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sa_Msi_Mini-Cores_Ainsworth_RA" sheetId="1" state="visible" r:id="rId3"/>
    <sheet name="isu_msa_msi_collection" sheetId="2" state="visible" r:id="rId4"/>
    <sheet name="mxg_genotype_exudate_panel" sheetId="3" state="visible" r:id="rId5"/>
    <sheet name="msa_msi_pilot_samples" sheetId="4" state="visible" r:id="rId6"/>
    <sheet name="replacement_plants" sheetId="5" state="visible" r:id="rId7"/>
    <sheet name="metadata" sheetId="6" state="visible" r:id="rId8"/>
  </sheets>
  <externalReferences>
    <externalReference r:id="rId9"/>
    <externalReference r:id="rId10"/>
  </externalReferences>
  <definedNames>
    <definedName function="false" hidden="false" localSheetId="1" name="_xlnm.Print_Area" vbProcedure="false">isu_msa_msi_collection!$AV$1:$BN$58</definedName>
    <definedName function="false" hidden="false" localSheetId="1" name="_xlnm.Print_Titles" vbProcedure="false">isu_msa_msi_collection!$C:$F,isu_msa_msi_collection!$1:$1</definedName>
    <definedName function="false" hidden="false" localSheetId="0" name="_xlnm.Print_Area" vbProcedure="false">'Msa_Msi_Mini-Cores_Ainsworth_RA'!$AV$1:$BN$62</definedName>
    <definedName function="false" hidden="false" localSheetId="0" name="_xlnm.Print_Titles" vbProcedure="false">'Msa_Msi_Mini-Cores_Ainsworth_RA'!$C:$F,'Msa_Msi_Mini-Cores_Ainsworth_RA'!$1:$1</definedName>
    <definedName function="false" hidden="true" localSheetId="4" name="_xlnm._FilterDatabase" vbProcedure="false">replacement_plants!$A$1:$I$29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Sacks, Erik J</author>
  </authors>
  <commentList>
    <comment ref="C5" authorId="0">
      <text>
        <r>
          <rPr>
            <sz val="10"/>
            <rFont val="Arial"/>
            <family val="2"/>
          </rPr>
          <t xml:space="preserve">Sacks, Erik J:
</t>
        </r>
        <r>
          <rPr>
            <sz val="9"/>
            <color rgb="FF000000"/>
            <rFont val="Tahoma"/>
            <family val="2"/>
            <charset val="1"/>
          </rPr>
          <t xml:space="preserve">Tetraploid lutario</t>
        </r>
      </text>
    </comment>
    <comment ref="C15" authorId="0">
      <text>
        <r>
          <rPr>
            <sz val="10"/>
            <rFont val="Arial"/>
            <family val="2"/>
          </rPr>
          <t xml:space="preserve">Sacks, Erik J:
</t>
        </r>
        <r>
          <rPr>
            <sz val="9"/>
            <color rgb="FF000000"/>
            <rFont val="Tahoma"/>
            <family val="2"/>
            <charset val="1"/>
          </rPr>
          <t xml:space="preserve">High and stable Asat under low temperature.</t>
        </r>
      </text>
    </comment>
    <comment ref="C16" authorId="0">
      <text>
        <r>
          <rPr>
            <sz val="10"/>
            <rFont val="Arial"/>
            <family val="2"/>
          </rPr>
          <t xml:space="preserve">Sacks, Erik J:
</t>
        </r>
        <r>
          <rPr>
            <sz val="9"/>
            <color rgb="FF000000"/>
            <rFont val="Tahoma"/>
            <family val="2"/>
            <charset val="1"/>
          </rPr>
          <t xml:space="preserve">High Asat under low temperature</t>
        </r>
      </text>
    </comment>
    <comment ref="C17" authorId="0">
      <text>
        <r>
          <rPr>
            <sz val="10"/>
            <rFont val="Arial"/>
            <family val="2"/>
          </rPr>
          <t xml:space="preserve">Sacks, Erik J:
</t>
        </r>
        <r>
          <rPr>
            <sz val="9"/>
            <color rgb="FF000000"/>
            <rFont val="Tahoma"/>
            <family val="2"/>
            <charset val="1"/>
          </rPr>
          <t xml:space="preserve">High Asat under low temperature</t>
        </r>
      </text>
    </comment>
    <comment ref="C52" authorId="0">
      <text>
        <r>
          <rPr>
            <sz val="10"/>
            <rFont val="Arial"/>
            <family val="2"/>
          </rPr>
          <t xml:space="preserve">Sacks, Erik J:
</t>
        </r>
        <r>
          <rPr>
            <sz val="9"/>
            <color rgb="FF000000"/>
            <rFont val="Tahoma"/>
            <family val="2"/>
            <charset val="1"/>
          </rPr>
          <t xml:space="preserve">Exceptionally high yielding.</t>
        </r>
      </text>
    </comment>
    <comment ref="C54" authorId="0">
      <text>
        <r>
          <rPr>
            <sz val="10"/>
            <rFont val="Arial"/>
            <family val="2"/>
          </rPr>
          <t xml:space="preserve">Sacks, Erik J:
</t>
        </r>
        <r>
          <rPr>
            <sz val="9"/>
            <color rgb="FF000000"/>
            <rFont val="Tahoma"/>
            <family val="2"/>
            <charset val="1"/>
          </rPr>
          <t xml:space="preserve">High yielding.</t>
        </r>
      </text>
    </comment>
    <comment ref="D18" authorId="0">
      <text>
        <r>
          <rPr>
            <sz val="10"/>
            <rFont val="Arial"/>
            <family val="2"/>
          </rPr>
          <t xml:space="preserve">Sacks, Erik J:
</t>
        </r>
        <r>
          <rPr>
            <sz val="9"/>
            <color rgb="FF000000"/>
            <rFont val="Tahoma"/>
            <family val="2"/>
            <charset val="1"/>
          </rPr>
          <t xml:space="preserve">Yield selection.</t>
        </r>
      </text>
    </comment>
    <comment ref="K1" authorId="0">
      <text>
        <r>
          <rPr>
            <sz val="10"/>
            <rFont val="Arial"/>
            <family val="2"/>
          </rPr>
          <t xml:space="preserve">Sacks, Erik J:
</t>
        </r>
        <r>
          <rPr>
            <sz val="9"/>
            <color rgb="FF000000"/>
            <rFont val="Tahoma"/>
            <family val="2"/>
            <charset val="1"/>
          </rPr>
          <t xml:space="preserve">Note that there was no DAPC group for hybrids in this study, so most hybrids are lumped with Msa.</t>
        </r>
      </text>
    </comment>
    <comment ref="K31" authorId="0">
      <text>
        <r>
          <rPr>
            <sz val="10"/>
            <rFont val="Arial"/>
            <family val="2"/>
          </rPr>
          <t xml:space="preserve">Sacks, Erik J:
</t>
        </r>
        <r>
          <rPr>
            <sz val="9"/>
            <color rgb="FF000000"/>
            <rFont val="Tahoma"/>
            <family val="2"/>
            <charset val="1"/>
          </rPr>
          <t xml:space="preserve">Note that there was no DAPC group for hybrids in this study, so most hybrids are lumped with Msa.</t>
        </r>
      </text>
    </comment>
    <comment ref="BE15" authorId="0">
      <text>
        <r>
          <rPr>
            <sz val="10"/>
            <rFont val="Arial"/>
            <family val="2"/>
          </rPr>
          <t xml:space="preserve">Sacks, Erik J:
</t>
        </r>
        <r>
          <rPr>
            <sz val="9"/>
            <color rgb="FF000000"/>
            <rFont val="Tahoma"/>
            <family val="2"/>
            <charset val="1"/>
          </rPr>
          <t xml:space="preserve">High and stable Asat under low temperature.</t>
        </r>
      </text>
    </comment>
    <comment ref="BE16" authorId="0">
      <text>
        <r>
          <rPr>
            <sz val="10"/>
            <rFont val="Arial"/>
            <family val="2"/>
          </rPr>
          <t xml:space="preserve">Sacks, Erik J:
</t>
        </r>
        <r>
          <rPr>
            <sz val="9"/>
            <color rgb="FF000000"/>
            <rFont val="Tahoma"/>
            <family val="2"/>
            <charset val="1"/>
          </rPr>
          <t xml:space="preserve">High Asat under low temperature</t>
        </r>
      </text>
    </comment>
    <comment ref="BE17" authorId="0">
      <text>
        <r>
          <rPr>
            <sz val="10"/>
            <rFont val="Arial"/>
            <family val="2"/>
          </rPr>
          <t xml:space="preserve">Sacks, Erik J:
</t>
        </r>
        <r>
          <rPr>
            <sz val="9"/>
            <color rgb="FF000000"/>
            <rFont val="Tahoma"/>
            <family val="2"/>
            <charset val="1"/>
          </rPr>
          <t xml:space="preserve">High Asat under low temperature</t>
        </r>
      </text>
    </comment>
  </commentList>
</comments>
</file>

<file path=xl/comments2.xml><?xml version="1.0" encoding="utf-8"?>
<comments xmlns="http://schemas.openxmlformats.org/spreadsheetml/2006/main" xmlns:xdr="http://schemas.openxmlformats.org/drawingml/2006/spreadsheetDrawing">
  <authors>
    <author>Sacks, Erik J</author>
  </authors>
  <commentList>
    <comment ref="C5" authorId="0">
      <text>
        <r>
          <rPr>
            <sz val="10"/>
            <rFont val="Arial"/>
            <family val="2"/>
          </rPr>
          <t xml:space="preserve">Sacks, Erik J:
</t>
        </r>
        <r>
          <rPr>
            <sz val="9"/>
            <color rgb="FF000000"/>
            <rFont val="Tahoma"/>
            <family val="2"/>
            <charset val="1"/>
          </rPr>
          <t xml:space="preserve">Tetraploid lutario</t>
        </r>
      </text>
    </comment>
    <comment ref="C15" authorId="0">
      <text>
        <r>
          <rPr>
            <sz val="10"/>
            <rFont val="Arial"/>
            <family val="2"/>
          </rPr>
          <t xml:space="preserve">Sacks, Erik J:
</t>
        </r>
        <r>
          <rPr>
            <sz val="9"/>
            <color rgb="FF000000"/>
            <rFont val="Tahoma"/>
            <family val="2"/>
            <charset val="1"/>
          </rPr>
          <t xml:space="preserve">High and stable Asat under low temperature.</t>
        </r>
      </text>
    </comment>
    <comment ref="C16" authorId="0">
      <text>
        <r>
          <rPr>
            <sz val="10"/>
            <rFont val="Arial"/>
            <family val="2"/>
          </rPr>
          <t xml:space="preserve">Sacks, Erik J:
</t>
        </r>
        <r>
          <rPr>
            <sz val="9"/>
            <color rgb="FF000000"/>
            <rFont val="Tahoma"/>
            <family val="2"/>
            <charset val="1"/>
          </rPr>
          <t xml:space="preserve">High Asat under low temperature</t>
        </r>
      </text>
    </comment>
    <comment ref="C17" authorId="0">
      <text>
        <r>
          <rPr>
            <sz val="10"/>
            <rFont val="Arial"/>
            <family val="2"/>
          </rPr>
          <t xml:space="preserve">Sacks, Erik J:
</t>
        </r>
        <r>
          <rPr>
            <sz val="9"/>
            <color rgb="FF000000"/>
            <rFont val="Tahoma"/>
            <family val="2"/>
            <charset val="1"/>
          </rPr>
          <t xml:space="preserve">High Asat under low temperature</t>
        </r>
      </text>
    </comment>
    <comment ref="C49" authorId="0">
      <text>
        <r>
          <rPr>
            <sz val="10"/>
            <rFont val="Arial"/>
            <family val="2"/>
          </rPr>
          <t xml:space="preserve">Sacks, Erik J:
</t>
        </r>
        <r>
          <rPr>
            <sz val="9"/>
            <color rgb="FF000000"/>
            <rFont val="Tahoma"/>
            <family val="2"/>
            <charset val="1"/>
          </rPr>
          <t xml:space="preserve">Exceptionally high yielding.</t>
        </r>
      </text>
    </comment>
    <comment ref="C51" authorId="0">
      <text>
        <r>
          <rPr>
            <sz val="10"/>
            <rFont val="Arial"/>
            <family val="2"/>
          </rPr>
          <t xml:space="preserve">Sacks, Erik J:
</t>
        </r>
        <r>
          <rPr>
            <sz val="9"/>
            <color rgb="FF000000"/>
            <rFont val="Tahoma"/>
            <family val="2"/>
            <charset val="1"/>
          </rPr>
          <t xml:space="preserve">High yielding.</t>
        </r>
      </text>
    </comment>
    <comment ref="D18" authorId="0">
      <text>
        <r>
          <rPr>
            <sz val="10"/>
            <rFont val="Arial"/>
            <family val="2"/>
          </rPr>
          <t xml:space="preserve">Sacks, Erik J:
</t>
        </r>
        <r>
          <rPr>
            <sz val="9"/>
            <color rgb="FF000000"/>
            <rFont val="Tahoma"/>
            <family val="2"/>
            <charset val="1"/>
          </rPr>
          <t xml:space="preserve">Yield selection.</t>
        </r>
      </text>
    </comment>
    <comment ref="K1" authorId="0">
      <text>
        <r>
          <rPr>
            <sz val="10"/>
            <rFont val="Arial"/>
            <family val="2"/>
          </rPr>
          <t xml:space="preserve">Sacks, Erik J:
</t>
        </r>
        <r>
          <rPr>
            <sz val="9"/>
            <color rgb="FF000000"/>
            <rFont val="Tahoma"/>
            <family val="2"/>
            <charset val="1"/>
          </rPr>
          <t xml:space="preserve">Note that there was no DAPC group for hybrids in this study, so most hybrids are lumped with Msa.</t>
        </r>
      </text>
    </comment>
    <comment ref="BE15" authorId="0">
      <text>
        <r>
          <rPr>
            <sz val="10"/>
            <rFont val="Arial"/>
            <family val="2"/>
          </rPr>
          <t xml:space="preserve">Sacks, Erik J:
</t>
        </r>
        <r>
          <rPr>
            <sz val="9"/>
            <color rgb="FF000000"/>
            <rFont val="Tahoma"/>
            <family val="2"/>
            <charset val="1"/>
          </rPr>
          <t xml:space="preserve">High and stable Asat under low temperature.</t>
        </r>
      </text>
    </comment>
    <comment ref="BE16" authorId="0">
      <text>
        <r>
          <rPr>
            <sz val="10"/>
            <rFont val="Arial"/>
            <family val="2"/>
          </rPr>
          <t xml:space="preserve">Sacks, Erik J:
</t>
        </r>
        <r>
          <rPr>
            <sz val="9"/>
            <color rgb="FF000000"/>
            <rFont val="Tahoma"/>
            <family val="2"/>
            <charset val="1"/>
          </rPr>
          <t xml:space="preserve">High Asat under low temperature</t>
        </r>
      </text>
    </comment>
    <comment ref="BE17" authorId="0">
      <text>
        <r>
          <rPr>
            <sz val="10"/>
            <rFont val="Arial"/>
            <family val="2"/>
          </rPr>
          <t xml:space="preserve">Sacks, Erik J:
</t>
        </r>
        <r>
          <rPr>
            <sz val="9"/>
            <color rgb="FF000000"/>
            <rFont val="Tahoma"/>
            <family val="2"/>
            <charset val="1"/>
          </rPr>
          <t xml:space="preserve">High Asat under low temperature</t>
        </r>
      </text>
    </comment>
  </commentList>
</comments>
</file>

<file path=xl/sharedStrings.xml><?xml version="1.0" encoding="utf-8"?>
<sst xmlns="http://schemas.openxmlformats.org/spreadsheetml/2006/main" count="4514" uniqueCount="687">
  <si>
    <t xml:space="preserve">Barcode</t>
  </si>
  <si>
    <t xml:space="preserve">Orig Order</t>
  </si>
  <si>
    <t xml:space="preserve">Entry</t>
  </si>
  <si>
    <t xml:space="preserve">Accession #</t>
  </si>
  <si>
    <t xml:space="preserve">Source(s)</t>
  </si>
  <si>
    <t xml:space="preserve">USDA Q#</t>
  </si>
  <si>
    <t xml:space="preserve">Alt accession #</t>
  </si>
  <si>
    <t xml:space="preserve">Groups Consensus</t>
  </si>
  <si>
    <t xml:space="preserve">Groups DOE Msi Study</t>
  </si>
  <si>
    <t xml:space="preserve">Tree Group Color DOE Msi Study</t>
  </si>
  <si>
    <t xml:space="preserve">Japan Study DAPC Groups </t>
  </si>
  <si>
    <t xml:space="preserve">Japan Study Structure Group</t>
  </si>
  <si>
    <t xml:space="preserve">Groups DOE Msa Study</t>
  </si>
  <si>
    <t xml:space="preserve">Pedigree</t>
  </si>
  <si>
    <t xml:space="preserve">Type</t>
  </si>
  <si>
    <t xml:space="preserve">Gen</t>
  </si>
  <si>
    <t xml:space="preserve">Species DOE Msi Study</t>
  </si>
  <si>
    <t xml:space="preserve">Species DOE Msa Study</t>
  </si>
  <si>
    <t xml:space="preserve">Species (Concensus)</t>
  </si>
  <si>
    <t xml:space="preserve">Botanical variety</t>
  </si>
  <si>
    <t xml:space="preserve">Cultivar or plant name</t>
  </si>
  <si>
    <t xml:space="preserve">Country-State donated from (not necessarily origin of material)</t>
  </si>
  <si>
    <t xml:space="preserve">Country of Origin</t>
  </si>
  <si>
    <t xml:space="preserve">Perfecture, state, province...</t>
  </si>
  <si>
    <t xml:space="preserve">Latitude</t>
  </si>
  <si>
    <t xml:space="preserve">Longitude</t>
  </si>
  <si>
    <t xml:space="preserve">Elev (m)</t>
  </si>
  <si>
    <t xml:space="preserve">Hardiness (10 Yr) DOE Msi Study</t>
  </si>
  <si>
    <t xml:space="preserve">Hardiness (10 Yr) Japan Study</t>
  </si>
  <si>
    <t xml:space="preserve">Hardiness (10 Yr) DOE Msa Study</t>
  </si>
  <si>
    <t xml:space="preserve">Hardiness (10 Yr) Concensus</t>
  </si>
  <si>
    <t xml:space="preserve">Old name(s)</t>
  </si>
  <si>
    <t xml:space="preserve">Ploidy Inferred DOE Msi Study</t>
  </si>
  <si>
    <t xml:space="preserve">PloidyJapan Study</t>
  </si>
  <si>
    <t xml:space="preserve">Ploidy DOE Msa Study</t>
  </si>
  <si>
    <t xml:space="preserve">Ploidy (Concensus)</t>
  </si>
  <si>
    <t xml:space="preserve">Homozygous/Heterozygous</t>
  </si>
  <si>
    <t xml:space="preserve">Height</t>
  </si>
  <si>
    <t xml:space="preserve">Height ft-low est</t>
  </si>
  <si>
    <t xml:space="preserve">Height ft-high est</t>
  </si>
  <si>
    <t xml:space="preserve">Height Group</t>
  </si>
  <si>
    <t xml:space="preserve">Flowering start</t>
  </si>
  <si>
    <t xml:space="preserve">Flowering end</t>
  </si>
  <si>
    <t xml:space="preserve">Leaf sample collection date</t>
  </si>
  <si>
    <t xml:space="preserve">DNA</t>
  </si>
  <si>
    <t xml:space="preserve">Notes</t>
  </si>
  <si>
    <t xml:space="preserve">Crossing Group</t>
  </si>
  <si>
    <t xml:space="preserve">Planning June 2020  =&gt; </t>
  </si>
  <si>
    <t xml:space="preserve"># stock pls to keep in Penn Ave</t>
  </si>
  <si>
    <t xml:space="preserve"># to keep in Tall House</t>
  </si>
  <si>
    <t xml:space="preserve">Hoop House</t>
  </si>
  <si>
    <t xml:space="preserve"># for 1406 PSL (benches 2-5) 15 hr short plants; cold storage, sequential planting (2-gal pots)</t>
  </si>
  <si>
    <t xml:space="preserve"># for 12 hr tall Turner: 2E4 Bench 8</t>
  </si>
  <si>
    <t xml:space="preserve"># for 13 hr tall Turner: 7E4 E-side</t>
  </si>
  <si>
    <r>
      <rPr>
        <b val="true"/>
        <u val="single"/>
        <sz val="14"/>
        <color rgb="FFC00000"/>
        <rFont val="Calibri"/>
        <family val="2"/>
        <charset val="1"/>
      </rPr>
      <t xml:space="preserve">Msa &amp; Mxg</t>
    </r>
    <r>
      <rPr>
        <b val="true"/>
        <sz val="10"/>
        <color rgb="FFC00000"/>
        <rFont val="Calibri"/>
        <family val="2"/>
        <charset val="1"/>
      </rPr>
      <t xml:space="preserve"> # for 14 hr tall Turner; 5E1</t>
    </r>
  </si>
  <si>
    <r>
      <rPr>
        <b val="true"/>
        <u val="single"/>
        <sz val="14"/>
        <color rgb="FFC00000"/>
        <rFont val="Calibri"/>
        <family val="2"/>
        <charset val="1"/>
      </rPr>
      <t xml:space="preserve">Msi</t>
    </r>
    <r>
      <rPr>
        <b val="true"/>
        <sz val="10"/>
        <color rgb="FFC00000"/>
        <rFont val="Calibri"/>
        <family val="2"/>
        <charset val="1"/>
      </rPr>
      <t xml:space="preserve"> # for 14 hr tall Turner; 6E2 W-side</t>
    </r>
  </si>
  <si>
    <t xml:space="preserve"># for 15 hr med ht PSL 1715 Bench 3</t>
  </si>
  <si>
    <t xml:space="preserve"># for 15 hr tall PSL 1906 Floor</t>
  </si>
  <si>
    <t xml:space="preserve">For AL Crossing Blocks (in Hoop House?)</t>
  </si>
  <si>
    <t xml:space="preserve">Flwing Time Chamber Expt (per run/rep)</t>
  </si>
  <si>
    <t xml:space="preserve">Total Planned 2020-2021</t>
  </si>
  <si>
    <t xml:space="preserve">DOE Msi Yield GEBV Yr3 ZJU</t>
  </si>
  <si>
    <t xml:space="preserve">DOE Msi Yield GEBV Yr3 5 N Locs</t>
  </si>
  <si>
    <t xml:space="preserve">DOE Msi Yield LSmeans Yr3 ZJU (mg/ha)</t>
  </si>
  <si>
    <t xml:space="preserve">DOE Msi Yield LSmeans Yr3 5 N Locs (mg/ha)</t>
  </si>
  <si>
    <t xml:space="preserve">DOE Msi CC LSmeans Yr3 ZJU (cm)</t>
  </si>
  <si>
    <t xml:space="preserve">DOE Msi CC LSmeans Yr3 5 N Locs (cm)</t>
  </si>
  <si>
    <t xml:space="preserve">DOE Msi CmL LSmeans Yr3 ZJU (cm)</t>
  </si>
  <si>
    <t xml:space="preserve">DOE Msi CmL LSmeans Yr3 5 N Locs (cm)</t>
  </si>
  <si>
    <t xml:space="preserve">DOE Msi DBI LSmeans Yr3 ZJU (mm)</t>
  </si>
  <si>
    <t xml:space="preserve">DOE Msi DBI LSmeans Yr3 5 N Locs (mm)</t>
  </si>
  <si>
    <t xml:space="preserve">.</t>
  </si>
  <si>
    <t xml:space="preserve">DOE Msa Yield GEBV Yr4 ZJU</t>
  </si>
  <si>
    <t xml:space="preserve">DOE Msa Yield GEBV Yr4 5 N Locs</t>
  </si>
  <si>
    <t xml:space="preserve">DOE Msa Yield LSmeans Yr4 ZJU (mg/ha)</t>
  </si>
  <si>
    <t xml:space="preserve">DOE Msa Yield LSmeans Yr4 5 N Locs (mg/ha)</t>
  </si>
  <si>
    <t xml:space="preserve">DOE Msa CC LSmeans Yr4 ZJU (cm)</t>
  </si>
  <si>
    <t xml:space="preserve">DOE Msa CC LSmeans Yr4 5 N Locs (cm)</t>
  </si>
  <si>
    <t xml:space="preserve">DOE Msa CmL LSmeans Yr4 ZJU (cm)</t>
  </si>
  <si>
    <t xml:space="preserve">DOE Msa CmL LSmeans Yr3 5 N Locs (cm)</t>
  </si>
  <si>
    <t xml:space="preserve">DOE Msa DBI LSmeans Yr3 ZJU (mm)</t>
  </si>
  <si>
    <t xml:space="preserve">DOE Msa DBI LSmeans Yr3 5 N Locs (mm)</t>
  </si>
  <si>
    <t xml:space="preserve">UIUC ID</t>
  </si>
  <si>
    <t xml:space="preserve">Msa and Msi minicores for Ainsworth 2025</t>
  </si>
  <si>
    <t xml:space="preserve">Msa selections freeze test</t>
  </si>
  <si>
    <t xml:space="preserve">Msi selections freeze test</t>
  </si>
  <si>
    <t xml:space="preserve">Msa day length Expt</t>
  </si>
  <si>
    <t xml:space="preserve">Msi day length Expt</t>
  </si>
  <si>
    <t xml:space="preserve">Cane diseases screen</t>
  </si>
  <si>
    <t xml:space="preserve">In mapping population</t>
  </si>
  <si>
    <t xml:space="preserve">Ref genome</t>
  </si>
  <si>
    <t xml:space="preserve">Homeologous recombination study</t>
  </si>
  <si>
    <t xml:space="preserve">Good in tissue culture</t>
  </si>
  <si>
    <t xml:space="preserve">High Asat under low temperature (DOI: 10.1111/gcbb.12599)</t>
  </si>
  <si>
    <t xml:space="preserve">Select for denovo sequencing planning</t>
  </si>
  <si>
    <t xml:space="preserve">Selected for denovo sequencing 2024 Mar (Y/N)</t>
  </si>
  <si>
    <t xml:space="preserve">Selected for denovo sequencing 2024 Jul(Y/N)</t>
  </si>
  <si>
    <t xml:space="preserve">Sampling date for Sequencing</t>
  </si>
  <si>
    <t xml:space="preserve">Source pot location for divisions to HA</t>
  </si>
  <si>
    <t xml:space="preserve">To be sampled summer 2023 because too small to sample in spring</t>
  </si>
  <si>
    <t xml:space="preserve">Sampling Notes</t>
  </si>
  <si>
    <t xml:space="preserve">Miscanthus sacchariflorus  'JY027'-Accn:JY027-Q49882-Alt:</t>
  </si>
  <si>
    <t xml:space="preserve">Miscanthus sacchariflorus  'JY027'</t>
  </si>
  <si>
    <t xml:space="preserve">JY027</t>
  </si>
  <si>
    <t xml:space="preserve">Zhejiang University</t>
  </si>
  <si>
    <t xml:space="preserve">Q49882</t>
  </si>
  <si>
    <t xml:space="preserve">N China 2x Msa</t>
  </si>
  <si>
    <t xml:space="preserve">N China diploids</t>
  </si>
  <si>
    <t xml:space="preserve">M. sacchariflorus</t>
  </si>
  <si>
    <t xml:space="preserve">Miscanthus sacchariflorus</t>
  </si>
  <si>
    <t xml:space="preserve">China</t>
  </si>
  <si>
    <t xml:space="preserve">Anhui</t>
  </si>
  <si>
    <t xml:space="preserve">UI19-00073</t>
  </si>
  <si>
    <t xml:space="preserve">Miscanthus sacchariflorus  'PMS-076'-Accn:PMS-076-Q46878-Alt:UI12-00110</t>
  </si>
  <si>
    <t xml:space="preserve">Miscanthus sacchariflorus  'PMS-076'</t>
  </si>
  <si>
    <t xml:space="preserve">PMS-076</t>
  </si>
  <si>
    <t xml:space="preserve">WBG</t>
  </si>
  <si>
    <t xml:space="preserve">Q46878</t>
  </si>
  <si>
    <t xml:space="preserve">UI12-00110</t>
  </si>
  <si>
    <t xml:space="preserve">Msa outgroup</t>
  </si>
  <si>
    <t xml:space="preserve">cyan</t>
  </si>
  <si>
    <t xml:space="preserve">Msa</t>
  </si>
  <si>
    <t xml:space="preserve">Beijing</t>
  </si>
  <si>
    <t xml:space="preserve">2x</t>
  </si>
  <si>
    <t xml:space="preserve">UI19-00061</t>
  </si>
  <si>
    <t xml:space="preserve">Y</t>
  </si>
  <si>
    <t xml:space="preserve">PA7-3-SW</t>
  </si>
  <si>
    <t xml:space="preserve">No</t>
  </si>
  <si>
    <t xml:space="preserve">Not found in PA, but North Hoop. Copy of the plant was potted in PA7.</t>
  </si>
  <si>
    <t xml:space="preserve">Miscanthus sacchariflorus  'PMS-077'-Accn:PMS-077-Q49085-Alt:</t>
  </si>
  <si>
    <t xml:space="preserve">Miscanthus sacchariflorus  'PMS-077'</t>
  </si>
  <si>
    <t xml:space="preserve">PMS-077</t>
  </si>
  <si>
    <t xml:space="preserve">Q49085</t>
  </si>
  <si>
    <t xml:space="preserve">NA</t>
  </si>
  <si>
    <t xml:space="preserve">UI19-00060</t>
  </si>
  <si>
    <t xml:space="preserve">Miscanthus sacchariflorus 4x  'JY006'-Accn:JY006-Q49861-Alt:</t>
  </si>
  <si>
    <t xml:space="preserve">Miscanthus sacchariflorus 4x  'JY006'</t>
  </si>
  <si>
    <t xml:space="preserve">JY006</t>
  </si>
  <si>
    <t xml:space="preserve">Q49861</t>
  </si>
  <si>
    <t xml:space="preserve">N China/Korea/Russia 4x Msa</t>
  </si>
  <si>
    <t xml:space="preserve">N China/Korea/Russia tetraploids</t>
  </si>
  <si>
    <t xml:space="preserve">Miscanthus sacchariflorus 4x</t>
  </si>
  <si>
    <t xml:space="preserve">Zhejiang</t>
  </si>
  <si>
    <t xml:space="preserve">4x</t>
  </si>
  <si>
    <t xml:space="preserve">UI19-00087</t>
  </si>
  <si>
    <t xml:space="preserve">Miscanthus sacchariflorus 4x  'KMS062'-Accn:KMS062-Q49083-Alt:</t>
  </si>
  <si>
    <t xml:space="preserve">Miscanthus sacchariflorus 4x  'KMS062'</t>
  </si>
  <si>
    <t xml:space="preserve">KMS062</t>
  </si>
  <si>
    <t xml:space="preserve">KNU</t>
  </si>
  <si>
    <t xml:space="preserve">Q49083</t>
  </si>
  <si>
    <t xml:space="preserve">South Korea</t>
  </si>
  <si>
    <t xml:space="preserve">Gyeongsangbuk-do</t>
  </si>
  <si>
    <t xml:space="preserve">UI19-00084</t>
  </si>
  <si>
    <t xml:space="preserve">Miscanthus sacchariflorus 4x  'PMS-457'-Accn:PMS-457-Q49087-Alt:</t>
  </si>
  <si>
    <t xml:space="preserve">Miscanthus sacchariflorus 4x  'PMS-457'</t>
  </si>
  <si>
    <t xml:space="preserve">PMS-457</t>
  </si>
  <si>
    <t xml:space="preserve">Q49087</t>
  </si>
  <si>
    <t xml:space="preserve">Shandong</t>
  </si>
  <si>
    <t xml:space="preserve">UI19-00083</t>
  </si>
  <si>
    <t xml:space="preserve">Get one on each side of Yellow Sea?  No yield data but in recombination study as a BC parent and in the freeze test study.</t>
  </si>
  <si>
    <t xml:space="preserve">PA7-5-NW</t>
  </si>
  <si>
    <t xml:space="preserve">Miscanthus sacchariflorus 4x  'RU2012-055'-Accn:RU2012-055-Q47666-Alt:</t>
  </si>
  <si>
    <t xml:space="preserve">Miscanthus sacchariflorus 4x  'RU2012-055'</t>
  </si>
  <si>
    <t xml:space="preserve">RU2012-055</t>
  </si>
  <si>
    <t xml:space="preserve">USDA-VIR Collection Expedition 2012</t>
  </si>
  <si>
    <t xml:space="preserve">Q47666</t>
  </si>
  <si>
    <t xml:space="preserve">Russia</t>
  </si>
  <si>
    <t xml:space="preserve">UI19-00081</t>
  </si>
  <si>
    <t xml:space="preserve">Miscanthus sacchariflorus 4x  'RU2012-056.1WD (4x)'-Accn:RU2012-056.1WD (4x)-Q47667-Alt:</t>
  </si>
  <si>
    <t xml:space="preserve">Miscanthus sacchariflorus 4x  'RU2012-056.1WD (4x)'</t>
  </si>
  <si>
    <t xml:space="preserve">RU2012-056.1WD (4x)</t>
  </si>
  <si>
    <t xml:space="preserve">Q47667</t>
  </si>
  <si>
    <t xml:space="preserve">UI19-00082</t>
  </si>
  <si>
    <t xml:space="preserve">Miscanthus sacchariflorus 4x  'Tomatoh Corporation-1'-Accn:JPN-2010-005-Q46427-Alt:JPN-2010-005</t>
  </si>
  <si>
    <t xml:space="preserve">Miscanthus sacchariflorus 4x  'Tomatoh Corporation-1'</t>
  </si>
  <si>
    <t xml:space="preserve">JPN-2010-005</t>
  </si>
  <si>
    <t xml:space="preserve">HU</t>
  </si>
  <si>
    <t xml:space="preserve">Q46427</t>
  </si>
  <si>
    <t xml:space="preserve">N Japan 4x Msa</t>
  </si>
  <si>
    <t xml:space="preserve">N Japan</t>
  </si>
  <si>
    <t xml:space="preserve">Tomatoh Corporation-1</t>
  </si>
  <si>
    <t xml:space="preserve">Japan</t>
  </si>
  <si>
    <t xml:space="preserve">Hokkaido</t>
  </si>
  <si>
    <t xml:space="preserve">Tall</t>
  </si>
  <si>
    <t xml:space="preserve">UI21-00064</t>
  </si>
  <si>
    <t xml:space="preserve">Miscanthus sacchariflorus 4x  'Hokkaido U, Livestock Farm-2'-Accn:JPN-2011-008-Q46808-Alt:JPN-2011-008</t>
  </si>
  <si>
    <t xml:space="preserve">Miscanthus sacchariflorus 4x  'Hokkaido U, Livestock Farm-2'</t>
  </si>
  <si>
    <t xml:space="preserve">JPN-2011-008</t>
  </si>
  <si>
    <t xml:space="preserve">Q46808</t>
  </si>
  <si>
    <t xml:space="preserve">Hokkaido U, Livestock Farm-2</t>
  </si>
  <si>
    <t xml:space="preserve">UI21-00063</t>
  </si>
  <si>
    <t xml:space="preserve">PA7-5-SW</t>
  </si>
  <si>
    <t xml:space="preserve">Miscanthus sacchariflorus 4x  'Tomatoh Corporation-2'-Accn:JPN-2011-010-Q46810-Alt:JPN-2011-010</t>
  </si>
  <si>
    <t xml:space="preserve">Miscanthus sacchariflorus 4x  'Tomatoh Corporation-2'</t>
  </si>
  <si>
    <t xml:space="preserve">JPN-2011-010</t>
  </si>
  <si>
    <t xml:space="preserve">Q46810</t>
  </si>
  <si>
    <t xml:space="preserve">Tomatoh Corporation-2</t>
  </si>
  <si>
    <t xml:space="preserve">UI21-00065</t>
  </si>
  <si>
    <t xml:space="preserve">Miscanthus sacchariflorus  'PMS-512'-Accn:PMS-512-Q49089-Alt:</t>
  </si>
  <si>
    <t xml:space="preserve">Miscanthus sacchariflorus  'PMS-512'</t>
  </si>
  <si>
    <t xml:space="preserve">PMS-512</t>
  </si>
  <si>
    <t xml:space="preserve">Q49089</t>
  </si>
  <si>
    <t xml:space="preserve">NE China/Korea/Russia 2x Msa</t>
  </si>
  <si>
    <t xml:space="preserve">Korea/NE China/Russia diploids</t>
  </si>
  <si>
    <t xml:space="preserve">Liaoning</t>
  </si>
  <si>
    <t xml:space="preserve">UI21-00076</t>
  </si>
  <si>
    <t xml:space="preserve">Miscanthus sacchariflorus  'RU2012-048'-Accn:RU2012-048-Q47661-Alt:</t>
  </si>
  <si>
    <t xml:space="preserve">Miscanthus sacchariflorus  'RU2012-048'</t>
  </si>
  <si>
    <t xml:space="preserve">RU2012-048</t>
  </si>
  <si>
    <t xml:space="preserve">Q47661</t>
  </si>
  <si>
    <t xml:space="preserve">Khabarovsk Krai</t>
  </si>
  <si>
    <t xml:space="preserve">UI19-00122</t>
  </si>
  <si>
    <t xml:space="preserve">Miscanthus sacchariflorus  'RU2012-069'-Accn:RU2012-069-Q47678-Alt:</t>
  </si>
  <si>
    <t xml:space="preserve">Miscanthus sacchariflorus  'RU2012-069'</t>
  </si>
  <si>
    <t xml:space="preserve">RU2012-069</t>
  </si>
  <si>
    <t xml:space="preserve">Q47678</t>
  </si>
  <si>
    <t xml:space="preserve">High and stable Asat at low temp.</t>
  </si>
  <si>
    <t xml:space="preserve">UI19-00137</t>
  </si>
  <si>
    <t xml:space="preserve">PA-6-SE</t>
  </si>
  <si>
    <t xml:space="preserve">Yes</t>
  </si>
  <si>
    <t xml:space="preserve">Found in PA, but plant needs to grow before sampling.</t>
  </si>
  <si>
    <t xml:space="preserve">Miscanthus sacchariflorus  'RU2012-112'-Accn:RU2012-112-Q47715-Alt:</t>
  </si>
  <si>
    <t xml:space="preserve">Miscanthus sacchariflorus  'RU2012-112'</t>
  </si>
  <si>
    <t xml:space="preserve">RU2012-112</t>
  </si>
  <si>
    <t xml:space="preserve">Q47715</t>
  </si>
  <si>
    <t xml:space="preserve">High Asat at low temp.</t>
  </si>
  <si>
    <t xml:space="preserve">UI19-00174</t>
  </si>
  <si>
    <t xml:space="preserve">Miscanthus sacchariflorus  'RU2012-114'-Accn:RU2012-114-Q47717-Alt:</t>
  </si>
  <si>
    <t xml:space="preserve">Miscanthus sacchariflorus  'RU2012-114'</t>
  </si>
  <si>
    <t xml:space="preserve">RU2012-114</t>
  </si>
  <si>
    <t xml:space="preserve">Q47717</t>
  </si>
  <si>
    <t xml:space="preserve">UI19-00176</t>
  </si>
  <si>
    <t xml:space="preserve">Miscanthus sacchariflorus  'RU2012-174'-Accn:RU2012-174-Q47765-Alt:</t>
  </si>
  <si>
    <t xml:space="preserve">Miscanthus sacchariflorus  'RU2012-174'</t>
  </si>
  <si>
    <t xml:space="preserve">RU2012-174</t>
  </si>
  <si>
    <t xml:space="preserve">Q47765</t>
  </si>
  <si>
    <t xml:space="preserve">UI19-00223</t>
  </si>
  <si>
    <t xml:space="preserve">Miscanthus sacchariflorus  'Robustus-Bluemel'-Accn:UI10-00009--Alt:</t>
  </si>
  <si>
    <t xml:space="preserve">Miscanthus sacchariflorus  'Robustus-Bluemel'</t>
  </si>
  <si>
    <t xml:space="preserve">UI10-00009</t>
  </si>
  <si>
    <t xml:space="preserve">Bluemel</t>
  </si>
  <si>
    <t xml:space="preserve">Robustus-Bluemel</t>
  </si>
  <si>
    <t xml:space="preserve">5'-8'</t>
  </si>
  <si>
    <t xml:space="preserve">Med</t>
  </si>
  <si>
    <t xml:space="preserve">Aug</t>
  </si>
  <si>
    <t xml:space="preserve">UI19-00096</t>
  </si>
  <si>
    <t xml:space="preserve">Y (09F2)</t>
  </si>
  <si>
    <t xml:space="preserve">Miscanthus sacchariflorus 4x  'Tohoku-2010-036'-Accn:JPN-2010-002-Q46424-Alt:JPN-2010-002</t>
  </si>
  <si>
    <t xml:space="preserve">Miscanthus sacchariflorus 4x  'Tohoku-2010-036'</t>
  </si>
  <si>
    <t xml:space="preserve">JPN-2010-002</t>
  </si>
  <si>
    <t xml:space="preserve">Q46424</t>
  </si>
  <si>
    <t xml:space="preserve">S Japan 4x Msa</t>
  </si>
  <si>
    <t xml:space="preserve">S Japan</t>
  </si>
  <si>
    <t xml:space="preserve">Tohoku-2010-036</t>
  </si>
  <si>
    <t xml:space="preserve">Yamagata</t>
  </si>
  <si>
    <t xml:space="preserve">UI19-00262</t>
  </si>
  <si>
    <t xml:space="preserve">Miscanthus sacchariflorus 4x  'Tohoku-2010-014'-Accn:JPN-2010-006-Q46428-Alt:JPN-2010-006</t>
  </si>
  <si>
    <t xml:space="preserve">Miscanthus sacchariflorus 4x  'Tohoku-2010-014'</t>
  </si>
  <si>
    <t xml:space="preserve">JPN-2010-006</t>
  </si>
  <si>
    <t xml:space="preserve">Q46428</t>
  </si>
  <si>
    <t xml:space="preserve">Tohoku-2010-014</t>
  </si>
  <si>
    <t xml:space="preserve">Akita</t>
  </si>
  <si>
    <t xml:space="preserve">UI19-00275</t>
  </si>
  <si>
    <t xml:space="preserve">Miscanthus sacchariflorus 4x  'Gifu-2010-016'-Accn:JPN-2011-004-Q46804-Alt:JPN-2011-004</t>
  </si>
  <si>
    <t xml:space="preserve">Miscanthus sacchariflorus 4x  'Gifu-2010-016'</t>
  </si>
  <si>
    <t xml:space="preserve">JPN-2011-004</t>
  </si>
  <si>
    <t xml:space="preserve">Q46804</t>
  </si>
  <si>
    <t xml:space="preserve">Gifu-2010-016</t>
  </si>
  <si>
    <t xml:space="preserve">Gifu</t>
  </si>
  <si>
    <t xml:space="preserve">UI19-00260</t>
  </si>
  <si>
    <t xml:space="preserve">Miscanthus sacchariflorus 4x  'Gifu-2010-024'-Accn:JPN-2011-012-Q46812-Alt:JPN-2011-012</t>
  </si>
  <si>
    <t xml:space="preserve">Miscanthus sacchariflorus 4x  'Gifu-2010-024'</t>
  </si>
  <si>
    <t xml:space="preserve">JPN-2011-012</t>
  </si>
  <si>
    <t xml:space="preserve">Q46812</t>
  </si>
  <si>
    <t xml:space="preserve">Gifu-2010-024</t>
  </si>
  <si>
    <t xml:space="preserve">UI19-00272</t>
  </si>
  <si>
    <t xml:space="preserve">Miscanthus sacchariflorus 4x  'Hokkaido Univ-selection-3'-Accn:JPN-2011-023-Q46823-Alt:JPN-2011-023</t>
  </si>
  <si>
    <t xml:space="preserve">Miscanthus sacchariflorus 4x  'Hokkaido Univ-selection-3'</t>
  </si>
  <si>
    <t xml:space="preserve">JPN-2011-023</t>
  </si>
  <si>
    <t xml:space="preserve">Q46823</t>
  </si>
  <si>
    <t xml:space="preserve">Hokkaido Univ-selection-3</t>
  </si>
  <si>
    <t xml:space="preserve">Miyazaki</t>
  </si>
  <si>
    <t xml:space="preserve">UI19-00295</t>
  </si>
  <si>
    <t xml:space="preserve">Miscanthus sacchariflorus 4x  'EMI-5'-Accn:UI11-00027--Alt:</t>
  </si>
  <si>
    <t xml:space="preserve">Miscanthus sacchariflorus 4x  'EMI-5'</t>
  </si>
  <si>
    <t xml:space="preserve">UI11-00027</t>
  </si>
  <si>
    <t xml:space="preserve">USDA-Canal Point</t>
  </si>
  <si>
    <t xml:space="preserve">EMI-5</t>
  </si>
  <si>
    <t xml:space="preserve">Miscanthus ×giganteus 4x</t>
  </si>
  <si>
    <t xml:space="preserve">Donated by Jack Comstock and Tom Abbott, USDA Canal Point</t>
  </si>
  <si>
    <t xml:space="preserve">UI19-00298</t>
  </si>
  <si>
    <t xml:space="preserve">Widely studied genotype in EU and US.</t>
  </si>
  <si>
    <t xml:space="preserve">PA7-4-SE</t>
  </si>
  <si>
    <t xml:space="preserve">Miscanthus sacchariflorus ssp. lutarioriparius  'JY016'-Accn:JY016-Q49871-Alt:</t>
  </si>
  <si>
    <t xml:space="preserve">Miscanthus sacchariflorus ssp. lutarioriparius  'JY016'</t>
  </si>
  <si>
    <t xml:space="preserve">JY016</t>
  </si>
  <si>
    <t xml:space="preserve">Q49871</t>
  </si>
  <si>
    <t xml:space="preserve">Yangtze 2x (ssp. lutarioriparius) Msa</t>
  </si>
  <si>
    <t xml:space="preserve">Yangtze diploids (ssp. lutarioriparius)</t>
  </si>
  <si>
    <t xml:space="preserve">Miscanthus sacchariflorus ssp. lutarioriparius</t>
  </si>
  <si>
    <t xml:space="preserve">UI19-00387</t>
  </si>
  <si>
    <t xml:space="preserve">Miscanthus sacchariflorus ssp. lutarioriparius  'JY025'-Accn:JY025-Q49880-Alt:</t>
  </si>
  <si>
    <t xml:space="preserve">Miscanthus sacchariflorus ssp. lutarioriparius  'JY025'</t>
  </si>
  <si>
    <t xml:space="preserve">JY025</t>
  </si>
  <si>
    <t xml:space="preserve">Q49880</t>
  </si>
  <si>
    <t xml:space="preserve">UI19-00391</t>
  </si>
  <si>
    <t xml:space="preserve">Miscanthus sacchariflorus ssp. lutarioriparius  'JY045'-Accn:JY045-Q49898-Alt:</t>
  </si>
  <si>
    <t xml:space="preserve">Miscanthus sacchariflorus ssp. lutarioriparius  'JY045'</t>
  </si>
  <si>
    <t xml:space="preserve">JY045</t>
  </si>
  <si>
    <t xml:space="preserve">Q49898</t>
  </si>
  <si>
    <t xml:space="preserve">UI19-00400</t>
  </si>
  <si>
    <t xml:space="preserve">Miscanthus sacchariflorus ssp. lutarioriparius  'PF30022'-Accn:UI11-00031--Alt:</t>
  </si>
  <si>
    <t xml:space="preserve">Miscanthus sacchariflorus ssp. lutarioriparius  'PF30022'</t>
  </si>
  <si>
    <t xml:space="preserve">UI11-00031</t>
  </si>
  <si>
    <t xml:space="preserve">NEF</t>
  </si>
  <si>
    <t xml:space="preserve">M. sacchariflorus var. lutarioriparius</t>
  </si>
  <si>
    <t xml:space="preserve">PF30022</t>
  </si>
  <si>
    <t xml:space="preserve">Donated by Dean Tiessen, New Energy Farms (PF for Pyramid Farms).  Clone derived from seed.</t>
  </si>
  <si>
    <t xml:space="preserve">UI19-00392</t>
  </si>
  <si>
    <t xml:space="preserve">Collection date for Sequencing</t>
  </si>
  <si>
    <t xml:space="preserve">Source pot location</t>
  </si>
  <si>
    <t xml:space="preserve">Collection Notes</t>
  </si>
  <si>
    <t xml:space="preserve">Miscanthus sinensis  'Strictus'-Accn:UI10-00092--Alt:</t>
  </si>
  <si>
    <t xml:space="preserve">Miscanthus sinensis  'Strictus'</t>
  </si>
  <si>
    <t xml:space="preserve">UI10-00092</t>
  </si>
  <si>
    <t xml:space="preserve">C Japan Msi</t>
  </si>
  <si>
    <t xml:space="preserve">7d (US nurs)</t>
  </si>
  <si>
    <t xml:space="preserve">yellow3</t>
  </si>
  <si>
    <t xml:space="preserve">C Japan</t>
  </si>
  <si>
    <t xml:space="preserve">M. sinensis</t>
  </si>
  <si>
    <t xml:space="preserve">Miscanthus sinensis</t>
  </si>
  <si>
    <t xml:space="preserve">Strictus</t>
  </si>
  <si>
    <t xml:space="preserve">6'-8'</t>
  </si>
  <si>
    <t xml:space="preserve">Sep</t>
  </si>
  <si>
    <t xml:space="preserve">UI21-00125</t>
  </si>
  <si>
    <t xml:space="preserve">Miscanthus sinensis 'Sugadaira'-Accn:UI11-00002--Alt:Koike-25</t>
  </si>
  <si>
    <t xml:space="preserve">Miscanthus sinensis 'Sugadaira'</t>
  </si>
  <si>
    <t xml:space="preserve">UI11-00002</t>
  </si>
  <si>
    <t xml:space="preserve">Koike-25</t>
  </si>
  <si>
    <t xml:space="preserve">#N/A</t>
  </si>
  <si>
    <t xml:space="preserve">Sugadaira</t>
  </si>
  <si>
    <t xml:space="preserve">Nagano</t>
  </si>
  <si>
    <t xml:space="preserve">Unknown</t>
  </si>
  <si>
    <t xml:space="preserve">3/14/2011</t>
  </si>
  <si>
    <t xml:space="preserve">9/28/2011</t>
  </si>
  <si>
    <t xml:space="preserve">Miscanthus sinensis  'PA-2010-003 Nat Pop 2011-93-1-10'-Accn:UI14-00020--Alt:</t>
  </si>
  <si>
    <t xml:space="preserve">Miscanthus sinensis  'PA-2010-003 Nat Pop 2011-93-1-10'</t>
  </si>
  <si>
    <t xml:space="preserve">UI14-00020</t>
  </si>
  <si>
    <t xml:space="preserve">PA-2010-003 Nat Pop 2011-93-1-10</t>
  </si>
  <si>
    <t xml:space="preserve">UI21-00122</t>
  </si>
  <si>
    <t xml:space="preserve">Miscanthus sinensis  'Haiku'</t>
  </si>
  <si>
    <t xml:space="preserve">7b (Central Honshu)</t>
  </si>
  <si>
    <t xml:space="preserve">Haiku</t>
  </si>
  <si>
    <t xml:space="preserve">6'+</t>
  </si>
  <si>
    <t xml:space="preserve">Msi 'Haiku'</t>
  </si>
  <si>
    <t xml:space="preserve">Miscanthus sinensis ssp. transmorrisonensis  'Digging Dog'-Accn:UI25-00001--Alt:</t>
  </si>
  <si>
    <t xml:space="preserve">Miscanthus sinensis ssp. transmorrisonensis  'Digging Dog'</t>
  </si>
  <si>
    <t xml:space="preserve">UI25-00001</t>
  </si>
  <si>
    <t xml:space="preserve">Digging Dog</t>
  </si>
  <si>
    <t xml:space="preserve">SE China Msi</t>
  </si>
  <si>
    <t xml:space="preserve">Miscanthus sinensis ssp. transmorrisonensis</t>
  </si>
  <si>
    <t xml:space="preserve">Taiwan</t>
  </si>
  <si>
    <t xml:space="preserve">Collected from seed at 9500 ft. on Taiwan’s Mount Daxue by Paul Meyer and C. Ferris Miller and introduced in 1979, this is the most shapely of all the Miscanthus. Pendent, silky silver flowers, held on long, gently arching stems, lounge above a flowing base of narrow, glossy green foliage. This clumping grass remains evergreen in warmer climates and can be positioned as a lone specimen, but best shows its low weeping profile and artful beauty when massed, in a raised area or on a slope with Helianthus ‘Santa Fe’ and Aster ‘Raydon’s Favorite’ nearby.
Blooms April–November
Size: 4' 0" – 5' 0" high x 4' 0" – 6' 0" wide.
Zone 6b.</t>
  </si>
  <si>
    <t xml:space="preserve">Msi ssp. transmorrisonensis</t>
  </si>
  <si>
    <t xml:space="preserve">Miscanthus sinensis  'KMS023'-Accn:KMS023-Q49557-Alt:</t>
  </si>
  <si>
    <t xml:space="preserve">Miscanthus sinensis  'KMS023'</t>
  </si>
  <si>
    <t xml:space="preserve">KMS023</t>
  </si>
  <si>
    <t xml:space="preserve">Kangwon National University</t>
  </si>
  <si>
    <t xml:space="preserve">Q49557</t>
  </si>
  <si>
    <t xml:space="preserve">Korea, N China Msi</t>
  </si>
  <si>
    <t xml:space="preserve">6b (Korea)</t>
  </si>
  <si>
    <t xml:space="preserve">red</t>
  </si>
  <si>
    <t xml:space="preserve">Korea, N China</t>
  </si>
  <si>
    <t xml:space="preserve">UI19-00004</t>
  </si>
  <si>
    <t xml:space="preserve">Miscanthus sinensis  'KMS068'-Accn:KMS068-Q49571-Alt:</t>
  </si>
  <si>
    <t xml:space="preserve">Miscanthus sinensis  'KMS068'</t>
  </si>
  <si>
    <t xml:space="preserve">KMS068</t>
  </si>
  <si>
    <t xml:space="preserve">Q49571</t>
  </si>
  <si>
    <t xml:space="preserve">Gyeongsangnam-do</t>
  </si>
  <si>
    <t xml:space="preserve">UI19-00016</t>
  </si>
  <si>
    <t xml:space="preserve">Miscanthus sinensis  'KMS113'-Accn:KMS113-Q49591-Alt:</t>
  </si>
  <si>
    <t xml:space="preserve">Miscanthus sinensis  'KMS113'</t>
  </si>
  <si>
    <t xml:space="preserve">KMS113</t>
  </si>
  <si>
    <t xml:space="preserve">Q49591</t>
  </si>
  <si>
    <t xml:space="preserve">Chungcheongbuk-do</t>
  </si>
  <si>
    <t xml:space="preserve">UI19-00031</t>
  </si>
  <si>
    <t xml:space="preserve">Miscanthus sinensis  'KMS215'-Accn:KMS215-Q49612-Alt:</t>
  </si>
  <si>
    <t xml:space="preserve">Miscanthus sinensis  'KMS215'</t>
  </si>
  <si>
    <t xml:space="preserve">KMS215</t>
  </si>
  <si>
    <t xml:space="preserve">Q49612</t>
  </si>
  <si>
    <t xml:space="preserve">Gangwon-do</t>
  </si>
  <si>
    <t xml:space="preserve">UI19-00046</t>
  </si>
  <si>
    <t xml:space="preserve">Miscanthus sinensis  'PMS-436'-Accn:PMS-436-Q46862-Alt:UI12-00141</t>
  </si>
  <si>
    <t xml:space="preserve">Miscanthus sinensis  'PMS-436'</t>
  </si>
  <si>
    <t xml:space="preserve">PMS-436</t>
  </si>
  <si>
    <t xml:space="preserve">Q46862</t>
  </si>
  <si>
    <t xml:space="preserve">UI12-00141</t>
  </si>
  <si>
    <t xml:space="preserve">6a (N China, W Korea)</t>
  </si>
  <si>
    <t xml:space="preserve">UI19-00051</t>
  </si>
  <si>
    <t xml:space="preserve">PA7-6-SE</t>
  </si>
  <si>
    <t xml:space="preserve">Miscanthus sinensis  'RU2012-217'-Accn:RU2012-217-Q47799-Alt:</t>
  </si>
  <si>
    <t xml:space="preserve">Miscanthus sinensis  'RU2012-217'</t>
  </si>
  <si>
    <t xml:space="preserve">RU2012-217</t>
  </si>
  <si>
    <t xml:space="preserve">Q47799</t>
  </si>
  <si>
    <t xml:space="preserve">Primorsky Krai</t>
  </si>
  <si>
    <t xml:space="preserve">UI19-00054</t>
  </si>
  <si>
    <t xml:space="preserve">PA7-6-SW</t>
  </si>
  <si>
    <t xml:space="preserve">Not found in PA. Found in the 2020 Overwintering Trial (Plot: 949,  Rep: 4, Column: 31, Range: D22). Copy of this plant was potted in PA7.</t>
  </si>
  <si>
    <t xml:space="preserve">Miscanthus sinensis  'RU2012-219'-Accn:RU2012-219-Q47801-Alt:</t>
  </si>
  <si>
    <t xml:space="preserve">Miscanthus sinensis  'RU2012-219'</t>
  </si>
  <si>
    <t xml:space="preserve">RU2012-219</t>
  </si>
  <si>
    <t xml:space="preserve">Q47801</t>
  </si>
  <si>
    <t xml:space="preserve">UI19-00056</t>
  </si>
  <si>
    <t xml:space="preserve">Miscanthus sinensis  'RU2012-221'-Accn:RU2012-221-Q47802-Alt:</t>
  </si>
  <si>
    <t xml:space="preserve">Miscanthus sinensis  'RU2012-221'</t>
  </si>
  <si>
    <t xml:space="preserve">RU2012-221</t>
  </si>
  <si>
    <t xml:space="preserve">Q47802</t>
  </si>
  <si>
    <t xml:space="preserve">UI19-00057</t>
  </si>
  <si>
    <t xml:space="preserve">Miscanthus sinensis  'JM0034.001'-Accn:JM0034.001-Q49545-Alt:</t>
  </si>
  <si>
    <t xml:space="preserve">Miscanthus sinensis  'JM0034.001'</t>
  </si>
  <si>
    <t xml:space="preserve">JM0034.001</t>
  </si>
  <si>
    <t xml:space="preserve">Hokkaido University</t>
  </si>
  <si>
    <t xml:space="preserve">Q49545</t>
  </si>
  <si>
    <t xml:space="preserve">N Japan Msi</t>
  </si>
  <si>
    <t xml:space="preserve">7c (Hokkaido, N Honshu)</t>
  </si>
  <si>
    <t xml:space="preserve">blue</t>
  </si>
  <si>
    <t xml:space="preserve">UI21-00138</t>
  </si>
  <si>
    <t xml:space="preserve">Miscanthus sinensis  'JM0062.001'-Accn:JM0062.001-Q49550-Alt:</t>
  </si>
  <si>
    <t xml:space="preserve">Miscanthus sinensis  'JM0062.001'</t>
  </si>
  <si>
    <t xml:space="preserve">JM0062.001</t>
  </si>
  <si>
    <t xml:space="preserve">Q49550</t>
  </si>
  <si>
    <t xml:space="preserve">UI21-00140</t>
  </si>
  <si>
    <t xml:space="preserve">Miscanthus sinensis  'RU2012-002'-Accn:RU2012-002-Q47623-Alt:</t>
  </si>
  <si>
    <t xml:space="preserve">Miscanthus sinensis  'RU2012-002'</t>
  </si>
  <si>
    <t xml:space="preserve">RU2012-002</t>
  </si>
  <si>
    <t xml:space="preserve">Q47623</t>
  </si>
  <si>
    <t xml:space="preserve">Sakhalin Oblast</t>
  </si>
  <si>
    <t xml:space="preserve">UI21-00145</t>
  </si>
  <si>
    <t xml:space="preserve">PA-6-NW</t>
  </si>
  <si>
    <t xml:space="preserve">Miscanthus sinensis  'JM11-041'-Accn:JM11-041-Q47549-Alt:2011-39-1</t>
  </si>
  <si>
    <t xml:space="preserve">Miscanthus sinensis  'JM11-041'</t>
  </si>
  <si>
    <t xml:space="preserve">JM11-041</t>
  </si>
  <si>
    <t xml:space="preserve">Q47549</t>
  </si>
  <si>
    <t xml:space="preserve">2011-39-1</t>
  </si>
  <si>
    <t xml:space="preserve">S Japan Msi</t>
  </si>
  <si>
    <t xml:space="preserve">Hiroshima</t>
  </si>
  <si>
    <t xml:space="preserve">UI21-00163</t>
  </si>
  <si>
    <t xml:space="preserve">PA7-5-NE</t>
  </si>
  <si>
    <t xml:space="preserve">Miscanthus sinensis  'Gracillimus'-Accn:UI10-00048--Alt:</t>
  </si>
  <si>
    <t xml:space="preserve">Miscanthus sinensis  'Gracillimus'</t>
  </si>
  <si>
    <t xml:space="preserve">UI10-00048</t>
  </si>
  <si>
    <t xml:space="preserve">ECG</t>
  </si>
  <si>
    <t xml:space="preserve">Gracillimus</t>
  </si>
  <si>
    <t xml:space="preserve">5'-6'</t>
  </si>
  <si>
    <t xml:space="preserve">Oct</t>
  </si>
  <si>
    <t xml:space="preserve">UI21-00160</t>
  </si>
  <si>
    <t xml:space="preserve">Miscanthus sinensis  'Miyazaki'-Accn:UI11-00001--Alt:Koike-22</t>
  </si>
  <si>
    <t xml:space="preserve">Miscanthus sinensis  'Miyazaki'</t>
  </si>
  <si>
    <t xml:space="preserve">UI11-00001</t>
  </si>
  <si>
    <t xml:space="preserve">Koike-22</t>
  </si>
  <si>
    <t xml:space="preserve">Miscanthus sinensis  'NC-2010-003 Nat Pop 2011-75-3-5'-Accn:UI14-00019--Alt:</t>
  </si>
  <si>
    <t xml:space="preserve">Miscanthus sinensis  'NC-2010-003 Nat Pop 2011-75-3-5'</t>
  </si>
  <si>
    <t xml:space="preserve">UI14-00019</t>
  </si>
  <si>
    <t xml:space="preserve">NC-2010-003 Nat Pop 2011-75-3-5</t>
  </si>
  <si>
    <t xml:space="preserve">UI21-00179</t>
  </si>
  <si>
    <t xml:space="preserve">Miscanthus floridulus  'NG77-022'-Accn:PI417947--Alt:</t>
  </si>
  <si>
    <t xml:space="preserve">Miscanthus floridulus  'NG77-022'</t>
  </si>
  <si>
    <t xml:space="preserve">PI417947</t>
  </si>
  <si>
    <t xml:space="preserve">USDA-NPGS</t>
  </si>
  <si>
    <t xml:space="preserve">1 (Fig. 1E)</t>
  </si>
  <si>
    <t xml:space="preserve">purple</t>
  </si>
  <si>
    <t xml:space="preserve">SE China</t>
  </si>
  <si>
    <t xml:space="preserve">M. floridulus</t>
  </si>
  <si>
    <t xml:space="preserve">Miscanthus floridulus</t>
  </si>
  <si>
    <t xml:space="preserve">NG77-022</t>
  </si>
  <si>
    <t xml:space="preserve">Papua New Guinea</t>
  </si>
  <si>
    <t xml:space="preserve">~4 m in GH; 1 booting stem in GH on 9/27/2011</t>
  </si>
  <si>
    <t xml:space="preserve">UI19-00351</t>
  </si>
  <si>
    <t xml:space="preserve">PA6-3-NE</t>
  </si>
  <si>
    <t xml:space="preserve">Miscanthus sinensis  'PMS-182'-Accn:PMS-182-Q49102-Alt:</t>
  </si>
  <si>
    <t xml:space="preserve">Miscanthus sinensis  'PMS-182'</t>
  </si>
  <si>
    <t xml:space="preserve">PMS-182</t>
  </si>
  <si>
    <t xml:space="preserve">Q49102</t>
  </si>
  <si>
    <t xml:space="preserve">2b (Hainan, SE China inland)</t>
  </si>
  <si>
    <t xml:space="preserve">Henan</t>
  </si>
  <si>
    <t xml:space="preserve">UI19-00312</t>
  </si>
  <si>
    <t xml:space="preserve">Miscanthus sinensis  'PMS-397'-Accn:PMS-397-Q45689-Alt:UI12-00139</t>
  </si>
  <si>
    <t xml:space="preserve">Miscanthus sinensis  'PMS-397'</t>
  </si>
  <si>
    <t xml:space="preserve">PMS-397</t>
  </si>
  <si>
    <t xml:space="preserve">Q45689</t>
  </si>
  <si>
    <t xml:space="preserve">UI12-00139</t>
  </si>
  <si>
    <t xml:space="preserve">Guangxi</t>
  </si>
  <si>
    <t xml:space="preserve">UI19-00340</t>
  </si>
  <si>
    <t xml:space="preserve">PA6-2-SE</t>
  </si>
  <si>
    <t xml:space="preserve">Miscanthus sinensis  'PMS-055'-Accn:PMS-055-Q49142-Alt:</t>
  </si>
  <si>
    <t xml:space="preserve">Miscanthus sinensis  'PMS-055'</t>
  </si>
  <si>
    <t xml:space="preserve">PMS-055</t>
  </si>
  <si>
    <t xml:space="preserve">Q49142</t>
  </si>
  <si>
    <t xml:space="preserve">Sichuan Msi</t>
  </si>
  <si>
    <t xml:space="preserve">5c (Sichuan basin)</t>
  </si>
  <si>
    <t xml:space="preserve">orange</t>
  </si>
  <si>
    <t xml:space="preserve">Sichuan</t>
  </si>
  <si>
    <t xml:space="preserve">Sichuan </t>
  </si>
  <si>
    <t xml:space="preserve">UI19-00357</t>
  </si>
  <si>
    <t xml:space="preserve">Miscanthus sinensis  'PMS-475'-Accn:PMS-475-Q49237-Alt:</t>
  </si>
  <si>
    <t xml:space="preserve">Miscanthus sinensis  'PMS-475'</t>
  </si>
  <si>
    <t xml:space="preserve">PMS-475</t>
  </si>
  <si>
    <t xml:space="preserve">Q49237</t>
  </si>
  <si>
    <t xml:space="preserve">UI19-00385</t>
  </si>
  <si>
    <t xml:space="preserve">PA6-5-SE</t>
  </si>
  <si>
    <t xml:space="preserve">Miscanthus sinensis  'PMS-546'-Accn:PMS-546-Q49239-Alt:</t>
  </si>
  <si>
    <t xml:space="preserve">Miscanthus sinensis  'PMS-546'</t>
  </si>
  <si>
    <t xml:space="preserve">PMS-546</t>
  </si>
  <si>
    <t xml:space="preserve">Q49239</t>
  </si>
  <si>
    <t xml:space="preserve">Hubei</t>
  </si>
  <si>
    <t xml:space="preserve">UI19-00358</t>
  </si>
  <si>
    <t xml:space="preserve">Miscanthus sinensis  'PMS-134'-Accn:PMS-134-Q46041-Alt:UI12-00115</t>
  </si>
  <si>
    <t xml:space="preserve">Miscanthus sinensis  'PMS-134'</t>
  </si>
  <si>
    <t xml:space="preserve">PMS-134</t>
  </si>
  <si>
    <t xml:space="preserve">Q46041</t>
  </si>
  <si>
    <t xml:space="preserve">UI12-00115</t>
  </si>
  <si>
    <t xml:space="preserve">Yangtze-Qinling Msi</t>
  </si>
  <si>
    <t xml:space="preserve">5a (Qinling Mtns.)</t>
  </si>
  <si>
    <t xml:space="preserve">darkgreen</t>
  </si>
  <si>
    <t xml:space="preserve">Yangtze-Qinling</t>
  </si>
  <si>
    <t xml:space="preserve">Gansu</t>
  </si>
  <si>
    <t xml:space="preserve">UI19-00432</t>
  </si>
  <si>
    <t xml:space="preserve">PA6-1-SE</t>
  </si>
  <si>
    <t xml:space="preserve">Miscanthus sinensis  'PMS-165'-Accn:PMS-165-Q49346-Alt:</t>
  </si>
  <si>
    <t xml:space="preserve">Miscanthus sinensis  'PMS-165'</t>
  </si>
  <si>
    <t xml:space="preserve">PMS-165</t>
  </si>
  <si>
    <t xml:space="preserve">Wuhan Botanical Gardens</t>
  </si>
  <si>
    <t xml:space="preserve">Q49346</t>
  </si>
  <si>
    <t xml:space="preserve">4 (Eastern Yangtze)</t>
  </si>
  <si>
    <t xml:space="preserve">Hebei</t>
  </si>
  <si>
    <t xml:space="preserve">UI19-00428</t>
  </si>
  <si>
    <t xml:space="preserve">Miscanthus sinensis  'PMS-605'-Accn:PMS-605-Q49375-Alt:</t>
  </si>
  <si>
    <t xml:space="preserve">Miscanthus sinensis  'PMS-605'</t>
  </si>
  <si>
    <t xml:space="preserve">PMS-605</t>
  </si>
  <si>
    <t xml:space="preserve">Q49375</t>
  </si>
  <si>
    <t xml:space="preserve">3 (Eastern Yangtze)</t>
  </si>
  <si>
    <t xml:space="preserve">UI19-00437</t>
  </si>
  <si>
    <t xml:space="preserve">Miscanthus xgiganteus 3x  'Illinois'-Accn:UI10-00107--Alt:</t>
  </si>
  <si>
    <t xml:space="preserve">Miscanthus xgiganteus 3x  'Illinois'</t>
  </si>
  <si>
    <t xml:space="preserve">UI10-00107</t>
  </si>
  <si>
    <t xml:space="preserve">Speedling</t>
  </si>
  <si>
    <t xml:space="preserve">M. xgiganteus</t>
  </si>
  <si>
    <t xml:space="preserve">M. ×giganteus</t>
  </si>
  <si>
    <t xml:space="preserve">Miscanthus xgiganteus 3x</t>
  </si>
  <si>
    <t xml:space="preserve">Illinois</t>
  </si>
  <si>
    <t xml:space="preserve">3x</t>
  </si>
  <si>
    <t xml:space="preserve">8'-12'</t>
  </si>
  <si>
    <t xml:space="preserve">Dec</t>
  </si>
  <si>
    <t xml:space="preserve">Mxg Old 3x</t>
  </si>
  <si>
    <t xml:space="preserve">Miscanthus xgiganteus 3x  '64-1'-Accn:UI10-00123--Alt:</t>
  </si>
  <si>
    <t xml:space="preserve">Miscanthus xgiganteus 3x  '64-1'</t>
  </si>
  <si>
    <t xml:space="preserve">UI10-00123</t>
  </si>
  <si>
    <t xml:space="preserve">64-1</t>
  </si>
  <si>
    <t xml:space="preserve">Cultivar</t>
  </si>
  <si>
    <t xml:space="preserve">Mxg New 3x</t>
  </si>
  <si>
    <t xml:space="preserve">Nagara</t>
  </si>
  <si>
    <t xml:space="preserve">= Nagara</t>
  </si>
  <si>
    <t xml:space="preserve">Species_consensus</t>
  </si>
  <si>
    <t xml:space="preserve">Accession_#</t>
  </si>
  <si>
    <t xml:space="preserve">USDA_Q_#</t>
  </si>
  <si>
    <t xml:space="preserve">Alt_accession_#</t>
  </si>
  <si>
    <t xml:space="preserve">UIUC_ID</t>
  </si>
  <si>
    <t xml:space="preserve">minicores_Ainsworth_2025</t>
  </si>
  <si>
    <t xml:space="preserve">quantity</t>
  </si>
  <si>
    <t xml:space="preserve">transplanted</t>
  </si>
  <si>
    <t xml:space="preserve">date_transplant</t>
  </si>
  <si>
    <t xml:space="preserve">project</t>
  </si>
  <si>
    <t xml:space="preserve">project_id</t>
  </si>
  <si>
    <t xml:space="preserve">labeled</t>
  </si>
  <si>
    <t xml:space="preserve">survival_6wks</t>
  </si>
  <si>
    <t xml:space="preserve">replaced_july2025</t>
  </si>
  <si>
    <t xml:space="preserve">root_exudate_collect_6wks</t>
  </si>
  <si>
    <t xml:space="preserve">incubation_start_6wks</t>
  </si>
  <si>
    <t xml:space="preserve">incubation_end_6wks</t>
  </si>
  <si>
    <t xml:space="preserve">flush_1_initial_volume_6wks</t>
  </si>
  <si>
    <t xml:space="preserve">flush_1_replenish_6wks</t>
  </si>
  <si>
    <t xml:space="preserve">flush_2_initial_volume_6wks</t>
  </si>
  <si>
    <t xml:space="preserve">flush_1_final_volume_6wks</t>
  </si>
  <si>
    <t xml:space="preserve">flush_2_final_volume_6wks</t>
  </si>
  <si>
    <t xml:space="preserve">soil_6wks</t>
  </si>
  <si>
    <t xml:space="preserve">soil_dry_time_start_6wks</t>
  </si>
  <si>
    <t xml:space="preserve">soil_dry_time_end_6wks</t>
  </si>
  <si>
    <t xml:space="preserve">soil_start_mg_6wks</t>
  </si>
  <si>
    <t xml:space="preserve">soil_24hrs_mg_6wks</t>
  </si>
  <si>
    <t xml:space="preserve">soil_end_mg_6wks</t>
  </si>
  <si>
    <t xml:space="preserve">root_dry_time_start_6wks</t>
  </si>
  <si>
    <t xml:space="preserve">root_dry_time_end_6wks</t>
  </si>
  <si>
    <t xml:space="preserve">root_6wks</t>
  </si>
  <si>
    <t xml:space="preserve">root_start_mg_6wks</t>
  </si>
  <si>
    <t xml:space="preserve">root_end_mg_6wks</t>
  </si>
  <si>
    <t xml:space="preserve">root_exudate_collect_15wks</t>
  </si>
  <si>
    <t xml:space="preserve">incubation_start_15wks</t>
  </si>
  <si>
    <t xml:space="preserve">incubation_end_15wks</t>
  </si>
  <si>
    <t xml:space="preserve">flush_1_initial_volume_15wks</t>
  </si>
  <si>
    <t xml:space="preserve">flush_1_replenish_15wks</t>
  </si>
  <si>
    <t xml:space="preserve">flush_2_initial_volume_15wks</t>
  </si>
  <si>
    <t xml:space="preserve">flush_1_final_volume_15wks</t>
  </si>
  <si>
    <t xml:space="preserve">flush_2_final_volume_15wks</t>
  </si>
  <si>
    <t xml:space="preserve">soil_15wks</t>
  </si>
  <si>
    <t xml:space="preserve">soil_dry_time_start_15wks</t>
  </si>
  <si>
    <t xml:space="preserve">soil_dry_time_end_15wks</t>
  </si>
  <si>
    <t xml:space="preserve">soil_start_mg_15wks</t>
  </si>
  <si>
    <t xml:space="preserve">soil_24hrs_mg_15wks</t>
  </si>
  <si>
    <t xml:space="preserve">soil_end_mg_15wks</t>
  </si>
  <si>
    <t xml:space="preserve">root_dry_time_start_15wks</t>
  </si>
  <si>
    <t xml:space="preserve">root_dry_time_end_15wks</t>
  </si>
  <si>
    <t xml:space="preserve">root_15wks</t>
  </si>
  <si>
    <t xml:space="preserve">root_start_mg_15wks</t>
  </si>
  <si>
    <t xml:space="preserve">root_end_mg_15wks</t>
  </si>
  <si>
    <t xml:space="preserve">mxg_genotype_exudates</t>
  </si>
  <si>
    <t xml:space="preserve">MXG_GENEX</t>
  </si>
  <si>
    <t xml:space="preserve">Was not part of inital 6wk samples</t>
  </si>
  <si>
    <t xml:space="preserve">Miscanthus sinensis ‘Sugadaira’</t>
  </si>
  <si>
    <t xml:space="preserve">Had a lot of trouble collecting flushes dues to clogged stopcock and filter.</t>
  </si>
  <si>
    <t xml:space="preserve">While transfering into the 6wk sample oven to dry, a small bit of soil was spilled</t>
  </si>
  <si>
    <t xml:space="preserve">The 15wk sample of soil contains a lot of roots</t>
  </si>
  <si>
    <t xml:space="preserve">control_1_6wks</t>
  </si>
  <si>
    <t xml:space="preserve">control_2_6wks</t>
  </si>
  <si>
    <t xml:space="preserve">control_2_15wks</t>
  </si>
  <si>
    <t xml:space="preserve">control_1_15wks</t>
  </si>
  <si>
    <t xml:space="preserve">flush_1_replenish</t>
  </si>
  <si>
    <t xml:space="preserve">flush_1_mL_6wks</t>
  </si>
  <si>
    <t xml:space="preserve">flush_2_mL_6wks</t>
  </si>
  <si>
    <t xml:space="preserve">flush_1_mL_15wks</t>
  </si>
  <si>
    <t xml:space="preserve">flush_2_mL_15wks</t>
  </si>
  <si>
    <t xml:space="preserve">Miscanthus sinensis ssp. transmorrisonensis  'Digging Dog'-Accn:UI25-00001—Alt:</t>
  </si>
  <si>
    <t xml:space="preserve">While transfering into the oven to dry, a small bit of soil was spilled</t>
  </si>
  <si>
    <t xml:space="preserve">Miscanthus sacchariflorus ssp. lutarioriparius  'PF30022'-Accn:UI11-00031—Alt:</t>
  </si>
  <si>
    <t xml:space="preserve">Miscanthus sinensis  'Strictus'-Accn:UI10-00092—Alt:</t>
  </si>
  <si>
    <t xml:space="preserve">Not present in initial minicores</t>
  </si>
  <si>
    <t xml:space="preserve">password</t>
  </si>
  <si>
    <t xml:space="preserve">cosmic_vibe_%355#!^78</t>
  </si>
  <si>
    <t xml:space="preserve">Identifier Columns</t>
  </si>
  <si>
    <t xml:space="preserve">barcode</t>
  </si>
  <si>
    <t xml:space="preserve"> Unique sample identifier code</t>
  </si>
  <si>
    <t xml:space="preserve">entry</t>
  </si>
  <si>
    <t xml:space="preserve"> Sample entry number or reference</t>
  </si>
  <si>
    <t xml:space="preserve">species_consensus</t>
  </si>
  <si>
    <t xml:space="preserve"> Taxonomic species classification</t>
  </si>
  <si>
    <t xml:space="preserve">accession_number</t>
  </si>
  <si>
    <t xml:space="preserve"> Primary accession identifier</t>
  </si>
  <si>
    <t xml:space="preserve">usda_q_number</t>
  </si>
  <si>
    <t xml:space="preserve"> USDA quarantine or collection number</t>
  </si>
  <si>
    <t xml:space="preserve">alt_accession_number</t>
  </si>
  <si>
    <t xml:space="preserve"> Alternative accession identifier</t>
  </si>
  <si>
    <t xml:space="preserve">uiuc_id</t>
  </si>
  <si>
    <t xml:space="preserve"> University of Illinois Urbana-Champaign identifier</t>
  </si>
  <si>
    <t xml:space="preserve">minicores_ainsworth_2025</t>
  </si>
  <si>
    <t xml:space="preserve"> Minicore collection reference for 2025</t>
  </si>
  <si>
    <t xml:space="preserve">Experimental Setup</t>
  </si>
  <si>
    <t xml:space="preserve"> Number of plants or samples</t>
  </si>
  <si>
    <t xml:space="preserve"> Binary indicator of transplant status</t>
  </si>
  <si>
    <t xml:space="preserve"> Date when plants were transplanted (POSIXct)</t>
  </si>
  <si>
    <t xml:space="preserve"> Project name or code</t>
  </si>
  <si>
    <t xml:space="preserve"> Unique project identifier</t>
  </si>
  <si>
    <t xml:space="preserve"> Binary indicator if sample is labeled</t>
  </si>
  <si>
    <t xml:space="preserve"> Plant survival status at 6 weeks</t>
  </si>
  <si>
    <t xml:space="preserve"> Binary indicator if sample was replaced in July 2025</t>
  </si>
  <si>
    <t xml:space="preserve">6-Week Timepoint Measurements</t>
  </si>
  <si>
    <t xml:space="preserve"> Binary indicator of root exudate collection</t>
  </si>
  <si>
    <t xml:space="preserve"> Start datetime of incubation period (POSIXct)</t>
  </si>
  <si>
    <t xml:space="preserve"> End datetime of incubation period (POSIXct)</t>
  </si>
  <si>
    <t xml:space="preserve"> Initial volume for first flush (mL)</t>
  </si>
  <si>
    <t xml:space="preserve"> Replenishment volume for first flush (mL)</t>
  </si>
  <si>
    <t xml:space="preserve"> Initial volume for second flush (mL)</t>
  </si>
  <si>
    <t xml:space="preserve"> Final volume recovered from first flush (mL)</t>
  </si>
  <si>
    <t xml:space="preserve"> Final volume recovered from second flush (mL)</t>
  </si>
  <si>
    <t xml:space="preserve"> Binary indicator of soil collection</t>
  </si>
  <si>
    <t xml:space="preserve"> Start datetime of soil drying (POSIXct)</t>
  </si>
  <si>
    <t xml:space="preserve"> End datetime of soil drying (POSIXct)</t>
  </si>
  <si>
    <t xml:space="preserve"> Initial soil mass in milligrams</t>
  </si>
  <si>
    <t xml:space="preserve"> Soil mass after 24 hours drying (mg)</t>
  </si>
  <si>
    <t xml:space="preserve"> Final dried soil mass (mg)</t>
  </si>
  <si>
    <t xml:space="preserve"> Start datetime of root drying (POSIXct)</t>
  </si>
  <si>
    <t xml:space="preserve"> End datetime of root drying (POSIXct)</t>
  </si>
  <si>
    <t xml:space="preserve"> Binary indicator of root collection</t>
  </si>
  <si>
    <t xml:space="preserve"> Initial root mass in milligrams</t>
  </si>
  <si>
    <t xml:space="preserve"> Final dried root mass (mg)</t>
  </si>
  <si>
    <t xml:space="preserve">15-Week Timepoint Measurements</t>
  </si>
  <si>
    <t xml:space="preserve">Additional Information</t>
  </si>
  <si>
    <t xml:space="preserve">notes</t>
  </si>
  <si>
    <t xml:space="preserve"> Free text observations or comments about the sample</t>
  </si>
</sst>
</file>

<file path=xl/styles.xml><?xml version="1.0" encoding="utf-8"?>
<styleSheet xmlns="http://schemas.openxmlformats.org/spreadsheetml/2006/main">
  <numFmts count="11">
    <numFmt numFmtId="164" formatCode="General"/>
    <numFmt numFmtId="165" formatCode="0.0000"/>
    <numFmt numFmtId="166" formatCode="#,##0"/>
    <numFmt numFmtId="167" formatCode="0.0"/>
    <numFmt numFmtId="168" formatCode="0"/>
    <numFmt numFmtId="169" formatCode="m/d/yyyy"/>
    <numFmt numFmtId="170" formatCode="mmm\-yy"/>
    <numFmt numFmtId="171" formatCode="@"/>
    <numFmt numFmtId="172" formatCode="yyyy\-mm\-dd\ hh:mm:ss"/>
    <numFmt numFmtId="173" formatCode="#,##0.00"/>
    <numFmt numFmtId="174" formatCode="yyyy\-mm\-dd"/>
  </numFmts>
  <fonts count="51">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Calibri"/>
      <family val="2"/>
      <charset val="1"/>
    </font>
    <font>
      <b val="true"/>
      <sz val="10"/>
      <color theme="1"/>
      <name val="Calibri"/>
      <family val="2"/>
      <charset val="1"/>
    </font>
    <font>
      <sz val="8"/>
      <color theme="1"/>
      <name val="Calibri"/>
      <family val="2"/>
      <charset val="1"/>
    </font>
    <font>
      <sz val="9"/>
      <color theme="1"/>
      <name val="Calibri"/>
      <family val="2"/>
      <charset val="1"/>
    </font>
    <font>
      <b val="true"/>
      <sz val="11"/>
      <color theme="1"/>
      <name val="Calibri"/>
      <family val="2"/>
      <charset val="1"/>
    </font>
    <font>
      <b val="true"/>
      <sz val="8"/>
      <color theme="1"/>
      <name val="Calibri"/>
      <family val="2"/>
      <charset val="1"/>
    </font>
    <font>
      <b val="true"/>
      <sz val="9"/>
      <color theme="1"/>
      <name val="Calibri"/>
      <family val="2"/>
      <charset val="1"/>
    </font>
    <font>
      <b val="true"/>
      <sz val="11"/>
      <color rgb="FFFF0000"/>
      <name val="Calibri"/>
      <family val="2"/>
      <charset val="1"/>
    </font>
    <font>
      <b val="true"/>
      <u val="single"/>
      <sz val="10"/>
      <color rgb="FF0070C0"/>
      <name val="Calibri"/>
      <family val="2"/>
      <charset val="1"/>
    </font>
    <font>
      <b val="true"/>
      <sz val="10"/>
      <color rgb="FF00B050"/>
      <name val="Calibri"/>
      <family val="2"/>
      <charset val="1"/>
    </font>
    <font>
      <b val="true"/>
      <sz val="10"/>
      <color rgb="FFC00000"/>
      <name val="Calibri"/>
      <family val="2"/>
      <charset val="1"/>
    </font>
    <font>
      <b val="true"/>
      <u val="single"/>
      <sz val="14"/>
      <color rgb="FFC00000"/>
      <name val="Calibri"/>
      <family val="2"/>
      <charset val="1"/>
    </font>
    <font>
      <b val="true"/>
      <sz val="10"/>
      <color rgb="FF0070C0"/>
      <name val="Calibri"/>
      <family val="2"/>
      <charset val="1"/>
    </font>
    <font>
      <b val="true"/>
      <sz val="10"/>
      <color rgb="FF00B0F0"/>
      <name val="Calibri"/>
      <family val="2"/>
      <charset val="1"/>
    </font>
    <font>
      <b val="true"/>
      <sz val="10"/>
      <color rgb="FFFF0000"/>
      <name val="Calibri"/>
      <family val="2"/>
      <charset val="1"/>
    </font>
    <font>
      <b val="true"/>
      <sz val="10"/>
      <name val="Calibri"/>
      <family val="2"/>
      <charset val="1"/>
    </font>
    <font>
      <i val="true"/>
      <sz val="10"/>
      <color theme="1"/>
      <name val="Calibri"/>
      <family val="2"/>
      <charset val="1"/>
    </font>
    <font>
      <sz val="10"/>
      <name val="Calibri"/>
      <family val="2"/>
      <charset val="1"/>
    </font>
    <font>
      <strike val="true"/>
      <sz val="10"/>
      <color theme="1"/>
      <name val="Calibri"/>
      <family val="2"/>
      <charset val="1"/>
    </font>
    <font>
      <sz val="11"/>
      <color rgb="FFFF0000"/>
      <name val="Calibri"/>
      <family val="2"/>
      <charset val="1"/>
    </font>
    <font>
      <b val="true"/>
      <strike val="true"/>
      <sz val="10"/>
      <color theme="1"/>
      <name val="Calibri"/>
      <family val="2"/>
      <charset val="1"/>
    </font>
    <font>
      <b val="true"/>
      <strike val="true"/>
      <sz val="11"/>
      <color theme="1"/>
      <name val="Calibri"/>
      <family val="2"/>
      <charset val="1"/>
    </font>
    <font>
      <strike val="true"/>
      <sz val="8"/>
      <color theme="1"/>
      <name val="Calibri"/>
      <family val="2"/>
      <charset val="1"/>
    </font>
    <font>
      <strike val="true"/>
      <sz val="9"/>
      <color theme="1"/>
      <name val="Calibri"/>
      <family val="2"/>
      <charset val="1"/>
    </font>
    <font>
      <strike val="true"/>
      <sz val="11"/>
      <color theme="1"/>
      <name val="Calibri"/>
      <family val="2"/>
      <charset val="1"/>
    </font>
    <font>
      <strike val="true"/>
      <sz val="11"/>
      <color rgb="FFFF0000"/>
      <name val="Calibri"/>
      <family val="2"/>
      <charset val="1"/>
    </font>
    <font>
      <sz val="10"/>
      <color rgb="FFFF0000"/>
      <name val="Calibri"/>
      <family val="2"/>
      <charset val="1"/>
    </font>
    <font>
      <sz val="8"/>
      <name val="Calibri"/>
      <family val="2"/>
      <charset val="1"/>
    </font>
    <font>
      <sz val="10"/>
      <color theme="1"/>
      <name val="Courier New"/>
      <family val="3"/>
      <charset val="1"/>
    </font>
    <font>
      <b val="true"/>
      <sz val="10"/>
      <color theme="1"/>
      <name val="Courier New"/>
      <family val="3"/>
      <charset val="1"/>
    </font>
    <font>
      <b val="true"/>
      <sz val="11"/>
      <color theme="1"/>
      <name val="Courier New"/>
      <family val="3"/>
      <charset val="1"/>
    </font>
    <font>
      <sz val="8"/>
      <color theme="1"/>
      <name val="Courier New"/>
      <family val="3"/>
      <charset val="1"/>
    </font>
    <font>
      <sz val="9"/>
      <color theme="1"/>
      <name val="Courier New"/>
      <family val="3"/>
      <charset val="1"/>
    </font>
    <font>
      <sz val="10"/>
      <name val="Arial"/>
      <family val="2"/>
    </font>
    <font>
      <sz val="9"/>
      <color rgb="FF000000"/>
      <name val="Tahoma"/>
      <family val="2"/>
      <charset val="1"/>
    </font>
    <font>
      <sz val="14"/>
      <color theme="1"/>
      <name val="Calibri"/>
      <family val="2"/>
      <charset val="1"/>
    </font>
    <font>
      <b val="true"/>
      <sz val="14"/>
      <color theme="1"/>
      <name val="Calibri"/>
      <family val="2"/>
      <charset val="1"/>
    </font>
    <font>
      <sz val="14"/>
      <color rgb="FF000000"/>
      <name val="Calibri"/>
      <family val="0"/>
      <charset val="1"/>
    </font>
    <font>
      <sz val="14"/>
      <color rgb="FF000000"/>
      <name val="Calibri"/>
      <family val="2"/>
      <charset val="1"/>
    </font>
    <font>
      <sz val="14"/>
      <color rgb="FF242424"/>
      <name val="Calibri"/>
      <family val="2"/>
      <charset val="1"/>
    </font>
    <font>
      <sz val="14"/>
      <name val="Calibri"/>
      <family val="2"/>
      <charset val="1"/>
    </font>
    <font>
      <sz val="14"/>
      <color theme="1"/>
      <name val="Open Sans"/>
      <family val="2"/>
      <charset val="1"/>
    </font>
    <font>
      <b val="true"/>
      <sz val="12"/>
      <color theme="1"/>
      <name val="Calibri"/>
      <family val="2"/>
      <charset val="1"/>
    </font>
    <font>
      <sz val="12"/>
      <color theme="1"/>
      <name val="Calibri"/>
      <family val="2"/>
      <charset val="1"/>
    </font>
    <font>
      <sz val="12"/>
      <color rgb="FF242424"/>
      <name val="Calibri"/>
      <family val="2"/>
      <charset val="1"/>
    </font>
    <font>
      <sz val="12"/>
      <color rgb="FF000000"/>
      <name val="Calibri"/>
      <family val="2"/>
      <charset val="1"/>
    </font>
  </fonts>
  <fills count="17">
    <fill>
      <patternFill patternType="none"/>
    </fill>
    <fill>
      <patternFill patternType="gray125"/>
    </fill>
    <fill>
      <patternFill patternType="solid">
        <fgColor rgb="FFFFFF00"/>
        <bgColor rgb="FFFFFF00"/>
      </patternFill>
    </fill>
    <fill>
      <patternFill patternType="solid">
        <fgColor rgb="FFFFC000"/>
        <bgColor rgb="FFFFB66C"/>
      </patternFill>
    </fill>
    <fill>
      <patternFill patternType="solid">
        <fgColor rgb="FF00B050"/>
        <bgColor rgb="FF00A933"/>
      </patternFill>
    </fill>
    <fill>
      <patternFill patternType="solid">
        <fgColor rgb="FF92D050"/>
        <bgColor rgb="FF969696"/>
      </patternFill>
    </fill>
    <fill>
      <patternFill patternType="solid">
        <fgColor rgb="FF00B0F0"/>
        <bgColor rgb="FF33CCCC"/>
      </patternFill>
    </fill>
    <fill>
      <patternFill patternType="solid">
        <fgColor rgb="FFFFFF6D"/>
        <bgColor rgb="FFFFE994"/>
      </patternFill>
    </fill>
    <fill>
      <patternFill patternType="solid">
        <fgColor rgb="FFFFB66C"/>
        <bgColor rgb="FFFFA6A6"/>
      </patternFill>
    </fill>
    <fill>
      <patternFill patternType="solid">
        <fgColor rgb="FF729FCF"/>
        <bgColor rgb="FF969696"/>
      </patternFill>
    </fill>
    <fill>
      <patternFill patternType="solid">
        <fgColor rgb="FFFF0000"/>
        <bgColor rgb="FFC00000"/>
      </patternFill>
    </fill>
    <fill>
      <patternFill patternType="solid">
        <fgColor rgb="FFE8F2A1"/>
        <bgColor rgb="FFFFE994"/>
      </patternFill>
    </fill>
    <fill>
      <patternFill patternType="solid">
        <fgColor rgb="FFFFE994"/>
        <bgColor rgb="FFE8F2A1"/>
      </patternFill>
    </fill>
    <fill>
      <patternFill patternType="solid">
        <fgColor rgb="FFFFA6A6"/>
        <bgColor rgb="FFEC9BA4"/>
      </patternFill>
    </fill>
    <fill>
      <patternFill patternType="solid">
        <fgColor rgb="FFFF8000"/>
        <bgColor rgb="FFFF6600"/>
      </patternFill>
    </fill>
    <fill>
      <patternFill patternType="solid">
        <fgColor rgb="FFB4C7DC"/>
        <bgColor rgb="FF99CCFF"/>
      </patternFill>
    </fill>
    <fill>
      <patternFill patternType="solid">
        <fgColor rgb="FFEC9BA4"/>
        <bgColor rgb="FFFFA6A6"/>
      </patternFill>
    </fill>
  </fills>
  <borders count="2">
    <border diagonalUp="false" diagonalDown="false">
      <left/>
      <right/>
      <top/>
      <bottom/>
      <diagonal/>
    </border>
    <border diagonalUp="false" diagonalDown="false">
      <left style="thin"/>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34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7" fontId="5" fillId="0" borderId="0" xfId="0" applyFont="true" applyBorder="false" applyAlignment="true" applyProtection="true">
      <alignment horizontal="center"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true" indent="0" shrinkToFit="false"/>
      <protection locked="true" hidden="false"/>
    </xf>
    <xf numFmtId="164" fontId="6" fillId="0" borderId="1" xfId="0" applyFont="true" applyBorder="true" applyAlignment="true" applyProtection="true">
      <alignment horizontal="left" vertical="bottom" textRotation="0" wrapText="true" indent="0" shrinkToFit="false"/>
      <protection locked="true" hidden="false"/>
    </xf>
    <xf numFmtId="164" fontId="6" fillId="0" borderId="1" xfId="0" applyFont="true" applyBorder="true" applyAlignment="true" applyProtection="true">
      <alignment horizontal="right" vertical="bottom" textRotation="0" wrapText="true" indent="0" shrinkToFit="false"/>
      <protection locked="true" hidden="false"/>
    </xf>
    <xf numFmtId="164" fontId="9" fillId="0"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left" vertical="bottom" textRotation="0" wrapText="tru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left" vertical="bottom" textRotation="0" wrapText="true" indent="0" shrinkToFit="false"/>
      <protection locked="true" hidden="false"/>
    </xf>
    <xf numFmtId="165" fontId="9" fillId="0" borderId="1" xfId="0" applyFont="true" applyBorder="true" applyAlignment="true" applyProtection="true">
      <alignment horizontal="right" vertical="bottom" textRotation="0" wrapText="true" indent="0" shrinkToFit="false"/>
      <protection locked="true" hidden="false"/>
    </xf>
    <xf numFmtId="166" fontId="9" fillId="0" borderId="1" xfId="0" applyFont="true" applyBorder="true" applyAlignment="true" applyProtection="true">
      <alignment horizontal="right" vertical="bottom" textRotation="0" wrapText="true" indent="0" shrinkToFit="false"/>
      <protection locked="true" hidden="false"/>
    </xf>
    <xf numFmtId="164" fontId="11" fillId="0" borderId="1" xfId="0" applyFont="true" applyBorder="true" applyAlignment="true" applyProtection="true">
      <alignment horizontal="center" vertical="bottom" textRotation="0" wrapText="true" indent="0" shrinkToFit="false"/>
      <protection locked="true" hidden="false"/>
    </xf>
    <xf numFmtId="166" fontId="9" fillId="0" borderId="1"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right" vertical="bottom" textRotation="0" wrapText="true" indent="0" shrinkToFit="false"/>
      <protection locked="true" hidden="false"/>
    </xf>
    <xf numFmtId="164" fontId="12" fillId="0" borderId="1" xfId="0" applyFont="true" applyBorder="true" applyAlignment="true" applyProtection="true">
      <alignment horizontal="center"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true" indent="0" shrinkToFit="false"/>
      <protection locked="true" hidden="false"/>
    </xf>
    <xf numFmtId="167" fontId="9" fillId="0" borderId="1" xfId="0" applyFont="true" applyBorder="true" applyAlignment="true" applyProtection="true">
      <alignment horizontal="right" vertical="bottom" textRotation="0" wrapText="true" indent="0" shrinkToFit="false"/>
      <protection locked="true" hidden="false"/>
    </xf>
    <xf numFmtId="164" fontId="13" fillId="0" borderId="1" xfId="0" applyFont="true" applyBorder="true" applyAlignment="true" applyProtection="true">
      <alignment horizontal="right" vertical="bottom" textRotation="0" wrapText="true" indent="0" shrinkToFit="false"/>
      <protection locked="true" hidden="false"/>
    </xf>
    <xf numFmtId="164" fontId="14" fillId="0" borderId="1" xfId="0" applyFont="true" applyBorder="true" applyAlignment="true" applyProtection="true">
      <alignment horizontal="center" vertical="bottom" textRotation="0" wrapText="true" indent="0" shrinkToFit="false"/>
      <protection locked="true" hidden="false"/>
    </xf>
    <xf numFmtId="164" fontId="15" fillId="0" borderId="1" xfId="0" applyFont="true" applyBorder="true" applyAlignment="true" applyProtection="true">
      <alignment horizontal="center" vertical="bottom" textRotation="0" wrapText="true" indent="0" shrinkToFit="false"/>
      <protection locked="true" hidden="false"/>
    </xf>
    <xf numFmtId="164" fontId="16" fillId="0" borderId="1" xfId="0" applyFont="true" applyBorder="true" applyAlignment="true" applyProtection="true">
      <alignment horizontal="center" vertical="bottom" textRotation="0" wrapText="true" indent="0" shrinkToFit="false"/>
      <protection locked="true" hidden="false"/>
    </xf>
    <xf numFmtId="164" fontId="17" fillId="0" borderId="1" xfId="0" applyFont="true" applyBorder="true" applyAlignment="true" applyProtection="true">
      <alignment horizontal="center" vertical="bottom" textRotation="0" wrapText="true" indent="0" shrinkToFit="false"/>
      <protection locked="true" hidden="false"/>
    </xf>
    <xf numFmtId="167" fontId="18" fillId="0" borderId="1" xfId="0" applyFont="true" applyBorder="true" applyAlignment="true" applyProtection="true">
      <alignment horizontal="center" vertical="bottom" textRotation="0" wrapText="true" indent="0" shrinkToFit="false"/>
      <protection locked="true" hidden="false"/>
    </xf>
    <xf numFmtId="167" fontId="19" fillId="0" borderId="1" xfId="0" applyFont="true" applyBorder="true" applyAlignment="true" applyProtection="true">
      <alignment horizontal="center" vertical="bottom" textRotation="0" wrapText="true" indent="0" shrinkToFit="false"/>
      <protection locked="true" hidden="false"/>
    </xf>
    <xf numFmtId="167" fontId="6" fillId="0" borderId="1" xfId="0" applyFont="true" applyBorder="true" applyAlignment="true" applyProtection="true">
      <alignment horizontal="center" vertical="bottom" textRotation="0" wrapText="true" indent="0" shrinkToFit="false"/>
      <protection locked="true" hidden="false"/>
    </xf>
    <xf numFmtId="168" fontId="6" fillId="0" borderId="1" xfId="0" applyFont="true" applyBorder="true" applyAlignment="true" applyProtection="true">
      <alignment horizontal="center" vertical="bottom" textRotation="0" wrapText="true" indent="0" shrinkToFit="false"/>
      <protection locked="true" hidden="false"/>
    </xf>
    <xf numFmtId="164" fontId="20" fillId="0" borderId="1" xfId="20" applyFont="true" applyBorder="true" applyAlignment="true" applyProtection="true">
      <alignment horizontal="center" vertical="bottom" textRotation="0" wrapText="true" indent="0" shrinkToFit="false"/>
      <protection locked="true" hidden="false"/>
    </xf>
    <xf numFmtId="164" fontId="6" fillId="3" borderId="1" xfId="0" applyFont="true" applyBorder="true" applyAlignment="true" applyProtection="true">
      <alignment horizontal="center" vertical="bottom" textRotation="0" wrapText="true" indent="0" shrinkToFit="false"/>
      <protection locked="true" hidden="false"/>
    </xf>
    <xf numFmtId="164" fontId="6" fillId="4" borderId="1"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19"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left"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6" fontId="0" fillId="0" borderId="1" xfId="0" applyFont="fals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right"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center" vertical="bottom" textRotation="0" wrapText="false" indent="0" shrinkToFit="false"/>
      <protection locked="true" hidden="false"/>
    </xf>
    <xf numFmtId="168" fontId="5"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true" hidden="false"/>
    </xf>
    <xf numFmtId="169" fontId="5" fillId="0" borderId="0" xfId="0" applyFont="true" applyBorder="fals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general" vertical="bottom" textRotation="0" wrapText="false" indent="0" shrinkToFit="false"/>
      <protection locked="true" hidden="false"/>
    </xf>
    <xf numFmtId="170" fontId="22" fillId="0" borderId="1" xfId="2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14"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6" fillId="6" borderId="1" xfId="0" applyFont="true" applyBorder="true" applyAlignment="true" applyProtection="true">
      <alignment horizontal="general" vertical="bottom" textRotation="0" wrapText="false" indent="0" shrinkToFit="false"/>
      <protection locked="true" hidden="false"/>
    </xf>
    <xf numFmtId="164" fontId="6" fillId="6" borderId="1" xfId="0" applyFont="true" applyBorder="true" applyAlignment="true" applyProtection="true">
      <alignment horizontal="left"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xf numFmtId="164" fontId="22" fillId="6" borderId="1" xfId="0" applyFont="true" applyBorder="true" applyAlignment="true" applyProtection="true">
      <alignment horizontal="center" vertical="bottom" textRotation="0" wrapText="false" indent="0" shrinkToFit="false"/>
      <protection locked="true" hidden="false"/>
    </xf>
    <xf numFmtId="164" fontId="6" fillId="3" borderId="1" xfId="0" applyFont="true" applyBorder="true" applyAlignment="true" applyProtection="true">
      <alignment horizontal="left" vertical="bottom" textRotation="0" wrapText="false" indent="0" shrinkToFit="false"/>
      <protection locked="true" hidden="false"/>
    </xf>
    <xf numFmtId="168" fontId="5" fillId="0" borderId="1" xfId="0" applyFont="true" applyBorder="true" applyAlignment="true" applyProtection="true">
      <alignment horizontal="right"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8" fontId="8" fillId="0" borderId="1" xfId="0" applyFont="true" applyBorder="true" applyAlignment="true" applyProtection="true">
      <alignment horizontal="left" vertical="bottom" textRotation="0" wrapText="false" indent="0" shrinkToFit="false"/>
      <protection locked="true" hidden="false"/>
    </xf>
    <xf numFmtId="168" fontId="8" fillId="0" borderId="1" xfId="0" applyFont="true" applyBorder="true" applyAlignment="true" applyProtection="true">
      <alignment horizontal="right" vertical="bottom" textRotation="0" wrapText="false" indent="0" shrinkToFit="false"/>
      <protection locked="true" hidden="false"/>
    </xf>
    <xf numFmtId="169" fontId="24" fillId="0" borderId="1" xfId="0" applyFont="true" applyBorder="true" applyAlignment="true" applyProtection="true">
      <alignment horizontal="center"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true" indent="0" shrinkToFit="false"/>
      <protection locked="true" hidden="false"/>
    </xf>
    <xf numFmtId="168" fontId="5" fillId="2" borderId="1" xfId="0" applyFont="true" applyBorder="true" applyAlignment="true" applyProtection="true">
      <alignment horizontal="right"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left" vertical="bottom" textRotation="0" wrapText="false" indent="0" shrinkToFit="false"/>
      <protection locked="true" hidden="false"/>
    </xf>
    <xf numFmtId="164" fontId="7" fillId="2" borderId="1" xfId="0" applyFont="true" applyBorder="true" applyAlignment="true" applyProtection="true">
      <alignment horizontal="center"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8" fontId="8" fillId="2" borderId="1" xfId="0" applyFont="true" applyBorder="true" applyAlignment="true" applyProtection="true">
      <alignment horizontal="left" vertical="bottom" textRotation="0" wrapText="false" indent="0" shrinkToFit="false"/>
      <protection locked="true" hidden="false"/>
    </xf>
    <xf numFmtId="168" fontId="8" fillId="2" borderId="1" xfId="0" applyFont="true" applyBorder="true" applyAlignment="true" applyProtection="true">
      <alignment horizontal="right" vertical="bottom" textRotation="0" wrapText="false" indent="0" shrinkToFit="false"/>
      <protection locked="true" hidden="false"/>
    </xf>
    <xf numFmtId="164" fontId="5" fillId="2" borderId="1" xfId="0" applyFont="true" applyBorder="true" applyAlignment="true" applyProtection="true">
      <alignment horizontal="right"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right" vertical="top" textRotation="0" wrapText="true" indent="0" shrinkToFit="false"/>
      <protection locked="true" hidden="false"/>
    </xf>
    <xf numFmtId="171" fontId="0" fillId="0" borderId="0" xfId="0" applyFont="true" applyBorder="false" applyAlignment="true" applyProtection="true">
      <alignment horizontal="general" vertical="top" textRotation="0" wrapText="true" indent="0" shrinkToFit="false"/>
      <protection locked="true" hidden="false"/>
    </xf>
    <xf numFmtId="171" fontId="0" fillId="0" borderId="0" xfId="0" applyFont="true" applyBorder="false" applyAlignment="true" applyProtection="true">
      <alignment horizontal="right" vertical="top" textRotation="0" wrapText="true" indent="0" shrinkToFit="false"/>
      <protection locked="true" hidden="false"/>
    </xf>
    <xf numFmtId="164" fontId="23" fillId="5" borderId="1" xfId="0" applyFont="true" applyBorder="true" applyAlignment="true" applyProtection="true">
      <alignment horizontal="general" vertical="bottom" textRotation="0" wrapText="false" indent="0" shrinkToFit="false"/>
      <protection locked="true" hidden="false"/>
    </xf>
    <xf numFmtId="164" fontId="23" fillId="5" borderId="1" xfId="0" applyFont="true" applyBorder="true" applyAlignment="true" applyProtection="true">
      <alignment horizontal="center" vertical="bottom" textRotation="0" wrapText="false" indent="0" shrinkToFit="false"/>
      <protection locked="true" hidden="false"/>
    </xf>
    <xf numFmtId="164" fontId="25" fillId="5" borderId="1" xfId="0" applyFont="true" applyBorder="true" applyAlignment="true" applyProtection="true">
      <alignment horizontal="general" vertical="bottom" textRotation="0" wrapText="false" indent="0" shrinkToFit="false"/>
      <protection locked="true" hidden="false"/>
    </xf>
    <xf numFmtId="164" fontId="25" fillId="5" borderId="1" xfId="0" applyFont="true" applyBorder="true" applyAlignment="true" applyProtection="true">
      <alignment horizontal="left" vertical="bottom" textRotation="0" wrapText="true" indent="0" shrinkToFit="false"/>
      <protection locked="true" hidden="false"/>
    </xf>
    <xf numFmtId="168" fontId="23" fillId="5" borderId="1" xfId="0" applyFont="true" applyBorder="true" applyAlignment="true" applyProtection="true">
      <alignment horizontal="right" vertical="bottom" textRotation="0" wrapText="false" indent="0" shrinkToFit="false"/>
      <protection locked="true" hidden="false"/>
    </xf>
    <xf numFmtId="164" fontId="26" fillId="5" borderId="1" xfId="0" applyFont="true" applyBorder="true" applyAlignment="true" applyProtection="true">
      <alignment horizontal="center" vertical="bottom" textRotation="0" wrapText="false" indent="0" shrinkToFit="false"/>
      <protection locked="true" hidden="false"/>
    </xf>
    <xf numFmtId="164" fontId="23" fillId="5" borderId="1" xfId="0" applyFont="true" applyBorder="true" applyAlignment="true" applyProtection="true">
      <alignment horizontal="left" vertical="bottom" textRotation="0" wrapText="false" indent="0" shrinkToFit="false"/>
      <protection locked="true" hidden="false"/>
    </xf>
    <xf numFmtId="164" fontId="27" fillId="5" borderId="1" xfId="0" applyFont="true" applyBorder="true" applyAlignment="true" applyProtection="true">
      <alignment horizontal="center" vertical="bottom" textRotation="0" wrapText="false" indent="0" shrinkToFit="false"/>
      <protection locked="true" hidden="false"/>
    </xf>
    <xf numFmtId="164" fontId="25" fillId="5" borderId="1" xfId="0" applyFont="true" applyBorder="true" applyAlignment="true" applyProtection="true">
      <alignment horizontal="center" vertical="bottom" textRotation="0" wrapText="false" indent="0" shrinkToFit="false"/>
      <protection locked="true" hidden="false"/>
    </xf>
    <xf numFmtId="164" fontId="27" fillId="5" borderId="1" xfId="0" applyFont="true" applyBorder="true" applyAlignment="true" applyProtection="true">
      <alignment horizontal="left" vertical="bottom" textRotation="0" wrapText="false" indent="0" shrinkToFit="false"/>
      <protection locked="true" hidden="false"/>
    </xf>
    <xf numFmtId="168" fontId="28" fillId="5" borderId="1" xfId="0" applyFont="true" applyBorder="true" applyAlignment="true" applyProtection="true">
      <alignment horizontal="left" vertical="bottom" textRotation="0" wrapText="false" indent="0" shrinkToFit="false"/>
      <protection locked="true" hidden="false"/>
    </xf>
    <xf numFmtId="164" fontId="26" fillId="5" borderId="1" xfId="0" applyFont="true" applyBorder="true" applyAlignment="true" applyProtection="true">
      <alignment horizontal="general" vertical="bottom" textRotation="0" wrapText="false" indent="0" shrinkToFit="false"/>
      <protection locked="true" hidden="false"/>
    </xf>
    <xf numFmtId="164" fontId="29" fillId="5" borderId="1" xfId="0" applyFont="true" applyBorder="true" applyAlignment="true" applyProtection="true">
      <alignment horizontal="general" vertical="bottom" textRotation="0" wrapText="false" indent="0" shrinkToFit="false"/>
      <protection locked="true" hidden="false"/>
    </xf>
    <xf numFmtId="165" fontId="29" fillId="5" borderId="1" xfId="0" applyFont="true" applyBorder="true" applyAlignment="true" applyProtection="true">
      <alignment horizontal="general" vertical="bottom" textRotation="0" wrapText="false" indent="0" shrinkToFit="false"/>
      <protection locked="true" hidden="false"/>
    </xf>
    <xf numFmtId="166" fontId="29" fillId="5" borderId="1" xfId="0" applyFont="true" applyBorder="true" applyAlignment="true" applyProtection="true">
      <alignment horizontal="general" vertical="bottom" textRotation="0" wrapText="false" indent="0" shrinkToFit="false"/>
      <protection locked="true" hidden="false"/>
    </xf>
    <xf numFmtId="164" fontId="28" fillId="5" borderId="1" xfId="0" applyFont="true" applyBorder="true" applyAlignment="true" applyProtection="true">
      <alignment horizontal="center" vertical="bottom" textRotation="0" wrapText="false" indent="0" shrinkToFit="false"/>
      <protection locked="true" hidden="false"/>
    </xf>
    <xf numFmtId="166" fontId="29" fillId="5" borderId="1" xfId="0" applyFont="true" applyBorder="true" applyAlignment="true" applyProtection="true">
      <alignment horizontal="center" vertical="bottom" textRotation="0" wrapText="false" indent="0" shrinkToFit="false"/>
      <protection locked="true" hidden="false"/>
    </xf>
    <xf numFmtId="168" fontId="28" fillId="5" borderId="1" xfId="0" applyFont="true" applyBorder="true" applyAlignment="true" applyProtection="true">
      <alignment horizontal="right" vertical="bottom" textRotation="0" wrapText="false" indent="0" shrinkToFit="false"/>
      <protection locked="true" hidden="false"/>
    </xf>
    <xf numFmtId="164" fontId="23" fillId="5" borderId="1" xfId="0" applyFont="true" applyBorder="true" applyAlignment="true" applyProtection="true">
      <alignment horizontal="right" vertical="bottom" textRotation="0" wrapText="false" indent="0" shrinkToFit="false"/>
      <protection locked="true" hidden="false"/>
    </xf>
    <xf numFmtId="169" fontId="30" fillId="5" borderId="1" xfId="0" applyFont="true" applyBorder="true" applyAlignment="true" applyProtection="true">
      <alignment horizontal="center" vertical="bottom" textRotation="0" wrapText="false" indent="0" shrinkToFit="false"/>
      <protection locked="true" hidden="false"/>
    </xf>
    <xf numFmtId="169" fontId="29" fillId="5" borderId="1" xfId="0" applyFont="true" applyBorder="true" applyAlignment="true" applyProtection="true">
      <alignment horizontal="general" vertical="bottom" textRotation="0" wrapText="false" indent="0" shrinkToFit="false"/>
      <protection locked="true" hidden="false"/>
    </xf>
    <xf numFmtId="167" fontId="29" fillId="5" borderId="1" xfId="0" applyFont="true" applyBorder="true" applyAlignment="true" applyProtection="true">
      <alignment horizontal="general" vertical="bottom" textRotation="0" wrapText="false" indent="0" shrinkToFit="false"/>
      <protection locked="true" hidden="false"/>
    </xf>
    <xf numFmtId="167" fontId="23" fillId="5" borderId="1" xfId="0" applyFont="true" applyBorder="true" applyAlignment="true" applyProtection="true">
      <alignment horizontal="center" vertical="bottom" textRotation="0" wrapText="false" indent="0" shrinkToFit="false"/>
      <protection locked="true" hidden="false"/>
    </xf>
    <xf numFmtId="168" fontId="23" fillId="5" borderId="1" xfId="0" applyFont="true" applyBorder="true" applyAlignment="true" applyProtection="true">
      <alignment horizontal="center" vertical="bottom" textRotation="0" wrapText="false" indent="0" shrinkToFit="false"/>
      <protection locked="true" hidden="false"/>
    </xf>
    <xf numFmtId="164" fontId="23" fillId="5" borderId="0" xfId="0" applyFont="true" applyBorder="false" applyAlignment="true" applyProtection="true">
      <alignment horizontal="center" vertical="bottom" textRotation="0" wrapText="false" indent="0" shrinkToFit="false"/>
      <protection locked="true" hidden="false"/>
    </xf>
    <xf numFmtId="164" fontId="23" fillId="5" borderId="0" xfId="0" applyFont="true" applyBorder="fals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left" vertical="bottom" textRotation="0" wrapText="false" indent="0" shrinkToFit="false"/>
      <protection locked="true" hidden="false"/>
    </xf>
    <xf numFmtId="164" fontId="5" fillId="5" borderId="1" xfId="0" applyFont="true" applyBorder="true" applyAlignment="true" applyProtection="true">
      <alignment horizontal="right" vertical="bottom" textRotation="0" wrapText="false" indent="0" shrinkToFit="false"/>
      <protection locked="true" hidden="false"/>
    </xf>
    <xf numFmtId="164" fontId="0" fillId="5" borderId="1" xfId="0" applyFont="false" applyBorder="true" applyAlignment="true" applyProtection="true">
      <alignment horizontal="center" vertical="bottom" textRotation="0" wrapText="false" indent="0" shrinkToFit="false"/>
      <protection locked="true" hidden="false"/>
    </xf>
    <xf numFmtId="164" fontId="5" fillId="5" borderId="1" xfId="0" applyFont="true" applyBorder="true" applyAlignment="true" applyProtection="true">
      <alignment horizontal="left" vertical="bottom" textRotation="0" wrapText="false" indent="0" shrinkToFit="false"/>
      <protection locked="true" hidden="false"/>
    </xf>
    <xf numFmtId="164" fontId="7" fillId="5" borderId="1" xfId="0" applyFont="true" applyBorder="true" applyAlignment="true" applyProtection="true">
      <alignment horizontal="center" vertical="bottom" textRotation="0" wrapText="false" indent="0" shrinkToFit="false"/>
      <protection locked="true" hidden="false"/>
    </xf>
    <xf numFmtId="164" fontId="7" fillId="5" borderId="1" xfId="0" applyFont="true" applyBorder="true" applyAlignment="true" applyProtection="true">
      <alignment horizontal="left" vertical="bottom" textRotation="0" wrapText="false" indent="0" shrinkToFit="false"/>
      <protection locked="true" hidden="false"/>
    </xf>
    <xf numFmtId="164" fontId="8" fillId="5" borderId="1" xfId="0" applyFont="true" applyBorder="true" applyAlignment="true" applyProtection="true">
      <alignment horizontal="left" vertical="bottom" textRotation="0" wrapText="false" indent="0" shrinkToFit="false"/>
      <protection locked="true" hidden="false"/>
    </xf>
    <xf numFmtId="164" fontId="9" fillId="5" borderId="1"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5" fontId="0" fillId="5" borderId="1" xfId="0" applyFont="fals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bottom" textRotation="0" wrapText="false" indent="0" shrinkToFit="false"/>
      <protection locked="true" hidden="false"/>
    </xf>
    <xf numFmtId="166" fontId="0" fillId="5" borderId="1" xfId="0" applyFont="false" applyBorder="true" applyAlignment="true" applyProtection="true">
      <alignment horizontal="center" vertical="bottom" textRotation="0" wrapText="false" indent="0" shrinkToFit="false"/>
      <protection locked="true" hidden="false"/>
    </xf>
    <xf numFmtId="164" fontId="8" fillId="5" borderId="1" xfId="0" applyFont="true" applyBorder="true" applyAlignment="true" applyProtection="true">
      <alignment horizontal="right" vertical="bottom" textRotation="0" wrapText="false" indent="0" shrinkToFit="false"/>
      <protection locked="true" hidden="false"/>
    </xf>
    <xf numFmtId="164" fontId="5" fillId="5" borderId="1" xfId="0" applyFont="true" applyBorder="true" applyAlignment="true" applyProtection="true">
      <alignment horizontal="general" vertical="bottom" textRotation="0" wrapText="true" indent="0" shrinkToFit="false"/>
      <protection locked="true" hidden="false"/>
    </xf>
    <xf numFmtId="167" fontId="0" fillId="5" borderId="1" xfId="0" applyFont="false" applyBorder="true" applyAlignment="true" applyProtection="true">
      <alignment horizontal="general" vertical="bottom" textRotation="0" wrapText="false" indent="0" shrinkToFit="false"/>
      <protection locked="true" hidden="false"/>
    </xf>
    <xf numFmtId="167" fontId="5" fillId="5" borderId="1" xfId="0" applyFont="true" applyBorder="true" applyAlignment="true" applyProtection="true">
      <alignment horizontal="center" vertical="bottom" textRotation="0" wrapText="false" indent="0" shrinkToFit="false"/>
      <protection locked="true" hidden="false"/>
    </xf>
    <xf numFmtId="168" fontId="5" fillId="5" borderId="1" xfId="0" applyFont="true" applyBorder="true" applyAlignment="true" applyProtection="true">
      <alignment horizontal="center" vertical="bottom" textRotation="0" wrapText="false" indent="0" shrinkToFit="false"/>
      <protection locked="true" hidden="false"/>
    </xf>
    <xf numFmtId="164" fontId="31" fillId="5" borderId="1" xfId="0" applyFont="true" applyBorder="tru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center" vertical="bottom" textRotation="0" wrapText="false" indent="0" shrinkToFit="false"/>
      <protection locked="true" hidden="false"/>
    </xf>
    <xf numFmtId="164" fontId="5" fillId="5" borderId="0" xfId="0" applyFont="true" applyBorder="false" applyAlignment="true" applyProtection="true">
      <alignment horizontal="center"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70" fontId="20" fillId="0" borderId="1" xfId="20" applyFont="true" applyBorder="true" applyAlignment="true" applyProtection="true">
      <alignment horizontal="general" vertical="center" textRotation="0" wrapText="false" indent="0" shrinkToFit="false"/>
      <protection locked="true" hidden="false"/>
    </xf>
    <xf numFmtId="170" fontId="22" fillId="0" borderId="1" xfId="20" applyFont="true" applyBorder="true" applyAlignment="true" applyProtection="true">
      <alignment horizontal="general" vertical="center" textRotation="0" wrapText="false" indent="0" shrinkToFit="false"/>
      <protection locked="true" hidden="false"/>
    </xf>
    <xf numFmtId="170" fontId="32" fillId="0" borderId="1" xfId="20" applyFont="true" applyBorder="tru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33" fillId="0" borderId="1" xfId="0" applyFont="true" applyBorder="true" applyAlignment="true" applyProtection="true">
      <alignment horizontal="general" vertical="bottom" textRotation="0" wrapText="false" indent="0" shrinkToFit="false"/>
      <protection locked="true" hidden="false"/>
    </xf>
    <xf numFmtId="164" fontId="33" fillId="0" borderId="1" xfId="0" applyFont="true" applyBorder="true" applyAlignment="true" applyProtection="true">
      <alignment horizontal="center" vertical="bottom" textRotation="0" wrapText="false" indent="0" shrinkToFit="false"/>
      <protection locked="true" hidden="false"/>
    </xf>
    <xf numFmtId="164" fontId="34" fillId="0" borderId="1" xfId="0" applyFont="true" applyBorder="true" applyAlignment="true" applyProtection="true">
      <alignment horizontal="general" vertical="bottom" textRotation="0" wrapText="false" indent="0" shrinkToFit="false"/>
      <protection locked="true" hidden="false"/>
    </xf>
    <xf numFmtId="164" fontId="34" fillId="0" borderId="1" xfId="0" applyFont="true" applyBorder="true" applyAlignment="true" applyProtection="true">
      <alignment horizontal="left" vertical="bottom" textRotation="0" wrapText="true" indent="0" shrinkToFit="false"/>
      <protection locked="true" hidden="false"/>
    </xf>
    <xf numFmtId="164" fontId="33" fillId="0" borderId="1" xfId="0" applyFont="true" applyBorder="true" applyAlignment="true" applyProtection="true">
      <alignment horizontal="right" vertical="bottom" textRotation="0" wrapText="false" indent="0" shrinkToFit="false"/>
      <protection locked="true" hidden="false"/>
    </xf>
    <xf numFmtId="164" fontId="35" fillId="0" borderId="1" xfId="0" applyFont="true" applyBorder="true" applyAlignment="true" applyProtection="true">
      <alignment horizontal="center" vertical="bottom" textRotation="0" wrapText="false" indent="0" shrinkToFit="false"/>
      <protection locked="true" hidden="false"/>
    </xf>
    <xf numFmtId="164" fontId="33" fillId="0" borderId="1" xfId="0" applyFont="true" applyBorder="true" applyAlignment="true" applyProtection="true">
      <alignment horizontal="left"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64" fontId="34" fillId="0" borderId="1" xfId="0" applyFont="true" applyBorder="true" applyAlignment="true" applyProtection="true">
      <alignment horizontal="center" vertical="bottom" textRotation="0" wrapText="false" indent="0" shrinkToFit="false"/>
      <protection locked="true" hidden="false"/>
    </xf>
    <xf numFmtId="164" fontId="36" fillId="0" borderId="1" xfId="0" applyFont="true" applyBorder="true" applyAlignment="true" applyProtection="true">
      <alignment horizontal="left" vertical="bottom" textRotation="0" wrapText="false" indent="0" shrinkToFit="false"/>
      <protection locked="true" hidden="false"/>
    </xf>
    <xf numFmtId="164" fontId="37" fillId="0" borderId="1" xfId="0" applyFont="true" applyBorder="true" applyAlignment="true" applyProtection="true">
      <alignment horizontal="left" vertical="bottom" textRotation="0" wrapText="false" indent="0" shrinkToFit="false"/>
      <protection locked="true" hidden="false"/>
    </xf>
    <xf numFmtId="164" fontId="37" fillId="0" borderId="1" xfId="0" applyFont="true" applyBorder="true" applyAlignment="true" applyProtection="true">
      <alignment horizontal="center" vertical="bottom" textRotation="0" wrapText="false" indent="0" shrinkToFit="false"/>
      <protection locked="true" hidden="false"/>
    </xf>
    <xf numFmtId="164" fontId="37" fillId="0" borderId="1" xfId="0" applyFont="true" applyBorder="true" applyAlignment="true" applyProtection="true">
      <alignment horizontal="right" vertical="bottom" textRotation="0" wrapText="false" indent="0" shrinkToFit="false"/>
      <protection locked="true" hidden="false"/>
    </xf>
    <xf numFmtId="167" fontId="33" fillId="0" borderId="1" xfId="0" applyFont="true" applyBorder="true" applyAlignment="true" applyProtection="true">
      <alignment horizontal="center" vertical="bottom" textRotation="0" wrapText="false" indent="0" shrinkToFit="false"/>
      <protection locked="true" hidden="false"/>
    </xf>
    <xf numFmtId="168" fontId="33" fillId="0" borderId="1" xfId="0" applyFont="true" applyBorder="true" applyAlignment="true" applyProtection="true">
      <alignment horizontal="center"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center" vertical="bottom" textRotation="0" wrapText="false" indent="0" shrinkToFit="false"/>
      <protection locked="true" hidden="false"/>
    </xf>
    <xf numFmtId="164" fontId="6" fillId="7" borderId="0" xfId="0" applyFont="true" applyBorder="false" applyAlignment="true" applyProtection="true">
      <alignment horizontal="left"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6" fillId="7"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right" vertical="top" textRotation="0" wrapText="tru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center" vertical="top"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5" fontId="9" fillId="0" borderId="1" xfId="0" applyFont="true" applyBorder="true" applyAlignment="true" applyProtection="true">
      <alignment horizontal="right" vertical="top" textRotation="0" wrapText="true" indent="0" shrinkToFit="false"/>
      <protection locked="true" hidden="false"/>
    </xf>
    <xf numFmtId="166" fontId="9" fillId="0" borderId="1" xfId="0" applyFont="true" applyBorder="true" applyAlignment="true" applyProtection="true">
      <alignment horizontal="right" vertical="top" textRotation="0" wrapText="true" indent="0" shrinkToFit="false"/>
      <protection locked="true" hidden="false"/>
    </xf>
    <xf numFmtId="164" fontId="11" fillId="0" borderId="1" xfId="0" applyFont="true" applyBorder="true" applyAlignment="true" applyProtection="true">
      <alignment horizontal="center" vertical="top" textRotation="0" wrapText="true" indent="0" shrinkToFit="false"/>
      <protection locked="true" hidden="false"/>
    </xf>
    <xf numFmtId="166" fontId="9" fillId="0" borderId="1" xfId="0" applyFont="true" applyBorder="true" applyAlignment="true" applyProtection="true">
      <alignment horizontal="center" vertical="top" textRotation="0" wrapText="true" indent="0" shrinkToFit="false"/>
      <protection locked="true" hidden="false"/>
    </xf>
    <xf numFmtId="164" fontId="11" fillId="0" borderId="1" xfId="0" applyFont="true" applyBorder="true" applyAlignment="true" applyProtection="true">
      <alignment horizontal="right" vertical="top" textRotation="0" wrapText="true" indent="0" shrinkToFit="false"/>
      <protection locked="true" hidden="false"/>
    </xf>
    <xf numFmtId="164" fontId="12" fillId="0" borderId="1" xfId="0" applyFont="true" applyBorder="true" applyAlignment="true" applyProtection="true">
      <alignment horizontal="center" vertical="top" textRotation="0" wrapText="true" indent="0" shrinkToFit="false"/>
      <protection locked="true" hidden="false"/>
    </xf>
    <xf numFmtId="164" fontId="6" fillId="2" borderId="1" xfId="0" applyFont="true" applyBorder="true" applyAlignment="true" applyProtection="true">
      <alignment horizontal="center" vertical="top" textRotation="0" wrapText="true" indent="0" shrinkToFit="false"/>
      <protection locked="true" hidden="false"/>
    </xf>
    <xf numFmtId="167" fontId="9" fillId="0" borderId="1" xfId="0" applyFont="true" applyBorder="true" applyAlignment="true" applyProtection="true">
      <alignment horizontal="right" vertical="top" textRotation="0" wrapText="true" indent="0" shrinkToFit="false"/>
      <protection locked="true" hidden="false"/>
    </xf>
    <xf numFmtId="164" fontId="13" fillId="0" borderId="1" xfId="0" applyFont="true" applyBorder="true" applyAlignment="true" applyProtection="true">
      <alignment horizontal="right" vertical="top" textRotation="0" wrapText="true" indent="0" shrinkToFit="false"/>
      <protection locked="true" hidden="false"/>
    </xf>
    <xf numFmtId="164" fontId="14" fillId="0" borderId="1" xfId="0" applyFont="true" applyBorder="true" applyAlignment="true" applyProtection="true">
      <alignment horizontal="center" vertical="top" textRotation="0" wrapText="true" indent="0" shrinkToFit="false"/>
      <protection locked="true" hidden="false"/>
    </xf>
    <xf numFmtId="164" fontId="15" fillId="0" borderId="1" xfId="0" applyFont="true" applyBorder="true" applyAlignment="true" applyProtection="true">
      <alignment horizontal="center" vertical="top" textRotation="0" wrapText="true" indent="0" shrinkToFit="false"/>
      <protection locked="true" hidden="false"/>
    </xf>
    <xf numFmtId="164" fontId="16" fillId="0" borderId="1" xfId="0" applyFont="true" applyBorder="true" applyAlignment="true" applyProtection="true">
      <alignment horizontal="center" vertical="top" textRotation="0" wrapText="true" indent="0" shrinkToFit="false"/>
      <protection locked="true" hidden="false"/>
    </xf>
    <xf numFmtId="164" fontId="17" fillId="0" borderId="1" xfId="0" applyFont="true" applyBorder="true" applyAlignment="true" applyProtection="true">
      <alignment horizontal="center" vertical="top" textRotation="0" wrapText="true" indent="0" shrinkToFit="false"/>
      <protection locked="true" hidden="false"/>
    </xf>
    <xf numFmtId="167" fontId="18" fillId="0" borderId="1" xfId="0" applyFont="true" applyBorder="true" applyAlignment="true" applyProtection="true">
      <alignment horizontal="center" vertical="top" textRotation="0" wrapText="true" indent="0" shrinkToFit="false"/>
      <protection locked="true" hidden="false"/>
    </xf>
    <xf numFmtId="167" fontId="19" fillId="0" borderId="1" xfId="0" applyFont="true" applyBorder="true" applyAlignment="true" applyProtection="true">
      <alignment horizontal="center" vertical="top" textRotation="0" wrapText="true" indent="0" shrinkToFit="false"/>
      <protection locked="true" hidden="false"/>
    </xf>
    <xf numFmtId="167" fontId="6" fillId="0" borderId="1" xfId="0" applyFont="true" applyBorder="true" applyAlignment="true" applyProtection="true">
      <alignment horizontal="center" vertical="top" textRotation="0" wrapText="true" indent="0" shrinkToFit="false"/>
      <protection locked="true" hidden="false"/>
    </xf>
    <xf numFmtId="168" fontId="6" fillId="0" borderId="1" xfId="0" applyFont="true" applyBorder="true" applyAlignment="true" applyProtection="true">
      <alignment horizontal="center" vertical="top" textRotation="0" wrapText="true" indent="0" shrinkToFit="false"/>
      <protection locked="true" hidden="false"/>
    </xf>
    <xf numFmtId="164" fontId="20" fillId="8" borderId="1" xfId="20" applyFont="true" applyBorder="true" applyAlignment="true" applyProtection="true">
      <alignment horizontal="center" vertical="top" textRotation="0" wrapText="true" indent="0" shrinkToFit="false"/>
      <protection locked="true" hidden="false"/>
    </xf>
    <xf numFmtId="164" fontId="6" fillId="9" borderId="1"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center" vertical="top" textRotation="0" wrapText="true" indent="0" shrinkToFit="false"/>
      <protection locked="true" hidden="false"/>
    </xf>
    <xf numFmtId="164" fontId="6" fillId="4" borderId="1" xfId="0" applyFont="true" applyBorder="tru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xf numFmtId="164" fontId="19" fillId="0" borderId="0" xfId="0" applyFont="true" applyBorder="fals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left" vertical="bottom" textRotation="0" wrapText="false" indent="0" shrinkToFit="false"/>
      <protection locked="true" hidden="false"/>
    </xf>
    <xf numFmtId="164" fontId="5" fillId="8" borderId="1" xfId="0" applyFont="true" applyBorder="true" applyAlignment="true" applyProtection="true">
      <alignment horizontal="center" vertical="bottom" textRotation="0" wrapText="false" indent="0" shrinkToFit="false"/>
      <protection locked="true" hidden="false"/>
    </xf>
    <xf numFmtId="164" fontId="5" fillId="9" borderId="1" xfId="0" applyFont="true" applyBorder="true" applyAlignment="true" applyProtection="true">
      <alignment horizontal="center" vertical="bottom" textRotation="0" wrapText="false" indent="0" shrinkToFit="false"/>
      <protection locked="true" hidden="false"/>
    </xf>
    <xf numFmtId="164" fontId="6" fillId="7" borderId="1" xfId="0" applyFont="true" applyBorder="true" applyAlignment="true" applyProtection="true">
      <alignment horizontal="left" vertical="bottom" textRotation="0" wrapText="true" indent="0" shrinkToFit="false"/>
      <protection locked="true" hidden="false"/>
    </xf>
    <xf numFmtId="164" fontId="5" fillId="10" borderId="1" xfId="0" applyFont="true" applyBorder="tru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bottom" textRotation="0" wrapText="false" indent="0" shrinkToFit="false"/>
      <protection locked="true" hidden="false"/>
    </xf>
    <xf numFmtId="170" fontId="20" fillId="7" borderId="1" xfId="20" applyFont="true" applyBorder="true" applyAlignment="true" applyProtection="true">
      <alignment horizontal="general" vertical="center" textRotation="0" wrapText="false" indent="0" shrinkToFit="false"/>
      <protection locked="true" hidden="false"/>
    </xf>
    <xf numFmtId="164" fontId="34" fillId="7" borderId="1" xfId="0" applyFont="true" applyBorder="true" applyAlignment="true" applyProtection="true">
      <alignment horizontal="left" vertical="bottom" textRotation="0" wrapText="tru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center"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true" indent="0" shrinkToFit="false"/>
      <protection locked="true" hidden="false"/>
    </xf>
    <xf numFmtId="164" fontId="40" fillId="0" borderId="0" xfId="0" applyFont="true" applyBorder="false" applyAlignment="true" applyProtection="true">
      <alignment horizontal="left" vertical="bottom" textRotation="0" wrapText="true" indent="0" shrinkToFit="false"/>
      <protection locked="true" hidden="false"/>
    </xf>
    <xf numFmtId="164" fontId="40" fillId="0" borderId="0" xfId="0" applyFont="true" applyBorder="false" applyAlignment="true" applyProtection="true">
      <alignment horizontal="left" vertical="bottom" textRotation="0" wrapText="false" indent="0" shrinkToFit="false"/>
      <protection locked="true" hidden="false"/>
    </xf>
    <xf numFmtId="172" fontId="40" fillId="0" borderId="0" xfId="0" applyFont="true" applyBorder="false" applyAlignment="true" applyProtection="true">
      <alignment horizontal="general" vertical="bottom" textRotation="0" wrapText="false" indent="0" shrinkToFit="false"/>
      <protection locked="true" hidden="false"/>
    </xf>
    <xf numFmtId="173"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true" indent="0" shrinkToFit="false"/>
      <protection locked="true" hidden="false"/>
    </xf>
    <xf numFmtId="164" fontId="41" fillId="0" borderId="1" xfId="0" applyFont="true" applyBorder="true" applyAlignment="true" applyProtection="true">
      <alignment horizontal="general" vertical="bottom" textRotation="0" wrapText="true" indent="0" shrinkToFit="false"/>
      <protection locked="true" hidden="false"/>
    </xf>
    <xf numFmtId="164" fontId="41" fillId="0" borderId="1" xfId="0" applyFont="true" applyBorder="true" applyAlignment="true" applyProtection="true">
      <alignment horizontal="left" vertical="bottom" textRotation="0" wrapText="true" indent="0" shrinkToFit="false"/>
      <protection locked="true" hidden="false"/>
    </xf>
    <xf numFmtId="164" fontId="41" fillId="0" borderId="1" xfId="0" applyFont="true" applyBorder="true" applyAlignment="true" applyProtection="true">
      <alignment horizontal="center" vertical="bottom" textRotation="0" wrapText="true" indent="0" shrinkToFit="false"/>
      <protection locked="true" hidden="false"/>
    </xf>
    <xf numFmtId="172" fontId="41" fillId="0" borderId="1" xfId="0" applyFont="true" applyBorder="true" applyAlignment="true" applyProtection="true">
      <alignment horizontal="general" vertical="bottom" textRotation="0" wrapText="true" indent="0" shrinkToFit="false"/>
      <protection locked="true" hidden="false"/>
    </xf>
    <xf numFmtId="173" fontId="41" fillId="0" borderId="1" xfId="0" applyFont="true" applyBorder="true" applyAlignment="true" applyProtection="true">
      <alignment horizontal="general" vertical="bottom" textRotation="0" wrapText="true" indent="0" shrinkToFit="false"/>
      <protection locked="true" hidden="false"/>
    </xf>
    <xf numFmtId="164" fontId="40" fillId="2" borderId="1" xfId="0" applyFont="true" applyBorder="true" applyAlignment="true" applyProtection="true">
      <alignment horizontal="general" vertical="bottom" textRotation="0" wrapText="false" indent="0" shrinkToFit="false"/>
      <protection locked="true" hidden="false"/>
    </xf>
    <xf numFmtId="164" fontId="40" fillId="2" borderId="1" xfId="0" applyFont="true" applyBorder="true" applyAlignment="true" applyProtection="true">
      <alignment horizontal="general" vertical="bottom" textRotation="0" wrapText="true" indent="0" shrinkToFit="false"/>
      <protection locked="true" hidden="false"/>
    </xf>
    <xf numFmtId="164" fontId="40" fillId="2" borderId="1" xfId="0" applyFont="true" applyBorder="true" applyAlignment="true" applyProtection="true">
      <alignment horizontal="left" vertical="bottom" textRotation="0" wrapText="true" indent="0" shrinkToFit="false"/>
      <protection locked="true" hidden="false"/>
    </xf>
    <xf numFmtId="164" fontId="40" fillId="2" borderId="1" xfId="0" applyFont="true" applyBorder="true" applyAlignment="true" applyProtection="true">
      <alignment horizontal="left" vertical="bottom" textRotation="0" wrapText="false" indent="0" shrinkToFit="false"/>
      <protection locked="true" hidden="false"/>
    </xf>
    <xf numFmtId="164" fontId="40" fillId="2" borderId="1" xfId="0" applyFont="true" applyBorder="true" applyAlignment="true" applyProtection="true">
      <alignment horizontal="center" vertical="bottom" textRotation="0" wrapText="false" indent="0" shrinkToFit="false"/>
      <protection locked="true" hidden="false"/>
    </xf>
    <xf numFmtId="174" fontId="40" fillId="2" borderId="1" xfId="0" applyFont="true" applyBorder="true" applyAlignment="true" applyProtection="true">
      <alignment horizontal="general" vertical="bottom" textRotation="0" wrapText="false" indent="0" shrinkToFit="false"/>
      <protection locked="true" hidden="false"/>
    </xf>
    <xf numFmtId="172" fontId="40" fillId="2" borderId="1" xfId="0" applyFont="true" applyBorder="true" applyAlignment="true" applyProtection="true">
      <alignment horizontal="general" vertical="bottom" textRotation="0" wrapText="false" indent="0" shrinkToFit="false"/>
      <protection locked="true" hidden="false"/>
    </xf>
    <xf numFmtId="164" fontId="40" fillId="2" borderId="0" xfId="0" applyFont="true" applyBorder="false" applyAlignment="true" applyProtection="true">
      <alignment horizontal="general" vertical="bottom" textRotation="0" wrapText="false" indent="0" shrinkToFit="false"/>
      <protection locked="true" hidden="false"/>
    </xf>
    <xf numFmtId="164" fontId="40" fillId="11" borderId="1" xfId="0" applyFont="true" applyBorder="true" applyAlignment="true" applyProtection="true">
      <alignment horizontal="general" vertical="bottom" textRotation="0" wrapText="false" indent="0" shrinkToFit="false"/>
      <protection locked="true" hidden="false"/>
    </xf>
    <xf numFmtId="164" fontId="40" fillId="11" borderId="1" xfId="0" applyFont="true" applyBorder="true" applyAlignment="true" applyProtection="true">
      <alignment horizontal="general" vertical="bottom" textRotation="0" wrapText="true" indent="0" shrinkToFit="false"/>
      <protection locked="true" hidden="false"/>
    </xf>
    <xf numFmtId="164" fontId="40" fillId="11" borderId="1" xfId="0" applyFont="true" applyBorder="true" applyAlignment="true" applyProtection="true">
      <alignment horizontal="left" vertical="bottom" textRotation="0" wrapText="true" indent="0" shrinkToFit="false"/>
      <protection locked="true" hidden="false"/>
    </xf>
    <xf numFmtId="164" fontId="40" fillId="11" borderId="1" xfId="0" applyFont="true" applyBorder="true" applyAlignment="true" applyProtection="true">
      <alignment horizontal="left" vertical="bottom" textRotation="0" wrapText="false" indent="0" shrinkToFit="false"/>
      <protection locked="true" hidden="false"/>
    </xf>
    <xf numFmtId="164" fontId="40" fillId="11" borderId="1" xfId="0" applyFont="true" applyBorder="true" applyAlignment="true" applyProtection="true">
      <alignment horizontal="center" vertical="bottom" textRotation="0" wrapText="false" indent="0" shrinkToFit="false"/>
      <protection locked="true" hidden="false"/>
    </xf>
    <xf numFmtId="174" fontId="40" fillId="11" borderId="1" xfId="0" applyFont="true" applyBorder="true" applyAlignment="true" applyProtection="true">
      <alignment horizontal="general" vertical="bottom" textRotation="0" wrapText="false" indent="0" shrinkToFit="false"/>
      <protection locked="true" hidden="false"/>
    </xf>
    <xf numFmtId="172" fontId="40" fillId="11" borderId="1" xfId="0" applyFont="true" applyBorder="true" applyAlignment="true" applyProtection="true">
      <alignment horizontal="general" vertical="bottom" textRotation="0" wrapText="false" indent="0" shrinkToFit="false"/>
      <protection locked="true" hidden="false"/>
    </xf>
    <xf numFmtId="173" fontId="40" fillId="11" borderId="1" xfId="0" applyFont="true" applyBorder="true" applyAlignment="true" applyProtection="true">
      <alignment horizontal="general" vertical="bottom" textRotation="0" wrapText="false" indent="0" shrinkToFit="false"/>
      <protection locked="true" hidden="false"/>
    </xf>
    <xf numFmtId="164" fontId="40" fillId="11"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73" fontId="40" fillId="2" borderId="1" xfId="0" applyFont="true" applyBorder="true" applyAlignment="true" applyProtection="true">
      <alignment horizontal="general" vertical="bottom" textRotation="0" wrapText="false" indent="0" shrinkToFit="false"/>
      <protection locked="true" hidden="false"/>
    </xf>
    <xf numFmtId="164" fontId="40" fillId="12" borderId="1" xfId="0" applyFont="true" applyBorder="true" applyAlignment="true" applyProtection="true">
      <alignment horizontal="general" vertical="bottom" textRotation="0" wrapText="false" indent="0" shrinkToFit="false"/>
      <protection locked="true" hidden="false"/>
    </xf>
    <xf numFmtId="164" fontId="40" fillId="12" borderId="1" xfId="0" applyFont="true" applyBorder="true" applyAlignment="true" applyProtection="true">
      <alignment horizontal="general" vertical="bottom" textRotation="0" wrapText="true" indent="0" shrinkToFit="false"/>
      <protection locked="true" hidden="false"/>
    </xf>
    <xf numFmtId="164" fontId="40" fillId="12" borderId="1" xfId="0" applyFont="true" applyBorder="true" applyAlignment="true" applyProtection="true">
      <alignment horizontal="left" vertical="bottom" textRotation="0" wrapText="true" indent="0" shrinkToFit="false"/>
      <protection locked="true" hidden="false"/>
    </xf>
    <xf numFmtId="164" fontId="40" fillId="12" borderId="1" xfId="0" applyFont="true" applyBorder="true" applyAlignment="true" applyProtection="true">
      <alignment horizontal="left" vertical="bottom" textRotation="0" wrapText="false" indent="0" shrinkToFit="false"/>
      <protection locked="true" hidden="false"/>
    </xf>
    <xf numFmtId="164" fontId="40" fillId="12" borderId="1" xfId="0" applyFont="true" applyBorder="true" applyAlignment="true" applyProtection="true">
      <alignment horizontal="center" vertical="bottom" textRotation="0" wrapText="false" indent="0" shrinkToFit="false"/>
      <protection locked="true" hidden="false"/>
    </xf>
    <xf numFmtId="174" fontId="40" fillId="12" borderId="1" xfId="0" applyFont="true" applyBorder="true" applyAlignment="true" applyProtection="true">
      <alignment horizontal="general" vertical="bottom" textRotation="0" wrapText="false" indent="0" shrinkToFit="false"/>
      <protection locked="true" hidden="false"/>
    </xf>
    <xf numFmtId="172" fontId="40" fillId="12" borderId="1" xfId="0" applyFont="true" applyBorder="true" applyAlignment="true" applyProtection="true">
      <alignment horizontal="general" vertical="bottom" textRotation="0" wrapText="false" indent="0" shrinkToFit="false"/>
      <protection locked="true" hidden="false"/>
    </xf>
    <xf numFmtId="173" fontId="40" fillId="12" borderId="1" xfId="0" applyFont="true" applyBorder="true" applyAlignment="true" applyProtection="true">
      <alignment horizontal="general" vertical="bottom" textRotation="0" wrapText="false" indent="0" shrinkToFit="false"/>
      <protection locked="true" hidden="false"/>
    </xf>
    <xf numFmtId="164" fontId="40" fillId="12" borderId="0" xfId="0" applyFont="true" applyBorder="false" applyAlignment="true" applyProtection="true">
      <alignment horizontal="general" vertical="bottom" textRotation="0" wrapText="false" indent="0" shrinkToFit="false"/>
      <protection locked="true" hidden="false"/>
    </xf>
    <xf numFmtId="164" fontId="40" fillId="12" borderId="0" xfId="0" applyFont="true" applyBorder="false" applyAlignment="true" applyProtection="true">
      <alignment horizontal="general" vertical="bottom" textRotation="0" wrapText="true" indent="0" shrinkToFit="false"/>
      <protection locked="true" hidden="false"/>
    </xf>
    <xf numFmtId="164" fontId="40" fillId="12" borderId="0" xfId="0" applyFont="true" applyBorder="false" applyAlignment="true" applyProtection="true">
      <alignment horizontal="general" vertical="top" textRotation="0" wrapText="true" indent="0" shrinkToFit="false"/>
      <protection locked="true" hidden="false"/>
    </xf>
    <xf numFmtId="164" fontId="40" fillId="12" borderId="0" xfId="0" applyFont="true" applyBorder="false" applyAlignment="true" applyProtection="true">
      <alignment horizontal="left" vertical="bottom" textRotation="0" wrapText="false" indent="0" shrinkToFit="false"/>
      <protection locked="true" hidden="false"/>
    </xf>
    <xf numFmtId="172" fontId="43" fillId="12" borderId="0" xfId="0" applyFont="true" applyBorder="false" applyAlignment="true" applyProtection="true">
      <alignment horizontal="general" vertical="bottom" textRotation="0" wrapText="false" indent="0" shrinkToFit="false"/>
      <protection locked="true" hidden="false"/>
    </xf>
    <xf numFmtId="172" fontId="44" fillId="12" borderId="0" xfId="0" applyFont="true" applyBorder="false" applyAlignment="true" applyProtection="true">
      <alignment horizontal="general" vertical="bottom" textRotation="0" wrapText="false" indent="0" shrinkToFit="false"/>
      <protection locked="true" hidden="false"/>
    </xf>
    <xf numFmtId="170" fontId="45" fillId="12" borderId="1" xfId="20" applyFont="true" applyBorder="true" applyAlignment="true" applyProtection="true">
      <alignment horizontal="general" vertical="center" textRotation="0" wrapText="false" indent="0" shrinkToFit="false"/>
      <protection locked="true" hidden="false"/>
    </xf>
    <xf numFmtId="170" fontId="45" fillId="12" borderId="1" xfId="20" applyFont="true" applyBorder="true" applyAlignment="true" applyProtection="true">
      <alignment horizontal="left" vertical="center" textRotation="0" wrapText="false" indent="0" shrinkToFit="false"/>
      <protection locked="true" hidden="false"/>
    </xf>
    <xf numFmtId="164" fontId="40" fillId="13" borderId="0" xfId="0" applyFont="true" applyBorder="false" applyAlignment="true" applyProtection="true">
      <alignment horizontal="general" vertical="bottom" textRotation="0" wrapText="false" indent="0" shrinkToFit="false"/>
      <protection locked="true" hidden="false"/>
    </xf>
    <xf numFmtId="164" fontId="40" fillId="13" borderId="1" xfId="0" applyFont="true" applyBorder="true" applyAlignment="true" applyProtection="true">
      <alignment horizontal="general" vertical="bottom" textRotation="0" wrapText="false" indent="0" shrinkToFit="false"/>
      <protection locked="true" hidden="false"/>
    </xf>
    <xf numFmtId="164" fontId="40" fillId="13" borderId="1" xfId="0" applyFont="true" applyBorder="true" applyAlignment="true" applyProtection="true">
      <alignment horizontal="general" vertical="bottom" textRotation="0" wrapText="true" indent="0" shrinkToFit="false"/>
      <protection locked="true" hidden="false"/>
    </xf>
    <xf numFmtId="164" fontId="40" fillId="13" borderId="1" xfId="0" applyFont="true" applyBorder="true" applyAlignment="true" applyProtection="true">
      <alignment horizontal="left" vertical="bottom" textRotation="0" wrapText="false" indent="0" shrinkToFit="false"/>
      <protection locked="true" hidden="false"/>
    </xf>
    <xf numFmtId="164" fontId="40" fillId="13" borderId="1" xfId="0" applyFont="true" applyBorder="true" applyAlignment="true" applyProtection="true">
      <alignment horizontal="left" vertical="bottom" textRotation="0" wrapText="true" indent="0" shrinkToFit="false"/>
      <protection locked="true" hidden="false"/>
    </xf>
    <xf numFmtId="164" fontId="40" fillId="13" borderId="1" xfId="0" applyFont="true" applyBorder="true" applyAlignment="true" applyProtection="true">
      <alignment horizontal="center" vertical="bottom" textRotation="0" wrapText="false" indent="0" shrinkToFit="false"/>
      <protection locked="true" hidden="false"/>
    </xf>
    <xf numFmtId="174" fontId="40" fillId="13" borderId="1" xfId="0" applyFont="true" applyBorder="true" applyAlignment="true" applyProtection="true">
      <alignment horizontal="general" vertical="bottom" textRotation="0" wrapText="false" indent="0" shrinkToFit="false"/>
      <protection locked="true" hidden="false"/>
    </xf>
    <xf numFmtId="172" fontId="40" fillId="13" borderId="1" xfId="0" applyFont="true" applyBorder="true" applyAlignment="true" applyProtection="true">
      <alignment horizontal="general" vertical="bottom" textRotation="0" wrapText="false" indent="0" shrinkToFit="false"/>
      <protection locked="true" hidden="false"/>
    </xf>
    <xf numFmtId="173" fontId="40" fillId="13" borderId="1" xfId="0" applyFont="true" applyBorder="true" applyAlignment="true" applyProtection="true">
      <alignment horizontal="general" vertical="bottom" textRotation="0" wrapText="false" indent="0" shrinkToFit="false"/>
      <protection locked="true" hidden="false"/>
    </xf>
    <xf numFmtId="172" fontId="43" fillId="13"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true" indent="0" shrinkToFit="false"/>
      <protection locked="true" hidden="false"/>
    </xf>
    <xf numFmtId="164" fontId="40" fillId="0" borderId="1" xfId="0" applyFont="true" applyBorder="true" applyAlignment="true" applyProtection="true">
      <alignment horizontal="left" vertical="bottom" textRotation="0" wrapText="true" indent="0" shrinkToFit="false"/>
      <protection locked="true" hidden="false"/>
    </xf>
    <xf numFmtId="164" fontId="40" fillId="0" borderId="1" xfId="0" applyFont="true" applyBorder="true" applyAlignment="true" applyProtection="true">
      <alignment horizontal="left"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74" fontId="40" fillId="0" borderId="1" xfId="0" applyFont="true" applyBorder="true" applyAlignment="true" applyProtection="true">
      <alignment horizontal="general" vertical="bottom" textRotation="0" wrapText="false" indent="0" shrinkToFit="false"/>
      <protection locked="true" hidden="false"/>
    </xf>
    <xf numFmtId="172" fontId="40" fillId="0" borderId="1" xfId="0" applyFont="true" applyBorder="true" applyAlignment="true" applyProtection="true">
      <alignment horizontal="general" vertical="bottom" textRotation="0" wrapText="false" indent="0" shrinkToFit="false"/>
      <protection locked="true" hidden="false"/>
    </xf>
    <xf numFmtId="173" fontId="40" fillId="0" borderId="1" xfId="0" applyFont="true" applyBorder="true" applyAlignment="true" applyProtection="true">
      <alignment horizontal="general" vertical="bottom" textRotation="0" wrapText="false" indent="0" shrinkToFit="false"/>
      <protection locked="true" hidden="false"/>
    </xf>
    <xf numFmtId="164" fontId="40" fillId="14" borderId="1" xfId="0" applyFont="true" applyBorder="true" applyAlignment="true" applyProtection="true">
      <alignment horizontal="general" vertical="bottom" textRotation="0" wrapText="true" indent="0" shrinkToFit="false"/>
      <protection locked="true" hidden="false"/>
    </xf>
    <xf numFmtId="164" fontId="40" fillId="14" borderId="1" xfId="0" applyFont="true" applyBorder="true" applyAlignment="true" applyProtection="true">
      <alignment horizontal="left" vertical="bottom" textRotation="0" wrapText="true" indent="0" shrinkToFit="false"/>
      <protection locked="true" hidden="false"/>
    </xf>
    <xf numFmtId="164" fontId="40" fillId="14" borderId="1" xfId="0" applyFont="true" applyBorder="true" applyAlignment="true" applyProtection="true">
      <alignment horizontal="left" vertical="bottom" textRotation="0" wrapText="false" indent="0" shrinkToFit="false"/>
      <protection locked="true" hidden="false"/>
    </xf>
    <xf numFmtId="164" fontId="40" fillId="14" borderId="1" xfId="0" applyFont="true" applyBorder="true" applyAlignment="true" applyProtection="true">
      <alignment horizontal="general" vertical="bottom" textRotation="0" wrapText="false" indent="0" shrinkToFit="false"/>
      <protection locked="true" hidden="false"/>
    </xf>
    <xf numFmtId="172" fontId="40" fillId="14" borderId="1" xfId="0" applyFont="true" applyBorder="true" applyAlignment="true" applyProtection="true">
      <alignment horizontal="general" vertical="bottom" textRotation="0" wrapText="false" indent="0" shrinkToFit="false"/>
      <protection locked="true" hidden="false"/>
    </xf>
    <xf numFmtId="173" fontId="40" fillId="14" borderId="1" xfId="0" applyFont="true" applyBorder="true" applyAlignment="true" applyProtection="true">
      <alignment horizontal="general" vertical="bottom" textRotation="0" wrapText="false" indent="0" shrinkToFit="false"/>
      <protection locked="true" hidden="false"/>
    </xf>
    <xf numFmtId="164" fontId="40" fillId="14"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general" vertical="bottom" textRotation="0" wrapText="true" indent="0" shrinkToFit="false"/>
      <protection locked="true" hidden="false"/>
    </xf>
    <xf numFmtId="164" fontId="47" fillId="0" borderId="1" xfId="0" applyFont="true" applyBorder="true" applyAlignment="true" applyProtection="true">
      <alignment horizontal="left" vertical="bottom" textRotation="0" wrapText="true" indent="0" shrinkToFit="false"/>
      <protection locked="true" hidden="false"/>
    </xf>
    <xf numFmtId="164" fontId="47" fillId="0" borderId="1" xfId="0" applyFont="true" applyBorder="true" applyAlignment="true" applyProtection="true">
      <alignment horizontal="center" vertical="bottom" textRotation="0" wrapText="true" indent="0" shrinkToFit="false"/>
      <protection locked="true" hidden="false"/>
    </xf>
    <xf numFmtId="172" fontId="47" fillId="0" borderId="1" xfId="0" applyFont="true" applyBorder="true" applyAlignment="true" applyProtection="true">
      <alignment horizontal="general" vertical="bottom" textRotation="0" wrapText="true" indent="0" shrinkToFit="false"/>
      <protection locked="true" hidden="false"/>
    </xf>
    <xf numFmtId="173" fontId="47" fillId="0" borderId="1" xfId="0" applyFont="true" applyBorder="true" applyAlignment="true" applyProtection="true">
      <alignment horizontal="general" vertical="bottom" textRotation="0" wrapText="true" indent="0" shrinkToFit="false"/>
      <protection locked="true" hidden="false"/>
    </xf>
    <xf numFmtId="164" fontId="47" fillId="0" borderId="1" xfId="0" applyFont="true" applyBorder="true" applyAlignment="true" applyProtection="true">
      <alignment horizontal="right" vertical="bottom" textRotation="0" wrapText="true" indent="0" shrinkToFit="false"/>
      <protection locked="true" hidden="false"/>
    </xf>
    <xf numFmtId="164" fontId="4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general" vertical="bottom" textRotation="0" wrapText="true" indent="0" shrinkToFit="false"/>
      <protection locked="true" hidden="false"/>
    </xf>
    <xf numFmtId="164" fontId="48" fillId="0" borderId="1" xfId="0" applyFont="true" applyBorder="true" applyAlignment="true" applyProtection="true">
      <alignment horizontal="left" vertical="bottom" textRotation="0" wrapText="false" indent="0" shrinkToFit="false"/>
      <protection locked="true" hidden="false"/>
    </xf>
    <xf numFmtId="164" fontId="48" fillId="0" borderId="1" xfId="0" applyFont="true" applyBorder="true" applyAlignment="true" applyProtection="true">
      <alignment horizontal="left" vertical="bottom" textRotation="0" wrapText="tru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74" fontId="48" fillId="0" borderId="1" xfId="0" applyFont="true" applyBorder="true" applyAlignment="true" applyProtection="true">
      <alignment horizontal="general" vertical="bottom" textRotation="0" wrapText="false" indent="0" shrinkToFit="false"/>
      <protection locked="true" hidden="false"/>
    </xf>
    <xf numFmtId="172" fontId="48" fillId="0" borderId="1" xfId="0" applyFont="true" applyBorder="true" applyAlignment="true" applyProtection="true">
      <alignment horizontal="general" vertical="bottom" textRotation="0" wrapText="false" indent="0" shrinkToFit="false"/>
      <protection locked="true" hidden="false"/>
    </xf>
    <xf numFmtId="173" fontId="48" fillId="0" borderId="1" xfId="0" applyFont="true" applyBorder="true" applyAlignment="true" applyProtection="true">
      <alignment horizontal="general" vertical="bottom" textRotation="0" wrapText="false" indent="0" shrinkToFit="false"/>
      <protection locked="true" hidden="false"/>
    </xf>
    <xf numFmtId="172" fontId="49" fillId="0" borderId="1" xfId="0" applyFont="true" applyBorder="true" applyAlignment="true" applyProtection="true">
      <alignment horizontal="general" vertical="bottom" textRotation="0" wrapText="false" indent="0" shrinkToFit="false"/>
      <protection locked="true" hidden="false"/>
    </xf>
    <xf numFmtId="172" fontId="50"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general" vertical="top" textRotation="0" wrapText="true" indent="0" shrinkToFit="false"/>
      <protection locked="true" hidden="false"/>
    </xf>
    <xf numFmtId="164" fontId="48" fillId="0" borderId="1" xfId="0" applyFont="true" applyBorder="true" applyAlignment="true" applyProtection="true">
      <alignment horizontal="general" vertical="top" textRotation="0" wrapText="false" indent="0" shrinkToFit="false"/>
      <protection locked="true" hidden="false"/>
    </xf>
    <xf numFmtId="164" fontId="48" fillId="0" borderId="1" xfId="0" applyFont="true" applyBorder="true" applyAlignment="true" applyProtection="true">
      <alignment horizontal="left" vertical="top" textRotation="0" wrapText="true" indent="0" shrinkToFit="false"/>
      <protection locked="true" hidden="false"/>
    </xf>
    <xf numFmtId="164" fontId="48" fillId="0" borderId="1" xfId="0" applyFont="true" applyBorder="true" applyAlignment="true" applyProtection="true">
      <alignment horizontal="left" vertical="top" textRotation="0" wrapText="false" indent="0" shrinkToFit="false"/>
      <protection locked="true" hidden="false"/>
    </xf>
    <xf numFmtId="174" fontId="48" fillId="0" borderId="1" xfId="0" applyFont="true" applyBorder="true" applyAlignment="true" applyProtection="true">
      <alignment horizontal="general" vertical="top" textRotation="0" wrapText="false" indent="0" shrinkToFit="false"/>
      <protection locked="true" hidden="false"/>
    </xf>
    <xf numFmtId="172" fontId="48" fillId="0" borderId="1" xfId="0" applyFont="true" applyBorder="true" applyAlignment="true" applyProtection="true">
      <alignment horizontal="general" vertical="top" textRotation="0" wrapText="false" indent="0" shrinkToFit="false"/>
      <protection locked="true" hidden="false"/>
    </xf>
    <xf numFmtId="173" fontId="48" fillId="0" borderId="1" xfId="0" applyFont="true" applyBorder="true" applyAlignment="true" applyProtection="true">
      <alignment horizontal="general" vertical="top" textRotation="0" wrapText="false" indent="0" shrinkToFit="false"/>
      <protection locked="true" hidden="false"/>
    </xf>
    <xf numFmtId="172" fontId="50" fillId="0" borderId="1" xfId="0" applyFont="true" applyBorder="true" applyAlignment="true" applyProtection="true">
      <alignment horizontal="general" vertical="top" textRotation="0" wrapText="false" indent="0" shrinkToFit="false"/>
      <protection locked="true" hidden="false"/>
    </xf>
    <xf numFmtId="168" fontId="48" fillId="0" borderId="1" xfId="0" applyFont="true" applyBorder="true" applyAlignment="true" applyProtection="true">
      <alignment horizontal="right" vertical="bottom" textRotation="0" wrapText="false" indent="0" shrinkToFit="false"/>
      <protection locked="true" hidden="false"/>
    </xf>
    <xf numFmtId="164" fontId="41" fillId="0" borderId="0" xfId="0" applyFont="true" applyBorder="false" applyAlignment="true" applyProtection="true">
      <alignment horizontal="general" vertical="top" textRotation="0" wrapText="true" indent="0" shrinkToFit="false"/>
      <protection locked="true" hidden="false"/>
    </xf>
    <xf numFmtId="164" fontId="41" fillId="0" borderId="1" xfId="0" applyFont="true" applyBorder="true" applyAlignment="true" applyProtection="true">
      <alignment horizontal="general" vertical="top" textRotation="0" wrapText="true" indent="0" shrinkToFit="false"/>
      <protection locked="true" hidden="false"/>
    </xf>
    <xf numFmtId="164" fontId="41" fillId="0" borderId="1" xfId="0" applyFont="true" applyBorder="true" applyAlignment="true" applyProtection="true">
      <alignment horizontal="left" vertical="top" textRotation="0" wrapText="true" indent="0" shrinkToFit="false"/>
      <protection locked="true" hidden="false"/>
    </xf>
    <xf numFmtId="164" fontId="41" fillId="0" borderId="1" xfId="0" applyFont="true" applyBorder="true" applyAlignment="true" applyProtection="true">
      <alignment horizontal="center" vertical="top" textRotation="0" wrapText="true" indent="0" shrinkToFit="false"/>
      <protection locked="true" hidden="false"/>
    </xf>
    <xf numFmtId="164" fontId="40" fillId="15" borderId="1" xfId="0" applyFont="true" applyBorder="true" applyAlignment="true" applyProtection="true">
      <alignment horizontal="general" vertical="top" textRotation="0" wrapText="true" indent="0" shrinkToFit="false"/>
      <protection locked="true" hidden="false"/>
    </xf>
    <xf numFmtId="164" fontId="40" fillId="15" borderId="1" xfId="0" applyFont="true" applyBorder="true" applyAlignment="true" applyProtection="true">
      <alignment horizontal="left" vertical="top" textRotation="0" wrapText="true" indent="0" shrinkToFit="false"/>
      <protection locked="true" hidden="false"/>
    </xf>
    <xf numFmtId="164" fontId="40" fillId="15" borderId="1" xfId="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0" fillId="15" borderId="1" xfId="0" applyFont="true" applyBorder="true" applyAlignment="true" applyProtection="true">
      <alignment horizontal="general" vertical="bottom" textRotation="0" wrapText="false" indent="0" shrinkToFit="false"/>
      <protection locked="true" hidden="false"/>
    </xf>
    <xf numFmtId="164" fontId="40" fillId="15" borderId="1" xfId="0" applyFont="true" applyBorder="true" applyAlignment="true" applyProtection="true">
      <alignment horizontal="left" vertical="bottom" textRotation="0" wrapText="false" indent="0" shrinkToFit="false"/>
      <protection locked="true" hidden="false"/>
    </xf>
    <xf numFmtId="164" fontId="40" fillId="15" borderId="1" xfId="0" applyFont="true" applyBorder="true" applyAlignment="true" applyProtection="true">
      <alignment horizontal="center" vertical="bottom" textRotation="0" wrapText="false" indent="0" shrinkToFit="false"/>
      <protection locked="true" hidden="false"/>
    </xf>
    <xf numFmtId="164" fontId="40" fillId="16" borderId="1" xfId="0" applyFont="true" applyBorder="true" applyAlignment="true" applyProtection="true">
      <alignment horizontal="general" vertical="top" textRotation="0" wrapText="true" indent="0" shrinkToFit="false"/>
      <protection locked="true" hidden="false"/>
    </xf>
    <xf numFmtId="164" fontId="40" fillId="16" borderId="1" xfId="0" applyFont="true" applyBorder="true" applyAlignment="true" applyProtection="true">
      <alignment horizontal="left" vertical="top" textRotation="0" wrapText="true" indent="0" shrinkToFit="false"/>
      <protection locked="true" hidden="false"/>
    </xf>
    <xf numFmtId="164" fontId="40" fillId="16" borderId="1" xfId="0" applyFont="true" applyBorder="true" applyAlignment="true" applyProtection="true">
      <alignment horizontal="center"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Pivot Table Corner" xfId="21"/>
    <cellStyle name="Pivot Table Field" xfId="22"/>
    <cellStyle name="Pivot Table Value" xfId="23"/>
  </cellStyles>
  <dxfs count="4">
    <dxf>
      <fill>
        <patternFill patternType="solid">
          <fgColor rgb="FFB4C7DC"/>
          <bgColor rgb="FF000000"/>
        </patternFill>
      </fill>
    </dxf>
    <dxf>
      <fill>
        <patternFill patternType="solid">
          <fgColor rgb="FFEC9BA4"/>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C00000"/>
      <rgbColor rgb="FF00A933"/>
      <rgbColor rgb="FF000080"/>
      <rgbColor rgb="FF808000"/>
      <rgbColor rgb="FF800080"/>
      <rgbColor rgb="FF008080"/>
      <rgbColor rgb="FFB4C7DC"/>
      <rgbColor rgb="FF808080"/>
      <rgbColor rgb="FF729FCF"/>
      <rgbColor rgb="FF993366"/>
      <rgbColor rgb="FFE8F2A1"/>
      <rgbColor rgb="FFCCFFFF"/>
      <rgbColor rgb="FF660066"/>
      <rgbColor rgb="FFEC9BA4"/>
      <rgbColor rgb="FF0070C0"/>
      <rgbColor rgb="FFFFB66C"/>
      <rgbColor rgb="FF000080"/>
      <rgbColor rgb="FFFF00FF"/>
      <rgbColor rgb="FFFFFF00"/>
      <rgbColor rgb="FF00FFFF"/>
      <rgbColor rgb="FF800080"/>
      <rgbColor rgb="FF800000"/>
      <rgbColor rgb="FF008080"/>
      <rgbColor rgb="FF0000FF"/>
      <rgbColor rgb="FF00B0F0"/>
      <rgbColor rgb="FFCCFFFF"/>
      <rgbColor rgb="FFCCFFCC"/>
      <rgbColor rgb="FFFFFF6D"/>
      <rgbColor rgb="FF99CCFF"/>
      <rgbColor rgb="FFFFA6A6"/>
      <rgbColor rgb="FFCC99FF"/>
      <rgbColor rgb="FFFFE994"/>
      <rgbColor rgb="FF3366FF"/>
      <rgbColor rgb="FF33CCCC"/>
      <rgbColor rgb="FF92D050"/>
      <rgbColor rgb="FFFFC000"/>
      <rgbColor rgb="FFFF8000"/>
      <rgbColor rgb="FFFF6600"/>
      <rgbColor rgb="FF666699"/>
      <rgbColor rgb="FF969696"/>
      <rgbColor rgb="FF003366"/>
      <rgbColor rgb="FF00B050"/>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externalLink" Target="externalLinks/externalLink1.xml"/><Relationship Id="rId10" Type="http://schemas.openxmlformats.org/officeDocument/2006/relationships/externalLink" Target="externalLinks/externalLink2.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I:/GH%20Inventories/Yield%20Data%20and%20Predicted%20Breeding%20Values%20for%20import%20into%20inventories/DOE%20Msi%20trial%20GEBVs%20&amp;%20LSmean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I:/DOE%20Msa%20Study/Field%20Trials%20for%20DOE%20Msa%20Study/Germplasm%20Inventory/Germplasm%20Inventory%20for%20Msa%20DOE%20Study%202019May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etadata"/>
      <sheetName val="Sample info"/>
      <sheetName val="Genotypes at SNPs of interest"/>
      <sheetName val="BLUPs used in GWAS and GS"/>
      <sheetName val="Predicted breeding values"/>
      <sheetName val="Sample info and Yld (Mg ha-1)"/>
      <sheetName val="CC"/>
      <sheetName val="CmL"/>
      <sheetName val="DBI"/>
    </sheetNames>
    <sheetDataSet>
      <sheetData sheetId="0"/>
      <sheetData sheetId="1"/>
      <sheetData sheetId="2"/>
      <sheetData sheetId="3"/>
      <sheetData sheetId="4">
        <row r="1">
          <cell r="B1" t="str">
            <v>Accession</v>
          </cell>
          <cell r="C1" t="str">
            <v>DAPC group</v>
          </cell>
          <cell r="D1" t="str">
            <v>Latitude</v>
          </cell>
          <cell r="E1" t="str">
            <v>Longitude</v>
          </cell>
          <cell r="F1" t="str">
            <v>Yld HU Year 2 Breeding value</v>
          </cell>
          <cell r="G1" t="str">
            <v>Yld HU Year 2 Standard error</v>
          </cell>
          <cell r="H1" t="str">
            <v>Yld HU Year 3 Breeding value</v>
          </cell>
          <cell r="I1" t="str">
            <v>Yld HU Year 3 Standard error</v>
          </cell>
          <cell r="J1" t="str">
            <v>Yld HU Year 4 Breeding value</v>
          </cell>
          <cell r="K1" t="str">
            <v>Yld HU Year 4 Standard error</v>
          </cell>
          <cell r="L1" t="str">
            <v>Yld NEF Year 2 Breeding value</v>
          </cell>
          <cell r="M1" t="str">
            <v>Yld NEF Year 2 Standard error</v>
          </cell>
          <cell r="N1" t="str">
            <v>Yld NEF Year 3 Breeding value</v>
          </cell>
          <cell r="O1" t="str">
            <v>Yld NEF Year 3 Standard error</v>
          </cell>
          <cell r="P1" t="str">
            <v>Yld CSU Year 2 Breeding value</v>
          </cell>
          <cell r="Q1" t="str">
            <v>Yld CSU Year 2 Standard error</v>
          </cell>
          <cell r="R1" t="str">
            <v>Yld CSU Year 3 Breeding value</v>
          </cell>
          <cell r="S1" t="str">
            <v>Yld CSU Year 3 Standard error</v>
          </cell>
          <cell r="T1" t="str">
            <v>Yld UI Year 2 Breeding value</v>
          </cell>
          <cell r="U1" t="str">
            <v>Yld UI Year 2 Standard error</v>
          </cell>
          <cell r="V1" t="str">
            <v>Yld UI Year 3 Breeding value</v>
          </cell>
          <cell r="W1" t="str">
            <v>Yld UI Year 3 Standard error</v>
          </cell>
          <cell r="X1" t="str">
            <v>Yld KNU Year 2 Breeding value</v>
          </cell>
          <cell r="Y1" t="str">
            <v>Yld KNU Year 2 Standard error</v>
          </cell>
          <cell r="Z1" t="str">
            <v>Yld KNU Year 3 Breeding value</v>
          </cell>
          <cell r="AA1" t="str">
            <v>Yld KNU Year 3 Standard error</v>
          </cell>
          <cell r="AB1" t="str">
            <v>Yld KNU Year 4 Breeding value</v>
          </cell>
          <cell r="AC1" t="str">
            <v>Yld KNU Year 4 Standard error</v>
          </cell>
          <cell r="AD1" t="str">
            <v>Yld ZJU Year 2 Breeding value</v>
          </cell>
          <cell r="AE1" t="str">
            <v>Yld ZJU Year 2 Standard error</v>
          </cell>
          <cell r="AF1" t="str">
            <v>Yld ZJU Year 3 Breeding value</v>
          </cell>
          <cell r="AG1" t="str">
            <v>Yld ZJU Year 3 Standard error</v>
          </cell>
          <cell r="AH1" t="str">
            <v>Yld HU.NEF Year 2 Breeding value</v>
          </cell>
          <cell r="AI1" t="str">
            <v>Yld HU.NEF Year 2 Standard error</v>
          </cell>
          <cell r="AJ1" t="str">
            <v>Yld HU.NEF Year 3 Breeding value</v>
          </cell>
          <cell r="AK1" t="str">
            <v>Yld HU.NEF Year 3 Standard error</v>
          </cell>
          <cell r="AL1" t="str">
            <v>Yld HU.NEF.UI.CSU Year 2 Breeding value</v>
          </cell>
          <cell r="AM1" t="str">
            <v>Yld HU.NEF.UI.CSU Year 2 Standard error</v>
          </cell>
          <cell r="AN1" t="str">
            <v>Yld HU.NEF.UI.CSU Year 3 Breeding value</v>
          </cell>
          <cell r="AO1" t="str">
            <v>Yld HU.NEF.UI.CSU Year 3 Standard error</v>
          </cell>
          <cell r="AP1" t="str">
            <v>Yld HU.NEF.UI.CSU.KNU Year 2 Breeding value</v>
          </cell>
          <cell r="AQ1" t="str">
            <v>Yld HU.NEF.UI.CSU.KNU Year 2 Standard error</v>
          </cell>
          <cell r="AR1" t="str">
            <v>Yld HU.NEF.UI.CSU.KNU Year 3 Breeding value</v>
          </cell>
          <cell r="AS1" t="str">
            <v>Yld HU.NEF.UI.CSU.KNU Year 3 Standard error</v>
          </cell>
          <cell r="AT1" t="str">
            <v>Yld HU.NEF.UI.CSU.KNU.ZJU Year 2 Breeding value</v>
          </cell>
          <cell r="AU1" t="str">
            <v>Yld HU.NEF.UI.CSU.KNU.ZJU Year 2 Standard error</v>
          </cell>
          <cell r="AV1" t="str">
            <v>Yld HU.NEF.UI.CSU.KNU.ZJU Year 3 Breeding value</v>
          </cell>
          <cell r="AW1" t="str">
            <v>Yld HU.NEF.UI.CSU.KNU.ZJU Year 3 Standard error</v>
          </cell>
          <cell r="AX1" t="str">
            <v>Yld ZJU.KNU Year 2 Breeding value</v>
          </cell>
          <cell r="AY1" t="str">
            <v>Yld ZJU.KNU Year 2 Standard error</v>
          </cell>
          <cell r="AZ1" t="str">
            <v>Yld ZJU.KNU Year 3 Breeding value</v>
          </cell>
          <cell r="BA1" t="str">
            <v>Yld ZJU.KNU Year 3 Standard error</v>
          </cell>
          <cell r="BB1" t="str">
            <v>CC HU Year 2 Breeding value</v>
          </cell>
          <cell r="BC1" t="str">
            <v>CC HU Year 2 Standard error</v>
          </cell>
          <cell r="BD1" t="str">
            <v>CC HU Year 3 Breeding value</v>
          </cell>
          <cell r="BE1" t="str">
            <v>CC HU Year 3 Standard error</v>
          </cell>
          <cell r="BF1" t="str">
            <v>CC NEF Year 2 Breeding value</v>
          </cell>
          <cell r="BG1" t="str">
            <v>CC NEF Year 2 Standard error</v>
          </cell>
          <cell r="BH1" t="str">
            <v>CC NEF Year 3 Breeding value</v>
          </cell>
          <cell r="BI1" t="str">
            <v>CC NEF Year 3 Standard error</v>
          </cell>
          <cell r="BJ1" t="str">
            <v>CC CSU Year 2 Breeding value</v>
          </cell>
          <cell r="BK1" t="str">
            <v>CC CSU Year 2 Standard error</v>
          </cell>
          <cell r="BL1" t="str">
            <v>CC CSU Year 3 Breeding value</v>
          </cell>
          <cell r="BM1" t="str">
            <v>CC CSU Year 3 Standard error</v>
          </cell>
          <cell r="BN1" t="str">
            <v>CC UI Year 2 Breeding value</v>
          </cell>
          <cell r="BO1" t="str">
            <v>CC UI Year 2 Standard error</v>
          </cell>
          <cell r="BP1" t="str">
            <v>CC UI Year 3 Breeding value</v>
          </cell>
          <cell r="BQ1" t="str">
            <v>CC UI Year 3 Standard error</v>
          </cell>
          <cell r="BR1" t="str">
            <v>CC KNU Year 2 Breeding value</v>
          </cell>
          <cell r="BS1" t="str">
            <v>CC KNU Year 2 Standard error</v>
          </cell>
          <cell r="BT1" t="str">
            <v>CC KNU Year 3 Breeding value</v>
          </cell>
          <cell r="BU1" t="str">
            <v>CC KNU Year 3 Standard error</v>
          </cell>
          <cell r="BV1" t="str">
            <v>CC KNU Year 4 Breeding value</v>
          </cell>
          <cell r="BW1" t="str">
            <v>CC KNU Year 4 Standard error</v>
          </cell>
          <cell r="BX1" t="str">
            <v>CC ZJU Year 2 Breeding value</v>
          </cell>
          <cell r="BY1" t="str">
            <v>CC ZJU Year 2 Standard error</v>
          </cell>
          <cell r="BZ1" t="str">
            <v>CC ZJU Year 3 Breeding value</v>
          </cell>
          <cell r="CA1" t="str">
            <v>CC ZJU Year 3 Standard error</v>
          </cell>
          <cell r="CB1" t="str">
            <v>CC HU.NEF Year 2 Breeding value</v>
          </cell>
          <cell r="CC1" t="str">
            <v>CC HU.NEF Year 2 Standard error</v>
          </cell>
          <cell r="CD1" t="str">
            <v>CC HU.NEF Year 3 Breeding value</v>
          </cell>
          <cell r="CE1" t="str">
            <v>CC HU.NEF Year 3 Standard error</v>
          </cell>
          <cell r="CF1" t="str">
            <v>CC HU.NEF.UI.CSU Year 2 Breeding value</v>
          </cell>
          <cell r="CG1" t="str">
            <v>CC HU.NEF.UI.CSU Year 2 Standard error</v>
          </cell>
          <cell r="CH1" t="str">
            <v>CC HU.NEF.UI.CSU Year 3 Breeding value</v>
          </cell>
          <cell r="CI1" t="str">
            <v>CC HU.NEF.UI.CSU Year 3 Standard error</v>
          </cell>
          <cell r="CJ1" t="str">
            <v>CC HU.NEF.UI.CSU.KNU Year 2 Breeding value</v>
          </cell>
          <cell r="CK1" t="str">
            <v>CC HU.NEF.UI.CSU.KNU Year 2 Standard error</v>
          </cell>
          <cell r="CL1" t="str">
            <v>CC HU.NEF.UI.CSU.KNU Year 3 Breeding value</v>
          </cell>
          <cell r="CM1" t="str">
            <v>CC HU.NEF.UI.CSU.KNU Year 3 Standard error</v>
          </cell>
          <cell r="CN1" t="str">
            <v>CC HU.NEF.UI.CSU.KNU.ZJU Year 2 Breeding value</v>
          </cell>
          <cell r="CO1" t="str">
            <v>CC HU.NEF.UI.CSU.KNU.ZJU Year 2 Standard error</v>
          </cell>
          <cell r="CP1" t="str">
            <v>CC HU.NEF.UI.CSU.KNU.ZJU Year 3 Breeding value</v>
          </cell>
          <cell r="CQ1" t="str">
            <v>CC HU.NEF.UI.CSU.KNU.ZJU Year 3 Standard error</v>
          </cell>
          <cell r="CR1" t="str">
            <v>CC ZJU.KNU Year 2 Breeding value</v>
          </cell>
          <cell r="CS1" t="str">
            <v>CC ZJU.KNU Year 2 Standard error</v>
          </cell>
          <cell r="CT1" t="str">
            <v>CC ZJU.KNU Year 3 Breeding value</v>
          </cell>
          <cell r="CU1" t="str">
            <v>CC ZJU.KNU Year 3 Standard error</v>
          </cell>
          <cell r="CV1" t="str">
            <v>BC HU Year 2 Breeding value</v>
          </cell>
          <cell r="CW1" t="str">
            <v>BC HU Year 2 Standard error</v>
          </cell>
          <cell r="CX1" t="str">
            <v>BC HU Year 3 Breeding value</v>
          </cell>
          <cell r="CY1" t="str">
            <v>BC HU Year 3 Standard error</v>
          </cell>
          <cell r="CZ1" t="str">
            <v>BC NEF Year 2 Breeding value</v>
          </cell>
          <cell r="DA1" t="str">
            <v>BC NEF Year 2 Standard error</v>
          </cell>
          <cell r="DB1" t="str">
            <v>BC NEF Year 3 Breeding value</v>
          </cell>
          <cell r="DC1" t="str">
            <v>BC NEF Year 3 Standard error</v>
          </cell>
          <cell r="DD1" t="str">
            <v>BC CSU Year 2 Breeding value</v>
          </cell>
          <cell r="DE1" t="str">
            <v>BC CSU Year 2 Standard error</v>
          </cell>
          <cell r="DF1" t="str">
            <v>BC CSU Year 3 Breeding value</v>
          </cell>
          <cell r="DG1" t="str">
            <v>BC CSU Year 3 Standard error</v>
          </cell>
          <cell r="DH1" t="str">
            <v>BC UI Year 2 Breeding value</v>
          </cell>
          <cell r="DI1" t="str">
            <v>BC UI Year 2 Standard error</v>
          </cell>
          <cell r="DJ1" t="str">
            <v>BC UI Year 3 Breeding value</v>
          </cell>
          <cell r="DK1" t="str">
            <v>BC UI Year 3 Standard error</v>
          </cell>
          <cell r="DL1" t="str">
            <v>BC KNU Year 2 Breeding value</v>
          </cell>
          <cell r="DM1" t="str">
            <v>BC KNU Year 2 Standard error</v>
          </cell>
          <cell r="DN1" t="str">
            <v>BC KNU Year 3 Breeding value</v>
          </cell>
          <cell r="DO1" t="str">
            <v>BC KNU Year 3 Standard error</v>
          </cell>
          <cell r="DP1" t="str">
            <v>BC KNU Year 4 Breeding value</v>
          </cell>
          <cell r="DQ1" t="str">
            <v>BC KNU Year 4 Standard error</v>
          </cell>
          <cell r="DR1" t="str">
            <v>BC ZJU Year 2 Breeding value</v>
          </cell>
          <cell r="DS1" t="str">
            <v>BC ZJU Year 2 Standard error</v>
          </cell>
          <cell r="DT1" t="str">
            <v>BC ZJU Year 3 Breeding value</v>
          </cell>
          <cell r="DU1" t="str">
            <v>BC ZJU Year 3 Standard error</v>
          </cell>
          <cell r="DV1" t="str">
            <v>BC HU.NEF Year 2 Breeding value</v>
          </cell>
          <cell r="DW1" t="str">
            <v>BC HU.NEF Year 2 Standard error</v>
          </cell>
          <cell r="DX1" t="str">
            <v>BC HU.NEF Year 3 Breeding value</v>
          </cell>
          <cell r="DY1" t="str">
            <v>BC HU.NEF Year 3 Standard error</v>
          </cell>
          <cell r="DZ1" t="str">
            <v>BC HU.NEF.UI.CSU Year 2 Breeding value</v>
          </cell>
          <cell r="EA1" t="str">
            <v>BC HU.NEF.UI.CSU Year 2 Standard error</v>
          </cell>
          <cell r="EB1" t="str">
            <v>BC HU.NEF.UI.CSU Year 3 Breeding value</v>
          </cell>
          <cell r="EC1" t="str">
            <v>BC HU.NEF.UI.CSU Year 3 Standard error</v>
          </cell>
          <cell r="ED1" t="str">
            <v>BC HU.NEF.UI.CSU.KNU Year 2 Breeding value</v>
          </cell>
          <cell r="EE1" t="str">
            <v>BC HU.NEF.UI.CSU.KNU Year 2 Standard error</v>
          </cell>
          <cell r="EF1" t="str">
            <v>BC HU.NEF.UI.CSU.KNU Year 3 Breeding value</v>
          </cell>
          <cell r="EG1" t="str">
            <v>BC HU.NEF.UI.CSU.KNU Year 3 Standard error</v>
          </cell>
          <cell r="EH1" t="str">
            <v>BC HU.NEF.UI.CSU.KNU.ZJU Year 2 Breeding value</v>
          </cell>
          <cell r="EI1" t="str">
            <v>BC HU.NEF.UI.CSU.KNU.ZJU Year 2 Standard error</v>
          </cell>
          <cell r="EJ1" t="str">
            <v>BC HU.NEF.UI.CSU.KNU.ZJU Year 3 Breeding value</v>
          </cell>
          <cell r="EK1" t="str">
            <v>BC HU.NEF.UI.CSU.KNU.ZJU Year 3 Standard error</v>
          </cell>
          <cell r="EL1" t="str">
            <v>BC ZJU.KNU Year 2 Breeding value</v>
          </cell>
          <cell r="EM1" t="str">
            <v>BC ZJU.KNU Year 2 Standard error</v>
          </cell>
          <cell r="EN1" t="str">
            <v>BC ZJU.KNU Year 3 Breeding value</v>
          </cell>
          <cell r="EO1" t="str">
            <v>BC ZJU.KNU Year 3 Standard error</v>
          </cell>
          <cell r="EP1" t="str">
            <v>CC/BC HU Year 2 Breeding value</v>
          </cell>
          <cell r="EQ1" t="str">
            <v>CC/BC HU Year 2 Standard error</v>
          </cell>
          <cell r="ER1" t="str">
            <v>CC/BC HU Year 3 Breeding value</v>
          </cell>
          <cell r="ES1" t="str">
            <v>CC/BC HU Year 3 Standard error</v>
          </cell>
          <cell r="ET1" t="str">
            <v>CC/BC NEF Year 2 Breeding value</v>
          </cell>
          <cell r="EU1" t="str">
            <v>CC/BC NEF Year 2 Standard error</v>
          </cell>
          <cell r="EV1" t="str">
            <v>CC/BC NEF Year 3 Breeding value</v>
          </cell>
          <cell r="EW1" t="str">
            <v>CC/BC NEF Year 3 Standard error</v>
          </cell>
          <cell r="EX1" t="str">
            <v>CC/BC CSU Year 2 Breeding value</v>
          </cell>
          <cell r="EY1" t="str">
            <v>CC/BC CSU Year 2 Standard error</v>
          </cell>
          <cell r="EZ1" t="str">
            <v>CC/BC CSU Year 3 Breeding value</v>
          </cell>
          <cell r="FA1" t="str">
            <v>CC/BC CSU Year 3 Standard error</v>
          </cell>
          <cell r="FB1" t="str">
            <v>CC/BC UI Year 2 Breeding value</v>
          </cell>
          <cell r="FC1" t="str">
            <v>CC/BC UI Year 2 Standard error</v>
          </cell>
          <cell r="FD1" t="str">
            <v>CC/BC UI Year 3 Breeding value</v>
          </cell>
          <cell r="FE1" t="str">
            <v>CC/BC UI Year 3 Standard error</v>
          </cell>
          <cell r="FF1" t="str">
            <v>CC/BC KNU Year 2 Breeding value</v>
          </cell>
          <cell r="FG1" t="str">
            <v>CC/BC KNU Year 2 Standard error</v>
          </cell>
          <cell r="FH1" t="str">
            <v>CC/BC KNU Year 3 Breeding value</v>
          </cell>
          <cell r="FI1" t="str">
            <v>CC/BC KNU Year 3 Standard error</v>
          </cell>
          <cell r="FJ1" t="str">
            <v>CC/BC KNU Year 4 Breeding value</v>
          </cell>
          <cell r="FK1" t="str">
            <v>CC/BC KNU Year 4 Standard error</v>
          </cell>
          <cell r="FL1" t="str">
            <v>CC/BC ZJU Year 2 Breeding value</v>
          </cell>
          <cell r="FM1" t="str">
            <v>CC/BC ZJU Year 2 Standard error</v>
          </cell>
          <cell r="FN1" t="str">
            <v>CC/BC ZJU Year 3 Breeding value</v>
          </cell>
          <cell r="FO1" t="str">
            <v>CC/BC ZJU Year 3 Standard error</v>
          </cell>
          <cell r="FP1" t="str">
            <v>CC/BC HU.NEF Year 2 Breeding value</v>
          </cell>
          <cell r="FQ1" t="str">
            <v>CC/BC HU.NEF Year 2 Standard error</v>
          </cell>
          <cell r="FR1" t="str">
            <v>CC/BC HU.NEF Year 3 Breeding value</v>
          </cell>
          <cell r="FS1" t="str">
            <v>CC/BC HU.NEF Year 3 Standard error</v>
          </cell>
          <cell r="FT1" t="str">
            <v>CC/BC HU.NEF.UI.CSU Year 2 Breeding value</v>
          </cell>
          <cell r="FU1" t="str">
            <v>CC/BC HU.NEF.UI.CSU Year 2 Standard error</v>
          </cell>
          <cell r="FV1" t="str">
            <v>CC/BC HU.NEF.UI.CSU Year 3 Breeding value</v>
          </cell>
          <cell r="FW1" t="str">
            <v>CC/BC HU.NEF.UI.CSU Year 3 Standard error</v>
          </cell>
          <cell r="FX1" t="str">
            <v>CC/BC HU.NEF.UI.CSU.KNU Year 2 Breeding value</v>
          </cell>
          <cell r="FY1" t="str">
            <v>CC/BC HU.NEF.UI.CSU.KNU Year 2 Standard error</v>
          </cell>
          <cell r="FZ1" t="str">
            <v>CC/BC HU.NEF.UI.CSU.KNU Year 3 Breeding value</v>
          </cell>
          <cell r="GA1" t="str">
            <v>CC/BC HU.NEF.UI.CSU.KNU Year 3 Standard error</v>
          </cell>
          <cell r="GB1" t="str">
            <v>CC/BC HU.NEF.UI.CSU.KNU.ZJU Year 2 Breeding value</v>
          </cell>
          <cell r="GC1" t="str">
            <v>CC/BC HU.NEF.UI.CSU.KNU.ZJU Year 2 Standard error</v>
          </cell>
          <cell r="GD1" t="str">
            <v>CC/BC HU.NEF.UI.CSU.KNU.ZJU Year 3 Breeding value</v>
          </cell>
          <cell r="GE1" t="str">
            <v>CC/BC HU.NEF.UI.CSU.KNU.ZJU Year 3 Standard error</v>
          </cell>
          <cell r="GF1" t="str">
            <v>CC/BC ZJU.KNU Year 2 Breeding value</v>
          </cell>
          <cell r="GG1" t="str">
            <v>CC/BC ZJU.KNU Year 2 Standard error</v>
          </cell>
          <cell r="GH1" t="str">
            <v>CC/BC ZJU.KNU Year 3 Breeding value</v>
          </cell>
          <cell r="GI1" t="str">
            <v>CC/BC ZJU.KNU Year 3 Standard error</v>
          </cell>
          <cell r="GJ1" t="str">
            <v>CmL HU Year 2 Breeding value</v>
          </cell>
          <cell r="GK1" t="str">
            <v>CmL HU Year 2 Standard error</v>
          </cell>
          <cell r="GL1" t="str">
            <v>CmL HU Year 3 Breeding value</v>
          </cell>
          <cell r="GM1" t="str">
            <v>CmL HU Year 3 Standard error</v>
          </cell>
          <cell r="GN1" t="str">
            <v>CmL NEF Year 2 Breeding value</v>
          </cell>
          <cell r="GO1" t="str">
            <v>CmL NEF Year 2 Standard error</v>
          </cell>
          <cell r="GP1" t="str">
            <v>CmL NEF Year 3 Breeding value</v>
          </cell>
          <cell r="GQ1" t="str">
            <v>CmL NEF Year 3 Standard error</v>
          </cell>
          <cell r="GR1" t="str">
            <v>CmL CSU Year 2 Breeding value</v>
          </cell>
          <cell r="GS1" t="str">
            <v>CmL CSU Year 2 Standard error</v>
          </cell>
          <cell r="GT1" t="str">
            <v>CmL CSU Year 3 Breeding value</v>
          </cell>
          <cell r="GU1" t="str">
            <v>CmL CSU Year 3 Standard error</v>
          </cell>
          <cell r="GV1" t="str">
            <v>CmL UI Year 2 Breeding value</v>
          </cell>
          <cell r="GW1" t="str">
            <v>CmL UI Year 2 Standard error</v>
          </cell>
          <cell r="GX1" t="str">
            <v>CmL UI Year 3 Breeding value</v>
          </cell>
          <cell r="GY1" t="str">
            <v>CmL UI Year 3 Standard error</v>
          </cell>
          <cell r="GZ1" t="str">
            <v>CmL KNU Year 2 Breeding value</v>
          </cell>
          <cell r="HA1" t="str">
            <v>CmL KNU Year 2 Standard error</v>
          </cell>
          <cell r="HB1" t="str">
            <v>CmL KNU Year 3 Breeding value</v>
          </cell>
          <cell r="HC1" t="str">
            <v>CmL KNU Year 3 Standard error</v>
          </cell>
          <cell r="HD1" t="str">
            <v>CmL KNU Year 4 Breeding value</v>
          </cell>
          <cell r="HE1" t="str">
            <v>CmL KNU Year 4 Standard error</v>
          </cell>
          <cell r="HF1" t="str">
            <v>CmL ZJU Year 2 Breeding value</v>
          </cell>
          <cell r="HG1" t="str">
            <v>CmL ZJU Year 2 Standard error</v>
          </cell>
          <cell r="HH1" t="str">
            <v>CmL ZJU Year 3 Breeding value</v>
          </cell>
          <cell r="HI1" t="str">
            <v>CmL ZJU Year 3 Standard error</v>
          </cell>
          <cell r="HJ1" t="str">
            <v>CmL HU.NEF Year 2 Breeding value</v>
          </cell>
          <cell r="HK1" t="str">
            <v>CmL HU.NEF Year 2 Standard error</v>
          </cell>
          <cell r="HL1" t="str">
            <v>CmL HU.NEF Year 3 Breeding value</v>
          </cell>
          <cell r="HM1" t="str">
            <v>CmL HU.NEF Year 3 Standard error</v>
          </cell>
          <cell r="HN1" t="str">
            <v>CmL HU.NEF.UI.CSU Year 2 Breeding value</v>
          </cell>
          <cell r="HO1" t="str">
            <v>CmL HU.NEF.UI.CSU Year 2 Standard error</v>
          </cell>
          <cell r="HP1" t="str">
            <v>CmL HU.NEF.UI.CSU Year 3 Breeding value</v>
          </cell>
          <cell r="HQ1" t="str">
            <v>CmL HU.NEF.UI.CSU Year 3 Standard error</v>
          </cell>
          <cell r="HR1" t="str">
            <v>CmL HU.NEF.UI.CSU.KNU Year 2 Breeding value</v>
          </cell>
          <cell r="HS1" t="str">
            <v>CmL HU.NEF.UI.CSU.KNU Year 2 Standard error</v>
          </cell>
          <cell r="HT1" t="str">
            <v>CmL HU.NEF.UI.CSU.KNU Year 3 Breeding value</v>
          </cell>
          <cell r="HU1" t="str">
            <v>CmL HU.NEF.UI.CSU.KNU Year 3 Standard error</v>
          </cell>
          <cell r="HV1" t="str">
            <v>CmL HU.NEF.UI.CSU.KNU.ZJU Year 2 Breeding value</v>
          </cell>
          <cell r="HW1" t="str">
            <v>CmL HU.NEF.UI.CSU.KNU.ZJU Year 2 Standard error</v>
          </cell>
          <cell r="HX1" t="str">
            <v>CmL HU.NEF.UI.CSU.KNU.ZJU Year 3 Breeding value</v>
          </cell>
          <cell r="HY1" t="str">
            <v>CmL HU.NEF.UI.CSU.KNU.ZJU Year 3 Standard error</v>
          </cell>
          <cell r="HZ1" t="str">
            <v>CmL ZJU.KNU Year 3 Breeding value</v>
          </cell>
          <cell r="IA1" t="str">
            <v>CmL ZJU.KNU Year 3 Standard error</v>
          </cell>
          <cell r="IB1" t="str">
            <v>CmNdN HU Year 2 Breeding value</v>
          </cell>
          <cell r="IC1" t="str">
            <v>CmNdN HU Year 2 Standard error</v>
          </cell>
          <cell r="ID1" t="str">
            <v>CmNdN HU Year 3 Breeding value</v>
          </cell>
          <cell r="IE1" t="str">
            <v>CmNdN HU Year 3 Standard error</v>
          </cell>
          <cell r="IF1" t="str">
            <v>CmNdN NEF Year 2 Breeding value</v>
          </cell>
          <cell r="IG1" t="str">
            <v>CmNdN NEF Year 2 Standard error</v>
          </cell>
          <cell r="IH1" t="str">
            <v>CmNdN NEF Year 3 Breeding value</v>
          </cell>
          <cell r="II1" t="str">
            <v>CmNdN NEF Year 3 Standard error</v>
          </cell>
          <cell r="IJ1" t="str">
            <v>CmNdN CSU Year 2 Breeding value</v>
          </cell>
          <cell r="IK1" t="str">
            <v>CmNdN CSU Year 2 Standard error</v>
          </cell>
          <cell r="IL1" t="str">
            <v>CmNdN CSU Year 3 Breeding value</v>
          </cell>
          <cell r="IM1" t="str">
            <v>CmNdN CSU Year 3 Standard error</v>
          </cell>
          <cell r="IN1" t="str">
            <v>CmNdN UI Year 2 Breeding value</v>
          </cell>
          <cell r="IO1" t="str">
            <v>CmNdN UI Year 2 Standard error</v>
          </cell>
          <cell r="IP1" t="str">
            <v>CmNdN UI Year 3 Breeding value</v>
          </cell>
          <cell r="IQ1" t="str">
            <v>CmNdN UI Year 3 Standard error</v>
          </cell>
          <cell r="IR1" t="str">
            <v>CmNdN KNU Year 2 Breeding value</v>
          </cell>
          <cell r="IS1" t="str">
            <v>CmNdN KNU Year 2 Standard error</v>
          </cell>
          <cell r="IT1" t="str">
            <v>CmNdN KNU Year 3 Breeding value</v>
          </cell>
          <cell r="IU1" t="str">
            <v>CmNdN KNU Year 3 Standard error</v>
          </cell>
          <cell r="IV1" t="str">
            <v>CmNdN KNU Year 4 Breeding value</v>
          </cell>
          <cell r="IW1" t="str">
            <v>CmNdN KNU Year 4 Standard error</v>
          </cell>
          <cell r="IX1" t="str">
            <v>CmNdN ZJU Year 2 Breeding value</v>
          </cell>
          <cell r="IY1" t="str">
            <v>CmNdN ZJU Year 2 Standard error</v>
          </cell>
          <cell r="IZ1" t="str">
            <v>CmNdN ZJU Year 3 Breeding value</v>
          </cell>
          <cell r="JA1" t="str">
            <v>CmNdN ZJU Year 3 Standard error</v>
          </cell>
          <cell r="JB1" t="str">
            <v>CmNdN HU.NEF Year 2 Breeding value</v>
          </cell>
          <cell r="JC1" t="str">
            <v>CmNdN HU.NEF Year 2 Standard error</v>
          </cell>
          <cell r="JD1" t="str">
            <v>CmNdN HU.NEF Year 3 Breeding value</v>
          </cell>
          <cell r="JE1" t="str">
            <v>CmNdN HU.NEF Year 3 Standard error</v>
          </cell>
          <cell r="JF1" t="str">
            <v>CmNdN HU.NEF.UI.CSU Year 2 Breeding value</v>
          </cell>
          <cell r="JG1" t="str">
            <v>CmNdN HU.NEF.UI.CSU Year 2 Standard error</v>
          </cell>
          <cell r="JH1" t="str">
            <v>CmNdN HU.NEF.UI.CSU Year 3 Breeding value</v>
          </cell>
          <cell r="JI1" t="str">
            <v>CmNdN HU.NEF.UI.CSU Year 3 Standard error</v>
          </cell>
          <cell r="JJ1" t="str">
            <v>CmNdN HU.NEF.UI.CSU.KNU Year 2 Breeding value</v>
          </cell>
          <cell r="JK1" t="str">
            <v>CmNdN HU.NEF.UI.CSU.KNU Year 2 Standard error</v>
          </cell>
          <cell r="JL1" t="str">
            <v>CmNdN HU.NEF.UI.CSU.KNU Year 3 Breeding value</v>
          </cell>
          <cell r="JM1" t="str">
            <v>CmNdN HU.NEF.UI.CSU.KNU Year 3 Standard error</v>
          </cell>
          <cell r="JN1" t="str">
            <v>CmNdN HU.NEF.UI.CSU.KNU.ZJU Year 2 Breeding value</v>
          </cell>
          <cell r="JO1" t="str">
            <v>CmNdN HU.NEF.UI.CSU.KNU.ZJU Year 2 Standard error</v>
          </cell>
          <cell r="JP1" t="str">
            <v>CmNdN HU.NEF.UI.CSU.KNU.ZJU Year 3 Breeding value</v>
          </cell>
          <cell r="JQ1" t="str">
            <v>CmNdN HU.NEF.UI.CSU.KNU.ZJU Year 3 Standard error</v>
          </cell>
          <cell r="JR1" t="str">
            <v>CmNdN ZJU.KNU Year 3 Breeding value</v>
          </cell>
          <cell r="JS1" t="str">
            <v>CmNdN ZJU.KNU Year 3 Standard error</v>
          </cell>
          <cell r="JT1" t="str">
            <v>IntL HU Year 2 Breeding value</v>
          </cell>
          <cell r="JU1" t="str">
            <v>IntL HU Year 2 Standard error</v>
          </cell>
          <cell r="JV1" t="str">
            <v>IntL HU Year 3 Breeding value</v>
          </cell>
          <cell r="JW1" t="str">
            <v>IntL HU Year 3 Standard error</v>
          </cell>
          <cell r="JX1" t="str">
            <v>IntL NEF Year 2 Breeding value</v>
          </cell>
          <cell r="JY1" t="str">
            <v>IntL NEF Year 2 Standard error</v>
          </cell>
          <cell r="JZ1" t="str">
            <v>IntL NEF Year 3 Breeding value</v>
          </cell>
          <cell r="KA1" t="str">
            <v>IntL NEF Year 3 Standard error</v>
          </cell>
          <cell r="KB1" t="str">
            <v>IntL CSU Year 2 Breeding value</v>
          </cell>
          <cell r="KC1" t="str">
            <v>IntL CSU Year 2 Standard error</v>
          </cell>
          <cell r="KD1" t="str">
            <v>IntL CSU Year 3 Breeding value</v>
          </cell>
          <cell r="KE1" t="str">
            <v>IntL CSU Year 3 Standard error</v>
          </cell>
          <cell r="KF1" t="str">
            <v>IntL UI Year 2 Breeding value</v>
          </cell>
          <cell r="KG1" t="str">
            <v>IntL UI Year 2 Standard error</v>
          </cell>
          <cell r="KH1" t="str">
            <v>IntL UI Year 3 Breeding value</v>
          </cell>
          <cell r="KI1" t="str">
            <v>IntL UI Year 3 Standard error</v>
          </cell>
          <cell r="KJ1" t="str">
            <v>IntL KNU Year 2 Breeding value</v>
          </cell>
          <cell r="KK1" t="str">
            <v>IntL KNU Year 2 Standard error</v>
          </cell>
          <cell r="KL1" t="str">
            <v>IntL KNU Year 3 Breeding value</v>
          </cell>
          <cell r="KM1" t="str">
            <v>IntL KNU Year 3 Standard error</v>
          </cell>
          <cell r="KN1" t="str">
            <v>IntL KNU Year 4 Breeding value</v>
          </cell>
          <cell r="KO1" t="str">
            <v>IntL KNU Year 4 Standard error</v>
          </cell>
          <cell r="KP1" t="str">
            <v>IntL ZJU Year 2 Breeding value</v>
          </cell>
          <cell r="KQ1" t="str">
            <v>IntL ZJU Year 2 Standard error</v>
          </cell>
          <cell r="KR1" t="str">
            <v>IntL ZJU Year 3 Breeding value</v>
          </cell>
          <cell r="KS1" t="str">
            <v>IntL ZJU Year 3 Standard error</v>
          </cell>
          <cell r="KT1" t="str">
            <v>IntL HU.NEF Year 2 Breeding value</v>
          </cell>
          <cell r="KU1" t="str">
            <v>IntL HU.NEF Year 2 Standard error</v>
          </cell>
          <cell r="KV1" t="str">
            <v>IntL HU.NEF Year 3 Breeding value</v>
          </cell>
          <cell r="KW1" t="str">
            <v>IntL HU.NEF Year 3 Standard error</v>
          </cell>
          <cell r="KX1" t="str">
            <v>IntL HU.NEF.UI.CSU Year 2 Breeding value</v>
          </cell>
          <cell r="KY1" t="str">
            <v>IntL HU.NEF.UI.CSU Year 2 Standard error</v>
          </cell>
          <cell r="KZ1" t="str">
            <v>IntL HU.NEF.UI.CSU Year 3 Breeding value</v>
          </cell>
          <cell r="LA1" t="str">
            <v>IntL HU.NEF.UI.CSU Year 3 Standard error</v>
          </cell>
          <cell r="LB1" t="str">
            <v>IntL HU.NEF.UI.CSU.KNU Year 2 Breeding value</v>
          </cell>
          <cell r="LC1" t="str">
            <v>IntL HU.NEF.UI.CSU.KNU Year 2 Standard error</v>
          </cell>
          <cell r="LD1" t="str">
            <v>IntL HU.NEF.UI.CSU.KNU Year 3 Breeding value</v>
          </cell>
          <cell r="LE1" t="str">
            <v>IntL HU.NEF.UI.CSU.KNU Year 3 Standard error</v>
          </cell>
          <cell r="LF1" t="str">
            <v>IntL HU.NEF.UI.CSU.KNU.ZJU Year 2 Breeding value</v>
          </cell>
          <cell r="LG1" t="str">
            <v>IntL HU.NEF.UI.CSU.KNU.ZJU Year 2 Standard error</v>
          </cell>
          <cell r="LH1" t="str">
            <v>IntL HU.NEF.UI.CSU.KNU.ZJU Year 3 Breeding value</v>
          </cell>
          <cell r="LI1" t="str">
            <v>IntL HU.NEF.UI.CSU.KNU.ZJU Year 3 Standard error</v>
          </cell>
          <cell r="LJ1" t="str">
            <v>IntL ZJU.KNU Year 2 Breeding value</v>
          </cell>
          <cell r="LK1" t="str">
            <v>IntL ZJU.KNU Year 2 Standard error</v>
          </cell>
          <cell r="LL1" t="str">
            <v>IntL ZJU.KNU Year 3 Breeding value</v>
          </cell>
          <cell r="LM1" t="str">
            <v>IntL ZJU.KNU Year 3 Standard error</v>
          </cell>
          <cell r="LN1" t="str">
            <v>CmDW HU Year 2 Breeding value</v>
          </cell>
          <cell r="LO1" t="str">
            <v>CmDW HU Year 2 Standard error</v>
          </cell>
          <cell r="LP1" t="str">
            <v>CmDW HU Year 3 Breeding value</v>
          </cell>
          <cell r="LQ1" t="str">
            <v>CmDW HU Year 3 Standard error</v>
          </cell>
          <cell r="LR1" t="str">
            <v>CmDW NEF Year 2 Breeding value</v>
          </cell>
          <cell r="LS1" t="str">
            <v>CmDW NEF Year 2 Standard error</v>
          </cell>
          <cell r="LT1" t="str">
            <v>CmDW NEF Year 3 Breeding value</v>
          </cell>
          <cell r="LU1" t="str">
            <v>CmDW NEF Year 3 Standard error</v>
          </cell>
          <cell r="LV1" t="str">
            <v>CmDW CSU Year 2 Breeding value</v>
          </cell>
          <cell r="LW1" t="str">
            <v>CmDW CSU Year 2 Standard error</v>
          </cell>
          <cell r="LX1" t="str">
            <v>CmDW CSU Year 3 Breeding value</v>
          </cell>
          <cell r="LY1" t="str">
            <v>CmDW CSU Year 3 Standard error</v>
          </cell>
          <cell r="LZ1" t="str">
            <v>CmDW UI Year 2 Breeding value</v>
          </cell>
          <cell r="MA1" t="str">
            <v>CmDW UI Year 2 Standard error</v>
          </cell>
          <cell r="MB1" t="str">
            <v>CmDW UI Year 3 Breeding value</v>
          </cell>
          <cell r="MC1" t="str">
            <v>CmDW UI Year 3 Standard error</v>
          </cell>
          <cell r="MD1" t="str">
            <v>CmDW KNU Year 2 Breeding value</v>
          </cell>
          <cell r="ME1" t="str">
            <v>CmDW KNU Year 2 Standard error</v>
          </cell>
          <cell r="MF1" t="str">
            <v>CmDW KNU Year 4 Breeding value</v>
          </cell>
          <cell r="MG1" t="str">
            <v>CmDW KNU Year 4 Standard error</v>
          </cell>
          <cell r="MH1" t="str">
            <v>CmDW HU.NEF Year 2 Breeding value</v>
          </cell>
          <cell r="MI1" t="str">
            <v>CmDW HU.NEF Year 2 Standard error</v>
          </cell>
          <cell r="MJ1" t="str">
            <v>CmDW HU.NEF Year 3 Breeding value</v>
          </cell>
          <cell r="MK1" t="str">
            <v>CmDW HU.NEF Year 3 Standard error</v>
          </cell>
          <cell r="ML1" t="str">
            <v>CmDW HU.NEF.UI.CSU Year 2 Breeding value</v>
          </cell>
          <cell r="MM1" t="str">
            <v>CmDW HU.NEF.UI.CSU Year 2 Standard error</v>
          </cell>
          <cell r="MN1" t="str">
            <v>CmDW HU.NEF.UI.CSU Year 3 Breeding value</v>
          </cell>
          <cell r="MO1" t="str">
            <v>CmDW HU.NEF.UI.CSU Year 3 Standard error</v>
          </cell>
          <cell r="MP1" t="str">
            <v>CmDW HU.NEF.UI.CSU.KNU Year 2 Breeding value</v>
          </cell>
          <cell r="MQ1" t="str">
            <v>CmDW HU.NEF.UI.CSU.KNU Year 2 Standard error</v>
          </cell>
          <cell r="MR1" t="str">
            <v>CmV HU Year 2 Breeding value</v>
          </cell>
          <cell r="MS1" t="str">
            <v>CmV HU Year 2 Standard error</v>
          </cell>
          <cell r="MT1" t="str">
            <v>CmV HU Year 3 Breeding value</v>
          </cell>
          <cell r="MU1" t="str">
            <v>CmV HU Year 3 Standard error</v>
          </cell>
          <cell r="MV1" t="str">
            <v>CmV NEF Year 2 Breeding value</v>
          </cell>
          <cell r="MW1" t="str">
            <v>CmV NEF Year 2 Standard error</v>
          </cell>
          <cell r="MX1" t="str">
            <v>CmV NEF Year 3 Breeding value</v>
          </cell>
          <cell r="MY1" t="str">
            <v>CmV NEF Year 3 Standard error</v>
          </cell>
          <cell r="MZ1" t="str">
            <v>CmV CSU Year 2 Breeding value</v>
          </cell>
          <cell r="NA1" t="str">
            <v>CmV CSU Year 2 Standard error</v>
          </cell>
          <cell r="NB1" t="str">
            <v>CmV CSU Year 3 Breeding value</v>
          </cell>
          <cell r="NC1" t="str">
            <v>CmV CSU Year 3 Standard error</v>
          </cell>
          <cell r="ND1" t="str">
            <v>CmV UI Year 2 Breeding value</v>
          </cell>
          <cell r="NE1" t="str">
            <v>CmV UI Year 2 Standard error</v>
          </cell>
          <cell r="NF1" t="str">
            <v>CmV UI Year 3 Breeding value</v>
          </cell>
          <cell r="NG1" t="str">
            <v>CmV UI Year 3 Standard error</v>
          </cell>
          <cell r="NH1" t="str">
            <v>CmV KNU Year 2 Breeding value</v>
          </cell>
          <cell r="NI1" t="str">
            <v>CmV KNU Year 2 Standard error</v>
          </cell>
          <cell r="NJ1" t="str">
            <v>CmV KNU Year 3 Breeding value</v>
          </cell>
          <cell r="NK1" t="str">
            <v>CmV KNU Year 3 Standard error</v>
          </cell>
          <cell r="NL1" t="str">
            <v>CmV KNU Year 4 Breeding value</v>
          </cell>
          <cell r="NM1" t="str">
            <v>CmV KNU Year 4 Standard error</v>
          </cell>
          <cell r="NN1" t="str">
            <v>CmV ZJU Year 2 Breeding value</v>
          </cell>
          <cell r="NO1" t="str">
            <v>CmV ZJU Year 2 Standard error</v>
          </cell>
          <cell r="NP1" t="str">
            <v>CmV ZJU Year 3 Breeding value</v>
          </cell>
          <cell r="NQ1" t="str">
            <v>CmV ZJU Year 3 Standard error</v>
          </cell>
          <cell r="NR1" t="str">
            <v>CmV HU.NEF Year 2 Breeding value</v>
          </cell>
          <cell r="NS1" t="str">
            <v>CmV HU.NEF Year 2 Standard error</v>
          </cell>
          <cell r="NT1" t="str">
            <v>CmV HU.NEF Year 3 Breeding value</v>
          </cell>
          <cell r="NU1" t="str">
            <v>CmV HU.NEF Year 3 Standard error</v>
          </cell>
          <cell r="NV1" t="str">
            <v>CmV HU.NEF.UI.CSU Year 2 Breeding value</v>
          </cell>
          <cell r="NW1" t="str">
            <v>CmV HU.NEF.UI.CSU Year 2 Standard error</v>
          </cell>
          <cell r="NX1" t="str">
            <v>CmV HU.NEF.UI.CSU Year 3 Breeding value</v>
          </cell>
          <cell r="NY1" t="str">
            <v>CmV HU.NEF.UI.CSU Year 3 Standard error</v>
          </cell>
          <cell r="NZ1" t="str">
            <v>CmV HU.NEF.UI.CSU.KNU Year 2 Breeding value</v>
          </cell>
          <cell r="OA1" t="str">
            <v>CmV HU.NEF.UI.CSU.KNU Year 2 Standard error</v>
          </cell>
          <cell r="OB1" t="str">
            <v>CmV HU.NEF.UI.CSU.KNU Year 3 Breeding value</v>
          </cell>
          <cell r="OC1" t="str">
            <v>CmV HU.NEF.UI.CSU.KNU Year 3 Standard error</v>
          </cell>
          <cell r="OD1" t="str">
            <v>CmV HU.NEF.UI.CSU.KNU.ZJU Year 2 Breeding value</v>
          </cell>
          <cell r="OE1" t="str">
            <v>CmV HU.NEF.UI.CSU.KNU.ZJU Year 2 Standard error</v>
          </cell>
          <cell r="OF1" t="str">
            <v>CmV HU.NEF.UI.CSU.KNU.ZJU Year 3 Breeding value</v>
          </cell>
          <cell r="OG1" t="str">
            <v>CmV HU.NEF.UI.CSU.KNU.ZJU Year 3 Standard error</v>
          </cell>
          <cell r="OH1" t="str">
            <v>CmV ZJU.KNU Year 2 Breeding value</v>
          </cell>
          <cell r="OI1" t="str">
            <v>CmV ZJU.KNU Year 2 Standard error</v>
          </cell>
          <cell r="OJ1" t="str">
            <v>CmV ZJU.KNU Year 3 Breeding value</v>
          </cell>
          <cell r="OK1" t="str">
            <v>CmV ZJU.KNU Year 3 Standard error</v>
          </cell>
          <cell r="OL1" t="str">
            <v>CmDW/V HU Year 2 Breeding value</v>
          </cell>
          <cell r="OM1" t="str">
            <v>CmDW/V HU Year 2 Standard error</v>
          </cell>
          <cell r="ON1" t="str">
            <v>CmDW/V HU Year 3 Breeding value</v>
          </cell>
          <cell r="OO1" t="str">
            <v>CmDW/V HU Year 3 Standard error</v>
          </cell>
          <cell r="OP1" t="str">
            <v>CmDW/V NEF Year 2 Breeding value</v>
          </cell>
          <cell r="OQ1" t="str">
            <v>CmDW/V NEF Year 2 Standard error</v>
          </cell>
          <cell r="OR1" t="str">
            <v>CmDW/V NEF Year 3 Breeding value</v>
          </cell>
          <cell r="OS1" t="str">
            <v>CmDW/V NEF Year 3 Standard error</v>
          </cell>
          <cell r="OT1" t="str">
            <v>CmDW/V CSU Year 2 Breeding value</v>
          </cell>
          <cell r="OU1" t="str">
            <v>CmDW/V CSU Year 2 Standard error</v>
          </cell>
          <cell r="OV1" t="str">
            <v>CmDW/V CSU Year 3 Breeding value</v>
          </cell>
          <cell r="OW1" t="str">
            <v>CmDW/V CSU Year 3 Standard error</v>
          </cell>
          <cell r="OX1" t="str">
            <v>CmDW/V UI Year 2 Breeding value</v>
          </cell>
          <cell r="OY1" t="str">
            <v>CmDW/V UI Year 2 Standard error</v>
          </cell>
          <cell r="OZ1" t="str">
            <v>CmDW/V UI Year 3 Breeding value</v>
          </cell>
          <cell r="PA1" t="str">
            <v>CmDW/V UI Year 3 Standard error</v>
          </cell>
          <cell r="PB1" t="str">
            <v>CmDW/V KNU Year 2 Breeding value</v>
          </cell>
          <cell r="PC1" t="str">
            <v>CmDW/V KNU Year 2 Standard error</v>
          </cell>
          <cell r="PD1" t="str">
            <v>CmDW/V KNU Year 4 Breeding value</v>
          </cell>
          <cell r="PE1" t="str">
            <v>CmDW/V KNU Year 4 Standard error</v>
          </cell>
          <cell r="PF1" t="str">
            <v>CmDW/V HU.NEF Year 2 Breeding value</v>
          </cell>
          <cell r="PG1" t="str">
            <v>CmDW/V HU.NEF Year 2 Standard error</v>
          </cell>
          <cell r="PH1" t="str">
            <v>CmDW/V HU.NEF Year 3 Breeding value</v>
          </cell>
          <cell r="PI1" t="str">
            <v>CmDW/V HU.NEF Year 3 Standard error</v>
          </cell>
          <cell r="PJ1" t="str">
            <v>CmDW/V HU.NEF.UI.CSU Year 2 Breeding value</v>
          </cell>
          <cell r="PK1" t="str">
            <v>CmDW/V HU.NEF.UI.CSU Year 2 Standard error</v>
          </cell>
          <cell r="PL1" t="str">
            <v>CmDW/V HU.NEF.UI.CSU Year 3 Breeding value</v>
          </cell>
          <cell r="PM1" t="str">
            <v>CmDW/V HU.NEF.UI.CSU Year 3 Standard error</v>
          </cell>
          <cell r="PN1" t="str">
            <v>CmDW/V HU.NEF.UI.CSU.KNU Year 2 Breeding value</v>
          </cell>
          <cell r="PO1" t="str">
            <v>CmDW/V HU.NEF.UI.CSU.KNU Year 2 Standard error</v>
          </cell>
          <cell r="PP1" t="str">
            <v>DBI HU Year 2 Breeding value</v>
          </cell>
          <cell r="PQ1" t="str">
            <v>DBI HU Year 2 Standard error</v>
          </cell>
          <cell r="PR1" t="str">
            <v>DBI HU Year 3 Breeding value</v>
          </cell>
          <cell r="PS1" t="str">
            <v>DBI HU Year 3 Standard error</v>
          </cell>
          <cell r="PT1" t="str">
            <v>DBI NEF Year 2 Breeding value</v>
          </cell>
          <cell r="PU1" t="str">
            <v>DBI NEF Year 2 Standard error</v>
          </cell>
          <cell r="PV1" t="str">
            <v>DBI NEF Year 3 Breeding value</v>
          </cell>
          <cell r="PW1" t="str">
            <v>DBI NEF Year 3 Standard error</v>
          </cell>
          <cell r="PX1" t="str">
            <v>DBI CSU Year 2 Breeding value</v>
          </cell>
          <cell r="PY1" t="str">
            <v>DBI CSU Year 2 Standard error</v>
          </cell>
          <cell r="PZ1" t="str">
            <v>DBI CSU Year 3 Breeding value</v>
          </cell>
          <cell r="QA1" t="str">
            <v>DBI CSU Year 3 Standard error</v>
          </cell>
          <cell r="QB1" t="str">
            <v>DBI UI Year 2 Breeding value</v>
          </cell>
          <cell r="QC1" t="str">
            <v>DBI UI Year 2 Standard error</v>
          </cell>
          <cell r="QD1" t="str">
            <v>DBI UI Year 3 Breeding value</v>
          </cell>
          <cell r="QE1" t="str">
            <v>DBI UI Year 3 Standard error</v>
          </cell>
          <cell r="QF1" t="str">
            <v>DBI KNU Year 2 Breeding value</v>
          </cell>
          <cell r="QG1" t="str">
            <v>DBI KNU Year 2 Standard error</v>
          </cell>
          <cell r="QH1" t="str">
            <v>DBI KNU Year 3 Breeding value</v>
          </cell>
          <cell r="QI1" t="str">
            <v>DBI KNU Year 3 Standard error</v>
          </cell>
          <cell r="QJ1" t="str">
            <v>DBI KNU Year 4 Breeding value</v>
          </cell>
          <cell r="QK1" t="str">
            <v>DBI KNU Year 4 Standard error</v>
          </cell>
          <cell r="QL1" t="str">
            <v>DBI ZJU Year 2 Breeding value</v>
          </cell>
          <cell r="QM1" t="str">
            <v>DBI ZJU Year 2 Standard error</v>
          </cell>
          <cell r="QN1" t="str">
            <v>DBI ZJU Year 3 Breeding value</v>
          </cell>
          <cell r="QO1" t="str">
            <v>DBI ZJU Year 3 Standard error</v>
          </cell>
          <cell r="QP1" t="str">
            <v>DBI HU.NEF Year 2 Breeding value</v>
          </cell>
          <cell r="QQ1" t="str">
            <v>DBI HU.NEF Year 2 Standard error</v>
          </cell>
          <cell r="QR1" t="str">
            <v>DBI HU.NEF Year 3 Breeding value</v>
          </cell>
          <cell r="QS1" t="str">
            <v>DBI HU.NEF Year 3 Standard error</v>
          </cell>
          <cell r="QT1" t="str">
            <v>DBI HU.NEF.UI.CSU Year 2 Breeding value</v>
          </cell>
          <cell r="QU1" t="str">
            <v>DBI HU.NEF.UI.CSU Year 2 Standard error</v>
          </cell>
          <cell r="QV1" t="str">
            <v>DBI HU.NEF.UI.CSU Year 3 Breeding value</v>
          </cell>
          <cell r="QW1" t="str">
            <v>DBI HU.NEF.UI.CSU Year 3 Standard error</v>
          </cell>
          <cell r="QX1" t="str">
            <v>DBI HU.NEF.UI.CSU.KNU Year 2 Breeding value</v>
          </cell>
          <cell r="QY1" t="str">
            <v>DBI HU.NEF.UI.CSU.KNU Year 2 Standard error</v>
          </cell>
          <cell r="QZ1" t="str">
            <v>DBI HU.NEF.UI.CSU.KNU Year 3 Breeding value</v>
          </cell>
          <cell r="RA1" t="str">
            <v>DBI HU.NEF.UI.CSU.KNU Year 3 Standard error</v>
          </cell>
          <cell r="RB1" t="str">
            <v>DBI HU.NEF.UI.CSU.KNU.ZJU Year 2 Breeding value</v>
          </cell>
          <cell r="RC1" t="str">
            <v>DBI HU.NEF.UI.CSU.KNU.ZJU Year 2 Standard error</v>
          </cell>
          <cell r="RD1" t="str">
            <v>DBI HU.NEF.UI.CSU.KNU.ZJU Year 3 Breeding value</v>
          </cell>
          <cell r="RE1" t="str">
            <v>DBI HU.NEF.UI.CSU.KNU.ZJU Year 3 Standard error</v>
          </cell>
          <cell r="RF1" t="str">
            <v>DBI ZJU.KNU Year 2 Breeding value</v>
          </cell>
          <cell r="RG1" t="str">
            <v>DBI ZJU.KNU Year 2 Standard error</v>
          </cell>
          <cell r="RH1" t="str">
            <v>DBI ZJU.KNU Year 3 Breeding value</v>
          </cell>
          <cell r="RI1" t="str">
            <v>DBI ZJU.KNU Year 3 Standard error</v>
          </cell>
          <cell r="RJ1" t="str">
            <v>DTI HU Year 2 Breeding value</v>
          </cell>
          <cell r="RK1" t="str">
            <v>DTI HU Year 2 Standard error</v>
          </cell>
          <cell r="RL1" t="str">
            <v>DTI HU Year 3 Breeding value</v>
          </cell>
          <cell r="RM1" t="str">
            <v>DTI HU Year 3 Standard error</v>
          </cell>
          <cell r="RN1" t="str">
            <v>DTI NEF Year 2 Breeding value</v>
          </cell>
          <cell r="RO1" t="str">
            <v>DTI NEF Year 2 Standard error</v>
          </cell>
          <cell r="RP1" t="str">
            <v>DTI NEF Year 3 Breeding value</v>
          </cell>
          <cell r="RQ1" t="str">
            <v>DTI NEF Year 3 Standard error</v>
          </cell>
          <cell r="RR1" t="str">
            <v>DTI CSU Year 2 Breeding value</v>
          </cell>
          <cell r="RS1" t="str">
            <v>DTI CSU Year 2 Standard error</v>
          </cell>
          <cell r="RT1" t="str">
            <v>DTI CSU Year 3 Breeding value</v>
          </cell>
          <cell r="RU1" t="str">
            <v>DTI CSU Year 3 Standard error</v>
          </cell>
          <cell r="RV1" t="str">
            <v>DTI UI Year 2 Breeding value</v>
          </cell>
          <cell r="RW1" t="str">
            <v>DTI UI Year 2 Standard error</v>
          </cell>
          <cell r="RX1" t="str">
            <v>DTI UI Year 3 Breeding value</v>
          </cell>
          <cell r="RY1" t="str">
            <v>DTI UI Year 3 Standard error</v>
          </cell>
          <cell r="RZ1" t="str">
            <v>DTI KNU Year 2 Breeding value</v>
          </cell>
          <cell r="SA1" t="str">
            <v>DTI KNU Year 2 Standard error</v>
          </cell>
          <cell r="SB1" t="str">
            <v>DTI KNU Year 3 Breeding value</v>
          </cell>
          <cell r="SC1" t="str">
            <v>DTI KNU Year 3 Standard error</v>
          </cell>
          <cell r="SD1" t="str">
            <v>DTI KNU Year 4 Breeding value</v>
          </cell>
          <cell r="SE1" t="str">
            <v>DTI KNU Year 4 Standard error</v>
          </cell>
          <cell r="SF1" t="str">
            <v>DTI ZJU Year 2 Breeding value</v>
          </cell>
          <cell r="SG1" t="str">
            <v>DTI ZJU Year 2 Standard error</v>
          </cell>
          <cell r="SH1" t="str">
            <v>DTI ZJU Year 3 Breeding value</v>
          </cell>
          <cell r="SI1" t="str">
            <v>DTI ZJU Year 3 Standard error</v>
          </cell>
          <cell r="SJ1" t="str">
            <v>DTI HU.NEF Year 2 Breeding value</v>
          </cell>
          <cell r="SK1" t="str">
            <v>DTI HU.NEF Year 2 Standard error</v>
          </cell>
          <cell r="SL1" t="str">
            <v>DTI HU.NEF Year 3 Breeding value</v>
          </cell>
          <cell r="SM1" t="str">
            <v>DTI HU.NEF Year 3 Standard error</v>
          </cell>
          <cell r="SN1" t="str">
            <v>DTI HU.NEF.UI.CSU Year 2 Breeding value</v>
          </cell>
          <cell r="SO1" t="str">
            <v>DTI HU.NEF.UI.CSU Year 2 Standard error</v>
          </cell>
          <cell r="SP1" t="str">
            <v>DTI HU.NEF.UI.CSU Year 3 Breeding value</v>
          </cell>
          <cell r="SQ1" t="str">
            <v>DTI HU.NEF.UI.CSU Year 3 Standard error</v>
          </cell>
          <cell r="SR1" t="str">
            <v>DTI HU.NEF.UI.CSU.KNU Year 2 Breeding value</v>
          </cell>
          <cell r="SS1" t="str">
            <v>DTI HU.NEF.UI.CSU.KNU Year 2 Standard error</v>
          </cell>
          <cell r="ST1" t="str">
            <v>DTI HU.NEF.UI.CSU.KNU Year 3 Breeding value</v>
          </cell>
          <cell r="SU1" t="str">
            <v>DTI HU.NEF.UI.CSU.KNU Year 3 Standard error</v>
          </cell>
          <cell r="SV1" t="str">
            <v>DTI HU.NEF.UI.CSU.KNU.ZJU Year 2 Breeding value</v>
          </cell>
          <cell r="SW1" t="str">
            <v>DTI HU.NEF.UI.CSU.KNU.ZJU Year 2 Standard error</v>
          </cell>
          <cell r="SX1" t="str">
            <v>DTI HU.NEF.UI.CSU.KNU.ZJU Year 3 Breeding value</v>
          </cell>
          <cell r="SY1" t="str">
            <v>DTI HU.NEF.UI.CSU.KNU.ZJU Year 3 Standard error</v>
          </cell>
          <cell r="SZ1" t="str">
            <v>DTI ZJU.KNU Year 2 Breeding value</v>
          </cell>
          <cell r="TA1" t="str">
            <v>DTI ZJU.KNU Year 2 Standard error</v>
          </cell>
          <cell r="TB1" t="str">
            <v>DTI ZJU.KNU Year 3 Breeding value</v>
          </cell>
          <cell r="TC1" t="str">
            <v>DTI ZJU.KNU Year 3 Standard error</v>
          </cell>
          <cell r="TD1" t="str">
            <v>TCmN HU Year 2 Breeding value</v>
          </cell>
          <cell r="TE1" t="str">
            <v>TCmN HU Year 2 Standard error</v>
          </cell>
          <cell r="TF1" t="str">
            <v>TCmN HU Year 3 Breeding value</v>
          </cell>
          <cell r="TG1" t="str">
            <v>TCmN HU Year 3 Standard error</v>
          </cell>
          <cell r="TH1" t="str">
            <v>TCmN NEF Year 2 Breeding value</v>
          </cell>
          <cell r="TI1" t="str">
            <v>TCmN NEF Year 2 Standard error</v>
          </cell>
          <cell r="TJ1" t="str">
            <v>TCmN NEF Year 3 Breeding value</v>
          </cell>
          <cell r="TK1" t="str">
            <v>TCmN NEF Year 3 Standard error</v>
          </cell>
          <cell r="TL1" t="str">
            <v>TCmN CSU Year 2 Breeding value</v>
          </cell>
          <cell r="TM1" t="str">
            <v>TCmN CSU Year 2 Standard error</v>
          </cell>
          <cell r="TN1" t="str">
            <v>TCmN CSU Year 3 Breeding value</v>
          </cell>
          <cell r="TO1" t="str">
            <v>TCmN CSU Year 3 Standard error</v>
          </cell>
          <cell r="TP1" t="str">
            <v>TCmN UI Year 2 Breeding value</v>
          </cell>
          <cell r="TQ1" t="str">
            <v>TCmN UI Year 2 Standard error</v>
          </cell>
          <cell r="TR1" t="str">
            <v>TCmN UI Year 3 Breeding value</v>
          </cell>
          <cell r="TS1" t="str">
            <v>TCmN UI Year 3 Standard error</v>
          </cell>
          <cell r="TT1" t="str">
            <v>TCmN KNU Year 2 Breeding value</v>
          </cell>
          <cell r="TU1" t="str">
            <v>TCmN KNU Year 2 Standard error</v>
          </cell>
          <cell r="TV1" t="str">
            <v>TCmN KNU Year 3 Breeding value</v>
          </cell>
          <cell r="TW1" t="str">
            <v>TCmN KNU Year 3 Standard error</v>
          </cell>
          <cell r="TX1" t="str">
            <v>TCmN KNU Year 4 Breeding value</v>
          </cell>
          <cell r="TY1" t="str">
            <v>TCmN KNU Year 4 Standard error</v>
          </cell>
          <cell r="TZ1" t="str">
            <v>TCmN ZJU Year 2 Breeding value</v>
          </cell>
          <cell r="UA1" t="str">
            <v>TCmN ZJU Year 2 Standard error</v>
          </cell>
          <cell r="UB1" t="str">
            <v>TCmN ZJU Year 3 Breeding value</v>
          </cell>
          <cell r="UC1" t="str">
            <v>TCmN ZJU Year 3 Standard error</v>
          </cell>
          <cell r="UD1" t="str">
            <v>TCmN HU.NEF Year 2 Breeding value</v>
          </cell>
          <cell r="UE1" t="str">
            <v>TCmN HU.NEF Year 2 Standard error</v>
          </cell>
          <cell r="UF1" t="str">
            <v>TCmN HU.NEF Year 3 Breeding value</v>
          </cell>
          <cell r="UG1" t="str">
            <v>TCmN HU.NEF Year 3 Standard error</v>
          </cell>
          <cell r="UH1" t="str">
            <v>TCmN HU.NEF.UI.CSU Year 2 Breeding value</v>
          </cell>
          <cell r="UI1" t="str">
            <v>TCmN HU.NEF.UI.CSU Year 2 Standard error</v>
          </cell>
          <cell r="UJ1" t="str">
            <v>TCmN HU.NEF.UI.CSU Year 3 Breeding value</v>
          </cell>
          <cell r="UK1" t="str">
            <v>TCmN HU.NEF.UI.CSU Year 3 Standard error</v>
          </cell>
          <cell r="UL1" t="str">
            <v>TCmN HU.NEF.UI.CSU.KNU Year 2 Breeding value</v>
          </cell>
          <cell r="UM1" t="str">
            <v>TCmN HU.NEF.UI.CSU.KNU Year 2 Standard error</v>
          </cell>
          <cell r="UN1" t="str">
            <v>TCmN HU.NEF.UI.CSU.KNU Year 3 Breeding value</v>
          </cell>
          <cell r="UO1" t="str">
            <v>TCmN HU.NEF.UI.CSU.KNU Year 3 Standard error</v>
          </cell>
          <cell r="UP1" t="str">
            <v>TCmN HU.NEF.UI.CSU.KNU.ZJU Year 2 Breeding value</v>
          </cell>
          <cell r="UQ1" t="str">
            <v>TCmN HU.NEF.UI.CSU.KNU.ZJU Year 2 Standard error</v>
          </cell>
          <cell r="UR1" t="str">
            <v>TCmN HU.NEF.UI.CSU.KNU.ZJU Year 3 Breeding value</v>
          </cell>
          <cell r="US1" t="str">
            <v>TCmN HU.NEF.UI.CSU.KNU.ZJU Year 3 Standard error</v>
          </cell>
          <cell r="UT1" t="str">
            <v>TCmN ZJU.KNU Year 2 Breeding value</v>
          </cell>
          <cell r="UU1" t="str">
            <v>TCmN ZJU.KNU Year 2 Standard error</v>
          </cell>
          <cell r="UV1" t="str">
            <v>TCmN ZJU.KNU Year 3 Breeding value</v>
          </cell>
          <cell r="UW1" t="str">
            <v>TCmN ZJU.KNU Year 3 Standard error</v>
          </cell>
          <cell r="UX1" t="str">
            <v>RCmN/TCmN HU Year 3 Breeding value</v>
          </cell>
          <cell r="UY1" t="str">
            <v>RCmN/TCmN HU Year 3 Standard error</v>
          </cell>
          <cell r="UZ1" t="str">
            <v>RCmN/TCmN NEF Year 2 Breeding value</v>
          </cell>
          <cell r="VA1" t="str">
            <v>RCmN/TCmN NEF Year 2 Standard error</v>
          </cell>
          <cell r="VB1" t="str">
            <v>RCmN/TCmN NEF Year 3 Breeding value</v>
          </cell>
          <cell r="VC1" t="str">
            <v>RCmN/TCmN NEF Year 3 Standard error</v>
          </cell>
          <cell r="VD1" t="str">
            <v>RCmN/TCmN CSU Year 2 Breeding value</v>
          </cell>
          <cell r="VE1" t="str">
            <v>RCmN/TCmN CSU Year 2 Standard error</v>
          </cell>
          <cell r="VF1" t="str">
            <v>RCmN/TCmN CSU Year 3 Breeding value</v>
          </cell>
          <cell r="VG1" t="str">
            <v>RCmN/TCmN CSU Year 3 Standard error</v>
          </cell>
          <cell r="VH1" t="str">
            <v>RCmN/TCmN UI Year 2 Breeding value</v>
          </cell>
          <cell r="VI1" t="str">
            <v>RCmN/TCmN UI Year 2 Standard error</v>
          </cell>
          <cell r="VJ1" t="str">
            <v>RCmN/TCmN UI Year 3 Breeding value</v>
          </cell>
          <cell r="VK1" t="str">
            <v>RCmN/TCmN UI Year 3 Standard error</v>
          </cell>
          <cell r="VL1" t="str">
            <v>RCmN/TCmN ZJU Year 2 Breeding value</v>
          </cell>
          <cell r="VM1" t="str">
            <v>RCmN/TCmN ZJU Year 2 Standard error</v>
          </cell>
          <cell r="VN1" t="str">
            <v>RCmN/TCmN ZJU Year 3 Breeding value</v>
          </cell>
          <cell r="VO1" t="str">
            <v>RCmN/TCmN ZJU Year 3 Standard error</v>
          </cell>
          <cell r="VP1" t="str">
            <v>RCmN/TCmN HU.NEF Year 3 Breeding value</v>
          </cell>
          <cell r="VQ1" t="str">
            <v>RCmN/TCmN HU.NEF Year 3 Standard error</v>
          </cell>
          <cell r="VR1" t="str">
            <v>RCmN/TCmN HU.NEF.UI.CSU Year 3 Breeding value</v>
          </cell>
          <cell r="VS1" t="str">
            <v>RCmN/TCmN HU.NEF.UI.CSU Year 3 Standard error</v>
          </cell>
          <cell r="VT1" t="str">
            <v>RCmN/TCmN HU.NEF.UI.CSU.KNU Year 3 Breeding value</v>
          </cell>
          <cell r="VU1" t="str">
            <v>RCmN/TCmN HU.NEF.UI.CSU.KNU Year 3 Standard error</v>
          </cell>
          <cell r="VV1" t="str">
            <v>RCmN/TCmN HU.NEF.UI.CSU.KNU.ZJU Year 3 Breeding value</v>
          </cell>
          <cell r="VW1" t="str">
            <v>RCmN/TCmN HU.NEF.UI.CSU.KNU.ZJU Year 3 Standard error</v>
          </cell>
          <cell r="VX1" t="str">
            <v>RCmN/TCmN ZJU.KNU Year 2 Breeding value</v>
          </cell>
          <cell r="VY1" t="str">
            <v>RCmN/TCmN ZJU.KNU Year 2 Standard error</v>
          </cell>
          <cell r="VZ1" t="str">
            <v>RCmN/TCmN ZJU.KNU Year 3 Breeding value</v>
          </cell>
          <cell r="WA1" t="str">
            <v>RCmN/TCmN ZJU.KNU Year 3 Standard error</v>
          </cell>
          <cell r="WB1" t="str">
            <v>TCmN/A HU Year 2 Breeding value</v>
          </cell>
          <cell r="WC1" t="str">
            <v>TCmN/A HU Year 2 Standard error</v>
          </cell>
          <cell r="WD1" t="str">
            <v>TCmN/A HU Year 3 Breeding value</v>
          </cell>
          <cell r="WE1" t="str">
            <v>TCmN/A HU Year 3 Standard error</v>
          </cell>
          <cell r="WF1" t="str">
            <v>TCmN/A NEF Year 2 Breeding value</v>
          </cell>
          <cell r="WG1" t="str">
            <v>TCmN/A NEF Year 2 Standard error</v>
          </cell>
          <cell r="WH1" t="str">
            <v>TCmN/A NEF Year 3 Breeding value</v>
          </cell>
          <cell r="WI1" t="str">
            <v>TCmN/A NEF Year 3 Standard error</v>
          </cell>
          <cell r="WJ1" t="str">
            <v>TCmN/A CSU Year 2 Breeding value</v>
          </cell>
          <cell r="WK1" t="str">
            <v>TCmN/A CSU Year 2 Standard error</v>
          </cell>
          <cell r="WL1" t="str">
            <v>TCmN/A CSU Year 3 Breeding value</v>
          </cell>
          <cell r="WM1" t="str">
            <v>TCmN/A CSU Year 3 Standard error</v>
          </cell>
          <cell r="WN1" t="str">
            <v>TCmN/A UI Year 2 Breeding value</v>
          </cell>
          <cell r="WO1" t="str">
            <v>TCmN/A UI Year 2 Standard error</v>
          </cell>
          <cell r="WP1" t="str">
            <v>TCmN/A UI Year 3 Breeding value</v>
          </cell>
          <cell r="WQ1" t="str">
            <v>TCmN/A UI Year 3 Standard error</v>
          </cell>
          <cell r="WR1" t="str">
            <v>TCmN/A KNU Year 2 Breeding value</v>
          </cell>
          <cell r="WS1" t="str">
            <v>TCmN/A KNU Year 2 Standard error</v>
          </cell>
          <cell r="WT1" t="str">
            <v>TCmN/A KNU Year 3 Breeding value</v>
          </cell>
          <cell r="WU1" t="str">
            <v>TCmN/A KNU Year 3 Standard error</v>
          </cell>
          <cell r="WV1" t="str">
            <v>TCmN/A KNU Year 4 Breeding value</v>
          </cell>
          <cell r="WW1" t="str">
            <v>TCmN/A KNU Year 4 Standard error</v>
          </cell>
          <cell r="WX1" t="str">
            <v>TCmN/A ZJU Year 2 Breeding value</v>
          </cell>
          <cell r="WY1" t="str">
            <v>TCmN/A ZJU Year 2 Standard error</v>
          </cell>
          <cell r="WZ1" t="str">
            <v>TCmN/A ZJU Year 3 Breeding value</v>
          </cell>
          <cell r="XA1" t="str">
            <v>TCmN/A ZJU Year 3 Standard error</v>
          </cell>
          <cell r="XB1" t="str">
            <v>TCmN/A HU.NEF Year 2 Breeding value</v>
          </cell>
          <cell r="XC1" t="str">
            <v>TCmN/A HU.NEF Year 2 Standard error</v>
          </cell>
          <cell r="XD1" t="str">
            <v>TCmN/A HU.NEF Year 3 Breeding value</v>
          </cell>
          <cell r="XE1" t="str">
            <v>TCmN/A HU.NEF Year 3 Standard error</v>
          </cell>
          <cell r="XF1" t="str">
            <v>TCmN/A HU.NEF.UI.CSU Year 2 Breeding value</v>
          </cell>
          <cell r="XG1" t="str">
            <v>TCmN/A HU.NEF.UI.CSU Year 2 Standard error</v>
          </cell>
          <cell r="XH1" t="str">
            <v>TCmN/A HU.NEF.UI.CSU Year 3 Breeding value</v>
          </cell>
          <cell r="XI1" t="str">
            <v>TCmN/A HU.NEF.UI.CSU Year 3 Standard error</v>
          </cell>
          <cell r="XJ1" t="str">
            <v>TCmN/A HU.NEF.UI.CSU.KNU Year 2 Breeding value</v>
          </cell>
          <cell r="XK1" t="str">
            <v>TCmN/A HU.NEF.UI.CSU.KNU Year 2 Standard error</v>
          </cell>
          <cell r="XL1" t="str">
            <v>TCmN/A HU.NEF.UI.CSU.KNU Year 3 Breeding value</v>
          </cell>
          <cell r="XM1" t="str">
            <v>TCmN/A HU.NEF.UI.CSU.KNU Year 3 Standard error</v>
          </cell>
          <cell r="XN1" t="str">
            <v>TCmN/A HU.NEF.UI.CSU.KNU.ZJU Year 2 Breeding value</v>
          </cell>
          <cell r="XO1" t="str">
            <v>TCmN/A HU.NEF.UI.CSU.KNU.ZJU Year 2 Standard error</v>
          </cell>
          <cell r="XP1" t="str">
            <v>TCmN/A HU.NEF.UI.CSU.KNU.ZJU Year 3 Breeding value</v>
          </cell>
          <cell r="XQ1" t="str">
            <v>TCmN/A HU.NEF.UI.CSU.KNU.ZJU Year 3 Standard error</v>
          </cell>
          <cell r="XR1" t="str">
            <v>TCmN/A ZJU.KNU Year 2 Breeding value</v>
          </cell>
          <cell r="XS1" t="str">
            <v>TCmN/A ZJU.KNU Year 2 Standard error</v>
          </cell>
          <cell r="XT1" t="str">
            <v>TCmN/A ZJU.KNU Year 3 Breeding value</v>
          </cell>
          <cell r="XU1" t="str">
            <v>TCmN/A ZJU.KNU Year 3 Standard error</v>
          </cell>
        </row>
        <row r="2">
          <cell r="B2" t="str">
            <v>Akeno</v>
          </cell>
          <cell r="C2" t="str">
            <v>S Japan</v>
          </cell>
        </row>
        <row r="2">
          <cell r="F2">
            <v>0.96</v>
          </cell>
          <cell r="G2">
            <v>0.01</v>
          </cell>
          <cell r="H2">
            <v>3.2</v>
          </cell>
          <cell r="I2">
            <v>0.031</v>
          </cell>
          <cell r="J2">
            <v>7.27</v>
          </cell>
          <cell r="K2">
            <v>0.042</v>
          </cell>
          <cell r="L2">
            <v>1.51</v>
          </cell>
          <cell r="M2">
            <v>0.016</v>
          </cell>
          <cell r="N2">
            <v>3.38</v>
          </cell>
          <cell r="O2">
            <v>0.045</v>
          </cell>
        </row>
        <row r="2">
          <cell r="X2">
            <v>0.06</v>
          </cell>
          <cell r="Y2">
            <v>0.006</v>
          </cell>
        </row>
        <row r="2">
          <cell r="AD2">
            <v>-0.08</v>
          </cell>
          <cell r="AE2">
            <v>0.023</v>
          </cell>
          <cell r="AF2">
            <v>-1.83</v>
          </cell>
          <cell r="AG2">
            <v>0.122</v>
          </cell>
          <cell r="AH2">
            <v>1.04</v>
          </cell>
          <cell r="AI2">
            <v>0.01</v>
          </cell>
          <cell r="AJ2">
            <v>3.15</v>
          </cell>
          <cell r="AK2">
            <v>0.031</v>
          </cell>
          <cell r="AL2">
            <v>1.12</v>
          </cell>
          <cell r="AM2">
            <v>0.011</v>
          </cell>
          <cell r="AN2">
            <v>3.03</v>
          </cell>
          <cell r="AO2">
            <v>0.033</v>
          </cell>
          <cell r="AP2">
            <v>1.1</v>
          </cell>
          <cell r="AQ2">
            <v>0.012</v>
          </cell>
          <cell r="AR2">
            <v>3.23</v>
          </cell>
          <cell r="AS2">
            <v>0.032</v>
          </cell>
          <cell r="AT2">
            <v>0.71</v>
          </cell>
          <cell r="AU2">
            <v>0.009</v>
          </cell>
          <cell r="AV2">
            <v>1.54</v>
          </cell>
          <cell r="AW2">
            <v>0.03</v>
          </cell>
          <cell r="AX2">
            <v>0.04</v>
          </cell>
          <cell r="AY2">
            <v>0.007</v>
          </cell>
          <cell r="AZ2">
            <v>0.11</v>
          </cell>
          <cell r="BA2">
            <v>0.02</v>
          </cell>
          <cell r="BB2">
            <v>0.19</v>
          </cell>
          <cell r="BC2">
            <v>0.002</v>
          </cell>
          <cell r="BD2">
            <v>0.27</v>
          </cell>
          <cell r="BE2">
            <v>0.003</v>
          </cell>
          <cell r="BF2">
            <v>0.2</v>
          </cell>
          <cell r="BG2">
            <v>0.002</v>
          </cell>
          <cell r="BH2">
            <v>0.32</v>
          </cell>
          <cell r="BI2">
            <v>0.006</v>
          </cell>
        </row>
        <row r="2">
          <cell r="BR2">
            <v>0.04</v>
          </cell>
          <cell r="BS2">
            <v>0.002</v>
          </cell>
        </row>
        <row r="2">
          <cell r="BX2">
            <v>-0.05</v>
          </cell>
          <cell r="BY2">
            <v>0.003</v>
          </cell>
          <cell r="BZ2">
            <v>-0.28</v>
          </cell>
          <cell r="CA2">
            <v>0.012</v>
          </cell>
          <cell r="CB2">
            <v>0.15</v>
          </cell>
          <cell r="CC2">
            <v>0.001</v>
          </cell>
          <cell r="CD2">
            <v>0.25</v>
          </cell>
          <cell r="CE2">
            <v>0.003</v>
          </cell>
          <cell r="CF2">
            <v>0.18</v>
          </cell>
          <cell r="CG2">
            <v>0.002</v>
          </cell>
          <cell r="CH2">
            <v>0.24</v>
          </cell>
          <cell r="CI2">
            <v>0.003</v>
          </cell>
          <cell r="CJ2">
            <v>0.19</v>
          </cell>
          <cell r="CK2">
            <v>0.002</v>
          </cell>
          <cell r="CL2">
            <v>0.26</v>
          </cell>
          <cell r="CM2">
            <v>0.003</v>
          </cell>
          <cell r="CN2">
            <v>0.13</v>
          </cell>
          <cell r="CO2">
            <v>0.002</v>
          </cell>
          <cell r="CP2">
            <v>0.15</v>
          </cell>
          <cell r="CQ2">
            <v>0.003</v>
          </cell>
          <cell r="CR2">
            <v>0.01</v>
          </cell>
          <cell r="CS2">
            <v>0.001</v>
          </cell>
          <cell r="CT2">
            <v>0.04</v>
          </cell>
          <cell r="CU2">
            <v>0.003</v>
          </cell>
          <cell r="CV2">
            <v>1.71</v>
          </cell>
          <cell r="CW2">
            <v>0.009</v>
          </cell>
          <cell r="CX2">
            <v>0.81</v>
          </cell>
          <cell r="CY2">
            <v>0.006</v>
          </cell>
          <cell r="CZ2">
            <v>1.69</v>
          </cell>
          <cell r="DA2">
            <v>0.017</v>
          </cell>
          <cell r="DB2">
            <v>0.64</v>
          </cell>
          <cell r="DC2">
            <v>0.012</v>
          </cell>
        </row>
        <row r="2">
          <cell r="DL2">
            <v>0.68</v>
          </cell>
          <cell r="DM2">
            <v>0.013</v>
          </cell>
        </row>
        <row r="2">
          <cell r="DR2">
            <v>0.56</v>
          </cell>
          <cell r="DS2">
            <v>0.016</v>
          </cell>
          <cell r="DT2">
            <v>0.2</v>
          </cell>
          <cell r="DU2">
            <v>0.01</v>
          </cell>
          <cell r="DV2">
            <v>1.47</v>
          </cell>
          <cell r="DW2">
            <v>0.011</v>
          </cell>
          <cell r="DX2">
            <v>0.41</v>
          </cell>
          <cell r="DY2">
            <v>0.005</v>
          </cell>
          <cell r="DZ2">
            <v>1.65</v>
          </cell>
          <cell r="EA2">
            <v>0.01</v>
          </cell>
          <cell r="EB2">
            <v>0.6</v>
          </cell>
          <cell r="EC2">
            <v>0.004</v>
          </cell>
          <cell r="ED2">
            <v>1.62</v>
          </cell>
          <cell r="EE2">
            <v>0.01</v>
          </cell>
          <cell r="EF2">
            <v>0.73</v>
          </cell>
          <cell r="EG2">
            <v>0.006</v>
          </cell>
          <cell r="EH2">
            <v>1.36</v>
          </cell>
          <cell r="EI2">
            <v>0.011</v>
          </cell>
          <cell r="EJ2">
            <v>0.57</v>
          </cell>
          <cell r="EK2">
            <v>0.005</v>
          </cell>
          <cell r="EL2">
            <v>0.35</v>
          </cell>
          <cell r="EM2">
            <v>0.01</v>
          </cell>
          <cell r="EN2">
            <v>0.12</v>
          </cell>
          <cell r="EO2">
            <v>0.002</v>
          </cell>
          <cell r="EP2">
            <v>-0.01</v>
          </cell>
          <cell r="EQ2">
            <v>0.001</v>
          </cell>
          <cell r="ER2">
            <v>-0.01</v>
          </cell>
          <cell r="ES2">
            <v>0</v>
          </cell>
          <cell r="ET2">
            <v>-0.03</v>
          </cell>
          <cell r="EU2">
            <v>0.001</v>
          </cell>
          <cell r="EV2">
            <v>-0.01</v>
          </cell>
          <cell r="EW2">
            <v>0</v>
          </cell>
        </row>
        <row r="2">
          <cell r="FF2">
            <v>0</v>
          </cell>
          <cell r="FG2">
            <v>0.001</v>
          </cell>
        </row>
        <row r="2">
          <cell r="FL2">
            <v>-0.05</v>
          </cell>
          <cell r="FM2">
            <v>0.001</v>
          </cell>
          <cell r="FN2">
            <v>-0.06</v>
          </cell>
          <cell r="FO2">
            <v>0.001</v>
          </cell>
          <cell r="FP2">
            <v>-0.01</v>
          </cell>
          <cell r="FQ2">
            <v>0.001</v>
          </cell>
          <cell r="FR2">
            <v>-0.01</v>
          </cell>
          <cell r="FS2">
            <v>0</v>
          </cell>
          <cell r="FT2">
            <v>0</v>
          </cell>
          <cell r="FU2">
            <v>0.001</v>
          </cell>
          <cell r="FV2">
            <v>-0.01</v>
          </cell>
          <cell r="FW2">
            <v>0</v>
          </cell>
          <cell r="FX2">
            <v>0</v>
          </cell>
          <cell r="FY2">
            <v>0.001</v>
          </cell>
          <cell r="FZ2">
            <v>-0.01</v>
          </cell>
          <cell r="GA2">
            <v>0</v>
          </cell>
          <cell r="GB2">
            <v>-0.01</v>
          </cell>
          <cell r="GC2">
            <v>0.001</v>
          </cell>
          <cell r="GD2">
            <v>-0.02</v>
          </cell>
          <cell r="GE2">
            <v>0</v>
          </cell>
          <cell r="GF2">
            <v>-0.01</v>
          </cell>
          <cell r="GG2">
            <v>0</v>
          </cell>
          <cell r="GH2">
            <v>-0.01</v>
          </cell>
          <cell r="GI2">
            <v>0</v>
          </cell>
          <cell r="GJ2">
            <v>124.52</v>
          </cell>
          <cell r="GK2">
            <v>1.256</v>
          </cell>
          <cell r="GL2">
            <v>480.9</v>
          </cell>
          <cell r="GM2">
            <v>5.43</v>
          </cell>
          <cell r="GN2">
            <v>210.28</v>
          </cell>
          <cell r="GO2">
            <v>2.451</v>
          </cell>
          <cell r="GP2">
            <v>600.33</v>
          </cell>
          <cell r="GQ2">
            <v>6.016</v>
          </cell>
        </row>
        <row r="2">
          <cell r="GZ2">
            <v>101.24</v>
          </cell>
          <cell r="HA2">
            <v>1.801</v>
          </cell>
        </row>
        <row r="2">
          <cell r="HF2">
            <v>-105.57</v>
          </cell>
          <cell r="HG2">
            <v>2.248</v>
          </cell>
          <cell r="HH2">
            <v>-343.97</v>
          </cell>
          <cell r="HI2">
            <v>10.364</v>
          </cell>
          <cell r="HJ2">
            <v>157.9</v>
          </cell>
          <cell r="HK2">
            <v>1.402</v>
          </cell>
          <cell r="HL2">
            <v>498.85</v>
          </cell>
          <cell r="HM2">
            <v>5.542</v>
          </cell>
          <cell r="HN2">
            <v>157.51</v>
          </cell>
          <cell r="HO2">
            <v>1.665</v>
          </cell>
          <cell r="HP2">
            <v>540.94</v>
          </cell>
          <cell r="HQ2">
            <v>5.233</v>
          </cell>
          <cell r="HR2">
            <v>163.03</v>
          </cell>
          <cell r="HS2">
            <v>1.739</v>
          </cell>
          <cell r="HT2">
            <v>579.52</v>
          </cell>
          <cell r="HU2">
            <v>6.463</v>
          </cell>
          <cell r="HV2">
            <v>79.82</v>
          </cell>
          <cell r="HW2">
            <v>1.119</v>
          </cell>
          <cell r="HX2">
            <v>228.87</v>
          </cell>
          <cell r="HY2">
            <v>4.388</v>
          </cell>
          <cell r="HZ2">
            <v>140.49</v>
          </cell>
          <cell r="IA2">
            <v>3.882</v>
          </cell>
          <cell r="IB2">
            <v>0.06</v>
          </cell>
          <cell r="IC2">
            <v>0.006</v>
          </cell>
          <cell r="ID2">
            <v>0.05</v>
          </cell>
          <cell r="IE2">
            <v>0.003</v>
          </cell>
          <cell r="IF2">
            <v>0.42</v>
          </cell>
          <cell r="IG2">
            <v>0.008</v>
          </cell>
          <cell r="IH2">
            <v>-0.04</v>
          </cell>
          <cell r="II2">
            <v>0.006</v>
          </cell>
        </row>
        <row r="2">
          <cell r="IR2">
            <v>0.2</v>
          </cell>
          <cell r="IS2">
            <v>0.003</v>
          </cell>
        </row>
        <row r="2">
          <cell r="IX2">
            <v>-0.34</v>
          </cell>
          <cell r="IY2">
            <v>0.01</v>
          </cell>
          <cell r="IZ2">
            <v>0.09</v>
          </cell>
          <cell r="JA2">
            <v>0.003</v>
          </cell>
          <cell r="JB2">
            <v>0.16</v>
          </cell>
          <cell r="JC2">
            <v>0.006</v>
          </cell>
          <cell r="JD2">
            <v>-0.03</v>
          </cell>
          <cell r="JE2">
            <v>0.004</v>
          </cell>
          <cell r="JF2">
            <v>0.2</v>
          </cell>
          <cell r="JG2">
            <v>0.007</v>
          </cell>
          <cell r="JH2">
            <v>0</v>
          </cell>
          <cell r="JI2">
            <v>0.004</v>
          </cell>
          <cell r="JJ2">
            <v>0.24</v>
          </cell>
          <cell r="JK2">
            <v>0.006</v>
          </cell>
          <cell r="JL2">
            <v>0.05</v>
          </cell>
          <cell r="JM2">
            <v>0.004</v>
          </cell>
          <cell r="JN2">
            <v>0.13</v>
          </cell>
          <cell r="JO2">
            <v>0.005</v>
          </cell>
          <cell r="JP2">
            <v>0.02</v>
          </cell>
          <cell r="JQ2">
            <v>0.004</v>
          </cell>
          <cell r="JR2">
            <v>0.07</v>
          </cell>
          <cell r="JS2">
            <v>0.001</v>
          </cell>
          <cell r="JT2">
            <v>0.16</v>
          </cell>
          <cell r="JU2">
            <v>0.002</v>
          </cell>
          <cell r="JV2">
            <v>0.16</v>
          </cell>
          <cell r="JW2">
            <v>0.005</v>
          </cell>
          <cell r="JX2">
            <v>0.13</v>
          </cell>
          <cell r="JY2">
            <v>0.003</v>
          </cell>
          <cell r="JZ2">
            <v>0.44</v>
          </cell>
          <cell r="KA2">
            <v>0.007</v>
          </cell>
        </row>
        <row r="2">
          <cell r="KJ2">
            <v>0</v>
          </cell>
          <cell r="KK2">
            <v>0.001</v>
          </cell>
        </row>
        <row r="2">
          <cell r="KP2">
            <v>0</v>
          </cell>
          <cell r="KQ2">
            <v>0.002</v>
          </cell>
          <cell r="KR2">
            <v>-0.21</v>
          </cell>
          <cell r="KS2">
            <v>0.003</v>
          </cell>
          <cell r="KT2">
            <v>0.15</v>
          </cell>
          <cell r="KU2">
            <v>0.002</v>
          </cell>
          <cell r="KV2">
            <v>0.32</v>
          </cell>
          <cell r="KW2">
            <v>0.005</v>
          </cell>
          <cell r="KX2">
            <v>0.13</v>
          </cell>
          <cell r="KY2">
            <v>0.002</v>
          </cell>
          <cell r="KZ2">
            <v>0.32</v>
          </cell>
          <cell r="LA2">
            <v>0.005</v>
          </cell>
          <cell r="LB2">
            <v>0.12</v>
          </cell>
          <cell r="LC2">
            <v>0.002</v>
          </cell>
          <cell r="LD2">
            <v>0.28</v>
          </cell>
          <cell r="LE2">
            <v>0.004</v>
          </cell>
          <cell r="LF2">
            <v>0.08</v>
          </cell>
          <cell r="LG2">
            <v>0.001</v>
          </cell>
          <cell r="LH2">
            <v>0.1</v>
          </cell>
          <cell r="LI2">
            <v>0.004</v>
          </cell>
          <cell r="LJ2">
            <v>0</v>
          </cell>
          <cell r="LK2">
            <v>0</v>
          </cell>
          <cell r="LL2">
            <v>-0.03</v>
          </cell>
          <cell r="LM2">
            <v>0.001</v>
          </cell>
          <cell r="LN2">
            <v>0.47</v>
          </cell>
          <cell r="LO2">
            <v>0.005</v>
          </cell>
          <cell r="LP2">
            <v>0.32</v>
          </cell>
          <cell r="LQ2">
            <v>0.005</v>
          </cell>
          <cell r="LR2">
            <v>0.55</v>
          </cell>
          <cell r="LS2">
            <v>0.006</v>
          </cell>
          <cell r="LT2">
            <v>0.33</v>
          </cell>
          <cell r="LU2">
            <v>0.007</v>
          </cell>
        </row>
        <row r="2">
          <cell r="MD2">
            <v>0.03</v>
          </cell>
          <cell r="ME2">
            <v>0.002</v>
          </cell>
        </row>
        <row r="2">
          <cell r="MH2">
            <v>0.47</v>
          </cell>
          <cell r="MI2">
            <v>0.005</v>
          </cell>
          <cell r="MJ2">
            <v>0.38</v>
          </cell>
          <cell r="MK2">
            <v>0.006</v>
          </cell>
          <cell r="ML2">
            <v>0.48</v>
          </cell>
          <cell r="MM2">
            <v>0.006</v>
          </cell>
          <cell r="MN2">
            <v>0.39</v>
          </cell>
          <cell r="MO2">
            <v>0.005</v>
          </cell>
          <cell r="MP2">
            <v>0.44</v>
          </cell>
          <cell r="MQ2">
            <v>0.005</v>
          </cell>
          <cell r="MR2">
            <v>0.87</v>
          </cell>
          <cell r="MS2">
            <v>0.009</v>
          </cell>
          <cell r="MT2">
            <v>0.66</v>
          </cell>
          <cell r="MU2">
            <v>0.009</v>
          </cell>
          <cell r="MV2">
            <v>1.28</v>
          </cell>
          <cell r="MW2">
            <v>0.01</v>
          </cell>
          <cell r="MX2">
            <v>0.54</v>
          </cell>
          <cell r="MY2">
            <v>0.009</v>
          </cell>
        </row>
        <row r="2">
          <cell r="NH2">
            <v>0.12</v>
          </cell>
          <cell r="NI2">
            <v>0.004</v>
          </cell>
        </row>
        <row r="2">
          <cell r="NN2">
            <v>0.15</v>
          </cell>
          <cell r="NO2">
            <v>0.017</v>
          </cell>
          <cell r="NP2">
            <v>-0.08</v>
          </cell>
          <cell r="NQ2">
            <v>0.01</v>
          </cell>
          <cell r="NR2">
            <v>1.03</v>
          </cell>
          <cell r="NS2">
            <v>0.01</v>
          </cell>
          <cell r="NT2">
            <v>0.56</v>
          </cell>
          <cell r="NU2">
            <v>0.009</v>
          </cell>
          <cell r="NV2">
            <v>0.96</v>
          </cell>
          <cell r="NW2">
            <v>0.011</v>
          </cell>
          <cell r="NX2">
            <v>0.61</v>
          </cell>
          <cell r="NY2">
            <v>0.009</v>
          </cell>
          <cell r="NZ2">
            <v>0.86</v>
          </cell>
          <cell r="OA2">
            <v>0.009</v>
          </cell>
          <cell r="OB2">
            <v>0.59</v>
          </cell>
          <cell r="OC2">
            <v>0.009</v>
          </cell>
          <cell r="OD2">
            <v>0.61</v>
          </cell>
          <cell r="OE2">
            <v>0.008</v>
          </cell>
          <cell r="OF2">
            <v>0.29</v>
          </cell>
          <cell r="OG2">
            <v>0.008</v>
          </cell>
          <cell r="OH2">
            <v>0.08</v>
          </cell>
          <cell r="OI2">
            <v>0.002</v>
          </cell>
          <cell r="OJ2">
            <v>0.15</v>
          </cell>
          <cell r="OK2">
            <v>0.004</v>
          </cell>
          <cell r="OL2">
            <v>0.04</v>
          </cell>
          <cell r="OM2">
            <v>0.001</v>
          </cell>
          <cell r="ON2">
            <v>-0.01</v>
          </cell>
          <cell r="OO2">
            <v>0</v>
          </cell>
          <cell r="OP2">
            <v>0.02</v>
          </cell>
          <cell r="OQ2">
            <v>0.001</v>
          </cell>
          <cell r="OR2">
            <v>0.02</v>
          </cell>
          <cell r="OS2">
            <v>0.001</v>
          </cell>
        </row>
        <row r="2">
          <cell r="PF2">
            <v>0.03</v>
          </cell>
          <cell r="PG2">
            <v>0.001</v>
          </cell>
          <cell r="PH2">
            <v>0</v>
          </cell>
          <cell r="PI2">
            <v>0.001</v>
          </cell>
          <cell r="PJ2">
            <v>0.03</v>
          </cell>
          <cell r="PK2">
            <v>0.001</v>
          </cell>
          <cell r="PL2">
            <v>0.01</v>
          </cell>
          <cell r="PM2">
            <v>0</v>
          </cell>
          <cell r="PN2">
            <v>0.03</v>
          </cell>
          <cell r="PO2">
            <v>0.001</v>
          </cell>
          <cell r="PP2">
            <v>0.17</v>
          </cell>
          <cell r="PQ2">
            <v>0.003</v>
          </cell>
          <cell r="PR2">
            <v>0.13</v>
          </cell>
          <cell r="PS2">
            <v>0.002</v>
          </cell>
          <cell r="PT2">
            <v>0.25</v>
          </cell>
          <cell r="PU2">
            <v>0.003</v>
          </cell>
          <cell r="PV2">
            <v>0.05</v>
          </cell>
          <cell r="PW2">
            <v>0.003</v>
          </cell>
        </row>
        <row r="2">
          <cell r="QF2">
            <v>0.01</v>
          </cell>
          <cell r="QG2">
            <v>0.001</v>
          </cell>
        </row>
        <row r="2">
          <cell r="QL2">
            <v>0.15</v>
          </cell>
          <cell r="QM2">
            <v>0.003</v>
          </cell>
          <cell r="QN2">
            <v>0.07</v>
          </cell>
          <cell r="QO2">
            <v>0.002</v>
          </cell>
          <cell r="QP2">
            <v>0.2</v>
          </cell>
          <cell r="QQ2">
            <v>0.003</v>
          </cell>
          <cell r="QR2">
            <v>0.09</v>
          </cell>
          <cell r="QS2">
            <v>0.003</v>
          </cell>
          <cell r="QT2">
            <v>0.2</v>
          </cell>
          <cell r="QU2">
            <v>0.003</v>
          </cell>
          <cell r="QV2">
            <v>0.1</v>
          </cell>
          <cell r="QW2">
            <v>0.002</v>
          </cell>
          <cell r="QX2">
            <v>0.15</v>
          </cell>
          <cell r="QY2">
            <v>0.003</v>
          </cell>
          <cell r="QZ2">
            <v>0.09</v>
          </cell>
          <cell r="RA2">
            <v>0.002</v>
          </cell>
          <cell r="RB2">
            <v>0.15</v>
          </cell>
          <cell r="RC2">
            <v>0.002</v>
          </cell>
          <cell r="RD2">
            <v>0.07</v>
          </cell>
          <cell r="RE2">
            <v>0.003</v>
          </cell>
          <cell r="RF2">
            <v>0.08</v>
          </cell>
          <cell r="RG2">
            <v>0.001</v>
          </cell>
          <cell r="RH2">
            <v>0.06</v>
          </cell>
          <cell r="RI2">
            <v>0.002</v>
          </cell>
          <cell r="RJ2">
            <v>0.09</v>
          </cell>
          <cell r="RK2">
            <v>0.001</v>
          </cell>
          <cell r="RL2">
            <v>0.11</v>
          </cell>
          <cell r="RM2">
            <v>0.002</v>
          </cell>
          <cell r="RN2">
            <v>0.04</v>
          </cell>
          <cell r="RO2">
            <v>0.002</v>
          </cell>
          <cell r="RP2">
            <v>0.1</v>
          </cell>
          <cell r="RQ2">
            <v>0.003</v>
          </cell>
        </row>
        <row r="2">
          <cell r="RZ2">
            <v>0</v>
          </cell>
          <cell r="SA2">
            <v>0</v>
          </cell>
        </row>
        <row r="2">
          <cell r="SF2">
            <v>-0.01</v>
          </cell>
          <cell r="SG2">
            <v>0.003</v>
          </cell>
          <cell r="SH2">
            <v>-0.08</v>
          </cell>
          <cell r="SI2">
            <v>0.003</v>
          </cell>
          <cell r="SJ2">
            <v>0.07</v>
          </cell>
          <cell r="SK2">
            <v>0.001</v>
          </cell>
          <cell r="SL2">
            <v>0.12</v>
          </cell>
          <cell r="SM2">
            <v>0.003</v>
          </cell>
          <cell r="SN2">
            <v>0.07</v>
          </cell>
          <cell r="SO2">
            <v>0.002</v>
          </cell>
          <cell r="SP2">
            <v>0.16</v>
          </cell>
          <cell r="SQ2">
            <v>0.003</v>
          </cell>
          <cell r="SR2">
            <v>0.05</v>
          </cell>
          <cell r="SS2">
            <v>0.001</v>
          </cell>
          <cell r="ST2">
            <v>0.13</v>
          </cell>
          <cell r="SU2">
            <v>0.003</v>
          </cell>
          <cell r="SV2">
            <v>0.04</v>
          </cell>
          <cell r="SW2">
            <v>0.001</v>
          </cell>
          <cell r="SX2">
            <v>0.04</v>
          </cell>
          <cell r="SY2">
            <v>0.002</v>
          </cell>
          <cell r="SZ2">
            <v>0</v>
          </cell>
          <cell r="TA2">
            <v>0</v>
          </cell>
          <cell r="TB2">
            <v>0.02</v>
          </cell>
          <cell r="TC2">
            <v>0.002</v>
          </cell>
          <cell r="TD2">
            <v>0.24</v>
          </cell>
          <cell r="TE2">
            <v>0.003</v>
          </cell>
          <cell r="TF2">
            <v>1.03</v>
          </cell>
          <cell r="TG2">
            <v>0.01</v>
          </cell>
          <cell r="TH2">
            <v>0.23</v>
          </cell>
          <cell r="TI2">
            <v>0.004</v>
          </cell>
          <cell r="TJ2">
            <v>0.71</v>
          </cell>
          <cell r="TK2">
            <v>0.011</v>
          </cell>
        </row>
        <row r="2">
          <cell r="TT2">
            <v>-0.05</v>
          </cell>
          <cell r="TU2">
            <v>0.002</v>
          </cell>
        </row>
        <row r="2">
          <cell r="TZ2">
            <v>0.04</v>
          </cell>
          <cell r="UA2">
            <v>0.005</v>
          </cell>
          <cell r="UB2">
            <v>0.02</v>
          </cell>
          <cell r="UC2">
            <v>0.012</v>
          </cell>
          <cell r="UD2">
            <v>0.23</v>
          </cell>
          <cell r="UE2">
            <v>0.003</v>
          </cell>
          <cell r="UF2">
            <v>0.81</v>
          </cell>
          <cell r="UG2">
            <v>0.007</v>
          </cell>
          <cell r="UH2">
            <v>0.24</v>
          </cell>
          <cell r="UI2">
            <v>0.004</v>
          </cell>
          <cell r="UJ2">
            <v>0.79</v>
          </cell>
          <cell r="UK2">
            <v>0.006</v>
          </cell>
          <cell r="UL2">
            <v>0.24</v>
          </cell>
          <cell r="UM2">
            <v>0.004</v>
          </cell>
          <cell r="UN2">
            <v>0.74</v>
          </cell>
          <cell r="UO2">
            <v>0.009</v>
          </cell>
          <cell r="UP2">
            <v>0.16</v>
          </cell>
          <cell r="UQ2">
            <v>0.004</v>
          </cell>
          <cell r="UR2">
            <v>0.54</v>
          </cell>
          <cell r="US2">
            <v>0.006</v>
          </cell>
          <cell r="UT2">
            <v>-0.02</v>
          </cell>
          <cell r="UU2">
            <v>0.002</v>
          </cell>
          <cell r="UV2">
            <v>-0.01</v>
          </cell>
          <cell r="UW2">
            <v>0.004</v>
          </cell>
          <cell r="UX2">
            <v>0.01</v>
          </cell>
          <cell r="UY2">
            <v>0.001</v>
          </cell>
          <cell r="UZ2">
            <v>0.1</v>
          </cell>
          <cell r="VA2">
            <v>0.001</v>
          </cell>
          <cell r="VB2">
            <v>0.01</v>
          </cell>
          <cell r="VC2">
            <v>0.001</v>
          </cell>
        </row>
        <row r="2">
          <cell r="VL2">
            <v>0.01</v>
          </cell>
          <cell r="VM2">
            <v>0</v>
          </cell>
          <cell r="VN2">
            <v>-0.04</v>
          </cell>
          <cell r="VO2">
            <v>0.001</v>
          </cell>
          <cell r="VP2">
            <v>0</v>
          </cell>
          <cell r="VQ2">
            <v>0</v>
          </cell>
          <cell r="VR2">
            <v>0.01</v>
          </cell>
          <cell r="VS2">
            <v>0</v>
          </cell>
          <cell r="VT2">
            <v>0</v>
          </cell>
          <cell r="VU2">
            <v>0</v>
          </cell>
          <cell r="VV2">
            <v>0</v>
          </cell>
          <cell r="VW2">
            <v>0</v>
          </cell>
          <cell r="VX2">
            <v>0</v>
          </cell>
          <cell r="VY2">
            <v>0</v>
          </cell>
          <cell r="VZ2">
            <v>0</v>
          </cell>
          <cell r="WA2">
            <v>0</v>
          </cell>
          <cell r="WB2">
            <v>-0.17</v>
          </cell>
          <cell r="WC2">
            <v>0.002</v>
          </cell>
          <cell r="WD2">
            <v>-0.04</v>
          </cell>
          <cell r="WE2">
            <v>0.001</v>
          </cell>
          <cell r="WF2">
            <v>-0.26</v>
          </cell>
          <cell r="WG2">
            <v>0.003</v>
          </cell>
          <cell r="WH2">
            <v>-0.01</v>
          </cell>
          <cell r="WI2">
            <v>0.001</v>
          </cell>
        </row>
        <row r="2">
          <cell r="WR2">
            <v>-0.15</v>
          </cell>
          <cell r="WS2">
            <v>0.001</v>
          </cell>
        </row>
        <row r="2">
          <cell r="WX2">
            <v>-0.07</v>
          </cell>
          <cell r="WY2">
            <v>0.002</v>
          </cell>
          <cell r="WZ2">
            <v>-0.07</v>
          </cell>
          <cell r="XA2">
            <v>0.001</v>
          </cell>
          <cell r="XB2">
            <v>-0.19</v>
          </cell>
          <cell r="XC2">
            <v>0.002</v>
          </cell>
          <cell r="XD2">
            <v>-0.03</v>
          </cell>
          <cell r="XE2">
            <v>0.001</v>
          </cell>
          <cell r="XF2">
            <v>-0.22</v>
          </cell>
          <cell r="XG2">
            <v>0.002</v>
          </cell>
          <cell r="XH2">
            <v>-0.04</v>
          </cell>
          <cell r="XI2">
            <v>0.001</v>
          </cell>
          <cell r="XJ2">
            <v>-0.22</v>
          </cell>
          <cell r="XK2">
            <v>0.002</v>
          </cell>
          <cell r="XL2">
            <v>-0.06</v>
          </cell>
          <cell r="XM2">
            <v>0.002</v>
          </cell>
          <cell r="XN2">
            <v>-0.21</v>
          </cell>
          <cell r="XO2">
            <v>0.002</v>
          </cell>
          <cell r="XP2">
            <v>-0.06</v>
          </cell>
          <cell r="XQ2">
            <v>0.001</v>
          </cell>
          <cell r="XR2">
            <v>-0.09</v>
          </cell>
          <cell r="XS2">
            <v>0.001</v>
          </cell>
          <cell r="XT2">
            <v>-0.04</v>
          </cell>
          <cell r="XU2">
            <v>0.001</v>
          </cell>
        </row>
        <row r="3">
          <cell r="B3" t="str">
            <v>CANE9233-US47-0011</v>
          </cell>
          <cell r="C3" t="str">
            <v>SE China/tropical</v>
          </cell>
          <cell r="D3">
            <v>23.7</v>
          </cell>
          <cell r="E3">
            <v>120.96</v>
          </cell>
          <cell r="F3">
            <v>-0.89</v>
          </cell>
          <cell r="G3">
            <v>0.019</v>
          </cell>
          <cell r="H3">
            <v>-7.4</v>
          </cell>
          <cell r="I3">
            <v>0.07</v>
          </cell>
          <cell r="J3">
            <v>-13.05</v>
          </cell>
          <cell r="K3">
            <v>0.074</v>
          </cell>
        </row>
        <row r="3">
          <cell r="AH3">
            <v>-0.62</v>
          </cell>
          <cell r="AI3">
            <v>0.015</v>
          </cell>
          <cell r="AJ3">
            <v>-5.51</v>
          </cell>
          <cell r="AK3">
            <v>0.067</v>
          </cell>
          <cell r="AL3">
            <v>-0.52</v>
          </cell>
          <cell r="AM3">
            <v>0.01</v>
          </cell>
          <cell r="AN3">
            <v>-4.85</v>
          </cell>
          <cell r="AO3">
            <v>0.077</v>
          </cell>
          <cell r="AP3">
            <v>-0.36</v>
          </cell>
          <cell r="AQ3">
            <v>0.013</v>
          </cell>
          <cell r="AR3">
            <v>-5.11</v>
          </cell>
          <cell r="AS3">
            <v>0.077</v>
          </cell>
          <cell r="AT3">
            <v>0.32</v>
          </cell>
          <cell r="AU3">
            <v>0.012</v>
          </cell>
          <cell r="AV3">
            <v>-0.99</v>
          </cell>
          <cell r="AW3">
            <v>0.102</v>
          </cell>
        </row>
        <row r="3">
          <cell r="BB3">
            <v>-0.22</v>
          </cell>
          <cell r="BC3">
            <v>0.003</v>
          </cell>
          <cell r="BD3">
            <v>-0.72</v>
          </cell>
          <cell r="BE3">
            <v>0.008</v>
          </cell>
        </row>
        <row r="3">
          <cell r="CD3">
            <v>-0.5</v>
          </cell>
          <cell r="CE3">
            <v>0.007</v>
          </cell>
          <cell r="CF3">
            <v>-0.09</v>
          </cell>
          <cell r="CG3">
            <v>0.001</v>
          </cell>
          <cell r="CH3">
            <v>-0.46</v>
          </cell>
          <cell r="CI3">
            <v>0.005</v>
          </cell>
          <cell r="CJ3">
            <v>-0.05</v>
          </cell>
          <cell r="CK3">
            <v>0.002</v>
          </cell>
          <cell r="CL3">
            <v>-0.47</v>
          </cell>
          <cell r="CM3">
            <v>0.005</v>
          </cell>
          <cell r="CN3">
            <v>0.01</v>
          </cell>
          <cell r="CO3">
            <v>0.002</v>
          </cell>
          <cell r="CP3">
            <v>-0.16</v>
          </cell>
          <cell r="CQ3">
            <v>0.006</v>
          </cell>
        </row>
        <row r="3">
          <cell r="CV3">
            <v>-0.89</v>
          </cell>
          <cell r="CW3">
            <v>0.014</v>
          </cell>
          <cell r="CX3">
            <v>-1.45</v>
          </cell>
          <cell r="CY3">
            <v>0.021</v>
          </cell>
        </row>
        <row r="3">
          <cell r="DV3">
            <v>-0.46</v>
          </cell>
          <cell r="DW3">
            <v>0.011</v>
          </cell>
          <cell r="DX3">
            <v>-0.51</v>
          </cell>
          <cell r="DY3">
            <v>0.008</v>
          </cell>
          <cell r="DZ3">
            <v>-0.41</v>
          </cell>
          <cell r="EA3">
            <v>0.011</v>
          </cell>
          <cell r="EB3">
            <v>-0.74</v>
          </cell>
          <cell r="EC3">
            <v>0.009</v>
          </cell>
          <cell r="ED3">
            <v>-0.39</v>
          </cell>
          <cell r="EE3">
            <v>0.012</v>
          </cell>
          <cell r="EF3">
            <v>-0.84</v>
          </cell>
          <cell r="EG3">
            <v>0.014</v>
          </cell>
          <cell r="EH3">
            <v>-0.12</v>
          </cell>
          <cell r="EI3">
            <v>0.011</v>
          </cell>
          <cell r="EJ3">
            <v>-0.24</v>
          </cell>
          <cell r="EK3">
            <v>0.011</v>
          </cell>
        </row>
        <row r="3">
          <cell r="EP3">
            <v>-0.06</v>
          </cell>
          <cell r="EQ3">
            <v>0.001</v>
          </cell>
          <cell r="ER3">
            <v>-0.01</v>
          </cell>
          <cell r="ES3">
            <v>0</v>
          </cell>
        </row>
        <row r="3">
          <cell r="FP3">
            <v>-0.04</v>
          </cell>
          <cell r="FQ3">
            <v>0</v>
          </cell>
          <cell r="FR3">
            <v>-0.01</v>
          </cell>
          <cell r="FS3">
            <v>0</v>
          </cell>
          <cell r="FT3">
            <v>-0.03</v>
          </cell>
          <cell r="FU3">
            <v>0</v>
          </cell>
          <cell r="FV3">
            <v>-0.01</v>
          </cell>
          <cell r="FW3">
            <v>0</v>
          </cell>
          <cell r="FX3">
            <v>-0.01</v>
          </cell>
          <cell r="FY3">
            <v>0.001</v>
          </cell>
          <cell r="FZ3">
            <v>-0.02</v>
          </cell>
          <cell r="GA3">
            <v>0</v>
          </cell>
          <cell r="GB3">
            <v>0.01</v>
          </cell>
          <cell r="GC3">
            <v>0.001</v>
          </cell>
          <cell r="GD3">
            <v>0</v>
          </cell>
          <cell r="GE3">
            <v>0</v>
          </cell>
        </row>
        <row r="3">
          <cell r="GJ3">
            <v>-241.46</v>
          </cell>
          <cell r="GK3">
            <v>2.742</v>
          </cell>
          <cell r="GL3">
            <v>-1506.04</v>
          </cell>
          <cell r="GM3">
            <v>6.729</v>
          </cell>
        </row>
        <row r="3">
          <cell r="HJ3">
            <v>-202.32</v>
          </cell>
          <cell r="HK3">
            <v>2.164</v>
          </cell>
          <cell r="HL3">
            <v>-1414.96</v>
          </cell>
          <cell r="HM3">
            <v>6.381</v>
          </cell>
          <cell r="HN3">
            <v>-194.86</v>
          </cell>
          <cell r="HO3">
            <v>2.386</v>
          </cell>
          <cell r="HP3">
            <v>-1398.76</v>
          </cell>
          <cell r="HQ3">
            <v>6.04</v>
          </cell>
          <cell r="HR3">
            <v>-209.38</v>
          </cell>
          <cell r="HS3">
            <v>2.175</v>
          </cell>
          <cell r="HT3">
            <v>-1355.16</v>
          </cell>
          <cell r="HU3">
            <v>6.182</v>
          </cell>
          <cell r="HV3">
            <v>-85.31</v>
          </cell>
          <cell r="HW3">
            <v>1.342</v>
          </cell>
          <cell r="HX3">
            <v>-501.38</v>
          </cell>
          <cell r="HY3">
            <v>8.9</v>
          </cell>
        </row>
        <row r="3">
          <cell r="IB3">
            <v>-1.2</v>
          </cell>
          <cell r="IC3">
            <v>0.013</v>
          </cell>
          <cell r="ID3">
            <v>-0.69</v>
          </cell>
          <cell r="IE3">
            <v>0.007</v>
          </cell>
        </row>
        <row r="3">
          <cell r="JB3">
            <v>-1.18</v>
          </cell>
          <cell r="JC3">
            <v>0.014</v>
          </cell>
          <cell r="JD3">
            <v>-0.53</v>
          </cell>
          <cell r="JE3">
            <v>0.012</v>
          </cell>
          <cell r="JF3">
            <v>-1.19</v>
          </cell>
          <cell r="JG3">
            <v>0.017</v>
          </cell>
          <cell r="JH3">
            <v>-0.52</v>
          </cell>
          <cell r="JI3">
            <v>0.012</v>
          </cell>
          <cell r="JJ3">
            <v>-1.07</v>
          </cell>
          <cell r="JK3">
            <v>0.013</v>
          </cell>
          <cell r="JL3">
            <v>-0.46</v>
          </cell>
          <cell r="JM3">
            <v>0.01</v>
          </cell>
          <cell r="JN3">
            <v>-0.19</v>
          </cell>
          <cell r="JO3">
            <v>0.01</v>
          </cell>
          <cell r="JP3">
            <v>0.04</v>
          </cell>
          <cell r="JQ3">
            <v>0.009</v>
          </cell>
        </row>
        <row r="3">
          <cell r="JT3">
            <v>0.08</v>
          </cell>
          <cell r="JU3">
            <v>0.005</v>
          </cell>
          <cell r="JV3">
            <v>-0.37</v>
          </cell>
          <cell r="JW3">
            <v>0.005</v>
          </cell>
        </row>
        <row r="3">
          <cell r="KT3">
            <v>0.05</v>
          </cell>
          <cell r="KU3">
            <v>0.004</v>
          </cell>
          <cell r="KV3">
            <v>-0.36</v>
          </cell>
          <cell r="KW3">
            <v>0.009</v>
          </cell>
          <cell r="KX3">
            <v>0.07</v>
          </cell>
          <cell r="KY3">
            <v>0.004</v>
          </cell>
          <cell r="KZ3">
            <v>-0.32</v>
          </cell>
          <cell r="LA3">
            <v>0.01</v>
          </cell>
          <cell r="LB3">
            <v>0</v>
          </cell>
          <cell r="LC3">
            <v>0.004</v>
          </cell>
          <cell r="LD3">
            <v>-0.34</v>
          </cell>
          <cell r="LE3">
            <v>0.007</v>
          </cell>
          <cell r="LF3">
            <v>-0.08</v>
          </cell>
          <cell r="LG3">
            <v>0.003</v>
          </cell>
          <cell r="LH3">
            <v>-0.26</v>
          </cell>
          <cell r="LI3">
            <v>0.004</v>
          </cell>
        </row>
        <row r="3">
          <cell r="LN3">
            <v>-0.67</v>
          </cell>
          <cell r="LO3">
            <v>0.006</v>
          </cell>
          <cell r="LP3">
            <v>-1.26</v>
          </cell>
          <cell r="LQ3">
            <v>0.007</v>
          </cell>
        </row>
        <row r="3">
          <cell r="MH3">
            <v>-0.74</v>
          </cell>
          <cell r="MI3">
            <v>0.007</v>
          </cell>
          <cell r="MJ3">
            <v>-1.01</v>
          </cell>
          <cell r="MK3">
            <v>0.014</v>
          </cell>
          <cell r="ML3">
            <v>-0.75</v>
          </cell>
          <cell r="MM3">
            <v>0.007</v>
          </cell>
          <cell r="MN3">
            <v>-0.96</v>
          </cell>
          <cell r="MO3">
            <v>0.015</v>
          </cell>
          <cell r="MP3">
            <v>-0.55</v>
          </cell>
          <cell r="MQ3">
            <v>0.007</v>
          </cell>
          <cell r="MR3">
            <v>-2.58</v>
          </cell>
          <cell r="MS3">
            <v>0.013</v>
          </cell>
          <cell r="MT3">
            <v>-2.09</v>
          </cell>
          <cell r="MU3">
            <v>0.013</v>
          </cell>
        </row>
        <row r="3">
          <cell r="NR3">
            <v>-2.46</v>
          </cell>
          <cell r="NS3">
            <v>0.016</v>
          </cell>
          <cell r="NT3">
            <v>-1.99</v>
          </cell>
          <cell r="NU3">
            <v>0.012</v>
          </cell>
          <cell r="NV3">
            <v>-2.49</v>
          </cell>
          <cell r="NW3">
            <v>0.015</v>
          </cell>
          <cell r="NX3">
            <v>-2.06</v>
          </cell>
          <cell r="NY3">
            <v>0.011</v>
          </cell>
          <cell r="NZ3">
            <v>-1.55</v>
          </cell>
          <cell r="OA3">
            <v>0.022</v>
          </cell>
          <cell r="OB3">
            <v>-2.04</v>
          </cell>
          <cell r="OC3">
            <v>0.012</v>
          </cell>
          <cell r="OD3">
            <v>-0.68</v>
          </cell>
          <cell r="OE3">
            <v>0.019</v>
          </cell>
          <cell r="OF3">
            <v>-0.96</v>
          </cell>
          <cell r="OG3">
            <v>0.02</v>
          </cell>
        </row>
        <row r="3">
          <cell r="OL3">
            <v>0.08</v>
          </cell>
          <cell r="OM3">
            <v>0.002</v>
          </cell>
          <cell r="ON3">
            <v>-0.01</v>
          </cell>
          <cell r="OO3">
            <v>0.003</v>
          </cell>
        </row>
        <row r="3">
          <cell r="PF3">
            <v>0.07</v>
          </cell>
          <cell r="PG3">
            <v>0.002</v>
          </cell>
          <cell r="PH3">
            <v>-0.01</v>
          </cell>
          <cell r="PI3">
            <v>0.003</v>
          </cell>
          <cell r="PJ3">
            <v>0.04</v>
          </cell>
          <cell r="PK3">
            <v>0.002</v>
          </cell>
          <cell r="PL3">
            <v>0</v>
          </cell>
          <cell r="PM3">
            <v>0.003</v>
          </cell>
          <cell r="PN3">
            <v>-0.01</v>
          </cell>
          <cell r="PO3">
            <v>0.003</v>
          </cell>
          <cell r="PP3">
            <v>-0.69</v>
          </cell>
          <cell r="PQ3">
            <v>0.004</v>
          </cell>
          <cell r="PR3">
            <v>-0.41</v>
          </cell>
          <cell r="PS3">
            <v>0.006</v>
          </cell>
        </row>
        <row r="3">
          <cell r="QP3">
            <v>-0.71</v>
          </cell>
          <cell r="QQ3">
            <v>0.005</v>
          </cell>
          <cell r="QR3">
            <v>-0.28</v>
          </cell>
          <cell r="QS3">
            <v>0.007</v>
          </cell>
          <cell r="QT3">
            <v>-0.72</v>
          </cell>
          <cell r="QU3">
            <v>0.005</v>
          </cell>
          <cell r="QV3">
            <v>-0.27</v>
          </cell>
          <cell r="QW3">
            <v>0.006</v>
          </cell>
          <cell r="QX3">
            <v>-0.32</v>
          </cell>
          <cell r="QY3">
            <v>0.009</v>
          </cell>
          <cell r="QZ3">
            <v>-0.31</v>
          </cell>
          <cell r="RA3">
            <v>0.005</v>
          </cell>
          <cell r="RB3">
            <v>-0.14</v>
          </cell>
          <cell r="RC3">
            <v>0.008</v>
          </cell>
          <cell r="RD3">
            <v>-0.17</v>
          </cell>
          <cell r="RE3">
            <v>0.007</v>
          </cell>
        </row>
        <row r="3">
          <cell r="RJ3">
            <v>-0.42</v>
          </cell>
          <cell r="RK3">
            <v>0.002</v>
          </cell>
          <cell r="RL3">
            <v>-0.45</v>
          </cell>
          <cell r="RM3">
            <v>0.002</v>
          </cell>
        </row>
        <row r="3">
          <cell r="SJ3">
            <v>-0.43</v>
          </cell>
          <cell r="SK3">
            <v>0.002</v>
          </cell>
          <cell r="SL3">
            <v>-0.46</v>
          </cell>
          <cell r="SM3">
            <v>0.008</v>
          </cell>
          <cell r="SN3">
            <v>-0.41</v>
          </cell>
          <cell r="SO3">
            <v>0.002</v>
          </cell>
          <cell r="SP3">
            <v>-0.51</v>
          </cell>
          <cell r="SQ3">
            <v>0.006</v>
          </cell>
          <cell r="SR3">
            <v>-0.13</v>
          </cell>
          <cell r="SS3">
            <v>0.005</v>
          </cell>
          <cell r="ST3">
            <v>-0.45</v>
          </cell>
          <cell r="SU3">
            <v>0.004</v>
          </cell>
          <cell r="SV3">
            <v>-0.07</v>
          </cell>
          <cell r="SW3">
            <v>0.004</v>
          </cell>
          <cell r="SX3">
            <v>-0.15</v>
          </cell>
          <cell r="SY3">
            <v>0.005</v>
          </cell>
        </row>
        <row r="3">
          <cell r="TD3">
            <v>-0.34</v>
          </cell>
          <cell r="TE3">
            <v>0.005</v>
          </cell>
          <cell r="TF3">
            <v>-0.75</v>
          </cell>
          <cell r="TG3">
            <v>0.037</v>
          </cell>
        </row>
        <row r="3">
          <cell r="UD3">
            <v>-0.19</v>
          </cell>
          <cell r="UE3">
            <v>0.007</v>
          </cell>
          <cell r="UF3">
            <v>-0.54</v>
          </cell>
          <cell r="UG3">
            <v>0.028</v>
          </cell>
          <cell r="UH3">
            <v>-0.1</v>
          </cell>
          <cell r="UI3">
            <v>0.005</v>
          </cell>
          <cell r="UJ3">
            <v>-0.49</v>
          </cell>
          <cell r="UK3">
            <v>0.026</v>
          </cell>
          <cell r="UL3">
            <v>-0.08</v>
          </cell>
          <cell r="UM3">
            <v>0.005</v>
          </cell>
          <cell r="UN3">
            <v>-0.41</v>
          </cell>
          <cell r="UO3">
            <v>0.021</v>
          </cell>
          <cell r="UP3">
            <v>-0.01</v>
          </cell>
          <cell r="UQ3">
            <v>0.005</v>
          </cell>
          <cell r="UR3">
            <v>-0.23</v>
          </cell>
          <cell r="US3">
            <v>0.018</v>
          </cell>
        </row>
        <row r="3">
          <cell r="UX3">
            <v>-0.13</v>
          </cell>
          <cell r="UY3">
            <v>0.001</v>
          </cell>
        </row>
        <row r="3">
          <cell r="VP3">
            <v>-0.04</v>
          </cell>
          <cell r="VQ3">
            <v>0</v>
          </cell>
          <cell r="VR3">
            <v>-0.05</v>
          </cell>
          <cell r="VS3">
            <v>0.001</v>
          </cell>
          <cell r="VT3">
            <v>-0.02</v>
          </cell>
          <cell r="VU3">
            <v>0</v>
          </cell>
          <cell r="VV3">
            <v>0</v>
          </cell>
          <cell r="VW3">
            <v>0</v>
          </cell>
        </row>
        <row r="3">
          <cell r="WB3">
            <v>-0.08</v>
          </cell>
          <cell r="WC3">
            <v>0.003</v>
          </cell>
          <cell r="WD3">
            <v>0.4</v>
          </cell>
          <cell r="WE3">
            <v>0.003</v>
          </cell>
        </row>
        <row r="3">
          <cell r="XB3">
            <v>-0.04</v>
          </cell>
          <cell r="XC3">
            <v>0.003</v>
          </cell>
          <cell r="XD3">
            <v>0.21</v>
          </cell>
          <cell r="XE3">
            <v>0.003</v>
          </cell>
          <cell r="XF3">
            <v>-0.06</v>
          </cell>
          <cell r="XG3">
            <v>0.003</v>
          </cell>
          <cell r="XH3">
            <v>0.24</v>
          </cell>
          <cell r="XI3">
            <v>0.003</v>
          </cell>
          <cell r="XJ3">
            <v>-0.04</v>
          </cell>
          <cell r="XK3">
            <v>0.003</v>
          </cell>
          <cell r="XL3">
            <v>0.22</v>
          </cell>
          <cell r="XM3">
            <v>0.003</v>
          </cell>
          <cell r="XN3">
            <v>-0.03</v>
          </cell>
          <cell r="XO3">
            <v>0.003</v>
          </cell>
          <cell r="XP3">
            <v>0.11</v>
          </cell>
          <cell r="XQ3">
            <v>0.002</v>
          </cell>
        </row>
        <row r="4">
          <cell r="B4" t="str">
            <v>DC-2010-001-A</v>
          </cell>
          <cell r="C4" t="str">
            <v>US naturalized</v>
          </cell>
          <cell r="D4">
            <v>38.9392</v>
          </cell>
          <cell r="E4">
            <v>-77.0493</v>
          </cell>
          <cell r="F4">
            <v>0.33</v>
          </cell>
          <cell r="G4">
            <v>0.008</v>
          </cell>
        </row>
        <row r="4">
          <cell r="T4">
            <v>-3.44</v>
          </cell>
          <cell r="U4">
            <v>0.036</v>
          </cell>
        </row>
        <row r="4">
          <cell r="AH4">
            <v>0.44</v>
          </cell>
          <cell r="AI4">
            <v>0.01</v>
          </cell>
        </row>
        <row r="4">
          <cell r="AL4">
            <v>-0.21</v>
          </cell>
          <cell r="AM4">
            <v>0.01</v>
          </cell>
        </row>
        <row r="4">
          <cell r="AP4">
            <v>-0.25</v>
          </cell>
          <cell r="AQ4">
            <v>0.008</v>
          </cell>
        </row>
        <row r="4">
          <cell r="AT4">
            <v>-0.37</v>
          </cell>
          <cell r="AU4">
            <v>0.01</v>
          </cell>
        </row>
        <row r="4">
          <cell r="BB4">
            <v>0.09</v>
          </cell>
          <cell r="BC4">
            <v>0.002</v>
          </cell>
        </row>
        <row r="4">
          <cell r="BN4">
            <v>-0.49</v>
          </cell>
          <cell r="BO4">
            <v>0.006</v>
          </cell>
        </row>
        <row r="4">
          <cell r="CB4">
            <v>0.1</v>
          </cell>
          <cell r="CC4">
            <v>0.002</v>
          </cell>
        </row>
        <row r="4">
          <cell r="CF4">
            <v>-0.01</v>
          </cell>
          <cell r="CG4">
            <v>0.002</v>
          </cell>
        </row>
        <row r="4">
          <cell r="CJ4">
            <v>-0.01</v>
          </cell>
          <cell r="CK4">
            <v>0.002</v>
          </cell>
        </row>
        <row r="4">
          <cell r="CN4">
            <v>-0.04</v>
          </cell>
          <cell r="CO4">
            <v>0.002</v>
          </cell>
        </row>
        <row r="4">
          <cell r="CV4">
            <v>0.22</v>
          </cell>
          <cell r="CW4">
            <v>0.01</v>
          </cell>
        </row>
        <row r="4">
          <cell r="DH4">
            <v>-2.14</v>
          </cell>
          <cell r="DI4">
            <v>0.031</v>
          </cell>
        </row>
        <row r="4">
          <cell r="DV4">
            <v>-0.17</v>
          </cell>
          <cell r="DW4">
            <v>0.008</v>
          </cell>
        </row>
        <row r="4">
          <cell r="DZ4">
            <v>-0.62</v>
          </cell>
          <cell r="EA4">
            <v>0.013</v>
          </cell>
        </row>
        <row r="4">
          <cell r="ED4">
            <v>-0.61</v>
          </cell>
          <cell r="EE4">
            <v>0.01</v>
          </cell>
        </row>
        <row r="4">
          <cell r="EH4">
            <v>-0.66</v>
          </cell>
          <cell r="EI4">
            <v>0.011</v>
          </cell>
        </row>
        <row r="4">
          <cell r="EP4">
            <v>0.04</v>
          </cell>
          <cell r="EQ4">
            <v>0.001</v>
          </cell>
        </row>
        <row r="4">
          <cell r="FB4">
            <v>-0.1</v>
          </cell>
          <cell r="FC4">
            <v>0.001</v>
          </cell>
        </row>
        <row r="4">
          <cell r="FP4">
            <v>0.07</v>
          </cell>
          <cell r="FQ4">
            <v>0.001</v>
          </cell>
        </row>
        <row r="4">
          <cell r="FT4">
            <v>0.04</v>
          </cell>
          <cell r="FU4">
            <v>0.001</v>
          </cell>
        </row>
        <row r="4">
          <cell r="FX4">
            <v>0.03</v>
          </cell>
          <cell r="FY4">
            <v>0.001</v>
          </cell>
        </row>
        <row r="4">
          <cell r="GB4">
            <v>0.02</v>
          </cell>
          <cell r="GC4">
            <v>0.001</v>
          </cell>
        </row>
        <row r="4">
          <cell r="GJ4">
            <v>-55.66</v>
          </cell>
          <cell r="GK4">
            <v>1.118</v>
          </cell>
        </row>
        <row r="4">
          <cell r="GV4">
            <v>-298.17</v>
          </cell>
          <cell r="GW4">
            <v>2.604</v>
          </cell>
        </row>
        <row r="4">
          <cell r="HJ4">
            <v>-93.86</v>
          </cell>
          <cell r="HK4">
            <v>1.511</v>
          </cell>
        </row>
        <row r="4">
          <cell r="HN4">
            <v>-159.81</v>
          </cell>
          <cell r="HO4">
            <v>1.531</v>
          </cell>
        </row>
        <row r="4">
          <cell r="HR4">
            <v>-158.08</v>
          </cell>
          <cell r="HS4">
            <v>1.6</v>
          </cell>
        </row>
        <row r="4">
          <cell r="HV4">
            <v>-136.25</v>
          </cell>
          <cell r="HW4">
            <v>1.201</v>
          </cell>
        </row>
        <row r="4">
          <cell r="IB4">
            <v>-0.04</v>
          </cell>
          <cell r="IC4">
            <v>0.006</v>
          </cell>
        </row>
        <row r="4">
          <cell r="IN4">
            <v>-0.52</v>
          </cell>
          <cell r="IO4">
            <v>0.016</v>
          </cell>
        </row>
        <row r="4">
          <cell r="JB4">
            <v>-0.02</v>
          </cell>
          <cell r="JC4">
            <v>0.011</v>
          </cell>
        </row>
        <row r="4">
          <cell r="JF4">
            <v>-0.15</v>
          </cell>
          <cell r="JG4">
            <v>0.011</v>
          </cell>
        </row>
        <row r="4">
          <cell r="JJ4">
            <v>-0.1</v>
          </cell>
          <cell r="JK4">
            <v>0.01</v>
          </cell>
        </row>
        <row r="4">
          <cell r="JN4">
            <v>-0.24</v>
          </cell>
          <cell r="JO4">
            <v>0.006</v>
          </cell>
        </row>
        <row r="4">
          <cell r="JT4">
            <v>-0.07</v>
          </cell>
          <cell r="JU4">
            <v>0.002</v>
          </cell>
        </row>
        <row r="4">
          <cell r="KF4">
            <v>-0.16</v>
          </cell>
          <cell r="KG4">
            <v>0.007</v>
          </cell>
        </row>
        <row r="4">
          <cell r="KT4">
            <v>-0.11</v>
          </cell>
          <cell r="KU4">
            <v>0.003</v>
          </cell>
        </row>
        <row r="4">
          <cell r="KX4">
            <v>-0.14</v>
          </cell>
          <cell r="KY4">
            <v>0.003</v>
          </cell>
        </row>
        <row r="4">
          <cell r="LB4">
            <v>-0.14</v>
          </cell>
          <cell r="LC4">
            <v>0.003</v>
          </cell>
        </row>
        <row r="4">
          <cell r="LF4">
            <v>-0.1</v>
          </cell>
          <cell r="LG4">
            <v>0.002</v>
          </cell>
        </row>
        <row r="4">
          <cell r="LN4">
            <v>-0.01</v>
          </cell>
          <cell r="LO4">
            <v>0.004</v>
          </cell>
        </row>
        <row r="4">
          <cell r="LZ4">
            <v>-0.86</v>
          </cell>
          <cell r="MA4">
            <v>0.01</v>
          </cell>
        </row>
        <row r="4">
          <cell r="MH4">
            <v>-0.22</v>
          </cell>
          <cell r="MI4">
            <v>0.005</v>
          </cell>
        </row>
        <row r="4">
          <cell r="ML4">
            <v>-0.42</v>
          </cell>
          <cell r="MM4">
            <v>0.006</v>
          </cell>
        </row>
        <row r="4">
          <cell r="MP4">
            <v>-0.41</v>
          </cell>
          <cell r="MQ4">
            <v>0.005</v>
          </cell>
          <cell r="MR4">
            <v>-0.7</v>
          </cell>
          <cell r="MS4">
            <v>0.011</v>
          </cell>
        </row>
        <row r="4">
          <cell r="ND4">
            <v>-1.79</v>
          </cell>
          <cell r="NE4">
            <v>0.018</v>
          </cell>
        </row>
        <row r="4">
          <cell r="NR4">
            <v>-1.04</v>
          </cell>
          <cell r="NS4">
            <v>0.012</v>
          </cell>
        </row>
        <row r="4">
          <cell r="NV4">
            <v>-1.23</v>
          </cell>
          <cell r="NW4">
            <v>0.014</v>
          </cell>
        </row>
        <row r="4">
          <cell r="NZ4">
            <v>-1.15</v>
          </cell>
          <cell r="OA4">
            <v>0.013</v>
          </cell>
        </row>
        <row r="4">
          <cell r="OD4">
            <v>-1.08</v>
          </cell>
          <cell r="OE4">
            <v>0.009</v>
          </cell>
        </row>
        <row r="4">
          <cell r="OX4">
            <v>0</v>
          </cell>
          <cell r="OY4">
            <v>0.001</v>
          </cell>
        </row>
        <row r="4">
          <cell r="PJ4">
            <v>0.06</v>
          </cell>
          <cell r="PK4">
            <v>0.001</v>
          </cell>
        </row>
        <row r="4">
          <cell r="PN4">
            <v>0.05</v>
          </cell>
          <cell r="PO4">
            <v>0.001</v>
          </cell>
          <cell r="PP4">
            <v>-0.16</v>
          </cell>
          <cell r="PQ4">
            <v>0.003</v>
          </cell>
        </row>
        <row r="4">
          <cell r="QB4">
            <v>-0.23</v>
          </cell>
          <cell r="QC4">
            <v>0.005</v>
          </cell>
        </row>
        <row r="4">
          <cell r="QP4">
            <v>-0.21</v>
          </cell>
          <cell r="QQ4">
            <v>0.003</v>
          </cell>
        </row>
        <row r="4">
          <cell r="QT4">
            <v>-0.2</v>
          </cell>
          <cell r="QU4">
            <v>0.004</v>
          </cell>
        </row>
        <row r="4">
          <cell r="QX4">
            <v>-0.2</v>
          </cell>
          <cell r="QY4">
            <v>0.003</v>
          </cell>
        </row>
        <row r="4">
          <cell r="RB4">
            <v>-0.24</v>
          </cell>
          <cell r="RC4">
            <v>0.003</v>
          </cell>
        </row>
        <row r="4">
          <cell r="RJ4">
            <v>-0.13</v>
          </cell>
          <cell r="RK4">
            <v>0.002</v>
          </cell>
        </row>
        <row r="4">
          <cell r="RV4">
            <v>-0.24</v>
          </cell>
          <cell r="RW4">
            <v>0.002</v>
          </cell>
        </row>
        <row r="4">
          <cell r="SJ4">
            <v>-0.16</v>
          </cell>
          <cell r="SK4">
            <v>0.002</v>
          </cell>
        </row>
        <row r="4">
          <cell r="SN4">
            <v>-0.19</v>
          </cell>
          <cell r="SO4">
            <v>0.002</v>
          </cell>
        </row>
        <row r="4">
          <cell r="SR4">
            <v>-0.17</v>
          </cell>
          <cell r="SS4">
            <v>0.001</v>
          </cell>
        </row>
        <row r="4">
          <cell r="SV4">
            <v>-0.15</v>
          </cell>
          <cell r="SW4">
            <v>0.001</v>
          </cell>
        </row>
        <row r="4">
          <cell r="TD4">
            <v>0.43</v>
          </cell>
          <cell r="TE4">
            <v>0.004</v>
          </cell>
        </row>
        <row r="4">
          <cell r="TP4">
            <v>-0.81</v>
          </cell>
          <cell r="TQ4">
            <v>0.016</v>
          </cell>
        </row>
        <row r="4">
          <cell r="UD4">
            <v>0.46</v>
          </cell>
          <cell r="UE4">
            <v>0.003</v>
          </cell>
        </row>
        <row r="4">
          <cell r="UH4">
            <v>0.18</v>
          </cell>
          <cell r="UI4">
            <v>0.004</v>
          </cell>
        </row>
        <row r="4">
          <cell r="UL4">
            <v>0.16</v>
          </cell>
          <cell r="UM4">
            <v>0.004</v>
          </cell>
        </row>
        <row r="4">
          <cell r="UP4">
            <v>0.1</v>
          </cell>
          <cell r="UQ4">
            <v>0.004</v>
          </cell>
        </row>
        <row r="4">
          <cell r="VH4">
            <v>0</v>
          </cell>
          <cell r="VI4">
            <v>0.001</v>
          </cell>
        </row>
        <row r="4">
          <cell r="WB4">
            <v>0.19</v>
          </cell>
          <cell r="WC4">
            <v>0.002</v>
          </cell>
        </row>
        <row r="4">
          <cell r="WN4">
            <v>0.06</v>
          </cell>
          <cell r="WO4">
            <v>0.004</v>
          </cell>
        </row>
        <row r="4">
          <cell r="XB4">
            <v>0.28</v>
          </cell>
          <cell r="XC4">
            <v>0.002</v>
          </cell>
        </row>
        <row r="4">
          <cell r="XF4">
            <v>0.29</v>
          </cell>
          <cell r="XG4">
            <v>0.002</v>
          </cell>
        </row>
        <row r="4">
          <cell r="XJ4">
            <v>0.3</v>
          </cell>
          <cell r="XK4">
            <v>0.002</v>
          </cell>
        </row>
        <row r="4">
          <cell r="XN4">
            <v>0.26</v>
          </cell>
          <cell r="XO4">
            <v>0.002</v>
          </cell>
        </row>
        <row r="5">
          <cell r="B5" t="str">
            <v>DC-2010-001-E</v>
          </cell>
          <cell r="C5" t="str">
            <v>US naturalized</v>
          </cell>
          <cell r="D5">
            <v>38.9392</v>
          </cell>
          <cell r="E5">
            <v>-77.0493</v>
          </cell>
          <cell r="F5">
            <v>0.27</v>
          </cell>
          <cell r="G5">
            <v>0.008</v>
          </cell>
        </row>
        <row r="5">
          <cell r="T5">
            <v>-3.36</v>
          </cell>
          <cell r="U5">
            <v>0.039</v>
          </cell>
          <cell r="V5">
            <v>-4.05</v>
          </cell>
          <cell r="W5">
            <v>0.056</v>
          </cell>
        </row>
        <row r="5">
          <cell r="AH5">
            <v>0.24</v>
          </cell>
          <cell r="AI5">
            <v>0.01</v>
          </cell>
        </row>
        <row r="5">
          <cell r="AL5">
            <v>-0.3</v>
          </cell>
          <cell r="AM5">
            <v>0.009</v>
          </cell>
          <cell r="AN5">
            <v>-0.26</v>
          </cell>
          <cell r="AO5">
            <v>0.031</v>
          </cell>
          <cell r="AP5">
            <v>-0.4</v>
          </cell>
          <cell r="AQ5">
            <v>0.011</v>
          </cell>
          <cell r="AR5">
            <v>-0.69</v>
          </cell>
          <cell r="AS5">
            <v>0.036</v>
          </cell>
          <cell r="AT5">
            <v>-0.46</v>
          </cell>
          <cell r="AU5">
            <v>0.009</v>
          </cell>
          <cell r="AV5">
            <v>-1.41</v>
          </cell>
          <cell r="AW5">
            <v>0.031</v>
          </cell>
        </row>
        <row r="5">
          <cell r="BB5">
            <v>0.03</v>
          </cell>
          <cell r="BC5">
            <v>0.002</v>
          </cell>
        </row>
        <row r="5">
          <cell r="BN5">
            <v>-0.65</v>
          </cell>
          <cell r="BO5">
            <v>0.007</v>
          </cell>
          <cell r="BP5">
            <v>-0.63</v>
          </cell>
          <cell r="BQ5">
            <v>0.007</v>
          </cell>
        </row>
        <row r="5">
          <cell r="CB5">
            <v>0.02</v>
          </cell>
          <cell r="CC5">
            <v>0.001</v>
          </cell>
        </row>
        <row r="5">
          <cell r="CF5">
            <v>-0.09</v>
          </cell>
          <cell r="CG5">
            <v>0.002</v>
          </cell>
          <cell r="CH5">
            <v>-0.15</v>
          </cell>
          <cell r="CI5">
            <v>0.003</v>
          </cell>
          <cell r="CJ5">
            <v>-0.11</v>
          </cell>
          <cell r="CK5">
            <v>0.002</v>
          </cell>
          <cell r="CL5">
            <v>-0.28</v>
          </cell>
          <cell r="CM5">
            <v>0.004</v>
          </cell>
          <cell r="CN5">
            <v>-0.13</v>
          </cell>
          <cell r="CO5">
            <v>0.002</v>
          </cell>
          <cell r="CP5">
            <v>-0.32</v>
          </cell>
          <cell r="CQ5">
            <v>0.004</v>
          </cell>
        </row>
        <row r="5">
          <cell r="CV5">
            <v>-0.34</v>
          </cell>
          <cell r="CW5">
            <v>0.011</v>
          </cell>
        </row>
        <row r="5">
          <cell r="DH5">
            <v>-2.36</v>
          </cell>
          <cell r="DI5">
            <v>0.033</v>
          </cell>
          <cell r="DJ5">
            <v>-0.65</v>
          </cell>
          <cell r="DK5">
            <v>0.015</v>
          </cell>
        </row>
        <row r="5">
          <cell r="DV5">
            <v>-0.79</v>
          </cell>
          <cell r="DW5">
            <v>0.009</v>
          </cell>
        </row>
        <row r="5">
          <cell r="DZ5">
            <v>-1.07</v>
          </cell>
          <cell r="EA5">
            <v>0.009</v>
          </cell>
          <cell r="EB5">
            <v>-0.4</v>
          </cell>
          <cell r="EC5">
            <v>0.005</v>
          </cell>
          <cell r="ED5">
            <v>-1.12</v>
          </cell>
          <cell r="EE5">
            <v>0.01</v>
          </cell>
          <cell r="EF5">
            <v>-0.51</v>
          </cell>
          <cell r="EG5">
            <v>0.006</v>
          </cell>
          <cell r="EH5">
            <v>-1.07</v>
          </cell>
          <cell r="EI5">
            <v>0.009</v>
          </cell>
          <cell r="EJ5">
            <v>-0.51</v>
          </cell>
          <cell r="EK5">
            <v>0.005</v>
          </cell>
        </row>
        <row r="5">
          <cell r="EP5">
            <v>0.03</v>
          </cell>
          <cell r="EQ5">
            <v>0.001</v>
          </cell>
        </row>
        <row r="5">
          <cell r="FB5">
            <v>-0.14</v>
          </cell>
          <cell r="FC5">
            <v>0.002</v>
          </cell>
          <cell r="FD5">
            <v>-0.04</v>
          </cell>
          <cell r="FE5">
            <v>0</v>
          </cell>
        </row>
        <row r="5">
          <cell r="FP5">
            <v>0.07</v>
          </cell>
          <cell r="FQ5">
            <v>0.001</v>
          </cell>
        </row>
        <row r="5">
          <cell r="FT5">
            <v>0.02</v>
          </cell>
          <cell r="FU5">
            <v>0.001</v>
          </cell>
          <cell r="FV5">
            <v>0</v>
          </cell>
          <cell r="FW5">
            <v>0</v>
          </cell>
          <cell r="FX5">
            <v>0.01</v>
          </cell>
          <cell r="FY5">
            <v>0.001</v>
          </cell>
          <cell r="FZ5">
            <v>-0.01</v>
          </cell>
          <cell r="GA5">
            <v>0</v>
          </cell>
          <cell r="GB5">
            <v>0</v>
          </cell>
          <cell r="GC5">
            <v>0.001</v>
          </cell>
          <cell r="GD5">
            <v>-0.01</v>
          </cell>
          <cell r="GE5">
            <v>0</v>
          </cell>
        </row>
        <row r="5">
          <cell r="GJ5">
            <v>-71.36</v>
          </cell>
          <cell r="GK5">
            <v>1.619</v>
          </cell>
        </row>
        <row r="5">
          <cell r="GV5">
            <v>-208.63</v>
          </cell>
          <cell r="GW5">
            <v>4.473</v>
          </cell>
          <cell r="GX5">
            <v>-817</v>
          </cell>
          <cell r="GY5">
            <v>11.328</v>
          </cell>
        </row>
        <row r="5">
          <cell r="HJ5">
            <v>-104.54</v>
          </cell>
          <cell r="HK5">
            <v>1.94</v>
          </cell>
        </row>
        <row r="5">
          <cell r="HN5">
            <v>-109.26</v>
          </cell>
          <cell r="HO5">
            <v>1.704</v>
          </cell>
          <cell r="HP5">
            <v>-381.33</v>
          </cell>
          <cell r="HQ5">
            <v>6.79</v>
          </cell>
          <cell r="HR5">
            <v>-113.71</v>
          </cell>
          <cell r="HS5">
            <v>1.87</v>
          </cell>
          <cell r="HT5">
            <v>-403.56</v>
          </cell>
          <cell r="HU5">
            <v>6.621</v>
          </cell>
          <cell r="HV5">
            <v>-83.94</v>
          </cell>
          <cell r="HW5">
            <v>1.317</v>
          </cell>
          <cell r="HX5">
            <v>-468.05</v>
          </cell>
          <cell r="HY5">
            <v>5.94</v>
          </cell>
        </row>
        <row r="5">
          <cell r="IB5">
            <v>0.16</v>
          </cell>
          <cell r="IC5">
            <v>0.008</v>
          </cell>
        </row>
        <row r="5">
          <cell r="IN5">
            <v>-0.31</v>
          </cell>
          <cell r="IO5">
            <v>0.017</v>
          </cell>
          <cell r="IP5">
            <v>-0.22</v>
          </cell>
          <cell r="IQ5">
            <v>0.009</v>
          </cell>
        </row>
        <row r="5">
          <cell r="JB5">
            <v>0.42</v>
          </cell>
          <cell r="JC5">
            <v>0.01</v>
          </cell>
        </row>
        <row r="5">
          <cell r="JF5">
            <v>0.39</v>
          </cell>
          <cell r="JG5">
            <v>0.012</v>
          </cell>
          <cell r="JH5">
            <v>0.43</v>
          </cell>
          <cell r="JI5">
            <v>0.005</v>
          </cell>
          <cell r="JJ5">
            <v>0.32</v>
          </cell>
          <cell r="JK5">
            <v>0.01</v>
          </cell>
          <cell r="JL5">
            <v>0.32</v>
          </cell>
          <cell r="JM5">
            <v>0.005</v>
          </cell>
          <cell r="JN5">
            <v>0.11</v>
          </cell>
          <cell r="JO5">
            <v>0.006</v>
          </cell>
          <cell r="JP5">
            <v>0.13</v>
          </cell>
          <cell r="JQ5">
            <v>0.005</v>
          </cell>
        </row>
        <row r="5">
          <cell r="JT5">
            <v>-0.2</v>
          </cell>
          <cell r="JU5">
            <v>0.003</v>
          </cell>
        </row>
        <row r="5">
          <cell r="KF5">
            <v>-0.16</v>
          </cell>
          <cell r="KG5">
            <v>0.008</v>
          </cell>
          <cell r="KH5">
            <v>-0.2</v>
          </cell>
          <cell r="KI5">
            <v>0.011</v>
          </cell>
        </row>
        <row r="5">
          <cell r="KT5">
            <v>-0.3</v>
          </cell>
          <cell r="KU5">
            <v>0.003</v>
          </cell>
        </row>
        <row r="5">
          <cell r="KX5">
            <v>-0.26</v>
          </cell>
          <cell r="KY5">
            <v>0.003</v>
          </cell>
          <cell r="KZ5">
            <v>-0.71</v>
          </cell>
          <cell r="LA5">
            <v>0.007</v>
          </cell>
          <cell r="LB5">
            <v>-0.22</v>
          </cell>
          <cell r="LC5">
            <v>0.003</v>
          </cell>
          <cell r="LD5">
            <v>-0.6</v>
          </cell>
          <cell r="LE5">
            <v>0.006</v>
          </cell>
          <cell r="LF5">
            <v>-0.16</v>
          </cell>
          <cell r="LG5">
            <v>0.002</v>
          </cell>
          <cell r="LH5">
            <v>-0.42</v>
          </cell>
          <cell r="LI5">
            <v>0.005</v>
          </cell>
        </row>
        <row r="5">
          <cell r="LN5">
            <v>0.02</v>
          </cell>
          <cell r="LO5">
            <v>0.005</v>
          </cell>
        </row>
        <row r="5">
          <cell r="LZ5">
            <v>-0.75</v>
          </cell>
          <cell r="MA5">
            <v>0.011</v>
          </cell>
          <cell r="MB5">
            <v>-0.39</v>
          </cell>
          <cell r="MC5">
            <v>0.009</v>
          </cell>
        </row>
        <row r="5">
          <cell r="MH5">
            <v>-0.09</v>
          </cell>
          <cell r="MI5">
            <v>0.005</v>
          </cell>
        </row>
        <row r="5">
          <cell r="ML5">
            <v>-0.17</v>
          </cell>
          <cell r="MM5">
            <v>0.005</v>
          </cell>
          <cell r="MN5">
            <v>-0.11</v>
          </cell>
          <cell r="MO5">
            <v>0.007</v>
          </cell>
          <cell r="MP5">
            <v>-0.2</v>
          </cell>
          <cell r="MQ5">
            <v>0.006</v>
          </cell>
          <cell r="MR5">
            <v>-1.15</v>
          </cell>
          <cell r="MS5">
            <v>0.022</v>
          </cell>
        </row>
        <row r="5">
          <cell r="ND5">
            <v>-1.68</v>
          </cell>
          <cell r="NE5">
            <v>0.018</v>
          </cell>
          <cell r="NF5">
            <v>-0.6</v>
          </cell>
          <cell r="NG5">
            <v>0.016</v>
          </cell>
        </row>
        <row r="5">
          <cell r="NR5">
            <v>-1.46</v>
          </cell>
          <cell r="NS5">
            <v>0.026</v>
          </cell>
        </row>
        <row r="5">
          <cell r="NV5">
            <v>-1.24</v>
          </cell>
          <cell r="NW5">
            <v>0.021</v>
          </cell>
          <cell r="NX5">
            <v>-0.59</v>
          </cell>
          <cell r="NY5">
            <v>0.011</v>
          </cell>
          <cell r="NZ5">
            <v>-1.19</v>
          </cell>
          <cell r="OA5">
            <v>0.018</v>
          </cell>
          <cell r="OB5">
            <v>-0.6</v>
          </cell>
          <cell r="OC5">
            <v>0.01</v>
          </cell>
          <cell r="OD5">
            <v>-0.95</v>
          </cell>
          <cell r="OE5">
            <v>0.014</v>
          </cell>
          <cell r="OF5">
            <v>-0.8</v>
          </cell>
          <cell r="OG5">
            <v>0.01</v>
          </cell>
        </row>
        <row r="5">
          <cell r="OX5">
            <v>0.01</v>
          </cell>
          <cell r="OY5">
            <v>0.001</v>
          </cell>
          <cell r="OZ5">
            <v>-0.01</v>
          </cell>
          <cell r="PA5">
            <v>0.001</v>
          </cell>
        </row>
        <row r="5">
          <cell r="PJ5">
            <v>0.09</v>
          </cell>
          <cell r="PK5">
            <v>0.002</v>
          </cell>
          <cell r="PL5">
            <v>0.06</v>
          </cell>
          <cell r="PM5">
            <v>0.001</v>
          </cell>
          <cell r="PN5">
            <v>0.08</v>
          </cell>
          <cell r="PO5">
            <v>0.001</v>
          </cell>
          <cell r="PP5">
            <v>-0.41</v>
          </cell>
          <cell r="PQ5">
            <v>0.011</v>
          </cell>
        </row>
        <row r="5">
          <cell r="QB5">
            <v>-0.35</v>
          </cell>
          <cell r="QC5">
            <v>0.007</v>
          </cell>
          <cell r="QD5">
            <v>0.06</v>
          </cell>
          <cell r="QE5">
            <v>0.003</v>
          </cell>
        </row>
        <row r="5">
          <cell r="QP5">
            <v>-0.5</v>
          </cell>
          <cell r="QQ5">
            <v>0.011</v>
          </cell>
        </row>
        <row r="5">
          <cell r="QT5">
            <v>-0.38</v>
          </cell>
          <cell r="QU5">
            <v>0.008</v>
          </cell>
          <cell r="QV5">
            <v>-0.02</v>
          </cell>
          <cell r="QW5">
            <v>0.003</v>
          </cell>
          <cell r="QX5">
            <v>-0.36</v>
          </cell>
          <cell r="QY5">
            <v>0.007</v>
          </cell>
          <cell r="QZ5">
            <v>-0.02</v>
          </cell>
          <cell r="RA5">
            <v>0.003</v>
          </cell>
          <cell r="RB5">
            <v>-0.34</v>
          </cell>
          <cell r="RC5">
            <v>0.008</v>
          </cell>
          <cell r="RD5">
            <v>-0.06</v>
          </cell>
          <cell r="RE5">
            <v>0.003</v>
          </cell>
        </row>
        <row r="5">
          <cell r="RJ5">
            <v>-0.27</v>
          </cell>
          <cell r="RK5">
            <v>0.006</v>
          </cell>
        </row>
        <row r="5">
          <cell r="RV5">
            <v>-0.23</v>
          </cell>
          <cell r="RW5">
            <v>0.002</v>
          </cell>
          <cell r="RX5">
            <v>-0.32</v>
          </cell>
          <cell r="RY5">
            <v>0.004</v>
          </cell>
        </row>
        <row r="5">
          <cell r="SJ5">
            <v>-0.3</v>
          </cell>
          <cell r="SK5">
            <v>0.006</v>
          </cell>
        </row>
        <row r="5">
          <cell r="SN5">
            <v>-0.23</v>
          </cell>
          <cell r="SO5">
            <v>0.003</v>
          </cell>
          <cell r="SP5">
            <v>-0.33</v>
          </cell>
          <cell r="SQ5">
            <v>0.004</v>
          </cell>
          <cell r="SR5">
            <v>-0.21</v>
          </cell>
          <cell r="SS5">
            <v>0.002</v>
          </cell>
          <cell r="ST5">
            <v>-0.3</v>
          </cell>
          <cell r="SU5">
            <v>0.003</v>
          </cell>
          <cell r="SV5">
            <v>-0.18</v>
          </cell>
          <cell r="SW5">
            <v>0.002</v>
          </cell>
          <cell r="SX5">
            <v>-0.28</v>
          </cell>
          <cell r="SY5">
            <v>0.002</v>
          </cell>
        </row>
        <row r="5">
          <cell r="TD5">
            <v>0.31</v>
          </cell>
          <cell r="TE5">
            <v>0.005</v>
          </cell>
        </row>
        <row r="5">
          <cell r="TP5">
            <v>-1.21</v>
          </cell>
          <cell r="TQ5">
            <v>0.015</v>
          </cell>
          <cell r="TR5">
            <v>-1.45</v>
          </cell>
          <cell r="TS5">
            <v>0.022</v>
          </cell>
        </row>
        <row r="5">
          <cell r="UD5">
            <v>0.22</v>
          </cell>
          <cell r="UE5">
            <v>0.005</v>
          </cell>
        </row>
        <row r="5">
          <cell r="UH5">
            <v>-0.03</v>
          </cell>
          <cell r="UI5">
            <v>0.004</v>
          </cell>
          <cell r="UJ5">
            <v>0.11</v>
          </cell>
          <cell r="UK5">
            <v>0.009</v>
          </cell>
          <cell r="UL5">
            <v>-0.08</v>
          </cell>
          <cell r="UM5">
            <v>0.004</v>
          </cell>
          <cell r="UN5">
            <v>0.06</v>
          </cell>
          <cell r="UO5">
            <v>0.011</v>
          </cell>
          <cell r="UP5">
            <v>-0.12</v>
          </cell>
          <cell r="UQ5">
            <v>0.004</v>
          </cell>
          <cell r="UR5">
            <v>0.02</v>
          </cell>
          <cell r="US5">
            <v>0.009</v>
          </cell>
        </row>
        <row r="5">
          <cell r="VH5">
            <v>-0.01</v>
          </cell>
          <cell r="VI5">
            <v>0.001</v>
          </cell>
          <cell r="VJ5">
            <v>-0.04</v>
          </cell>
          <cell r="VK5">
            <v>0.001</v>
          </cell>
        </row>
        <row r="5">
          <cell r="VR5">
            <v>-0.03</v>
          </cell>
          <cell r="VS5">
            <v>0</v>
          </cell>
          <cell r="VT5">
            <v>-0.01</v>
          </cell>
          <cell r="VU5">
            <v>0</v>
          </cell>
          <cell r="VV5">
            <v>0</v>
          </cell>
          <cell r="VW5">
            <v>0</v>
          </cell>
        </row>
        <row r="5">
          <cell r="WB5">
            <v>0.16</v>
          </cell>
          <cell r="WC5">
            <v>0.002</v>
          </cell>
        </row>
        <row r="5">
          <cell r="WN5">
            <v>-0.01</v>
          </cell>
          <cell r="WO5">
            <v>0.004</v>
          </cell>
          <cell r="WP5">
            <v>-0.06</v>
          </cell>
          <cell r="WQ5">
            <v>0.004</v>
          </cell>
        </row>
        <row r="5">
          <cell r="XB5">
            <v>0.29</v>
          </cell>
          <cell r="XC5">
            <v>0.002</v>
          </cell>
        </row>
        <row r="5">
          <cell r="XF5">
            <v>0.28</v>
          </cell>
          <cell r="XG5">
            <v>0.002</v>
          </cell>
          <cell r="XH5">
            <v>0.12</v>
          </cell>
          <cell r="XI5">
            <v>0.002</v>
          </cell>
          <cell r="XJ5">
            <v>0.27</v>
          </cell>
          <cell r="XK5">
            <v>0.003</v>
          </cell>
          <cell r="XL5">
            <v>0.12</v>
          </cell>
          <cell r="XM5">
            <v>0.002</v>
          </cell>
          <cell r="XN5">
            <v>0.24</v>
          </cell>
          <cell r="XO5">
            <v>0.002</v>
          </cell>
          <cell r="XP5">
            <v>0.13</v>
          </cell>
          <cell r="XQ5">
            <v>0.002</v>
          </cell>
        </row>
        <row r="6">
          <cell r="B6" t="str">
            <v>Gunma</v>
          </cell>
          <cell r="C6" t="str">
            <v>S Japan</v>
          </cell>
        </row>
        <row r="6">
          <cell r="F6">
            <v>1.07</v>
          </cell>
          <cell r="G6">
            <v>0.009</v>
          </cell>
          <cell r="H6">
            <v>3</v>
          </cell>
          <cell r="I6">
            <v>0.031</v>
          </cell>
          <cell r="J6">
            <v>5.86</v>
          </cell>
          <cell r="K6">
            <v>0.039</v>
          </cell>
          <cell r="L6">
            <v>1.37</v>
          </cell>
          <cell r="M6">
            <v>0.015</v>
          </cell>
          <cell r="N6">
            <v>2.13</v>
          </cell>
          <cell r="O6">
            <v>0.041</v>
          </cell>
        </row>
        <row r="6">
          <cell r="X6">
            <v>-0.08</v>
          </cell>
          <cell r="Y6">
            <v>0.005</v>
          </cell>
          <cell r="Z6">
            <v>0.5</v>
          </cell>
          <cell r="AA6">
            <v>0.039</v>
          </cell>
          <cell r="AB6">
            <v>0.64</v>
          </cell>
          <cell r="AC6">
            <v>0.018</v>
          </cell>
        </row>
        <row r="6">
          <cell r="AH6">
            <v>1.13</v>
          </cell>
          <cell r="AI6">
            <v>0.013</v>
          </cell>
          <cell r="AJ6">
            <v>2.62</v>
          </cell>
          <cell r="AK6">
            <v>0.024</v>
          </cell>
          <cell r="AL6">
            <v>1.17</v>
          </cell>
          <cell r="AM6">
            <v>0.011</v>
          </cell>
          <cell r="AN6">
            <v>2.6</v>
          </cell>
          <cell r="AO6">
            <v>0.026</v>
          </cell>
          <cell r="AP6">
            <v>1.11</v>
          </cell>
          <cell r="AQ6">
            <v>0.01</v>
          </cell>
          <cell r="AR6">
            <v>2.72</v>
          </cell>
          <cell r="AS6">
            <v>0.028</v>
          </cell>
          <cell r="AT6">
            <v>0.84</v>
          </cell>
          <cell r="AU6">
            <v>0.009</v>
          </cell>
          <cell r="AV6">
            <v>1.3</v>
          </cell>
          <cell r="AW6">
            <v>0.026</v>
          </cell>
          <cell r="AX6">
            <v>0.06</v>
          </cell>
          <cell r="AY6">
            <v>0.008</v>
          </cell>
          <cell r="AZ6">
            <v>-0.03</v>
          </cell>
          <cell r="BA6">
            <v>0.019</v>
          </cell>
          <cell r="BB6">
            <v>0.19</v>
          </cell>
          <cell r="BC6">
            <v>0.002</v>
          </cell>
          <cell r="BD6">
            <v>0.27</v>
          </cell>
          <cell r="BE6">
            <v>0.003</v>
          </cell>
          <cell r="BF6">
            <v>0.17</v>
          </cell>
          <cell r="BG6">
            <v>0.002</v>
          </cell>
          <cell r="BH6">
            <v>0.27</v>
          </cell>
          <cell r="BI6">
            <v>0.005</v>
          </cell>
        </row>
        <row r="6">
          <cell r="BR6">
            <v>0</v>
          </cell>
          <cell r="BS6">
            <v>0.001</v>
          </cell>
          <cell r="BT6">
            <v>0.14</v>
          </cell>
          <cell r="BU6">
            <v>0.007</v>
          </cell>
          <cell r="BV6">
            <v>0.06</v>
          </cell>
          <cell r="BW6">
            <v>0.006</v>
          </cell>
        </row>
        <row r="6">
          <cell r="CB6">
            <v>0.14</v>
          </cell>
          <cell r="CC6">
            <v>0.001</v>
          </cell>
          <cell r="CD6">
            <v>0.24</v>
          </cell>
          <cell r="CE6">
            <v>0.003</v>
          </cell>
          <cell r="CF6">
            <v>0.17</v>
          </cell>
          <cell r="CG6">
            <v>0.002</v>
          </cell>
          <cell r="CH6">
            <v>0.24</v>
          </cell>
          <cell r="CI6">
            <v>0.003</v>
          </cell>
          <cell r="CJ6">
            <v>0.16</v>
          </cell>
          <cell r="CK6">
            <v>0.002</v>
          </cell>
          <cell r="CL6">
            <v>0.23</v>
          </cell>
          <cell r="CM6">
            <v>0.003</v>
          </cell>
          <cell r="CN6">
            <v>0.12</v>
          </cell>
          <cell r="CO6">
            <v>0.002</v>
          </cell>
          <cell r="CP6">
            <v>0.14</v>
          </cell>
          <cell r="CQ6">
            <v>0.003</v>
          </cell>
          <cell r="CR6">
            <v>0</v>
          </cell>
          <cell r="CS6">
            <v>0.001</v>
          </cell>
          <cell r="CT6">
            <v>0</v>
          </cell>
          <cell r="CU6">
            <v>0.003</v>
          </cell>
          <cell r="CV6">
            <v>1.92</v>
          </cell>
          <cell r="CW6">
            <v>0.009</v>
          </cell>
          <cell r="CX6">
            <v>0.9</v>
          </cell>
          <cell r="CY6">
            <v>0.007</v>
          </cell>
          <cell r="CZ6">
            <v>1.63</v>
          </cell>
          <cell r="DA6">
            <v>0.012</v>
          </cell>
          <cell r="DB6">
            <v>0.8</v>
          </cell>
          <cell r="DC6">
            <v>0.009</v>
          </cell>
        </row>
        <row r="6">
          <cell r="DL6">
            <v>0.43</v>
          </cell>
          <cell r="DM6">
            <v>0.012</v>
          </cell>
          <cell r="DN6">
            <v>0.28</v>
          </cell>
          <cell r="DO6">
            <v>0.005</v>
          </cell>
          <cell r="DP6">
            <v>0</v>
          </cell>
          <cell r="DQ6">
            <v>0.001</v>
          </cell>
        </row>
        <row r="6">
          <cell r="DV6">
            <v>1.54</v>
          </cell>
          <cell r="DW6">
            <v>0.009</v>
          </cell>
          <cell r="DX6">
            <v>0.46</v>
          </cell>
          <cell r="DY6">
            <v>0.003</v>
          </cell>
          <cell r="DZ6">
            <v>1.63</v>
          </cell>
          <cell r="EA6">
            <v>0.009</v>
          </cell>
          <cell r="EB6">
            <v>0.69</v>
          </cell>
          <cell r="EC6">
            <v>0.005</v>
          </cell>
          <cell r="ED6">
            <v>1.57</v>
          </cell>
          <cell r="EE6">
            <v>0.007</v>
          </cell>
          <cell r="EF6">
            <v>0.78</v>
          </cell>
          <cell r="EG6">
            <v>0.007</v>
          </cell>
          <cell r="EH6">
            <v>1.41</v>
          </cell>
          <cell r="EI6">
            <v>0.009</v>
          </cell>
          <cell r="EJ6">
            <v>0.62</v>
          </cell>
          <cell r="EK6">
            <v>0.005</v>
          </cell>
          <cell r="EL6">
            <v>0.33</v>
          </cell>
          <cell r="EM6">
            <v>0.005</v>
          </cell>
          <cell r="EN6">
            <v>0.11</v>
          </cell>
          <cell r="EO6">
            <v>0.002</v>
          </cell>
          <cell r="EP6">
            <v>-0.02</v>
          </cell>
          <cell r="EQ6">
            <v>0.001</v>
          </cell>
          <cell r="ER6">
            <v>-0.01</v>
          </cell>
          <cell r="ES6">
            <v>0</v>
          </cell>
          <cell r="ET6">
            <v>-0.04</v>
          </cell>
          <cell r="EU6">
            <v>0.001</v>
          </cell>
          <cell r="EV6">
            <v>-0.01</v>
          </cell>
          <cell r="EW6">
            <v>0.001</v>
          </cell>
        </row>
        <row r="6">
          <cell r="FF6">
            <v>-0.01</v>
          </cell>
          <cell r="FG6">
            <v>0.001</v>
          </cell>
          <cell r="FH6">
            <v>-0.01</v>
          </cell>
          <cell r="FI6">
            <v>0.001</v>
          </cell>
          <cell r="FJ6">
            <v>0</v>
          </cell>
          <cell r="FK6">
            <v>0</v>
          </cell>
        </row>
        <row r="6">
          <cell r="FP6">
            <v>-0.01</v>
          </cell>
          <cell r="FQ6">
            <v>0.001</v>
          </cell>
          <cell r="FR6">
            <v>-0.01</v>
          </cell>
          <cell r="FS6">
            <v>0</v>
          </cell>
          <cell r="FT6">
            <v>-0.01</v>
          </cell>
          <cell r="FU6">
            <v>0.001</v>
          </cell>
          <cell r="FV6">
            <v>-0.01</v>
          </cell>
          <cell r="FW6">
            <v>0</v>
          </cell>
          <cell r="FX6">
            <v>-0.01</v>
          </cell>
          <cell r="FY6">
            <v>0.001</v>
          </cell>
          <cell r="FZ6">
            <v>-0.01</v>
          </cell>
          <cell r="GA6">
            <v>0</v>
          </cell>
          <cell r="GB6">
            <v>-0.02</v>
          </cell>
          <cell r="GC6">
            <v>0.001</v>
          </cell>
          <cell r="GD6">
            <v>-0.02</v>
          </cell>
          <cell r="GE6">
            <v>0</v>
          </cell>
          <cell r="GF6">
            <v>-0.02</v>
          </cell>
          <cell r="GG6">
            <v>0</v>
          </cell>
          <cell r="GH6">
            <v>-0.02</v>
          </cell>
          <cell r="GI6">
            <v>0</v>
          </cell>
          <cell r="GJ6">
            <v>154.71</v>
          </cell>
          <cell r="GK6">
            <v>1.378</v>
          </cell>
          <cell r="GL6">
            <v>627.18</v>
          </cell>
          <cell r="GM6">
            <v>7.181</v>
          </cell>
          <cell r="GN6">
            <v>183.7</v>
          </cell>
          <cell r="GO6">
            <v>2.1</v>
          </cell>
          <cell r="GP6">
            <v>774.64</v>
          </cell>
          <cell r="GQ6">
            <v>7.021</v>
          </cell>
        </row>
        <row r="6">
          <cell r="GZ6">
            <v>24.3</v>
          </cell>
          <cell r="HA6">
            <v>1.58</v>
          </cell>
          <cell r="HB6">
            <v>591.15</v>
          </cell>
          <cell r="HC6">
            <v>6.876</v>
          </cell>
          <cell r="HD6">
            <v>2.08</v>
          </cell>
          <cell r="HE6">
            <v>0.034</v>
          </cell>
        </row>
        <row r="6">
          <cell r="HJ6">
            <v>157.08</v>
          </cell>
          <cell r="HK6">
            <v>1.691</v>
          </cell>
          <cell r="HL6">
            <v>649.5</v>
          </cell>
          <cell r="HM6">
            <v>5.886</v>
          </cell>
          <cell r="HN6">
            <v>169.35</v>
          </cell>
          <cell r="HO6">
            <v>1.666</v>
          </cell>
          <cell r="HP6">
            <v>690.24</v>
          </cell>
          <cell r="HQ6">
            <v>6.908</v>
          </cell>
          <cell r="HR6">
            <v>151.2</v>
          </cell>
          <cell r="HS6">
            <v>1.542</v>
          </cell>
          <cell r="HT6">
            <v>687.03</v>
          </cell>
          <cell r="HU6">
            <v>6.416</v>
          </cell>
          <cell r="HV6">
            <v>76.07</v>
          </cell>
          <cell r="HW6">
            <v>1.042</v>
          </cell>
          <cell r="HX6">
            <v>407.8</v>
          </cell>
          <cell r="HY6">
            <v>5.044</v>
          </cell>
          <cell r="HZ6">
            <v>138.26</v>
          </cell>
          <cell r="IA6">
            <v>4.299</v>
          </cell>
          <cell r="IB6">
            <v>0.1</v>
          </cell>
          <cell r="IC6">
            <v>0.005</v>
          </cell>
          <cell r="ID6">
            <v>0.06</v>
          </cell>
          <cell r="IE6">
            <v>0.004</v>
          </cell>
          <cell r="IF6">
            <v>-0.06</v>
          </cell>
          <cell r="IG6">
            <v>0.008</v>
          </cell>
          <cell r="IH6">
            <v>-0.34</v>
          </cell>
          <cell r="II6">
            <v>0.006</v>
          </cell>
        </row>
        <row r="6">
          <cell r="IR6">
            <v>0.17</v>
          </cell>
          <cell r="IS6">
            <v>0.004</v>
          </cell>
          <cell r="IT6">
            <v>0.07</v>
          </cell>
          <cell r="IU6">
            <v>0.001</v>
          </cell>
          <cell r="IV6">
            <v>0.37</v>
          </cell>
          <cell r="IW6">
            <v>0.006</v>
          </cell>
        </row>
        <row r="6">
          <cell r="JB6">
            <v>0.08</v>
          </cell>
          <cell r="JC6">
            <v>0.007</v>
          </cell>
          <cell r="JD6">
            <v>-0.13</v>
          </cell>
          <cell r="JE6">
            <v>0.005</v>
          </cell>
          <cell r="JF6">
            <v>0.15</v>
          </cell>
          <cell r="JG6">
            <v>0.007</v>
          </cell>
          <cell r="JH6">
            <v>-0.06</v>
          </cell>
          <cell r="JI6">
            <v>0.005</v>
          </cell>
          <cell r="JJ6">
            <v>0.11</v>
          </cell>
          <cell r="JK6">
            <v>0.006</v>
          </cell>
          <cell r="JL6">
            <v>-0.04</v>
          </cell>
          <cell r="JM6">
            <v>0.004</v>
          </cell>
          <cell r="JN6">
            <v>0.03</v>
          </cell>
          <cell r="JO6">
            <v>0.004</v>
          </cell>
          <cell r="JP6">
            <v>-0.09</v>
          </cell>
          <cell r="JQ6">
            <v>0.003</v>
          </cell>
          <cell r="JR6">
            <v>0.03</v>
          </cell>
          <cell r="JS6">
            <v>0.001</v>
          </cell>
          <cell r="JT6">
            <v>0.16</v>
          </cell>
          <cell r="JU6">
            <v>0.002</v>
          </cell>
          <cell r="JV6">
            <v>0.26</v>
          </cell>
          <cell r="JW6">
            <v>0.004</v>
          </cell>
          <cell r="JX6">
            <v>0.26</v>
          </cell>
          <cell r="JY6">
            <v>0.003</v>
          </cell>
          <cell r="JZ6">
            <v>0.93</v>
          </cell>
          <cell r="KA6">
            <v>0.007</v>
          </cell>
        </row>
        <row r="6">
          <cell r="KJ6">
            <v>-0.03</v>
          </cell>
          <cell r="KK6">
            <v>0.001</v>
          </cell>
          <cell r="KL6">
            <v>0</v>
          </cell>
          <cell r="KM6">
            <v>0.001</v>
          </cell>
          <cell r="KN6">
            <v>0</v>
          </cell>
          <cell r="KO6">
            <v>0</v>
          </cell>
        </row>
        <row r="6">
          <cell r="KT6">
            <v>0.19</v>
          </cell>
          <cell r="KU6">
            <v>0.002</v>
          </cell>
          <cell r="KV6">
            <v>0.57</v>
          </cell>
          <cell r="KW6">
            <v>0.005</v>
          </cell>
          <cell r="KX6">
            <v>0.18</v>
          </cell>
          <cell r="KY6">
            <v>0.002</v>
          </cell>
          <cell r="KZ6">
            <v>0.54</v>
          </cell>
          <cell r="LA6">
            <v>0.005</v>
          </cell>
          <cell r="LB6">
            <v>0.13</v>
          </cell>
          <cell r="LC6">
            <v>0.002</v>
          </cell>
          <cell r="LD6">
            <v>0.48</v>
          </cell>
          <cell r="LE6">
            <v>0.005</v>
          </cell>
          <cell r="LF6">
            <v>0.09</v>
          </cell>
          <cell r="LG6">
            <v>0.001</v>
          </cell>
          <cell r="LH6">
            <v>0.3</v>
          </cell>
          <cell r="LI6">
            <v>0.003</v>
          </cell>
          <cell r="LJ6">
            <v>0</v>
          </cell>
          <cell r="LK6">
            <v>0</v>
          </cell>
          <cell r="LL6">
            <v>-0.02</v>
          </cell>
          <cell r="LM6">
            <v>0.001</v>
          </cell>
          <cell r="LN6">
            <v>0.52</v>
          </cell>
          <cell r="LO6">
            <v>0.005</v>
          </cell>
          <cell r="LP6">
            <v>0.37</v>
          </cell>
          <cell r="LQ6">
            <v>0.006</v>
          </cell>
          <cell r="LR6">
            <v>0.51</v>
          </cell>
          <cell r="LS6">
            <v>0.006</v>
          </cell>
          <cell r="LT6">
            <v>0.23</v>
          </cell>
          <cell r="LU6">
            <v>0.007</v>
          </cell>
        </row>
        <row r="6">
          <cell r="MD6">
            <v>0.02</v>
          </cell>
          <cell r="ME6">
            <v>0.001</v>
          </cell>
          <cell r="MF6">
            <v>0</v>
          </cell>
          <cell r="MG6">
            <v>0</v>
          </cell>
          <cell r="MH6">
            <v>0.56</v>
          </cell>
          <cell r="MI6">
            <v>0.005</v>
          </cell>
          <cell r="MJ6">
            <v>0.38</v>
          </cell>
          <cell r="MK6">
            <v>0.007</v>
          </cell>
          <cell r="ML6">
            <v>0.58</v>
          </cell>
          <cell r="MM6">
            <v>0.006</v>
          </cell>
          <cell r="MN6">
            <v>0.38</v>
          </cell>
          <cell r="MO6">
            <v>0.006</v>
          </cell>
          <cell r="MP6">
            <v>0.53</v>
          </cell>
          <cell r="MQ6">
            <v>0.005</v>
          </cell>
          <cell r="MR6">
            <v>1.13</v>
          </cell>
          <cell r="MS6">
            <v>0.011</v>
          </cell>
          <cell r="MT6">
            <v>0.79</v>
          </cell>
          <cell r="MU6">
            <v>0.01</v>
          </cell>
          <cell r="MV6">
            <v>1.37</v>
          </cell>
          <cell r="MW6">
            <v>0.014</v>
          </cell>
          <cell r="MX6">
            <v>0.93</v>
          </cell>
          <cell r="MY6">
            <v>0.011</v>
          </cell>
        </row>
        <row r="6">
          <cell r="NH6">
            <v>0.04</v>
          </cell>
          <cell r="NI6">
            <v>0.003</v>
          </cell>
          <cell r="NJ6">
            <v>0.38</v>
          </cell>
          <cell r="NK6">
            <v>0.013</v>
          </cell>
          <cell r="NL6">
            <v>0.1</v>
          </cell>
          <cell r="NM6">
            <v>0.002</v>
          </cell>
        </row>
        <row r="6">
          <cell r="NR6">
            <v>1.31</v>
          </cell>
          <cell r="NS6">
            <v>0.013</v>
          </cell>
          <cell r="NT6">
            <v>0.81</v>
          </cell>
          <cell r="NU6">
            <v>0.009</v>
          </cell>
          <cell r="NV6">
            <v>1.3</v>
          </cell>
          <cell r="NW6">
            <v>0.01</v>
          </cell>
          <cell r="NX6">
            <v>0.88</v>
          </cell>
          <cell r="NY6">
            <v>0.01</v>
          </cell>
          <cell r="NZ6">
            <v>1.09</v>
          </cell>
          <cell r="OA6">
            <v>0.01</v>
          </cell>
          <cell r="OB6">
            <v>0.83</v>
          </cell>
          <cell r="OC6">
            <v>0.008</v>
          </cell>
          <cell r="OD6">
            <v>0.67</v>
          </cell>
          <cell r="OE6">
            <v>0.007</v>
          </cell>
          <cell r="OF6">
            <v>0.5</v>
          </cell>
          <cell r="OG6">
            <v>0.008</v>
          </cell>
          <cell r="OH6">
            <v>0</v>
          </cell>
          <cell r="OI6">
            <v>0.002</v>
          </cell>
          <cell r="OJ6">
            <v>0.08</v>
          </cell>
          <cell r="OK6">
            <v>0.003</v>
          </cell>
          <cell r="OL6">
            <v>0.02</v>
          </cell>
          <cell r="OM6">
            <v>0.001</v>
          </cell>
          <cell r="ON6">
            <v>0</v>
          </cell>
          <cell r="OO6">
            <v>0</v>
          </cell>
          <cell r="OP6">
            <v>-0.03</v>
          </cell>
          <cell r="OQ6">
            <v>0.001</v>
          </cell>
          <cell r="OR6">
            <v>-0.07</v>
          </cell>
          <cell r="OS6">
            <v>0.001</v>
          </cell>
        </row>
        <row r="6">
          <cell r="PD6">
            <v>0</v>
          </cell>
          <cell r="PE6">
            <v>0</v>
          </cell>
          <cell r="PF6">
            <v>0</v>
          </cell>
          <cell r="PG6">
            <v>0.001</v>
          </cell>
          <cell r="PH6">
            <v>-0.02</v>
          </cell>
          <cell r="PI6">
            <v>0.001</v>
          </cell>
          <cell r="PJ6">
            <v>0</v>
          </cell>
          <cell r="PK6">
            <v>0.001</v>
          </cell>
          <cell r="PL6">
            <v>-0.02</v>
          </cell>
          <cell r="PM6">
            <v>0.001</v>
          </cell>
          <cell r="PN6">
            <v>0</v>
          </cell>
          <cell r="PO6">
            <v>0.001</v>
          </cell>
          <cell r="PP6">
            <v>0.25</v>
          </cell>
          <cell r="PQ6">
            <v>0.003</v>
          </cell>
          <cell r="PR6">
            <v>0.13</v>
          </cell>
          <cell r="PS6">
            <v>0.002</v>
          </cell>
          <cell r="PT6">
            <v>0.31</v>
          </cell>
          <cell r="PU6">
            <v>0.003</v>
          </cell>
          <cell r="PV6">
            <v>0.14</v>
          </cell>
          <cell r="PW6">
            <v>0.002</v>
          </cell>
        </row>
        <row r="6">
          <cell r="QF6">
            <v>0.01</v>
          </cell>
          <cell r="QG6">
            <v>0</v>
          </cell>
          <cell r="QH6">
            <v>0.05</v>
          </cell>
          <cell r="QI6">
            <v>0.003</v>
          </cell>
          <cell r="QJ6">
            <v>0.09</v>
          </cell>
          <cell r="QK6">
            <v>0.002</v>
          </cell>
        </row>
        <row r="6">
          <cell r="QP6">
            <v>0.3</v>
          </cell>
          <cell r="QQ6">
            <v>0.003</v>
          </cell>
          <cell r="QR6">
            <v>0.15</v>
          </cell>
          <cell r="QS6">
            <v>0.003</v>
          </cell>
          <cell r="QT6">
            <v>0.29</v>
          </cell>
          <cell r="QU6">
            <v>0.003</v>
          </cell>
          <cell r="QV6">
            <v>0.15</v>
          </cell>
          <cell r="QW6">
            <v>0.002</v>
          </cell>
          <cell r="QX6">
            <v>0.23</v>
          </cell>
          <cell r="QY6">
            <v>0.002</v>
          </cell>
          <cell r="QZ6">
            <v>0.14</v>
          </cell>
          <cell r="RA6">
            <v>0.002</v>
          </cell>
          <cell r="RB6">
            <v>0.18</v>
          </cell>
          <cell r="RC6">
            <v>0.002</v>
          </cell>
          <cell r="RD6">
            <v>0.12</v>
          </cell>
          <cell r="RE6">
            <v>0.002</v>
          </cell>
          <cell r="RF6">
            <v>0.03</v>
          </cell>
          <cell r="RG6">
            <v>0.001</v>
          </cell>
          <cell r="RH6">
            <v>0.04</v>
          </cell>
          <cell r="RI6">
            <v>0.001</v>
          </cell>
          <cell r="RJ6">
            <v>0.12</v>
          </cell>
          <cell r="RK6">
            <v>0.002</v>
          </cell>
          <cell r="RL6">
            <v>0.13</v>
          </cell>
          <cell r="RM6">
            <v>0.002</v>
          </cell>
          <cell r="RN6">
            <v>0.12</v>
          </cell>
          <cell r="RO6">
            <v>0.002</v>
          </cell>
          <cell r="RP6">
            <v>0.19</v>
          </cell>
          <cell r="RQ6">
            <v>0.004</v>
          </cell>
        </row>
        <row r="6">
          <cell r="RZ6">
            <v>0</v>
          </cell>
          <cell r="SA6">
            <v>0</v>
          </cell>
          <cell r="SB6">
            <v>-0.01</v>
          </cell>
          <cell r="SC6">
            <v>0.004</v>
          </cell>
          <cell r="SD6">
            <v>0</v>
          </cell>
          <cell r="SE6">
            <v>0.001</v>
          </cell>
        </row>
        <row r="6">
          <cell r="SJ6">
            <v>0.15</v>
          </cell>
          <cell r="SK6">
            <v>0.002</v>
          </cell>
          <cell r="SL6">
            <v>0.17</v>
          </cell>
          <cell r="SM6">
            <v>0.003</v>
          </cell>
          <cell r="SN6">
            <v>0.15</v>
          </cell>
          <cell r="SO6">
            <v>0.002</v>
          </cell>
          <cell r="SP6">
            <v>0.21</v>
          </cell>
          <cell r="SQ6">
            <v>0.003</v>
          </cell>
          <cell r="SR6">
            <v>0.1</v>
          </cell>
          <cell r="SS6">
            <v>0.001</v>
          </cell>
          <cell r="ST6">
            <v>0.18</v>
          </cell>
          <cell r="SU6">
            <v>0.003</v>
          </cell>
          <cell r="SV6">
            <v>0.06</v>
          </cell>
          <cell r="SW6">
            <v>0.001</v>
          </cell>
          <cell r="SX6">
            <v>0.04</v>
          </cell>
          <cell r="SY6">
            <v>0.002</v>
          </cell>
          <cell r="SZ6">
            <v>0</v>
          </cell>
          <cell r="TA6">
            <v>0</v>
          </cell>
          <cell r="TB6">
            <v>-0.05</v>
          </cell>
          <cell r="TC6">
            <v>0.002</v>
          </cell>
          <cell r="TD6">
            <v>0.3</v>
          </cell>
          <cell r="TE6">
            <v>0.003</v>
          </cell>
          <cell r="TF6">
            <v>1.06</v>
          </cell>
          <cell r="TG6">
            <v>0.009</v>
          </cell>
          <cell r="TH6">
            <v>0.18</v>
          </cell>
          <cell r="TI6">
            <v>0.004</v>
          </cell>
          <cell r="TJ6">
            <v>0.41</v>
          </cell>
          <cell r="TK6">
            <v>0.009</v>
          </cell>
        </row>
        <row r="6">
          <cell r="TT6">
            <v>-0.14</v>
          </cell>
          <cell r="TU6">
            <v>0.002</v>
          </cell>
          <cell r="TV6">
            <v>-0.03</v>
          </cell>
          <cell r="TW6">
            <v>0.005</v>
          </cell>
          <cell r="TX6">
            <v>-0.04</v>
          </cell>
          <cell r="TY6">
            <v>0.002</v>
          </cell>
        </row>
        <row r="6">
          <cell r="UD6">
            <v>0.28</v>
          </cell>
          <cell r="UE6">
            <v>0.003</v>
          </cell>
          <cell r="UF6">
            <v>0.69</v>
          </cell>
          <cell r="UG6">
            <v>0.006</v>
          </cell>
          <cell r="UH6">
            <v>0.28</v>
          </cell>
          <cell r="UI6">
            <v>0.004</v>
          </cell>
          <cell r="UJ6">
            <v>0.69</v>
          </cell>
          <cell r="UK6">
            <v>0.007</v>
          </cell>
          <cell r="UL6">
            <v>0.23</v>
          </cell>
          <cell r="UM6">
            <v>0.004</v>
          </cell>
          <cell r="UN6">
            <v>0.64</v>
          </cell>
          <cell r="UO6">
            <v>0.007</v>
          </cell>
          <cell r="UP6">
            <v>0.19</v>
          </cell>
          <cell r="UQ6">
            <v>0.003</v>
          </cell>
          <cell r="UR6">
            <v>0.47</v>
          </cell>
          <cell r="US6">
            <v>0.006</v>
          </cell>
          <cell r="UT6">
            <v>-0.04</v>
          </cell>
          <cell r="UU6">
            <v>0.002</v>
          </cell>
          <cell r="UV6">
            <v>-0.01</v>
          </cell>
          <cell r="UW6">
            <v>0.004</v>
          </cell>
          <cell r="UX6">
            <v>-0.01</v>
          </cell>
          <cell r="UY6">
            <v>0.001</v>
          </cell>
          <cell r="UZ6">
            <v>0.1</v>
          </cell>
          <cell r="VA6">
            <v>0.001</v>
          </cell>
          <cell r="VB6">
            <v>0.01</v>
          </cell>
          <cell r="VC6">
            <v>0.001</v>
          </cell>
        </row>
        <row r="6">
          <cell r="VP6">
            <v>0</v>
          </cell>
          <cell r="VQ6">
            <v>0</v>
          </cell>
          <cell r="VR6">
            <v>0</v>
          </cell>
          <cell r="VS6">
            <v>0</v>
          </cell>
          <cell r="VT6">
            <v>0</v>
          </cell>
          <cell r="VU6">
            <v>0</v>
          </cell>
          <cell r="VV6">
            <v>0</v>
          </cell>
          <cell r="VW6">
            <v>0</v>
          </cell>
          <cell r="VX6">
            <v>-0.01</v>
          </cell>
          <cell r="VY6">
            <v>0</v>
          </cell>
          <cell r="VZ6">
            <v>0</v>
          </cell>
          <cell r="WA6">
            <v>0</v>
          </cell>
          <cell r="WB6">
            <v>-0.17</v>
          </cell>
          <cell r="WC6">
            <v>0.002</v>
          </cell>
          <cell r="WD6">
            <v>-0.09</v>
          </cell>
          <cell r="WE6">
            <v>0.002</v>
          </cell>
          <cell r="WF6">
            <v>-0.27</v>
          </cell>
          <cell r="WG6">
            <v>0.002</v>
          </cell>
          <cell r="WH6">
            <v>-0.06</v>
          </cell>
          <cell r="WI6">
            <v>0.001</v>
          </cell>
        </row>
        <row r="6">
          <cell r="WR6">
            <v>-0.19</v>
          </cell>
          <cell r="WS6">
            <v>0.002</v>
          </cell>
          <cell r="WT6">
            <v>-0.06</v>
          </cell>
          <cell r="WU6">
            <v>0.001</v>
          </cell>
          <cell r="WV6">
            <v>-0.07</v>
          </cell>
          <cell r="WW6">
            <v>0.001</v>
          </cell>
        </row>
        <row r="6">
          <cell r="XB6">
            <v>-0.19</v>
          </cell>
          <cell r="XC6">
            <v>0.002</v>
          </cell>
          <cell r="XD6">
            <v>-0.08</v>
          </cell>
          <cell r="XE6">
            <v>0.001</v>
          </cell>
          <cell r="XF6">
            <v>-0.2</v>
          </cell>
          <cell r="XG6">
            <v>0.002</v>
          </cell>
          <cell r="XH6">
            <v>-0.1</v>
          </cell>
          <cell r="XI6">
            <v>0.001</v>
          </cell>
          <cell r="XJ6">
            <v>-0.22</v>
          </cell>
          <cell r="XK6">
            <v>0.002</v>
          </cell>
          <cell r="XL6">
            <v>-0.1</v>
          </cell>
          <cell r="XM6">
            <v>0.001</v>
          </cell>
          <cell r="XN6">
            <v>-0.21</v>
          </cell>
          <cell r="XO6">
            <v>0.002</v>
          </cell>
          <cell r="XP6">
            <v>-0.1</v>
          </cell>
          <cell r="XQ6">
            <v>0.001</v>
          </cell>
          <cell r="XR6">
            <v>-0.09</v>
          </cell>
          <cell r="XS6">
            <v>0.001</v>
          </cell>
          <cell r="XT6">
            <v>-0.03</v>
          </cell>
          <cell r="XU6">
            <v>0</v>
          </cell>
        </row>
        <row r="7">
          <cell r="B7" t="str">
            <v>IGR-2011-001</v>
          </cell>
          <cell r="C7" t="str">
            <v>Ornamental</v>
          </cell>
        </row>
        <row r="7">
          <cell r="AD7">
            <v>0.46</v>
          </cell>
          <cell r="AE7">
            <v>0.03</v>
          </cell>
          <cell r="AF7">
            <v>-0.69</v>
          </cell>
          <cell r="AG7">
            <v>0.119</v>
          </cell>
        </row>
        <row r="7">
          <cell r="AT7">
            <v>1.32</v>
          </cell>
          <cell r="AU7">
            <v>0.031</v>
          </cell>
          <cell r="AV7">
            <v>2.1</v>
          </cell>
          <cell r="AW7">
            <v>0.091</v>
          </cell>
          <cell r="AX7">
            <v>0.15</v>
          </cell>
          <cell r="AY7">
            <v>0.009</v>
          </cell>
          <cell r="AZ7">
            <v>0.71</v>
          </cell>
          <cell r="BA7">
            <v>0.014</v>
          </cell>
        </row>
        <row r="7">
          <cell r="BX7">
            <v>0</v>
          </cell>
          <cell r="BY7">
            <v>0.003</v>
          </cell>
          <cell r="BZ7">
            <v>-0.12</v>
          </cell>
          <cell r="CA7">
            <v>0.011</v>
          </cell>
        </row>
        <row r="7">
          <cell r="CN7">
            <v>0.2</v>
          </cell>
          <cell r="CO7">
            <v>0.004</v>
          </cell>
          <cell r="CP7">
            <v>0.28</v>
          </cell>
          <cell r="CQ7">
            <v>0.013</v>
          </cell>
          <cell r="CR7">
            <v>0.04</v>
          </cell>
          <cell r="CS7">
            <v>0.001</v>
          </cell>
          <cell r="CT7">
            <v>0.24</v>
          </cell>
          <cell r="CU7">
            <v>0.003</v>
          </cell>
        </row>
        <row r="7">
          <cell r="DR7">
            <v>0.54</v>
          </cell>
          <cell r="DS7">
            <v>0.019</v>
          </cell>
        </row>
        <row r="7">
          <cell r="EH7">
            <v>1.78</v>
          </cell>
          <cell r="EI7">
            <v>0.026</v>
          </cell>
        </row>
        <row r="7">
          <cell r="EL7">
            <v>0.4</v>
          </cell>
          <cell r="EM7">
            <v>0.01</v>
          </cell>
        </row>
        <row r="7">
          <cell r="FL7">
            <v>-0.03</v>
          </cell>
          <cell r="FM7">
            <v>0.001</v>
          </cell>
        </row>
        <row r="7">
          <cell r="GB7">
            <v>0.02</v>
          </cell>
          <cell r="GC7">
            <v>0.001</v>
          </cell>
        </row>
        <row r="7">
          <cell r="GF7">
            <v>0.01</v>
          </cell>
          <cell r="GG7">
            <v>0.001</v>
          </cell>
        </row>
        <row r="7">
          <cell r="HF7">
            <v>-82.93</v>
          </cell>
          <cell r="HG7">
            <v>3.769</v>
          </cell>
          <cell r="HH7">
            <v>-270.63</v>
          </cell>
          <cell r="HI7">
            <v>11.122</v>
          </cell>
        </row>
        <row r="7">
          <cell r="HV7">
            <v>102.34</v>
          </cell>
          <cell r="HW7">
            <v>2.388</v>
          </cell>
          <cell r="HX7">
            <v>262.22</v>
          </cell>
          <cell r="HY7">
            <v>13.407</v>
          </cell>
          <cell r="HZ7">
            <v>149.26</v>
          </cell>
          <cell r="IA7">
            <v>4.275</v>
          </cell>
        </row>
        <row r="7">
          <cell r="IX7">
            <v>-0.26</v>
          </cell>
          <cell r="IY7">
            <v>0.013</v>
          </cell>
          <cell r="IZ7">
            <v>0.08</v>
          </cell>
          <cell r="JA7">
            <v>0.004</v>
          </cell>
        </row>
        <row r="7">
          <cell r="JN7">
            <v>0.25</v>
          </cell>
          <cell r="JO7">
            <v>0.006</v>
          </cell>
          <cell r="JP7">
            <v>0.06</v>
          </cell>
          <cell r="JQ7">
            <v>0.005</v>
          </cell>
          <cell r="JR7">
            <v>0.04</v>
          </cell>
          <cell r="JS7">
            <v>0.001</v>
          </cell>
        </row>
        <row r="7">
          <cell r="KP7">
            <v>-0.02</v>
          </cell>
          <cell r="KQ7">
            <v>0.002</v>
          </cell>
          <cell r="KR7">
            <v>-0.19</v>
          </cell>
          <cell r="KS7">
            <v>0.003</v>
          </cell>
        </row>
        <row r="7">
          <cell r="LF7">
            <v>0.06</v>
          </cell>
          <cell r="LG7">
            <v>0.002</v>
          </cell>
          <cell r="LH7">
            <v>0.13</v>
          </cell>
          <cell r="LI7">
            <v>0.005</v>
          </cell>
          <cell r="LJ7">
            <v>0</v>
          </cell>
          <cell r="LK7">
            <v>0</v>
          </cell>
          <cell r="LL7">
            <v>0.02</v>
          </cell>
          <cell r="LM7">
            <v>0.001</v>
          </cell>
        </row>
        <row r="7">
          <cell r="NN7">
            <v>0.3</v>
          </cell>
          <cell r="NO7">
            <v>0.021</v>
          </cell>
          <cell r="NP7">
            <v>0.09</v>
          </cell>
          <cell r="NQ7">
            <v>0.011</v>
          </cell>
        </row>
        <row r="7">
          <cell r="OD7">
            <v>0.67</v>
          </cell>
          <cell r="OE7">
            <v>0.014</v>
          </cell>
          <cell r="OF7">
            <v>0.17</v>
          </cell>
          <cell r="OG7">
            <v>0.015</v>
          </cell>
          <cell r="OH7">
            <v>0.04</v>
          </cell>
          <cell r="OI7">
            <v>0.002</v>
          </cell>
          <cell r="OJ7">
            <v>0.04</v>
          </cell>
          <cell r="OK7">
            <v>0.003</v>
          </cell>
        </row>
        <row r="7">
          <cell r="QL7">
            <v>0.14</v>
          </cell>
          <cell r="QM7">
            <v>0.003</v>
          </cell>
          <cell r="QN7">
            <v>0.11</v>
          </cell>
          <cell r="QO7">
            <v>0.002</v>
          </cell>
        </row>
        <row r="7">
          <cell r="RB7">
            <v>0.13</v>
          </cell>
          <cell r="RC7">
            <v>0.006</v>
          </cell>
          <cell r="RD7">
            <v>0.06</v>
          </cell>
          <cell r="RE7">
            <v>0.002</v>
          </cell>
          <cell r="RF7">
            <v>0.03</v>
          </cell>
          <cell r="RG7">
            <v>0.001</v>
          </cell>
          <cell r="RH7">
            <v>0.02</v>
          </cell>
          <cell r="RI7">
            <v>0.001</v>
          </cell>
        </row>
        <row r="7">
          <cell r="SF7">
            <v>0.03</v>
          </cell>
          <cell r="SG7">
            <v>0.003</v>
          </cell>
          <cell r="SH7">
            <v>-0.03</v>
          </cell>
          <cell r="SI7">
            <v>0.004</v>
          </cell>
        </row>
        <row r="7">
          <cell r="SV7">
            <v>0.03</v>
          </cell>
          <cell r="SW7">
            <v>0.002</v>
          </cell>
          <cell r="SX7">
            <v>-0.02</v>
          </cell>
          <cell r="SY7">
            <v>0.003</v>
          </cell>
          <cell r="SZ7">
            <v>0</v>
          </cell>
          <cell r="TA7">
            <v>0</v>
          </cell>
          <cell r="TB7">
            <v>-0.04</v>
          </cell>
          <cell r="TC7">
            <v>0.002</v>
          </cell>
        </row>
        <row r="7">
          <cell r="TZ7">
            <v>0.21</v>
          </cell>
          <cell r="UA7">
            <v>0.006</v>
          </cell>
          <cell r="UB7">
            <v>-0.11</v>
          </cell>
          <cell r="UC7">
            <v>0.015</v>
          </cell>
        </row>
        <row r="7">
          <cell r="UP7">
            <v>0.33</v>
          </cell>
          <cell r="UQ7">
            <v>0.01</v>
          </cell>
          <cell r="UR7">
            <v>0.47</v>
          </cell>
          <cell r="US7">
            <v>0.014</v>
          </cell>
          <cell r="UT7">
            <v>-0.01</v>
          </cell>
          <cell r="UU7">
            <v>0.002</v>
          </cell>
          <cell r="UV7">
            <v>0.11</v>
          </cell>
          <cell r="UW7">
            <v>0.003</v>
          </cell>
        </row>
        <row r="7">
          <cell r="VL7">
            <v>0.01</v>
          </cell>
          <cell r="VM7">
            <v>0</v>
          </cell>
          <cell r="VN7">
            <v>-0.02</v>
          </cell>
          <cell r="VO7">
            <v>0.001</v>
          </cell>
        </row>
        <row r="7">
          <cell r="VV7">
            <v>0</v>
          </cell>
          <cell r="VW7">
            <v>0</v>
          </cell>
          <cell r="VX7">
            <v>0</v>
          </cell>
          <cell r="VY7">
            <v>0</v>
          </cell>
          <cell r="VZ7">
            <v>0.01</v>
          </cell>
          <cell r="WA7">
            <v>0</v>
          </cell>
        </row>
        <row r="7">
          <cell r="WX7">
            <v>-0.02</v>
          </cell>
          <cell r="WY7">
            <v>0.002</v>
          </cell>
          <cell r="WZ7">
            <v>-0.05</v>
          </cell>
          <cell r="XA7">
            <v>0.001</v>
          </cell>
        </row>
        <row r="7">
          <cell r="XN7">
            <v>-0.19</v>
          </cell>
          <cell r="XO7">
            <v>0.002</v>
          </cell>
        </row>
        <row r="7">
          <cell r="XR7">
            <v>-0.09</v>
          </cell>
          <cell r="XS7">
            <v>0.001</v>
          </cell>
          <cell r="XT7">
            <v>-0.03</v>
          </cell>
          <cell r="XU7">
            <v>0</v>
          </cell>
        </row>
        <row r="8">
          <cell r="B8" t="str">
            <v>JM0001.001</v>
          </cell>
          <cell r="C8" t="str">
            <v>N Japan</v>
          </cell>
          <cell r="D8">
            <v>44.2009</v>
          </cell>
          <cell r="E8">
            <v>142.052</v>
          </cell>
          <cell r="F8">
            <v>0.2</v>
          </cell>
          <cell r="G8">
            <v>0.014</v>
          </cell>
        </row>
        <row r="8">
          <cell r="L8">
            <v>-0.18</v>
          </cell>
          <cell r="M8">
            <v>0.01</v>
          </cell>
          <cell r="N8">
            <v>-3.62</v>
          </cell>
          <cell r="O8">
            <v>0.025</v>
          </cell>
        </row>
        <row r="8">
          <cell r="AH8">
            <v>-0.04</v>
          </cell>
          <cell r="AI8">
            <v>0.009</v>
          </cell>
          <cell r="AJ8">
            <v>-1.64</v>
          </cell>
          <cell r="AK8">
            <v>0.017</v>
          </cell>
          <cell r="AL8">
            <v>0.01</v>
          </cell>
          <cell r="AM8">
            <v>0.007</v>
          </cell>
          <cell r="AN8">
            <v>-1.45</v>
          </cell>
          <cell r="AO8">
            <v>0.018</v>
          </cell>
          <cell r="AP8">
            <v>-0.03</v>
          </cell>
          <cell r="AQ8">
            <v>0.009</v>
          </cell>
          <cell r="AR8">
            <v>-1.61</v>
          </cell>
          <cell r="AS8">
            <v>0.018</v>
          </cell>
          <cell r="AT8">
            <v>-0.16</v>
          </cell>
          <cell r="AU8">
            <v>0.007</v>
          </cell>
          <cell r="AV8">
            <v>-2.38</v>
          </cell>
          <cell r="AW8">
            <v>0.025</v>
          </cell>
        </row>
        <row r="8">
          <cell r="BB8">
            <v>0.11</v>
          </cell>
          <cell r="BC8">
            <v>0.003</v>
          </cell>
        </row>
        <row r="8">
          <cell r="BF8">
            <v>0.04</v>
          </cell>
          <cell r="BG8">
            <v>0.003</v>
          </cell>
          <cell r="BH8">
            <v>-0.19</v>
          </cell>
          <cell r="BI8">
            <v>0.005</v>
          </cell>
        </row>
        <row r="8">
          <cell r="CB8">
            <v>0.05</v>
          </cell>
          <cell r="CC8">
            <v>0.002</v>
          </cell>
          <cell r="CD8">
            <v>-0.09</v>
          </cell>
          <cell r="CE8">
            <v>0.002</v>
          </cell>
          <cell r="CF8">
            <v>0.07</v>
          </cell>
          <cell r="CG8">
            <v>0.001</v>
          </cell>
          <cell r="CH8">
            <v>-0.07</v>
          </cell>
          <cell r="CI8">
            <v>0.002</v>
          </cell>
          <cell r="CJ8">
            <v>0.06</v>
          </cell>
          <cell r="CK8">
            <v>0.001</v>
          </cell>
          <cell r="CL8">
            <v>-0.09</v>
          </cell>
          <cell r="CM8">
            <v>0.002</v>
          </cell>
          <cell r="CN8">
            <v>0.03</v>
          </cell>
          <cell r="CO8">
            <v>0.002</v>
          </cell>
          <cell r="CP8">
            <v>-0.14</v>
          </cell>
          <cell r="CQ8">
            <v>0.004</v>
          </cell>
        </row>
        <row r="8">
          <cell r="CV8">
            <v>2.17</v>
          </cell>
          <cell r="CW8">
            <v>0.009</v>
          </cell>
        </row>
        <row r="8">
          <cell r="CZ8">
            <v>-0.63</v>
          </cell>
          <cell r="DA8">
            <v>0.11</v>
          </cell>
          <cell r="DB8">
            <v>1.5</v>
          </cell>
          <cell r="DC8">
            <v>0.022</v>
          </cell>
        </row>
        <row r="8">
          <cell r="DV8">
            <v>-0.45</v>
          </cell>
          <cell r="DW8">
            <v>0.078</v>
          </cell>
          <cell r="DX8">
            <v>0.43</v>
          </cell>
          <cell r="DY8">
            <v>0.006</v>
          </cell>
          <cell r="DZ8">
            <v>-0.47</v>
          </cell>
          <cell r="EA8">
            <v>0.063</v>
          </cell>
          <cell r="EB8">
            <v>0.59</v>
          </cell>
          <cell r="EC8">
            <v>0.009</v>
          </cell>
          <cell r="ED8">
            <v>-0.35</v>
          </cell>
          <cell r="EE8">
            <v>0.08</v>
          </cell>
          <cell r="EF8">
            <v>0.6</v>
          </cell>
          <cell r="EG8">
            <v>0.009</v>
          </cell>
          <cell r="EH8">
            <v>-0.12</v>
          </cell>
          <cell r="EI8">
            <v>0.061</v>
          </cell>
          <cell r="EJ8">
            <v>0.43</v>
          </cell>
          <cell r="EK8">
            <v>0.007</v>
          </cell>
        </row>
        <row r="8">
          <cell r="EP8">
            <v>-0.07</v>
          </cell>
          <cell r="EQ8">
            <v>0.001</v>
          </cell>
        </row>
        <row r="8">
          <cell r="ET8">
            <v>0.37</v>
          </cell>
          <cell r="EU8">
            <v>0.024</v>
          </cell>
          <cell r="EV8">
            <v>-0.08</v>
          </cell>
          <cell r="EW8">
            <v>0.001</v>
          </cell>
        </row>
        <row r="8">
          <cell r="FP8">
            <v>0.22</v>
          </cell>
          <cell r="FQ8">
            <v>0.01</v>
          </cell>
          <cell r="FR8">
            <v>-0.04</v>
          </cell>
          <cell r="FS8">
            <v>0.001</v>
          </cell>
          <cell r="FT8">
            <v>0.23</v>
          </cell>
          <cell r="FU8">
            <v>0.01</v>
          </cell>
          <cell r="FV8">
            <v>-0.04</v>
          </cell>
          <cell r="FW8">
            <v>0.001</v>
          </cell>
          <cell r="FX8">
            <v>0.2</v>
          </cell>
          <cell r="FY8">
            <v>0.008</v>
          </cell>
          <cell r="FZ8">
            <v>-0.03</v>
          </cell>
          <cell r="GA8">
            <v>0</v>
          </cell>
          <cell r="GB8">
            <v>0.17</v>
          </cell>
          <cell r="GC8">
            <v>0.01</v>
          </cell>
          <cell r="GD8">
            <v>-0.04</v>
          </cell>
          <cell r="GE8">
            <v>0.001</v>
          </cell>
        </row>
        <row r="8">
          <cell r="GJ8">
            <v>155.24</v>
          </cell>
          <cell r="GK8">
            <v>1.207</v>
          </cell>
        </row>
        <row r="8">
          <cell r="GN8">
            <v>67.45</v>
          </cell>
          <cell r="GO8">
            <v>3.207</v>
          </cell>
          <cell r="GP8">
            <v>50.85</v>
          </cell>
          <cell r="GQ8">
            <v>9.636</v>
          </cell>
        </row>
        <row r="8">
          <cell r="HJ8">
            <v>42.3</v>
          </cell>
          <cell r="HK8">
            <v>2.866</v>
          </cell>
          <cell r="HL8">
            <v>28.83</v>
          </cell>
          <cell r="HM8">
            <v>6.368</v>
          </cell>
          <cell r="HN8">
            <v>47.53</v>
          </cell>
          <cell r="HO8">
            <v>3.973</v>
          </cell>
          <cell r="HP8">
            <v>9.39</v>
          </cell>
          <cell r="HQ8">
            <v>5.642</v>
          </cell>
          <cell r="HR8">
            <v>29.43</v>
          </cell>
          <cell r="HS8">
            <v>2.215</v>
          </cell>
          <cell r="HT8">
            <v>-22.65</v>
          </cell>
          <cell r="HU8">
            <v>4.564</v>
          </cell>
          <cell r="HV8">
            <v>2.91</v>
          </cell>
          <cell r="HW8">
            <v>1.348</v>
          </cell>
          <cell r="HX8">
            <v>-240.41</v>
          </cell>
          <cell r="HY8">
            <v>2.146</v>
          </cell>
        </row>
        <row r="8">
          <cell r="IB8">
            <v>-0.08</v>
          </cell>
          <cell r="IC8">
            <v>0.005</v>
          </cell>
        </row>
        <row r="8">
          <cell r="IF8">
            <v>-0.77</v>
          </cell>
          <cell r="IG8">
            <v>0.018</v>
          </cell>
          <cell r="IH8">
            <v>-0.47</v>
          </cell>
          <cell r="II8">
            <v>0.003</v>
          </cell>
        </row>
        <row r="8">
          <cell r="JB8">
            <v>-0.61</v>
          </cell>
          <cell r="JC8">
            <v>0.01</v>
          </cell>
          <cell r="JD8">
            <v>-0.31</v>
          </cell>
          <cell r="JE8">
            <v>0.004</v>
          </cell>
          <cell r="JF8">
            <v>-0.66</v>
          </cell>
          <cell r="JG8">
            <v>0.012</v>
          </cell>
          <cell r="JH8">
            <v>-0.33</v>
          </cell>
          <cell r="JI8">
            <v>0.004</v>
          </cell>
          <cell r="JJ8">
            <v>-0.59</v>
          </cell>
          <cell r="JK8">
            <v>0.014</v>
          </cell>
          <cell r="JL8">
            <v>-0.28</v>
          </cell>
          <cell r="JM8">
            <v>0.004</v>
          </cell>
          <cell r="JN8">
            <v>-0.32</v>
          </cell>
          <cell r="JO8">
            <v>0.009</v>
          </cell>
          <cell r="JP8">
            <v>-0.29</v>
          </cell>
          <cell r="JQ8">
            <v>0.004</v>
          </cell>
        </row>
        <row r="8">
          <cell r="JT8">
            <v>0.21</v>
          </cell>
          <cell r="JU8">
            <v>0.002</v>
          </cell>
        </row>
        <row r="8">
          <cell r="JX8">
            <v>0.3</v>
          </cell>
          <cell r="JY8">
            <v>0.004</v>
          </cell>
          <cell r="JZ8">
            <v>0.48</v>
          </cell>
          <cell r="KA8">
            <v>0.01</v>
          </cell>
        </row>
        <row r="8">
          <cell r="KT8">
            <v>0.24</v>
          </cell>
          <cell r="KU8">
            <v>0.002</v>
          </cell>
          <cell r="KV8">
            <v>0.27</v>
          </cell>
          <cell r="KW8">
            <v>0.005</v>
          </cell>
          <cell r="KX8">
            <v>0.24</v>
          </cell>
          <cell r="KY8">
            <v>0.002</v>
          </cell>
          <cell r="KZ8">
            <v>0.27</v>
          </cell>
          <cell r="LA8">
            <v>0.005</v>
          </cell>
          <cell r="LB8">
            <v>0.18</v>
          </cell>
          <cell r="LC8">
            <v>0.001</v>
          </cell>
          <cell r="LD8">
            <v>0.23</v>
          </cell>
          <cell r="LE8">
            <v>0.005</v>
          </cell>
          <cell r="LF8">
            <v>0.11</v>
          </cell>
          <cell r="LG8">
            <v>0.001</v>
          </cell>
          <cell r="LH8">
            <v>0.07</v>
          </cell>
          <cell r="LI8">
            <v>0.002</v>
          </cell>
        </row>
        <row r="8">
          <cell r="LN8">
            <v>0.04</v>
          </cell>
          <cell r="LO8">
            <v>0.004</v>
          </cell>
        </row>
        <row r="8">
          <cell r="LR8">
            <v>-0.22</v>
          </cell>
          <cell r="LS8">
            <v>0.009</v>
          </cell>
          <cell r="LT8">
            <v>-0.84</v>
          </cell>
          <cell r="LU8">
            <v>0.009</v>
          </cell>
        </row>
        <row r="8">
          <cell r="MH8">
            <v>-0.16</v>
          </cell>
          <cell r="MI8">
            <v>0.007</v>
          </cell>
          <cell r="MJ8">
            <v>-0.61</v>
          </cell>
          <cell r="MK8">
            <v>0.01</v>
          </cell>
          <cell r="ML8">
            <v>-0.19</v>
          </cell>
          <cell r="MM8">
            <v>0.007</v>
          </cell>
          <cell r="MN8">
            <v>-0.6</v>
          </cell>
          <cell r="MO8">
            <v>0.011</v>
          </cell>
          <cell r="MP8">
            <v>-0.19</v>
          </cell>
          <cell r="MQ8">
            <v>0.007</v>
          </cell>
          <cell r="MR8">
            <v>0.84</v>
          </cell>
          <cell r="MS8">
            <v>0.007</v>
          </cell>
        </row>
        <row r="8">
          <cell r="MV8">
            <v>0.04</v>
          </cell>
          <cell r="MW8">
            <v>0.025</v>
          </cell>
          <cell r="MX8">
            <v>-0.12</v>
          </cell>
          <cell r="MY8">
            <v>0.016</v>
          </cell>
        </row>
        <row r="8">
          <cell r="NR8">
            <v>0.14</v>
          </cell>
          <cell r="NS8">
            <v>0.022</v>
          </cell>
          <cell r="NT8">
            <v>-0.14</v>
          </cell>
          <cell r="NU8">
            <v>0.021</v>
          </cell>
          <cell r="NV8">
            <v>0.15</v>
          </cell>
          <cell r="NW8">
            <v>0.02</v>
          </cell>
          <cell r="NX8">
            <v>-0.17</v>
          </cell>
          <cell r="NY8">
            <v>0.02</v>
          </cell>
          <cell r="NZ8">
            <v>0.16</v>
          </cell>
          <cell r="OA8">
            <v>0.021</v>
          </cell>
          <cell r="OB8">
            <v>-0.23</v>
          </cell>
          <cell r="OC8">
            <v>0.017</v>
          </cell>
          <cell r="OD8">
            <v>-0.06</v>
          </cell>
          <cell r="OE8">
            <v>0.009</v>
          </cell>
          <cell r="OF8">
            <v>-0.5</v>
          </cell>
          <cell r="OG8">
            <v>0.012</v>
          </cell>
        </row>
        <row r="8">
          <cell r="OP8">
            <v>-0.08</v>
          </cell>
          <cell r="OQ8">
            <v>0.001</v>
          </cell>
          <cell r="OR8">
            <v>-0.19</v>
          </cell>
          <cell r="OS8">
            <v>0.001</v>
          </cell>
        </row>
        <row r="8">
          <cell r="PF8">
            <v>-0.09</v>
          </cell>
          <cell r="PG8">
            <v>0.001</v>
          </cell>
          <cell r="PH8">
            <v>-0.1</v>
          </cell>
          <cell r="PI8">
            <v>0.001</v>
          </cell>
          <cell r="PJ8">
            <v>-0.09</v>
          </cell>
          <cell r="PK8">
            <v>0.001</v>
          </cell>
          <cell r="PL8">
            <v>-0.09</v>
          </cell>
          <cell r="PM8">
            <v>0.001</v>
          </cell>
          <cell r="PN8">
            <v>-0.09</v>
          </cell>
          <cell r="PO8">
            <v>0.001</v>
          </cell>
          <cell r="PP8">
            <v>0.08</v>
          </cell>
          <cell r="PQ8">
            <v>0.003</v>
          </cell>
        </row>
        <row r="8">
          <cell r="PT8">
            <v>-0.07</v>
          </cell>
          <cell r="PU8">
            <v>0.004</v>
          </cell>
          <cell r="PV8">
            <v>-0.25</v>
          </cell>
          <cell r="PW8">
            <v>0.007</v>
          </cell>
        </row>
        <row r="8">
          <cell r="QP8">
            <v>0.01</v>
          </cell>
          <cell r="QQ8">
            <v>0.003</v>
          </cell>
          <cell r="QR8">
            <v>-0.2</v>
          </cell>
          <cell r="QS8">
            <v>0.008</v>
          </cell>
          <cell r="QT8">
            <v>0</v>
          </cell>
          <cell r="QU8">
            <v>0.003</v>
          </cell>
          <cell r="QV8">
            <v>-0.2</v>
          </cell>
          <cell r="QW8">
            <v>0.009</v>
          </cell>
          <cell r="QX8">
            <v>0</v>
          </cell>
          <cell r="QY8">
            <v>0.002</v>
          </cell>
          <cell r="QZ8">
            <v>-0.18</v>
          </cell>
          <cell r="RA8">
            <v>0.007</v>
          </cell>
          <cell r="RB8">
            <v>-0.02</v>
          </cell>
          <cell r="RC8">
            <v>0.002</v>
          </cell>
          <cell r="RD8">
            <v>-0.18</v>
          </cell>
          <cell r="RE8">
            <v>0.007</v>
          </cell>
        </row>
        <row r="8">
          <cell r="RJ8">
            <v>0.14</v>
          </cell>
          <cell r="RK8">
            <v>0.001</v>
          </cell>
        </row>
        <row r="8">
          <cell r="RN8">
            <v>-0.02</v>
          </cell>
          <cell r="RO8">
            <v>0.003</v>
          </cell>
          <cell r="RP8">
            <v>0.15</v>
          </cell>
          <cell r="RQ8">
            <v>0.003</v>
          </cell>
        </row>
        <row r="8">
          <cell r="SJ8">
            <v>0.03</v>
          </cell>
          <cell r="SK8">
            <v>0.003</v>
          </cell>
          <cell r="SL8">
            <v>0.11</v>
          </cell>
          <cell r="SM8">
            <v>0.002</v>
          </cell>
          <cell r="SN8">
            <v>0.02</v>
          </cell>
          <cell r="SO8">
            <v>0.002</v>
          </cell>
          <cell r="SP8">
            <v>0.11</v>
          </cell>
          <cell r="SQ8">
            <v>0.002</v>
          </cell>
          <cell r="SR8">
            <v>0.02</v>
          </cell>
          <cell r="SS8">
            <v>0.002</v>
          </cell>
          <cell r="ST8">
            <v>0.08</v>
          </cell>
          <cell r="SU8">
            <v>0.002</v>
          </cell>
          <cell r="SV8">
            <v>0</v>
          </cell>
          <cell r="SW8">
            <v>0.001</v>
          </cell>
          <cell r="SX8">
            <v>-0.04</v>
          </cell>
          <cell r="SY8">
            <v>0.001</v>
          </cell>
        </row>
        <row r="8">
          <cell r="TD8">
            <v>0.05</v>
          </cell>
          <cell r="TE8">
            <v>0.008</v>
          </cell>
        </row>
        <row r="8">
          <cell r="TH8">
            <v>-0.06</v>
          </cell>
          <cell r="TI8">
            <v>0.003</v>
          </cell>
          <cell r="TJ8">
            <v>0.41</v>
          </cell>
          <cell r="TK8">
            <v>0.011</v>
          </cell>
        </row>
        <row r="8">
          <cell r="UD8">
            <v>0.03</v>
          </cell>
          <cell r="UE8">
            <v>0.004</v>
          </cell>
          <cell r="UF8">
            <v>0.47</v>
          </cell>
          <cell r="UG8">
            <v>0.007</v>
          </cell>
          <cell r="UH8">
            <v>0.06</v>
          </cell>
          <cell r="UI8">
            <v>0.004</v>
          </cell>
          <cell r="UJ8">
            <v>0.45</v>
          </cell>
          <cell r="UK8">
            <v>0.008</v>
          </cell>
          <cell r="UL8">
            <v>0.04</v>
          </cell>
          <cell r="UM8">
            <v>0.004</v>
          </cell>
          <cell r="UN8">
            <v>0.4</v>
          </cell>
          <cell r="UO8">
            <v>0.007</v>
          </cell>
          <cell r="UP8">
            <v>0.01</v>
          </cell>
          <cell r="UQ8">
            <v>0.004</v>
          </cell>
          <cell r="UR8">
            <v>0.21</v>
          </cell>
          <cell r="US8">
            <v>0.008</v>
          </cell>
        </row>
        <row r="8">
          <cell r="UZ8">
            <v>0.05</v>
          </cell>
          <cell r="VA8">
            <v>0.002</v>
          </cell>
          <cell r="VB8">
            <v>-0.02</v>
          </cell>
          <cell r="VC8">
            <v>0.001</v>
          </cell>
        </row>
        <row r="8">
          <cell r="VP8">
            <v>0</v>
          </cell>
          <cell r="VQ8">
            <v>0</v>
          </cell>
          <cell r="VR8">
            <v>0</v>
          </cell>
          <cell r="VS8">
            <v>0</v>
          </cell>
          <cell r="VT8">
            <v>0</v>
          </cell>
          <cell r="VU8">
            <v>0</v>
          </cell>
          <cell r="VV8">
            <v>0</v>
          </cell>
          <cell r="VW8">
            <v>0</v>
          </cell>
        </row>
        <row r="8">
          <cell r="WB8">
            <v>-0.34</v>
          </cell>
          <cell r="WC8">
            <v>0.004</v>
          </cell>
        </row>
        <row r="8">
          <cell r="WF8">
            <v>0.59</v>
          </cell>
          <cell r="WG8">
            <v>0.037</v>
          </cell>
          <cell r="WH8">
            <v>-0.07</v>
          </cell>
          <cell r="WI8">
            <v>0.003</v>
          </cell>
        </row>
        <row r="8">
          <cell r="XB8">
            <v>0.54</v>
          </cell>
          <cell r="XC8">
            <v>0.02</v>
          </cell>
          <cell r="XD8">
            <v>-0.03</v>
          </cell>
          <cell r="XE8">
            <v>0.002</v>
          </cell>
          <cell r="XF8">
            <v>0.57</v>
          </cell>
          <cell r="XG8">
            <v>0.038</v>
          </cell>
          <cell r="XH8">
            <v>-0.03</v>
          </cell>
          <cell r="XI8">
            <v>0.002</v>
          </cell>
          <cell r="XJ8">
            <v>0.59</v>
          </cell>
          <cell r="XK8">
            <v>0.033</v>
          </cell>
          <cell r="XL8">
            <v>-0.03</v>
          </cell>
          <cell r="XM8">
            <v>0.003</v>
          </cell>
          <cell r="XN8">
            <v>0.46</v>
          </cell>
          <cell r="XO8">
            <v>0.024</v>
          </cell>
          <cell r="XP8">
            <v>-0.03</v>
          </cell>
          <cell r="XQ8">
            <v>0.002</v>
          </cell>
        </row>
        <row r="9">
          <cell r="B9" t="str">
            <v>JM0001.002</v>
          </cell>
          <cell r="C9" t="str">
            <v>N Japan</v>
          </cell>
          <cell r="D9">
            <v>44.2009</v>
          </cell>
          <cell r="E9">
            <v>142.052</v>
          </cell>
          <cell r="F9">
            <v>0.01</v>
          </cell>
          <cell r="G9">
            <v>0.008</v>
          </cell>
          <cell r="H9">
            <v>-0.61</v>
          </cell>
          <cell r="I9">
            <v>0.026</v>
          </cell>
          <cell r="J9">
            <v>3.29</v>
          </cell>
          <cell r="K9">
            <v>0.035</v>
          </cell>
          <cell r="L9">
            <v>-0.59</v>
          </cell>
          <cell r="M9">
            <v>0.017</v>
          </cell>
          <cell r="N9">
            <v>-4.32</v>
          </cell>
          <cell r="O9">
            <v>0.043</v>
          </cell>
        </row>
        <row r="9">
          <cell r="AH9">
            <v>-0.34</v>
          </cell>
          <cell r="AI9">
            <v>0.009</v>
          </cell>
          <cell r="AJ9">
            <v>-2.44</v>
          </cell>
          <cell r="AK9">
            <v>0.029</v>
          </cell>
          <cell r="AL9">
            <v>-0.24</v>
          </cell>
          <cell r="AM9">
            <v>0.008</v>
          </cell>
          <cell r="AN9">
            <v>-2.21</v>
          </cell>
          <cell r="AO9">
            <v>0.027</v>
          </cell>
          <cell r="AP9">
            <v>-0.31</v>
          </cell>
          <cell r="AQ9">
            <v>0.008</v>
          </cell>
          <cell r="AR9">
            <v>-2.48</v>
          </cell>
          <cell r="AS9">
            <v>0.024</v>
          </cell>
          <cell r="AT9">
            <v>-0.51</v>
          </cell>
          <cell r="AU9">
            <v>0.007</v>
          </cell>
          <cell r="AV9">
            <v>-3.8</v>
          </cell>
          <cell r="AW9">
            <v>0.021</v>
          </cell>
        </row>
        <row r="9">
          <cell r="BB9">
            <v>0.05</v>
          </cell>
          <cell r="BC9">
            <v>0.002</v>
          </cell>
          <cell r="BD9">
            <v>-0.08</v>
          </cell>
          <cell r="BE9">
            <v>0.003</v>
          </cell>
          <cell r="BF9">
            <v>-0.06</v>
          </cell>
          <cell r="BG9">
            <v>0.003</v>
          </cell>
          <cell r="BH9">
            <v>-0.28</v>
          </cell>
          <cell r="BI9">
            <v>0.005</v>
          </cell>
        </row>
        <row r="9">
          <cell r="CB9">
            <v>0</v>
          </cell>
          <cell r="CC9">
            <v>0.001</v>
          </cell>
          <cell r="CD9">
            <v>-0.16</v>
          </cell>
          <cell r="CE9">
            <v>0.002</v>
          </cell>
          <cell r="CF9">
            <v>0</v>
          </cell>
          <cell r="CG9">
            <v>0.001</v>
          </cell>
          <cell r="CH9">
            <v>-0.16</v>
          </cell>
          <cell r="CI9">
            <v>0.002</v>
          </cell>
          <cell r="CJ9">
            <v>-0.01</v>
          </cell>
          <cell r="CK9">
            <v>0.001</v>
          </cell>
          <cell r="CL9">
            <v>-0.15</v>
          </cell>
          <cell r="CM9">
            <v>0.002</v>
          </cell>
          <cell r="CN9">
            <v>-0.04</v>
          </cell>
          <cell r="CO9">
            <v>0.001</v>
          </cell>
          <cell r="CP9">
            <v>-0.29</v>
          </cell>
          <cell r="CQ9">
            <v>0.003</v>
          </cell>
        </row>
        <row r="9">
          <cell r="CV9">
            <v>1.74</v>
          </cell>
          <cell r="CW9">
            <v>0.016</v>
          </cell>
          <cell r="CX9">
            <v>0.45</v>
          </cell>
          <cell r="CY9">
            <v>0.006</v>
          </cell>
          <cell r="CZ9">
            <v>1.37</v>
          </cell>
          <cell r="DA9">
            <v>0.035</v>
          </cell>
          <cell r="DB9">
            <v>1.92</v>
          </cell>
          <cell r="DC9">
            <v>0.019</v>
          </cell>
        </row>
        <row r="9">
          <cell r="DV9">
            <v>0.97</v>
          </cell>
          <cell r="DW9">
            <v>0.024</v>
          </cell>
          <cell r="DX9">
            <v>0.54</v>
          </cell>
          <cell r="DY9">
            <v>0.004</v>
          </cell>
          <cell r="DZ9">
            <v>0.95</v>
          </cell>
          <cell r="EA9">
            <v>0.016</v>
          </cell>
          <cell r="EB9">
            <v>0.68</v>
          </cell>
          <cell r="EC9">
            <v>0.006</v>
          </cell>
          <cell r="ED9">
            <v>0.95</v>
          </cell>
          <cell r="EE9">
            <v>0.023</v>
          </cell>
          <cell r="EF9">
            <v>0.69</v>
          </cell>
          <cell r="EG9">
            <v>0.009</v>
          </cell>
          <cell r="EH9">
            <v>0.82</v>
          </cell>
          <cell r="EI9">
            <v>0.019</v>
          </cell>
          <cell r="EJ9">
            <v>0.48</v>
          </cell>
          <cell r="EK9">
            <v>0.006</v>
          </cell>
        </row>
        <row r="9">
          <cell r="EP9">
            <v>-0.08</v>
          </cell>
          <cell r="EQ9">
            <v>0.001</v>
          </cell>
          <cell r="ER9">
            <v>-0.04</v>
          </cell>
          <cell r="ES9">
            <v>0</v>
          </cell>
          <cell r="ET9">
            <v>-0.07</v>
          </cell>
          <cell r="EU9">
            <v>0.007</v>
          </cell>
          <cell r="EV9">
            <v>-0.09</v>
          </cell>
          <cell r="EW9">
            <v>0.001</v>
          </cell>
        </row>
        <row r="9">
          <cell r="FP9">
            <v>-0.03</v>
          </cell>
          <cell r="FQ9">
            <v>0.003</v>
          </cell>
          <cell r="FR9">
            <v>-0.05</v>
          </cell>
          <cell r="FS9">
            <v>0</v>
          </cell>
          <cell r="FT9">
            <v>-0.02</v>
          </cell>
          <cell r="FU9">
            <v>0.003</v>
          </cell>
          <cell r="FV9">
            <v>-0.05</v>
          </cell>
          <cell r="FW9">
            <v>0</v>
          </cell>
          <cell r="FX9">
            <v>-0.03</v>
          </cell>
          <cell r="FY9">
            <v>0.003</v>
          </cell>
          <cell r="FZ9">
            <v>-0.04</v>
          </cell>
          <cell r="GA9">
            <v>0</v>
          </cell>
          <cell r="GB9">
            <v>-0.03</v>
          </cell>
          <cell r="GC9">
            <v>0.002</v>
          </cell>
          <cell r="GD9">
            <v>-0.06</v>
          </cell>
          <cell r="GE9">
            <v>0</v>
          </cell>
        </row>
        <row r="9">
          <cell r="GJ9">
            <v>79.61</v>
          </cell>
          <cell r="GK9">
            <v>1.877</v>
          </cell>
          <cell r="GL9">
            <v>249.83</v>
          </cell>
          <cell r="GM9">
            <v>4.2</v>
          </cell>
          <cell r="GN9">
            <v>106.59</v>
          </cell>
          <cell r="GO9">
            <v>1.661</v>
          </cell>
          <cell r="GP9">
            <v>176.79</v>
          </cell>
          <cell r="GQ9">
            <v>5.349</v>
          </cell>
        </row>
        <row r="9">
          <cell r="HJ9">
            <v>69.58</v>
          </cell>
          <cell r="HK9">
            <v>1.733</v>
          </cell>
          <cell r="HL9">
            <v>147.71</v>
          </cell>
          <cell r="HM9">
            <v>5.608</v>
          </cell>
          <cell r="HN9">
            <v>78.66</v>
          </cell>
          <cell r="HO9">
            <v>1.684</v>
          </cell>
          <cell r="HP9">
            <v>136.36</v>
          </cell>
          <cell r="HQ9">
            <v>4.52</v>
          </cell>
          <cell r="HR9">
            <v>59.85</v>
          </cell>
          <cell r="HS9">
            <v>1.438</v>
          </cell>
          <cell r="HT9">
            <v>127.8</v>
          </cell>
          <cell r="HU9">
            <v>4.024</v>
          </cell>
          <cell r="HV9">
            <v>3.77</v>
          </cell>
          <cell r="HW9">
            <v>0.914</v>
          </cell>
          <cell r="HX9">
            <v>-223.61</v>
          </cell>
          <cell r="HY9">
            <v>3.504</v>
          </cell>
        </row>
        <row r="9">
          <cell r="IB9">
            <v>0.08</v>
          </cell>
          <cell r="IC9">
            <v>0.004</v>
          </cell>
          <cell r="ID9">
            <v>0</v>
          </cell>
          <cell r="IE9">
            <v>0.004</v>
          </cell>
          <cell r="IF9">
            <v>-0.35</v>
          </cell>
          <cell r="IG9">
            <v>0.007</v>
          </cell>
          <cell r="IH9">
            <v>-0.41</v>
          </cell>
          <cell r="II9">
            <v>0.005</v>
          </cell>
        </row>
        <row r="9">
          <cell r="JB9">
            <v>-0.13</v>
          </cell>
          <cell r="JC9">
            <v>0.006</v>
          </cell>
          <cell r="JD9">
            <v>-0.25</v>
          </cell>
          <cell r="JE9">
            <v>0.005</v>
          </cell>
          <cell r="JF9">
            <v>-0.14</v>
          </cell>
          <cell r="JG9">
            <v>0.006</v>
          </cell>
          <cell r="JH9">
            <v>-0.26</v>
          </cell>
          <cell r="JI9">
            <v>0.006</v>
          </cell>
          <cell r="JJ9">
            <v>-0.14</v>
          </cell>
          <cell r="JK9">
            <v>0.006</v>
          </cell>
          <cell r="JL9">
            <v>-0.22</v>
          </cell>
          <cell r="JM9">
            <v>0.005</v>
          </cell>
          <cell r="JN9">
            <v>-0.05</v>
          </cell>
          <cell r="JO9">
            <v>0.004</v>
          </cell>
          <cell r="JP9">
            <v>-0.22</v>
          </cell>
          <cell r="JQ9">
            <v>0.004</v>
          </cell>
        </row>
        <row r="9">
          <cell r="JT9">
            <v>0.07</v>
          </cell>
          <cell r="JU9">
            <v>0.003</v>
          </cell>
          <cell r="JV9">
            <v>0.16</v>
          </cell>
          <cell r="JW9">
            <v>0.004</v>
          </cell>
          <cell r="JX9">
            <v>0.23</v>
          </cell>
          <cell r="JY9">
            <v>0.002</v>
          </cell>
          <cell r="JZ9">
            <v>0.5</v>
          </cell>
          <cell r="KA9">
            <v>0.006</v>
          </cell>
        </row>
        <row r="9">
          <cell r="KT9">
            <v>0.16</v>
          </cell>
          <cell r="KU9">
            <v>0.002</v>
          </cell>
          <cell r="KV9">
            <v>0.31</v>
          </cell>
          <cell r="KW9">
            <v>0.005</v>
          </cell>
          <cell r="KX9">
            <v>0.17</v>
          </cell>
          <cell r="KY9">
            <v>0.002</v>
          </cell>
          <cell r="KZ9">
            <v>0.31</v>
          </cell>
          <cell r="LA9">
            <v>0.005</v>
          </cell>
          <cell r="LB9">
            <v>0.12</v>
          </cell>
          <cell r="LC9">
            <v>0.002</v>
          </cell>
          <cell r="LD9">
            <v>0.26</v>
          </cell>
          <cell r="LE9">
            <v>0.004</v>
          </cell>
          <cell r="LF9">
            <v>0.06</v>
          </cell>
          <cell r="LG9">
            <v>0.001</v>
          </cell>
          <cell r="LH9">
            <v>0.06</v>
          </cell>
          <cell r="LI9">
            <v>0.003</v>
          </cell>
        </row>
        <row r="9">
          <cell r="LN9">
            <v>0.04</v>
          </cell>
          <cell r="LO9">
            <v>0.003</v>
          </cell>
          <cell r="LP9">
            <v>0.07</v>
          </cell>
          <cell r="LQ9">
            <v>0.005</v>
          </cell>
          <cell r="LR9">
            <v>-0.12</v>
          </cell>
          <cell r="LS9">
            <v>0.006</v>
          </cell>
          <cell r="LT9">
            <v>-0.67</v>
          </cell>
          <cell r="LU9">
            <v>0.006</v>
          </cell>
        </row>
        <row r="9">
          <cell r="MH9">
            <v>-0.1</v>
          </cell>
          <cell r="MI9">
            <v>0.003</v>
          </cell>
          <cell r="MJ9">
            <v>-0.42</v>
          </cell>
          <cell r="MK9">
            <v>0.006</v>
          </cell>
          <cell r="ML9">
            <v>-0.09</v>
          </cell>
          <cell r="MM9">
            <v>0.004</v>
          </cell>
          <cell r="MN9">
            <v>-0.39</v>
          </cell>
          <cell r="MO9">
            <v>0.005</v>
          </cell>
          <cell r="MP9">
            <v>-0.08</v>
          </cell>
          <cell r="MQ9">
            <v>0.004</v>
          </cell>
          <cell r="MR9">
            <v>0.11</v>
          </cell>
          <cell r="MS9">
            <v>0.024</v>
          </cell>
          <cell r="MT9">
            <v>0.64</v>
          </cell>
          <cell r="MU9">
            <v>0.008</v>
          </cell>
          <cell r="MV9">
            <v>0.45</v>
          </cell>
          <cell r="MW9">
            <v>0.012</v>
          </cell>
          <cell r="MX9">
            <v>0.36</v>
          </cell>
          <cell r="MY9">
            <v>0.009</v>
          </cell>
        </row>
        <row r="9">
          <cell r="NR9">
            <v>0.31</v>
          </cell>
          <cell r="NS9">
            <v>0.012</v>
          </cell>
          <cell r="NT9">
            <v>0.26</v>
          </cell>
          <cell r="NU9">
            <v>0.007</v>
          </cell>
          <cell r="NV9">
            <v>0.39</v>
          </cell>
          <cell r="NW9">
            <v>0.016</v>
          </cell>
          <cell r="NX9">
            <v>0.29</v>
          </cell>
          <cell r="NY9">
            <v>0.008</v>
          </cell>
          <cell r="NZ9">
            <v>0.3</v>
          </cell>
          <cell r="OA9">
            <v>0.01</v>
          </cell>
          <cell r="OB9">
            <v>0.23</v>
          </cell>
          <cell r="OC9">
            <v>0.009</v>
          </cell>
          <cell r="OD9">
            <v>-0.04</v>
          </cell>
          <cell r="OE9">
            <v>0.011</v>
          </cell>
          <cell r="OF9">
            <v>-0.21</v>
          </cell>
          <cell r="OG9">
            <v>0.008</v>
          </cell>
        </row>
        <row r="9">
          <cell r="OL9">
            <v>-0.1</v>
          </cell>
          <cell r="OM9">
            <v>0.001</v>
          </cell>
          <cell r="ON9">
            <v>-0.07</v>
          </cell>
          <cell r="OO9">
            <v>0</v>
          </cell>
          <cell r="OP9">
            <v>-0.12</v>
          </cell>
          <cell r="OQ9">
            <v>0.001</v>
          </cell>
          <cell r="OR9">
            <v>-0.22</v>
          </cell>
          <cell r="OS9">
            <v>0.001</v>
          </cell>
        </row>
        <row r="9">
          <cell r="PF9">
            <v>-0.12</v>
          </cell>
          <cell r="PG9">
            <v>0.001</v>
          </cell>
          <cell r="PH9">
            <v>-0.13</v>
          </cell>
          <cell r="PI9">
            <v>0.001</v>
          </cell>
          <cell r="PJ9">
            <v>-0.11</v>
          </cell>
          <cell r="PK9">
            <v>0.001</v>
          </cell>
          <cell r="PL9">
            <v>-0.12</v>
          </cell>
          <cell r="PM9">
            <v>0.001</v>
          </cell>
          <cell r="PN9">
            <v>-0.1</v>
          </cell>
          <cell r="PO9">
            <v>0.001</v>
          </cell>
          <cell r="PP9">
            <v>-0.12</v>
          </cell>
          <cell r="PQ9">
            <v>0.009</v>
          </cell>
          <cell r="PR9">
            <v>0.19</v>
          </cell>
          <cell r="PS9">
            <v>0.002</v>
          </cell>
          <cell r="PT9">
            <v>-0.01</v>
          </cell>
          <cell r="PU9">
            <v>0.003</v>
          </cell>
          <cell r="PV9">
            <v>-0.06</v>
          </cell>
          <cell r="PW9">
            <v>0.003</v>
          </cell>
        </row>
        <row r="9">
          <cell r="QP9">
            <v>-0.01</v>
          </cell>
          <cell r="QQ9">
            <v>0.004</v>
          </cell>
          <cell r="QR9">
            <v>-0.01</v>
          </cell>
          <cell r="QS9">
            <v>0.002</v>
          </cell>
          <cell r="QT9">
            <v>-0.01</v>
          </cell>
          <cell r="QU9">
            <v>0.005</v>
          </cell>
          <cell r="QV9">
            <v>0</v>
          </cell>
          <cell r="QW9">
            <v>0.003</v>
          </cell>
          <cell r="QX9">
            <v>-0.03</v>
          </cell>
          <cell r="QY9">
            <v>0.004</v>
          </cell>
          <cell r="QZ9">
            <v>0</v>
          </cell>
          <cell r="RA9">
            <v>0.002</v>
          </cell>
          <cell r="RB9">
            <v>-0.08</v>
          </cell>
          <cell r="RC9">
            <v>0.005</v>
          </cell>
          <cell r="RD9">
            <v>-0.04</v>
          </cell>
          <cell r="RE9">
            <v>0.002</v>
          </cell>
        </row>
        <row r="9">
          <cell r="RJ9">
            <v>0.01</v>
          </cell>
          <cell r="RK9">
            <v>0.004</v>
          </cell>
          <cell r="RL9">
            <v>0.1</v>
          </cell>
          <cell r="RM9">
            <v>0.002</v>
          </cell>
          <cell r="RN9">
            <v>0.02</v>
          </cell>
          <cell r="RO9">
            <v>0.002</v>
          </cell>
          <cell r="RP9">
            <v>0.21</v>
          </cell>
          <cell r="RQ9">
            <v>0.004</v>
          </cell>
        </row>
        <row r="9">
          <cell r="SJ9">
            <v>0.04</v>
          </cell>
          <cell r="SK9">
            <v>0.003</v>
          </cell>
          <cell r="SL9">
            <v>0.15</v>
          </cell>
          <cell r="SM9">
            <v>0.002</v>
          </cell>
          <cell r="SN9">
            <v>0.04</v>
          </cell>
          <cell r="SO9">
            <v>0.003</v>
          </cell>
          <cell r="SP9">
            <v>0.17</v>
          </cell>
          <cell r="SQ9">
            <v>0.003</v>
          </cell>
          <cell r="SR9">
            <v>0.03</v>
          </cell>
          <cell r="SS9">
            <v>0.002</v>
          </cell>
          <cell r="ST9">
            <v>0.14</v>
          </cell>
          <cell r="SU9">
            <v>0.003</v>
          </cell>
          <cell r="SV9">
            <v>0</v>
          </cell>
          <cell r="SW9">
            <v>0.002</v>
          </cell>
          <cell r="SX9">
            <v>-0.01</v>
          </cell>
          <cell r="SY9">
            <v>0.002</v>
          </cell>
        </row>
        <row r="9">
          <cell r="TD9">
            <v>-0.1</v>
          </cell>
          <cell r="TE9">
            <v>0.003</v>
          </cell>
          <cell r="TF9">
            <v>0.41</v>
          </cell>
          <cell r="TG9">
            <v>0.009</v>
          </cell>
          <cell r="TH9">
            <v>-0.28</v>
          </cell>
          <cell r="TI9">
            <v>0.007</v>
          </cell>
          <cell r="TJ9">
            <v>-0.07</v>
          </cell>
          <cell r="TK9">
            <v>0.008</v>
          </cell>
        </row>
        <row r="9">
          <cell r="UD9">
            <v>-0.17</v>
          </cell>
          <cell r="UE9">
            <v>0.003</v>
          </cell>
          <cell r="UF9">
            <v>0.08</v>
          </cell>
          <cell r="UG9">
            <v>0.007</v>
          </cell>
          <cell r="UH9">
            <v>-0.13</v>
          </cell>
          <cell r="UI9">
            <v>0.004</v>
          </cell>
          <cell r="UJ9">
            <v>0.07</v>
          </cell>
          <cell r="UK9">
            <v>0.006</v>
          </cell>
          <cell r="UL9">
            <v>-0.16</v>
          </cell>
          <cell r="UM9">
            <v>0.004</v>
          </cell>
          <cell r="UN9">
            <v>0.01</v>
          </cell>
          <cell r="UO9">
            <v>0.006</v>
          </cell>
          <cell r="UP9">
            <v>-0.2</v>
          </cell>
          <cell r="UQ9">
            <v>0.003</v>
          </cell>
          <cell r="UR9">
            <v>-0.22</v>
          </cell>
          <cell r="US9">
            <v>0.005</v>
          </cell>
        </row>
        <row r="9">
          <cell r="UX9">
            <v>0.05</v>
          </cell>
          <cell r="UY9">
            <v>0</v>
          </cell>
          <cell r="UZ9">
            <v>0</v>
          </cell>
          <cell r="VA9">
            <v>0.001</v>
          </cell>
          <cell r="VB9">
            <v>0.03</v>
          </cell>
          <cell r="VC9">
            <v>0.001</v>
          </cell>
        </row>
        <row r="9">
          <cell r="VP9">
            <v>0.01</v>
          </cell>
          <cell r="VQ9">
            <v>0</v>
          </cell>
          <cell r="VR9">
            <v>0.02</v>
          </cell>
          <cell r="VS9">
            <v>0</v>
          </cell>
          <cell r="VT9">
            <v>0.01</v>
          </cell>
          <cell r="VU9">
            <v>0</v>
          </cell>
          <cell r="VV9">
            <v>0</v>
          </cell>
          <cell r="VW9">
            <v>0</v>
          </cell>
        </row>
        <row r="9">
          <cell r="WB9">
            <v>-0.38</v>
          </cell>
          <cell r="WC9">
            <v>0.002</v>
          </cell>
          <cell r="WD9">
            <v>-0.07</v>
          </cell>
          <cell r="WE9">
            <v>0.001</v>
          </cell>
          <cell r="WF9">
            <v>-0.31</v>
          </cell>
          <cell r="WG9">
            <v>0.012</v>
          </cell>
          <cell r="WH9">
            <v>-0.21</v>
          </cell>
          <cell r="WI9">
            <v>0.002</v>
          </cell>
        </row>
        <row r="9">
          <cell r="XB9">
            <v>-0.23</v>
          </cell>
          <cell r="XC9">
            <v>0.008</v>
          </cell>
          <cell r="XD9">
            <v>-0.13</v>
          </cell>
          <cell r="XE9">
            <v>0.001</v>
          </cell>
          <cell r="XF9">
            <v>-0.24</v>
          </cell>
          <cell r="XG9">
            <v>0.009</v>
          </cell>
          <cell r="XH9">
            <v>-0.14</v>
          </cell>
          <cell r="XI9">
            <v>0.001</v>
          </cell>
          <cell r="XJ9">
            <v>-0.24</v>
          </cell>
          <cell r="XK9">
            <v>0.011</v>
          </cell>
          <cell r="XL9">
            <v>-0.13</v>
          </cell>
          <cell r="XM9">
            <v>0.002</v>
          </cell>
          <cell r="XN9">
            <v>-0.25</v>
          </cell>
          <cell r="XO9">
            <v>0.009</v>
          </cell>
          <cell r="XP9">
            <v>-0.13</v>
          </cell>
          <cell r="XQ9">
            <v>0.001</v>
          </cell>
        </row>
        <row r="10">
          <cell r="B10" t="str">
            <v>JM0001.003</v>
          </cell>
          <cell r="C10" t="str">
            <v>N Japan</v>
          </cell>
          <cell r="D10">
            <v>44.2009</v>
          </cell>
          <cell r="E10">
            <v>142.052</v>
          </cell>
        </row>
        <row r="10">
          <cell r="L10">
            <v>-1.22</v>
          </cell>
          <cell r="M10">
            <v>0.044</v>
          </cell>
          <cell r="N10">
            <v>-5.92</v>
          </cell>
          <cell r="O10">
            <v>0.076</v>
          </cell>
        </row>
        <row r="10">
          <cell r="AH10">
            <v>-0.52</v>
          </cell>
          <cell r="AI10">
            <v>0.018</v>
          </cell>
          <cell r="AJ10">
            <v>-3.37</v>
          </cell>
          <cell r="AK10">
            <v>0.067</v>
          </cell>
          <cell r="AL10">
            <v>-0.5</v>
          </cell>
          <cell r="AM10">
            <v>0.015</v>
          </cell>
          <cell r="AN10">
            <v>-2.97</v>
          </cell>
          <cell r="AO10">
            <v>0.051</v>
          </cell>
          <cell r="AP10">
            <v>-0.52</v>
          </cell>
          <cell r="AQ10">
            <v>0.02</v>
          </cell>
          <cell r="AR10">
            <v>-3.24</v>
          </cell>
          <cell r="AS10">
            <v>0.05</v>
          </cell>
          <cell r="AT10">
            <v>-0.58</v>
          </cell>
          <cell r="AU10">
            <v>0.014</v>
          </cell>
          <cell r="AV10">
            <v>-3.73</v>
          </cell>
          <cell r="AW10">
            <v>0.025</v>
          </cell>
        </row>
        <row r="10">
          <cell r="BF10">
            <v>-0.21</v>
          </cell>
          <cell r="BG10">
            <v>0.005</v>
          </cell>
          <cell r="BH10">
            <v>-0.43</v>
          </cell>
          <cell r="BI10">
            <v>0.006</v>
          </cell>
        </row>
        <row r="10">
          <cell r="CB10">
            <v>-0.02</v>
          </cell>
          <cell r="CC10">
            <v>0.003</v>
          </cell>
          <cell r="CD10">
            <v>-0.21</v>
          </cell>
          <cell r="CE10">
            <v>0.003</v>
          </cell>
          <cell r="CF10">
            <v>-0.02</v>
          </cell>
          <cell r="CG10">
            <v>0.003</v>
          </cell>
          <cell r="CH10">
            <v>-0.19</v>
          </cell>
          <cell r="CI10">
            <v>0.003</v>
          </cell>
          <cell r="CJ10">
            <v>-0.02</v>
          </cell>
          <cell r="CK10">
            <v>0.003</v>
          </cell>
          <cell r="CL10">
            <v>-0.19</v>
          </cell>
          <cell r="CM10">
            <v>0.002</v>
          </cell>
          <cell r="CN10">
            <v>-0.04</v>
          </cell>
          <cell r="CO10">
            <v>0.002</v>
          </cell>
          <cell r="CP10">
            <v>-0.26</v>
          </cell>
          <cell r="CQ10">
            <v>0.002</v>
          </cell>
        </row>
        <row r="10">
          <cell r="CZ10">
            <v>1.91</v>
          </cell>
          <cell r="DA10">
            <v>0.012</v>
          </cell>
          <cell r="DB10">
            <v>1.39</v>
          </cell>
          <cell r="DC10">
            <v>0.024</v>
          </cell>
        </row>
        <row r="10">
          <cell r="DV10">
            <v>1.26</v>
          </cell>
          <cell r="DW10">
            <v>0.021</v>
          </cell>
          <cell r="DX10">
            <v>0.38</v>
          </cell>
          <cell r="DY10">
            <v>0.007</v>
          </cell>
          <cell r="DZ10">
            <v>1.16</v>
          </cell>
          <cell r="EA10">
            <v>0.017</v>
          </cell>
          <cell r="EB10">
            <v>0.48</v>
          </cell>
          <cell r="EC10">
            <v>0.013</v>
          </cell>
          <cell r="ED10">
            <v>1.15</v>
          </cell>
          <cell r="EE10">
            <v>0.022</v>
          </cell>
          <cell r="EF10">
            <v>0.48</v>
          </cell>
          <cell r="EG10">
            <v>0.013</v>
          </cell>
          <cell r="EH10">
            <v>1.01</v>
          </cell>
          <cell r="EI10">
            <v>0.019</v>
          </cell>
          <cell r="EJ10">
            <v>0.33</v>
          </cell>
          <cell r="EK10">
            <v>0.01</v>
          </cell>
        </row>
        <row r="10">
          <cell r="ET10">
            <v>-0.24</v>
          </cell>
          <cell r="EU10">
            <v>0.004</v>
          </cell>
          <cell r="EV10">
            <v>-0.09</v>
          </cell>
          <cell r="EW10">
            <v>0.001</v>
          </cell>
        </row>
        <row r="10">
          <cell r="FP10">
            <v>-0.09</v>
          </cell>
          <cell r="FQ10">
            <v>0.001</v>
          </cell>
          <cell r="FR10">
            <v>-0.04</v>
          </cell>
          <cell r="FS10">
            <v>0</v>
          </cell>
          <cell r="FT10">
            <v>-0.08</v>
          </cell>
          <cell r="FU10">
            <v>0.001</v>
          </cell>
          <cell r="FV10">
            <v>-0.04</v>
          </cell>
          <cell r="FW10">
            <v>0</v>
          </cell>
          <cell r="FX10">
            <v>-0.07</v>
          </cell>
          <cell r="FY10">
            <v>0.001</v>
          </cell>
          <cell r="FZ10">
            <v>-0.04</v>
          </cell>
          <cell r="GA10">
            <v>0</v>
          </cell>
          <cell r="GB10">
            <v>-0.08</v>
          </cell>
          <cell r="GC10">
            <v>0.001</v>
          </cell>
          <cell r="GD10">
            <v>-0.05</v>
          </cell>
          <cell r="GE10">
            <v>0</v>
          </cell>
        </row>
        <row r="10">
          <cell r="GN10">
            <v>9.06</v>
          </cell>
          <cell r="GO10">
            <v>5.093</v>
          </cell>
          <cell r="GP10">
            <v>-247.82</v>
          </cell>
          <cell r="GQ10">
            <v>18.592</v>
          </cell>
        </row>
        <row r="10">
          <cell r="HJ10">
            <v>-42.7</v>
          </cell>
          <cell r="HK10">
            <v>5.34</v>
          </cell>
          <cell r="HL10">
            <v>-261.98</v>
          </cell>
          <cell r="HM10">
            <v>14.372</v>
          </cell>
          <cell r="HN10">
            <v>-35.93</v>
          </cell>
          <cell r="HO10">
            <v>7.291</v>
          </cell>
          <cell r="HP10">
            <v>-281.33</v>
          </cell>
          <cell r="HQ10">
            <v>13.07</v>
          </cell>
          <cell r="HR10">
            <v>-61.78</v>
          </cell>
          <cell r="HS10">
            <v>4.186</v>
          </cell>
          <cell r="HT10">
            <v>-300.54</v>
          </cell>
          <cell r="HU10">
            <v>11.501</v>
          </cell>
          <cell r="HV10">
            <v>-53.61</v>
          </cell>
          <cell r="HW10">
            <v>3.32</v>
          </cell>
          <cell r="HX10">
            <v>-405.47</v>
          </cell>
          <cell r="HY10">
            <v>4.733</v>
          </cell>
        </row>
        <row r="10">
          <cell r="IF10">
            <v>-1.1</v>
          </cell>
          <cell r="IG10">
            <v>0.027</v>
          </cell>
          <cell r="IH10">
            <v>-0.88</v>
          </cell>
          <cell r="II10">
            <v>0.008</v>
          </cell>
        </row>
        <row r="10">
          <cell r="JB10">
            <v>-0.75</v>
          </cell>
          <cell r="JC10">
            <v>0.013</v>
          </cell>
          <cell r="JD10">
            <v>-0.73</v>
          </cell>
          <cell r="JE10">
            <v>0.013</v>
          </cell>
          <cell r="JF10">
            <v>-0.78</v>
          </cell>
          <cell r="JG10">
            <v>0.014</v>
          </cell>
          <cell r="JH10">
            <v>-0.72</v>
          </cell>
          <cell r="JI10">
            <v>0.01</v>
          </cell>
          <cell r="JJ10">
            <v>-0.7</v>
          </cell>
          <cell r="JK10">
            <v>0.017</v>
          </cell>
          <cell r="JL10">
            <v>-0.61</v>
          </cell>
          <cell r="JM10">
            <v>0.015</v>
          </cell>
          <cell r="JN10">
            <v>-0.43</v>
          </cell>
          <cell r="JO10">
            <v>0.011</v>
          </cell>
          <cell r="JP10">
            <v>-0.58</v>
          </cell>
          <cell r="JQ10">
            <v>0.01</v>
          </cell>
        </row>
        <row r="10">
          <cell r="JX10">
            <v>0.34</v>
          </cell>
          <cell r="JY10">
            <v>0.004</v>
          </cell>
          <cell r="JZ10">
            <v>0.82</v>
          </cell>
          <cell r="KA10">
            <v>0.004</v>
          </cell>
        </row>
        <row r="10">
          <cell r="KT10">
            <v>0.17</v>
          </cell>
          <cell r="KU10">
            <v>0.001</v>
          </cell>
          <cell r="KV10">
            <v>0.58</v>
          </cell>
          <cell r="KW10">
            <v>0.005</v>
          </cell>
          <cell r="KX10">
            <v>0.17</v>
          </cell>
          <cell r="KY10">
            <v>0.002</v>
          </cell>
          <cell r="KZ10">
            <v>0.57</v>
          </cell>
          <cell r="LA10">
            <v>0.004</v>
          </cell>
          <cell r="LB10">
            <v>0.13</v>
          </cell>
          <cell r="LC10">
            <v>0.002</v>
          </cell>
          <cell r="LD10">
            <v>0.49</v>
          </cell>
          <cell r="LE10">
            <v>0.005</v>
          </cell>
          <cell r="LF10">
            <v>0.08</v>
          </cell>
          <cell r="LG10">
            <v>0.001</v>
          </cell>
          <cell r="LH10">
            <v>0.26</v>
          </cell>
          <cell r="LI10">
            <v>0.006</v>
          </cell>
        </row>
        <row r="10">
          <cell r="LR10">
            <v>-0.46</v>
          </cell>
          <cell r="LS10">
            <v>0.017</v>
          </cell>
          <cell r="LT10">
            <v>-1.01</v>
          </cell>
          <cell r="LU10">
            <v>0.011</v>
          </cell>
        </row>
        <row r="10">
          <cell r="MH10">
            <v>-0.35</v>
          </cell>
          <cell r="MI10">
            <v>0.013</v>
          </cell>
          <cell r="MJ10">
            <v>-0.79</v>
          </cell>
          <cell r="MK10">
            <v>0.014</v>
          </cell>
          <cell r="ML10">
            <v>-0.38</v>
          </cell>
          <cell r="MM10">
            <v>0.012</v>
          </cell>
          <cell r="MN10">
            <v>-0.77</v>
          </cell>
          <cell r="MO10">
            <v>0.015</v>
          </cell>
          <cell r="MP10">
            <v>-0.37</v>
          </cell>
          <cell r="MQ10">
            <v>0.012</v>
          </cell>
        </row>
        <row r="10">
          <cell r="MV10">
            <v>-0.16</v>
          </cell>
          <cell r="MW10">
            <v>0.035</v>
          </cell>
          <cell r="MX10">
            <v>-0.23</v>
          </cell>
          <cell r="MY10">
            <v>0.018</v>
          </cell>
        </row>
        <row r="10">
          <cell r="NR10">
            <v>-0.88</v>
          </cell>
          <cell r="NS10">
            <v>0.054</v>
          </cell>
          <cell r="NT10">
            <v>-0.2</v>
          </cell>
          <cell r="NU10">
            <v>0.023</v>
          </cell>
          <cell r="NV10">
            <v>-0.87</v>
          </cell>
          <cell r="NW10">
            <v>0.049</v>
          </cell>
          <cell r="NX10">
            <v>-0.23</v>
          </cell>
          <cell r="NY10">
            <v>0.022</v>
          </cell>
          <cell r="NZ10">
            <v>-0.77</v>
          </cell>
          <cell r="OA10">
            <v>0.056</v>
          </cell>
          <cell r="OB10">
            <v>-0.28</v>
          </cell>
          <cell r="OC10">
            <v>0.019</v>
          </cell>
          <cell r="OD10">
            <v>-0.98</v>
          </cell>
          <cell r="OE10">
            <v>0.032</v>
          </cell>
          <cell r="OF10">
            <v>-0.54</v>
          </cell>
          <cell r="OG10">
            <v>0.014</v>
          </cell>
        </row>
        <row r="10">
          <cell r="OP10">
            <v>-0.14</v>
          </cell>
          <cell r="OQ10">
            <v>0.003</v>
          </cell>
          <cell r="OR10">
            <v>-0.22</v>
          </cell>
          <cell r="OS10">
            <v>0.001</v>
          </cell>
        </row>
        <row r="10">
          <cell r="PF10">
            <v>-0.16</v>
          </cell>
          <cell r="PG10">
            <v>0.002</v>
          </cell>
          <cell r="PH10">
            <v>-0.14</v>
          </cell>
          <cell r="PI10">
            <v>0</v>
          </cell>
          <cell r="PJ10">
            <v>-0.15</v>
          </cell>
          <cell r="PK10">
            <v>0.002</v>
          </cell>
          <cell r="PL10">
            <v>-0.13</v>
          </cell>
          <cell r="PM10">
            <v>0</v>
          </cell>
          <cell r="PN10">
            <v>-0.14</v>
          </cell>
          <cell r="PO10">
            <v>0.001</v>
          </cell>
        </row>
        <row r="10">
          <cell r="PT10">
            <v>-0.18</v>
          </cell>
          <cell r="PU10">
            <v>0.006</v>
          </cell>
          <cell r="PV10">
            <v>-0.21</v>
          </cell>
          <cell r="PW10">
            <v>0.005</v>
          </cell>
        </row>
        <row r="10">
          <cell r="QP10">
            <v>-0.41</v>
          </cell>
          <cell r="QQ10">
            <v>0.015</v>
          </cell>
          <cell r="QR10">
            <v>-0.15</v>
          </cell>
          <cell r="QS10">
            <v>0.006</v>
          </cell>
          <cell r="QT10">
            <v>-0.42</v>
          </cell>
          <cell r="QU10">
            <v>0.011</v>
          </cell>
          <cell r="QV10">
            <v>-0.15</v>
          </cell>
          <cell r="QW10">
            <v>0.007</v>
          </cell>
          <cell r="QX10">
            <v>-0.39</v>
          </cell>
          <cell r="QY10">
            <v>0.012</v>
          </cell>
          <cell r="QZ10">
            <v>-0.14</v>
          </cell>
          <cell r="RA10">
            <v>0.006</v>
          </cell>
          <cell r="RB10">
            <v>-0.38</v>
          </cell>
          <cell r="RC10">
            <v>0.017</v>
          </cell>
          <cell r="RD10">
            <v>-0.16</v>
          </cell>
          <cell r="RE10">
            <v>0.006</v>
          </cell>
        </row>
        <row r="10">
          <cell r="RN10">
            <v>-0.02</v>
          </cell>
          <cell r="RO10">
            <v>0.003</v>
          </cell>
          <cell r="RP10">
            <v>0.11</v>
          </cell>
          <cell r="RQ10">
            <v>0.004</v>
          </cell>
        </row>
        <row r="10">
          <cell r="SJ10">
            <v>-0.12</v>
          </cell>
          <cell r="SK10">
            <v>0.007</v>
          </cell>
          <cell r="SL10">
            <v>0.09</v>
          </cell>
          <cell r="SM10">
            <v>0.003</v>
          </cell>
          <cell r="SN10">
            <v>-0.13</v>
          </cell>
          <cell r="SO10">
            <v>0.005</v>
          </cell>
          <cell r="SP10">
            <v>0.08</v>
          </cell>
          <cell r="SQ10">
            <v>0.002</v>
          </cell>
          <cell r="SR10">
            <v>-0.1</v>
          </cell>
          <cell r="SS10">
            <v>0.006</v>
          </cell>
          <cell r="ST10">
            <v>0.06</v>
          </cell>
          <cell r="SU10">
            <v>0.002</v>
          </cell>
          <cell r="SV10">
            <v>-0.12</v>
          </cell>
          <cell r="SW10">
            <v>0.005</v>
          </cell>
          <cell r="SX10">
            <v>-0.06</v>
          </cell>
          <cell r="SY10">
            <v>0.001</v>
          </cell>
        </row>
        <row r="10">
          <cell r="TH10">
            <v>-0.49</v>
          </cell>
          <cell r="TI10">
            <v>0.015</v>
          </cell>
          <cell r="TJ10">
            <v>-0.07</v>
          </cell>
          <cell r="TK10">
            <v>0.013</v>
          </cell>
        </row>
        <row r="10">
          <cell r="UD10">
            <v>-0.19</v>
          </cell>
          <cell r="UE10">
            <v>0.009</v>
          </cell>
          <cell r="UF10">
            <v>0.12</v>
          </cell>
          <cell r="UG10">
            <v>0.015</v>
          </cell>
          <cell r="UH10">
            <v>-0.16</v>
          </cell>
          <cell r="UI10">
            <v>0.01</v>
          </cell>
          <cell r="UJ10">
            <v>0.15</v>
          </cell>
          <cell r="UK10">
            <v>0.017</v>
          </cell>
          <cell r="UL10">
            <v>-0.18</v>
          </cell>
          <cell r="UM10">
            <v>0.009</v>
          </cell>
          <cell r="UN10">
            <v>0.06</v>
          </cell>
          <cell r="UO10">
            <v>0.013</v>
          </cell>
          <cell r="UP10">
            <v>-0.19</v>
          </cell>
          <cell r="UQ10">
            <v>0.009</v>
          </cell>
          <cell r="UR10">
            <v>-0.06</v>
          </cell>
          <cell r="US10">
            <v>0.012</v>
          </cell>
        </row>
        <row r="10">
          <cell r="UZ10">
            <v>0</v>
          </cell>
          <cell r="VA10">
            <v>0.003</v>
          </cell>
          <cell r="VB10">
            <v>-0.01</v>
          </cell>
          <cell r="VC10">
            <v>0.001</v>
          </cell>
        </row>
        <row r="10">
          <cell r="VP10">
            <v>0.01</v>
          </cell>
          <cell r="VQ10">
            <v>0</v>
          </cell>
          <cell r="VR10">
            <v>0.01</v>
          </cell>
          <cell r="VS10">
            <v>0</v>
          </cell>
          <cell r="VT10">
            <v>0.01</v>
          </cell>
          <cell r="VU10">
            <v>0</v>
          </cell>
          <cell r="VV10">
            <v>0</v>
          </cell>
          <cell r="VW10">
            <v>0</v>
          </cell>
        </row>
        <row r="10">
          <cell r="WF10">
            <v>-0.66</v>
          </cell>
          <cell r="WG10">
            <v>0.007</v>
          </cell>
          <cell r="WH10">
            <v>-0.12</v>
          </cell>
          <cell r="WI10">
            <v>0.002</v>
          </cell>
        </row>
        <row r="10">
          <cell r="XB10">
            <v>-0.42</v>
          </cell>
          <cell r="XC10">
            <v>0.003</v>
          </cell>
          <cell r="XD10">
            <v>-0.08</v>
          </cell>
          <cell r="XE10">
            <v>0.001</v>
          </cell>
          <cell r="XF10">
            <v>-0.42</v>
          </cell>
          <cell r="XG10">
            <v>0.005</v>
          </cell>
          <cell r="XH10">
            <v>-0.08</v>
          </cell>
          <cell r="XI10">
            <v>0.001</v>
          </cell>
          <cell r="XJ10">
            <v>-0.43</v>
          </cell>
          <cell r="XK10">
            <v>0.004</v>
          </cell>
          <cell r="XL10">
            <v>-0.08</v>
          </cell>
          <cell r="XM10">
            <v>0.001</v>
          </cell>
          <cell r="XN10">
            <v>-0.4</v>
          </cell>
          <cell r="XO10">
            <v>0.003</v>
          </cell>
          <cell r="XP10">
            <v>-0.07</v>
          </cell>
          <cell r="XQ10">
            <v>0.001</v>
          </cell>
        </row>
        <row r="11">
          <cell r="B11" t="str">
            <v>JM0022.001</v>
          </cell>
          <cell r="C11" t="str">
            <v>N Japan</v>
          </cell>
          <cell r="D11">
            <v>43.3823</v>
          </cell>
          <cell r="E11">
            <v>141.8921</v>
          </cell>
          <cell r="F11">
            <v>-0.08</v>
          </cell>
          <cell r="G11">
            <v>0.012</v>
          </cell>
          <cell r="H11">
            <v>-0.42</v>
          </cell>
          <cell r="I11">
            <v>0.028</v>
          </cell>
          <cell r="J11">
            <v>2.92</v>
          </cell>
          <cell r="K11">
            <v>0.035</v>
          </cell>
          <cell r="L11">
            <v>-0.17</v>
          </cell>
          <cell r="M11">
            <v>0.011</v>
          </cell>
          <cell r="N11">
            <v>-3.12</v>
          </cell>
          <cell r="O11">
            <v>0.031</v>
          </cell>
        </row>
        <row r="11">
          <cell r="AD11">
            <v>-2.32</v>
          </cell>
          <cell r="AE11">
            <v>0.026</v>
          </cell>
          <cell r="AF11">
            <v>-17.99</v>
          </cell>
          <cell r="AG11">
            <v>0.086</v>
          </cell>
          <cell r="AH11">
            <v>-0.17</v>
          </cell>
          <cell r="AI11">
            <v>0.009</v>
          </cell>
          <cell r="AJ11">
            <v>-1.41</v>
          </cell>
          <cell r="AK11">
            <v>0.024</v>
          </cell>
          <cell r="AL11">
            <v>-0.15</v>
          </cell>
          <cell r="AM11">
            <v>0.008</v>
          </cell>
          <cell r="AN11">
            <v>-1.3</v>
          </cell>
          <cell r="AO11">
            <v>0.022</v>
          </cell>
          <cell r="AP11">
            <v>-0.17</v>
          </cell>
          <cell r="AQ11">
            <v>0.007</v>
          </cell>
          <cell r="AR11">
            <v>-1.39</v>
          </cell>
          <cell r="AS11">
            <v>0.024</v>
          </cell>
          <cell r="AT11">
            <v>-0.5</v>
          </cell>
          <cell r="AU11">
            <v>0.007</v>
          </cell>
          <cell r="AV11">
            <v>-3.87</v>
          </cell>
          <cell r="AW11">
            <v>0.027</v>
          </cell>
          <cell r="AX11">
            <v>-0.62</v>
          </cell>
          <cell r="AY11">
            <v>0.007</v>
          </cell>
          <cell r="AZ11">
            <v>-2.82</v>
          </cell>
          <cell r="BA11">
            <v>0.021</v>
          </cell>
          <cell r="BB11">
            <v>0.02</v>
          </cell>
          <cell r="BC11">
            <v>0.002</v>
          </cell>
          <cell r="BD11">
            <v>-0.16</v>
          </cell>
          <cell r="BE11">
            <v>0.004</v>
          </cell>
          <cell r="BF11">
            <v>-0.04</v>
          </cell>
          <cell r="BG11">
            <v>0.002</v>
          </cell>
          <cell r="BH11">
            <v>-0.17</v>
          </cell>
          <cell r="BI11">
            <v>0.005</v>
          </cell>
        </row>
        <row r="11">
          <cell r="BX11">
            <v>-0.37</v>
          </cell>
          <cell r="BY11">
            <v>0.004</v>
          </cell>
          <cell r="BZ11">
            <v>-1.47</v>
          </cell>
          <cell r="CA11">
            <v>0.012</v>
          </cell>
          <cell r="CB11">
            <v>-0.01</v>
          </cell>
          <cell r="CC11">
            <v>0.001</v>
          </cell>
          <cell r="CD11">
            <v>-0.14</v>
          </cell>
          <cell r="CE11">
            <v>0.003</v>
          </cell>
          <cell r="CF11">
            <v>-0.02</v>
          </cell>
          <cell r="CG11">
            <v>0.001</v>
          </cell>
          <cell r="CH11">
            <v>-0.14</v>
          </cell>
          <cell r="CI11">
            <v>0.002</v>
          </cell>
          <cell r="CJ11">
            <v>0</v>
          </cell>
          <cell r="CK11">
            <v>0.001</v>
          </cell>
          <cell r="CL11">
            <v>-0.11</v>
          </cell>
          <cell r="CM11">
            <v>0.003</v>
          </cell>
          <cell r="CN11">
            <v>-0.05</v>
          </cell>
          <cell r="CO11">
            <v>0.001</v>
          </cell>
          <cell r="CP11">
            <v>-0.29</v>
          </cell>
          <cell r="CQ11">
            <v>0.003</v>
          </cell>
          <cell r="CR11">
            <v>-0.05</v>
          </cell>
          <cell r="CS11">
            <v>0.001</v>
          </cell>
          <cell r="CT11">
            <v>-0.29</v>
          </cell>
          <cell r="CU11">
            <v>0.004</v>
          </cell>
          <cell r="CV11">
            <v>2.06</v>
          </cell>
          <cell r="CW11">
            <v>0.009</v>
          </cell>
          <cell r="CX11">
            <v>0.43</v>
          </cell>
          <cell r="CY11">
            <v>0.006</v>
          </cell>
          <cell r="CZ11">
            <v>2.31</v>
          </cell>
          <cell r="DA11">
            <v>0.012</v>
          </cell>
          <cell r="DB11">
            <v>2.32</v>
          </cell>
          <cell r="DC11">
            <v>0.018</v>
          </cell>
        </row>
        <row r="11">
          <cell r="DR11">
            <v>0.8</v>
          </cell>
          <cell r="DS11">
            <v>0.015</v>
          </cell>
          <cell r="DT11">
            <v>-0.56</v>
          </cell>
          <cell r="DU11">
            <v>0.009</v>
          </cell>
          <cell r="DV11">
            <v>1.77</v>
          </cell>
          <cell r="DW11">
            <v>0.008</v>
          </cell>
          <cell r="DX11">
            <v>0.64</v>
          </cell>
          <cell r="DY11">
            <v>0.004</v>
          </cell>
          <cell r="DZ11">
            <v>1.68</v>
          </cell>
          <cell r="EA11">
            <v>0.01</v>
          </cell>
          <cell r="EB11">
            <v>0.83</v>
          </cell>
          <cell r="EC11">
            <v>0.005</v>
          </cell>
          <cell r="ED11">
            <v>1.68</v>
          </cell>
          <cell r="EE11">
            <v>0.007</v>
          </cell>
          <cell r="EF11">
            <v>0.91</v>
          </cell>
          <cell r="EG11">
            <v>0.007</v>
          </cell>
          <cell r="EH11">
            <v>1.48</v>
          </cell>
          <cell r="EI11">
            <v>0.007</v>
          </cell>
          <cell r="EJ11">
            <v>0.62</v>
          </cell>
          <cell r="EK11">
            <v>0.005</v>
          </cell>
          <cell r="EL11">
            <v>0.43</v>
          </cell>
          <cell r="EM11">
            <v>0.009</v>
          </cell>
          <cell r="EN11">
            <v>-0.05</v>
          </cell>
          <cell r="EO11">
            <v>0.001</v>
          </cell>
          <cell r="EP11">
            <v>-0.12</v>
          </cell>
          <cell r="EQ11">
            <v>0.001</v>
          </cell>
          <cell r="ER11">
            <v>-0.04</v>
          </cell>
          <cell r="ES11">
            <v>0</v>
          </cell>
          <cell r="ET11">
            <v>-0.16</v>
          </cell>
          <cell r="EU11">
            <v>0.001</v>
          </cell>
          <cell r="EV11">
            <v>-0.11</v>
          </cell>
          <cell r="EW11">
            <v>0.001</v>
          </cell>
        </row>
        <row r="11">
          <cell r="FL11">
            <v>-0.19</v>
          </cell>
          <cell r="FM11">
            <v>0.001</v>
          </cell>
          <cell r="FN11">
            <v>-0.17</v>
          </cell>
          <cell r="FO11">
            <v>0.001</v>
          </cell>
          <cell r="FP11">
            <v>-0.1</v>
          </cell>
          <cell r="FQ11">
            <v>0.001</v>
          </cell>
          <cell r="FR11">
            <v>-0.05</v>
          </cell>
          <cell r="FS11">
            <v>0</v>
          </cell>
          <cell r="FT11">
            <v>-0.1</v>
          </cell>
          <cell r="FU11">
            <v>0.001</v>
          </cell>
          <cell r="FV11">
            <v>-0.06</v>
          </cell>
          <cell r="FW11">
            <v>0</v>
          </cell>
          <cell r="FX11">
            <v>-0.08</v>
          </cell>
          <cell r="FY11">
            <v>0.001</v>
          </cell>
          <cell r="FZ11">
            <v>-0.05</v>
          </cell>
          <cell r="GA11">
            <v>0</v>
          </cell>
          <cell r="GB11">
            <v>-0.1</v>
          </cell>
          <cell r="GC11">
            <v>0.001</v>
          </cell>
          <cell r="GD11">
            <v>-0.06</v>
          </cell>
          <cell r="GE11">
            <v>0</v>
          </cell>
          <cell r="GF11">
            <v>-0.05</v>
          </cell>
          <cell r="GG11">
            <v>0.001</v>
          </cell>
          <cell r="GH11">
            <v>-0.04</v>
          </cell>
          <cell r="GI11">
            <v>0</v>
          </cell>
          <cell r="GJ11">
            <v>117.1</v>
          </cell>
          <cell r="GK11">
            <v>1.173</v>
          </cell>
          <cell r="GL11">
            <v>251.34</v>
          </cell>
          <cell r="GM11">
            <v>6.831</v>
          </cell>
          <cell r="GN11">
            <v>197.55</v>
          </cell>
          <cell r="GO11">
            <v>2.231</v>
          </cell>
          <cell r="GP11">
            <v>595.27</v>
          </cell>
          <cell r="GQ11">
            <v>9.592</v>
          </cell>
        </row>
        <row r="11">
          <cell r="HF11">
            <v>-194.07</v>
          </cell>
          <cell r="HG11">
            <v>2.503</v>
          </cell>
          <cell r="HH11">
            <v>-1503.7</v>
          </cell>
          <cell r="HI11">
            <v>7.966</v>
          </cell>
          <cell r="HJ11">
            <v>141.08</v>
          </cell>
          <cell r="HK11">
            <v>1.082</v>
          </cell>
          <cell r="HL11">
            <v>457.21</v>
          </cell>
          <cell r="HM11">
            <v>7.46</v>
          </cell>
          <cell r="HN11">
            <v>136.29</v>
          </cell>
          <cell r="HO11">
            <v>1.124</v>
          </cell>
          <cell r="HP11">
            <v>461.07</v>
          </cell>
          <cell r="HQ11">
            <v>5.943</v>
          </cell>
          <cell r="HR11">
            <v>140.95</v>
          </cell>
          <cell r="HS11">
            <v>1.387</v>
          </cell>
          <cell r="HT11">
            <v>399.6</v>
          </cell>
          <cell r="HU11">
            <v>6.434</v>
          </cell>
          <cell r="HV11">
            <v>41.79</v>
          </cell>
          <cell r="HW11">
            <v>1.256</v>
          </cell>
          <cell r="HX11">
            <v>-163.36</v>
          </cell>
          <cell r="HY11">
            <v>5.068</v>
          </cell>
          <cell r="HZ11">
            <v>-391.47</v>
          </cell>
          <cell r="IA11">
            <v>4.234</v>
          </cell>
          <cell r="IB11">
            <v>-0.2</v>
          </cell>
          <cell r="IC11">
            <v>0.005</v>
          </cell>
          <cell r="ID11">
            <v>-0.15</v>
          </cell>
          <cell r="IE11">
            <v>0.003</v>
          </cell>
          <cell r="IF11">
            <v>-0.14</v>
          </cell>
          <cell r="IG11">
            <v>0.007</v>
          </cell>
          <cell r="IH11">
            <v>-0.37</v>
          </cell>
          <cell r="II11">
            <v>0.006</v>
          </cell>
        </row>
        <row r="11">
          <cell r="IX11">
            <v>0.42</v>
          </cell>
          <cell r="IY11">
            <v>0.01</v>
          </cell>
          <cell r="IZ11">
            <v>0.2</v>
          </cell>
          <cell r="JA11">
            <v>0.011</v>
          </cell>
          <cell r="JB11">
            <v>-0.2</v>
          </cell>
          <cell r="JC11">
            <v>0.006</v>
          </cell>
          <cell r="JD11">
            <v>-0.24</v>
          </cell>
          <cell r="JE11">
            <v>0.004</v>
          </cell>
          <cell r="JF11">
            <v>-0.26</v>
          </cell>
          <cell r="JG11">
            <v>0.006</v>
          </cell>
          <cell r="JH11">
            <v>-0.26</v>
          </cell>
          <cell r="JI11">
            <v>0.005</v>
          </cell>
          <cell r="JJ11">
            <v>-0.17</v>
          </cell>
          <cell r="JK11">
            <v>0.006</v>
          </cell>
          <cell r="JL11">
            <v>-0.22</v>
          </cell>
          <cell r="JM11">
            <v>0.004</v>
          </cell>
          <cell r="JN11">
            <v>-0.09</v>
          </cell>
          <cell r="JO11">
            <v>0.004</v>
          </cell>
          <cell r="JP11">
            <v>-0.24</v>
          </cell>
          <cell r="JQ11">
            <v>0.005</v>
          </cell>
          <cell r="JR11">
            <v>0.04</v>
          </cell>
          <cell r="JS11">
            <v>0.002</v>
          </cell>
          <cell r="JT11">
            <v>0.16</v>
          </cell>
          <cell r="JU11">
            <v>0.002</v>
          </cell>
          <cell r="JV11">
            <v>0.27</v>
          </cell>
          <cell r="JW11">
            <v>0.004</v>
          </cell>
          <cell r="JX11">
            <v>0.24</v>
          </cell>
          <cell r="JY11">
            <v>0.002</v>
          </cell>
          <cell r="JZ11">
            <v>0.84</v>
          </cell>
          <cell r="KA11">
            <v>0.006</v>
          </cell>
        </row>
        <row r="11">
          <cell r="KP11">
            <v>-0.21</v>
          </cell>
          <cell r="KQ11">
            <v>0.002</v>
          </cell>
          <cell r="KR11">
            <v>-0.57</v>
          </cell>
          <cell r="KS11">
            <v>0.005</v>
          </cell>
          <cell r="KT11">
            <v>0.19</v>
          </cell>
          <cell r="KU11">
            <v>0.002</v>
          </cell>
          <cell r="KV11">
            <v>0.52</v>
          </cell>
          <cell r="KW11">
            <v>0.004</v>
          </cell>
          <cell r="KX11">
            <v>0.19</v>
          </cell>
          <cell r="KY11">
            <v>0.002</v>
          </cell>
          <cell r="KZ11">
            <v>0.53</v>
          </cell>
          <cell r="LA11">
            <v>0.004</v>
          </cell>
          <cell r="LB11">
            <v>0.15</v>
          </cell>
          <cell r="LC11">
            <v>0.001</v>
          </cell>
          <cell r="LD11">
            <v>0.46</v>
          </cell>
          <cell r="LE11">
            <v>0.004</v>
          </cell>
          <cell r="LF11">
            <v>0.08</v>
          </cell>
          <cell r="LG11">
            <v>0.001</v>
          </cell>
          <cell r="LH11">
            <v>0.16</v>
          </cell>
          <cell r="LI11">
            <v>0.004</v>
          </cell>
          <cell r="LJ11">
            <v>-0.01</v>
          </cell>
          <cell r="LK11">
            <v>0</v>
          </cell>
          <cell r="LL11">
            <v>-0.15</v>
          </cell>
          <cell r="LM11">
            <v>0.002</v>
          </cell>
          <cell r="LN11">
            <v>0.08</v>
          </cell>
          <cell r="LO11">
            <v>0.003</v>
          </cell>
          <cell r="LP11">
            <v>-0.05</v>
          </cell>
          <cell r="LQ11">
            <v>0.005</v>
          </cell>
          <cell r="LR11">
            <v>0.01</v>
          </cell>
          <cell r="LS11">
            <v>0.005</v>
          </cell>
          <cell r="LT11">
            <v>-0.58</v>
          </cell>
          <cell r="LU11">
            <v>0.006</v>
          </cell>
        </row>
        <row r="11">
          <cell r="MH11">
            <v>0.03</v>
          </cell>
          <cell r="MI11">
            <v>0.004</v>
          </cell>
          <cell r="MJ11">
            <v>-0.3</v>
          </cell>
          <cell r="MK11">
            <v>0.005</v>
          </cell>
          <cell r="ML11">
            <v>-0.01</v>
          </cell>
          <cell r="MM11">
            <v>0.005</v>
          </cell>
          <cell r="MN11">
            <v>-0.29</v>
          </cell>
          <cell r="MO11">
            <v>0.005</v>
          </cell>
          <cell r="MP11">
            <v>0.03</v>
          </cell>
          <cell r="MQ11">
            <v>0.005</v>
          </cell>
          <cell r="MR11">
            <v>0.85</v>
          </cell>
          <cell r="MS11">
            <v>0.007</v>
          </cell>
          <cell r="MT11">
            <v>0.6</v>
          </cell>
          <cell r="MU11">
            <v>0.013</v>
          </cell>
          <cell r="MV11">
            <v>0.89</v>
          </cell>
          <cell r="MW11">
            <v>0.013</v>
          </cell>
          <cell r="MX11">
            <v>0.65</v>
          </cell>
          <cell r="MY11">
            <v>0.011</v>
          </cell>
        </row>
        <row r="11">
          <cell r="NN11">
            <v>-1.48</v>
          </cell>
          <cell r="NO11">
            <v>0.015</v>
          </cell>
          <cell r="NP11">
            <v>-1.52</v>
          </cell>
          <cell r="NQ11">
            <v>0.011</v>
          </cell>
          <cell r="NR11">
            <v>0.93</v>
          </cell>
          <cell r="NS11">
            <v>0.01</v>
          </cell>
          <cell r="NT11">
            <v>0.57</v>
          </cell>
          <cell r="NU11">
            <v>0.011</v>
          </cell>
          <cell r="NV11">
            <v>0.88</v>
          </cell>
          <cell r="NW11">
            <v>0.009</v>
          </cell>
          <cell r="NX11">
            <v>0.6</v>
          </cell>
          <cell r="NY11">
            <v>0.012</v>
          </cell>
          <cell r="NZ11">
            <v>0.84</v>
          </cell>
          <cell r="OA11">
            <v>0.01</v>
          </cell>
          <cell r="OB11">
            <v>0.5</v>
          </cell>
          <cell r="OC11">
            <v>0.01</v>
          </cell>
          <cell r="OD11">
            <v>0.28</v>
          </cell>
          <cell r="OE11">
            <v>0.008</v>
          </cell>
          <cell r="OF11">
            <v>-0.11</v>
          </cell>
          <cell r="OG11">
            <v>0.01</v>
          </cell>
          <cell r="OH11">
            <v>-0.1</v>
          </cell>
          <cell r="OI11">
            <v>0.003</v>
          </cell>
          <cell r="OJ11">
            <v>-0.23</v>
          </cell>
          <cell r="OK11">
            <v>0.003</v>
          </cell>
          <cell r="OL11">
            <v>-0.13</v>
          </cell>
          <cell r="OM11">
            <v>0.001</v>
          </cell>
          <cell r="ON11">
            <v>-0.08</v>
          </cell>
          <cell r="OO11">
            <v>0.001</v>
          </cell>
          <cell r="OP11">
            <v>-0.11</v>
          </cell>
          <cell r="OQ11">
            <v>0.001</v>
          </cell>
          <cell r="OR11">
            <v>-0.24</v>
          </cell>
          <cell r="OS11">
            <v>0.001</v>
          </cell>
        </row>
        <row r="11">
          <cell r="PF11">
            <v>-0.14</v>
          </cell>
          <cell r="PG11">
            <v>0.001</v>
          </cell>
          <cell r="PH11">
            <v>-0.14</v>
          </cell>
          <cell r="PI11">
            <v>0.001</v>
          </cell>
          <cell r="PJ11">
            <v>-0.14</v>
          </cell>
          <cell r="PK11">
            <v>0.001</v>
          </cell>
          <cell r="PL11">
            <v>-0.13</v>
          </cell>
          <cell r="PM11">
            <v>0.001</v>
          </cell>
          <cell r="PN11">
            <v>-0.12</v>
          </cell>
          <cell r="PO11">
            <v>0.001</v>
          </cell>
          <cell r="PP11">
            <v>0.12</v>
          </cell>
          <cell r="PQ11">
            <v>0.003</v>
          </cell>
          <cell r="PR11">
            <v>0.18</v>
          </cell>
          <cell r="PS11">
            <v>0.004</v>
          </cell>
          <cell r="PT11">
            <v>0.02</v>
          </cell>
          <cell r="PU11">
            <v>0.003</v>
          </cell>
          <cell r="PV11">
            <v>-0.07</v>
          </cell>
          <cell r="PW11">
            <v>0.002</v>
          </cell>
        </row>
        <row r="11">
          <cell r="QL11">
            <v>-0.12</v>
          </cell>
          <cell r="QM11">
            <v>0.003</v>
          </cell>
          <cell r="QN11">
            <v>-0.09</v>
          </cell>
          <cell r="QO11">
            <v>0.002</v>
          </cell>
          <cell r="QP11">
            <v>0.12</v>
          </cell>
          <cell r="QQ11">
            <v>0.003</v>
          </cell>
          <cell r="QR11">
            <v>0.06</v>
          </cell>
          <cell r="QS11">
            <v>0.003</v>
          </cell>
          <cell r="QT11">
            <v>0.1</v>
          </cell>
          <cell r="QU11">
            <v>0.003</v>
          </cell>
          <cell r="QV11">
            <v>0.06</v>
          </cell>
          <cell r="QW11">
            <v>0.003</v>
          </cell>
          <cell r="QX11">
            <v>0.11</v>
          </cell>
          <cell r="QY11">
            <v>0.002</v>
          </cell>
          <cell r="QZ11">
            <v>0.04</v>
          </cell>
          <cell r="RA11">
            <v>0.003</v>
          </cell>
          <cell r="RB11">
            <v>0.05</v>
          </cell>
          <cell r="RC11">
            <v>0.002</v>
          </cell>
          <cell r="RD11">
            <v>0.01</v>
          </cell>
          <cell r="RE11">
            <v>0.002</v>
          </cell>
          <cell r="RF11">
            <v>-0.01</v>
          </cell>
          <cell r="RG11">
            <v>0.002</v>
          </cell>
          <cell r="RH11">
            <v>-0.01</v>
          </cell>
          <cell r="RI11">
            <v>0.001</v>
          </cell>
          <cell r="RJ11">
            <v>0.15</v>
          </cell>
          <cell r="RK11">
            <v>0.001</v>
          </cell>
          <cell r="RL11">
            <v>0.12</v>
          </cell>
          <cell r="RM11">
            <v>0.002</v>
          </cell>
          <cell r="RN11">
            <v>0.09</v>
          </cell>
          <cell r="RO11">
            <v>0.003</v>
          </cell>
          <cell r="RP11">
            <v>0.28</v>
          </cell>
          <cell r="RQ11">
            <v>0.004</v>
          </cell>
        </row>
        <row r="11">
          <cell r="SF11">
            <v>-0.22</v>
          </cell>
          <cell r="SG11">
            <v>0.003</v>
          </cell>
          <cell r="SH11">
            <v>-0.57</v>
          </cell>
          <cell r="SI11">
            <v>0.004</v>
          </cell>
          <cell r="SJ11">
            <v>0.14</v>
          </cell>
          <cell r="SK11">
            <v>0.002</v>
          </cell>
          <cell r="SL11">
            <v>0.17</v>
          </cell>
          <cell r="SM11">
            <v>0.003</v>
          </cell>
          <cell r="SN11">
            <v>0.12</v>
          </cell>
          <cell r="SO11">
            <v>0.001</v>
          </cell>
          <cell r="SP11">
            <v>0.19</v>
          </cell>
          <cell r="SQ11">
            <v>0.003</v>
          </cell>
          <cell r="SR11">
            <v>0.11</v>
          </cell>
          <cell r="SS11">
            <v>0.001</v>
          </cell>
          <cell r="ST11">
            <v>0.14</v>
          </cell>
          <cell r="SU11">
            <v>0.003</v>
          </cell>
          <cell r="SV11">
            <v>0.05</v>
          </cell>
          <cell r="SW11">
            <v>0.001</v>
          </cell>
          <cell r="SX11">
            <v>-0.04</v>
          </cell>
          <cell r="SY11">
            <v>0.002</v>
          </cell>
          <cell r="SZ11">
            <v>0</v>
          </cell>
          <cell r="TA11">
            <v>0</v>
          </cell>
          <cell r="TB11">
            <v>-0.2</v>
          </cell>
          <cell r="TC11">
            <v>0.001</v>
          </cell>
          <cell r="TD11">
            <v>-0.14</v>
          </cell>
          <cell r="TE11">
            <v>0.005</v>
          </cell>
          <cell r="TF11">
            <v>0.38</v>
          </cell>
          <cell r="TG11">
            <v>0.011</v>
          </cell>
          <cell r="TH11">
            <v>-0.14</v>
          </cell>
          <cell r="TI11">
            <v>0.004</v>
          </cell>
          <cell r="TJ11">
            <v>0.18</v>
          </cell>
          <cell r="TK11">
            <v>0.01</v>
          </cell>
        </row>
        <row r="11">
          <cell r="TZ11">
            <v>-0.31</v>
          </cell>
          <cell r="UA11">
            <v>0.007</v>
          </cell>
          <cell r="UB11">
            <v>-1.19</v>
          </cell>
          <cell r="UC11">
            <v>0.022</v>
          </cell>
          <cell r="UD11">
            <v>-0.15</v>
          </cell>
          <cell r="UE11">
            <v>0.004</v>
          </cell>
          <cell r="UF11">
            <v>0.27</v>
          </cell>
          <cell r="UG11">
            <v>0.008</v>
          </cell>
          <cell r="UH11">
            <v>-0.14</v>
          </cell>
          <cell r="UI11">
            <v>0.003</v>
          </cell>
          <cell r="UJ11">
            <v>0.27</v>
          </cell>
          <cell r="UK11">
            <v>0.006</v>
          </cell>
          <cell r="UL11">
            <v>-0.16</v>
          </cell>
          <cell r="UM11">
            <v>0.003</v>
          </cell>
          <cell r="UN11">
            <v>0.21</v>
          </cell>
          <cell r="UO11">
            <v>0.008</v>
          </cell>
          <cell r="UP11">
            <v>-0.21</v>
          </cell>
          <cell r="UQ11">
            <v>0.003</v>
          </cell>
          <cell r="UR11">
            <v>-0.02</v>
          </cell>
          <cell r="US11">
            <v>0.006</v>
          </cell>
          <cell r="UT11">
            <v>-0.18</v>
          </cell>
          <cell r="UU11">
            <v>0.002</v>
          </cell>
          <cell r="UV11">
            <v>-0.32</v>
          </cell>
          <cell r="UW11">
            <v>0.004</v>
          </cell>
          <cell r="UX11">
            <v>0.07</v>
          </cell>
          <cell r="UY11">
            <v>0</v>
          </cell>
          <cell r="UZ11">
            <v>0.04</v>
          </cell>
          <cell r="VA11">
            <v>0.001</v>
          </cell>
          <cell r="VB11">
            <v>0.04</v>
          </cell>
          <cell r="VC11">
            <v>0.001</v>
          </cell>
        </row>
        <row r="11">
          <cell r="VL11">
            <v>-0.05</v>
          </cell>
          <cell r="VM11">
            <v>0</v>
          </cell>
          <cell r="VN11">
            <v>-0.2</v>
          </cell>
          <cell r="VO11">
            <v>0.001</v>
          </cell>
          <cell r="VP11">
            <v>0.02</v>
          </cell>
          <cell r="VQ11">
            <v>0</v>
          </cell>
          <cell r="VR11">
            <v>0.03</v>
          </cell>
          <cell r="VS11">
            <v>0</v>
          </cell>
          <cell r="VT11">
            <v>0.02</v>
          </cell>
          <cell r="VU11">
            <v>0</v>
          </cell>
          <cell r="VV11">
            <v>0</v>
          </cell>
          <cell r="VW11">
            <v>0</v>
          </cell>
          <cell r="VX11">
            <v>-0.02</v>
          </cell>
          <cell r="VY11">
            <v>0</v>
          </cell>
          <cell r="VZ11">
            <v>-0.01</v>
          </cell>
          <cell r="WA11">
            <v>0</v>
          </cell>
          <cell r="WB11">
            <v>-0.46</v>
          </cell>
          <cell r="WC11">
            <v>0.002</v>
          </cell>
          <cell r="WD11">
            <v>-0.04</v>
          </cell>
          <cell r="WE11">
            <v>0.002</v>
          </cell>
          <cell r="WF11">
            <v>-0.52</v>
          </cell>
          <cell r="WG11">
            <v>0.003</v>
          </cell>
          <cell r="WH11">
            <v>-0.26</v>
          </cell>
          <cell r="WI11">
            <v>0.002</v>
          </cell>
        </row>
        <row r="11">
          <cell r="WX11">
            <v>-0.18</v>
          </cell>
          <cell r="WY11">
            <v>0.002</v>
          </cell>
          <cell r="WZ11">
            <v>-0.14</v>
          </cell>
          <cell r="XA11">
            <v>0.002</v>
          </cell>
          <cell r="XB11">
            <v>-0.45</v>
          </cell>
          <cell r="XC11">
            <v>0.002</v>
          </cell>
          <cell r="XD11">
            <v>-0.14</v>
          </cell>
          <cell r="XE11">
            <v>0.002</v>
          </cell>
          <cell r="XF11">
            <v>-0.46</v>
          </cell>
          <cell r="XG11">
            <v>0.002</v>
          </cell>
          <cell r="XH11">
            <v>-0.15</v>
          </cell>
          <cell r="XI11">
            <v>0.002</v>
          </cell>
          <cell r="XJ11">
            <v>-0.48</v>
          </cell>
          <cell r="XK11">
            <v>0.002</v>
          </cell>
          <cell r="XL11">
            <v>-0.14</v>
          </cell>
          <cell r="XM11">
            <v>0.002</v>
          </cell>
          <cell r="XN11">
            <v>-0.44</v>
          </cell>
          <cell r="XO11">
            <v>0.002</v>
          </cell>
          <cell r="XP11">
            <v>-0.13</v>
          </cell>
          <cell r="XQ11">
            <v>0.002</v>
          </cell>
          <cell r="XR11">
            <v>-0.15</v>
          </cell>
          <cell r="XS11">
            <v>0.001</v>
          </cell>
          <cell r="XT11">
            <v>-0.03</v>
          </cell>
          <cell r="XU11">
            <v>0</v>
          </cell>
        </row>
        <row r="12">
          <cell r="B12" t="str">
            <v>JM0022.002</v>
          </cell>
          <cell r="C12" t="str">
            <v>N Japan</v>
          </cell>
          <cell r="D12">
            <v>43.3823</v>
          </cell>
          <cell r="E12">
            <v>141.8921</v>
          </cell>
          <cell r="F12">
            <v>0</v>
          </cell>
          <cell r="G12">
            <v>0.008</v>
          </cell>
          <cell r="H12">
            <v>0.35</v>
          </cell>
          <cell r="I12">
            <v>0.025</v>
          </cell>
          <cell r="J12">
            <v>4.17</v>
          </cell>
          <cell r="K12">
            <v>0.035</v>
          </cell>
          <cell r="L12">
            <v>-0.04</v>
          </cell>
          <cell r="M12">
            <v>0.01</v>
          </cell>
          <cell r="N12">
            <v>-2.75</v>
          </cell>
          <cell r="O12">
            <v>0.027</v>
          </cell>
        </row>
        <row r="12">
          <cell r="X12">
            <v>-0.29</v>
          </cell>
          <cell r="Y12">
            <v>0.006</v>
          </cell>
          <cell r="Z12">
            <v>-1.02</v>
          </cell>
          <cell r="AA12">
            <v>0.061</v>
          </cell>
          <cell r="AB12">
            <v>-0.89</v>
          </cell>
          <cell r="AC12">
            <v>0.016</v>
          </cell>
        </row>
        <row r="12">
          <cell r="AH12">
            <v>-0.1</v>
          </cell>
          <cell r="AI12">
            <v>0.007</v>
          </cell>
          <cell r="AJ12">
            <v>-0.69</v>
          </cell>
          <cell r="AK12">
            <v>0.021</v>
          </cell>
          <cell r="AL12">
            <v>-0.01</v>
          </cell>
          <cell r="AM12">
            <v>0.006</v>
          </cell>
          <cell r="AN12">
            <v>-0.77</v>
          </cell>
          <cell r="AO12">
            <v>0.021</v>
          </cell>
          <cell r="AP12">
            <v>-0.1</v>
          </cell>
          <cell r="AQ12">
            <v>0.006</v>
          </cell>
          <cell r="AR12">
            <v>-0.9</v>
          </cell>
          <cell r="AS12">
            <v>0.021</v>
          </cell>
          <cell r="AT12">
            <v>-0.27</v>
          </cell>
          <cell r="AU12">
            <v>0.006</v>
          </cell>
          <cell r="AV12">
            <v>-3.16</v>
          </cell>
          <cell r="AW12">
            <v>0.018</v>
          </cell>
          <cell r="AX12">
            <v>-0.34</v>
          </cell>
          <cell r="AY12">
            <v>0.007</v>
          </cell>
          <cell r="AZ12">
            <v>-2.84</v>
          </cell>
          <cell r="BA12">
            <v>0.017</v>
          </cell>
          <cell r="BB12">
            <v>0.01</v>
          </cell>
          <cell r="BC12">
            <v>0.002</v>
          </cell>
          <cell r="BD12">
            <v>-0.02</v>
          </cell>
          <cell r="BE12">
            <v>0.003</v>
          </cell>
          <cell r="BF12">
            <v>-0.07</v>
          </cell>
          <cell r="BG12">
            <v>0.002</v>
          </cell>
          <cell r="BH12">
            <v>-0.23</v>
          </cell>
          <cell r="BI12">
            <v>0.003</v>
          </cell>
        </row>
        <row r="12">
          <cell r="BR12">
            <v>-0.09</v>
          </cell>
          <cell r="BS12">
            <v>0.003</v>
          </cell>
          <cell r="BT12">
            <v>-0.43</v>
          </cell>
          <cell r="BU12">
            <v>0.007</v>
          </cell>
          <cell r="BV12">
            <v>0.02</v>
          </cell>
          <cell r="BW12">
            <v>0.004</v>
          </cell>
        </row>
        <row r="12">
          <cell r="CB12">
            <v>-0.04</v>
          </cell>
          <cell r="CC12">
            <v>0.001</v>
          </cell>
          <cell r="CD12">
            <v>-0.09</v>
          </cell>
          <cell r="CE12">
            <v>0.003</v>
          </cell>
          <cell r="CF12">
            <v>-0.02</v>
          </cell>
          <cell r="CG12">
            <v>0.001</v>
          </cell>
          <cell r="CH12">
            <v>-0.08</v>
          </cell>
          <cell r="CI12">
            <v>0.002</v>
          </cell>
          <cell r="CJ12">
            <v>-0.04</v>
          </cell>
          <cell r="CK12">
            <v>0.001</v>
          </cell>
          <cell r="CL12">
            <v>-0.1</v>
          </cell>
          <cell r="CM12">
            <v>0.002</v>
          </cell>
          <cell r="CN12">
            <v>-0.07</v>
          </cell>
          <cell r="CO12">
            <v>0.001</v>
          </cell>
          <cell r="CP12">
            <v>-0.27</v>
          </cell>
          <cell r="CQ12">
            <v>0.002</v>
          </cell>
          <cell r="CR12">
            <v>-0.06</v>
          </cell>
          <cell r="CS12">
            <v>0.001</v>
          </cell>
          <cell r="CT12">
            <v>-0.34</v>
          </cell>
          <cell r="CU12">
            <v>0.003</v>
          </cell>
          <cell r="CV12">
            <v>2.21</v>
          </cell>
          <cell r="CW12">
            <v>0.009</v>
          </cell>
          <cell r="CX12">
            <v>0.62</v>
          </cell>
          <cell r="CY12">
            <v>0.006</v>
          </cell>
          <cell r="CZ12">
            <v>2.33</v>
          </cell>
          <cell r="DA12">
            <v>0.011</v>
          </cell>
          <cell r="DB12">
            <v>2.19</v>
          </cell>
          <cell r="DC12">
            <v>0.019</v>
          </cell>
        </row>
        <row r="12">
          <cell r="DL12">
            <v>0.41</v>
          </cell>
          <cell r="DM12">
            <v>0.009</v>
          </cell>
          <cell r="DN12">
            <v>-0.04</v>
          </cell>
          <cell r="DO12">
            <v>0.006</v>
          </cell>
          <cell r="DP12">
            <v>0</v>
          </cell>
          <cell r="DQ12">
            <v>0.001</v>
          </cell>
        </row>
        <row r="12">
          <cell r="DV12">
            <v>1.84</v>
          </cell>
          <cell r="DW12">
            <v>0.009</v>
          </cell>
          <cell r="DX12">
            <v>0.68</v>
          </cell>
          <cell r="DY12">
            <v>0.004</v>
          </cell>
          <cell r="DZ12">
            <v>1.8</v>
          </cell>
          <cell r="EA12">
            <v>0.008</v>
          </cell>
          <cell r="EB12">
            <v>0.89</v>
          </cell>
          <cell r="EC12">
            <v>0.005</v>
          </cell>
          <cell r="ED12">
            <v>1.73</v>
          </cell>
          <cell r="EE12">
            <v>0.008</v>
          </cell>
          <cell r="EF12">
            <v>0.94</v>
          </cell>
          <cell r="EG12">
            <v>0.006</v>
          </cell>
          <cell r="EH12">
            <v>1.63</v>
          </cell>
          <cell r="EI12">
            <v>0.006</v>
          </cell>
          <cell r="EJ12">
            <v>0.68</v>
          </cell>
          <cell r="EK12">
            <v>0.004</v>
          </cell>
          <cell r="EL12">
            <v>0.44</v>
          </cell>
          <cell r="EM12">
            <v>0.007</v>
          </cell>
          <cell r="EN12">
            <v>-0.06</v>
          </cell>
          <cell r="EO12">
            <v>0.001</v>
          </cell>
          <cell r="EP12">
            <v>-0.13</v>
          </cell>
          <cell r="EQ12">
            <v>0.001</v>
          </cell>
          <cell r="ER12">
            <v>-0.04</v>
          </cell>
          <cell r="ES12">
            <v>0</v>
          </cell>
          <cell r="ET12">
            <v>-0.19</v>
          </cell>
          <cell r="EU12">
            <v>0.001</v>
          </cell>
          <cell r="EV12">
            <v>-0.11</v>
          </cell>
          <cell r="EW12">
            <v>0.001</v>
          </cell>
        </row>
        <row r="12">
          <cell r="FF12">
            <v>-0.06</v>
          </cell>
          <cell r="FG12">
            <v>0.001</v>
          </cell>
          <cell r="FH12">
            <v>-0.04</v>
          </cell>
          <cell r="FI12">
            <v>0.001</v>
          </cell>
          <cell r="FJ12">
            <v>0.01</v>
          </cell>
          <cell r="FK12">
            <v>0.001</v>
          </cell>
        </row>
        <row r="12">
          <cell r="FP12">
            <v>-0.13</v>
          </cell>
          <cell r="FQ12">
            <v>0.001</v>
          </cell>
          <cell r="FR12">
            <v>-0.05</v>
          </cell>
          <cell r="FS12">
            <v>0</v>
          </cell>
          <cell r="FT12">
            <v>-0.12</v>
          </cell>
          <cell r="FU12">
            <v>0.001</v>
          </cell>
          <cell r="FV12">
            <v>-0.05</v>
          </cell>
          <cell r="FW12">
            <v>0</v>
          </cell>
          <cell r="FX12">
            <v>-0.12</v>
          </cell>
          <cell r="FY12">
            <v>0.001</v>
          </cell>
          <cell r="FZ12">
            <v>-0.05</v>
          </cell>
          <cell r="GA12">
            <v>0</v>
          </cell>
          <cell r="GB12">
            <v>-0.13</v>
          </cell>
          <cell r="GC12">
            <v>0.001</v>
          </cell>
          <cell r="GD12">
            <v>-0.07</v>
          </cell>
          <cell r="GE12">
            <v>0</v>
          </cell>
          <cell r="GF12">
            <v>-0.06</v>
          </cell>
          <cell r="GG12">
            <v>0</v>
          </cell>
          <cell r="GH12">
            <v>-0.05</v>
          </cell>
          <cell r="GI12">
            <v>0</v>
          </cell>
          <cell r="GJ12">
            <v>168.11</v>
          </cell>
          <cell r="GK12">
            <v>0.83</v>
          </cell>
          <cell r="GL12">
            <v>524.05</v>
          </cell>
          <cell r="GM12">
            <v>6.048</v>
          </cell>
          <cell r="GN12">
            <v>275.25</v>
          </cell>
          <cell r="GO12">
            <v>2.2</v>
          </cell>
          <cell r="GP12">
            <v>737.5</v>
          </cell>
          <cell r="GQ12">
            <v>5.883</v>
          </cell>
        </row>
        <row r="12">
          <cell r="GZ12">
            <v>18.93</v>
          </cell>
          <cell r="HA12">
            <v>1.577</v>
          </cell>
          <cell r="HB12">
            <v>107.85</v>
          </cell>
          <cell r="HC12">
            <v>7.765</v>
          </cell>
          <cell r="HD12">
            <v>1.08</v>
          </cell>
          <cell r="HE12">
            <v>0.035</v>
          </cell>
        </row>
        <row r="12">
          <cell r="HJ12">
            <v>210.01</v>
          </cell>
          <cell r="HK12">
            <v>1.362</v>
          </cell>
          <cell r="HL12">
            <v>627.25</v>
          </cell>
          <cell r="HM12">
            <v>5.102</v>
          </cell>
          <cell r="HN12">
            <v>220.35</v>
          </cell>
          <cell r="HO12">
            <v>1.23</v>
          </cell>
          <cell r="HP12">
            <v>630.09</v>
          </cell>
          <cell r="HQ12">
            <v>5.556</v>
          </cell>
          <cell r="HR12">
            <v>196.52</v>
          </cell>
          <cell r="HS12">
            <v>1.154</v>
          </cell>
          <cell r="HT12">
            <v>578.91</v>
          </cell>
          <cell r="HU12">
            <v>5.886</v>
          </cell>
          <cell r="HV12">
            <v>78.29</v>
          </cell>
          <cell r="HW12">
            <v>0.878</v>
          </cell>
          <cell r="HX12">
            <v>5.54</v>
          </cell>
          <cell r="HY12">
            <v>4.091</v>
          </cell>
          <cell r="HZ12">
            <v>-463.39</v>
          </cell>
          <cell r="IA12">
            <v>3.514</v>
          </cell>
          <cell r="IB12">
            <v>-0.09</v>
          </cell>
          <cell r="IC12">
            <v>0.005</v>
          </cell>
          <cell r="ID12">
            <v>-0.08</v>
          </cell>
          <cell r="IE12">
            <v>0.004</v>
          </cell>
          <cell r="IF12">
            <v>-0.19</v>
          </cell>
          <cell r="IG12">
            <v>0.007</v>
          </cell>
          <cell r="IH12">
            <v>-0.51</v>
          </cell>
          <cell r="II12">
            <v>0.006</v>
          </cell>
        </row>
        <row r="12">
          <cell r="IR12">
            <v>0.38</v>
          </cell>
          <cell r="IS12">
            <v>0.006</v>
          </cell>
          <cell r="IT12">
            <v>0.06</v>
          </cell>
          <cell r="IU12">
            <v>0.001</v>
          </cell>
          <cell r="IV12">
            <v>0.31</v>
          </cell>
          <cell r="IW12">
            <v>0.009</v>
          </cell>
        </row>
        <row r="12">
          <cell r="JB12">
            <v>-0.16</v>
          </cell>
          <cell r="JC12">
            <v>0.006</v>
          </cell>
          <cell r="JD12">
            <v>-0.26</v>
          </cell>
          <cell r="JE12">
            <v>0.004</v>
          </cell>
          <cell r="JF12">
            <v>-0.14</v>
          </cell>
          <cell r="JG12">
            <v>0.006</v>
          </cell>
          <cell r="JH12">
            <v>-0.22</v>
          </cell>
          <cell r="JI12">
            <v>0.004</v>
          </cell>
          <cell r="JJ12">
            <v>-0.08</v>
          </cell>
          <cell r="JK12">
            <v>0.005</v>
          </cell>
          <cell r="JL12">
            <v>-0.19</v>
          </cell>
          <cell r="JM12">
            <v>0.004</v>
          </cell>
          <cell r="JN12">
            <v>0.03</v>
          </cell>
          <cell r="JO12">
            <v>0.004</v>
          </cell>
          <cell r="JP12">
            <v>-0.09</v>
          </cell>
          <cell r="JQ12">
            <v>0.006</v>
          </cell>
          <cell r="JR12">
            <v>0.11</v>
          </cell>
          <cell r="JS12">
            <v>0.003</v>
          </cell>
          <cell r="JT12">
            <v>0.23</v>
          </cell>
          <cell r="JU12">
            <v>0.002</v>
          </cell>
          <cell r="JV12">
            <v>0.33</v>
          </cell>
          <cell r="JW12">
            <v>0.003</v>
          </cell>
          <cell r="JX12">
            <v>0.36</v>
          </cell>
          <cell r="JY12">
            <v>0.002</v>
          </cell>
          <cell r="JZ12">
            <v>1.09</v>
          </cell>
          <cell r="KA12">
            <v>0.007</v>
          </cell>
        </row>
        <row r="12">
          <cell r="KJ12">
            <v>-0.05</v>
          </cell>
          <cell r="KK12">
            <v>0.001</v>
          </cell>
          <cell r="KL12">
            <v>-0.04</v>
          </cell>
          <cell r="KM12">
            <v>0.001</v>
          </cell>
          <cell r="KN12">
            <v>0</v>
          </cell>
          <cell r="KO12">
            <v>0</v>
          </cell>
        </row>
        <row r="12">
          <cell r="KT12">
            <v>0.29</v>
          </cell>
          <cell r="KU12">
            <v>0.002</v>
          </cell>
          <cell r="KV12">
            <v>0.62</v>
          </cell>
          <cell r="KW12">
            <v>0.004</v>
          </cell>
          <cell r="KX12">
            <v>0.28</v>
          </cell>
          <cell r="KY12">
            <v>0.002</v>
          </cell>
          <cell r="KZ12">
            <v>0.63</v>
          </cell>
          <cell r="LA12">
            <v>0.004</v>
          </cell>
          <cell r="LB12">
            <v>0.21</v>
          </cell>
          <cell r="LC12">
            <v>0.001</v>
          </cell>
          <cell r="LD12">
            <v>0.55</v>
          </cell>
          <cell r="LE12">
            <v>0.004</v>
          </cell>
          <cell r="LF12">
            <v>0.11</v>
          </cell>
          <cell r="LG12">
            <v>0.001</v>
          </cell>
          <cell r="LH12">
            <v>0.19</v>
          </cell>
          <cell r="LI12">
            <v>0.005</v>
          </cell>
          <cell r="LJ12">
            <v>-0.02</v>
          </cell>
          <cell r="LK12">
            <v>0</v>
          </cell>
          <cell r="LL12">
            <v>-0.21</v>
          </cell>
          <cell r="LM12">
            <v>0.002</v>
          </cell>
          <cell r="LN12">
            <v>0.1</v>
          </cell>
          <cell r="LO12">
            <v>0.004</v>
          </cell>
          <cell r="LP12">
            <v>0.07</v>
          </cell>
          <cell r="LQ12">
            <v>0.004</v>
          </cell>
          <cell r="LR12">
            <v>0.33</v>
          </cell>
          <cell r="LS12">
            <v>0.005</v>
          </cell>
          <cell r="LT12">
            <v>-0.44</v>
          </cell>
          <cell r="LU12">
            <v>0.005</v>
          </cell>
        </row>
        <row r="12">
          <cell r="MD12">
            <v>0</v>
          </cell>
          <cell r="ME12">
            <v>0.001</v>
          </cell>
          <cell r="MF12">
            <v>0</v>
          </cell>
          <cell r="MG12">
            <v>0</v>
          </cell>
          <cell r="MH12">
            <v>0.2</v>
          </cell>
          <cell r="MI12">
            <v>0.004</v>
          </cell>
          <cell r="MJ12">
            <v>-0.13</v>
          </cell>
          <cell r="MK12">
            <v>0.004</v>
          </cell>
          <cell r="ML12">
            <v>0.22</v>
          </cell>
          <cell r="MM12">
            <v>0.004</v>
          </cell>
          <cell r="MN12">
            <v>-0.12</v>
          </cell>
          <cell r="MO12">
            <v>0.004</v>
          </cell>
          <cell r="MP12">
            <v>0.18</v>
          </cell>
          <cell r="MQ12">
            <v>0.004</v>
          </cell>
          <cell r="MR12">
            <v>1.05</v>
          </cell>
          <cell r="MS12">
            <v>0.009</v>
          </cell>
          <cell r="MT12">
            <v>0.62</v>
          </cell>
          <cell r="MU12">
            <v>0.008</v>
          </cell>
          <cell r="MV12">
            <v>1.5</v>
          </cell>
          <cell r="MW12">
            <v>0.01</v>
          </cell>
          <cell r="MX12">
            <v>0.79</v>
          </cell>
          <cell r="MY12">
            <v>0.008</v>
          </cell>
        </row>
        <row r="12">
          <cell r="NH12">
            <v>-0.07</v>
          </cell>
          <cell r="NI12">
            <v>0.004</v>
          </cell>
          <cell r="NJ12">
            <v>0.24</v>
          </cell>
          <cell r="NK12">
            <v>0.013</v>
          </cell>
          <cell r="NL12">
            <v>0.04</v>
          </cell>
          <cell r="NM12">
            <v>0.002</v>
          </cell>
        </row>
        <row r="12">
          <cell r="NR12">
            <v>1.35</v>
          </cell>
          <cell r="NS12">
            <v>0.008</v>
          </cell>
          <cell r="NT12">
            <v>0.61</v>
          </cell>
          <cell r="NU12">
            <v>0.007</v>
          </cell>
          <cell r="NV12">
            <v>1.36</v>
          </cell>
          <cell r="NW12">
            <v>0.008</v>
          </cell>
          <cell r="NX12">
            <v>0.63</v>
          </cell>
          <cell r="NY12">
            <v>0.007</v>
          </cell>
          <cell r="NZ12">
            <v>1.21</v>
          </cell>
          <cell r="OA12">
            <v>0.007</v>
          </cell>
          <cell r="OB12">
            <v>0.57</v>
          </cell>
          <cell r="OC12">
            <v>0.008</v>
          </cell>
          <cell r="OD12">
            <v>0.54</v>
          </cell>
          <cell r="OE12">
            <v>0.006</v>
          </cell>
          <cell r="OF12">
            <v>-0.03</v>
          </cell>
          <cell r="OG12">
            <v>0.008</v>
          </cell>
          <cell r="OH12">
            <v>-0.16</v>
          </cell>
          <cell r="OI12">
            <v>0.001</v>
          </cell>
          <cell r="OJ12">
            <v>-0.3</v>
          </cell>
          <cell r="OK12">
            <v>0.004</v>
          </cell>
          <cell r="OL12">
            <v>-0.1</v>
          </cell>
          <cell r="OM12">
            <v>0.001</v>
          </cell>
          <cell r="ON12">
            <v>-0.06</v>
          </cell>
          <cell r="OO12">
            <v>0.001</v>
          </cell>
          <cell r="OP12">
            <v>-0.09</v>
          </cell>
          <cell r="OQ12">
            <v>0.002</v>
          </cell>
          <cell r="OR12">
            <v>-0.21</v>
          </cell>
          <cell r="OS12">
            <v>0.001</v>
          </cell>
        </row>
        <row r="12">
          <cell r="PB12">
            <v>0.02</v>
          </cell>
          <cell r="PC12">
            <v>0.003</v>
          </cell>
          <cell r="PD12">
            <v>-0.01</v>
          </cell>
          <cell r="PE12">
            <v>0</v>
          </cell>
          <cell r="PF12">
            <v>-0.09</v>
          </cell>
          <cell r="PG12">
            <v>0.001</v>
          </cell>
          <cell r="PH12">
            <v>-0.11</v>
          </cell>
          <cell r="PI12">
            <v>0.001</v>
          </cell>
          <cell r="PJ12">
            <v>-0.09</v>
          </cell>
          <cell r="PK12">
            <v>0.001</v>
          </cell>
          <cell r="PL12">
            <v>-0.1</v>
          </cell>
          <cell r="PM12">
            <v>0.001</v>
          </cell>
          <cell r="PN12">
            <v>-0.09</v>
          </cell>
          <cell r="PO12">
            <v>0.001</v>
          </cell>
          <cell r="PP12">
            <v>0.17</v>
          </cell>
          <cell r="PQ12">
            <v>0.004</v>
          </cell>
          <cell r="PR12">
            <v>0.12</v>
          </cell>
          <cell r="PS12">
            <v>0.002</v>
          </cell>
          <cell r="PT12">
            <v>0.16</v>
          </cell>
          <cell r="PU12">
            <v>0.003</v>
          </cell>
          <cell r="PV12">
            <v>-0.03</v>
          </cell>
          <cell r="PW12">
            <v>0.002</v>
          </cell>
        </row>
        <row r="12">
          <cell r="QF12">
            <v>-0.01</v>
          </cell>
          <cell r="QG12">
            <v>0.001</v>
          </cell>
          <cell r="QH12">
            <v>0.08</v>
          </cell>
          <cell r="QI12">
            <v>0.002</v>
          </cell>
          <cell r="QJ12">
            <v>0.05</v>
          </cell>
          <cell r="QK12">
            <v>0.003</v>
          </cell>
        </row>
        <row r="12">
          <cell r="QP12">
            <v>0.21</v>
          </cell>
          <cell r="QQ12">
            <v>0.003</v>
          </cell>
          <cell r="QR12">
            <v>0.04</v>
          </cell>
          <cell r="QS12">
            <v>0.002</v>
          </cell>
          <cell r="QT12">
            <v>0.19</v>
          </cell>
          <cell r="QU12">
            <v>0.003</v>
          </cell>
          <cell r="QV12">
            <v>0.05</v>
          </cell>
          <cell r="QW12">
            <v>0.002</v>
          </cell>
          <cell r="QX12">
            <v>0.17</v>
          </cell>
          <cell r="QY12">
            <v>0.003</v>
          </cell>
          <cell r="QZ12">
            <v>0.04</v>
          </cell>
          <cell r="RA12">
            <v>0.002</v>
          </cell>
          <cell r="RB12">
            <v>0.11</v>
          </cell>
          <cell r="RC12">
            <v>0.002</v>
          </cell>
          <cell r="RD12">
            <v>-0.02</v>
          </cell>
          <cell r="RE12">
            <v>0.002</v>
          </cell>
          <cell r="RF12">
            <v>-0.04</v>
          </cell>
          <cell r="RG12">
            <v>0.001</v>
          </cell>
          <cell r="RH12">
            <v>-0.03</v>
          </cell>
          <cell r="RI12">
            <v>0.001</v>
          </cell>
          <cell r="RJ12">
            <v>0.18</v>
          </cell>
          <cell r="RK12">
            <v>0.002</v>
          </cell>
          <cell r="RL12">
            <v>0.09</v>
          </cell>
          <cell r="RM12">
            <v>0.002</v>
          </cell>
          <cell r="RN12">
            <v>0.11</v>
          </cell>
          <cell r="RO12">
            <v>0.001</v>
          </cell>
          <cell r="RP12">
            <v>0.31</v>
          </cell>
          <cell r="RQ12">
            <v>0.003</v>
          </cell>
        </row>
        <row r="12">
          <cell r="RZ12">
            <v>-0.01</v>
          </cell>
          <cell r="SA12">
            <v>0</v>
          </cell>
          <cell r="SB12">
            <v>-0.17</v>
          </cell>
          <cell r="SC12">
            <v>0.003</v>
          </cell>
          <cell r="SD12">
            <v>-0.02</v>
          </cell>
          <cell r="SE12">
            <v>0.001</v>
          </cell>
        </row>
        <row r="12">
          <cell r="SJ12">
            <v>0.18</v>
          </cell>
          <cell r="SK12">
            <v>0.001</v>
          </cell>
          <cell r="SL12">
            <v>0.19</v>
          </cell>
          <cell r="SM12">
            <v>0.003</v>
          </cell>
          <cell r="SN12">
            <v>0.18</v>
          </cell>
          <cell r="SO12">
            <v>0.001</v>
          </cell>
          <cell r="SP12">
            <v>0.21</v>
          </cell>
          <cell r="SQ12">
            <v>0.003</v>
          </cell>
          <cell r="SR12">
            <v>0.13</v>
          </cell>
          <cell r="SS12">
            <v>0.001</v>
          </cell>
          <cell r="ST12">
            <v>0.17</v>
          </cell>
          <cell r="SU12">
            <v>0.002</v>
          </cell>
          <cell r="SV12">
            <v>0.06</v>
          </cell>
          <cell r="SW12">
            <v>0.001</v>
          </cell>
          <cell r="SX12">
            <v>-0.02</v>
          </cell>
          <cell r="SY12">
            <v>0.002</v>
          </cell>
          <cell r="SZ12">
            <v>0</v>
          </cell>
          <cell r="TA12">
            <v>0</v>
          </cell>
          <cell r="TB12">
            <v>-0.24</v>
          </cell>
          <cell r="TC12">
            <v>0.002</v>
          </cell>
          <cell r="TD12">
            <v>-0.06</v>
          </cell>
          <cell r="TE12">
            <v>0.003</v>
          </cell>
          <cell r="TF12">
            <v>0.69</v>
          </cell>
          <cell r="TG12">
            <v>0.008</v>
          </cell>
          <cell r="TH12">
            <v>-0.11</v>
          </cell>
          <cell r="TI12">
            <v>0.004</v>
          </cell>
          <cell r="TJ12">
            <v>0.42</v>
          </cell>
          <cell r="TK12">
            <v>0.01</v>
          </cell>
        </row>
        <row r="12">
          <cell r="TT12">
            <v>-0.16</v>
          </cell>
          <cell r="TU12">
            <v>0.002</v>
          </cell>
          <cell r="TV12">
            <v>-0.33</v>
          </cell>
          <cell r="TW12">
            <v>0.005</v>
          </cell>
          <cell r="TX12">
            <v>-0.05</v>
          </cell>
          <cell r="TY12">
            <v>0.002</v>
          </cell>
        </row>
        <row r="12">
          <cell r="UD12">
            <v>-0.09</v>
          </cell>
          <cell r="UE12">
            <v>0.003</v>
          </cell>
          <cell r="UF12">
            <v>0.54</v>
          </cell>
          <cell r="UG12">
            <v>0.008</v>
          </cell>
          <cell r="UH12">
            <v>-0.06</v>
          </cell>
          <cell r="UI12">
            <v>0.002</v>
          </cell>
          <cell r="UJ12">
            <v>0.51</v>
          </cell>
          <cell r="UK12">
            <v>0.006</v>
          </cell>
          <cell r="UL12">
            <v>-0.08</v>
          </cell>
          <cell r="UM12">
            <v>0.002</v>
          </cell>
          <cell r="UN12">
            <v>0.41</v>
          </cell>
          <cell r="UO12">
            <v>0.007</v>
          </cell>
          <cell r="UP12">
            <v>-0.08</v>
          </cell>
          <cell r="UQ12">
            <v>0.003</v>
          </cell>
          <cell r="UR12">
            <v>0.24</v>
          </cell>
          <cell r="US12">
            <v>0.006</v>
          </cell>
          <cell r="UT12">
            <v>-0.07</v>
          </cell>
          <cell r="UU12">
            <v>0.003</v>
          </cell>
          <cell r="UV12">
            <v>-0.23</v>
          </cell>
          <cell r="UW12">
            <v>0.004</v>
          </cell>
          <cell r="UX12">
            <v>0.07</v>
          </cell>
          <cell r="UY12">
            <v>0</v>
          </cell>
          <cell r="UZ12">
            <v>0.06</v>
          </cell>
          <cell r="VA12">
            <v>0.001</v>
          </cell>
          <cell r="VB12">
            <v>0.05</v>
          </cell>
          <cell r="VC12">
            <v>0.001</v>
          </cell>
        </row>
        <row r="12">
          <cell r="VP12">
            <v>0.03</v>
          </cell>
          <cell r="VQ12">
            <v>0</v>
          </cell>
          <cell r="VR12">
            <v>0.04</v>
          </cell>
          <cell r="VS12">
            <v>0</v>
          </cell>
          <cell r="VT12">
            <v>0.02</v>
          </cell>
          <cell r="VU12">
            <v>0</v>
          </cell>
          <cell r="VV12">
            <v>0</v>
          </cell>
          <cell r="VW12">
            <v>0</v>
          </cell>
          <cell r="VX12">
            <v>-0.02</v>
          </cell>
          <cell r="VY12">
            <v>0</v>
          </cell>
          <cell r="VZ12">
            <v>-0.02</v>
          </cell>
          <cell r="WA12">
            <v>0</v>
          </cell>
          <cell r="WB12">
            <v>-0.42</v>
          </cell>
          <cell r="WC12">
            <v>0.002</v>
          </cell>
          <cell r="WD12">
            <v>-0.05</v>
          </cell>
          <cell r="WE12">
            <v>0.001</v>
          </cell>
          <cell r="WF12">
            <v>-0.54</v>
          </cell>
          <cell r="WG12">
            <v>0.003</v>
          </cell>
          <cell r="WH12">
            <v>-0.23</v>
          </cell>
          <cell r="WI12">
            <v>0.002</v>
          </cell>
        </row>
        <row r="12">
          <cell r="WR12">
            <v>-0.23</v>
          </cell>
          <cell r="WS12">
            <v>0.002</v>
          </cell>
          <cell r="WT12">
            <v>-0.02</v>
          </cell>
          <cell r="WU12">
            <v>0.002</v>
          </cell>
          <cell r="WV12">
            <v>-0.02</v>
          </cell>
          <cell r="WW12">
            <v>0.001</v>
          </cell>
        </row>
        <row r="12">
          <cell r="XB12">
            <v>-0.43</v>
          </cell>
          <cell r="XC12">
            <v>0.002</v>
          </cell>
          <cell r="XD12">
            <v>-0.12</v>
          </cell>
          <cell r="XE12">
            <v>0.001</v>
          </cell>
          <cell r="XF12">
            <v>-0.45</v>
          </cell>
          <cell r="XG12">
            <v>0.002</v>
          </cell>
          <cell r="XH12">
            <v>-0.14</v>
          </cell>
          <cell r="XI12">
            <v>0.002</v>
          </cell>
          <cell r="XJ12">
            <v>-0.45</v>
          </cell>
          <cell r="XK12">
            <v>0.002</v>
          </cell>
          <cell r="XL12">
            <v>-0.12</v>
          </cell>
          <cell r="XM12">
            <v>0.001</v>
          </cell>
          <cell r="XN12">
            <v>-0.41</v>
          </cell>
          <cell r="XO12">
            <v>0.001</v>
          </cell>
          <cell r="XP12">
            <v>-0.11</v>
          </cell>
          <cell r="XQ12">
            <v>0.002</v>
          </cell>
          <cell r="XR12">
            <v>-0.11</v>
          </cell>
          <cell r="XS12">
            <v>0.001</v>
          </cell>
          <cell r="XT12">
            <v>-0.02</v>
          </cell>
          <cell r="XU12">
            <v>0</v>
          </cell>
        </row>
        <row r="13">
          <cell r="B13" t="str">
            <v>JM0022.003</v>
          </cell>
          <cell r="C13" t="str">
            <v>N Japan</v>
          </cell>
          <cell r="D13">
            <v>43.3823</v>
          </cell>
          <cell r="E13">
            <v>141.8921</v>
          </cell>
          <cell r="F13">
            <v>-0.07</v>
          </cell>
          <cell r="G13">
            <v>0.009</v>
          </cell>
          <cell r="H13">
            <v>0.03</v>
          </cell>
          <cell r="I13">
            <v>0.019</v>
          </cell>
          <cell r="J13">
            <v>3.82</v>
          </cell>
          <cell r="K13">
            <v>0.035</v>
          </cell>
        </row>
        <row r="13">
          <cell r="AD13">
            <v>-0.87</v>
          </cell>
          <cell r="AE13">
            <v>0.046</v>
          </cell>
          <cell r="AF13">
            <v>-12.98</v>
          </cell>
          <cell r="AG13">
            <v>0.083</v>
          </cell>
          <cell r="AH13">
            <v>-0.12</v>
          </cell>
          <cell r="AI13">
            <v>0.008</v>
          </cell>
          <cell r="AJ13">
            <v>-1.19</v>
          </cell>
          <cell r="AK13">
            <v>0.021</v>
          </cell>
          <cell r="AL13">
            <v>-0.09</v>
          </cell>
          <cell r="AM13">
            <v>0.006</v>
          </cell>
          <cell r="AN13">
            <v>-1.21</v>
          </cell>
          <cell r="AO13">
            <v>0.018</v>
          </cell>
          <cell r="AP13">
            <v>-0.12</v>
          </cell>
          <cell r="AQ13">
            <v>0.007</v>
          </cell>
          <cell r="AR13">
            <v>-1.51</v>
          </cell>
          <cell r="AS13">
            <v>0.022</v>
          </cell>
          <cell r="AT13">
            <v>-0.32</v>
          </cell>
          <cell r="AU13">
            <v>0.006</v>
          </cell>
          <cell r="AV13">
            <v>-2.93</v>
          </cell>
          <cell r="AW13">
            <v>0.02</v>
          </cell>
          <cell r="AX13">
            <v>-0.3</v>
          </cell>
          <cell r="AY13">
            <v>0.009</v>
          </cell>
          <cell r="AZ13">
            <v>-2.13</v>
          </cell>
          <cell r="BA13">
            <v>0.018</v>
          </cell>
          <cell r="BB13">
            <v>0.02</v>
          </cell>
          <cell r="BC13">
            <v>0.002</v>
          </cell>
          <cell r="BD13">
            <v>0</v>
          </cell>
          <cell r="BE13">
            <v>0.003</v>
          </cell>
        </row>
        <row r="13">
          <cell r="BX13">
            <v>-0.28</v>
          </cell>
          <cell r="BY13">
            <v>0.005</v>
          </cell>
          <cell r="BZ13">
            <v>-1.38</v>
          </cell>
          <cell r="CA13">
            <v>0.009</v>
          </cell>
          <cell r="CB13">
            <v>-0.01</v>
          </cell>
          <cell r="CC13">
            <v>0.001</v>
          </cell>
          <cell r="CD13">
            <v>-0.09</v>
          </cell>
          <cell r="CE13">
            <v>0.002</v>
          </cell>
          <cell r="CF13">
            <v>0</v>
          </cell>
          <cell r="CG13">
            <v>0.001</v>
          </cell>
          <cell r="CH13">
            <v>-0.1</v>
          </cell>
          <cell r="CI13">
            <v>0.002</v>
          </cell>
          <cell r="CJ13">
            <v>0</v>
          </cell>
          <cell r="CK13">
            <v>0.001</v>
          </cell>
          <cell r="CL13">
            <v>-0.13</v>
          </cell>
          <cell r="CM13">
            <v>0.003</v>
          </cell>
          <cell r="CN13">
            <v>-0.04</v>
          </cell>
          <cell r="CO13">
            <v>0.001</v>
          </cell>
          <cell r="CP13">
            <v>-0.26</v>
          </cell>
          <cell r="CQ13">
            <v>0.004</v>
          </cell>
          <cell r="CR13">
            <v>-0.04</v>
          </cell>
          <cell r="CS13">
            <v>0.001</v>
          </cell>
          <cell r="CT13">
            <v>-0.31</v>
          </cell>
          <cell r="CU13">
            <v>0.003</v>
          </cell>
          <cell r="CV13">
            <v>2.14</v>
          </cell>
          <cell r="CW13">
            <v>0.009</v>
          </cell>
          <cell r="CX13">
            <v>0.6</v>
          </cell>
          <cell r="CY13">
            <v>0.005</v>
          </cell>
        </row>
        <row r="13">
          <cell r="DR13">
            <v>0.72</v>
          </cell>
          <cell r="DS13">
            <v>0.014</v>
          </cell>
          <cell r="DT13">
            <v>-0.47</v>
          </cell>
          <cell r="DU13">
            <v>0.009</v>
          </cell>
          <cell r="DV13">
            <v>1.82</v>
          </cell>
          <cell r="DW13">
            <v>0.007</v>
          </cell>
          <cell r="DX13">
            <v>0.72</v>
          </cell>
          <cell r="DY13">
            <v>0.005</v>
          </cell>
          <cell r="DZ13">
            <v>1.71</v>
          </cell>
          <cell r="EA13">
            <v>0.007</v>
          </cell>
          <cell r="EB13">
            <v>0.93</v>
          </cell>
          <cell r="EC13">
            <v>0.006</v>
          </cell>
          <cell r="ED13">
            <v>1.72</v>
          </cell>
          <cell r="EE13">
            <v>0.007</v>
          </cell>
          <cell r="EF13">
            <v>0.96</v>
          </cell>
          <cell r="EG13">
            <v>0.007</v>
          </cell>
          <cell r="EH13">
            <v>1.49</v>
          </cell>
          <cell r="EI13">
            <v>0.006</v>
          </cell>
          <cell r="EJ13">
            <v>0.67</v>
          </cell>
          <cell r="EK13">
            <v>0.006</v>
          </cell>
          <cell r="EL13">
            <v>0.4</v>
          </cell>
          <cell r="EM13">
            <v>0.008</v>
          </cell>
          <cell r="EN13">
            <v>-0.06</v>
          </cell>
          <cell r="EO13">
            <v>0.001</v>
          </cell>
          <cell r="EP13">
            <v>-0.12</v>
          </cell>
          <cell r="EQ13">
            <v>0.001</v>
          </cell>
          <cell r="ER13">
            <v>-0.04</v>
          </cell>
          <cell r="ES13">
            <v>0</v>
          </cell>
        </row>
        <row r="13">
          <cell r="FL13">
            <v>-0.16</v>
          </cell>
          <cell r="FM13">
            <v>0.001</v>
          </cell>
          <cell r="FN13">
            <v>-0.16</v>
          </cell>
          <cell r="FO13">
            <v>0.001</v>
          </cell>
          <cell r="FP13">
            <v>-0.11</v>
          </cell>
          <cell r="FQ13">
            <v>0.001</v>
          </cell>
          <cell r="FR13">
            <v>-0.06</v>
          </cell>
          <cell r="FS13">
            <v>0</v>
          </cell>
          <cell r="FT13">
            <v>-0.1</v>
          </cell>
          <cell r="FU13">
            <v>0.001</v>
          </cell>
          <cell r="FV13">
            <v>-0.06</v>
          </cell>
          <cell r="FW13">
            <v>0</v>
          </cell>
          <cell r="FX13">
            <v>-0.1</v>
          </cell>
          <cell r="FY13">
            <v>0.001</v>
          </cell>
          <cell r="FZ13">
            <v>-0.05</v>
          </cell>
          <cell r="GA13">
            <v>0</v>
          </cell>
          <cell r="GB13">
            <v>-0.11</v>
          </cell>
          <cell r="GC13">
            <v>0.001</v>
          </cell>
          <cell r="GD13">
            <v>-0.06</v>
          </cell>
          <cell r="GE13">
            <v>0</v>
          </cell>
          <cell r="GF13">
            <v>-0.05</v>
          </cell>
          <cell r="GG13">
            <v>0.001</v>
          </cell>
          <cell r="GH13">
            <v>-0.05</v>
          </cell>
          <cell r="GI13">
            <v>0</v>
          </cell>
          <cell r="GJ13">
            <v>119.95</v>
          </cell>
          <cell r="GK13">
            <v>0.922</v>
          </cell>
          <cell r="GL13">
            <v>327.64</v>
          </cell>
          <cell r="GM13">
            <v>5.408</v>
          </cell>
        </row>
        <row r="13">
          <cell r="HF13">
            <v>-139.02</v>
          </cell>
          <cell r="HG13">
            <v>2.743</v>
          </cell>
          <cell r="HH13">
            <v>-1281.04</v>
          </cell>
          <cell r="HI13">
            <v>8.077</v>
          </cell>
          <cell r="HJ13">
            <v>168.16</v>
          </cell>
          <cell r="HK13">
            <v>1.408</v>
          </cell>
          <cell r="HL13">
            <v>594.82</v>
          </cell>
          <cell r="HM13">
            <v>6.539</v>
          </cell>
          <cell r="HN13">
            <v>162.3</v>
          </cell>
          <cell r="HO13">
            <v>1.246</v>
          </cell>
          <cell r="HP13">
            <v>554.44</v>
          </cell>
          <cell r="HQ13">
            <v>6.117</v>
          </cell>
          <cell r="HR13">
            <v>169.15</v>
          </cell>
          <cell r="HS13">
            <v>1.497</v>
          </cell>
          <cell r="HT13">
            <v>519.79</v>
          </cell>
          <cell r="HU13">
            <v>5.749</v>
          </cell>
          <cell r="HV13">
            <v>63.6</v>
          </cell>
          <cell r="HW13">
            <v>1.018</v>
          </cell>
          <cell r="HX13">
            <v>82.43</v>
          </cell>
          <cell r="HY13">
            <v>6.17</v>
          </cell>
          <cell r="HZ13">
            <v>-260.29</v>
          </cell>
          <cell r="IA13">
            <v>3.812</v>
          </cell>
          <cell r="IB13">
            <v>0.01</v>
          </cell>
          <cell r="IC13">
            <v>0.005</v>
          </cell>
          <cell r="ID13">
            <v>0.08</v>
          </cell>
          <cell r="IE13">
            <v>0.004</v>
          </cell>
        </row>
        <row r="13">
          <cell r="IX13">
            <v>0.47</v>
          </cell>
          <cell r="IY13">
            <v>0.015</v>
          </cell>
          <cell r="IZ13">
            <v>0.27</v>
          </cell>
          <cell r="JA13">
            <v>0.011</v>
          </cell>
          <cell r="JB13">
            <v>-0.03</v>
          </cell>
          <cell r="JC13">
            <v>0.006</v>
          </cell>
          <cell r="JD13">
            <v>-0.11</v>
          </cell>
          <cell r="JE13">
            <v>0.004</v>
          </cell>
          <cell r="JF13">
            <v>-0.02</v>
          </cell>
          <cell r="JG13">
            <v>0.007</v>
          </cell>
          <cell r="JH13">
            <v>-0.12</v>
          </cell>
          <cell r="JI13">
            <v>0.005</v>
          </cell>
          <cell r="JJ13">
            <v>0.07</v>
          </cell>
          <cell r="JK13">
            <v>0.005</v>
          </cell>
          <cell r="JL13">
            <v>-0.12</v>
          </cell>
          <cell r="JM13">
            <v>0.004</v>
          </cell>
          <cell r="JN13">
            <v>0.02</v>
          </cell>
          <cell r="JO13">
            <v>0.004</v>
          </cell>
          <cell r="JP13">
            <v>-0.14</v>
          </cell>
          <cell r="JQ13">
            <v>0.005</v>
          </cell>
          <cell r="JR13">
            <v>0.06</v>
          </cell>
          <cell r="JS13">
            <v>0.002</v>
          </cell>
          <cell r="JT13">
            <v>0.11</v>
          </cell>
          <cell r="JU13">
            <v>0.002</v>
          </cell>
          <cell r="JV13">
            <v>0.13</v>
          </cell>
          <cell r="JW13">
            <v>0.004</v>
          </cell>
        </row>
        <row r="13">
          <cell r="KP13">
            <v>-0.19</v>
          </cell>
          <cell r="KQ13">
            <v>0.002</v>
          </cell>
          <cell r="KR13">
            <v>-0.59</v>
          </cell>
          <cell r="KS13">
            <v>0.005</v>
          </cell>
          <cell r="KT13">
            <v>0.2</v>
          </cell>
          <cell r="KU13">
            <v>0.002</v>
          </cell>
          <cell r="KV13">
            <v>0.55</v>
          </cell>
          <cell r="KW13">
            <v>0.005</v>
          </cell>
          <cell r="KX13">
            <v>0.19</v>
          </cell>
          <cell r="KY13">
            <v>0.002</v>
          </cell>
          <cell r="KZ13">
            <v>0.54</v>
          </cell>
          <cell r="LA13">
            <v>0.005</v>
          </cell>
          <cell r="LB13">
            <v>0.14</v>
          </cell>
          <cell r="LC13">
            <v>0.001</v>
          </cell>
          <cell r="LD13">
            <v>0.49</v>
          </cell>
          <cell r="LE13">
            <v>0.004</v>
          </cell>
          <cell r="LF13">
            <v>0.08</v>
          </cell>
          <cell r="LG13">
            <v>0.001</v>
          </cell>
          <cell r="LH13">
            <v>0.21</v>
          </cell>
          <cell r="LI13">
            <v>0.004</v>
          </cell>
          <cell r="LJ13">
            <v>-0.01</v>
          </cell>
          <cell r="LK13">
            <v>0</v>
          </cell>
          <cell r="LL13">
            <v>-0.15</v>
          </cell>
          <cell r="LM13">
            <v>0.001</v>
          </cell>
          <cell r="LN13">
            <v>0.13</v>
          </cell>
          <cell r="LO13">
            <v>0.004</v>
          </cell>
          <cell r="LP13">
            <v>0.27</v>
          </cell>
          <cell r="LQ13">
            <v>0.005</v>
          </cell>
        </row>
        <row r="13">
          <cell r="MH13">
            <v>0.19</v>
          </cell>
          <cell r="MI13">
            <v>0.005</v>
          </cell>
          <cell r="MJ13">
            <v>-0.03</v>
          </cell>
          <cell r="MK13">
            <v>0.006</v>
          </cell>
          <cell r="ML13">
            <v>0.18</v>
          </cell>
          <cell r="MM13">
            <v>0.004</v>
          </cell>
          <cell r="MN13">
            <v>-0.04</v>
          </cell>
          <cell r="MO13">
            <v>0.006</v>
          </cell>
          <cell r="MP13">
            <v>0.18</v>
          </cell>
          <cell r="MQ13">
            <v>0.004</v>
          </cell>
          <cell r="MR13">
            <v>0.95</v>
          </cell>
          <cell r="MS13">
            <v>0.009</v>
          </cell>
          <cell r="MT13">
            <v>0.97</v>
          </cell>
          <cell r="MU13">
            <v>0.012</v>
          </cell>
        </row>
        <row r="13">
          <cell r="NN13">
            <v>-1.24</v>
          </cell>
          <cell r="NO13">
            <v>0.014</v>
          </cell>
          <cell r="NP13">
            <v>-1.59</v>
          </cell>
          <cell r="NQ13">
            <v>0.012</v>
          </cell>
          <cell r="NR13">
            <v>1.15</v>
          </cell>
          <cell r="NS13">
            <v>0.01</v>
          </cell>
          <cell r="NT13">
            <v>0.94</v>
          </cell>
          <cell r="NU13">
            <v>0.008</v>
          </cell>
          <cell r="NV13">
            <v>1.11</v>
          </cell>
          <cell r="NW13">
            <v>0.01</v>
          </cell>
          <cell r="NX13">
            <v>0.92</v>
          </cell>
          <cell r="NY13">
            <v>0.012</v>
          </cell>
          <cell r="NZ13">
            <v>1.07</v>
          </cell>
          <cell r="OA13">
            <v>0.009</v>
          </cell>
          <cell r="OB13">
            <v>0.88</v>
          </cell>
          <cell r="OC13">
            <v>0.009</v>
          </cell>
          <cell r="OD13">
            <v>0.45</v>
          </cell>
          <cell r="OE13">
            <v>0.007</v>
          </cell>
          <cell r="OF13">
            <v>0.32</v>
          </cell>
          <cell r="OG13">
            <v>0.01</v>
          </cell>
          <cell r="OH13">
            <v>-0.06</v>
          </cell>
          <cell r="OI13">
            <v>0.003</v>
          </cell>
          <cell r="OJ13">
            <v>-0.15</v>
          </cell>
          <cell r="OK13">
            <v>0.003</v>
          </cell>
          <cell r="OL13">
            <v>-0.1</v>
          </cell>
          <cell r="OM13">
            <v>0.001</v>
          </cell>
          <cell r="ON13">
            <v>-0.05</v>
          </cell>
          <cell r="OO13">
            <v>0.001</v>
          </cell>
        </row>
        <row r="13">
          <cell r="PF13">
            <v>-0.1</v>
          </cell>
          <cell r="PG13">
            <v>0.001</v>
          </cell>
          <cell r="PH13">
            <v>-0.12</v>
          </cell>
          <cell r="PI13">
            <v>0.001</v>
          </cell>
          <cell r="PJ13">
            <v>-0.09</v>
          </cell>
          <cell r="PK13">
            <v>0.001</v>
          </cell>
          <cell r="PL13">
            <v>-0.11</v>
          </cell>
          <cell r="PM13">
            <v>0.001</v>
          </cell>
          <cell r="PN13">
            <v>-0.08</v>
          </cell>
          <cell r="PO13">
            <v>0.001</v>
          </cell>
          <cell r="PP13">
            <v>0.11</v>
          </cell>
          <cell r="PQ13">
            <v>0.003</v>
          </cell>
          <cell r="PR13">
            <v>0.26</v>
          </cell>
          <cell r="PS13">
            <v>0.003</v>
          </cell>
        </row>
        <row r="13">
          <cell r="QL13">
            <v>-0.05</v>
          </cell>
          <cell r="QM13">
            <v>0.003</v>
          </cell>
          <cell r="QN13">
            <v>-0.12</v>
          </cell>
          <cell r="QO13">
            <v>0.002</v>
          </cell>
          <cell r="QP13">
            <v>0.14</v>
          </cell>
          <cell r="QQ13">
            <v>0.003</v>
          </cell>
          <cell r="QR13">
            <v>0.11</v>
          </cell>
          <cell r="QS13">
            <v>0.004</v>
          </cell>
          <cell r="QT13">
            <v>0.12</v>
          </cell>
          <cell r="QU13">
            <v>0.003</v>
          </cell>
          <cell r="QV13">
            <v>0.09</v>
          </cell>
          <cell r="QW13">
            <v>0.003</v>
          </cell>
          <cell r="QX13">
            <v>0.14</v>
          </cell>
          <cell r="QY13">
            <v>0.003</v>
          </cell>
          <cell r="QZ13">
            <v>0.11</v>
          </cell>
          <cell r="RA13">
            <v>0.002</v>
          </cell>
          <cell r="RB13">
            <v>0.08</v>
          </cell>
          <cell r="RC13">
            <v>0.002</v>
          </cell>
          <cell r="RD13">
            <v>0.07</v>
          </cell>
          <cell r="RE13">
            <v>0.002</v>
          </cell>
          <cell r="RF13">
            <v>0.02</v>
          </cell>
          <cell r="RG13">
            <v>0.002</v>
          </cell>
          <cell r="RH13">
            <v>0.02</v>
          </cell>
          <cell r="RI13">
            <v>0.001</v>
          </cell>
          <cell r="RJ13">
            <v>0.17</v>
          </cell>
          <cell r="RK13">
            <v>0.001</v>
          </cell>
          <cell r="RL13">
            <v>0.17</v>
          </cell>
          <cell r="RM13">
            <v>0.002</v>
          </cell>
        </row>
        <row r="13">
          <cell r="SF13">
            <v>-0.24</v>
          </cell>
          <cell r="SG13">
            <v>0.002</v>
          </cell>
          <cell r="SH13">
            <v>-0.65</v>
          </cell>
          <cell r="SI13">
            <v>0.004</v>
          </cell>
          <cell r="SJ13">
            <v>0.18</v>
          </cell>
          <cell r="SK13">
            <v>0.002</v>
          </cell>
          <cell r="SL13">
            <v>0.27</v>
          </cell>
          <cell r="SM13">
            <v>0.003</v>
          </cell>
          <cell r="SN13">
            <v>0.16</v>
          </cell>
          <cell r="SO13">
            <v>0.001</v>
          </cell>
          <cell r="SP13">
            <v>0.28</v>
          </cell>
          <cell r="SQ13">
            <v>0.003</v>
          </cell>
          <cell r="SR13">
            <v>0.13</v>
          </cell>
          <cell r="SS13">
            <v>0.001</v>
          </cell>
          <cell r="ST13">
            <v>0.24</v>
          </cell>
          <cell r="SU13">
            <v>0.002</v>
          </cell>
          <cell r="SV13">
            <v>0.06</v>
          </cell>
          <cell r="SW13">
            <v>0.001</v>
          </cell>
          <cell r="SX13">
            <v>0.02</v>
          </cell>
          <cell r="SY13">
            <v>0.002</v>
          </cell>
          <cell r="SZ13">
            <v>0</v>
          </cell>
          <cell r="TA13">
            <v>0</v>
          </cell>
          <cell r="TB13">
            <v>-0.2</v>
          </cell>
          <cell r="TC13">
            <v>0.002</v>
          </cell>
          <cell r="TD13">
            <v>-0.09</v>
          </cell>
          <cell r="TE13">
            <v>0.004</v>
          </cell>
          <cell r="TF13">
            <v>0.52</v>
          </cell>
          <cell r="TG13">
            <v>0.011</v>
          </cell>
        </row>
        <row r="13">
          <cell r="UB13">
            <v>-1.09</v>
          </cell>
          <cell r="UC13">
            <v>0.016</v>
          </cell>
          <cell r="UD13">
            <v>-0.1</v>
          </cell>
          <cell r="UE13">
            <v>0.003</v>
          </cell>
          <cell r="UF13">
            <v>0.4</v>
          </cell>
          <cell r="UG13">
            <v>0.007</v>
          </cell>
          <cell r="UH13">
            <v>-0.09</v>
          </cell>
          <cell r="UI13">
            <v>0.003</v>
          </cell>
          <cell r="UJ13">
            <v>0.37</v>
          </cell>
          <cell r="UK13">
            <v>0.006</v>
          </cell>
          <cell r="UL13">
            <v>-0.12</v>
          </cell>
          <cell r="UM13">
            <v>0.003</v>
          </cell>
          <cell r="UN13">
            <v>0.26</v>
          </cell>
          <cell r="UO13">
            <v>0.007</v>
          </cell>
          <cell r="UP13">
            <v>-0.14</v>
          </cell>
          <cell r="UQ13">
            <v>0.003</v>
          </cell>
          <cell r="UR13">
            <v>0.04</v>
          </cell>
          <cell r="US13">
            <v>0.006</v>
          </cell>
        </row>
        <row r="13">
          <cell r="UV13">
            <v>-0.35</v>
          </cell>
          <cell r="UW13">
            <v>0.003</v>
          </cell>
          <cell r="UX13">
            <v>0.05</v>
          </cell>
          <cell r="UY13">
            <v>0.001</v>
          </cell>
        </row>
        <row r="13">
          <cell r="VN13">
            <v>-0.2</v>
          </cell>
          <cell r="VO13">
            <v>0.001</v>
          </cell>
          <cell r="VP13">
            <v>0.02</v>
          </cell>
          <cell r="VQ13">
            <v>0</v>
          </cell>
          <cell r="VR13">
            <v>0.04</v>
          </cell>
          <cell r="VS13">
            <v>0</v>
          </cell>
          <cell r="VT13">
            <v>0.02</v>
          </cell>
          <cell r="VU13">
            <v>0</v>
          </cell>
          <cell r="VV13">
            <v>0</v>
          </cell>
          <cell r="VW13">
            <v>0</v>
          </cell>
        </row>
        <row r="13">
          <cell r="VZ13">
            <v>-0.01</v>
          </cell>
          <cell r="WA13">
            <v>0</v>
          </cell>
          <cell r="WB13">
            <v>-0.46</v>
          </cell>
          <cell r="WC13">
            <v>0.002</v>
          </cell>
          <cell r="WD13">
            <v>-0.11</v>
          </cell>
          <cell r="WE13">
            <v>0.002</v>
          </cell>
        </row>
        <row r="13">
          <cell r="WZ13">
            <v>-0.13</v>
          </cell>
          <cell r="XA13">
            <v>0.002</v>
          </cell>
          <cell r="XB13">
            <v>-0.47</v>
          </cell>
          <cell r="XC13">
            <v>0.002</v>
          </cell>
          <cell r="XD13">
            <v>-0.17</v>
          </cell>
          <cell r="XE13">
            <v>0.002</v>
          </cell>
          <cell r="XF13">
            <v>-0.47</v>
          </cell>
          <cell r="XG13">
            <v>0.002</v>
          </cell>
          <cell r="XH13">
            <v>-0.19</v>
          </cell>
          <cell r="XI13">
            <v>0.002</v>
          </cell>
          <cell r="XJ13">
            <v>-0.5</v>
          </cell>
          <cell r="XK13">
            <v>0.002</v>
          </cell>
          <cell r="XL13">
            <v>-0.17</v>
          </cell>
          <cell r="XM13">
            <v>0.002</v>
          </cell>
          <cell r="XN13">
            <v>-0.46</v>
          </cell>
          <cell r="XO13">
            <v>0.003</v>
          </cell>
          <cell r="XP13">
            <v>-0.15</v>
          </cell>
          <cell r="XQ13">
            <v>0.002</v>
          </cell>
        </row>
        <row r="13">
          <cell r="XT13">
            <v>-0.03</v>
          </cell>
          <cell r="XU13">
            <v>0</v>
          </cell>
        </row>
        <row r="14">
          <cell r="B14" t="str">
            <v>JM0026.001</v>
          </cell>
          <cell r="C14" t="str">
            <v>N Japan</v>
          </cell>
          <cell r="D14">
            <v>43.3249</v>
          </cell>
          <cell r="E14">
            <v>141.5153</v>
          </cell>
          <cell r="F14">
            <v>-0.04</v>
          </cell>
          <cell r="G14">
            <v>0.007</v>
          </cell>
          <cell r="H14">
            <v>-0.47</v>
          </cell>
          <cell r="I14">
            <v>0.024</v>
          </cell>
          <cell r="J14">
            <v>2.77</v>
          </cell>
          <cell r="K14">
            <v>0.032</v>
          </cell>
          <cell r="L14">
            <v>-0.34</v>
          </cell>
          <cell r="M14">
            <v>0.011</v>
          </cell>
          <cell r="N14">
            <v>-3.86</v>
          </cell>
          <cell r="O14">
            <v>0.03</v>
          </cell>
        </row>
        <row r="14">
          <cell r="X14">
            <v>-0.24</v>
          </cell>
          <cell r="Y14">
            <v>0.006</v>
          </cell>
          <cell r="Z14">
            <v>-1.22</v>
          </cell>
          <cell r="AA14">
            <v>0.078</v>
          </cell>
          <cell r="AB14">
            <v>-1.07</v>
          </cell>
          <cell r="AC14">
            <v>0.019</v>
          </cell>
        </row>
        <row r="14">
          <cell r="AH14">
            <v>-0.17</v>
          </cell>
          <cell r="AI14">
            <v>0.008</v>
          </cell>
          <cell r="AJ14">
            <v>-2.01</v>
          </cell>
          <cell r="AK14">
            <v>0.025</v>
          </cell>
          <cell r="AL14">
            <v>-0.21</v>
          </cell>
          <cell r="AM14">
            <v>0.007</v>
          </cell>
          <cell r="AN14">
            <v>-1.66</v>
          </cell>
          <cell r="AO14">
            <v>0.018</v>
          </cell>
          <cell r="AP14">
            <v>-0.27</v>
          </cell>
          <cell r="AQ14">
            <v>0.007</v>
          </cell>
          <cell r="AR14">
            <v>-1.87</v>
          </cell>
          <cell r="AS14">
            <v>0.021</v>
          </cell>
          <cell r="AT14">
            <v>-0.41</v>
          </cell>
          <cell r="AU14">
            <v>0.006</v>
          </cell>
          <cell r="AV14">
            <v>-3.55</v>
          </cell>
          <cell r="AW14">
            <v>0.02</v>
          </cell>
          <cell r="AX14">
            <v>-0.44</v>
          </cell>
          <cell r="AY14">
            <v>0.006</v>
          </cell>
          <cell r="AZ14">
            <v>-2.84</v>
          </cell>
          <cell r="BA14">
            <v>0.017</v>
          </cell>
          <cell r="BB14">
            <v>0.05</v>
          </cell>
          <cell r="BC14">
            <v>0.002</v>
          </cell>
          <cell r="BD14">
            <v>-0.05</v>
          </cell>
          <cell r="BE14">
            <v>0.003</v>
          </cell>
          <cell r="BF14">
            <v>-0.08</v>
          </cell>
          <cell r="BG14">
            <v>0.002</v>
          </cell>
          <cell r="BH14">
            <v>-0.29</v>
          </cell>
          <cell r="BI14">
            <v>0.004</v>
          </cell>
        </row>
        <row r="14">
          <cell r="BR14">
            <v>-0.07</v>
          </cell>
          <cell r="BS14">
            <v>0.003</v>
          </cell>
          <cell r="BT14">
            <v>-0.58</v>
          </cell>
          <cell r="BU14">
            <v>0.009</v>
          </cell>
          <cell r="BV14">
            <v>-0.07</v>
          </cell>
          <cell r="BW14">
            <v>0.005</v>
          </cell>
        </row>
        <row r="14">
          <cell r="CB14">
            <v>-0.01</v>
          </cell>
          <cell r="CC14">
            <v>0.001</v>
          </cell>
          <cell r="CD14">
            <v>-0.15</v>
          </cell>
          <cell r="CE14">
            <v>0.002</v>
          </cell>
          <cell r="CF14">
            <v>-0.01</v>
          </cell>
          <cell r="CG14">
            <v>0.001</v>
          </cell>
          <cell r="CH14">
            <v>-0.12</v>
          </cell>
          <cell r="CI14">
            <v>0.002</v>
          </cell>
          <cell r="CJ14">
            <v>-0.02</v>
          </cell>
          <cell r="CK14">
            <v>0.001</v>
          </cell>
          <cell r="CL14">
            <v>-0.17</v>
          </cell>
          <cell r="CM14">
            <v>0.003</v>
          </cell>
          <cell r="CN14">
            <v>-0.07</v>
          </cell>
          <cell r="CO14">
            <v>0.001</v>
          </cell>
          <cell r="CP14">
            <v>-0.32</v>
          </cell>
          <cell r="CQ14">
            <v>0.003</v>
          </cell>
          <cell r="CR14">
            <v>-0.07</v>
          </cell>
          <cell r="CS14">
            <v>0.001</v>
          </cell>
          <cell r="CT14">
            <v>-0.44</v>
          </cell>
          <cell r="CU14">
            <v>0.003</v>
          </cell>
          <cell r="CV14">
            <v>2.4</v>
          </cell>
          <cell r="CW14">
            <v>0.008</v>
          </cell>
          <cell r="CX14">
            <v>0.53</v>
          </cell>
          <cell r="CY14">
            <v>0.005</v>
          </cell>
          <cell r="CZ14">
            <v>2.27</v>
          </cell>
          <cell r="DA14">
            <v>0.012</v>
          </cell>
          <cell r="DB14">
            <v>2.11</v>
          </cell>
          <cell r="DC14">
            <v>0.016</v>
          </cell>
        </row>
        <row r="14">
          <cell r="DL14">
            <v>0.43</v>
          </cell>
          <cell r="DM14">
            <v>0.008</v>
          </cell>
          <cell r="DN14">
            <v>-0.07</v>
          </cell>
          <cell r="DO14">
            <v>0.006</v>
          </cell>
          <cell r="DP14">
            <v>0</v>
          </cell>
          <cell r="DQ14">
            <v>0.001</v>
          </cell>
        </row>
        <row r="14">
          <cell r="DV14">
            <v>1.99</v>
          </cell>
          <cell r="DW14">
            <v>0.008</v>
          </cell>
          <cell r="DX14">
            <v>0.64</v>
          </cell>
          <cell r="DY14">
            <v>0.003</v>
          </cell>
          <cell r="DZ14">
            <v>1.85</v>
          </cell>
          <cell r="EA14">
            <v>0.009</v>
          </cell>
          <cell r="EB14">
            <v>0.82</v>
          </cell>
          <cell r="EC14">
            <v>0.004</v>
          </cell>
          <cell r="ED14">
            <v>1.79</v>
          </cell>
          <cell r="EE14">
            <v>0.008</v>
          </cell>
          <cell r="EF14">
            <v>0.84</v>
          </cell>
          <cell r="EG14">
            <v>0.005</v>
          </cell>
          <cell r="EH14">
            <v>1.5</v>
          </cell>
          <cell r="EI14">
            <v>0.007</v>
          </cell>
          <cell r="EJ14">
            <v>0.55</v>
          </cell>
          <cell r="EK14">
            <v>0.005</v>
          </cell>
          <cell r="EL14">
            <v>0.35</v>
          </cell>
          <cell r="EM14">
            <v>0.006</v>
          </cell>
          <cell r="EN14">
            <v>-0.11</v>
          </cell>
          <cell r="EO14">
            <v>0.002</v>
          </cell>
          <cell r="EP14">
            <v>-0.11</v>
          </cell>
          <cell r="EQ14">
            <v>0.001</v>
          </cell>
          <cell r="ER14">
            <v>-0.04</v>
          </cell>
          <cell r="ES14">
            <v>0</v>
          </cell>
          <cell r="ET14">
            <v>-0.17</v>
          </cell>
          <cell r="EU14">
            <v>0.001</v>
          </cell>
          <cell r="EV14">
            <v>-0.11</v>
          </cell>
          <cell r="EW14">
            <v>0</v>
          </cell>
        </row>
        <row r="14">
          <cell r="FF14">
            <v>-0.05</v>
          </cell>
          <cell r="FG14">
            <v>0.002</v>
          </cell>
          <cell r="FH14">
            <v>-0.04</v>
          </cell>
          <cell r="FI14">
            <v>0.001</v>
          </cell>
          <cell r="FJ14">
            <v>0</v>
          </cell>
          <cell r="FK14">
            <v>0.001</v>
          </cell>
        </row>
        <row r="14">
          <cell r="FP14">
            <v>-0.11</v>
          </cell>
          <cell r="FQ14">
            <v>0.001</v>
          </cell>
          <cell r="FR14">
            <v>-0.06</v>
          </cell>
          <cell r="FS14">
            <v>0</v>
          </cell>
          <cell r="FT14">
            <v>-0.1</v>
          </cell>
          <cell r="FU14">
            <v>0.001</v>
          </cell>
          <cell r="FV14">
            <v>-0.05</v>
          </cell>
          <cell r="FW14">
            <v>0</v>
          </cell>
          <cell r="FX14">
            <v>-0.1</v>
          </cell>
          <cell r="FY14">
            <v>0.001</v>
          </cell>
          <cell r="FZ14">
            <v>-0.05</v>
          </cell>
          <cell r="GA14">
            <v>0</v>
          </cell>
          <cell r="GB14">
            <v>-0.11</v>
          </cell>
          <cell r="GC14">
            <v>0.001</v>
          </cell>
          <cell r="GD14">
            <v>-0.06</v>
          </cell>
          <cell r="GE14">
            <v>0</v>
          </cell>
          <cell r="GF14">
            <v>-0.06</v>
          </cell>
          <cell r="GG14">
            <v>0</v>
          </cell>
          <cell r="GH14">
            <v>-0.05</v>
          </cell>
          <cell r="GI14">
            <v>0</v>
          </cell>
          <cell r="GJ14">
            <v>120.56</v>
          </cell>
          <cell r="GK14">
            <v>0.943</v>
          </cell>
          <cell r="GL14">
            <v>204.39</v>
          </cell>
          <cell r="GM14">
            <v>4.791</v>
          </cell>
          <cell r="GN14">
            <v>164.18</v>
          </cell>
          <cell r="GO14">
            <v>1.535</v>
          </cell>
          <cell r="GP14">
            <v>509.08</v>
          </cell>
          <cell r="GQ14">
            <v>5.728</v>
          </cell>
        </row>
        <row r="14">
          <cell r="GZ14">
            <v>32.42</v>
          </cell>
          <cell r="HA14">
            <v>1.659</v>
          </cell>
          <cell r="HB14">
            <v>-165.77</v>
          </cell>
          <cell r="HC14">
            <v>7.802</v>
          </cell>
          <cell r="HD14">
            <v>0.43</v>
          </cell>
          <cell r="HE14">
            <v>0.036</v>
          </cell>
        </row>
        <row r="14">
          <cell r="HJ14">
            <v>125.69</v>
          </cell>
          <cell r="HK14">
            <v>1.024</v>
          </cell>
          <cell r="HL14">
            <v>338.97</v>
          </cell>
          <cell r="HM14">
            <v>4.358</v>
          </cell>
          <cell r="HN14">
            <v>119.82</v>
          </cell>
          <cell r="HO14">
            <v>1.135</v>
          </cell>
          <cell r="HP14">
            <v>351.05</v>
          </cell>
          <cell r="HQ14">
            <v>4.129</v>
          </cell>
          <cell r="HR14">
            <v>113.42</v>
          </cell>
          <cell r="HS14">
            <v>1.079</v>
          </cell>
          <cell r="HT14">
            <v>305.15</v>
          </cell>
          <cell r="HU14">
            <v>4.415</v>
          </cell>
          <cell r="HV14">
            <v>34.23</v>
          </cell>
          <cell r="HW14">
            <v>0.798</v>
          </cell>
          <cell r="HX14">
            <v>-149.83</v>
          </cell>
          <cell r="HY14">
            <v>4.072</v>
          </cell>
          <cell r="HZ14">
            <v>-526.5</v>
          </cell>
          <cell r="IA14">
            <v>3.494</v>
          </cell>
          <cell r="IB14">
            <v>-0.06</v>
          </cell>
          <cell r="IC14">
            <v>0.004</v>
          </cell>
          <cell r="ID14">
            <v>-0.12</v>
          </cell>
          <cell r="IE14">
            <v>0.004</v>
          </cell>
          <cell r="IF14">
            <v>-0.22</v>
          </cell>
          <cell r="IG14">
            <v>0.008</v>
          </cell>
          <cell r="IH14">
            <v>-0.45</v>
          </cell>
          <cell r="II14">
            <v>0.006</v>
          </cell>
        </row>
        <row r="14">
          <cell r="IR14">
            <v>0.32</v>
          </cell>
          <cell r="IS14">
            <v>0.005</v>
          </cell>
          <cell r="IT14">
            <v>0.02</v>
          </cell>
          <cell r="IU14">
            <v>0.001</v>
          </cell>
          <cell r="IV14">
            <v>0.15</v>
          </cell>
          <cell r="IW14">
            <v>0.01</v>
          </cell>
        </row>
        <row r="14">
          <cell r="JB14">
            <v>-0.09</v>
          </cell>
          <cell r="JC14">
            <v>0.007</v>
          </cell>
          <cell r="JD14">
            <v>-0.29</v>
          </cell>
          <cell r="JE14">
            <v>0.004</v>
          </cell>
          <cell r="JF14">
            <v>-0.1</v>
          </cell>
          <cell r="JG14">
            <v>0.008</v>
          </cell>
          <cell r="JH14">
            <v>-0.28</v>
          </cell>
          <cell r="JI14">
            <v>0.004</v>
          </cell>
          <cell r="JJ14">
            <v>-0.05</v>
          </cell>
          <cell r="JK14">
            <v>0.007</v>
          </cell>
          <cell r="JL14">
            <v>-0.29</v>
          </cell>
          <cell r="JM14">
            <v>0.004</v>
          </cell>
          <cell r="JN14">
            <v>-0.07</v>
          </cell>
          <cell r="JO14">
            <v>0.004</v>
          </cell>
          <cell r="JP14">
            <v>-0.29</v>
          </cell>
          <cell r="JQ14">
            <v>0.003</v>
          </cell>
          <cell r="JR14">
            <v>0.01</v>
          </cell>
          <cell r="JS14">
            <v>0.002</v>
          </cell>
          <cell r="JT14">
            <v>0.15</v>
          </cell>
          <cell r="JU14">
            <v>0.002</v>
          </cell>
          <cell r="JV14">
            <v>0.24</v>
          </cell>
          <cell r="JW14">
            <v>0.003</v>
          </cell>
          <cell r="JX14">
            <v>0.25</v>
          </cell>
          <cell r="JY14">
            <v>0.002</v>
          </cell>
          <cell r="JZ14">
            <v>0.91</v>
          </cell>
          <cell r="KA14">
            <v>0.006</v>
          </cell>
        </row>
        <row r="14">
          <cell r="KJ14">
            <v>-0.05</v>
          </cell>
          <cell r="KK14">
            <v>0.001</v>
          </cell>
          <cell r="KL14">
            <v>-0.04</v>
          </cell>
          <cell r="KM14">
            <v>0.001</v>
          </cell>
          <cell r="KN14">
            <v>0</v>
          </cell>
          <cell r="KO14">
            <v>0</v>
          </cell>
        </row>
        <row r="14">
          <cell r="KT14">
            <v>0.18</v>
          </cell>
          <cell r="KU14">
            <v>0.002</v>
          </cell>
          <cell r="KV14">
            <v>0.55</v>
          </cell>
          <cell r="KW14">
            <v>0.005</v>
          </cell>
          <cell r="KX14">
            <v>0.18</v>
          </cell>
          <cell r="KY14">
            <v>0.002</v>
          </cell>
          <cell r="KZ14">
            <v>0.58</v>
          </cell>
          <cell r="LA14">
            <v>0.005</v>
          </cell>
          <cell r="LB14">
            <v>0.13</v>
          </cell>
          <cell r="LC14">
            <v>0.001</v>
          </cell>
          <cell r="LD14">
            <v>0.53</v>
          </cell>
          <cell r="LE14">
            <v>0.004</v>
          </cell>
          <cell r="LF14">
            <v>0.08</v>
          </cell>
          <cell r="LG14">
            <v>0.001</v>
          </cell>
          <cell r="LH14">
            <v>0.22</v>
          </cell>
          <cell r="LI14">
            <v>0.003</v>
          </cell>
          <cell r="LJ14">
            <v>-0.01</v>
          </cell>
          <cell r="LK14">
            <v>0</v>
          </cell>
          <cell r="LL14">
            <v>-0.18</v>
          </cell>
          <cell r="LM14">
            <v>0.001</v>
          </cell>
          <cell r="LN14">
            <v>0</v>
          </cell>
          <cell r="LO14">
            <v>0.004</v>
          </cell>
          <cell r="LP14">
            <v>-0.02</v>
          </cell>
          <cell r="LQ14">
            <v>0.005</v>
          </cell>
          <cell r="LR14">
            <v>0.04</v>
          </cell>
          <cell r="LS14">
            <v>0.004</v>
          </cell>
          <cell r="LT14">
            <v>-0.54</v>
          </cell>
          <cell r="LU14">
            <v>0.005</v>
          </cell>
        </row>
        <row r="14">
          <cell r="MD14">
            <v>0.02</v>
          </cell>
          <cell r="ME14">
            <v>0.001</v>
          </cell>
          <cell r="MF14">
            <v>0</v>
          </cell>
          <cell r="MG14">
            <v>0</v>
          </cell>
          <cell r="MH14">
            <v>0</v>
          </cell>
          <cell r="MI14">
            <v>0.004</v>
          </cell>
          <cell r="MJ14">
            <v>-0.27</v>
          </cell>
          <cell r="MK14">
            <v>0.005</v>
          </cell>
          <cell r="ML14">
            <v>-0.03</v>
          </cell>
          <cell r="MM14">
            <v>0.004</v>
          </cell>
          <cell r="MN14">
            <v>-0.28</v>
          </cell>
          <cell r="MO14">
            <v>0.005</v>
          </cell>
          <cell r="MP14">
            <v>-0.01</v>
          </cell>
          <cell r="MQ14">
            <v>0.004</v>
          </cell>
          <cell r="MR14">
            <v>0.92</v>
          </cell>
          <cell r="MS14">
            <v>0.007</v>
          </cell>
          <cell r="MT14">
            <v>0.65</v>
          </cell>
          <cell r="MU14">
            <v>0.006</v>
          </cell>
          <cell r="MV14">
            <v>1.01</v>
          </cell>
          <cell r="MW14">
            <v>0.011</v>
          </cell>
          <cell r="MX14">
            <v>0.65</v>
          </cell>
          <cell r="MY14">
            <v>0.008</v>
          </cell>
        </row>
        <row r="14">
          <cell r="NH14">
            <v>-0.03</v>
          </cell>
          <cell r="NI14">
            <v>0.004</v>
          </cell>
          <cell r="NJ14">
            <v>0.17</v>
          </cell>
          <cell r="NK14">
            <v>0.011</v>
          </cell>
          <cell r="NL14">
            <v>0.01</v>
          </cell>
          <cell r="NM14">
            <v>0.002</v>
          </cell>
        </row>
        <row r="14">
          <cell r="NR14">
            <v>1.04</v>
          </cell>
          <cell r="NS14">
            <v>0.009</v>
          </cell>
          <cell r="NT14">
            <v>0.59</v>
          </cell>
          <cell r="NU14">
            <v>0.007</v>
          </cell>
          <cell r="NV14">
            <v>1.05</v>
          </cell>
          <cell r="NW14">
            <v>0.008</v>
          </cell>
          <cell r="NX14">
            <v>0.6</v>
          </cell>
          <cell r="NY14">
            <v>0.007</v>
          </cell>
          <cell r="NZ14">
            <v>0.95</v>
          </cell>
          <cell r="OA14">
            <v>0.007</v>
          </cell>
          <cell r="OB14">
            <v>0.59</v>
          </cell>
          <cell r="OC14">
            <v>0.006</v>
          </cell>
          <cell r="OD14">
            <v>0.4</v>
          </cell>
          <cell r="OE14">
            <v>0.006</v>
          </cell>
          <cell r="OF14">
            <v>0.03</v>
          </cell>
          <cell r="OG14">
            <v>0.006</v>
          </cell>
          <cell r="OH14">
            <v>-0.17</v>
          </cell>
          <cell r="OI14">
            <v>0.002</v>
          </cell>
          <cell r="OJ14">
            <v>-0.3</v>
          </cell>
          <cell r="OK14">
            <v>0.002</v>
          </cell>
          <cell r="OL14">
            <v>-0.14</v>
          </cell>
          <cell r="OM14">
            <v>0.001</v>
          </cell>
          <cell r="ON14">
            <v>-0.09</v>
          </cell>
          <cell r="OO14">
            <v>0</v>
          </cell>
          <cell r="OP14">
            <v>-0.12</v>
          </cell>
          <cell r="OQ14">
            <v>0.001</v>
          </cell>
          <cell r="OR14">
            <v>-0.23</v>
          </cell>
          <cell r="OS14">
            <v>0.001</v>
          </cell>
        </row>
        <row r="14">
          <cell r="PD14">
            <v>-0.01</v>
          </cell>
          <cell r="PE14">
            <v>0</v>
          </cell>
          <cell r="PF14">
            <v>-0.15</v>
          </cell>
          <cell r="PG14">
            <v>0.001</v>
          </cell>
          <cell r="PH14">
            <v>-0.16</v>
          </cell>
          <cell r="PI14">
            <v>0.001</v>
          </cell>
          <cell r="PJ14">
            <v>-0.16</v>
          </cell>
          <cell r="PK14">
            <v>0.001</v>
          </cell>
          <cell r="PL14">
            <v>-0.15</v>
          </cell>
          <cell r="PM14">
            <v>0.001</v>
          </cell>
          <cell r="PN14">
            <v>-0.14</v>
          </cell>
          <cell r="PO14">
            <v>0.001</v>
          </cell>
          <cell r="PP14">
            <v>0.19</v>
          </cell>
          <cell r="PQ14">
            <v>0.003</v>
          </cell>
          <cell r="PR14">
            <v>0.21</v>
          </cell>
          <cell r="PS14">
            <v>0.002</v>
          </cell>
          <cell r="PT14">
            <v>0.16</v>
          </cell>
          <cell r="PU14">
            <v>0.003</v>
          </cell>
          <cell r="PV14">
            <v>0.02</v>
          </cell>
          <cell r="PW14">
            <v>0.002</v>
          </cell>
        </row>
        <row r="14">
          <cell r="QF14">
            <v>0</v>
          </cell>
          <cell r="QG14">
            <v>0.001</v>
          </cell>
          <cell r="QH14">
            <v>0.11</v>
          </cell>
          <cell r="QI14">
            <v>0.002</v>
          </cell>
          <cell r="QJ14">
            <v>0.07</v>
          </cell>
          <cell r="QK14">
            <v>0.003</v>
          </cell>
        </row>
        <row r="14">
          <cell r="QP14">
            <v>0.21</v>
          </cell>
          <cell r="QQ14">
            <v>0.002</v>
          </cell>
          <cell r="QR14">
            <v>0.11</v>
          </cell>
          <cell r="QS14">
            <v>0.002</v>
          </cell>
          <cell r="QT14">
            <v>0.22</v>
          </cell>
          <cell r="QU14">
            <v>0.003</v>
          </cell>
          <cell r="QV14">
            <v>0.1</v>
          </cell>
          <cell r="QW14">
            <v>0.002</v>
          </cell>
          <cell r="QX14">
            <v>0.2</v>
          </cell>
          <cell r="QY14">
            <v>0.003</v>
          </cell>
          <cell r="QZ14">
            <v>0.11</v>
          </cell>
          <cell r="RA14">
            <v>0.002</v>
          </cell>
          <cell r="RB14">
            <v>0.11</v>
          </cell>
          <cell r="RC14">
            <v>0.002</v>
          </cell>
          <cell r="RD14">
            <v>0.05</v>
          </cell>
          <cell r="RE14">
            <v>0.002</v>
          </cell>
          <cell r="RF14">
            <v>-0.06</v>
          </cell>
          <cell r="RG14">
            <v>0.002</v>
          </cell>
          <cell r="RH14">
            <v>-0.01</v>
          </cell>
          <cell r="RI14">
            <v>0.001</v>
          </cell>
          <cell r="RJ14">
            <v>0.13</v>
          </cell>
          <cell r="RK14">
            <v>0.001</v>
          </cell>
          <cell r="RL14">
            <v>0.1</v>
          </cell>
          <cell r="RM14">
            <v>0.002</v>
          </cell>
          <cell r="RN14">
            <v>0.1</v>
          </cell>
          <cell r="RO14">
            <v>0.001</v>
          </cell>
          <cell r="RP14">
            <v>0.25</v>
          </cell>
          <cell r="RQ14">
            <v>0.003</v>
          </cell>
        </row>
        <row r="14">
          <cell r="RZ14">
            <v>-0.01</v>
          </cell>
          <cell r="SA14">
            <v>0</v>
          </cell>
          <cell r="SB14">
            <v>-0.22</v>
          </cell>
          <cell r="SC14">
            <v>0.003</v>
          </cell>
          <cell r="SD14">
            <v>-0.05</v>
          </cell>
          <cell r="SE14">
            <v>0.001</v>
          </cell>
        </row>
        <row r="14">
          <cell r="SJ14">
            <v>0.13</v>
          </cell>
          <cell r="SK14">
            <v>0.001</v>
          </cell>
          <cell r="SL14">
            <v>0.18</v>
          </cell>
          <cell r="SM14">
            <v>0.002</v>
          </cell>
          <cell r="SN14">
            <v>0.13</v>
          </cell>
          <cell r="SO14">
            <v>0.001</v>
          </cell>
          <cell r="SP14">
            <v>0.19</v>
          </cell>
          <cell r="SQ14">
            <v>0.002</v>
          </cell>
          <cell r="SR14">
            <v>0.11</v>
          </cell>
          <cell r="SS14">
            <v>0.001</v>
          </cell>
          <cell r="ST14">
            <v>0.16</v>
          </cell>
          <cell r="SU14">
            <v>0.002</v>
          </cell>
          <cell r="SV14">
            <v>0.05</v>
          </cell>
          <cell r="SW14">
            <v>0.001</v>
          </cell>
          <cell r="SX14">
            <v>-0.02</v>
          </cell>
          <cell r="SY14">
            <v>0.001</v>
          </cell>
          <cell r="SZ14">
            <v>0</v>
          </cell>
          <cell r="TA14">
            <v>0</v>
          </cell>
          <cell r="TB14">
            <v>-0.25</v>
          </cell>
          <cell r="TC14">
            <v>0.001</v>
          </cell>
          <cell r="TD14">
            <v>-0.08</v>
          </cell>
          <cell r="TE14">
            <v>0.003</v>
          </cell>
          <cell r="TF14">
            <v>0.45</v>
          </cell>
          <cell r="TG14">
            <v>0.009</v>
          </cell>
          <cell r="TH14">
            <v>-0.2</v>
          </cell>
          <cell r="TI14">
            <v>0.004</v>
          </cell>
          <cell r="TJ14">
            <v>0.11</v>
          </cell>
          <cell r="TK14">
            <v>0.008</v>
          </cell>
        </row>
        <row r="14">
          <cell r="TT14">
            <v>-0.17</v>
          </cell>
          <cell r="TU14">
            <v>0.002</v>
          </cell>
          <cell r="TV14">
            <v>-0.41</v>
          </cell>
          <cell r="TW14">
            <v>0.006</v>
          </cell>
          <cell r="TX14">
            <v>-0.04</v>
          </cell>
          <cell r="TY14">
            <v>0.002</v>
          </cell>
        </row>
        <row r="14">
          <cell r="UD14">
            <v>-0.11</v>
          </cell>
          <cell r="UE14">
            <v>0.003</v>
          </cell>
          <cell r="UF14">
            <v>0.26</v>
          </cell>
          <cell r="UG14">
            <v>0.006</v>
          </cell>
          <cell r="UH14">
            <v>-0.11</v>
          </cell>
          <cell r="UI14">
            <v>0.003</v>
          </cell>
          <cell r="UJ14">
            <v>0.28</v>
          </cell>
          <cell r="UK14">
            <v>0.006</v>
          </cell>
          <cell r="UL14">
            <v>-0.14</v>
          </cell>
          <cell r="UM14">
            <v>0.003</v>
          </cell>
          <cell r="UN14">
            <v>0.15</v>
          </cell>
          <cell r="UO14">
            <v>0.005</v>
          </cell>
          <cell r="UP14">
            <v>-0.17</v>
          </cell>
          <cell r="UQ14">
            <v>0.003</v>
          </cell>
          <cell r="UR14">
            <v>-0.06</v>
          </cell>
          <cell r="US14">
            <v>0.006</v>
          </cell>
          <cell r="UT14">
            <v>-0.11</v>
          </cell>
          <cell r="UU14">
            <v>0.002</v>
          </cell>
          <cell r="UV14">
            <v>-0.4</v>
          </cell>
          <cell r="UW14">
            <v>0.004</v>
          </cell>
          <cell r="UX14">
            <v>0.07</v>
          </cell>
          <cell r="UY14">
            <v>0</v>
          </cell>
          <cell r="UZ14">
            <v>0.05</v>
          </cell>
          <cell r="VA14">
            <v>0.001</v>
          </cell>
          <cell r="VB14">
            <v>0.04</v>
          </cell>
          <cell r="VC14">
            <v>0.001</v>
          </cell>
        </row>
        <row r="14">
          <cell r="VP14">
            <v>0.03</v>
          </cell>
          <cell r="VQ14">
            <v>0</v>
          </cell>
          <cell r="VR14">
            <v>0.04</v>
          </cell>
          <cell r="VS14">
            <v>0</v>
          </cell>
          <cell r="VT14">
            <v>0.02</v>
          </cell>
          <cell r="VU14">
            <v>0</v>
          </cell>
          <cell r="VV14">
            <v>0</v>
          </cell>
          <cell r="VW14">
            <v>0</v>
          </cell>
          <cell r="VX14">
            <v>-0.02</v>
          </cell>
          <cell r="VY14">
            <v>0</v>
          </cell>
          <cell r="VZ14">
            <v>-0.02</v>
          </cell>
          <cell r="WA14">
            <v>0</v>
          </cell>
          <cell r="WB14">
            <v>-0.46</v>
          </cell>
          <cell r="WC14">
            <v>0.002</v>
          </cell>
          <cell r="WD14">
            <v>-0.09</v>
          </cell>
          <cell r="WE14">
            <v>0.001</v>
          </cell>
          <cell r="WF14">
            <v>-0.53</v>
          </cell>
          <cell r="WG14">
            <v>0.002</v>
          </cell>
          <cell r="WH14">
            <v>-0.25</v>
          </cell>
          <cell r="WI14">
            <v>0.001</v>
          </cell>
        </row>
        <row r="14">
          <cell r="WR14">
            <v>-0.24</v>
          </cell>
          <cell r="WS14">
            <v>0.002</v>
          </cell>
          <cell r="WT14">
            <v>-0.02</v>
          </cell>
          <cell r="WU14">
            <v>0.002</v>
          </cell>
          <cell r="WV14">
            <v>-0.02</v>
          </cell>
          <cell r="WW14">
            <v>0.002</v>
          </cell>
        </row>
        <row r="14">
          <cell r="XB14">
            <v>-0.47</v>
          </cell>
          <cell r="XC14">
            <v>0.002</v>
          </cell>
          <cell r="XD14">
            <v>-0.16</v>
          </cell>
          <cell r="XE14">
            <v>0.001</v>
          </cell>
          <cell r="XF14">
            <v>-0.48</v>
          </cell>
          <cell r="XG14">
            <v>0.002</v>
          </cell>
          <cell r="XH14">
            <v>-0.16</v>
          </cell>
          <cell r="XI14">
            <v>0.001</v>
          </cell>
          <cell r="XJ14">
            <v>-0.49</v>
          </cell>
          <cell r="XK14">
            <v>0.002</v>
          </cell>
          <cell r="XL14">
            <v>-0.15</v>
          </cell>
          <cell r="XM14">
            <v>0.001</v>
          </cell>
          <cell r="XN14">
            <v>-0.43</v>
          </cell>
          <cell r="XO14">
            <v>0.002</v>
          </cell>
          <cell r="XP14">
            <v>-0.13</v>
          </cell>
          <cell r="XQ14">
            <v>0.001</v>
          </cell>
          <cell r="XR14">
            <v>-0.1</v>
          </cell>
          <cell r="XS14">
            <v>0.001</v>
          </cell>
          <cell r="XT14">
            <v>-0.03</v>
          </cell>
          <cell r="XU14">
            <v>0.001</v>
          </cell>
        </row>
        <row r="15">
          <cell r="B15" t="str">
            <v>JM0026.002</v>
          </cell>
          <cell r="C15" t="str">
            <v>N Japan</v>
          </cell>
          <cell r="D15">
            <v>43.3249</v>
          </cell>
          <cell r="E15">
            <v>141.5153</v>
          </cell>
          <cell r="F15">
            <v>0.21</v>
          </cell>
          <cell r="G15">
            <v>0.008</v>
          </cell>
          <cell r="H15">
            <v>-0.12</v>
          </cell>
          <cell r="I15">
            <v>0.022</v>
          </cell>
          <cell r="J15">
            <v>3.92</v>
          </cell>
          <cell r="K15">
            <v>0.036</v>
          </cell>
          <cell r="L15">
            <v>0.03</v>
          </cell>
          <cell r="M15">
            <v>0.013</v>
          </cell>
          <cell r="N15">
            <v>-2.94</v>
          </cell>
          <cell r="O15">
            <v>0.037</v>
          </cell>
        </row>
        <row r="15">
          <cell r="X15">
            <v>-0.23</v>
          </cell>
          <cell r="Y15">
            <v>0.006</v>
          </cell>
        </row>
        <row r="15">
          <cell r="AH15">
            <v>0.1</v>
          </cell>
          <cell r="AI15">
            <v>0.008</v>
          </cell>
          <cell r="AJ15">
            <v>-1.68</v>
          </cell>
          <cell r="AK15">
            <v>0.025</v>
          </cell>
          <cell r="AL15">
            <v>-0.02</v>
          </cell>
          <cell r="AM15">
            <v>0.008</v>
          </cell>
          <cell r="AN15">
            <v>-1.59</v>
          </cell>
          <cell r="AO15">
            <v>0.022</v>
          </cell>
          <cell r="AP15">
            <v>-0.05</v>
          </cell>
          <cell r="AQ15">
            <v>0.007</v>
          </cell>
          <cell r="AR15">
            <v>-1.8</v>
          </cell>
          <cell r="AS15">
            <v>0.028</v>
          </cell>
          <cell r="AT15">
            <v>-0.13</v>
          </cell>
          <cell r="AU15">
            <v>0.007</v>
          </cell>
          <cell r="AV15">
            <v>-2.87</v>
          </cell>
          <cell r="AW15">
            <v>0.021</v>
          </cell>
          <cell r="AX15">
            <v>-0.15</v>
          </cell>
          <cell r="AY15">
            <v>0.005</v>
          </cell>
        </row>
        <row r="15">
          <cell r="BB15">
            <v>0.08</v>
          </cell>
          <cell r="BC15">
            <v>0.001</v>
          </cell>
          <cell r="BD15">
            <v>0</v>
          </cell>
          <cell r="BE15">
            <v>0.003</v>
          </cell>
          <cell r="BF15">
            <v>-0.05</v>
          </cell>
          <cell r="BG15">
            <v>0.002</v>
          </cell>
          <cell r="BH15">
            <v>-0.21</v>
          </cell>
          <cell r="BI15">
            <v>0.004</v>
          </cell>
        </row>
        <row r="15">
          <cell r="BR15">
            <v>-0.07</v>
          </cell>
          <cell r="BS15">
            <v>0.003</v>
          </cell>
        </row>
        <row r="15">
          <cell r="CB15">
            <v>0.01</v>
          </cell>
          <cell r="CC15">
            <v>0.001</v>
          </cell>
          <cell r="CD15">
            <v>-0.11</v>
          </cell>
          <cell r="CE15">
            <v>0.003</v>
          </cell>
          <cell r="CF15">
            <v>0</v>
          </cell>
          <cell r="CG15">
            <v>0.002</v>
          </cell>
          <cell r="CH15">
            <v>-0.12</v>
          </cell>
          <cell r="CI15">
            <v>0.002</v>
          </cell>
          <cell r="CJ15">
            <v>-0.01</v>
          </cell>
          <cell r="CK15">
            <v>0.002</v>
          </cell>
          <cell r="CL15">
            <v>-0.15</v>
          </cell>
          <cell r="CM15">
            <v>0.004</v>
          </cell>
          <cell r="CN15">
            <v>-0.04</v>
          </cell>
          <cell r="CO15">
            <v>0.001</v>
          </cell>
          <cell r="CP15">
            <v>-0.25</v>
          </cell>
          <cell r="CQ15">
            <v>0.003</v>
          </cell>
          <cell r="CR15">
            <v>-0.05</v>
          </cell>
          <cell r="CS15">
            <v>0.001</v>
          </cell>
        </row>
        <row r="15">
          <cell r="CV15">
            <v>2.38</v>
          </cell>
          <cell r="CW15">
            <v>0.01</v>
          </cell>
          <cell r="CX15">
            <v>0.63</v>
          </cell>
          <cell r="CY15">
            <v>0.004</v>
          </cell>
          <cell r="CZ15">
            <v>2.31</v>
          </cell>
          <cell r="DA15">
            <v>0.014</v>
          </cell>
          <cell r="DB15">
            <v>2.1</v>
          </cell>
          <cell r="DC15">
            <v>0.016</v>
          </cell>
        </row>
        <row r="15">
          <cell r="DL15">
            <v>0.5</v>
          </cell>
          <cell r="DM15">
            <v>0.008</v>
          </cell>
        </row>
        <row r="15">
          <cell r="DV15">
            <v>1.93</v>
          </cell>
          <cell r="DW15">
            <v>0.011</v>
          </cell>
          <cell r="DX15">
            <v>0.67</v>
          </cell>
          <cell r="DY15">
            <v>0.004</v>
          </cell>
          <cell r="DZ15">
            <v>1.78</v>
          </cell>
          <cell r="EA15">
            <v>0.01</v>
          </cell>
          <cell r="EB15">
            <v>0.85</v>
          </cell>
          <cell r="EC15">
            <v>0.005</v>
          </cell>
          <cell r="ED15">
            <v>1.73</v>
          </cell>
          <cell r="EE15">
            <v>0.01</v>
          </cell>
          <cell r="EF15">
            <v>0.92</v>
          </cell>
          <cell r="EG15">
            <v>0.006</v>
          </cell>
          <cell r="EH15">
            <v>1.61</v>
          </cell>
          <cell r="EI15">
            <v>0.008</v>
          </cell>
          <cell r="EJ15">
            <v>0.65</v>
          </cell>
          <cell r="EK15">
            <v>0.004</v>
          </cell>
          <cell r="EL15">
            <v>0.47</v>
          </cell>
          <cell r="EM15">
            <v>0.007</v>
          </cell>
        </row>
        <row r="15">
          <cell r="EP15">
            <v>-0.1</v>
          </cell>
          <cell r="EQ15">
            <v>0.001</v>
          </cell>
          <cell r="ER15">
            <v>-0.04</v>
          </cell>
          <cell r="ES15">
            <v>0</v>
          </cell>
          <cell r="ET15">
            <v>-0.17</v>
          </cell>
          <cell r="EU15">
            <v>0.001</v>
          </cell>
          <cell r="EV15">
            <v>-0.11</v>
          </cell>
          <cell r="EW15">
            <v>0</v>
          </cell>
        </row>
        <row r="15">
          <cell r="FF15">
            <v>-0.06</v>
          </cell>
          <cell r="FG15">
            <v>0.001</v>
          </cell>
        </row>
        <row r="15">
          <cell r="FP15">
            <v>-0.1</v>
          </cell>
          <cell r="FQ15">
            <v>0.001</v>
          </cell>
          <cell r="FR15">
            <v>-0.05</v>
          </cell>
          <cell r="FS15">
            <v>0</v>
          </cell>
          <cell r="FT15">
            <v>-0.1</v>
          </cell>
          <cell r="FU15">
            <v>0.001</v>
          </cell>
          <cell r="FV15">
            <v>-0.06</v>
          </cell>
          <cell r="FW15">
            <v>0</v>
          </cell>
          <cell r="FX15">
            <v>-0.1</v>
          </cell>
          <cell r="FY15">
            <v>0.001</v>
          </cell>
          <cell r="FZ15">
            <v>-0.05</v>
          </cell>
          <cell r="GA15">
            <v>0</v>
          </cell>
          <cell r="GB15">
            <v>-0.11</v>
          </cell>
          <cell r="GC15">
            <v>0</v>
          </cell>
          <cell r="GD15">
            <v>-0.06</v>
          </cell>
          <cell r="GE15">
            <v>0</v>
          </cell>
          <cell r="GF15">
            <v>-0.05</v>
          </cell>
          <cell r="GG15">
            <v>0</v>
          </cell>
        </row>
        <row r="15">
          <cell r="GJ15">
            <v>113.06</v>
          </cell>
          <cell r="GK15">
            <v>0.952</v>
          </cell>
          <cell r="GL15">
            <v>165.18</v>
          </cell>
          <cell r="GM15">
            <v>4.379</v>
          </cell>
          <cell r="GN15">
            <v>192.56</v>
          </cell>
          <cell r="GO15">
            <v>1.748</v>
          </cell>
          <cell r="GP15">
            <v>510.52</v>
          </cell>
          <cell r="GQ15">
            <v>6.512</v>
          </cell>
        </row>
        <row r="15">
          <cell r="GZ15">
            <v>18.15</v>
          </cell>
          <cell r="HA15">
            <v>2.18</v>
          </cell>
        </row>
        <row r="15">
          <cell r="HJ15">
            <v>134.01</v>
          </cell>
          <cell r="HK15">
            <v>1.114</v>
          </cell>
          <cell r="HL15">
            <v>315.61</v>
          </cell>
          <cell r="HM15">
            <v>4.344</v>
          </cell>
          <cell r="HN15">
            <v>127.85</v>
          </cell>
          <cell r="HO15">
            <v>1.244</v>
          </cell>
          <cell r="HP15">
            <v>300.68</v>
          </cell>
          <cell r="HQ15">
            <v>4.823</v>
          </cell>
          <cell r="HR15">
            <v>108.02</v>
          </cell>
          <cell r="HS15">
            <v>1.507</v>
          </cell>
          <cell r="HT15">
            <v>255.97</v>
          </cell>
          <cell r="HU15">
            <v>4.87</v>
          </cell>
          <cell r="HV15">
            <v>40.62</v>
          </cell>
          <cell r="HW15">
            <v>0.836</v>
          </cell>
          <cell r="HX15">
            <v>-96.77</v>
          </cell>
          <cell r="HY15">
            <v>4.154</v>
          </cell>
        </row>
        <row r="15">
          <cell r="IB15">
            <v>-0.13</v>
          </cell>
          <cell r="IC15">
            <v>0.006</v>
          </cell>
          <cell r="ID15">
            <v>-0.18</v>
          </cell>
          <cell r="IE15">
            <v>0.003</v>
          </cell>
          <cell r="IF15">
            <v>-0.48</v>
          </cell>
          <cell r="IG15">
            <v>0.008</v>
          </cell>
          <cell r="IH15">
            <v>-0.54</v>
          </cell>
          <cell r="II15">
            <v>0.006</v>
          </cell>
        </row>
        <row r="15">
          <cell r="IR15">
            <v>0.32</v>
          </cell>
          <cell r="IS15">
            <v>0.005</v>
          </cell>
        </row>
        <row r="15">
          <cell r="JB15">
            <v>-0.36</v>
          </cell>
          <cell r="JC15">
            <v>0.006</v>
          </cell>
          <cell r="JD15">
            <v>-0.43</v>
          </cell>
          <cell r="JE15">
            <v>0.005</v>
          </cell>
          <cell r="JF15">
            <v>-0.43</v>
          </cell>
          <cell r="JG15">
            <v>0.007</v>
          </cell>
          <cell r="JH15">
            <v>-0.43</v>
          </cell>
          <cell r="JI15">
            <v>0.004</v>
          </cell>
          <cell r="JJ15">
            <v>-0.37</v>
          </cell>
          <cell r="JK15">
            <v>0.007</v>
          </cell>
          <cell r="JL15">
            <v>-0.36</v>
          </cell>
          <cell r="JM15">
            <v>0.004</v>
          </cell>
          <cell r="JN15">
            <v>-0.24</v>
          </cell>
          <cell r="JO15">
            <v>0.005</v>
          </cell>
          <cell r="JP15">
            <v>-0.34</v>
          </cell>
          <cell r="JQ15">
            <v>0.003</v>
          </cell>
        </row>
        <row r="15">
          <cell r="JT15">
            <v>0.17</v>
          </cell>
          <cell r="JU15">
            <v>0.002</v>
          </cell>
          <cell r="JV15">
            <v>0.27</v>
          </cell>
          <cell r="JW15">
            <v>0.004</v>
          </cell>
          <cell r="JX15">
            <v>0.36</v>
          </cell>
          <cell r="JY15">
            <v>0.002</v>
          </cell>
          <cell r="JZ15">
            <v>1.08</v>
          </cell>
          <cell r="KA15">
            <v>0.007</v>
          </cell>
        </row>
        <row r="15">
          <cell r="KJ15">
            <v>-0.05</v>
          </cell>
          <cell r="KK15">
            <v>0.001</v>
          </cell>
        </row>
        <row r="15">
          <cell r="KT15">
            <v>0.26</v>
          </cell>
          <cell r="KU15">
            <v>0.002</v>
          </cell>
          <cell r="KV15">
            <v>0.7</v>
          </cell>
          <cell r="KW15">
            <v>0.004</v>
          </cell>
          <cell r="KX15">
            <v>0.27</v>
          </cell>
          <cell r="KY15">
            <v>0.002</v>
          </cell>
          <cell r="KZ15">
            <v>0.7</v>
          </cell>
          <cell r="LA15">
            <v>0.004</v>
          </cell>
          <cell r="LB15">
            <v>0.19</v>
          </cell>
          <cell r="LC15">
            <v>0.002</v>
          </cell>
          <cell r="LD15">
            <v>0.58</v>
          </cell>
          <cell r="LE15">
            <v>0.005</v>
          </cell>
          <cell r="LF15">
            <v>0.12</v>
          </cell>
          <cell r="LG15">
            <v>0.001</v>
          </cell>
          <cell r="LH15">
            <v>0.3</v>
          </cell>
          <cell r="LI15">
            <v>0.003</v>
          </cell>
          <cell r="LJ15">
            <v>-0.01</v>
          </cell>
          <cell r="LK15">
            <v>0</v>
          </cell>
        </row>
        <row r="15">
          <cell r="LN15">
            <v>0.14</v>
          </cell>
          <cell r="LO15">
            <v>0.004</v>
          </cell>
          <cell r="LP15">
            <v>-0.02</v>
          </cell>
          <cell r="LQ15">
            <v>0.005</v>
          </cell>
          <cell r="LR15">
            <v>0.1</v>
          </cell>
          <cell r="LS15">
            <v>0.005</v>
          </cell>
          <cell r="LT15">
            <v>-0.5</v>
          </cell>
          <cell r="LU15">
            <v>0.006</v>
          </cell>
        </row>
        <row r="15">
          <cell r="MD15">
            <v>0.01</v>
          </cell>
          <cell r="ME15">
            <v>0.001</v>
          </cell>
        </row>
        <row r="15">
          <cell r="MH15">
            <v>0.1</v>
          </cell>
          <cell r="MI15">
            <v>0.004</v>
          </cell>
          <cell r="MJ15">
            <v>-0.3</v>
          </cell>
          <cell r="MK15">
            <v>0.005</v>
          </cell>
          <cell r="ML15">
            <v>0.07</v>
          </cell>
          <cell r="MM15">
            <v>0.005</v>
          </cell>
          <cell r="MN15">
            <v>-0.29</v>
          </cell>
          <cell r="MO15">
            <v>0.005</v>
          </cell>
          <cell r="MP15">
            <v>0.06</v>
          </cell>
          <cell r="MQ15">
            <v>0.004</v>
          </cell>
          <cell r="MR15">
            <v>0.89</v>
          </cell>
          <cell r="MS15">
            <v>0.008</v>
          </cell>
          <cell r="MT15">
            <v>0.59</v>
          </cell>
          <cell r="MU15">
            <v>0.008</v>
          </cell>
          <cell r="MV15">
            <v>1.23</v>
          </cell>
          <cell r="MW15">
            <v>0.013</v>
          </cell>
          <cell r="MX15">
            <v>0.8</v>
          </cell>
          <cell r="MY15">
            <v>0.01</v>
          </cell>
        </row>
        <row r="15">
          <cell r="NH15">
            <v>-0.03</v>
          </cell>
          <cell r="NI15">
            <v>0.004</v>
          </cell>
        </row>
        <row r="15">
          <cell r="NR15">
            <v>1.02</v>
          </cell>
          <cell r="NS15">
            <v>0.009</v>
          </cell>
          <cell r="NT15">
            <v>0.55</v>
          </cell>
          <cell r="NU15">
            <v>0.01</v>
          </cell>
          <cell r="NV15">
            <v>1.01</v>
          </cell>
          <cell r="NW15">
            <v>0.011</v>
          </cell>
          <cell r="NX15">
            <v>0.6</v>
          </cell>
          <cell r="NY15">
            <v>0.009</v>
          </cell>
          <cell r="NZ15">
            <v>0.86</v>
          </cell>
          <cell r="OA15">
            <v>0.011</v>
          </cell>
          <cell r="OB15">
            <v>0.47</v>
          </cell>
          <cell r="OC15">
            <v>0.009</v>
          </cell>
          <cell r="OD15">
            <v>0.44</v>
          </cell>
          <cell r="OE15">
            <v>0.007</v>
          </cell>
          <cell r="OF15">
            <v>0.08</v>
          </cell>
          <cell r="OG15">
            <v>0.008</v>
          </cell>
          <cell r="OH15">
            <v>-0.12</v>
          </cell>
          <cell r="OI15">
            <v>0.002</v>
          </cell>
        </row>
        <row r="15">
          <cell r="OL15">
            <v>-0.09</v>
          </cell>
          <cell r="OM15">
            <v>0.001</v>
          </cell>
          <cell r="ON15">
            <v>-0.06</v>
          </cell>
          <cell r="OO15">
            <v>0</v>
          </cell>
          <cell r="OP15">
            <v>-0.12</v>
          </cell>
          <cell r="OQ15">
            <v>0.001</v>
          </cell>
          <cell r="OR15">
            <v>-0.24</v>
          </cell>
          <cell r="OS15">
            <v>0.001</v>
          </cell>
        </row>
        <row r="15">
          <cell r="PF15">
            <v>-0.11</v>
          </cell>
          <cell r="PG15">
            <v>0.001</v>
          </cell>
          <cell r="PH15">
            <v>-0.14</v>
          </cell>
          <cell r="PI15">
            <v>0.001</v>
          </cell>
          <cell r="PJ15">
            <v>-0.12</v>
          </cell>
          <cell r="PK15">
            <v>0.001</v>
          </cell>
          <cell r="PL15">
            <v>-0.13</v>
          </cell>
          <cell r="PM15">
            <v>0.001</v>
          </cell>
          <cell r="PN15">
            <v>-0.11</v>
          </cell>
          <cell r="PO15">
            <v>0.001</v>
          </cell>
          <cell r="PP15">
            <v>0.12</v>
          </cell>
          <cell r="PQ15">
            <v>0.003</v>
          </cell>
          <cell r="PR15">
            <v>0.16</v>
          </cell>
          <cell r="PS15">
            <v>0.002</v>
          </cell>
          <cell r="PT15">
            <v>0.16</v>
          </cell>
          <cell r="PU15">
            <v>0.003</v>
          </cell>
          <cell r="PV15">
            <v>0.01</v>
          </cell>
          <cell r="PW15">
            <v>0.002</v>
          </cell>
        </row>
        <row r="15">
          <cell r="QF15">
            <v>0</v>
          </cell>
          <cell r="QG15">
            <v>0.001</v>
          </cell>
        </row>
        <row r="15">
          <cell r="QP15">
            <v>0.14</v>
          </cell>
          <cell r="QQ15">
            <v>0.003</v>
          </cell>
          <cell r="QR15">
            <v>0.05</v>
          </cell>
          <cell r="QS15">
            <v>0.002</v>
          </cell>
          <cell r="QT15">
            <v>0.14</v>
          </cell>
          <cell r="QU15">
            <v>0.003</v>
          </cell>
          <cell r="QV15">
            <v>0.06</v>
          </cell>
          <cell r="QW15">
            <v>0.003</v>
          </cell>
          <cell r="QX15">
            <v>0.12</v>
          </cell>
          <cell r="QY15">
            <v>0.003</v>
          </cell>
          <cell r="QZ15">
            <v>0.03</v>
          </cell>
          <cell r="RA15">
            <v>0.002</v>
          </cell>
          <cell r="RB15">
            <v>0.09</v>
          </cell>
          <cell r="RC15">
            <v>0.002</v>
          </cell>
          <cell r="RD15">
            <v>0.01</v>
          </cell>
          <cell r="RE15">
            <v>0.002</v>
          </cell>
          <cell r="RF15">
            <v>-0.02</v>
          </cell>
          <cell r="RG15">
            <v>0.001</v>
          </cell>
        </row>
        <row r="15">
          <cell r="RJ15">
            <v>0.16</v>
          </cell>
          <cell r="RK15">
            <v>0.001</v>
          </cell>
          <cell r="RL15">
            <v>0.15</v>
          </cell>
          <cell r="RM15">
            <v>0.002</v>
          </cell>
          <cell r="RN15">
            <v>0.1</v>
          </cell>
          <cell r="RO15">
            <v>0.002</v>
          </cell>
          <cell r="RP15">
            <v>0.33</v>
          </cell>
          <cell r="RQ15">
            <v>0.004</v>
          </cell>
        </row>
        <row r="15">
          <cell r="RZ15">
            <v>-0.01</v>
          </cell>
          <cell r="SA15">
            <v>0</v>
          </cell>
        </row>
        <row r="15">
          <cell r="SJ15">
            <v>0.13</v>
          </cell>
          <cell r="SK15">
            <v>0.002</v>
          </cell>
          <cell r="SL15">
            <v>0.24</v>
          </cell>
          <cell r="SM15">
            <v>0.003</v>
          </cell>
          <cell r="SN15">
            <v>0.13</v>
          </cell>
          <cell r="SO15">
            <v>0.001</v>
          </cell>
          <cell r="SP15">
            <v>0.26</v>
          </cell>
          <cell r="SQ15">
            <v>0.003</v>
          </cell>
          <cell r="SR15">
            <v>0.11</v>
          </cell>
          <cell r="SS15">
            <v>0.001</v>
          </cell>
          <cell r="ST15">
            <v>0.21</v>
          </cell>
          <cell r="SU15">
            <v>0.003</v>
          </cell>
          <cell r="SV15">
            <v>0.06</v>
          </cell>
          <cell r="SW15">
            <v>0.001</v>
          </cell>
          <cell r="SX15">
            <v>0.03</v>
          </cell>
          <cell r="SY15">
            <v>0.002</v>
          </cell>
          <cell r="SZ15">
            <v>0</v>
          </cell>
          <cell r="TA15">
            <v>0</v>
          </cell>
        </row>
        <row r="15">
          <cell r="TD15">
            <v>-0.03</v>
          </cell>
          <cell r="TE15">
            <v>0.003</v>
          </cell>
          <cell r="TF15">
            <v>0.56</v>
          </cell>
          <cell r="TG15">
            <v>0.007</v>
          </cell>
          <cell r="TH15">
            <v>-0.1</v>
          </cell>
          <cell r="TI15">
            <v>0.004</v>
          </cell>
          <cell r="TJ15">
            <v>0.11</v>
          </cell>
          <cell r="TK15">
            <v>0.009</v>
          </cell>
        </row>
        <row r="15">
          <cell r="TT15">
            <v>-0.17</v>
          </cell>
          <cell r="TU15">
            <v>0.002</v>
          </cell>
        </row>
        <row r="15">
          <cell r="UD15">
            <v>-0.05</v>
          </cell>
          <cell r="UE15">
            <v>0.003</v>
          </cell>
          <cell r="UF15">
            <v>0.27</v>
          </cell>
          <cell r="UG15">
            <v>0.006</v>
          </cell>
          <cell r="UH15">
            <v>-0.07</v>
          </cell>
          <cell r="UI15">
            <v>0.003</v>
          </cell>
          <cell r="UJ15">
            <v>0.2</v>
          </cell>
          <cell r="UK15">
            <v>0.007</v>
          </cell>
          <cell r="UL15">
            <v>-0.09</v>
          </cell>
          <cell r="UM15">
            <v>0.003</v>
          </cell>
          <cell r="UN15">
            <v>0.17</v>
          </cell>
          <cell r="UO15">
            <v>0.006</v>
          </cell>
          <cell r="UP15">
            <v>-0.09</v>
          </cell>
          <cell r="UQ15">
            <v>0.003</v>
          </cell>
          <cell r="UR15">
            <v>0.02</v>
          </cell>
          <cell r="US15">
            <v>0.006</v>
          </cell>
          <cell r="UT15">
            <v>-0.07</v>
          </cell>
          <cell r="UU15">
            <v>0.002</v>
          </cell>
        </row>
        <row r="15">
          <cell r="UX15">
            <v>0.06</v>
          </cell>
          <cell r="UY15">
            <v>0</v>
          </cell>
          <cell r="UZ15">
            <v>0.07</v>
          </cell>
          <cell r="VA15">
            <v>0.001</v>
          </cell>
          <cell r="VB15">
            <v>0.05</v>
          </cell>
          <cell r="VC15">
            <v>0.001</v>
          </cell>
        </row>
        <row r="15">
          <cell r="VP15">
            <v>0.03</v>
          </cell>
          <cell r="VQ15">
            <v>0</v>
          </cell>
          <cell r="VR15">
            <v>0.04</v>
          </cell>
          <cell r="VS15">
            <v>0</v>
          </cell>
          <cell r="VT15">
            <v>0.02</v>
          </cell>
          <cell r="VU15">
            <v>0</v>
          </cell>
          <cell r="VV15">
            <v>0</v>
          </cell>
          <cell r="VW15">
            <v>0</v>
          </cell>
          <cell r="VX15">
            <v>-0.02</v>
          </cell>
          <cell r="VY15">
            <v>0</v>
          </cell>
        </row>
        <row r="15">
          <cell r="WB15">
            <v>-0.45</v>
          </cell>
          <cell r="WC15">
            <v>0.002</v>
          </cell>
          <cell r="WD15">
            <v>-0.1</v>
          </cell>
          <cell r="WE15">
            <v>0.001</v>
          </cell>
          <cell r="WF15">
            <v>-0.52</v>
          </cell>
          <cell r="WG15">
            <v>0.003</v>
          </cell>
          <cell r="WH15">
            <v>-0.26</v>
          </cell>
          <cell r="WI15">
            <v>0.002</v>
          </cell>
        </row>
        <row r="15">
          <cell r="WR15">
            <v>-0.24</v>
          </cell>
          <cell r="WS15">
            <v>0.002</v>
          </cell>
        </row>
        <row r="15">
          <cell r="XB15">
            <v>-0.44</v>
          </cell>
          <cell r="XC15">
            <v>0.002</v>
          </cell>
          <cell r="XD15">
            <v>-0.18</v>
          </cell>
          <cell r="XE15">
            <v>0.001</v>
          </cell>
          <cell r="XF15">
            <v>-0.45</v>
          </cell>
          <cell r="XG15">
            <v>0.002</v>
          </cell>
          <cell r="XH15">
            <v>-0.19</v>
          </cell>
          <cell r="XI15">
            <v>0.001</v>
          </cell>
          <cell r="XJ15">
            <v>-0.46</v>
          </cell>
          <cell r="XK15">
            <v>0.002</v>
          </cell>
          <cell r="XL15">
            <v>-0.18</v>
          </cell>
          <cell r="XM15">
            <v>0.001</v>
          </cell>
          <cell r="XN15">
            <v>-0.43</v>
          </cell>
          <cell r="XO15">
            <v>0.002</v>
          </cell>
          <cell r="XP15">
            <v>-0.15</v>
          </cell>
          <cell r="XQ15">
            <v>0.001</v>
          </cell>
          <cell r="XR15">
            <v>-0.12</v>
          </cell>
          <cell r="XS15">
            <v>0.001</v>
          </cell>
        </row>
        <row r="16">
          <cell r="B16" t="str">
            <v>JM0026.003</v>
          </cell>
          <cell r="C16" t="str">
            <v>N Japan</v>
          </cell>
          <cell r="D16">
            <v>43.3249</v>
          </cell>
          <cell r="E16">
            <v>141.5153</v>
          </cell>
          <cell r="F16">
            <v>0.28</v>
          </cell>
          <cell r="G16">
            <v>0.009</v>
          </cell>
        </row>
        <row r="16">
          <cell r="J16">
            <v>4.73</v>
          </cell>
          <cell r="K16">
            <v>0.037</v>
          </cell>
          <cell r="L16">
            <v>-0.17</v>
          </cell>
          <cell r="M16">
            <v>0.01</v>
          </cell>
          <cell r="N16">
            <v>-3.03</v>
          </cell>
          <cell r="O16">
            <v>0.029</v>
          </cell>
        </row>
        <row r="16">
          <cell r="X16">
            <v>-0.22</v>
          </cell>
          <cell r="Y16">
            <v>0.006</v>
          </cell>
          <cell r="Z16">
            <v>-0.68</v>
          </cell>
          <cell r="AA16">
            <v>0.05</v>
          </cell>
          <cell r="AB16">
            <v>-0.72</v>
          </cell>
          <cell r="AC16">
            <v>0.018</v>
          </cell>
        </row>
        <row r="16">
          <cell r="AH16">
            <v>0.11</v>
          </cell>
          <cell r="AI16">
            <v>0.008</v>
          </cell>
          <cell r="AJ16">
            <v>-1.19</v>
          </cell>
          <cell r="AK16">
            <v>0.02</v>
          </cell>
          <cell r="AL16">
            <v>0.16</v>
          </cell>
          <cell r="AM16">
            <v>0.008</v>
          </cell>
          <cell r="AN16">
            <v>-1.15</v>
          </cell>
          <cell r="AO16">
            <v>0.02</v>
          </cell>
          <cell r="AP16">
            <v>0.11</v>
          </cell>
          <cell r="AQ16">
            <v>0.008</v>
          </cell>
          <cell r="AR16">
            <v>-1.26</v>
          </cell>
          <cell r="AS16">
            <v>0.023</v>
          </cell>
          <cell r="AT16">
            <v>-0.03</v>
          </cell>
          <cell r="AU16">
            <v>0.007</v>
          </cell>
          <cell r="AV16">
            <v>-2.64</v>
          </cell>
          <cell r="AW16">
            <v>0.022</v>
          </cell>
          <cell r="AX16">
            <v>-0.29</v>
          </cell>
          <cell r="AY16">
            <v>0.006</v>
          </cell>
          <cell r="AZ16">
            <v>-2.47</v>
          </cell>
          <cell r="BA16">
            <v>0.013</v>
          </cell>
          <cell r="BB16">
            <v>0.13</v>
          </cell>
          <cell r="BC16">
            <v>0.002</v>
          </cell>
        </row>
        <row r="16">
          <cell r="BF16">
            <v>-0.06</v>
          </cell>
          <cell r="BG16">
            <v>0.002</v>
          </cell>
          <cell r="BH16">
            <v>-0.16</v>
          </cell>
          <cell r="BI16">
            <v>0.004</v>
          </cell>
        </row>
        <row r="16">
          <cell r="BR16">
            <v>-0.04</v>
          </cell>
          <cell r="BS16">
            <v>0.003</v>
          </cell>
          <cell r="BT16">
            <v>-0.12</v>
          </cell>
          <cell r="BU16">
            <v>0.007</v>
          </cell>
          <cell r="BV16">
            <v>0.06</v>
          </cell>
          <cell r="BW16">
            <v>0.004</v>
          </cell>
        </row>
        <row r="16">
          <cell r="CB16">
            <v>0.04</v>
          </cell>
          <cell r="CC16">
            <v>0.001</v>
          </cell>
          <cell r="CD16">
            <v>-0.04</v>
          </cell>
          <cell r="CE16">
            <v>0.002</v>
          </cell>
          <cell r="CF16">
            <v>0.05</v>
          </cell>
          <cell r="CG16">
            <v>0.001</v>
          </cell>
          <cell r="CH16">
            <v>-0.06</v>
          </cell>
          <cell r="CI16">
            <v>0.003</v>
          </cell>
          <cell r="CJ16">
            <v>0.04</v>
          </cell>
          <cell r="CK16">
            <v>0.001</v>
          </cell>
          <cell r="CL16">
            <v>-0.05</v>
          </cell>
          <cell r="CM16">
            <v>0.002</v>
          </cell>
          <cell r="CN16">
            <v>0.01</v>
          </cell>
          <cell r="CO16">
            <v>0.001</v>
          </cell>
          <cell r="CP16">
            <v>-0.16</v>
          </cell>
          <cell r="CQ16">
            <v>0.003</v>
          </cell>
          <cell r="CR16">
            <v>-0.05</v>
          </cell>
          <cell r="CS16">
            <v>0.001</v>
          </cell>
          <cell r="CT16">
            <v>-0.24</v>
          </cell>
          <cell r="CU16">
            <v>0.003</v>
          </cell>
          <cell r="CV16">
            <v>2.57</v>
          </cell>
          <cell r="CW16">
            <v>0.013</v>
          </cell>
        </row>
        <row r="16">
          <cell r="CZ16">
            <v>2.35</v>
          </cell>
          <cell r="DA16">
            <v>0.011</v>
          </cell>
          <cell r="DB16">
            <v>2.21</v>
          </cell>
          <cell r="DC16">
            <v>0.015</v>
          </cell>
        </row>
        <row r="16">
          <cell r="DL16">
            <v>0.48</v>
          </cell>
          <cell r="DM16">
            <v>0.008</v>
          </cell>
          <cell r="DN16">
            <v>0.03</v>
          </cell>
          <cell r="DO16">
            <v>0.007</v>
          </cell>
          <cell r="DP16">
            <v>0</v>
          </cell>
          <cell r="DQ16">
            <v>0.001</v>
          </cell>
        </row>
        <row r="16">
          <cell r="DV16">
            <v>2.09</v>
          </cell>
          <cell r="DW16">
            <v>0.008</v>
          </cell>
          <cell r="DX16">
            <v>0.72</v>
          </cell>
          <cell r="DY16">
            <v>0.004</v>
          </cell>
          <cell r="DZ16">
            <v>1.99</v>
          </cell>
          <cell r="EA16">
            <v>0.007</v>
          </cell>
          <cell r="EB16">
            <v>0.91</v>
          </cell>
          <cell r="EC16">
            <v>0.004</v>
          </cell>
          <cell r="ED16">
            <v>1.91</v>
          </cell>
          <cell r="EE16">
            <v>0.008</v>
          </cell>
          <cell r="EF16">
            <v>0.98</v>
          </cell>
          <cell r="EG16">
            <v>0.005</v>
          </cell>
          <cell r="EH16">
            <v>1.67</v>
          </cell>
          <cell r="EI16">
            <v>0.008</v>
          </cell>
          <cell r="EJ16">
            <v>0.68</v>
          </cell>
          <cell r="EK16">
            <v>0.004</v>
          </cell>
          <cell r="EL16">
            <v>0.4</v>
          </cell>
          <cell r="EM16">
            <v>0.008</v>
          </cell>
          <cell r="EN16">
            <v>-0.06</v>
          </cell>
          <cell r="EO16">
            <v>0.001</v>
          </cell>
          <cell r="EP16">
            <v>-0.08</v>
          </cell>
          <cell r="EQ16">
            <v>0.001</v>
          </cell>
        </row>
        <row r="16">
          <cell r="ET16">
            <v>-0.18</v>
          </cell>
          <cell r="EU16">
            <v>0.001</v>
          </cell>
          <cell r="EV16">
            <v>-0.1</v>
          </cell>
          <cell r="EW16">
            <v>0.001</v>
          </cell>
        </row>
        <row r="16">
          <cell r="FF16">
            <v>-0.04</v>
          </cell>
          <cell r="FG16">
            <v>0.001</v>
          </cell>
          <cell r="FH16">
            <v>-0.01</v>
          </cell>
          <cell r="FI16">
            <v>0.001</v>
          </cell>
          <cell r="FJ16">
            <v>0.01</v>
          </cell>
          <cell r="FK16">
            <v>0.001</v>
          </cell>
        </row>
        <row r="16">
          <cell r="FP16">
            <v>-0.09</v>
          </cell>
          <cell r="FQ16">
            <v>0.001</v>
          </cell>
          <cell r="FR16">
            <v>-0.05</v>
          </cell>
          <cell r="FS16">
            <v>0</v>
          </cell>
          <cell r="FT16">
            <v>-0.08</v>
          </cell>
          <cell r="FU16">
            <v>0.001</v>
          </cell>
          <cell r="FV16">
            <v>-0.05</v>
          </cell>
          <cell r="FW16">
            <v>0</v>
          </cell>
          <cell r="FX16">
            <v>-0.08</v>
          </cell>
          <cell r="FY16">
            <v>0.001</v>
          </cell>
          <cell r="FZ16">
            <v>-0.04</v>
          </cell>
          <cell r="GA16">
            <v>0</v>
          </cell>
          <cell r="GB16">
            <v>-0.08</v>
          </cell>
          <cell r="GC16">
            <v>0.001</v>
          </cell>
          <cell r="GD16">
            <v>-0.05</v>
          </cell>
          <cell r="GE16">
            <v>0</v>
          </cell>
          <cell r="GF16">
            <v>-0.05</v>
          </cell>
          <cell r="GG16">
            <v>0</v>
          </cell>
          <cell r="GH16">
            <v>-0.03</v>
          </cell>
          <cell r="GI16">
            <v>0</v>
          </cell>
          <cell r="GJ16">
            <v>135.46</v>
          </cell>
          <cell r="GK16">
            <v>1.175</v>
          </cell>
        </row>
        <row r="16">
          <cell r="GN16">
            <v>163.29</v>
          </cell>
          <cell r="GO16">
            <v>1.498</v>
          </cell>
          <cell r="GP16">
            <v>427.22</v>
          </cell>
          <cell r="GQ16">
            <v>6.789</v>
          </cell>
        </row>
        <row r="16">
          <cell r="GZ16">
            <v>51.52</v>
          </cell>
          <cell r="HA16">
            <v>1.652</v>
          </cell>
          <cell r="HB16">
            <v>-43.73</v>
          </cell>
          <cell r="HC16">
            <v>6.435</v>
          </cell>
          <cell r="HD16">
            <v>1.08</v>
          </cell>
          <cell r="HE16">
            <v>0.033</v>
          </cell>
        </row>
        <row r="16">
          <cell r="HJ16">
            <v>131.06</v>
          </cell>
          <cell r="HK16">
            <v>1.364</v>
          </cell>
          <cell r="HL16">
            <v>304.96</v>
          </cell>
          <cell r="HM16">
            <v>4.616</v>
          </cell>
          <cell r="HN16">
            <v>140.65</v>
          </cell>
          <cell r="HO16">
            <v>1.304</v>
          </cell>
          <cell r="HP16">
            <v>279.3</v>
          </cell>
          <cell r="HQ16">
            <v>4.558</v>
          </cell>
          <cell r="HR16">
            <v>128.76</v>
          </cell>
          <cell r="HS16">
            <v>1.232</v>
          </cell>
          <cell r="HT16">
            <v>246.62</v>
          </cell>
          <cell r="HU16">
            <v>5.205</v>
          </cell>
          <cell r="HV16">
            <v>46.94</v>
          </cell>
          <cell r="HW16">
            <v>0.792</v>
          </cell>
          <cell r="HX16">
            <v>-152.31</v>
          </cell>
          <cell r="HY16">
            <v>4.352</v>
          </cell>
          <cell r="HZ16">
            <v>-457.26</v>
          </cell>
          <cell r="IA16">
            <v>3.001</v>
          </cell>
          <cell r="IB16">
            <v>-0.02</v>
          </cell>
          <cell r="IC16">
            <v>0.006</v>
          </cell>
        </row>
        <row r="16">
          <cell r="IF16">
            <v>-0.25</v>
          </cell>
          <cell r="IG16">
            <v>0.007</v>
          </cell>
          <cell r="IH16">
            <v>-0.32</v>
          </cell>
          <cell r="II16">
            <v>0.006</v>
          </cell>
        </row>
        <row r="16">
          <cell r="IR16">
            <v>0.36</v>
          </cell>
          <cell r="IS16">
            <v>0.005</v>
          </cell>
          <cell r="IT16">
            <v>0.06</v>
          </cell>
          <cell r="IU16">
            <v>0.001</v>
          </cell>
          <cell r="IV16">
            <v>0.65</v>
          </cell>
          <cell r="IW16">
            <v>0.009</v>
          </cell>
        </row>
        <row r="16">
          <cell r="JB16">
            <v>-0.15</v>
          </cell>
          <cell r="JC16">
            <v>0.008</v>
          </cell>
          <cell r="JD16">
            <v>-0.16</v>
          </cell>
          <cell r="JE16">
            <v>0.005</v>
          </cell>
          <cell r="JF16">
            <v>-0.13</v>
          </cell>
          <cell r="JG16">
            <v>0.008</v>
          </cell>
          <cell r="JH16">
            <v>-0.13</v>
          </cell>
          <cell r="JI16">
            <v>0.005</v>
          </cell>
          <cell r="JJ16">
            <v>-0.11</v>
          </cell>
          <cell r="JK16">
            <v>0.008</v>
          </cell>
          <cell r="JL16">
            <v>-0.1</v>
          </cell>
          <cell r="JM16">
            <v>0.004</v>
          </cell>
          <cell r="JN16">
            <v>-0.06</v>
          </cell>
          <cell r="JO16">
            <v>0.005</v>
          </cell>
          <cell r="JP16">
            <v>-0.09</v>
          </cell>
          <cell r="JQ16">
            <v>0.004</v>
          </cell>
          <cell r="JR16">
            <v>0.09</v>
          </cell>
          <cell r="JS16">
            <v>0.002</v>
          </cell>
          <cell r="JT16">
            <v>0.18</v>
          </cell>
          <cell r="JU16">
            <v>0.002</v>
          </cell>
        </row>
        <row r="16">
          <cell r="JX16">
            <v>0.22</v>
          </cell>
          <cell r="JY16">
            <v>0.002</v>
          </cell>
          <cell r="JZ16">
            <v>0.54</v>
          </cell>
          <cell r="KA16">
            <v>0.008</v>
          </cell>
        </row>
        <row r="16">
          <cell r="KJ16">
            <v>-0.03</v>
          </cell>
          <cell r="KK16">
            <v>0.001</v>
          </cell>
          <cell r="KL16">
            <v>-0.04</v>
          </cell>
          <cell r="KM16">
            <v>0.001</v>
          </cell>
          <cell r="KN16">
            <v>0</v>
          </cell>
          <cell r="KO16">
            <v>0</v>
          </cell>
        </row>
        <row r="16">
          <cell r="KT16">
            <v>0.2</v>
          </cell>
          <cell r="KU16">
            <v>0.002</v>
          </cell>
          <cell r="KV16">
            <v>0.31</v>
          </cell>
          <cell r="KW16">
            <v>0.007</v>
          </cell>
          <cell r="KX16">
            <v>0.2</v>
          </cell>
          <cell r="KY16">
            <v>0.002</v>
          </cell>
          <cell r="KZ16">
            <v>0.28</v>
          </cell>
          <cell r="LA16">
            <v>0.005</v>
          </cell>
          <cell r="LB16">
            <v>0.16</v>
          </cell>
          <cell r="LC16">
            <v>0.002</v>
          </cell>
          <cell r="LD16">
            <v>0.22</v>
          </cell>
          <cell r="LE16">
            <v>0.005</v>
          </cell>
          <cell r="LF16">
            <v>0.09</v>
          </cell>
          <cell r="LG16">
            <v>0.001</v>
          </cell>
          <cell r="LH16">
            <v>0.02</v>
          </cell>
          <cell r="LI16">
            <v>0.004</v>
          </cell>
          <cell r="LJ16">
            <v>-0.01</v>
          </cell>
          <cell r="LK16">
            <v>0</v>
          </cell>
          <cell r="LL16">
            <v>-0.21</v>
          </cell>
          <cell r="LM16">
            <v>0.001</v>
          </cell>
          <cell r="LN16">
            <v>0.19</v>
          </cell>
          <cell r="LO16">
            <v>0.005</v>
          </cell>
        </row>
        <row r="16">
          <cell r="LR16">
            <v>0.1</v>
          </cell>
          <cell r="LS16">
            <v>0.005</v>
          </cell>
          <cell r="LT16">
            <v>-0.56</v>
          </cell>
          <cell r="LU16">
            <v>0.006</v>
          </cell>
        </row>
        <row r="16">
          <cell r="MD16">
            <v>0.01</v>
          </cell>
          <cell r="ME16">
            <v>0.001</v>
          </cell>
          <cell r="MF16">
            <v>0</v>
          </cell>
          <cell r="MG16">
            <v>0</v>
          </cell>
          <cell r="MH16">
            <v>0.13</v>
          </cell>
          <cell r="MI16">
            <v>0.005</v>
          </cell>
          <cell r="MJ16">
            <v>-0.33</v>
          </cell>
          <cell r="MK16">
            <v>0.005</v>
          </cell>
          <cell r="ML16">
            <v>0.15</v>
          </cell>
          <cell r="MM16">
            <v>0.005</v>
          </cell>
          <cell r="MN16">
            <v>-0.31</v>
          </cell>
          <cell r="MO16">
            <v>0.005</v>
          </cell>
          <cell r="MP16">
            <v>0.12</v>
          </cell>
          <cell r="MQ16">
            <v>0.006</v>
          </cell>
          <cell r="MR16">
            <v>1.17</v>
          </cell>
          <cell r="MS16">
            <v>0.012</v>
          </cell>
        </row>
        <row r="16">
          <cell r="MV16">
            <v>1.02</v>
          </cell>
          <cell r="MW16">
            <v>0.011</v>
          </cell>
          <cell r="MX16">
            <v>0.61</v>
          </cell>
          <cell r="MY16">
            <v>0.01</v>
          </cell>
        </row>
        <row r="16">
          <cell r="NH16">
            <v>0.05</v>
          </cell>
          <cell r="NI16">
            <v>0.003</v>
          </cell>
          <cell r="NJ16">
            <v>0.26</v>
          </cell>
          <cell r="NK16">
            <v>0.012</v>
          </cell>
          <cell r="NL16">
            <v>0.08</v>
          </cell>
          <cell r="NM16">
            <v>0.002</v>
          </cell>
        </row>
        <row r="16">
          <cell r="NR16">
            <v>1.19</v>
          </cell>
          <cell r="NS16">
            <v>0.011</v>
          </cell>
          <cell r="NT16">
            <v>0.52</v>
          </cell>
          <cell r="NU16">
            <v>0.006</v>
          </cell>
          <cell r="NV16">
            <v>1.25</v>
          </cell>
          <cell r="NW16">
            <v>0.01</v>
          </cell>
          <cell r="NX16">
            <v>0.53</v>
          </cell>
          <cell r="NY16">
            <v>0.007</v>
          </cell>
          <cell r="NZ16">
            <v>1.13</v>
          </cell>
          <cell r="OA16">
            <v>0.01</v>
          </cell>
          <cell r="OB16">
            <v>0.5</v>
          </cell>
          <cell r="OC16">
            <v>0.008</v>
          </cell>
          <cell r="OD16">
            <v>0.6</v>
          </cell>
          <cell r="OE16">
            <v>0.007</v>
          </cell>
          <cell r="OF16">
            <v>0.07</v>
          </cell>
          <cell r="OG16">
            <v>0.007</v>
          </cell>
          <cell r="OH16">
            <v>-0.11</v>
          </cell>
          <cell r="OI16">
            <v>0.002</v>
          </cell>
          <cell r="OJ16">
            <v>-0.2</v>
          </cell>
          <cell r="OK16">
            <v>0.003</v>
          </cell>
          <cell r="OL16">
            <v>-0.12</v>
          </cell>
          <cell r="OM16">
            <v>0.001</v>
          </cell>
        </row>
        <row r="16">
          <cell r="OP16">
            <v>-0.1</v>
          </cell>
          <cell r="OQ16">
            <v>0.001</v>
          </cell>
          <cell r="OR16">
            <v>-0.2</v>
          </cell>
          <cell r="OS16">
            <v>0.001</v>
          </cell>
        </row>
        <row r="16">
          <cell r="PD16">
            <v>-0.01</v>
          </cell>
          <cell r="PE16">
            <v>0</v>
          </cell>
          <cell r="PF16">
            <v>-0.13</v>
          </cell>
          <cell r="PG16">
            <v>0.001</v>
          </cell>
          <cell r="PH16">
            <v>-0.12</v>
          </cell>
          <cell r="PI16">
            <v>0.001</v>
          </cell>
          <cell r="PJ16">
            <v>-0.13</v>
          </cell>
          <cell r="PK16">
            <v>0.001</v>
          </cell>
          <cell r="PL16">
            <v>-0.11</v>
          </cell>
          <cell r="PM16">
            <v>0.001</v>
          </cell>
          <cell r="PN16">
            <v>-0.12</v>
          </cell>
          <cell r="PO16">
            <v>0.001</v>
          </cell>
          <cell r="PP16">
            <v>0.22</v>
          </cell>
          <cell r="PQ16">
            <v>0.003</v>
          </cell>
        </row>
        <row r="16">
          <cell r="PT16">
            <v>0.1</v>
          </cell>
          <cell r="PU16">
            <v>0.003</v>
          </cell>
          <cell r="PV16">
            <v>-0.1</v>
          </cell>
          <cell r="PW16">
            <v>0.003</v>
          </cell>
        </row>
        <row r="16">
          <cell r="QF16">
            <v>0.01</v>
          </cell>
          <cell r="QG16">
            <v>0.001</v>
          </cell>
          <cell r="QH16">
            <v>0.11</v>
          </cell>
          <cell r="QI16">
            <v>0.002</v>
          </cell>
          <cell r="QJ16">
            <v>0.12</v>
          </cell>
          <cell r="QK16">
            <v>0.003</v>
          </cell>
        </row>
        <row r="16">
          <cell r="QP16">
            <v>0.24</v>
          </cell>
          <cell r="QQ16">
            <v>0.003</v>
          </cell>
          <cell r="QR16">
            <v>-0.01</v>
          </cell>
          <cell r="QS16">
            <v>0.002</v>
          </cell>
          <cell r="QT16">
            <v>0.23</v>
          </cell>
          <cell r="QU16">
            <v>0.003</v>
          </cell>
          <cell r="QV16">
            <v>-0.01</v>
          </cell>
          <cell r="QW16">
            <v>0.003</v>
          </cell>
          <cell r="QX16">
            <v>0.21</v>
          </cell>
          <cell r="QY16">
            <v>0.003</v>
          </cell>
          <cell r="QZ16">
            <v>0.02</v>
          </cell>
          <cell r="RA16">
            <v>0.002</v>
          </cell>
          <cell r="RB16">
            <v>0.15</v>
          </cell>
          <cell r="RC16">
            <v>0.002</v>
          </cell>
          <cell r="RD16">
            <v>0</v>
          </cell>
          <cell r="RE16">
            <v>0.002</v>
          </cell>
          <cell r="RF16">
            <v>0</v>
          </cell>
          <cell r="RG16">
            <v>0.001</v>
          </cell>
          <cell r="RH16">
            <v>0.01</v>
          </cell>
          <cell r="RI16">
            <v>0.001</v>
          </cell>
          <cell r="RJ16">
            <v>0.19</v>
          </cell>
          <cell r="RK16">
            <v>0.002</v>
          </cell>
        </row>
        <row r="16">
          <cell r="RN16">
            <v>0.11</v>
          </cell>
          <cell r="RO16">
            <v>0.002</v>
          </cell>
          <cell r="RP16">
            <v>0.33</v>
          </cell>
          <cell r="RQ16">
            <v>0.003</v>
          </cell>
        </row>
        <row r="16">
          <cell r="RZ16">
            <v>-0.01</v>
          </cell>
          <cell r="SA16">
            <v>0</v>
          </cell>
          <cell r="SB16">
            <v>-0.19</v>
          </cell>
          <cell r="SC16">
            <v>0.004</v>
          </cell>
          <cell r="SD16">
            <v>-0.02</v>
          </cell>
          <cell r="SE16">
            <v>0.001</v>
          </cell>
        </row>
        <row r="16">
          <cell r="SJ16">
            <v>0.17</v>
          </cell>
          <cell r="SK16">
            <v>0.002</v>
          </cell>
          <cell r="SL16">
            <v>0.21</v>
          </cell>
          <cell r="SM16">
            <v>0.002</v>
          </cell>
          <cell r="SN16">
            <v>0.16</v>
          </cell>
          <cell r="SO16">
            <v>0.001</v>
          </cell>
          <cell r="SP16">
            <v>0.23</v>
          </cell>
          <cell r="SQ16">
            <v>0.003</v>
          </cell>
          <cell r="SR16">
            <v>0.13</v>
          </cell>
          <cell r="SS16">
            <v>0.001</v>
          </cell>
          <cell r="ST16">
            <v>0.18</v>
          </cell>
          <cell r="SU16">
            <v>0.002</v>
          </cell>
          <cell r="SV16">
            <v>0.07</v>
          </cell>
          <cell r="SW16">
            <v>0.001</v>
          </cell>
          <cell r="SX16">
            <v>0.02</v>
          </cell>
          <cell r="SY16">
            <v>0.002</v>
          </cell>
          <cell r="SZ16">
            <v>0</v>
          </cell>
          <cell r="TA16">
            <v>0</v>
          </cell>
          <cell r="TB16">
            <v>-0.21</v>
          </cell>
          <cell r="TC16">
            <v>0.002</v>
          </cell>
          <cell r="TD16">
            <v>-0.04</v>
          </cell>
          <cell r="TE16">
            <v>0.003</v>
          </cell>
        </row>
        <row r="16">
          <cell r="TH16">
            <v>-0.18</v>
          </cell>
          <cell r="TI16">
            <v>0.004</v>
          </cell>
          <cell r="TJ16">
            <v>0.09</v>
          </cell>
          <cell r="TK16">
            <v>0.009</v>
          </cell>
        </row>
        <row r="16">
          <cell r="TT16">
            <v>-0.16</v>
          </cell>
          <cell r="TU16">
            <v>0.002</v>
          </cell>
          <cell r="TV16">
            <v>-0.34</v>
          </cell>
          <cell r="TW16">
            <v>0.005</v>
          </cell>
          <cell r="TX16">
            <v>-0.06</v>
          </cell>
          <cell r="TY16">
            <v>0.003</v>
          </cell>
        </row>
        <row r="16">
          <cell r="UD16">
            <v>-0.07</v>
          </cell>
          <cell r="UE16">
            <v>0.003</v>
          </cell>
          <cell r="UF16">
            <v>0.26</v>
          </cell>
          <cell r="UG16">
            <v>0.006</v>
          </cell>
          <cell r="UH16">
            <v>-0.06</v>
          </cell>
          <cell r="UI16">
            <v>0.002</v>
          </cell>
          <cell r="UJ16">
            <v>0.2</v>
          </cell>
          <cell r="UK16">
            <v>0.005</v>
          </cell>
          <cell r="UL16">
            <v>-0.08</v>
          </cell>
          <cell r="UM16">
            <v>0.003</v>
          </cell>
          <cell r="UN16">
            <v>0.12</v>
          </cell>
          <cell r="UO16">
            <v>0.006</v>
          </cell>
          <cell r="UP16">
            <v>-0.11</v>
          </cell>
          <cell r="UQ16">
            <v>0.002</v>
          </cell>
          <cell r="UR16">
            <v>-0.07</v>
          </cell>
          <cell r="US16">
            <v>0.004</v>
          </cell>
          <cell r="UT16">
            <v>-0.12</v>
          </cell>
          <cell r="UU16">
            <v>0.002</v>
          </cell>
          <cell r="UV16">
            <v>-0.33</v>
          </cell>
          <cell r="UW16">
            <v>0.004</v>
          </cell>
        </row>
        <row r="16">
          <cell r="UZ16">
            <v>0.04</v>
          </cell>
          <cell r="VA16">
            <v>0.001</v>
          </cell>
          <cell r="VB16">
            <v>0.04</v>
          </cell>
          <cell r="VC16">
            <v>0.001</v>
          </cell>
        </row>
        <row r="16">
          <cell r="VP16">
            <v>0.02</v>
          </cell>
          <cell r="VQ16">
            <v>0</v>
          </cell>
          <cell r="VR16">
            <v>0.03</v>
          </cell>
          <cell r="VS16">
            <v>0</v>
          </cell>
          <cell r="VT16">
            <v>0.02</v>
          </cell>
          <cell r="VU16">
            <v>0</v>
          </cell>
          <cell r="VV16">
            <v>0</v>
          </cell>
          <cell r="VW16">
            <v>0</v>
          </cell>
          <cell r="VX16">
            <v>-0.02</v>
          </cell>
          <cell r="VY16">
            <v>0</v>
          </cell>
          <cell r="VZ16">
            <v>-0.02</v>
          </cell>
          <cell r="WA16">
            <v>0</v>
          </cell>
          <cell r="WB16">
            <v>-0.47</v>
          </cell>
          <cell r="WC16">
            <v>0.002</v>
          </cell>
        </row>
        <row r="16">
          <cell r="WF16">
            <v>-0.55</v>
          </cell>
          <cell r="WG16">
            <v>0.002</v>
          </cell>
          <cell r="WH16">
            <v>-0.26</v>
          </cell>
          <cell r="WI16">
            <v>0.001</v>
          </cell>
        </row>
        <row r="16">
          <cell r="WR16">
            <v>-0.23</v>
          </cell>
          <cell r="WS16">
            <v>0.002</v>
          </cell>
          <cell r="WT16">
            <v>-0.03</v>
          </cell>
          <cell r="WU16">
            <v>0.001</v>
          </cell>
          <cell r="WV16">
            <v>-0.04</v>
          </cell>
          <cell r="WW16">
            <v>0.002</v>
          </cell>
        </row>
        <row r="16">
          <cell r="XB16">
            <v>-0.47</v>
          </cell>
          <cell r="XC16">
            <v>0.002</v>
          </cell>
          <cell r="XD16">
            <v>-0.19</v>
          </cell>
          <cell r="XE16">
            <v>0.001</v>
          </cell>
          <cell r="XF16">
            <v>-0.48</v>
          </cell>
          <cell r="XG16">
            <v>0.002</v>
          </cell>
          <cell r="XH16">
            <v>-0.2</v>
          </cell>
          <cell r="XI16">
            <v>0.001</v>
          </cell>
          <cell r="XJ16">
            <v>-0.48</v>
          </cell>
          <cell r="XK16">
            <v>0.002</v>
          </cell>
          <cell r="XL16">
            <v>-0.19</v>
          </cell>
          <cell r="XM16">
            <v>0.001</v>
          </cell>
          <cell r="XN16">
            <v>-0.44</v>
          </cell>
          <cell r="XO16">
            <v>0.001</v>
          </cell>
          <cell r="XP16">
            <v>-0.17</v>
          </cell>
          <cell r="XQ16">
            <v>0.001</v>
          </cell>
          <cell r="XR16">
            <v>-0.12</v>
          </cell>
          <cell r="XS16">
            <v>0.001</v>
          </cell>
          <cell r="XT16">
            <v>-0.03</v>
          </cell>
          <cell r="XU16">
            <v>0</v>
          </cell>
        </row>
        <row r="17">
          <cell r="B17" t="str">
            <v>JM0034.001</v>
          </cell>
          <cell r="C17" t="str">
            <v>N Japan</v>
          </cell>
          <cell r="D17">
            <v>43.1811</v>
          </cell>
          <cell r="E17">
            <v>141.3144</v>
          </cell>
          <cell r="F17">
            <v>0.16</v>
          </cell>
          <cell r="G17">
            <v>0.007</v>
          </cell>
          <cell r="H17">
            <v>0.88</v>
          </cell>
          <cell r="I17">
            <v>0.026</v>
          </cell>
          <cell r="J17">
            <v>4.89</v>
          </cell>
          <cell r="K17">
            <v>0.034</v>
          </cell>
          <cell r="L17">
            <v>0.01</v>
          </cell>
          <cell r="M17">
            <v>0.01</v>
          </cell>
          <cell r="N17">
            <v>-3.29</v>
          </cell>
          <cell r="O17">
            <v>0.033</v>
          </cell>
        </row>
        <row r="17">
          <cell r="AH17">
            <v>0.06</v>
          </cell>
          <cell r="AI17">
            <v>0.007</v>
          </cell>
          <cell r="AJ17">
            <v>-0.95</v>
          </cell>
          <cell r="AK17">
            <v>0.021</v>
          </cell>
          <cell r="AL17">
            <v>0.07</v>
          </cell>
          <cell r="AM17">
            <v>0.006</v>
          </cell>
          <cell r="AN17">
            <v>-0.75</v>
          </cell>
          <cell r="AO17">
            <v>0.021</v>
          </cell>
          <cell r="AP17">
            <v>0.03</v>
          </cell>
          <cell r="AQ17">
            <v>0.006</v>
          </cell>
          <cell r="AR17">
            <v>-0.86</v>
          </cell>
          <cell r="AS17">
            <v>0.025</v>
          </cell>
          <cell r="AT17">
            <v>-0.16</v>
          </cell>
          <cell r="AU17">
            <v>0.006</v>
          </cell>
          <cell r="AV17">
            <v>-2.21</v>
          </cell>
          <cell r="AW17">
            <v>0.025</v>
          </cell>
        </row>
        <row r="17">
          <cell r="BB17">
            <v>0.08</v>
          </cell>
          <cell r="BC17">
            <v>0.002</v>
          </cell>
          <cell r="BD17">
            <v>0.01</v>
          </cell>
          <cell r="BE17">
            <v>0.003</v>
          </cell>
          <cell r="BF17">
            <v>-0.04</v>
          </cell>
          <cell r="BG17">
            <v>0.002</v>
          </cell>
          <cell r="BH17">
            <v>-0.23</v>
          </cell>
          <cell r="BI17">
            <v>0.005</v>
          </cell>
        </row>
        <row r="17">
          <cell r="CB17">
            <v>0.02</v>
          </cell>
          <cell r="CC17">
            <v>0.001</v>
          </cell>
          <cell r="CD17">
            <v>-0.09</v>
          </cell>
          <cell r="CE17">
            <v>0.003</v>
          </cell>
          <cell r="CF17">
            <v>0.03</v>
          </cell>
          <cell r="CG17">
            <v>0.001</v>
          </cell>
          <cell r="CH17">
            <v>-0.07</v>
          </cell>
          <cell r="CI17">
            <v>0.003</v>
          </cell>
          <cell r="CJ17">
            <v>0.02</v>
          </cell>
          <cell r="CK17">
            <v>0.001</v>
          </cell>
          <cell r="CL17">
            <v>-0.09</v>
          </cell>
          <cell r="CM17">
            <v>0.003</v>
          </cell>
          <cell r="CN17">
            <v>-0.02</v>
          </cell>
          <cell r="CO17">
            <v>0.001</v>
          </cell>
          <cell r="CP17">
            <v>-0.2</v>
          </cell>
          <cell r="CQ17">
            <v>0.003</v>
          </cell>
        </row>
        <row r="17">
          <cell r="CV17">
            <v>2.43</v>
          </cell>
          <cell r="CW17">
            <v>0.01</v>
          </cell>
          <cell r="CX17">
            <v>0.72</v>
          </cell>
          <cell r="CY17">
            <v>0.005</v>
          </cell>
          <cell r="CZ17">
            <v>2.36</v>
          </cell>
          <cell r="DA17">
            <v>0.013</v>
          </cell>
          <cell r="DB17">
            <v>2.47</v>
          </cell>
          <cell r="DC17">
            <v>0.022</v>
          </cell>
        </row>
        <row r="17">
          <cell r="DV17">
            <v>1.97</v>
          </cell>
          <cell r="DW17">
            <v>0.007</v>
          </cell>
          <cell r="DX17">
            <v>0.81</v>
          </cell>
          <cell r="DY17">
            <v>0.007</v>
          </cell>
          <cell r="DZ17">
            <v>1.87</v>
          </cell>
          <cell r="EA17">
            <v>0.008</v>
          </cell>
          <cell r="EB17">
            <v>1.05</v>
          </cell>
          <cell r="EC17">
            <v>0.008</v>
          </cell>
          <cell r="ED17">
            <v>1.83</v>
          </cell>
          <cell r="EE17">
            <v>0.008</v>
          </cell>
          <cell r="EF17">
            <v>1.18</v>
          </cell>
          <cell r="EG17">
            <v>0.008</v>
          </cell>
          <cell r="EH17">
            <v>1.57</v>
          </cell>
          <cell r="EI17">
            <v>0.008</v>
          </cell>
          <cell r="EJ17">
            <v>0.79</v>
          </cell>
          <cell r="EK17">
            <v>0.009</v>
          </cell>
        </row>
        <row r="17">
          <cell r="EP17">
            <v>-0.1</v>
          </cell>
          <cell r="EQ17">
            <v>0.001</v>
          </cell>
          <cell r="ER17">
            <v>-0.04</v>
          </cell>
          <cell r="ES17">
            <v>0</v>
          </cell>
          <cell r="ET17">
            <v>-0.17</v>
          </cell>
          <cell r="EU17">
            <v>0.001</v>
          </cell>
          <cell r="EV17">
            <v>-0.12</v>
          </cell>
          <cell r="EW17">
            <v>0.001</v>
          </cell>
        </row>
        <row r="17">
          <cell r="FP17">
            <v>-0.1</v>
          </cell>
          <cell r="FQ17">
            <v>0.001</v>
          </cell>
          <cell r="FR17">
            <v>-0.06</v>
          </cell>
          <cell r="FS17">
            <v>0</v>
          </cell>
          <cell r="FT17">
            <v>-0.09</v>
          </cell>
          <cell r="FU17">
            <v>0</v>
          </cell>
          <cell r="FV17">
            <v>-0.06</v>
          </cell>
          <cell r="FW17">
            <v>0</v>
          </cell>
          <cell r="FX17">
            <v>-0.08</v>
          </cell>
          <cell r="FY17">
            <v>0.001</v>
          </cell>
          <cell r="FZ17">
            <v>-0.05</v>
          </cell>
          <cell r="GA17">
            <v>0</v>
          </cell>
          <cell r="GB17">
            <v>-0.1</v>
          </cell>
          <cell r="GC17">
            <v>0.001</v>
          </cell>
          <cell r="GD17">
            <v>-0.06</v>
          </cell>
          <cell r="GE17">
            <v>0</v>
          </cell>
        </row>
        <row r="17">
          <cell r="GJ17">
            <v>151.34</v>
          </cell>
          <cell r="GK17">
            <v>0.865</v>
          </cell>
          <cell r="GL17">
            <v>373.2</v>
          </cell>
          <cell r="GM17">
            <v>4.38</v>
          </cell>
          <cell r="GN17">
            <v>257.83</v>
          </cell>
          <cell r="GO17">
            <v>1.817</v>
          </cell>
          <cell r="GP17">
            <v>608.03</v>
          </cell>
          <cell r="GQ17">
            <v>5.696</v>
          </cell>
        </row>
        <row r="17">
          <cell r="HJ17">
            <v>188.09</v>
          </cell>
          <cell r="HK17">
            <v>1.229</v>
          </cell>
          <cell r="HL17">
            <v>485.82</v>
          </cell>
          <cell r="HM17">
            <v>4.229</v>
          </cell>
          <cell r="HN17">
            <v>186.33</v>
          </cell>
          <cell r="HO17">
            <v>1.166</v>
          </cell>
          <cell r="HP17">
            <v>487.95</v>
          </cell>
          <cell r="HQ17">
            <v>4.455</v>
          </cell>
          <cell r="HR17">
            <v>170.36</v>
          </cell>
          <cell r="HS17">
            <v>1.182</v>
          </cell>
          <cell r="HT17">
            <v>426.63</v>
          </cell>
          <cell r="HU17">
            <v>4.7</v>
          </cell>
          <cell r="HV17">
            <v>76.4</v>
          </cell>
          <cell r="HW17">
            <v>0.838</v>
          </cell>
          <cell r="HX17">
            <v>65.13</v>
          </cell>
          <cell r="HY17">
            <v>4.433</v>
          </cell>
        </row>
        <row r="17">
          <cell r="IB17">
            <v>0.05</v>
          </cell>
          <cell r="IC17">
            <v>0.005</v>
          </cell>
          <cell r="ID17">
            <v>-0.01</v>
          </cell>
          <cell r="IE17">
            <v>0.004</v>
          </cell>
          <cell r="IF17">
            <v>-0.05</v>
          </cell>
          <cell r="IG17">
            <v>0.008</v>
          </cell>
          <cell r="IH17">
            <v>-0.28</v>
          </cell>
          <cell r="II17">
            <v>0.006</v>
          </cell>
        </row>
        <row r="17">
          <cell r="JB17">
            <v>-0.02</v>
          </cell>
          <cell r="JC17">
            <v>0.007</v>
          </cell>
          <cell r="JD17">
            <v>-0.15</v>
          </cell>
          <cell r="JE17">
            <v>0.005</v>
          </cell>
          <cell r="JF17">
            <v>-0.03</v>
          </cell>
          <cell r="JG17">
            <v>0.007</v>
          </cell>
          <cell r="JH17">
            <v>-0.14</v>
          </cell>
          <cell r="JI17">
            <v>0.005</v>
          </cell>
          <cell r="JJ17">
            <v>0.04</v>
          </cell>
          <cell r="JK17">
            <v>0.007</v>
          </cell>
          <cell r="JL17">
            <v>-0.14</v>
          </cell>
          <cell r="JM17">
            <v>0.004</v>
          </cell>
          <cell r="JN17">
            <v>-0.06</v>
          </cell>
          <cell r="JO17">
            <v>0.005</v>
          </cell>
          <cell r="JP17">
            <v>-0.26</v>
          </cell>
          <cell r="JQ17">
            <v>0.004</v>
          </cell>
        </row>
        <row r="17">
          <cell r="JT17">
            <v>0.16</v>
          </cell>
          <cell r="JU17">
            <v>0.002</v>
          </cell>
          <cell r="JV17">
            <v>0.21</v>
          </cell>
          <cell r="JW17">
            <v>0.003</v>
          </cell>
          <cell r="JX17">
            <v>0.32</v>
          </cell>
          <cell r="JY17">
            <v>0.002</v>
          </cell>
          <cell r="JZ17">
            <v>0.7</v>
          </cell>
          <cell r="KA17">
            <v>0.007</v>
          </cell>
        </row>
        <row r="17">
          <cell r="KT17">
            <v>0.22</v>
          </cell>
          <cell r="KU17">
            <v>0.002</v>
          </cell>
          <cell r="KV17">
            <v>0.45</v>
          </cell>
          <cell r="KW17">
            <v>0.006</v>
          </cell>
          <cell r="KX17">
            <v>0.22</v>
          </cell>
          <cell r="KY17">
            <v>0.002</v>
          </cell>
          <cell r="KZ17">
            <v>0.43</v>
          </cell>
          <cell r="LA17">
            <v>0.005</v>
          </cell>
          <cell r="LB17">
            <v>0.15</v>
          </cell>
          <cell r="LC17">
            <v>0.002</v>
          </cell>
          <cell r="LD17">
            <v>0.4</v>
          </cell>
          <cell r="LE17">
            <v>0.004</v>
          </cell>
          <cell r="LF17">
            <v>0.11</v>
          </cell>
          <cell r="LG17">
            <v>0.001</v>
          </cell>
          <cell r="LH17">
            <v>0.25</v>
          </cell>
          <cell r="LI17">
            <v>0.003</v>
          </cell>
        </row>
        <row r="17">
          <cell r="LN17">
            <v>0.14</v>
          </cell>
          <cell r="LO17">
            <v>0.003</v>
          </cell>
          <cell r="LP17">
            <v>0.2</v>
          </cell>
          <cell r="LQ17">
            <v>0.005</v>
          </cell>
          <cell r="LR17">
            <v>0.17</v>
          </cell>
          <cell r="LS17">
            <v>0.005</v>
          </cell>
          <cell r="LT17">
            <v>-0.34</v>
          </cell>
          <cell r="LU17">
            <v>0.005</v>
          </cell>
        </row>
        <row r="17">
          <cell r="MH17">
            <v>0.14</v>
          </cell>
          <cell r="MI17">
            <v>0.004</v>
          </cell>
          <cell r="MJ17">
            <v>-0.09</v>
          </cell>
          <cell r="MK17">
            <v>0.006</v>
          </cell>
          <cell r="ML17">
            <v>0.11</v>
          </cell>
          <cell r="MM17">
            <v>0.005</v>
          </cell>
          <cell r="MN17">
            <v>-0.08</v>
          </cell>
          <cell r="MO17">
            <v>0.005</v>
          </cell>
          <cell r="MP17">
            <v>0.12</v>
          </cell>
          <cell r="MQ17">
            <v>0.004</v>
          </cell>
          <cell r="MR17">
            <v>1.05</v>
          </cell>
          <cell r="MS17">
            <v>0.008</v>
          </cell>
          <cell r="MT17">
            <v>0.81</v>
          </cell>
          <cell r="MU17">
            <v>0.008</v>
          </cell>
          <cell r="MV17">
            <v>1.26</v>
          </cell>
          <cell r="MW17">
            <v>0.013</v>
          </cell>
          <cell r="MX17">
            <v>0.93</v>
          </cell>
          <cell r="MY17">
            <v>0.011</v>
          </cell>
        </row>
        <row r="17">
          <cell r="NR17">
            <v>1.18</v>
          </cell>
          <cell r="NS17">
            <v>0.009</v>
          </cell>
          <cell r="NT17">
            <v>0.79</v>
          </cell>
          <cell r="NU17">
            <v>0.008</v>
          </cell>
          <cell r="NV17">
            <v>1.19</v>
          </cell>
          <cell r="NW17">
            <v>0.011</v>
          </cell>
          <cell r="NX17">
            <v>0.82</v>
          </cell>
          <cell r="NY17">
            <v>0.009</v>
          </cell>
          <cell r="NZ17">
            <v>1.07</v>
          </cell>
          <cell r="OA17">
            <v>0.009</v>
          </cell>
          <cell r="OB17">
            <v>0.78</v>
          </cell>
          <cell r="OC17">
            <v>0.009</v>
          </cell>
          <cell r="OD17">
            <v>0.52</v>
          </cell>
          <cell r="OE17">
            <v>0.007</v>
          </cell>
          <cell r="OF17">
            <v>0.24</v>
          </cell>
          <cell r="OG17">
            <v>0.008</v>
          </cell>
        </row>
        <row r="17">
          <cell r="OL17">
            <v>-0.13</v>
          </cell>
          <cell r="OM17">
            <v>0.001</v>
          </cell>
          <cell r="ON17">
            <v>-0.06</v>
          </cell>
          <cell r="OO17">
            <v>0</v>
          </cell>
          <cell r="OP17">
            <v>-0.1</v>
          </cell>
          <cell r="OQ17">
            <v>0.001</v>
          </cell>
          <cell r="OR17">
            <v>-0.21</v>
          </cell>
          <cell r="OS17">
            <v>0.001</v>
          </cell>
        </row>
        <row r="17">
          <cell r="PF17">
            <v>-0.13</v>
          </cell>
          <cell r="PG17">
            <v>0.001</v>
          </cell>
          <cell r="PH17">
            <v>-0.12</v>
          </cell>
          <cell r="PI17">
            <v>0.001</v>
          </cell>
          <cell r="PJ17">
            <v>-0.13</v>
          </cell>
          <cell r="PK17">
            <v>0.001</v>
          </cell>
          <cell r="PL17">
            <v>-0.11</v>
          </cell>
          <cell r="PM17">
            <v>0</v>
          </cell>
          <cell r="PN17">
            <v>-0.12</v>
          </cell>
          <cell r="PO17">
            <v>0.001</v>
          </cell>
          <cell r="PP17">
            <v>0.2</v>
          </cell>
          <cell r="PQ17">
            <v>0.002</v>
          </cell>
          <cell r="PR17">
            <v>0.22</v>
          </cell>
          <cell r="PS17">
            <v>0.002</v>
          </cell>
          <cell r="PT17">
            <v>0.09</v>
          </cell>
          <cell r="PU17">
            <v>0.003</v>
          </cell>
          <cell r="PV17">
            <v>0.05</v>
          </cell>
          <cell r="PW17">
            <v>0.003</v>
          </cell>
        </row>
        <row r="17">
          <cell r="QP17">
            <v>0.18</v>
          </cell>
          <cell r="QQ17">
            <v>0.003</v>
          </cell>
          <cell r="QR17">
            <v>0.12</v>
          </cell>
          <cell r="QS17">
            <v>0.002</v>
          </cell>
          <cell r="QT17">
            <v>0.17</v>
          </cell>
          <cell r="QU17">
            <v>0.003</v>
          </cell>
          <cell r="QV17">
            <v>0.13</v>
          </cell>
          <cell r="QW17">
            <v>0.002</v>
          </cell>
          <cell r="QX17">
            <v>0.15</v>
          </cell>
          <cell r="QY17">
            <v>0.002</v>
          </cell>
          <cell r="QZ17">
            <v>0.12</v>
          </cell>
          <cell r="RA17">
            <v>0.002</v>
          </cell>
          <cell r="RB17">
            <v>0.09</v>
          </cell>
          <cell r="RC17">
            <v>0.002</v>
          </cell>
          <cell r="RD17">
            <v>0.08</v>
          </cell>
          <cell r="RE17">
            <v>0.002</v>
          </cell>
        </row>
        <row r="17">
          <cell r="RJ17">
            <v>0.14</v>
          </cell>
          <cell r="RK17">
            <v>0.002</v>
          </cell>
          <cell r="RL17">
            <v>0.14</v>
          </cell>
          <cell r="RM17">
            <v>0.002</v>
          </cell>
          <cell r="RN17">
            <v>0.08</v>
          </cell>
          <cell r="RO17">
            <v>0.002</v>
          </cell>
          <cell r="RP17">
            <v>0.37</v>
          </cell>
          <cell r="RQ17">
            <v>0.004</v>
          </cell>
        </row>
        <row r="17">
          <cell r="SJ17">
            <v>0.13</v>
          </cell>
          <cell r="SK17">
            <v>0.002</v>
          </cell>
          <cell r="SL17">
            <v>0.26</v>
          </cell>
          <cell r="SM17">
            <v>0.003</v>
          </cell>
          <cell r="SN17">
            <v>0.13</v>
          </cell>
          <cell r="SO17">
            <v>0.002</v>
          </cell>
          <cell r="SP17">
            <v>0.28</v>
          </cell>
          <cell r="SQ17">
            <v>0.003</v>
          </cell>
          <cell r="SR17">
            <v>0.1</v>
          </cell>
          <cell r="SS17">
            <v>0.001</v>
          </cell>
          <cell r="ST17">
            <v>0.25</v>
          </cell>
          <cell r="SU17">
            <v>0.003</v>
          </cell>
          <cell r="SV17">
            <v>0.04</v>
          </cell>
          <cell r="SW17">
            <v>0.001</v>
          </cell>
          <cell r="SX17">
            <v>0.04</v>
          </cell>
          <cell r="SY17">
            <v>0.002</v>
          </cell>
        </row>
        <row r="17">
          <cell r="TD17">
            <v>-0.08</v>
          </cell>
          <cell r="TE17">
            <v>0.003</v>
          </cell>
          <cell r="TF17">
            <v>0.47</v>
          </cell>
          <cell r="TG17">
            <v>0.008</v>
          </cell>
          <cell r="TH17">
            <v>-0.16</v>
          </cell>
          <cell r="TI17">
            <v>0.004</v>
          </cell>
          <cell r="TJ17">
            <v>-0.05</v>
          </cell>
          <cell r="TK17">
            <v>0.009</v>
          </cell>
        </row>
        <row r="17">
          <cell r="UD17">
            <v>-0.09</v>
          </cell>
          <cell r="UE17">
            <v>0.003</v>
          </cell>
          <cell r="UF17">
            <v>0.22</v>
          </cell>
          <cell r="UG17">
            <v>0.006</v>
          </cell>
          <cell r="UH17">
            <v>-0.08</v>
          </cell>
          <cell r="UI17">
            <v>0.002</v>
          </cell>
          <cell r="UJ17">
            <v>0.21</v>
          </cell>
          <cell r="UK17">
            <v>0.006</v>
          </cell>
          <cell r="UL17">
            <v>-0.09</v>
          </cell>
          <cell r="UM17">
            <v>0.003</v>
          </cell>
          <cell r="UN17">
            <v>0.18</v>
          </cell>
          <cell r="UO17">
            <v>0.005</v>
          </cell>
          <cell r="UP17">
            <v>-0.12</v>
          </cell>
          <cell r="UQ17">
            <v>0.003</v>
          </cell>
          <cell r="UR17">
            <v>0</v>
          </cell>
          <cell r="US17">
            <v>0.005</v>
          </cell>
        </row>
        <row r="17">
          <cell r="UX17">
            <v>0.06</v>
          </cell>
          <cell r="UY17">
            <v>0</v>
          </cell>
          <cell r="UZ17">
            <v>0.08</v>
          </cell>
          <cell r="VA17">
            <v>0.001</v>
          </cell>
          <cell r="VB17">
            <v>0.03</v>
          </cell>
          <cell r="VC17">
            <v>0.001</v>
          </cell>
        </row>
        <row r="17">
          <cell r="VP17">
            <v>0.02</v>
          </cell>
          <cell r="VQ17">
            <v>0</v>
          </cell>
          <cell r="VR17">
            <v>0.03</v>
          </cell>
          <cell r="VS17">
            <v>0</v>
          </cell>
          <cell r="VT17">
            <v>0.02</v>
          </cell>
          <cell r="VU17">
            <v>0</v>
          </cell>
          <cell r="VV17">
            <v>0</v>
          </cell>
          <cell r="VW17">
            <v>0</v>
          </cell>
        </row>
        <row r="17">
          <cell r="WB17">
            <v>-0.47</v>
          </cell>
          <cell r="WC17">
            <v>0.002</v>
          </cell>
          <cell r="WD17">
            <v>-0.13</v>
          </cell>
          <cell r="WE17">
            <v>0.001</v>
          </cell>
          <cell r="WF17">
            <v>-0.54</v>
          </cell>
          <cell r="WG17">
            <v>0.003</v>
          </cell>
          <cell r="WH17">
            <v>-0.33</v>
          </cell>
          <cell r="WI17">
            <v>0.002</v>
          </cell>
        </row>
        <row r="17">
          <cell r="XB17">
            <v>-0.46</v>
          </cell>
          <cell r="XC17">
            <v>0.002</v>
          </cell>
          <cell r="XD17">
            <v>-0.25</v>
          </cell>
          <cell r="XE17">
            <v>0.001</v>
          </cell>
          <cell r="XF17">
            <v>-0.47</v>
          </cell>
          <cell r="XG17">
            <v>0.002</v>
          </cell>
          <cell r="XH17">
            <v>-0.26</v>
          </cell>
          <cell r="XI17">
            <v>0.001</v>
          </cell>
          <cell r="XJ17">
            <v>-0.48</v>
          </cell>
          <cell r="XK17">
            <v>0.002</v>
          </cell>
          <cell r="XL17">
            <v>-0.24</v>
          </cell>
          <cell r="XM17">
            <v>0.002</v>
          </cell>
          <cell r="XN17">
            <v>-0.44</v>
          </cell>
          <cell r="XO17">
            <v>0.002</v>
          </cell>
          <cell r="XP17">
            <v>-0.2</v>
          </cell>
          <cell r="XQ17">
            <v>0.001</v>
          </cell>
        </row>
        <row r="18">
          <cell r="B18" t="str">
            <v>JM0040.003</v>
          </cell>
          <cell r="C18" t="str">
            <v>N Japan</v>
          </cell>
          <cell r="D18">
            <v>43.0439</v>
          </cell>
          <cell r="E18">
            <v>141.2919</v>
          </cell>
          <cell r="F18">
            <v>0.07</v>
          </cell>
          <cell r="G18">
            <v>0.009</v>
          </cell>
          <cell r="H18">
            <v>-0.4</v>
          </cell>
          <cell r="I18">
            <v>0.026</v>
          </cell>
          <cell r="J18">
            <v>2.96</v>
          </cell>
          <cell r="K18">
            <v>0.037</v>
          </cell>
          <cell r="L18">
            <v>-0.02</v>
          </cell>
          <cell r="M18">
            <v>0.009</v>
          </cell>
          <cell r="N18">
            <v>-2.91</v>
          </cell>
          <cell r="O18">
            <v>0.032</v>
          </cell>
        </row>
        <row r="18">
          <cell r="AH18">
            <v>-0.01</v>
          </cell>
          <cell r="AI18">
            <v>0.008</v>
          </cell>
          <cell r="AJ18">
            <v>-1.65</v>
          </cell>
          <cell r="AK18">
            <v>0.023</v>
          </cell>
          <cell r="AL18">
            <v>-0.06</v>
          </cell>
          <cell r="AM18">
            <v>0.006</v>
          </cell>
          <cell r="AN18">
            <v>-1.58</v>
          </cell>
          <cell r="AO18">
            <v>0.021</v>
          </cell>
          <cell r="AP18">
            <v>-0.11</v>
          </cell>
          <cell r="AQ18">
            <v>0.006</v>
          </cell>
          <cell r="AR18">
            <v>-1.76</v>
          </cell>
          <cell r="AS18">
            <v>0.019</v>
          </cell>
          <cell r="AT18">
            <v>-0.31</v>
          </cell>
          <cell r="AU18">
            <v>0.006</v>
          </cell>
          <cell r="AV18">
            <v>-2.93</v>
          </cell>
          <cell r="AW18">
            <v>0.019</v>
          </cell>
        </row>
        <row r="18">
          <cell r="BB18">
            <v>0.08</v>
          </cell>
          <cell r="BC18">
            <v>0.002</v>
          </cell>
          <cell r="BD18">
            <v>-0.06</v>
          </cell>
          <cell r="BE18">
            <v>0.003</v>
          </cell>
          <cell r="BF18">
            <v>0</v>
          </cell>
          <cell r="BG18">
            <v>0.002</v>
          </cell>
          <cell r="BH18">
            <v>-0.17</v>
          </cell>
          <cell r="BI18">
            <v>0.004</v>
          </cell>
        </row>
        <row r="18">
          <cell r="CB18">
            <v>0.03</v>
          </cell>
          <cell r="CC18">
            <v>0.001</v>
          </cell>
          <cell r="CD18">
            <v>-0.1</v>
          </cell>
          <cell r="CE18">
            <v>0.002</v>
          </cell>
          <cell r="CF18">
            <v>0.02</v>
          </cell>
          <cell r="CG18">
            <v>0.001</v>
          </cell>
          <cell r="CH18">
            <v>-0.11</v>
          </cell>
          <cell r="CI18">
            <v>0.002</v>
          </cell>
          <cell r="CJ18">
            <v>0.01</v>
          </cell>
          <cell r="CK18">
            <v>0.001</v>
          </cell>
          <cell r="CL18">
            <v>-0.14</v>
          </cell>
          <cell r="CM18">
            <v>0.002</v>
          </cell>
          <cell r="CN18">
            <v>-0.03</v>
          </cell>
          <cell r="CO18">
            <v>0.001</v>
          </cell>
          <cell r="CP18">
            <v>-0.26</v>
          </cell>
          <cell r="CQ18">
            <v>0.003</v>
          </cell>
        </row>
        <row r="18">
          <cell r="CV18">
            <v>2.21</v>
          </cell>
          <cell r="CW18">
            <v>0.008</v>
          </cell>
          <cell r="CX18">
            <v>0.54</v>
          </cell>
          <cell r="CY18">
            <v>0.004</v>
          </cell>
          <cell r="CZ18">
            <v>2.23</v>
          </cell>
          <cell r="DA18">
            <v>0.01</v>
          </cell>
          <cell r="DB18">
            <v>2.03</v>
          </cell>
          <cell r="DC18">
            <v>0.014</v>
          </cell>
        </row>
        <row r="18">
          <cell r="DV18">
            <v>1.83</v>
          </cell>
          <cell r="DW18">
            <v>0.008</v>
          </cell>
          <cell r="DX18">
            <v>0.62</v>
          </cell>
          <cell r="DY18">
            <v>0.003</v>
          </cell>
          <cell r="DZ18">
            <v>1.72</v>
          </cell>
          <cell r="EA18">
            <v>0.008</v>
          </cell>
          <cell r="EB18">
            <v>0.78</v>
          </cell>
          <cell r="EC18">
            <v>0.004</v>
          </cell>
          <cell r="ED18">
            <v>1.7</v>
          </cell>
          <cell r="EE18">
            <v>0.007</v>
          </cell>
          <cell r="EF18">
            <v>0.81</v>
          </cell>
          <cell r="EG18">
            <v>0.005</v>
          </cell>
          <cell r="EH18">
            <v>1.46</v>
          </cell>
          <cell r="EI18">
            <v>0.007</v>
          </cell>
          <cell r="EJ18">
            <v>0.58</v>
          </cell>
          <cell r="EK18">
            <v>0.004</v>
          </cell>
        </row>
        <row r="18">
          <cell r="EP18">
            <v>-0.09</v>
          </cell>
          <cell r="EQ18">
            <v>0.001</v>
          </cell>
          <cell r="ER18">
            <v>-0.04</v>
          </cell>
          <cell r="ES18">
            <v>0</v>
          </cell>
          <cell r="ET18">
            <v>-0.15</v>
          </cell>
          <cell r="EU18">
            <v>0.001</v>
          </cell>
          <cell r="EV18">
            <v>-0.1</v>
          </cell>
          <cell r="EW18">
            <v>0</v>
          </cell>
        </row>
        <row r="18">
          <cell r="FP18">
            <v>-0.09</v>
          </cell>
          <cell r="FQ18">
            <v>0.001</v>
          </cell>
          <cell r="FR18">
            <v>-0.05</v>
          </cell>
          <cell r="FS18">
            <v>0</v>
          </cell>
          <cell r="FT18">
            <v>-0.09</v>
          </cell>
          <cell r="FU18">
            <v>0.001</v>
          </cell>
          <cell r="FV18">
            <v>-0.05</v>
          </cell>
          <cell r="FW18">
            <v>0</v>
          </cell>
          <cell r="FX18">
            <v>-0.09</v>
          </cell>
          <cell r="FY18">
            <v>0</v>
          </cell>
          <cell r="FZ18">
            <v>-0.05</v>
          </cell>
          <cell r="GA18">
            <v>0</v>
          </cell>
          <cell r="GB18">
            <v>-0.1</v>
          </cell>
          <cell r="GC18">
            <v>0.001</v>
          </cell>
          <cell r="GD18">
            <v>-0.06</v>
          </cell>
          <cell r="GE18">
            <v>0</v>
          </cell>
        </row>
        <row r="18">
          <cell r="GJ18">
            <v>126.46</v>
          </cell>
          <cell r="GK18">
            <v>0.927</v>
          </cell>
          <cell r="GL18">
            <v>212.47</v>
          </cell>
          <cell r="GM18">
            <v>4.086</v>
          </cell>
          <cell r="GN18">
            <v>247.37</v>
          </cell>
          <cell r="GO18">
            <v>1.713</v>
          </cell>
          <cell r="GP18">
            <v>518.75</v>
          </cell>
          <cell r="GQ18">
            <v>5.959</v>
          </cell>
        </row>
        <row r="18">
          <cell r="HJ18">
            <v>171.47</v>
          </cell>
          <cell r="HK18">
            <v>0.957</v>
          </cell>
          <cell r="HL18">
            <v>327.13</v>
          </cell>
          <cell r="HM18">
            <v>3.813</v>
          </cell>
          <cell r="HN18">
            <v>158.89</v>
          </cell>
          <cell r="HO18">
            <v>1.314</v>
          </cell>
          <cell r="HP18">
            <v>337.16</v>
          </cell>
          <cell r="HQ18">
            <v>3.841</v>
          </cell>
          <cell r="HR18">
            <v>153.77</v>
          </cell>
          <cell r="HS18">
            <v>1.097</v>
          </cell>
          <cell r="HT18">
            <v>321.31</v>
          </cell>
          <cell r="HU18">
            <v>3.849</v>
          </cell>
          <cell r="HV18">
            <v>58.61</v>
          </cell>
          <cell r="HW18">
            <v>0.732</v>
          </cell>
          <cell r="HX18">
            <v>5.97</v>
          </cell>
          <cell r="HY18">
            <v>3.819</v>
          </cell>
        </row>
        <row r="18">
          <cell r="IB18">
            <v>0.03</v>
          </cell>
          <cell r="IC18">
            <v>0.005</v>
          </cell>
          <cell r="ID18">
            <v>-0.09</v>
          </cell>
          <cell r="IE18">
            <v>0.004</v>
          </cell>
          <cell r="IF18">
            <v>-0.05</v>
          </cell>
          <cell r="IG18">
            <v>0.007</v>
          </cell>
          <cell r="IH18">
            <v>-0.31</v>
          </cell>
          <cell r="II18">
            <v>0.006</v>
          </cell>
        </row>
        <row r="18">
          <cell r="JB18">
            <v>0</v>
          </cell>
          <cell r="JC18">
            <v>0.007</v>
          </cell>
          <cell r="JD18">
            <v>-0.22</v>
          </cell>
          <cell r="JE18">
            <v>0.005</v>
          </cell>
          <cell r="JF18">
            <v>0.02</v>
          </cell>
          <cell r="JG18">
            <v>0.007</v>
          </cell>
          <cell r="JH18">
            <v>-0.21</v>
          </cell>
          <cell r="JI18">
            <v>0.004</v>
          </cell>
          <cell r="JJ18">
            <v>0.08</v>
          </cell>
          <cell r="JK18">
            <v>0.006</v>
          </cell>
          <cell r="JL18">
            <v>-0.17</v>
          </cell>
          <cell r="JM18">
            <v>0.004</v>
          </cell>
          <cell r="JN18">
            <v>0.04</v>
          </cell>
          <cell r="JO18">
            <v>0.004</v>
          </cell>
          <cell r="JP18">
            <v>-0.16</v>
          </cell>
          <cell r="JQ18">
            <v>0.003</v>
          </cell>
        </row>
        <row r="18">
          <cell r="JT18">
            <v>0.13</v>
          </cell>
          <cell r="JU18">
            <v>0.002</v>
          </cell>
          <cell r="JV18">
            <v>0.19</v>
          </cell>
          <cell r="JW18">
            <v>0.004</v>
          </cell>
          <cell r="JX18">
            <v>0.32</v>
          </cell>
          <cell r="JY18">
            <v>0.002</v>
          </cell>
          <cell r="JZ18">
            <v>0.79</v>
          </cell>
          <cell r="KA18">
            <v>0.006</v>
          </cell>
        </row>
        <row r="18">
          <cell r="KT18">
            <v>0.2</v>
          </cell>
          <cell r="KU18">
            <v>0.002</v>
          </cell>
          <cell r="KV18">
            <v>0.47</v>
          </cell>
          <cell r="KW18">
            <v>0.005</v>
          </cell>
          <cell r="KX18">
            <v>0.18</v>
          </cell>
          <cell r="KY18">
            <v>0.002</v>
          </cell>
          <cell r="KZ18">
            <v>0.45</v>
          </cell>
          <cell r="LA18">
            <v>0.004</v>
          </cell>
          <cell r="LB18">
            <v>0.14</v>
          </cell>
          <cell r="LC18">
            <v>0.002</v>
          </cell>
          <cell r="LD18">
            <v>0.37</v>
          </cell>
          <cell r="LE18">
            <v>0.005</v>
          </cell>
          <cell r="LF18">
            <v>0.08</v>
          </cell>
          <cell r="LG18">
            <v>0.001</v>
          </cell>
          <cell r="LH18">
            <v>0.16</v>
          </cell>
          <cell r="LI18">
            <v>0.003</v>
          </cell>
        </row>
        <row r="18">
          <cell r="LN18">
            <v>0.11</v>
          </cell>
          <cell r="LO18">
            <v>0.003</v>
          </cell>
          <cell r="LP18">
            <v>0.09</v>
          </cell>
          <cell r="LQ18">
            <v>0.004</v>
          </cell>
          <cell r="LR18">
            <v>0.29</v>
          </cell>
          <cell r="LS18">
            <v>0.004</v>
          </cell>
          <cell r="LT18">
            <v>-0.27</v>
          </cell>
          <cell r="LU18">
            <v>0.006</v>
          </cell>
        </row>
        <row r="18">
          <cell r="MH18">
            <v>0.18</v>
          </cell>
          <cell r="MI18">
            <v>0.004</v>
          </cell>
          <cell r="MJ18">
            <v>-0.12</v>
          </cell>
          <cell r="MK18">
            <v>0.004</v>
          </cell>
          <cell r="ML18">
            <v>0.17</v>
          </cell>
          <cell r="MM18">
            <v>0.004</v>
          </cell>
          <cell r="MN18">
            <v>-0.12</v>
          </cell>
          <cell r="MO18">
            <v>0.005</v>
          </cell>
          <cell r="MP18">
            <v>0.16</v>
          </cell>
          <cell r="MQ18">
            <v>0.004</v>
          </cell>
          <cell r="MR18">
            <v>0.97</v>
          </cell>
          <cell r="MS18">
            <v>0.009</v>
          </cell>
          <cell r="MT18">
            <v>0.79</v>
          </cell>
          <cell r="MU18">
            <v>0.007</v>
          </cell>
          <cell r="MV18">
            <v>1.73</v>
          </cell>
          <cell r="MW18">
            <v>0.01</v>
          </cell>
          <cell r="MX18">
            <v>0.95</v>
          </cell>
          <cell r="MY18">
            <v>0.009</v>
          </cell>
        </row>
        <row r="18">
          <cell r="NR18">
            <v>1.36</v>
          </cell>
          <cell r="NS18">
            <v>0.009</v>
          </cell>
          <cell r="NT18">
            <v>0.8</v>
          </cell>
          <cell r="NU18">
            <v>0.007</v>
          </cell>
          <cell r="NV18">
            <v>1.34</v>
          </cell>
          <cell r="NW18">
            <v>0.009</v>
          </cell>
          <cell r="NX18">
            <v>0.81</v>
          </cell>
          <cell r="NY18">
            <v>0.007</v>
          </cell>
          <cell r="NZ18">
            <v>1.18</v>
          </cell>
          <cell r="OA18">
            <v>0.007</v>
          </cell>
          <cell r="OB18">
            <v>0.73</v>
          </cell>
          <cell r="OC18">
            <v>0.007</v>
          </cell>
          <cell r="OD18">
            <v>0.56</v>
          </cell>
          <cell r="OE18">
            <v>0.006</v>
          </cell>
          <cell r="OF18">
            <v>0.26</v>
          </cell>
          <cell r="OG18">
            <v>0.007</v>
          </cell>
        </row>
        <row r="18">
          <cell r="OL18">
            <v>-0.12</v>
          </cell>
          <cell r="OM18">
            <v>0.001</v>
          </cell>
          <cell r="ON18">
            <v>-0.07</v>
          </cell>
          <cell r="OO18">
            <v>0</v>
          </cell>
          <cell r="OP18">
            <v>-0.12</v>
          </cell>
          <cell r="OQ18">
            <v>0.001</v>
          </cell>
          <cell r="OR18">
            <v>-0.21</v>
          </cell>
          <cell r="OS18">
            <v>0.001</v>
          </cell>
        </row>
        <row r="18">
          <cell r="PF18">
            <v>-0.13</v>
          </cell>
          <cell r="PG18">
            <v>0.001</v>
          </cell>
          <cell r="PH18">
            <v>-0.13</v>
          </cell>
          <cell r="PI18">
            <v>0.001</v>
          </cell>
          <cell r="PJ18">
            <v>-0.13</v>
          </cell>
          <cell r="PK18">
            <v>0.001</v>
          </cell>
          <cell r="PL18">
            <v>-0.13</v>
          </cell>
          <cell r="PM18">
            <v>0.001</v>
          </cell>
          <cell r="PN18">
            <v>-0.12</v>
          </cell>
          <cell r="PO18">
            <v>0.001</v>
          </cell>
          <cell r="PP18">
            <v>0.2</v>
          </cell>
          <cell r="PQ18">
            <v>0.002</v>
          </cell>
          <cell r="PR18">
            <v>0.25</v>
          </cell>
          <cell r="PS18">
            <v>0.002</v>
          </cell>
          <cell r="PT18">
            <v>0.25</v>
          </cell>
          <cell r="PU18">
            <v>0.002</v>
          </cell>
          <cell r="PV18">
            <v>0.1</v>
          </cell>
          <cell r="PW18">
            <v>0.002</v>
          </cell>
        </row>
        <row r="18">
          <cell r="QP18">
            <v>0.23</v>
          </cell>
          <cell r="QQ18">
            <v>0.003</v>
          </cell>
          <cell r="QR18">
            <v>0.17</v>
          </cell>
          <cell r="QS18">
            <v>0.002</v>
          </cell>
          <cell r="QT18">
            <v>0.23</v>
          </cell>
          <cell r="QU18">
            <v>0.003</v>
          </cell>
          <cell r="QV18">
            <v>0.17</v>
          </cell>
          <cell r="QW18">
            <v>0.002</v>
          </cell>
          <cell r="QX18">
            <v>0.19</v>
          </cell>
          <cell r="QY18">
            <v>0.003</v>
          </cell>
          <cell r="QZ18">
            <v>0.15</v>
          </cell>
          <cell r="RA18">
            <v>0.002</v>
          </cell>
          <cell r="RB18">
            <v>0.12</v>
          </cell>
          <cell r="RC18">
            <v>0.002</v>
          </cell>
          <cell r="RD18">
            <v>0.11</v>
          </cell>
          <cell r="RE18">
            <v>0.002</v>
          </cell>
        </row>
        <row r="18">
          <cell r="RJ18">
            <v>0.13</v>
          </cell>
          <cell r="RK18">
            <v>0.001</v>
          </cell>
          <cell r="RL18">
            <v>0.13</v>
          </cell>
          <cell r="RM18">
            <v>0.002</v>
          </cell>
          <cell r="RN18">
            <v>0.15</v>
          </cell>
          <cell r="RO18">
            <v>0.001</v>
          </cell>
          <cell r="RP18">
            <v>0.42</v>
          </cell>
          <cell r="RQ18">
            <v>0.003</v>
          </cell>
        </row>
        <row r="18">
          <cell r="SJ18">
            <v>0.15</v>
          </cell>
          <cell r="SK18">
            <v>0.001</v>
          </cell>
          <cell r="SL18">
            <v>0.28</v>
          </cell>
          <cell r="SM18">
            <v>0.002</v>
          </cell>
          <cell r="SN18">
            <v>0.15</v>
          </cell>
          <cell r="SO18">
            <v>0.001</v>
          </cell>
          <cell r="SP18">
            <v>0.29</v>
          </cell>
          <cell r="SQ18">
            <v>0.002</v>
          </cell>
          <cell r="SR18">
            <v>0.11</v>
          </cell>
          <cell r="SS18">
            <v>0.001</v>
          </cell>
          <cell r="ST18">
            <v>0.23</v>
          </cell>
          <cell r="SU18">
            <v>0.003</v>
          </cell>
          <cell r="SV18">
            <v>0.05</v>
          </cell>
          <cell r="SW18">
            <v>0.001</v>
          </cell>
          <cell r="SX18">
            <v>0.04</v>
          </cell>
          <cell r="SY18">
            <v>0.002</v>
          </cell>
        </row>
        <row r="18">
          <cell r="TD18">
            <v>-0.08</v>
          </cell>
          <cell r="TE18">
            <v>0.003</v>
          </cell>
          <cell r="TF18">
            <v>0.42</v>
          </cell>
          <cell r="TG18">
            <v>0.008</v>
          </cell>
          <cell r="TH18">
            <v>-0.18</v>
          </cell>
          <cell r="TI18">
            <v>0.003</v>
          </cell>
          <cell r="TJ18">
            <v>0.01</v>
          </cell>
          <cell r="TK18">
            <v>0.007</v>
          </cell>
        </row>
        <row r="18">
          <cell r="UD18">
            <v>-0.12</v>
          </cell>
          <cell r="UE18">
            <v>0.002</v>
          </cell>
          <cell r="UF18">
            <v>0.18</v>
          </cell>
          <cell r="UG18">
            <v>0.005</v>
          </cell>
          <cell r="UH18">
            <v>-0.12</v>
          </cell>
          <cell r="UI18">
            <v>0.002</v>
          </cell>
          <cell r="UJ18">
            <v>0.14</v>
          </cell>
          <cell r="UK18">
            <v>0.005</v>
          </cell>
          <cell r="UL18">
            <v>-0.14</v>
          </cell>
          <cell r="UM18">
            <v>0.002</v>
          </cell>
          <cell r="UN18">
            <v>0.07</v>
          </cell>
          <cell r="UO18">
            <v>0.005</v>
          </cell>
          <cell r="UP18">
            <v>-0.17</v>
          </cell>
          <cell r="UQ18">
            <v>0.002</v>
          </cell>
          <cell r="UR18">
            <v>-0.1</v>
          </cell>
          <cell r="US18">
            <v>0.004</v>
          </cell>
        </row>
        <row r="18">
          <cell r="UX18">
            <v>0.05</v>
          </cell>
          <cell r="UY18">
            <v>0.001</v>
          </cell>
          <cell r="UZ18">
            <v>0.05</v>
          </cell>
          <cell r="VA18">
            <v>0.001</v>
          </cell>
          <cell r="VB18">
            <v>0.03</v>
          </cell>
          <cell r="VC18">
            <v>0.001</v>
          </cell>
        </row>
        <row r="18">
          <cell r="VP18">
            <v>0.02</v>
          </cell>
          <cell r="VQ18">
            <v>0</v>
          </cell>
          <cell r="VR18">
            <v>0.03</v>
          </cell>
          <cell r="VS18">
            <v>0</v>
          </cell>
          <cell r="VT18">
            <v>0.02</v>
          </cell>
          <cell r="VU18">
            <v>0</v>
          </cell>
          <cell r="VV18">
            <v>0</v>
          </cell>
          <cell r="VW18">
            <v>0</v>
          </cell>
        </row>
        <row r="18">
          <cell r="WB18">
            <v>-0.43</v>
          </cell>
          <cell r="WC18">
            <v>0.002</v>
          </cell>
          <cell r="WD18">
            <v>-0.08</v>
          </cell>
          <cell r="WE18">
            <v>0.001</v>
          </cell>
          <cell r="WF18">
            <v>-0.53</v>
          </cell>
          <cell r="WG18">
            <v>0.002</v>
          </cell>
          <cell r="WH18">
            <v>-0.27</v>
          </cell>
          <cell r="WI18">
            <v>0.001</v>
          </cell>
        </row>
        <row r="18">
          <cell r="XB18">
            <v>-0.45</v>
          </cell>
          <cell r="XC18">
            <v>0.002</v>
          </cell>
          <cell r="XD18">
            <v>-0.18</v>
          </cell>
          <cell r="XE18">
            <v>0.001</v>
          </cell>
          <cell r="XF18">
            <v>-0.46</v>
          </cell>
          <cell r="XG18">
            <v>0.002</v>
          </cell>
          <cell r="XH18">
            <v>-0.19</v>
          </cell>
          <cell r="XI18">
            <v>0.001</v>
          </cell>
          <cell r="XJ18">
            <v>-0.48</v>
          </cell>
          <cell r="XK18">
            <v>0.002</v>
          </cell>
          <cell r="XL18">
            <v>-0.17</v>
          </cell>
          <cell r="XM18">
            <v>0.001</v>
          </cell>
          <cell r="XN18">
            <v>-0.45</v>
          </cell>
          <cell r="XO18">
            <v>0.002</v>
          </cell>
          <cell r="XP18">
            <v>-0.15</v>
          </cell>
          <cell r="XQ18">
            <v>0.001</v>
          </cell>
        </row>
        <row r="19">
          <cell r="B19" t="str">
            <v>JM0045.002</v>
          </cell>
          <cell r="C19" t="str">
            <v>N Japan</v>
          </cell>
          <cell r="D19">
            <v>43.2118</v>
          </cell>
          <cell r="E19">
            <v>140.9352</v>
          </cell>
        </row>
        <row r="19">
          <cell r="L19">
            <v>-0.9</v>
          </cell>
          <cell r="M19">
            <v>0.035</v>
          </cell>
          <cell r="N19">
            <v>-6.95</v>
          </cell>
          <cell r="O19">
            <v>0.087</v>
          </cell>
        </row>
        <row r="19">
          <cell r="AH19">
            <v>-0.43</v>
          </cell>
          <cell r="AI19">
            <v>0.017</v>
          </cell>
          <cell r="AJ19">
            <v>-3.92</v>
          </cell>
          <cell r="AK19">
            <v>0.054</v>
          </cell>
          <cell r="AL19">
            <v>-0.38</v>
          </cell>
          <cell r="AM19">
            <v>0.014</v>
          </cell>
          <cell r="AN19">
            <v>-3.36</v>
          </cell>
          <cell r="AO19">
            <v>0.048</v>
          </cell>
          <cell r="AP19">
            <v>-0.46</v>
          </cell>
          <cell r="AQ19">
            <v>0.012</v>
          </cell>
          <cell r="AR19">
            <v>-3.61</v>
          </cell>
          <cell r="AS19">
            <v>0.042</v>
          </cell>
          <cell r="AT19">
            <v>-0.48</v>
          </cell>
          <cell r="AU19">
            <v>0.011</v>
          </cell>
          <cell r="AV19">
            <v>-4.16</v>
          </cell>
          <cell r="AW19">
            <v>0.024</v>
          </cell>
        </row>
        <row r="19">
          <cell r="BF19">
            <v>-0.19</v>
          </cell>
          <cell r="BG19">
            <v>0.008</v>
          </cell>
          <cell r="BH19">
            <v>-0.77</v>
          </cell>
          <cell r="BI19">
            <v>0.015</v>
          </cell>
        </row>
        <row r="19">
          <cell r="CB19">
            <v>-0.07</v>
          </cell>
          <cell r="CC19">
            <v>0.003</v>
          </cell>
          <cell r="CD19">
            <v>-0.45</v>
          </cell>
          <cell r="CE19">
            <v>0.01</v>
          </cell>
          <cell r="CF19">
            <v>-0.08</v>
          </cell>
          <cell r="CG19">
            <v>0.002</v>
          </cell>
          <cell r="CH19">
            <v>-0.39</v>
          </cell>
          <cell r="CI19">
            <v>0.01</v>
          </cell>
          <cell r="CJ19">
            <v>-0.08</v>
          </cell>
          <cell r="CK19">
            <v>0.002</v>
          </cell>
          <cell r="CL19">
            <v>-0.39</v>
          </cell>
          <cell r="CM19">
            <v>0.009</v>
          </cell>
          <cell r="CN19">
            <v>-0.09</v>
          </cell>
          <cell r="CO19">
            <v>0.002</v>
          </cell>
          <cell r="CP19">
            <v>-0.49</v>
          </cell>
          <cell r="CQ19">
            <v>0.008</v>
          </cell>
        </row>
        <row r="19">
          <cell r="CZ19">
            <v>1.18</v>
          </cell>
          <cell r="DA19">
            <v>0.046</v>
          </cell>
          <cell r="DB19">
            <v>1.61</v>
          </cell>
          <cell r="DC19">
            <v>0.021</v>
          </cell>
        </row>
        <row r="19">
          <cell r="DV19">
            <v>1.03</v>
          </cell>
          <cell r="DW19">
            <v>0.028</v>
          </cell>
          <cell r="DX19">
            <v>0.4</v>
          </cell>
          <cell r="DY19">
            <v>0.007</v>
          </cell>
          <cell r="DZ19">
            <v>1.06</v>
          </cell>
          <cell r="EA19">
            <v>0.033</v>
          </cell>
          <cell r="EB19">
            <v>0.55</v>
          </cell>
          <cell r="EC19">
            <v>0.009</v>
          </cell>
          <cell r="ED19">
            <v>0.99</v>
          </cell>
          <cell r="EE19">
            <v>0.026</v>
          </cell>
          <cell r="EF19">
            <v>0.54</v>
          </cell>
          <cell r="EG19">
            <v>0.01</v>
          </cell>
          <cell r="EH19">
            <v>0.94</v>
          </cell>
          <cell r="EI19">
            <v>0.022</v>
          </cell>
          <cell r="EJ19">
            <v>0.37</v>
          </cell>
          <cell r="EK19">
            <v>0.006</v>
          </cell>
        </row>
        <row r="19">
          <cell r="ET19">
            <v>-0.13</v>
          </cell>
          <cell r="EU19">
            <v>0.001</v>
          </cell>
          <cell r="EV19">
            <v>-0.14</v>
          </cell>
          <cell r="EW19">
            <v>0.001</v>
          </cell>
        </row>
        <row r="19">
          <cell r="FP19">
            <v>-0.08</v>
          </cell>
          <cell r="FQ19">
            <v>0.001</v>
          </cell>
          <cell r="FR19">
            <v>-0.07</v>
          </cell>
          <cell r="FS19">
            <v>0.001</v>
          </cell>
          <cell r="FT19">
            <v>-0.08</v>
          </cell>
          <cell r="FU19">
            <v>0.001</v>
          </cell>
          <cell r="FV19">
            <v>-0.07</v>
          </cell>
          <cell r="FW19">
            <v>0.001</v>
          </cell>
          <cell r="FX19">
            <v>-0.08</v>
          </cell>
          <cell r="FY19">
            <v>0.001</v>
          </cell>
          <cell r="FZ19">
            <v>-0.06</v>
          </cell>
          <cell r="GA19">
            <v>0</v>
          </cell>
          <cell r="GB19">
            <v>-0.09</v>
          </cell>
          <cell r="GC19">
            <v>0.001</v>
          </cell>
          <cell r="GD19">
            <v>-0.07</v>
          </cell>
          <cell r="GE19">
            <v>0</v>
          </cell>
        </row>
        <row r="19">
          <cell r="GN19">
            <v>212.55</v>
          </cell>
          <cell r="GO19">
            <v>1.388</v>
          </cell>
          <cell r="GP19">
            <v>699.1</v>
          </cell>
          <cell r="GQ19">
            <v>7.077</v>
          </cell>
        </row>
        <row r="19">
          <cell r="HJ19">
            <v>163.64</v>
          </cell>
          <cell r="HK19">
            <v>1.159</v>
          </cell>
          <cell r="HL19">
            <v>482.78</v>
          </cell>
          <cell r="HM19">
            <v>8.348</v>
          </cell>
          <cell r="HN19">
            <v>161.32</v>
          </cell>
          <cell r="HO19">
            <v>1.319</v>
          </cell>
          <cell r="HP19">
            <v>504.11</v>
          </cell>
          <cell r="HQ19">
            <v>7.651</v>
          </cell>
          <cell r="HR19">
            <v>150.44</v>
          </cell>
          <cell r="HS19">
            <v>1.214</v>
          </cell>
          <cell r="HT19">
            <v>474.84</v>
          </cell>
          <cell r="HU19">
            <v>7.613</v>
          </cell>
          <cell r="HV19">
            <v>65.77</v>
          </cell>
          <cell r="HW19">
            <v>0.989</v>
          </cell>
          <cell r="HX19">
            <v>188.66</v>
          </cell>
          <cell r="HY19">
            <v>7.935</v>
          </cell>
        </row>
        <row r="19">
          <cell r="IF19">
            <v>-0.21</v>
          </cell>
          <cell r="IG19">
            <v>0.006</v>
          </cell>
          <cell r="IH19">
            <v>-0.32</v>
          </cell>
          <cell r="II19">
            <v>0.005</v>
          </cell>
        </row>
        <row r="19">
          <cell r="JB19">
            <v>0.07</v>
          </cell>
          <cell r="JC19">
            <v>0.007</v>
          </cell>
          <cell r="JD19">
            <v>-0.24</v>
          </cell>
          <cell r="JE19">
            <v>0.004</v>
          </cell>
          <cell r="JF19">
            <v>0.04</v>
          </cell>
          <cell r="JG19">
            <v>0.006</v>
          </cell>
          <cell r="JH19">
            <v>-0.24</v>
          </cell>
          <cell r="JI19">
            <v>0.004</v>
          </cell>
          <cell r="JJ19">
            <v>0.06</v>
          </cell>
          <cell r="JK19">
            <v>0.007</v>
          </cell>
          <cell r="JL19">
            <v>-0.23</v>
          </cell>
          <cell r="JM19">
            <v>0.004</v>
          </cell>
          <cell r="JN19">
            <v>0.01</v>
          </cell>
          <cell r="JO19">
            <v>0.004</v>
          </cell>
          <cell r="JP19">
            <v>-0.23</v>
          </cell>
          <cell r="JQ19">
            <v>0.003</v>
          </cell>
        </row>
        <row r="19">
          <cell r="JX19">
            <v>0.29</v>
          </cell>
          <cell r="JY19">
            <v>0.002</v>
          </cell>
          <cell r="JZ19">
            <v>0.81</v>
          </cell>
          <cell r="KA19">
            <v>0.006</v>
          </cell>
        </row>
        <row r="19">
          <cell r="KT19">
            <v>0.17</v>
          </cell>
          <cell r="KU19">
            <v>0.002</v>
          </cell>
          <cell r="KV19">
            <v>0.56</v>
          </cell>
          <cell r="KW19">
            <v>0.007</v>
          </cell>
          <cell r="KX19">
            <v>0.17</v>
          </cell>
          <cell r="KY19">
            <v>0.002</v>
          </cell>
          <cell r="KZ19">
            <v>0.58</v>
          </cell>
          <cell r="LA19">
            <v>0.006</v>
          </cell>
          <cell r="LB19">
            <v>0.14</v>
          </cell>
          <cell r="LC19">
            <v>0.001</v>
          </cell>
          <cell r="LD19">
            <v>0.54</v>
          </cell>
          <cell r="LE19">
            <v>0.004</v>
          </cell>
          <cell r="LF19">
            <v>0.09</v>
          </cell>
          <cell r="LG19">
            <v>0.001</v>
          </cell>
          <cell r="LH19">
            <v>0.31</v>
          </cell>
          <cell r="LI19">
            <v>0.006</v>
          </cell>
        </row>
        <row r="19">
          <cell r="LR19">
            <v>0.32</v>
          </cell>
          <cell r="LS19">
            <v>0.009</v>
          </cell>
          <cell r="LT19">
            <v>-0.15</v>
          </cell>
          <cell r="LU19">
            <v>0.01</v>
          </cell>
        </row>
        <row r="19">
          <cell r="MH19">
            <v>0.36</v>
          </cell>
          <cell r="MI19">
            <v>0.011</v>
          </cell>
          <cell r="MJ19">
            <v>0.05</v>
          </cell>
          <cell r="MK19">
            <v>0.008</v>
          </cell>
          <cell r="ML19">
            <v>0.39</v>
          </cell>
          <cell r="MM19">
            <v>0.01</v>
          </cell>
          <cell r="MN19">
            <v>0.01</v>
          </cell>
          <cell r="MO19">
            <v>0.013</v>
          </cell>
          <cell r="MP19">
            <v>0.35</v>
          </cell>
          <cell r="MQ19">
            <v>0.011</v>
          </cell>
        </row>
        <row r="19">
          <cell r="MV19">
            <v>1.62</v>
          </cell>
          <cell r="MW19">
            <v>0.017</v>
          </cell>
          <cell r="MX19">
            <v>0.99</v>
          </cell>
          <cell r="MY19">
            <v>0.008</v>
          </cell>
        </row>
        <row r="19">
          <cell r="NR19">
            <v>1.71</v>
          </cell>
          <cell r="NS19">
            <v>0.023</v>
          </cell>
          <cell r="NT19">
            <v>0.74</v>
          </cell>
          <cell r="NU19">
            <v>0.008</v>
          </cell>
          <cell r="NV19">
            <v>1.69</v>
          </cell>
          <cell r="NW19">
            <v>0.025</v>
          </cell>
          <cell r="NX19">
            <v>0.76</v>
          </cell>
          <cell r="NY19">
            <v>0.009</v>
          </cell>
          <cell r="NZ19">
            <v>1.54</v>
          </cell>
          <cell r="OA19">
            <v>0.024</v>
          </cell>
          <cell r="OB19">
            <v>0.74</v>
          </cell>
          <cell r="OC19">
            <v>0.006</v>
          </cell>
          <cell r="OD19">
            <v>0.92</v>
          </cell>
          <cell r="OE19">
            <v>0.019</v>
          </cell>
          <cell r="OF19">
            <v>0.25</v>
          </cell>
          <cell r="OG19">
            <v>0.01</v>
          </cell>
        </row>
        <row r="19">
          <cell r="OP19">
            <v>-0.09</v>
          </cell>
          <cell r="OQ19">
            <v>0.001</v>
          </cell>
          <cell r="OR19">
            <v>-0.16</v>
          </cell>
          <cell r="OS19">
            <v>0.002</v>
          </cell>
        </row>
        <row r="19">
          <cell r="PF19">
            <v>-0.09</v>
          </cell>
          <cell r="PG19">
            <v>0.001</v>
          </cell>
          <cell r="PH19">
            <v>-0.08</v>
          </cell>
          <cell r="PI19">
            <v>0.002</v>
          </cell>
          <cell r="PJ19">
            <v>-0.09</v>
          </cell>
          <cell r="PK19">
            <v>0.001</v>
          </cell>
          <cell r="PL19">
            <v>-0.07</v>
          </cell>
          <cell r="PM19">
            <v>0.001</v>
          </cell>
          <cell r="PN19">
            <v>-0.09</v>
          </cell>
          <cell r="PO19">
            <v>0.001</v>
          </cell>
        </row>
        <row r="19">
          <cell r="PT19">
            <v>0.22</v>
          </cell>
          <cell r="PU19">
            <v>0.003</v>
          </cell>
          <cell r="PV19">
            <v>-0.02</v>
          </cell>
          <cell r="PW19">
            <v>0.003</v>
          </cell>
        </row>
        <row r="19">
          <cell r="QP19">
            <v>0.31</v>
          </cell>
          <cell r="QQ19">
            <v>0.005</v>
          </cell>
          <cell r="QR19">
            <v>0.03</v>
          </cell>
          <cell r="QS19">
            <v>0.002</v>
          </cell>
          <cell r="QT19">
            <v>0.32</v>
          </cell>
          <cell r="QU19">
            <v>0.004</v>
          </cell>
          <cell r="QV19">
            <v>0.02</v>
          </cell>
          <cell r="QW19">
            <v>0.002</v>
          </cell>
          <cell r="QX19">
            <v>0.28</v>
          </cell>
          <cell r="QY19">
            <v>0.005</v>
          </cell>
          <cell r="QZ19">
            <v>0.04</v>
          </cell>
          <cell r="RA19">
            <v>0.003</v>
          </cell>
          <cell r="RB19">
            <v>0.23</v>
          </cell>
          <cell r="RC19">
            <v>0.004</v>
          </cell>
          <cell r="RD19">
            <v>-0.01</v>
          </cell>
          <cell r="RE19">
            <v>0.002</v>
          </cell>
        </row>
        <row r="19">
          <cell r="RN19">
            <v>0.16</v>
          </cell>
          <cell r="RO19">
            <v>0.004</v>
          </cell>
          <cell r="RP19">
            <v>0.46</v>
          </cell>
          <cell r="RQ19">
            <v>0.006</v>
          </cell>
        </row>
        <row r="19">
          <cell r="SJ19">
            <v>0.22</v>
          </cell>
          <cell r="SK19">
            <v>0.004</v>
          </cell>
          <cell r="SL19">
            <v>0.31</v>
          </cell>
          <cell r="SM19">
            <v>0.004</v>
          </cell>
          <cell r="SN19">
            <v>0.22</v>
          </cell>
          <cell r="SO19">
            <v>0.004</v>
          </cell>
          <cell r="SP19">
            <v>0.33</v>
          </cell>
          <cell r="SQ19">
            <v>0.005</v>
          </cell>
          <cell r="SR19">
            <v>0.18</v>
          </cell>
          <cell r="SS19">
            <v>0.003</v>
          </cell>
          <cell r="ST19">
            <v>0.29</v>
          </cell>
          <cell r="SU19">
            <v>0.004</v>
          </cell>
          <cell r="SV19">
            <v>0.11</v>
          </cell>
          <cell r="SW19">
            <v>0.003</v>
          </cell>
          <cell r="SX19">
            <v>0.07</v>
          </cell>
          <cell r="SY19">
            <v>0.003</v>
          </cell>
        </row>
        <row r="19">
          <cell r="TH19">
            <v>-0.56</v>
          </cell>
          <cell r="TI19">
            <v>0.011</v>
          </cell>
          <cell r="TJ19">
            <v>-0.72</v>
          </cell>
          <cell r="TK19">
            <v>0.022</v>
          </cell>
        </row>
        <row r="19">
          <cell r="UD19">
            <v>-0.28</v>
          </cell>
          <cell r="UE19">
            <v>0.005</v>
          </cell>
          <cell r="UF19">
            <v>-0.29</v>
          </cell>
          <cell r="UG19">
            <v>0.012</v>
          </cell>
          <cell r="UH19">
            <v>-0.25</v>
          </cell>
          <cell r="UI19">
            <v>0.005</v>
          </cell>
          <cell r="UJ19">
            <v>-0.23</v>
          </cell>
          <cell r="UK19">
            <v>0.011</v>
          </cell>
          <cell r="UL19">
            <v>-0.26</v>
          </cell>
          <cell r="UM19">
            <v>0.005</v>
          </cell>
          <cell r="UN19">
            <v>-0.26</v>
          </cell>
          <cell r="UO19">
            <v>0.009</v>
          </cell>
          <cell r="UP19">
            <v>-0.28</v>
          </cell>
          <cell r="UQ19">
            <v>0.005</v>
          </cell>
          <cell r="UR19">
            <v>-0.41</v>
          </cell>
          <cell r="US19">
            <v>0.006</v>
          </cell>
        </row>
        <row r="19">
          <cell r="UZ19">
            <v>0.01</v>
          </cell>
          <cell r="VA19">
            <v>0.002</v>
          </cell>
          <cell r="VB19">
            <v>0.04</v>
          </cell>
          <cell r="VC19">
            <v>0.001</v>
          </cell>
        </row>
        <row r="19">
          <cell r="VP19">
            <v>0.02</v>
          </cell>
          <cell r="VQ19">
            <v>0</v>
          </cell>
          <cell r="VR19">
            <v>0.03</v>
          </cell>
          <cell r="VS19">
            <v>0.001</v>
          </cell>
          <cell r="VT19">
            <v>0.02</v>
          </cell>
          <cell r="VU19">
            <v>0</v>
          </cell>
          <cell r="VV19">
            <v>0</v>
          </cell>
          <cell r="VW19">
            <v>0</v>
          </cell>
        </row>
        <row r="19">
          <cell r="WF19">
            <v>-0.38</v>
          </cell>
          <cell r="WG19">
            <v>0.006</v>
          </cell>
          <cell r="WH19">
            <v>-0.3</v>
          </cell>
          <cell r="WI19">
            <v>0.001</v>
          </cell>
        </row>
        <row r="19">
          <cell r="XB19">
            <v>-0.32</v>
          </cell>
          <cell r="XC19">
            <v>0.004</v>
          </cell>
          <cell r="XD19">
            <v>-0.17</v>
          </cell>
          <cell r="XE19">
            <v>0.001</v>
          </cell>
          <cell r="XF19">
            <v>-0.32</v>
          </cell>
          <cell r="XG19">
            <v>0.005</v>
          </cell>
          <cell r="XH19">
            <v>-0.17</v>
          </cell>
          <cell r="XI19">
            <v>0.001</v>
          </cell>
          <cell r="XJ19">
            <v>-0.34</v>
          </cell>
          <cell r="XK19">
            <v>0.006</v>
          </cell>
          <cell r="XL19">
            <v>-0.15</v>
          </cell>
          <cell r="XM19">
            <v>0.001</v>
          </cell>
          <cell r="XN19">
            <v>-0.33</v>
          </cell>
          <cell r="XO19">
            <v>0.004</v>
          </cell>
          <cell r="XP19">
            <v>-0.14</v>
          </cell>
          <cell r="XQ19">
            <v>0.001</v>
          </cell>
        </row>
        <row r="20">
          <cell r="B20" t="str">
            <v>JM0047.001</v>
          </cell>
          <cell r="C20" t="str">
            <v>N Japan</v>
          </cell>
          <cell r="D20">
            <v>43.3049</v>
          </cell>
          <cell r="E20">
            <v>140.5506</v>
          </cell>
          <cell r="F20">
            <v>0.02</v>
          </cell>
          <cell r="G20">
            <v>0.006</v>
          </cell>
          <cell r="H20">
            <v>-0.77</v>
          </cell>
          <cell r="I20">
            <v>0.025</v>
          </cell>
          <cell r="J20">
            <v>3.09</v>
          </cell>
          <cell r="K20">
            <v>0.033</v>
          </cell>
          <cell r="L20">
            <v>-0.62</v>
          </cell>
          <cell r="M20">
            <v>0.017</v>
          </cell>
          <cell r="N20">
            <v>-4.01</v>
          </cell>
          <cell r="O20">
            <v>0.029</v>
          </cell>
        </row>
        <row r="20">
          <cell r="AH20">
            <v>-0.24</v>
          </cell>
          <cell r="AI20">
            <v>0.01</v>
          </cell>
          <cell r="AJ20">
            <v>-2.42</v>
          </cell>
          <cell r="AK20">
            <v>0.025</v>
          </cell>
          <cell r="AL20">
            <v>-0.2</v>
          </cell>
          <cell r="AM20">
            <v>0.011</v>
          </cell>
          <cell r="AN20">
            <v>-2.17</v>
          </cell>
          <cell r="AO20">
            <v>0.021</v>
          </cell>
          <cell r="AP20">
            <v>-0.22</v>
          </cell>
          <cell r="AQ20">
            <v>0.01</v>
          </cell>
          <cell r="AR20">
            <v>-2.23</v>
          </cell>
          <cell r="AS20">
            <v>0.023</v>
          </cell>
          <cell r="AT20">
            <v>-0.43</v>
          </cell>
          <cell r="AU20">
            <v>0.008</v>
          </cell>
          <cell r="AV20">
            <v>-3.5</v>
          </cell>
          <cell r="AW20">
            <v>0.018</v>
          </cell>
        </row>
        <row r="20">
          <cell r="BB20">
            <v>0</v>
          </cell>
          <cell r="BC20">
            <v>0.003</v>
          </cell>
          <cell r="BD20">
            <v>-0.03</v>
          </cell>
          <cell r="BE20">
            <v>0.003</v>
          </cell>
          <cell r="BF20">
            <v>-0.12</v>
          </cell>
          <cell r="BG20">
            <v>0.003</v>
          </cell>
          <cell r="BH20">
            <v>-0.29</v>
          </cell>
          <cell r="BI20">
            <v>0.004</v>
          </cell>
        </row>
        <row r="20">
          <cell r="CB20">
            <v>-0.06</v>
          </cell>
          <cell r="CC20">
            <v>0.003</v>
          </cell>
          <cell r="CD20">
            <v>-0.14</v>
          </cell>
          <cell r="CE20">
            <v>0.002</v>
          </cell>
          <cell r="CF20">
            <v>-0.06</v>
          </cell>
          <cell r="CG20">
            <v>0.004</v>
          </cell>
          <cell r="CH20">
            <v>-0.14</v>
          </cell>
          <cell r="CI20">
            <v>0.002</v>
          </cell>
          <cell r="CJ20">
            <v>-0.06</v>
          </cell>
          <cell r="CK20">
            <v>0.004</v>
          </cell>
          <cell r="CL20">
            <v>-0.16</v>
          </cell>
          <cell r="CM20">
            <v>0.002</v>
          </cell>
          <cell r="CN20">
            <v>-0.1</v>
          </cell>
          <cell r="CO20">
            <v>0.002</v>
          </cell>
          <cell r="CP20">
            <v>-0.27</v>
          </cell>
          <cell r="CQ20">
            <v>0.002</v>
          </cell>
        </row>
        <row r="20">
          <cell r="CV20">
            <v>1.45</v>
          </cell>
          <cell r="CW20">
            <v>0.025</v>
          </cell>
          <cell r="CX20">
            <v>0.47</v>
          </cell>
          <cell r="CY20">
            <v>0.006</v>
          </cell>
          <cell r="CZ20">
            <v>2.39</v>
          </cell>
          <cell r="DA20">
            <v>0.011</v>
          </cell>
          <cell r="DB20">
            <v>1.98</v>
          </cell>
          <cell r="DC20">
            <v>0.026</v>
          </cell>
        </row>
        <row r="20">
          <cell r="DV20">
            <v>1.55</v>
          </cell>
          <cell r="DW20">
            <v>0.021</v>
          </cell>
          <cell r="DX20">
            <v>0.59</v>
          </cell>
          <cell r="DY20">
            <v>0.003</v>
          </cell>
          <cell r="DZ20">
            <v>1.48</v>
          </cell>
          <cell r="EA20">
            <v>0.021</v>
          </cell>
          <cell r="EB20">
            <v>0.73</v>
          </cell>
          <cell r="EC20">
            <v>0.004</v>
          </cell>
          <cell r="ED20">
            <v>1.45</v>
          </cell>
          <cell r="EE20">
            <v>0.017</v>
          </cell>
          <cell r="EF20">
            <v>0.77</v>
          </cell>
          <cell r="EG20">
            <v>0.006</v>
          </cell>
          <cell r="EH20">
            <v>1.29</v>
          </cell>
          <cell r="EI20">
            <v>0.011</v>
          </cell>
          <cell r="EJ20">
            <v>0.55</v>
          </cell>
          <cell r="EK20">
            <v>0.003</v>
          </cell>
        </row>
        <row r="20">
          <cell r="EP20">
            <v>-0.1</v>
          </cell>
          <cell r="EQ20">
            <v>0.001</v>
          </cell>
          <cell r="ER20">
            <v>-0.03</v>
          </cell>
          <cell r="ES20">
            <v>0</v>
          </cell>
          <cell r="ET20">
            <v>-0.22</v>
          </cell>
          <cell r="EU20">
            <v>0.002</v>
          </cell>
          <cell r="EV20">
            <v>-0.11</v>
          </cell>
          <cell r="EW20">
            <v>0.001</v>
          </cell>
        </row>
        <row r="20">
          <cell r="FP20">
            <v>-0.12</v>
          </cell>
          <cell r="FQ20">
            <v>0.001</v>
          </cell>
          <cell r="FR20">
            <v>-0.05</v>
          </cell>
          <cell r="FS20">
            <v>0</v>
          </cell>
          <cell r="FT20">
            <v>-0.12</v>
          </cell>
          <cell r="FU20">
            <v>0.001</v>
          </cell>
          <cell r="FV20">
            <v>-0.05</v>
          </cell>
          <cell r="FW20">
            <v>0</v>
          </cell>
          <cell r="FX20">
            <v>-0.11</v>
          </cell>
          <cell r="FY20">
            <v>0.001</v>
          </cell>
          <cell r="FZ20">
            <v>-0.05</v>
          </cell>
          <cell r="GA20">
            <v>0</v>
          </cell>
          <cell r="GB20">
            <v>-0.13</v>
          </cell>
          <cell r="GC20">
            <v>0.001</v>
          </cell>
          <cell r="GD20">
            <v>-0.06</v>
          </cell>
          <cell r="GE20">
            <v>0</v>
          </cell>
        </row>
        <row r="20">
          <cell r="GJ20">
            <v>72.41</v>
          </cell>
          <cell r="GK20">
            <v>2.285</v>
          </cell>
          <cell r="GL20">
            <v>221.01</v>
          </cell>
          <cell r="GM20">
            <v>4.486</v>
          </cell>
          <cell r="GN20">
            <v>203.6</v>
          </cell>
          <cell r="GO20">
            <v>1.462</v>
          </cell>
          <cell r="GP20">
            <v>447.57</v>
          </cell>
          <cell r="GQ20">
            <v>4.803</v>
          </cell>
        </row>
        <row r="20">
          <cell r="HJ20">
            <v>116.22</v>
          </cell>
          <cell r="HK20">
            <v>2.383</v>
          </cell>
          <cell r="HL20">
            <v>322.91</v>
          </cell>
          <cell r="HM20">
            <v>3.798</v>
          </cell>
          <cell r="HN20">
            <v>107.93</v>
          </cell>
          <cell r="HO20">
            <v>1.928</v>
          </cell>
          <cell r="HP20">
            <v>302.84</v>
          </cell>
          <cell r="HQ20">
            <v>4.027</v>
          </cell>
          <cell r="HR20">
            <v>100.4</v>
          </cell>
          <cell r="HS20">
            <v>2.348</v>
          </cell>
          <cell r="HT20">
            <v>296.96</v>
          </cell>
          <cell r="HU20">
            <v>3.651</v>
          </cell>
          <cell r="HV20">
            <v>17.35</v>
          </cell>
          <cell r="HW20">
            <v>0.889</v>
          </cell>
          <cell r="HX20">
            <v>-75.16</v>
          </cell>
          <cell r="HY20">
            <v>4.229</v>
          </cell>
        </row>
        <row r="20">
          <cell r="IB20">
            <v>-0.09</v>
          </cell>
          <cell r="IC20">
            <v>0.005</v>
          </cell>
          <cell r="ID20">
            <v>-0.04</v>
          </cell>
          <cell r="IE20">
            <v>0.004</v>
          </cell>
          <cell r="IF20">
            <v>-0.24</v>
          </cell>
          <cell r="IG20">
            <v>0.007</v>
          </cell>
          <cell r="IH20">
            <v>-0.36</v>
          </cell>
          <cell r="II20">
            <v>0.005</v>
          </cell>
        </row>
        <row r="20">
          <cell r="JB20">
            <v>-0.14</v>
          </cell>
          <cell r="JC20">
            <v>0.006</v>
          </cell>
          <cell r="JD20">
            <v>-0.23</v>
          </cell>
          <cell r="JE20">
            <v>0.003</v>
          </cell>
          <cell r="JF20">
            <v>-0.19</v>
          </cell>
          <cell r="JG20">
            <v>0.006</v>
          </cell>
          <cell r="JH20">
            <v>-0.26</v>
          </cell>
          <cell r="JI20">
            <v>0.004</v>
          </cell>
          <cell r="JJ20">
            <v>-0.15</v>
          </cell>
          <cell r="JK20">
            <v>0.007</v>
          </cell>
          <cell r="JL20">
            <v>-0.23</v>
          </cell>
          <cell r="JM20">
            <v>0.003</v>
          </cell>
          <cell r="JN20">
            <v>-0.12</v>
          </cell>
          <cell r="JO20">
            <v>0.004</v>
          </cell>
          <cell r="JP20">
            <v>-0.27</v>
          </cell>
          <cell r="JQ20">
            <v>0.003</v>
          </cell>
        </row>
        <row r="20">
          <cell r="JT20">
            <v>0.09</v>
          </cell>
          <cell r="JU20">
            <v>0.003</v>
          </cell>
          <cell r="JV20">
            <v>0.11</v>
          </cell>
          <cell r="JW20">
            <v>0.003</v>
          </cell>
          <cell r="JX20">
            <v>0.26</v>
          </cell>
          <cell r="JY20">
            <v>0.002</v>
          </cell>
          <cell r="JZ20">
            <v>0.7</v>
          </cell>
          <cell r="KA20">
            <v>0.007</v>
          </cell>
        </row>
        <row r="20">
          <cell r="KT20">
            <v>0.14</v>
          </cell>
          <cell r="KU20">
            <v>0.002</v>
          </cell>
          <cell r="KV20">
            <v>0.38</v>
          </cell>
          <cell r="KW20">
            <v>0.004</v>
          </cell>
          <cell r="KX20">
            <v>0.15</v>
          </cell>
          <cell r="KY20">
            <v>0.002</v>
          </cell>
          <cell r="KZ20">
            <v>0.39</v>
          </cell>
          <cell r="LA20">
            <v>0.004</v>
          </cell>
          <cell r="LB20">
            <v>0.11</v>
          </cell>
          <cell r="LC20">
            <v>0.002</v>
          </cell>
          <cell r="LD20">
            <v>0.34</v>
          </cell>
          <cell r="LE20">
            <v>0.003</v>
          </cell>
          <cell r="LF20">
            <v>0.06</v>
          </cell>
          <cell r="LG20">
            <v>0.001</v>
          </cell>
          <cell r="LH20">
            <v>0.16</v>
          </cell>
          <cell r="LI20">
            <v>0.003</v>
          </cell>
        </row>
        <row r="20">
          <cell r="LN20">
            <v>0.04</v>
          </cell>
          <cell r="LO20">
            <v>0.004</v>
          </cell>
          <cell r="LP20">
            <v>0.03</v>
          </cell>
          <cell r="LQ20">
            <v>0.004</v>
          </cell>
          <cell r="LR20">
            <v>0.12</v>
          </cell>
          <cell r="LS20">
            <v>0.004</v>
          </cell>
          <cell r="LT20">
            <v>-0.66</v>
          </cell>
          <cell r="LU20">
            <v>0.009</v>
          </cell>
        </row>
        <row r="20">
          <cell r="MH20">
            <v>0.06</v>
          </cell>
          <cell r="MI20">
            <v>0.004</v>
          </cell>
          <cell r="MJ20">
            <v>-0.47</v>
          </cell>
          <cell r="MK20">
            <v>0.008</v>
          </cell>
          <cell r="ML20">
            <v>0.04</v>
          </cell>
          <cell r="MM20">
            <v>0.004</v>
          </cell>
          <cell r="MN20">
            <v>-0.46</v>
          </cell>
          <cell r="MO20">
            <v>0.009</v>
          </cell>
          <cell r="MP20">
            <v>0.04</v>
          </cell>
          <cell r="MQ20">
            <v>0.004</v>
          </cell>
          <cell r="MR20">
            <v>0.44</v>
          </cell>
          <cell r="MS20">
            <v>0.016</v>
          </cell>
          <cell r="MT20">
            <v>0.65</v>
          </cell>
          <cell r="MU20">
            <v>0.006</v>
          </cell>
          <cell r="MV20">
            <v>0.94</v>
          </cell>
          <cell r="MW20">
            <v>0.017</v>
          </cell>
          <cell r="MX20">
            <v>0.21</v>
          </cell>
          <cell r="MY20">
            <v>0.022</v>
          </cell>
        </row>
        <row r="20">
          <cell r="NR20">
            <v>0.62</v>
          </cell>
          <cell r="NS20">
            <v>0.017</v>
          </cell>
          <cell r="NT20">
            <v>0.15</v>
          </cell>
          <cell r="NU20">
            <v>0.022</v>
          </cell>
          <cell r="NV20">
            <v>0.67</v>
          </cell>
          <cell r="NW20">
            <v>0.02</v>
          </cell>
          <cell r="NX20">
            <v>0.12</v>
          </cell>
          <cell r="NY20">
            <v>0.019</v>
          </cell>
          <cell r="NZ20">
            <v>0.6</v>
          </cell>
          <cell r="OA20">
            <v>0.017</v>
          </cell>
          <cell r="OB20">
            <v>0.08</v>
          </cell>
          <cell r="OC20">
            <v>0.016</v>
          </cell>
          <cell r="OD20">
            <v>0.18</v>
          </cell>
          <cell r="OE20">
            <v>0.014</v>
          </cell>
          <cell r="OF20">
            <v>-0.24</v>
          </cell>
          <cell r="OG20">
            <v>0.015</v>
          </cell>
        </row>
        <row r="20">
          <cell r="OL20">
            <v>-0.03</v>
          </cell>
          <cell r="OM20">
            <v>0.003</v>
          </cell>
          <cell r="ON20">
            <v>-0.08</v>
          </cell>
          <cell r="OO20">
            <v>0</v>
          </cell>
          <cell r="OP20">
            <v>-0.08</v>
          </cell>
          <cell r="OQ20">
            <v>0.001</v>
          </cell>
          <cell r="OR20">
            <v>-0.19</v>
          </cell>
          <cell r="OS20">
            <v>0.001</v>
          </cell>
        </row>
        <row r="20">
          <cell r="PF20">
            <v>-0.05</v>
          </cell>
          <cell r="PG20">
            <v>0.003</v>
          </cell>
          <cell r="PH20">
            <v>-0.12</v>
          </cell>
          <cell r="PI20">
            <v>0.001</v>
          </cell>
          <cell r="PJ20">
            <v>-0.06</v>
          </cell>
          <cell r="PK20">
            <v>0.003</v>
          </cell>
          <cell r="PL20">
            <v>-0.11</v>
          </cell>
          <cell r="PM20">
            <v>0.001</v>
          </cell>
          <cell r="PN20">
            <v>-0.06</v>
          </cell>
          <cell r="PO20">
            <v>0.003</v>
          </cell>
          <cell r="PP20">
            <v>0.08</v>
          </cell>
          <cell r="PQ20">
            <v>0.003</v>
          </cell>
          <cell r="PR20">
            <v>0.19</v>
          </cell>
          <cell r="PS20">
            <v>0.002</v>
          </cell>
          <cell r="PT20">
            <v>0.02</v>
          </cell>
          <cell r="PU20">
            <v>0.005</v>
          </cell>
          <cell r="PV20">
            <v>-0.14</v>
          </cell>
          <cell r="PW20">
            <v>0.005</v>
          </cell>
        </row>
        <row r="20">
          <cell r="QP20">
            <v>0.07</v>
          </cell>
          <cell r="QQ20">
            <v>0.005</v>
          </cell>
          <cell r="QR20">
            <v>-0.08</v>
          </cell>
          <cell r="QS20">
            <v>0.006</v>
          </cell>
          <cell r="QT20">
            <v>0.07</v>
          </cell>
          <cell r="QU20">
            <v>0.005</v>
          </cell>
          <cell r="QV20">
            <v>-0.07</v>
          </cell>
          <cell r="QW20">
            <v>0.007</v>
          </cell>
          <cell r="QX20">
            <v>0.08</v>
          </cell>
          <cell r="QY20">
            <v>0.004</v>
          </cell>
          <cell r="QZ20">
            <v>-0.05</v>
          </cell>
          <cell r="RA20">
            <v>0.006</v>
          </cell>
          <cell r="RB20">
            <v>0.03</v>
          </cell>
          <cell r="RC20">
            <v>0.003</v>
          </cell>
          <cell r="RD20">
            <v>-0.08</v>
          </cell>
          <cell r="RE20">
            <v>0.005</v>
          </cell>
        </row>
        <row r="20">
          <cell r="RJ20">
            <v>0.07</v>
          </cell>
          <cell r="RK20">
            <v>0.003</v>
          </cell>
          <cell r="RL20">
            <v>0.13</v>
          </cell>
          <cell r="RM20">
            <v>0.001</v>
          </cell>
          <cell r="RN20">
            <v>0.08</v>
          </cell>
          <cell r="RO20">
            <v>0.002</v>
          </cell>
          <cell r="RP20">
            <v>0.15</v>
          </cell>
          <cell r="RQ20">
            <v>0.01</v>
          </cell>
        </row>
        <row r="20">
          <cell r="SJ20">
            <v>0.07</v>
          </cell>
          <cell r="SK20">
            <v>0.003</v>
          </cell>
          <cell r="SL20">
            <v>0.08</v>
          </cell>
          <cell r="SM20">
            <v>0.005</v>
          </cell>
          <cell r="SN20">
            <v>0.07</v>
          </cell>
          <cell r="SO20">
            <v>0.002</v>
          </cell>
          <cell r="SP20">
            <v>0.08</v>
          </cell>
          <cell r="SQ20">
            <v>0.006</v>
          </cell>
          <cell r="SR20">
            <v>0.07</v>
          </cell>
          <cell r="SS20">
            <v>0.002</v>
          </cell>
          <cell r="ST20">
            <v>0.05</v>
          </cell>
          <cell r="SU20">
            <v>0.007</v>
          </cell>
          <cell r="SV20">
            <v>0.02</v>
          </cell>
          <cell r="SW20">
            <v>0.001</v>
          </cell>
          <cell r="SX20">
            <v>-0.06</v>
          </cell>
          <cell r="SY20">
            <v>0.003</v>
          </cell>
        </row>
        <row r="20">
          <cell r="TD20">
            <v>-0.1</v>
          </cell>
          <cell r="TE20">
            <v>0.004</v>
          </cell>
          <cell r="TF20">
            <v>0.31</v>
          </cell>
          <cell r="TG20">
            <v>0.01</v>
          </cell>
          <cell r="TH20">
            <v>-0.24</v>
          </cell>
          <cell r="TI20">
            <v>0.003</v>
          </cell>
          <cell r="TJ20">
            <v>-0.05</v>
          </cell>
          <cell r="TK20">
            <v>0.007</v>
          </cell>
        </row>
        <row r="20">
          <cell r="UD20">
            <v>-0.15</v>
          </cell>
          <cell r="UE20">
            <v>0.003</v>
          </cell>
          <cell r="UF20">
            <v>0.08</v>
          </cell>
          <cell r="UG20">
            <v>0.006</v>
          </cell>
          <cell r="UH20">
            <v>-0.11</v>
          </cell>
          <cell r="UI20">
            <v>0.002</v>
          </cell>
          <cell r="UJ20">
            <v>0.07</v>
          </cell>
          <cell r="UK20">
            <v>0.005</v>
          </cell>
          <cell r="UL20">
            <v>-0.13</v>
          </cell>
          <cell r="UM20">
            <v>0.002</v>
          </cell>
          <cell r="UN20">
            <v>0.03</v>
          </cell>
          <cell r="UO20">
            <v>0.005</v>
          </cell>
          <cell r="UP20">
            <v>-0.15</v>
          </cell>
          <cell r="UQ20">
            <v>0.002</v>
          </cell>
          <cell r="UR20">
            <v>-0.17</v>
          </cell>
          <cell r="US20">
            <v>0.005</v>
          </cell>
        </row>
        <row r="20">
          <cell r="UX20">
            <v>0.07</v>
          </cell>
          <cell r="UY20">
            <v>0.001</v>
          </cell>
          <cell r="UZ20">
            <v>-0.01</v>
          </cell>
          <cell r="VA20">
            <v>0.002</v>
          </cell>
          <cell r="VB20">
            <v>0.06</v>
          </cell>
          <cell r="VC20">
            <v>0.001</v>
          </cell>
        </row>
        <row r="20">
          <cell r="VP20">
            <v>0.03</v>
          </cell>
          <cell r="VQ20">
            <v>0</v>
          </cell>
          <cell r="VR20">
            <v>0.04</v>
          </cell>
          <cell r="VS20">
            <v>0</v>
          </cell>
          <cell r="VT20">
            <v>0.02</v>
          </cell>
          <cell r="VU20">
            <v>0</v>
          </cell>
          <cell r="VV20">
            <v>0</v>
          </cell>
          <cell r="VW20">
            <v>0</v>
          </cell>
        </row>
        <row r="20">
          <cell r="WB20">
            <v>-0.33</v>
          </cell>
          <cell r="WC20">
            <v>0.005</v>
          </cell>
          <cell r="WD20">
            <v>-0.09</v>
          </cell>
          <cell r="WE20">
            <v>0.001</v>
          </cell>
          <cell r="WF20">
            <v>-0.62</v>
          </cell>
          <cell r="WG20">
            <v>0.003</v>
          </cell>
          <cell r="WH20">
            <v>-0.27</v>
          </cell>
          <cell r="WI20">
            <v>0.001</v>
          </cell>
        </row>
        <row r="20">
          <cell r="XB20">
            <v>-0.41</v>
          </cell>
          <cell r="XC20">
            <v>0.005</v>
          </cell>
          <cell r="XD20">
            <v>-0.19</v>
          </cell>
          <cell r="XE20">
            <v>0.001</v>
          </cell>
          <cell r="XF20">
            <v>-0.4</v>
          </cell>
          <cell r="XG20">
            <v>0.005</v>
          </cell>
          <cell r="XH20">
            <v>-0.2</v>
          </cell>
          <cell r="XI20">
            <v>0.001</v>
          </cell>
          <cell r="XJ20">
            <v>-0.41</v>
          </cell>
          <cell r="XK20">
            <v>0.005</v>
          </cell>
          <cell r="XL20">
            <v>-0.19</v>
          </cell>
          <cell r="XM20">
            <v>0.001</v>
          </cell>
          <cell r="XN20">
            <v>-0.39</v>
          </cell>
          <cell r="XO20">
            <v>0.005</v>
          </cell>
          <cell r="XP20">
            <v>-0.17</v>
          </cell>
          <cell r="XQ20">
            <v>0.001</v>
          </cell>
        </row>
        <row r="21">
          <cell r="B21" t="str">
            <v>JM0047.002</v>
          </cell>
          <cell r="C21" t="str">
            <v>N Japan</v>
          </cell>
          <cell r="D21">
            <v>43.3049</v>
          </cell>
          <cell r="E21">
            <v>140.5506</v>
          </cell>
        </row>
        <row r="21">
          <cell r="L21">
            <v>-0.12</v>
          </cell>
          <cell r="M21">
            <v>0.011</v>
          </cell>
          <cell r="N21">
            <v>-4.46</v>
          </cell>
          <cell r="O21">
            <v>0.035</v>
          </cell>
        </row>
        <row r="21">
          <cell r="AH21">
            <v>-0.01</v>
          </cell>
          <cell r="AI21">
            <v>0.007</v>
          </cell>
          <cell r="AJ21">
            <v>-1.97</v>
          </cell>
          <cell r="AK21">
            <v>0.025</v>
          </cell>
          <cell r="AL21">
            <v>-0.01</v>
          </cell>
          <cell r="AM21">
            <v>0.007</v>
          </cell>
          <cell r="AN21">
            <v>-1.82</v>
          </cell>
          <cell r="AO21">
            <v>0.02</v>
          </cell>
          <cell r="AP21">
            <v>-0.11</v>
          </cell>
          <cell r="AQ21">
            <v>0.007</v>
          </cell>
          <cell r="AR21">
            <v>-2.05</v>
          </cell>
          <cell r="AS21">
            <v>0.021</v>
          </cell>
          <cell r="AT21">
            <v>-0.19</v>
          </cell>
          <cell r="AU21">
            <v>0.006</v>
          </cell>
          <cell r="AV21">
            <v>-3.45</v>
          </cell>
          <cell r="AW21">
            <v>0.024</v>
          </cell>
        </row>
        <row r="21">
          <cell r="BF21">
            <v>-0.03</v>
          </cell>
          <cell r="BG21">
            <v>0.002</v>
          </cell>
          <cell r="BH21">
            <v>-0.38</v>
          </cell>
          <cell r="BI21">
            <v>0.005</v>
          </cell>
        </row>
        <row r="21">
          <cell r="CB21">
            <v>0.02</v>
          </cell>
          <cell r="CC21">
            <v>0.001</v>
          </cell>
          <cell r="CD21">
            <v>-0.14</v>
          </cell>
          <cell r="CE21">
            <v>0.002</v>
          </cell>
          <cell r="CF21">
            <v>0.03</v>
          </cell>
          <cell r="CG21">
            <v>0.001</v>
          </cell>
          <cell r="CH21">
            <v>-0.13</v>
          </cell>
          <cell r="CI21">
            <v>0.002</v>
          </cell>
          <cell r="CJ21">
            <v>-0.02</v>
          </cell>
          <cell r="CK21">
            <v>0.001</v>
          </cell>
          <cell r="CL21">
            <v>-0.21</v>
          </cell>
          <cell r="CM21">
            <v>0.003</v>
          </cell>
          <cell r="CN21">
            <v>-0.05</v>
          </cell>
          <cell r="CO21">
            <v>0.001</v>
          </cell>
          <cell r="CP21">
            <v>-0.35</v>
          </cell>
          <cell r="CQ21">
            <v>0.003</v>
          </cell>
        </row>
        <row r="21">
          <cell r="CZ21">
            <v>2.16</v>
          </cell>
          <cell r="DA21">
            <v>0.012</v>
          </cell>
          <cell r="DB21">
            <v>2.35</v>
          </cell>
          <cell r="DC21">
            <v>0.026</v>
          </cell>
        </row>
        <row r="21">
          <cell r="DV21">
            <v>1.93</v>
          </cell>
          <cell r="DW21">
            <v>0.007</v>
          </cell>
          <cell r="DX21">
            <v>0.75</v>
          </cell>
          <cell r="DY21">
            <v>0.006</v>
          </cell>
          <cell r="DZ21">
            <v>1.8</v>
          </cell>
          <cell r="EA21">
            <v>0.008</v>
          </cell>
          <cell r="EB21">
            <v>0.96</v>
          </cell>
          <cell r="EC21">
            <v>0.006</v>
          </cell>
          <cell r="ED21">
            <v>1.65</v>
          </cell>
          <cell r="EE21">
            <v>0.007</v>
          </cell>
          <cell r="EF21">
            <v>0.99</v>
          </cell>
          <cell r="EG21">
            <v>0.006</v>
          </cell>
          <cell r="EH21">
            <v>1.43</v>
          </cell>
          <cell r="EI21">
            <v>0.007</v>
          </cell>
          <cell r="EJ21">
            <v>0.65</v>
          </cell>
          <cell r="EK21">
            <v>0.006</v>
          </cell>
        </row>
        <row r="21">
          <cell r="ET21">
            <v>-0.15</v>
          </cell>
          <cell r="EU21">
            <v>0.001</v>
          </cell>
          <cell r="EV21">
            <v>-0.13</v>
          </cell>
          <cell r="EW21">
            <v>0.001</v>
          </cell>
        </row>
        <row r="21">
          <cell r="FP21">
            <v>-0.09</v>
          </cell>
          <cell r="FQ21">
            <v>0.001</v>
          </cell>
          <cell r="FR21">
            <v>-0.06</v>
          </cell>
          <cell r="FS21">
            <v>0</v>
          </cell>
          <cell r="FT21">
            <v>-0.09</v>
          </cell>
          <cell r="FU21">
            <v>0.001</v>
          </cell>
          <cell r="FV21">
            <v>-0.06</v>
          </cell>
          <cell r="FW21">
            <v>0</v>
          </cell>
          <cell r="FX21">
            <v>-0.1</v>
          </cell>
          <cell r="FY21">
            <v>0.001</v>
          </cell>
          <cell r="FZ21">
            <v>-0.06</v>
          </cell>
          <cell r="GA21">
            <v>0</v>
          </cell>
          <cell r="GB21">
            <v>-0.1</v>
          </cell>
          <cell r="GC21">
            <v>0</v>
          </cell>
          <cell r="GD21">
            <v>-0.07</v>
          </cell>
          <cell r="GE21">
            <v>0</v>
          </cell>
        </row>
        <row r="21">
          <cell r="GN21">
            <v>209.29</v>
          </cell>
          <cell r="GO21">
            <v>1.305</v>
          </cell>
          <cell r="GP21">
            <v>489.96</v>
          </cell>
          <cell r="GQ21">
            <v>4.581</v>
          </cell>
        </row>
        <row r="21">
          <cell r="HJ21">
            <v>135.89</v>
          </cell>
          <cell r="HK21">
            <v>1.055</v>
          </cell>
          <cell r="HL21">
            <v>301.74</v>
          </cell>
          <cell r="HM21">
            <v>4.262</v>
          </cell>
          <cell r="HN21">
            <v>131.01</v>
          </cell>
          <cell r="HO21">
            <v>1.166</v>
          </cell>
          <cell r="HP21">
            <v>293.59</v>
          </cell>
          <cell r="HQ21">
            <v>3.582</v>
          </cell>
          <cell r="HR21">
            <v>105.98</v>
          </cell>
          <cell r="HS21">
            <v>1.216</v>
          </cell>
          <cell r="HT21">
            <v>282.8</v>
          </cell>
          <cell r="HU21">
            <v>4.019</v>
          </cell>
          <cell r="HV21">
            <v>36.88</v>
          </cell>
          <cell r="HW21">
            <v>0.716</v>
          </cell>
          <cell r="HX21">
            <v>-119.45</v>
          </cell>
          <cell r="HY21">
            <v>4.218</v>
          </cell>
        </row>
        <row r="21">
          <cell r="IF21">
            <v>-0.07</v>
          </cell>
          <cell r="IG21">
            <v>0.008</v>
          </cell>
          <cell r="IH21">
            <v>-0.38</v>
          </cell>
          <cell r="II21">
            <v>0.006</v>
          </cell>
        </row>
        <row r="21">
          <cell r="JB21">
            <v>-0.04</v>
          </cell>
          <cell r="JC21">
            <v>0.007</v>
          </cell>
          <cell r="JD21">
            <v>-0.21</v>
          </cell>
          <cell r="JE21">
            <v>0.004</v>
          </cell>
          <cell r="JF21">
            <v>-0.08</v>
          </cell>
          <cell r="JG21">
            <v>0.007</v>
          </cell>
          <cell r="JH21">
            <v>-0.25</v>
          </cell>
          <cell r="JI21">
            <v>0.004</v>
          </cell>
          <cell r="JJ21">
            <v>-0.04</v>
          </cell>
          <cell r="JK21">
            <v>0.006</v>
          </cell>
          <cell r="JL21">
            <v>-0.19</v>
          </cell>
          <cell r="JM21">
            <v>0.004</v>
          </cell>
          <cell r="JN21">
            <v>-0.05</v>
          </cell>
          <cell r="JO21">
            <v>0.004</v>
          </cell>
          <cell r="JP21">
            <v>-0.23</v>
          </cell>
          <cell r="JQ21">
            <v>0.003</v>
          </cell>
        </row>
        <row r="21">
          <cell r="JX21">
            <v>0.28</v>
          </cell>
          <cell r="JY21">
            <v>0.002</v>
          </cell>
          <cell r="JZ21">
            <v>0.64</v>
          </cell>
          <cell r="KA21">
            <v>0.007</v>
          </cell>
        </row>
        <row r="21">
          <cell r="KT21">
            <v>0.19</v>
          </cell>
          <cell r="KU21">
            <v>0.002</v>
          </cell>
          <cell r="KV21">
            <v>0.34</v>
          </cell>
          <cell r="KW21">
            <v>0.005</v>
          </cell>
          <cell r="KX21">
            <v>0.19</v>
          </cell>
          <cell r="KY21">
            <v>0.002</v>
          </cell>
          <cell r="KZ21">
            <v>0.35</v>
          </cell>
          <cell r="LA21">
            <v>0.005</v>
          </cell>
          <cell r="LB21">
            <v>0.12</v>
          </cell>
          <cell r="LC21">
            <v>0.001</v>
          </cell>
          <cell r="LD21">
            <v>0.29</v>
          </cell>
          <cell r="LE21">
            <v>0.005</v>
          </cell>
          <cell r="LF21">
            <v>0.07</v>
          </cell>
          <cell r="LG21">
            <v>0.001</v>
          </cell>
          <cell r="LH21">
            <v>0.11</v>
          </cell>
          <cell r="LI21">
            <v>0.003</v>
          </cell>
        </row>
        <row r="21">
          <cell r="LR21">
            <v>0.23</v>
          </cell>
          <cell r="LS21">
            <v>0.005</v>
          </cell>
          <cell r="LT21">
            <v>-0.4</v>
          </cell>
          <cell r="LU21">
            <v>0.005</v>
          </cell>
        </row>
        <row r="21">
          <cell r="MH21">
            <v>0.12</v>
          </cell>
          <cell r="MI21">
            <v>0.004</v>
          </cell>
          <cell r="MJ21">
            <v>-0.12</v>
          </cell>
          <cell r="MK21">
            <v>0.005</v>
          </cell>
          <cell r="ML21">
            <v>0.1</v>
          </cell>
          <cell r="MM21">
            <v>0.004</v>
          </cell>
          <cell r="MN21">
            <v>-0.15</v>
          </cell>
          <cell r="MO21">
            <v>0.005</v>
          </cell>
          <cell r="MP21">
            <v>0.09</v>
          </cell>
          <cell r="MQ21">
            <v>0.004</v>
          </cell>
        </row>
        <row r="21">
          <cell r="MV21">
            <v>1.42</v>
          </cell>
          <cell r="MW21">
            <v>0.013</v>
          </cell>
          <cell r="MX21">
            <v>0.8</v>
          </cell>
          <cell r="MY21">
            <v>0.009</v>
          </cell>
        </row>
        <row r="21">
          <cell r="NR21">
            <v>1.1</v>
          </cell>
          <cell r="NS21">
            <v>0.011</v>
          </cell>
          <cell r="NT21">
            <v>0.67</v>
          </cell>
          <cell r="NU21">
            <v>0.008</v>
          </cell>
          <cell r="NV21">
            <v>1.11</v>
          </cell>
          <cell r="NW21">
            <v>0.01</v>
          </cell>
          <cell r="NX21">
            <v>0.67</v>
          </cell>
          <cell r="NY21">
            <v>0.007</v>
          </cell>
          <cell r="NZ21">
            <v>0.97</v>
          </cell>
          <cell r="OA21">
            <v>0.009</v>
          </cell>
          <cell r="OB21">
            <v>0.63</v>
          </cell>
          <cell r="OC21">
            <v>0.008</v>
          </cell>
          <cell r="OD21">
            <v>0.51</v>
          </cell>
          <cell r="OE21">
            <v>0.007</v>
          </cell>
          <cell r="OF21">
            <v>0.08</v>
          </cell>
          <cell r="OG21">
            <v>0.008</v>
          </cell>
        </row>
        <row r="21">
          <cell r="OP21">
            <v>-0.12</v>
          </cell>
          <cell r="OQ21">
            <v>0.001</v>
          </cell>
          <cell r="OR21">
            <v>-0.2</v>
          </cell>
          <cell r="OS21">
            <v>0.001</v>
          </cell>
        </row>
        <row r="21">
          <cell r="PF21">
            <v>-0.13</v>
          </cell>
          <cell r="PG21">
            <v>0.001</v>
          </cell>
          <cell r="PH21">
            <v>-0.12</v>
          </cell>
          <cell r="PI21">
            <v>0.001</v>
          </cell>
          <cell r="PJ21">
            <v>-0.13</v>
          </cell>
          <cell r="PK21">
            <v>0.001</v>
          </cell>
          <cell r="PL21">
            <v>-0.11</v>
          </cell>
          <cell r="PM21">
            <v>0.001</v>
          </cell>
          <cell r="PN21">
            <v>-0.12</v>
          </cell>
          <cell r="PO21">
            <v>0.001</v>
          </cell>
        </row>
        <row r="21">
          <cell r="PT21">
            <v>0.2</v>
          </cell>
          <cell r="PU21">
            <v>0.003</v>
          </cell>
          <cell r="PV21">
            <v>0.04</v>
          </cell>
          <cell r="PW21">
            <v>0.002</v>
          </cell>
        </row>
        <row r="21">
          <cell r="QP21">
            <v>0.17</v>
          </cell>
          <cell r="QQ21">
            <v>0.003</v>
          </cell>
          <cell r="QR21">
            <v>0.13</v>
          </cell>
          <cell r="QS21">
            <v>0.003</v>
          </cell>
          <cell r="QT21">
            <v>0.17</v>
          </cell>
          <cell r="QU21">
            <v>0.003</v>
          </cell>
          <cell r="QV21">
            <v>0.12</v>
          </cell>
          <cell r="QW21">
            <v>0.002</v>
          </cell>
          <cell r="QX21">
            <v>0.16</v>
          </cell>
          <cell r="QY21">
            <v>0.002</v>
          </cell>
          <cell r="QZ21">
            <v>0.12</v>
          </cell>
          <cell r="RA21">
            <v>0.002</v>
          </cell>
          <cell r="RB21">
            <v>0.12</v>
          </cell>
          <cell r="RC21">
            <v>0.002</v>
          </cell>
          <cell r="RD21">
            <v>0.07</v>
          </cell>
          <cell r="RE21">
            <v>0.002</v>
          </cell>
        </row>
        <row r="21">
          <cell r="RN21">
            <v>0.13</v>
          </cell>
          <cell r="RO21">
            <v>0.001</v>
          </cell>
          <cell r="RP21">
            <v>0.36</v>
          </cell>
          <cell r="RQ21">
            <v>0.003</v>
          </cell>
        </row>
        <row r="21">
          <cell r="SJ21">
            <v>0.14</v>
          </cell>
          <cell r="SK21">
            <v>0.001</v>
          </cell>
          <cell r="SL21">
            <v>0.26</v>
          </cell>
          <cell r="SM21">
            <v>0.003</v>
          </cell>
          <cell r="SN21">
            <v>0.15</v>
          </cell>
          <cell r="SO21">
            <v>0.001</v>
          </cell>
          <cell r="SP21">
            <v>0.26</v>
          </cell>
          <cell r="SQ21">
            <v>0.002</v>
          </cell>
          <cell r="SR21">
            <v>0.12</v>
          </cell>
          <cell r="SS21">
            <v>0.001</v>
          </cell>
          <cell r="ST21">
            <v>0.21</v>
          </cell>
          <cell r="SU21">
            <v>0.003</v>
          </cell>
          <cell r="SV21">
            <v>0.06</v>
          </cell>
          <cell r="SW21">
            <v>0.001</v>
          </cell>
          <cell r="SX21">
            <v>0</v>
          </cell>
          <cell r="SY21">
            <v>0.002</v>
          </cell>
        </row>
        <row r="21">
          <cell r="TH21">
            <v>-0.19</v>
          </cell>
          <cell r="TI21">
            <v>0.004</v>
          </cell>
          <cell r="TJ21">
            <v>-0.11</v>
          </cell>
          <cell r="TK21">
            <v>0.009</v>
          </cell>
        </row>
        <row r="21">
          <cell r="UD21">
            <v>-0.07</v>
          </cell>
          <cell r="UE21">
            <v>0.003</v>
          </cell>
          <cell r="UF21">
            <v>0.15</v>
          </cell>
          <cell r="UG21">
            <v>0.006</v>
          </cell>
          <cell r="UH21">
            <v>-0.05</v>
          </cell>
          <cell r="UI21">
            <v>0.002</v>
          </cell>
          <cell r="UJ21">
            <v>0.13</v>
          </cell>
          <cell r="UK21">
            <v>0.006</v>
          </cell>
          <cell r="UL21">
            <v>-0.1</v>
          </cell>
          <cell r="UM21">
            <v>0.003</v>
          </cell>
          <cell r="UN21">
            <v>0.02</v>
          </cell>
          <cell r="UO21">
            <v>0.006</v>
          </cell>
          <cell r="UP21">
            <v>-0.12</v>
          </cell>
          <cell r="UQ21">
            <v>0.003</v>
          </cell>
          <cell r="UR21">
            <v>-0.17</v>
          </cell>
          <cell r="US21">
            <v>0.006</v>
          </cell>
        </row>
        <row r="21">
          <cell r="UZ21">
            <v>0.07</v>
          </cell>
          <cell r="VA21">
            <v>0.001</v>
          </cell>
          <cell r="VB21">
            <v>0.05</v>
          </cell>
          <cell r="VC21">
            <v>0.001</v>
          </cell>
        </row>
        <row r="21">
          <cell r="VP21">
            <v>0.03</v>
          </cell>
          <cell r="VQ21">
            <v>0</v>
          </cell>
          <cell r="VR21">
            <v>0.04</v>
          </cell>
          <cell r="VS21">
            <v>0</v>
          </cell>
          <cell r="VT21">
            <v>0.02</v>
          </cell>
          <cell r="VU21">
            <v>0</v>
          </cell>
          <cell r="VV21">
            <v>0</v>
          </cell>
          <cell r="VW21">
            <v>0</v>
          </cell>
        </row>
        <row r="21">
          <cell r="WF21">
            <v>-0.5</v>
          </cell>
          <cell r="WG21">
            <v>0.002</v>
          </cell>
          <cell r="WH21">
            <v>-0.32</v>
          </cell>
          <cell r="WI21">
            <v>0.002</v>
          </cell>
        </row>
        <row r="21">
          <cell r="XB21">
            <v>-0.42</v>
          </cell>
          <cell r="XC21">
            <v>0.002</v>
          </cell>
          <cell r="XD21">
            <v>-0.24</v>
          </cell>
          <cell r="XE21">
            <v>0.001</v>
          </cell>
          <cell r="XF21">
            <v>-0.43</v>
          </cell>
          <cell r="XG21">
            <v>0.002</v>
          </cell>
          <cell r="XH21">
            <v>-0.25</v>
          </cell>
          <cell r="XI21">
            <v>0.002</v>
          </cell>
          <cell r="XJ21">
            <v>-0.44</v>
          </cell>
          <cell r="XK21">
            <v>0.002</v>
          </cell>
          <cell r="XL21">
            <v>-0.23</v>
          </cell>
          <cell r="XM21">
            <v>0.002</v>
          </cell>
          <cell r="XN21">
            <v>-0.41</v>
          </cell>
          <cell r="XO21">
            <v>0.002</v>
          </cell>
          <cell r="XP21">
            <v>-0.2</v>
          </cell>
          <cell r="XQ21">
            <v>0.001</v>
          </cell>
        </row>
        <row r="22">
          <cell r="B22" t="str">
            <v>JM0048.001</v>
          </cell>
          <cell r="C22" t="str">
            <v>N Japan</v>
          </cell>
          <cell r="D22">
            <v>43.3279</v>
          </cell>
          <cell r="E22">
            <v>140.3565</v>
          </cell>
          <cell r="F22">
            <v>0.06</v>
          </cell>
          <cell r="G22">
            <v>0.008</v>
          </cell>
          <cell r="H22">
            <v>-0.4</v>
          </cell>
          <cell r="I22">
            <v>0.024</v>
          </cell>
          <cell r="J22">
            <v>3.19</v>
          </cell>
          <cell r="K22">
            <v>0.034</v>
          </cell>
          <cell r="L22">
            <v>-0.04</v>
          </cell>
          <cell r="M22">
            <v>0.011</v>
          </cell>
          <cell r="N22">
            <v>-3.52</v>
          </cell>
          <cell r="O22">
            <v>0.033</v>
          </cell>
        </row>
        <row r="22">
          <cell r="AH22">
            <v>-0.07</v>
          </cell>
          <cell r="AI22">
            <v>0.008</v>
          </cell>
          <cell r="AJ22">
            <v>-1.99</v>
          </cell>
          <cell r="AK22">
            <v>0.023</v>
          </cell>
          <cell r="AL22">
            <v>-0.07</v>
          </cell>
          <cell r="AM22">
            <v>0.007</v>
          </cell>
          <cell r="AN22">
            <v>-1.73</v>
          </cell>
          <cell r="AO22">
            <v>0.019</v>
          </cell>
          <cell r="AP22">
            <v>-0.09</v>
          </cell>
          <cell r="AQ22">
            <v>0.008</v>
          </cell>
          <cell r="AR22">
            <v>-1.88</v>
          </cell>
          <cell r="AS22">
            <v>0.02</v>
          </cell>
          <cell r="AT22">
            <v>-0.37</v>
          </cell>
          <cell r="AU22">
            <v>0.006</v>
          </cell>
          <cell r="AV22">
            <v>-3.8</v>
          </cell>
          <cell r="AW22">
            <v>0.023</v>
          </cell>
        </row>
        <row r="22">
          <cell r="BB22">
            <v>0.06</v>
          </cell>
          <cell r="BC22">
            <v>0.001</v>
          </cell>
          <cell r="BD22">
            <v>-0.08</v>
          </cell>
          <cell r="BE22">
            <v>0.003</v>
          </cell>
          <cell r="BF22">
            <v>-0.06</v>
          </cell>
          <cell r="BG22">
            <v>0.002</v>
          </cell>
          <cell r="BH22">
            <v>-0.28</v>
          </cell>
          <cell r="BI22">
            <v>0.005</v>
          </cell>
        </row>
        <row r="22">
          <cell r="CB22">
            <v>0</v>
          </cell>
          <cell r="CC22">
            <v>0.001</v>
          </cell>
          <cell r="CD22">
            <v>-0.17</v>
          </cell>
          <cell r="CE22">
            <v>0.003</v>
          </cell>
          <cell r="CF22">
            <v>-0.01</v>
          </cell>
          <cell r="CG22">
            <v>0.001</v>
          </cell>
          <cell r="CH22">
            <v>-0.16</v>
          </cell>
          <cell r="CI22">
            <v>0.003</v>
          </cell>
          <cell r="CJ22">
            <v>-0.01</v>
          </cell>
          <cell r="CK22">
            <v>0.001</v>
          </cell>
          <cell r="CL22">
            <v>-0.19</v>
          </cell>
          <cell r="CM22">
            <v>0.003</v>
          </cell>
          <cell r="CN22">
            <v>-0.05</v>
          </cell>
          <cell r="CO22">
            <v>0.001</v>
          </cell>
          <cell r="CP22">
            <v>-0.35</v>
          </cell>
          <cell r="CQ22">
            <v>0.003</v>
          </cell>
        </row>
        <row r="22">
          <cell r="CV22">
            <v>2.2</v>
          </cell>
          <cell r="CW22">
            <v>0.009</v>
          </cell>
          <cell r="CX22">
            <v>0.51</v>
          </cell>
          <cell r="CY22">
            <v>0.005</v>
          </cell>
          <cell r="CZ22">
            <v>2.07</v>
          </cell>
          <cell r="DA22">
            <v>0.013</v>
          </cell>
          <cell r="DB22">
            <v>2.01</v>
          </cell>
          <cell r="DC22">
            <v>0.022</v>
          </cell>
        </row>
        <row r="22">
          <cell r="DV22">
            <v>1.69</v>
          </cell>
          <cell r="DW22">
            <v>0.009</v>
          </cell>
          <cell r="DX22">
            <v>0.58</v>
          </cell>
          <cell r="DY22">
            <v>0.005</v>
          </cell>
          <cell r="DZ22">
            <v>1.54</v>
          </cell>
          <cell r="EA22">
            <v>0.009</v>
          </cell>
          <cell r="EB22">
            <v>0.74</v>
          </cell>
          <cell r="EC22">
            <v>0.005</v>
          </cell>
          <cell r="ED22">
            <v>1.54</v>
          </cell>
          <cell r="EE22">
            <v>0.008</v>
          </cell>
          <cell r="EF22">
            <v>0.77</v>
          </cell>
          <cell r="EG22">
            <v>0.007</v>
          </cell>
          <cell r="EH22">
            <v>1.28</v>
          </cell>
          <cell r="EI22">
            <v>0.008</v>
          </cell>
          <cell r="EJ22">
            <v>0.45</v>
          </cell>
          <cell r="EK22">
            <v>0.007</v>
          </cell>
        </row>
        <row r="22">
          <cell r="EP22">
            <v>-0.1</v>
          </cell>
          <cell r="EQ22">
            <v>0.001</v>
          </cell>
          <cell r="ER22">
            <v>-0.04</v>
          </cell>
          <cell r="ES22">
            <v>0</v>
          </cell>
          <cell r="ET22">
            <v>-0.15</v>
          </cell>
          <cell r="EU22">
            <v>0.001</v>
          </cell>
          <cell r="EV22">
            <v>-0.1</v>
          </cell>
          <cell r="EW22">
            <v>0</v>
          </cell>
        </row>
        <row r="22">
          <cell r="FP22">
            <v>-0.09</v>
          </cell>
          <cell r="FQ22">
            <v>0.001</v>
          </cell>
          <cell r="FR22">
            <v>-0.05</v>
          </cell>
          <cell r="FS22">
            <v>0</v>
          </cell>
          <cell r="FT22">
            <v>-0.08</v>
          </cell>
          <cell r="FU22">
            <v>0.001</v>
          </cell>
          <cell r="FV22">
            <v>-0.05</v>
          </cell>
          <cell r="FW22">
            <v>0</v>
          </cell>
          <cell r="FX22">
            <v>-0.08</v>
          </cell>
          <cell r="FY22">
            <v>0.001</v>
          </cell>
          <cell r="FZ22">
            <v>-0.05</v>
          </cell>
          <cell r="GA22">
            <v>0</v>
          </cell>
          <cell r="GB22">
            <v>-0.09</v>
          </cell>
          <cell r="GC22">
            <v>0</v>
          </cell>
          <cell r="GD22">
            <v>-0.06</v>
          </cell>
          <cell r="GE22">
            <v>0</v>
          </cell>
        </row>
        <row r="22">
          <cell r="GJ22">
            <v>136.62</v>
          </cell>
          <cell r="GK22">
            <v>0.954</v>
          </cell>
          <cell r="GL22">
            <v>307.91</v>
          </cell>
          <cell r="GM22">
            <v>4.14</v>
          </cell>
          <cell r="GN22">
            <v>251.08</v>
          </cell>
          <cell r="GO22">
            <v>1.77</v>
          </cell>
          <cell r="GP22">
            <v>762.23</v>
          </cell>
          <cell r="GQ22">
            <v>5.227</v>
          </cell>
        </row>
        <row r="22">
          <cell r="HJ22">
            <v>176.4</v>
          </cell>
          <cell r="HK22">
            <v>1.079</v>
          </cell>
          <cell r="HL22">
            <v>539.22</v>
          </cell>
          <cell r="HM22">
            <v>3.768</v>
          </cell>
          <cell r="HN22">
            <v>173.37</v>
          </cell>
          <cell r="HO22">
            <v>1.156</v>
          </cell>
          <cell r="HP22">
            <v>517</v>
          </cell>
          <cell r="HQ22">
            <v>4.506</v>
          </cell>
          <cell r="HR22">
            <v>165.06</v>
          </cell>
          <cell r="HS22">
            <v>1.088</v>
          </cell>
          <cell r="HT22">
            <v>500.35</v>
          </cell>
          <cell r="HU22">
            <v>3.822</v>
          </cell>
          <cell r="HV22">
            <v>54.96</v>
          </cell>
          <cell r="HW22">
            <v>0.852</v>
          </cell>
          <cell r="HX22">
            <v>-101.27</v>
          </cell>
          <cell r="HY22">
            <v>3.946</v>
          </cell>
        </row>
        <row r="22">
          <cell r="IB22">
            <v>-0.04</v>
          </cell>
          <cell r="IC22">
            <v>0.005</v>
          </cell>
          <cell r="ID22">
            <v>-0.1</v>
          </cell>
          <cell r="IE22">
            <v>0.003</v>
          </cell>
          <cell r="IF22">
            <v>0.01</v>
          </cell>
          <cell r="IG22">
            <v>0.009</v>
          </cell>
          <cell r="IH22">
            <v>-0.23</v>
          </cell>
          <cell r="II22">
            <v>0.005</v>
          </cell>
        </row>
        <row r="22">
          <cell r="JB22">
            <v>0</v>
          </cell>
          <cell r="JC22">
            <v>0.007</v>
          </cell>
          <cell r="JD22">
            <v>-0.18</v>
          </cell>
          <cell r="JE22">
            <v>0.005</v>
          </cell>
          <cell r="JF22">
            <v>-0.01</v>
          </cell>
          <cell r="JG22">
            <v>0.007</v>
          </cell>
          <cell r="JH22">
            <v>-0.2</v>
          </cell>
          <cell r="JI22">
            <v>0.005</v>
          </cell>
          <cell r="JJ22">
            <v>0.06</v>
          </cell>
          <cell r="JK22">
            <v>0.008</v>
          </cell>
          <cell r="JL22">
            <v>-0.16</v>
          </cell>
          <cell r="JM22">
            <v>0.004</v>
          </cell>
          <cell r="JN22">
            <v>0</v>
          </cell>
          <cell r="JO22">
            <v>0.005</v>
          </cell>
          <cell r="JP22">
            <v>-0.21</v>
          </cell>
          <cell r="JQ22">
            <v>0.004</v>
          </cell>
        </row>
        <row r="22">
          <cell r="JT22">
            <v>0.2</v>
          </cell>
          <cell r="JU22">
            <v>0.002</v>
          </cell>
          <cell r="JV22">
            <v>0.24</v>
          </cell>
          <cell r="JW22">
            <v>0.003</v>
          </cell>
          <cell r="JX22">
            <v>0.3</v>
          </cell>
          <cell r="JY22">
            <v>0.002</v>
          </cell>
          <cell r="JZ22">
            <v>0.83</v>
          </cell>
          <cell r="KA22">
            <v>0.007</v>
          </cell>
        </row>
        <row r="22">
          <cell r="KT22">
            <v>0.25</v>
          </cell>
          <cell r="KU22">
            <v>0.002</v>
          </cell>
          <cell r="KV22">
            <v>0.54</v>
          </cell>
          <cell r="KW22">
            <v>0.005</v>
          </cell>
          <cell r="KX22">
            <v>0.25</v>
          </cell>
          <cell r="KY22">
            <v>0.002</v>
          </cell>
          <cell r="KZ22">
            <v>0.56</v>
          </cell>
          <cell r="LA22">
            <v>0.004</v>
          </cell>
          <cell r="LB22">
            <v>0.19</v>
          </cell>
          <cell r="LC22">
            <v>0.002</v>
          </cell>
          <cell r="LD22">
            <v>0.49</v>
          </cell>
          <cell r="LE22">
            <v>0.004</v>
          </cell>
          <cell r="LF22">
            <v>0.11</v>
          </cell>
          <cell r="LG22">
            <v>0.001</v>
          </cell>
          <cell r="LH22">
            <v>0.19</v>
          </cell>
          <cell r="LI22">
            <v>0.003</v>
          </cell>
        </row>
        <row r="22">
          <cell r="LN22">
            <v>0.08</v>
          </cell>
          <cell r="LO22">
            <v>0.003</v>
          </cell>
          <cell r="LP22">
            <v>0.24</v>
          </cell>
          <cell r="LQ22">
            <v>0.004</v>
          </cell>
          <cell r="LR22">
            <v>0.27</v>
          </cell>
          <cell r="LS22">
            <v>0.005</v>
          </cell>
          <cell r="LT22">
            <v>-0.17</v>
          </cell>
          <cell r="LU22">
            <v>0.007</v>
          </cell>
        </row>
        <row r="22">
          <cell r="MH22">
            <v>0.15</v>
          </cell>
          <cell r="MI22">
            <v>0.004</v>
          </cell>
          <cell r="MJ22">
            <v>0.06</v>
          </cell>
          <cell r="MK22">
            <v>0.005</v>
          </cell>
          <cell r="ML22">
            <v>0.16</v>
          </cell>
          <cell r="MM22">
            <v>0.004</v>
          </cell>
          <cell r="MN22">
            <v>0.06</v>
          </cell>
          <cell r="MO22">
            <v>0.005</v>
          </cell>
          <cell r="MP22">
            <v>0.14</v>
          </cell>
          <cell r="MQ22">
            <v>0.004</v>
          </cell>
          <cell r="MR22">
            <v>1.2</v>
          </cell>
          <cell r="MS22">
            <v>0.008</v>
          </cell>
          <cell r="MT22">
            <v>0.94</v>
          </cell>
          <cell r="MU22">
            <v>0.007</v>
          </cell>
          <cell r="MV22">
            <v>1.71</v>
          </cell>
          <cell r="MW22">
            <v>0.013</v>
          </cell>
          <cell r="MX22">
            <v>1.28</v>
          </cell>
          <cell r="MY22">
            <v>0.011</v>
          </cell>
        </row>
        <row r="22">
          <cell r="NR22">
            <v>1.53</v>
          </cell>
          <cell r="NS22">
            <v>0.01</v>
          </cell>
          <cell r="NT22">
            <v>1.07</v>
          </cell>
          <cell r="NU22">
            <v>0.008</v>
          </cell>
          <cell r="NV22">
            <v>1.56</v>
          </cell>
          <cell r="NW22">
            <v>0.009</v>
          </cell>
          <cell r="NX22">
            <v>1.12</v>
          </cell>
          <cell r="NY22">
            <v>0.008</v>
          </cell>
          <cell r="NZ22">
            <v>1.38</v>
          </cell>
          <cell r="OA22">
            <v>0.009</v>
          </cell>
          <cell r="OB22">
            <v>1.11</v>
          </cell>
          <cell r="OC22">
            <v>0.009</v>
          </cell>
          <cell r="OD22">
            <v>0.69</v>
          </cell>
          <cell r="OE22">
            <v>0.008</v>
          </cell>
          <cell r="OF22">
            <v>0.37</v>
          </cell>
          <cell r="OG22">
            <v>0.008</v>
          </cell>
        </row>
        <row r="22">
          <cell r="OL22">
            <v>-0.16</v>
          </cell>
          <cell r="OM22">
            <v>0.001</v>
          </cell>
          <cell r="ON22">
            <v>-0.07</v>
          </cell>
          <cell r="OO22">
            <v>0</v>
          </cell>
          <cell r="OP22">
            <v>-0.13</v>
          </cell>
          <cell r="OQ22">
            <v>0.001</v>
          </cell>
          <cell r="OR22">
            <v>-0.22</v>
          </cell>
          <cell r="OS22">
            <v>0.001</v>
          </cell>
        </row>
        <row r="22">
          <cell r="PF22">
            <v>-0.17</v>
          </cell>
          <cell r="PG22">
            <v>0.001</v>
          </cell>
          <cell r="PH22">
            <v>-0.14</v>
          </cell>
          <cell r="PI22">
            <v>0</v>
          </cell>
          <cell r="PJ22">
            <v>-0.16</v>
          </cell>
          <cell r="PK22">
            <v>0.001</v>
          </cell>
          <cell r="PL22">
            <v>-0.13</v>
          </cell>
          <cell r="PM22">
            <v>0</v>
          </cell>
          <cell r="PN22">
            <v>-0.15</v>
          </cell>
          <cell r="PO22">
            <v>0.001</v>
          </cell>
          <cell r="PP22">
            <v>0.23</v>
          </cell>
          <cell r="PQ22">
            <v>0.003</v>
          </cell>
          <cell r="PR22">
            <v>0.27</v>
          </cell>
          <cell r="PS22">
            <v>0.002</v>
          </cell>
          <cell r="PT22">
            <v>0.26</v>
          </cell>
          <cell r="PU22">
            <v>0.002</v>
          </cell>
          <cell r="PV22">
            <v>0.13</v>
          </cell>
          <cell r="PW22">
            <v>0.002</v>
          </cell>
        </row>
        <row r="22">
          <cell r="QP22">
            <v>0.28</v>
          </cell>
          <cell r="QQ22">
            <v>0.002</v>
          </cell>
          <cell r="QR22">
            <v>0.19</v>
          </cell>
          <cell r="QS22">
            <v>0.002</v>
          </cell>
          <cell r="QT22">
            <v>0.29</v>
          </cell>
          <cell r="QU22">
            <v>0.003</v>
          </cell>
          <cell r="QV22">
            <v>0.2</v>
          </cell>
          <cell r="QW22">
            <v>0.002</v>
          </cell>
          <cell r="QX22">
            <v>0.25</v>
          </cell>
          <cell r="QY22">
            <v>0.002</v>
          </cell>
          <cell r="QZ22">
            <v>0.22</v>
          </cell>
          <cell r="RA22">
            <v>0.002</v>
          </cell>
          <cell r="RB22">
            <v>0.18</v>
          </cell>
          <cell r="RC22">
            <v>0.002</v>
          </cell>
          <cell r="RD22">
            <v>0.14</v>
          </cell>
          <cell r="RE22">
            <v>0.002</v>
          </cell>
        </row>
        <row r="22">
          <cell r="RJ22">
            <v>0.19</v>
          </cell>
          <cell r="RK22">
            <v>0.001</v>
          </cell>
          <cell r="RL22">
            <v>0.2</v>
          </cell>
          <cell r="RM22">
            <v>0.002</v>
          </cell>
          <cell r="RN22">
            <v>0.17</v>
          </cell>
          <cell r="RO22">
            <v>0.001</v>
          </cell>
          <cell r="RP22">
            <v>0.51</v>
          </cell>
          <cell r="RQ22">
            <v>0.005</v>
          </cell>
        </row>
        <row r="22">
          <cell r="SJ22">
            <v>0.21</v>
          </cell>
          <cell r="SK22">
            <v>0.001</v>
          </cell>
          <cell r="SL22">
            <v>0.39</v>
          </cell>
          <cell r="SM22">
            <v>0.004</v>
          </cell>
          <cell r="SN22">
            <v>0.21</v>
          </cell>
          <cell r="SO22">
            <v>0.001</v>
          </cell>
          <cell r="SP22">
            <v>0.42</v>
          </cell>
          <cell r="SQ22">
            <v>0.003</v>
          </cell>
          <cell r="SR22">
            <v>0.15</v>
          </cell>
          <cell r="SS22">
            <v>0.001</v>
          </cell>
          <cell r="ST22">
            <v>0.36</v>
          </cell>
          <cell r="SU22">
            <v>0.003</v>
          </cell>
          <cell r="SV22">
            <v>0.08</v>
          </cell>
          <cell r="SW22">
            <v>0.001</v>
          </cell>
          <cell r="SX22">
            <v>0.08</v>
          </cell>
          <cell r="SY22">
            <v>0.002</v>
          </cell>
        </row>
        <row r="22">
          <cell r="TD22">
            <v>-0.08</v>
          </cell>
          <cell r="TE22">
            <v>0.003</v>
          </cell>
          <cell r="TF22">
            <v>0.22</v>
          </cell>
          <cell r="TG22">
            <v>0.009</v>
          </cell>
          <cell r="TH22">
            <v>-0.23</v>
          </cell>
          <cell r="TI22">
            <v>0.004</v>
          </cell>
          <cell r="TJ22">
            <v>-0.18</v>
          </cell>
          <cell r="TK22">
            <v>0.008</v>
          </cell>
        </row>
        <row r="22">
          <cell r="UD22">
            <v>-0.14</v>
          </cell>
          <cell r="UE22">
            <v>0.003</v>
          </cell>
          <cell r="UF22">
            <v>-0.03</v>
          </cell>
          <cell r="UG22">
            <v>0.006</v>
          </cell>
          <cell r="UH22">
            <v>-0.14</v>
          </cell>
          <cell r="UI22">
            <v>0.003</v>
          </cell>
          <cell r="UJ22">
            <v>-0.05</v>
          </cell>
          <cell r="UK22">
            <v>0.006</v>
          </cell>
          <cell r="UL22">
            <v>-0.15</v>
          </cell>
          <cell r="UM22">
            <v>0.002</v>
          </cell>
          <cell r="UN22">
            <v>-0.08</v>
          </cell>
          <cell r="UO22">
            <v>0.005</v>
          </cell>
          <cell r="UP22">
            <v>-0.19</v>
          </cell>
          <cell r="UQ22">
            <v>0.002</v>
          </cell>
          <cell r="UR22">
            <v>-0.35</v>
          </cell>
          <cell r="US22">
            <v>0.005</v>
          </cell>
        </row>
        <row r="22">
          <cell r="UX22">
            <v>0.07</v>
          </cell>
          <cell r="UY22">
            <v>0</v>
          </cell>
          <cell r="UZ22">
            <v>0.07</v>
          </cell>
          <cell r="VA22">
            <v>0.001</v>
          </cell>
          <cell r="VB22">
            <v>0.05</v>
          </cell>
          <cell r="VC22">
            <v>0.001</v>
          </cell>
        </row>
        <row r="22">
          <cell r="VP22">
            <v>0.03</v>
          </cell>
          <cell r="VQ22">
            <v>0</v>
          </cell>
          <cell r="VR22">
            <v>0.04</v>
          </cell>
          <cell r="VS22">
            <v>0</v>
          </cell>
          <cell r="VT22">
            <v>0.02</v>
          </cell>
          <cell r="VU22">
            <v>0</v>
          </cell>
          <cell r="VV22">
            <v>0</v>
          </cell>
          <cell r="VW22">
            <v>0</v>
          </cell>
        </row>
        <row r="22">
          <cell r="WB22">
            <v>-0.43</v>
          </cell>
          <cell r="WC22">
            <v>0.002</v>
          </cell>
          <cell r="WD22">
            <v>-0.13</v>
          </cell>
          <cell r="WE22">
            <v>0.001</v>
          </cell>
          <cell r="WF22">
            <v>-0.5</v>
          </cell>
          <cell r="WG22">
            <v>0.003</v>
          </cell>
          <cell r="WH22">
            <v>-0.26</v>
          </cell>
          <cell r="WI22">
            <v>0.001</v>
          </cell>
        </row>
        <row r="22">
          <cell r="XB22">
            <v>-0.42</v>
          </cell>
          <cell r="XC22">
            <v>0.002</v>
          </cell>
          <cell r="XD22">
            <v>-0.19</v>
          </cell>
          <cell r="XE22">
            <v>0.001</v>
          </cell>
          <cell r="XF22">
            <v>-0.42</v>
          </cell>
          <cell r="XG22">
            <v>0.002</v>
          </cell>
          <cell r="XH22">
            <v>-0.2</v>
          </cell>
          <cell r="XI22">
            <v>0.001</v>
          </cell>
          <cell r="XJ22">
            <v>-0.43</v>
          </cell>
          <cell r="XK22">
            <v>0.002</v>
          </cell>
          <cell r="XL22">
            <v>-0.17</v>
          </cell>
          <cell r="XM22">
            <v>0.001</v>
          </cell>
          <cell r="XN22">
            <v>-0.39</v>
          </cell>
          <cell r="XO22">
            <v>0.001</v>
          </cell>
          <cell r="XP22">
            <v>-0.16</v>
          </cell>
          <cell r="XQ22">
            <v>0.001</v>
          </cell>
        </row>
        <row r="23">
          <cell r="B23" t="str">
            <v>JM0050.002</v>
          </cell>
          <cell r="C23" t="str">
            <v>N Japan</v>
          </cell>
          <cell r="D23">
            <v>42.9468</v>
          </cell>
          <cell r="E23">
            <v>140.5615</v>
          </cell>
          <cell r="F23">
            <v>0.45</v>
          </cell>
          <cell r="G23">
            <v>0.007</v>
          </cell>
          <cell r="H23">
            <v>0.73</v>
          </cell>
          <cell r="I23">
            <v>0.021</v>
          </cell>
          <cell r="J23">
            <v>4.34</v>
          </cell>
          <cell r="K23">
            <v>0.033</v>
          </cell>
          <cell r="L23">
            <v>0.24</v>
          </cell>
          <cell r="M23">
            <v>0.009</v>
          </cell>
          <cell r="N23">
            <v>-3.06</v>
          </cell>
          <cell r="O23">
            <v>0.027</v>
          </cell>
        </row>
        <row r="23">
          <cell r="AD23">
            <v>-0.66</v>
          </cell>
          <cell r="AE23">
            <v>0.024</v>
          </cell>
          <cell r="AF23">
            <v>-12.98</v>
          </cell>
          <cell r="AG23">
            <v>0.084</v>
          </cell>
          <cell r="AH23">
            <v>0.36</v>
          </cell>
          <cell r="AI23">
            <v>0.006</v>
          </cell>
          <cell r="AJ23">
            <v>-0.98</v>
          </cell>
          <cell r="AK23">
            <v>0.019</v>
          </cell>
          <cell r="AL23">
            <v>0.34</v>
          </cell>
          <cell r="AM23">
            <v>0.007</v>
          </cell>
          <cell r="AN23">
            <v>-0.8</v>
          </cell>
          <cell r="AO23">
            <v>0.017</v>
          </cell>
          <cell r="AP23">
            <v>0.3</v>
          </cell>
          <cell r="AQ23">
            <v>0.007</v>
          </cell>
          <cell r="AR23">
            <v>-0.84</v>
          </cell>
          <cell r="AS23">
            <v>0.022</v>
          </cell>
          <cell r="AT23">
            <v>0.09</v>
          </cell>
          <cell r="AU23">
            <v>0.006</v>
          </cell>
          <cell r="AV23">
            <v>-2.32</v>
          </cell>
          <cell r="AW23">
            <v>0.02</v>
          </cell>
          <cell r="AX23">
            <v>-0.24</v>
          </cell>
          <cell r="AY23">
            <v>0.006</v>
          </cell>
          <cell r="AZ23">
            <v>-1.99</v>
          </cell>
          <cell r="BA23">
            <v>0.018</v>
          </cell>
          <cell r="BB23">
            <v>0.13</v>
          </cell>
          <cell r="BC23">
            <v>0.002</v>
          </cell>
          <cell r="BD23">
            <v>0.05</v>
          </cell>
          <cell r="BE23">
            <v>0.003</v>
          </cell>
          <cell r="BF23">
            <v>0.04</v>
          </cell>
          <cell r="BG23">
            <v>0.002</v>
          </cell>
          <cell r="BH23">
            <v>-0.11</v>
          </cell>
          <cell r="BI23">
            <v>0.004</v>
          </cell>
        </row>
        <row r="23">
          <cell r="BX23">
            <v>-0.29</v>
          </cell>
          <cell r="BY23">
            <v>0.004</v>
          </cell>
          <cell r="BZ23">
            <v>-1.28</v>
          </cell>
          <cell r="CA23">
            <v>0.01</v>
          </cell>
          <cell r="CB23">
            <v>0.08</v>
          </cell>
          <cell r="CC23">
            <v>0.001</v>
          </cell>
          <cell r="CD23">
            <v>-0.02</v>
          </cell>
          <cell r="CE23">
            <v>0.003</v>
          </cell>
          <cell r="CF23">
            <v>0.08</v>
          </cell>
          <cell r="CG23">
            <v>0.001</v>
          </cell>
          <cell r="CH23">
            <v>0</v>
          </cell>
          <cell r="CI23">
            <v>0.002</v>
          </cell>
          <cell r="CJ23">
            <v>0.06</v>
          </cell>
          <cell r="CK23">
            <v>0.001</v>
          </cell>
          <cell r="CL23">
            <v>-0.02</v>
          </cell>
          <cell r="CM23">
            <v>0.002</v>
          </cell>
          <cell r="CN23">
            <v>0.01</v>
          </cell>
          <cell r="CO23">
            <v>0.001</v>
          </cell>
          <cell r="CP23">
            <v>-0.14</v>
          </cell>
          <cell r="CQ23">
            <v>0.002</v>
          </cell>
          <cell r="CR23">
            <v>-0.06</v>
          </cell>
          <cell r="CS23">
            <v>0.001</v>
          </cell>
          <cell r="CT23">
            <v>-0.28</v>
          </cell>
          <cell r="CU23">
            <v>0.002</v>
          </cell>
          <cell r="CV23">
            <v>2.51</v>
          </cell>
          <cell r="CW23">
            <v>0.009</v>
          </cell>
          <cell r="CX23">
            <v>0.75</v>
          </cell>
          <cell r="CY23">
            <v>0.006</v>
          </cell>
          <cell r="CZ23">
            <v>2.41</v>
          </cell>
          <cell r="DA23">
            <v>0.012</v>
          </cell>
          <cell r="DB23">
            <v>2.08</v>
          </cell>
          <cell r="DC23">
            <v>0.02</v>
          </cell>
        </row>
        <row r="23">
          <cell r="DR23">
            <v>0.77</v>
          </cell>
          <cell r="DS23">
            <v>0.014</v>
          </cell>
          <cell r="DT23">
            <v>-0.51</v>
          </cell>
          <cell r="DU23">
            <v>0.01</v>
          </cell>
          <cell r="DV23">
            <v>2.05</v>
          </cell>
          <cell r="DW23">
            <v>0.008</v>
          </cell>
          <cell r="DX23">
            <v>0.71</v>
          </cell>
          <cell r="DY23">
            <v>0.003</v>
          </cell>
          <cell r="DZ23">
            <v>1.91</v>
          </cell>
          <cell r="EA23">
            <v>0.008</v>
          </cell>
          <cell r="EB23">
            <v>0.89</v>
          </cell>
          <cell r="EC23">
            <v>0.005</v>
          </cell>
          <cell r="ED23">
            <v>1.86</v>
          </cell>
          <cell r="EE23">
            <v>0.006</v>
          </cell>
          <cell r="EF23">
            <v>0.94</v>
          </cell>
          <cell r="EG23">
            <v>0.006</v>
          </cell>
          <cell r="EH23">
            <v>1.57</v>
          </cell>
          <cell r="EI23">
            <v>0.006</v>
          </cell>
          <cell r="EJ23">
            <v>0.66</v>
          </cell>
          <cell r="EK23">
            <v>0.005</v>
          </cell>
          <cell r="EL23">
            <v>0.39</v>
          </cell>
          <cell r="EM23">
            <v>0.008</v>
          </cell>
          <cell r="EN23">
            <v>-0.06</v>
          </cell>
          <cell r="EO23">
            <v>0.001</v>
          </cell>
          <cell r="EP23">
            <v>-0.08</v>
          </cell>
          <cell r="EQ23">
            <v>0.001</v>
          </cell>
          <cell r="ER23">
            <v>-0.04</v>
          </cell>
          <cell r="ES23">
            <v>0</v>
          </cell>
          <cell r="ET23">
            <v>-0.14</v>
          </cell>
          <cell r="EU23">
            <v>0.001</v>
          </cell>
          <cell r="EV23">
            <v>-0.1</v>
          </cell>
          <cell r="EW23">
            <v>0</v>
          </cell>
        </row>
        <row r="23">
          <cell r="FL23">
            <v>-0.16</v>
          </cell>
          <cell r="FM23">
            <v>0.001</v>
          </cell>
          <cell r="FN23">
            <v>-0.14</v>
          </cell>
          <cell r="FO23">
            <v>0.001</v>
          </cell>
          <cell r="FP23">
            <v>-0.07</v>
          </cell>
          <cell r="FQ23">
            <v>0.001</v>
          </cell>
          <cell r="FR23">
            <v>-0.05</v>
          </cell>
          <cell r="FS23">
            <v>0</v>
          </cell>
          <cell r="FT23">
            <v>-0.06</v>
          </cell>
          <cell r="FU23">
            <v>0.001</v>
          </cell>
          <cell r="FV23">
            <v>-0.05</v>
          </cell>
          <cell r="FW23">
            <v>0</v>
          </cell>
          <cell r="FX23">
            <v>-0.07</v>
          </cell>
          <cell r="FY23">
            <v>0.001</v>
          </cell>
          <cell r="FZ23">
            <v>-0.04</v>
          </cell>
          <cell r="GA23">
            <v>0</v>
          </cell>
          <cell r="GB23">
            <v>-0.07</v>
          </cell>
          <cell r="GC23">
            <v>0.001</v>
          </cell>
          <cell r="GD23">
            <v>-0.05</v>
          </cell>
          <cell r="GE23">
            <v>0</v>
          </cell>
          <cell r="GF23">
            <v>-0.05</v>
          </cell>
          <cell r="GG23">
            <v>0</v>
          </cell>
          <cell r="GH23">
            <v>-0.04</v>
          </cell>
          <cell r="GI23">
            <v>0</v>
          </cell>
          <cell r="GJ23">
            <v>120.87</v>
          </cell>
          <cell r="GK23">
            <v>1.107</v>
          </cell>
          <cell r="GL23">
            <v>251.2</v>
          </cell>
          <cell r="GM23">
            <v>4.299</v>
          </cell>
          <cell r="GN23">
            <v>166.81</v>
          </cell>
          <cell r="GO23">
            <v>1.458</v>
          </cell>
          <cell r="GP23">
            <v>491.32</v>
          </cell>
          <cell r="GQ23">
            <v>4.509</v>
          </cell>
        </row>
        <row r="23">
          <cell r="HF23">
            <v>-100.66</v>
          </cell>
          <cell r="HG23">
            <v>2.762</v>
          </cell>
          <cell r="HH23">
            <v>-1444.69</v>
          </cell>
          <cell r="HI23">
            <v>9.542</v>
          </cell>
          <cell r="HJ23">
            <v>123.4</v>
          </cell>
          <cell r="HK23">
            <v>1.156</v>
          </cell>
          <cell r="HL23">
            <v>353.95</v>
          </cell>
          <cell r="HM23">
            <v>4.146</v>
          </cell>
          <cell r="HN23">
            <v>111.6</v>
          </cell>
          <cell r="HO23">
            <v>1.178</v>
          </cell>
          <cell r="HP23">
            <v>335.29</v>
          </cell>
          <cell r="HQ23">
            <v>4.753</v>
          </cell>
          <cell r="HR23">
            <v>109.91</v>
          </cell>
          <cell r="HS23">
            <v>1.045</v>
          </cell>
          <cell r="HT23">
            <v>327.88</v>
          </cell>
          <cell r="HU23">
            <v>3.866</v>
          </cell>
          <cell r="HV23">
            <v>36.51</v>
          </cell>
          <cell r="HW23">
            <v>0.765</v>
          </cell>
          <cell r="HX23">
            <v>-158.1</v>
          </cell>
          <cell r="HY23">
            <v>3.406</v>
          </cell>
          <cell r="HZ23">
            <v>-366.04</v>
          </cell>
          <cell r="IA23">
            <v>3.411</v>
          </cell>
          <cell r="IB23">
            <v>0.22</v>
          </cell>
          <cell r="IC23">
            <v>0.005</v>
          </cell>
          <cell r="ID23">
            <v>0.06</v>
          </cell>
          <cell r="IE23">
            <v>0.003</v>
          </cell>
          <cell r="IF23">
            <v>0.02</v>
          </cell>
          <cell r="IG23">
            <v>0.006</v>
          </cell>
          <cell r="IH23">
            <v>-0.24</v>
          </cell>
          <cell r="II23">
            <v>0.004</v>
          </cell>
        </row>
        <row r="23">
          <cell r="IX23">
            <v>0.25</v>
          </cell>
          <cell r="IY23">
            <v>0.009</v>
          </cell>
          <cell r="IZ23">
            <v>0.15</v>
          </cell>
          <cell r="JA23">
            <v>0.006</v>
          </cell>
          <cell r="JB23">
            <v>0.21</v>
          </cell>
          <cell r="JC23">
            <v>0.006</v>
          </cell>
          <cell r="JD23">
            <v>-0.07</v>
          </cell>
          <cell r="JE23">
            <v>0.003</v>
          </cell>
          <cell r="JF23">
            <v>0.21</v>
          </cell>
          <cell r="JG23">
            <v>0.006</v>
          </cell>
          <cell r="JH23">
            <v>-0.06</v>
          </cell>
          <cell r="JI23">
            <v>0.004</v>
          </cell>
          <cell r="JJ23">
            <v>0.23</v>
          </cell>
          <cell r="JK23">
            <v>0.005</v>
          </cell>
          <cell r="JL23">
            <v>-0.06</v>
          </cell>
          <cell r="JM23">
            <v>0.003</v>
          </cell>
          <cell r="JN23">
            <v>0.08</v>
          </cell>
          <cell r="JO23">
            <v>0.004</v>
          </cell>
          <cell r="JP23">
            <v>-0.2</v>
          </cell>
          <cell r="JQ23">
            <v>0.004</v>
          </cell>
          <cell r="JR23">
            <v>0.05</v>
          </cell>
          <cell r="JS23">
            <v>0.001</v>
          </cell>
          <cell r="JT23">
            <v>0.08</v>
          </cell>
          <cell r="JU23">
            <v>0.002</v>
          </cell>
          <cell r="JV23">
            <v>0.05</v>
          </cell>
          <cell r="JW23">
            <v>0.004</v>
          </cell>
          <cell r="JX23">
            <v>0.2</v>
          </cell>
          <cell r="JY23">
            <v>0.002</v>
          </cell>
          <cell r="JZ23">
            <v>0.59</v>
          </cell>
          <cell r="KA23">
            <v>0.006</v>
          </cell>
        </row>
        <row r="23">
          <cell r="KP23">
            <v>-0.15</v>
          </cell>
          <cell r="KQ23">
            <v>0.002</v>
          </cell>
          <cell r="KR23">
            <v>-0.57</v>
          </cell>
          <cell r="KS23">
            <v>0.004</v>
          </cell>
          <cell r="KT23">
            <v>0.11</v>
          </cell>
          <cell r="KU23">
            <v>0.002</v>
          </cell>
          <cell r="KV23">
            <v>0.27</v>
          </cell>
          <cell r="KW23">
            <v>0.005</v>
          </cell>
          <cell r="KX23">
            <v>0.1</v>
          </cell>
          <cell r="KY23">
            <v>0.002</v>
          </cell>
          <cell r="KZ23">
            <v>0.26</v>
          </cell>
          <cell r="LA23">
            <v>0.004</v>
          </cell>
          <cell r="LB23">
            <v>0.09</v>
          </cell>
          <cell r="LC23">
            <v>0.001</v>
          </cell>
          <cell r="LD23">
            <v>0.25</v>
          </cell>
          <cell r="LE23">
            <v>0.004</v>
          </cell>
          <cell r="LF23">
            <v>0.06</v>
          </cell>
          <cell r="LG23">
            <v>0.001</v>
          </cell>
          <cell r="LH23">
            <v>0.07</v>
          </cell>
          <cell r="LI23">
            <v>0.003</v>
          </cell>
          <cell r="LJ23">
            <v>-0.01</v>
          </cell>
          <cell r="LK23">
            <v>0</v>
          </cell>
          <cell r="LL23">
            <v>-0.17</v>
          </cell>
          <cell r="LM23">
            <v>0.001</v>
          </cell>
          <cell r="LN23">
            <v>0.21</v>
          </cell>
          <cell r="LO23">
            <v>0.004</v>
          </cell>
          <cell r="LP23">
            <v>0.19</v>
          </cell>
          <cell r="LQ23">
            <v>0.004</v>
          </cell>
          <cell r="LR23">
            <v>0.19</v>
          </cell>
          <cell r="LS23">
            <v>0.004</v>
          </cell>
          <cell r="LT23">
            <v>-0.31</v>
          </cell>
          <cell r="LU23">
            <v>0.006</v>
          </cell>
        </row>
        <row r="23">
          <cell r="MH23">
            <v>0.21</v>
          </cell>
          <cell r="MI23">
            <v>0.004</v>
          </cell>
          <cell r="MJ23">
            <v>-0.03</v>
          </cell>
          <cell r="MK23">
            <v>0.005</v>
          </cell>
          <cell r="ML23">
            <v>0.19</v>
          </cell>
          <cell r="MM23">
            <v>0.004</v>
          </cell>
          <cell r="MN23">
            <v>-0.02</v>
          </cell>
          <cell r="MO23">
            <v>0.004</v>
          </cell>
          <cell r="MP23">
            <v>0.18</v>
          </cell>
          <cell r="MQ23">
            <v>0.003</v>
          </cell>
          <cell r="MR23">
            <v>1.28</v>
          </cell>
          <cell r="MS23">
            <v>0.007</v>
          </cell>
          <cell r="MT23">
            <v>0.8</v>
          </cell>
          <cell r="MU23">
            <v>0.007</v>
          </cell>
          <cell r="MV23">
            <v>1.3</v>
          </cell>
          <cell r="MW23">
            <v>0.01</v>
          </cell>
          <cell r="MX23">
            <v>0.9</v>
          </cell>
          <cell r="MY23">
            <v>0.008</v>
          </cell>
        </row>
        <row r="23">
          <cell r="NN23">
            <v>-0.71</v>
          </cell>
          <cell r="NO23">
            <v>0.015</v>
          </cell>
          <cell r="NP23">
            <v>-1.56</v>
          </cell>
          <cell r="NQ23">
            <v>0.009</v>
          </cell>
          <cell r="NR23">
            <v>1.37</v>
          </cell>
          <cell r="NS23">
            <v>0.008</v>
          </cell>
          <cell r="NT23">
            <v>0.78</v>
          </cell>
          <cell r="NU23">
            <v>0.006</v>
          </cell>
          <cell r="NV23">
            <v>1.39</v>
          </cell>
          <cell r="NW23">
            <v>0.009</v>
          </cell>
          <cell r="NX23">
            <v>0.82</v>
          </cell>
          <cell r="NY23">
            <v>0.007</v>
          </cell>
          <cell r="NZ23">
            <v>1.23</v>
          </cell>
          <cell r="OA23">
            <v>0.007</v>
          </cell>
          <cell r="OB23">
            <v>0.77</v>
          </cell>
          <cell r="OC23">
            <v>0.007</v>
          </cell>
          <cell r="OD23">
            <v>0.64</v>
          </cell>
          <cell r="OE23">
            <v>0.006</v>
          </cell>
          <cell r="OF23">
            <v>0.1</v>
          </cell>
          <cell r="OG23">
            <v>0.006</v>
          </cell>
          <cell r="OH23">
            <v>-0.07</v>
          </cell>
          <cell r="OI23">
            <v>0.002</v>
          </cell>
          <cell r="OJ23">
            <v>-0.22</v>
          </cell>
          <cell r="OK23">
            <v>0.003</v>
          </cell>
          <cell r="OL23">
            <v>-0.11</v>
          </cell>
          <cell r="OM23">
            <v>0.001</v>
          </cell>
          <cell r="ON23">
            <v>-0.05</v>
          </cell>
          <cell r="OO23">
            <v>0</v>
          </cell>
          <cell r="OP23">
            <v>-0.11</v>
          </cell>
          <cell r="OQ23">
            <v>0.001</v>
          </cell>
          <cell r="OR23">
            <v>-0.19</v>
          </cell>
          <cell r="OS23">
            <v>0.001</v>
          </cell>
        </row>
        <row r="23">
          <cell r="PF23">
            <v>-0.12</v>
          </cell>
          <cell r="PG23">
            <v>0.001</v>
          </cell>
          <cell r="PH23">
            <v>-0.11</v>
          </cell>
          <cell r="PI23">
            <v>0.001</v>
          </cell>
          <cell r="PJ23">
            <v>-0.12</v>
          </cell>
          <cell r="PK23">
            <v>0.001</v>
          </cell>
          <cell r="PL23">
            <v>-0.1</v>
          </cell>
          <cell r="PM23">
            <v>0</v>
          </cell>
          <cell r="PN23">
            <v>-0.11</v>
          </cell>
          <cell r="PO23">
            <v>0.001</v>
          </cell>
          <cell r="PP23">
            <v>0.3</v>
          </cell>
          <cell r="PQ23">
            <v>0.002</v>
          </cell>
          <cell r="PR23">
            <v>0.22</v>
          </cell>
          <cell r="PS23">
            <v>0.002</v>
          </cell>
          <cell r="PT23">
            <v>0.21</v>
          </cell>
          <cell r="PU23">
            <v>0.003</v>
          </cell>
          <cell r="PV23">
            <v>0.08</v>
          </cell>
          <cell r="PW23">
            <v>0.002</v>
          </cell>
        </row>
        <row r="23">
          <cell r="QL23">
            <v>-0.01</v>
          </cell>
          <cell r="QM23">
            <v>0.002</v>
          </cell>
          <cell r="QN23">
            <v>-0.08</v>
          </cell>
          <cell r="QO23">
            <v>0.002</v>
          </cell>
          <cell r="QP23">
            <v>0.32</v>
          </cell>
          <cell r="QQ23">
            <v>0.002</v>
          </cell>
          <cell r="QR23">
            <v>0.14</v>
          </cell>
          <cell r="QS23">
            <v>0.002</v>
          </cell>
          <cell r="QT23">
            <v>0.33</v>
          </cell>
          <cell r="QU23">
            <v>0.002</v>
          </cell>
          <cell r="QV23">
            <v>0.15</v>
          </cell>
          <cell r="QW23">
            <v>0.002</v>
          </cell>
          <cell r="QX23">
            <v>0.29</v>
          </cell>
          <cell r="QY23">
            <v>0.002</v>
          </cell>
          <cell r="QZ23">
            <v>0.14</v>
          </cell>
          <cell r="RA23">
            <v>0.002</v>
          </cell>
          <cell r="RB23">
            <v>0.21</v>
          </cell>
          <cell r="RC23">
            <v>0.002</v>
          </cell>
          <cell r="RD23">
            <v>0.09</v>
          </cell>
          <cell r="RE23">
            <v>0.002</v>
          </cell>
          <cell r="RF23">
            <v>0.01</v>
          </cell>
          <cell r="RG23">
            <v>0.001</v>
          </cell>
          <cell r="RH23">
            <v>0</v>
          </cell>
          <cell r="RI23">
            <v>0.001</v>
          </cell>
          <cell r="RJ23">
            <v>0.19</v>
          </cell>
          <cell r="RK23">
            <v>0.001</v>
          </cell>
          <cell r="RL23">
            <v>0.16</v>
          </cell>
          <cell r="RM23">
            <v>0.001</v>
          </cell>
          <cell r="RN23">
            <v>0.15</v>
          </cell>
          <cell r="RO23">
            <v>0.001</v>
          </cell>
          <cell r="RP23">
            <v>0.39</v>
          </cell>
          <cell r="RQ23">
            <v>0.003</v>
          </cell>
        </row>
        <row r="23">
          <cell r="SF23">
            <v>-0.15</v>
          </cell>
          <cell r="SG23">
            <v>0.002</v>
          </cell>
          <cell r="SH23">
            <v>-0.61</v>
          </cell>
          <cell r="SI23">
            <v>0.003</v>
          </cell>
          <cell r="SJ23">
            <v>0.19</v>
          </cell>
          <cell r="SK23">
            <v>0.001</v>
          </cell>
          <cell r="SL23">
            <v>0.3</v>
          </cell>
          <cell r="SM23">
            <v>0.002</v>
          </cell>
          <cell r="SN23">
            <v>0.2</v>
          </cell>
          <cell r="SO23">
            <v>0.001</v>
          </cell>
          <cell r="SP23">
            <v>0.31</v>
          </cell>
          <cell r="SQ23">
            <v>0.002</v>
          </cell>
          <cell r="SR23">
            <v>0.15</v>
          </cell>
          <cell r="SS23">
            <v>0.001</v>
          </cell>
          <cell r="ST23">
            <v>0.28</v>
          </cell>
          <cell r="SU23">
            <v>0.002</v>
          </cell>
          <cell r="SV23">
            <v>0.08</v>
          </cell>
          <cell r="SW23">
            <v>0.001</v>
          </cell>
          <cell r="SX23">
            <v>0.04</v>
          </cell>
          <cell r="SY23">
            <v>0.001</v>
          </cell>
          <cell r="SZ23">
            <v>0</v>
          </cell>
          <cell r="TA23">
            <v>0</v>
          </cell>
          <cell r="TB23">
            <v>-0.19</v>
          </cell>
          <cell r="TC23">
            <v>0.001</v>
          </cell>
          <cell r="TD23">
            <v>0.04</v>
          </cell>
          <cell r="TE23">
            <v>0.003</v>
          </cell>
          <cell r="TF23">
            <v>0.54</v>
          </cell>
          <cell r="TG23">
            <v>0.008</v>
          </cell>
          <cell r="TH23">
            <v>-0.1</v>
          </cell>
          <cell r="TI23">
            <v>0.004</v>
          </cell>
          <cell r="TJ23">
            <v>-0.03</v>
          </cell>
          <cell r="TK23">
            <v>0.008</v>
          </cell>
        </row>
        <row r="23">
          <cell r="TZ23">
            <v>-0.09</v>
          </cell>
          <cell r="UA23">
            <v>0.007</v>
          </cell>
          <cell r="UB23">
            <v>-1.2</v>
          </cell>
          <cell r="UC23">
            <v>0.014</v>
          </cell>
          <cell r="UD23">
            <v>0.03</v>
          </cell>
          <cell r="UE23">
            <v>0.002</v>
          </cell>
          <cell r="UF23">
            <v>0.24</v>
          </cell>
          <cell r="UG23">
            <v>0.006</v>
          </cell>
          <cell r="UH23">
            <v>0.01</v>
          </cell>
          <cell r="UI23">
            <v>0.002</v>
          </cell>
          <cell r="UJ23">
            <v>0.2</v>
          </cell>
          <cell r="UK23">
            <v>0.005</v>
          </cell>
          <cell r="UL23">
            <v>-0.01</v>
          </cell>
          <cell r="UM23">
            <v>0.002</v>
          </cell>
          <cell r="UN23">
            <v>0.13</v>
          </cell>
          <cell r="UO23">
            <v>0.004</v>
          </cell>
          <cell r="UP23">
            <v>-0.04</v>
          </cell>
          <cell r="UQ23">
            <v>0.002</v>
          </cell>
          <cell r="UR23">
            <v>-0.06</v>
          </cell>
          <cell r="US23">
            <v>0.004</v>
          </cell>
          <cell r="UT23">
            <v>-0.1</v>
          </cell>
          <cell r="UU23">
            <v>0.002</v>
          </cell>
          <cell r="UV23">
            <v>-0.36</v>
          </cell>
          <cell r="UW23">
            <v>0.004</v>
          </cell>
          <cell r="UX23">
            <v>0.06</v>
          </cell>
          <cell r="UY23">
            <v>0</v>
          </cell>
          <cell r="UZ23">
            <v>0.08</v>
          </cell>
          <cell r="VA23">
            <v>0.001</v>
          </cell>
          <cell r="VB23">
            <v>0.04</v>
          </cell>
          <cell r="VC23">
            <v>0.001</v>
          </cell>
        </row>
        <row r="23">
          <cell r="VL23">
            <v>-0.05</v>
          </cell>
          <cell r="VM23">
            <v>0</v>
          </cell>
          <cell r="VN23">
            <v>-0.17</v>
          </cell>
          <cell r="VO23">
            <v>0.001</v>
          </cell>
          <cell r="VP23">
            <v>0.02</v>
          </cell>
          <cell r="VQ23">
            <v>0</v>
          </cell>
          <cell r="VR23">
            <v>0.03</v>
          </cell>
          <cell r="VS23">
            <v>0</v>
          </cell>
          <cell r="VT23">
            <v>0.02</v>
          </cell>
          <cell r="VU23">
            <v>0</v>
          </cell>
          <cell r="VV23">
            <v>0</v>
          </cell>
          <cell r="VW23">
            <v>0</v>
          </cell>
          <cell r="VX23">
            <v>-0.02</v>
          </cell>
          <cell r="VY23">
            <v>0</v>
          </cell>
          <cell r="VZ23">
            <v>-0.01</v>
          </cell>
          <cell r="WA23">
            <v>0</v>
          </cell>
          <cell r="WB23">
            <v>-0.4</v>
          </cell>
          <cell r="WC23">
            <v>0.002</v>
          </cell>
          <cell r="WD23">
            <v>-0.14</v>
          </cell>
          <cell r="WE23">
            <v>0.001</v>
          </cell>
          <cell r="WF23">
            <v>-0.54</v>
          </cell>
          <cell r="WG23">
            <v>0.002</v>
          </cell>
          <cell r="WH23">
            <v>-0.28</v>
          </cell>
          <cell r="WI23">
            <v>0.001</v>
          </cell>
        </row>
        <row r="23">
          <cell r="WX23">
            <v>-0.14</v>
          </cell>
          <cell r="WY23">
            <v>0.002</v>
          </cell>
          <cell r="WZ23">
            <v>-0.16</v>
          </cell>
          <cell r="XA23">
            <v>0.002</v>
          </cell>
          <cell r="XB23">
            <v>-0.4</v>
          </cell>
          <cell r="XC23">
            <v>0.002</v>
          </cell>
          <cell r="XD23">
            <v>-0.21</v>
          </cell>
          <cell r="XE23">
            <v>0.001</v>
          </cell>
          <cell r="XF23">
            <v>-0.41</v>
          </cell>
          <cell r="XG23">
            <v>0.002</v>
          </cell>
          <cell r="XH23">
            <v>-0.21</v>
          </cell>
          <cell r="XI23">
            <v>0.001</v>
          </cell>
          <cell r="XJ23">
            <v>-0.43</v>
          </cell>
          <cell r="XK23">
            <v>0.002</v>
          </cell>
          <cell r="XL23">
            <v>-0.2</v>
          </cell>
          <cell r="XM23">
            <v>0.001</v>
          </cell>
          <cell r="XN23">
            <v>-0.39</v>
          </cell>
          <cell r="XO23">
            <v>0.001</v>
          </cell>
          <cell r="XP23">
            <v>-0.17</v>
          </cell>
          <cell r="XQ23">
            <v>0.001</v>
          </cell>
          <cell r="XR23">
            <v>-0.12</v>
          </cell>
          <cell r="XS23">
            <v>0.001</v>
          </cell>
          <cell r="XT23">
            <v>-0.03</v>
          </cell>
          <cell r="XU23">
            <v>0</v>
          </cell>
        </row>
        <row r="24">
          <cell r="B24" t="str">
            <v>JM0050.003</v>
          </cell>
          <cell r="C24" t="str">
            <v>N Japan</v>
          </cell>
          <cell r="D24">
            <v>42.9468</v>
          </cell>
          <cell r="E24">
            <v>140.5615</v>
          </cell>
          <cell r="F24">
            <v>0.24</v>
          </cell>
          <cell r="G24">
            <v>0.008</v>
          </cell>
          <cell r="H24">
            <v>-0.51</v>
          </cell>
          <cell r="I24">
            <v>0.029</v>
          </cell>
          <cell r="J24">
            <v>3.69</v>
          </cell>
          <cell r="K24">
            <v>0.037</v>
          </cell>
          <cell r="L24">
            <v>0.41</v>
          </cell>
          <cell r="M24">
            <v>0.009</v>
          </cell>
          <cell r="N24">
            <v>-2.4</v>
          </cell>
          <cell r="O24">
            <v>0.03</v>
          </cell>
        </row>
        <row r="24">
          <cell r="X24">
            <v>-0.17</v>
          </cell>
          <cell r="Y24">
            <v>0.004</v>
          </cell>
          <cell r="Z24">
            <v>-0.5</v>
          </cell>
          <cell r="AA24">
            <v>0.04</v>
          </cell>
          <cell r="AB24">
            <v>-0.6</v>
          </cell>
          <cell r="AC24">
            <v>0.016</v>
          </cell>
        </row>
        <row r="24">
          <cell r="AH24">
            <v>0.28</v>
          </cell>
          <cell r="AI24">
            <v>0.007</v>
          </cell>
          <cell r="AJ24">
            <v>-1.35</v>
          </cell>
          <cell r="AK24">
            <v>0.026</v>
          </cell>
          <cell r="AL24">
            <v>0.24</v>
          </cell>
          <cell r="AM24">
            <v>0.007</v>
          </cell>
          <cell r="AN24">
            <v>-1.29</v>
          </cell>
          <cell r="AO24">
            <v>0.022</v>
          </cell>
          <cell r="AP24">
            <v>0.21</v>
          </cell>
          <cell r="AQ24">
            <v>0.007</v>
          </cell>
          <cell r="AR24">
            <v>-1.31</v>
          </cell>
          <cell r="AS24">
            <v>0.02</v>
          </cell>
          <cell r="AT24">
            <v>-0.06</v>
          </cell>
          <cell r="AU24">
            <v>0.006</v>
          </cell>
          <cell r="AV24">
            <v>-2.71</v>
          </cell>
          <cell r="AW24">
            <v>0.021</v>
          </cell>
          <cell r="AX24">
            <v>-0.39</v>
          </cell>
          <cell r="AY24">
            <v>0.006</v>
          </cell>
          <cell r="AZ24">
            <v>-2.08</v>
          </cell>
          <cell r="BA24">
            <v>0.012</v>
          </cell>
          <cell r="BB24">
            <v>0.11</v>
          </cell>
          <cell r="BC24">
            <v>0.002</v>
          </cell>
          <cell r="BD24">
            <v>-0.06</v>
          </cell>
          <cell r="BE24">
            <v>0.003</v>
          </cell>
          <cell r="BF24">
            <v>0.04</v>
          </cell>
          <cell r="BG24">
            <v>0.002</v>
          </cell>
          <cell r="BH24">
            <v>-0.08</v>
          </cell>
          <cell r="BI24">
            <v>0.005</v>
          </cell>
        </row>
        <row r="24">
          <cell r="BR24">
            <v>-0.03</v>
          </cell>
          <cell r="BS24">
            <v>0.002</v>
          </cell>
          <cell r="BT24">
            <v>-0.19</v>
          </cell>
          <cell r="BU24">
            <v>0.006</v>
          </cell>
        </row>
        <row r="24">
          <cell r="CB24">
            <v>0.07</v>
          </cell>
          <cell r="CC24">
            <v>0.001</v>
          </cell>
          <cell r="CD24">
            <v>-0.06</v>
          </cell>
          <cell r="CE24">
            <v>0.003</v>
          </cell>
          <cell r="CF24">
            <v>0.06</v>
          </cell>
          <cell r="CG24">
            <v>0.001</v>
          </cell>
          <cell r="CH24">
            <v>-0.08</v>
          </cell>
          <cell r="CI24">
            <v>0.002</v>
          </cell>
          <cell r="CJ24">
            <v>0.06</v>
          </cell>
          <cell r="CK24">
            <v>0.001</v>
          </cell>
          <cell r="CL24">
            <v>-0.06</v>
          </cell>
          <cell r="CM24">
            <v>0.002</v>
          </cell>
          <cell r="CN24">
            <v>0</v>
          </cell>
          <cell r="CO24">
            <v>0.001</v>
          </cell>
          <cell r="CP24">
            <v>-0.16</v>
          </cell>
          <cell r="CQ24">
            <v>0.002</v>
          </cell>
          <cell r="CR24">
            <v>-0.05</v>
          </cell>
          <cell r="CS24">
            <v>0</v>
          </cell>
          <cell r="CT24">
            <v>-0.23</v>
          </cell>
          <cell r="CU24">
            <v>0.002</v>
          </cell>
          <cell r="CV24">
            <v>2.44</v>
          </cell>
          <cell r="CW24">
            <v>0.009</v>
          </cell>
          <cell r="CX24">
            <v>0.54</v>
          </cell>
          <cell r="CY24">
            <v>0.005</v>
          </cell>
          <cell r="CZ24">
            <v>2.51</v>
          </cell>
          <cell r="DA24">
            <v>0.011</v>
          </cell>
          <cell r="DB24">
            <v>2.17</v>
          </cell>
          <cell r="DC24">
            <v>0.012</v>
          </cell>
        </row>
        <row r="24">
          <cell r="DL24">
            <v>0.56</v>
          </cell>
          <cell r="DM24">
            <v>0.009</v>
          </cell>
          <cell r="DN24">
            <v>0.03</v>
          </cell>
          <cell r="DO24">
            <v>0.005</v>
          </cell>
        </row>
        <row r="24">
          <cell r="DV24">
            <v>2.15</v>
          </cell>
          <cell r="DW24">
            <v>0.009</v>
          </cell>
          <cell r="DX24">
            <v>0.66</v>
          </cell>
          <cell r="DY24">
            <v>0.004</v>
          </cell>
          <cell r="DZ24">
            <v>2.01</v>
          </cell>
          <cell r="EA24">
            <v>0.007</v>
          </cell>
          <cell r="EB24">
            <v>0.85</v>
          </cell>
          <cell r="EC24">
            <v>0.003</v>
          </cell>
          <cell r="ED24">
            <v>1.97</v>
          </cell>
          <cell r="EE24">
            <v>0.007</v>
          </cell>
          <cell r="EF24">
            <v>0.93</v>
          </cell>
          <cell r="EG24">
            <v>0.005</v>
          </cell>
          <cell r="EH24">
            <v>1.72</v>
          </cell>
          <cell r="EI24">
            <v>0.007</v>
          </cell>
          <cell r="EJ24">
            <v>0.64</v>
          </cell>
          <cell r="EK24">
            <v>0.004</v>
          </cell>
          <cell r="EL24">
            <v>0.47</v>
          </cell>
          <cell r="EM24">
            <v>0.009</v>
          </cell>
          <cell r="EN24">
            <v>-0.04</v>
          </cell>
          <cell r="EO24">
            <v>0.001</v>
          </cell>
          <cell r="EP24">
            <v>-0.08</v>
          </cell>
          <cell r="EQ24">
            <v>0.001</v>
          </cell>
          <cell r="ER24">
            <v>-0.04</v>
          </cell>
          <cell r="ES24">
            <v>0</v>
          </cell>
          <cell r="ET24">
            <v>-0.15</v>
          </cell>
          <cell r="EU24">
            <v>0.001</v>
          </cell>
          <cell r="EV24">
            <v>-0.1</v>
          </cell>
          <cell r="EW24">
            <v>0</v>
          </cell>
        </row>
        <row r="24">
          <cell r="FF24">
            <v>-0.04</v>
          </cell>
          <cell r="FG24">
            <v>0.001</v>
          </cell>
          <cell r="FH24">
            <v>-0.02</v>
          </cell>
          <cell r="FI24">
            <v>0.001</v>
          </cell>
        </row>
        <row r="24">
          <cell r="FP24">
            <v>-0.08</v>
          </cell>
          <cell r="FQ24">
            <v>0.001</v>
          </cell>
          <cell r="FR24">
            <v>-0.05</v>
          </cell>
          <cell r="FS24">
            <v>0</v>
          </cell>
          <cell r="FT24">
            <v>-0.08</v>
          </cell>
          <cell r="FU24">
            <v>0.001</v>
          </cell>
          <cell r="FV24">
            <v>-0.05</v>
          </cell>
          <cell r="FW24">
            <v>0</v>
          </cell>
          <cell r="FX24">
            <v>-0.08</v>
          </cell>
          <cell r="FY24">
            <v>0</v>
          </cell>
          <cell r="FZ24">
            <v>-0.04</v>
          </cell>
          <cell r="GA24">
            <v>0</v>
          </cell>
          <cell r="GB24">
            <v>-0.09</v>
          </cell>
          <cell r="GC24">
            <v>0</v>
          </cell>
          <cell r="GD24">
            <v>-0.05</v>
          </cell>
          <cell r="GE24">
            <v>0</v>
          </cell>
          <cell r="GF24">
            <v>-0.05</v>
          </cell>
          <cell r="GG24">
            <v>0</v>
          </cell>
          <cell r="GH24">
            <v>-0.04</v>
          </cell>
          <cell r="GI24">
            <v>0</v>
          </cell>
          <cell r="GJ24">
            <v>127.12</v>
          </cell>
          <cell r="GK24">
            <v>1.107</v>
          </cell>
          <cell r="GL24">
            <v>171.18</v>
          </cell>
          <cell r="GM24">
            <v>5.351</v>
          </cell>
          <cell r="GN24">
            <v>224.1</v>
          </cell>
          <cell r="GO24">
            <v>1.537</v>
          </cell>
          <cell r="GP24">
            <v>611.51</v>
          </cell>
          <cell r="GQ24">
            <v>4.719</v>
          </cell>
        </row>
        <row r="24">
          <cell r="GZ24">
            <v>80.2</v>
          </cell>
          <cell r="HA24">
            <v>1.623</v>
          </cell>
          <cell r="HB24">
            <v>162.69</v>
          </cell>
          <cell r="HC24">
            <v>7.14</v>
          </cell>
          <cell r="HD24">
            <v>0.79</v>
          </cell>
          <cell r="HE24">
            <v>0.031</v>
          </cell>
        </row>
        <row r="24">
          <cell r="HJ24">
            <v>155.27</v>
          </cell>
          <cell r="HK24">
            <v>1.14</v>
          </cell>
          <cell r="HL24">
            <v>371.66</v>
          </cell>
          <cell r="HM24">
            <v>4.525</v>
          </cell>
          <cell r="HN24">
            <v>158.15</v>
          </cell>
          <cell r="HO24">
            <v>1.102</v>
          </cell>
          <cell r="HP24">
            <v>384.25</v>
          </cell>
          <cell r="HQ24">
            <v>4.456</v>
          </cell>
          <cell r="HR24">
            <v>157.91</v>
          </cell>
          <cell r="HS24">
            <v>0.998</v>
          </cell>
          <cell r="HT24">
            <v>405.93</v>
          </cell>
          <cell r="HU24">
            <v>4.49</v>
          </cell>
          <cell r="HV24">
            <v>57.01</v>
          </cell>
          <cell r="HW24">
            <v>0.719</v>
          </cell>
          <cell r="HX24">
            <v>-121.21</v>
          </cell>
          <cell r="HY24">
            <v>3.52</v>
          </cell>
          <cell r="HZ24">
            <v>-393.35</v>
          </cell>
          <cell r="IA24">
            <v>3.251</v>
          </cell>
          <cell r="IB24">
            <v>0.12</v>
          </cell>
          <cell r="IC24">
            <v>0.005</v>
          </cell>
          <cell r="ID24">
            <v>-0.11</v>
          </cell>
          <cell r="IE24">
            <v>0.004</v>
          </cell>
          <cell r="IF24">
            <v>-0.12</v>
          </cell>
          <cell r="IG24">
            <v>0.006</v>
          </cell>
          <cell r="IH24">
            <v>-0.24</v>
          </cell>
          <cell r="II24">
            <v>0.005</v>
          </cell>
        </row>
        <row r="24">
          <cell r="IR24">
            <v>0.38</v>
          </cell>
          <cell r="IS24">
            <v>0.006</v>
          </cell>
          <cell r="IT24">
            <v>0.06</v>
          </cell>
          <cell r="IU24">
            <v>0.001</v>
          </cell>
          <cell r="IV24">
            <v>0.28</v>
          </cell>
          <cell r="IW24">
            <v>0.009</v>
          </cell>
        </row>
        <row r="24">
          <cell r="JB24">
            <v>0.05</v>
          </cell>
          <cell r="JC24">
            <v>0.007</v>
          </cell>
          <cell r="JD24">
            <v>-0.16</v>
          </cell>
          <cell r="JE24">
            <v>0.004</v>
          </cell>
          <cell r="JF24">
            <v>0.05</v>
          </cell>
          <cell r="JG24">
            <v>0.006</v>
          </cell>
          <cell r="JH24">
            <v>-0.14</v>
          </cell>
          <cell r="JI24">
            <v>0.004</v>
          </cell>
          <cell r="JJ24">
            <v>0.13</v>
          </cell>
          <cell r="JK24">
            <v>0.007</v>
          </cell>
          <cell r="JL24">
            <v>-0.12</v>
          </cell>
          <cell r="JM24">
            <v>0.004</v>
          </cell>
          <cell r="JN24">
            <v>0</v>
          </cell>
          <cell r="JO24">
            <v>0.005</v>
          </cell>
          <cell r="JP24">
            <v>-0.18</v>
          </cell>
          <cell r="JQ24">
            <v>0.003</v>
          </cell>
          <cell r="JR24">
            <v>0.08</v>
          </cell>
          <cell r="JS24">
            <v>0.002</v>
          </cell>
          <cell r="JT24">
            <v>0.09</v>
          </cell>
          <cell r="JU24">
            <v>0.002</v>
          </cell>
          <cell r="JV24">
            <v>0.21</v>
          </cell>
          <cell r="JW24">
            <v>0.004</v>
          </cell>
          <cell r="JX24">
            <v>0.29</v>
          </cell>
          <cell r="JY24">
            <v>0.002</v>
          </cell>
          <cell r="JZ24">
            <v>0.75</v>
          </cell>
          <cell r="KA24">
            <v>0.006</v>
          </cell>
        </row>
        <row r="24">
          <cell r="KJ24">
            <v>-0.02</v>
          </cell>
          <cell r="KK24">
            <v>0.001</v>
          </cell>
          <cell r="KL24">
            <v>-0.05</v>
          </cell>
          <cell r="KM24">
            <v>0.001</v>
          </cell>
          <cell r="KN24">
            <v>0</v>
          </cell>
          <cell r="KO24">
            <v>0</v>
          </cell>
        </row>
        <row r="24">
          <cell r="KT24">
            <v>0.16</v>
          </cell>
          <cell r="KU24">
            <v>0.002</v>
          </cell>
          <cell r="KV24">
            <v>0.41</v>
          </cell>
          <cell r="KW24">
            <v>0.005</v>
          </cell>
          <cell r="KX24">
            <v>0.16</v>
          </cell>
          <cell r="KY24">
            <v>0.002</v>
          </cell>
          <cell r="KZ24">
            <v>0.42</v>
          </cell>
          <cell r="LA24">
            <v>0.005</v>
          </cell>
          <cell r="LB24">
            <v>0.13</v>
          </cell>
          <cell r="LC24">
            <v>0.002</v>
          </cell>
          <cell r="LD24">
            <v>0.37</v>
          </cell>
          <cell r="LE24">
            <v>0.005</v>
          </cell>
          <cell r="LF24">
            <v>0.08</v>
          </cell>
          <cell r="LG24">
            <v>0.001</v>
          </cell>
          <cell r="LH24">
            <v>0.12</v>
          </cell>
          <cell r="LI24">
            <v>0.003</v>
          </cell>
          <cell r="LJ24">
            <v>-0.01</v>
          </cell>
          <cell r="LK24">
            <v>0</v>
          </cell>
          <cell r="LL24">
            <v>-0.2</v>
          </cell>
          <cell r="LM24">
            <v>0.001</v>
          </cell>
          <cell r="LN24">
            <v>0.15</v>
          </cell>
          <cell r="LO24">
            <v>0.004</v>
          </cell>
          <cell r="LP24">
            <v>0.01</v>
          </cell>
          <cell r="LQ24">
            <v>0.004</v>
          </cell>
          <cell r="LR24">
            <v>0.29</v>
          </cell>
          <cell r="LS24">
            <v>0.004</v>
          </cell>
          <cell r="LT24">
            <v>-0.27</v>
          </cell>
          <cell r="LU24">
            <v>0.005</v>
          </cell>
        </row>
        <row r="24">
          <cell r="MD24">
            <v>0.02</v>
          </cell>
          <cell r="ME24">
            <v>0.001</v>
          </cell>
          <cell r="MF24">
            <v>0</v>
          </cell>
          <cell r="MG24">
            <v>0</v>
          </cell>
          <cell r="MH24">
            <v>0.23</v>
          </cell>
          <cell r="MI24">
            <v>0.004</v>
          </cell>
          <cell r="MJ24">
            <v>-0.09</v>
          </cell>
          <cell r="MK24">
            <v>0.004</v>
          </cell>
          <cell r="ML24">
            <v>0.23</v>
          </cell>
          <cell r="MM24">
            <v>0.003</v>
          </cell>
          <cell r="MN24">
            <v>-0.07</v>
          </cell>
          <cell r="MO24">
            <v>0.004</v>
          </cell>
          <cell r="MP24">
            <v>0.22</v>
          </cell>
          <cell r="MQ24">
            <v>0.003</v>
          </cell>
          <cell r="MR24">
            <v>0.91</v>
          </cell>
          <cell r="MS24">
            <v>0.009</v>
          </cell>
          <cell r="MT24">
            <v>0.69</v>
          </cell>
          <cell r="MU24">
            <v>0.006</v>
          </cell>
          <cell r="MV24">
            <v>1.57</v>
          </cell>
          <cell r="MW24">
            <v>0.01</v>
          </cell>
          <cell r="MX24">
            <v>1.03</v>
          </cell>
          <cell r="MY24">
            <v>0.008</v>
          </cell>
        </row>
        <row r="24">
          <cell r="NH24">
            <v>0.11</v>
          </cell>
          <cell r="NI24">
            <v>0.004</v>
          </cell>
          <cell r="NJ24">
            <v>0.49</v>
          </cell>
          <cell r="NK24">
            <v>0.011</v>
          </cell>
          <cell r="NL24">
            <v>0.08</v>
          </cell>
          <cell r="NM24">
            <v>0.002</v>
          </cell>
        </row>
        <row r="24">
          <cell r="NR24">
            <v>1.29</v>
          </cell>
          <cell r="NS24">
            <v>0.008</v>
          </cell>
          <cell r="NT24">
            <v>0.82</v>
          </cell>
          <cell r="NU24">
            <v>0.007</v>
          </cell>
          <cell r="NV24">
            <v>1.28</v>
          </cell>
          <cell r="NW24">
            <v>0.009</v>
          </cell>
          <cell r="NX24">
            <v>0.85</v>
          </cell>
          <cell r="NY24">
            <v>0.006</v>
          </cell>
          <cell r="NZ24">
            <v>1.19</v>
          </cell>
          <cell r="OA24">
            <v>0.008</v>
          </cell>
          <cell r="OB24">
            <v>0.84</v>
          </cell>
          <cell r="OC24">
            <v>0.006</v>
          </cell>
          <cell r="OD24">
            <v>0.61</v>
          </cell>
          <cell r="OE24">
            <v>0.005</v>
          </cell>
          <cell r="OF24">
            <v>0.18</v>
          </cell>
          <cell r="OG24">
            <v>0.006</v>
          </cell>
          <cell r="OH24">
            <v>-0.05</v>
          </cell>
          <cell r="OI24">
            <v>0.002</v>
          </cell>
          <cell r="OJ24">
            <v>-0.17</v>
          </cell>
          <cell r="OK24">
            <v>0.002</v>
          </cell>
          <cell r="OL24">
            <v>-0.07</v>
          </cell>
          <cell r="OM24">
            <v>0.001</v>
          </cell>
          <cell r="ON24">
            <v>-0.06</v>
          </cell>
          <cell r="OO24">
            <v>0</v>
          </cell>
          <cell r="OP24">
            <v>-0.1</v>
          </cell>
          <cell r="OQ24">
            <v>0.001</v>
          </cell>
          <cell r="OR24">
            <v>-0.21</v>
          </cell>
          <cell r="OS24">
            <v>0.001</v>
          </cell>
        </row>
        <row r="24">
          <cell r="PF24">
            <v>-0.08</v>
          </cell>
          <cell r="PG24">
            <v>0.001</v>
          </cell>
          <cell r="PH24">
            <v>-0.12</v>
          </cell>
          <cell r="PI24">
            <v>0.001</v>
          </cell>
          <cell r="PJ24">
            <v>-0.08</v>
          </cell>
          <cell r="PK24">
            <v>0.001</v>
          </cell>
          <cell r="PL24">
            <v>-0.11</v>
          </cell>
          <cell r="PM24">
            <v>0.001</v>
          </cell>
          <cell r="PN24">
            <v>-0.08</v>
          </cell>
          <cell r="PO24">
            <v>0.001</v>
          </cell>
          <cell r="PP24">
            <v>0.14</v>
          </cell>
          <cell r="PQ24">
            <v>0.002</v>
          </cell>
          <cell r="PR24">
            <v>0.16</v>
          </cell>
          <cell r="PS24">
            <v>0.002</v>
          </cell>
          <cell r="PT24">
            <v>0.28</v>
          </cell>
          <cell r="PU24">
            <v>0.002</v>
          </cell>
          <cell r="PV24">
            <v>0.1</v>
          </cell>
          <cell r="PW24">
            <v>0.002</v>
          </cell>
        </row>
        <row r="24">
          <cell r="QF24">
            <v>0.01</v>
          </cell>
          <cell r="QG24">
            <v>0</v>
          </cell>
          <cell r="QH24">
            <v>0.11</v>
          </cell>
          <cell r="QI24">
            <v>0.002</v>
          </cell>
          <cell r="QJ24">
            <v>0.1</v>
          </cell>
          <cell r="QK24">
            <v>0.003</v>
          </cell>
        </row>
        <row r="24">
          <cell r="QP24">
            <v>0.26</v>
          </cell>
          <cell r="QQ24">
            <v>0.003</v>
          </cell>
          <cell r="QR24">
            <v>0.12</v>
          </cell>
          <cell r="QS24">
            <v>0.002</v>
          </cell>
          <cell r="QT24">
            <v>0.26</v>
          </cell>
          <cell r="QU24">
            <v>0.003</v>
          </cell>
          <cell r="QV24">
            <v>0.14</v>
          </cell>
          <cell r="QW24">
            <v>0.002</v>
          </cell>
          <cell r="QX24">
            <v>0.24</v>
          </cell>
          <cell r="QY24">
            <v>0.002</v>
          </cell>
          <cell r="QZ24">
            <v>0.13</v>
          </cell>
          <cell r="RA24">
            <v>0.002</v>
          </cell>
          <cell r="RB24">
            <v>0.16</v>
          </cell>
          <cell r="RC24">
            <v>0.002</v>
          </cell>
          <cell r="RD24">
            <v>0.07</v>
          </cell>
          <cell r="RE24">
            <v>0.002</v>
          </cell>
          <cell r="RF24">
            <v>0.04</v>
          </cell>
          <cell r="RG24">
            <v>0.001</v>
          </cell>
          <cell r="RH24">
            <v>0.02</v>
          </cell>
          <cell r="RI24">
            <v>0.001</v>
          </cell>
          <cell r="RJ24">
            <v>0.16</v>
          </cell>
          <cell r="RK24">
            <v>0.001</v>
          </cell>
          <cell r="RL24">
            <v>0.13</v>
          </cell>
          <cell r="RM24">
            <v>0.001</v>
          </cell>
          <cell r="RN24">
            <v>0.13</v>
          </cell>
          <cell r="RO24">
            <v>0.001</v>
          </cell>
          <cell r="RP24">
            <v>0.39</v>
          </cell>
          <cell r="RQ24">
            <v>0.003</v>
          </cell>
        </row>
        <row r="24">
          <cell r="RZ24">
            <v>0</v>
          </cell>
          <cell r="SA24">
            <v>0</v>
          </cell>
          <cell r="SB24">
            <v>-0.05</v>
          </cell>
          <cell r="SC24">
            <v>0.004</v>
          </cell>
          <cell r="SD24">
            <v>0.01</v>
          </cell>
          <cell r="SE24">
            <v>0.001</v>
          </cell>
        </row>
        <row r="24">
          <cell r="SJ24">
            <v>0.17</v>
          </cell>
          <cell r="SK24">
            <v>0.001</v>
          </cell>
          <cell r="SL24">
            <v>0.28</v>
          </cell>
          <cell r="SM24">
            <v>0.002</v>
          </cell>
          <cell r="SN24">
            <v>0.16</v>
          </cell>
          <cell r="SO24">
            <v>0.001</v>
          </cell>
          <cell r="SP24">
            <v>0.3</v>
          </cell>
          <cell r="SQ24">
            <v>0.002</v>
          </cell>
          <cell r="SR24">
            <v>0.14</v>
          </cell>
          <cell r="SS24">
            <v>0.001</v>
          </cell>
          <cell r="ST24">
            <v>0.27</v>
          </cell>
          <cell r="SU24">
            <v>0.002</v>
          </cell>
          <cell r="SV24">
            <v>0.08</v>
          </cell>
          <cell r="SW24">
            <v>0.001</v>
          </cell>
          <cell r="SX24">
            <v>0.03</v>
          </cell>
          <cell r="SY24">
            <v>0.001</v>
          </cell>
          <cell r="SZ24">
            <v>0</v>
          </cell>
          <cell r="TA24">
            <v>0</v>
          </cell>
          <cell r="TB24">
            <v>-0.2</v>
          </cell>
          <cell r="TC24">
            <v>0.001</v>
          </cell>
          <cell r="TD24">
            <v>0.02</v>
          </cell>
          <cell r="TE24">
            <v>0.003</v>
          </cell>
          <cell r="TF24">
            <v>0.48</v>
          </cell>
          <cell r="TG24">
            <v>0.008</v>
          </cell>
          <cell r="TH24">
            <v>-0.01</v>
          </cell>
          <cell r="TI24">
            <v>0.003</v>
          </cell>
          <cell r="TJ24">
            <v>0.14</v>
          </cell>
          <cell r="TK24">
            <v>0.008</v>
          </cell>
        </row>
        <row r="24">
          <cell r="TT24">
            <v>-0.13</v>
          </cell>
          <cell r="TU24">
            <v>0.002</v>
          </cell>
        </row>
        <row r="24">
          <cell r="TX24">
            <v>-0.02</v>
          </cell>
          <cell r="TY24">
            <v>0.002</v>
          </cell>
        </row>
        <row r="24">
          <cell r="UD24">
            <v>0.03</v>
          </cell>
          <cell r="UE24">
            <v>0.003</v>
          </cell>
          <cell r="UF24">
            <v>0.28</v>
          </cell>
          <cell r="UG24">
            <v>0.006</v>
          </cell>
          <cell r="UH24">
            <v>0.02</v>
          </cell>
          <cell r="UI24">
            <v>0.002</v>
          </cell>
          <cell r="UJ24">
            <v>0.25</v>
          </cell>
          <cell r="UK24">
            <v>0.005</v>
          </cell>
          <cell r="UL24">
            <v>0</v>
          </cell>
          <cell r="UM24">
            <v>0.002</v>
          </cell>
          <cell r="UN24">
            <v>0.19</v>
          </cell>
          <cell r="UO24">
            <v>0.005</v>
          </cell>
          <cell r="UP24">
            <v>-0.02</v>
          </cell>
          <cell r="UQ24">
            <v>0.002</v>
          </cell>
          <cell r="UR24">
            <v>0.03</v>
          </cell>
          <cell r="US24">
            <v>0.004</v>
          </cell>
          <cell r="UT24">
            <v>-0.07</v>
          </cell>
          <cell r="UU24">
            <v>0.002</v>
          </cell>
        </row>
        <row r="24">
          <cell r="UX24">
            <v>0.06</v>
          </cell>
          <cell r="UY24">
            <v>0</v>
          </cell>
          <cell r="UZ24">
            <v>0.1</v>
          </cell>
          <cell r="VA24">
            <v>0.001</v>
          </cell>
          <cell r="VB24">
            <v>0.05</v>
          </cell>
          <cell r="VC24">
            <v>0.001</v>
          </cell>
        </row>
        <row r="24">
          <cell r="VP24">
            <v>0.03</v>
          </cell>
          <cell r="VQ24">
            <v>0</v>
          </cell>
          <cell r="VR24">
            <v>0.04</v>
          </cell>
          <cell r="VS24">
            <v>0</v>
          </cell>
          <cell r="VT24">
            <v>0.02</v>
          </cell>
          <cell r="VU24">
            <v>0</v>
          </cell>
          <cell r="VV24">
            <v>0</v>
          </cell>
          <cell r="VW24">
            <v>0</v>
          </cell>
          <cell r="VX24">
            <v>-0.02</v>
          </cell>
          <cell r="VY24">
            <v>0</v>
          </cell>
        </row>
        <row r="24">
          <cell r="WB24">
            <v>-0.42</v>
          </cell>
          <cell r="WC24">
            <v>0.002</v>
          </cell>
          <cell r="WD24">
            <v>-0.07</v>
          </cell>
          <cell r="WE24">
            <v>0.001</v>
          </cell>
          <cell r="WF24">
            <v>-0.54</v>
          </cell>
          <cell r="WG24">
            <v>0.002</v>
          </cell>
          <cell r="WH24">
            <v>-0.27</v>
          </cell>
          <cell r="WI24">
            <v>0.001</v>
          </cell>
        </row>
        <row r="24">
          <cell r="WR24">
            <v>-0.22</v>
          </cell>
          <cell r="WS24">
            <v>0.002</v>
          </cell>
        </row>
        <row r="24">
          <cell r="XB24">
            <v>-0.44</v>
          </cell>
          <cell r="XC24">
            <v>0.001</v>
          </cell>
          <cell r="XD24">
            <v>-0.18</v>
          </cell>
          <cell r="XE24">
            <v>0.001</v>
          </cell>
          <cell r="XF24">
            <v>-0.46</v>
          </cell>
          <cell r="XG24">
            <v>0.001</v>
          </cell>
          <cell r="XH24">
            <v>-0.19</v>
          </cell>
          <cell r="XI24">
            <v>0.001</v>
          </cell>
          <cell r="XJ24">
            <v>-0.47</v>
          </cell>
          <cell r="XK24">
            <v>0.001</v>
          </cell>
          <cell r="XL24">
            <v>-0.19</v>
          </cell>
          <cell r="XM24">
            <v>0.001</v>
          </cell>
          <cell r="XN24">
            <v>-0.42</v>
          </cell>
          <cell r="XO24">
            <v>0.002</v>
          </cell>
          <cell r="XP24">
            <v>-0.16</v>
          </cell>
          <cell r="XQ24">
            <v>0.001</v>
          </cell>
          <cell r="XR24">
            <v>-0.11</v>
          </cell>
          <cell r="XS24">
            <v>0.001</v>
          </cell>
        </row>
        <row r="25">
          <cell r="B25" t="str">
            <v>JM0051.002</v>
          </cell>
          <cell r="C25" t="str">
            <v>N Japan</v>
          </cell>
          <cell r="D25">
            <v>42.835</v>
          </cell>
          <cell r="E25">
            <v>140.6535</v>
          </cell>
          <cell r="F25">
            <v>0.29</v>
          </cell>
          <cell r="G25">
            <v>0.007</v>
          </cell>
          <cell r="H25">
            <v>0.61</v>
          </cell>
          <cell r="I25">
            <v>0.021</v>
          </cell>
          <cell r="J25">
            <v>5.06</v>
          </cell>
          <cell r="K25">
            <v>0.034</v>
          </cell>
          <cell r="L25">
            <v>0.46</v>
          </cell>
          <cell r="M25">
            <v>0.01</v>
          </cell>
          <cell r="N25">
            <v>-2.23</v>
          </cell>
          <cell r="O25">
            <v>0.027</v>
          </cell>
        </row>
        <row r="25">
          <cell r="AD25">
            <v>-1.21</v>
          </cell>
          <cell r="AE25">
            <v>0.027</v>
          </cell>
          <cell r="AF25">
            <v>-13.67</v>
          </cell>
          <cell r="AG25">
            <v>0.086</v>
          </cell>
          <cell r="AH25">
            <v>0.32</v>
          </cell>
          <cell r="AI25">
            <v>0.005</v>
          </cell>
          <cell r="AJ25">
            <v>-0.64</v>
          </cell>
          <cell r="AK25">
            <v>0.022</v>
          </cell>
          <cell r="AL25">
            <v>0.37</v>
          </cell>
          <cell r="AM25">
            <v>0.006</v>
          </cell>
          <cell r="AN25">
            <v>-0.53</v>
          </cell>
          <cell r="AO25">
            <v>0.016</v>
          </cell>
          <cell r="AP25">
            <v>0.28</v>
          </cell>
          <cell r="AQ25">
            <v>0.006</v>
          </cell>
          <cell r="AR25">
            <v>-0.72</v>
          </cell>
          <cell r="AS25">
            <v>0.016</v>
          </cell>
          <cell r="AT25">
            <v>-0.01</v>
          </cell>
          <cell r="AU25">
            <v>0.006</v>
          </cell>
          <cell r="AV25">
            <v>-2.45</v>
          </cell>
          <cell r="AW25">
            <v>0.019</v>
          </cell>
          <cell r="AX25">
            <v>-0.51</v>
          </cell>
          <cell r="AY25">
            <v>0.005</v>
          </cell>
          <cell r="AZ25">
            <v>-2.37</v>
          </cell>
          <cell r="BA25">
            <v>0.014</v>
          </cell>
          <cell r="BB25">
            <v>0.11</v>
          </cell>
          <cell r="BC25">
            <v>0.002</v>
          </cell>
          <cell r="BD25">
            <v>0.04</v>
          </cell>
          <cell r="BE25">
            <v>0.002</v>
          </cell>
          <cell r="BF25">
            <v>0.05</v>
          </cell>
          <cell r="BG25">
            <v>0.002</v>
          </cell>
          <cell r="BH25">
            <v>-0.17</v>
          </cell>
          <cell r="BI25">
            <v>0.005</v>
          </cell>
        </row>
        <row r="25">
          <cell r="BX25">
            <v>-0.28</v>
          </cell>
          <cell r="BY25">
            <v>0.003</v>
          </cell>
          <cell r="BZ25">
            <v>-1.21</v>
          </cell>
          <cell r="CA25">
            <v>0.01</v>
          </cell>
          <cell r="CB25">
            <v>0.07</v>
          </cell>
          <cell r="CC25">
            <v>0.001</v>
          </cell>
          <cell r="CD25">
            <v>-0.04</v>
          </cell>
          <cell r="CE25">
            <v>0.003</v>
          </cell>
          <cell r="CF25">
            <v>0.08</v>
          </cell>
          <cell r="CG25">
            <v>0.001</v>
          </cell>
          <cell r="CH25">
            <v>-0.03</v>
          </cell>
          <cell r="CI25">
            <v>0.002</v>
          </cell>
          <cell r="CJ25">
            <v>0.06</v>
          </cell>
          <cell r="CK25">
            <v>0.001</v>
          </cell>
          <cell r="CL25">
            <v>-0.07</v>
          </cell>
          <cell r="CM25">
            <v>0.002</v>
          </cell>
          <cell r="CN25">
            <v>0</v>
          </cell>
          <cell r="CO25">
            <v>0.001</v>
          </cell>
          <cell r="CP25">
            <v>-0.21</v>
          </cell>
          <cell r="CQ25">
            <v>0.002</v>
          </cell>
          <cell r="CR25">
            <v>-0.07</v>
          </cell>
          <cell r="CS25">
            <v>0</v>
          </cell>
          <cell r="CT25">
            <v>-0.32</v>
          </cell>
          <cell r="CU25">
            <v>0.002</v>
          </cell>
          <cell r="CV25">
            <v>2.49</v>
          </cell>
          <cell r="CW25">
            <v>0.009</v>
          </cell>
          <cell r="CX25">
            <v>0.7</v>
          </cell>
          <cell r="CY25">
            <v>0.005</v>
          </cell>
          <cell r="CZ25">
            <v>2.65</v>
          </cell>
          <cell r="DA25">
            <v>0.012</v>
          </cell>
          <cell r="DB25">
            <v>2.12</v>
          </cell>
          <cell r="DC25">
            <v>0.014</v>
          </cell>
        </row>
        <row r="25">
          <cell r="DR25">
            <v>0.66</v>
          </cell>
          <cell r="DS25">
            <v>0.012</v>
          </cell>
          <cell r="DT25">
            <v>-0.58</v>
          </cell>
          <cell r="DU25">
            <v>0.01</v>
          </cell>
          <cell r="DV25">
            <v>2.22</v>
          </cell>
          <cell r="DW25">
            <v>0.009</v>
          </cell>
          <cell r="DX25">
            <v>0.7</v>
          </cell>
          <cell r="DY25">
            <v>0.003</v>
          </cell>
          <cell r="DZ25">
            <v>2.2</v>
          </cell>
          <cell r="EA25">
            <v>0.007</v>
          </cell>
          <cell r="EB25">
            <v>0.93</v>
          </cell>
          <cell r="EC25">
            <v>0.004</v>
          </cell>
          <cell r="ED25">
            <v>2.12</v>
          </cell>
          <cell r="EE25">
            <v>0.008</v>
          </cell>
          <cell r="EF25">
            <v>0.95</v>
          </cell>
          <cell r="EG25">
            <v>0.006</v>
          </cell>
          <cell r="EH25">
            <v>1.76</v>
          </cell>
          <cell r="EI25">
            <v>0.006</v>
          </cell>
          <cell r="EJ25">
            <v>0.61</v>
          </cell>
          <cell r="EK25">
            <v>0.004</v>
          </cell>
          <cell r="EL25">
            <v>0.34</v>
          </cell>
          <cell r="EM25">
            <v>0.006</v>
          </cell>
          <cell r="EN25">
            <v>-0.09</v>
          </cell>
          <cell r="EO25">
            <v>0.002</v>
          </cell>
          <cell r="EP25">
            <v>-0.08</v>
          </cell>
          <cell r="EQ25">
            <v>0.001</v>
          </cell>
          <cell r="ER25">
            <v>-0.03</v>
          </cell>
          <cell r="ES25">
            <v>0</v>
          </cell>
          <cell r="ET25">
            <v>-0.16</v>
          </cell>
          <cell r="EU25">
            <v>0.001</v>
          </cell>
          <cell r="EV25">
            <v>-0.1</v>
          </cell>
          <cell r="EW25">
            <v>0</v>
          </cell>
        </row>
        <row r="25">
          <cell r="FL25">
            <v>-0.14</v>
          </cell>
          <cell r="FM25">
            <v>0.001</v>
          </cell>
          <cell r="FN25">
            <v>-0.13</v>
          </cell>
          <cell r="FO25">
            <v>0.001</v>
          </cell>
          <cell r="FP25">
            <v>-0.09</v>
          </cell>
          <cell r="FQ25">
            <v>0.001</v>
          </cell>
          <cell r="FR25">
            <v>-0.05</v>
          </cell>
          <cell r="FS25">
            <v>0</v>
          </cell>
          <cell r="FT25">
            <v>-0.08</v>
          </cell>
          <cell r="FU25">
            <v>0.001</v>
          </cell>
          <cell r="FV25">
            <v>-0.05</v>
          </cell>
          <cell r="FW25">
            <v>0</v>
          </cell>
          <cell r="FX25">
            <v>-0.09</v>
          </cell>
          <cell r="FY25">
            <v>0.001</v>
          </cell>
          <cell r="FZ25">
            <v>-0.05</v>
          </cell>
          <cell r="GA25">
            <v>0</v>
          </cell>
          <cell r="GB25">
            <v>-0.09</v>
          </cell>
          <cell r="GC25">
            <v>0</v>
          </cell>
          <cell r="GD25">
            <v>-0.05</v>
          </cell>
          <cell r="GE25">
            <v>0</v>
          </cell>
          <cell r="GF25">
            <v>-0.06</v>
          </cell>
          <cell r="GG25">
            <v>0</v>
          </cell>
          <cell r="GH25">
            <v>-0.04</v>
          </cell>
          <cell r="GI25">
            <v>0</v>
          </cell>
          <cell r="GJ25">
            <v>169.47</v>
          </cell>
          <cell r="GK25">
            <v>0.914</v>
          </cell>
          <cell r="GL25">
            <v>367.5</v>
          </cell>
          <cell r="GM25">
            <v>4.046</v>
          </cell>
          <cell r="GN25">
            <v>307.17</v>
          </cell>
          <cell r="GO25">
            <v>1.819</v>
          </cell>
          <cell r="GP25">
            <v>870.71</v>
          </cell>
          <cell r="GQ25">
            <v>6.25</v>
          </cell>
        </row>
        <row r="25">
          <cell r="HF25">
            <v>-158.74</v>
          </cell>
          <cell r="HG25">
            <v>2.664</v>
          </cell>
          <cell r="HH25">
            <v>-1082.66</v>
          </cell>
          <cell r="HI25">
            <v>10.406</v>
          </cell>
          <cell r="HJ25">
            <v>227.25</v>
          </cell>
          <cell r="HK25">
            <v>1.232</v>
          </cell>
          <cell r="HL25">
            <v>619.57</v>
          </cell>
          <cell r="HM25">
            <v>4.459</v>
          </cell>
          <cell r="HN25">
            <v>240.71</v>
          </cell>
          <cell r="HO25">
            <v>1.225</v>
          </cell>
          <cell r="HP25">
            <v>634.81</v>
          </cell>
          <cell r="HQ25">
            <v>4.535</v>
          </cell>
          <cell r="HR25">
            <v>219.16</v>
          </cell>
          <cell r="HS25">
            <v>1.124</v>
          </cell>
          <cell r="HT25">
            <v>581.79</v>
          </cell>
          <cell r="HU25">
            <v>5.039</v>
          </cell>
          <cell r="HV25">
            <v>90.93</v>
          </cell>
          <cell r="HW25">
            <v>0.804</v>
          </cell>
          <cell r="HX25">
            <v>142.15</v>
          </cell>
          <cell r="HY25">
            <v>4.825</v>
          </cell>
          <cell r="HZ25">
            <v>-269.27</v>
          </cell>
          <cell r="IA25">
            <v>3.637</v>
          </cell>
          <cell r="IB25">
            <v>0.29</v>
          </cell>
          <cell r="IC25">
            <v>0.006</v>
          </cell>
          <cell r="ID25">
            <v>0.14</v>
          </cell>
          <cell r="IE25">
            <v>0.004</v>
          </cell>
          <cell r="IF25">
            <v>0.14</v>
          </cell>
          <cell r="IG25">
            <v>0.008</v>
          </cell>
          <cell r="IH25">
            <v>-0.08</v>
          </cell>
          <cell r="II25">
            <v>0.006</v>
          </cell>
        </row>
        <row r="25">
          <cell r="IX25">
            <v>0.61</v>
          </cell>
          <cell r="IY25">
            <v>0.013</v>
          </cell>
          <cell r="IZ25">
            <v>0.32</v>
          </cell>
          <cell r="JA25">
            <v>0.007</v>
          </cell>
          <cell r="JB25">
            <v>0.32</v>
          </cell>
          <cell r="JC25">
            <v>0.006</v>
          </cell>
          <cell r="JD25">
            <v>0.04</v>
          </cell>
          <cell r="JE25">
            <v>0.004</v>
          </cell>
          <cell r="JF25">
            <v>0.32</v>
          </cell>
          <cell r="JG25">
            <v>0.007</v>
          </cell>
          <cell r="JH25">
            <v>0.05</v>
          </cell>
          <cell r="JI25">
            <v>0.004</v>
          </cell>
          <cell r="JJ25">
            <v>0.35</v>
          </cell>
          <cell r="JK25">
            <v>0.006</v>
          </cell>
          <cell r="JL25">
            <v>0.05</v>
          </cell>
          <cell r="JM25">
            <v>0.004</v>
          </cell>
          <cell r="JN25">
            <v>0.22</v>
          </cell>
          <cell r="JO25">
            <v>0.005</v>
          </cell>
          <cell r="JP25">
            <v>0.02</v>
          </cell>
          <cell r="JQ25">
            <v>0.004</v>
          </cell>
          <cell r="JR25">
            <v>0.09</v>
          </cell>
          <cell r="JS25">
            <v>0.001</v>
          </cell>
          <cell r="JT25">
            <v>0.1</v>
          </cell>
          <cell r="JU25">
            <v>0.002</v>
          </cell>
          <cell r="JV25">
            <v>0.07</v>
          </cell>
          <cell r="JW25">
            <v>0.004</v>
          </cell>
          <cell r="JX25">
            <v>0.31</v>
          </cell>
          <cell r="JY25">
            <v>0.003</v>
          </cell>
          <cell r="JZ25">
            <v>0.68</v>
          </cell>
          <cell r="KA25">
            <v>0.008</v>
          </cell>
        </row>
        <row r="25">
          <cell r="KP25">
            <v>-0.23</v>
          </cell>
          <cell r="KQ25">
            <v>0.002</v>
          </cell>
          <cell r="KR25">
            <v>-0.59</v>
          </cell>
          <cell r="KS25">
            <v>0.005</v>
          </cell>
          <cell r="KT25">
            <v>0.18</v>
          </cell>
          <cell r="KU25">
            <v>0.002</v>
          </cell>
          <cell r="KV25">
            <v>0.33</v>
          </cell>
          <cell r="KW25">
            <v>0.005</v>
          </cell>
          <cell r="KX25">
            <v>0.2</v>
          </cell>
          <cell r="KY25">
            <v>0.002</v>
          </cell>
          <cell r="KZ25">
            <v>0.35</v>
          </cell>
          <cell r="LA25">
            <v>0.005</v>
          </cell>
          <cell r="LB25">
            <v>0.15</v>
          </cell>
          <cell r="LC25">
            <v>0.002</v>
          </cell>
          <cell r="LD25">
            <v>0.3</v>
          </cell>
          <cell r="LE25">
            <v>0.005</v>
          </cell>
          <cell r="LF25">
            <v>0.08</v>
          </cell>
          <cell r="LG25">
            <v>0.001</v>
          </cell>
          <cell r="LH25">
            <v>0.07</v>
          </cell>
          <cell r="LI25">
            <v>0.003</v>
          </cell>
          <cell r="LJ25">
            <v>-0.01</v>
          </cell>
          <cell r="LK25">
            <v>0</v>
          </cell>
          <cell r="LL25">
            <v>-0.18</v>
          </cell>
          <cell r="LM25">
            <v>0.001</v>
          </cell>
          <cell r="LN25">
            <v>0.21</v>
          </cell>
          <cell r="LO25">
            <v>0.003</v>
          </cell>
          <cell r="LP25">
            <v>0.3</v>
          </cell>
          <cell r="LQ25">
            <v>0.004</v>
          </cell>
          <cell r="LR25">
            <v>0.41</v>
          </cell>
          <cell r="LS25">
            <v>0.005</v>
          </cell>
          <cell r="LT25">
            <v>-0.18</v>
          </cell>
          <cell r="LU25">
            <v>0.006</v>
          </cell>
        </row>
        <row r="25">
          <cell r="MH25">
            <v>0.32</v>
          </cell>
          <cell r="MI25">
            <v>0.004</v>
          </cell>
          <cell r="MJ25">
            <v>0.09</v>
          </cell>
          <cell r="MK25">
            <v>0.005</v>
          </cell>
          <cell r="ML25">
            <v>0.35</v>
          </cell>
          <cell r="MM25">
            <v>0.004</v>
          </cell>
          <cell r="MN25">
            <v>0.11</v>
          </cell>
          <cell r="MO25">
            <v>0.005</v>
          </cell>
          <cell r="MP25">
            <v>0.3</v>
          </cell>
          <cell r="MQ25">
            <v>0.003</v>
          </cell>
          <cell r="MR25">
            <v>1.36</v>
          </cell>
          <cell r="MS25">
            <v>0.009</v>
          </cell>
          <cell r="MT25">
            <v>0.84</v>
          </cell>
          <cell r="MU25">
            <v>0.007</v>
          </cell>
          <cell r="MV25">
            <v>1.93</v>
          </cell>
          <cell r="MW25">
            <v>0.012</v>
          </cell>
          <cell r="MX25">
            <v>1.27</v>
          </cell>
          <cell r="MY25">
            <v>0.01</v>
          </cell>
        </row>
        <row r="25">
          <cell r="NN25">
            <v>-1.1</v>
          </cell>
          <cell r="NO25">
            <v>0.016</v>
          </cell>
          <cell r="NP25">
            <v>-1.32</v>
          </cell>
          <cell r="NQ25">
            <v>0.011</v>
          </cell>
          <cell r="NR25">
            <v>1.76</v>
          </cell>
          <cell r="NS25">
            <v>0.008</v>
          </cell>
          <cell r="NT25">
            <v>1.01</v>
          </cell>
          <cell r="NU25">
            <v>0.007</v>
          </cell>
          <cell r="NV25">
            <v>1.8</v>
          </cell>
          <cell r="NW25">
            <v>0.008</v>
          </cell>
          <cell r="NX25">
            <v>1.05</v>
          </cell>
          <cell r="NY25">
            <v>0.008</v>
          </cell>
          <cell r="NZ25">
            <v>1.6</v>
          </cell>
          <cell r="OA25">
            <v>0.009</v>
          </cell>
          <cell r="OB25">
            <v>1.04</v>
          </cell>
          <cell r="OC25">
            <v>0.007</v>
          </cell>
          <cell r="OD25">
            <v>0.88</v>
          </cell>
          <cell r="OE25">
            <v>0.006</v>
          </cell>
          <cell r="OF25">
            <v>0.5</v>
          </cell>
          <cell r="OG25">
            <v>0.007</v>
          </cell>
          <cell r="OH25">
            <v>-0.11</v>
          </cell>
          <cell r="OI25">
            <v>0.002</v>
          </cell>
          <cell r="OJ25">
            <v>-0.11</v>
          </cell>
          <cell r="OK25">
            <v>0.003</v>
          </cell>
          <cell r="OL25">
            <v>-0.14</v>
          </cell>
          <cell r="OM25">
            <v>0.001</v>
          </cell>
          <cell r="ON25">
            <v>-0.04</v>
          </cell>
          <cell r="OO25">
            <v>0.001</v>
          </cell>
          <cell r="OP25">
            <v>-0.1</v>
          </cell>
          <cell r="OQ25">
            <v>0.001</v>
          </cell>
          <cell r="OR25">
            <v>-0.22</v>
          </cell>
          <cell r="OS25">
            <v>0.001</v>
          </cell>
        </row>
        <row r="25">
          <cell r="PF25">
            <v>-0.13</v>
          </cell>
          <cell r="PG25">
            <v>0.001</v>
          </cell>
          <cell r="PH25">
            <v>-0.11</v>
          </cell>
          <cell r="PI25">
            <v>0.001</v>
          </cell>
          <cell r="PJ25">
            <v>-0.13</v>
          </cell>
          <cell r="PK25">
            <v>0.001</v>
          </cell>
          <cell r="PL25">
            <v>-0.11</v>
          </cell>
          <cell r="PM25">
            <v>0.001</v>
          </cell>
          <cell r="PN25">
            <v>-0.12</v>
          </cell>
          <cell r="PO25">
            <v>0.001</v>
          </cell>
          <cell r="PP25">
            <v>0.27</v>
          </cell>
          <cell r="PQ25">
            <v>0.002</v>
          </cell>
          <cell r="PR25">
            <v>0.23</v>
          </cell>
          <cell r="PS25">
            <v>0.002</v>
          </cell>
          <cell r="PT25">
            <v>0.24</v>
          </cell>
          <cell r="PU25">
            <v>0.003</v>
          </cell>
          <cell r="PV25">
            <v>0.13</v>
          </cell>
          <cell r="PW25">
            <v>0.002</v>
          </cell>
        </row>
        <row r="25">
          <cell r="QL25">
            <v>-0.05</v>
          </cell>
          <cell r="QM25">
            <v>0.003</v>
          </cell>
          <cell r="QN25">
            <v>-0.07</v>
          </cell>
          <cell r="QO25">
            <v>0.002</v>
          </cell>
          <cell r="QP25">
            <v>0.32</v>
          </cell>
          <cell r="QQ25">
            <v>0.002</v>
          </cell>
          <cell r="QR25">
            <v>0.17</v>
          </cell>
          <cell r="QS25">
            <v>0.002</v>
          </cell>
          <cell r="QT25">
            <v>0.31</v>
          </cell>
          <cell r="QU25">
            <v>0.002</v>
          </cell>
          <cell r="QV25">
            <v>0.17</v>
          </cell>
          <cell r="QW25">
            <v>0.002</v>
          </cell>
          <cell r="QX25">
            <v>0.27</v>
          </cell>
          <cell r="QY25">
            <v>0.002</v>
          </cell>
          <cell r="QZ25">
            <v>0.18</v>
          </cell>
          <cell r="RA25">
            <v>0.002</v>
          </cell>
          <cell r="RB25">
            <v>0.22</v>
          </cell>
          <cell r="RC25">
            <v>0.002</v>
          </cell>
          <cell r="RD25">
            <v>0.16</v>
          </cell>
          <cell r="RE25">
            <v>0.002</v>
          </cell>
          <cell r="RF25">
            <v>0</v>
          </cell>
          <cell r="RG25">
            <v>0.001</v>
          </cell>
          <cell r="RH25">
            <v>0.03</v>
          </cell>
          <cell r="RI25">
            <v>0.001</v>
          </cell>
          <cell r="RJ25">
            <v>0.22</v>
          </cell>
          <cell r="RK25">
            <v>0.001</v>
          </cell>
          <cell r="RL25">
            <v>0.17</v>
          </cell>
          <cell r="RM25">
            <v>0.002</v>
          </cell>
          <cell r="RN25">
            <v>0.18</v>
          </cell>
          <cell r="RO25">
            <v>0.002</v>
          </cell>
          <cell r="RP25">
            <v>0.44</v>
          </cell>
          <cell r="RQ25">
            <v>0.004</v>
          </cell>
        </row>
        <row r="25">
          <cell r="SF25">
            <v>-0.18</v>
          </cell>
          <cell r="SG25">
            <v>0.002</v>
          </cell>
          <cell r="SH25">
            <v>-0.57</v>
          </cell>
          <cell r="SI25">
            <v>0.004</v>
          </cell>
          <cell r="SJ25">
            <v>0.23</v>
          </cell>
          <cell r="SK25">
            <v>0.001</v>
          </cell>
          <cell r="SL25">
            <v>0.33</v>
          </cell>
          <cell r="SM25">
            <v>0.002</v>
          </cell>
          <cell r="SN25">
            <v>0.23</v>
          </cell>
          <cell r="SO25">
            <v>0.001</v>
          </cell>
          <cell r="SP25">
            <v>0.35</v>
          </cell>
          <cell r="SQ25">
            <v>0.003</v>
          </cell>
          <cell r="SR25">
            <v>0.18</v>
          </cell>
          <cell r="SS25">
            <v>0.001</v>
          </cell>
          <cell r="ST25">
            <v>0.31</v>
          </cell>
          <cell r="SU25">
            <v>0.003</v>
          </cell>
          <cell r="SV25">
            <v>0.1</v>
          </cell>
          <cell r="SW25">
            <v>0.001</v>
          </cell>
          <cell r="SX25">
            <v>0.08</v>
          </cell>
          <cell r="SY25">
            <v>0.002</v>
          </cell>
          <cell r="SZ25">
            <v>0</v>
          </cell>
          <cell r="TA25">
            <v>0</v>
          </cell>
          <cell r="TB25">
            <v>-0.17</v>
          </cell>
          <cell r="TC25">
            <v>0.001</v>
          </cell>
          <cell r="TD25">
            <v>-0.01</v>
          </cell>
          <cell r="TE25">
            <v>0.003</v>
          </cell>
          <cell r="TF25">
            <v>0.39</v>
          </cell>
          <cell r="TG25">
            <v>0.01</v>
          </cell>
          <cell r="TH25">
            <v>-0.11</v>
          </cell>
          <cell r="TI25">
            <v>0.003</v>
          </cell>
          <cell r="TJ25">
            <v>0.1</v>
          </cell>
          <cell r="TK25">
            <v>0.008</v>
          </cell>
        </row>
        <row r="25">
          <cell r="TZ25">
            <v>-0.16</v>
          </cell>
          <cell r="UA25">
            <v>0.007</v>
          </cell>
          <cell r="UB25">
            <v>-1.11</v>
          </cell>
          <cell r="UC25">
            <v>0.016</v>
          </cell>
          <cell r="UD25">
            <v>-0.03</v>
          </cell>
          <cell r="UE25">
            <v>0.003</v>
          </cell>
          <cell r="UF25">
            <v>0.23</v>
          </cell>
          <cell r="UG25">
            <v>0.005</v>
          </cell>
          <cell r="UH25">
            <v>0</v>
          </cell>
          <cell r="UI25">
            <v>0.002</v>
          </cell>
          <cell r="UJ25">
            <v>0.23</v>
          </cell>
          <cell r="UK25">
            <v>0.006</v>
          </cell>
          <cell r="UL25">
            <v>-0.04</v>
          </cell>
          <cell r="UM25">
            <v>0.002</v>
          </cell>
          <cell r="UN25">
            <v>0.13</v>
          </cell>
          <cell r="UO25">
            <v>0.005</v>
          </cell>
          <cell r="UP25">
            <v>-0.08</v>
          </cell>
          <cell r="UQ25">
            <v>0.002</v>
          </cell>
          <cell r="UR25">
            <v>-0.1</v>
          </cell>
          <cell r="US25">
            <v>0.004</v>
          </cell>
          <cell r="UT25">
            <v>-0.14</v>
          </cell>
          <cell r="UU25">
            <v>0.001</v>
          </cell>
          <cell r="UV25">
            <v>-0.33</v>
          </cell>
          <cell r="UW25">
            <v>0.004</v>
          </cell>
          <cell r="UX25">
            <v>0.09</v>
          </cell>
          <cell r="UY25">
            <v>0.001</v>
          </cell>
          <cell r="UZ25">
            <v>0.09</v>
          </cell>
          <cell r="VA25">
            <v>0.001</v>
          </cell>
          <cell r="VB25">
            <v>0.04</v>
          </cell>
          <cell r="VC25">
            <v>0.001</v>
          </cell>
        </row>
        <row r="25">
          <cell r="VL25">
            <v>-0.05</v>
          </cell>
          <cell r="VM25">
            <v>0</v>
          </cell>
          <cell r="VN25">
            <v>-0.18</v>
          </cell>
          <cell r="VO25">
            <v>0.001</v>
          </cell>
          <cell r="VP25">
            <v>0.03</v>
          </cell>
          <cell r="VQ25">
            <v>0</v>
          </cell>
          <cell r="VR25">
            <v>0.04</v>
          </cell>
          <cell r="VS25">
            <v>0</v>
          </cell>
          <cell r="VT25">
            <v>0.02</v>
          </cell>
          <cell r="VU25">
            <v>0</v>
          </cell>
          <cell r="VV25">
            <v>0</v>
          </cell>
          <cell r="VW25">
            <v>0</v>
          </cell>
          <cell r="VX25">
            <v>-0.02</v>
          </cell>
          <cell r="VY25">
            <v>0</v>
          </cell>
          <cell r="VZ25">
            <v>-0.01</v>
          </cell>
          <cell r="WA25">
            <v>0</v>
          </cell>
          <cell r="WB25">
            <v>-0.43</v>
          </cell>
          <cell r="WC25">
            <v>0.002</v>
          </cell>
          <cell r="WD25">
            <v>-0.17</v>
          </cell>
          <cell r="WE25">
            <v>0.001</v>
          </cell>
          <cell r="WF25">
            <v>-0.61</v>
          </cell>
          <cell r="WG25">
            <v>0.003</v>
          </cell>
          <cell r="WH25">
            <v>-0.26</v>
          </cell>
          <cell r="WI25">
            <v>0.001</v>
          </cell>
        </row>
        <row r="25">
          <cell r="WX25">
            <v>-0.14</v>
          </cell>
          <cell r="WY25">
            <v>0.002</v>
          </cell>
          <cell r="WZ25">
            <v>-0.11</v>
          </cell>
          <cell r="XA25">
            <v>0.002</v>
          </cell>
          <cell r="XB25">
            <v>-0.48</v>
          </cell>
          <cell r="XC25">
            <v>0.002</v>
          </cell>
          <cell r="XD25">
            <v>-0.2</v>
          </cell>
          <cell r="XE25">
            <v>0.001</v>
          </cell>
          <cell r="XF25">
            <v>-0.51</v>
          </cell>
          <cell r="XG25">
            <v>0.002</v>
          </cell>
          <cell r="XH25">
            <v>-0.22</v>
          </cell>
          <cell r="XI25">
            <v>0.001</v>
          </cell>
          <cell r="XJ25">
            <v>-0.52</v>
          </cell>
          <cell r="XK25">
            <v>0.002</v>
          </cell>
          <cell r="XL25">
            <v>-0.2</v>
          </cell>
          <cell r="XM25">
            <v>0.001</v>
          </cell>
          <cell r="XN25">
            <v>-0.47</v>
          </cell>
          <cell r="XO25">
            <v>0.002</v>
          </cell>
          <cell r="XP25">
            <v>-0.17</v>
          </cell>
          <cell r="XQ25">
            <v>0.001</v>
          </cell>
          <cell r="XR25">
            <v>-0.12</v>
          </cell>
          <cell r="XS25">
            <v>0.001</v>
          </cell>
          <cell r="XT25">
            <v>-0.02</v>
          </cell>
          <cell r="XU25">
            <v>0</v>
          </cell>
        </row>
        <row r="26">
          <cell r="B26" t="str">
            <v>JM0051.003</v>
          </cell>
          <cell r="C26" t="str">
            <v>N Japan</v>
          </cell>
          <cell r="D26">
            <v>42.835</v>
          </cell>
          <cell r="E26">
            <v>140.6535</v>
          </cell>
          <cell r="F26">
            <v>0.23</v>
          </cell>
          <cell r="G26">
            <v>0.008</v>
          </cell>
          <cell r="H26">
            <v>0.45</v>
          </cell>
          <cell r="I26">
            <v>0.027</v>
          </cell>
          <cell r="J26">
            <v>4.4</v>
          </cell>
          <cell r="K26">
            <v>0.032</v>
          </cell>
          <cell r="L26">
            <v>0.38</v>
          </cell>
          <cell r="M26">
            <v>0.01</v>
          </cell>
          <cell r="N26">
            <v>-2.97</v>
          </cell>
          <cell r="O26">
            <v>0.029</v>
          </cell>
        </row>
        <row r="26">
          <cell r="AD26">
            <v>-0.75</v>
          </cell>
          <cell r="AE26">
            <v>0.028</v>
          </cell>
          <cell r="AF26">
            <v>-12.08</v>
          </cell>
          <cell r="AG26">
            <v>0.091</v>
          </cell>
          <cell r="AH26">
            <v>0.25</v>
          </cell>
          <cell r="AI26">
            <v>0.006</v>
          </cell>
          <cell r="AJ26">
            <v>-1</v>
          </cell>
          <cell r="AK26">
            <v>0.022</v>
          </cell>
          <cell r="AL26">
            <v>0.19</v>
          </cell>
          <cell r="AM26">
            <v>0.006</v>
          </cell>
          <cell r="AN26">
            <v>-0.85</v>
          </cell>
          <cell r="AO26">
            <v>0.018</v>
          </cell>
          <cell r="AP26">
            <v>0.13</v>
          </cell>
          <cell r="AQ26">
            <v>0.006</v>
          </cell>
          <cell r="AR26">
            <v>-1.03</v>
          </cell>
          <cell r="AS26">
            <v>0.021</v>
          </cell>
          <cell r="AT26">
            <v>-0.18</v>
          </cell>
          <cell r="AU26">
            <v>0.006</v>
          </cell>
          <cell r="AV26">
            <v>-2.71</v>
          </cell>
          <cell r="AW26">
            <v>0.021</v>
          </cell>
          <cell r="AX26">
            <v>-0.47</v>
          </cell>
          <cell r="AY26">
            <v>0.006</v>
          </cell>
          <cell r="AZ26">
            <v>-2.36</v>
          </cell>
          <cell r="BA26">
            <v>0.016</v>
          </cell>
          <cell r="BB26">
            <v>0.1</v>
          </cell>
          <cell r="BC26">
            <v>0.002</v>
          </cell>
          <cell r="BD26">
            <v>0</v>
          </cell>
          <cell r="BE26">
            <v>0.003</v>
          </cell>
          <cell r="BF26">
            <v>0.02</v>
          </cell>
          <cell r="BG26">
            <v>0.002</v>
          </cell>
          <cell r="BH26">
            <v>-0.15</v>
          </cell>
          <cell r="BI26">
            <v>0.004</v>
          </cell>
        </row>
        <row r="26">
          <cell r="BX26">
            <v>-0.29</v>
          </cell>
          <cell r="BY26">
            <v>0.004</v>
          </cell>
          <cell r="BZ26">
            <v>-1.28</v>
          </cell>
          <cell r="CA26">
            <v>0.013</v>
          </cell>
          <cell r="CB26">
            <v>0.06</v>
          </cell>
          <cell r="CC26">
            <v>0.001</v>
          </cell>
          <cell r="CD26">
            <v>-0.05</v>
          </cell>
          <cell r="CE26">
            <v>0.002</v>
          </cell>
          <cell r="CF26">
            <v>0.05</v>
          </cell>
          <cell r="CG26">
            <v>0.001</v>
          </cell>
          <cell r="CH26">
            <v>-0.05</v>
          </cell>
          <cell r="CI26">
            <v>0.002</v>
          </cell>
          <cell r="CJ26">
            <v>0.01</v>
          </cell>
          <cell r="CK26">
            <v>0.001</v>
          </cell>
          <cell r="CL26">
            <v>-0.1</v>
          </cell>
          <cell r="CM26">
            <v>0.002</v>
          </cell>
          <cell r="CN26">
            <v>-0.05</v>
          </cell>
          <cell r="CO26">
            <v>0.001</v>
          </cell>
          <cell r="CP26">
            <v>-0.24</v>
          </cell>
          <cell r="CQ26">
            <v>0.003</v>
          </cell>
          <cell r="CR26">
            <v>-0.08</v>
          </cell>
          <cell r="CS26">
            <v>0.001</v>
          </cell>
          <cell r="CT26">
            <v>-0.37</v>
          </cell>
          <cell r="CU26">
            <v>0.003</v>
          </cell>
          <cell r="CV26">
            <v>2.53</v>
          </cell>
          <cell r="CW26">
            <v>0.008</v>
          </cell>
          <cell r="CX26">
            <v>0.75</v>
          </cell>
          <cell r="CY26">
            <v>0.005</v>
          </cell>
          <cell r="CZ26">
            <v>2.47</v>
          </cell>
          <cell r="DA26">
            <v>0.012</v>
          </cell>
          <cell r="DB26">
            <v>2.13</v>
          </cell>
          <cell r="DC26">
            <v>0.012</v>
          </cell>
        </row>
        <row r="26">
          <cell r="DR26">
            <v>0.71</v>
          </cell>
          <cell r="DS26">
            <v>0.012</v>
          </cell>
          <cell r="DT26">
            <v>-0.62</v>
          </cell>
          <cell r="DU26">
            <v>0.013</v>
          </cell>
          <cell r="DV26">
            <v>2.14</v>
          </cell>
          <cell r="DW26">
            <v>0.007</v>
          </cell>
          <cell r="DX26">
            <v>0.72</v>
          </cell>
          <cell r="DY26">
            <v>0.003</v>
          </cell>
          <cell r="DZ26">
            <v>2</v>
          </cell>
          <cell r="EA26">
            <v>0.008</v>
          </cell>
          <cell r="EB26">
            <v>0.9</v>
          </cell>
          <cell r="EC26">
            <v>0.003</v>
          </cell>
          <cell r="ED26">
            <v>1.91</v>
          </cell>
          <cell r="EE26">
            <v>0.007</v>
          </cell>
          <cell r="EF26">
            <v>0.95</v>
          </cell>
          <cell r="EG26">
            <v>0.005</v>
          </cell>
          <cell r="EH26">
            <v>1.56</v>
          </cell>
          <cell r="EI26">
            <v>0.007</v>
          </cell>
          <cell r="EJ26">
            <v>0.61</v>
          </cell>
          <cell r="EK26">
            <v>0.003</v>
          </cell>
          <cell r="EL26">
            <v>0.34</v>
          </cell>
          <cell r="EM26">
            <v>0.006</v>
          </cell>
          <cell r="EN26">
            <v>-0.1</v>
          </cell>
          <cell r="EO26">
            <v>0.002</v>
          </cell>
          <cell r="EP26">
            <v>-0.09</v>
          </cell>
          <cell r="EQ26">
            <v>0.001</v>
          </cell>
          <cell r="ER26">
            <v>-0.04</v>
          </cell>
          <cell r="ES26">
            <v>0</v>
          </cell>
          <cell r="ET26">
            <v>-0.15</v>
          </cell>
          <cell r="EU26">
            <v>0.001</v>
          </cell>
          <cell r="EV26">
            <v>-0.1</v>
          </cell>
          <cell r="EW26">
            <v>0</v>
          </cell>
        </row>
        <row r="26">
          <cell r="FL26">
            <v>-0.14</v>
          </cell>
          <cell r="FM26">
            <v>0.001</v>
          </cell>
          <cell r="FN26">
            <v>-0.14</v>
          </cell>
          <cell r="FO26">
            <v>0.001</v>
          </cell>
          <cell r="FP26">
            <v>-0.09</v>
          </cell>
          <cell r="FQ26">
            <v>0.001</v>
          </cell>
          <cell r="FR26">
            <v>-0.05</v>
          </cell>
          <cell r="FS26">
            <v>0</v>
          </cell>
          <cell r="FT26">
            <v>-0.08</v>
          </cell>
          <cell r="FU26">
            <v>0.001</v>
          </cell>
          <cell r="FV26">
            <v>-0.05</v>
          </cell>
          <cell r="FW26">
            <v>0</v>
          </cell>
          <cell r="FX26">
            <v>-0.09</v>
          </cell>
          <cell r="FY26">
            <v>0.001</v>
          </cell>
          <cell r="FZ26">
            <v>-0.05</v>
          </cell>
          <cell r="GA26">
            <v>0</v>
          </cell>
          <cell r="GB26">
            <v>-0.1</v>
          </cell>
          <cell r="GC26">
            <v>0.001</v>
          </cell>
          <cell r="GD26">
            <v>-0.06</v>
          </cell>
          <cell r="GE26">
            <v>0</v>
          </cell>
          <cell r="GF26">
            <v>-0.07</v>
          </cell>
          <cell r="GG26">
            <v>0</v>
          </cell>
          <cell r="GH26">
            <v>-0.04</v>
          </cell>
          <cell r="GI26">
            <v>0</v>
          </cell>
          <cell r="GJ26">
            <v>148.25</v>
          </cell>
          <cell r="GK26">
            <v>0.987</v>
          </cell>
          <cell r="GL26">
            <v>274.59</v>
          </cell>
          <cell r="GM26">
            <v>4.951</v>
          </cell>
          <cell r="GN26">
            <v>252.23</v>
          </cell>
          <cell r="GO26">
            <v>1.709</v>
          </cell>
          <cell r="GP26">
            <v>860.14</v>
          </cell>
          <cell r="GQ26">
            <v>5.318</v>
          </cell>
        </row>
        <row r="26">
          <cell r="HF26">
            <v>-65.96</v>
          </cell>
          <cell r="HG26">
            <v>2.579</v>
          </cell>
          <cell r="HH26">
            <v>-1347.03</v>
          </cell>
          <cell r="HI26">
            <v>10.454</v>
          </cell>
          <cell r="HJ26">
            <v>187.56</v>
          </cell>
          <cell r="HK26">
            <v>1.204</v>
          </cell>
          <cell r="HL26">
            <v>579.33</v>
          </cell>
          <cell r="HM26">
            <v>4.226</v>
          </cell>
          <cell r="HN26">
            <v>186.88</v>
          </cell>
          <cell r="HO26">
            <v>1.055</v>
          </cell>
          <cell r="HP26">
            <v>587.7</v>
          </cell>
          <cell r="HQ26">
            <v>3.996</v>
          </cell>
          <cell r="HR26">
            <v>170.52</v>
          </cell>
          <cell r="HS26">
            <v>0.948</v>
          </cell>
          <cell r="HT26">
            <v>559.66</v>
          </cell>
          <cell r="HU26">
            <v>4.277</v>
          </cell>
          <cell r="HV26">
            <v>57.12</v>
          </cell>
          <cell r="HW26">
            <v>0.766</v>
          </cell>
          <cell r="HX26">
            <v>-53.93</v>
          </cell>
          <cell r="HY26">
            <v>3.558</v>
          </cell>
          <cell r="HZ26">
            <v>-428.95</v>
          </cell>
          <cell r="IA26">
            <v>4.05</v>
          </cell>
          <cell r="IB26">
            <v>-0.12</v>
          </cell>
          <cell r="IC26">
            <v>0.005</v>
          </cell>
          <cell r="ID26">
            <v>-0.13</v>
          </cell>
          <cell r="IE26">
            <v>0.003</v>
          </cell>
          <cell r="IF26">
            <v>-0.52</v>
          </cell>
          <cell r="IG26">
            <v>0.007</v>
          </cell>
          <cell r="IH26">
            <v>-0.36</v>
          </cell>
          <cell r="II26">
            <v>0.005</v>
          </cell>
        </row>
        <row r="26">
          <cell r="IX26">
            <v>0.28</v>
          </cell>
          <cell r="IY26">
            <v>0.009</v>
          </cell>
          <cell r="IZ26">
            <v>0.15</v>
          </cell>
          <cell r="JA26">
            <v>0.006</v>
          </cell>
          <cell r="JB26">
            <v>-0.35</v>
          </cell>
          <cell r="JC26">
            <v>0.006</v>
          </cell>
          <cell r="JD26">
            <v>-0.25</v>
          </cell>
          <cell r="JE26">
            <v>0.004</v>
          </cell>
          <cell r="JF26">
            <v>-0.41</v>
          </cell>
          <cell r="JG26">
            <v>0.006</v>
          </cell>
          <cell r="JH26">
            <v>-0.25</v>
          </cell>
          <cell r="JI26">
            <v>0.003</v>
          </cell>
          <cell r="JJ26">
            <v>-0.33</v>
          </cell>
          <cell r="JK26">
            <v>0.006</v>
          </cell>
          <cell r="JL26">
            <v>-0.22</v>
          </cell>
          <cell r="JM26">
            <v>0.003</v>
          </cell>
          <cell r="JN26">
            <v>-0.27</v>
          </cell>
          <cell r="JO26">
            <v>0.005</v>
          </cell>
          <cell r="JP26">
            <v>-0.27</v>
          </cell>
          <cell r="JQ26">
            <v>0.003</v>
          </cell>
          <cell r="JR26">
            <v>0.02</v>
          </cell>
          <cell r="JS26">
            <v>0.002</v>
          </cell>
          <cell r="JT26">
            <v>0.2</v>
          </cell>
          <cell r="JU26">
            <v>0.002</v>
          </cell>
          <cell r="JV26">
            <v>0.28</v>
          </cell>
          <cell r="JW26">
            <v>0.003</v>
          </cell>
          <cell r="JX26">
            <v>0.41</v>
          </cell>
          <cell r="JY26">
            <v>0.002</v>
          </cell>
          <cell r="JZ26">
            <v>1.01</v>
          </cell>
          <cell r="KA26">
            <v>0.006</v>
          </cell>
        </row>
        <row r="26">
          <cell r="KP26">
            <v>-0.14</v>
          </cell>
          <cell r="KQ26">
            <v>0.002</v>
          </cell>
          <cell r="KR26">
            <v>-0.52</v>
          </cell>
          <cell r="KS26">
            <v>0.004</v>
          </cell>
          <cell r="KT26">
            <v>0.3</v>
          </cell>
          <cell r="KU26">
            <v>0.002</v>
          </cell>
          <cell r="KV26">
            <v>0.63</v>
          </cell>
          <cell r="KW26">
            <v>0.004</v>
          </cell>
          <cell r="KX26">
            <v>0.31</v>
          </cell>
          <cell r="KY26">
            <v>0.002</v>
          </cell>
          <cell r="KZ26">
            <v>0.62</v>
          </cell>
          <cell r="LA26">
            <v>0.004</v>
          </cell>
          <cell r="LB26">
            <v>0.23</v>
          </cell>
          <cell r="LC26">
            <v>0.002</v>
          </cell>
          <cell r="LD26">
            <v>0.57</v>
          </cell>
          <cell r="LE26">
            <v>0.004</v>
          </cell>
          <cell r="LF26">
            <v>0.15</v>
          </cell>
          <cell r="LG26">
            <v>0.001</v>
          </cell>
          <cell r="LH26">
            <v>0.26</v>
          </cell>
          <cell r="LI26">
            <v>0.002</v>
          </cell>
          <cell r="LJ26">
            <v>-0.01</v>
          </cell>
          <cell r="LK26">
            <v>0</v>
          </cell>
          <cell r="LL26">
            <v>-0.16</v>
          </cell>
          <cell r="LM26">
            <v>0.001</v>
          </cell>
          <cell r="LN26">
            <v>0.19</v>
          </cell>
          <cell r="LO26">
            <v>0.003</v>
          </cell>
          <cell r="LP26">
            <v>0.13</v>
          </cell>
          <cell r="LQ26">
            <v>0.004</v>
          </cell>
          <cell r="LR26">
            <v>0.23</v>
          </cell>
          <cell r="LS26">
            <v>0.003</v>
          </cell>
          <cell r="LT26">
            <v>-0.22</v>
          </cell>
          <cell r="LU26">
            <v>0.005</v>
          </cell>
        </row>
        <row r="26">
          <cell r="MH26">
            <v>0.21</v>
          </cell>
          <cell r="MI26">
            <v>0.004</v>
          </cell>
          <cell r="MJ26">
            <v>-0.01</v>
          </cell>
          <cell r="MK26">
            <v>0.004</v>
          </cell>
          <cell r="ML26">
            <v>0.19</v>
          </cell>
          <cell r="MM26">
            <v>0.004</v>
          </cell>
          <cell r="MN26">
            <v>-0.02</v>
          </cell>
          <cell r="MO26">
            <v>0.004</v>
          </cell>
          <cell r="MP26">
            <v>0.16</v>
          </cell>
          <cell r="MQ26">
            <v>0.003</v>
          </cell>
          <cell r="MR26">
            <v>1.34</v>
          </cell>
          <cell r="MS26">
            <v>0.009</v>
          </cell>
          <cell r="MT26">
            <v>0.95</v>
          </cell>
          <cell r="MU26">
            <v>0.007</v>
          </cell>
          <cell r="MV26">
            <v>1.69</v>
          </cell>
          <cell r="MW26">
            <v>0.01</v>
          </cell>
          <cell r="MX26">
            <v>1.28</v>
          </cell>
          <cell r="MY26">
            <v>0.007</v>
          </cell>
        </row>
        <row r="26">
          <cell r="NN26">
            <v>-0.75</v>
          </cell>
          <cell r="NO26">
            <v>0.016</v>
          </cell>
          <cell r="NP26">
            <v>-1.38</v>
          </cell>
          <cell r="NQ26">
            <v>0.011</v>
          </cell>
          <cell r="NR26">
            <v>1.59</v>
          </cell>
          <cell r="NS26">
            <v>0.006</v>
          </cell>
          <cell r="NT26">
            <v>1.07</v>
          </cell>
          <cell r="NU26">
            <v>0.007</v>
          </cell>
          <cell r="NV26">
            <v>1.55</v>
          </cell>
          <cell r="NW26">
            <v>0.009</v>
          </cell>
          <cell r="NX26">
            <v>1.11</v>
          </cell>
          <cell r="NY26">
            <v>0.007</v>
          </cell>
          <cell r="NZ26">
            <v>1.36</v>
          </cell>
          <cell r="OA26">
            <v>0.008</v>
          </cell>
          <cell r="OB26">
            <v>1.06</v>
          </cell>
          <cell r="OC26">
            <v>0.007</v>
          </cell>
          <cell r="OD26">
            <v>0.64</v>
          </cell>
          <cell r="OE26">
            <v>0.006</v>
          </cell>
          <cell r="OF26">
            <v>0.35</v>
          </cell>
          <cell r="OG26">
            <v>0.006</v>
          </cell>
          <cell r="OH26">
            <v>-0.11</v>
          </cell>
          <cell r="OI26">
            <v>0.002</v>
          </cell>
          <cell r="OJ26">
            <v>-0.21</v>
          </cell>
          <cell r="OK26">
            <v>0.003</v>
          </cell>
          <cell r="OL26">
            <v>-0.14</v>
          </cell>
          <cell r="OM26">
            <v>0.001</v>
          </cell>
          <cell r="ON26">
            <v>-0.09</v>
          </cell>
          <cell r="OO26">
            <v>0</v>
          </cell>
          <cell r="OP26">
            <v>-0.14</v>
          </cell>
          <cell r="OQ26">
            <v>0.001</v>
          </cell>
          <cell r="OR26">
            <v>-0.25</v>
          </cell>
          <cell r="OS26">
            <v>0.001</v>
          </cell>
        </row>
        <row r="26">
          <cell r="PF26">
            <v>-0.16</v>
          </cell>
          <cell r="PG26">
            <v>0.001</v>
          </cell>
          <cell r="PH26">
            <v>-0.16</v>
          </cell>
          <cell r="PI26">
            <v>0.001</v>
          </cell>
          <cell r="PJ26">
            <v>-0.16</v>
          </cell>
          <cell r="PK26">
            <v>0.001</v>
          </cell>
          <cell r="PL26">
            <v>-0.15</v>
          </cell>
          <cell r="PM26">
            <v>0.001</v>
          </cell>
          <cell r="PN26">
            <v>-0.15</v>
          </cell>
          <cell r="PO26">
            <v>0.001</v>
          </cell>
          <cell r="PP26">
            <v>0.29</v>
          </cell>
          <cell r="PQ26">
            <v>0.003</v>
          </cell>
          <cell r="PR26">
            <v>0.29</v>
          </cell>
          <cell r="PS26">
            <v>0.002</v>
          </cell>
          <cell r="PT26">
            <v>0.28</v>
          </cell>
          <cell r="PU26">
            <v>0.003</v>
          </cell>
          <cell r="PV26">
            <v>0.13</v>
          </cell>
          <cell r="PW26">
            <v>0.002</v>
          </cell>
        </row>
        <row r="26">
          <cell r="QL26">
            <v>-0.03</v>
          </cell>
          <cell r="QM26">
            <v>0.003</v>
          </cell>
          <cell r="QN26">
            <v>-0.08</v>
          </cell>
          <cell r="QO26">
            <v>0.002</v>
          </cell>
          <cell r="QP26">
            <v>0.32</v>
          </cell>
          <cell r="QQ26">
            <v>0.003</v>
          </cell>
          <cell r="QR26">
            <v>0.2</v>
          </cell>
          <cell r="QS26">
            <v>0.002</v>
          </cell>
          <cell r="QT26">
            <v>0.31</v>
          </cell>
          <cell r="QU26">
            <v>0.003</v>
          </cell>
          <cell r="QV26">
            <v>0.21</v>
          </cell>
          <cell r="QW26">
            <v>0.002</v>
          </cell>
          <cell r="QX26">
            <v>0.26</v>
          </cell>
          <cell r="QY26">
            <v>0.003</v>
          </cell>
          <cell r="QZ26">
            <v>0.21</v>
          </cell>
          <cell r="RA26">
            <v>0.002</v>
          </cell>
          <cell r="RB26">
            <v>0.18</v>
          </cell>
          <cell r="RC26">
            <v>0.002</v>
          </cell>
          <cell r="RD26">
            <v>0.14</v>
          </cell>
          <cell r="RE26">
            <v>0.002</v>
          </cell>
          <cell r="RF26">
            <v>-0.02</v>
          </cell>
          <cell r="RG26">
            <v>0.001</v>
          </cell>
          <cell r="RH26">
            <v>0.01</v>
          </cell>
          <cell r="RI26">
            <v>0.001</v>
          </cell>
          <cell r="RJ26">
            <v>0.22</v>
          </cell>
          <cell r="RK26">
            <v>0.001</v>
          </cell>
          <cell r="RL26">
            <v>0.14</v>
          </cell>
          <cell r="RM26">
            <v>0.002</v>
          </cell>
          <cell r="RN26">
            <v>0.17</v>
          </cell>
          <cell r="RO26">
            <v>0.001</v>
          </cell>
          <cell r="RP26">
            <v>0.5</v>
          </cell>
          <cell r="RQ26">
            <v>0.003</v>
          </cell>
        </row>
        <row r="26">
          <cell r="SF26">
            <v>-0.15</v>
          </cell>
          <cell r="SG26">
            <v>0.002</v>
          </cell>
          <cell r="SH26">
            <v>-0.56</v>
          </cell>
          <cell r="SI26">
            <v>0.004</v>
          </cell>
          <cell r="SJ26">
            <v>0.21</v>
          </cell>
          <cell r="SK26">
            <v>0.001</v>
          </cell>
          <cell r="SL26">
            <v>0.34</v>
          </cell>
          <cell r="SM26">
            <v>0.002</v>
          </cell>
          <cell r="SN26">
            <v>0.2</v>
          </cell>
          <cell r="SO26">
            <v>0.001</v>
          </cell>
          <cell r="SP26">
            <v>0.37</v>
          </cell>
          <cell r="SQ26">
            <v>0.002</v>
          </cell>
          <cell r="SR26">
            <v>0.16</v>
          </cell>
          <cell r="SS26">
            <v>0.001</v>
          </cell>
          <cell r="ST26">
            <v>0.31</v>
          </cell>
          <cell r="SU26">
            <v>0.002</v>
          </cell>
          <cell r="SV26">
            <v>0.09</v>
          </cell>
          <cell r="SW26">
            <v>0.001</v>
          </cell>
          <cell r="SX26">
            <v>0.06</v>
          </cell>
          <cell r="SY26">
            <v>0.002</v>
          </cell>
          <cell r="SZ26">
            <v>0</v>
          </cell>
          <cell r="TA26">
            <v>0</v>
          </cell>
          <cell r="TB26">
            <v>-0.21</v>
          </cell>
          <cell r="TC26">
            <v>0.001</v>
          </cell>
          <cell r="TD26">
            <v>-0.03</v>
          </cell>
          <cell r="TE26">
            <v>0.003</v>
          </cell>
          <cell r="TF26">
            <v>0.51</v>
          </cell>
          <cell r="TG26">
            <v>0.008</v>
          </cell>
          <cell r="TH26">
            <v>0.01</v>
          </cell>
          <cell r="TI26">
            <v>0.003</v>
          </cell>
          <cell r="TJ26">
            <v>0.18</v>
          </cell>
          <cell r="TK26">
            <v>0.008</v>
          </cell>
        </row>
        <row r="26">
          <cell r="TZ26">
            <v>-0.07</v>
          </cell>
          <cell r="UA26">
            <v>0.006</v>
          </cell>
          <cell r="UB26">
            <v>-1.21</v>
          </cell>
          <cell r="UC26">
            <v>0.021</v>
          </cell>
          <cell r="UD26">
            <v>0</v>
          </cell>
          <cell r="UE26">
            <v>0.002</v>
          </cell>
          <cell r="UF26">
            <v>0.34</v>
          </cell>
          <cell r="UG26">
            <v>0.005</v>
          </cell>
          <cell r="UH26">
            <v>-0.01</v>
          </cell>
          <cell r="UI26">
            <v>0.002</v>
          </cell>
          <cell r="UJ26">
            <v>0.34</v>
          </cell>
          <cell r="UK26">
            <v>0.005</v>
          </cell>
          <cell r="UL26">
            <v>-0.04</v>
          </cell>
          <cell r="UM26">
            <v>0.002</v>
          </cell>
          <cell r="UN26">
            <v>0.24</v>
          </cell>
          <cell r="UO26">
            <v>0.004</v>
          </cell>
          <cell r="UP26">
            <v>-0.09</v>
          </cell>
          <cell r="UQ26">
            <v>0.002</v>
          </cell>
          <cell r="UR26">
            <v>-0.01</v>
          </cell>
          <cell r="US26">
            <v>0.005</v>
          </cell>
          <cell r="UT26">
            <v>-0.12</v>
          </cell>
          <cell r="UU26">
            <v>0.002</v>
          </cell>
          <cell r="UV26">
            <v>-0.38</v>
          </cell>
          <cell r="UW26">
            <v>0.005</v>
          </cell>
          <cell r="UX26">
            <v>0.07</v>
          </cell>
          <cell r="UY26">
            <v>0.001</v>
          </cell>
          <cell r="UZ26">
            <v>0.11</v>
          </cell>
          <cell r="VA26">
            <v>0.001</v>
          </cell>
          <cell r="VB26">
            <v>0.05</v>
          </cell>
          <cell r="VC26">
            <v>0.001</v>
          </cell>
        </row>
        <row r="26">
          <cell r="VL26">
            <v>-0.06</v>
          </cell>
          <cell r="VM26">
            <v>0</v>
          </cell>
          <cell r="VN26">
            <v>-0.18</v>
          </cell>
          <cell r="VO26">
            <v>0.001</v>
          </cell>
          <cell r="VP26">
            <v>0.03</v>
          </cell>
          <cell r="VQ26">
            <v>0</v>
          </cell>
          <cell r="VR26">
            <v>0.04</v>
          </cell>
          <cell r="VS26">
            <v>0</v>
          </cell>
          <cell r="VT26">
            <v>0.02</v>
          </cell>
          <cell r="VU26">
            <v>0</v>
          </cell>
          <cell r="VV26">
            <v>0</v>
          </cell>
          <cell r="VW26">
            <v>0</v>
          </cell>
          <cell r="VX26">
            <v>-0.03</v>
          </cell>
          <cell r="VY26">
            <v>0</v>
          </cell>
          <cell r="VZ26">
            <v>-0.02</v>
          </cell>
          <cell r="WA26">
            <v>0</v>
          </cell>
          <cell r="WB26">
            <v>-0.46</v>
          </cell>
          <cell r="WC26">
            <v>0.002</v>
          </cell>
          <cell r="WD26">
            <v>-0.13</v>
          </cell>
          <cell r="WE26">
            <v>0.001</v>
          </cell>
          <cell r="WF26">
            <v>-0.5</v>
          </cell>
          <cell r="WG26">
            <v>0.002</v>
          </cell>
          <cell r="WH26">
            <v>-0.24</v>
          </cell>
          <cell r="WI26">
            <v>0.001</v>
          </cell>
        </row>
        <row r="26">
          <cell r="WX26">
            <v>-0.11</v>
          </cell>
          <cell r="WY26">
            <v>0.002</v>
          </cell>
          <cell r="WZ26">
            <v>-0.13</v>
          </cell>
          <cell r="XA26">
            <v>0.002</v>
          </cell>
          <cell r="XB26">
            <v>-0.44</v>
          </cell>
          <cell r="XC26">
            <v>0.002</v>
          </cell>
          <cell r="XD26">
            <v>-0.17</v>
          </cell>
          <cell r="XE26">
            <v>0.001</v>
          </cell>
          <cell r="XF26">
            <v>-0.44</v>
          </cell>
          <cell r="XG26">
            <v>0.002</v>
          </cell>
          <cell r="XH26">
            <v>-0.17</v>
          </cell>
          <cell r="XI26">
            <v>0.001</v>
          </cell>
          <cell r="XJ26">
            <v>-0.46</v>
          </cell>
          <cell r="XK26">
            <v>0.002</v>
          </cell>
          <cell r="XL26">
            <v>-0.16</v>
          </cell>
          <cell r="XM26">
            <v>0.001</v>
          </cell>
          <cell r="XN26">
            <v>-0.41</v>
          </cell>
          <cell r="XO26">
            <v>0.002</v>
          </cell>
          <cell r="XP26">
            <v>-0.14</v>
          </cell>
          <cell r="XQ26">
            <v>0.001</v>
          </cell>
          <cell r="XR26">
            <v>-0.11</v>
          </cell>
          <cell r="XS26">
            <v>0.001</v>
          </cell>
          <cell r="XT26">
            <v>-0.03</v>
          </cell>
          <cell r="XU26">
            <v>0</v>
          </cell>
        </row>
        <row r="27">
          <cell r="B27" t="str">
            <v>JM0053.002</v>
          </cell>
          <cell r="C27" t="str">
            <v>N Japan</v>
          </cell>
          <cell r="D27">
            <v>42.1799</v>
          </cell>
          <cell r="E27">
            <v>140.4414</v>
          </cell>
        </row>
        <row r="27">
          <cell r="L27">
            <v>0.74</v>
          </cell>
          <cell r="M27">
            <v>0.01</v>
          </cell>
          <cell r="N27">
            <v>-1.92</v>
          </cell>
          <cell r="O27">
            <v>0.031</v>
          </cell>
        </row>
        <row r="27">
          <cell r="AD27">
            <v>-1.53</v>
          </cell>
          <cell r="AE27">
            <v>0.027</v>
          </cell>
          <cell r="AF27">
            <v>-15.29</v>
          </cell>
          <cell r="AG27">
            <v>0.067</v>
          </cell>
          <cell r="AH27">
            <v>0.43</v>
          </cell>
          <cell r="AI27">
            <v>0.007</v>
          </cell>
          <cell r="AJ27">
            <v>-0.71</v>
          </cell>
          <cell r="AK27">
            <v>0.022</v>
          </cell>
          <cell r="AL27">
            <v>0.53</v>
          </cell>
          <cell r="AM27">
            <v>0.007</v>
          </cell>
          <cell r="AN27">
            <v>-0.42</v>
          </cell>
          <cell r="AO27">
            <v>0.02</v>
          </cell>
          <cell r="AP27">
            <v>0.51</v>
          </cell>
          <cell r="AQ27">
            <v>0.007</v>
          </cell>
          <cell r="AR27">
            <v>-0.6</v>
          </cell>
          <cell r="AS27">
            <v>0.022</v>
          </cell>
          <cell r="AT27">
            <v>0.07</v>
          </cell>
          <cell r="AU27">
            <v>0.006</v>
          </cell>
          <cell r="AV27">
            <v>-2.86</v>
          </cell>
          <cell r="AW27">
            <v>0.021</v>
          </cell>
          <cell r="AX27">
            <v>-0.47</v>
          </cell>
          <cell r="AY27">
            <v>0.007</v>
          </cell>
          <cell r="AZ27">
            <v>-2.56</v>
          </cell>
          <cell r="BA27">
            <v>0.015</v>
          </cell>
        </row>
        <row r="27">
          <cell r="BF27">
            <v>0.08</v>
          </cell>
          <cell r="BG27">
            <v>0.002</v>
          </cell>
          <cell r="BH27">
            <v>-0.07</v>
          </cell>
          <cell r="BI27">
            <v>0.004</v>
          </cell>
        </row>
        <row r="27">
          <cell r="BX27">
            <v>-0.42</v>
          </cell>
          <cell r="BY27">
            <v>0.004</v>
          </cell>
          <cell r="BZ27">
            <v>-1.33</v>
          </cell>
          <cell r="CA27">
            <v>0.009</v>
          </cell>
          <cell r="CB27">
            <v>0.09</v>
          </cell>
          <cell r="CC27">
            <v>0.001</v>
          </cell>
          <cell r="CD27">
            <v>-0.04</v>
          </cell>
          <cell r="CE27">
            <v>0.003</v>
          </cell>
          <cell r="CF27">
            <v>0.12</v>
          </cell>
          <cell r="CG27">
            <v>0.001</v>
          </cell>
          <cell r="CH27">
            <v>-0.02</v>
          </cell>
          <cell r="CI27">
            <v>0.002</v>
          </cell>
          <cell r="CJ27">
            <v>0.11</v>
          </cell>
          <cell r="CK27">
            <v>0.001</v>
          </cell>
          <cell r="CL27">
            <v>-0.01</v>
          </cell>
          <cell r="CM27">
            <v>0.003</v>
          </cell>
          <cell r="CN27">
            <v>0.03</v>
          </cell>
          <cell r="CO27">
            <v>0.001</v>
          </cell>
          <cell r="CP27">
            <v>-0.17</v>
          </cell>
          <cell r="CQ27">
            <v>0.003</v>
          </cell>
          <cell r="CR27">
            <v>-0.06</v>
          </cell>
          <cell r="CS27">
            <v>0.001</v>
          </cell>
          <cell r="CT27">
            <v>-0.29</v>
          </cell>
          <cell r="CU27">
            <v>0.003</v>
          </cell>
        </row>
        <row r="27">
          <cell r="CZ27">
            <v>2.8</v>
          </cell>
          <cell r="DA27">
            <v>0.016</v>
          </cell>
          <cell r="DB27">
            <v>2.01</v>
          </cell>
          <cell r="DC27">
            <v>0.011</v>
          </cell>
        </row>
        <row r="27">
          <cell r="DR27">
            <v>0.57</v>
          </cell>
          <cell r="DS27">
            <v>0.01</v>
          </cell>
          <cell r="DT27">
            <v>-0.62</v>
          </cell>
          <cell r="DU27">
            <v>0.011</v>
          </cell>
          <cell r="DV27">
            <v>2.46</v>
          </cell>
          <cell r="DW27">
            <v>0.008</v>
          </cell>
          <cell r="DX27">
            <v>0.69</v>
          </cell>
          <cell r="DY27">
            <v>0.003</v>
          </cell>
          <cell r="DZ27">
            <v>2.43</v>
          </cell>
          <cell r="EA27">
            <v>0.009</v>
          </cell>
          <cell r="EB27">
            <v>0.9</v>
          </cell>
          <cell r="EC27">
            <v>0.004</v>
          </cell>
          <cell r="ED27">
            <v>2.41</v>
          </cell>
          <cell r="EE27">
            <v>0.009</v>
          </cell>
          <cell r="EF27">
            <v>0.97</v>
          </cell>
          <cell r="EG27">
            <v>0.004</v>
          </cell>
          <cell r="EH27">
            <v>1.96</v>
          </cell>
          <cell r="EI27">
            <v>0.008</v>
          </cell>
          <cell r="EJ27">
            <v>0.6</v>
          </cell>
          <cell r="EK27">
            <v>0.004</v>
          </cell>
          <cell r="EL27">
            <v>0.32</v>
          </cell>
          <cell r="EM27">
            <v>0.005</v>
          </cell>
          <cell r="EN27">
            <v>-0.09</v>
          </cell>
          <cell r="EO27">
            <v>0.002</v>
          </cell>
        </row>
        <row r="27">
          <cell r="ET27">
            <v>-0.15</v>
          </cell>
          <cell r="EU27">
            <v>0.001</v>
          </cell>
          <cell r="EV27">
            <v>-0.09</v>
          </cell>
          <cell r="EW27">
            <v>0</v>
          </cell>
        </row>
        <row r="27">
          <cell r="FL27">
            <v>-0.18</v>
          </cell>
          <cell r="FM27">
            <v>0.001</v>
          </cell>
          <cell r="FN27">
            <v>-0.14</v>
          </cell>
          <cell r="FO27">
            <v>0.001</v>
          </cell>
          <cell r="FP27">
            <v>-0.09</v>
          </cell>
          <cell r="FQ27">
            <v>0.001</v>
          </cell>
          <cell r="FR27">
            <v>-0.05</v>
          </cell>
          <cell r="FS27">
            <v>0</v>
          </cell>
          <cell r="FT27">
            <v>-0.07</v>
          </cell>
          <cell r="FU27">
            <v>0.001</v>
          </cell>
          <cell r="FV27">
            <v>-0.05</v>
          </cell>
          <cell r="FW27">
            <v>0</v>
          </cell>
          <cell r="FX27">
            <v>-0.07</v>
          </cell>
          <cell r="FY27">
            <v>0.001</v>
          </cell>
          <cell r="FZ27">
            <v>-0.04</v>
          </cell>
          <cell r="GA27">
            <v>0</v>
          </cell>
          <cell r="GB27">
            <v>-0.09</v>
          </cell>
          <cell r="GC27">
            <v>0</v>
          </cell>
          <cell r="GD27">
            <v>-0.05</v>
          </cell>
          <cell r="GE27">
            <v>0</v>
          </cell>
          <cell r="GF27">
            <v>-0.05</v>
          </cell>
          <cell r="GG27">
            <v>0</v>
          </cell>
          <cell r="GH27">
            <v>-0.03</v>
          </cell>
          <cell r="GI27">
            <v>0</v>
          </cell>
        </row>
        <row r="27">
          <cell r="GN27">
            <v>288.18</v>
          </cell>
          <cell r="GO27">
            <v>2.19</v>
          </cell>
          <cell r="GP27">
            <v>683.77</v>
          </cell>
          <cell r="GQ27">
            <v>5.836</v>
          </cell>
        </row>
        <row r="27">
          <cell r="HF27">
            <v>-102.76</v>
          </cell>
          <cell r="HG27">
            <v>2.855</v>
          </cell>
          <cell r="HH27">
            <v>-1350.15</v>
          </cell>
          <cell r="HI27">
            <v>9.412</v>
          </cell>
          <cell r="HJ27">
            <v>197.5</v>
          </cell>
          <cell r="HK27">
            <v>1.141</v>
          </cell>
          <cell r="HL27">
            <v>501.87</v>
          </cell>
          <cell r="HM27">
            <v>4.638</v>
          </cell>
          <cell r="HN27">
            <v>215.63</v>
          </cell>
          <cell r="HO27">
            <v>1.312</v>
          </cell>
          <cell r="HP27">
            <v>524.96</v>
          </cell>
          <cell r="HQ27">
            <v>5.635</v>
          </cell>
          <cell r="HR27">
            <v>209.51</v>
          </cell>
          <cell r="HS27">
            <v>1.175</v>
          </cell>
          <cell r="HT27">
            <v>464.83</v>
          </cell>
          <cell r="HU27">
            <v>5.139</v>
          </cell>
          <cell r="HV27">
            <v>82.46</v>
          </cell>
          <cell r="HW27">
            <v>0.744</v>
          </cell>
          <cell r="HX27">
            <v>-50.75</v>
          </cell>
          <cell r="HY27">
            <v>4.507</v>
          </cell>
          <cell r="HZ27">
            <v>-368.94</v>
          </cell>
          <cell r="IA27">
            <v>3.002</v>
          </cell>
        </row>
        <row r="27">
          <cell r="IF27">
            <v>-0.21</v>
          </cell>
          <cell r="IG27">
            <v>0.006</v>
          </cell>
          <cell r="IH27">
            <v>-0.23</v>
          </cell>
          <cell r="II27">
            <v>0.006</v>
          </cell>
        </row>
        <row r="27">
          <cell r="IX27">
            <v>0.26</v>
          </cell>
          <cell r="IY27">
            <v>0.009</v>
          </cell>
          <cell r="IZ27">
            <v>0.03</v>
          </cell>
          <cell r="JA27">
            <v>0.005</v>
          </cell>
          <cell r="JB27">
            <v>-0.05</v>
          </cell>
          <cell r="JC27">
            <v>0.005</v>
          </cell>
          <cell r="JD27">
            <v>-0.16</v>
          </cell>
          <cell r="JE27">
            <v>0.004</v>
          </cell>
          <cell r="JF27">
            <v>-0.06</v>
          </cell>
          <cell r="JG27">
            <v>0.006</v>
          </cell>
          <cell r="JH27">
            <v>-0.17</v>
          </cell>
          <cell r="JI27">
            <v>0.004</v>
          </cell>
          <cell r="JJ27">
            <v>-0.07</v>
          </cell>
          <cell r="JK27">
            <v>0.006</v>
          </cell>
          <cell r="JL27">
            <v>-0.14</v>
          </cell>
          <cell r="JM27">
            <v>0.004</v>
          </cell>
          <cell r="JN27">
            <v>-0.15</v>
          </cell>
          <cell r="JO27">
            <v>0.004</v>
          </cell>
          <cell r="JP27">
            <v>-0.28</v>
          </cell>
          <cell r="JQ27">
            <v>0.004</v>
          </cell>
          <cell r="JR27">
            <v>0.02</v>
          </cell>
          <cell r="JS27">
            <v>0.001</v>
          </cell>
        </row>
        <row r="27">
          <cell r="JX27">
            <v>0.39</v>
          </cell>
          <cell r="JY27">
            <v>0.003</v>
          </cell>
          <cell r="JZ27">
            <v>0.83</v>
          </cell>
          <cell r="KA27">
            <v>0.007</v>
          </cell>
        </row>
        <row r="27">
          <cell r="KP27">
            <v>-0.15</v>
          </cell>
          <cell r="KQ27">
            <v>0.002</v>
          </cell>
          <cell r="KR27">
            <v>-0.52</v>
          </cell>
          <cell r="KS27">
            <v>0.004</v>
          </cell>
          <cell r="KT27">
            <v>0.24</v>
          </cell>
          <cell r="KU27">
            <v>0.002</v>
          </cell>
          <cell r="KV27">
            <v>0.53</v>
          </cell>
          <cell r="KW27">
            <v>0.004</v>
          </cell>
          <cell r="KX27">
            <v>0.27</v>
          </cell>
          <cell r="KY27">
            <v>0.002</v>
          </cell>
          <cell r="KZ27">
            <v>0.57</v>
          </cell>
          <cell r="LA27">
            <v>0.004</v>
          </cell>
          <cell r="LB27">
            <v>0.23</v>
          </cell>
          <cell r="LC27">
            <v>0.002</v>
          </cell>
          <cell r="LD27">
            <v>0.49</v>
          </cell>
          <cell r="LE27">
            <v>0.004</v>
          </cell>
          <cell r="LF27">
            <v>0.15</v>
          </cell>
          <cell r="LG27">
            <v>0.001</v>
          </cell>
          <cell r="LH27">
            <v>0.21</v>
          </cell>
          <cell r="LI27">
            <v>0.003</v>
          </cell>
          <cell r="LJ27">
            <v>-0.01</v>
          </cell>
          <cell r="LK27">
            <v>0</v>
          </cell>
          <cell r="LL27">
            <v>-0.17</v>
          </cell>
          <cell r="LM27">
            <v>0.001</v>
          </cell>
        </row>
        <row r="27">
          <cell r="LR27">
            <v>0.38</v>
          </cell>
          <cell r="LS27">
            <v>0.004</v>
          </cell>
          <cell r="LT27">
            <v>-0.22</v>
          </cell>
          <cell r="LU27">
            <v>0.005</v>
          </cell>
        </row>
        <row r="27">
          <cell r="MH27">
            <v>0.32</v>
          </cell>
          <cell r="MI27">
            <v>0.004</v>
          </cell>
          <cell r="MJ27">
            <v>0.04</v>
          </cell>
          <cell r="MK27">
            <v>0.005</v>
          </cell>
          <cell r="ML27">
            <v>0.34</v>
          </cell>
          <cell r="MM27">
            <v>0.004</v>
          </cell>
          <cell r="MN27">
            <v>0.06</v>
          </cell>
          <cell r="MO27">
            <v>0.005</v>
          </cell>
          <cell r="MP27">
            <v>0.33</v>
          </cell>
          <cell r="MQ27">
            <v>0.003</v>
          </cell>
        </row>
        <row r="27">
          <cell r="MV27">
            <v>2</v>
          </cell>
          <cell r="MW27">
            <v>0.012</v>
          </cell>
          <cell r="MX27">
            <v>1.09</v>
          </cell>
          <cell r="MY27">
            <v>0.008</v>
          </cell>
        </row>
        <row r="27">
          <cell r="NN27">
            <v>-0.87</v>
          </cell>
          <cell r="NO27">
            <v>0.014</v>
          </cell>
          <cell r="NP27">
            <v>-1.52</v>
          </cell>
          <cell r="NQ27">
            <v>0.012</v>
          </cell>
          <cell r="NR27">
            <v>1.79</v>
          </cell>
          <cell r="NS27">
            <v>0.008</v>
          </cell>
          <cell r="NT27">
            <v>0.96</v>
          </cell>
          <cell r="NU27">
            <v>0.008</v>
          </cell>
          <cell r="NV27">
            <v>1.88</v>
          </cell>
          <cell r="NW27">
            <v>0.01</v>
          </cell>
          <cell r="NX27">
            <v>1.01</v>
          </cell>
          <cell r="NY27">
            <v>0.007</v>
          </cell>
          <cell r="NZ27">
            <v>1.7</v>
          </cell>
          <cell r="OA27">
            <v>0.008</v>
          </cell>
          <cell r="OB27">
            <v>0.94</v>
          </cell>
          <cell r="OC27">
            <v>0.007</v>
          </cell>
          <cell r="OD27">
            <v>0.89</v>
          </cell>
          <cell r="OE27">
            <v>0.006</v>
          </cell>
          <cell r="OF27">
            <v>0.23</v>
          </cell>
          <cell r="OG27">
            <v>0.007</v>
          </cell>
          <cell r="OH27">
            <v>-0.08</v>
          </cell>
          <cell r="OI27">
            <v>0.002</v>
          </cell>
          <cell r="OJ27">
            <v>-0.21</v>
          </cell>
          <cell r="OK27">
            <v>0.003</v>
          </cell>
        </row>
        <row r="27">
          <cell r="OP27">
            <v>-0.13</v>
          </cell>
          <cell r="OQ27">
            <v>0.001</v>
          </cell>
          <cell r="OR27">
            <v>-0.23</v>
          </cell>
          <cell r="OS27">
            <v>0.001</v>
          </cell>
        </row>
        <row r="27">
          <cell r="PF27">
            <v>-0.14</v>
          </cell>
          <cell r="PG27">
            <v>0.001</v>
          </cell>
          <cell r="PH27">
            <v>-0.13</v>
          </cell>
          <cell r="PI27">
            <v>0.001</v>
          </cell>
          <cell r="PJ27">
            <v>-0.13</v>
          </cell>
          <cell r="PK27">
            <v>0.001</v>
          </cell>
          <cell r="PL27">
            <v>-0.12</v>
          </cell>
          <cell r="PM27">
            <v>0.001</v>
          </cell>
          <cell r="PN27">
            <v>-0.12</v>
          </cell>
          <cell r="PO27">
            <v>0.001</v>
          </cell>
        </row>
        <row r="27">
          <cell r="PT27">
            <v>0.31</v>
          </cell>
          <cell r="PU27">
            <v>0.002</v>
          </cell>
          <cell r="PV27">
            <v>0.12</v>
          </cell>
          <cell r="PW27">
            <v>0.002</v>
          </cell>
        </row>
        <row r="27">
          <cell r="QL27">
            <v>-0.05</v>
          </cell>
          <cell r="QM27">
            <v>0.002</v>
          </cell>
          <cell r="QN27">
            <v>-0.12</v>
          </cell>
          <cell r="QO27">
            <v>0.002</v>
          </cell>
          <cell r="QP27">
            <v>0.35</v>
          </cell>
          <cell r="QQ27">
            <v>0.003</v>
          </cell>
          <cell r="QR27">
            <v>0.17</v>
          </cell>
          <cell r="QS27">
            <v>0.002</v>
          </cell>
          <cell r="QT27">
            <v>0.35</v>
          </cell>
          <cell r="QU27">
            <v>0.003</v>
          </cell>
          <cell r="QV27">
            <v>0.18</v>
          </cell>
          <cell r="QW27">
            <v>0.002</v>
          </cell>
          <cell r="QX27">
            <v>0.31</v>
          </cell>
          <cell r="QY27">
            <v>0.002</v>
          </cell>
          <cell r="QZ27">
            <v>0.17</v>
          </cell>
          <cell r="RA27">
            <v>0.002</v>
          </cell>
          <cell r="RB27">
            <v>0.21</v>
          </cell>
          <cell r="RC27">
            <v>0.002</v>
          </cell>
          <cell r="RD27">
            <v>0.09</v>
          </cell>
          <cell r="RE27">
            <v>0.002</v>
          </cell>
          <cell r="RF27">
            <v>0.01</v>
          </cell>
          <cell r="RG27">
            <v>0.001</v>
          </cell>
          <cell r="RH27">
            <v>-0.01</v>
          </cell>
          <cell r="RI27">
            <v>0.001</v>
          </cell>
        </row>
        <row r="27">
          <cell r="RN27">
            <v>0.2</v>
          </cell>
          <cell r="RO27">
            <v>0.002</v>
          </cell>
          <cell r="RP27">
            <v>0.45</v>
          </cell>
          <cell r="RQ27">
            <v>0.003</v>
          </cell>
        </row>
        <row r="27">
          <cell r="SF27">
            <v>-0.18</v>
          </cell>
          <cell r="SG27">
            <v>0.002</v>
          </cell>
          <cell r="SH27">
            <v>-0.59</v>
          </cell>
          <cell r="SI27">
            <v>0.004</v>
          </cell>
          <cell r="SJ27">
            <v>0.25</v>
          </cell>
          <cell r="SK27">
            <v>0.001</v>
          </cell>
          <cell r="SL27">
            <v>0.35</v>
          </cell>
          <cell r="SM27">
            <v>0.002</v>
          </cell>
          <cell r="SN27">
            <v>0.25</v>
          </cell>
          <cell r="SO27">
            <v>0.001</v>
          </cell>
          <cell r="SP27">
            <v>0.37</v>
          </cell>
          <cell r="SQ27">
            <v>0.003</v>
          </cell>
          <cell r="SR27">
            <v>0.2</v>
          </cell>
          <cell r="SS27">
            <v>0.001</v>
          </cell>
          <cell r="ST27">
            <v>0.34</v>
          </cell>
          <cell r="SU27">
            <v>0.002</v>
          </cell>
          <cell r="SV27">
            <v>0.12</v>
          </cell>
          <cell r="SW27">
            <v>0.001</v>
          </cell>
          <cell r="SX27">
            <v>0.07</v>
          </cell>
          <cell r="SY27">
            <v>0.002</v>
          </cell>
          <cell r="SZ27">
            <v>0</v>
          </cell>
          <cell r="TA27">
            <v>0</v>
          </cell>
          <cell r="TB27">
            <v>-0.18</v>
          </cell>
          <cell r="TC27">
            <v>0.001</v>
          </cell>
        </row>
        <row r="27">
          <cell r="TH27">
            <v>-0.02</v>
          </cell>
          <cell r="TI27">
            <v>0.003</v>
          </cell>
          <cell r="TJ27">
            <v>0.24</v>
          </cell>
          <cell r="TK27">
            <v>0.007</v>
          </cell>
        </row>
        <row r="27">
          <cell r="TZ27">
            <v>-0.22</v>
          </cell>
          <cell r="UA27">
            <v>0.006</v>
          </cell>
          <cell r="UB27">
            <v>-1.46</v>
          </cell>
          <cell r="UC27">
            <v>0.016</v>
          </cell>
          <cell r="UD27">
            <v>-0.04</v>
          </cell>
          <cell r="UE27">
            <v>0.003</v>
          </cell>
          <cell r="UF27">
            <v>0.33</v>
          </cell>
          <cell r="UG27">
            <v>0.005</v>
          </cell>
          <cell r="UH27">
            <v>0.01</v>
          </cell>
          <cell r="UI27">
            <v>0.002</v>
          </cell>
          <cell r="UJ27">
            <v>0.34</v>
          </cell>
          <cell r="UK27">
            <v>0.005</v>
          </cell>
          <cell r="UL27">
            <v>-0.01</v>
          </cell>
          <cell r="UM27">
            <v>0.002</v>
          </cell>
          <cell r="UN27">
            <v>0.26</v>
          </cell>
          <cell r="UO27">
            <v>0.004</v>
          </cell>
          <cell r="UP27">
            <v>-0.08</v>
          </cell>
          <cell r="UQ27">
            <v>0.002</v>
          </cell>
          <cell r="UR27">
            <v>-0.04</v>
          </cell>
          <cell r="US27">
            <v>0.004</v>
          </cell>
          <cell r="UT27">
            <v>-0.13</v>
          </cell>
          <cell r="UU27">
            <v>0.002</v>
          </cell>
          <cell r="UV27">
            <v>-0.41</v>
          </cell>
          <cell r="UW27">
            <v>0.004</v>
          </cell>
        </row>
        <row r="27">
          <cell r="UZ27">
            <v>0.13</v>
          </cell>
          <cell r="VA27">
            <v>0.001</v>
          </cell>
          <cell r="VB27">
            <v>0.06</v>
          </cell>
          <cell r="VC27">
            <v>0.001</v>
          </cell>
        </row>
        <row r="27">
          <cell r="VL27">
            <v>-0.04</v>
          </cell>
          <cell r="VM27">
            <v>0</v>
          </cell>
          <cell r="VN27">
            <v>-0.16</v>
          </cell>
          <cell r="VO27">
            <v>0.001</v>
          </cell>
          <cell r="VP27">
            <v>0.03</v>
          </cell>
          <cell r="VQ27">
            <v>0</v>
          </cell>
          <cell r="VR27">
            <v>0.05</v>
          </cell>
          <cell r="VS27">
            <v>0</v>
          </cell>
          <cell r="VT27">
            <v>0.02</v>
          </cell>
          <cell r="VU27">
            <v>0</v>
          </cell>
          <cell r="VV27">
            <v>0</v>
          </cell>
          <cell r="VW27">
            <v>0</v>
          </cell>
          <cell r="VX27">
            <v>-0.02</v>
          </cell>
          <cell r="VY27">
            <v>0</v>
          </cell>
          <cell r="VZ27">
            <v>-0.01</v>
          </cell>
          <cell r="WA27">
            <v>0</v>
          </cell>
        </row>
        <row r="27">
          <cell r="WF27">
            <v>-0.6</v>
          </cell>
          <cell r="WG27">
            <v>0.003</v>
          </cell>
          <cell r="WH27">
            <v>-0.23</v>
          </cell>
          <cell r="WI27">
            <v>0.001</v>
          </cell>
        </row>
        <row r="27">
          <cell r="WX27">
            <v>-0.11</v>
          </cell>
          <cell r="WY27">
            <v>0.002</v>
          </cell>
          <cell r="WZ27">
            <v>-0.13</v>
          </cell>
          <cell r="XA27">
            <v>0.002</v>
          </cell>
          <cell r="XB27">
            <v>-0.54</v>
          </cell>
          <cell r="XC27">
            <v>0.002</v>
          </cell>
          <cell r="XD27">
            <v>-0.17</v>
          </cell>
          <cell r="XE27">
            <v>0.001</v>
          </cell>
          <cell r="XF27">
            <v>-0.56</v>
          </cell>
          <cell r="XG27">
            <v>0.002</v>
          </cell>
          <cell r="XH27">
            <v>-0.18</v>
          </cell>
          <cell r="XI27">
            <v>0.001</v>
          </cell>
          <cell r="XJ27">
            <v>-0.58</v>
          </cell>
          <cell r="XK27">
            <v>0.002</v>
          </cell>
          <cell r="XL27">
            <v>-0.16</v>
          </cell>
          <cell r="XM27">
            <v>0.001</v>
          </cell>
          <cell r="XN27">
            <v>-0.52</v>
          </cell>
          <cell r="XO27">
            <v>0.002</v>
          </cell>
          <cell r="XP27">
            <v>-0.15</v>
          </cell>
          <cell r="XQ27">
            <v>0.001</v>
          </cell>
          <cell r="XR27">
            <v>-0.12</v>
          </cell>
          <cell r="XS27">
            <v>0.001</v>
          </cell>
          <cell r="XT27">
            <v>-0.03</v>
          </cell>
          <cell r="XU27">
            <v>0</v>
          </cell>
        </row>
        <row r="28">
          <cell r="B28" t="str">
            <v>JM0055.001</v>
          </cell>
          <cell r="C28" t="str">
            <v>N Japan</v>
          </cell>
          <cell r="D28">
            <v>42.4008</v>
          </cell>
          <cell r="E28">
            <v>140.3002</v>
          </cell>
          <cell r="F28">
            <v>0.22</v>
          </cell>
          <cell r="G28">
            <v>0.008</v>
          </cell>
          <cell r="H28">
            <v>0.75</v>
          </cell>
          <cell r="I28">
            <v>0.022</v>
          </cell>
          <cell r="J28">
            <v>5.34</v>
          </cell>
          <cell r="K28">
            <v>0.036</v>
          </cell>
          <cell r="L28">
            <v>0.12</v>
          </cell>
          <cell r="M28">
            <v>0.011</v>
          </cell>
          <cell r="N28">
            <v>-2.77</v>
          </cell>
          <cell r="O28">
            <v>0.028</v>
          </cell>
        </row>
        <row r="28">
          <cell r="AH28">
            <v>0.15</v>
          </cell>
          <cell r="AI28">
            <v>0.006</v>
          </cell>
          <cell r="AJ28">
            <v>-0.67</v>
          </cell>
          <cell r="AK28">
            <v>0.024</v>
          </cell>
          <cell r="AL28">
            <v>0.21</v>
          </cell>
          <cell r="AM28">
            <v>0.007</v>
          </cell>
          <cell r="AN28">
            <v>-0.57</v>
          </cell>
          <cell r="AO28">
            <v>0.022</v>
          </cell>
          <cell r="AP28">
            <v>0.19</v>
          </cell>
          <cell r="AQ28">
            <v>0.007</v>
          </cell>
          <cell r="AR28">
            <v>-0.63</v>
          </cell>
          <cell r="AS28">
            <v>0.023</v>
          </cell>
          <cell r="AT28">
            <v>-0.03</v>
          </cell>
          <cell r="AU28">
            <v>0.006</v>
          </cell>
          <cell r="AV28">
            <v>-2.05</v>
          </cell>
          <cell r="AW28">
            <v>0.023</v>
          </cell>
        </row>
        <row r="28">
          <cell r="BB28">
            <v>0.13</v>
          </cell>
          <cell r="BC28">
            <v>0.002</v>
          </cell>
          <cell r="BD28">
            <v>0.04</v>
          </cell>
          <cell r="BE28">
            <v>0.003</v>
          </cell>
          <cell r="BF28">
            <v>0.03</v>
          </cell>
          <cell r="BG28">
            <v>0.002</v>
          </cell>
          <cell r="BH28">
            <v>-0.14</v>
          </cell>
          <cell r="BI28">
            <v>0.005</v>
          </cell>
        </row>
        <row r="28">
          <cell r="CB28">
            <v>0.07</v>
          </cell>
          <cell r="CC28">
            <v>0.001</v>
          </cell>
          <cell r="CD28">
            <v>-0.01</v>
          </cell>
          <cell r="CE28">
            <v>0.003</v>
          </cell>
          <cell r="CF28">
            <v>0.09</v>
          </cell>
          <cell r="CG28">
            <v>0.001</v>
          </cell>
          <cell r="CH28">
            <v>-0.01</v>
          </cell>
          <cell r="CI28">
            <v>0.003</v>
          </cell>
          <cell r="CJ28">
            <v>0.07</v>
          </cell>
          <cell r="CK28">
            <v>0.001</v>
          </cell>
          <cell r="CL28">
            <v>-0.01</v>
          </cell>
          <cell r="CM28">
            <v>0.003</v>
          </cell>
          <cell r="CN28">
            <v>0.01</v>
          </cell>
          <cell r="CO28">
            <v>0.001</v>
          </cell>
          <cell r="CP28">
            <v>-0.13</v>
          </cell>
          <cell r="CQ28">
            <v>0.003</v>
          </cell>
        </row>
        <row r="28">
          <cell r="CV28">
            <v>2.57</v>
          </cell>
          <cell r="CW28">
            <v>0.011</v>
          </cell>
          <cell r="CX28">
            <v>0.64</v>
          </cell>
          <cell r="CY28">
            <v>0.005</v>
          </cell>
          <cell r="CZ28">
            <v>2.39</v>
          </cell>
          <cell r="DA28">
            <v>0.011</v>
          </cell>
          <cell r="DB28">
            <v>2.19</v>
          </cell>
          <cell r="DC28">
            <v>0.015</v>
          </cell>
        </row>
        <row r="28">
          <cell r="DV28">
            <v>2.15</v>
          </cell>
          <cell r="DW28">
            <v>0.008</v>
          </cell>
          <cell r="DX28">
            <v>0.72</v>
          </cell>
          <cell r="DY28">
            <v>0.004</v>
          </cell>
          <cell r="DZ28">
            <v>2.1</v>
          </cell>
          <cell r="EA28">
            <v>0.008</v>
          </cell>
          <cell r="EB28">
            <v>0.91</v>
          </cell>
          <cell r="EC28">
            <v>0.005</v>
          </cell>
          <cell r="ED28">
            <v>2.09</v>
          </cell>
          <cell r="EE28">
            <v>0.008</v>
          </cell>
          <cell r="EF28">
            <v>1.04</v>
          </cell>
          <cell r="EG28">
            <v>0.005</v>
          </cell>
          <cell r="EH28">
            <v>1.8</v>
          </cell>
          <cell r="EI28">
            <v>0.007</v>
          </cell>
          <cell r="EJ28">
            <v>0.7</v>
          </cell>
          <cell r="EK28">
            <v>0.004</v>
          </cell>
        </row>
        <row r="28">
          <cell r="EP28">
            <v>-0.08</v>
          </cell>
          <cell r="EQ28">
            <v>0.001</v>
          </cell>
          <cell r="ER28">
            <v>-0.03</v>
          </cell>
          <cell r="ES28">
            <v>0</v>
          </cell>
          <cell r="ET28">
            <v>-0.14</v>
          </cell>
          <cell r="EU28">
            <v>0.001</v>
          </cell>
          <cell r="EV28">
            <v>-0.1</v>
          </cell>
          <cell r="EW28">
            <v>0</v>
          </cell>
        </row>
        <row r="28">
          <cell r="FP28">
            <v>-0.08</v>
          </cell>
          <cell r="FQ28">
            <v>0.001</v>
          </cell>
          <cell r="FR28">
            <v>-0.05</v>
          </cell>
          <cell r="FS28">
            <v>0</v>
          </cell>
          <cell r="FT28">
            <v>-0.07</v>
          </cell>
          <cell r="FU28">
            <v>0.001</v>
          </cell>
          <cell r="FV28">
            <v>-0.05</v>
          </cell>
          <cell r="FW28">
            <v>0</v>
          </cell>
          <cell r="FX28">
            <v>-0.07</v>
          </cell>
          <cell r="FY28">
            <v>0</v>
          </cell>
          <cell r="FZ28">
            <v>-0.04</v>
          </cell>
          <cell r="GA28">
            <v>0</v>
          </cell>
          <cell r="GB28">
            <v>-0.09</v>
          </cell>
          <cell r="GC28">
            <v>0</v>
          </cell>
          <cell r="GD28">
            <v>-0.05</v>
          </cell>
          <cell r="GE28">
            <v>0</v>
          </cell>
        </row>
        <row r="28">
          <cell r="GJ28">
            <v>140.19</v>
          </cell>
          <cell r="GK28">
            <v>1.077</v>
          </cell>
          <cell r="GL28">
            <v>173.65</v>
          </cell>
          <cell r="GM28">
            <v>5.205</v>
          </cell>
          <cell r="GN28">
            <v>190.56</v>
          </cell>
          <cell r="GO28">
            <v>1.555</v>
          </cell>
          <cell r="GP28">
            <v>521.77</v>
          </cell>
          <cell r="GQ28">
            <v>6.861</v>
          </cell>
        </row>
        <row r="28">
          <cell r="HJ28">
            <v>141.68</v>
          </cell>
          <cell r="HK28">
            <v>1.142</v>
          </cell>
          <cell r="HL28">
            <v>329.45</v>
          </cell>
          <cell r="HM28">
            <v>5.292</v>
          </cell>
          <cell r="HN28">
            <v>150.17</v>
          </cell>
          <cell r="HO28">
            <v>1.273</v>
          </cell>
          <cell r="HP28">
            <v>355.68</v>
          </cell>
          <cell r="HQ28">
            <v>4.866</v>
          </cell>
          <cell r="HR28">
            <v>146.13</v>
          </cell>
          <cell r="HS28">
            <v>1.383</v>
          </cell>
          <cell r="HT28">
            <v>327.33</v>
          </cell>
          <cell r="HU28">
            <v>4.528</v>
          </cell>
          <cell r="HV28">
            <v>71.05</v>
          </cell>
          <cell r="HW28">
            <v>0.874</v>
          </cell>
          <cell r="HX28">
            <v>-95.47</v>
          </cell>
          <cell r="HY28">
            <v>4.382</v>
          </cell>
        </row>
        <row r="28">
          <cell r="IB28">
            <v>0.16</v>
          </cell>
          <cell r="IC28">
            <v>0.005</v>
          </cell>
          <cell r="ID28">
            <v>0.06</v>
          </cell>
          <cell r="IE28">
            <v>0.004</v>
          </cell>
          <cell r="IF28">
            <v>-0.05</v>
          </cell>
          <cell r="IG28">
            <v>0.007</v>
          </cell>
          <cell r="IH28">
            <v>-0.11</v>
          </cell>
          <cell r="II28">
            <v>0.006</v>
          </cell>
        </row>
        <row r="28">
          <cell r="JB28">
            <v>0.11</v>
          </cell>
          <cell r="JC28">
            <v>0.006</v>
          </cell>
          <cell r="JD28">
            <v>0</v>
          </cell>
          <cell r="JE28">
            <v>0.004</v>
          </cell>
          <cell r="JF28">
            <v>0.15</v>
          </cell>
          <cell r="JG28">
            <v>0.006</v>
          </cell>
          <cell r="JH28">
            <v>0</v>
          </cell>
          <cell r="JI28">
            <v>0.004</v>
          </cell>
          <cell r="JJ28">
            <v>0.25</v>
          </cell>
          <cell r="JK28">
            <v>0.006</v>
          </cell>
          <cell r="JL28">
            <v>0.03</v>
          </cell>
          <cell r="JM28">
            <v>0.004</v>
          </cell>
          <cell r="JN28">
            <v>0.28</v>
          </cell>
          <cell r="JO28">
            <v>0.004</v>
          </cell>
          <cell r="JP28">
            <v>0.09</v>
          </cell>
          <cell r="JQ28">
            <v>0.004</v>
          </cell>
        </row>
        <row r="28">
          <cell r="JT28">
            <v>0.1</v>
          </cell>
          <cell r="JU28">
            <v>0.002</v>
          </cell>
          <cell r="JV28">
            <v>0.05</v>
          </cell>
          <cell r="JW28">
            <v>0.004</v>
          </cell>
          <cell r="JX28">
            <v>0.23</v>
          </cell>
          <cell r="JY28">
            <v>0.002</v>
          </cell>
          <cell r="JZ28">
            <v>0.4</v>
          </cell>
          <cell r="KA28">
            <v>0.008</v>
          </cell>
        </row>
        <row r="28">
          <cell r="KT28">
            <v>0.14</v>
          </cell>
          <cell r="KU28">
            <v>0.002</v>
          </cell>
          <cell r="KV28">
            <v>0.19</v>
          </cell>
          <cell r="KW28">
            <v>0.005</v>
          </cell>
          <cell r="KX28">
            <v>0.13</v>
          </cell>
          <cell r="KY28">
            <v>0.002</v>
          </cell>
          <cell r="KZ28">
            <v>0.21</v>
          </cell>
          <cell r="LA28">
            <v>0.005</v>
          </cell>
          <cell r="LB28">
            <v>0.1</v>
          </cell>
          <cell r="LC28">
            <v>0.002</v>
          </cell>
          <cell r="LD28">
            <v>0.17</v>
          </cell>
          <cell r="LE28">
            <v>0.004</v>
          </cell>
          <cell r="LF28">
            <v>0.03</v>
          </cell>
          <cell r="LG28">
            <v>0.001</v>
          </cell>
          <cell r="LH28">
            <v>-0.1</v>
          </cell>
          <cell r="LI28">
            <v>0.004</v>
          </cell>
        </row>
        <row r="28">
          <cell r="LN28">
            <v>0.23</v>
          </cell>
          <cell r="LO28">
            <v>0.003</v>
          </cell>
          <cell r="LP28">
            <v>0.28</v>
          </cell>
          <cell r="LQ28">
            <v>0.005</v>
          </cell>
          <cell r="LR28">
            <v>0.37</v>
          </cell>
          <cell r="LS28">
            <v>0.005</v>
          </cell>
          <cell r="LT28">
            <v>-0.17</v>
          </cell>
          <cell r="LU28">
            <v>0.006</v>
          </cell>
        </row>
        <row r="28">
          <cell r="MH28">
            <v>0.31</v>
          </cell>
          <cell r="MI28">
            <v>0.004</v>
          </cell>
          <cell r="MJ28">
            <v>0.07</v>
          </cell>
          <cell r="MK28">
            <v>0.005</v>
          </cell>
          <cell r="ML28">
            <v>0.34</v>
          </cell>
          <cell r="MM28">
            <v>0.004</v>
          </cell>
          <cell r="MN28">
            <v>0.07</v>
          </cell>
          <cell r="MO28">
            <v>0.005</v>
          </cell>
          <cell r="MP28">
            <v>0.32</v>
          </cell>
          <cell r="MQ28">
            <v>0.004</v>
          </cell>
          <cell r="MR28">
            <v>1.45</v>
          </cell>
          <cell r="MS28">
            <v>0.009</v>
          </cell>
          <cell r="MT28">
            <v>0.81</v>
          </cell>
          <cell r="MU28">
            <v>0.007</v>
          </cell>
          <cell r="MV28">
            <v>1.79</v>
          </cell>
          <cell r="MW28">
            <v>0.013</v>
          </cell>
          <cell r="MX28">
            <v>1.18</v>
          </cell>
          <cell r="MY28">
            <v>0.008</v>
          </cell>
        </row>
        <row r="28">
          <cell r="NR28">
            <v>1.69</v>
          </cell>
          <cell r="NS28">
            <v>0.008</v>
          </cell>
          <cell r="NT28">
            <v>0.96</v>
          </cell>
          <cell r="NU28">
            <v>0.008</v>
          </cell>
          <cell r="NV28">
            <v>1.77</v>
          </cell>
          <cell r="NW28">
            <v>0.011</v>
          </cell>
          <cell r="NX28">
            <v>1.02</v>
          </cell>
          <cell r="NY28">
            <v>0.008</v>
          </cell>
          <cell r="NZ28">
            <v>1.6</v>
          </cell>
          <cell r="OA28">
            <v>0.008</v>
          </cell>
          <cell r="OB28">
            <v>1.02</v>
          </cell>
          <cell r="OC28">
            <v>0.008</v>
          </cell>
          <cell r="OD28">
            <v>0.91</v>
          </cell>
          <cell r="OE28">
            <v>0.007</v>
          </cell>
          <cell r="OF28">
            <v>0.44</v>
          </cell>
          <cell r="OG28">
            <v>0.006</v>
          </cell>
        </row>
        <row r="28">
          <cell r="OL28">
            <v>-0.14</v>
          </cell>
          <cell r="OM28">
            <v>0.001</v>
          </cell>
          <cell r="ON28">
            <v>-0.05</v>
          </cell>
          <cell r="OO28">
            <v>0.001</v>
          </cell>
          <cell r="OP28">
            <v>-0.11</v>
          </cell>
          <cell r="OQ28">
            <v>0.001</v>
          </cell>
          <cell r="OR28">
            <v>-0.21</v>
          </cell>
          <cell r="OS28">
            <v>0.001</v>
          </cell>
        </row>
        <row r="28">
          <cell r="PF28">
            <v>-0.14</v>
          </cell>
          <cell r="PG28">
            <v>0.001</v>
          </cell>
          <cell r="PH28">
            <v>-0.12</v>
          </cell>
          <cell r="PI28">
            <v>0.001</v>
          </cell>
          <cell r="PJ28">
            <v>-0.13</v>
          </cell>
          <cell r="PK28">
            <v>0.001</v>
          </cell>
          <cell r="PL28">
            <v>-0.11</v>
          </cell>
          <cell r="PM28">
            <v>0.001</v>
          </cell>
          <cell r="PN28">
            <v>-0.12</v>
          </cell>
          <cell r="PO28">
            <v>0.001</v>
          </cell>
          <cell r="PP28">
            <v>0.35</v>
          </cell>
          <cell r="PQ28">
            <v>0.003</v>
          </cell>
          <cell r="PR28">
            <v>0.31</v>
          </cell>
          <cell r="PS28">
            <v>0.002</v>
          </cell>
          <cell r="PT28">
            <v>0.36</v>
          </cell>
          <cell r="PU28">
            <v>0.003</v>
          </cell>
          <cell r="PV28">
            <v>0.17</v>
          </cell>
          <cell r="PW28">
            <v>0.002</v>
          </cell>
        </row>
        <row r="28">
          <cell r="QP28">
            <v>0.42</v>
          </cell>
          <cell r="QQ28">
            <v>0.003</v>
          </cell>
          <cell r="QR28">
            <v>0.25</v>
          </cell>
          <cell r="QS28">
            <v>0.002</v>
          </cell>
          <cell r="QT28">
            <v>0.42</v>
          </cell>
          <cell r="QU28">
            <v>0.002</v>
          </cell>
          <cell r="QV28">
            <v>0.26</v>
          </cell>
          <cell r="QW28">
            <v>0.002</v>
          </cell>
          <cell r="QX28">
            <v>0.38</v>
          </cell>
          <cell r="QY28">
            <v>0.003</v>
          </cell>
          <cell r="QZ28">
            <v>0.25</v>
          </cell>
          <cell r="RA28">
            <v>0.002</v>
          </cell>
          <cell r="RB28">
            <v>0.3</v>
          </cell>
          <cell r="RC28">
            <v>0.002</v>
          </cell>
          <cell r="RD28">
            <v>0.21</v>
          </cell>
          <cell r="RE28">
            <v>0.002</v>
          </cell>
        </row>
        <row r="28">
          <cell r="RJ28">
            <v>0.22</v>
          </cell>
          <cell r="RK28">
            <v>0.001</v>
          </cell>
          <cell r="RL28">
            <v>0.12</v>
          </cell>
          <cell r="RM28">
            <v>0.001</v>
          </cell>
          <cell r="RN28">
            <v>0.21</v>
          </cell>
          <cell r="RO28">
            <v>0.001</v>
          </cell>
          <cell r="RP28">
            <v>0.48</v>
          </cell>
          <cell r="RQ28">
            <v>0.004</v>
          </cell>
        </row>
        <row r="28">
          <cell r="SJ28">
            <v>0.24</v>
          </cell>
          <cell r="SK28">
            <v>0.001</v>
          </cell>
          <cell r="SL28">
            <v>0.31</v>
          </cell>
          <cell r="SM28">
            <v>0.002</v>
          </cell>
          <cell r="SN28">
            <v>0.25</v>
          </cell>
          <cell r="SO28">
            <v>0.001</v>
          </cell>
          <cell r="SP28">
            <v>0.32</v>
          </cell>
          <cell r="SQ28">
            <v>0.003</v>
          </cell>
          <cell r="SR28">
            <v>0.19</v>
          </cell>
          <cell r="SS28">
            <v>0.001</v>
          </cell>
          <cell r="ST28">
            <v>0.3</v>
          </cell>
          <cell r="SU28">
            <v>0.002</v>
          </cell>
          <cell r="SV28">
            <v>0.11</v>
          </cell>
          <cell r="SW28">
            <v>0.001</v>
          </cell>
          <cell r="SX28">
            <v>0.08</v>
          </cell>
          <cell r="SY28">
            <v>0.002</v>
          </cell>
        </row>
        <row r="28">
          <cell r="TD28">
            <v>-0.07</v>
          </cell>
          <cell r="TE28">
            <v>0.003</v>
          </cell>
          <cell r="TF28">
            <v>0.2</v>
          </cell>
          <cell r="TG28">
            <v>0.009</v>
          </cell>
          <cell r="TH28">
            <v>-0.18</v>
          </cell>
          <cell r="TI28">
            <v>0.003</v>
          </cell>
          <cell r="TJ28">
            <v>-0.11</v>
          </cell>
          <cell r="TK28">
            <v>0.008</v>
          </cell>
        </row>
        <row r="28">
          <cell r="UD28">
            <v>-0.11</v>
          </cell>
          <cell r="UE28">
            <v>0.003</v>
          </cell>
          <cell r="UF28">
            <v>0.06</v>
          </cell>
          <cell r="UG28">
            <v>0.005</v>
          </cell>
          <cell r="UH28">
            <v>-0.08</v>
          </cell>
          <cell r="UI28">
            <v>0.003</v>
          </cell>
          <cell r="UJ28">
            <v>0.03</v>
          </cell>
          <cell r="UK28">
            <v>0.007</v>
          </cell>
          <cell r="UL28">
            <v>-0.1</v>
          </cell>
          <cell r="UM28">
            <v>0.003</v>
          </cell>
          <cell r="UN28">
            <v>0.02</v>
          </cell>
          <cell r="UO28">
            <v>0.006</v>
          </cell>
          <cell r="UP28">
            <v>-0.15</v>
          </cell>
          <cell r="UQ28">
            <v>0.003</v>
          </cell>
          <cell r="UR28">
            <v>-0.22</v>
          </cell>
          <cell r="US28">
            <v>0.004</v>
          </cell>
        </row>
        <row r="28">
          <cell r="UX28">
            <v>0.1</v>
          </cell>
          <cell r="UY28">
            <v>0.001</v>
          </cell>
          <cell r="UZ28">
            <v>0.04</v>
          </cell>
          <cell r="VA28">
            <v>0.001</v>
          </cell>
          <cell r="VB28">
            <v>0.02</v>
          </cell>
          <cell r="VC28">
            <v>0.001</v>
          </cell>
        </row>
        <row r="28">
          <cell r="VP28">
            <v>0.03</v>
          </cell>
          <cell r="VQ28">
            <v>0</v>
          </cell>
          <cell r="VR28">
            <v>0.04</v>
          </cell>
          <cell r="VS28">
            <v>0</v>
          </cell>
          <cell r="VT28">
            <v>0.02</v>
          </cell>
          <cell r="VU28">
            <v>0</v>
          </cell>
          <cell r="VV28">
            <v>0</v>
          </cell>
          <cell r="VW28">
            <v>0</v>
          </cell>
        </row>
        <row r="28">
          <cell r="WB28">
            <v>-0.49</v>
          </cell>
          <cell r="WC28">
            <v>0.002</v>
          </cell>
          <cell r="WD28">
            <v>-0.18</v>
          </cell>
          <cell r="WE28">
            <v>0.001</v>
          </cell>
          <cell r="WF28">
            <v>-0.57</v>
          </cell>
          <cell r="WG28">
            <v>0.002</v>
          </cell>
          <cell r="WH28">
            <v>-0.3</v>
          </cell>
          <cell r="WI28">
            <v>0.001</v>
          </cell>
        </row>
        <row r="28">
          <cell r="XB28">
            <v>-0.5</v>
          </cell>
          <cell r="XC28">
            <v>0.002</v>
          </cell>
          <cell r="XD28">
            <v>-0.24</v>
          </cell>
          <cell r="XE28">
            <v>0.001</v>
          </cell>
          <cell r="XF28">
            <v>-0.53</v>
          </cell>
          <cell r="XG28">
            <v>0.002</v>
          </cell>
          <cell r="XH28">
            <v>-0.26</v>
          </cell>
          <cell r="XI28">
            <v>0.001</v>
          </cell>
          <cell r="XJ28">
            <v>-0.54</v>
          </cell>
          <cell r="XK28">
            <v>0.002</v>
          </cell>
          <cell r="XL28">
            <v>-0.25</v>
          </cell>
          <cell r="XM28">
            <v>0.001</v>
          </cell>
          <cell r="XN28">
            <v>-0.5</v>
          </cell>
          <cell r="XO28">
            <v>0.002</v>
          </cell>
          <cell r="XP28">
            <v>-0.24</v>
          </cell>
          <cell r="XQ28">
            <v>0.001</v>
          </cell>
        </row>
        <row r="29">
          <cell r="B29" t="str">
            <v>JM0055.002</v>
          </cell>
          <cell r="C29" t="str">
            <v>N Japan</v>
          </cell>
          <cell r="D29">
            <v>42.4008</v>
          </cell>
          <cell r="E29">
            <v>140.3002</v>
          </cell>
          <cell r="F29">
            <v>0.4</v>
          </cell>
          <cell r="G29">
            <v>0.007</v>
          </cell>
        </row>
        <row r="29">
          <cell r="J29">
            <v>4.68</v>
          </cell>
          <cell r="K29">
            <v>0.03</v>
          </cell>
          <cell r="L29">
            <v>0.69</v>
          </cell>
          <cell r="M29">
            <v>0.01</v>
          </cell>
          <cell r="N29">
            <v>-1.74</v>
          </cell>
          <cell r="O29">
            <v>0.034</v>
          </cell>
        </row>
        <row r="29">
          <cell r="AH29">
            <v>0.51</v>
          </cell>
          <cell r="AI29">
            <v>0.007</v>
          </cell>
          <cell r="AJ29">
            <v>-0.07</v>
          </cell>
          <cell r="AK29">
            <v>0.026</v>
          </cell>
          <cell r="AL29">
            <v>0.56</v>
          </cell>
          <cell r="AM29">
            <v>0.007</v>
          </cell>
          <cell r="AN29">
            <v>-0.08</v>
          </cell>
          <cell r="AO29">
            <v>0.021</v>
          </cell>
          <cell r="AP29">
            <v>0.52</v>
          </cell>
          <cell r="AQ29">
            <v>0.007</v>
          </cell>
          <cell r="AR29">
            <v>0.03</v>
          </cell>
          <cell r="AS29">
            <v>0.021</v>
          </cell>
          <cell r="AT29">
            <v>0.09</v>
          </cell>
          <cell r="AU29">
            <v>0.005</v>
          </cell>
          <cell r="AV29">
            <v>-2.19</v>
          </cell>
          <cell r="AW29">
            <v>0.02</v>
          </cell>
        </row>
        <row r="29">
          <cell r="BB29">
            <v>0.13</v>
          </cell>
          <cell r="BC29">
            <v>0.002</v>
          </cell>
          <cell r="BD29">
            <v>0.06</v>
          </cell>
          <cell r="BE29">
            <v>0.003</v>
          </cell>
          <cell r="BF29">
            <v>0.1</v>
          </cell>
          <cell r="BG29">
            <v>0.002</v>
          </cell>
          <cell r="BH29">
            <v>0.04</v>
          </cell>
          <cell r="BI29">
            <v>0.004</v>
          </cell>
        </row>
        <row r="29">
          <cell r="CB29">
            <v>0.1</v>
          </cell>
          <cell r="CC29">
            <v>0.001</v>
          </cell>
          <cell r="CD29">
            <v>0.06</v>
          </cell>
          <cell r="CE29">
            <v>0.003</v>
          </cell>
          <cell r="CF29">
            <v>0.12</v>
          </cell>
          <cell r="CG29">
            <v>0.001</v>
          </cell>
          <cell r="CH29">
            <v>0.07</v>
          </cell>
          <cell r="CI29">
            <v>0.002</v>
          </cell>
          <cell r="CJ29">
            <v>0.11</v>
          </cell>
          <cell r="CK29">
            <v>0.001</v>
          </cell>
          <cell r="CL29">
            <v>0.06</v>
          </cell>
          <cell r="CM29">
            <v>0.003</v>
          </cell>
          <cell r="CN29">
            <v>0.03</v>
          </cell>
          <cell r="CO29">
            <v>0.001</v>
          </cell>
          <cell r="CP29">
            <v>-0.12</v>
          </cell>
          <cell r="CQ29">
            <v>0.002</v>
          </cell>
        </row>
        <row r="29">
          <cell r="CV29">
            <v>2.69</v>
          </cell>
          <cell r="CW29">
            <v>0.01</v>
          </cell>
          <cell r="CX29">
            <v>0.77</v>
          </cell>
          <cell r="CY29">
            <v>0.004</v>
          </cell>
          <cell r="CZ29">
            <v>2.91</v>
          </cell>
          <cell r="DA29">
            <v>0.015</v>
          </cell>
          <cell r="DB29">
            <v>2.22</v>
          </cell>
          <cell r="DC29">
            <v>0.011</v>
          </cell>
        </row>
        <row r="29">
          <cell r="DV29">
            <v>2.46</v>
          </cell>
          <cell r="DW29">
            <v>0.008</v>
          </cell>
          <cell r="DX29">
            <v>0.76</v>
          </cell>
          <cell r="DY29">
            <v>0.004</v>
          </cell>
          <cell r="DZ29">
            <v>2.43</v>
          </cell>
          <cell r="EA29">
            <v>0.009</v>
          </cell>
          <cell r="EB29">
            <v>0.97</v>
          </cell>
          <cell r="EC29">
            <v>0.004</v>
          </cell>
          <cell r="ED29">
            <v>2.39</v>
          </cell>
          <cell r="EE29">
            <v>0.008</v>
          </cell>
          <cell r="EF29">
            <v>1.04</v>
          </cell>
          <cell r="EG29">
            <v>0.005</v>
          </cell>
          <cell r="EH29">
            <v>1.99</v>
          </cell>
          <cell r="EI29">
            <v>0.009</v>
          </cell>
          <cell r="EJ29">
            <v>0.7</v>
          </cell>
          <cell r="EK29">
            <v>0.004</v>
          </cell>
        </row>
        <row r="29">
          <cell r="EP29">
            <v>-0.08</v>
          </cell>
          <cell r="EQ29">
            <v>0.001</v>
          </cell>
          <cell r="ER29">
            <v>-0.03</v>
          </cell>
          <cell r="ES29">
            <v>0</v>
          </cell>
          <cell r="ET29">
            <v>-0.13</v>
          </cell>
          <cell r="EU29">
            <v>0.001</v>
          </cell>
          <cell r="EV29">
            <v>-0.09</v>
          </cell>
          <cell r="EW29">
            <v>0</v>
          </cell>
        </row>
        <row r="29">
          <cell r="FP29">
            <v>-0.08</v>
          </cell>
          <cell r="FQ29">
            <v>0.001</v>
          </cell>
          <cell r="FR29">
            <v>-0.04</v>
          </cell>
          <cell r="FS29">
            <v>0</v>
          </cell>
          <cell r="FT29">
            <v>-0.06</v>
          </cell>
          <cell r="FU29">
            <v>0.001</v>
          </cell>
          <cell r="FV29">
            <v>-0.04</v>
          </cell>
          <cell r="FW29">
            <v>0</v>
          </cell>
          <cell r="FX29">
            <v>-0.07</v>
          </cell>
          <cell r="FY29">
            <v>0.001</v>
          </cell>
          <cell r="FZ29">
            <v>-0.03</v>
          </cell>
          <cell r="GA29">
            <v>0</v>
          </cell>
          <cell r="GB29">
            <v>-0.09</v>
          </cell>
          <cell r="GC29">
            <v>0</v>
          </cell>
          <cell r="GD29">
            <v>-0.05</v>
          </cell>
          <cell r="GE29">
            <v>0</v>
          </cell>
        </row>
        <row r="29">
          <cell r="GJ29">
            <v>151.23</v>
          </cell>
          <cell r="GK29">
            <v>0.997</v>
          </cell>
          <cell r="GL29">
            <v>385.02</v>
          </cell>
          <cell r="GM29">
            <v>4.55</v>
          </cell>
          <cell r="GN29">
            <v>271.62</v>
          </cell>
          <cell r="GO29">
            <v>1.75</v>
          </cell>
          <cell r="GP29">
            <v>661.93</v>
          </cell>
          <cell r="GQ29">
            <v>5.205</v>
          </cell>
        </row>
        <row r="29">
          <cell r="HJ29">
            <v>196.76</v>
          </cell>
          <cell r="HK29">
            <v>1.245</v>
          </cell>
          <cell r="HL29">
            <v>490.58</v>
          </cell>
          <cell r="HM29">
            <v>4.967</v>
          </cell>
          <cell r="HN29">
            <v>203.57</v>
          </cell>
          <cell r="HO29">
            <v>1.166</v>
          </cell>
          <cell r="HP29">
            <v>481.46</v>
          </cell>
          <cell r="HQ29">
            <v>4.297</v>
          </cell>
          <cell r="HR29">
            <v>188.58</v>
          </cell>
          <cell r="HS29">
            <v>1.529</v>
          </cell>
          <cell r="HT29">
            <v>438.16</v>
          </cell>
          <cell r="HU29">
            <v>4.712</v>
          </cell>
          <cell r="HV29">
            <v>69.78</v>
          </cell>
          <cell r="HW29">
            <v>0.899</v>
          </cell>
          <cell r="HX29">
            <v>-117.91</v>
          </cell>
          <cell r="HY29">
            <v>4.991</v>
          </cell>
        </row>
        <row r="29">
          <cell r="IB29">
            <v>0.2</v>
          </cell>
          <cell r="IC29">
            <v>0.005</v>
          </cell>
          <cell r="ID29">
            <v>0.03</v>
          </cell>
          <cell r="IE29">
            <v>0.004</v>
          </cell>
          <cell r="IF29">
            <v>0.01</v>
          </cell>
          <cell r="IG29">
            <v>0.007</v>
          </cell>
          <cell r="IH29">
            <v>-0.26</v>
          </cell>
          <cell r="II29">
            <v>0.005</v>
          </cell>
        </row>
        <row r="29">
          <cell r="JB29">
            <v>0.1</v>
          </cell>
          <cell r="JC29">
            <v>0.006</v>
          </cell>
          <cell r="JD29">
            <v>-0.17</v>
          </cell>
          <cell r="JE29">
            <v>0.004</v>
          </cell>
          <cell r="JF29">
            <v>0.11</v>
          </cell>
          <cell r="JG29">
            <v>0.007</v>
          </cell>
          <cell r="JH29">
            <v>-0.19</v>
          </cell>
          <cell r="JI29">
            <v>0.004</v>
          </cell>
          <cell r="JJ29">
            <v>0.16</v>
          </cell>
          <cell r="JK29">
            <v>0.006</v>
          </cell>
          <cell r="JL29">
            <v>-0.13</v>
          </cell>
          <cell r="JM29">
            <v>0.004</v>
          </cell>
          <cell r="JN29">
            <v>0.1</v>
          </cell>
          <cell r="JO29">
            <v>0.004</v>
          </cell>
          <cell r="JP29">
            <v>-0.18</v>
          </cell>
          <cell r="JQ29">
            <v>0.004</v>
          </cell>
        </row>
        <row r="29">
          <cell r="JT29">
            <v>0.09</v>
          </cell>
          <cell r="JU29">
            <v>0.002</v>
          </cell>
          <cell r="JV29">
            <v>0.2</v>
          </cell>
          <cell r="JW29">
            <v>0.003</v>
          </cell>
          <cell r="JX29">
            <v>0.27</v>
          </cell>
          <cell r="JY29">
            <v>0.003</v>
          </cell>
          <cell r="JZ29">
            <v>0.6</v>
          </cell>
          <cell r="KA29">
            <v>0.007</v>
          </cell>
        </row>
        <row r="29">
          <cell r="KT29">
            <v>0.17</v>
          </cell>
          <cell r="KU29">
            <v>0.002</v>
          </cell>
          <cell r="KV29">
            <v>0.43</v>
          </cell>
          <cell r="KW29">
            <v>0.005</v>
          </cell>
          <cell r="KX29">
            <v>0.17</v>
          </cell>
          <cell r="KY29">
            <v>0.002</v>
          </cell>
          <cell r="KZ29">
            <v>0.44</v>
          </cell>
          <cell r="LA29">
            <v>0.005</v>
          </cell>
          <cell r="LB29">
            <v>0.14</v>
          </cell>
          <cell r="LC29">
            <v>0.002</v>
          </cell>
          <cell r="LD29">
            <v>0.37</v>
          </cell>
          <cell r="LE29">
            <v>0.004</v>
          </cell>
          <cell r="LF29">
            <v>0.07</v>
          </cell>
          <cell r="LG29">
            <v>0.001</v>
          </cell>
          <cell r="LH29">
            <v>0.1</v>
          </cell>
          <cell r="LI29">
            <v>0.004</v>
          </cell>
        </row>
        <row r="29">
          <cell r="LN29">
            <v>0.26</v>
          </cell>
          <cell r="LO29">
            <v>0.003</v>
          </cell>
        </row>
        <row r="29">
          <cell r="LR29">
            <v>0.39</v>
          </cell>
          <cell r="LS29">
            <v>0.004</v>
          </cell>
          <cell r="LT29">
            <v>-0.18</v>
          </cell>
          <cell r="LU29">
            <v>0.005</v>
          </cell>
        </row>
        <row r="29">
          <cell r="MH29">
            <v>0.32</v>
          </cell>
          <cell r="MI29">
            <v>0.003</v>
          </cell>
          <cell r="MJ29">
            <v>0.06</v>
          </cell>
          <cell r="MK29">
            <v>0.004</v>
          </cell>
          <cell r="ML29">
            <v>0.33</v>
          </cell>
          <cell r="MM29">
            <v>0.004</v>
          </cell>
          <cell r="MN29">
            <v>0.04</v>
          </cell>
          <cell r="MO29">
            <v>0.004</v>
          </cell>
          <cell r="MP29">
            <v>0.33</v>
          </cell>
          <cell r="MQ29">
            <v>0.004</v>
          </cell>
          <cell r="MR29">
            <v>1.5</v>
          </cell>
          <cell r="MS29">
            <v>0.009</v>
          </cell>
          <cell r="MT29">
            <v>0.95</v>
          </cell>
          <cell r="MU29">
            <v>0.007</v>
          </cell>
          <cell r="MV29">
            <v>1.95</v>
          </cell>
          <cell r="MW29">
            <v>0.011</v>
          </cell>
          <cell r="MX29">
            <v>1.33</v>
          </cell>
          <cell r="MY29">
            <v>0.008</v>
          </cell>
        </row>
        <row r="29">
          <cell r="NR29">
            <v>1.78</v>
          </cell>
          <cell r="NS29">
            <v>0.008</v>
          </cell>
          <cell r="NT29">
            <v>1.1</v>
          </cell>
          <cell r="NU29">
            <v>0.007</v>
          </cell>
          <cell r="NV29">
            <v>1.8</v>
          </cell>
          <cell r="NW29">
            <v>0.009</v>
          </cell>
          <cell r="NX29">
            <v>1.08</v>
          </cell>
          <cell r="NY29">
            <v>0.006</v>
          </cell>
          <cell r="NZ29">
            <v>1.65</v>
          </cell>
          <cell r="OA29">
            <v>0.007</v>
          </cell>
          <cell r="OB29">
            <v>1.03</v>
          </cell>
          <cell r="OC29">
            <v>0.005</v>
          </cell>
          <cell r="OD29">
            <v>0.86</v>
          </cell>
          <cell r="OE29">
            <v>0.007</v>
          </cell>
          <cell r="OF29">
            <v>0.34</v>
          </cell>
          <cell r="OG29">
            <v>0.006</v>
          </cell>
        </row>
        <row r="29">
          <cell r="OL29">
            <v>-0.15</v>
          </cell>
          <cell r="OM29">
            <v>0.001</v>
          </cell>
        </row>
        <row r="29">
          <cell r="OP29">
            <v>-0.13</v>
          </cell>
          <cell r="OQ29">
            <v>0.001</v>
          </cell>
          <cell r="OR29">
            <v>-0.23</v>
          </cell>
          <cell r="OS29">
            <v>0.001</v>
          </cell>
        </row>
        <row r="29">
          <cell r="PF29">
            <v>-0.16</v>
          </cell>
          <cell r="PG29">
            <v>0.001</v>
          </cell>
          <cell r="PH29">
            <v>-0.13</v>
          </cell>
          <cell r="PI29">
            <v>0.001</v>
          </cell>
          <cell r="PJ29">
            <v>-0.15</v>
          </cell>
          <cell r="PK29">
            <v>0.001</v>
          </cell>
          <cell r="PL29">
            <v>-0.12</v>
          </cell>
          <cell r="PM29">
            <v>0.001</v>
          </cell>
          <cell r="PN29">
            <v>-0.15</v>
          </cell>
          <cell r="PO29">
            <v>0.001</v>
          </cell>
          <cell r="PP29">
            <v>0.33</v>
          </cell>
          <cell r="PQ29">
            <v>0.002</v>
          </cell>
          <cell r="PR29">
            <v>0.27</v>
          </cell>
          <cell r="PS29">
            <v>0.002</v>
          </cell>
          <cell r="PT29">
            <v>0.35</v>
          </cell>
          <cell r="PU29">
            <v>0.003</v>
          </cell>
          <cell r="PV29">
            <v>0.22</v>
          </cell>
          <cell r="PW29">
            <v>0.002</v>
          </cell>
        </row>
        <row r="29">
          <cell r="QP29">
            <v>0.37</v>
          </cell>
          <cell r="QQ29">
            <v>0.003</v>
          </cell>
          <cell r="QR29">
            <v>0.23</v>
          </cell>
          <cell r="QS29">
            <v>0.002</v>
          </cell>
          <cell r="QT29">
            <v>0.37</v>
          </cell>
          <cell r="QU29">
            <v>0.003</v>
          </cell>
          <cell r="QV29">
            <v>0.22</v>
          </cell>
          <cell r="QW29">
            <v>0.002</v>
          </cell>
          <cell r="QX29">
            <v>0.34</v>
          </cell>
          <cell r="QY29">
            <v>0.002</v>
          </cell>
          <cell r="QZ29">
            <v>0.21</v>
          </cell>
          <cell r="RA29">
            <v>0.002</v>
          </cell>
          <cell r="RB29">
            <v>0.26</v>
          </cell>
          <cell r="RC29">
            <v>0.002</v>
          </cell>
          <cell r="RD29">
            <v>0.18</v>
          </cell>
          <cell r="RE29">
            <v>0.002</v>
          </cell>
        </row>
        <row r="29">
          <cell r="RJ29">
            <v>0.26</v>
          </cell>
          <cell r="RK29">
            <v>0.002</v>
          </cell>
          <cell r="RL29">
            <v>0.17</v>
          </cell>
          <cell r="RM29">
            <v>0.001</v>
          </cell>
          <cell r="RN29">
            <v>0.19</v>
          </cell>
          <cell r="RO29">
            <v>0.001</v>
          </cell>
          <cell r="RP29">
            <v>0.5</v>
          </cell>
          <cell r="RQ29">
            <v>0.004</v>
          </cell>
        </row>
        <row r="29">
          <cell r="SJ29">
            <v>0.25</v>
          </cell>
          <cell r="SK29">
            <v>0.001</v>
          </cell>
          <cell r="SL29">
            <v>0.37</v>
          </cell>
          <cell r="SM29">
            <v>0.003</v>
          </cell>
          <cell r="SN29">
            <v>0.25</v>
          </cell>
          <cell r="SO29">
            <v>0.001</v>
          </cell>
          <cell r="SP29">
            <v>0.38</v>
          </cell>
          <cell r="SQ29">
            <v>0.002</v>
          </cell>
          <cell r="SR29">
            <v>0.21</v>
          </cell>
          <cell r="SS29">
            <v>0.001</v>
          </cell>
          <cell r="ST29">
            <v>0.33</v>
          </cell>
          <cell r="SU29">
            <v>0.003</v>
          </cell>
          <cell r="SV29">
            <v>0.12</v>
          </cell>
          <cell r="SW29">
            <v>0.001</v>
          </cell>
          <cell r="SX29">
            <v>0.07</v>
          </cell>
          <cell r="SY29">
            <v>0.002</v>
          </cell>
        </row>
        <row r="29">
          <cell r="TD29">
            <v>-0.06</v>
          </cell>
          <cell r="TE29">
            <v>0.004</v>
          </cell>
          <cell r="TF29">
            <v>0.25</v>
          </cell>
          <cell r="TG29">
            <v>0.009</v>
          </cell>
          <cell r="TH29">
            <v>-0.13</v>
          </cell>
          <cell r="TI29">
            <v>0.004</v>
          </cell>
          <cell r="TJ29">
            <v>-0.03</v>
          </cell>
          <cell r="TK29">
            <v>0.009</v>
          </cell>
        </row>
        <row r="29">
          <cell r="UD29">
            <v>-0.07</v>
          </cell>
          <cell r="UE29">
            <v>0.003</v>
          </cell>
          <cell r="UF29">
            <v>0.12</v>
          </cell>
          <cell r="UG29">
            <v>0.005</v>
          </cell>
          <cell r="UH29">
            <v>-0.02</v>
          </cell>
          <cell r="UI29">
            <v>0.002</v>
          </cell>
          <cell r="UJ29">
            <v>0.16</v>
          </cell>
          <cell r="UK29">
            <v>0.005</v>
          </cell>
          <cell r="UL29">
            <v>-0.05</v>
          </cell>
          <cell r="UM29">
            <v>0.002</v>
          </cell>
          <cell r="UN29">
            <v>0.09</v>
          </cell>
          <cell r="UO29">
            <v>0.006</v>
          </cell>
          <cell r="UP29">
            <v>-0.12</v>
          </cell>
          <cell r="UQ29">
            <v>0.002</v>
          </cell>
          <cell r="UR29">
            <v>-0.14</v>
          </cell>
          <cell r="US29">
            <v>0.004</v>
          </cell>
        </row>
        <row r="29">
          <cell r="UX29">
            <v>0.06</v>
          </cell>
          <cell r="UY29">
            <v>0.001</v>
          </cell>
          <cell r="UZ29">
            <v>0.08</v>
          </cell>
          <cell r="VA29">
            <v>0.001</v>
          </cell>
          <cell r="VB29">
            <v>0</v>
          </cell>
          <cell r="VC29">
            <v>0.001</v>
          </cell>
        </row>
        <row r="29">
          <cell r="VP29">
            <v>0.01</v>
          </cell>
          <cell r="VQ29">
            <v>0</v>
          </cell>
          <cell r="VR29">
            <v>0.02</v>
          </cell>
          <cell r="VS29">
            <v>0</v>
          </cell>
          <cell r="VT29">
            <v>0.01</v>
          </cell>
          <cell r="VU29">
            <v>0</v>
          </cell>
          <cell r="VV29">
            <v>0</v>
          </cell>
          <cell r="VW29">
            <v>0</v>
          </cell>
        </row>
        <row r="29">
          <cell r="WB29">
            <v>-0.49</v>
          </cell>
          <cell r="WC29">
            <v>0.002</v>
          </cell>
          <cell r="WD29">
            <v>-0.19</v>
          </cell>
          <cell r="WE29">
            <v>0.001</v>
          </cell>
          <cell r="WF29">
            <v>-0.65</v>
          </cell>
          <cell r="WG29">
            <v>0.003</v>
          </cell>
          <cell r="WH29">
            <v>-0.3</v>
          </cell>
          <cell r="WI29">
            <v>0.001</v>
          </cell>
        </row>
        <row r="29">
          <cell r="XB29">
            <v>-0.55</v>
          </cell>
          <cell r="XC29">
            <v>0.002</v>
          </cell>
          <cell r="XD29">
            <v>-0.23</v>
          </cell>
          <cell r="XE29">
            <v>0.001</v>
          </cell>
          <cell r="XF29">
            <v>-0.57</v>
          </cell>
          <cell r="XG29">
            <v>0.002</v>
          </cell>
          <cell r="XH29">
            <v>-0.24</v>
          </cell>
          <cell r="XI29">
            <v>0.001</v>
          </cell>
          <cell r="XJ29">
            <v>-0.6</v>
          </cell>
          <cell r="XK29">
            <v>0.002</v>
          </cell>
          <cell r="XL29">
            <v>-0.22</v>
          </cell>
          <cell r="XM29">
            <v>0.001</v>
          </cell>
          <cell r="XN29">
            <v>-0.53</v>
          </cell>
          <cell r="XO29">
            <v>0.002</v>
          </cell>
          <cell r="XP29">
            <v>-0.2</v>
          </cell>
          <cell r="XQ29">
            <v>0.001</v>
          </cell>
        </row>
        <row r="30">
          <cell r="B30" t="str">
            <v>JM0057.001</v>
          </cell>
          <cell r="C30" t="str">
            <v>N Japan</v>
          </cell>
          <cell r="D30">
            <v>42.4716</v>
          </cell>
          <cell r="E30">
            <v>140.2016</v>
          </cell>
          <cell r="F30">
            <v>0</v>
          </cell>
          <cell r="G30">
            <v>0.007</v>
          </cell>
          <cell r="H30">
            <v>-0.4</v>
          </cell>
          <cell r="I30">
            <v>0.027</v>
          </cell>
          <cell r="J30">
            <v>3.57</v>
          </cell>
          <cell r="K30">
            <v>0.03</v>
          </cell>
          <cell r="L30">
            <v>-0.06</v>
          </cell>
          <cell r="M30">
            <v>0.01</v>
          </cell>
          <cell r="N30">
            <v>-4.7</v>
          </cell>
          <cell r="O30">
            <v>0.038</v>
          </cell>
        </row>
        <row r="30">
          <cell r="X30">
            <v>-0.26</v>
          </cell>
          <cell r="Y30">
            <v>0.007</v>
          </cell>
          <cell r="Z30">
            <v>-0.8</v>
          </cell>
          <cell r="AA30">
            <v>0.054</v>
          </cell>
          <cell r="AB30">
            <v>-0.85</v>
          </cell>
          <cell r="AC30">
            <v>0.02</v>
          </cell>
          <cell r="AD30">
            <v>-1.16</v>
          </cell>
          <cell r="AE30">
            <v>0.027</v>
          </cell>
          <cell r="AF30">
            <v>-15.91</v>
          </cell>
          <cell r="AG30">
            <v>0.077</v>
          </cell>
          <cell r="AH30">
            <v>-0.07</v>
          </cell>
          <cell r="AI30">
            <v>0.009</v>
          </cell>
          <cell r="AJ30">
            <v>-2.45</v>
          </cell>
          <cell r="AK30">
            <v>0.027</v>
          </cell>
          <cell r="AL30">
            <v>-0.06</v>
          </cell>
          <cell r="AM30">
            <v>0.007</v>
          </cell>
          <cell r="AN30">
            <v>-2.22</v>
          </cell>
          <cell r="AO30">
            <v>0.021</v>
          </cell>
          <cell r="AP30">
            <v>-0.14</v>
          </cell>
          <cell r="AQ30">
            <v>0.008</v>
          </cell>
          <cell r="AR30">
            <v>-2.31</v>
          </cell>
          <cell r="AS30">
            <v>0.022</v>
          </cell>
          <cell r="AT30">
            <v>-0.34</v>
          </cell>
          <cell r="AU30">
            <v>0.007</v>
          </cell>
          <cell r="AV30">
            <v>-3.86</v>
          </cell>
          <cell r="AW30">
            <v>0.023</v>
          </cell>
          <cell r="AX30">
            <v>-0.46</v>
          </cell>
          <cell r="AY30">
            <v>0.007</v>
          </cell>
          <cell r="AZ30">
            <v>-2.78</v>
          </cell>
          <cell r="BA30">
            <v>0.015</v>
          </cell>
          <cell r="BB30">
            <v>0.07</v>
          </cell>
          <cell r="BC30">
            <v>0.002</v>
          </cell>
          <cell r="BD30">
            <v>-0.15</v>
          </cell>
          <cell r="BE30">
            <v>0.004</v>
          </cell>
          <cell r="BF30">
            <v>-0.04</v>
          </cell>
          <cell r="BG30">
            <v>0.002</v>
          </cell>
          <cell r="BH30">
            <v>-0.35</v>
          </cell>
          <cell r="BI30">
            <v>0.005</v>
          </cell>
        </row>
        <row r="30">
          <cell r="BR30">
            <v>-0.05</v>
          </cell>
          <cell r="BS30">
            <v>0.003</v>
          </cell>
          <cell r="BT30">
            <v>-0.38</v>
          </cell>
          <cell r="BU30">
            <v>0.008</v>
          </cell>
          <cell r="BV30">
            <v>-0.02</v>
          </cell>
          <cell r="BW30">
            <v>0.004</v>
          </cell>
          <cell r="BX30">
            <v>-0.31</v>
          </cell>
          <cell r="BY30">
            <v>0.003</v>
          </cell>
          <cell r="BZ30">
            <v>-1.44</v>
          </cell>
          <cell r="CA30">
            <v>0.01</v>
          </cell>
          <cell r="CB30">
            <v>0.01</v>
          </cell>
          <cell r="CC30">
            <v>0.001</v>
          </cell>
          <cell r="CD30">
            <v>-0.22</v>
          </cell>
          <cell r="CE30">
            <v>0.004</v>
          </cell>
          <cell r="CF30">
            <v>0.01</v>
          </cell>
          <cell r="CG30">
            <v>0.001</v>
          </cell>
          <cell r="CH30">
            <v>-0.19</v>
          </cell>
          <cell r="CI30">
            <v>0.004</v>
          </cell>
          <cell r="CJ30">
            <v>0</v>
          </cell>
          <cell r="CK30">
            <v>0.001</v>
          </cell>
          <cell r="CL30">
            <v>-0.21</v>
          </cell>
          <cell r="CM30">
            <v>0.003</v>
          </cell>
          <cell r="CN30">
            <v>-0.04</v>
          </cell>
          <cell r="CO30">
            <v>0.001</v>
          </cell>
          <cell r="CP30">
            <v>-0.34</v>
          </cell>
          <cell r="CQ30">
            <v>0.003</v>
          </cell>
          <cell r="CR30">
            <v>-0.06</v>
          </cell>
          <cell r="CS30">
            <v>0.001</v>
          </cell>
          <cell r="CT30">
            <v>-0.38</v>
          </cell>
          <cell r="CU30">
            <v>0.003</v>
          </cell>
          <cell r="CV30">
            <v>2.62</v>
          </cell>
          <cell r="CW30">
            <v>0.014</v>
          </cell>
          <cell r="CX30">
            <v>0.56</v>
          </cell>
          <cell r="CY30">
            <v>0.006</v>
          </cell>
          <cell r="CZ30">
            <v>2.66</v>
          </cell>
          <cell r="DA30">
            <v>0.014</v>
          </cell>
          <cell r="DB30">
            <v>2</v>
          </cell>
          <cell r="DC30">
            <v>0.012</v>
          </cell>
        </row>
        <row r="30">
          <cell r="DL30">
            <v>0.49</v>
          </cell>
          <cell r="DM30">
            <v>0.009</v>
          </cell>
          <cell r="DN30">
            <v>-0.06</v>
          </cell>
          <cell r="DO30">
            <v>0.006</v>
          </cell>
          <cell r="DP30">
            <v>0</v>
          </cell>
          <cell r="DQ30">
            <v>0.001</v>
          </cell>
          <cell r="DR30">
            <v>0.82</v>
          </cell>
          <cell r="DS30">
            <v>0.014</v>
          </cell>
          <cell r="DT30">
            <v>-0.54</v>
          </cell>
          <cell r="DU30">
            <v>0.01</v>
          </cell>
          <cell r="DV30">
            <v>2.28</v>
          </cell>
          <cell r="DW30">
            <v>0.013</v>
          </cell>
          <cell r="DX30">
            <v>0.63</v>
          </cell>
          <cell r="DY30">
            <v>0.003</v>
          </cell>
          <cell r="DZ30">
            <v>2.17</v>
          </cell>
          <cell r="EA30">
            <v>0.013</v>
          </cell>
          <cell r="EB30">
            <v>0.79</v>
          </cell>
          <cell r="EC30">
            <v>0.004</v>
          </cell>
          <cell r="ED30">
            <v>2.17</v>
          </cell>
          <cell r="EE30">
            <v>0.011</v>
          </cell>
          <cell r="EF30">
            <v>0.83</v>
          </cell>
          <cell r="EG30">
            <v>0.005</v>
          </cell>
          <cell r="EH30">
            <v>1.81</v>
          </cell>
          <cell r="EI30">
            <v>0.012</v>
          </cell>
          <cell r="EJ30">
            <v>0.56</v>
          </cell>
          <cell r="EK30">
            <v>0.004</v>
          </cell>
          <cell r="EL30">
            <v>0.39</v>
          </cell>
          <cell r="EM30">
            <v>0.006</v>
          </cell>
          <cell r="EN30">
            <v>-0.09</v>
          </cell>
          <cell r="EO30">
            <v>0.002</v>
          </cell>
          <cell r="EP30">
            <v>-0.12</v>
          </cell>
          <cell r="EQ30">
            <v>0.001</v>
          </cell>
          <cell r="ER30">
            <v>-0.05</v>
          </cell>
          <cell r="ES30">
            <v>0</v>
          </cell>
          <cell r="ET30">
            <v>-0.2</v>
          </cell>
          <cell r="EU30">
            <v>0.001</v>
          </cell>
          <cell r="EV30">
            <v>-0.12</v>
          </cell>
          <cell r="EW30">
            <v>0.001</v>
          </cell>
        </row>
        <row r="30">
          <cell r="FF30">
            <v>-0.05</v>
          </cell>
          <cell r="FG30">
            <v>0.002</v>
          </cell>
          <cell r="FH30">
            <v>-0.03</v>
          </cell>
          <cell r="FI30">
            <v>0.001</v>
          </cell>
          <cell r="FJ30">
            <v>0</v>
          </cell>
          <cell r="FK30">
            <v>0.001</v>
          </cell>
          <cell r="FL30">
            <v>-0.16</v>
          </cell>
          <cell r="FM30">
            <v>0.001</v>
          </cell>
          <cell r="FN30">
            <v>-0.16</v>
          </cell>
          <cell r="FO30">
            <v>0.001</v>
          </cell>
          <cell r="FP30">
            <v>-0.12</v>
          </cell>
          <cell r="FQ30">
            <v>0.001</v>
          </cell>
          <cell r="FR30">
            <v>-0.06</v>
          </cell>
          <cell r="FS30">
            <v>0</v>
          </cell>
          <cell r="FT30">
            <v>-0.12</v>
          </cell>
          <cell r="FU30">
            <v>0.001</v>
          </cell>
          <cell r="FV30">
            <v>-0.06</v>
          </cell>
          <cell r="FW30">
            <v>0</v>
          </cell>
          <cell r="FX30">
            <v>-0.11</v>
          </cell>
          <cell r="FY30">
            <v>0.001</v>
          </cell>
          <cell r="FZ30">
            <v>-0.06</v>
          </cell>
          <cell r="GA30">
            <v>0</v>
          </cell>
          <cell r="GB30">
            <v>-0.12</v>
          </cell>
          <cell r="GC30">
            <v>0.001</v>
          </cell>
          <cell r="GD30">
            <v>-0.07</v>
          </cell>
          <cell r="GE30">
            <v>0</v>
          </cell>
          <cell r="GF30">
            <v>-0.05</v>
          </cell>
          <cell r="GG30">
            <v>0</v>
          </cell>
          <cell r="GH30">
            <v>-0.05</v>
          </cell>
          <cell r="GI30">
            <v>0</v>
          </cell>
          <cell r="GJ30">
            <v>137.11</v>
          </cell>
          <cell r="GK30">
            <v>1.226</v>
          </cell>
          <cell r="GL30">
            <v>461.5</v>
          </cell>
          <cell r="GM30">
            <v>6.39</v>
          </cell>
          <cell r="GN30">
            <v>224.8</v>
          </cell>
          <cell r="GO30">
            <v>1.965</v>
          </cell>
          <cell r="GP30">
            <v>611.01</v>
          </cell>
          <cell r="GQ30">
            <v>7.245</v>
          </cell>
        </row>
        <row r="30">
          <cell r="GZ30">
            <v>29.85</v>
          </cell>
          <cell r="HA30">
            <v>1.896</v>
          </cell>
          <cell r="HB30">
            <v>30.37</v>
          </cell>
          <cell r="HC30">
            <v>7.936</v>
          </cell>
          <cell r="HD30">
            <v>0.24</v>
          </cell>
          <cell r="HE30">
            <v>0.027</v>
          </cell>
          <cell r="HF30">
            <v>-137.51</v>
          </cell>
          <cell r="HG30">
            <v>2.805</v>
          </cell>
          <cell r="HH30">
            <v>-1666.46</v>
          </cell>
          <cell r="HI30">
            <v>8.911</v>
          </cell>
          <cell r="HJ30">
            <v>157.64</v>
          </cell>
          <cell r="HK30">
            <v>1.546</v>
          </cell>
          <cell r="HL30">
            <v>474.76</v>
          </cell>
          <cell r="HM30">
            <v>6.891</v>
          </cell>
          <cell r="HN30">
            <v>150.86</v>
          </cell>
          <cell r="HO30">
            <v>1.26</v>
          </cell>
          <cell r="HP30">
            <v>472.43</v>
          </cell>
          <cell r="HQ30">
            <v>7.197</v>
          </cell>
          <cell r="HR30">
            <v>138.49</v>
          </cell>
          <cell r="HS30">
            <v>1.505</v>
          </cell>
          <cell r="HT30">
            <v>457.74</v>
          </cell>
          <cell r="HU30">
            <v>6.875</v>
          </cell>
          <cell r="HV30">
            <v>46.06</v>
          </cell>
          <cell r="HW30">
            <v>1.024</v>
          </cell>
          <cell r="HX30">
            <v>-75.01</v>
          </cell>
          <cell r="HY30">
            <v>5.677</v>
          </cell>
          <cell r="HZ30">
            <v>-523.58</v>
          </cell>
          <cell r="IA30">
            <v>3.271</v>
          </cell>
          <cell r="IB30">
            <v>0.08</v>
          </cell>
          <cell r="IC30">
            <v>0.005</v>
          </cell>
          <cell r="ID30">
            <v>-0.04</v>
          </cell>
          <cell r="IE30">
            <v>0.003</v>
          </cell>
          <cell r="IF30">
            <v>-0.28</v>
          </cell>
          <cell r="IG30">
            <v>0.006</v>
          </cell>
          <cell r="IH30">
            <v>-0.55</v>
          </cell>
          <cell r="II30">
            <v>0.005</v>
          </cell>
        </row>
        <row r="30">
          <cell r="IR30">
            <v>0.32</v>
          </cell>
          <cell r="IS30">
            <v>0.006</v>
          </cell>
          <cell r="IT30">
            <v>0.07</v>
          </cell>
          <cell r="IU30">
            <v>0.001</v>
          </cell>
          <cell r="IV30">
            <v>0.38</v>
          </cell>
          <cell r="IW30">
            <v>0.009</v>
          </cell>
          <cell r="IX30">
            <v>0.84</v>
          </cell>
          <cell r="IY30">
            <v>0.012</v>
          </cell>
          <cell r="IZ30">
            <v>0.29</v>
          </cell>
          <cell r="JA30">
            <v>0.006</v>
          </cell>
          <cell r="JB30">
            <v>-0.04</v>
          </cell>
          <cell r="JC30">
            <v>0.006</v>
          </cell>
          <cell r="JD30">
            <v>-0.28</v>
          </cell>
          <cell r="JE30">
            <v>0.004</v>
          </cell>
          <cell r="JF30">
            <v>-0.04</v>
          </cell>
          <cell r="JG30">
            <v>0.005</v>
          </cell>
          <cell r="JH30">
            <v>-0.26</v>
          </cell>
          <cell r="JI30">
            <v>0.004</v>
          </cell>
          <cell r="JJ30">
            <v>-0.01</v>
          </cell>
          <cell r="JK30">
            <v>0.005</v>
          </cell>
          <cell r="JL30">
            <v>-0.2</v>
          </cell>
          <cell r="JM30">
            <v>0.004</v>
          </cell>
          <cell r="JN30">
            <v>0.03</v>
          </cell>
          <cell r="JO30">
            <v>0.004</v>
          </cell>
          <cell r="JP30">
            <v>-0.22</v>
          </cell>
          <cell r="JQ30">
            <v>0.003</v>
          </cell>
          <cell r="JR30">
            <v>0.09</v>
          </cell>
          <cell r="JS30">
            <v>0.002</v>
          </cell>
          <cell r="JT30">
            <v>0.14</v>
          </cell>
          <cell r="JU30">
            <v>0.002</v>
          </cell>
          <cell r="JV30">
            <v>0.29</v>
          </cell>
          <cell r="JW30">
            <v>0.004</v>
          </cell>
          <cell r="JX30">
            <v>0.36</v>
          </cell>
          <cell r="JY30">
            <v>0.002</v>
          </cell>
          <cell r="JZ30">
            <v>1.03</v>
          </cell>
          <cell r="KA30">
            <v>0.008</v>
          </cell>
        </row>
        <row r="30">
          <cell r="KJ30">
            <v>-0.04</v>
          </cell>
          <cell r="KK30">
            <v>0.002</v>
          </cell>
          <cell r="KL30">
            <v>-0.06</v>
          </cell>
          <cell r="KM30">
            <v>0.001</v>
          </cell>
          <cell r="KN30">
            <v>0</v>
          </cell>
          <cell r="KO30">
            <v>0</v>
          </cell>
          <cell r="KP30">
            <v>-0.23</v>
          </cell>
          <cell r="KQ30">
            <v>0.003</v>
          </cell>
          <cell r="KR30">
            <v>-0.68</v>
          </cell>
          <cell r="KS30">
            <v>0.006</v>
          </cell>
          <cell r="KT30">
            <v>0.22</v>
          </cell>
          <cell r="KU30">
            <v>0.002</v>
          </cell>
          <cell r="KV30">
            <v>0.57</v>
          </cell>
          <cell r="KW30">
            <v>0.006</v>
          </cell>
          <cell r="KX30">
            <v>0.22</v>
          </cell>
          <cell r="KY30">
            <v>0.002</v>
          </cell>
          <cell r="KZ30">
            <v>0.58</v>
          </cell>
          <cell r="LA30">
            <v>0.006</v>
          </cell>
          <cell r="LB30">
            <v>0.17</v>
          </cell>
          <cell r="LC30">
            <v>0.002</v>
          </cell>
          <cell r="LD30">
            <v>0.47</v>
          </cell>
          <cell r="LE30">
            <v>0.006</v>
          </cell>
          <cell r="LF30">
            <v>0.1</v>
          </cell>
          <cell r="LG30">
            <v>0.001</v>
          </cell>
          <cell r="LH30">
            <v>0.16</v>
          </cell>
          <cell r="LI30">
            <v>0.005</v>
          </cell>
          <cell r="LJ30">
            <v>-0.02</v>
          </cell>
          <cell r="LK30">
            <v>0</v>
          </cell>
          <cell r="LL30">
            <v>-0.23</v>
          </cell>
          <cell r="LM30">
            <v>0.002</v>
          </cell>
          <cell r="LN30">
            <v>0.12</v>
          </cell>
          <cell r="LO30">
            <v>0.003</v>
          </cell>
          <cell r="LP30">
            <v>0.18</v>
          </cell>
          <cell r="LQ30">
            <v>0.004</v>
          </cell>
          <cell r="LR30">
            <v>0.18</v>
          </cell>
          <cell r="LS30">
            <v>0.004</v>
          </cell>
          <cell r="LT30">
            <v>-0.45</v>
          </cell>
          <cell r="LU30">
            <v>0.006</v>
          </cell>
        </row>
        <row r="30">
          <cell r="MD30">
            <v>0.01</v>
          </cell>
          <cell r="ME30">
            <v>0.001</v>
          </cell>
          <cell r="MF30">
            <v>0</v>
          </cell>
          <cell r="MG30">
            <v>0</v>
          </cell>
          <cell r="MH30">
            <v>0.14</v>
          </cell>
          <cell r="MI30">
            <v>0.003</v>
          </cell>
          <cell r="MJ30">
            <v>-0.14</v>
          </cell>
          <cell r="MK30">
            <v>0.005</v>
          </cell>
          <cell r="ML30">
            <v>0.16</v>
          </cell>
          <cell r="MM30">
            <v>0.004</v>
          </cell>
          <cell r="MN30">
            <v>-0.11</v>
          </cell>
          <cell r="MO30">
            <v>0.005</v>
          </cell>
          <cell r="MP30">
            <v>0.15</v>
          </cell>
          <cell r="MQ30">
            <v>0.004</v>
          </cell>
          <cell r="MR30">
            <v>1.23</v>
          </cell>
          <cell r="MS30">
            <v>0.009</v>
          </cell>
          <cell r="MT30">
            <v>0.88</v>
          </cell>
          <cell r="MU30">
            <v>0.007</v>
          </cell>
          <cell r="MV30">
            <v>1.62</v>
          </cell>
          <cell r="MW30">
            <v>0.014</v>
          </cell>
          <cell r="MX30">
            <v>1.08</v>
          </cell>
          <cell r="MY30">
            <v>0.009</v>
          </cell>
        </row>
        <row r="30">
          <cell r="NH30">
            <v>-0.03</v>
          </cell>
          <cell r="NI30">
            <v>0.004</v>
          </cell>
          <cell r="NJ30">
            <v>0.47</v>
          </cell>
          <cell r="NK30">
            <v>0.014</v>
          </cell>
          <cell r="NL30">
            <v>0.07</v>
          </cell>
          <cell r="NM30">
            <v>0.002</v>
          </cell>
          <cell r="NN30">
            <v>-0.76</v>
          </cell>
          <cell r="NO30">
            <v>0.014</v>
          </cell>
          <cell r="NP30">
            <v>-1.51</v>
          </cell>
          <cell r="NQ30">
            <v>0.011</v>
          </cell>
          <cell r="NR30">
            <v>1.46</v>
          </cell>
          <cell r="NS30">
            <v>0.01</v>
          </cell>
          <cell r="NT30">
            <v>0.94</v>
          </cell>
          <cell r="NU30">
            <v>0.008</v>
          </cell>
          <cell r="NV30">
            <v>1.52</v>
          </cell>
          <cell r="NW30">
            <v>0.009</v>
          </cell>
          <cell r="NX30">
            <v>0.96</v>
          </cell>
          <cell r="NY30">
            <v>0.007</v>
          </cell>
          <cell r="NZ30">
            <v>1.33</v>
          </cell>
          <cell r="OA30">
            <v>0.007</v>
          </cell>
          <cell r="OB30">
            <v>0.98</v>
          </cell>
          <cell r="OC30">
            <v>0.007</v>
          </cell>
          <cell r="OD30">
            <v>0.74</v>
          </cell>
          <cell r="OE30">
            <v>0.006</v>
          </cell>
          <cell r="OF30">
            <v>0.41</v>
          </cell>
          <cell r="OG30">
            <v>0.009</v>
          </cell>
          <cell r="OH30">
            <v>-0.12</v>
          </cell>
          <cell r="OI30">
            <v>0.002</v>
          </cell>
          <cell r="OJ30">
            <v>-0.2</v>
          </cell>
          <cell r="OK30">
            <v>0.003</v>
          </cell>
          <cell r="OL30">
            <v>-0.14</v>
          </cell>
          <cell r="OM30">
            <v>0.001</v>
          </cell>
          <cell r="ON30">
            <v>-0.08</v>
          </cell>
          <cell r="OO30">
            <v>0.001</v>
          </cell>
          <cell r="OP30">
            <v>-0.15</v>
          </cell>
          <cell r="OQ30">
            <v>0.001</v>
          </cell>
          <cell r="OR30">
            <v>-0.28</v>
          </cell>
          <cell r="OS30">
            <v>0.001</v>
          </cell>
        </row>
        <row r="30">
          <cell r="PD30">
            <v>-0.01</v>
          </cell>
          <cell r="PE30">
            <v>0</v>
          </cell>
          <cell r="PF30">
            <v>-0.16</v>
          </cell>
          <cell r="PG30">
            <v>0.001</v>
          </cell>
          <cell r="PH30">
            <v>-0.17</v>
          </cell>
          <cell r="PI30">
            <v>0.001</v>
          </cell>
          <cell r="PJ30">
            <v>-0.16</v>
          </cell>
          <cell r="PK30">
            <v>0.001</v>
          </cell>
          <cell r="PL30">
            <v>-0.15</v>
          </cell>
          <cell r="PM30">
            <v>0.001</v>
          </cell>
          <cell r="PN30">
            <v>-0.14</v>
          </cell>
          <cell r="PO30">
            <v>0.001</v>
          </cell>
          <cell r="PP30">
            <v>0.27</v>
          </cell>
          <cell r="PQ30">
            <v>0.002</v>
          </cell>
          <cell r="PR30">
            <v>0.23</v>
          </cell>
          <cell r="PS30">
            <v>0.002</v>
          </cell>
          <cell r="PT30">
            <v>0.24</v>
          </cell>
          <cell r="PU30">
            <v>0.003</v>
          </cell>
          <cell r="PV30">
            <v>0.12</v>
          </cell>
          <cell r="PW30">
            <v>0.002</v>
          </cell>
        </row>
        <row r="30">
          <cell r="QF30">
            <v>0</v>
          </cell>
          <cell r="QG30">
            <v>0.001</v>
          </cell>
          <cell r="QH30">
            <v>0.13</v>
          </cell>
          <cell r="QI30">
            <v>0.003</v>
          </cell>
          <cell r="QJ30">
            <v>0.12</v>
          </cell>
          <cell r="QK30">
            <v>0.003</v>
          </cell>
          <cell r="QL30">
            <v>0.01</v>
          </cell>
          <cell r="QM30">
            <v>0.002</v>
          </cell>
          <cell r="QN30">
            <v>-0.06</v>
          </cell>
          <cell r="QO30">
            <v>0.002</v>
          </cell>
          <cell r="QP30">
            <v>0.3</v>
          </cell>
          <cell r="QQ30">
            <v>0.003</v>
          </cell>
          <cell r="QR30">
            <v>0.18</v>
          </cell>
          <cell r="QS30">
            <v>0.002</v>
          </cell>
          <cell r="QT30">
            <v>0.32</v>
          </cell>
          <cell r="QU30">
            <v>0.003</v>
          </cell>
          <cell r="QV30">
            <v>0.19</v>
          </cell>
          <cell r="QW30">
            <v>0.002</v>
          </cell>
          <cell r="QX30">
            <v>0.27</v>
          </cell>
          <cell r="QY30">
            <v>0.003</v>
          </cell>
          <cell r="QZ30">
            <v>0.21</v>
          </cell>
          <cell r="RA30">
            <v>0.002</v>
          </cell>
          <cell r="RB30">
            <v>0.21</v>
          </cell>
          <cell r="RC30">
            <v>0.002</v>
          </cell>
          <cell r="RD30">
            <v>0.17</v>
          </cell>
          <cell r="RE30">
            <v>0.002</v>
          </cell>
          <cell r="RF30">
            <v>-0.01</v>
          </cell>
          <cell r="RG30">
            <v>0.001</v>
          </cell>
          <cell r="RH30">
            <v>0.03</v>
          </cell>
          <cell r="RI30">
            <v>0.001</v>
          </cell>
          <cell r="RJ30">
            <v>0.19</v>
          </cell>
          <cell r="RK30">
            <v>0.001</v>
          </cell>
          <cell r="RL30">
            <v>0.16</v>
          </cell>
          <cell r="RM30">
            <v>0.001</v>
          </cell>
          <cell r="RN30">
            <v>0.18</v>
          </cell>
          <cell r="RO30">
            <v>0.001</v>
          </cell>
          <cell r="RP30">
            <v>0.45</v>
          </cell>
          <cell r="RQ30">
            <v>0.004</v>
          </cell>
        </row>
        <row r="30">
          <cell r="RZ30">
            <v>-0.01</v>
          </cell>
          <cell r="SA30">
            <v>0</v>
          </cell>
          <cell r="SB30">
            <v>-0.09</v>
          </cell>
          <cell r="SC30">
            <v>0.003</v>
          </cell>
          <cell r="SD30">
            <v>0.01</v>
          </cell>
          <cell r="SE30">
            <v>0.001</v>
          </cell>
          <cell r="SF30">
            <v>-0.17</v>
          </cell>
          <cell r="SG30">
            <v>0.002</v>
          </cell>
          <cell r="SH30">
            <v>-0.54</v>
          </cell>
          <cell r="SI30">
            <v>0.004</v>
          </cell>
          <cell r="SJ30">
            <v>0.21</v>
          </cell>
          <cell r="SK30">
            <v>0.001</v>
          </cell>
          <cell r="SL30">
            <v>0.33</v>
          </cell>
          <cell r="SM30">
            <v>0.002</v>
          </cell>
          <cell r="SN30">
            <v>0.22</v>
          </cell>
          <cell r="SO30">
            <v>0.001</v>
          </cell>
          <cell r="SP30">
            <v>0.35</v>
          </cell>
          <cell r="SQ30">
            <v>0.002</v>
          </cell>
          <cell r="SR30">
            <v>0.17</v>
          </cell>
          <cell r="SS30">
            <v>0.001</v>
          </cell>
          <cell r="ST30">
            <v>0.32</v>
          </cell>
          <cell r="SU30">
            <v>0.002</v>
          </cell>
          <cell r="SV30">
            <v>0.1</v>
          </cell>
          <cell r="SW30">
            <v>0.001</v>
          </cell>
          <cell r="SX30">
            <v>0.1</v>
          </cell>
          <cell r="SY30">
            <v>0.002</v>
          </cell>
          <cell r="SZ30">
            <v>0</v>
          </cell>
          <cell r="TA30">
            <v>0</v>
          </cell>
          <cell r="TB30">
            <v>-0.18</v>
          </cell>
          <cell r="TC30">
            <v>0.002</v>
          </cell>
          <cell r="TD30">
            <v>-0.09</v>
          </cell>
          <cell r="TE30">
            <v>0.003</v>
          </cell>
          <cell r="TF30">
            <v>0.23</v>
          </cell>
          <cell r="TG30">
            <v>0.01</v>
          </cell>
          <cell r="TH30">
            <v>-0.16</v>
          </cell>
          <cell r="TI30">
            <v>0.004</v>
          </cell>
          <cell r="TJ30">
            <v>-0.21</v>
          </cell>
          <cell r="TK30">
            <v>0.008</v>
          </cell>
        </row>
        <row r="30">
          <cell r="TT30">
            <v>-0.17</v>
          </cell>
          <cell r="TU30">
            <v>0.002</v>
          </cell>
          <cell r="TV30">
            <v>-0.32</v>
          </cell>
          <cell r="TW30">
            <v>0.005</v>
          </cell>
          <cell r="TX30">
            <v>-0.05</v>
          </cell>
          <cell r="TY30">
            <v>0.002</v>
          </cell>
          <cell r="TZ30">
            <v>-0.2</v>
          </cell>
          <cell r="UA30">
            <v>0.006</v>
          </cell>
          <cell r="UB30">
            <v>-1.68</v>
          </cell>
          <cell r="UC30">
            <v>0.017</v>
          </cell>
          <cell r="UD30">
            <v>-0.11</v>
          </cell>
          <cell r="UE30">
            <v>0.003</v>
          </cell>
          <cell r="UF30">
            <v>-0.03</v>
          </cell>
          <cell r="UG30">
            <v>0.007</v>
          </cell>
          <cell r="UH30">
            <v>-0.12</v>
          </cell>
          <cell r="UI30">
            <v>0.003</v>
          </cell>
          <cell r="UJ30">
            <v>-0.05</v>
          </cell>
          <cell r="UK30">
            <v>0.006</v>
          </cell>
          <cell r="UL30">
            <v>-0.14</v>
          </cell>
          <cell r="UM30">
            <v>0.003</v>
          </cell>
          <cell r="UN30">
            <v>-0.09</v>
          </cell>
          <cell r="UO30">
            <v>0.005</v>
          </cell>
          <cell r="UP30">
            <v>-0.19</v>
          </cell>
          <cell r="UQ30">
            <v>0.002</v>
          </cell>
          <cell r="UR30">
            <v>-0.32</v>
          </cell>
          <cell r="US30">
            <v>0.005</v>
          </cell>
          <cell r="UT30">
            <v>-0.14</v>
          </cell>
          <cell r="UU30">
            <v>0.002</v>
          </cell>
          <cell r="UV30">
            <v>-0.42</v>
          </cell>
          <cell r="UW30">
            <v>0.004</v>
          </cell>
          <cell r="UX30">
            <v>0.07</v>
          </cell>
          <cell r="UY30">
            <v>0.001</v>
          </cell>
          <cell r="UZ30">
            <v>0.05</v>
          </cell>
          <cell r="VA30">
            <v>0.002</v>
          </cell>
          <cell r="VB30">
            <v>0.01</v>
          </cell>
          <cell r="VC30">
            <v>0.001</v>
          </cell>
        </row>
        <row r="30">
          <cell r="VL30">
            <v>-0.05</v>
          </cell>
          <cell r="VM30">
            <v>0</v>
          </cell>
          <cell r="VN30">
            <v>-0.18</v>
          </cell>
          <cell r="VO30">
            <v>0.001</v>
          </cell>
          <cell r="VP30">
            <v>0.02</v>
          </cell>
          <cell r="VQ30">
            <v>0</v>
          </cell>
          <cell r="VR30">
            <v>0.03</v>
          </cell>
          <cell r="VS30">
            <v>0</v>
          </cell>
          <cell r="VT30">
            <v>0.02</v>
          </cell>
          <cell r="VU30">
            <v>0</v>
          </cell>
          <cell r="VV30">
            <v>0</v>
          </cell>
          <cell r="VW30">
            <v>0</v>
          </cell>
          <cell r="VX30">
            <v>-0.02</v>
          </cell>
          <cell r="VY30">
            <v>0</v>
          </cell>
          <cell r="VZ30">
            <v>-0.01</v>
          </cell>
          <cell r="WA30">
            <v>0</v>
          </cell>
          <cell r="WB30">
            <v>-0.51</v>
          </cell>
          <cell r="WC30">
            <v>0.003</v>
          </cell>
          <cell r="WD30">
            <v>-0.14</v>
          </cell>
          <cell r="WE30">
            <v>0.001</v>
          </cell>
          <cell r="WF30">
            <v>-0.64</v>
          </cell>
          <cell r="WG30">
            <v>0.003</v>
          </cell>
          <cell r="WH30">
            <v>-0.29</v>
          </cell>
          <cell r="WI30">
            <v>0.001</v>
          </cell>
        </row>
        <row r="30">
          <cell r="WR30">
            <v>-0.25</v>
          </cell>
          <cell r="WS30">
            <v>0.002</v>
          </cell>
          <cell r="WT30">
            <v>-0.01</v>
          </cell>
          <cell r="WU30">
            <v>0.001</v>
          </cell>
          <cell r="WV30">
            <v>-0.03</v>
          </cell>
          <cell r="WW30">
            <v>0.002</v>
          </cell>
          <cell r="WX30">
            <v>-0.16</v>
          </cell>
          <cell r="WY30">
            <v>0.002</v>
          </cell>
          <cell r="WZ30">
            <v>-0.19</v>
          </cell>
          <cell r="XA30">
            <v>0.002</v>
          </cell>
          <cell r="XB30">
            <v>-0.55</v>
          </cell>
          <cell r="XC30">
            <v>0.003</v>
          </cell>
          <cell r="XD30">
            <v>-0.23</v>
          </cell>
          <cell r="XE30">
            <v>0.001</v>
          </cell>
          <cell r="XF30">
            <v>-0.58</v>
          </cell>
          <cell r="XG30">
            <v>0.003</v>
          </cell>
          <cell r="XH30">
            <v>-0.23</v>
          </cell>
          <cell r="XI30">
            <v>0.001</v>
          </cell>
          <cell r="XJ30">
            <v>-0.6</v>
          </cell>
          <cell r="XK30">
            <v>0.003</v>
          </cell>
          <cell r="XL30">
            <v>-0.21</v>
          </cell>
          <cell r="XM30">
            <v>0.001</v>
          </cell>
          <cell r="XN30">
            <v>-0.55</v>
          </cell>
          <cell r="XO30">
            <v>0.003</v>
          </cell>
          <cell r="XP30">
            <v>-0.21</v>
          </cell>
          <cell r="XQ30">
            <v>0.001</v>
          </cell>
          <cell r="XR30">
            <v>-0.13</v>
          </cell>
          <cell r="XS30">
            <v>0.001</v>
          </cell>
          <cell r="XT30">
            <v>-0.03</v>
          </cell>
          <cell r="XU30">
            <v>0.001</v>
          </cell>
        </row>
        <row r="31">
          <cell r="B31" t="str">
            <v>JM0057.002</v>
          </cell>
          <cell r="C31" t="str">
            <v>N Japan</v>
          </cell>
          <cell r="D31">
            <v>42.4716</v>
          </cell>
          <cell r="E31">
            <v>140.2016</v>
          </cell>
          <cell r="F31">
            <v>0.26</v>
          </cell>
          <cell r="G31">
            <v>0.007</v>
          </cell>
          <cell r="H31">
            <v>0.94</v>
          </cell>
          <cell r="I31">
            <v>0.025</v>
          </cell>
          <cell r="J31">
            <v>5.21</v>
          </cell>
          <cell r="K31">
            <v>0.036</v>
          </cell>
          <cell r="L31">
            <v>0.62</v>
          </cell>
          <cell r="M31">
            <v>0.012</v>
          </cell>
          <cell r="N31">
            <v>-2.35</v>
          </cell>
          <cell r="O31">
            <v>0.029</v>
          </cell>
        </row>
        <row r="31">
          <cell r="AH31">
            <v>0.41</v>
          </cell>
          <cell r="AI31">
            <v>0.008</v>
          </cell>
          <cell r="AJ31">
            <v>-0.38</v>
          </cell>
          <cell r="AK31">
            <v>0.023</v>
          </cell>
          <cell r="AL31">
            <v>0.39</v>
          </cell>
          <cell r="AM31">
            <v>0.007</v>
          </cell>
          <cell r="AN31">
            <v>-0.15</v>
          </cell>
          <cell r="AO31">
            <v>0.023</v>
          </cell>
          <cell r="AP31">
            <v>0.29</v>
          </cell>
          <cell r="AQ31">
            <v>0.007</v>
          </cell>
          <cell r="AR31">
            <v>-0.35</v>
          </cell>
          <cell r="AS31">
            <v>0.02</v>
          </cell>
          <cell r="AT31">
            <v>0.01</v>
          </cell>
          <cell r="AU31">
            <v>0.007</v>
          </cell>
          <cell r="AV31">
            <v>-2.42</v>
          </cell>
          <cell r="AW31">
            <v>0.028</v>
          </cell>
        </row>
        <row r="31">
          <cell r="BB31">
            <v>0.14</v>
          </cell>
          <cell r="BC31">
            <v>0.002</v>
          </cell>
          <cell r="BD31">
            <v>0.07</v>
          </cell>
          <cell r="BE31">
            <v>0.004</v>
          </cell>
          <cell r="BF31">
            <v>0.1</v>
          </cell>
          <cell r="BG31">
            <v>0.003</v>
          </cell>
          <cell r="BH31">
            <v>-0.06</v>
          </cell>
          <cell r="BI31">
            <v>0.004</v>
          </cell>
        </row>
        <row r="31">
          <cell r="CB31">
            <v>0.11</v>
          </cell>
          <cell r="CC31">
            <v>0.001</v>
          </cell>
          <cell r="CD31">
            <v>0.02</v>
          </cell>
          <cell r="CE31">
            <v>0.003</v>
          </cell>
          <cell r="CF31">
            <v>0.11</v>
          </cell>
          <cell r="CG31">
            <v>0.001</v>
          </cell>
          <cell r="CH31">
            <v>0.04</v>
          </cell>
          <cell r="CI31">
            <v>0.003</v>
          </cell>
          <cell r="CJ31">
            <v>0.07</v>
          </cell>
          <cell r="CK31">
            <v>0.001</v>
          </cell>
          <cell r="CL31">
            <v>-0.01</v>
          </cell>
          <cell r="CM31">
            <v>0.002</v>
          </cell>
          <cell r="CN31">
            <v>0.02</v>
          </cell>
          <cell r="CO31">
            <v>0.001</v>
          </cell>
          <cell r="CP31">
            <v>-0.16</v>
          </cell>
          <cell r="CQ31">
            <v>0.003</v>
          </cell>
        </row>
        <row r="31">
          <cell r="CV31">
            <v>2.8</v>
          </cell>
          <cell r="CW31">
            <v>0.011</v>
          </cell>
          <cell r="CX31">
            <v>0.76</v>
          </cell>
          <cell r="CY31">
            <v>0.006</v>
          </cell>
          <cell r="CZ31">
            <v>3.16</v>
          </cell>
          <cell r="DA31">
            <v>0.021</v>
          </cell>
          <cell r="DB31">
            <v>2.13</v>
          </cell>
          <cell r="DC31">
            <v>0.012</v>
          </cell>
        </row>
        <row r="31">
          <cell r="DV31">
            <v>2.77</v>
          </cell>
          <cell r="DW31">
            <v>0.012</v>
          </cell>
          <cell r="DX31">
            <v>0.76</v>
          </cell>
          <cell r="DY31">
            <v>0.004</v>
          </cell>
          <cell r="DZ31">
            <v>2.65</v>
          </cell>
          <cell r="EA31">
            <v>0.012</v>
          </cell>
          <cell r="EB31">
            <v>0.98</v>
          </cell>
          <cell r="EC31">
            <v>0.004</v>
          </cell>
          <cell r="ED31">
            <v>2.52</v>
          </cell>
          <cell r="EE31">
            <v>0.009</v>
          </cell>
          <cell r="EF31">
            <v>1.07</v>
          </cell>
          <cell r="EG31">
            <v>0.005</v>
          </cell>
          <cell r="EH31">
            <v>2.14</v>
          </cell>
          <cell r="EI31">
            <v>0.007</v>
          </cell>
          <cell r="EJ31">
            <v>0.74</v>
          </cell>
          <cell r="EK31">
            <v>0.005</v>
          </cell>
        </row>
        <row r="31">
          <cell r="EP31">
            <v>-0.09</v>
          </cell>
          <cell r="EQ31">
            <v>0.001</v>
          </cell>
          <cell r="ER31">
            <v>-0.03</v>
          </cell>
          <cell r="ES31">
            <v>0</v>
          </cell>
          <cell r="ET31">
            <v>-0.18</v>
          </cell>
          <cell r="EU31">
            <v>0.001</v>
          </cell>
          <cell r="EV31">
            <v>-0.1</v>
          </cell>
          <cell r="EW31">
            <v>0</v>
          </cell>
        </row>
        <row r="31">
          <cell r="FP31">
            <v>-0.1</v>
          </cell>
          <cell r="FQ31">
            <v>0.001</v>
          </cell>
          <cell r="FR31">
            <v>-0.05</v>
          </cell>
          <cell r="FS31">
            <v>0</v>
          </cell>
          <cell r="FT31">
            <v>-0.1</v>
          </cell>
          <cell r="FU31">
            <v>0.001</v>
          </cell>
          <cell r="FV31">
            <v>-0.05</v>
          </cell>
          <cell r="FW31">
            <v>0</v>
          </cell>
          <cell r="FX31">
            <v>-0.1</v>
          </cell>
          <cell r="FY31">
            <v>0</v>
          </cell>
          <cell r="FZ31">
            <v>-0.05</v>
          </cell>
          <cell r="GA31">
            <v>0</v>
          </cell>
          <cell r="GB31">
            <v>-0.11</v>
          </cell>
          <cell r="GC31">
            <v>0</v>
          </cell>
          <cell r="GD31">
            <v>-0.06</v>
          </cell>
          <cell r="GE31">
            <v>0</v>
          </cell>
        </row>
        <row r="31">
          <cell r="GJ31">
            <v>142.16</v>
          </cell>
          <cell r="GK31">
            <v>1.133</v>
          </cell>
          <cell r="GL31">
            <v>474.85</v>
          </cell>
          <cell r="GM31">
            <v>4.921</v>
          </cell>
          <cell r="GN31">
            <v>310</v>
          </cell>
          <cell r="GO31">
            <v>2.42</v>
          </cell>
          <cell r="GP31">
            <v>721.69</v>
          </cell>
          <cell r="GQ31">
            <v>5.932</v>
          </cell>
        </row>
        <row r="31">
          <cell r="HJ31">
            <v>220.43</v>
          </cell>
          <cell r="HK31">
            <v>1.645</v>
          </cell>
          <cell r="HL31">
            <v>581.24</v>
          </cell>
          <cell r="HM31">
            <v>4.486</v>
          </cell>
          <cell r="HN31">
            <v>229.84</v>
          </cell>
          <cell r="HO31">
            <v>1.813</v>
          </cell>
          <cell r="HP31">
            <v>567.61</v>
          </cell>
          <cell r="HQ31">
            <v>5.155</v>
          </cell>
          <cell r="HR31">
            <v>207.61</v>
          </cell>
          <cell r="HS31">
            <v>1.701</v>
          </cell>
          <cell r="HT31">
            <v>534</v>
          </cell>
          <cell r="HU31">
            <v>4.671</v>
          </cell>
          <cell r="HV31">
            <v>90.35</v>
          </cell>
          <cell r="HW31">
            <v>1.314</v>
          </cell>
          <cell r="HX31">
            <v>-3.92</v>
          </cell>
          <cell r="HY31">
            <v>3.962</v>
          </cell>
        </row>
        <row r="31">
          <cell r="IB31">
            <v>0.01</v>
          </cell>
          <cell r="IC31">
            <v>0.005</v>
          </cell>
          <cell r="ID31">
            <v>-0.01</v>
          </cell>
          <cell r="IE31">
            <v>0.003</v>
          </cell>
          <cell r="IF31">
            <v>-0.26</v>
          </cell>
          <cell r="IG31">
            <v>0.007</v>
          </cell>
          <cell r="IH31">
            <v>-0.24</v>
          </cell>
          <cell r="II31">
            <v>0.006</v>
          </cell>
        </row>
        <row r="31">
          <cell r="JB31">
            <v>-0.06</v>
          </cell>
          <cell r="JC31">
            <v>0.007</v>
          </cell>
          <cell r="JD31">
            <v>-0.16</v>
          </cell>
          <cell r="JE31">
            <v>0.004</v>
          </cell>
          <cell r="JF31">
            <v>-0.09</v>
          </cell>
          <cell r="JG31">
            <v>0.007</v>
          </cell>
          <cell r="JH31">
            <v>-0.14</v>
          </cell>
          <cell r="JI31">
            <v>0.005</v>
          </cell>
          <cell r="JJ31">
            <v>-0.04</v>
          </cell>
          <cell r="JK31">
            <v>0.006</v>
          </cell>
          <cell r="JL31">
            <v>-0.14</v>
          </cell>
          <cell r="JM31">
            <v>0.003</v>
          </cell>
          <cell r="JN31">
            <v>-0.1</v>
          </cell>
          <cell r="JO31">
            <v>0.004</v>
          </cell>
          <cell r="JP31">
            <v>-0.16</v>
          </cell>
          <cell r="JQ31">
            <v>0.004</v>
          </cell>
        </row>
        <row r="31">
          <cell r="JT31">
            <v>0.15</v>
          </cell>
          <cell r="JU31">
            <v>0.002</v>
          </cell>
          <cell r="JV31">
            <v>0.31</v>
          </cell>
          <cell r="JW31">
            <v>0.003</v>
          </cell>
          <cell r="JX31">
            <v>0.41</v>
          </cell>
          <cell r="JY31">
            <v>0.003</v>
          </cell>
          <cell r="JZ31">
            <v>0.75</v>
          </cell>
          <cell r="KA31">
            <v>0.006</v>
          </cell>
        </row>
        <row r="31">
          <cell r="KT31">
            <v>0.28</v>
          </cell>
          <cell r="KU31">
            <v>0.003</v>
          </cell>
          <cell r="KV31">
            <v>0.55</v>
          </cell>
          <cell r="KW31">
            <v>0.004</v>
          </cell>
          <cell r="KX31">
            <v>0.28</v>
          </cell>
          <cell r="KY31">
            <v>0.003</v>
          </cell>
          <cell r="KZ31">
            <v>0.54</v>
          </cell>
          <cell r="LA31">
            <v>0.004</v>
          </cell>
          <cell r="LB31">
            <v>0.21</v>
          </cell>
          <cell r="LC31">
            <v>0.002</v>
          </cell>
          <cell r="LD31">
            <v>0.5</v>
          </cell>
          <cell r="LE31">
            <v>0.004</v>
          </cell>
          <cell r="LF31">
            <v>0.14</v>
          </cell>
          <cell r="LG31">
            <v>0.002</v>
          </cell>
          <cell r="LH31">
            <v>0.19</v>
          </cell>
          <cell r="LI31">
            <v>0.003</v>
          </cell>
        </row>
        <row r="31">
          <cell r="LN31">
            <v>0.22</v>
          </cell>
          <cell r="LO31">
            <v>0.003</v>
          </cell>
          <cell r="LP31">
            <v>0.41</v>
          </cell>
          <cell r="LQ31">
            <v>0.005</v>
          </cell>
          <cell r="LR31">
            <v>0.43</v>
          </cell>
          <cell r="LS31">
            <v>0.006</v>
          </cell>
          <cell r="LT31">
            <v>-0.23</v>
          </cell>
          <cell r="LU31">
            <v>0.006</v>
          </cell>
        </row>
        <row r="31">
          <cell r="MH31">
            <v>0.37</v>
          </cell>
          <cell r="MI31">
            <v>0.004</v>
          </cell>
          <cell r="MJ31">
            <v>0.13</v>
          </cell>
          <cell r="MK31">
            <v>0.005</v>
          </cell>
          <cell r="ML31">
            <v>0.37</v>
          </cell>
          <cell r="MM31">
            <v>0.004</v>
          </cell>
          <cell r="MN31">
            <v>0.13</v>
          </cell>
          <cell r="MO31">
            <v>0.005</v>
          </cell>
          <cell r="MP31">
            <v>0.33</v>
          </cell>
          <cell r="MQ31">
            <v>0.004</v>
          </cell>
          <cell r="MR31">
            <v>1.44</v>
          </cell>
          <cell r="MS31">
            <v>0.008</v>
          </cell>
          <cell r="MT31">
            <v>1.29</v>
          </cell>
          <cell r="MU31">
            <v>0.009</v>
          </cell>
          <cell r="MV31">
            <v>2.26</v>
          </cell>
          <cell r="MW31">
            <v>0.02</v>
          </cell>
          <cell r="MX31">
            <v>1.41</v>
          </cell>
          <cell r="MY31">
            <v>0.01</v>
          </cell>
        </row>
        <row r="31">
          <cell r="NR31">
            <v>2.03</v>
          </cell>
          <cell r="NS31">
            <v>0.012</v>
          </cell>
          <cell r="NT31">
            <v>1.3</v>
          </cell>
          <cell r="NU31">
            <v>0.009</v>
          </cell>
          <cell r="NV31">
            <v>2.05</v>
          </cell>
          <cell r="NW31">
            <v>0.014</v>
          </cell>
          <cell r="NX31">
            <v>1.32</v>
          </cell>
          <cell r="NY31">
            <v>0.009</v>
          </cell>
          <cell r="NZ31">
            <v>1.79</v>
          </cell>
          <cell r="OA31">
            <v>0.009</v>
          </cell>
          <cell r="OB31">
            <v>1.29</v>
          </cell>
          <cell r="OC31">
            <v>0.007</v>
          </cell>
          <cell r="OD31">
            <v>0.96</v>
          </cell>
          <cell r="OE31">
            <v>0.007</v>
          </cell>
          <cell r="OF31">
            <v>0.59</v>
          </cell>
          <cell r="OG31">
            <v>0.008</v>
          </cell>
        </row>
        <row r="31">
          <cell r="OL31">
            <v>-0.13</v>
          </cell>
          <cell r="OM31">
            <v>0.001</v>
          </cell>
          <cell r="ON31">
            <v>-0.07</v>
          </cell>
          <cell r="OO31">
            <v>0</v>
          </cell>
          <cell r="OP31">
            <v>-0.16</v>
          </cell>
          <cell r="OQ31">
            <v>0.001</v>
          </cell>
          <cell r="OR31">
            <v>-0.26</v>
          </cell>
          <cell r="OS31">
            <v>0.001</v>
          </cell>
        </row>
        <row r="31">
          <cell r="PF31">
            <v>-0.17</v>
          </cell>
          <cell r="PG31">
            <v>0.001</v>
          </cell>
          <cell r="PH31">
            <v>-0.15</v>
          </cell>
          <cell r="PI31">
            <v>0.001</v>
          </cell>
          <cell r="PJ31">
            <v>-0.16</v>
          </cell>
          <cell r="PK31">
            <v>0.001</v>
          </cell>
          <cell r="PL31">
            <v>-0.14</v>
          </cell>
          <cell r="PM31">
            <v>0</v>
          </cell>
          <cell r="PN31">
            <v>-0.14</v>
          </cell>
          <cell r="PO31">
            <v>0.001</v>
          </cell>
          <cell r="PP31">
            <v>0.33</v>
          </cell>
          <cell r="PQ31">
            <v>0.002</v>
          </cell>
          <cell r="PR31">
            <v>0.37</v>
          </cell>
          <cell r="PS31">
            <v>0.002</v>
          </cell>
          <cell r="PT31">
            <v>0.42</v>
          </cell>
          <cell r="PU31">
            <v>0.004</v>
          </cell>
          <cell r="PV31">
            <v>0.21</v>
          </cell>
          <cell r="PW31">
            <v>0.002</v>
          </cell>
        </row>
        <row r="31">
          <cell r="QP31">
            <v>0.44</v>
          </cell>
          <cell r="QQ31">
            <v>0.004</v>
          </cell>
          <cell r="QR31">
            <v>0.29</v>
          </cell>
          <cell r="QS31">
            <v>0.002</v>
          </cell>
          <cell r="QT31">
            <v>0.44</v>
          </cell>
          <cell r="QU31">
            <v>0.004</v>
          </cell>
          <cell r="QV31">
            <v>0.3</v>
          </cell>
          <cell r="QW31">
            <v>0.002</v>
          </cell>
          <cell r="QX31">
            <v>0.37</v>
          </cell>
          <cell r="QY31">
            <v>0.003</v>
          </cell>
          <cell r="QZ31">
            <v>0.3</v>
          </cell>
          <cell r="RA31">
            <v>0.002</v>
          </cell>
          <cell r="RB31">
            <v>0.27</v>
          </cell>
          <cell r="RC31">
            <v>0.002</v>
          </cell>
          <cell r="RD31">
            <v>0.22</v>
          </cell>
          <cell r="RE31">
            <v>0.002</v>
          </cell>
        </row>
        <row r="31">
          <cell r="RJ31">
            <v>0.23</v>
          </cell>
          <cell r="RK31">
            <v>0.001</v>
          </cell>
          <cell r="RL31">
            <v>0.22</v>
          </cell>
          <cell r="RM31">
            <v>0.002</v>
          </cell>
          <cell r="RN31">
            <v>0.24</v>
          </cell>
          <cell r="RO31">
            <v>0.002</v>
          </cell>
          <cell r="RP31">
            <v>0.53</v>
          </cell>
          <cell r="RQ31">
            <v>0.004</v>
          </cell>
        </row>
        <row r="31">
          <cell r="SJ31">
            <v>0.27</v>
          </cell>
          <cell r="SK31">
            <v>0.001</v>
          </cell>
          <cell r="SL31">
            <v>0.41</v>
          </cell>
          <cell r="SM31">
            <v>0.003</v>
          </cell>
          <cell r="SN31">
            <v>0.27</v>
          </cell>
          <cell r="SO31">
            <v>0.001</v>
          </cell>
          <cell r="SP31">
            <v>0.44</v>
          </cell>
          <cell r="SQ31">
            <v>0.003</v>
          </cell>
          <cell r="SR31">
            <v>0.2</v>
          </cell>
          <cell r="SS31">
            <v>0.001</v>
          </cell>
          <cell r="ST31">
            <v>0.39</v>
          </cell>
          <cell r="SU31">
            <v>0.003</v>
          </cell>
          <cell r="SV31">
            <v>0.11</v>
          </cell>
          <cell r="SW31">
            <v>0.001</v>
          </cell>
          <cell r="SX31">
            <v>0.12</v>
          </cell>
          <cell r="SY31">
            <v>0.002</v>
          </cell>
        </row>
        <row r="31">
          <cell r="TD31">
            <v>-0.01</v>
          </cell>
          <cell r="TE31">
            <v>0.003</v>
          </cell>
          <cell r="TF31">
            <v>0.35</v>
          </cell>
          <cell r="TG31">
            <v>0.009</v>
          </cell>
          <cell r="TH31">
            <v>-0.07</v>
          </cell>
          <cell r="TI31">
            <v>0.004</v>
          </cell>
          <cell r="TJ31">
            <v>0.15</v>
          </cell>
          <cell r="TK31">
            <v>0.008</v>
          </cell>
        </row>
        <row r="31">
          <cell r="UD31">
            <v>0</v>
          </cell>
          <cell r="UE31">
            <v>0.003</v>
          </cell>
          <cell r="UF31">
            <v>0.23</v>
          </cell>
          <cell r="UG31">
            <v>0.006</v>
          </cell>
          <cell r="UH31">
            <v>0</v>
          </cell>
          <cell r="UI31">
            <v>0.002</v>
          </cell>
          <cell r="UJ31">
            <v>0.25</v>
          </cell>
          <cell r="UK31">
            <v>0.005</v>
          </cell>
          <cell r="UL31">
            <v>-0.06</v>
          </cell>
          <cell r="UM31">
            <v>0.002</v>
          </cell>
          <cell r="UN31">
            <v>0.12</v>
          </cell>
          <cell r="UO31">
            <v>0.005</v>
          </cell>
          <cell r="UP31">
            <v>-0.08</v>
          </cell>
          <cell r="UQ31">
            <v>0.003</v>
          </cell>
          <cell r="UR31">
            <v>-0.08</v>
          </cell>
          <cell r="US31">
            <v>0.005</v>
          </cell>
        </row>
        <row r="31">
          <cell r="UX31">
            <v>0.08</v>
          </cell>
          <cell r="UY31">
            <v>0.001</v>
          </cell>
          <cell r="UZ31">
            <v>0.09</v>
          </cell>
          <cell r="VA31">
            <v>0.001</v>
          </cell>
          <cell r="VB31">
            <v>0.03</v>
          </cell>
          <cell r="VC31">
            <v>0.001</v>
          </cell>
        </row>
        <row r="31">
          <cell r="VP31">
            <v>0.03</v>
          </cell>
          <cell r="VQ31">
            <v>0</v>
          </cell>
          <cell r="VR31">
            <v>0.04</v>
          </cell>
          <cell r="VS31">
            <v>0</v>
          </cell>
          <cell r="VT31">
            <v>0.02</v>
          </cell>
          <cell r="VU31">
            <v>0</v>
          </cell>
          <cell r="VV31">
            <v>0</v>
          </cell>
          <cell r="VW31">
            <v>0</v>
          </cell>
        </row>
        <row r="31">
          <cell r="WB31">
            <v>-0.49</v>
          </cell>
          <cell r="WC31">
            <v>0.002</v>
          </cell>
          <cell r="WD31">
            <v>-0.21</v>
          </cell>
          <cell r="WE31">
            <v>0.001</v>
          </cell>
          <cell r="WF31">
            <v>-0.72</v>
          </cell>
          <cell r="WG31">
            <v>0.003</v>
          </cell>
          <cell r="WH31">
            <v>-0.29</v>
          </cell>
          <cell r="WI31">
            <v>0.001</v>
          </cell>
        </row>
        <row r="31">
          <cell r="XB31">
            <v>-0.61</v>
          </cell>
          <cell r="XC31">
            <v>0.002</v>
          </cell>
          <cell r="XD31">
            <v>-0.25</v>
          </cell>
          <cell r="XE31">
            <v>0.001</v>
          </cell>
          <cell r="XF31">
            <v>-0.64</v>
          </cell>
          <cell r="XG31">
            <v>0.002</v>
          </cell>
          <cell r="XH31">
            <v>-0.26</v>
          </cell>
          <cell r="XI31">
            <v>0.001</v>
          </cell>
          <cell r="XJ31">
            <v>-0.66</v>
          </cell>
          <cell r="XK31">
            <v>0.002</v>
          </cell>
          <cell r="XL31">
            <v>-0.27</v>
          </cell>
          <cell r="XM31">
            <v>0.001</v>
          </cell>
          <cell r="XN31">
            <v>-0.58</v>
          </cell>
          <cell r="XO31">
            <v>0.002</v>
          </cell>
          <cell r="XP31">
            <v>-0.24</v>
          </cell>
          <cell r="XQ31">
            <v>0.001</v>
          </cell>
        </row>
        <row r="32">
          <cell r="B32" t="str">
            <v>JM0058.001</v>
          </cell>
          <cell r="C32" t="str">
            <v>S Japan</v>
          </cell>
          <cell r="D32">
            <v>42.5997</v>
          </cell>
          <cell r="E32">
            <v>140.6458</v>
          </cell>
          <cell r="F32">
            <v>1.18</v>
          </cell>
          <cell r="G32">
            <v>0.011</v>
          </cell>
          <cell r="H32">
            <v>4.04</v>
          </cell>
          <cell r="I32">
            <v>0.036</v>
          </cell>
          <cell r="J32">
            <v>7.89</v>
          </cell>
          <cell r="K32">
            <v>0.043</v>
          </cell>
          <cell r="L32">
            <v>1.53</v>
          </cell>
          <cell r="M32">
            <v>0.015</v>
          </cell>
          <cell r="N32">
            <v>3.55</v>
          </cell>
          <cell r="O32">
            <v>0.042</v>
          </cell>
        </row>
        <row r="32">
          <cell r="AH32">
            <v>1.28</v>
          </cell>
          <cell r="AI32">
            <v>0.011</v>
          </cell>
          <cell r="AJ32">
            <v>4.13</v>
          </cell>
          <cell r="AK32">
            <v>0.038</v>
          </cell>
          <cell r="AL32">
            <v>1.13</v>
          </cell>
          <cell r="AM32">
            <v>0.011</v>
          </cell>
          <cell r="AN32">
            <v>3.82</v>
          </cell>
          <cell r="AO32">
            <v>0.034</v>
          </cell>
          <cell r="AP32">
            <v>1.07</v>
          </cell>
          <cell r="AQ32">
            <v>0.011</v>
          </cell>
          <cell r="AR32">
            <v>3.97</v>
          </cell>
          <cell r="AS32">
            <v>0.03</v>
          </cell>
          <cell r="AT32">
            <v>0.67</v>
          </cell>
          <cell r="AU32">
            <v>0.009</v>
          </cell>
          <cell r="AV32">
            <v>1.96</v>
          </cell>
          <cell r="AW32">
            <v>0.023</v>
          </cell>
        </row>
        <row r="32">
          <cell r="BB32">
            <v>0.24</v>
          </cell>
          <cell r="BC32">
            <v>0.002</v>
          </cell>
          <cell r="BD32">
            <v>0.34</v>
          </cell>
          <cell r="BE32">
            <v>0.003</v>
          </cell>
          <cell r="BF32">
            <v>0.2</v>
          </cell>
          <cell r="BG32">
            <v>0.002</v>
          </cell>
          <cell r="BH32">
            <v>0.38</v>
          </cell>
          <cell r="BI32">
            <v>0.006</v>
          </cell>
        </row>
        <row r="32">
          <cell r="CB32">
            <v>0.18</v>
          </cell>
          <cell r="CC32">
            <v>0.001</v>
          </cell>
          <cell r="CD32">
            <v>0.34</v>
          </cell>
          <cell r="CE32">
            <v>0.004</v>
          </cell>
          <cell r="CF32">
            <v>0.19</v>
          </cell>
          <cell r="CG32">
            <v>0.002</v>
          </cell>
          <cell r="CH32">
            <v>0.33</v>
          </cell>
          <cell r="CI32">
            <v>0.003</v>
          </cell>
          <cell r="CJ32">
            <v>0.18</v>
          </cell>
          <cell r="CK32">
            <v>0.002</v>
          </cell>
          <cell r="CL32">
            <v>0.33</v>
          </cell>
          <cell r="CM32">
            <v>0.003</v>
          </cell>
          <cell r="CN32">
            <v>0.12</v>
          </cell>
          <cell r="CO32">
            <v>0.002</v>
          </cell>
          <cell r="CP32">
            <v>0.22</v>
          </cell>
          <cell r="CQ32">
            <v>0.003</v>
          </cell>
        </row>
        <row r="32">
          <cell r="CV32">
            <v>1.72</v>
          </cell>
          <cell r="CW32">
            <v>0.008</v>
          </cell>
          <cell r="CX32">
            <v>0.96</v>
          </cell>
          <cell r="CY32">
            <v>0.007</v>
          </cell>
          <cell r="CZ32">
            <v>1.8</v>
          </cell>
          <cell r="DA32">
            <v>0.017</v>
          </cell>
          <cell r="DB32">
            <v>0.82</v>
          </cell>
          <cell r="DC32">
            <v>0.011</v>
          </cell>
        </row>
        <row r="32">
          <cell r="DV32">
            <v>1.55</v>
          </cell>
          <cell r="DW32">
            <v>0.009</v>
          </cell>
          <cell r="DX32">
            <v>0.51</v>
          </cell>
          <cell r="DY32">
            <v>0.004</v>
          </cell>
          <cell r="DZ32">
            <v>1.52</v>
          </cell>
          <cell r="EA32">
            <v>0.01</v>
          </cell>
          <cell r="EB32">
            <v>0.73</v>
          </cell>
          <cell r="EC32">
            <v>0.006</v>
          </cell>
          <cell r="ED32">
            <v>1.47</v>
          </cell>
          <cell r="EE32">
            <v>0.009</v>
          </cell>
          <cell r="EF32">
            <v>0.83</v>
          </cell>
          <cell r="EG32">
            <v>0.008</v>
          </cell>
          <cell r="EH32">
            <v>1.21</v>
          </cell>
          <cell r="EI32">
            <v>0.009</v>
          </cell>
          <cell r="EJ32">
            <v>0.6</v>
          </cell>
          <cell r="EK32">
            <v>0.005</v>
          </cell>
        </row>
        <row r="32">
          <cell r="EP32">
            <v>0.02</v>
          </cell>
          <cell r="EQ32">
            <v>0.001</v>
          </cell>
          <cell r="ER32">
            <v>-0.01</v>
          </cell>
          <cell r="ES32">
            <v>0</v>
          </cell>
          <cell r="ET32">
            <v>-0.03</v>
          </cell>
          <cell r="EU32">
            <v>0.001</v>
          </cell>
          <cell r="EV32">
            <v>-0.01</v>
          </cell>
          <cell r="EW32">
            <v>0.001</v>
          </cell>
        </row>
        <row r="32">
          <cell r="FP32">
            <v>0.01</v>
          </cell>
          <cell r="FQ32">
            <v>0.001</v>
          </cell>
          <cell r="FR32">
            <v>0</v>
          </cell>
          <cell r="FS32">
            <v>0</v>
          </cell>
          <cell r="FT32">
            <v>0.02</v>
          </cell>
          <cell r="FU32">
            <v>0.001</v>
          </cell>
          <cell r="FV32">
            <v>-0.01</v>
          </cell>
          <cell r="FW32">
            <v>0</v>
          </cell>
          <cell r="FX32">
            <v>0.02</v>
          </cell>
          <cell r="FY32">
            <v>0.001</v>
          </cell>
          <cell r="FZ32">
            <v>0</v>
          </cell>
          <cell r="GA32">
            <v>0</v>
          </cell>
          <cell r="GB32">
            <v>0</v>
          </cell>
          <cell r="GC32">
            <v>0.001</v>
          </cell>
          <cell r="GD32">
            <v>-0.01</v>
          </cell>
          <cell r="GE32">
            <v>0</v>
          </cell>
        </row>
        <row r="32">
          <cell r="GJ32">
            <v>194.34</v>
          </cell>
          <cell r="GK32">
            <v>1.784</v>
          </cell>
          <cell r="GL32">
            <v>761.13</v>
          </cell>
          <cell r="GM32">
            <v>7.316</v>
          </cell>
          <cell r="GN32">
            <v>183.27</v>
          </cell>
          <cell r="GO32">
            <v>2.225</v>
          </cell>
          <cell r="GP32">
            <v>911.74</v>
          </cell>
          <cell r="GQ32">
            <v>7.848</v>
          </cell>
        </row>
        <row r="32">
          <cell r="HJ32">
            <v>186.15</v>
          </cell>
          <cell r="HK32">
            <v>1.838</v>
          </cell>
          <cell r="HL32">
            <v>854.67</v>
          </cell>
          <cell r="HM32">
            <v>6.901</v>
          </cell>
          <cell r="HN32">
            <v>174.83</v>
          </cell>
          <cell r="HO32">
            <v>1.611</v>
          </cell>
          <cell r="HP32">
            <v>867.5</v>
          </cell>
          <cell r="HQ32">
            <v>6.717</v>
          </cell>
          <cell r="HR32">
            <v>160.79</v>
          </cell>
          <cell r="HS32">
            <v>1.608</v>
          </cell>
          <cell r="HT32">
            <v>885.7</v>
          </cell>
          <cell r="HU32">
            <v>7.102</v>
          </cell>
          <cell r="HV32">
            <v>78.59</v>
          </cell>
          <cell r="HW32">
            <v>0.983</v>
          </cell>
          <cell r="HX32">
            <v>480</v>
          </cell>
          <cell r="HY32">
            <v>5.575</v>
          </cell>
        </row>
        <row r="32">
          <cell r="IB32">
            <v>0.34</v>
          </cell>
          <cell r="IC32">
            <v>0.005</v>
          </cell>
          <cell r="ID32">
            <v>0.25</v>
          </cell>
          <cell r="IE32">
            <v>0.004</v>
          </cell>
          <cell r="IF32">
            <v>0.11</v>
          </cell>
          <cell r="IG32">
            <v>0.007</v>
          </cell>
          <cell r="IH32">
            <v>-0.17</v>
          </cell>
          <cell r="II32">
            <v>0.005</v>
          </cell>
        </row>
        <row r="32">
          <cell r="JB32">
            <v>0.32</v>
          </cell>
          <cell r="JC32">
            <v>0.006</v>
          </cell>
          <cell r="JD32">
            <v>0.05</v>
          </cell>
          <cell r="JE32">
            <v>0.004</v>
          </cell>
          <cell r="JF32">
            <v>0.29</v>
          </cell>
          <cell r="JG32">
            <v>0.006</v>
          </cell>
          <cell r="JH32">
            <v>0.06</v>
          </cell>
          <cell r="JI32">
            <v>0.005</v>
          </cell>
          <cell r="JJ32">
            <v>0.3</v>
          </cell>
          <cell r="JK32">
            <v>0.006</v>
          </cell>
          <cell r="JL32">
            <v>0.09</v>
          </cell>
          <cell r="JM32">
            <v>0.004</v>
          </cell>
          <cell r="JN32">
            <v>0.02</v>
          </cell>
          <cell r="JO32">
            <v>0.004</v>
          </cell>
          <cell r="JP32">
            <v>-0.06</v>
          </cell>
          <cell r="JQ32">
            <v>0.003</v>
          </cell>
        </row>
        <row r="32">
          <cell r="JT32">
            <v>0.12</v>
          </cell>
          <cell r="JU32">
            <v>0.002</v>
          </cell>
          <cell r="JV32">
            <v>0.14</v>
          </cell>
          <cell r="JW32">
            <v>0.004</v>
          </cell>
          <cell r="JX32">
            <v>0.22</v>
          </cell>
          <cell r="JY32">
            <v>0.003</v>
          </cell>
          <cell r="JZ32">
            <v>0.7</v>
          </cell>
          <cell r="KA32">
            <v>0.007</v>
          </cell>
        </row>
        <row r="32">
          <cell r="KT32">
            <v>0.16</v>
          </cell>
          <cell r="KU32">
            <v>0.002</v>
          </cell>
          <cell r="KV32">
            <v>0.41</v>
          </cell>
          <cell r="KW32">
            <v>0.005</v>
          </cell>
          <cell r="KX32">
            <v>0.14</v>
          </cell>
          <cell r="KY32">
            <v>0.002</v>
          </cell>
          <cell r="KZ32">
            <v>0.43</v>
          </cell>
          <cell r="LA32">
            <v>0.005</v>
          </cell>
          <cell r="LB32">
            <v>0.1</v>
          </cell>
          <cell r="LC32">
            <v>0.002</v>
          </cell>
          <cell r="LD32">
            <v>0.38</v>
          </cell>
          <cell r="LE32">
            <v>0.005</v>
          </cell>
          <cell r="LF32">
            <v>0.09</v>
          </cell>
          <cell r="LG32">
            <v>0.001</v>
          </cell>
          <cell r="LH32">
            <v>0.25</v>
          </cell>
          <cell r="LI32">
            <v>0.003</v>
          </cell>
        </row>
        <row r="32">
          <cell r="LN32">
            <v>0.77</v>
          </cell>
          <cell r="LO32">
            <v>0.006</v>
          </cell>
          <cell r="LP32">
            <v>0.89</v>
          </cell>
          <cell r="LQ32">
            <v>0.006</v>
          </cell>
          <cell r="LR32">
            <v>0.56</v>
          </cell>
          <cell r="LS32">
            <v>0.006</v>
          </cell>
          <cell r="LT32">
            <v>0.39</v>
          </cell>
          <cell r="LU32">
            <v>0.008</v>
          </cell>
        </row>
        <row r="32">
          <cell r="MH32">
            <v>0.73</v>
          </cell>
          <cell r="MI32">
            <v>0.006</v>
          </cell>
          <cell r="MJ32">
            <v>0.7</v>
          </cell>
          <cell r="MK32">
            <v>0.006</v>
          </cell>
          <cell r="ML32">
            <v>0.69</v>
          </cell>
          <cell r="MM32">
            <v>0.006</v>
          </cell>
          <cell r="MN32">
            <v>0.69</v>
          </cell>
          <cell r="MO32">
            <v>0.006</v>
          </cell>
          <cell r="MP32">
            <v>0.62</v>
          </cell>
          <cell r="MQ32">
            <v>0.005</v>
          </cell>
          <cell r="MR32">
            <v>1.77</v>
          </cell>
          <cell r="MS32">
            <v>0.011</v>
          </cell>
          <cell r="MT32">
            <v>1.33</v>
          </cell>
          <cell r="MU32">
            <v>0.011</v>
          </cell>
          <cell r="MV32">
            <v>1.46</v>
          </cell>
          <cell r="MW32">
            <v>0.012</v>
          </cell>
          <cell r="MX32">
            <v>1.08</v>
          </cell>
          <cell r="MY32">
            <v>0.013</v>
          </cell>
        </row>
        <row r="32">
          <cell r="NR32">
            <v>1.85</v>
          </cell>
          <cell r="NS32">
            <v>0.014</v>
          </cell>
          <cell r="NT32">
            <v>1.27</v>
          </cell>
          <cell r="NU32">
            <v>0.012</v>
          </cell>
          <cell r="NV32">
            <v>1.71</v>
          </cell>
          <cell r="NW32">
            <v>0.013</v>
          </cell>
          <cell r="NX32">
            <v>1.29</v>
          </cell>
          <cell r="NY32">
            <v>0.01</v>
          </cell>
          <cell r="NZ32">
            <v>1.47</v>
          </cell>
          <cell r="OA32">
            <v>0.012</v>
          </cell>
          <cell r="OB32">
            <v>1.29</v>
          </cell>
          <cell r="OC32">
            <v>0.012</v>
          </cell>
          <cell r="OD32">
            <v>0.86</v>
          </cell>
          <cell r="OE32">
            <v>0.008</v>
          </cell>
          <cell r="OF32">
            <v>0.72</v>
          </cell>
          <cell r="OG32">
            <v>0.01</v>
          </cell>
        </row>
        <row r="32">
          <cell r="OL32">
            <v>0.03</v>
          </cell>
          <cell r="OM32">
            <v>0.001</v>
          </cell>
          <cell r="ON32">
            <v>0.02</v>
          </cell>
          <cell r="OO32">
            <v>0</v>
          </cell>
          <cell r="OP32">
            <v>-0.03</v>
          </cell>
          <cell r="OQ32">
            <v>0.001</v>
          </cell>
          <cell r="OR32">
            <v>-0.02</v>
          </cell>
          <cell r="OS32">
            <v>0.001</v>
          </cell>
        </row>
        <row r="32">
          <cell r="PF32">
            <v>0.01</v>
          </cell>
          <cell r="PG32">
            <v>0.001</v>
          </cell>
          <cell r="PH32">
            <v>0.01</v>
          </cell>
          <cell r="PI32">
            <v>0.001</v>
          </cell>
          <cell r="PJ32">
            <v>0.01</v>
          </cell>
          <cell r="PK32">
            <v>0.001</v>
          </cell>
          <cell r="PL32">
            <v>0</v>
          </cell>
          <cell r="PM32">
            <v>0.001</v>
          </cell>
          <cell r="PN32">
            <v>0.01</v>
          </cell>
          <cell r="PO32">
            <v>0.001</v>
          </cell>
          <cell r="PP32">
            <v>0.46</v>
          </cell>
          <cell r="PQ32">
            <v>0.004</v>
          </cell>
          <cell r="PR32">
            <v>0.34</v>
          </cell>
          <cell r="PS32">
            <v>0.003</v>
          </cell>
          <cell r="PT32">
            <v>0.44</v>
          </cell>
          <cell r="PU32">
            <v>0.004</v>
          </cell>
          <cell r="PV32">
            <v>0.16</v>
          </cell>
          <cell r="PW32">
            <v>0.003</v>
          </cell>
        </row>
        <row r="32">
          <cell r="QP32">
            <v>0.55</v>
          </cell>
          <cell r="QQ32">
            <v>0.004</v>
          </cell>
          <cell r="QR32">
            <v>0.27</v>
          </cell>
          <cell r="QS32">
            <v>0.003</v>
          </cell>
          <cell r="QT32">
            <v>0.51</v>
          </cell>
          <cell r="QU32">
            <v>0.004</v>
          </cell>
          <cell r="QV32">
            <v>0.27</v>
          </cell>
          <cell r="QW32">
            <v>0.003</v>
          </cell>
          <cell r="QX32">
            <v>0.42</v>
          </cell>
          <cell r="QY32">
            <v>0.003</v>
          </cell>
          <cell r="QZ32">
            <v>0.25</v>
          </cell>
          <cell r="RA32">
            <v>0.002</v>
          </cell>
          <cell r="RB32">
            <v>0.34</v>
          </cell>
          <cell r="RC32">
            <v>0.003</v>
          </cell>
          <cell r="RD32">
            <v>0.17</v>
          </cell>
          <cell r="RE32">
            <v>0.003</v>
          </cell>
        </row>
        <row r="32">
          <cell r="RJ32">
            <v>0.19</v>
          </cell>
          <cell r="RK32">
            <v>0.002</v>
          </cell>
          <cell r="RL32">
            <v>0.22</v>
          </cell>
          <cell r="RM32">
            <v>0.002</v>
          </cell>
          <cell r="RN32">
            <v>0.08</v>
          </cell>
          <cell r="RO32">
            <v>0.002</v>
          </cell>
          <cell r="RP32">
            <v>0.17</v>
          </cell>
          <cell r="RQ32">
            <v>0.004</v>
          </cell>
        </row>
        <row r="32">
          <cell r="SJ32">
            <v>0.17</v>
          </cell>
          <cell r="SK32">
            <v>0.002</v>
          </cell>
          <cell r="SL32">
            <v>0.24</v>
          </cell>
          <cell r="SM32">
            <v>0.003</v>
          </cell>
          <cell r="SN32">
            <v>0.15</v>
          </cell>
          <cell r="SO32">
            <v>0.002</v>
          </cell>
          <cell r="SP32">
            <v>0.28</v>
          </cell>
          <cell r="SQ32">
            <v>0.003</v>
          </cell>
          <cell r="SR32">
            <v>0.11</v>
          </cell>
          <cell r="SS32">
            <v>0.002</v>
          </cell>
          <cell r="ST32">
            <v>0.26</v>
          </cell>
          <cell r="SU32">
            <v>0.003</v>
          </cell>
          <cell r="SV32">
            <v>0.06</v>
          </cell>
          <cell r="SW32">
            <v>0.001</v>
          </cell>
          <cell r="SX32">
            <v>0.07</v>
          </cell>
          <cell r="SY32">
            <v>0.002</v>
          </cell>
        </row>
        <row r="32">
          <cell r="TD32">
            <v>0.25</v>
          </cell>
          <cell r="TE32">
            <v>0.003</v>
          </cell>
          <cell r="TF32">
            <v>0.88</v>
          </cell>
          <cell r="TG32">
            <v>0.009</v>
          </cell>
          <cell r="TH32">
            <v>0.26</v>
          </cell>
          <cell r="TI32">
            <v>0.004</v>
          </cell>
          <cell r="TJ32">
            <v>0.56</v>
          </cell>
          <cell r="TK32">
            <v>0.008</v>
          </cell>
        </row>
        <row r="32">
          <cell r="UD32">
            <v>0.24</v>
          </cell>
          <cell r="UE32">
            <v>0.003</v>
          </cell>
          <cell r="UF32">
            <v>0.7</v>
          </cell>
          <cell r="UG32">
            <v>0.007</v>
          </cell>
          <cell r="UH32">
            <v>0.2</v>
          </cell>
          <cell r="UI32">
            <v>0.003</v>
          </cell>
          <cell r="UJ32">
            <v>0.69</v>
          </cell>
          <cell r="UK32">
            <v>0.006</v>
          </cell>
          <cell r="UL32">
            <v>0.19</v>
          </cell>
          <cell r="UM32">
            <v>0.003</v>
          </cell>
          <cell r="UN32">
            <v>0.6</v>
          </cell>
          <cell r="UO32">
            <v>0.007</v>
          </cell>
          <cell r="UP32">
            <v>0.12</v>
          </cell>
          <cell r="UQ32">
            <v>0.003</v>
          </cell>
          <cell r="UR32">
            <v>0.41</v>
          </cell>
          <cell r="US32">
            <v>0.006</v>
          </cell>
        </row>
        <row r="32">
          <cell r="UX32">
            <v>0.01</v>
          </cell>
          <cell r="UY32">
            <v>0.001</v>
          </cell>
          <cell r="UZ32">
            <v>0.07</v>
          </cell>
          <cell r="VA32">
            <v>0.001</v>
          </cell>
          <cell r="VB32">
            <v>0.04</v>
          </cell>
          <cell r="VC32">
            <v>0.001</v>
          </cell>
        </row>
        <row r="32">
          <cell r="VP32">
            <v>0.01</v>
          </cell>
          <cell r="VQ32">
            <v>0</v>
          </cell>
          <cell r="VR32">
            <v>0.01</v>
          </cell>
          <cell r="VS32">
            <v>0</v>
          </cell>
          <cell r="VT32">
            <v>0.01</v>
          </cell>
          <cell r="VU32">
            <v>0</v>
          </cell>
          <cell r="VV32">
            <v>0</v>
          </cell>
          <cell r="VW32">
            <v>0</v>
          </cell>
        </row>
        <row r="32">
          <cell r="WB32">
            <v>-0.18</v>
          </cell>
          <cell r="WC32">
            <v>0.002</v>
          </cell>
          <cell r="WD32">
            <v>-0.17</v>
          </cell>
          <cell r="WE32">
            <v>0.002</v>
          </cell>
          <cell r="WF32">
            <v>-0.27</v>
          </cell>
          <cell r="WG32">
            <v>0.003</v>
          </cell>
          <cell r="WH32">
            <v>-0.06</v>
          </cell>
          <cell r="WI32">
            <v>0.001</v>
          </cell>
        </row>
        <row r="32">
          <cell r="XB32">
            <v>-0.21</v>
          </cell>
          <cell r="XC32">
            <v>0.002</v>
          </cell>
          <cell r="XD32">
            <v>-0.11</v>
          </cell>
          <cell r="XE32">
            <v>0.001</v>
          </cell>
          <cell r="XF32">
            <v>-0.21</v>
          </cell>
          <cell r="XG32">
            <v>0.002</v>
          </cell>
          <cell r="XH32">
            <v>-0.12</v>
          </cell>
          <cell r="XI32">
            <v>0.001</v>
          </cell>
          <cell r="XJ32">
            <v>-0.21</v>
          </cell>
          <cell r="XK32">
            <v>0.002</v>
          </cell>
          <cell r="XL32">
            <v>-0.13</v>
          </cell>
          <cell r="XM32">
            <v>0.002</v>
          </cell>
          <cell r="XN32">
            <v>-0.2</v>
          </cell>
          <cell r="XO32">
            <v>0.002</v>
          </cell>
          <cell r="XP32">
            <v>-0.11</v>
          </cell>
          <cell r="XQ32">
            <v>0.001</v>
          </cell>
        </row>
        <row r="33">
          <cell r="B33" t="str">
            <v>JM0058.003</v>
          </cell>
          <cell r="C33" t="str">
            <v>S Japan</v>
          </cell>
          <cell r="D33">
            <v>42.5997</v>
          </cell>
          <cell r="E33">
            <v>140.6458</v>
          </cell>
          <cell r="F33">
            <v>1.24</v>
          </cell>
          <cell r="G33">
            <v>0.013</v>
          </cell>
          <cell r="H33">
            <v>4.04</v>
          </cell>
          <cell r="I33">
            <v>0.034</v>
          </cell>
          <cell r="J33">
            <v>7.63</v>
          </cell>
          <cell r="K33">
            <v>0.054</v>
          </cell>
          <cell r="L33">
            <v>1.62</v>
          </cell>
          <cell r="M33">
            <v>0.016</v>
          </cell>
          <cell r="N33">
            <v>4.08</v>
          </cell>
          <cell r="O33">
            <v>0.045</v>
          </cell>
        </row>
        <row r="33">
          <cell r="X33">
            <v>-0.01</v>
          </cell>
          <cell r="Y33">
            <v>0.005</v>
          </cell>
          <cell r="Z33">
            <v>1.05</v>
          </cell>
          <cell r="AA33">
            <v>0.051</v>
          </cell>
          <cell r="AB33">
            <v>0.74</v>
          </cell>
          <cell r="AC33">
            <v>0.023</v>
          </cell>
        </row>
        <row r="33">
          <cell r="AH33">
            <v>1.35</v>
          </cell>
          <cell r="AI33">
            <v>0.013</v>
          </cell>
          <cell r="AJ33">
            <v>4.05</v>
          </cell>
          <cell r="AK33">
            <v>0.036</v>
          </cell>
          <cell r="AL33">
            <v>1.33</v>
          </cell>
          <cell r="AM33">
            <v>0.013</v>
          </cell>
          <cell r="AN33">
            <v>3.93</v>
          </cell>
          <cell r="AO33">
            <v>0.037</v>
          </cell>
          <cell r="AP33">
            <v>1.28</v>
          </cell>
          <cell r="AQ33">
            <v>0.013</v>
          </cell>
          <cell r="AR33">
            <v>4.13</v>
          </cell>
          <cell r="AS33">
            <v>0.032</v>
          </cell>
          <cell r="AT33">
            <v>0.85</v>
          </cell>
          <cell r="AU33">
            <v>0.01</v>
          </cell>
          <cell r="AV33">
            <v>2.2</v>
          </cell>
          <cell r="AW33">
            <v>0.03</v>
          </cell>
          <cell r="AX33">
            <v>0.02</v>
          </cell>
          <cell r="AY33">
            <v>0.007</v>
          </cell>
          <cell r="AZ33">
            <v>-0.07</v>
          </cell>
          <cell r="BA33">
            <v>0.017</v>
          </cell>
          <cell r="BB33">
            <v>0.23</v>
          </cell>
          <cell r="BC33">
            <v>0.002</v>
          </cell>
          <cell r="BD33">
            <v>0.33</v>
          </cell>
          <cell r="BE33">
            <v>0.004</v>
          </cell>
          <cell r="BF33">
            <v>0.19</v>
          </cell>
          <cell r="BG33">
            <v>0.002</v>
          </cell>
          <cell r="BH33">
            <v>0.42</v>
          </cell>
          <cell r="BI33">
            <v>0.005</v>
          </cell>
        </row>
        <row r="33">
          <cell r="BR33">
            <v>0.01</v>
          </cell>
          <cell r="BS33">
            <v>0.001</v>
          </cell>
          <cell r="BT33">
            <v>0.29</v>
          </cell>
          <cell r="BU33">
            <v>0.007</v>
          </cell>
          <cell r="BV33">
            <v>0.13</v>
          </cell>
          <cell r="BW33">
            <v>0.004</v>
          </cell>
        </row>
        <row r="33">
          <cell r="CB33">
            <v>0.17</v>
          </cell>
          <cell r="CC33">
            <v>0.002</v>
          </cell>
          <cell r="CD33">
            <v>0.32</v>
          </cell>
          <cell r="CE33">
            <v>0.004</v>
          </cell>
          <cell r="CF33">
            <v>0.19</v>
          </cell>
          <cell r="CG33">
            <v>0.002</v>
          </cell>
          <cell r="CH33">
            <v>0.34</v>
          </cell>
          <cell r="CI33">
            <v>0.004</v>
          </cell>
          <cell r="CJ33">
            <v>0.19</v>
          </cell>
          <cell r="CK33">
            <v>0.002</v>
          </cell>
          <cell r="CL33">
            <v>0.33</v>
          </cell>
          <cell r="CM33">
            <v>0.004</v>
          </cell>
          <cell r="CN33">
            <v>0.12</v>
          </cell>
          <cell r="CO33">
            <v>0.002</v>
          </cell>
          <cell r="CP33">
            <v>0.22</v>
          </cell>
          <cell r="CQ33">
            <v>0.004</v>
          </cell>
          <cell r="CR33">
            <v>-0.01</v>
          </cell>
          <cell r="CS33">
            <v>0.001</v>
          </cell>
          <cell r="CT33">
            <v>0.04</v>
          </cell>
          <cell r="CU33">
            <v>0.003</v>
          </cell>
          <cell r="CV33">
            <v>2.05</v>
          </cell>
          <cell r="CW33">
            <v>0.01</v>
          </cell>
          <cell r="CX33">
            <v>1.07</v>
          </cell>
          <cell r="CY33">
            <v>0.009</v>
          </cell>
          <cell r="CZ33">
            <v>1.9</v>
          </cell>
          <cell r="DA33">
            <v>0.019</v>
          </cell>
          <cell r="DB33">
            <v>0.92</v>
          </cell>
          <cell r="DC33">
            <v>0.016</v>
          </cell>
        </row>
        <row r="33">
          <cell r="DL33">
            <v>0.46</v>
          </cell>
          <cell r="DM33">
            <v>0.015</v>
          </cell>
          <cell r="DN33">
            <v>0.29</v>
          </cell>
          <cell r="DO33">
            <v>0.005</v>
          </cell>
          <cell r="DP33">
            <v>0.01</v>
          </cell>
          <cell r="DQ33">
            <v>0.001</v>
          </cell>
        </row>
        <row r="33">
          <cell r="DV33">
            <v>1.78</v>
          </cell>
          <cell r="DW33">
            <v>0.012</v>
          </cell>
          <cell r="DX33">
            <v>0.57</v>
          </cell>
          <cell r="DY33">
            <v>0.005</v>
          </cell>
          <cell r="DZ33">
            <v>1.83</v>
          </cell>
          <cell r="EA33">
            <v>0.013</v>
          </cell>
          <cell r="EB33">
            <v>0.79</v>
          </cell>
          <cell r="EC33">
            <v>0.007</v>
          </cell>
          <cell r="ED33">
            <v>1.78</v>
          </cell>
          <cell r="EE33">
            <v>0.012</v>
          </cell>
          <cell r="EF33">
            <v>0.9</v>
          </cell>
          <cell r="EG33">
            <v>0.008</v>
          </cell>
          <cell r="EH33">
            <v>1.5</v>
          </cell>
          <cell r="EI33">
            <v>0.01</v>
          </cell>
          <cell r="EJ33">
            <v>0.69</v>
          </cell>
          <cell r="EK33">
            <v>0.006</v>
          </cell>
          <cell r="EL33">
            <v>0.31</v>
          </cell>
          <cell r="EM33">
            <v>0.008</v>
          </cell>
          <cell r="EN33">
            <v>0.11</v>
          </cell>
          <cell r="EO33">
            <v>0.002</v>
          </cell>
          <cell r="EP33">
            <v>0</v>
          </cell>
          <cell r="EQ33">
            <v>0.001</v>
          </cell>
          <cell r="ER33">
            <v>-0.01</v>
          </cell>
          <cell r="ES33">
            <v>0</v>
          </cell>
          <cell r="ET33">
            <v>-0.04</v>
          </cell>
          <cell r="EU33">
            <v>0.001</v>
          </cell>
          <cell r="EV33">
            <v>-0.01</v>
          </cell>
          <cell r="EW33">
            <v>0</v>
          </cell>
        </row>
        <row r="33">
          <cell r="FF33">
            <v>-0.01</v>
          </cell>
          <cell r="FG33">
            <v>0.001</v>
          </cell>
          <cell r="FH33">
            <v>0</v>
          </cell>
          <cell r="FI33">
            <v>0.001</v>
          </cell>
          <cell r="FJ33">
            <v>0</v>
          </cell>
          <cell r="FK33">
            <v>0</v>
          </cell>
        </row>
        <row r="33">
          <cell r="FP33">
            <v>-0.01</v>
          </cell>
          <cell r="FQ33">
            <v>0.001</v>
          </cell>
          <cell r="FR33">
            <v>-0.01</v>
          </cell>
          <cell r="FS33">
            <v>0</v>
          </cell>
          <cell r="FT33">
            <v>0</v>
          </cell>
          <cell r="FU33">
            <v>0.001</v>
          </cell>
          <cell r="FV33">
            <v>-0.01</v>
          </cell>
          <cell r="FW33">
            <v>0</v>
          </cell>
          <cell r="FX33">
            <v>0</v>
          </cell>
          <cell r="FY33">
            <v>0.001</v>
          </cell>
          <cell r="FZ33">
            <v>-0.01</v>
          </cell>
          <cell r="GA33">
            <v>0</v>
          </cell>
          <cell r="GB33">
            <v>-0.02</v>
          </cell>
          <cell r="GC33">
            <v>0.001</v>
          </cell>
          <cell r="GD33">
            <v>-0.01</v>
          </cell>
          <cell r="GE33">
            <v>0</v>
          </cell>
          <cell r="GF33">
            <v>-0.02</v>
          </cell>
          <cell r="GG33">
            <v>0</v>
          </cell>
          <cell r="GH33">
            <v>-0.01</v>
          </cell>
          <cell r="GI33">
            <v>0</v>
          </cell>
          <cell r="GJ33">
            <v>178.31</v>
          </cell>
          <cell r="GK33">
            <v>1.832</v>
          </cell>
          <cell r="GL33">
            <v>725.57</v>
          </cell>
          <cell r="GM33">
            <v>7.586</v>
          </cell>
          <cell r="GN33">
            <v>151.65</v>
          </cell>
          <cell r="GO33">
            <v>2.217</v>
          </cell>
          <cell r="GP33">
            <v>848.74</v>
          </cell>
          <cell r="GQ33">
            <v>8.058</v>
          </cell>
        </row>
        <row r="33">
          <cell r="GZ33">
            <v>17.09</v>
          </cell>
          <cell r="HA33">
            <v>2.356</v>
          </cell>
          <cell r="HB33">
            <v>612.55</v>
          </cell>
          <cell r="HC33">
            <v>8.406</v>
          </cell>
          <cell r="HD33">
            <v>1.13</v>
          </cell>
          <cell r="HE33">
            <v>0.032</v>
          </cell>
        </row>
        <row r="33">
          <cell r="HJ33">
            <v>149.72</v>
          </cell>
          <cell r="HK33">
            <v>1.55</v>
          </cell>
          <cell r="HL33">
            <v>727.55</v>
          </cell>
          <cell r="HM33">
            <v>8.254</v>
          </cell>
          <cell r="HN33">
            <v>155.02</v>
          </cell>
          <cell r="HO33">
            <v>1.716</v>
          </cell>
          <cell r="HP33">
            <v>775.3</v>
          </cell>
          <cell r="HQ33">
            <v>8.638</v>
          </cell>
          <cell r="HR33">
            <v>135.78</v>
          </cell>
          <cell r="HS33">
            <v>1.677</v>
          </cell>
          <cell r="HT33">
            <v>793.18</v>
          </cell>
          <cell r="HU33">
            <v>8.372</v>
          </cell>
          <cell r="HV33">
            <v>52.38</v>
          </cell>
          <cell r="HW33">
            <v>1.167</v>
          </cell>
          <cell r="HX33">
            <v>386.43</v>
          </cell>
          <cell r="HY33">
            <v>6.411</v>
          </cell>
          <cell r="HZ33">
            <v>88.82</v>
          </cell>
          <cell r="IA33">
            <v>4.284</v>
          </cell>
          <cell r="IB33">
            <v>0.31</v>
          </cell>
          <cell r="IC33">
            <v>0.005</v>
          </cell>
          <cell r="ID33">
            <v>0.18</v>
          </cell>
          <cell r="IE33">
            <v>0.003</v>
          </cell>
          <cell r="IF33">
            <v>0.18</v>
          </cell>
          <cell r="IG33">
            <v>0.007</v>
          </cell>
          <cell r="IH33">
            <v>0.13</v>
          </cell>
          <cell r="II33">
            <v>0.006</v>
          </cell>
        </row>
        <row r="33">
          <cell r="IR33">
            <v>0.06</v>
          </cell>
          <cell r="IS33">
            <v>0.005</v>
          </cell>
          <cell r="IT33">
            <v>0.06</v>
          </cell>
          <cell r="IU33">
            <v>0.001</v>
          </cell>
          <cell r="IV33">
            <v>0.21</v>
          </cell>
          <cell r="IW33">
            <v>0.007</v>
          </cell>
        </row>
        <row r="33">
          <cell r="JB33">
            <v>0.25</v>
          </cell>
          <cell r="JC33">
            <v>0.006</v>
          </cell>
          <cell r="JD33">
            <v>0.17</v>
          </cell>
          <cell r="JE33">
            <v>0.004</v>
          </cell>
          <cell r="JF33">
            <v>0.25</v>
          </cell>
          <cell r="JG33">
            <v>0.006</v>
          </cell>
          <cell r="JH33">
            <v>0.19</v>
          </cell>
          <cell r="JI33">
            <v>0.005</v>
          </cell>
          <cell r="JJ33">
            <v>0.21</v>
          </cell>
          <cell r="JK33">
            <v>0.006</v>
          </cell>
          <cell r="JL33">
            <v>0.17</v>
          </cell>
          <cell r="JM33">
            <v>0.004</v>
          </cell>
          <cell r="JN33">
            <v>0.06</v>
          </cell>
          <cell r="JO33">
            <v>0.004</v>
          </cell>
          <cell r="JP33">
            <v>0.01</v>
          </cell>
          <cell r="JQ33">
            <v>0.004</v>
          </cell>
          <cell r="JR33">
            <v>0.01</v>
          </cell>
          <cell r="JS33">
            <v>0.001</v>
          </cell>
          <cell r="JT33">
            <v>0.07</v>
          </cell>
          <cell r="JU33">
            <v>0.002</v>
          </cell>
          <cell r="JV33">
            <v>0.12</v>
          </cell>
          <cell r="JW33">
            <v>0.004</v>
          </cell>
          <cell r="JX33">
            <v>0.15</v>
          </cell>
          <cell r="JY33">
            <v>0.004</v>
          </cell>
          <cell r="JZ33">
            <v>0.4</v>
          </cell>
          <cell r="KA33">
            <v>0.006</v>
          </cell>
        </row>
        <row r="33">
          <cell r="KJ33">
            <v>-0.03</v>
          </cell>
          <cell r="KK33">
            <v>0.001</v>
          </cell>
          <cell r="KL33">
            <v>0</v>
          </cell>
          <cell r="KM33">
            <v>0.001</v>
          </cell>
          <cell r="KN33">
            <v>0</v>
          </cell>
          <cell r="KO33">
            <v>0</v>
          </cell>
        </row>
        <row r="33">
          <cell r="KT33">
            <v>0.08</v>
          </cell>
          <cell r="KU33">
            <v>0.003</v>
          </cell>
          <cell r="KV33">
            <v>0.21</v>
          </cell>
          <cell r="KW33">
            <v>0.005</v>
          </cell>
          <cell r="KX33">
            <v>0.09</v>
          </cell>
          <cell r="KY33">
            <v>0.003</v>
          </cell>
          <cell r="KZ33">
            <v>0.23</v>
          </cell>
          <cell r="LA33">
            <v>0.006</v>
          </cell>
          <cell r="LB33">
            <v>0.05</v>
          </cell>
          <cell r="LC33">
            <v>0.002</v>
          </cell>
          <cell r="LD33">
            <v>0.23</v>
          </cell>
          <cell r="LE33">
            <v>0.005</v>
          </cell>
          <cell r="LF33">
            <v>0.04</v>
          </cell>
          <cell r="LG33">
            <v>0.001</v>
          </cell>
          <cell r="LH33">
            <v>0.1</v>
          </cell>
          <cell r="LI33">
            <v>0.004</v>
          </cell>
          <cell r="LJ33">
            <v>0</v>
          </cell>
          <cell r="LK33">
            <v>0</v>
          </cell>
          <cell r="LL33">
            <v>-0.02</v>
          </cell>
          <cell r="LM33">
            <v>0.001</v>
          </cell>
          <cell r="LN33">
            <v>0.76</v>
          </cell>
          <cell r="LO33">
            <v>0.006</v>
          </cell>
          <cell r="LP33">
            <v>0.65</v>
          </cell>
          <cell r="LQ33">
            <v>0.007</v>
          </cell>
          <cell r="LR33">
            <v>0.5</v>
          </cell>
          <cell r="LS33">
            <v>0.006</v>
          </cell>
          <cell r="LT33">
            <v>0.54</v>
          </cell>
          <cell r="LU33">
            <v>0.008</v>
          </cell>
        </row>
        <row r="33">
          <cell r="MD33">
            <v>0.02</v>
          </cell>
          <cell r="ME33">
            <v>0.001</v>
          </cell>
          <cell r="MF33">
            <v>0</v>
          </cell>
          <cell r="MG33">
            <v>0</v>
          </cell>
          <cell r="MH33">
            <v>0.67</v>
          </cell>
          <cell r="MI33">
            <v>0.007</v>
          </cell>
          <cell r="MJ33">
            <v>0.63</v>
          </cell>
          <cell r="MK33">
            <v>0.008</v>
          </cell>
          <cell r="ML33">
            <v>0.67</v>
          </cell>
          <cell r="MM33">
            <v>0.007</v>
          </cell>
          <cell r="MN33">
            <v>0.63</v>
          </cell>
          <cell r="MO33">
            <v>0.007</v>
          </cell>
          <cell r="MP33">
            <v>0.64</v>
          </cell>
          <cell r="MQ33">
            <v>0.005</v>
          </cell>
          <cell r="MR33">
            <v>1.59</v>
          </cell>
          <cell r="MS33">
            <v>0.017</v>
          </cell>
          <cell r="MT33">
            <v>0.92</v>
          </cell>
          <cell r="MU33">
            <v>0.012</v>
          </cell>
          <cell r="MV33">
            <v>1.29</v>
          </cell>
          <cell r="MW33">
            <v>0.012</v>
          </cell>
          <cell r="MX33">
            <v>0.96</v>
          </cell>
          <cell r="MY33">
            <v>0.014</v>
          </cell>
        </row>
        <row r="33">
          <cell r="NH33">
            <v>0.02</v>
          </cell>
          <cell r="NI33">
            <v>0.004</v>
          </cell>
          <cell r="NJ33">
            <v>0.78</v>
          </cell>
          <cell r="NK33">
            <v>0.013</v>
          </cell>
          <cell r="NL33">
            <v>0.05</v>
          </cell>
          <cell r="NM33">
            <v>0.002</v>
          </cell>
        </row>
        <row r="33">
          <cell r="NR33">
            <v>1.51</v>
          </cell>
          <cell r="NS33">
            <v>0.016</v>
          </cell>
          <cell r="NT33">
            <v>0.86</v>
          </cell>
          <cell r="NU33">
            <v>0.011</v>
          </cell>
          <cell r="NV33">
            <v>1.43</v>
          </cell>
          <cell r="NW33">
            <v>0.016</v>
          </cell>
          <cell r="NX33">
            <v>0.89</v>
          </cell>
          <cell r="NY33">
            <v>0.013</v>
          </cell>
          <cell r="NZ33">
            <v>1.3</v>
          </cell>
          <cell r="OA33">
            <v>0.012</v>
          </cell>
          <cell r="OB33">
            <v>0.95</v>
          </cell>
          <cell r="OC33">
            <v>0.013</v>
          </cell>
          <cell r="OD33">
            <v>0.8</v>
          </cell>
          <cell r="OE33">
            <v>0.01</v>
          </cell>
          <cell r="OF33">
            <v>0.58</v>
          </cell>
          <cell r="OG33">
            <v>0.011</v>
          </cell>
          <cell r="OH33">
            <v>0.05</v>
          </cell>
          <cell r="OI33">
            <v>0.002</v>
          </cell>
          <cell r="OJ33">
            <v>0.18</v>
          </cell>
          <cell r="OK33">
            <v>0.004</v>
          </cell>
          <cell r="OL33">
            <v>0.02</v>
          </cell>
          <cell r="OM33">
            <v>0.001</v>
          </cell>
          <cell r="ON33">
            <v>0</v>
          </cell>
          <cell r="OO33">
            <v>0.001</v>
          </cell>
          <cell r="OP33">
            <v>-0.04</v>
          </cell>
          <cell r="OQ33">
            <v>0.001</v>
          </cell>
          <cell r="OR33">
            <v>0.01</v>
          </cell>
          <cell r="OS33">
            <v>0.001</v>
          </cell>
        </row>
        <row r="33">
          <cell r="PD33">
            <v>0</v>
          </cell>
          <cell r="PE33">
            <v>0</v>
          </cell>
          <cell r="PF33">
            <v>-0.01</v>
          </cell>
          <cell r="PG33">
            <v>0.001</v>
          </cell>
          <cell r="PH33">
            <v>0.01</v>
          </cell>
          <cell r="PI33">
            <v>0.001</v>
          </cell>
          <cell r="PJ33">
            <v>-0.01</v>
          </cell>
          <cell r="PK33">
            <v>0.001</v>
          </cell>
          <cell r="PL33">
            <v>0.01</v>
          </cell>
          <cell r="PM33">
            <v>0.001</v>
          </cell>
          <cell r="PN33">
            <v>-0.01</v>
          </cell>
          <cell r="PO33">
            <v>0.001</v>
          </cell>
          <cell r="PP33">
            <v>0.43</v>
          </cell>
          <cell r="PQ33">
            <v>0.004</v>
          </cell>
          <cell r="PR33">
            <v>0.23</v>
          </cell>
          <cell r="PS33">
            <v>0.003</v>
          </cell>
          <cell r="PT33">
            <v>0.39</v>
          </cell>
          <cell r="PU33">
            <v>0.004</v>
          </cell>
          <cell r="PV33">
            <v>0.17</v>
          </cell>
          <cell r="PW33">
            <v>0.003</v>
          </cell>
        </row>
        <row r="33">
          <cell r="QF33">
            <v>0.01</v>
          </cell>
          <cell r="QG33">
            <v>0</v>
          </cell>
          <cell r="QH33">
            <v>0.14</v>
          </cell>
          <cell r="QI33">
            <v>0.003</v>
          </cell>
          <cell r="QJ33">
            <v>0.07</v>
          </cell>
          <cell r="QK33">
            <v>0.003</v>
          </cell>
        </row>
        <row r="33">
          <cell r="QP33">
            <v>0.46</v>
          </cell>
          <cell r="QQ33">
            <v>0.004</v>
          </cell>
          <cell r="QR33">
            <v>0.19</v>
          </cell>
          <cell r="QS33">
            <v>0.003</v>
          </cell>
          <cell r="QT33">
            <v>0.44</v>
          </cell>
          <cell r="QU33">
            <v>0.005</v>
          </cell>
          <cell r="QV33">
            <v>0.19</v>
          </cell>
          <cell r="QW33">
            <v>0.003</v>
          </cell>
          <cell r="QX33">
            <v>0.39</v>
          </cell>
          <cell r="QY33">
            <v>0.003</v>
          </cell>
          <cell r="QZ33">
            <v>0.19</v>
          </cell>
          <cell r="RA33">
            <v>0.003</v>
          </cell>
          <cell r="RB33">
            <v>0.33</v>
          </cell>
          <cell r="RC33">
            <v>0.004</v>
          </cell>
          <cell r="RD33">
            <v>0.16</v>
          </cell>
          <cell r="RE33">
            <v>0.003</v>
          </cell>
          <cell r="RF33">
            <v>0.08</v>
          </cell>
          <cell r="RG33">
            <v>0.001</v>
          </cell>
          <cell r="RH33">
            <v>0.08</v>
          </cell>
          <cell r="RI33">
            <v>0.001</v>
          </cell>
          <cell r="RJ33">
            <v>0.17</v>
          </cell>
          <cell r="RK33">
            <v>0.002</v>
          </cell>
          <cell r="RL33">
            <v>0.16</v>
          </cell>
          <cell r="RM33">
            <v>0.002</v>
          </cell>
          <cell r="RN33">
            <v>0.08</v>
          </cell>
          <cell r="RO33">
            <v>0.002</v>
          </cell>
          <cell r="RP33">
            <v>0.17</v>
          </cell>
          <cell r="RQ33">
            <v>0.004</v>
          </cell>
        </row>
        <row r="33">
          <cell r="RZ33">
            <v>0</v>
          </cell>
          <cell r="SA33">
            <v>0</v>
          </cell>
          <cell r="SB33">
            <v>0.08</v>
          </cell>
          <cell r="SC33">
            <v>0.003</v>
          </cell>
          <cell r="SD33">
            <v>-0.02</v>
          </cell>
          <cell r="SE33">
            <v>0.001</v>
          </cell>
        </row>
        <row r="33">
          <cell r="SJ33">
            <v>0.15</v>
          </cell>
          <cell r="SK33">
            <v>0.002</v>
          </cell>
          <cell r="SL33">
            <v>0.16</v>
          </cell>
          <cell r="SM33">
            <v>0.004</v>
          </cell>
          <cell r="SN33">
            <v>0.14</v>
          </cell>
          <cell r="SO33">
            <v>0.002</v>
          </cell>
          <cell r="SP33">
            <v>0.2</v>
          </cell>
          <cell r="SQ33">
            <v>0.003</v>
          </cell>
          <cell r="SR33">
            <v>0.12</v>
          </cell>
          <cell r="SS33">
            <v>0.001</v>
          </cell>
          <cell r="ST33">
            <v>0.19</v>
          </cell>
          <cell r="SU33">
            <v>0.004</v>
          </cell>
          <cell r="SV33">
            <v>0.07</v>
          </cell>
          <cell r="SW33">
            <v>0.001</v>
          </cell>
          <cell r="SX33">
            <v>0.07</v>
          </cell>
          <cell r="SY33">
            <v>0.002</v>
          </cell>
          <cell r="SZ33">
            <v>0</v>
          </cell>
          <cell r="TA33">
            <v>0</v>
          </cell>
          <cell r="TB33">
            <v>0.02</v>
          </cell>
          <cell r="TC33">
            <v>0.002</v>
          </cell>
          <cell r="TD33">
            <v>0.28</v>
          </cell>
          <cell r="TE33">
            <v>0.004</v>
          </cell>
          <cell r="TF33">
            <v>1.08</v>
          </cell>
          <cell r="TG33">
            <v>0.011</v>
          </cell>
          <cell r="TH33">
            <v>0.3</v>
          </cell>
          <cell r="TI33">
            <v>0.004</v>
          </cell>
          <cell r="TJ33">
            <v>0.82</v>
          </cell>
          <cell r="TK33">
            <v>0.012</v>
          </cell>
        </row>
        <row r="33">
          <cell r="TT33">
            <v>-0.1</v>
          </cell>
          <cell r="TU33">
            <v>0.002</v>
          </cell>
          <cell r="TV33">
            <v>0.11</v>
          </cell>
          <cell r="TW33">
            <v>0.006</v>
          </cell>
          <cell r="TX33">
            <v>-0.01</v>
          </cell>
          <cell r="TY33">
            <v>0.002</v>
          </cell>
        </row>
        <row r="33">
          <cell r="UD33">
            <v>0.3</v>
          </cell>
          <cell r="UE33">
            <v>0.003</v>
          </cell>
          <cell r="UF33">
            <v>0.89</v>
          </cell>
          <cell r="UG33">
            <v>0.008</v>
          </cell>
          <cell r="UH33">
            <v>0.29</v>
          </cell>
          <cell r="UI33">
            <v>0.004</v>
          </cell>
          <cell r="UJ33">
            <v>0.92</v>
          </cell>
          <cell r="UK33">
            <v>0.009</v>
          </cell>
          <cell r="UL33">
            <v>0.26</v>
          </cell>
          <cell r="UM33">
            <v>0.004</v>
          </cell>
          <cell r="UN33">
            <v>0.89</v>
          </cell>
          <cell r="UO33">
            <v>0.009</v>
          </cell>
          <cell r="UP33">
            <v>0.18</v>
          </cell>
          <cell r="UQ33">
            <v>0.003</v>
          </cell>
          <cell r="UR33">
            <v>0.66</v>
          </cell>
          <cell r="US33">
            <v>0.007</v>
          </cell>
          <cell r="UT33">
            <v>-0.04</v>
          </cell>
          <cell r="UU33">
            <v>0.002</v>
          </cell>
          <cell r="UV33">
            <v>0.04</v>
          </cell>
          <cell r="UW33">
            <v>0.003</v>
          </cell>
          <cell r="UX33">
            <v>0</v>
          </cell>
          <cell r="UY33">
            <v>0.001</v>
          </cell>
          <cell r="UZ33">
            <v>0.06</v>
          </cell>
          <cell r="VA33">
            <v>0.001</v>
          </cell>
          <cell r="VB33">
            <v>0.01</v>
          </cell>
          <cell r="VC33">
            <v>0.001</v>
          </cell>
        </row>
        <row r="33">
          <cell r="VP33">
            <v>0</v>
          </cell>
          <cell r="VQ33">
            <v>0</v>
          </cell>
          <cell r="VR33">
            <v>0</v>
          </cell>
          <cell r="VS33">
            <v>0</v>
          </cell>
          <cell r="VT33">
            <v>0</v>
          </cell>
          <cell r="VU33">
            <v>0</v>
          </cell>
          <cell r="VV33">
            <v>0</v>
          </cell>
          <cell r="VW33">
            <v>0</v>
          </cell>
          <cell r="VX33">
            <v>0</v>
          </cell>
          <cell r="VY33">
            <v>0</v>
          </cell>
          <cell r="VZ33">
            <v>0</v>
          </cell>
          <cell r="WA33">
            <v>0</v>
          </cell>
          <cell r="WB33">
            <v>-0.21</v>
          </cell>
          <cell r="WC33">
            <v>0.002</v>
          </cell>
          <cell r="WD33">
            <v>-0.18</v>
          </cell>
          <cell r="WE33">
            <v>0.002</v>
          </cell>
          <cell r="WF33">
            <v>-0.26</v>
          </cell>
          <cell r="WG33">
            <v>0.003</v>
          </cell>
          <cell r="WH33">
            <v>-0.05</v>
          </cell>
          <cell r="WI33">
            <v>0.001</v>
          </cell>
        </row>
        <row r="33">
          <cell r="WR33">
            <v>-0.17</v>
          </cell>
          <cell r="WS33">
            <v>0.002</v>
          </cell>
          <cell r="WT33">
            <v>-0.04</v>
          </cell>
          <cell r="WU33">
            <v>0.001</v>
          </cell>
          <cell r="WV33">
            <v>-0.08</v>
          </cell>
          <cell r="WW33">
            <v>0.001</v>
          </cell>
        </row>
        <row r="33">
          <cell r="XB33">
            <v>-0.22</v>
          </cell>
          <cell r="XC33">
            <v>0.002</v>
          </cell>
          <cell r="XD33">
            <v>-0.1</v>
          </cell>
          <cell r="XE33">
            <v>0.001</v>
          </cell>
          <cell r="XF33">
            <v>-0.23</v>
          </cell>
          <cell r="XG33">
            <v>0.002</v>
          </cell>
          <cell r="XH33">
            <v>-0.1</v>
          </cell>
          <cell r="XI33">
            <v>0.002</v>
          </cell>
          <cell r="XJ33">
            <v>-0.24</v>
          </cell>
          <cell r="XK33">
            <v>0.002</v>
          </cell>
          <cell r="XL33">
            <v>-0.1</v>
          </cell>
          <cell r="XM33">
            <v>0.001</v>
          </cell>
          <cell r="XN33">
            <v>-0.23</v>
          </cell>
          <cell r="XO33">
            <v>0.002</v>
          </cell>
          <cell r="XP33">
            <v>-0.09</v>
          </cell>
          <cell r="XQ33">
            <v>0.001</v>
          </cell>
          <cell r="XR33">
            <v>-0.08</v>
          </cell>
          <cell r="XS33">
            <v>0.001</v>
          </cell>
          <cell r="XT33">
            <v>-0.02</v>
          </cell>
          <cell r="XU33">
            <v>0</v>
          </cell>
        </row>
        <row r="34">
          <cell r="B34" t="str">
            <v>JM0059.001</v>
          </cell>
          <cell r="C34" t="str">
            <v>N Japan</v>
          </cell>
          <cell r="D34">
            <v>42.5621</v>
          </cell>
          <cell r="E34">
            <v>140.7971</v>
          </cell>
          <cell r="F34">
            <v>0.39</v>
          </cell>
          <cell r="G34">
            <v>0.008</v>
          </cell>
          <cell r="H34">
            <v>0.6</v>
          </cell>
          <cell r="I34">
            <v>0.025</v>
          </cell>
          <cell r="J34">
            <v>4.52</v>
          </cell>
          <cell r="K34">
            <v>0.03</v>
          </cell>
          <cell r="L34">
            <v>0.36</v>
          </cell>
          <cell r="M34">
            <v>0.009</v>
          </cell>
          <cell r="N34">
            <v>-2.73</v>
          </cell>
          <cell r="O34">
            <v>0.027</v>
          </cell>
        </row>
        <row r="34">
          <cell r="AD34">
            <v>-0.36</v>
          </cell>
          <cell r="AE34">
            <v>0.023</v>
          </cell>
          <cell r="AF34">
            <v>-12.57</v>
          </cell>
          <cell r="AG34">
            <v>0.072</v>
          </cell>
          <cell r="AH34">
            <v>0.36</v>
          </cell>
          <cell r="AI34">
            <v>0.007</v>
          </cell>
          <cell r="AJ34">
            <v>-0.91</v>
          </cell>
          <cell r="AK34">
            <v>0.019</v>
          </cell>
          <cell r="AL34">
            <v>0.36</v>
          </cell>
          <cell r="AM34">
            <v>0.006</v>
          </cell>
          <cell r="AN34">
            <v>-0.61</v>
          </cell>
          <cell r="AO34">
            <v>0.019</v>
          </cell>
          <cell r="AP34">
            <v>0.33</v>
          </cell>
          <cell r="AQ34">
            <v>0.006</v>
          </cell>
          <cell r="AR34">
            <v>-0.49</v>
          </cell>
          <cell r="AS34">
            <v>0.021</v>
          </cell>
          <cell r="AT34">
            <v>0.17</v>
          </cell>
          <cell r="AU34">
            <v>0.006</v>
          </cell>
          <cell r="AV34">
            <v>-2.13</v>
          </cell>
          <cell r="AW34">
            <v>0.02</v>
          </cell>
          <cell r="AX34">
            <v>-0.12</v>
          </cell>
          <cell r="AY34">
            <v>0.006</v>
          </cell>
          <cell r="AZ34">
            <v>-1.81</v>
          </cell>
          <cell r="BA34">
            <v>0.013</v>
          </cell>
          <cell r="BB34">
            <v>0.13</v>
          </cell>
          <cell r="BC34">
            <v>0.002</v>
          </cell>
          <cell r="BD34">
            <v>0.02</v>
          </cell>
          <cell r="BE34">
            <v>0.002</v>
          </cell>
          <cell r="BF34">
            <v>0.03</v>
          </cell>
          <cell r="BG34">
            <v>0.002</v>
          </cell>
          <cell r="BH34">
            <v>-0.15</v>
          </cell>
          <cell r="BI34">
            <v>0.004</v>
          </cell>
        </row>
        <row r="34">
          <cell r="BX34">
            <v>-0.21</v>
          </cell>
          <cell r="BY34">
            <v>0.003</v>
          </cell>
          <cell r="BZ34">
            <v>-1.23</v>
          </cell>
          <cell r="CA34">
            <v>0.008</v>
          </cell>
          <cell r="CB34">
            <v>0.07</v>
          </cell>
          <cell r="CC34">
            <v>0.001</v>
          </cell>
          <cell r="CD34">
            <v>-0.05</v>
          </cell>
          <cell r="CE34">
            <v>0.002</v>
          </cell>
          <cell r="CF34">
            <v>0.08</v>
          </cell>
          <cell r="CG34">
            <v>0.001</v>
          </cell>
          <cell r="CH34">
            <v>-0.03</v>
          </cell>
          <cell r="CI34">
            <v>0.002</v>
          </cell>
          <cell r="CJ34">
            <v>0.07</v>
          </cell>
          <cell r="CK34">
            <v>0.001</v>
          </cell>
          <cell r="CL34">
            <v>-0.02</v>
          </cell>
          <cell r="CM34">
            <v>0.002</v>
          </cell>
          <cell r="CN34">
            <v>0.02</v>
          </cell>
          <cell r="CO34">
            <v>0.001</v>
          </cell>
          <cell r="CP34">
            <v>-0.15</v>
          </cell>
          <cell r="CQ34">
            <v>0.002</v>
          </cell>
          <cell r="CR34">
            <v>-0.05</v>
          </cell>
          <cell r="CS34">
            <v>0.001</v>
          </cell>
          <cell r="CT34">
            <v>-0.26</v>
          </cell>
          <cell r="CU34">
            <v>0.002</v>
          </cell>
          <cell r="CV34">
            <v>2.46</v>
          </cell>
          <cell r="CW34">
            <v>0.008</v>
          </cell>
          <cell r="CX34">
            <v>0.72</v>
          </cell>
          <cell r="CY34">
            <v>0.005</v>
          </cell>
          <cell r="CZ34">
            <v>2.4</v>
          </cell>
          <cell r="DA34">
            <v>0.014</v>
          </cell>
          <cell r="DB34">
            <v>1.83</v>
          </cell>
          <cell r="DC34">
            <v>0.014</v>
          </cell>
        </row>
        <row r="34">
          <cell r="DR34">
            <v>0.85</v>
          </cell>
          <cell r="DS34">
            <v>0.015</v>
          </cell>
          <cell r="DT34">
            <v>-0.48</v>
          </cell>
          <cell r="DU34">
            <v>0.007</v>
          </cell>
          <cell r="DV34">
            <v>2.09</v>
          </cell>
          <cell r="DW34">
            <v>0.006</v>
          </cell>
          <cell r="DX34">
            <v>0.62</v>
          </cell>
          <cell r="DY34">
            <v>0.003</v>
          </cell>
          <cell r="DZ34">
            <v>2</v>
          </cell>
          <cell r="EA34">
            <v>0.007</v>
          </cell>
          <cell r="EB34">
            <v>0.79</v>
          </cell>
          <cell r="EC34">
            <v>0.004</v>
          </cell>
          <cell r="ED34">
            <v>1.98</v>
          </cell>
          <cell r="EE34">
            <v>0.007</v>
          </cell>
          <cell r="EF34">
            <v>0.88</v>
          </cell>
          <cell r="EG34">
            <v>0.005</v>
          </cell>
          <cell r="EH34">
            <v>1.73</v>
          </cell>
          <cell r="EI34">
            <v>0.008</v>
          </cell>
          <cell r="EJ34">
            <v>0.59</v>
          </cell>
          <cell r="EK34">
            <v>0.004</v>
          </cell>
          <cell r="EL34">
            <v>0.46</v>
          </cell>
          <cell r="EM34">
            <v>0.008</v>
          </cell>
          <cell r="EN34">
            <v>-0.05</v>
          </cell>
          <cell r="EO34">
            <v>0.002</v>
          </cell>
          <cell r="EP34">
            <v>-0.08</v>
          </cell>
          <cell r="EQ34">
            <v>0.001</v>
          </cell>
          <cell r="ER34">
            <v>-0.04</v>
          </cell>
          <cell r="ES34">
            <v>0</v>
          </cell>
          <cell r="ET34">
            <v>-0.15</v>
          </cell>
          <cell r="EU34">
            <v>0.001</v>
          </cell>
          <cell r="EV34">
            <v>-0.09</v>
          </cell>
          <cell r="EW34">
            <v>0</v>
          </cell>
        </row>
        <row r="34">
          <cell r="FL34">
            <v>-0.14</v>
          </cell>
          <cell r="FM34">
            <v>0.001</v>
          </cell>
          <cell r="FN34">
            <v>-0.14</v>
          </cell>
          <cell r="FO34">
            <v>0.001</v>
          </cell>
          <cell r="FP34">
            <v>-0.08</v>
          </cell>
          <cell r="FQ34">
            <v>0.001</v>
          </cell>
          <cell r="FR34">
            <v>-0.05</v>
          </cell>
          <cell r="FS34">
            <v>0</v>
          </cell>
          <cell r="FT34">
            <v>-0.07</v>
          </cell>
          <cell r="FU34">
            <v>0</v>
          </cell>
          <cell r="FV34">
            <v>-0.05</v>
          </cell>
          <cell r="FW34">
            <v>0</v>
          </cell>
          <cell r="FX34">
            <v>-0.07</v>
          </cell>
          <cell r="FY34">
            <v>0.001</v>
          </cell>
          <cell r="FZ34">
            <v>-0.04</v>
          </cell>
          <cell r="GA34">
            <v>0</v>
          </cell>
          <cell r="GB34">
            <v>-0.08</v>
          </cell>
          <cell r="GC34">
            <v>0</v>
          </cell>
          <cell r="GD34">
            <v>-0.05</v>
          </cell>
          <cell r="GE34">
            <v>0</v>
          </cell>
          <cell r="GF34">
            <v>-0.05</v>
          </cell>
          <cell r="GG34">
            <v>0</v>
          </cell>
          <cell r="GH34">
            <v>-0.04</v>
          </cell>
          <cell r="GI34">
            <v>0</v>
          </cell>
          <cell r="GJ34">
            <v>182.8</v>
          </cell>
          <cell r="GK34">
            <v>0.998</v>
          </cell>
          <cell r="GL34">
            <v>538.07</v>
          </cell>
          <cell r="GM34">
            <v>4.831</v>
          </cell>
          <cell r="GN34">
            <v>278.81</v>
          </cell>
          <cell r="GO34">
            <v>1.686</v>
          </cell>
          <cell r="GP34">
            <v>792.89</v>
          </cell>
          <cell r="GQ34">
            <v>6.378</v>
          </cell>
        </row>
        <row r="34">
          <cell r="HF34">
            <v>-6.94</v>
          </cell>
          <cell r="HG34">
            <v>2.299</v>
          </cell>
          <cell r="HH34">
            <v>-1321.04</v>
          </cell>
          <cell r="HI34">
            <v>7.781</v>
          </cell>
          <cell r="HJ34">
            <v>215.68</v>
          </cell>
          <cell r="HK34">
            <v>1.133</v>
          </cell>
          <cell r="HL34">
            <v>659.6</v>
          </cell>
          <cell r="HM34">
            <v>5.102</v>
          </cell>
          <cell r="HN34">
            <v>217.69</v>
          </cell>
          <cell r="HO34">
            <v>1.148</v>
          </cell>
          <cell r="HP34">
            <v>663.78</v>
          </cell>
          <cell r="HQ34">
            <v>4.09</v>
          </cell>
          <cell r="HR34">
            <v>213.35</v>
          </cell>
          <cell r="HS34">
            <v>1.144</v>
          </cell>
          <cell r="HT34">
            <v>658.85</v>
          </cell>
          <cell r="HU34">
            <v>4.43</v>
          </cell>
          <cell r="HV34">
            <v>112.18</v>
          </cell>
          <cell r="HW34">
            <v>0.897</v>
          </cell>
          <cell r="HX34">
            <v>82.2</v>
          </cell>
          <cell r="HY34">
            <v>3.924</v>
          </cell>
          <cell r="HZ34">
            <v>-287.18</v>
          </cell>
          <cell r="IA34">
            <v>3.214</v>
          </cell>
          <cell r="IB34">
            <v>-0.11</v>
          </cell>
          <cell r="IC34">
            <v>0.005</v>
          </cell>
          <cell r="ID34">
            <v>-0.09</v>
          </cell>
          <cell r="IE34">
            <v>0.003</v>
          </cell>
          <cell r="IF34">
            <v>-0.35</v>
          </cell>
          <cell r="IG34">
            <v>0.006</v>
          </cell>
          <cell r="IH34">
            <v>-0.42</v>
          </cell>
          <cell r="II34">
            <v>0.006</v>
          </cell>
        </row>
        <row r="34">
          <cell r="IX34">
            <v>0.59</v>
          </cell>
          <cell r="IY34">
            <v>0.009</v>
          </cell>
          <cell r="IZ34">
            <v>0.34</v>
          </cell>
          <cell r="JA34">
            <v>0.007</v>
          </cell>
          <cell r="JB34">
            <v>-0.24</v>
          </cell>
          <cell r="JC34">
            <v>0.006</v>
          </cell>
          <cell r="JD34">
            <v>-0.28</v>
          </cell>
          <cell r="JE34">
            <v>0.004</v>
          </cell>
          <cell r="JF34">
            <v>-0.28</v>
          </cell>
          <cell r="JG34">
            <v>0.006</v>
          </cell>
          <cell r="JH34">
            <v>-0.27</v>
          </cell>
          <cell r="JI34">
            <v>0.005</v>
          </cell>
          <cell r="JJ34">
            <v>-0.19</v>
          </cell>
          <cell r="JK34">
            <v>0.005</v>
          </cell>
          <cell r="JL34">
            <v>-0.19</v>
          </cell>
          <cell r="JM34">
            <v>0.004</v>
          </cell>
          <cell r="JN34">
            <v>-0.08</v>
          </cell>
          <cell r="JO34">
            <v>0.004</v>
          </cell>
          <cell r="JP34">
            <v>-0.14</v>
          </cell>
          <cell r="JQ34">
            <v>0.004</v>
          </cell>
          <cell r="JR34">
            <v>0.11</v>
          </cell>
          <cell r="JS34">
            <v>0.002</v>
          </cell>
          <cell r="JT34">
            <v>0.27</v>
          </cell>
          <cell r="JU34">
            <v>0.002</v>
          </cell>
          <cell r="JV34">
            <v>0.4</v>
          </cell>
          <cell r="JW34">
            <v>0.003</v>
          </cell>
          <cell r="JX34">
            <v>0.42</v>
          </cell>
          <cell r="JY34">
            <v>0.002</v>
          </cell>
          <cell r="JZ34">
            <v>1.06</v>
          </cell>
          <cell r="KA34">
            <v>0.008</v>
          </cell>
        </row>
        <row r="34">
          <cell r="KP34">
            <v>-0.15</v>
          </cell>
          <cell r="KQ34">
            <v>0.002</v>
          </cell>
          <cell r="KR34">
            <v>-0.62</v>
          </cell>
          <cell r="KS34">
            <v>0.005</v>
          </cell>
          <cell r="KT34">
            <v>0.34</v>
          </cell>
          <cell r="KU34">
            <v>0.002</v>
          </cell>
          <cell r="KV34">
            <v>0.77</v>
          </cell>
          <cell r="KW34">
            <v>0.005</v>
          </cell>
          <cell r="KX34">
            <v>0.34</v>
          </cell>
          <cell r="KY34">
            <v>0.002</v>
          </cell>
          <cell r="KZ34">
            <v>0.77</v>
          </cell>
          <cell r="LA34">
            <v>0.005</v>
          </cell>
          <cell r="LB34">
            <v>0.27</v>
          </cell>
          <cell r="LC34">
            <v>0.002</v>
          </cell>
          <cell r="LD34">
            <v>0.66</v>
          </cell>
          <cell r="LE34">
            <v>0.004</v>
          </cell>
          <cell r="LF34">
            <v>0.18</v>
          </cell>
          <cell r="LG34">
            <v>0.001</v>
          </cell>
          <cell r="LH34">
            <v>0.25</v>
          </cell>
          <cell r="LI34">
            <v>0.003</v>
          </cell>
          <cell r="LJ34">
            <v>-0.01</v>
          </cell>
          <cell r="LK34">
            <v>0</v>
          </cell>
          <cell r="LL34">
            <v>-0.18</v>
          </cell>
          <cell r="LM34">
            <v>0.001</v>
          </cell>
          <cell r="LN34">
            <v>0.17</v>
          </cell>
          <cell r="LO34">
            <v>0.003</v>
          </cell>
          <cell r="LP34">
            <v>0.23</v>
          </cell>
          <cell r="LQ34">
            <v>0.004</v>
          </cell>
          <cell r="LR34">
            <v>0.32</v>
          </cell>
          <cell r="LS34">
            <v>0.005</v>
          </cell>
          <cell r="LT34">
            <v>-0.29</v>
          </cell>
          <cell r="LU34">
            <v>0.006</v>
          </cell>
        </row>
        <row r="34">
          <cell r="MH34">
            <v>0.24</v>
          </cell>
          <cell r="MI34">
            <v>0.004</v>
          </cell>
          <cell r="MJ34">
            <v>-0.03</v>
          </cell>
          <cell r="MK34">
            <v>0.005</v>
          </cell>
          <cell r="ML34">
            <v>0.24</v>
          </cell>
          <cell r="MM34">
            <v>0.004</v>
          </cell>
          <cell r="MN34">
            <v>-0.01</v>
          </cell>
          <cell r="MO34">
            <v>0.005</v>
          </cell>
          <cell r="MP34">
            <v>0.21</v>
          </cell>
          <cell r="MQ34">
            <v>0.004</v>
          </cell>
          <cell r="MR34">
            <v>1.18</v>
          </cell>
          <cell r="MS34">
            <v>0.008</v>
          </cell>
          <cell r="MT34">
            <v>0.91</v>
          </cell>
          <cell r="MU34">
            <v>0.007</v>
          </cell>
          <cell r="MV34">
            <v>1.71</v>
          </cell>
          <cell r="MW34">
            <v>0.009</v>
          </cell>
          <cell r="MX34">
            <v>1.1</v>
          </cell>
          <cell r="MY34">
            <v>0.008</v>
          </cell>
        </row>
        <row r="34">
          <cell r="NN34">
            <v>-0.5</v>
          </cell>
          <cell r="NO34">
            <v>0.015</v>
          </cell>
          <cell r="NP34">
            <v>-1.31</v>
          </cell>
          <cell r="NQ34">
            <v>0.01</v>
          </cell>
          <cell r="NR34">
            <v>1.48</v>
          </cell>
          <cell r="NS34">
            <v>0.008</v>
          </cell>
          <cell r="NT34">
            <v>0.94</v>
          </cell>
          <cell r="NU34">
            <v>0.007</v>
          </cell>
          <cell r="NV34">
            <v>1.48</v>
          </cell>
          <cell r="NW34">
            <v>0.008</v>
          </cell>
          <cell r="NX34">
            <v>0.99</v>
          </cell>
          <cell r="NY34">
            <v>0.007</v>
          </cell>
          <cell r="NZ34">
            <v>1.28</v>
          </cell>
          <cell r="OA34">
            <v>0.008</v>
          </cell>
          <cell r="OB34">
            <v>1.01</v>
          </cell>
          <cell r="OC34">
            <v>0.007</v>
          </cell>
          <cell r="OD34">
            <v>0.72</v>
          </cell>
          <cell r="OE34">
            <v>0.006</v>
          </cell>
          <cell r="OF34">
            <v>0.35</v>
          </cell>
          <cell r="OG34">
            <v>0.007</v>
          </cell>
          <cell r="OH34">
            <v>-0.06</v>
          </cell>
          <cell r="OI34">
            <v>0.002</v>
          </cell>
          <cell r="OJ34">
            <v>-0.12</v>
          </cell>
          <cell r="OK34">
            <v>0.003</v>
          </cell>
          <cell r="OL34">
            <v>-0.1</v>
          </cell>
          <cell r="OM34">
            <v>0.001</v>
          </cell>
          <cell r="ON34">
            <v>-0.06</v>
          </cell>
          <cell r="OO34">
            <v>0</v>
          </cell>
          <cell r="OP34">
            <v>-0.11</v>
          </cell>
          <cell r="OQ34">
            <v>0.001</v>
          </cell>
          <cell r="OR34">
            <v>-0.23</v>
          </cell>
          <cell r="OS34">
            <v>0.001</v>
          </cell>
        </row>
        <row r="34">
          <cell r="PF34">
            <v>-0.1</v>
          </cell>
          <cell r="PG34">
            <v>0.001</v>
          </cell>
          <cell r="PH34">
            <v>-0.13</v>
          </cell>
          <cell r="PI34">
            <v>0.001</v>
          </cell>
          <cell r="PJ34">
            <v>-0.1</v>
          </cell>
          <cell r="PK34">
            <v>0.001</v>
          </cell>
          <cell r="PL34">
            <v>-0.12</v>
          </cell>
          <cell r="PM34">
            <v>0</v>
          </cell>
          <cell r="PN34">
            <v>-0.09</v>
          </cell>
          <cell r="PO34">
            <v>0.001</v>
          </cell>
          <cell r="PP34">
            <v>0.2</v>
          </cell>
          <cell r="PQ34">
            <v>0.002</v>
          </cell>
          <cell r="PR34">
            <v>0.19</v>
          </cell>
          <cell r="PS34">
            <v>0.002</v>
          </cell>
          <cell r="PT34">
            <v>0.22</v>
          </cell>
          <cell r="PU34">
            <v>0.003</v>
          </cell>
          <cell r="PV34">
            <v>0.1</v>
          </cell>
          <cell r="PW34">
            <v>0.002</v>
          </cell>
        </row>
        <row r="34">
          <cell r="QL34">
            <v>0</v>
          </cell>
          <cell r="QM34">
            <v>0.003</v>
          </cell>
          <cell r="QN34">
            <v>-0.06</v>
          </cell>
          <cell r="QO34">
            <v>0.002</v>
          </cell>
          <cell r="QP34">
            <v>0.24</v>
          </cell>
          <cell r="QQ34">
            <v>0.002</v>
          </cell>
          <cell r="QR34">
            <v>0.14</v>
          </cell>
          <cell r="QS34">
            <v>0.002</v>
          </cell>
          <cell r="QT34">
            <v>0.24</v>
          </cell>
          <cell r="QU34">
            <v>0.002</v>
          </cell>
          <cell r="QV34">
            <v>0.14</v>
          </cell>
          <cell r="QW34">
            <v>0.002</v>
          </cell>
          <cell r="QX34">
            <v>0.2</v>
          </cell>
          <cell r="QY34">
            <v>0.002</v>
          </cell>
          <cell r="QZ34">
            <v>0.16</v>
          </cell>
          <cell r="RA34">
            <v>0.002</v>
          </cell>
          <cell r="RB34">
            <v>0.14</v>
          </cell>
          <cell r="RC34">
            <v>0.002</v>
          </cell>
          <cell r="RD34">
            <v>0.11</v>
          </cell>
          <cell r="RE34">
            <v>0.002</v>
          </cell>
          <cell r="RF34">
            <v>0</v>
          </cell>
          <cell r="RG34">
            <v>0.001</v>
          </cell>
          <cell r="RH34">
            <v>0.02</v>
          </cell>
          <cell r="RI34">
            <v>0.001</v>
          </cell>
          <cell r="RJ34">
            <v>0.16</v>
          </cell>
          <cell r="RK34">
            <v>0.001</v>
          </cell>
          <cell r="RL34">
            <v>0.17</v>
          </cell>
          <cell r="RM34">
            <v>0.002</v>
          </cell>
          <cell r="RN34">
            <v>0.15</v>
          </cell>
          <cell r="RO34">
            <v>0.001</v>
          </cell>
          <cell r="RP34">
            <v>0.4</v>
          </cell>
          <cell r="RQ34">
            <v>0.003</v>
          </cell>
        </row>
        <row r="34">
          <cell r="SF34">
            <v>-0.14</v>
          </cell>
          <cell r="SG34">
            <v>0.002</v>
          </cell>
          <cell r="SH34">
            <v>-0.53</v>
          </cell>
          <cell r="SI34">
            <v>0.004</v>
          </cell>
          <cell r="SJ34">
            <v>0.17</v>
          </cell>
          <cell r="SK34">
            <v>0.001</v>
          </cell>
          <cell r="SL34">
            <v>0.3</v>
          </cell>
          <cell r="SM34">
            <v>0.002</v>
          </cell>
          <cell r="SN34">
            <v>0.17</v>
          </cell>
          <cell r="SO34">
            <v>0.001</v>
          </cell>
          <cell r="SP34">
            <v>0.33</v>
          </cell>
          <cell r="SQ34">
            <v>0.002</v>
          </cell>
          <cell r="SR34">
            <v>0.12</v>
          </cell>
          <cell r="SS34">
            <v>0.001</v>
          </cell>
          <cell r="ST34">
            <v>0.29</v>
          </cell>
          <cell r="SU34">
            <v>0.002</v>
          </cell>
          <cell r="SV34">
            <v>0.07</v>
          </cell>
          <cell r="SW34">
            <v>0.001</v>
          </cell>
          <cell r="SX34">
            <v>0.06</v>
          </cell>
          <cell r="SY34">
            <v>0.001</v>
          </cell>
          <cell r="SZ34">
            <v>0</v>
          </cell>
          <cell r="TA34">
            <v>0</v>
          </cell>
          <cell r="TB34">
            <v>-0.17</v>
          </cell>
          <cell r="TC34">
            <v>0.001</v>
          </cell>
          <cell r="TD34">
            <v>0.02</v>
          </cell>
          <cell r="TE34">
            <v>0.003</v>
          </cell>
          <cell r="TF34">
            <v>0.68</v>
          </cell>
          <cell r="TG34">
            <v>0.008</v>
          </cell>
          <cell r="TH34">
            <v>-0.09</v>
          </cell>
          <cell r="TI34">
            <v>0.004</v>
          </cell>
          <cell r="TJ34">
            <v>-0.03</v>
          </cell>
          <cell r="TK34">
            <v>0.007</v>
          </cell>
        </row>
        <row r="34">
          <cell r="TZ34">
            <v>0.05</v>
          </cell>
          <cell r="UA34">
            <v>0.006</v>
          </cell>
          <cell r="UB34">
            <v>-1.12</v>
          </cell>
          <cell r="UC34">
            <v>0.014</v>
          </cell>
          <cell r="UD34">
            <v>0</v>
          </cell>
          <cell r="UE34">
            <v>0.003</v>
          </cell>
          <cell r="UF34">
            <v>0.3</v>
          </cell>
          <cell r="UG34">
            <v>0.005</v>
          </cell>
          <cell r="UH34">
            <v>0.02</v>
          </cell>
          <cell r="UI34">
            <v>0.002</v>
          </cell>
          <cell r="UJ34">
            <v>0.31</v>
          </cell>
          <cell r="UK34">
            <v>0.005</v>
          </cell>
          <cell r="UL34">
            <v>0.02</v>
          </cell>
          <cell r="UM34">
            <v>0.002</v>
          </cell>
          <cell r="UN34">
            <v>0.27</v>
          </cell>
          <cell r="UO34">
            <v>0.005</v>
          </cell>
          <cell r="UP34">
            <v>0</v>
          </cell>
          <cell r="UQ34">
            <v>0.002</v>
          </cell>
          <cell r="UR34">
            <v>0.06</v>
          </cell>
          <cell r="US34">
            <v>0.004</v>
          </cell>
          <cell r="UT34">
            <v>-0.05</v>
          </cell>
          <cell r="UU34">
            <v>0.002</v>
          </cell>
          <cell r="UV34">
            <v>-0.31</v>
          </cell>
          <cell r="UW34">
            <v>0.003</v>
          </cell>
          <cell r="UX34">
            <v>0.07</v>
          </cell>
          <cell r="UY34">
            <v>0</v>
          </cell>
          <cell r="UZ34">
            <v>0.09</v>
          </cell>
          <cell r="VA34">
            <v>0.001</v>
          </cell>
          <cell r="VB34">
            <v>0.05</v>
          </cell>
          <cell r="VC34">
            <v>0.001</v>
          </cell>
        </row>
        <row r="34">
          <cell r="VL34">
            <v>-0.04</v>
          </cell>
          <cell r="VM34">
            <v>0</v>
          </cell>
          <cell r="VN34">
            <v>-0.16</v>
          </cell>
          <cell r="VO34">
            <v>0.001</v>
          </cell>
          <cell r="VP34">
            <v>0.03</v>
          </cell>
          <cell r="VQ34">
            <v>0</v>
          </cell>
          <cell r="VR34">
            <v>0.04</v>
          </cell>
          <cell r="VS34">
            <v>0</v>
          </cell>
          <cell r="VT34">
            <v>0.02</v>
          </cell>
          <cell r="VU34">
            <v>0</v>
          </cell>
          <cell r="VV34">
            <v>0</v>
          </cell>
          <cell r="VW34">
            <v>0</v>
          </cell>
          <cell r="VX34">
            <v>-0.02</v>
          </cell>
          <cell r="VY34">
            <v>0</v>
          </cell>
          <cell r="VZ34">
            <v>-0.01</v>
          </cell>
          <cell r="WA34">
            <v>0</v>
          </cell>
          <cell r="WB34">
            <v>-0.41</v>
          </cell>
          <cell r="WC34">
            <v>0.002</v>
          </cell>
          <cell r="WD34">
            <v>-0.1</v>
          </cell>
          <cell r="WE34">
            <v>0.001</v>
          </cell>
          <cell r="WF34">
            <v>-0.54</v>
          </cell>
          <cell r="WG34">
            <v>0.002</v>
          </cell>
          <cell r="WH34">
            <v>-0.22</v>
          </cell>
          <cell r="WI34">
            <v>0.001</v>
          </cell>
        </row>
        <row r="34">
          <cell r="WX34">
            <v>-0.13</v>
          </cell>
          <cell r="WY34">
            <v>0.002</v>
          </cell>
          <cell r="WZ34">
            <v>-0.14</v>
          </cell>
          <cell r="XA34">
            <v>0.002</v>
          </cell>
          <cell r="XB34">
            <v>-0.44</v>
          </cell>
          <cell r="XC34">
            <v>0.002</v>
          </cell>
          <cell r="XD34">
            <v>-0.15</v>
          </cell>
          <cell r="XE34">
            <v>0.001</v>
          </cell>
          <cell r="XF34">
            <v>-0.44</v>
          </cell>
          <cell r="XG34">
            <v>0.002</v>
          </cell>
          <cell r="XH34">
            <v>-0.16</v>
          </cell>
          <cell r="XI34">
            <v>0.001</v>
          </cell>
          <cell r="XJ34">
            <v>-0.45</v>
          </cell>
          <cell r="XK34">
            <v>0.002</v>
          </cell>
          <cell r="XL34">
            <v>-0.14</v>
          </cell>
          <cell r="XM34">
            <v>0.001</v>
          </cell>
          <cell r="XN34">
            <v>-0.41</v>
          </cell>
          <cell r="XO34">
            <v>0.002</v>
          </cell>
          <cell r="XP34">
            <v>-0.13</v>
          </cell>
          <cell r="XQ34">
            <v>0.001</v>
          </cell>
          <cell r="XR34">
            <v>-0.12</v>
          </cell>
          <cell r="XS34">
            <v>0.001</v>
          </cell>
          <cell r="XT34">
            <v>-0.03</v>
          </cell>
          <cell r="XU34">
            <v>0</v>
          </cell>
        </row>
        <row r="35">
          <cell r="B35" t="str">
            <v>JM0059.002</v>
          </cell>
          <cell r="C35" t="str">
            <v>N Japan</v>
          </cell>
          <cell r="D35">
            <v>42.5621</v>
          </cell>
          <cell r="E35">
            <v>140.7971</v>
          </cell>
          <cell r="F35">
            <v>0.19</v>
          </cell>
          <cell r="G35">
            <v>0.008</v>
          </cell>
          <cell r="H35">
            <v>-0.22</v>
          </cell>
          <cell r="I35">
            <v>0.028</v>
          </cell>
          <cell r="J35">
            <v>3.93</v>
          </cell>
          <cell r="K35">
            <v>0.03</v>
          </cell>
          <cell r="L35">
            <v>0.36</v>
          </cell>
          <cell r="M35">
            <v>0.009</v>
          </cell>
          <cell r="N35">
            <v>-2.22</v>
          </cell>
          <cell r="O35">
            <v>0.036</v>
          </cell>
        </row>
        <row r="35">
          <cell r="X35">
            <v>-0.27</v>
          </cell>
          <cell r="Y35">
            <v>0.006</v>
          </cell>
          <cell r="Z35">
            <v>-0.78</v>
          </cell>
          <cell r="AA35">
            <v>0.062</v>
          </cell>
          <cell r="AB35">
            <v>-1.04</v>
          </cell>
          <cell r="AC35">
            <v>0.021</v>
          </cell>
        </row>
        <row r="35">
          <cell r="AH35">
            <v>0.22</v>
          </cell>
          <cell r="AI35">
            <v>0.007</v>
          </cell>
          <cell r="AJ35">
            <v>-1.28</v>
          </cell>
          <cell r="AK35">
            <v>0.022</v>
          </cell>
          <cell r="AL35">
            <v>0.21</v>
          </cell>
          <cell r="AM35">
            <v>0.006</v>
          </cell>
          <cell r="AN35">
            <v>-1.19</v>
          </cell>
          <cell r="AO35">
            <v>0.023</v>
          </cell>
          <cell r="AP35">
            <v>0.16</v>
          </cell>
          <cell r="AQ35">
            <v>0.007</v>
          </cell>
          <cell r="AR35">
            <v>-1.21</v>
          </cell>
          <cell r="AS35">
            <v>0.022</v>
          </cell>
          <cell r="AT35">
            <v>-0.18</v>
          </cell>
          <cell r="AU35">
            <v>0.007</v>
          </cell>
          <cell r="AV35">
            <v>-3.5</v>
          </cell>
          <cell r="AW35">
            <v>0.02</v>
          </cell>
          <cell r="AX35">
            <v>-0.52</v>
          </cell>
          <cell r="AY35">
            <v>0.006</v>
          </cell>
          <cell r="AZ35">
            <v>-2.66</v>
          </cell>
          <cell r="BA35">
            <v>0.016</v>
          </cell>
          <cell r="BB35">
            <v>0.12</v>
          </cell>
          <cell r="BC35">
            <v>0.001</v>
          </cell>
          <cell r="BD35">
            <v>-0.05</v>
          </cell>
          <cell r="BE35">
            <v>0.003</v>
          </cell>
          <cell r="BF35">
            <v>0.03</v>
          </cell>
          <cell r="BG35">
            <v>0.002</v>
          </cell>
          <cell r="BH35">
            <v>0.01</v>
          </cell>
          <cell r="BI35">
            <v>0.005</v>
          </cell>
        </row>
        <row r="35">
          <cell r="BR35">
            <v>-0.07</v>
          </cell>
          <cell r="BS35">
            <v>0.003</v>
          </cell>
          <cell r="BT35">
            <v>-0.48</v>
          </cell>
          <cell r="BU35">
            <v>0.007</v>
          </cell>
          <cell r="BV35">
            <v>-0.03</v>
          </cell>
          <cell r="BW35">
            <v>0.005</v>
          </cell>
          <cell r="BX35">
            <v>-0.37</v>
          </cell>
          <cell r="BY35">
            <v>0.004</v>
          </cell>
        </row>
        <row r="35">
          <cell r="CB35">
            <v>0.05</v>
          </cell>
          <cell r="CC35">
            <v>0.001</v>
          </cell>
          <cell r="CD35">
            <v>-0.03</v>
          </cell>
          <cell r="CE35">
            <v>0.002</v>
          </cell>
          <cell r="CF35">
            <v>0.05</v>
          </cell>
          <cell r="CG35">
            <v>0.001</v>
          </cell>
          <cell r="CH35">
            <v>-0.04</v>
          </cell>
          <cell r="CI35">
            <v>0.002</v>
          </cell>
          <cell r="CJ35">
            <v>0.04</v>
          </cell>
          <cell r="CK35">
            <v>0.001</v>
          </cell>
          <cell r="CL35">
            <v>-0.08</v>
          </cell>
          <cell r="CM35">
            <v>0.002</v>
          </cell>
          <cell r="CN35">
            <v>-0.03</v>
          </cell>
          <cell r="CO35">
            <v>0.001</v>
          </cell>
          <cell r="CP35">
            <v>-0.24</v>
          </cell>
          <cell r="CQ35">
            <v>0.002</v>
          </cell>
          <cell r="CR35">
            <v>-0.07</v>
          </cell>
          <cell r="CS35">
            <v>0.001</v>
          </cell>
          <cell r="CT35">
            <v>-0.36</v>
          </cell>
          <cell r="CU35">
            <v>0.002</v>
          </cell>
          <cell r="CV35">
            <v>2.59</v>
          </cell>
          <cell r="CW35">
            <v>0.01</v>
          </cell>
          <cell r="CX35">
            <v>0.67</v>
          </cell>
          <cell r="CY35">
            <v>0.005</v>
          </cell>
          <cell r="CZ35">
            <v>2.61</v>
          </cell>
          <cell r="DA35">
            <v>0.014</v>
          </cell>
          <cell r="DB35">
            <v>2</v>
          </cell>
          <cell r="DC35">
            <v>0.012</v>
          </cell>
        </row>
        <row r="35">
          <cell r="DL35">
            <v>0.52</v>
          </cell>
          <cell r="DM35">
            <v>0.009</v>
          </cell>
          <cell r="DN35">
            <v>-0.05</v>
          </cell>
          <cell r="DO35">
            <v>0.007</v>
          </cell>
          <cell r="DP35">
            <v>0</v>
          </cell>
          <cell r="DQ35">
            <v>0.001</v>
          </cell>
          <cell r="DR35">
            <v>0.75</v>
          </cell>
          <cell r="DS35">
            <v>0.015</v>
          </cell>
        </row>
        <row r="35">
          <cell r="DV35">
            <v>2.21</v>
          </cell>
          <cell r="DW35">
            <v>0.008</v>
          </cell>
          <cell r="DX35">
            <v>0.64</v>
          </cell>
          <cell r="DY35">
            <v>0.003</v>
          </cell>
          <cell r="DZ35">
            <v>2.12</v>
          </cell>
          <cell r="EA35">
            <v>0.008</v>
          </cell>
          <cell r="EB35">
            <v>0.84</v>
          </cell>
          <cell r="EC35">
            <v>0.004</v>
          </cell>
          <cell r="ED35">
            <v>2.05</v>
          </cell>
          <cell r="EE35">
            <v>0.008</v>
          </cell>
          <cell r="EF35">
            <v>0.89</v>
          </cell>
          <cell r="EG35">
            <v>0.004</v>
          </cell>
          <cell r="EH35">
            <v>1.72</v>
          </cell>
          <cell r="EI35">
            <v>0.007</v>
          </cell>
          <cell r="EJ35">
            <v>0.57</v>
          </cell>
          <cell r="EK35">
            <v>0.004</v>
          </cell>
          <cell r="EL35">
            <v>0.42</v>
          </cell>
          <cell r="EM35">
            <v>0.007</v>
          </cell>
          <cell r="EN35">
            <v>-0.08</v>
          </cell>
          <cell r="EO35">
            <v>0.002</v>
          </cell>
          <cell r="EP35">
            <v>-0.09</v>
          </cell>
          <cell r="EQ35">
            <v>0.001</v>
          </cell>
          <cell r="ER35">
            <v>-0.04</v>
          </cell>
          <cell r="ES35">
            <v>0</v>
          </cell>
          <cell r="ET35">
            <v>-0.16</v>
          </cell>
          <cell r="EU35">
            <v>0.001</v>
          </cell>
          <cell r="EV35">
            <v>-0.08</v>
          </cell>
          <cell r="EW35">
            <v>0.001</v>
          </cell>
        </row>
        <row r="35">
          <cell r="FF35">
            <v>-0.06</v>
          </cell>
          <cell r="FG35">
            <v>0.002</v>
          </cell>
          <cell r="FH35">
            <v>-0.04</v>
          </cell>
          <cell r="FI35">
            <v>0.001</v>
          </cell>
          <cell r="FJ35">
            <v>0.01</v>
          </cell>
          <cell r="FK35">
            <v>0.001</v>
          </cell>
          <cell r="FL35">
            <v>-0.18</v>
          </cell>
          <cell r="FM35">
            <v>0.001</v>
          </cell>
        </row>
        <row r="35">
          <cell r="FP35">
            <v>-0.09</v>
          </cell>
          <cell r="FQ35">
            <v>0</v>
          </cell>
          <cell r="FR35">
            <v>-0.05</v>
          </cell>
          <cell r="FS35">
            <v>0</v>
          </cell>
          <cell r="FT35">
            <v>-0.09</v>
          </cell>
          <cell r="FU35">
            <v>0</v>
          </cell>
          <cell r="FV35">
            <v>-0.05</v>
          </cell>
          <cell r="FW35">
            <v>0</v>
          </cell>
          <cell r="FX35">
            <v>-0.09</v>
          </cell>
          <cell r="FY35">
            <v>0.001</v>
          </cell>
          <cell r="FZ35">
            <v>-0.04</v>
          </cell>
          <cell r="GA35">
            <v>0</v>
          </cell>
          <cell r="GB35">
            <v>-0.11</v>
          </cell>
          <cell r="GC35">
            <v>0.001</v>
          </cell>
          <cell r="GD35">
            <v>-0.06</v>
          </cell>
          <cell r="GE35">
            <v>0</v>
          </cell>
          <cell r="GF35">
            <v>-0.07</v>
          </cell>
          <cell r="GG35">
            <v>0</v>
          </cell>
          <cell r="GH35">
            <v>-0.04</v>
          </cell>
          <cell r="GI35">
            <v>0</v>
          </cell>
          <cell r="GJ35">
            <v>154.88</v>
          </cell>
          <cell r="GK35">
            <v>1.149</v>
          </cell>
          <cell r="GL35">
            <v>242.36</v>
          </cell>
          <cell r="GM35">
            <v>5.201</v>
          </cell>
          <cell r="GN35">
            <v>279.37</v>
          </cell>
          <cell r="GO35">
            <v>1.82</v>
          </cell>
          <cell r="GP35">
            <v>755.3</v>
          </cell>
          <cell r="GQ35">
            <v>5.792</v>
          </cell>
        </row>
        <row r="35">
          <cell r="GZ35">
            <v>79.45</v>
          </cell>
          <cell r="HA35">
            <v>1.944</v>
          </cell>
          <cell r="HB35">
            <v>116.91</v>
          </cell>
          <cell r="HC35">
            <v>8.514</v>
          </cell>
          <cell r="HD35">
            <v>0.9</v>
          </cell>
          <cell r="HE35">
            <v>0.031</v>
          </cell>
          <cell r="HF35">
            <v>-131.03</v>
          </cell>
          <cell r="HG35">
            <v>3.256</v>
          </cell>
        </row>
        <row r="35">
          <cell r="HJ35">
            <v>206.51</v>
          </cell>
          <cell r="HK35">
            <v>1.467</v>
          </cell>
          <cell r="HL35">
            <v>456.06</v>
          </cell>
          <cell r="HM35">
            <v>5.359</v>
          </cell>
          <cell r="HN35">
            <v>206.74</v>
          </cell>
          <cell r="HO35">
            <v>1.319</v>
          </cell>
          <cell r="HP35">
            <v>450.36</v>
          </cell>
          <cell r="HQ35">
            <v>5.564</v>
          </cell>
          <cell r="HR35">
            <v>207.74</v>
          </cell>
          <cell r="HS35">
            <v>1.409</v>
          </cell>
          <cell r="HT35">
            <v>456.91</v>
          </cell>
          <cell r="HU35">
            <v>5.907</v>
          </cell>
          <cell r="HV35">
            <v>75.7</v>
          </cell>
          <cell r="HW35">
            <v>0.919</v>
          </cell>
          <cell r="HX35">
            <v>-88.96</v>
          </cell>
          <cell r="HY35">
            <v>4.374</v>
          </cell>
          <cell r="HZ35">
            <v>-390.73</v>
          </cell>
          <cell r="IA35">
            <v>3.818</v>
          </cell>
          <cell r="IB35">
            <v>-0.02</v>
          </cell>
          <cell r="IC35">
            <v>0.004</v>
          </cell>
          <cell r="ID35">
            <v>-0.15</v>
          </cell>
          <cell r="IE35">
            <v>0.003</v>
          </cell>
          <cell r="IF35">
            <v>-0.2</v>
          </cell>
          <cell r="IG35">
            <v>0.007</v>
          </cell>
          <cell r="IH35">
            <v>-0.59</v>
          </cell>
          <cell r="II35">
            <v>0.005</v>
          </cell>
        </row>
        <row r="35">
          <cell r="IR35">
            <v>0.37</v>
          </cell>
          <cell r="IS35">
            <v>0.005</v>
          </cell>
          <cell r="IT35">
            <v>0.06</v>
          </cell>
          <cell r="IU35">
            <v>0.001</v>
          </cell>
          <cell r="IV35">
            <v>0.46</v>
          </cell>
          <cell r="IW35">
            <v>0.009</v>
          </cell>
          <cell r="IX35">
            <v>0.39</v>
          </cell>
          <cell r="IY35">
            <v>0.009</v>
          </cell>
        </row>
        <row r="35">
          <cell r="JB35">
            <v>-0.12</v>
          </cell>
          <cell r="JC35">
            <v>0.006</v>
          </cell>
          <cell r="JD35">
            <v>-0.45</v>
          </cell>
          <cell r="JE35">
            <v>0.004</v>
          </cell>
          <cell r="JF35">
            <v>-0.14</v>
          </cell>
          <cell r="JG35">
            <v>0.007</v>
          </cell>
          <cell r="JH35">
            <v>-0.45</v>
          </cell>
          <cell r="JI35">
            <v>0.004</v>
          </cell>
          <cell r="JJ35">
            <v>-0.02</v>
          </cell>
          <cell r="JK35">
            <v>0.005</v>
          </cell>
          <cell r="JL35">
            <v>-0.35</v>
          </cell>
          <cell r="JM35">
            <v>0.004</v>
          </cell>
          <cell r="JN35">
            <v>-0.03</v>
          </cell>
          <cell r="JO35">
            <v>0.004</v>
          </cell>
          <cell r="JP35">
            <v>-0.26</v>
          </cell>
          <cell r="JQ35">
            <v>0.004</v>
          </cell>
          <cell r="JR35">
            <v>0.08</v>
          </cell>
          <cell r="JS35">
            <v>0.001</v>
          </cell>
          <cell r="JT35">
            <v>0.16</v>
          </cell>
          <cell r="JU35">
            <v>0.002</v>
          </cell>
          <cell r="JV35">
            <v>0.26</v>
          </cell>
          <cell r="JW35">
            <v>0.004</v>
          </cell>
          <cell r="JX35">
            <v>0.38</v>
          </cell>
          <cell r="JY35">
            <v>0.002</v>
          </cell>
          <cell r="JZ35">
            <v>1.27</v>
          </cell>
          <cell r="KA35">
            <v>0.006</v>
          </cell>
        </row>
        <row r="35">
          <cell r="KJ35">
            <v>-0.04</v>
          </cell>
          <cell r="KK35">
            <v>0.002</v>
          </cell>
          <cell r="KL35">
            <v>-0.04</v>
          </cell>
          <cell r="KM35">
            <v>0.001</v>
          </cell>
          <cell r="KN35">
            <v>0</v>
          </cell>
          <cell r="KO35">
            <v>0</v>
          </cell>
          <cell r="KP35">
            <v>-0.17</v>
          </cell>
          <cell r="KQ35">
            <v>0.002</v>
          </cell>
        </row>
        <row r="35">
          <cell r="KT35">
            <v>0.26</v>
          </cell>
          <cell r="KU35">
            <v>0.002</v>
          </cell>
          <cell r="KV35">
            <v>0.78</v>
          </cell>
          <cell r="KW35">
            <v>0.004</v>
          </cell>
          <cell r="KX35">
            <v>0.25</v>
          </cell>
          <cell r="KY35">
            <v>0.002</v>
          </cell>
          <cell r="KZ35">
            <v>0.78</v>
          </cell>
          <cell r="LA35">
            <v>0.005</v>
          </cell>
          <cell r="LB35">
            <v>0.19</v>
          </cell>
          <cell r="LC35">
            <v>0.002</v>
          </cell>
          <cell r="LD35">
            <v>0.67</v>
          </cell>
          <cell r="LE35">
            <v>0.004</v>
          </cell>
          <cell r="LF35">
            <v>0.12</v>
          </cell>
          <cell r="LG35">
            <v>0.001</v>
          </cell>
          <cell r="LH35">
            <v>0.23</v>
          </cell>
          <cell r="LI35">
            <v>0.003</v>
          </cell>
          <cell r="LJ35">
            <v>-0.01</v>
          </cell>
          <cell r="LK35">
            <v>0</v>
          </cell>
          <cell r="LL35">
            <v>-0.19</v>
          </cell>
          <cell r="LM35">
            <v>0.001</v>
          </cell>
          <cell r="LN35">
            <v>0.2</v>
          </cell>
          <cell r="LO35">
            <v>0.004</v>
          </cell>
          <cell r="LP35">
            <v>0.09</v>
          </cell>
          <cell r="LQ35">
            <v>0.004</v>
          </cell>
          <cell r="LR35">
            <v>0.26</v>
          </cell>
          <cell r="LS35">
            <v>0.005</v>
          </cell>
          <cell r="LT35">
            <v>-0.37</v>
          </cell>
          <cell r="LU35">
            <v>0.005</v>
          </cell>
        </row>
        <row r="35">
          <cell r="MD35">
            <v>0.01</v>
          </cell>
          <cell r="ME35">
            <v>0.001</v>
          </cell>
          <cell r="MF35">
            <v>0</v>
          </cell>
          <cell r="MG35">
            <v>0</v>
          </cell>
          <cell r="MH35">
            <v>0.22</v>
          </cell>
          <cell r="MI35">
            <v>0.004</v>
          </cell>
          <cell r="MJ35">
            <v>-0.21</v>
          </cell>
          <cell r="MK35">
            <v>0.005</v>
          </cell>
          <cell r="ML35">
            <v>0.22</v>
          </cell>
          <cell r="MM35">
            <v>0.004</v>
          </cell>
          <cell r="MN35">
            <v>-0.22</v>
          </cell>
          <cell r="MO35">
            <v>0.005</v>
          </cell>
          <cell r="MP35">
            <v>0.21</v>
          </cell>
          <cell r="MQ35">
            <v>0.004</v>
          </cell>
          <cell r="MR35">
            <v>1.28</v>
          </cell>
          <cell r="MS35">
            <v>0.009</v>
          </cell>
          <cell r="MT35">
            <v>0.74</v>
          </cell>
          <cell r="MU35">
            <v>0.008</v>
          </cell>
          <cell r="MV35">
            <v>1.73</v>
          </cell>
          <cell r="MW35">
            <v>0.01</v>
          </cell>
          <cell r="MX35">
            <v>1.22</v>
          </cell>
          <cell r="MY35">
            <v>0.009</v>
          </cell>
        </row>
        <row r="35">
          <cell r="NH35">
            <v>0.07</v>
          </cell>
          <cell r="NI35">
            <v>0.004</v>
          </cell>
          <cell r="NJ35">
            <v>0.26</v>
          </cell>
          <cell r="NK35">
            <v>0.014</v>
          </cell>
          <cell r="NL35">
            <v>0.04</v>
          </cell>
          <cell r="NM35">
            <v>0.002</v>
          </cell>
          <cell r="NN35">
            <v>-0.71</v>
          </cell>
          <cell r="NO35">
            <v>0.017</v>
          </cell>
        </row>
        <row r="35">
          <cell r="NR35">
            <v>1.62</v>
          </cell>
          <cell r="NS35">
            <v>0.007</v>
          </cell>
          <cell r="NT35">
            <v>0.91</v>
          </cell>
          <cell r="NU35">
            <v>0.007</v>
          </cell>
          <cell r="NV35">
            <v>1.66</v>
          </cell>
          <cell r="NW35">
            <v>0.008</v>
          </cell>
          <cell r="NX35">
            <v>0.9</v>
          </cell>
          <cell r="NY35">
            <v>0.007</v>
          </cell>
          <cell r="NZ35">
            <v>1.53</v>
          </cell>
          <cell r="OA35">
            <v>0.009</v>
          </cell>
          <cell r="OB35">
            <v>0.89</v>
          </cell>
          <cell r="OC35">
            <v>0.008</v>
          </cell>
          <cell r="OD35">
            <v>0.78</v>
          </cell>
          <cell r="OE35">
            <v>0.006</v>
          </cell>
          <cell r="OF35">
            <v>0.21</v>
          </cell>
          <cell r="OG35">
            <v>0.007</v>
          </cell>
          <cell r="OH35">
            <v>-0.06</v>
          </cell>
          <cell r="OI35">
            <v>0.002</v>
          </cell>
          <cell r="OJ35">
            <v>-0.21</v>
          </cell>
          <cell r="OK35">
            <v>0.003</v>
          </cell>
          <cell r="OL35">
            <v>-0.14</v>
          </cell>
          <cell r="OM35">
            <v>0.001</v>
          </cell>
          <cell r="ON35">
            <v>-0.07</v>
          </cell>
          <cell r="OO35">
            <v>0</v>
          </cell>
          <cell r="OP35">
            <v>-0.14</v>
          </cell>
          <cell r="OQ35">
            <v>0.001</v>
          </cell>
          <cell r="OR35">
            <v>-0.26</v>
          </cell>
          <cell r="OS35">
            <v>0.001</v>
          </cell>
        </row>
        <row r="35">
          <cell r="PD35">
            <v>-0.01</v>
          </cell>
          <cell r="PE35">
            <v>0</v>
          </cell>
          <cell r="PF35">
            <v>-0.17</v>
          </cell>
          <cell r="PG35">
            <v>0.001</v>
          </cell>
          <cell r="PH35">
            <v>-0.16</v>
          </cell>
          <cell r="PI35">
            <v>0.001</v>
          </cell>
          <cell r="PJ35">
            <v>-0.17</v>
          </cell>
          <cell r="PK35">
            <v>0.001</v>
          </cell>
          <cell r="PL35">
            <v>-0.15</v>
          </cell>
          <cell r="PM35">
            <v>0</v>
          </cell>
          <cell r="PN35">
            <v>-0.15</v>
          </cell>
          <cell r="PO35">
            <v>0.001</v>
          </cell>
          <cell r="PP35">
            <v>0.27</v>
          </cell>
          <cell r="PQ35">
            <v>0.002</v>
          </cell>
          <cell r="PR35">
            <v>0.22</v>
          </cell>
          <cell r="PS35">
            <v>0.002</v>
          </cell>
          <cell r="PT35">
            <v>0.31</v>
          </cell>
          <cell r="PU35">
            <v>0.003</v>
          </cell>
          <cell r="PV35">
            <v>0.15</v>
          </cell>
          <cell r="PW35">
            <v>0.002</v>
          </cell>
        </row>
        <row r="35">
          <cell r="QF35">
            <v>0.01</v>
          </cell>
          <cell r="QG35">
            <v>0.001</v>
          </cell>
          <cell r="QH35">
            <v>0.09</v>
          </cell>
          <cell r="QI35">
            <v>0.002</v>
          </cell>
          <cell r="QJ35">
            <v>0.05</v>
          </cell>
          <cell r="QK35">
            <v>0.002</v>
          </cell>
          <cell r="QL35">
            <v>0.04</v>
          </cell>
          <cell r="QM35">
            <v>0.003</v>
          </cell>
        </row>
        <row r="35">
          <cell r="QP35">
            <v>0.35</v>
          </cell>
          <cell r="QQ35">
            <v>0.002</v>
          </cell>
          <cell r="QR35">
            <v>0.17</v>
          </cell>
          <cell r="QS35">
            <v>0.002</v>
          </cell>
          <cell r="QT35">
            <v>0.36</v>
          </cell>
          <cell r="QU35">
            <v>0.003</v>
          </cell>
          <cell r="QV35">
            <v>0.16</v>
          </cell>
          <cell r="QW35">
            <v>0.002</v>
          </cell>
          <cell r="QX35">
            <v>0.33</v>
          </cell>
          <cell r="QY35">
            <v>0.002</v>
          </cell>
          <cell r="QZ35">
            <v>0.17</v>
          </cell>
          <cell r="RA35">
            <v>0.002</v>
          </cell>
          <cell r="RB35">
            <v>0.25</v>
          </cell>
          <cell r="RC35">
            <v>0.002</v>
          </cell>
          <cell r="RD35">
            <v>0.09</v>
          </cell>
          <cell r="RE35">
            <v>0.002</v>
          </cell>
          <cell r="RF35">
            <v>0.04</v>
          </cell>
          <cell r="RG35">
            <v>0.001</v>
          </cell>
          <cell r="RH35">
            <v>0</v>
          </cell>
          <cell r="RI35">
            <v>0.001</v>
          </cell>
          <cell r="RJ35">
            <v>0.2</v>
          </cell>
          <cell r="RK35">
            <v>0.001</v>
          </cell>
          <cell r="RL35">
            <v>0.17</v>
          </cell>
          <cell r="RM35">
            <v>0.001</v>
          </cell>
          <cell r="RN35">
            <v>0.13</v>
          </cell>
          <cell r="RO35">
            <v>0.001</v>
          </cell>
          <cell r="RP35">
            <v>0.41</v>
          </cell>
          <cell r="RQ35">
            <v>0.003</v>
          </cell>
        </row>
        <row r="35">
          <cell r="RZ35">
            <v>-0.01</v>
          </cell>
          <cell r="SA35">
            <v>0</v>
          </cell>
          <cell r="SB35">
            <v>-0.13</v>
          </cell>
          <cell r="SC35">
            <v>0.004</v>
          </cell>
          <cell r="SD35">
            <v>-0.01</v>
          </cell>
          <cell r="SE35">
            <v>0.001</v>
          </cell>
          <cell r="SF35">
            <v>-0.17</v>
          </cell>
          <cell r="SG35">
            <v>0.002</v>
          </cell>
        </row>
        <row r="35">
          <cell r="SJ35">
            <v>0.2</v>
          </cell>
          <cell r="SK35">
            <v>0.001</v>
          </cell>
          <cell r="SL35">
            <v>0.3</v>
          </cell>
          <cell r="SM35">
            <v>0.002</v>
          </cell>
          <cell r="SN35">
            <v>0.19</v>
          </cell>
          <cell r="SO35">
            <v>0.001</v>
          </cell>
          <cell r="SP35">
            <v>0.3</v>
          </cell>
          <cell r="SQ35">
            <v>0.002</v>
          </cell>
          <cell r="SR35">
            <v>0.16</v>
          </cell>
          <cell r="SS35">
            <v>0.001</v>
          </cell>
          <cell r="ST35">
            <v>0.26</v>
          </cell>
          <cell r="SU35">
            <v>0.002</v>
          </cell>
          <cell r="SV35">
            <v>0.08</v>
          </cell>
          <cell r="SW35">
            <v>0.001</v>
          </cell>
          <cell r="SX35">
            <v>0.03</v>
          </cell>
          <cell r="SY35">
            <v>0.001</v>
          </cell>
          <cell r="SZ35">
            <v>0</v>
          </cell>
          <cell r="TA35">
            <v>0</v>
          </cell>
          <cell r="TB35">
            <v>-0.2</v>
          </cell>
          <cell r="TC35">
            <v>0.002</v>
          </cell>
          <cell r="TD35">
            <v>-0.07</v>
          </cell>
          <cell r="TE35">
            <v>0.004</v>
          </cell>
          <cell r="TF35">
            <v>0.4</v>
          </cell>
          <cell r="TG35">
            <v>0.008</v>
          </cell>
          <cell r="TH35">
            <v>-0.12</v>
          </cell>
          <cell r="TI35">
            <v>0.004</v>
          </cell>
          <cell r="TJ35">
            <v>0.1</v>
          </cell>
          <cell r="TK35">
            <v>0.009</v>
          </cell>
        </row>
        <row r="35">
          <cell r="TT35">
            <v>-0.19</v>
          </cell>
          <cell r="TU35">
            <v>0.002</v>
          </cell>
          <cell r="TV35">
            <v>-0.44</v>
          </cell>
          <cell r="TW35">
            <v>0.006</v>
          </cell>
          <cell r="TX35">
            <v>-0.08</v>
          </cell>
          <cell r="TY35">
            <v>0.002</v>
          </cell>
          <cell r="TZ35">
            <v>-0.3</v>
          </cell>
          <cell r="UA35">
            <v>0.006</v>
          </cell>
        </row>
        <row r="35">
          <cell r="UD35">
            <v>-0.09</v>
          </cell>
          <cell r="UE35">
            <v>0.003</v>
          </cell>
          <cell r="UF35">
            <v>0.21</v>
          </cell>
          <cell r="UG35">
            <v>0.006</v>
          </cell>
          <cell r="UH35">
            <v>-0.08</v>
          </cell>
          <cell r="UI35">
            <v>0.003</v>
          </cell>
          <cell r="UJ35">
            <v>0.21</v>
          </cell>
          <cell r="UK35">
            <v>0.006</v>
          </cell>
          <cell r="UL35">
            <v>-0.1</v>
          </cell>
          <cell r="UM35">
            <v>0.002</v>
          </cell>
          <cell r="UN35">
            <v>0.1</v>
          </cell>
          <cell r="UO35">
            <v>0.006</v>
          </cell>
          <cell r="UP35">
            <v>-0.17</v>
          </cell>
          <cell r="UQ35">
            <v>0.002</v>
          </cell>
          <cell r="UR35">
            <v>-0.12</v>
          </cell>
          <cell r="US35">
            <v>0.005</v>
          </cell>
          <cell r="UT35">
            <v>-0.18</v>
          </cell>
          <cell r="UU35">
            <v>0.002</v>
          </cell>
          <cell r="UV35">
            <v>-0.4</v>
          </cell>
          <cell r="UW35">
            <v>0.004</v>
          </cell>
          <cell r="UX35">
            <v>0.05</v>
          </cell>
          <cell r="UY35">
            <v>0.001</v>
          </cell>
          <cell r="UZ35">
            <v>0.09</v>
          </cell>
          <cell r="VA35">
            <v>0.001</v>
          </cell>
          <cell r="VB35">
            <v>0.03</v>
          </cell>
          <cell r="VC35">
            <v>0.001</v>
          </cell>
        </row>
        <row r="35">
          <cell r="VL35">
            <v>-0.04</v>
          </cell>
          <cell r="VM35">
            <v>0</v>
          </cell>
        </row>
        <row r="35">
          <cell r="VP35">
            <v>0.02</v>
          </cell>
          <cell r="VQ35">
            <v>0</v>
          </cell>
          <cell r="VR35">
            <v>0.03</v>
          </cell>
          <cell r="VS35">
            <v>0</v>
          </cell>
          <cell r="VT35">
            <v>0.02</v>
          </cell>
          <cell r="VU35">
            <v>0</v>
          </cell>
          <cell r="VV35">
            <v>0</v>
          </cell>
          <cell r="VW35">
            <v>0</v>
          </cell>
          <cell r="VX35">
            <v>-0.02</v>
          </cell>
          <cell r="VY35">
            <v>0</v>
          </cell>
          <cell r="VZ35">
            <v>-0.02</v>
          </cell>
          <cell r="WA35">
            <v>0</v>
          </cell>
          <cell r="WB35">
            <v>-0.5</v>
          </cell>
          <cell r="WC35">
            <v>0.002</v>
          </cell>
          <cell r="WD35">
            <v>-0.13</v>
          </cell>
          <cell r="WE35">
            <v>0.001</v>
          </cell>
          <cell r="WF35">
            <v>-0.59</v>
          </cell>
          <cell r="WG35">
            <v>0.002</v>
          </cell>
          <cell r="WH35">
            <v>-0.25</v>
          </cell>
          <cell r="WI35">
            <v>0.001</v>
          </cell>
        </row>
        <row r="35">
          <cell r="WR35">
            <v>-0.26</v>
          </cell>
          <cell r="WS35">
            <v>0.002</v>
          </cell>
          <cell r="WT35">
            <v>-0.03</v>
          </cell>
          <cell r="WU35">
            <v>0.002</v>
          </cell>
          <cell r="WV35">
            <v>-0.03</v>
          </cell>
          <cell r="WW35">
            <v>0.002</v>
          </cell>
          <cell r="WX35">
            <v>-0.17</v>
          </cell>
          <cell r="WY35">
            <v>0.002</v>
          </cell>
        </row>
        <row r="35">
          <cell r="XB35">
            <v>-0.52</v>
          </cell>
          <cell r="XC35">
            <v>0.002</v>
          </cell>
          <cell r="XD35">
            <v>-0.17</v>
          </cell>
          <cell r="XE35">
            <v>0.001</v>
          </cell>
          <cell r="XF35">
            <v>-0.52</v>
          </cell>
          <cell r="XG35">
            <v>0.002</v>
          </cell>
          <cell r="XH35">
            <v>-0.18</v>
          </cell>
          <cell r="XI35">
            <v>0.001</v>
          </cell>
          <cell r="XJ35">
            <v>-0.54</v>
          </cell>
          <cell r="XK35">
            <v>0.002</v>
          </cell>
          <cell r="XL35">
            <v>-0.18</v>
          </cell>
          <cell r="XM35">
            <v>0.001</v>
          </cell>
          <cell r="XN35">
            <v>-0.49</v>
          </cell>
          <cell r="XO35">
            <v>0.002</v>
          </cell>
          <cell r="XP35">
            <v>-0.15</v>
          </cell>
          <cell r="XQ35">
            <v>0.001</v>
          </cell>
          <cell r="XR35">
            <v>-0.14</v>
          </cell>
          <cell r="XS35">
            <v>0.001</v>
          </cell>
          <cell r="XT35">
            <v>-0.03</v>
          </cell>
          <cell r="XU35">
            <v>0.001</v>
          </cell>
        </row>
        <row r="36">
          <cell r="B36" t="str">
            <v>JM0061.002</v>
          </cell>
          <cell r="C36" t="str">
            <v>N Japan</v>
          </cell>
          <cell r="D36">
            <v>42.7802</v>
          </cell>
          <cell r="E36">
            <v>140.8035</v>
          </cell>
          <cell r="F36">
            <v>0.08</v>
          </cell>
          <cell r="G36">
            <v>0.006</v>
          </cell>
          <cell r="H36">
            <v>-0.39</v>
          </cell>
          <cell r="I36">
            <v>0.038</v>
          </cell>
          <cell r="J36">
            <v>1.94</v>
          </cell>
          <cell r="K36">
            <v>0.059</v>
          </cell>
          <cell r="L36">
            <v>0.61</v>
          </cell>
          <cell r="M36">
            <v>0.01</v>
          </cell>
          <cell r="N36">
            <v>-3.14</v>
          </cell>
          <cell r="O36">
            <v>0.027</v>
          </cell>
        </row>
        <row r="36">
          <cell r="AD36">
            <v>-0.39</v>
          </cell>
          <cell r="AE36">
            <v>0.019</v>
          </cell>
          <cell r="AF36">
            <v>-12.14</v>
          </cell>
          <cell r="AG36">
            <v>0.069</v>
          </cell>
          <cell r="AH36">
            <v>0.23</v>
          </cell>
          <cell r="AI36">
            <v>0.006</v>
          </cell>
          <cell r="AJ36">
            <v>-1.77</v>
          </cell>
          <cell r="AK36">
            <v>0.022</v>
          </cell>
          <cell r="AL36">
            <v>0.21</v>
          </cell>
          <cell r="AM36">
            <v>0.005</v>
          </cell>
          <cell r="AN36">
            <v>-1.41</v>
          </cell>
          <cell r="AO36">
            <v>0.023</v>
          </cell>
          <cell r="AP36">
            <v>0.15</v>
          </cell>
          <cell r="AQ36">
            <v>0.006</v>
          </cell>
          <cell r="AR36">
            <v>-1.6</v>
          </cell>
          <cell r="AS36">
            <v>0.023</v>
          </cell>
          <cell r="AT36">
            <v>0.02</v>
          </cell>
          <cell r="AU36">
            <v>0.007</v>
          </cell>
          <cell r="AV36">
            <v>-2.71</v>
          </cell>
          <cell r="AW36">
            <v>0.018</v>
          </cell>
          <cell r="AX36">
            <v>-0.33</v>
          </cell>
          <cell r="AY36">
            <v>0.005</v>
          </cell>
          <cell r="AZ36">
            <v>-2.21</v>
          </cell>
          <cell r="BA36">
            <v>0.014</v>
          </cell>
          <cell r="BB36">
            <v>0.11</v>
          </cell>
          <cell r="BC36">
            <v>0.002</v>
          </cell>
          <cell r="BD36">
            <v>0.03</v>
          </cell>
          <cell r="BE36">
            <v>0.003</v>
          </cell>
          <cell r="BF36">
            <v>0.13</v>
          </cell>
          <cell r="BG36">
            <v>0.004</v>
          </cell>
          <cell r="BH36">
            <v>-0.16</v>
          </cell>
          <cell r="BI36">
            <v>0.004</v>
          </cell>
        </row>
        <row r="36">
          <cell r="BX36">
            <v>-0.25</v>
          </cell>
          <cell r="BY36">
            <v>0.003</v>
          </cell>
          <cell r="BZ36">
            <v>-1.22</v>
          </cell>
          <cell r="CA36">
            <v>0.011</v>
          </cell>
          <cell r="CB36">
            <v>0.1</v>
          </cell>
          <cell r="CC36">
            <v>0.002</v>
          </cell>
          <cell r="CD36">
            <v>-0.06</v>
          </cell>
          <cell r="CE36">
            <v>0.002</v>
          </cell>
          <cell r="CF36">
            <v>0.1</v>
          </cell>
          <cell r="CG36">
            <v>0.002</v>
          </cell>
          <cell r="CH36">
            <v>-0.04</v>
          </cell>
          <cell r="CI36">
            <v>0.002</v>
          </cell>
          <cell r="CJ36">
            <v>0.08</v>
          </cell>
          <cell r="CK36">
            <v>0.002</v>
          </cell>
          <cell r="CL36">
            <v>-0.07</v>
          </cell>
          <cell r="CM36">
            <v>0.002</v>
          </cell>
          <cell r="CN36">
            <v>0.03</v>
          </cell>
          <cell r="CO36">
            <v>0.002</v>
          </cell>
          <cell r="CP36">
            <v>-0.16</v>
          </cell>
          <cell r="CQ36">
            <v>0.002</v>
          </cell>
          <cell r="CR36">
            <v>-0.06</v>
          </cell>
          <cell r="CS36">
            <v>0</v>
          </cell>
          <cell r="CT36">
            <v>-0.34</v>
          </cell>
          <cell r="CU36">
            <v>0.003</v>
          </cell>
          <cell r="CV36">
            <v>2.2</v>
          </cell>
          <cell r="CW36">
            <v>0.008</v>
          </cell>
          <cell r="CX36">
            <v>0.46</v>
          </cell>
          <cell r="CY36">
            <v>0.008</v>
          </cell>
          <cell r="CZ36">
            <v>2.38</v>
          </cell>
          <cell r="DA36">
            <v>0.01</v>
          </cell>
          <cell r="DB36">
            <v>1.7</v>
          </cell>
          <cell r="DC36">
            <v>0.016</v>
          </cell>
        </row>
        <row r="36">
          <cell r="DR36">
            <v>0.77</v>
          </cell>
          <cell r="DS36">
            <v>0.015</v>
          </cell>
          <cell r="DT36">
            <v>-0.6</v>
          </cell>
          <cell r="DU36">
            <v>0.01</v>
          </cell>
          <cell r="DV36">
            <v>1.9</v>
          </cell>
          <cell r="DW36">
            <v>0.007</v>
          </cell>
          <cell r="DX36">
            <v>0.51</v>
          </cell>
          <cell r="DY36">
            <v>0.005</v>
          </cell>
          <cell r="DZ36">
            <v>1.81</v>
          </cell>
          <cell r="EA36">
            <v>0.007</v>
          </cell>
          <cell r="EB36">
            <v>0.66</v>
          </cell>
          <cell r="EC36">
            <v>0.006</v>
          </cell>
          <cell r="ED36">
            <v>1.76</v>
          </cell>
          <cell r="EE36">
            <v>0.006</v>
          </cell>
          <cell r="EF36">
            <v>0.71</v>
          </cell>
          <cell r="EG36">
            <v>0.007</v>
          </cell>
          <cell r="EH36">
            <v>1.51</v>
          </cell>
          <cell r="EI36">
            <v>0.006</v>
          </cell>
          <cell r="EJ36">
            <v>0.45</v>
          </cell>
          <cell r="EK36">
            <v>0.005</v>
          </cell>
          <cell r="EL36">
            <v>0.36</v>
          </cell>
          <cell r="EM36">
            <v>0.006</v>
          </cell>
          <cell r="EN36">
            <v>-0.07</v>
          </cell>
          <cell r="EO36">
            <v>0.001</v>
          </cell>
          <cell r="EP36">
            <v>-0.07</v>
          </cell>
          <cell r="EQ36">
            <v>0.001</v>
          </cell>
          <cell r="ER36">
            <v>-0.02</v>
          </cell>
          <cell r="ES36">
            <v>0</v>
          </cell>
          <cell r="ET36">
            <v>-0.1</v>
          </cell>
          <cell r="EU36">
            <v>0.002</v>
          </cell>
          <cell r="EV36">
            <v>-0.09</v>
          </cell>
          <cell r="EW36">
            <v>0</v>
          </cell>
        </row>
        <row r="36">
          <cell r="FL36">
            <v>-0.13</v>
          </cell>
          <cell r="FM36">
            <v>0.001</v>
          </cell>
          <cell r="FN36">
            <v>-0.13</v>
          </cell>
          <cell r="FO36">
            <v>0.001</v>
          </cell>
          <cell r="FP36">
            <v>-0.05</v>
          </cell>
          <cell r="FQ36">
            <v>0.001</v>
          </cell>
          <cell r="FR36">
            <v>-0.04</v>
          </cell>
          <cell r="FS36">
            <v>0</v>
          </cell>
          <cell r="FT36">
            <v>-0.05</v>
          </cell>
          <cell r="FU36">
            <v>0.002</v>
          </cell>
          <cell r="FV36">
            <v>-0.04</v>
          </cell>
          <cell r="FW36">
            <v>0</v>
          </cell>
          <cell r="FX36">
            <v>-0.04</v>
          </cell>
          <cell r="FY36">
            <v>0.001</v>
          </cell>
          <cell r="FZ36">
            <v>-0.04</v>
          </cell>
          <cell r="GA36">
            <v>0</v>
          </cell>
          <cell r="GB36">
            <v>-0.05</v>
          </cell>
          <cell r="GC36">
            <v>0.001</v>
          </cell>
          <cell r="GD36">
            <v>-0.04</v>
          </cell>
          <cell r="GE36">
            <v>0</v>
          </cell>
          <cell r="GF36">
            <v>-0.05</v>
          </cell>
          <cell r="GG36">
            <v>0</v>
          </cell>
          <cell r="GH36">
            <v>-0.05</v>
          </cell>
          <cell r="GI36">
            <v>0</v>
          </cell>
          <cell r="GJ36">
            <v>115.73</v>
          </cell>
          <cell r="GK36">
            <v>1.322</v>
          </cell>
          <cell r="GL36">
            <v>204.35</v>
          </cell>
          <cell r="GM36">
            <v>9.357</v>
          </cell>
          <cell r="GN36">
            <v>248.51</v>
          </cell>
          <cell r="GO36">
            <v>1.42</v>
          </cell>
          <cell r="GP36">
            <v>676.03</v>
          </cell>
          <cell r="GQ36">
            <v>5.212</v>
          </cell>
        </row>
        <row r="36">
          <cell r="HF36">
            <v>-73.34</v>
          </cell>
          <cell r="HG36">
            <v>2.274</v>
          </cell>
          <cell r="HH36">
            <v>-1210.5</v>
          </cell>
          <cell r="HI36">
            <v>8.565</v>
          </cell>
          <cell r="HJ36">
            <v>158.92</v>
          </cell>
          <cell r="HK36">
            <v>1.176</v>
          </cell>
          <cell r="HL36">
            <v>425.98</v>
          </cell>
          <cell r="HM36">
            <v>6.452</v>
          </cell>
          <cell r="HN36">
            <v>150.89</v>
          </cell>
          <cell r="HO36">
            <v>1.123</v>
          </cell>
          <cell r="HP36">
            <v>429.08</v>
          </cell>
          <cell r="HQ36">
            <v>5.744</v>
          </cell>
          <cell r="HR36">
            <v>138.08</v>
          </cell>
          <cell r="HS36">
            <v>1.266</v>
          </cell>
          <cell r="HT36">
            <v>384.15</v>
          </cell>
          <cell r="HU36">
            <v>5.858</v>
          </cell>
          <cell r="HV36">
            <v>61.35</v>
          </cell>
          <cell r="HW36">
            <v>0.685</v>
          </cell>
          <cell r="HX36">
            <v>4.3</v>
          </cell>
          <cell r="HY36">
            <v>4.041</v>
          </cell>
          <cell r="HZ36">
            <v>-360.07</v>
          </cell>
          <cell r="IA36">
            <v>2.971</v>
          </cell>
          <cell r="IB36">
            <v>0.19</v>
          </cell>
          <cell r="IC36">
            <v>0.007</v>
          </cell>
          <cell r="ID36">
            <v>0.04</v>
          </cell>
          <cell r="IE36">
            <v>0.005</v>
          </cell>
          <cell r="IF36">
            <v>0.11</v>
          </cell>
          <cell r="IG36">
            <v>0.01</v>
          </cell>
          <cell r="IH36">
            <v>-0.15</v>
          </cell>
          <cell r="II36">
            <v>0.006</v>
          </cell>
        </row>
        <row r="36">
          <cell r="IX36">
            <v>0.58</v>
          </cell>
          <cell r="IY36">
            <v>0.009</v>
          </cell>
          <cell r="IZ36">
            <v>0.13</v>
          </cell>
          <cell r="JA36">
            <v>0.005</v>
          </cell>
          <cell r="JB36">
            <v>0.2</v>
          </cell>
          <cell r="JC36">
            <v>0.008</v>
          </cell>
          <cell r="JD36">
            <v>-0.08</v>
          </cell>
          <cell r="JE36">
            <v>0.006</v>
          </cell>
          <cell r="JF36">
            <v>0.14</v>
          </cell>
          <cell r="JG36">
            <v>0.01</v>
          </cell>
          <cell r="JH36">
            <v>-0.08</v>
          </cell>
          <cell r="JI36">
            <v>0.005</v>
          </cell>
          <cell r="JJ36">
            <v>0.16</v>
          </cell>
          <cell r="JK36">
            <v>0.01</v>
          </cell>
          <cell r="JL36">
            <v>-0.07</v>
          </cell>
          <cell r="JM36">
            <v>0.005</v>
          </cell>
          <cell r="JN36">
            <v>0.09</v>
          </cell>
          <cell r="JO36">
            <v>0.006</v>
          </cell>
          <cell r="JP36">
            <v>-0.18</v>
          </cell>
          <cell r="JQ36">
            <v>0.004</v>
          </cell>
          <cell r="JR36">
            <v>0.02</v>
          </cell>
          <cell r="JS36">
            <v>0.001</v>
          </cell>
          <cell r="JT36">
            <v>0.06</v>
          </cell>
          <cell r="JU36">
            <v>0.004</v>
          </cell>
          <cell r="JV36">
            <v>0.07</v>
          </cell>
          <cell r="JW36">
            <v>0.008</v>
          </cell>
          <cell r="JX36">
            <v>0.24</v>
          </cell>
          <cell r="JY36">
            <v>0.003</v>
          </cell>
          <cell r="JZ36">
            <v>0.64</v>
          </cell>
          <cell r="KA36">
            <v>0.008</v>
          </cell>
        </row>
        <row r="36">
          <cell r="KP36">
            <v>-0.19</v>
          </cell>
          <cell r="KQ36">
            <v>0.002</v>
          </cell>
          <cell r="KR36">
            <v>-0.5</v>
          </cell>
          <cell r="KS36">
            <v>0.004</v>
          </cell>
          <cell r="KT36">
            <v>0.13</v>
          </cell>
          <cell r="KU36">
            <v>0.003</v>
          </cell>
          <cell r="KV36">
            <v>0.34</v>
          </cell>
          <cell r="KW36">
            <v>0.008</v>
          </cell>
          <cell r="KX36">
            <v>0.13</v>
          </cell>
          <cell r="KY36">
            <v>0.003</v>
          </cell>
          <cell r="KZ36">
            <v>0.37</v>
          </cell>
          <cell r="LA36">
            <v>0.008</v>
          </cell>
          <cell r="LB36">
            <v>0.11</v>
          </cell>
          <cell r="LC36">
            <v>0.003</v>
          </cell>
          <cell r="LD36">
            <v>0.32</v>
          </cell>
          <cell r="LE36">
            <v>0.008</v>
          </cell>
          <cell r="LF36">
            <v>0.06</v>
          </cell>
          <cell r="LG36">
            <v>0.002</v>
          </cell>
          <cell r="LH36">
            <v>0.16</v>
          </cell>
          <cell r="LI36">
            <v>0.004</v>
          </cell>
          <cell r="LJ36">
            <v>-0.01</v>
          </cell>
          <cell r="LK36">
            <v>0</v>
          </cell>
          <cell r="LL36">
            <v>-0.15</v>
          </cell>
          <cell r="LM36">
            <v>0.001</v>
          </cell>
          <cell r="LN36">
            <v>0.03</v>
          </cell>
          <cell r="LO36">
            <v>0.005</v>
          </cell>
          <cell r="LP36">
            <v>0.1</v>
          </cell>
          <cell r="LQ36">
            <v>0.008</v>
          </cell>
          <cell r="LR36">
            <v>0.3</v>
          </cell>
          <cell r="LS36">
            <v>0.004</v>
          </cell>
          <cell r="LT36">
            <v>-0.31</v>
          </cell>
          <cell r="LU36">
            <v>0.005</v>
          </cell>
        </row>
        <row r="36">
          <cell r="MH36">
            <v>0.13</v>
          </cell>
          <cell r="MI36">
            <v>0.005</v>
          </cell>
          <cell r="MJ36">
            <v>-0.12</v>
          </cell>
          <cell r="MK36">
            <v>0.005</v>
          </cell>
          <cell r="ML36">
            <v>0.11</v>
          </cell>
          <cell r="MM36">
            <v>0.004</v>
          </cell>
          <cell r="MN36">
            <v>-0.09</v>
          </cell>
          <cell r="MO36">
            <v>0.006</v>
          </cell>
          <cell r="MP36">
            <v>0.1</v>
          </cell>
          <cell r="MQ36">
            <v>0.004</v>
          </cell>
          <cell r="MR36">
            <v>0.81</v>
          </cell>
          <cell r="MS36">
            <v>0.018</v>
          </cell>
          <cell r="MT36">
            <v>0.59</v>
          </cell>
          <cell r="MU36">
            <v>0.016</v>
          </cell>
          <cell r="MV36">
            <v>1.37</v>
          </cell>
          <cell r="MW36">
            <v>0.012</v>
          </cell>
          <cell r="MX36">
            <v>1.31</v>
          </cell>
          <cell r="MY36">
            <v>0.009</v>
          </cell>
        </row>
        <row r="36">
          <cell r="NN36">
            <v>-0.61</v>
          </cell>
          <cell r="NO36">
            <v>0.015</v>
          </cell>
          <cell r="NP36">
            <v>-1.18</v>
          </cell>
          <cell r="NQ36">
            <v>0.009</v>
          </cell>
          <cell r="NR36">
            <v>1.08</v>
          </cell>
          <cell r="NS36">
            <v>0.018</v>
          </cell>
          <cell r="NT36">
            <v>0.91</v>
          </cell>
          <cell r="NU36">
            <v>0.009</v>
          </cell>
          <cell r="NV36">
            <v>1.1</v>
          </cell>
          <cell r="NW36">
            <v>0.02</v>
          </cell>
          <cell r="NX36">
            <v>0.94</v>
          </cell>
          <cell r="NY36">
            <v>0.008</v>
          </cell>
          <cell r="NZ36">
            <v>0.93</v>
          </cell>
          <cell r="OA36">
            <v>0.015</v>
          </cell>
          <cell r="OB36">
            <v>0.9</v>
          </cell>
          <cell r="OC36">
            <v>0.007</v>
          </cell>
          <cell r="OD36">
            <v>0.52</v>
          </cell>
          <cell r="OE36">
            <v>0.01</v>
          </cell>
          <cell r="OF36">
            <v>0.45</v>
          </cell>
          <cell r="OG36">
            <v>0.006</v>
          </cell>
          <cell r="OH36">
            <v>-0.08</v>
          </cell>
          <cell r="OI36">
            <v>0.002</v>
          </cell>
          <cell r="OJ36">
            <v>-0.12</v>
          </cell>
          <cell r="OK36">
            <v>0.003</v>
          </cell>
          <cell r="OL36">
            <v>-0.11</v>
          </cell>
          <cell r="OM36">
            <v>0.002</v>
          </cell>
          <cell r="ON36">
            <v>-0.04</v>
          </cell>
          <cell r="OO36">
            <v>0.001</v>
          </cell>
          <cell r="OP36">
            <v>-0.08</v>
          </cell>
          <cell r="OQ36">
            <v>0.001</v>
          </cell>
          <cell r="OR36">
            <v>-0.26</v>
          </cell>
          <cell r="OS36">
            <v>0.002</v>
          </cell>
        </row>
        <row r="36">
          <cell r="PF36">
            <v>-0.1</v>
          </cell>
          <cell r="PG36">
            <v>0.002</v>
          </cell>
          <cell r="PH36">
            <v>-0.14</v>
          </cell>
          <cell r="PI36">
            <v>0.001</v>
          </cell>
          <cell r="PJ36">
            <v>-0.1</v>
          </cell>
          <cell r="PK36">
            <v>0.001</v>
          </cell>
          <cell r="PL36">
            <v>-0.13</v>
          </cell>
          <cell r="PM36">
            <v>0.001</v>
          </cell>
          <cell r="PN36">
            <v>-0.1</v>
          </cell>
          <cell r="PO36">
            <v>0.001</v>
          </cell>
          <cell r="PP36">
            <v>0.12</v>
          </cell>
          <cell r="PQ36">
            <v>0.006</v>
          </cell>
          <cell r="PR36">
            <v>0.14</v>
          </cell>
          <cell r="PS36">
            <v>0.005</v>
          </cell>
          <cell r="PT36">
            <v>0.13</v>
          </cell>
          <cell r="PU36">
            <v>0.004</v>
          </cell>
          <cell r="PV36">
            <v>0.2</v>
          </cell>
          <cell r="PW36">
            <v>0.003</v>
          </cell>
        </row>
        <row r="36">
          <cell r="QL36">
            <v>-0.01</v>
          </cell>
          <cell r="QM36">
            <v>0.003</v>
          </cell>
          <cell r="QN36">
            <v>-0.03</v>
          </cell>
          <cell r="QO36">
            <v>0.002</v>
          </cell>
          <cell r="QP36">
            <v>0.14</v>
          </cell>
          <cell r="QQ36">
            <v>0.006</v>
          </cell>
          <cell r="QR36">
            <v>0.17</v>
          </cell>
          <cell r="QS36">
            <v>0.002</v>
          </cell>
          <cell r="QT36">
            <v>0.14</v>
          </cell>
          <cell r="QU36">
            <v>0.005</v>
          </cell>
          <cell r="QV36">
            <v>0.17</v>
          </cell>
          <cell r="QW36">
            <v>0.002</v>
          </cell>
          <cell r="QX36">
            <v>0.13</v>
          </cell>
          <cell r="QY36">
            <v>0.005</v>
          </cell>
          <cell r="QZ36">
            <v>0.17</v>
          </cell>
          <cell r="RA36">
            <v>0.002</v>
          </cell>
          <cell r="RB36">
            <v>0.09</v>
          </cell>
          <cell r="RC36">
            <v>0.004</v>
          </cell>
          <cell r="RD36">
            <v>0.14</v>
          </cell>
          <cell r="RE36">
            <v>0.002</v>
          </cell>
          <cell r="RF36">
            <v>0.01</v>
          </cell>
          <cell r="RG36">
            <v>0.001</v>
          </cell>
          <cell r="RH36">
            <v>0.04</v>
          </cell>
          <cell r="RI36">
            <v>0.001</v>
          </cell>
          <cell r="RJ36">
            <v>0.13</v>
          </cell>
          <cell r="RK36">
            <v>0.002</v>
          </cell>
          <cell r="RL36">
            <v>0.15</v>
          </cell>
          <cell r="RM36">
            <v>0.001</v>
          </cell>
          <cell r="RN36">
            <v>0.15</v>
          </cell>
          <cell r="RO36">
            <v>0.001</v>
          </cell>
          <cell r="RP36">
            <v>0.44</v>
          </cell>
          <cell r="RQ36">
            <v>0.003</v>
          </cell>
        </row>
        <row r="36">
          <cell r="SF36">
            <v>-0.13</v>
          </cell>
          <cell r="SG36">
            <v>0.002</v>
          </cell>
          <cell r="SH36">
            <v>-0.52</v>
          </cell>
          <cell r="SI36">
            <v>0.004</v>
          </cell>
          <cell r="SJ36">
            <v>0.16</v>
          </cell>
          <cell r="SK36">
            <v>0.002</v>
          </cell>
          <cell r="SL36">
            <v>0.31</v>
          </cell>
          <cell r="SM36">
            <v>0.002</v>
          </cell>
          <cell r="SN36">
            <v>0.15</v>
          </cell>
          <cell r="SO36">
            <v>0.002</v>
          </cell>
          <cell r="SP36">
            <v>0.32</v>
          </cell>
          <cell r="SQ36">
            <v>0.002</v>
          </cell>
          <cell r="SR36">
            <v>0.12</v>
          </cell>
          <cell r="SS36">
            <v>0.001</v>
          </cell>
          <cell r="ST36">
            <v>0.28</v>
          </cell>
          <cell r="SU36">
            <v>0.002</v>
          </cell>
          <cell r="SV36">
            <v>0.07</v>
          </cell>
          <cell r="SW36">
            <v>0.001</v>
          </cell>
          <cell r="SX36">
            <v>0.08</v>
          </cell>
          <cell r="SY36">
            <v>0.002</v>
          </cell>
          <cell r="SZ36">
            <v>0</v>
          </cell>
          <cell r="TA36">
            <v>0</v>
          </cell>
          <cell r="TB36">
            <v>-0.16</v>
          </cell>
          <cell r="TC36">
            <v>0.002</v>
          </cell>
          <cell r="TD36">
            <v>-0.03</v>
          </cell>
          <cell r="TE36">
            <v>0.003</v>
          </cell>
          <cell r="TF36">
            <v>0.2</v>
          </cell>
          <cell r="TG36">
            <v>0.009</v>
          </cell>
          <cell r="TH36">
            <v>-0.03</v>
          </cell>
          <cell r="TI36">
            <v>0.004</v>
          </cell>
          <cell r="TJ36">
            <v>-0.19</v>
          </cell>
          <cell r="TK36">
            <v>0.009</v>
          </cell>
        </row>
        <row r="36">
          <cell r="TZ36">
            <v>-0.07</v>
          </cell>
          <cell r="UA36">
            <v>0.005</v>
          </cell>
          <cell r="UB36">
            <v>-1.38</v>
          </cell>
          <cell r="UC36">
            <v>0.017</v>
          </cell>
          <cell r="UD36">
            <v>-0.01</v>
          </cell>
          <cell r="UE36">
            <v>0.003</v>
          </cell>
          <cell r="UF36">
            <v>-0.05</v>
          </cell>
          <cell r="UG36">
            <v>0.007</v>
          </cell>
          <cell r="UH36">
            <v>-0.02</v>
          </cell>
          <cell r="UI36">
            <v>0.002</v>
          </cell>
          <cell r="UJ36">
            <v>0.02</v>
          </cell>
          <cell r="UK36">
            <v>0.008</v>
          </cell>
          <cell r="UL36">
            <v>-0.05</v>
          </cell>
          <cell r="UM36">
            <v>0.003</v>
          </cell>
          <cell r="UN36">
            <v>-0.04</v>
          </cell>
          <cell r="UO36">
            <v>0.006</v>
          </cell>
          <cell r="UP36">
            <v>-0.07</v>
          </cell>
          <cell r="UQ36">
            <v>0.002</v>
          </cell>
          <cell r="UR36">
            <v>-0.23</v>
          </cell>
          <cell r="US36">
            <v>0.006</v>
          </cell>
          <cell r="UT36">
            <v>-0.12</v>
          </cell>
          <cell r="UU36">
            <v>0.002</v>
          </cell>
          <cell r="UV36">
            <v>-0.39</v>
          </cell>
          <cell r="UW36">
            <v>0.004</v>
          </cell>
          <cell r="UX36">
            <v>0.07</v>
          </cell>
          <cell r="UY36">
            <v>0.001</v>
          </cell>
          <cell r="UZ36">
            <v>0.12</v>
          </cell>
          <cell r="VA36">
            <v>0.001</v>
          </cell>
          <cell r="VB36">
            <v>0.04</v>
          </cell>
          <cell r="VC36">
            <v>0.001</v>
          </cell>
        </row>
        <row r="36">
          <cell r="VL36">
            <v>-0.04</v>
          </cell>
          <cell r="VM36">
            <v>0</v>
          </cell>
          <cell r="VN36">
            <v>-0.16</v>
          </cell>
          <cell r="VO36">
            <v>0.001</v>
          </cell>
          <cell r="VP36">
            <v>0.02</v>
          </cell>
          <cell r="VQ36">
            <v>0</v>
          </cell>
          <cell r="VR36">
            <v>0.04</v>
          </cell>
          <cell r="VS36">
            <v>0</v>
          </cell>
          <cell r="VT36">
            <v>0.02</v>
          </cell>
          <cell r="VU36">
            <v>0</v>
          </cell>
          <cell r="VV36">
            <v>0</v>
          </cell>
          <cell r="VW36">
            <v>0</v>
          </cell>
          <cell r="VX36">
            <v>-0.02</v>
          </cell>
          <cell r="VY36">
            <v>0</v>
          </cell>
          <cell r="VZ36">
            <v>-0.01</v>
          </cell>
          <cell r="WA36">
            <v>0</v>
          </cell>
          <cell r="WB36">
            <v>-0.4</v>
          </cell>
          <cell r="WC36">
            <v>0.003</v>
          </cell>
          <cell r="WD36">
            <v>-0.11</v>
          </cell>
          <cell r="WE36">
            <v>0.002</v>
          </cell>
          <cell r="WF36">
            <v>-0.5</v>
          </cell>
          <cell r="WG36">
            <v>0.002</v>
          </cell>
          <cell r="WH36">
            <v>-0.24</v>
          </cell>
          <cell r="WI36">
            <v>0.001</v>
          </cell>
        </row>
        <row r="36">
          <cell r="WX36">
            <v>-0.12</v>
          </cell>
          <cell r="WY36">
            <v>0.002</v>
          </cell>
          <cell r="WZ36">
            <v>-0.15</v>
          </cell>
          <cell r="XA36">
            <v>0.002</v>
          </cell>
          <cell r="XB36">
            <v>-0.4</v>
          </cell>
          <cell r="XC36">
            <v>0.003</v>
          </cell>
          <cell r="XD36">
            <v>-0.16</v>
          </cell>
          <cell r="XE36">
            <v>0.001</v>
          </cell>
          <cell r="XF36">
            <v>-0.4</v>
          </cell>
          <cell r="XG36">
            <v>0.002</v>
          </cell>
          <cell r="XH36">
            <v>-0.17</v>
          </cell>
          <cell r="XI36">
            <v>0.001</v>
          </cell>
          <cell r="XJ36">
            <v>-0.42</v>
          </cell>
          <cell r="XK36">
            <v>0.003</v>
          </cell>
          <cell r="XL36">
            <v>-0.17</v>
          </cell>
          <cell r="XM36">
            <v>0.001</v>
          </cell>
          <cell r="XN36">
            <v>-0.38</v>
          </cell>
          <cell r="XO36">
            <v>0.002</v>
          </cell>
          <cell r="XP36">
            <v>-0.14</v>
          </cell>
          <cell r="XQ36">
            <v>0.001</v>
          </cell>
          <cell r="XR36">
            <v>-0.13</v>
          </cell>
          <cell r="XS36">
            <v>0.001</v>
          </cell>
          <cell r="XT36">
            <v>-0.04</v>
          </cell>
          <cell r="XU36">
            <v>0.001</v>
          </cell>
        </row>
        <row r="37">
          <cell r="B37" t="str">
            <v>JM0062.001</v>
          </cell>
          <cell r="C37" t="str">
            <v>N Japan</v>
          </cell>
          <cell r="D37">
            <v>41.7193</v>
          </cell>
          <cell r="E37">
            <v>141.0068</v>
          </cell>
          <cell r="F37">
            <v>0.37</v>
          </cell>
          <cell r="G37">
            <v>0.011</v>
          </cell>
          <cell r="H37">
            <v>0.75</v>
          </cell>
          <cell r="I37">
            <v>0.036</v>
          </cell>
          <cell r="J37">
            <v>5.05</v>
          </cell>
          <cell r="K37">
            <v>0.053</v>
          </cell>
          <cell r="L37">
            <v>0.6</v>
          </cell>
          <cell r="M37">
            <v>0.011</v>
          </cell>
          <cell r="N37">
            <v>-1.57</v>
          </cell>
          <cell r="O37">
            <v>0.044</v>
          </cell>
        </row>
        <row r="37">
          <cell r="X37">
            <v>-0.21</v>
          </cell>
          <cell r="Y37">
            <v>0.005</v>
          </cell>
          <cell r="Z37">
            <v>-0.77</v>
          </cell>
          <cell r="AA37">
            <v>0.04</v>
          </cell>
          <cell r="AB37">
            <v>-0.62</v>
          </cell>
          <cell r="AC37">
            <v>0.017</v>
          </cell>
          <cell r="AD37">
            <v>-0.66</v>
          </cell>
          <cell r="AE37">
            <v>0.021</v>
          </cell>
          <cell r="AF37">
            <v>-14.17</v>
          </cell>
          <cell r="AG37">
            <v>0.072</v>
          </cell>
          <cell r="AH37">
            <v>0.46</v>
          </cell>
          <cell r="AI37">
            <v>0.011</v>
          </cell>
          <cell r="AJ37">
            <v>-0.31</v>
          </cell>
          <cell r="AK37">
            <v>0.037</v>
          </cell>
          <cell r="AL37">
            <v>0.46</v>
          </cell>
          <cell r="AM37">
            <v>0.012</v>
          </cell>
          <cell r="AN37">
            <v>-0.23</v>
          </cell>
          <cell r="AO37">
            <v>0.028</v>
          </cell>
          <cell r="AP37">
            <v>0.41</v>
          </cell>
          <cell r="AQ37">
            <v>0.012</v>
          </cell>
          <cell r="AR37">
            <v>-0.35</v>
          </cell>
          <cell r="AS37">
            <v>0.043</v>
          </cell>
          <cell r="AT37">
            <v>0.19</v>
          </cell>
          <cell r="AU37">
            <v>0.01</v>
          </cell>
          <cell r="AV37">
            <v>-2.03</v>
          </cell>
          <cell r="AW37">
            <v>0.034</v>
          </cell>
          <cell r="AX37">
            <v>-0.23</v>
          </cell>
          <cell r="AY37">
            <v>0.008</v>
          </cell>
          <cell r="AZ37">
            <v>-1.9</v>
          </cell>
          <cell r="BA37">
            <v>0.021</v>
          </cell>
          <cell r="BB37">
            <v>0.12</v>
          </cell>
          <cell r="BC37">
            <v>0.002</v>
          </cell>
          <cell r="BD37">
            <v>-0.03</v>
          </cell>
          <cell r="BE37">
            <v>0.004</v>
          </cell>
          <cell r="BF37">
            <v>0.06</v>
          </cell>
          <cell r="BG37">
            <v>0.002</v>
          </cell>
          <cell r="BH37">
            <v>-0.02</v>
          </cell>
          <cell r="BI37">
            <v>0.007</v>
          </cell>
        </row>
        <row r="37">
          <cell r="BR37">
            <v>-0.05</v>
          </cell>
          <cell r="BS37">
            <v>0.002</v>
          </cell>
          <cell r="BT37">
            <v>-0.04</v>
          </cell>
          <cell r="BU37">
            <v>0.014</v>
          </cell>
          <cell r="BV37">
            <v>0.08</v>
          </cell>
          <cell r="BW37">
            <v>0.005</v>
          </cell>
          <cell r="BX37">
            <v>-0.26</v>
          </cell>
          <cell r="BY37">
            <v>0.003</v>
          </cell>
          <cell r="BZ37">
            <v>-1.31</v>
          </cell>
          <cell r="CA37">
            <v>0.01</v>
          </cell>
          <cell r="CB37">
            <v>0.08</v>
          </cell>
          <cell r="CC37">
            <v>0.001</v>
          </cell>
          <cell r="CD37">
            <v>-0.02</v>
          </cell>
          <cell r="CE37">
            <v>0.003</v>
          </cell>
          <cell r="CF37">
            <v>0.09</v>
          </cell>
          <cell r="CG37">
            <v>0.002</v>
          </cell>
          <cell r="CH37">
            <v>-0.03</v>
          </cell>
          <cell r="CI37">
            <v>0.004</v>
          </cell>
          <cell r="CJ37">
            <v>0.07</v>
          </cell>
          <cell r="CK37">
            <v>0.002</v>
          </cell>
          <cell r="CL37">
            <v>0</v>
          </cell>
          <cell r="CM37">
            <v>0.006</v>
          </cell>
          <cell r="CN37">
            <v>0.02</v>
          </cell>
          <cell r="CO37">
            <v>0.002</v>
          </cell>
          <cell r="CP37">
            <v>-0.11</v>
          </cell>
          <cell r="CQ37">
            <v>0.005</v>
          </cell>
          <cell r="CR37">
            <v>-0.05</v>
          </cell>
          <cell r="CS37">
            <v>0.001</v>
          </cell>
          <cell r="CT37">
            <v>-0.19</v>
          </cell>
          <cell r="CU37">
            <v>0.005</v>
          </cell>
          <cell r="CV37">
            <v>2.56</v>
          </cell>
          <cell r="CW37">
            <v>0.012</v>
          </cell>
          <cell r="CX37">
            <v>0.67</v>
          </cell>
          <cell r="CY37">
            <v>0.008</v>
          </cell>
          <cell r="CZ37">
            <v>2.69</v>
          </cell>
          <cell r="DA37">
            <v>0.018</v>
          </cell>
          <cell r="DB37">
            <v>2.07</v>
          </cell>
          <cell r="DC37">
            <v>0.014</v>
          </cell>
        </row>
        <row r="37">
          <cell r="DL37">
            <v>0.53</v>
          </cell>
          <cell r="DM37">
            <v>0.011</v>
          </cell>
          <cell r="DN37">
            <v>0</v>
          </cell>
          <cell r="DO37">
            <v>0.007</v>
          </cell>
          <cell r="DP37">
            <v>0</v>
          </cell>
          <cell r="DQ37">
            <v>0.001</v>
          </cell>
          <cell r="DR37">
            <v>0.69</v>
          </cell>
          <cell r="DS37">
            <v>0.013</v>
          </cell>
          <cell r="DT37">
            <v>-0.56</v>
          </cell>
          <cell r="DU37">
            <v>0.008</v>
          </cell>
          <cell r="DV37">
            <v>2.29</v>
          </cell>
          <cell r="DW37">
            <v>0.011</v>
          </cell>
          <cell r="DX37">
            <v>0.69</v>
          </cell>
          <cell r="DY37">
            <v>0.003</v>
          </cell>
          <cell r="DZ37">
            <v>2.24</v>
          </cell>
          <cell r="EA37">
            <v>0.01</v>
          </cell>
          <cell r="EB37">
            <v>0.9</v>
          </cell>
          <cell r="EC37">
            <v>0.005</v>
          </cell>
          <cell r="ED37">
            <v>2.2</v>
          </cell>
          <cell r="EE37">
            <v>0.011</v>
          </cell>
          <cell r="EF37">
            <v>0.95</v>
          </cell>
          <cell r="EG37">
            <v>0.008</v>
          </cell>
          <cell r="EH37">
            <v>1.92</v>
          </cell>
          <cell r="EI37">
            <v>0.011</v>
          </cell>
          <cell r="EJ37">
            <v>0.65</v>
          </cell>
          <cell r="EK37">
            <v>0.007</v>
          </cell>
          <cell r="EL37">
            <v>0.4</v>
          </cell>
          <cell r="EM37">
            <v>0.008</v>
          </cell>
          <cell r="EN37">
            <v>-0.06</v>
          </cell>
          <cell r="EO37">
            <v>0.002</v>
          </cell>
          <cell r="EP37">
            <v>-0.08</v>
          </cell>
          <cell r="EQ37">
            <v>0.001</v>
          </cell>
          <cell r="ER37">
            <v>-0.04</v>
          </cell>
          <cell r="ES37">
            <v>0</v>
          </cell>
          <cell r="ET37">
            <v>-0.14</v>
          </cell>
          <cell r="EU37">
            <v>0.001</v>
          </cell>
          <cell r="EV37">
            <v>-0.09</v>
          </cell>
          <cell r="EW37">
            <v>0</v>
          </cell>
        </row>
        <row r="37">
          <cell r="FF37">
            <v>-0.05</v>
          </cell>
          <cell r="FG37">
            <v>0.001</v>
          </cell>
          <cell r="FH37">
            <v>-0.01</v>
          </cell>
          <cell r="FI37">
            <v>0.001</v>
          </cell>
          <cell r="FJ37">
            <v>0.01</v>
          </cell>
          <cell r="FK37">
            <v>0.001</v>
          </cell>
          <cell r="FL37">
            <v>-0.13</v>
          </cell>
          <cell r="FM37">
            <v>0.001</v>
          </cell>
          <cell r="FN37">
            <v>-0.14</v>
          </cell>
          <cell r="FO37">
            <v>0.001</v>
          </cell>
          <cell r="FP37">
            <v>-0.08</v>
          </cell>
          <cell r="FQ37">
            <v>0.001</v>
          </cell>
          <cell r="FR37">
            <v>-0.05</v>
          </cell>
          <cell r="FS37">
            <v>0</v>
          </cell>
          <cell r="FT37">
            <v>-0.07</v>
          </cell>
          <cell r="FU37">
            <v>0.001</v>
          </cell>
          <cell r="FV37">
            <v>-0.05</v>
          </cell>
          <cell r="FW37">
            <v>0</v>
          </cell>
          <cell r="FX37">
            <v>-0.08</v>
          </cell>
          <cell r="FY37">
            <v>0.001</v>
          </cell>
          <cell r="FZ37">
            <v>-0.04</v>
          </cell>
          <cell r="GA37">
            <v>0</v>
          </cell>
          <cell r="GB37">
            <v>-0.08</v>
          </cell>
          <cell r="GC37">
            <v>0.001</v>
          </cell>
          <cell r="GD37">
            <v>-0.05</v>
          </cell>
          <cell r="GE37">
            <v>0</v>
          </cell>
          <cell r="GF37">
            <v>-0.05</v>
          </cell>
          <cell r="GG37">
            <v>0</v>
          </cell>
          <cell r="GH37">
            <v>-0.03</v>
          </cell>
          <cell r="GI37">
            <v>0.001</v>
          </cell>
          <cell r="GJ37">
            <v>158.2</v>
          </cell>
          <cell r="GK37">
            <v>1.357</v>
          </cell>
          <cell r="GL37">
            <v>453.84</v>
          </cell>
          <cell r="GM37">
            <v>5.523</v>
          </cell>
          <cell r="GN37">
            <v>302.88</v>
          </cell>
          <cell r="GO37">
            <v>1.713</v>
          </cell>
          <cell r="GP37">
            <v>938.18</v>
          </cell>
          <cell r="GQ37">
            <v>6.253</v>
          </cell>
        </row>
        <row r="37">
          <cell r="GZ37">
            <v>90.77</v>
          </cell>
          <cell r="HA37">
            <v>1.989</v>
          </cell>
          <cell r="HB37">
            <v>83.62</v>
          </cell>
          <cell r="HC37">
            <v>7.234</v>
          </cell>
          <cell r="HD37">
            <v>1.63</v>
          </cell>
          <cell r="HE37">
            <v>0.045</v>
          </cell>
          <cell r="HF37">
            <v>-95.81</v>
          </cell>
          <cell r="HG37">
            <v>2.184</v>
          </cell>
          <cell r="HH37">
            <v>-1254.51</v>
          </cell>
          <cell r="HI37">
            <v>8.882</v>
          </cell>
          <cell r="HJ37">
            <v>215.57</v>
          </cell>
          <cell r="HK37">
            <v>1.245</v>
          </cell>
          <cell r="HL37">
            <v>644.66</v>
          </cell>
          <cell r="HM37">
            <v>4.966</v>
          </cell>
          <cell r="HN37">
            <v>216.36</v>
          </cell>
          <cell r="HO37">
            <v>1.369</v>
          </cell>
          <cell r="HP37">
            <v>645.05</v>
          </cell>
          <cell r="HQ37">
            <v>5.387</v>
          </cell>
          <cell r="HR37">
            <v>214.31</v>
          </cell>
          <cell r="HS37">
            <v>1.588</v>
          </cell>
          <cell r="HT37">
            <v>598.62</v>
          </cell>
          <cell r="HU37">
            <v>4.913</v>
          </cell>
          <cell r="HV37">
            <v>101.28</v>
          </cell>
          <cell r="HW37">
            <v>1.374</v>
          </cell>
          <cell r="HX37">
            <v>127.4</v>
          </cell>
          <cell r="HY37">
            <v>5.422</v>
          </cell>
          <cell r="HZ37">
            <v>-252.42</v>
          </cell>
          <cell r="IA37">
            <v>5.293</v>
          </cell>
          <cell r="IB37">
            <v>0.12</v>
          </cell>
          <cell r="IC37">
            <v>0.006</v>
          </cell>
          <cell r="ID37">
            <v>0.01</v>
          </cell>
          <cell r="IE37">
            <v>0.004</v>
          </cell>
          <cell r="IF37">
            <v>0.03</v>
          </cell>
          <cell r="IG37">
            <v>0.008</v>
          </cell>
          <cell r="IH37">
            <v>-0.15</v>
          </cell>
          <cell r="II37">
            <v>0.007</v>
          </cell>
        </row>
        <row r="37">
          <cell r="IR37">
            <v>0.45</v>
          </cell>
          <cell r="IS37">
            <v>0.009</v>
          </cell>
          <cell r="IT37">
            <v>0.06</v>
          </cell>
          <cell r="IU37">
            <v>0.001</v>
          </cell>
          <cell r="IV37">
            <v>0.4</v>
          </cell>
          <cell r="IW37">
            <v>0.01</v>
          </cell>
          <cell r="IX37">
            <v>0.63</v>
          </cell>
          <cell r="IY37">
            <v>0.009</v>
          </cell>
          <cell r="IZ37">
            <v>0.37</v>
          </cell>
          <cell r="JA37">
            <v>0.007</v>
          </cell>
          <cell r="JB37">
            <v>0.1</v>
          </cell>
          <cell r="JC37">
            <v>0.008</v>
          </cell>
          <cell r="JD37">
            <v>-0.06</v>
          </cell>
          <cell r="JE37">
            <v>0.006</v>
          </cell>
          <cell r="JF37">
            <v>0.09</v>
          </cell>
          <cell r="JG37">
            <v>0.007</v>
          </cell>
          <cell r="JH37">
            <v>-0.05</v>
          </cell>
          <cell r="JI37">
            <v>0.006</v>
          </cell>
          <cell r="JJ37">
            <v>0.24</v>
          </cell>
          <cell r="JK37">
            <v>0.009</v>
          </cell>
          <cell r="JL37">
            <v>-0.02</v>
          </cell>
          <cell r="JM37">
            <v>0.006</v>
          </cell>
          <cell r="JN37">
            <v>0.18</v>
          </cell>
          <cell r="JO37">
            <v>0.007</v>
          </cell>
          <cell r="JP37">
            <v>-0.02</v>
          </cell>
          <cell r="JQ37">
            <v>0.004</v>
          </cell>
          <cell r="JR37">
            <v>0.1</v>
          </cell>
          <cell r="JS37">
            <v>0.002</v>
          </cell>
          <cell r="JT37">
            <v>0.12</v>
          </cell>
          <cell r="JU37">
            <v>0.002</v>
          </cell>
          <cell r="JV37">
            <v>0.25</v>
          </cell>
          <cell r="JW37">
            <v>0.003</v>
          </cell>
          <cell r="JX37">
            <v>0.33</v>
          </cell>
          <cell r="JY37">
            <v>0.003</v>
          </cell>
          <cell r="JZ37">
            <v>0.71</v>
          </cell>
          <cell r="KA37">
            <v>0.009</v>
          </cell>
        </row>
        <row r="37">
          <cell r="KJ37">
            <v>-0.04</v>
          </cell>
          <cell r="KK37">
            <v>0.001</v>
          </cell>
          <cell r="KL37">
            <v>-0.05</v>
          </cell>
          <cell r="KM37">
            <v>0.001</v>
          </cell>
          <cell r="KN37">
            <v>0</v>
          </cell>
          <cell r="KO37">
            <v>0</v>
          </cell>
          <cell r="KP37">
            <v>-0.2</v>
          </cell>
          <cell r="KQ37">
            <v>0.002</v>
          </cell>
          <cell r="KR37">
            <v>-0.61</v>
          </cell>
          <cell r="KS37">
            <v>0.005</v>
          </cell>
          <cell r="KT37">
            <v>0.21</v>
          </cell>
          <cell r="KU37">
            <v>0.002</v>
          </cell>
          <cell r="KV37">
            <v>0.43</v>
          </cell>
          <cell r="KW37">
            <v>0.006</v>
          </cell>
          <cell r="KX37">
            <v>0.21</v>
          </cell>
          <cell r="KY37">
            <v>0.002</v>
          </cell>
          <cell r="KZ37">
            <v>0.42</v>
          </cell>
          <cell r="LA37">
            <v>0.006</v>
          </cell>
          <cell r="LB37">
            <v>0.14</v>
          </cell>
          <cell r="LC37">
            <v>0.002</v>
          </cell>
          <cell r="LD37">
            <v>0.34</v>
          </cell>
          <cell r="LE37">
            <v>0.005</v>
          </cell>
          <cell r="LF37">
            <v>0.09</v>
          </cell>
          <cell r="LG37">
            <v>0.001</v>
          </cell>
          <cell r="LH37">
            <v>0.12</v>
          </cell>
          <cell r="LI37">
            <v>0.004</v>
          </cell>
          <cell r="LJ37">
            <v>-0.01</v>
          </cell>
          <cell r="LK37">
            <v>0</v>
          </cell>
          <cell r="LL37">
            <v>-0.18</v>
          </cell>
          <cell r="LM37">
            <v>0.001</v>
          </cell>
          <cell r="LN37">
            <v>0.25</v>
          </cell>
          <cell r="LO37">
            <v>0.004</v>
          </cell>
          <cell r="LP37">
            <v>0.17</v>
          </cell>
          <cell r="LQ37">
            <v>0.005</v>
          </cell>
          <cell r="LR37">
            <v>0.52</v>
          </cell>
          <cell r="LS37">
            <v>0.005</v>
          </cell>
          <cell r="LT37">
            <v>-0.12</v>
          </cell>
          <cell r="LU37">
            <v>0.006</v>
          </cell>
        </row>
        <row r="37">
          <cell r="MD37">
            <v>0.02</v>
          </cell>
          <cell r="ME37">
            <v>0.001</v>
          </cell>
          <cell r="MF37">
            <v>0</v>
          </cell>
          <cell r="MG37">
            <v>0</v>
          </cell>
          <cell r="MH37">
            <v>0.4</v>
          </cell>
          <cell r="MI37">
            <v>0.005</v>
          </cell>
          <cell r="MJ37">
            <v>0.06</v>
          </cell>
          <cell r="MK37">
            <v>0.005</v>
          </cell>
          <cell r="ML37">
            <v>0.43</v>
          </cell>
          <cell r="MM37">
            <v>0.005</v>
          </cell>
          <cell r="MN37">
            <v>0.08</v>
          </cell>
          <cell r="MO37">
            <v>0.005</v>
          </cell>
          <cell r="MP37">
            <v>0.39</v>
          </cell>
          <cell r="MQ37">
            <v>0.005</v>
          </cell>
          <cell r="MR37">
            <v>1.49</v>
          </cell>
          <cell r="MS37">
            <v>0.013</v>
          </cell>
          <cell r="MT37">
            <v>1.14</v>
          </cell>
          <cell r="MU37">
            <v>0.01</v>
          </cell>
          <cell r="MV37">
            <v>2.44</v>
          </cell>
          <cell r="MW37">
            <v>0.013</v>
          </cell>
          <cell r="MX37">
            <v>1.48</v>
          </cell>
          <cell r="MY37">
            <v>0.009</v>
          </cell>
        </row>
        <row r="37">
          <cell r="NH37">
            <v>0.14</v>
          </cell>
          <cell r="NI37">
            <v>0.005</v>
          </cell>
          <cell r="NJ37">
            <v>0.38</v>
          </cell>
          <cell r="NK37">
            <v>0.011</v>
          </cell>
          <cell r="NL37">
            <v>0.1</v>
          </cell>
          <cell r="NM37">
            <v>0.003</v>
          </cell>
          <cell r="NN37">
            <v>-1.18</v>
          </cell>
          <cell r="NO37">
            <v>0.014</v>
          </cell>
          <cell r="NP37">
            <v>-1.5</v>
          </cell>
          <cell r="NQ37">
            <v>0.01</v>
          </cell>
          <cell r="NR37">
            <v>2.1</v>
          </cell>
          <cell r="NS37">
            <v>0.014</v>
          </cell>
          <cell r="NT37">
            <v>1.27</v>
          </cell>
          <cell r="NU37">
            <v>0.008</v>
          </cell>
          <cell r="NV37">
            <v>2.12</v>
          </cell>
          <cell r="NW37">
            <v>0.009</v>
          </cell>
          <cell r="NX37">
            <v>1.33</v>
          </cell>
          <cell r="NY37">
            <v>0.009</v>
          </cell>
          <cell r="NZ37">
            <v>1.88</v>
          </cell>
          <cell r="OA37">
            <v>0.011</v>
          </cell>
          <cell r="OB37">
            <v>1.23</v>
          </cell>
          <cell r="OC37">
            <v>0.009</v>
          </cell>
          <cell r="OD37">
            <v>1.08</v>
          </cell>
          <cell r="OE37">
            <v>0.01</v>
          </cell>
          <cell r="OF37">
            <v>0.59</v>
          </cell>
          <cell r="OG37">
            <v>0.007</v>
          </cell>
          <cell r="OH37">
            <v>-0.05</v>
          </cell>
          <cell r="OI37">
            <v>0.003</v>
          </cell>
          <cell r="OJ37">
            <v>-0.14</v>
          </cell>
          <cell r="OK37">
            <v>0.004</v>
          </cell>
          <cell r="OL37">
            <v>-0.15</v>
          </cell>
          <cell r="OM37">
            <v>0.001</v>
          </cell>
          <cell r="ON37">
            <v>-0.09</v>
          </cell>
          <cell r="OO37">
            <v>0.001</v>
          </cell>
          <cell r="OP37">
            <v>-0.13</v>
          </cell>
          <cell r="OQ37">
            <v>0.001</v>
          </cell>
          <cell r="OR37">
            <v>-0.24</v>
          </cell>
          <cell r="OS37">
            <v>0.001</v>
          </cell>
        </row>
        <row r="37">
          <cell r="PD37">
            <v>-0.01</v>
          </cell>
          <cell r="PE37">
            <v>0</v>
          </cell>
          <cell r="PF37">
            <v>-0.16</v>
          </cell>
          <cell r="PG37">
            <v>0.001</v>
          </cell>
          <cell r="PH37">
            <v>-0.15</v>
          </cell>
          <cell r="PI37">
            <v>0.001</v>
          </cell>
          <cell r="PJ37">
            <v>-0.15</v>
          </cell>
          <cell r="PK37">
            <v>0.001</v>
          </cell>
          <cell r="PL37">
            <v>-0.14</v>
          </cell>
          <cell r="PM37">
            <v>0.001</v>
          </cell>
          <cell r="PN37">
            <v>-0.14</v>
          </cell>
          <cell r="PO37">
            <v>0.001</v>
          </cell>
          <cell r="PP37">
            <v>0.32</v>
          </cell>
          <cell r="PQ37">
            <v>0.003</v>
          </cell>
          <cell r="PR37">
            <v>0.28</v>
          </cell>
          <cell r="PS37">
            <v>0.003</v>
          </cell>
          <cell r="PT37">
            <v>0.47</v>
          </cell>
          <cell r="PU37">
            <v>0.004</v>
          </cell>
          <cell r="PV37">
            <v>0.18</v>
          </cell>
          <cell r="PW37">
            <v>0.002</v>
          </cell>
        </row>
        <row r="37">
          <cell r="QF37">
            <v>0.02</v>
          </cell>
          <cell r="QG37">
            <v>0.001</v>
          </cell>
          <cell r="QH37">
            <v>0.08</v>
          </cell>
          <cell r="QI37">
            <v>0.002</v>
          </cell>
          <cell r="QJ37">
            <v>0.09</v>
          </cell>
          <cell r="QK37">
            <v>0.003</v>
          </cell>
          <cell r="QL37">
            <v>-0.07</v>
          </cell>
          <cell r="QM37">
            <v>0.002</v>
          </cell>
          <cell r="QN37">
            <v>-0.11</v>
          </cell>
          <cell r="QO37">
            <v>0.002</v>
          </cell>
          <cell r="QP37">
            <v>0.46</v>
          </cell>
          <cell r="QQ37">
            <v>0.004</v>
          </cell>
          <cell r="QR37">
            <v>0.24</v>
          </cell>
          <cell r="QS37">
            <v>0.002</v>
          </cell>
          <cell r="QT37">
            <v>0.45</v>
          </cell>
          <cell r="QU37">
            <v>0.004</v>
          </cell>
          <cell r="QV37">
            <v>0.25</v>
          </cell>
          <cell r="QW37">
            <v>0.002</v>
          </cell>
          <cell r="QX37">
            <v>0.39</v>
          </cell>
          <cell r="QY37">
            <v>0.003</v>
          </cell>
          <cell r="QZ37">
            <v>0.22</v>
          </cell>
          <cell r="RA37">
            <v>0.002</v>
          </cell>
          <cell r="RB37">
            <v>0.29</v>
          </cell>
          <cell r="RC37">
            <v>0.003</v>
          </cell>
          <cell r="RD37">
            <v>0.15</v>
          </cell>
          <cell r="RE37">
            <v>0.002</v>
          </cell>
          <cell r="RF37">
            <v>0.02</v>
          </cell>
          <cell r="RG37">
            <v>0.001</v>
          </cell>
          <cell r="RH37">
            <v>0</v>
          </cell>
          <cell r="RI37">
            <v>0.001</v>
          </cell>
          <cell r="RJ37">
            <v>0.25</v>
          </cell>
          <cell r="RK37">
            <v>0.002</v>
          </cell>
          <cell r="RL37">
            <v>0.19</v>
          </cell>
          <cell r="RM37">
            <v>0.003</v>
          </cell>
          <cell r="RN37">
            <v>0.26</v>
          </cell>
          <cell r="RO37">
            <v>0.002</v>
          </cell>
          <cell r="RP37">
            <v>0.56</v>
          </cell>
          <cell r="RQ37">
            <v>0.004</v>
          </cell>
        </row>
        <row r="37">
          <cell r="RZ37">
            <v>0</v>
          </cell>
          <cell r="SA37">
            <v>0</v>
          </cell>
          <cell r="SB37">
            <v>0.03</v>
          </cell>
          <cell r="SC37">
            <v>0.003</v>
          </cell>
          <cell r="SD37">
            <v>0.02</v>
          </cell>
          <cell r="SE37">
            <v>0.001</v>
          </cell>
          <cell r="SF37">
            <v>-0.21</v>
          </cell>
          <cell r="SG37">
            <v>0.002</v>
          </cell>
          <cell r="SH37">
            <v>-0.59</v>
          </cell>
          <cell r="SI37">
            <v>0.004</v>
          </cell>
          <cell r="SJ37">
            <v>0.29</v>
          </cell>
          <cell r="SK37">
            <v>0.002</v>
          </cell>
          <cell r="SL37">
            <v>0.4</v>
          </cell>
          <cell r="SM37">
            <v>0.004</v>
          </cell>
          <cell r="SN37">
            <v>0.28</v>
          </cell>
          <cell r="SO37">
            <v>0.002</v>
          </cell>
          <cell r="SP37">
            <v>0.43</v>
          </cell>
          <cell r="SQ37">
            <v>0.003</v>
          </cell>
          <cell r="SR37">
            <v>0.23</v>
          </cell>
          <cell r="SS37">
            <v>0.002</v>
          </cell>
          <cell r="ST37">
            <v>0.4</v>
          </cell>
          <cell r="SU37">
            <v>0.004</v>
          </cell>
          <cell r="SV37">
            <v>0.14</v>
          </cell>
          <cell r="SW37">
            <v>0.001</v>
          </cell>
          <cell r="SX37">
            <v>0.13</v>
          </cell>
          <cell r="SY37">
            <v>0.003</v>
          </cell>
          <cell r="SZ37">
            <v>0</v>
          </cell>
          <cell r="TA37">
            <v>0</v>
          </cell>
          <cell r="TB37">
            <v>-0.12</v>
          </cell>
          <cell r="TC37">
            <v>0.003</v>
          </cell>
          <cell r="TD37">
            <v>-0.01</v>
          </cell>
          <cell r="TE37">
            <v>0.003</v>
          </cell>
          <cell r="TF37">
            <v>0.43</v>
          </cell>
          <cell r="TG37">
            <v>0.006</v>
          </cell>
          <cell r="TH37">
            <v>-0.09</v>
          </cell>
          <cell r="TI37">
            <v>0.006</v>
          </cell>
          <cell r="TJ37">
            <v>0.12</v>
          </cell>
          <cell r="TK37">
            <v>0.013</v>
          </cell>
        </row>
        <row r="37">
          <cell r="TT37">
            <v>-0.16</v>
          </cell>
          <cell r="TU37">
            <v>0.002</v>
          </cell>
          <cell r="TV37">
            <v>-0.33</v>
          </cell>
          <cell r="TW37">
            <v>0.005</v>
          </cell>
          <cell r="TX37">
            <v>-0.04</v>
          </cell>
          <cell r="TY37">
            <v>0.002</v>
          </cell>
          <cell r="TZ37">
            <v>-0.08</v>
          </cell>
          <cell r="UA37">
            <v>0.005</v>
          </cell>
          <cell r="UB37">
            <v>-1.18</v>
          </cell>
          <cell r="UC37">
            <v>0.015</v>
          </cell>
          <cell r="UD37">
            <v>-0.02</v>
          </cell>
          <cell r="UE37">
            <v>0.003</v>
          </cell>
          <cell r="UF37">
            <v>0.23</v>
          </cell>
          <cell r="UG37">
            <v>0.006</v>
          </cell>
          <cell r="UH37">
            <v>0</v>
          </cell>
          <cell r="UI37">
            <v>0.002</v>
          </cell>
          <cell r="UJ37">
            <v>0.21</v>
          </cell>
          <cell r="UK37">
            <v>0.007</v>
          </cell>
          <cell r="UL37">
            <v>-0.04</v>
          </cell>
          <cell r="UM37">
            <v>0.003</v>
          </cell>
          <cell r="UN37">
            <v>0.15</v>
          </cell>
          <cell r="UO37">
            <v>0.007</v>
          </cell>
          <cell r="UP37">
            <v>-0.07</v>
          </cell>
          <cell r="UQ37">
            <v>0.002</v>
          </cell>
          <cell r="UR37">
            <v>-0.02</v>
          </cell>
          <cell r="US37">
            <v>0.005</v>
          </cell>
          <cell r="UT37">
            <v>-0.11</v>
          </cell>
          <cell r="UU37">
            <v>0.002</v>
          </cell>
          <cell r="UV37">
            <v>-0.3</v>
          </cell>
          <cell r="UW37">
            <v>0.003</v>
          </cell>
          <cell r="UX37">
            <v>0.1</v>
          </cell>
          <cell r="UY37">
            <v>0.001</v>
          </cell>
          <cell r="UZ37">
            <v>0.11</v>
          </cell>
          <cell r="VA37">
            <v>0.001</v>
          </cell>
          <cell r="VB37">
            <v>0.05</v>
          </cell>
          <cell r="VC37">
            <v>0.001</v>
          </cell>
        </row>
        <row r="37">
          <cell r="VL37">
            <v>-0.04</v>
          </cell>
          <cell r="VM37">
            <v>0</v>
          </cell>
          <cell r="VN37">
            <v>-0.17</v>
          </cell>
          <cell r="VO37">
            <v>0.001</v>
          </cell>
          <cell r="VP37">
            <v>0.03</v>
          </cell>
          <cell r="VQ37">
            <v>0</v>
          </cell>
          <cell r="VR37">
            <v>0.05</v>
          </cell>
          <cell r="VS37">
            <v>0.001</v>
          </cell>
          <cell r="VT37">
            <v>0.02</v>
          </cell>
          <cell r="VU37">
            <v>0</v>
          </cell>
          <cell r="VV37">
            <v>0</v>
          </cell>
          <cell r="VW37">
            <v>0</v>
          </cell>
          <cell r="VX37">
            <v>-0.02</v>
          </cell>
          <cell r="VY37">
            <v>0</v>
          </cell>
          <cell r="VZ37">
            <v>-0.01</v>
          </cell>
          <cell r="WA37">
            <v>0</v>
          </cell>
          <cell r="WB37">
            <v>-0.43</v>
          </cell>
          <cell r="WC37">
            <v>0.002</v>
          </cell>
          <cell r="WD37">
            <v>-0.13</v>
          </cell>
          <cell r="WE37">
            <v>0.001</v>
          </cell>
          <cell r="WF37">
            <v>-0.6</v>
          </cell>
          <cell r="WG37">
            <v>0.002</v>
          </cell>
          <cell r="WH37">
            <v>-0.26</v>
          </cell>
          <cell r="WI37">
            <v>0.002</v>
          </cell>
        </row>
        <row r="37">
          <cell r="WR37">
            <v>-0.24</v>
          </cell>
          <cell r="WS37">
            <v>0.002</v>
          </cell>
          <cell r="WT37">
            <v>-0.02</v>
          </cell>
          <cell r="WU37">
            <v>0.001</v>
          </cell>
          <cell r="WV37">
            <v>-0.03</v>
          </cell>
          <cell r="WW37">
            <v>0.001</v>
          </cell>
          <cell r="WX37">
            <v>-0.12</v>
          </cell>
          <cell r="WY37">
            <v>0.002</v>
          </cell>
          <cell r="WZ37">
            <v>-0.14</v>
          </cell>
          <cell r="XA37">
            <v>0.002</v>
          </cell>
          <cell r="XB37">
            <v>-0.47</v>
          </cell>
          <cell r="XC37">
            <v>0.002</v>
          </cell>
          <cell r="XD37">
            <v>-0.19</v>
          </cell>
          <cell r="XE37">
            <v>0.001</v>
          </cell>
          <cell r="XF37">
            <v>-0.49</v>
          </cell>
          <cell r="XG37">
            <v>0.002</v>
          </cell>
          <cell r="XH37">
            <v>-0.21</v>
          </cell>
          <cell r="XI37">
            <v>0.001</v>
          </cell>
          <cell r="XJ37">
            <v>-0.52</v>
          </cell>
          <cell r="XK37">
            <v>0.002</v>
          </cell>
          <cell r="XL37">
            <v>-0.19</v>
          </cell>
          <cell r="XM37">
            <v>0.001</v>
          </cell>
          <cell r="XN37">
            <v>-0.48</v>
          </cell>
          <cell r="XO37">
            <v>0.002</v>
          </cell>
          <cell r="XP37">
            <v>-0.17</v>
          </cell>
          <cell r="XQ37">
            <v>0.001</v>
          </cell>
          <cell r="XR37">
            <v>-0.13</v>
          </cell>
          <cell r="XS37">
            <v>0.001</v>
          </cell>
          <cell r="XT37">
            <v>-0.03</v>
          </cell>
          <cell r="XU37">
            <v>0.001</v>
          </cell>
        </row>
        <row r="38">
          <cell r="B38" t="str">
            <v>JM0062.002</v>
          </cell>
          <cell r="C38" t="str">
            <v>N Japan</v>
          </cell>
          <cell r="D38">
            <v>41.7193</v>
          </cell>
          <cell r="E38">
            <v>141.0068</v>
          </cell>
          <cell r="F38">
            <v>0.51</v>
          </cell>
          <cell r="G38">
            <v>0.011</v>
          </cell>
          <cell r="H38">
            <v>1.76</v>
          </cell>
          <cell r="I38">
            <v>0.039</v>
          </cell>
          <cell r="J38">
            <v>6.15</v>
          </cell>
          <cell r="K38">
            <v>0.057</v>
          </cell>
          <cell r="L38">
            <v>0.76</v>
          </cell>
          <cell r="M38">
            <v>0.014</v>
          </cell>
          <cell r="N38">
            <v>-0.88</v>
          </cell>
          <cell r="O38">
            <v>0.046</v>
          </cell>
        </row>
        <row r="38">
          <cell r="X38">
            <v>-0.15</v>
          </cell>
          <cell r="Y38">
            <v>0.006</v>
          </cell>
          <cell r="Z38">
            <v>-0.35</v>
          </cell>
          <cell r="AA38">
            <v>0.031</v>
          </cell>
          <cell r="AB38">
            <v>-0.51</v>
          </cell>
          <cell r="AC38">
            <v>0.016</v>
          </cell>
        </row>
        <row r="38">
          <cell r="AH38">
            <v>0.57</v>
          </cell>
          <cell r="AI38">
            <v>0.012</v>
          </cell>
          <cell r="AJ38">
            <v>0.66</v>
          </cell>
          <cell r="AK38">
            <v>0.044</v>
          </cell>
          <cell r="AL38">
            <v>0.52</v>
          </cell>
          <cell r="AM38">
            <v>0.011</v>
          </cell>
          <cell r="AN38">
            <v>0.61</v>
          </cell>
          <cell r="AO38">
            <v>0.038</v>
          </cell>
          <cell r="AP38">
            <v>0.5</v>
          </cell>
          <cell r="AQ38">
            <v>0.012</v>
          </cell>
          <cell r="AR38">
            <v>0.69</v>
          </cell>
          <cell r="AS38">
            <v>0.043</v>
          </cell>
          <cell r="AT38">
            <v>0.14</v>
          </cell>
          <cell r="AU38">
            <v>0.011</v>
          </cell>
          <cell r="AV38">
            <v>-1.72</v>
          </cell>
          <cell r="AW38">
            <v>0.044</v>
          </cell>
          <cell r="AX38">
            <v>-0.23</v>
          </cell>
          <cell r="AY38">
            <v>0.011</v>
          </cell>
          <cell r="AZ38">
            <v>-1.86</v>
          </cell>
          <cell r="BA38">
            <v>0.027</v>
          </cell>
          <cell r="BB38">
            <v>0.16</v>
          </cell>
          <cell r="BC38">
            <v>0.002</v>
          </cell>
          <cell r="BD38">
            <v>0.12</v>
          </cell>
          <cell r="BE38">
            <v>0.004</v>
          </cell>
          <cell r="BF38">
            <v>0.08</v>
          </cell>
          <cell r="BG38">
            <v>0.002</v>
          </cell>
          <cell r="BH38">
            <v>0.08</v>
          </cell>
          <cell r="BI38">
            <v>0.008</v>
          </cell>
        </row>
        <row r="38">
          <cell r="BR38">
            <v>-0.03</v>
          </cell>
          <cell r="BS38">
            <v>0.002</v>
          </cell>
          <cell r="BT38">
            <v>0.25</v>
          </cell>
          <cell r="BU38">
            <v>0.016</v>
          </cell>
          <cell r="BV38">
            <v>0.07</v>
          </cell>
          <cell r="BW38">
            <v>0.005</v>
          </cell>
        </row>
        <row r="38">
          <cell r="CB38">
            <v>0.1</v>
          </cell>
          <cell r="CC38">
            <v>0.001</v>
          </cell>
          <cell r="CD38">
            <v>0.1</v>
          </cell>
          <cell r="CE38">
            <v>0.004</v>
          </cell>
          <cell r="CF38">
            <v>0.1</v>
          </cell>
          <cell r="CG38">
            <v>0.002</v>
          </cell>
          <cell r="CH38">
            <v>0.09</v>
          </cell>
          <cell r="CI38">
            <v>0.005</v>
          </cell>
          <cell r="CJ38">
            <v>0.1</v>
          </cell>
          <cell r="CK38">
            <v>0.002</v>
          </cell>
          <cell r="CL38">
            <v>0.18</v>
          </cell>
          <cell r="CM38">
            <v>0.006</v>
          </cell>
          <cell r="CN38">
            <v>0.04</v>
          </cell>
          <cell r="CO38">
            <v>0.001</v>
          </cell>
          <cell r="CP38">
            <v>0.02</v>
          </cell>
          <cell r="CQ38">
            <v>0.006</v>
          </cell>
          <cell r="CR38">
            <v>-0.04</v>
          </cell>
          <cell r="CS38">
            <v>0.001</v>
          </cell>
          <cell r="CT38">
            <v>-0.1</v>
          </cell>
          <cell r="CU38">
            <v>0.007</v>
          </cell>
          <cell r="CV38">
            <v>2.46</v>
          </cell>
          <cell r="CW38">
            <v>0.011</v>
          </cell>
          <cell r="CX38">
            <v>0.8</v>
          </cell>
          <cell r="CY38">
            <v>0.009</v>
          </cell>
          <cell r="CZ38">
            <v>2.9</v>
          </cell>
          <cell r="DA38">
            <v>0.019</v>
          </cell>
          <cell r="DB38">
            <v>2.07</v>
          </cell>
          <cell r="DC38">
            <v>0.013</v>
          </cell>
        </row>
        <row r="38">
          <cell r="DL38">
            <v>0.69</v>
          </cell>
          <cell r="DM38">
            <v>0.013</v>
          </cell>
          <cell r="DN38">
            <v>0.19</v>
          </cell>
          <cell r="DO38">
            <v>0.006</v>
          </cell>
          <cell r="DP38">
            <v>0</v>
          </cell>
          <cell r="DQ38">
            <v>0.001</v>
          </cell>
        </row>
        <row r="38">
          <cell r="DV38">
            <v>2.3</v>
          </cell>
          <cell r="DW38">
            <v>0.01</v>
          </cell>
          <cell r="DX38">
            <v>0.73</v>
          </cell>
          <cell r="DY38">
            <v>0.003</v>
          </cell>
          <cell r="DZ38">
            <v>2.21</v>
          </cell>
          <cell r="EA38">
            <v>0.009</v>
          </cell>
          <cell r="EB38">
            <v>0.92</v>
          </cell>
          <cell r="EC38">
            <v>0.005</v>
          </cell>
          <cell r="ED38">
            <v>2.19</v>
          </cell>
          <cell r="EE38">
            <v>0.011</v>
          </cell>
          <cell r="EF38">
            <v>1.08</v>
          </cell>
          <cell r="EG38">
            <v>0.006</v>
          </cell>
          <cell r="EH38">
            <v>1.89</v>
          </cell>
          <cell r="EI38">
            <v>0.009</v>
          </cell>
          <cell r="EJ38">
            <v>0.72</v>
          </cell>
          <cell r="EK38">
            <v>0.005</v>
          </cell>
          <cell r="EL38">
            <v>0.47</v>
          </cell>
          <cell r="EM38">
            <v>0.01</v>
          </cell>
          <cell r="EN38">
            <v>-0.01</v>
          </cell>
          <cell r="EO38">
            <v>0.002</v>
          </cell>
          <cell r="EP38">
            <v>-0.06</v>
          </cell>
          <cell r="EQ38">
            <v>0.001</v>
          </cell>
          <cell r="ER38">
            <v>-0.03</v>
          </cell>
          <cell r="ES38">
            <v>0</v>
          </cell>
          <cell r="ET38">
            <v>-0.14</v>
          </cell>
          <cell r="EU38">
            <v>0.001</v>
          </cell>
          <cell r="EV38">
            <v>-0.08</v>
          </cell>
          <cell r="EW38">
            <v>0.001</v>
          </cell>
        </row>
        <row r="38">
          <cell r="FF38">
            <v>-0.04</v>
          </cell>
          <cell r="FG38">
            <v>0.001</v>
          </cell>
          <cell r="FH38">
            <v>0</v>
          </cell>
          <cell r="FI38">
            <v>0.001</v>
          </cell>
          <cell r="FJ38">
            <v>0.01</v>
          </cell>
          <cell r="FK38">
            <v>0.001</v>
          </cell>
        </row>
        <row r="38">
          <cell r="FP38">
            <v>-0.07</v>
          </cell>
          <cell r="FQ38">
            <v>0.001</v>
          </cell>
          <cell r="FR38">
            <v>-0.04</v>
          </cell>
          <cell r="FS38">
            <v>0</v>
          </cell>
          <cell r="FT38">
            <v>-0.06</v>
          </cell>
          <cell r="FU38">
            <v>0.001</v>
          </cell>
          <cell r="FV38">
            <v>-0.04</v>
          </cell>
          <cell r="FW38">
            <v>0</v>
          </cell>
          <cell r="FX38">
            <v>-0.06</v>
          </cell>
          <cell r="FY38">
            <v>0.001</v>
          </cell>
          <cell r="FZ38">
            <v>-0.03</v>
          </cell>
          <cell r="GA38">
            <v>0</v>
          </cell>
          <cell r="GB38">
            <v>-0.08</v>
          </cell>
          <cell r="GC38">
            <v>0.001</v>
          </cell>
          <cell r="GD38">
            <v>-0.04</v>
          </cell>
          <cell r="GE38">
            <v>0</v>
          </cell>
          <cell r="GF38">
            <v>-0.04</v>
          </cell>
          <cell r="GG38">
            <v>0</v>
          </cell>
          <cell r="GH38">
            <v>-0.03</v>
          </cell>
          <cell r="GI38">
            <v>0.001</v>
          </cell>
          <cell r="GJ38">
            <v>165.84</v>
          </cell>
          <cell r="GK38">
            <v>1.346</v>
          </cell>
          <cell r="GL38">
            <v>510.22</v>
          </cell>
          <cell r="GM38">
            <v>4.335</v>
          </cell>
          <cell r="GN38">
            <v>258.37</v>
          </cell>
          <cell r="GO38">
            <v>1.766</v>
          </cell>
          <cell r="GP38">
            <v>731.07</v>
          </cell>
          <cell r="GQ38">
            <v>5.754</v>
          </cell>
        </row>
        <row r="38">
          <cell r="GZ38">
            <v>89.66</v>
          </cell>
          <cell r="HA38">
            <v>1.976</v>
          </cell>
          <cell r="HB38">
            <v>145.54</v>
          </cell>
          <cell r="HC38">
            <v>5.79</v>
          </cell>
          <cell r="HD38">
            <v>1.61</v>
          </cell>
          <cell r="HE38">
            <v>0.049</v>
          </cell>
        </row>
        <row r="38">
          <cell r="HJ38">
            <v>188.85</v>
          </cell>
          <cell r="HK38">
            <v>1.243</v>
          </cell>
          <cell r="HL38">
            <v>563.73</v>
          </cell>
          <cell r="HM38">
            <v>5.235</v>
          </cell>
          <cell r="HN38">
            <v>199.82</v>
          </cell>
          <cell r="HO38">
            <v>1.36</v>
          </cell>
          <cell r="HP38">
            <v>575.56</v>
          </cell>
          <cell r="HQ38">
            <v>5.143</v>
          </cell>
          <cell r="HR38">
            <v>206.41</v>
          </cell>
          <cell r="HS38">
            <v>1.494</v>
          </cell>
          <cell r="HT38">
            <v>546.83</v>
          </cell>
          <cell r="HU38">
            <v>4.687</v>
          </cell>
          <cell r="HV38">
            <v>86.01</v>
          </cell>
          <cell r="HW38">
            <v>1.454</v>
          </cell>
          <cell r="HX38">
            <v>-8.15</v>
          </cell>
          <cell r="HY38">
            <v>6.157</v>
          </cell>
          <cell r="HZ38">
            <v>-309.56</v>
          </cell>
          <cell r="IA38">
            <v>6.052</v>
          </cell>
          <cell r="IB38">
            <v>0.27</v>
          </cell>
          <cell r="IC38">
            <v>0.006</v>
          </cell>
          <cell r="ID38">
            <v>0.15</v>
          </cell>
          <cell r="IE38">
            <v>0.005</v>
          </cell>
          <cell r="IF38">
            <v>0.3</v>
          </cell>
          <cell r="IG38">
            <v>0.008</v>
          </cell>
          <cell r="IH38">
            <v>0.01</v>
          </cell>
          <cell r="II38">
            <v>0.006</v>
          </cell>
        </row>
        <row r="38">
          <cell r="IR38">
            <v>0.55</v>
          </cell>
          <cell r="IS38">
            <v>0.009</v>
          </cell>
          <cell r="IT38">
            <v>0.07</v>
          </cell>
          <cell r="IU38">
            <v>0.001</v>
          </cell>
          <cell r="IV38">
            <v>0.47</v>
          </cell>
          <cell r="IW38">
            <v>0.008</v>
          </cell>
        </row>
        <row r="38">
          <cell r="JB38">
            <v>0.35</v>
          </cell>
          <cell r="JC38">
            <v>0.008</v>
          </cell>
          <cell r="JD38">
            <v>0.12</v>
          </cell>
          <cell r="JE38">
            <v>0.006</v>
          </cell>
          <cell r="JF38">
            <v>0.39</v>
          </cell>
          <cell r="JG38">
            <v>0.007</v>
          </cell>
          <cell r="JH38">
            <v>0.11</v>
          </cell>
          <cell r="JI38">
            <v>0.006</v>
          </cell>
          <cell r="JJ38">
            <v>0.57</v>
          </cell>
          <cell r="JK38">
            <v>0.007</v>
          </cell>
          <cell r="JL38">
            <v>0.14</v>
          </cell>
          <cell r="JM38">
            <v>0.006</v>
          </cell>
          <cell r="JN38">
            <v>0.39</v>
          </cell>
          <cell r="JO38">
            <v>0.006</v>
          </cell>
          <cell r="JP38">
            <v>0.07</v>
          </cell>
          <cell r="JQ38">
            <v>0.004</v>
          </cell>
          <cell r="JR38">
            <v>0.1</v>
          </cell>
          <cell r="JS38">
            <v>0.001</v>
          </cell>
          <cell r="JT38">
            <v>0.1</v>
          </cell>
          <cell r="JU38">
            <v>0.001</v>
          </cell>
          <cell r="JV38">
            <v>0.15</v>
          </cell>
          <cell r="JW38">
            <v>0.003</v>
          </cell>
          <cell r="JX38">
            <v>0.2</v>
          </cell>
          <cell r="JY38">
            <v>0.002</v>
          </cell>
          <cell r="JZ38">
            <v>0.41</v>
          </cell>
          <cell r="KA38">
            <v>0.008</v>
          </cell>
        </row>
        <row r="38">
          <cell r="KJ38">
            <v>-0.05</v>
          </cell>
          <cell r="KK38">
            <v>0.001</v>
          </cell>
          <cell r="KL38">
            <v>-0.05</v>
          </cell>
          <cell r="KM38">
            <v>0.001</v>
          </cell>
          <cell r="KN38">
            <v>0</v>
          </cell>
          <cell r="KO38">
            <v>0</v>
          </cell>
        </row>
        <row r="38">
          <cell r="KT38">
            <v>0.12</v>
          </cell>
          <cell r="KU38">
            <v>0.002</v>
          </cell>
          <cell r="KV38">
            <v>0.23</v>
          </cell>
          <cell r="KW38">
            <v>0.006</v>
          </cell>
          <cell r="KX38">
            <v>0.13</v>
          </cell>
          <cell r="KY38">
            <v>0.002</v>
          </cell>
          <cell r="KZ38">
            <v>0.25</v>
          </cell>
          <cell r="LA38">
            <v>0.005</v>
          </cell>
          <cell r="LB38">
            <v>0.09</v>
          </cell>
          <cell r="LC38">
            <v>0.001</v>
          </cell>
          <cell r="LD38">
            <v>0.17</v>
          </cell>
          <cell r="LE38">
            <v>0.006</v>
          </cell>
          <cell r="LF38">
            <v>0.03</v>
          </cell>
          <cell r="LG38">
            <v>0.001</v>
          </cell>
          <cell r="LH38">
            <v>-0.04</v>
          </cell>
          <cell r="LI38">
            <v>0.004</v>
          </cell>
          <cell r="LJ38">
            <v>-0.02</v>
          </cell>
          <cell r="LK38">
            <v>0</v>
          </cell>
          <cell r="LL38">
            <v>-0.2</v>
          </cell>
          <cell r="LM38">
            <v>0.001</v>
          </cell>
          <cell r="LN38">
            <v>0.32</v>
          </cell>
          <cell r="LO38">
            <v>0.004</v>
          </cell>
          <cell r="LP38">
            <v>0.42</v>
          </cell>
          <cell r="LQ38">
            <v>0.004</v>
          </cell>
          <cell r="LR38">
            <v>0.57</v>
          </cell>
          <cell r="LS38">
            <v>0.005</v>
          </cell>
          <cell r="LT38">
            <v>-0.05</v>
          </cell>
          <cell r="LU38">
            <v>0.006</v>
          </cell>
        </row>
        <row r="38">
          <cell r="MD38">
            <v>0.02</v>
          </cell>
          <cell r="ME38">
            <v>0.001</v>
          </cell>
          <cell r="MF38">
            <v>0</v>
          </cell>
          <cell r="MG38">
            <v>0</v>
          </cell>
          <cell r="MH38">
            <v>0.44</v>
          </cell>
          <cell r="MI38">
            <v>0.005</v>
          </cell>
          <cell r="MJ38">
            <v>0.19</v>
          </cell>
          <cell r="MK38">
            <v>0.005</v>
          </cell>
          <cell r="ML38">
            <v>0.47</v>
          </cell>
          <cell r="MM38">
            <v>0.004</v>
          </cell>
          <cell r="MN38">
            <v>0.19</v>
          </cell>
          <cell r="MO38">
            <v>0.004</v>
          </cell>
          <cell r="MP38">
            <v>0.45</v>
          </cell>
          <cell r="MQ38">
            <v>0.004</v>
          </cell>
          <cell r="MR38">
            <v>1.68</v>
          </cell>
          <cell r="MS38">
            <v>0.009</v>
          </cell>
          <cell r="MT38">
            <v>1.38</v>
          </cell>
          <cell r="MU38">
            <v>0.009</v>
          </cell>
          <cell r="MV38">
            <v>2.25</v>
          </cell>
          <cell r="MW38">
            <v>0.015</v>
          </cell>
          <cell r="MX38">
            <v>1.3</v>
          </cell>
          <cell r="MY38">
            <v>0.007</v>
          </cell>
        </row>
        <row r="38">
          <cell r="NH38">
            <v>0.04</v>
          </cell>
          <cell r="NI38">
            <v>0.005</v>
          </cell>
          <cell r="NJ38">
            <v>0.49</v>
          </cell>
          <cell r="NK38">
            <v>0.009</v>
          </cell>
          <cell r="NL38">
            <v>0.11</v>
          </cell>
          <cell r="NM38">
            <v>0.003</v>
          </cell>
        </row>
        <row r="38">
          <cell r="NR38">
            <v>2.06</v>
          </cell>
          <cell r="NS38">
            <v>0.01</v>
          </cell>
          <cell r="NT38">
            <v>1.27</v>
          </cell>
          <cell r="NU38">
            <v>0.008</v>
          </cell>
          <cell r="NV38">
            <v>2.12</v>
          </cell>
          <cell r="NW38">
            <v>0.013</v>
          </cell>
          <cell r="NX38">
            <v>1.29</v>
          </cell>
          <cell r="NY38">
            <v>0.009</v>
          </cell>
          <cell r="NZ38">
            <v>1.87</v>
          </cell>
          <cell r="OA38">
            <v>0.012</v>
          </cell>
          <cell r="OB38">
            <v>1.24</v>
          </cell>
          <cell r="OC38">
            <v>0.008</v>
          </cell>
          <cell r="OD38">
            <v>1.02</v>
          </cell>
          <cell r="OE38">
            <v>0.009</v>
          </cell>
          <cell r="OF38">
            <v>0.47</v>
          </cell>
          <cell r="OG38">
            <v>0.01</v>
          </cell>
          <cell r="OH38">
            <v>-0.08</v>
          </cell>
          <cell r="OI38">
            <v>0.004</v>
          </cell>
          <cell r="OJ38">
            <v>-0.15</v>
          </cell>
          <cell r="OK38">
            <v>0.004</v>
          </cell>
          <cell r="OL38">
            <v>-0.12</v>
          </cell>
          <cell r="OM38">
            <v>0.001</v>
          </cell>
          <cell r="ON38">
            <v>-0.08</v>
          </cell>
          <cell r="OO38">
            <v>0.001</v>
          </cell>
          <cell r="OP38">
            <v>-0.12</v>
          </cell>
          <cell r="OQ38">
            <v>0.001</v>
          </cell>
          <cell r="OR38">
            <v>-0.16</v>
          </cell>
          <cell r="OS38">
            <v>0.001</v>
          </cell>
        </row>
        <row r="38">
          <cell r="PB38">
            <v>0.02</v>
          </cell>
          <cell r="PC38">
            <v>0.003</v>
          </cell>
          <cell r="PD38">
            <v>-0.01</v>
          </cell>
          <cell r="PE38">
            <v>0</v>
          </cell>
          <cell r="PF38">
            <v>-0.13</v>
          </cell>
          <cell r="PG38">
            <v>0.001</v>
          </cell>
          <cell r="PH38">
            <v>-0.11</v>
          </cell>
          <cell r="PI38">
            <v>0.001</v>
          </cell>
          <cell r="PJ38">
            <v>-0.14</v>
          </cell>
          <cell r="PK38">
            <v>0.001</v>
          </cell>
          <cell r="PL38">
            <v>-0.11</v>
          </cell>
          <cell r="PM38">
            <v>0</v>
          </cell>
          <cell r="PN38">
            <v>-0.13</v>
          </cell>
          <cell r="PO38">
            <v>0.001</v>
          </cell>
          <cell r="PP38">
            <v>0.4</v>
          </cell>
          <cell r="PQ38">
            <v>0.003</v>
          </cell>
          <cell r="PR38">
            <v>0.39</v>
          </cell>
          <cell r="PS38">
            <v>0.003</v>
          </cell>
          <cell r="PT38">
            <v>0.46</v>
          </cell>
          <cell r="PU38">
            <v>0.003</v>
          </cell>
          <cell r="PV38">
            <v>0.17</v>
          </cell>
          <cell r="PW38">
            <v>0.002</v>
          </cell>
        </row>
        <row r="38">
          <cell r="QF38">
            <v>0</v>
          </cell>
          <cell r="QG38">
            <v>0.001</v>
          </cell>
          <cell r="QH38">
            <v>0.12</v>
          </cell>
          <cell r="QI38">
            <v>0.002</v>
          </cell>
          <cell r="QJ38">
            <v>0.16</v>
          </cell>
          <cell r="QK38">
            <v>0.003</v>
          </cell>
        </row>
        <row r="38">
          <cell r="QP38">
            <v>0.48</v>
          </cell>
          <cell r="QQ38">
            <v>0.003</v>
          </cell>
          <cell r="QR38">
            <v>0.29</v>
          </cell>
          <cell r="QS38">
            <v>0.002</v>
          </cell>
          <cell r="QT38">
            <v>0.49</v>
          </cell>
          <cell r="QU38">
            <v>0.003</v>
          </cell>
          <cell r="QV38">
            <v>0.3</v>
          </cell>
          <cell r="QW38">
            <v>0.002</v>
          </cell>
          <cell r="QX38">
            <v>0.41</v>
          </cell>
          <cell r="QY38">
            <v>0.003</v>
          </cell>
          <cell r="QZ38">
            <v>0.29</v>
          </cell>
          <cell r="RA38">
            <v>0.002</v>
          </cell>
          <cell r="RB38">
            <v>0.3</v>
          </cell>
          <cell r="RC38">
            <v>0.002</v>
          </cell>
          <cell r="RD38">
            <v>0.2</v>
          </cell>
          <cell r="RE38">
            <v>0.003</v>
          </cell>
          <cell r="RF38">
            <v>-0.03</v>
          </cell>
          <cell r="RG38">
            <v>0.001</v>
          </cell>
          <cell r="RH38">
            <v>0.02</v>
          </cell>
          <cell r="RI38">
            <v>0.001</v>
          </cell>
          <cell r="RJ38">
            <v>0.25</v>
          </cell>
          <cell r="RK38">
            <v>0.002</v>
          </cell>
          <cell r="RL38">
            <v>0.23</v>
          </cell>
          <cell r="RM38">
            <v>0.002</v>
          </cell>
          <cell r="RN38">
            <v>0.25</v>
          </cell>
          <cell r="RO38">
            <v>0.002</v>
          </cell>
          <cell r="RP38">
            <v>0.48</v>
          </cell>
          <cell r="RQ38">
            <v>0.004</v>
          </cell>
        </row>
        <row r="38">
          <cell r="RZ38">
            <v>-0.01</v>
          </cell>
          <cell r="SA38">
            <v>0</v>
          </cell>
          <cell r="SB38">
            <v>-0.04</v>
          </cell>
          <cell r="SC38">
            <v>0.003</v>
          </cell>
          <cell r="SD38">
            <v>-0.01</v>
          </cell>
          <cell r="SE38">
            <v>0.001</v>
          </cell>
        </row>
        <row r="38">
          <cell r="SJ38">
            <v>0.28</v>
          </cell>
          <cell r="SK38">
            <v>0.002</v>
          </cell>
          <cell r="SL38">
            <v>0.36</v>
          </cell>
          <cell r="SM38">
            <v>0.004</v>
          </cell>
          <cell r="SN38">
            <v>0.28</v>
          </cell>
          <cell r="SO38">
            <v>0.001</v>
          </cell>
          <cell r="SP38">
            <v>0.38</v>
          </cell>
          <cell r="SQ38">
            <v>0.003</v>
          </cell>
          <cell r="SR38">
            <v>0.21</v>
          </cell>
          <cell r="SS38">
            <v>0.002</v>
          </cell>
          <cell r="ST38">
            <v>0.32</v>
          </cell>
          <cell r="SU38">
            <v>0.003</v>
          </cell>
          <cell r="SV38">
            <v>0.13</v>
          </cell>
          <cell r="SW38">
            <v>0.001</v>
          </cell>
          <cell r="SX38">
            <v>0.06</v>
          </cell>
          <cell r="SY38">
            <v>0.003</v>
          </cell>
          <cell r="SZ38">
            <v>0</v>
          </cell>
          <cell r="TA38">
            <v>0</v>
          </cell>
          <cell r="TB38">
            <v>-0.18</v>
          </cell>
          <cell r="TC38">
            <v>0.003</v>
          </cell>
          <cell r="TD38">
            <v>-0.01</v>
          </cell>
          <cell r="TE38">
            <v>0.003</v>
          </cell>
          <cell r="TF38">
            <v>0.43</v>
          </cell>
          <cell r="TG38">
            <v>0.006</v>
          </cell>
          <cell r="TH38">
            <v>-0.07</v>
          </cell>
          <cell r="TI38">
            <v>0.003</v>
          </cell>
          <cell r="TJ38">
            <v>0.2</v>
          </cell>
          <cell r="TK38">
            <v>0.012</v>
          </cell>
        </row>
        <row r="38">
          <cell r="TT38">
            <v>-0.13</v>
          </cell>
          <cell r="TU38">
            <v>0.002</v>
          </cell>
          <cell r="TV38">
            <v>-0.27</v>
          </cell>
          <cell r="TW38">
            <v>0.005</v>
          </cell>
          <cell r="TX38">
            <v>-0.04</v>
          </cell>
          <cell r="TY38">
            <v>0.002</v>
          </cell>
        </row>
        <row r="38">
          <cell r="UD38">
            <v>-0.02</v>
          </cell>
          <cell r="UE38">
            <v>0.002</v>
          </cell>
          <cell r="UF38">
            <v>0.3</v>
          </cell>
          <cell r="UG38">
            <v>0.007</v>
          </cell>
          <cell r="UH38">
            <v>-0.03</v>
          </cell>
          <cell r="UI38">
            <v>0.002</v>
          </cell>
          <cell r="UJ38">
            <v>0.27</v>
          </cell>
          <cell r="UK38">
            <v>0.007</v>
          </cell>
          <cell r="UL38">
            <v>-0.04</v>
          </cell>
          <cell r="UM38">
            <v>0.003</v>
          </cell>
          <cell r="UN38">
            <v>0.2</v>
          </cell>
          <cell r="UO38">
            <v>0.007</v>
          </cell>
          <cell r="UP38">
            <v>-0.08</v>
          </cell>
          <cell r="UQ38">
            <v>0.002</v>
          </cell>
          <cell r="UR38">
            <v>0</v>
          </cell>
          <cell r="US38">
            <v>0.006</v>
          </cell>
          <cell r="UT38">
            <v>-0.07</v>
          </cell>
          <cell r="UU38">
            <v>0.002</v>
          </cell>
          <cell r="UV38">
            <v>-0.26</v>
          </cell>
          <cell r="UW38">
            <v>0.004</v>
          </cell>
          <cell r="UX38">
            <v>0.09</v>
          </cell>
          <cell r="UY38">
            <v>0.001</v>
          </cell>
          <cell r="UZ38">
            <v>0.12</v>
          </cell>
          <cell r="VA38">
            <v>0.001</v>
          </cell>
          <cell r="VB38">
            <v>0.02</v>
          </cell>
          <cell r="VC38">
            <v>0.001</v>
          </cell>
        </row>
        <row r="38">
          <cell r="VP38">
            <v>0.02</v>
          </cell>
          <cell r="VQ38">
            <v>0</v>
          </cell>
          <cell r="VR38">
            <v>0.03</v>
          </cell>
          <cell r="VS38">
            <v>0.001</v>
          </cell>
          <cell r="VT38">
            <v>0.02</v>
          </cell>
          <cell r="VU38">
            <v>0</v>
          </cell>
          <cell r="VV38">
            <v>0</v>
          </cell>
          <cell r="VW38">
            <v>0</v>
          </cell>
          <cell r="VX38">
            <v>-0.02</v>
          </cell>
          <cell r="VY38">
            <v>0</v>
          </cell>
          <cell r="VZ38">
            <v>-0.01</v>
          </cell>
          <cell r="WA38">
            <v>0</v>
          </cell>
          <cell r="WB38">
            <v>-0.43</v>
          </cell>
          <cell r="WC38">
            <v>0.002</v>
          </cell>
          <cell r="WD38">
            <v>-0.17</v>
          </cell>
          <cell r="WE38">
            <v>0.001</v>
          </cell>
          <cell r="WF38">
            <v>-0.62</v>
          </cell>
          <cell r="WG38">
            <v>0.002</v>
          </cell>
          <cell r="WH38">
            <v>-0.24</v>
          </cell>
          <cell r="WI38">
            <v>0.001</v>
          </cell>
        </row>
        <row r="38">
          <cell r="WR38">
            <v>-0.24</v>
          </cell>
          <cell r="WS38">
            <v>0.002</v>
          </cell>
          <cell r="WT38">
            <v>-0.05</v>
          </cell>
          <cell r="WU38">
            <v>0.001</v>
          </cell>
          <cell r="WV38">
            <v>-0.04</v>
          </cell>
          <cell r="WW38">
            <v>0.001</v>
          </cell>
        </row>
        <row r="38">
          <cell r="XB38">
            <v>-0.49</v>
          </cell>
          <cell r="XC38">
            <v>0.002</v>
          </cell>
          <cell r="XD38">
            <v>-0.18</v>
          </cell>
          <cell r="XE38">
            <v>0.001</v>
          </cell>
          <cell r="XF38">
            <v>-0.52</v>
          </cell>
          <cell r="XG38">
            <v>0.002</v>
          </cell>
          <cell r="XH38">
            <v>-0.19</v>
          </cell>
          <cell r="XI38">
            <v>0.001</v>
          </cell>
          <cell r="XJ38">
            <v>-0.53</v>
          </cell>
          <cell r="XK38">
            <v>0.002</v>
          </cell>
          <cell r="XL38">
            <v>-0.2</v>
          </cell>
          <cell r="XM38">
            <v>0.001</v>
          </cell>
          <cell r="XN38">
            <v>-0.47</v>
          </cell>
          <cell r="XO38">
            <v>0.002</v>
          </cell>
          <cell r="XP38">
            <v>-0.17</v>
          </cell>
          <cell r="XQ38">
            <v>0.001</v>
          </cell>
          <cell r="XR38">
            <v>-0.12</v>
          </cell>
          <cell r="XS38">
            <v>0.001</v>
          </cell>
          <cell r="XT38">
            <v>-0.04</v>
          </cell>
          <cell r="XU38">
            <v>0</v>
          </cell>
        </row>
        <row r="39">
          <cell r="B39" t="str">
            <v>JM0062.003</v>
          </cell>
          <cell r="C39" t="str">
            <v>N Japan</v>
          </cell>
          <cell r="D39">
            <v>41.7193</v>
          </cell>
          <cell r="E39">
            <v>141.0068</v>
          </cell>
          <cell r="F39">
            <v>0.25</v>
          </cell>
          <cell r="G39">
            <v>0.007</v>
          </cell>
          <cell r="H39">
            <v>0.6</v>
          </cell>
          <cell r="I39">
            <v>0.031</v>
          </cell>
          <cell r="J39">
            <v>4.59</v>
          </cell>
          <cell r="K39">
            <v>0.041</v>
          </cell>
          <cell r="L39">
            <v>0.33</v>
          </cell>
          <cell r="M39">
            <v>0.013</v>
          </cell>
          <cell r="N39">
            <v>-1.6</v>
          </cell>
          <cell r="O39">
            <v>0.041</v>
          </cell>
        </row>
        <row r="39">
          <cell r="X39">
            <v>-0.28</v>
          </cell>
          <cell r="Y39">
            <v>0.005</v>
          </cell>
          <cell r="Z39">
            <v>-0.94</v>
          </cell>
          <cell r="AA39">
            <v>0.052</v>
          </cell>
          <cell r="AB39">
            <v>-0.67</v>
          </cell>
          <cell r="AC39">
            <v>0.014</v>
          </cell>
        </row>
        <row r="39">
          <cell r="AH39">
            <v>0.26</v>
          </cell>
          <cell r="AI39">
            <v>0.008</v>
          </cell>
          <cell r="AJ39">
            <v>-0.29</v>
          </cell>
          <cell r="AK39">
            <v>0.035</v>
          </cell>
          <cell r="AL39">
            <v>0.25</v>
          </cell>
          <cell r="AM39">
            <v>0.008</v>
          </cell>
          <cell r="AN39">
            <v>-0.29</v>
          </cell>
          <cell r="AO39">
            <v>0.024</v>
          </cell>
          <cell r="AP39">
            <v>0.18</v>
          </cell>
          <cell r="AQ39">
            <v>0.008</v>
          </cell>
          <cell r="AR39">
            <v>-0.46</v>
          </cell>
          <cell r="AS39">
            <v>0.035</v>
          </cell>
          <cell r="AT39">
            <v>-0.2</v>
          </cell>
          <cell r="AU39">
            <v>0.006</v>
          </cell>
          <cell r="AV39">
            <v>-2.7</v>
          </cell>
          <cell r="AW39">
            <v>0.025</v>
          </cell>
          <cell r="AX39">
            <v>-0.69</v>
          </cell>
          <cell r="AY39">
            <v>0.008</v>
          </cell>
          <cell r="AZ39">
            <v>-2.27</v>
          </cell>
          <cell r="BA39">
            <v>0.017</v>
          </cell>
          <cell r="BB39">
            <v>0.13</v>
          </cell>
          <cell r="BC39">
            <v>0.002</v>
          </cell>
          <cell r="BD39">
            <v>0.12</v>
          </cell>
          <cell r="BE39">
            <v>0.006</v>
          </cell>
          <cell r="BF39">
            <v>0.06</v>
          </cell>
          <cell r="BG39">
            <v>0.002</v>
          </cell>
          <cell r="BH39">
            <v>0.07</v>
          </cell>
          <cell r="BI39">
            <v>0.009</v>
          </cell>
        </row>
        <row r="39">
          <cell r="BR39">
            <v>-0.05</v>
          </cell>
          <cell r="BS39">
            <v>0.003</v>
          </cell>
          <cell r="BT39">
            <v>-0.19</v>
          </cell>
          <cell r="BU39">
            <v>0.009</v>
          </cell>
          <cell r="BV39">
            <v>0.05</v>
          </cell>
          <cell r="BW39">
            <v>0.005</v>
          </cell>
        </row>
        <row r="39">
          <cell r="CB39">
            <v>0.09</v>
          </cell>
          <cell r="CC39">
            <v>0.001</v>
          </cell>
          <cell r="CD39">
            <v>0.11</v>
          </cell>
          <cell r="CE39">
            <v>0.004</v>
          </cell>
          <cell r="CF39">
            <v>0.09</v>
          </cell>
          <cell r="CG39">
            <v>0.002</v>
          </cell>
          <cell r="CH39">
            <v>0.09</v>
          </cell>
          <cell r="CI39">
            <v>0.006</v>
          </cell>
          <cell r="CJ39">
            <v>0.09</v>
          </cell>
          <cell r="CK39">
            <v>0.002</v>
          </cell>
          <cell r="CL39">
            <v>0.09</v>
          </cell>
          <cell r="CM39">
            <v>0.006</v>
          </cell>
          <cell r="CN39">
            <v>0.01</v>
          </cell>
          <cell r="CO39">
            <v>0.001</v>
          </cell>
          <cell r="CP39">
            <v>-0.1</v>
          </cell>
          <cell r="CQ39">
            <v>0.005</v>
          </cell>
          <cell r="CR39">
            <v>-0.06</v>
          </cell>
          <cell r="CS39">
            <v>0</v>
          </cell>
          <cell r="CT39">
            <v>-0.28</v>
          </cell>
          <cell r="CU39">
            <v>0.003</v>
          </cell>
          <cell r="CV39">
            <v>2.66</v>
          </cell>
          <cell r="CW39">
            <v>0.009</v>
          </cell>
          <cell r="CX39">
            <v>0.74</v>
          </cell>
          <cell r="CY39">
            <v>0.007</v>
          </cell>
          <cell r="CZ39">
            <v>2.5</v>
          </cell>
          <cell r="DA39">
            <v>0.015</v>
          </cell>
          <cell r="DB39">
            <v>2.1</v>
          </cell>
          <cell r="DC39">
            <v>0.013</v>
          </cell>
        </row>
        <row r="39">
          <cell r="DL39">
            <v>0.56</v>
          </cell>
          <cell r="DM39">
            <v>0.009</v>
          </cell>
          <cell r="DN39">
            <v>-0.12</v>
          </cell>
          <cell r="DO39">
            <v>0.01</v>
          </cell>
          <cell r="DP39">
            <v>0</v>
          </cell>
          <cell r="DQ39">
            <v>0.001</v>
          </cell>
        </row>
        <row r="39">
          <cell r="DV39">
            <v>2.28</v>
          </cell>
          <cell r="DW39">
            <v>0.011</v>
          </cell>
          <cell r="DX39">
            <v>0.73</v>
          </cell>
          <cell r="DY39">
            <v>0.003</v>
          </cell>
          <cell r="DZ39">
            <v>2.14</v>
          </cell>
          <cell r="EA39">
            <v>0.01</v>
          </cell>
          <cell r="EB39">
            <v>0.93</v>
          </cell>
          <cell r="EC39">
            <v>0.004</v>
          </cell>
          <cell r="ED39">
            <v>2.13</v>
          </cell>
          <cell r="EE39">
            <v>0.011</v>
          </cell>
          <cell r="EF39">
            <v>0.91</v>
          </cell>
          <cell r="EG39">
            <v>0.007</v>
          </cell>
          <cell r="EH39">
            <v>1.85</v>
          </cell>
          <cell r="EI39">
            <v>0.011</v>
          </cell>
          <cell r="EJ39">
            <v>0.59</v>
          </cell>
          <cell r="EK39">
            <v>0.007</v>
          </cell>
          <cell r="EL39">
            <v>0.45</v>
          </cell>
          <cell r="EM39">
            <v>0.01</v>
          </cell>
          <cell r="EN39">
            <v>-0.08</v>
          </cell>
          <cell r="EO39">
            <v>0.003</v>
          </cell>
          <cell r="EP39">
            <v>-0.08</v>
          </cell>
          <cell r="EQ39">
            <v>0.001</v>
          </cell>
          <cell r="ER39">
            <v>-0.02</v>
          </cell>
          <cell r="ES39">
            <v>0</v>
          </cell>
          <cell r="ET39">
            <v>-0.13</v>
          </cell>
          <cell r="EU39">
            <v>0.001</v>
          </cell>
          <cell r="EV39">
            <v>-0.08</v>
          </cell>
          <cell r="EW39">
            <v>0.001</v>
          </cell>
        </row>
        <row r="39">
          <cell r="FF39">
            <v>-0.05</v>
          </cell>
          <cell r="FG39">
            <v>0.001</v>
          </cell>
          <cell r="FH39">
            <v>0</v>
          </cell>
          <cell r="FI39">
            <v>0.001</v>
          </cell>
          <cell r="FJ39">
            <v>0.01</v>
          </cell>
          <cell r="FK39">
            <v>0</v>
          </cell>
        </row>
        <row r="39">
          <cell r="FP39">
            <v>-0.07</v>
          </cell>
          <cell r="FQ39">
            <v>0.001</v>
          </cell>
          <cell r="FR39">
            <v>-0.04</v>
          </cell>
          <cell r="FS39">
            <v>0</v>
          </cell>
          <cell r="FT39">
            <v>-0.06</v>
          </cell>
          <cell r="FU39">
            <v>0.001</v>
          </cell>
          <cell r="FV39">
            <v>-0.04</v>
          </cell>
          <cell r="FW39">
            <v>0</v>
          </cell>
          <cell r="FX39">
            <v>-0.06</v>
          </cell>
          <cell r="FY39">
            <v>0.001</v>
          </cell>
          <cell r="FZ39">
            <v>-0.03</v>
          </cell>
          <cell r="GA39">
            <v>0</v>
          </cell>
          <cell r="GB39">
            <v>-0.09</v>
          </cell>
          <cell r="GC39">
            <v>0.001</v>
          </cell>
          <cell r="GD39">
            <v>-0.04</v>
          </cell>
          <cell r="GE39">
            <v>0</v>
          </cell>
          <cell r="GF39">
            <v>-0.06</v>
          </cell>
          <cell r="GG39">
            <v>0</v>
          </cell>
          <cell r="GH39">
            <v>-0.03</v>
          </cell>
          <cell r="GI39">
            <v>0.001</v>
          </cell>
          <cell r="GJ39">
            <v>98.77</v>
          </cell>
          <cell r="GK39">
            <v>1.208</v>
          </cell>
          <cell r="GL39">
            <v>160.34</v>
          </cell>
          <cell r="GM39">
            <v>6.712</v>
          </cell>
          <cell r="GN39">
            <v>253.58</v>
          </cell>
          <cell r="GO39">
            <v>1.49</v>
          </cell>
          <cell r="GP39">
            <v>616.73</v>
          </cell>
          <cell r="GQ39">
            <v>5.243</v>
          </cell>
        </row>
        <row r="39">
          <cell r="GZ39">
            <v>34.24</v>
          </cell>
          <cell r="HA39">
            <v>1.501</v>
          </cell>
          <cell r="HB39">
            <v>-85.77</v>
          </cell>
          <cell r="HC39">
            <v>5</v>
          </cell>
          <cell r="HD39">
            <v>-0.25</v>
          </cell>
          <cell r="HE39">
            <v>0.028</v>
          </cell>
        </row>
        <row r="39">
          <cell r="HJ39">
            <v>163.42</v>
          </cell>
          <cell r="HK39">
            <v>0.99</v>
          </cell>
          <cell r="HL39">
            <v>384.88</v>
          </cell>
          <cell r="HM39">
            <v>3.796</v>
          </cell>
          <cell r="HN39">
            <v>157.34</v>
          </cell>
          <cell r="HO39">
            <v>1.188</v>
          </cell>
          <cell r="HP39">
            <v>373.14</v>
          </cell>
          <cell r="HQ39">
            <v>4.255</v>
          </cell>
          <cell r="HR39">
            <v>147.52</v>
          </cell>
          <cell r="HS39">
            <v>1.06</v>
          </cell>
          <cell r="HT39">
            <v>322.57</v>
          </cell>
          <cell r="HU39">
            <v>4.756</v>
          </cell>
          <cell r="HV39">
            <v>33.56</v>
          </cell>
          <cell r="HW39">
            <v>1.109</v>
          </cell>
          <cell r="HX39">
            <v>-206.68</v>
          </cell>
          <cell r="HY39">
            <v>5.689</v>
          </cell>
          <cell r="HZ39">
            <v>-436.92</v>
          </cell>
          <cell r="IA39">
            <v>4.099</v>
          </cell>
          <cell r="IB39">
            <v>0.02</v>
          </cell>
          <cell r="IC39">
            <v>0.003</v>
          </cell>
          <cell r="ID39">
            <v>-0.05</v>
          </cell>
          <cell r="IE39">
            <v>0.003</v>
          </cell>
          <cell r="IF39">
            <v>0.03</v>
          </cell>
          <cell r="IG39">
            <v>0.01</v>
          </cell>
          <cell r="IH39">
            <v>-0.2</v>
          </cell>
          <cell r="II39">
            <v>0.005</v>
          </cell>
        </row>
        <row r="39">
          <cell r="IR39">
            <v>0.4</v>
          </cell>
          <cell r="IS39">
            <v>0.006</v>
          </cell>
          <cell r="IT39">
            <v>0.04</v>
          </cell>
          <cell r="IU39">
            <v>0.001</v>
          </cell>
          <cell r="IV39">
            <v>0.22</v>
          </cell>
          <cell r="IW39">
            <v>0.008</v>
          </cell>
        </row>
        <row r="39">
          <cell r="JB39">
            <v>0.06</v>
          </cell>
          <cell r="JC39">
            <v>0.007</v>
          </cell>
          <cell r="JD39">
            <v>-0.19</v>
          </cell>
          <cell r="JE39">
            <v>0.004</v>
          </cell>
          <cell r="JF39">
            <v>0.08</v>
          </cell>
          <cell r="JG39">
            <v>0.007</v>
          </cell>
          <cell r="JH39">
            <v>-0.17</v>
          </cell>
          <cell r="JI39">
            <v>0.004</v>
          </cell>
          <cell r="JJ39">
            <v>0.26</v>
          </cell>
          <cell r="JK39">
            <v>0.008</v>
          </cell>
          <cell r="JL39">
            <v>-0.13</v>
          </cell>
          <cell r="JM39">
            <v>0.004</v>
          </cell>
          <cell r="JN39">
            <v>0.19</v>
          </cell>
          <cell r="JO39">
            <v>0.005</v>
          </cell>
          <cell r="JP39">
            <v>-0.09</v>
          </cell>
          <cell r="JQ39">
            <v>0.003</v>
          </cell>
          <cell r="JR39">
            <v>0.06</v>
          </cell>
          <cell r="JS39">
            <v>0.002</v>
          </cell>
          <cell r="JT39">
            <v>0.12</v>
          </cell>
          <cell r="JU39">
            <v>0.002</v>
          </cell>
          <cell r="JV39">
            <v>0.18</v>
          </cell>
          <cell r="JW39">
            <v>0.003</v>
          </cell>
          <cell r="JX39">
            <v>0.32</v>
          </cell>
          <cell r="JY39">
            <v>0.003</v>
          </cell>
          <cell r="JZ39">
            <v>0.59</v>
          </cell>
          <cell r="KA39">
            <v>0.008</v>
          </cell>
        </row>
        <row r="39">
          <cell r="KJ39">
            <v>-0.06</v>
          </cell>
          <cell r="KK39">
            <v>0.002</v>
          </cell>
          <cell r="KL39">
            <v>-0.04</v>
          </cell>
          <cell r="KM39">
            <v>0.001</v>
          </cell>
          <cell r="KN39">
            <v>0</v>
          </cell>
          <cell r="KO39">
            <v>0</v>
          </cell>
        </row>
        <row r="39">
          <cell r="KT39">
            <v>0.22</v>
          </cell>
          <cell r="KU39">
            <v>0.002</v>
          </cell>
          <cell r="KV39">
            <v>0.43</v>
          </cell>
          <cell r="KW39">
            <v>0.006</v>
          </cell>
          <cell r="KX39">
            <v>0.19</v>
          </cell>
          <cell r="KY39">
            <v>0.002</v>
          </cell>
          <cell r="KZ39">
            <v>0.38</v>
          </cell>
          <cell r="LA39">
            <v>0.005</v>
          </cell>
          <cell r="LB39">
            <v>0.09</v>
          </cell>
          <cell r="LC39">
            <v>0.002</v>
          </cell>
          <cell r="LD39">
            <v>0.31</v>
          </cell>
          <cell r="LE39">
            <v>0.004</v>
          </cell>
          <cell r="LF39">
            <v>0.03</v>
          </cell>
          <cell r="LG39">
            <v>0.002</v>
          </cell>
          <cell r="LH39">
            <v>-0.02</v>
          </cell>
          <cell r="LI39">
            <v>0.005</v>
          </cell>
          <cell r="LJ39">
            <v>-0.02</v>
          </cell>
          <cell r="LK39">
            <v>0</v>
          </cell>
          <cell r="LL39">
            <v>-0.2</v>
          </cell>
          <cell r="LM39">
            <v>0.002</v>
          </cell>
          <cell r="LN39">
            <v>0.08</v>
          </cell>
          <cell r="LO39">
            <v>0.003</v>
          </cell>
          <cell r="LP39">
            <v>0.22</v>
          </cell>
          <cell r="LQ39">
            <v>0.004</v>
          </cell>
          <cell r="LR39">
            <v>0.53</v>
          </cell>
          <cell r="LS39">
            <v>0.005</v>
          </cell>
          <cell r="LT39">
            <v>-0.07</v>
          </cell>
          <cell r="LU39">
            <v>0.005</v>
          </cell>
        </row>
        <row r="39">
          <cell r="MD39">
            <v>0.01</v>
          </cell>
          <cell r="ME39">
            <v>0.001</v>
          </cell>
          <cell r="MF39">
            <v>0</v>
          </cell>
          <cell r="MG39">
            <v>0</v>
          </cell>
          <cell r="MH39">
            <v>0.32</v>
          </cell>
          <cell r="MI39">
            <v>0.003</v>
          </cell>
          <cell r="MJ39">
            <v>0.1</v>
          </cell>
          <cell r="MK39">
            <v>0.006</v>
          </cell>
          <cell r="ML39">
            <v>0.34</v>
          </cell>
          <cell r="MM39">
            <v>0.003</v>
          </cell>
          <cell r="MN39">
            <v>0.11</v>
          </cell>
          <cell r="MO39">
            <v>0.005</v>
          </cell>
          <cell r="MP39">
            <v>0.3</v>
          </cell>
          <cell r="MQ39">
            <v>0.003</v>
          </cell>
          <cell r="MR39">
            <v>1.25</v>
          </cell>
          <cell r="MS39">
            <v>0.008</v>
          </cell>
          <cell r="MT39">
            <v>1.05</v>
          </cell>
          <cell r="MU39">
            <v>0.008</v>
          </cell>
          <cell r="MV39">
            <v>2.45</v>
          </cell>
          <cell r="MW39">
            <v>0.016</v>
          </cell>
          <cell r="MX39">
            <v>1.53</v>
          </cell>
          <cell r="MY39">
            <v>0.01</v>
          </cell>
        </row>
        <row r="39">
          <cell r="NH39">
            <v>0.07</v>
          </cell>
          <cell r="NI39">
            <v>0.006</v>
          </cell>
          <cell r="NJ39">
            <v>0.37</v>
          </cell>
          <cell r="NK39">
            <v>0.011</v>
          </cell>
          <cell r="NL39">
            <v>0.02</v>
          </cell>
          <cell r="NM39">
            <v>0.003</v>
          </cell>
        </row>
        <row r="39">
          <cell r="NR39">
            <v>1.99</v>
          </cell>
          <cell r="NS39">
            <v>0.01</v>
          </cell>
          <cell r="NT39">
            <v>1.29</v>
          </cell>
          <cell r="NU39">
            <v>0.007</v>
          </cell>
          <cell r="NV39">
            <v>2.05</v>
          </cell>
          <cell r="NW39">
            <v>0.009</v>
          </cell>
          <cell r="NX39">
            <v>1.3</v>
          </cell>
          <cell r="NY39">
            <v>0.009</v>
          </cell>
          <cell r="NZ39">
            <v>1.76</v>
          </cell>
          <cell r="OA39">
            <v>0.008</v>
          </cell>
          <cell r="OB39">
            <v>1.23</v>
          </cell>
          <cell r="OC39">
            <v>0.009</v>
          </cell>
          <cell r="OD39">
            <v>0.89</v>
          </cell>
          <cell r="OE39">
            <v>0.006</v>
          </cell>
          <cell r="OF39">
            <v>0.44</v>
          </cell>
          <cell r="OG39">
            <v>0.007</v>
          </cell>
          <cell r="OH39">
            <v>-0.11</v>
          </cell>
          <cell r="OI39">
            <v>0.004</v>
          </cell>
          <cell r="OJ39">
            <v>-0.18</v>
          </cell>
          <cell r="OK39">
            <v>0.003</v>
          </cell>
          <cell r="OL39">
            <v>-0.13</v>
          </cell>
          <cell r="OM39">
            <v>0.001</v>
          </cell>
          <cell r="ON39">
            <v>-0.06</v>
          </cell>
          <cell r="OO39">
            <v>0</v>
          </cell>
          <cell r="OP39">
            <v>-0.13</v>
          </cell>
          <cell r="OQ39">
            <v>0.001</v>
          </cell>
          <cell r="OR39">
            <v>-0.24</v>
          </cell>
          <cell r="OS39">
            <v>0.001</v>
          </cell>
        </row>
        <row r="39">
          <cell r="PD39">
            <v>-0.01</v>
          </cell>
          <cell r="PE39">
            <v>0</v>
          </cell>
          <cell r="PF39">
            <v>-0.14</v>
          </cell>
          <cell r="PG39">
            <v>0.001</v>
          </cell>
          <cell r="PH39">
            <v>-0.14</v>
          </cell>
          <cell r="PI39">
            <v>0.001</v>
          </cell>
          <cell r="PJ39">
            <v>-0.14</v>
          </cell>
          <cell r="PK39">
            <v>0.001</v>
          </cell>
          <cell r="PL39">
            <v>-0.14</v>
          </cell>
          <cell r="PM39">
            <v>0.001</v>
          </cell>
          <cell r="PN39">
            <v>-0.12</v>
          </cell>
          <cell r="PO39">
            <v>0.001</v>
          </cell>
          <cell r="PP39">
            <v>0.29</v>
          </cell>
          <cell r="PQ39">
            <v>0.003</v>
          </cell>
          <cell r="PR39">
            <v>0.3</v>
          </cell>
          <cell r="PS39">
            <v>0.003</v>
          </cell>
          <cell r="PT39">
            <v>0.51</v>
          </cell>
          <cell r="PU39">
            <v>0.005</v>
          </cell>
          <cell r="PV39">
            <v>0.24</v>
          </cell>
          <cell r="PW39">
            <v>0.002</v>
          </cell>
        </row>
        <row r="39">
          <cell r="QF39">
            <v>0.01</v>
          </cell>
          <cell r="QG39">
            <v>0.001</v>
          </cell>
          <cell r="QH39">
            <v>0.11</v>
          </cell>
          <cell r="QI39">
            <v>0.002</v>
          </cell>
          <cell r="QJ39">
            <v>0.08</v>
          </cell>
          <cell r="QK39">
            <v>0.003</v>
          </cell>
        </row>
        <row r="39">
          <cell r="QP39">
            <v>0.48</v>
          </cell>
          <cell r="QQ39">
            <v>0.005</v>
          </cell>
          <cell r="QR39">
            <v>0.28</v>
          </cell>
          <cell r="QS39">
            <v>0.002</v>
          </cell>
          <cell r="QT39">
            <v>0.49</v>
          </cell>
          <cell r="QU39">
            <v>0.005</v>
          </cell>
          <cell r="QV39">
            <v>0.28</v>
          </cell>
          <cell r="QW39">
            <v>0.003</v>
          </cell>
          <cell r="QX39">
            <v>0.42</v>
          </cell>
          <cell r="QY39">
            <v>0.004</v>
          </cell>
          <cell r="QZ39">
            <v>0.27</v>
          </cell>
          <cell r="RA39">
            <v>0.002</v>
          </cell>
          <cell r="RB39">
            <v>0.3</v>
          </cell>
          <cell r="RC39">
            <v>0.002</v>
          </cell>
          <cell r="RD39">
            <v>0.19</v>
          </cell>
          <cell r="RE39">
            <v>0.003</v>
          </cell>
          <cell r="RF39">
            <v>0.01</v>
          </cell>
          <cell r="RG39">
            <v>0.002</v>
          </cell>
          <cell r="RH39">
            <v>0.02</v>
          </cell>
          <cell r="RI39">
            <v>0.001</v>
          </cell>
          <cell r="RJ39">
            <v>0.24</v>
          </cell>
          <cell r="RK39">
            <v>0.001</v>
          </cell>
          <cell r="RL39">
            <v>0.21</v>
          </cell>
          <cell r="RM39">
            <v>0.002</v>
          </cell>
          <cell r="RN39">
            <v>0.26</v>
          </cell>
          <cell r="RO39">
            <v>0.002</v>
          </cell>
          <cell r="RP39">
            <v>0.62</v>
          </cell>
          <cell r="RQ39">
            <v>0.005</v>
          </cell>
        </row>
        <row r="39">
          <cell r="RZ39">
            <v>0</v>
          </cell>
          <cell r="SA39">
            <v>0</v>
          </cell>
          <cell r="SB39">
            <v>0.05</v>
          </cell>
          <cell r="SC39">
            <v>0.004</v>
          </cell>
          <cell r="SD39">
            <v>-0.02</v>
          </cell>
          <cell r="SE39">
            <v>0.001</v>
          </cell>
        </row>
        <row r="39">
          <cell r="SJ39">
            <v>0.31</v>
          </cell>
          <cell r="SK39">
            <v>0.002</v>
          </cell>
          <cell r="SL39">
            <v>0.47</v>
          </cell>
          <cell r="SM39">
            <v>0.004</v>
          </cell>
          <cell r="SN39">
            <v>0.3</v>
          </cell>
          <cell r="SO39">
            <v>0.002</v>
          </cell>
          <cell r="SP39">
            <v>0.5</v>
          </cell>
          <cell r="SQ39">
            <v>0.004</v>
          </cell>
          <cell r="SR39">
            <v>0.23</v>
          </cell>
          <cell r="SS39">
            <v>0.002</v>
          </cell>
          <cell r="ST39">
            <v>0.44</v>
          </cell>
          <cell r="SU39">
            <v>0.004</v>
          </cell>
          <cell r="SV39">
            <v>0.14</v>
          </cell>
          <cell r="SW39">
            <v>0.001</v>
          </cell>
          <cell r="SX39">
            <v>0.12</v>
          </cell>
          <cell r="SY39">
            <v>0.003</v>
          </cell>
          <cell r="SZ39">
            <v>0</v>
          </cell>
          <cell r="TA39">
            <v>0</v>
          </cell>
          <cell r="TB39">
            <v>-0.15</v>
          </cell>
          <cell r="TC39">
            <v>0.003</v>
          </cell>
          <cell r="TD39">
            <v>-0.03</v>
          </cell>
          <cell r="TE39">
            <v>0.003</v>
          </cell>
          <cell r="TF39">
            <v>0.32</v>
          </cell>
          <cell r="TG39">
            <v>0.007</v>
          </cell>
          <cell r="TH39">
            <v>-0.26</v>
          </cell>
          <cell r="TI39">
            <v>0.005</v>
          </cell>
          <cell r="TJ39">
            <v>-0.08</v>
          </cell>
          <cell r="TK39">
            <v>0.01</v>
          </cell>
        </row>
        <row r="39">
          <cell r="TT39">
            <v>-0.18</v>
          </cell>
          <cell r="TU39">
            <v>0.002</v>
          </cell>
          <cell r="TV39">
            <v>-0.3</v>
          </cell>
          <cell r="TW39">
            <v>0.006</v>
          </cell>
          <cell r="TX39">
            <v>0.03</v>
          </cell>
          <cell r="TY39">
            <v>0.003</v>
          </cell>
        </row>
        <row r="39">
          <cell r="UD39">
            <v>-0.1</v>
          </cell>
          <cell r="UE39">
            <v>0.003</v>
          </cell>
          <cell r="UF39">
            <v>0.11</v>
          </cell>
          <cell r="UG39">
            <v>0.005</v>
          </cell>
          <cell r="UH39">
            <v>-0.09</v>
          </cell>
          <cell r="UI39">
            <v>0.003</v>
          </cell>
          <cell r="UJ39">
            <v>0.08</v>
          </cell>
          <cell r="UK39">
            <v>0.005</v>
          </cell>
          <cell r="UL39">
            <v>-0.12</v>
          </cell>
          <cell r="UM39">
            <v>0.003</v>
          </cell>
          <cell r="UN39">
            <v>0.05</v>
          </cell>
          <cell r="UO39">
            <v>0.006</v>
          </cell>
          <cell r="UP39">
            <v>-0.15</v>
          </cell>
          <cell r="UQ39">
            <v>0.002</v>
          </cell>
          <cell r="UR39">
            <v>-0.18</v>
          </cell>
          <cell r="US39">
            <v>0.005</v>
          </cell>
          <cell r="UT39">
            <v>-0.11</v>
          </cell>
          <cell r="UU39">
            <v>0.002</v>
          </cell>
          <cell r="UV39">
            <v>-0.3</v>
          </cell>
          <cell r="UW39">
            <v>0.003</v>
          </cell>
          <cell r="UX39">
            <v>0.08</v>
          </cell>
          <cell r="UY39">
            <v>0.001</v>
          </cell>
          <cell r="UZ39">
            <v>0.12</v>
          </cell>
          <cell r="VA39">
            <v>0.001</v>
          </cell>
          <cell r="VB39">
            <v>0.04</v>
          </cell>
          <cell r="VC39">
            <v>0.001</v>
          </cell>
        </row>
        <row r="39">
          <cell r="VP39">
            <v>0.03</v>
          </cell>
          <cell r="VQ39">
            <v>0</v>
          </cell>
          <cell r="VR39">
            <v>0.04</v>
          </cell>
          <cell r="VS39">
            <v>0.001</v>
          </cell>
          <cell r="VT39">
            <v>0.03</v>
          </cell>
          <cell r="VU39">
            <v>0</v>
          </cell>
          <cell r="VV39">
            <v>0</v>
          </cell>
          <cell r="VW39">
            <v>0</v>
          </cell>
          <cell r="VX39">
            <v>-0.02</v>
          </cell>
          <cell r="VY39">
            <v>0</v>
          </cell>
          <cell r="VZ39">
            <v>-0.01</v>
          </cell>
          <cell r="WA39">
            <v>0</v>
          </cell>
          <cell r="WB39">
            <v>-0.46</v>
          </cell>
          <cell r="WC39">
            <v>0.002</v>
          </cell>
          <cell r="WD39">
            <v>-0.21</v>
          </cell>
          <cell r="WE39">
            <v>0.002</v>
          </cell>
          <cell r="WF39">
            <v>-0.63</v>
          </cell>
          <cell r="WG39">
            <v>0.003</v>
          </cell>
          <cell r="WH39">
            <v>-0.3</v>
          </cell>
          <cell r="WI39">
            <v>0.001</v>
          </cell>
        </row>
        <row r="39">
          <cell r="WR39">
            <v>-0.27</v>
          </cell>
          <cell r="WS39">
            <v>0.002</v>
          </cell>
          <cell r="WT39">
            <v>0</v>
          </cell>
          <cell r="WU39">
            <v>0.002</v>
          </cell>
          <cell r="WV39">
            <v>0.01</v>
          </cell>
          <cell r="WW39">
            <v>0.002</v>
          </cell>
        </row>
        <row r="39">
          <cell r="XB39">
            <v>-0.52</v>
          </cell>
          <cell r="XC39">
            <v>0.002</v>
          </cell>
          <cell r="XD39">
            <v>-0.26</v>
          </cell>
          <cell r="XE39">
            <v>0.001</v>
          </cell>
          <cell r="XF39">
            <v>-0.53</v>
          </cell>
          <cell r="XG39">
            <v>0.002</v>
          </cell>
          <cell r="XH39">
            <v>-0.27</v>
          </cell>
          <cell r="XI39">
            <v>0.001</v>
          </cell>
          <cell r="XJ39">
            <v>-0.56</v>
          </cell>
          <cell r="XK39">
            <v>0.003</v>
          </cell>
          <cell r="XL39">
            <v>-0.2</v>
          </cell>
          <cell r="XM39">
            <v>0.001</v>
          </cell>
          <cell r="XN39">
            <v>-0.51</v>
          </cell>
          <cell r="XO39">
            <v>0.002</v>
          </cell>
          <cell r="XP39">
            <v>-0.19</v>
          </cell>
          <cell r="XQ39">
            <v>0.001</v>
          </cell>
          <cell r="XR39">
            <v>-0.15</v>
          </cell>
          <cell r="XS39">
            <v>0.002</v>
          </cell>
          <cell r="XT39">
            <v>-0.02</v>
          </cell>
          <cell r="XU39">
            <v>0.001</v>
          </cell>
        </row>
        <row r="40">
          <cell r="B40" t="str">
            <v>JM0069.001</v>
          </cell>
          <cell r="C40" t="str">
            <v>N Japan</v>
          </cell>
          <cell r="D40">
            <v>41.402</v>
          </cell>
          <cell r="E40">
            <v>140.2177</v>
          </cell>
          <cell r="F40">
            <v>-0.75</v>
          </cell>
          <cell r="G40">
            <v>0.037</v>
          </cell>
          <cell r="H40">
            <v>-0.36</v>
          </cell>
          <cell r="I40">
            <v>0.054</v>
          </cell>
          <cell r="J40">
            <v>0.95</v>
          </cell>
          <cell r="K40">
            <v>0.16</v>
          </cell>
          <cell r="L40">
            <v>0.26</v>
          </cell>
          <cell r="M40">
            <v>0.011</v>
          </cell>
          <cell r="N40">
            <v>-1.71</v>
          </cell>
          <cell r="O40">
            <v>0.045</v>
          </cell>
        </row>
        <row r="40">
          <cell r="AD40">
            <v>-1.46</v>
          </cell>
          <cell r="AE40">
            <v>0.019</v>
          </cell>
        </row>
        <row r="40">
          <cell r="AH40">
            <v>-0.48</v>
          </cell>
          <cell r="AI40">
            <v>0.026</v>
          </cell>
          <cell r="AJ40">
            <v>-1.01</v>
          </cell>
          <cell r="AK40">
            <v>0.025</v>
          </cell>
          <cell r="AL40">
            <v>-0.43</v>
          </cell>
          <cell r="AM40">
            <v>0.028</v>
          </cell>
          <cell r="AN40">
            <v>-0.93</v>
          </cell>
          <cell r="AO40">
            <v>0.017</v>
          </cell>
          <cell r="AP40">
            <v>-0.55</v>
          </cell>
          <cell r="AQ40">
            <v>0.024</v>
          </cell>
          <cell r="AR40">
            <v>-1.09</v>
          </cell>
          <cell r="AS40">
            <v>0.021</v>
          </cell>
          <cell r="AT40">
            <v>-0.75</v>
          </cell>
          <cell r="AU40">
            <v>0.018</v>
          </cell>
          <cell r="AV40">
            <v>-2.59</v>
          </cell>
          <cell r="AW40">
            <v>0.028</v>
          </cell>
          <cell r="AX40">
            <v>-0.63</v>
          </cell>
          <cell r="AY40">
            <v>0.006</v>
          </cell>
        </row>
        <row r="40">
          <cell r="BB40">
            <v>-0.11</v>
          </cell>
          <cell r="BC40">
            <v>0.01</v>
          </cell>
          <cell r="BD40">
            <v>-0.07</v>
          </cell>
          <cell r="BE40">
            <v>0.004</v>
          </cell>
          <cell r="BF40">
            <v>-0.02</v>
          </cell>
          <cell r="BG40">
            <v>0.004</v>
          </cell>
          <cell r="BH40">
            <v>0.05</v>
          </cell>
          <cell r="BI40">
            <v>0.007</v>
          </cell>
        </row>
        <row r="40">
          <cell r="BX40">
            <v>-0.38</v>
          </cell>
          <cell r="BY40">
            <v>0.003</v>
          </cell>
        </row>
        <row r="40">
          <cell r="CB40">
            <v>-0.11</v>
          </cell>
          <cell r="CC40">
            <v>0.006</v>
          </cell>
          <cell r="CD40">
            <v>-0.03</v>
          </cell>
          <cell r="CE40">
            <v>0.002</v>
          </cell>
          <cell r="CF40">
            <v>-0.1</v>
          </cell>
          <cell r="CG40">
            <v>0.007</v>
          </cell>
          <cell r="CH40">
            <v>-0.03</v>
          </cell>
          <cell r="CI40">
            <v>0.002</v>
          </cell>
          <cell r="CJ40">
            <v>-0.12</v>
          </cell>
          <cell r="CK40">
            <v>0.005</v>
          </cell>
          <cell r="CL40">
            <v>-0.07</v>
          </cell>
          <cell r="CM40">
            <v>0.003</v>
          </cell>
          <cell r="CN40">
            <v>-0.15</v>
          </cell>
          <cell r="CO40">
            <v>0.004</v>
          </cell>
          <cell r="CP40">
            <v>-0.19</v>
          </cell>
          <cell r="CQ40">
            <v>0.004</v>
          </cell>
          <cell r="CR40">
            <v>-0.07</v>
          </cell>
          <cell r="CS40">
            <v>0</v>
          </cell>
        </row>
        <row r="40">
          <cell r="CV40">
            <v>1.22</v>
          </cell>
          <cell r="CW40">
            <v>0.03</v>
          </cell>
          <cell r="CX40">
            <v>0.48</v>
          </cell>
          <cell r="CY40">
            <v>0.012</v>
          </cell>
          <cell r="CZ40">
            <v>3.32</v>
          </cell>
          <cell r="DA40">
            <v>0.038</v>
          </cell>
          <cell r="DB40">
            <v>2.53</v>
          </cell>
          <cell r="DC40">
            <v>0.031</v>
          </cell>
        </row>
        <row r="40">
          <cell r="DR40">
            <v>0.72</v>
          </cell>
          <cell r="DS40">
            <v>0.014</v>
          </cell>
        </row>
        <row r="40">
          <cell r="DV40">
            <v>2.09</v>
          </cell>
          <cell r="DW40">
            <v>0.01</v>
          </cell>
          <cell r="DX40">
            <v>0.8</v>
          </cell>
          <cell r="DY40">
            <v>0.005</v>
          </cell>
          <cell r="DZ40">
            <v>1.95</v>
          </cell>
          <cell r="EA40">
            <v>0.007</v>
          </cell>
          <cell r="EB40">
            <v>1.04</v>
          </cell>
          <cell r="EC40">
            <v>0.008</v>
          </cell>
          <cell r="ED40">
            <v>1.93</v>
          </cell>
          <cell r="EE40">
            <v>0.007</v>
          </cell>
          <cell r="EF40">
            <v>1.14</v>
          </cell>
          <cell r="EG40">
            <v>0.009</v>
          </cell>
          <cell r="EH40">
            <v>1.65</v>
          </cell>
          <cell r="EI40">
            <v>0.008</v>
          </cell>
          <cell r="EJ40">
            <v>0.78</v>
          </cell>
          <cell r="EK40">
            <v>0.007</v>
          </cell>
          <cell r="EL40">
            <v>0.39</v>
          </cell>
          <cell r="EM40">
            <v>0.006</v>
          </cell>
        </row>
        <row r="40">
          <cell r="EP40">
            <v>-0.16</v>
          </cell>
          <cell r="EQ40">
            <v>0.003</v>
          </cell>
          <cell r="ER40">
            <v>-0.04</v>
          </cell>
          <cell r="ES40">
            <v>0</v>
          </cell>
          <cell r="ET40">
            <v>-0.23</v>
          </cell>
          <cell r="EU40">
            <v>0.004</v>
          </cell>
          <cell r="EV40">
            <v>-0.11</v>
          </cell>
          <cell r="EW40">
            <v>0.001</v>
          </cell>
        </row>
        <row r="40">
          <cell r="FL40">
            <v>-0.19</v>
          </cell>
          <cell r="FM40">
            <v>0.001</v>
          </cell>
        </row>
        <row r="40">
          <cell r="FP40">
            <v>-0.17</v>
          </cell>
          <cell r="FQ40">
            <v>0.003</v>
          </cell>
          <cell r="FR40">
            <v>-0.06</v>
          </cell>
          <cell r="FS40">
            <v>0</v>
          </cell>
          <cell r="FT40">
            <v>-0.18</v>
          </cell>
          <cell r="FU40">
            <v>0.003</v>
          </cell>
          <cell r="FV40">
            <v>-0.06</v>
          </cell>
          <cell r="FW40">
            <v>0</v>
          </cell>
          <cell r="FX40">
            <v>-0.17</v>
          </cell>
          <cell r="FY40">
            <v>0.003</v>
          </cell>
          <cell r="FZ40">
            <v>-0.05</v>
          </cell>
          <cell r="GA40">
            <v>0</v>
          </cell>
          <cell r="GB40">
            <v>-0.17</v>
          </cell>
          <cell r="GC40">
            <v>0.003</v>
          </cell>
          <cell r="GD40">
            <v>-0.07</v>
          </cell>
          <cell r="GE40">
            <v>0</v>
          </cell>
          <cell r="GF40">
            <v>-0.06</v>
          </cell>
          <cell r="GG40">
            <v>0</v>
          </cell>
        </row>
        <row r="40">
          <cell r="GJ40">
            <v>-96.4</v>
          </cell>
          <cell r="GK40">
            <v>9.922</v>
          </cell>
          <cell r="GL40">
            <v>265.35</v>
          </cell>
          <cell r="GM40">
            <v>2.689</v>
          </cell>
          <cell r="GN40">
            <v>177.47</v>
          </cell>
          <cell r="GO40">
            <v>1.612</v>
          </cell>
          <cell r="GP40">
            <v>498.79</v>
          </cell>
          <cell r="GQ40">
            <v>3.921</v>
          </cell>
        </row>
        <row r="40">
          <cell r="HF40">
            <v>-179.37</v>
          </cell>
          <cell r="HG40">
            <v>2.205</v>
          </cell>
        </row>
        <row r="40">
          <cell r="HJ40">
            <v>16.45</v>
          </cell>
          <cell r="HK40">
            <v>6.17</v>
          </cell>
          <cell r="HL40">
            <v>361.92</v>
          </cell>
          <cell r="HM40">
            <v>2.565</v>
          </cell>
          <cell r="HN40">
            <v>2</v>
          </cell>
          <cell r="HO40">
            <v>5.035</v>
          </cell>
          <cell r="HP40">
            <v>371.19</v>
          </cell>
          <cell r="HQ40">
            <v>2.897</v>
          </cell>
          <cell r="HR40">
            <v>-8.94</v>
          </cell>
          <cell r="HS40">
            <v>5.949</v>
          </cell>
          <cell r="HT40">
            <v>346.74</v>
          </cell>
          <cell r="HU40">
            <v>2.473</v>
          </cell>
          <cell r="HV40">
            <v>-44.28</v>
          </cell>
          <cell r="HW40">
            <v>2.556</v>
          </cell>
          <cell r="HX40">
            <v>-56.77</v>
          </cell>
          <cell r="HY40">
            <v>4.598</v>
          </cell>
        </row>
        <row r="40">
          <cell r="IB40">
            <v>-0.12</v>
          </cell>
          <cell r="IC40">
            <v>0.006</v>
          </cell>
          <cell r="ID40">
            <v>0.24</v>
          </cell>
          <cell r="IE40">
            <v>0.007</v>
          </cell>
          <cell r="IF40">
            <v>0.54</v>
          </cell>
          <cell r="IG40">
            <v>0.015</v>
          </cell>
          <cell r="IH40">
            <v>0.42</v>
          </cell>
          <cell r="II40">
            <v>0.021</v>
          </cell>
        </row>
        <row r="40">
          <cell r="IX40">
            <v>0.03</v>
          </cell>
          <cell r="IY40">
            <v>0.011</v>
          </cell>
        </row>
        <row r="40">
          <cell r="JB40">
            <v>0.25</v>
          </cell>
          <cell r="JC40">
            <v>0.005</v>
          </cell>
          <cell r="JD40">
            <v>0.38</v>
          </cell>
          <cell r="JE40">
            <v>0.012</v>
          </cell>
          <cell r="JF40">
            <v>0.21</v>
          </cell>
          <cell r="JG40">
            <v>0.004</v>
          </cell>
          <cell r="JH40">
            <v>0.36</v>
          </cell>
          <cell r="JI40">
            <v>0.013</v>
          </cell>
          <cell r="JJ40">
            <v>0.24</v>
          </cell>
          <cell r="JK40">
            <v>0.004</v>
          </cell>
          <cell r="JL40">
            <v>0.39</v>
          </cell>
          <cell r="JM40">
            <v>0.011</v>
          </cell>
          <cell r="JN40">
            <v>0.03</v>
          </cell>
          <cell r="JO40">
            <v>0.003</v>
          </cell>
          <cell r="JP40">
            <v>0.14</v>
          </cell>
          <cell r="JQ40">
            <v>0.014</v>
          </cell>
        </row>
        <row r="40">
          <cell r="JT40">
            <v>-0.21</v>
          </cell>
          <cell r="JU40">
            <v>0.012</v>
          </cell>
          <cell r="JV40">
            <v>-0.06</v>
          </cell>
          <cell r="JW40">
            <v>0.008</v>
          </cell>
          <cell r="JX40">
            <v>0.05</v>
          </cell>
          <cell r="JY40">
            <v>0.005</v>
          </cell>
          <cell r="JZ40">
            <v>-0.26</v>
          </cell>
          <cell r="KA40">
            <v>0.022</v>
          </cell>
        </row>
        <row r="40">
          <cell r="KP40">
            <v>-0.13</v>
          </cell>
          <cell r="KQ40">
            <v>0.002</v>
          </cell>
        </row>
        <row r="40">
          <cell r="KT40">
            <v>-0.1</v>
          </cell>
          <cell r="KU40">
            <v>0.01</v>
          </cell>
          <cell r="KV40">
            <v>-0.16</v>
          </cell>
          <cell r="KW40">
            <v>0.018</v>
          </cell>
          <cell r="KX40">
            <v>-0.09</v>
          </cell>
          <cell r="KY40">
            <v>0.009</v>
          </cell>
          <cell r="KZ40">
            <v>-0.18</v>
          </cell>
          <cell r="LA40">
            <v>0.012</v>
          </cell>
          <cell r="LB40">
            <v>-0.11</v>
          </cell>
          <cell r="LC40">
            <v>0.006</v>
          </cell>
          <cell r="LD40">
            <v>-0.18</v>
          </cell>
          <cell r="LE40">
            <v>0.016</v>
          </cell>
          <cell r="LF40">
            <v>-0.06</v>
          </cell>
          <cell r="LG40">
            <v>0.006</v>
          </cell>
          <cell r="LH40">
            <v>-0.19</v>
          </cell>
          <cell r="LI40">
            <v>0.009</v>
          </cell>
          <cell r="LJ40">
            <v>-0.01</v>
          </cell>
          <cell r="LK40">
            <v>0</v>
          </cell>
        </row>
        <row r="40">
          <cell r="LN40">
            <v>-0.51</v>
          </cell>
          <cell r="LO40">
            <v>0.022</v>
          </cell>
          <cell r="LP40">
            <v>0.43</v>
          </cell>
          <cell r="LQ40">
            <v>0.009</v>
          </cell>
          <cell r="LR40">
            <v>0.58</v>
          </cell>
          <cell r="LS40">
            <v>0.008</v>
          </cell>
          <cell r="LT40">
            <v>0.08</v>
          </cell>
          <cell r="LU40">
            <v>0.018</v>
          </cell>
        </row>
        <row r="40">
          <cell r="MH40">
            <v>-0.03</v>
          </cell>
          <cell r="MI40">
            <v>0.009</v>
          </cell>
          <cell r="MJ40">
            <v>0.29</v>
          </cell>
          <cell r="MK40">
            <v>0.014</v>
          </cell>
          <cell r="ML40">
            <v>-0.06</v>
          </cell>
          <cell r="MM40">
            <v>0.01</v>
          </cell>
          <cell r="MN40">
            <v>0.28</v>
          </cell>
          <cell r="MO40">
            <v>0.015</v>
          </cell>
          <cell r="MP40">
            <v>-0.05</v>
          </cell>
          <cell r="MQ40">
            <v>0.011</v>
          </cell>
          <cell r="MR40">
            <v>-0.68</v>
          </cell>
          <cell r="MS40">
            <v>0.078</v>
          </cell>
          <cell r="MT40">
            <v>0.84</v>
          </cell>
          <cell r="MU40">
            <v>0.007</v>
          </cell>
          <cell r="MV40">
            <v>2.07</v>
          </cell>
          <cell r="MW40">
            <v>0.025</v>
          </cell>
          <cell r="MX40">
            <v>1.24</v>
          </cell>
          <cell r="MY40">
            <v>0.02</v>
          </cell>
        </row>
        <row r="40">
          <cell r="NN40">
            <v>-1.02</v>
          </cell>
          <cell r="NO40">
            <v>0.012</v>
          </cell>
        </row>
        <row r="40">
          <cell r="NR40">
            <v>0.65</v>
          </cell>
          <cell r="NS40">
            <v>0.023</v>
          </cell>
          <cell r="NT40">
            <v>1.01</v>
          </cell>
          <cell r="NU40">
            <v>0.011</v>
          </cell>
          <cell r="NV40">
            <v>0.75</v>
          </cell>
          <cell r="NW40">
            <v>0.03</v>
          </cell>
          <cell r="NX40">
            <v>1.03</v>
          </cell>
          <cell r="NY40">
            <v>0.012</v>
          </cell>
          <cell r="NZ40">
            <v>0.57</v>
          </cell>
          <cell r="OA40">
            <v>0.018</v>
          </cell>
          <cell r="OB40">
            <v>1.03</v>
          </cell>
          <cell r="OC40">
            <v>0.011</v>
          </cell>
          <cell r="OD40">
            <v>0.11</v>
          </cell>
          <cell r="OE40">
            <v>0.017</v>
          </cell>
          <cell r="OF40">
            <v>0.46</v>
          </cell>
          <cell r="OG40">
            <v>0.013</v>
          </cell>
          <cell r="OH40">
            <v>-0.13</v>
          </cell>
          <cell r="OI40">
            <v>0.002</v>
          </cell>
        </row>
        <row r="40">
          <cell r="OL40">
            <v>-0.12</v>
          </cell>
          <cell r="OM40">
            <v>0.001</v>
          </cell>
          <cell r="ON40">
            <v>-0.02</v>
          </cell>
          <cell r="OO40">
            <v>0.001</v>
          </cell>
          <cell r="OP40">
            <v>-0.09</v>
          </cell>
          <cell r="OQ40">
            <v>0.001</v>
          </cell>
          <cell r="OR40">
            <v>-0.14</v>
          </cell>
          <cell r="OS40">
            <v>0.002</v>
          </cell>
        </row>
        <row r="40">
          <cell r="PF40">
            <v>-0.11</v>
          </cell>
          <cell r="PG40">
            <v>0.001</v>
          </cell>
          <cell r="PH40">
            <v>-0.07</v>
          </cell>
          <cell r="PI40">
            <v>0.001</v>
          </cell>
          <cell r="PJ40">
            <v>-0.11</v>
          </cell>
          <cell r="PK40">
            <v>0.001</v>
          </cell>
          <cell r="PL40">
            <v>-0.06</v>
          </cell>
          <cell r="PM40">
            <v>0.001</v>
          </cell>
          <cell r="PN40">
            <v>-0.1</v>
          </cell>
          <cell r="PO40">
            <v>0.001</v>
          </cell>
          <cell r="PP40">
            <v>-0.2</v>
          </cell>
          <cell r="PQ40">
            <v>0.013</v>
          </cell>
          <cell r="PR40">
            <v>0.24</v>
          </cell>
          <cell r="PS40">
            <v>0.002</v>
          </cell>
          <cell r="PT40">
            <v>0.49</v>
          </cell>
          <cell r="PU40">
            <v>0.008</v>
          </cell>
          <cell r="PV40">
            <v>0.3</v>
          </cell>
          <cell r="PW40">
            <v>0.005</v>
          </cell>
        </row>
        <row r="40">
          <cell r="QL40">
            <v>-0.03</v>
          </cell>
          <cell r="QM40">
            <v>0.002</v>
          </cell>
        </row>
        <row r="40">
          <cell r="QP40">
            <v>0.15</v>
          </cell>
          <cell r="QQ40">
            <v>0.004</v>
          </cell>
          <cell r="QR40">
            <v>0.26</v>
          </cell>
          <cell r="QS40">
            <v>0.006</v>
          </cell>
          <cell r="QT40">
            <v>0.16</v>
          </cell>
          <cell r="QU40">
            <v>0.005</v>
          </cell>
          <cell r="QV40">
            <v>0.26</v>
          </cell>
          <cell r="QW40">
            <v>0.006</v>
          </cell>
          <cell r="QX40">
            <v>0.13</v>
          </cell>
          <cell r="QY40">
            <v>0.004</v>
          </cell>
          <cell r="QZ40">
            <v>0.26</v>
          </cell>
          <cell r="RA40">
            <v>0.004</v>
          </cell>
          <cell r="RB40">
            <v>0.06</v>
          </cell>
          <cell r="RC40">
            <v>0.004</v>
          </cell>
          <cell r="RD40">
            <v>0.2</v>
          </cell>
          <cell r="RE40">
            <v>0.005</v>
          </cell>
          <cell r="RF40">
            <v>0</v>
          </cell>
          <cell r="RG40">
            <v>0.001</v>
          </cell>
        </row>
        <row r="40">
          <cell r="RJ40">
            <v>-0.11</v>
          </cell>
          <cell r="RK40">
            <v>0.01</v>
          </cell>
          <cell r="RL40">
            <v>0.18</v>
          </cell>
          <cell r="RM40">
            <v>0.002</v>
          </cell>
          <cell r="RN40">
            <v>0.26</v>
          </cell>
          <cell r="RO40">
            <v>0.004</v>
          </cell>
          <cell r="RP40">
            <v>0.38</v>
          </cell>
          <cell r="RQ40">
            <v>0.005</v>
          </cell>
        </row>
        <row r="40">
          <cell r="SF40">
            <v>-0.17</v>
          </cell>
          <cell r="SG40">
            <v>0.002</v>
          </cell>
        </row>
        <row r="40">
          <cell r="SJ40">
            <v>0.1</v>
          </cell>
          <cell r="SK40">
            <v>0.003</v>
          </cell>
          <cell r="SL40">
            <v>0.3</v>
          </cell>
          <cell r="SM40">
            <v>0.004</v>
          </cell>
          <cell r="SN40">
            <v>0.1</v>
          </cell>
          <cell r="SO40">
            <v>0.002</v>
          </cell>
          <cell r="SP40">
            <v>0.31</v>
          </cell>
          <cell r="SQ40">
            <v>0.004</v>
          </cell>
          <cell r="SR40">
            <v>0.08</v>
          </cell>
          <cell r="SS40">
            <v>0.002</v>
          </cell>
          <cell r="ST40">
            <v>0.28</v>
          </cell>
          <cell r="SU40">
            <v>0.004</v>
          </cell>
          <cell r="SV40">
            <v>0.03</v>
          </cell>
          <cell r="SW40">
            <v>0.001</v>
          </cell>
          <cell r="SX40">
            <v>0.05</v>
          </cell>
          <cell r="SY40">
            <v>0.004</v>
          </cell>
          <cell r="SZ40">
            <v>0</v>
          </cell>
          <cell r="TA40">
            <v>0</v>
          </cell>
        </row>
        <row r="40">
          <cell r="TD40">
            <v>-0.22</v>
          </cell>
          <cell r="TE40">
            <v>0.014</v>
          </cell>
          <cell r="TF40">
            <v>-0.03</v>
          </cell>
          <cell r="TG40">
            <v>0.03</v>
          </cell>
          <cell r="TH40">
            <v>-0.23</v>
          </cell>
          <cell r="TI40">
            <v>0.008</v>
          </cell>
          <cell r="TJ40">
            <v>0.01</v>
          </cell>
          <cell r="TK40">
            <v>0.008</v>
          </cell>
        </row>
        <row r="40">
          <cell r="TZ40">
            <v>-0.13</v>
          </cell>
          <cell r="UA40">
            <v>0.005</v>
          </cell>
        </row>
        <row r="40">
          <cell r="UD40">
            <v>-0.26</v>
          </cell>
          <cell r="UE40">
            <v>0.013</v>
          </cell>
          <cell r="UF40">
            <v>-0.1</v>
          </cell>
          <cell r="UG40">
            <v>0.013</v>
          </cell>
          <cell r="UH40">
            <v>-0.29</v>
          </cell>
          <cell r="UI40">
            <v>0.01</v>
          </cell>
          <cell r="UJ40">
            <v>-0.06</v>
          </cell>
          <cell r="UK40">
            <v>0.016</v>
          </cell>
          <cell r="UL40">
            <v>-0.29</v>
          </cell>
          <cell r="UM40">
            <v>0.012</v>
          </cell>
          <cell r="UN40">
            <v>-0.12</v>
          </cell>
          <cell r="UO40">
            <v>0.014</v>
          </cell>
          <cell r="UP40">
            <v>-0.35</v>
          </cell>
          <cell r="UQ40">
            <v>0.01</v>
          </cell>
          <cell r="UR40">
            <v>-0.3</v>
          </cell>
          <cell r="US40">
            <v>0.011</v>
          </cell>
          <cell r="UT40">
            <v>-0.13</v>
          </cell>
          <cell r="UU40">
            <v>0.002</v>
          </cell>
        </row>
        <row r="40">
          <cell r="UX40">
            <v>0.03</v>
          </cell>
          <cell r="UY40">
            <v>0.001</v>
          </cell>
          <cell r="UZ40">
            <v>0.02</v>
          </cell>
          <cell r="VA40">
            <v>0.001</v>
          </cell>
          <cell r="VB40">
            <v>-0.06</v>
          </cell>
          <cell r="VC40">
            <v>0.003</v>
          </cell>
        </row>
        <row r="40">
          <cell r="VL40">
            <v>-0.04</v>
          </cell>
          <cell r="VM40">
            <v>0</v>
          </cell>
        </row>
        <row r="40">
          <cell r="VP40">
            <v>-0.01</v>
          </cell>
          <cell r="VQ40">
            <v>0.001</v>
          </cell>
          <cell r="VR40">
            <v>-0.01</v>
          </cell>
          <cell r="VS40">
            <v>0.001</v>
          </cell>
          <cell r="VT40">
            <v>-0.01</v>
          </cell>
          <cell r="VU40">
            <v>0</v>
          </cell>
          <cell r="VV40">
            <v>0</v>
          </cell>
          <cell r="VW40">
            <v>0</v>
          </cell>
          <cell r="VX40">
            <v>-0.02</v>
          </cell>
          <cell r="VY40">
            <v>0</v>
          </cell>
        </row>
        <row r="40">
          <cell r="WB40">
            <v>-0.48</v>
          </cell>
          <cell r="WC40">
            <v>0.004</v>
          </cell>
          <cell r="WD40">
            <v>-0.22</v>
          </cell>
          <cell r="WE40">
            <v>0.004</v>
          </cell>
          <cell r="WF40">
            <v>-0.84</v>
          </cell>
          <cell r="WG40">
            <v>0.01</v>
          </cell>
          <cell r="WH40">
            <v>-0.38</v>
          </cell>
          <cell r="WI40">
            <v>0.005</v>
          </cell>
        </row>
        <row r="40">
          <cell r="WX40">
            <v>-0.13</v>
          </cell>
          <cell r="WY40">
            <v>0.002</v>
          </cell>
        </row>
        <row r="40">
          <cell r="XB40">
            <v>-0.68</v>
          </cell>
          <cell r="XC40">
            <v>0.008</v>
          </cell>
          <cell r="XD40">
            <v>-0.33</v>
          </cell>
          <cell r="XE40">
            <v>0.005</v>
          </cell>
          <cell r="XF40">
            <v>-0.7</v>
          </cell>
          <cell r="XG40">
            <v>0.011</v>
          </cell>
          <cell r="XH40">
            <v>-0.34</v>
          </cell>
          <cell r="XI40">
            <v>0.006</v>
          </cell>
          <cell r="XJ40">
            <v>-0.73</v>
          </cell>
          <cell r="XK40">
            <v>0.01</v>
          </cell>
          <cell r="XL40">
            <v>-0.33</v>
          </cell>
          <cell r="XM40">
            <v>0.006</v>
          </cell>
          <cell r="XN40">
            <v>-0.68</v>
          </cell>
          <cell r="XO40">
            <v>0.007</v>
          </cell>
          <cell r="XP40">
            <v>-0.3</v>
          </cell>
          <cell r="XQ40">
            <v>0.003</v>
          </cell>
          <cell r="XR40">
            <v>-0.12</v>
          </cell>
          <cell r="XS40">
            <v>0.001</v>
          </cell>
        </row>
        <row r="41">
          <cell r="B41" t="str">
            <v>JM0069.002</v>
          </cell>
          <cell r="C41" t="str">
            <v>N Japan</v>
          </cell>
          <cell r="D41">
            <v>41.402</v>
          </cell>
          <cell r="E41">
            <v>140.2177</v>
          </cell>
          <cell r="F41">
            <v>1.62</v>
          </cell>
          <cell r="G41">
            <v>0.04</v>
          </cell>
          <cell r="H41">
            <v>3.12</v>
          </cell>
          <cell r="I41">
            <v>0.089</v>
          </cell>
          <cell r="J41">
            <v>9.45</v>
          </cell>
          <cell r="K41">
            <v>0.139</v>
          </cell>
          <cell r="L41">
            <v>0.47</v>
          </cell>
          <cell r="M41">
            <v>0.008</v>
          </cell>
          <cell r="N41">
            <v>-2.35</v>
          </cell>
          <cell r="O41">
            <v>0.026</v>
          </cell>
        </row>
        <row r="41">
          <cell r="AH41">
            <v>1.19</v>
          </cell>
          <cell r="AI41">
            <v>0.022</v>
          </cell>
          <cell r="AJ41">
            <v>0.65</v>
          </cell>
          <cell r="AK41">
            <v>0.039</v>
          </cell>
          <cell r="AL41">
            <v>1</v>
          </cell>
          <cell r="AM41">
            <v>0.023</v>
          </cell>
          <cell r="AN41">
            <v>0.59</v>
          </cell>
          <cell r="AO41">
            <v>0.036</v>
          </cell>
          <cell r="AP41">
            <v>1.01</v>
          </cell>
          <cell r="AQ41">
            <v>0.02</v>
          </cell>
          <cell r="AR41">
            <v>0.55</v>
          </cell>
          <cell r="AS41">
            <v>0.043</v>
          </cell>
          <cell r="AT41">
            <v>0.46</v>
          </cell>
          <cell r="AU41">
            <v>0.018</v>
          </cell>
          <cell r="AV41">
            <v>-1.26</v>
          </cell>
          <cell r="AW41">
            <v>0.075</v>
          </cell>
        </row>
        <row r="41">
          <cell r="BB41">
            <v>0.34</v>
          </cell>
          <cell r="BC41">
            <v>0.009</v>
          </cell>
          <cell r="BD41">
            <v>0.11</v>
          </cell>
          <cell r="BE41">
            <v>0.005</v>
          </cell>
          <cell r="BF41">
            <v>-0.04</v>
          </cell>
          <cell r="BG41">
            <v>0.006</v>
          </cell>
          <cell r="BH41">
            <v>-0.08</v>
          </cell>
          <cell r="BI41">
            <v>0.004</v>
          </cell>
        </row>
        <row r="41">
          <cell r="CB41">
            <v>0.16</v>
          </cell>
          <cell r="CC41">
            <v>0.002</v>
          </cell>
          <cell r="CD41">
            <v>0.03</v>
          </cell>
          <cell r="CE41">
            <v>0.002</v>
          </cell>
          <cell r="CF41">
            <v>0.14</v>
          </cell>
          <cell r="CG41">
            <v>0.003</v>
          </cell>
          <cell r="CH41">
            <v>0.01</v>
          </cell>
          <cell r="CI41">
            <v>0.003</v>
          </cell>
          <cell r="CJ41">
            <v>0.14</v>
          </cell>
          <cell r="CK41">
            <v>0.003</v>
          </cell>
          <cell r="CL41">
            <v>0.01</v>
          </cell>
          <cell r="CM41">
            <v>0.004</v>
          </cell>
          <cell r="CN41">
            <v>0.05</v>
          </cell>
          <cell r="CO41">
            <v>0.002</v>
          </cell>
          <cell r="CP41">
            <v>-0.1</v>
          </cell>
          <cell r="CQ41">
            <v>0.006</v>
          </cell>
        </row>
        <row r="41">
          <cell r="CV41">
            <v>3.93</v>
          </cell>
          <cell r="CW41">
            <v>0.036</v>
          </cell>
          <cell r="CX41">
            <v>1.05</v>
          </cell>
          <cell r="CY41">
            <v>0.017</v>
          </cell>
          <cell r="CZ41">
            <v>2.72</v>
          </cell>
          <cell r="DA41">
            <v>0.015</v>
          </cell>
          <cell r="DB41">
            <v>2.1</v>
          </cell>
          <cell r="DC41">
            <v>0.014</v>
          </cell>
        </row>
        <row r="41">
          <cell r="DV41">
            <v>2.9</v>
          </cell>
          <cell r="DW41">
            <v>0.027</v>
          </cell>
          <cell r="DX41">
            <v>0.84</v>
          </cell>
          <cell r="DY41">
            <v>0.007</v>
          </cell>
          <cell r="DZ41">
            <v>2.77</v>
          </cell>
          <cell r="EA41">
            <v>0.02</v>
          </cell>
          <cell r="EB41">
            <v>1.07</v>
          </cell>
          <cell r="EC41">
            <v>0.009</v>
          </cell>
          <cell r="ED41">
            <v>2.72</v>
          </cell>
          <cell r="EE41">
            <v>0.02</v>
          </cell>
          <cell r="EF41">
            <v>1.19</v>
          </cell>
          <cell r="EG41">
            <v>0.01</v>
          </cell>
          <cell r="EH41">
            <v>2.18</v>
          </cell>
          <cell r="EI41">
            <v>0.018</v>
          </cell>
          <cell r="EJ41">
            <v>0.82</v>
          </cell>
          <cell r="EK41">
            <v>0.009</v>
          </cell>
        </row>
        <row r="41">
          <cell r="EP41">
            <v>-0.04</v>
          </cell>
          <cell r="EQ41">
            <v>0.002</v>
          </cell>
          <cell r="ER41">
            <v>-0.04</v>
          </cell>
          <cell r="ES41">
            <v>0</v>
          </cell>
          <cell r="ET41">
            <v>-0.21</v>
          </cell>
          <cell r="EU41">
            <v>0.003</v>
          </cell>
          <cell r="EV41">
            <v>-0.1</v>
          </cell>
          <cell r="EW41">
            <v>0.001</v>
          </cell>
        </row>
        <row r="41">
          <cell r="FP41">
            <v>-0.09</v>
          </cell>
          <cell r="FQ41">
            <v>0</v>
          </cell>
          <cell r="FR41">
            <v>-0.06</v>
          </cell>
          <cell r="FS41">
            <v>0</v>
          </cell>
          <cell r="FT41">
            <v>-0.09</v>
          </cell>
          <cell r="FU41">
            <v>0</v>
          </cell>
          <cell r="FV41">
            <v>-0.06</v>
          </cell>
          <cell r="FW41">
            <v>0</v>
          </cell>
          <cell r="FX41">
            <v>-0.08</v>
          </cell>
          <cell r="FY41">
            <v>0</v>
          </cell>
          <cell r="FZ41">
            <v>-0.05</v>
          </cell>
          <cell r="GA41">
            <v>0</v>
          </cell>
          <cell r="GB41">
            <v>-0.1</v>
          </cell>
          <cell r="GC41">
            <v>0.001</v>
          </cell>
          <cell r="GD41">
            <v>-0.06</v>
          </cell>
          <cell r="GE41">
            <v>0</v>
          </cell>
        </row>
        <row r="41">
          <cell r="GJ41">
            <v>186.2</v>
          </cell>
          <cell r="GK41">
            <v>2.111</v>
          </cell>
          <cell r="GL41">
            <v>496.02</v>
          </cell>
          <cell r="GM41">
            <v>8.543</v>
          </cell>
          <cell r="GN41">
            <v>201.18</v>
          </cell>
          <cell r="GO41">
            <v>1.688</v>
          </cell>
          <cell r="GP41">
            <v>13.75</v>
          </cell>
          <cell r="GQ41">
            <v>18.844</v>
          </cell>
        </row>
        <row r="41">
          <cell r="HJ41">
            <v>179.91</v>
          </cell>
          <cell r="HK41">
            <v>0.841</v>
          </cell>
          <cell r="HL41">
            <v>256.09</v>
          </cell>
          <cell r="HM41">
            <v>4.3</v>
          </cell>
          <cell r="HN41">
            <v>178.86</v>
          </cell>
          <cell r="HO41">
            <v>0.881</v>
          </cell>
          <cell r="HP41">
            <v>244.45</v>
          </cell>
          <cell r="HQ41">
            <v>4.842</v>
          </cell>
          <cell r="HR41">
            <v>172.2</v>
          </cell>
          <cell r="HS41">
            <v>0.938</v>
          </cell>
          <cell r="HT41">
            <v>206.42</v>
          </cell>
          <cell r="HU41">
            <v>3.892</v>
          </cell>
          <cell r="HV41">
            <v>26.98</v>
          </cell>
          <cell r="HW41">
            <v>0.819</v>
          </cell>
          <cell r="HX41">
            <v>-137.52</v>
          </cell>
          <cell r="HY41">
            <v>3.222</v>
          </cell>
        </row>
        <row r="41">
          <cell r="IB41">
            <v>1.15</v>
          </cell>
          <cell r="IC41">
            <v>0.035</v>
          </cell>
          <cell r="ID41">
            <v>0.47</v>
          </cell>
          <cell r="IE41">
            <v>0.014</v>
          </cell>
          <cell r="IF41">
            <v>0.93</v>
          </cell>
          <cell r="IG41">
            <v>0.03</v>
          </cell>
          <cell r="IH41">
            <v>0.49</v>
          </cell>
          <cell r="II41">
            <v>0.021</v>
          </cell>
        </row>
        <row r="41">
          <cell r="JB41">
            <v>1.28</v>
          </cell>
          <cell r="JC41">
            <v>0.042</v>
          </cell>
          <cell r="JD41">
            <v>0.58</v>
          </cell>
          <cell r="JE41">
            <v>0.016</v>
          </cell>
          <cell r="JF41">
            <v>1.38</v>
          </cell>
          <cell r="JG41">
            <v>0.034</v>
          </cell>
          <cell r="JH41">
            <v>0.55</v>
          </cell>
          <cell r="JI41">
            <v>0.017</v>
          </cell>
          <cell r="JJ41">
            <v>1.38</v>
          </cell>
          <cell r="JK41">
            <v>0.032</v>
          </cell>
          <cell r="JL41">
            <v>0.53</v>
          </cell>
          <cell r="JM41">
            <v>0.015</v>
          </cell>
          <cell r="JN41">
            <v>0.49</v>
          </cell>
          <cell r="JO41">
            <v>0.014</v>
          </cell>
          <cell r="JP41">
            <v>0.26</v>
          </cell>
          <cell r="JQ41">
            <v>0.019</v>
          </cell>
        </row>
        <row r="41">
          <cell r="JT41">
            <v>-0.14</v>
          </cell>
          <cell r="JU41">
            <v>0.009</v>
          </cell>
          <cell r="JV41">
            <v>-0.15</v>
          </cell>
          <cell r="JW41">
            <v>0.01</v>
          </cell>
          <cell r="JX41">
            <v>0.01</v>
          </cell>
          <cell r="JY41">
            <v>0.007</v>
          </cell>
          <cell r="JZ41">
            <v>-0.62</v>
          </cell>
          <cell r="KA41">
            <v>0.032</v>
          </cell>
        </row>
        <row r="41">
          <cell r="KT41">
            <v>-0.11</v>
          </cell>
          <cell r="KU41">
            <v>0.01</v>
          </cell>
          <cell r="KV41">
            <v>-0.39</v>
          </cell>
          <cell r="KW41">
            <v>0.025</v>
          </cell>
          <cell r="KX41">
            <v>-0.11</v>
          </cell>
          <cell r="KY41">
            <v>0.01</v>
          </cell>
          <cell r="KZ41">
            <v>-0.46</v>
          </cell>
          <cell r="LA41">
            <v>0.016</v>
          </cell>
          <cell r="LB41">
            <v>-0.08</v>
          </cell>
          <cell r="LC41">
            <v>0.006</v>
          </cell>
          <cell r="LD41">
            <v>-0.39</v>
          </cell>
          <cell r="LE41">
            <v>0.022</v>
          </cell>
          <cell r="LF41">
            <v>-0.03</v>
          </cell>
          <cell r="LG41">
            <v>0.005</v>
          </cell>
          <cell r="LH41">
            <v>-0.35</v>
          </cell>
          <cell r="LI41">
            <v>0.013</v>
          </cell>
        </row>
        <row r="41">
          <cell r="LN41">
            <v>0.85</v>
          </cell>
          <cell r="LO41">
            <v>0.017</v>
          </cell>
          <cell r="LP41">
            <v>0.8</v>
          </cell>
          <cell r="LQ41">
            <v>0.02</v>
          </cell>
          <cell r="LR41">
            <v>0.78</v>
          </cell>
          <cell r="LS41">
            <v>0.011</v>
          </cell>
          <cell r="LT41">
            <v>-0.1</v>
          </cell>
          <cell r="LU41">
            <v>0.007</v>
          </cell>
        </row>
        <row r="41">
          <cell r="MH41">
            <v>0.92</v>
          </cell>
          <cell r="MI41">
            <v>0.016</v>
          </cell>
          <cell r="MJ41">
            <v>0.42</v>
          </cell>
          <cell r="MK41">
            <v>0.016</v>
          </cell>
          <cell r="ML41">
            <v>0.94</v>
          </cell>
          <cell r="MM41">
            <v>0.017</v>
          </cell>
          <cell r="MN41">
            <v>0.41</v>
          </cell>
          <cell r="MO41">
            <v>0.016</v>
          </cell>
          <cell r="MP41">
            <v>0.88</v>
          </cell>
          <cell r="MQ41">
            <v>0.019</v>
          </cell>
          <cell r="MR41">
            <v>2.21</v>
          </cell>
          <cell r="MS41">
            <v>0.041</v>
          </cell>
          <cell r="MT41">
            <v>1.44</v>
          </cell>
          <cell r="MU41">
            <v>0.031</v>
          </cell>
          <cell r="MV41">
            <v>1.97</v>
          </cell>
          <cell r="MW41">
            <v>0.016</v>
          </cell>
          <cell r="MX41">
            <v>0.45</v>
          </cell>
          <cell r="MY41">
            <v>0.015</v>
          </cell>
        </row>
        <row r="41">
          <cell r="NR41">
            <v>2.27</v>
          </cell>
          <cell r="NS41">
            <v>0.026</v>
          </cell>
          <cell r="NT41">
            <v>0.97</v>
          </cell>
          <cell r="NU41">
            <v>0.009</v>
          </cell>
          <cell r="NV41">
            <v>2.2</v>
          </cell>
          <cell r="NW41">
            <v>0.032</v>
          </cell>
          <cell r="NX41">
            <v>0.98</v>
          </cell>
          <cell r="NY41">
            <v>0.009</v>
          </cell>
          <cell r="NZ41">
            <v>2.07</v>
          </cell>
          <cell r="OA41">
            <v>0.023</v>
          </cell>
          <cell r="OB41">
            <v>0.93</v>
          </cell>
          <cell r="OC41">
            <v>0.009</v>
          </cell>
          <cell r="OD41">
            <v>0.95</v>
          </cell>
          <cell r="OE41">
            <v>0.013</v>
          </cell>
          <cell r="OF41">
            <v>0.42</v>
          </cell>
          <cell r="OG41">
            <v>0.012</v>
          </cell>
        </row>
        <row r="41">
          <cell r="ON41">
            <v>-0.02</v>
          </cell>
          <cell r="OO41">
            <v>0.001</v>
          </cell>
          <cell r="OP41">
            <v>-0.01</v>
          </cell>
          <cell r="OQ41">
            <v>0.003</v>
          </cell>
          <cell r="OR41">
            <v>-0.05</v>
          </cell>
          <cell r="OS41">
            <v>0.005</v>
          </cell>
        </row>
        <row r="41">
          <cell r="PF41">
            <v>0</v>
          </cell>
          <cell r="PG41">
            <v>0.003</v>
          </cell>
          <cell r="PH41">
            <v>-0.03</v>
          </cell>
          <cell r="PI41">
            <v>0.002</v>
          </cell>
          <cell r="PJ41">
            <v>0</v>
          </cell>
          <cell r="PK41">
            <v>0.004</v>
          </cell>
          <cell r="PL41">
            <v>-0.03</v>
          </cell>
          <cell r="PM41">
            <v>0.002</v>
          </cell>
          <cell r="PN41">
            <v>0</v>
          </cell>
          <cell r="PO41">
            <v>0.003</v>
          </cell>
          <cell r="PP41">
            <v>0.58</v>
          </cell>
          <cell r="PQ41">
            <v>0.008</v>
          </cell>
          <cell r="PR41">
            <v>0.43</v>
          </cell>
          <cell r="PS41">
            <v>0.008</v>
          </cell>
          <cell r="PT41">
            <v>0.41</v>
          </cell>
          <cell r="PU41">
            <v>0.005</v>
          </cell>
          <cell r="PV41">
            <v>-0.02</v>
          </cell>
          <cell r="PW41">
            <v>0.003</v>
          </cell>
        </row>
        <row r="41">
          <cell r="QP41">
            <v>0.56</v>
          </cell>
          <cell r="QQ41">
            <v>0.009</v>
          </cell>
          <cell r="QR41">
            <v>0.24</v>
          </cell>
          <cell r="QS41">
            <v>0.004</v>
          </cell>
          <cell r="QT41">
            <v>0.56</v>
          </cell>
          <cell r="QU41">
            <v>0.01</v>
          </cell>
          <cell r="QV41">
            <v>0.24</v>
          </cell>
          <cell r="QW41">
            <v>0.004</v>
          </cell>
          <cell r="QX41">
            <v>0.5</v>
          </cell>
          <cell r="QY41">
            <v>0.008</v>
          </cell>
          <cell r="QZ41">
            <v>0.22</v>
          </cell>
          <cell r="RA41">
            <v>0.003</v>
          </cell>
          <cell r="RB41">
            <v>0.37</v>
          </cell>
          <cell r="RC41">
            <v>0.007</v>
          </cell>
          <cell r="RD41">
            <v>0.16</v>
          </cell>
          <cell r="RE41">
            <v>0.004</v>
          </cell>
        </row>
        <row r="41">
          <cell r="RJ41">
            <v>0.35</v>
          </cell>
          <cell r="RK41">
            <v>0.006</v>
          </cell>
          <cell r="RL41">
            <v>0.27</v>
          </cell>
          <cell r="RM41">
            <v>0.005</v>
          </cell>
          <cell r="RN41">
            <v>0.22</v>
          </cell>
          <cell r="RO41">
            <v>0.003</v>
          </cell>
          <cell r="RP41">
            <v>0.31</v>
          </cell>
          <cell r="RQ41">
            <v>0.003</v>
          </cell>
        </row>
        <row r="41">
          <cell r="SJ41">
            <v>0.33</v>
          </cell>
          <cell r="SK41">
            <v>0.005</v>
          </cell>
          <cell r="SL41">
            <v>0.34</v>
          </cell>
          <cell r="SM41">
            <v>0.005</v>
          </cell>
          <cell r="SN41">
            <v>0.33</v>
          </cell>
          <cell r="SO41">
            <v>0.003</v>
          </cell>
          <cell r="SP41">
            <v>0.36</v>
          </cell>
          <cell r="SQ41">
            <v>0.005</v>
          </cell>
          <cell r="SR41">
            <v>0.25</v>
          </cell>
          <cell r="SS41">
            <v>0.004</v>
          </cell>
          <cell r="ST41">
            <v>0.34</v>
          </cell>
          <cell r="SU41">
            <v>0.005</v>
          </cell>
          <cell r="SV41">
            <v>0.13</v>
          </cell>
          <cell r="SW41">
            <v>0.002</v>
          </cell>
          <cell r="SX41">
            <v>0.11</v>
          </cell>
          <cell r="SY41">
            <v>0.005</v>
          </cell>
        </row>
        <row r="41">
          <cell r="TD41">
            <v>0.23</v>
          </cell>
          <cell r="TE41">
            <v>0.006</v>
          </cell>
          <cell r="TF41">
            <v>0.69</v>
          </cell>
          <cell r="TG41">
            <v>0.006</v>
          </cell>
          <cell r="TH41">
            <v>-0.12</v>
          </cell>
          <cell r="TI41">
            <v>0.007</v>
          </cell>
          <cell r="TJ41">
            <v>-0.12</v>
          </cell>
          <cell r="TK41">
            <v>0.012</v>
          </cell>
        </row>
        <row r="41">
          <cell r="UD41">
            <v>0.16</v>
          </cell>
          <cell r="UE41">
            <v>0.003</v>
          </cell>
          <cell r="UF41">
            <v>0.24</v>
          </cell>
          <cell r="UG41">
            <v>0.005</v>
          </cell>
          <cell r="UH41">
            <v>0.12</v>
          </cell>
          <cell r="UI41">
            <v>0.002</v>
          </cell>
          <cell r="UJ41">
            <v>0.23</v>
          </cell>
          <cell r="UK41">
            <v>0.007</v>
          </cell>
          <cell r="UL41">
            <v>0.1</v>
          </cell>
          <cell r="UM41">
            <v>0.002</v>
          </cell>
          <cell r="UN41">
            <v>0.18</v>
          </cell>
          <cell r="UO41">
            <v>0.006</v>
          </cell>
          <cell r="UP41">
            <v>-0.08</v>
          </cell>
          <cell r="UQ41">
            <v>0.002</v>
          </cell>
          <cell r="UR41">
            <v>-0.04</v>
          </cell>
          <cell r="US41">
            <v>0.004</v>
          </cell>
        </row>
        <row r="41">
          <cell r="UX41">
            <v>0.06</v>
          </cell>
          <cell r="UY41">
            <v>0.001</v>
          </cell>
          <cell r="UZ41">
            <v>0.06</v>
          </cell>
          <cell r="VA41">
            <v>0.001</v>
          </cell>
          <cell r="VB41">
            <v>-0.03</v>
          </cell>
          <cell r="VC41">
            <v>0.002</v>
          </cell>
        </row>
        <row r="41">
          <cell r="VP41">
            <v>0.01</v>
          </cell>
          <cell r="VQ41">
            <v>0</v>
          </cell>
          <cell r="VR41">
            <v>0.01</v>
          </cell>
          <cell r="VS41">
            <v>0.001</v>
          </cell>
          <cell r="VT41">
            <v>0</v>
          </cell>
          <cell r="VU41">
            <v>0</v>
          </cell>
          <cell r="VV41">
            <v>0</v>
          </cell>
          <cell r="VW41">
            <v>0</v>
          </cell>
        </row>
        <row r="41">
          <cell r="WB41">
            <v>-0.45</v>
          </cell>
          <cell r="WC41">
            <v>0.003</v>
          </cell>
          <cell r="WD41">
            <v>-0.25</v>
          </cell>
          <cell r="WE41">
            <v>0.005</v>
          </cell>
          <cell r="WF41">
            <v>-0.66</v>
          </cell>
          <cell r="WG41">
            <v>0.004</v>
          </cell>
          <cell r="WH41">
            <v>-0.33</v>
          </cell>
          <cell r="WI41">
            <v>0.004</v>
          </cell>
        </row>
        <row r="41">
          <cell r="XB41">
            <v>-0.55</v>
          </cell>
          <cell r="XC41">
            <v>0.004</v>
          </cell>
          <cell r="XD41">
            <v>-0.31</v>
          </cell>
          <cell r="XE41">
            <v>0.004</v>
          </cell>
          <cell r="XF41">
            <v>-0.56</v>
          </cell>
          <cell r="XG41">
            <v>0.005</v>
          </cell>
          <cell r="XH41">
            <v>-0.31</v>
          </cell>
          <cell r="XI41">
            <v>0.006</v>
          </cell>
          <cell r="XJ41">
            <v>-0.57</v>
          </cell>
          <cell r="XK41">
            <v>0.004</v>
          </cell>
          <cell r="XL41">
            <v>-0.31</v>
          </cell>
          <cell r="XM41">
            <v>0.005</v>
          </cell>
          <cell r="XN41">
            <v>-0.55</v>
          </cell>
          <cell r="XO41">
            <v>0.003</v>
          </cell>
          <cell r="XP41">
            <v>-0.27</v>
          </cell>
          <cell r="XQ41">
            <v>0.003</v>
          </cell>
        </row>
        <row r="42">
          <cell r="B42" t="str">
            <v>JM0075.002</v>
          </cell>
          <cell r="C42" t="str">
            <v>N Japan</v>
          </cell>
          <cell r="D42">
            <v>41.976</v>
          </cell>
          <cell r="E42">
            <v>140.6721</v>
          </cell>
          <cell r="F42">
            <v>-0.05</v>
          </cell>
          <cell r="G42">
            <v>0.007</v>
          </cell>
          <cell r="H42">
            <v>-0.22</v>
          </cell>
          <cell r="I42">
            <v>0.022</v>
          </cell>
          <cell r="J42">
            <v>3.65</v>
          </cell>
          <cell r="K42">
            <v>0.032</v>
          </cell>
          <cell r="L42">
            <v>-0.12</v>
          </cell>
          <cell r="M42">
            <v>0.01</v>
          </cell>
          <cell r="N42">
            <v>-3.78</v>
          </cell>
          <cell r="O42">
            <v>0.027</v>
          </cell>
        </row>
        <row r="42">
          <cell r="AH42">
            <v>-0.2</v>
          </cell>
          <cell r="AI42">
            <v>0.008</v>
          </cell>
          <cell r="AJ42">
            <v>-1.9</v>
          </cell>
          <cell r="AK42">
            <v>0.022</v>
          </cell>
          <cell r="AL42">
            <v>-0.2</v>
          </cell>
          <cell r="AM42">
            <v>0.007</v>
          </cell>
          <cell r="AN42">
            <v>-1.74</v>
          </cell>
          <cell r="AO42">
            <v>0.02</v>
          </cell>
          <cell r="AP42">
            <v>-0.27</v>
          </cell>
          <cell r="AQ42">
            <v>0.007</v>
          </cell>
          <cell r="AR42">
            <v>-2</v>
          </cell>
          <cell r="AS42">
            <v>0.019</v>
          </cell>
          <cell r="AT42">
            <v>-0.43</v>
          </cell>
          <cell r="AU42">
            <v>0.006</v>
          </cell>
          <cell r="AV42">
            <v>-3.67</v>
          </cell>
          <cell r="AW42">
            <v>0.022</v>
          </cell>
        </row>
        <row r="42">
          <cell r="BB42">
            <v>0.06</v>
          </cell>
          <cell r="BC42">
            <v>0.002</v>
          </cell>
          <cell r="BD42">
            <v>-0.07</v>
          </cell>
          <cell r="BE42">
            <v>0.003</v>
          </cell>
          <cell r="BF42">
            <v>-0.04</v>
          </cell>
          <cell r="BG42">
            <v>0.002</v>
          </cell>
          <cell r="BH42">
            <v>-0.26</v>
          </cell>
          <cell r="BI42">
            <v>0.004</v>
          </cell>
        </row>
        <row r="42">
          <cell r="CB42">
            <v>0</v>
          </cell>
          <cell r="CC42">
            <v>0.001</v>
          </cell>
          <cell r="CD42">
            <v>-0.15</v>
          </cell>
          <cell r="CE42">
            <v>0.002</v>
          </cell>
          <cell r="CF42">
            <v>-0.01</v>
          </cell>
          <cell r="CG42">
            <v>0.001</v>
          </cell>
          <cell r="CH42">
            <v>-0.14</v>
          </cell>
          <cell r="CI42">
            <v>0.002</v>
          </cell>
          <cell r="CJ42">
            <v>-0.02</v>
          </cell>
          <cell r="CK42">
            <v>0.001</v>
          </cell>
          <cell r="CL42">
            <v>-0.14</v>
          </cell>
          <cell r="CM42">
            <v>0.002</v>
          </cell>
          <cell r="CN42">
            <v>-0.07</v>
          </cell>
          <cell r="CO42">
            <v>0.001</v>
          </cell>
          <cell r="CP42">
            <v>-0.26</v>
          </cell>
          <cell r="CQ42">
            <v>0.002</v>
          </cell>
        </row>
        <row r="42">
          <cell r="CV42">
            <v>2.32</v>
          </cell>
          <cell r="CW42">
            <v>0.01</v>
          </cell>
          <cell r="CX42">
            <v>0.57</v>
          </cell>
          <cell r="CY42">
            <v>0.005</v>
          </cell>
          <cell r="CZ42">
            <v>2.46</v>
          </cell>
          <cell r="DA42">
            <v>0.013</v>
          </cell>
          <cell r="DB42">
            <v>1.92</v>
          </cell>
          <cell r="DC42">
            <v>0.014</v>
          </cell>
        </row>
        <row r="42">
          <cell r="DV42">
            <v>2</v>
          </cell>
          <cell r="DW42">
            <v>0.008</v>
          </cell>
          <cell r="DX42">
            <v>0.62</v>
          </cell>
          <cell r="DY42">
            <v>0.003</v>
          </cell>
          <cell r="DZ42">
            <v>1.9</v>
          </cell>
          <cell r="EA42">
            <v>0.007</v>
          </cell>
          <cell r="EB42">
            <v>0.8</v>
          </cell>
          <cell r="EC42">
            <v>0.004</v>
          </cell>
          <cell r="ED42">
            <v>1.85</v>
          </cell>
          <cell r="EE42">
            <v>0.007</v>
          </cell>
          <cell r="EF42">
            <v>0.84</v>
          </cell>
          <cell r="EG42">
            <v>0.004</v>
          </cell>
          <cell r="EH42">
            <v>1.57</v>
          </cell>
          <cell r="EI42">
            <v>0.007</v>
          </cell>
          <cell r="EJ42">
            <v>0.53</v>
          </cell>
          <cell r="EK42">
            <v>0.004</v>
          </cell>
        </row>
        <row r="42">
          <cell r="EP42">
            <v>-0.11</v>
          </cell>
          <cell r="EQ42">
            <v>0.001</v>
          </cell>
          <cell r="ER42">
            <v>-0.04</v>
          </cell>
          <cell r="ES42">
            <v>0</v>
          </cell>
          <cell r="ET42">
            <v>-0.17</v>
          </cell>
          <cell r="EU42">
            <v>0.001</v>
          </cell>
          <cell r="EV42">
            <v>-0.1</v>
          </cell>
          <cell r="EW42">
            <v>0</v>
          </cell>
        </row>
        <row r="42">
          <cell r="FP42">
            <v>-0.11</v>
          </cell>
          <cell r="FQ42">
            <v>0.001</v>
          </cell>
          <cell r="FR42">
            <v>-0.05</v>
          </cell>
          <cell r="FS42">
            <v>0</v>
          </cell>
          <cell r="FT42">
            <v>-0.11</v>
          </cell>
          <cell r="FU42">
            <v>0.001</v>
          </cell>
          <cell r="FV42">
            <v>-0.05</v>
          </cell>
          <cell r="FW42">
            <v>0</v>
          </cell>
          <cell r="FX42">
            <v>-0.11</v>
          </cell>
          <cell r="FY42">
            <v>0.001</v>
          </cell>
          <cell r="FZ42">
            <v>-0.05</v>
          </cell>
          <cell r="GA42">
            <v>0</v>
          </cell>
          <cell r="GB42">
            <v>-0.12</v>
          </cell>
          <cell r="GC42">
            <v>0.001</v>
          </cell>
          <cell r="GD42">
            <v>-0.06</v>
          </cell>
          <cell r="GE42">
            <v>0</v>
          </cell>
        </row>
        <row r="42">
          <cell r="GJ42">
            <v>73.27</v>
          </cell>
          <cell r="GK42">
            <v>1.009</v>
          </cell>
          <cell r="GL42">
            <v>103.24</v>
          </cell>
          <cell r="GM42">
            <v>4.622</v>
          </cell>
          <cell r="GN42">
            <v>179.99</v>
          </cell>
          <cell r="GO42">
            <v>1.649</v>
          </cell>
          <cell r="GP42">
            <v>394.34</v>
          </cell>
          <cell r="GQ42">
            <v>5.495</v>
          </cell>
        </row>
        <row r="42">
          <cell r="HJ42">
            <v>97.28</v>
          </cell>
          <cell r="HK42">
            <v>1.135</v>
          </cell>
          <cell r="HL42">
            <v>211.23</v>
          </cell>
          <cell r="HM42">
            <v>4.562</v>
          </cell>
          <cell r="HN42">
            <v>85.58</v>
          </cell>
          <cell r="HO42">
            <v>1.343</v>
          </cell>
          <cell r="HP42">
            <v>182.46</v>
          </cell>
          <cell r="HQ42">
            <v>4.941</v>
          </cell>
          <cell r="HR42">
            <v>81.82</v>
          </cell>
          <cell r="HS42">
            <v>1.135</v>
          </cell>
          <cell r="HT42">
            <v>129.03</v>
          </cell>
          <cell r="HU42">
            <v>4.257</v>
          </cell>
          <cell r="HV42">
            <v>21.77</v>
          </cell>
          <cell r="HW42">
            <v>0.73</v>
          </cell>
          <cell r="HX42">
            <v>-243.36</v>
          </cell>
          <cell r="HY42">
            <v>4.092</v>
          </cell>
        </row>
        <row r="42">
          <cell r="IB42">
            <v>-0.2</v>
          </cell>
          <cell r="IC42">
            <v>0.005</v>
          </cell>
          <cell r="ID42">
            <v>-0.16</v>
          </cell>
          <cell r="IE42">
            <v>0.004</v>
          </cell>
          <cell r="IF42">
            <v>-0.31</v>
          </cell>
          <cell r="IG42">
            <v>0.007</v>
          </cell>
          <cell r="IH42">
            <v>-0.56</v>
          </cell>
          <cell r="II42">
            <v>0.005</v>
          </cell>
        </row>
        <row r="42">
          <cell r="JB42">
            <v>-0.31</v>
          </cell>
          <cell r="JC42">
            <v>0.006</v>
          </cell>
          <cell r="JD42">
            <v>-0.4</v>
          </cell>
          <cell r="JE42">
            <v>0.004</v>
          </cell>
          <cell r="JF42">
            <v>-0.31</v>
          </cell>
          <cell r="JG42">
            <v>0.006</v>
          </cell>
          <cell r="JH42">
            <v>-0.39</v>
          </cell>
          <cell r="JI42">
            <v>0.004</v>
          </cell>
          <cell r="JJ42">
            <v>-0.23</v>
          </cell>
          <cell r="JK42">
            <v>0.006</v>
          </cell>
          <cell r="JL42">
            <v>-0.35</v>
          </cell>
          <cell r="JM42">
            <v>0.004</v>
          </cell>
          <cell r="JN42">
            <v>-0.1</v>
          </cell>
          <cell r="JO42">
            <v>0.004</v>
          </cell>
          <cell r="JP42">
            <v>-0.31</v>
          </cell>
          <cell r="JQ42">
            <v>0.004</v>
          </cell>
        </row>
        <row r="42">
          <cell r="JT42">
            <v>0.15</v>
          </cell>
          <cell r="JU42">
            <v>0.002</v>
          </cell>
          <cell r="JV42">
            <v>0.17</v>
          </cell>
          <cell r="JW42">
            <v>0.003</v>
          </cell>
          <cell r="JX42">
            <v>0.26</v>
          </cell>
          <cell r="JY42">
            <v>0.002</v>
          </cell>
          <cell r="JZ42">
            <v>0.77</v>
          </cell>
          <cell r="KA42">
            <v>0.006</v>
          </cell>
        </row>
        <row r="42">
          <cell r="KT42">
            <v>0.2</v>
          </cell>
          <cell r="KU42">
            <v>0.002</v>
          </cell>
          <cell r="KV42">
            <v>0.43</v>
          </cell>
          <cell r="KW42">
            <v>0.004</v>
          </cell>
          <cell r="KX42">
            <v>0.19</v>
          </cell>
          <cell r="KY42">
            <v>0.002</v>
          </cell>
          <cell r="KZ42">
            <v>0.41</v>
          </cell>
          <cell r="LA42">
            <v>0.004</v>
          </cell>
          <cell r="LB42">
            <v>0.14</v>
          </cell>
          <cell r="LC42">
            <v>0.001</v>
          </cell>
          <cell r="LD42">
            <v>0.33</v>
          </cell>
          <cell r="LE42">
            <v>0.004</v>
          </cell>
          <cell r="LF42">
            <v>0.08</v>
          </cell>
          <cell r="LG42">
            <v>0.001</v>
          </cell>
          <cell r="LH42">
            <v>0.11</v>
          </cell>
          <cell r="LI42">
            <v>0.003</v>
          </cell>
        </row>
        <row r="42">
          <cell r="LN42">
            <v>-0.02</v>
          </cell>
          <cell r="LO42">
            <v>0.003</v>
          </cell>
          <cell r="LP42">
            <v>-0.05</v>
          </cell>
          <cell r="LQ42">
            <v>0.005</v>
          </cell>
          <cell r="LR42">
            <v>0.17</v>
          </cell>
          <cell r="LS42">
            <v>0.004</v>
          </cell>
          <cell r="LT42">
            <v>-0.46</v>
          </cell>
          <cell r="LU42">
            <v>0.005</v>
          </cell>
        </row>
        <row r="42">
          <cell r="MH42">
            <v>0.02</v>
          </cell>
          <cell r="MI42">
            <v>0.003</v>
          </cell>
          <cell r="MJ42">
            <v>-0.25</v>
          </cell>
          <cell r="MK42">
            <v>0.004</v>
          </cell>
          <cell r="ML42">
            <v>0.01</v>
          </cell>
          <cell r="MM42">
            <v>0.004</v>
          </cell>
          <cell r="MN42">
            <v>-0.27</v>
          </cell>
          <cell r="MO42">
            <v>0.004</v>
          </cell>
          <cell r="MP42">
            <v>0</v>
          </cell>
          <cell r="MQ42">
            <v>0.003</v>
          </cell>
          <cell r="MR42">
            <v>0.86</v>
          </cell>
          <cell r="MS42">
            <v>0.008</v>
          </cell>
          <cell r="MT42">
            <v>0.59</v>
          </cell>
          <cell r="MU42">
            <v>0.007</v>
          </cell>
          <cell r="MV42">
            <v>1.53</v>
          </cell>
          <cell r="MW42">
            <v>0.01</v>
          </cell>
          <cell r="MX42">
            <v>0.94</v>
          </cell>
          <cell r="MY42">
            <v>0.008</v>
          </cell>
        </row>
        <row r="42">
          <cell r="NR42">
            <v>1.22</v>
          </cell>
          <cell r="NS42">
            <v>0.008</v>
          </cell>
          <cell r="NT42">
            <v>0.73</v>
          </cell>
          <cell r="NU42">
            <v>0.007</v>
          </cell>
          <cell r="NV42">
            <v>1.27</v>
          </cell>
          <cell r="NW42">
            <v>0.008</v>
          </cell>
          <cell r="NX42">
            <v>0.71</v>
          </cell>
          <cell r="NY42">
            <v>0.007</v>
          </cell>
          <cell r="NZ42">
            <v>1.08</v>
          </cell>
          <cell r="OA42">
            <v>0.008</v>
          </cell>
          <cell r="OB42">
            <v>0.65</v>
          </cell>
          <cell r="OC42">
            <v>0.007</v>
          </cell>
          <cell r="OD42">
            <v>0.5</v>
          </cell>
          <cell r="OE42">
            <v>0.006</v>
          </cell>
          <cell r="OF42">
            <v>0.09</v>
          </cell>
          <cell r="OG42">
            <v>0.006</v>
          </cell>
        </row>
        <row r="42">
          <cell r="OL42">
            <v>-0.15</v>
          </cell>
          <cell r="OM42">
            <v>0.001</v>
          </cell>
          <cell r="ON42">
            <v>-0.07</v>
          </cell>
          <cell r="OO42">
            <v>0</v>
          </cell>
          <cell r="OP42">
            <v>-0.13</v>
          </cell>
          <cell r="OQ42">
            <v>0.001</v>
          </cell>
          <cell r="OR42">
            <v>-0.23</v>
          </cell>
          <cell r="OS42">
            <v>0.001</v>
          </cell>
        </row>
        <row r="42">
          <cell r="PF42">
            <v>-0.16</v>
          </cell>
          <cell r="PG42">
            <v>0.001</v>
          </cell>
          <cell r="PH42">
            <v>-0.14</v>
          </cell>
          <cell r="PI42">
            <v>0.001</v>
          </cell>
          <cell r="PJ42">
            <v>-0.16</v>
          </cell>
          <cell r="PK42">
            <v>0.001</v>
          </cell>
          <cell r="PL42">
            <v>-0.14</v>
          </cell>
          <cell r="PM42">
            <v>0.001</v>
          </cell>
          <cell r="PN42">
            <v>-0.14</v>
          </cell>
          <cell r="PO42">
            <v>0.001</v>
          </cell>
          <cell r="PP42">
            <v>0.17</v>
          </cell>
          <cell r="PQ42">
            <v>0.003</v>
          </cell>
          <cell r="PR42">
            <v>0.2</v>
          </cell>
          <cell r="PS42">
            <v>0.002</v>
          </cell>
          <cell r="PT42">
            <v>0.3</v>
          </cell>
          <cell r="PU42">
            <v>0.003</v>
          </cell>
          <cell r="PV42">
            <v>0.06</v>
          </cell>
          <cell r="PW42">
            <v>0.002</v>
          </cell>
        </row>
        <row r="42">
          <cell r="QP42">
            <v>0.27</v>
          </cell>
          <cell r="QQ42">
            <v>0.002</v>
          </cell>
          <cell r="QR42">
            <v>0.13</v>
          </cell>
          <cell r="QS42">
            <v>0.002</v>
          </cell>
          <cell r="QT42">
            <v>0.3</v>
          </cell>
          <cell r="QU42">
            <v>0.002</v>
          </cell>
          <cell r="QV42">
            <v>0.13</v>
          </cell>
          <cell r="QW42">
            <v>0.002</v>
          </cell>
          <cell r="QX42">
            <v>0.25</v>
          </cell>
          <cell r="QY42">
            <v>0.002</v>
          </cell>
          <cell r="QZ42">
            <v>0.13</v>
          </cell>
          <cell r="RA42">
            <v>0.002</v>
          </cell>
          <cell r="RB42">
            <v>0.18</v>
          </cell>
          <cell r="RC42">
            <v>0.002</v>
          </cell>
          <cell r="RD42">
            <v>0.08</v>
          </cell>
          <cell r="RE42">
            <v>0.002</v>
          </cell>
        </row>
        <row r="42">
          <cell r="RJ42">
            <v>0.16</v>
          </cell>
          <cell r="RK42">
            <v>0.001</v>
          </cell>
          <cell r="RL42">
            <v>0.12</v>
          </cell>
          <cell r="RM42">
            <v>0.001</v>
          </cell>
          <cell r="RN42">
            <v>0.15</v>
          </cell>
          <cell r="RO42">
            <v>0.001</v>
          </cell>
          <cell r="RP42">
            <v>0.4</v>
          </cell>
          <cell r="RQ42">
            <v>0.003</v>
          </cell>
        </row>
        <row r="42">
          <cell r="SJ42">
            <v>0.18</v>
          </cell>
          <cell r="SK42">
            <v>0.001</v>
          </cell>
          <cell r="SL42">
            <v>0.27</v>
          </cell>
          <cell r="SM42">
            <v>0.002</v>
          </cell>
          <cell r="SN42">
            <v>0.19</v>
          </cell>
          <cell r="SO42">
            <v>0.001</v>
          </cell>
          <cell r="SP42">
            <v>0.28</v>
          </cell>
          <cell r="SQ42">
            <v>0.002</v>
          </cell>
          <cell r="SR42">
            <v>0.14</v>
          </cell>
          <cell r="SS42">
            <v>0.001</v>
          </cell>
          <cell r="ST42">
            <v>0.24</v>
          </cell>
          <cell r="SU42">
            <v>0.002</v>
          </cell>
          <cell r="SV42">
            <v>0.06</v>
          </cell>
          <cell r="SW42">
            <v>0.001</v>
          </cell>
          <cell r="SX42">
            <v>0.02</v>
          </cell>
          <cell r="SY42">
            <v>0.001</v>
          </cell>
        </row>
        <row r="42">
          <cell r="TD42">
            <v>-0.09</v>
          </cell>
          <cell r="TE42">
            <v>0.003</v>
          </cell>
          <cell r="TF42">
            <v>0.21</v>
          </cell>
          <cell r="TG42">
            <v>0.01</v>
          </cell>
          <cell r="TH42">
            <v>-0.27</v>
          </cell>
          <cell r="TI42">
            <v>0.003</v>
          </cell>
          <cell r="TJ42">
            <v>-0.08</v>
          </cell>
          <cell r="TK42">
            <v>0.007</v>
          </cell>
        </row>
        <row r="42">
          <cell r="UD42">
            <v>-0.16</v>
          </cell>
          <cell r="UE42">
            <v>0.003</v>
          </cell>
          <cell r="UF42">
            <v>0.02</v>
          </cell>
          <cell r="UG42">
            <v>0.005</v>
          </cell>
          <cell r="UH42">
            <v>-0.16</v>
          </cell>
          <cell r="UI42">
            <v>0.002</v>
          </cell>
          <cell r="UJ42">
            <v>0</v>
          </cell>
          <cell r="UK42">
            <v>0.006</v>
          </cell>
          <cell r="UL42">
            <v>-0.19</v>
          </cell>
          <cell r="UM42">
            <v>0.003</v>
          </cell>
          <cell r="UN42">
            <v>-0.05</v>
          </cell>
          <cell r="UO42">
            <v>0.005</v>
          </cell>
          <cell r="UP42">
            <v>-0.23</v>
          </cell>
          <cell r="UQ42">
            <v>0.003</v>
          </cell>
          <cell r="UR42">
            <v>-0.31</v>
          </cell>
          <cell r="US42">
            <v>0.005</v>
          </cell>
        </row>
        <row r="42">
          <cell r="UX42">
            <v>0.07</v>
          </cell>
          <cell r="UY42">
            <v>0.001</v>
          </cell>
          <cell r="UZ42">
            <v>0.06</v>
          </cell>
          <cell r="VA42">
            <v>0.001</v>
          </cell>
          <cell r="VB42">
            <v>0.02</v>
          </cell>
          <cell r="VC42">
            <v>0.001</v>
          </cell>
        </row>
        <row r="42">
          <cell r="VP42">
            <v>0.02</v>
          </cell>
          <cell r="VQ42">
            <v>0</v>
          </cell>
          <cell r="VR42">
            <v>0.03</v>
          </cell>
          <cell r="VS42">
            <v>0</v>
          </cell>
          <cell r="VT42">
            <v>0.01</v>
          </cell>
          <cell r="VU42">
            <v>0</v>
          </cell>
          <cell r="VV42">
            <v>0</v>
          </cell>
          <cell r="VW42">
            <v>0</v>
          </cell>
        </row>
        <row r="42">
          <cell r="WB42">
            <v>-0.47</v>
          </cell>
          <cell r="WC42">
            <v>0.002</v>
          </cell>
          <cell r="WD42">
            <v>-0.15</v>
          </cell>
          <cell r="WE42">
            <v>0.001</v>
          </cell>
          <cell r="WF42">
            <v>-0.61</v>
          </cell>
          <cell r="WG42">
            <v>0.002</v>
          </cell>
          <cell r="WH42">
            <v>-0.25</v>
          </cell>
          <cell r="WI42">
            <v>0.001</v>
          </cell>
        </row>
        <row r="42">
          <cell r="XB42">
            <v>-0.5</v>
          </cell>
          <cell r="XC42">
            <v>0.002</v>
          </cell>
          <cell r="XD42">
            <v>-0.2</v>
          </cell>
          <cell r="XE42">
            <v>0.001</v>
          </cell>
          <cell r="XF42">
            <v>-0.52</v>
          </cell>
          <cell r="XG42">
            <v>0.002</v>
          </cell>
          <cell r="XH42">
            <v>-0.22</v>
          </cell>
          <cell r="XI42">
            <v>0.001</v>
          </cell>
          <cell r="XJ42">
            <v>-0.53</v>
          </cell>
          <cell r="XK42">
            <v>0.002</v>
          </cell>
          <cell r="XL42">
            <v>-0.21</v>
          </cell>
          <cell r="XM42">
            <v>0.001</v>
          </cell>
          <cell r="XN42">
            <v>-0.49</v>
          </cell>
          <cell r="XO42">
            <v>0.002</v>
          </cell>
          <cell r="XP42">
            <v>-0.19</v>
          </cell>
          <cell r="XQ42">
            <v>0.001</v>
          </cell>
        </row>
        <row r="43">
          <cell r="B43" t="str">
            <v>JM0076.001</v>
          </cell>
          <cell r="C43" t="str">
            <v>N Japan</v>
          </cell>
          <cell r="D43">
            <v>42.0721</v>
          </cell>
          <cell r="E43">
            <v>140.7988</v>
          </cell>
          <cell r="F43">
            <v>0.32</v>
          </cell>
          <cell r="G43">
            <v>0.007</v>
          </cell>
          <cell r="H43">
            <v>0.19</v>
          </cell>
          <cell r="I43">
            <v>0.023</v>
          </cell>
          <cell r="J43">
            <v>3.52</v>
          </cell>
          <cell r="K43">
            <v>0.032</v>
          </cell>
          <cell r="L43">
            <v>0.16</v>
          </cell>
          <cell r="M43">
            <v>0.008</v>
          </cell>
          <cell r="N43">
            <v>-2.89</v>
          </cell>
          <cell r="O43">
            <v>0.032</v>
          </cell>
        </row>
        <row r="43">
          <cell r="AD43">
            <v>-1.32</v>
          </cell>
          <cell r="AE43">
            <v>0.023</v>
          </cell>
          <cell r="AF43">
            <v>-15.52</v>
          </cell>
          <cell r="AG43">
            <v>0.083</v>
          </cell>
          <cell r="AH43">
            <v>0.23</v>
          </cell>
          <cell r="AI43">
            <v>0.007</v>
          </cell>
          <cell r="AJ43">
            <v>-1.21</v>
          </cell>
          <cell r="AK43">
            <v>0.021</v>
          </cell>
          <cell r="AL43">
            <v>0.24</v>
          </cell>
          <cell r="AM43">
            <v>0.005</v>
          </cell>
          <cell r="AN43">
            <v>-1.17</v>
          </cell>
          <cell r="AO43">
            <v>0.02</v>
          </cell>
          <cell r="AP43">
            <v>0.19</v>
          </cell>
          <cell r="AQ43">
            <v>0.006</v>
          </cell>
          <cell r="AR43">
            <v>-1.26</v>
          </cell>
          <cell r="AS43">
            <v>0.02</v>
          </cell>
          <cell r="AT43">
            <v>-0.09</v>
          </cell>
          <cell r="AU43">
            <v>0.006</v>
          </cell>
          <cell r="AV43">
            <v>-3.23</v>
          </cell>
          <cell r="AW43">
            <v>0.021</v>
          </cell>
          <cell r="AX43">
            <v>-0.41</v>
          </cell>
          <cell r="AY43">
            <v>0.005</v>
          </cell>
          <cell r="AZ43">
            <v>-2.53</v>
          </cell>
          <cell r="BA43">
            <v>0.015</v>
          </cell>
          <cell r="BB43">
            <v>0.12</v>
          </cell>
          <cell r="BC43">
            <v>0.001</v>
          </cell>
          <cell r="BD43">
            <v>0.05</v>
          </cell>
          <cell r="BE43">
            <v>0.003</v>
          </cell>
          <cell r="BF43">
            <v>0.01</v>
          </cell>
          <cell r="BG43">
            <v>0.002</v>
          </cell>
          <cell r="BH43">
            <v>-0.11</v>
          </cell>
          <cell r="BI43">
            <v>0.004</v>
          </cell>
        </row>
        <row r="43">
          <cell r="BX43">
            <v>-0.32</v>
          </cell>
          <cell r="BY43">
            <v>0.003</v>
          </cell>
          <cell r="BZ43">
            <v>-1.55</v>
          </cell>
          <cell r="CA43">
            <v>0.011</v>
          </cell>
          <cell r="CB43">
            <v>0.06</v>
          </cell>
          <cell r="CC43">
            <v>0.001</v>
          </cell>
          <cell r="CD43">
            <v>-0.02</v>
          </cell>
          <cell r="CE43">
            <v>0.002</v>
          </cell>
          <cell r="CF43">
            <v>0.07</v>
          </cell>
          <cell r="CG43">
            <v>0.001</v>
          </cell>
          <cell r="CH43">
            <v>-0.03</v>
          </cell>
          <cell r="CI43">
            <v>0.002</v>
          </cell>
          <cell r="CJ43">
            <v>0.05</v>
          </cell>
          <cell r="CK43">
            <v>0.001</v>
          </cell>
          <cell r="CL43">
            <v>-0.05</v>
          </cell>
          <cell r="CM43">
            <v>0.003</v>
          </cell>
          <cell r="CN43">
            <v>0</v>
          </cell>
          <cell r="CO43">
            <v>0.001</v>
          </cell>
          <cell r="CP43">
            <v>-0.23</v>
          </cell>
          <cell r="CQ43">
            <v>0.003</v>
          </cell>
          <cell r="CR43">
            <v>-0.06</v>
          </cell>
          <cell r="CS43">
            <v>0.001</v>
          </cell>
          <cell r="CT43">
            <v>-0.34</v>
          </cell>
          <cell r="CU43">
            <v>0.002</v>
          </cell>
          <cell r="CV43">
            <v>2.71</v>
          </cell>
          <cell r="CW43">
            <v>0.009</v>
          </cell>
          <cell r="CX43">
            <v>0.7</v>
          </cell>
          <cell r="CY43">
            <v>0.006</v>
          </cell>
          <cell r="CZ43">
            <v>2.53</v>
          </cell>
          <cell r="DA43">
            <v>0.012</v>
          </cell>
          <cell r="DB43">
            <v>1.89</v>
          </cell>
          <cell r="DC43">
            <v>0.008</v>
          </cell>
        </row>
        <row r="43">
          <cell r="DR43">
            <v>0.92</v>
          </cell>
          <cell r="DS43">
            <v>0.015</v>
          </cell>
          <cell r="DT43">
            <v>-0.59</v>
          </cell>
          <cell r="DU43">
            <v>0.012</v>
          </cell>
          <cell r="DV43">
            <v>2.29</v>
          </cell>
          <cell r="DW43">
            <v>0.009</v>
          </cell>
          <cell r="DX43">
            <v>0.64</v>
          </cell>
          <cell r="DY43">
            <v>0.003</v>
          </cell>
          <cell r="DZ43">
            <v>2.14</v>
          </cell>
          <cell r="EA43">
            <v>0.008</v>
          </cell>
          <cell r="EB43">
            <v>0.8</v>
          </cell>
          <cell r="EC43">
            <v>0.004</v>
          </cell>
          <cell r="ED43">
            <v>2.11</v>
          </cell>
          <cell r="EE43">
            <v>0.008</v>
          </cell>
          <cell r="EF43">
            <v>0.85</v>
          </cell>
          <cell r="EG43">
            <v>0.004</v>
          </cell>
          <cell r="EH43">
            <v>1.81</v>
          </cell>
          <cell r="EI43">
            <v>0.007</v>
          </cell>
          <cell r="EJ43">
            <v>0.54</v>
          </cell>
          <cell r="EK43">
            <v>0.004</v>
          </cell>
          <cell r="EL43">
            <v>0.44</v>
          </cell>
          <cell r="EM43">
            <v>0.007</v>
          </cell>
          <cell r="EN43">
            <v>-0.07</v>
          </cell>
          <cell r="EO43">
            <v>0.002</v>
          </cell>
          <cell r="EP43">
            <v>-0.09</v>
          </cell>
          <cell r="EQ43">
            <v>0.001</v>
          </cell>
          <cell r="ER43">
            <v>-0.03</v>
          </cell>
          <cell r="ES43">
            <v>0</v>
          </cell>
          <cell r="ET43">
            <v>-0.15</v>
          </cell>
          <cell r="EU43">
            <v>0.001</v>
          </cell>
          <cell r="EV43">
            <v>-0.09</v>
          </cell>
          <cell r="EW43">
            <v>0</v>
          </cell>
        </row>
        <row r="43">
          <cell r="FL43">
            <v>-0.16</v>
          </cell>
          <cell r="FM43">
            <v>0.001</v>
          </cell>
          <cell r="FN43">
            <v>-0.17</v>
          </cell>
          <cell r="FO43">
            <v>0.001</v>
          </cell>
          <cell r="FP43">
            <v>-0.09</v>
          </cell>
          <cell r="FQ43">
            <v>0.001</v>
          </cell>
          <cell r="FR43">
            <v>-0.05</v>
          </cell>
          <cell r="FS43">
            <v>0</v>
          </cell>
          <cell r="FT43">
            <v>-0.08</v>
          </cell>
          <cell r="FU43">
            <v>0</v>
          </cell>
          <cell r="FV43">
            <v>-0.05</v>
          </cell>
          <cell r="FW43">
            <v>0</v>
          </cell>
          <cell r="FX43">
            <v>-0.08</v>
          </cell>
          <cell r="FY43">
            <v>0</v>
          </cell>
          <cell r="FZ43">
            <v>-0.04</v>
          </cell>
          <cell r="GA43">
            <v>0</v>
          </cell>
          <cell r="GB43">
            <v>-0.09</v>
          </cell>
          <cell r="GC43">
            <v>0</v>
          </cell>
          <cell r="GD43">
            <v>-0.06</v>
          </cell>
          <cell r="GE43">
            <v>0</v>
          </cell>
          <cell r="GF43">
            <v>-0.05</v>
          </cell>
          <cell r="GG43">
            <v>0</v>
          </cell>
          <cell r="GH43">
            <v>-0.04</v>
          </cell>
          <cell r="GI43">
            <v>0</v>
          </cell>
          <cell r="GJ43">
            <v>146.23</v>
          </cell>
          <cell r="GK43">
            <v>0.963</v>
          </cell>
          <cell r="GL43">
            <v>181.13</v>
          </cell>
          <cell r="GM43">
            <v>4.881</v>
          </cell>
          <cell r="GN43">
            <v>223.38</v>
          </cell>
          <cell r="GO43">
            <v>1.63</v>
          </cell>
          <cell r="GP43">
            <v>508.01</v>
          </cell>
          <cell r="GQ43">
            <v>5.918</v>
          </cell>
        </row>
        <row r="43">
          <cell r="HF43">
            <v>-104.32</v>
          </cell>
          <cell r="HG43">
            <v>2.666</v>
          </cell>
          <cell r="HH43">
            <v>-1667.18</v>
          </cell>
          <cell r="HI43">
            <v>9.824</v>
          </cell>
          <cell r="HJ43">
            <v>170.42</v>
          </cell>
          <cell r="HK43">
            <v>0.939</v>
          </cell>
          <cell r="HL43">
            <v>315.75</v>
          </cell>
          <cell r="HM43">
            <v>4.299</v>
          </cell>
          <cell r="HN43">
            <v>167.54</v>
          </cell>
          <cell r="HO43">
            <v>1.044</v>
          </cell>
          <cell r="HP43">
            <v>303.59</v>
          </cell>
          <cell r="HQ43">
            <v>4.684</v>
          </cell>
          <cell r="HR43">
            <v>157.62</v>
          </cell>
          <cell r="HS43">
            <v>0.971</v>
          </cell>
          <cell r="HT43">
            <v>286.57</v>
          </cell>
          <cell r="HU43">
            <v>4.086</v>
          </cell>
          <cell r="HV43">
            <v>59.39</v>
          </cell>
          <cell r="HW43">
            <v>0.727</v>
          </cell>
          <cell r="HX43">
            <v>-239.22</v>
          </cell>
          <cell r="HY43">
            <v>4.405</v>
          </cell>
          <cell r="HZ43">
            <v>-484.91</v>
          </cell>
          <cell r="IA43">
            <v>3.547</v>
          </cell>
          <cell r="IB43">
            <v>0.08</v>
          </cell>
          <cell r="IC43">
            <v>0.005</v>
          </cell>
          <cell r="ID43">
            <v>-0.1</v>
          </cell>
          <cell r="IE43">
            <v>0.003</v>
          </cell>
          <cell r="IF43">
            <v>-0.02</v>
          </cell>
          <cell r="IG43">
            <v>0.006</v>
          </cell>
          <cell r="IH43">
            <v>-0.26</v>
          </cell>
          <cell r="II43">
            <v>0.005</v>
          </cell>
        </row>
        <row r="43">
          <cell r="IX43">
            <v>0.58</v>
          </cell>
          <cell r="IY43">
            <v>0.009</v>
          </cell>
          <cell r="IZ43">
            <v>0.1</v>
          </cell>
          <cell r="JA43">
            <v>0.007</v>
          </cell>
          <cell r="JB43">
            <v>0.11</v>
          </cell>
          <cell r="JC43">
            <v>0.006</v>
          </cell>
          <cell r="JD43">
            <v>-0.2</v>
          </cell>
          <cell r="JE43">
            <v>0.004</v>
          </cell>
          <cell r="JF43">
            <v>0.1</v>
          </cell>
          <cell r="JG43">
            <v>0.006</v>
          </cell>
          <cell r="JH43">
            <v>-0.22</v>
          </cell>
          <cell r="JI43">
            <v>0.004</v>
          </cell>
          <cell r="JJ43">
            <v>0.15</v>
          </cell>
          <cell r="JK43">
            <v>0.005</v>
          </cell>
          <cell r="JL43">
            <v>-0.17</v>
          </cell>
          <cell r="JM43">
            <v>0.004</v>
          </cell>
          <cell r="JN43">
            <v>0.09</v>
          </cell>
          <cell r="JO43">
            <v>0.004</v>
          </cell>
          <cell r="JP43">
            <v>-0.27</v>
          </cell>
          <cell r="JQ43">
            <v>0.003</v>
          </cell>
          <cell r="JR43">
            <v>0.04</v>
          </cell>
          <cell r="JS43">
            <v>0.001</v>
          </cell>
          <cell r="JT43">
            <v>0.14</v>
          </cell>
          <cell r="JU43">
            <v>0.002</v>
          </cell>
          <cell r="JV43">
            <v>0.21</v>
          </cell>
          <cell r="JW43">
            <v>0.003</v>
          </cell>
          <cell r="JX43">
            <v>0.25</v>
          </cell>
          <cell r="JY43">
            <v>0.002</v>
          </cell>
          <cell r="JZ43">
            <v>0.72</v>
          </cell>
          <cell r="KA43">
            <v>0.006</v>
          </cell>
        </row>
        <row r="43">
          <cell r="KP43">
            <v>-0.19</v>
          </cell>
          <cell r="KQ43">
            <v>0.002</v>
          </cell>
          <cell r="KR43">
            <v>-0.61</v>
          </cell>
          <cell r="KS43">
            <v>0.004</v>
          </cell>
          <cell r="KT43">
            <v>0.17</v>
          </cell>
          <cell r="KU43">
            <v>0.002</v>
          </cell>
          <cell r="KV43">
            <v>0.46</v>
          </cell>
          <cell r="KW43">
            <v>0.005</v>
          </cell>
          <cell r="KX43">
            <v>0.17</v>
          </cell>
          <cell r="KY43">
            <v>0.002</v>
          </cell>
          <cell r="KZ43">
            <v>0.46</v>
          </cell>
          <cell r="LA43">
            <v>0.005</v>
          </cell>
          <cell r="LB43">
            <v>0.12</v>
          </cell>
          <cell r="LC43">
            <v>0.002</v>
          </cell>
          <cell r="LD43">
            <v>0.4</v>
          </cell>
          <cell r="LE43">
            <v>0.004</v>
          </cell>
          <cell r="LF43">
            <v>0.06</v>
          </cell>
          <cell r="LG43">
            <v>0.001</v>
          </cell>
          <cell r="LH43">
            <v>0.13</v>
          </cell>
          <cell r="LI43">
            <v>0.003</v>
          </cell>
          <cell r="LJ43">
            <v>-0.02</v>
          </cell>
          <cell r="LK43">
            <v>0</v>
          </cell>
          <cell r="LL43">
            <v>-0.2</v>
          </cell>
          <cell r="LM43">
            <v>0.001</v>
          </cell>
          <cell r="LN43">
            <v>0.26</v>
          </cell>
          <cell r="LO43">
            <v>0.003</v>
          </cell>
          <cell r="LP43">
            <v>0.05</v>
          </cell>
          <cell r="LQ43">
            <v>0.004</v>
          </cell>
          <cell r="LR43">
            <v>0.38</v>
          </cell>
          <cell r="LS43">
            <v>0.004</v>
          </cell>
          <cell r="LT43">
            <v>-0.23</v>
          </cell>
          <cell r="LU43">
            <v>0.005</v>
          </cell>
        </row>
        <row r="43">
          <cell r="MH43">
            <v>0.37</v>
          </cell>
          <cell r="MI43">
            <v>0.003</v>
          </cell>
          <cell r="MJ43">
            <v>-0.09</v>
          </cell>
          <cell r="MK43">
            <v>0.004</v>
          </cell>
          <cell r="ML43">
            <v>0.35</v>
          </cell>
          <cell r="MM43">
            <v>0.004</v>
          </cell>
          <cell r="MN43">
            <v>-0.1</v>
          </cell>
          <cell r="MO43">
            <v>0.004</v>
          </cell>
          <cell r="MP43">
            <v>0.35</v>
          </cell>
          <cell r="MQ43">
            <v>0.004</v>
          </cell>
          <cell r="MR43">
            <v>1.32</v>
          </cell>
          <cell r="MS43">
            <v>0.008</v>
          </cell>
          <cell r="MT43">
            <v>0.78</v>
          </cell>
          <cell r="MU43">
            <v>0.006</v>
          </cell>
          <cell r="MV43">
            <v>1.9</v>
          </cell>
          <cell r="MW43">
            <v>0.009</v>
          </cell>
          <cell r="MX43">
            <v>1.06</v>
          </cell>
          <cell r="MY43">
            <v>0.007</v>
          </cell>
        </row>
        <row r="43">
          <cell r="NN43">
            <v>-0.68</v>
          </cell>
          <cell r="NO43">
            <v>0.013</v>
          </cell>
          <cell r="NP43">
            <v>-1.68</v>
          </cell>
          <cell r="NQ43">
            <v>0.012</v>
          </cell>
          <cell r="NR43">
            <v>1.77</v>
          </cell>
          <cell r="NS43">
            <v>0.008</v>
          </cell>
          <cell r="NT43">
            <v>0.83</v>
          </cell>
          <cell r="NU43">
            <v>0.006</v>
          </cell>
          <cell r="NV43">
            <v>1.74</v>
          </cell>
          <cell r="NW43">
            <v>0.008</v>
          </cell>
          <cell r="NX43">
            <v>0.84</v>
          </cell>
          <cell r="NY43">
            <v>0.006</v>
          </cell>
          <cell r="NZ43">
            <v>1.56</v>
          </cell>
          <cell r="OA43">
            <v>0.008</v>
          </cell>
          <cell r="OB43">
            <v>0.84</v>
          </cell>
          <cell r="OC43">
            <v>0.006</v>
          </cell>
          <cell r="OD43">
            <v>0.86</v>
          </cell>
          <cell r="OE43">
            <v>0.005</v>
          </cell>
          <cell r="OF43">
            <v>0.13</v>
          </cell>
          <cell r="OG43">
            <v>0.006</v>
          </cell>
          <cell r="OH43">
            <v>-0.06</v>
          </cell>
          <cell r="OI43">
            <v>0.002</v>
          </cell>
          <cell r="OJ43">
            <v>-0.2</v>
          </cell>
          <cell r="OK43">
            <v>0.003</v>
          </cell>
          <cell r="OL43">
            <v>-0.12</v>
          </cell>
          <cell r="OM43">
            <v>0.001</v>
          </cell>
          <cell r="ON43">
            <v>-0.08</v>
          </cell>
          <cell r="OO43">
            <v>0</v>
          </cell>
          <cell r="OP43">
            <v>-0.13</v>
          </cell>
          <cell r="OQ43">
            <v>0.001</v>
          </cell>
          <cell r="OR43">
            <v>-0.23</v>
          </cell>
          <cell r="OS43">
            <v>0.001</v>
          </cell>
        </row>
        <row r="43">
          <cell r="PF43">
            <v>-0.14</v>
          </cell>
          <cell r="PG43">
            <v>0.001</v>
          </cell>
          <cell r="PH43">
            <v>-0.14</v>
          </cell>
          <cell r="PI43">
            <v>0.001</v>
          </cell>
          <cell r="PJ43">
            <v>-0.13</v>
          </cell>
          <cell r="PK43">
            <v>0.001</v>
          </cell>
          <cell r="PL43">
            <v>-0.13</v>
          </cell>
          <cell r="PM43">
            <v>0.001</v>
          </cell>
          <cell r="PN43">
            <v>-0.12</v>
          </cell>
          <cell r="PO43">
            <v>0.001</v>
          </cell>
          <cell r="PP43">
            <v>0.27</v>
          </cell>
          <cell r="PQ43">
            <v>0.002</v>
          </cell>
          <cell r="PR43">
            <v>0.2</v>
          </cell>
          <cell r="PS43">
            <v>0.002</v>
          </cell>
          <cell r="PT43">
            <v>0.38</v>
          </cell>
          <cell r="PU43">
            <v>0.003</v>
          </cell>
          <cell r="PV43">
            <v>0.12</v>
          </cell>
          <cell r="PW43">
            <v>0.002</v>
          </cell>
        </row>
        <row r="43">
          <cell r="QL43">
            <v>0</v>
          </cell>
          <cell r="QM43">
            <v>0.002</v>
          </cell>
          <cell r="QN43">
            <v>-0.11</v>
          </cell>
          <cell r="QO43">
            <v>0.002</v>
          </cell>
          <cell r="QP43">
            <v>0.38</v>
          </cell>
          <cell r="QQ43">
            <v>0.003</v>
          </cell>
          <cell r="QR43">
            <v>0.14</v>
          </cell>
          <cell r="QS43">
            <v>0.002</v>
          </cell>
          <cell r="QT43">
            <v>0.37</v>
          </cell>
          <cell r="QU43">
            <v>0.003</v>
          </cell>
          <cell r="QV43">
            <v>0.14</v>
          </cell>
          <cell r="QW43">
            <v>0.002</v>
          </cell>
          <cell r="QX43">
            <v>0.33</v>
          </cell>
          <cell r="QY43">
            <v>0.002</v>
          </cell>
          <cell r="QZ43">
            <v>0.15</v>
          </cell>
          <cell r="RA43">
            <v>0.002</v>
          </cell>
          <cell r="RB43">
            <v>0.25</v>
          </cell>
          <cell r="RC43">
            <v>0.002</v>
          </cell>
          <cell r="RD43">
            <v>0.07</v>
          </cell>
          <cell r="RE43">
            <v>0.002</v>
          </cell>
          <cell r="RF43">
            <v>0.03</v>
          </cell>
          <cell r="RG43">
            <v>0.001</v>
          </cell>
          <cell r="RH43">
            <v>0.02</v>
          </cell>
          <cell r="RI43">
            <v>0.001</v>
          </cell>
          <cell r="RJ43">
            <v>0.21</v>
          </cell>
          <cell r="RK43">
            <v>0.001</v>
          </cell>
          <cell r="RL43">
            <v>0.17</v>
          </cell>
          <cell r="RM43">
            <v>0.001</v>
          </cell>
          <cell r="RN43">
            <v>0.21</v>
          </cell>
          <cell r="RO43">
            <v>0.002</v>
          </cell>
          <cell r="RP43">
            <v>0.47</v>
          </cell>
          <cell r="RQ43">
            <v>0.003</v>
          </cell>
        </row>
        <row r="43">
          <cell r="SF43">
            <v>-0.16</v>
          </cell>
          <cell r="SG43">
            <v>0.002</v>
          </cell>
          <cell r="SH43">
            <v>-0.63</v>
          </cell>
          <cell r="SI43">
            <v>0.003</v>
          </cell>
          <cell r="SJ43">
            <v>0.26</v>
          </cell>
          <cell r="SK43">
            <v>0.001</v>
          </cell>
          <cell r="SL43">
            <v>0.34</v>
          </cell>
          <cell r="SM43">
            <v>0.002</v>
          </cell>
          <cell r="SN43">
            <v>0.25</v>
          </cell>
          <cell r="SO43">
            <v>0.001</v>
          </cell>
          <cell r="SP43">
            <v>0.35</v>
          </cell>
          <cell r="SQ43">
            <v>0.002</v>
          </cell>
          <cell r="SR43">
            <v>0.2</v>
          </cell>
          <cell r="SS43">
            <v>0.001</v>
          </cell>
          <cell r="ST43">
            <v>0.32</v>
          </cell>
          <cell r="SU43">
            <v>0.002</v>
          </cell>
          <cell r="SV43">
            <v>0.12</v>
          </cell>
          <cell r="SW43">
            <v>0.001</v>
          </cell>
          <cell r="SX43">
            <v>0.07</v>
          </cell>
          <cell r="SY43">
            <v>0.001</v>
          </cell>
          <cell r="SZ43">
            <v>0</v>
          </cell>
          <cell r="TA43">
            <v>0</v>
          </cell>
          <cell r="TB43">
            <v>-0.19</v>
          </cell>
          <cell r="TC43">
            <v>0.001</v>
          </cell>
          <cell r="TD43">
            <v>-0.08</v>
          </cell>
          <cell r="TE43">
            <v>0.003</v>
          </cell>
          <cell r="TF43">
            <v>0.39</v>
          </cell>
          <cell r="TG43">
            <v>0.009</v>
          </cell>
          <cell r="TH43">
            <v>-0.26</v>
          </cell>
          <cell r="TI43">
            <v>0.004</v>
          </cell>
          <cell r="TJ43">
            <v>-0.07</v>
          </cell>
          <cell r="TK43">
            <v>0.007</v>
          </cell>
        </row>
        <row r="43">
          <cell r="TZ43">
            <v>-0.11</v>
          </cell>
          <cell r="UA43">
            <v>0.007</v>
          </cell>
          <cell r="UB43">
            <v>-1.37</v>
          </cell>
          <cell r="UC43">
            <v>0.017</v>
          </cell>
          <cell r="UD43">
            <v>-0.13</v>
          </cell>
          <cell r="UE43">
            <v>0.002</v>
          </cell>
          <cell r="UF43">
            <v>0.14</v>
          </cell>
          <cell r="UG43">
            <v>0.006</v>
          </cell>
          <cell r="UH43">
            <v>-0.11</v>
          </cell>
          <cell r="UI43">
            <v>0.002</v>
          </cell>
          <cell r="UJ43">
            <v>0.1</v>
          </cell>
          <cell r="UK43">
            <v>0.006</v>
          </cell>
          <cell r="UL43">
            <v>-0.13</v>
          </cell>
          <cell r="UM43">
            <v>0.003</v>
          </cell>
          <cell r="UN43">
            <v>0.04</v>
          </cell>
          <cell r="UO43">
            <v>0.005</v>
          </cell>
          <cell r="UP43">
            <v>-0.16</v>
          </cell>
          <cell r="UQ43">
            <v>0.002</v>
          </cell>
          <cell r="UR43">
            <v>-0.19</v>
          </cell>
          <cell r="US43">
            <v>0.005</v>
          </cell>
          <cell r="UT43">
            <v>-0.12</v>
          </cell>
          <cell r="UU43">
            <v>0.002</v>
          </cell>
          <cell r="UV43">
            <v>-0.4</v>
          </cell>
          <cell r="UW43">
            <v>0.004</v>
          </cell>
          <cell r="UX43">
            <v>0.06</v>
          </cell>
          <cell r="UY43">
            <v>0</v>
          </cell>
          <cell r="UZ43">
            <v>0.1</v>
          </cell>
          <cell r="VA43">
            <v>0.001</v>
          </cell>
          <cell r="VB43">
            <v>0.01</v>
          </cell>
          <cell r="VC43">
            <v>0.001</v>
          </cell>
        </row>
        <row r="43">
          <cell r="VL43">
            <v>-0.05</v>
          </cell>
          <cell r="VM43">
            <v>0</v>
          </cell>
          <cell r="VN43">
            <v>-0.17</v>
          </cell>
          <cell r="VO43">
            <v>0.001</v>
          </cell>
          <cell r="VP43">
            <v>0.02</v>
          </cell>
          <cell r="VQ43">
            <v>0</v>
          </cell>
          <cell r="VR43">
            <v>0.02</v>
          </cell>
          <cell r="VS43">
            <v>0</v>
          </cell>
          <cell r="VT43">
            <v>0.02</v>
          </cell>
          <cell r="VU43">
            <v>0</v>
          </cell>
          <cell r="VV43">
            <v>0</v>
          </cell>
          <cell r="VW43">
            <v>0</v>
          </cell>
          <cell r="VX43">
            <v>-0.02</v>
          </cell>
          <cell r="VY43">
            <v>0</v>
          </cell>
          <cell r="VZ43">
            <v>-0.01</v>
          </cell>
          <cell r="WA43">
            <v>0</v>
          </cell>
          <cell r="WB43">
            <v>-0.52</v>
          </cell>
          <cell r="WC43">
            <v>0.003</v>
          </cell>
          <cell r="WD43">
            <v>-0.14</v>
          </cell>
          <cell r="WE43">
            <v>0.001</v>
          </cell>
          <cell r="WF43">
            <v>-0.63</v>
          </cell>
          <cell r="WG43">
            <v>0.003</v>
          </cell>
          <cell r="WH43">
            <v>-0.26</v>
          </cell>
          <cell r="WI43">
            <v>0.001</v>
          </cell>
        </row>
        <row r="43">
          <cell r="WX43">
            <v>-0.15</v>
          </cell>
          <cell r="WY43">
            <v>0.002</v>
          </cell>
          <cell r="WZ43">
            <v>-0.15</v>
          </cell>
          <cell r="XA43">
            <v>0.002</v>
          </cell>
          <cell r="XB43">
            <v>-0.56</v>
          </cell>
          <cell r="XC43">
            <v>0.002</v>
          </cell>
          <cell r="XD43">
            <v>-0.2</v>
          </cell>
          <cell r="XE43">
            <v>0.001</v>
          </cell>
          <cell r="XF43">
            <v>-0.57</v>
          </cell>
          <cell r="XG43">
            <v>0.002</v>
          </cell>
          <cell r="XH43">
            <v>-0.21</v>
          </cell>
          <cell r="XI43">
            <v>0.001</v>
          </cell>
          <cell r="XJ43">
            <v>-0.58</v>
          </cell>
          <cell r="XK43">
            <v>0.002</v>
          </cell>
          <cell r="XL43">
            <v>-0.19</v>
          </cell>
          <cell r="XM43">
            <v>0.001</v>
          </cell>
          <cell r="XN43">
            <v>-0.52</v>
          </cell>
          <cell r="XO43">
            <v>0.002</v>
          </cell>
          <cell r="XP43">
            <v>-0.17</v>
          </cell>
          <cell r="XQ43">
            <v>0.001</v>
          </cell>
          <cell r="XR43">
            <v>-0.13</v>
          </cell>
          <cell r="XS43">
            <v>0.001</v>
          </cell>
          <cell r="XT43">
            <v>-0.04</v>
          </cell>
          <cell r="XU43">
            <v>0.001</v>
          </cell>
        </row>
        <row r="44">
          <cell r="B44" t="str">
            <v>JM0076.002</v>
          </cell>
          <cell r="C44" t="str">
            <v>N Japan</v>
          </cell>
          <cell r="D44">
            <v>42.0721</v>
          </cell>
          <cell r="E44">
            <v>140.7988</v>
          </cell>
        </row>
        <row r="44">
          <cell r="L44">
            <v>0.66</v>
          </cell>
          <cell r="M44">
            <v>0.009</v>
          </cell>
          <cell r="N44">
            <v>-2.21</v>
          </cell>
          <cell r="O44">
            <v>0.028</v>
          </cell>
        </row>
        <row r="44">
          <cell r="AD44">
            <v>-1.36</v>
          </cell>
          <cell r="AE44">
            <v>0.026</v>
          </cell>
          <cell r="AF44">
            <v>-13.03</v>
          </cell>
          <cell r="AG44">
            <v>0.081</v>
          </cell>
          <cell r="AH44">
            <v>0.48</v>
          </cell>
          <cell r="AI44">
            <v>0.006</v>
          </cell>
          <cell r="AJ44">
            <v>-0.81</v>
          </cell>
          <cell r="AK44">
            <v>0.024</v>
          </cell>
          <cell r="AL44">
            <v>0.51</v>
          </cell>
          <cell r="AM44">
            <v>0.006</v>
          </cell>
          <cell r="AN44">
            <v>-0.64</v>
          </cell>
          <cell r="AO44">
            <v>0.018</v>
          </cell>
          <cell r="AP44">
            <v>0.49</v>
          </cell>
          <cell r="AQ44">
            <v>0.006</v>
          </cell>
          <cell r="AR44">
            <v>-0.8</v>
          </cell>
          <cell r="AS44">
            <v>0.019</v>
          </cell>
          <cell r="AT44">
            <v>0.13</v>
          </cell>
          <cell r="AU44">
            <v>0.006</v>
          </cell>
          <cell r="AV44">
            <v>-2.84</v>
          </cell>
          <cell r="AW44">
            <v>0.019</v>
          </cell>
          <cell r="AX44">
            <v>-0.43</v>
          </cell>
          <cell r="AY44">
            <v>0.006</v>
          </cell>
          <cell r="AZ44">
            <v>-2.34</v>
          </cell>
          <cell r="BA44">
            <v>0.013</v>
          </cell>
        </row>
        <row r="44">
          <cell r="BF44">
            <v>0.11</v>
          </cell>
          <cell r="BG44">
            <v>0.002</v>
          </cell>
          <cell r="BH44">
            <v>-0.06</v>
          </cell>
          <cell r="BI44">
            <v>0.004</v>
          </cell>
        </row>
        <row r="44">
          <cell r="BX44">
            <v>-0.32</v>
          </cell>
          <cell r="BY44">
            <v>0.003</v>
          </cell>
        </row>
        <row r="44">
          <cell r="CB44">
            <v>0.11</v>
          </cell>
          <cell r="CC44">
            <v>0.001</v>
          </cell>
          <cell r="CD44">
            <v>-0.03</v>
          </cell>
          <cell r="CE44">
            <v>0.002</v>
          </cell>
          <cell r="CF44">
            <v>0.13</v>
          </cell>
          <cell r="CG44">
            <v>0.001</v>
          </cell>
          <cell r="CH44">
            <v>-0.02</v>
          </cell>
          <cell r="CI44">
            <v>0.002</v>
          </cell>
          <cell r="CJ44">
            <v>0.11</v>
          </cell>
          <cell r="CK44">
            <v>0.001</v>
          </cell>
          <cell r="CL44">
            <v>-0.02</v>
          </cell>
          <cell r="CM44">
            <v>0.002</v>
          </cell>
          <cell r="CN44">
            <v>0.04</v>
          </cell>
          <cell r="CO44">
            <v>0.001</v>
          </cell>
          <cell r="CP44">
            <v>-0.21</v>
          </cell>
          <cell r="CQ44">
            <v>0.002</v>
          </cell>
          <cell r="CR44">
            <v>-0.06</v>
          </cell>
          <cell r="CS44">
            <v>0.001</v>
          </cell>
        </row>
        <row r="44">
          <cell r="CZ44">
            <v>2.58</v>
          </cell>
          <cell r="DA44">
            <v>0.015</v>
          </cell>
          <cell r="DB44">
            <v>2.06</v>
          </cell>
          <cell r="DC44">
            <v>0.014</v>
          </cell>
        </row>
        <row r="44">
          <cell r="DR44">
            <v>0.63</v>
          </cell>
          <cell r="DS44">
            <v>0.012</v>
          </cell>
        </row>
        <row r="44">
          <cell r="DV44">
            <v>2.15</v>
          </cell>
          <cell r="DW44">
            <v>0.008</v>
          </cell>
          <cell r="DX44">
            <v>0.68</v>
          </cell>
          <cell r="DY44">
            <v>0.004</v>
          </cell>
          <cell r="DZ44">
            <v>2.07</v>
          </cell>
          <cell r="EA44">
            <v>0.006</v>
          </cell>
          <cell r="EB44">
            <v>0.89</v>
          </cell>
          <cell r="EC44">
            <v>0.004</v>
          </cell>
          <cell r="ED44">
            <v>2.04</v>
          </cell>
          <cell r="EE44">
            <v>0.008</v>
          </cell>
          <cell r="EF44">
            <v>0.99</v>
          </cell>
          <cell r="EG44">
            <v>0.005</v>
          </cell>
          <cell r="EH44">
            <v>1.68</v>
          </cell>
          <cell r="EI44">
            <v>0.007</v>
          </cell>
          <cell r="EJ44">
            <v>0.63</v>
          </cell>
          <cell r="EK44">
            <v>0.004</v>
          </cell>
          <cell r="EL44">
            <v>0.33</v>
          </cell>
          <cell r="EM44">
            <v>0.006</v>
          </cell>
        </row>
        <row r="44">
          <cell r="ET44">
            <v>-0.11</v>
          </cell>
          <cell r="EU44">
            <v>0.001</v>
          </cell>
          <cell r="EV44">
            <v>-0.09</v>
          </cell>
          <cell r="EW44">
            <v>0</v>
          </cell>
        </row>
        <row r="44">
          <cell r="FL44">
            <v>-0.15</v>
          </cell>
          <cell r="FM44">
            <v>0.001</v>
          </cell>
        </row>
        <row r="44">
          <cell r="FP44">
            <v>-0.06</v>
          </cell>
          <cell r="FQ44">
            <v>0.001</v>
          </cell>
          <cell r="FR44">
            <v>-0.05</v>
          </cell>
          <cell r="FS44">
            <v>0</v>
          </cell>
          <cell r="FT44">
            <v>-0.04</v>
          </cell>
          <cell r="FU44">
            <v>0.001</v>
          </cell>
          <cell r="FV44">
            <v>-0.05</v>
          </cell>
          <cell r="FW44">
            <v>0</v>
          </cell>
          <cell r="FX44">
            <v>-0.05</v>
          </cell>
          <cell r="FY44">
            <v>0.001</v>
          </cell>
          <cell r="FZ44">
            <v>-0.04</v>
          </cell>
          <cell r="GA44">
            <v>0</v>
          </cell>
          <cell r="GB44">
            <v>-0.06</v>
          </cell>
          <cell r="GC44">
            <v>0.001</v>
          </cell>
          <cell r="GD44">
            <v>-0.06</v>
          </cell>
          <cell r="GE44">
            <v>0</v>
          </cell>
          <cell r="GF44">
            <v>-0.05</v>
          </cell>
          <cell r="GG44">
            <v>0</v>
          </cell>
        </row>
        <row r="44">
          <cell r="GN44">
            <v>216.03</v>
          </cell>
          <cell r="GO44">
            <v>1.752</v>
          </cell>
          <cell r="GP44">
            <v>588.15</v>
          </cell>
          <cell r="GQ44">
            <v>6.341</v>
          </cell>
        </row>
        <row r="44">
          <cell r="HF44">
            <v>-101.52</v>
          </cell>
          <cell r="HG44">
            <v>2.818</v>
          </cell>
          <cell r="HH44">
            <v>-1204.08</v>
          </cell>
          <cell r="HI44">
            <v>8.748</v>
          </cell>
          <cell r="HJ44">
            <v>169.4</v>
          </cell>
          <cell r="HK44">
            <v>1.403</v>
          </cell>
          <cell r="HL44">
            <v>400.89</v>
          </cell>
          <cell r="HM44">
            <v>4.737</v>
          </cell>
          <cell r="HN44">
            <v>170.02</v>
          </cell>
          <cell r="HO44">
            <v>1.418</v>
          </cell>
          <cell r="HP44">
            <v>393.84</v>
          </cell>
          <cell r="HQ44">
            <v>5.065</v>
          </cell>
          <cell r="HR44">
            <v>169.13</v>
          </cell>
          <cell r="HS44">
            <v>1.081</v>
          </cell>
          <cell r="HT44">
            <v>334.24</v>
          </cell>
          <cell r="HU44">
            <v>5.433</v>
          </cell>
          <cell r="HV44">
            <v>60.32</v>
          </cell>
          <cell r="HW44">
            <v>0.828</v>
          </cell>
          <cell r="HX44">
            <v>-183.94</v>
          </cell>
          <cell r="HY44">
            <v>3.987</v>
          </cell>
          <cell r="HZ44">
            <v>-369.63</v>
          </cell>
          <cell r="IA44">
            <v>3.073</v>
          </cell>
        </row>
        <row r="44">
          <cell r="IF44">
            <v>-0.03</v>
          </cell>
          <cell r="IG44">
            <v>0.007</v>
          </cell>
          <cell r="IH44">
            <v>-0.13</v>
          </cell>
          <cell r="II44">
            <v>0.005</v>
          </cell>
        </row>
        <row r="44">
          <cell r="IX44">
            <v>0.1</v>
          </cell>
          <cell r="IY44">
            <v>0.01</v>
          </cell>
          <cell r="IZ44">
            <v>0.02</v>
          </cell>
          <cell r="JA44">
            <v>0.006</v>
          </cell>
          <cell r="JB44">
            <v>0.13</v>
          </cell>
          <cell r="JC44">
            <v>0.006</v>
          </cell>
          <cell r="JD44">
            <v>-0.05</v>
          </cell>
          <cell r="JE44">
            <v>0.004</v>
          </cell>
          <cell r="JF44">
            <v>0.14</v>
          </cell>
          <cell r="JG44">
            <v>0.006</v>
          </cell>
          <cell r="JH44">
            <v>-0.06</v>
          </cell>
          <cell r="JI44">
            <v>0.004</v>
          </cell>
          <cell r="JJ44">
            <v>0.22</v>
          </cell>
          <cell r="JK44">
            <v>0.006</v>
          </cell>
          <cell r="JL44">
            <v>-0.03</v>
          </cell>
          <cell r="JM44">
            <v>0.003</v>
          </cell>
          <cell r="JN44">
            <v>0.06</v>
          </cell>
          <cell r="JO44">
            <v>0.004</v>
          </cell>
          <cell r="JP44">
            <v>-0.18</v>
          </cell>
          <cell r="JQ44">
            <v>0.004</v>
          </cell>
          <cell r="JR44">
            <v>0.02</v>
          </cell>
          <cell r="JS44">
            <v>0.002</v>
          </cell>
        </row>
        <row r="44">
          <cell r="JX44">
            <v>0.24</v>
          </cell>
          <cell r="JY44">
            <v>0.002</v>
          </cell>
          <cell r="JZ44">
            <v>0.54</v>
          </cell>
          <cell r="KA44">
            <v>0.007</v>
          </cell>
        </row>
        <row r="44">
          <cell r="KP44">
            <v>-0.12</v>
          </cell>
          <cell r="KQ44">
            <v>0.002</v>
          </cell>
          <cell r="KR44">
            <v>-0.43</v>
          </cell>
          <cell r="KS44">
            <v>0.004</v>
          </cell>
          <cell r="KT44">
            <v>0.13</v>
          </cell>
          <cell r="KU44">
            <v>0.002</v>
          </cell>
          <cell r="KV44">
            <v>0.28</v>
          </cell>
          <cell r="KW44">
            <v>0.004</v>
          </cell>
          <cell r="KX44">
            <v>0.14</v>
          </cell>
          <cell r="KY44">
            <v>0.002</v>
          </cell>
          <cell r="KZ44">
            <v>0.31</v>
          </cell>
          <cell r="LA44">
            <v>0.005</v>
          </cell>
          <cell r="LB44">
            <v>0.09</v>
          </cell>
          <cell r="LC44">
            <v>0.002</v>
          </cell>
          <cell r="LD44">
            <v>0.23</v>
          </cell>
          <cell r="LE44">
            <v>0.004</v>
          </cell>
          <cell r="LF44">
            <v>0.06</v>
          </cell>
          <cell r="LG44">
            <v>0.001</v>
          </cell>
          <cell r="LH44">
            <v>0.07</v>
          </cell>
          <cell r="LI44">
            <v>0.003</v>
          </cell>
          <cell r="LJ44">
            <v>-0.01</v>
          </cell>
          <cell r="LK44">
            <v>0</v>
          </cell>
          <cell r="LL44">
            <v>-0.15</v>
          </cell>
          <cell r="LM44">
            <v>0.001</v>
          </cell>
        </row>
        <row r="44">
          <cell r="LR44">
            <v>0.34</v>
          </cell>
          <cell r="LS44">
            <v>0.004</v>
          </cell>
          <cell r="LT44">
            <v>-0.21</v>
          </cell>
          <cell r="LU44">
            <v>0.005</v>
          </cell>
        </row>
        <row r="44">
          <cell r="MH44">
            <v>0.34</v>
          </cell>
          <cell r="MI44">
            <v>0.004</v>
          </cell>
          <cell r="MJ44">
            <v>0.04</v>
          </cell>
          <cell r="MK44">
            <v>0.004</v>
          </cell>
          <cell r="ML44">
            <v>0.35</v>
          </cell>
          <cell r="MM44">
            <v>0.004</v>
          </cell>
          <cell r="MN44">
            <v>0.03</v>
          </cell>
          <cell r="MO44">
            <v>0.005</v>
          </cell>
          <cell r="MP44">
            <v>0.33</v>
          </cell>
          <cell r="MQ44">
            <v>0.004</v>
          </cell>
        </row>
        <row r="44">
          <cell r="MV44">
            <v>1.74</v>
          </cell>
          <cell r="MW44">
            <v>0.011</v>
          </cell>
          <cell r="MX44">
            <v>1.17</v>
          </cell>
          <cell r="MY44">
            <v>0.009</v>
          </cell>
        </row>
        <row r="44">
          <cell r="NN44">
            <v>-0.74</v>
          </cell>
          <cell r="NO44">
            <v>0.013</v>
          </cell>
          <cell r="NP44">
            <v>-1.27</v>
          </cell>
          <cell r="NQ44">
            <v>0.011</v>
          </cell>
          <cell r="NR44">
            <v>1.65</v>
          </cell>
          <cell r="NS44">
            <v>0.008</v>
          </cell>
          <cell r="NT44">
            <v>0.94</v>
          </cell>
          <cell r="NU44">
            <v>0.007</v>
          </cell>
          <cell r="NV44">
            <v>1.7</v>
          </cell>
          <cell r="NW44">
            <v>0.009</v>
          </cell>
          <cell r="NX44">
            <v>0.98</v>
          </cell>
          <cell r="NY44">
            <v>0.007</v>
          </cell>
          <cell r="NZ44">
            <v>1.59</v>
          </cell>
          <cell r="OA44">
            <v>0.008</v>
          </cell>
          <cell r="OB44">
            <v>0.85</v>
          </cell>
          <cell r="OC44">
            <v>0.007</v>
          </cell>
          <cell r="OD44">
            <v>0.83</v>
          </cell>
          <cell r="OE44">
            <v>0.006</v>
          </cell>
          <cell r="OF44">
            <v>0.12</v>
          </cell>
          <cell r="OG44">
            <v>0.005</v>
          </cell>
          <cell r="OH44">
            <v>-0.04</v>
          </cell>
          <cell r="OI44">
            <v>0.002</v>
          </cell>
          <cell r="OJ44">
            <v>-0.25</v>
          </cell>
          <cell r="OK44">
            <v>0.003</v>
          </cell>
        </row>
        <row r="44">
          <cell r="OP44">
            <v>-0.12</v>
          </cell>
          <cell r="OQ44">
            <v>0.001</v>
          </cell>
          <cell r="OR44">
            <v>-0.21</v>
          </cell>
          <cell r="OS44">
            <v>0.001</v>
          </cell>
        </row>
        <row r="44">
          <cell r="PF44">
            <v>-0.1</v>
          </cell>
          <cell r="PG44">
            <v>0.001</v>
          </cell>
          <cell r="PH44">
            <v>-0.12</v>
          </cell>
          <cell r="PI44">
            <v>0.001</v>
          </cell>
          <cell r="PJ44">
            <v>-0.11</v>
          </cell>
          <cell r="PK44">
            <v>0.001</v>
          </cell>
          <cell r="PL44">
            <v>-0.11</v>
          </cell>
          <cell r="PM44">
            <v>0.001</v>
          </cell>
          <cell r="PN44">
            <v>-0.1</v>
          </cell>
          <cell r="PO44">
            <v>0.001</v>
          </cell>
        </row>
        <row r="44">
          <cell r="PT44">
            <v>0.36</v>
          </cell>
          <cell r="PU44">
            <v>0.003</v>
          </cell>
          <cell r="PV44">
            <v>0.17</v>
          </cell>
          <cell r="PW44">
            <v>0.002</v>
          </cell>
        </row>
        <row r="44">
          <cell r="QL44">
            <v>0.03</v>
          </cell>
          <cell r="QM44">
            <v>0.002</v>
          </cell>
          <cell r="QN44">
            <v>-0.04</v>
          </cell>
          <cell r="QO44">
            <v>0.002</v>
          </cell>
          <cell r="QP44">
            <v>0.38</v>
          </cell>
          <cell r="QQ44">
            <v>0.003</v>
          </cell>
          <cell r="QR44">
            <v>0.22</v>
          </cell>
          <cell r="QS44">
            <v>0.002</v>
          </cell>
          <cell r="QT44">
            <v>0.37</v>
          </cell>
          <cell r="QU44">
            <v>0.003</v>
          </cell>
          <cell r="QV44">
            <v>0.22</v>
          </cell>
          <cell r="QW44">
            <v>0.002</v>
          </cell>
          <cell r="QX44">
            <v>0.37</v>
          </cell>
          <cell r="QY44">
            <v>0.002</v>
          </cell>
          <cell r="QZ44">
            <v>0.19</v>
          </cell>
          <cell r="RA44">
            <v>0.002</v>
          </cell>
          <cell r="RB44">
            <v>0.28</v>
          </cell>
          <cell r="RC44">
            <v>0.002</v>
          </cell>
          <cell r="RD44">
            <v>0.11</v>
          </cell>
          <cell r="RE44">
            <v>0.002</v>
          </cell>
          <cell r="RF44">
            <v>0.05</v>
          </cell>
          <cell r="RG44">
            <v>0.001</v>
          </cell>
          <cell r="RH44">
            <v>-0.01</v>
          </cell>
          <cell r="RI44">
            <v>0.001</v>
          </cell>
        </row>
        <row r="44">
          <cell r="RN44">
            <v>0.18</v>
          </cell>
          <cell r="RO44">
            <v>0.001</v>
          </cell>
          <cell r="RP44">
            <v>0.41</v>
          </cell>
          <cell r="RQ44">
            <v>0.003</v>
          </cell>
        </row>
        <row r="44">
          <cell r="SF44">
            <v>-0.15</v>
          </cell>
          <cell r="SG44">
            <v>0.002</v>
          </cell>
          <cell r="SH44">
            <v>-0.53</v>
          </cell>
          <cell r="SI44">
            <v>0.003</v>
          </cell>
          <cell r="SJ44">
            <v>0.23</v>
          </cell>
          <cell r="SK44">
            <v>0.001</v>
          </cell>
          <cell r="SL44">
            <v>0.29</v>
          </cell>
          <cell r="SM44">
            <v>0.002</v>
          </cell>
          <cell r="SN44">
            <v>0.22</v>
          </cell>
          <cell r="SO44">
            <v>0.001</v>
          </cell>
          <cell r="SP44">
            <v>0.32</v>
          </cell>
          <cell r="SQ44">
            <v>0.002</v>
          </cell>
          <cell r="SR44">
            <v>0.19</v>
          </cell>
          <cell r="SS44">
            <v>0.001</v>
          </cell>
          <cell r="ST44">
            <v>0.26</v>
          </cell>
          <cell r="SU44">
            <v>0.002</v>
          </cell>
          <cell r="SV44">
            <v>0.1</v>
          </cell>
          <cell r="SW44">
            <v>0.001</v>
          </cell>
          <cell r="SX44">
            <v>0.02</v>
          </cell>
          <cell r="SY44">
            <v>0.002</v>
          </cell>
          <cell r="SZ44">
            <v>0</v>
          </cell>
          <cell r="TA44">
            <v>0</v>
          </cell>
          <cell r="TB44">
            <v>-0.22</v>
          </cell>
          <cell r="TC44">
            <v>0.002</v>
          </cell>
        </row>
        <row r="44">
          <cell r="TH44">
            <v>0.02</v>
          </cell>
          <cell r="TI44">
            <v>0.004</v>
          </cell>
          <cell r="TJ44">
            <v>0.15</v>
          </cell>
          <cell r="TK44">
            <v>0.007</v>
          </cell>
        </row>
        <row r="44">
          <cell r="TZ44">
            <v>-0.14</v>
          </cell>
          <cell r="UA44">
            <v>0.006</v>
          </cell>
        </row>
        <row r="44">
          <cell r="UD44">
            <v>0.02</v>
          </cell>
          <cell r="UE44">
            <v>0.003</v>
          </cell>
          <cell r="UF44">
            <v>0.19</v>
          </cell>
          <cell r="UG44">
            <v>0.005</v>
          </cell>
          <cell r="UH44">
            <v>0.04</v>
          </cell>
          <cell r="UI44">
            <v>0.002</v>
          </cell>
          <cell r="UJ44">
            <v>0.19</v>
          </cell>
          <cell r="UK44">
            <v>0.005</v>
          </cell>
          <cell r="UL44">
            <v>0.01</v>
          </cell>
          <cell r="UM44">
            <v>0.002</v>
          </cell>
          <cell r="UN44">
            <v>0.14</v>
          </cell>
          <cell r="UO44">
            <v>0.005</v>
          </cell>
          <cell r="UP44">
            <v>-0.03</v>
          </cell>
          <cell r="UQ44">
            <v>0.002</v>
          </cell>
          <cell r="UR44">
            <v>-0.12</v>
          </cell>
          <cell r="US44">
            <v>0.005</v>
          </cell>
          <cell r="UT44">
            <v>-0.12</v>
          </cell>
          <cell r="UU44">
            <v>0.001</v>
          </cell>
        </row>
        <row r="44">
          <cell r="UZ44">
            <v>0.07</v>
          </cell>
          <cell r="VA44">
            <v>0.001</v>
          </cell>
          <cell r="VB44">
            <v>0.01</v>
          </cell>
          <cell r="VC44">
            <v>0.001</v>
          </cell>
        </row>
        <row r="44">
          <cell r="VL44">
            <v>-0.03</v>
          </cell>
          <cell r="VM44">
            <v>0</v>
          </cell>
        </row>
        <row r="44">
          <cell r="VP44">
            <v>0.02</v>
          </cell>
          <cell r="VQ44">
            <v>0</v>
          </cell>
          <cell r="VR44">
            <v>0.02</v>
          </cell>
          <cell r="VS44">
            <v>0</v>
          </cell>
          <cell r="VT44">
            <v>0.01</v>
          </cell>
          <cell r="VU44">
            <v>0</v>
          </cell>
          <cell r="VV44">
            <v>0</v>
          </cell>
          <cell r="VW44">
            <v>0</v>
          </cell>
          <cell r="VX44">
            <v>-0.02</v>
          </cell>
          <cell r="VY44">
            <v>0</v>
          </cell>
        </row>
        <row r="44">
          <cell r="WF44">
            <v>-0.53</v>
          </cell>
          <cell r="WG44">
            <v>0.002</v>
          </cell>
          <cell r="WH44">
            <v>-0.24</v>
          </cell>
          <cell r="WI44">
            <v>0.001</v>
          </cell>
        </row>
        <row r="44">
          <cell r="WX44">
            <v>-0.12</v>
          </cell>
          <cell r="WY44">
            <v>0.002</v>
          </cell>
        </row>
        <row r="44">
          <cell r="XB44">
            <v>-0.43</v>
          </cell>
          <cell r="XC44">
            <v>0.002</v>
          </cell>
          <cell r="XD44">
            <v>-0.19</v>
          </cell>
          <cell r="XE44">
            <v>0.001</v>
          </cell>
          <cell r="XF44">
            <v>-0.44</v>
          </cell>
          <cell r="XG44">
            <v>0.002</v>
          </cell>
          <cell r="XH44">
            <v>-0.2</v>
          </cell>
          <cell r="XI44">
            <v>0.001</v>
          </cell>
          <cell r="XJ44">
            <v>-0.45</v>
          </cell>
          <cell r="XK44">
            <v>0.002</v>
          </cell>
          <cell r="XL44">
            <v>-0.2</v>
          </cell>
          <cell r="XM44">
            <v>0.001</v>
          </cell>
          <cell r="XN44">
            <v>-0.41</v>
          </cell>
          <cell r="XO44">
            <v>0.002</v>
          </cell>
          <cell r="XP44">
            <v>-0.18</v>
          </cell>
          <cell r="XQ44">
            <v>0.001</v>
          </cell>
          <cell r="XR44">
            <v>-0.12</v>
          </cell>
          <cell r="XS44">
            <v>0.001</v>
          </cell>
        </row>
        <row r="45">
          <cell r="B45" t="str">
            <v>JM0079.002</v>
          </cell>
          <cell r="C45" t="str">
            <v>N Japan</v>
          </cell>
          <cell r="D45">
            <v>43.6195</v>
          </cell>
          <cell r="E45">
            <v>144.4453</v>
          </cell>
          <cell r="F45">
            <v>0.04</v>
          </cell>
          <cell r="G45">
            <v>0.007</v>
          </cell>
          <cell r="H45">
            <v>-0.13</v>
          </cell>
          <cell r="I45">
            <v>0.027</v>
          </cell>
          <cell r="J45">
            <v>2.84</v>
          </cell>
          <cell r="K45">
            <v>0.034</v>
          </cell>
          <cell r="L45">
            <v>-0.31</v>
          </cell>
          <cell r="M45">
            <v>0.012</v>
          </cell>
          <cell r="N45">
            <v>-3.83</v>
          </cell>
          <cell r="O45">
            <v>0.028</v>
          </cell>
        </row>
        <row r="45">
          <cell r="AH45">
            <v>-0.18</v>
          </cell>
          <cell r="AI45">
            <v>0.008</v>
          </cell>
          <cell r="AJ45">
            <v>-1.94</v>
          </cell>
          <cell r="AK45">
            <v>0.023</v>
          </cell>
          <cell r="AL45">
            <v>-0.19</v>
          </cell>
          <cell r="AM45">
            <v>0.008</v>
          </cell>
          <cell r="AN45">
            <v>-1.65</v>
          </cell>
          <cell r="AO45">
            <v>0.019</v>
          </cell>
          <cell r="AP45">
            <v>-0.25</v>
          </cell>
          <cell r="AQ45">
            <v>0.007</v>
          </cell>
          <cell r="AR45">
            <v>-1.87</v>
          </cell>
          <cell r="AS45">
            <v>0.022</v>
          </cell>
          <cell r="AT45">
            <v>-0.51</v>
          </cell>
          <cell r="AU45">
            <v>0.007</v>
          </cell>
          <cell r="AV45">
            <v>-3.68</v>
          </cell>
          <cell r="AW45">
            <v>0.023</v>
          </cell>
        </row>
        <row r="45">
          <cell r="BB45">
            <v>0.06</v>
          </cell>
          <cell r="BC45">
            <v>0.001</v>
          </cell>
          <cell r="BD45">
            <v>-0.07</v>
          </cell>
          <cell r="BE45">
            <v>0.003</v>
          </cell>
          <cell r="BF45">
            <v>-0.04</v>
          </cell>
          <cell r="BG45">
            <v>0.002</v>
          </cell>
          <cell r="BH45">
            <v>-0.28</v>
          </cell>
          <cell r="BI45">
            <v>0.004</v>
          </cell>
        </row>
        <row r="45">
          <cell r="CB45">
            <v>0.01</v>
          </cell>
          <cell r="CC45">
            <v>0.001</v>
          </cell>
          <cell r="CD45">
            <v>-0.17</v>
          </cell>
          <cell r="CE45">
            <v>0.003</v>
          </cell>
          <cell r="CF45">
            <v>0</v>
          </cell>
          <cell r="CG45">
            <v>0.001</v>
          </cell>
          <cell r="CH45">
            <v>-0.15</v>
          </cell>
          <cell r="CI45">
            <v>0.003</v>
          </cell>
          <cell r="CJ45">
            <v>-0.02</v>
          </cell>
          <cell r="CK45">
            <v>0.001</v>
          </cell>
          <cell r="CL45">
            <v>-0.2</v>
          </cell>
          <cell r="CM45">
            <v>0.002</v>
          </cell>
          <cell r="CN45">
            <v>-0.06</v>
          </cell>
          <cell r="CO45">
            <v>0.001</v>
          </cell>
          <cell r="CP45">
            <v>-0.35</v>
          </cell>
          <cell r="CQ45">
            <v>0.003</v>
          </cell>
        </row>
        <row r="45">
          <cell r="CV45">
            <v>2.15</v>
          </cell>
          <cell r="CW45">
            <v>0.008</v>
          </cell>
          <cell r="CX45">
            <v>0.59</v>
          </cell>
          <cell r="CY45">
            <v>0.004</v>
          </cell>
          <cell r="CZ45">
            <v>2.05</v>
          </cell>
          <cell r="DA45">
            <v>0.011</v>
          </cell>
          <cell r="DB45">
            <v>2.06</v>
          </cell>
          <cell r="DC45">
            <v>0.017</v>
          </cell>
        </row>
        <row r="45">
          <cell r="DV45">
            <v>1.66</v>
          </cell>
          <cell r="DW45">
            <v>0.007</v>
          </cell>
          <cell r="DX45">
            <v>0.61</v>
          </cell>
          <cell r="DY45">
            <v>0.005</v>
          </cell>
          <cell r="DZ45">
            <v>1.55</v>
          </cell>
          <cell r="EA45">
            <v>0.008</v>
          </cell>
          <cell r="EB45">
            <v>0.8</v>
          </cell>
          <cell r="EC45">
            <v>0.006</v>
          </cell>
          <cell r="ED45">
            <v>1.49</v>
          </cell>
          <cell r="EE45">
            <v>0.008</v>
          </cell>
          <cell r="EF45">
            <v>0.81</v>
          </cell>
          <cell r="EG45">
            <v>0.007</v>
          </cell>
          <cell r="EH45">
            <v>1.28</v>
          </cell>
          <cell r="EI45">
            <v>0.007</v>
          </cell>
          <cell r="EJ45">
            <v>0.51</v>
          </cell>
          <cell r="EK45">
            <v>0.006</v>
          </cell>
        </row>
        <row r="45">
          <cell r="EP45">
            <v>-0.1</v>
          </cell>
          <cell r="EQ45">
            <v>0.001</v>
          </cell>
          <cell r="ER45">
            <v>-0.04</v>
          </cell>
          <cell r="ES45">
            <v>0</v>
          </cell>
          <cell r="ET45">
            <v>-0.14</v>
          </cell>
          <cell r="EU45">
            <v>0.001</v>
          </cell>
          <cell r="EV45">
            <v>-0.1</v>
          </cell>
          <cell r="EW45">
            <v>0.001</v>
          </cell>
        </row>
        <row r="45">
          <cell r="FP45">
            <v>-0.09</v>
          </cell>
          <cell r="FQ45">
            <v>0.001</v>
          </cell>
          <cell r="FR45">
            <v>-0.05</v>
          </cell>
          <cell r="FS45">
            <v>0</v>
          </cell>
          <cell r="FT45">
            <v>-0.08</v>
          </cell>
          <cell r="FU45">
            <v>0.001</v>
          </cell>
          <cell r="FV45">
            <v>-0.05</v>
          </cell>
          <cell r="FW45">
            <v>0</v>
          </cell>
          <cell r="FX45">
            <v>-0.08</v>
          </cell>
          <cell r="FY45">
            <v>0.001</v>
          </cell>
          <cell r="FZ45">
            <v>-0.05</v>
          </cell>
          <cell r="GA45">
            <v>0</v>
          </cell>
          <cell r="GB45">
            <v>-0.1</v>
          </cell>
          <cell r="GC45">
            <v>0.001</v>
          </cell>
          <cell r="GD45">
            <v>-0.06</v>
          </cell>
          <cell r="GE45">
            <v>0</v>
          </cell>
        </row>
        <row r="45">
          <cell r="GJ45">
            <v>98.94</v>
          </cell>
          <cell r="GK45">
            <v>1.069</v>
          </cell>
          <cell r="GL45">
            <v>199.92</v>
          </cell>
          <cell r="GM45">
            <v>5.628</v>
          </cell>
          <cell r="GN45">
            <v>173.45</v>
          </cell>
          <cell r="GO45">
            <v>1.577</v>
          </cell>
          <cell r="GP45">
            <v>344.86</v>
          </cell>
          <cell r="GQ45">
            <v>5.802</v>
          </cell>
        </row>
        <row r="45">
          <cell r="HJ45">
            <v>110.15</v>
          </cell>
          <cell r="HK45">
            <v>1.133</v>
          </cell>
          <cell r="HL45">
            <v>239.99</v>
          </cell>
          <cell r="HM45">
            <v>5.253</v>
          </cell>
          <cell r="HN45">
            <v>110.42</v>
          </cell>
          <cell r="HO45">
            <v>1.187</v>
          </cell>
          <cell r="HP45">
            <v>235.23</v>
          </cell>
          <cell r="HQ45">
            <v>5.026</v>
          </cell>
          <cell r="HR45">
            <v>98.13</v>
          </cell>
          <cell r="HS45">
            <v>1.156</v>
          </cell>
          <cell r="HT45">
            <v>210.37</v>
          </cell>
          <cell r="HU45">
            <v>4.407</v>
          </cell>
          <cell r="HV45">
            <v>23.38</v>
          </cell>
          <cell r="HW45">
            <v>0.716</v>
          </cell>
          <cell r="HX45">
            <v>-263.47</v>
          </cell>
          <cell r="HY45">
            <v>4.084</v>
          </cell>
        </row>
        <row r="45">
          <cell r="IB45">
            <v>-0.14</v>
          </cell>
          <cell r="IC45">
            <v>0.005</v>
          </cell>
          <cell r="ID45">
            <v>-0.06</v>
          </cell>
          <cell r="IE45">
            <v>0.004</v>
          </cell>
          <cell r="IF45">
            <v>-0.46</v>
          </cell>
          <cell r="IG45">
            <v>0.007</v>
          </cell>
          <cell r="IH45">
            <v>-0.61</v>
          </cell>
          <cell r="II45">
            <v>0.006</v>
          </cell>
        </row>
        <row r="45">
          <cell r="JB45">
            <v>-0.34</v>
          </cell>
          <cell r="JC45">
            <v>0.006</v>
          </cell>
          <cell r="JD45">
            <v>-0.38</v>
          </cell>
          <cell r="JE45">
            <v>0.005</v>
          </cell>
          <cell r="JF45">
            <v>-0.39</v>
          </cell>
          <cell r="JG45">
            <v>0.006</v>
          </cell>
          <cell r="JH45">
            <v>-0.37</v>
          </cell>
          <cell r="JI45">
            <v>0.004</v>
          </cell>
          <cell r="JJ45">
            <v>-0.28</v>
          </cell>
          <cell r="JK45">
            <v>0.005</v>
          </cell>
          <cell r="JL45">
            <v>-0.33</v>
          </cell>
          <cell r="JM45">
            <v>0.005</v>
          </cell>
          <cell r="JN45">
            <v>-0.28</v>
          </cell>
          <cell r="JO45">
            <v>0.004</v>
          </cell>
          <cell r="JP45">
            <v>-0.4</v>
          </cell>
          <cell r="JQ45">
            <v>0.004</v>
          </cell>
        </row>
        <row r="45">
          <cell r="JT45">
            <v>0.17</v>
          </cell>
          <cell r="JU45">
            <v>0.002</v>
          </cell>
          <cell r="JV45">
            <v>0.15</v>
          </cell>
          <cell r="JW45">
            <v>0.004</v>
          </cell>
          <cell r="JX45">
            <v>0.3</v>
          </cell>
          <cell r="JY45">
            <v>0.002</v>
          </cell>
          <cell r="JZ45">
            <v>0.9</v>
          </cell>
          <cell r="KA45">
            <v>0.007</v>
          </cell>
        </row>
        <row r="45">
          <cell r="KT45">
            <v>0.22</v>
          </cell>
          <cell r="KU45">
            <v>0.002</v>
          </cell>
          <cell r="KV45">
            <v>0.51</v>
          </cell>
          <cell r="KW45">
            <v>0.005</v>
          </cell>
          <cell r="KX45">
            <v>0.24</v>
          </cell>
          <cell r="KY45">
            <v>0.002</v>
          </cell>
          <cell r="KZ45">
            <v>0.51</v>
          </cell>
          <cell r="LA45">
            <v>0.005</v>
          </cell>
          <cell r="LB45">
            <v>0.16</v>
          </cell>
          <cell r="LC45">
            <v>0.001</v>
          </cell>
          <cell r="LD45">
            <v>0.45</v>
          </cell>
          <cell r="LE45">
            <v>0.005</v>
          </cell>
          <cell r="LF45">
            <v>0.11</v>
          </cell>
          <cell r="LG45">
            <v>0.001</v>
          </cell>
          <cell r="LH45">
            <v>0.18</v>
          </cell>
          <cell r="LI45">
            <v>0.003</v>
          </cell>
        </row>
        <row r="45">
          <cell r="LN45">
            <v>0.03</v>
          </cell>
          <cell r="LO45">
            <v>0.003</v>
          </cell>
          <cell r="LP45">
            <v>0.07</v>
          </cell>
          <cell r="LQ45">
            <v>0.005</v>
          </cell>
          <cell r="LR45">
            <v>-0.01</v>
          </cell>
          <cell r="LS45">
            <v>0.004</v>
          </cell>
          <cell r="LT45">
            <v>-0.62</v>
          </cell>
          <cell r="LU45">
            <v>0.005</v>
          </cell>
        </row>
        <row r="45">
          <cell r="MH45">
            <v>-0.04</v>
          </cell>
          <cell r="MI45">
            <v>0.004</v>
          </cell>
          <cell r="MJ45">
            <v>-0.35</v>
          </cell>
          <cell r="MK45">
            <v>0.005</v>
          </cell>
          <cell r="ML45">
            <v>-0.06</v>
          </cell>
          <cell r="MM45">
            <v>0.004</v>
          </cell>
          <cell r="MN45">
            <v>-0.36</v>
          </cell>
          <cell r="MO45">
            <v>0.005</v>
          </cell>
          <cell r="MP45">
            <v>-0.05</v>
          </cell>
          <cell r="MQ45">
            <v>0.004</v>
          </cell>
          <cell r="MR45">
            <v>0.87</v>
          </cell>
          <cell r="MS45">
            <v>0.009</v>
          </cell>
          <cell r="MT45">
            <v>0.68</v>
          </cell>
          <cell r="MU45">
            <v>0.008</v>
          </cell>
          <cell r="MV45">
            <v>1.02</v>
          </cell>
          <cell r="MW45">
            <v>0.01</v>
          </cell>
          <cell r="MX45">
            <v>0.45</v>
          </cell>
          <cell r="MY45">
            <v>0.009</v>
          </cell>
        </row>
        <row r="45">
          <cell r="NR45">
            <v>0.95</v>
          </cell>
          <cell r="NS45">
            <v>0.009</v>
          </cell>
          <cell r="NT45">
            <v>0.41</v>
          </cell>
          <cell r="NU45">
            <v>0.007</v>
          </cell>
          <cell r="NV45">
            <v>0.96</v>
          </cell>
          <cell r="NW45">
            <v>0.01</v>
          </cell>
          <cell r="NX45">
            <v>0.43</v>
          </cell>
          <cell r="NY45">
            <v>0.007</v>
          </cell>
          <cell r="NZ45">
            <v>0.84</v>
          </cell>
          <cell r="OA45">
            <v>0.008</v>
          </cell>
          <cell r="OB45">
            <v>0.43</v>
          </cell>
          <cell r="OC45">
            <v>0.007</v>
          </cell>
          <cell r="OD45">
            <v>0.31</v>
          </cell>
          <cell r="OE45">
            <v>0.006</v>
          </cell>
          <cell r="OF45">
            <v>-0.09</v>
          </cell>
          <cell r="OG45">
            <v>0.007</v>
          </cell>
        </row>
        <row r="45">
          <cell r="OL45">
            <v>-0.15</v>
          </cell>
          <cell r="OM45">
            <v>0.001</v>
          </cell>
          <cell r="ON45">
            <v>-0.07</v>
          </cell>
          <cell r="OO45">
            <v>0.001</v>
          </cell>
          <cell r="OP45">
            <v>-0.12</v>
          </cell>
          <cell r="OQ45">
            <v>0.001</v>
          </cell>
          <cell r="OR45">
            <v>-0.21</v>
          </cell>
          <cell r="OS45">
            <v>0.001</v>
          </cell>
        </row>
        <row r="45">
          <cell r="PF45">
            <v>-0.16</v>
          </cell>
          <cell r="PG45">
            <v>0.001</v>
          </cell>
          <cell r="PH45">
            <v>-0.13</v>
          </cell>
          <cell r="PI45">
            <v>0.001</v>
          </cell>
          <cell r="PJ45">
            <v>-0.15</v>
          </cell>
          <cell r="PK45">
            <v>0.001</v>
          </cell>
          <cell r="PL45">
            <v>-0.13</v>
          </cell>
          <cell r="PM45">
            <v>0</v>
          </cell>
          <cell r="PN45">
            <v>-0.14</v>
          </cell>
          <cell r="PO45">
            <v>0.001</v>
          </cell>
          <cell r="PP45">
            <v>0.19</v>
          </cell>
          <cell r="PQ45">
            <v>0.003</v>
          </cell>
          <cell r="PR45">
            <v>0.21</v>
          </cell>
          <cell r="PS45">
            <v>0.002</v>
          </cell>
          <cell r="PT45">
            <v>0.1</v>
          </cell>
          <cell r="PU45">
            <v>0.002</v>
          </cell>
          <cell r="PV45">
            <v>-0.05</v>
          </cell>
          <cell r="PW45">
            <v>0.003</v>
          </cell>
        </row>
        <row r="45">
          <cell r="QP45">
            <v>0.18</v>
          </cell>
          <cell r="QQ45">
            <v>0.003</v>
          </cell>
          <cell r="QR45">
            <v>0.05</v>
          </cell>
          <cell r="QS45">
            <v>0.002</v>
          </cell>
          <cell r="QT45">
            <v>0.18</v>
          </cell>
          <cell r="QU45">
            <v>0.003</v>
          </cell>
          <cell r="QV45">
            <v>0.05</v>
          </cell>
          <cell r="QW45">
            <v>0.002</v>
          </cell>
          <cell r="QX45">
            <v>0.16</v>
          </cell>
          <cell r="QY45">
            <v>0.003</v>
          </cell>
          <cell r="QZ45">
            <v>0.08</v>
          </cell>
          <cell r="RA45">
            <v>0.002</v>
          </cell>
          <cell r="RB45">
            <v>0.08</v>
          </cell>
          <cell r="RC45">
            <v>0.002</v>
          </cell>
          <cell r="RD45">
            <v>0.03</v>
          </cell>
          <cell r="RE45">
            <v>0.002</v>
          </cell>
        </row>
        <row r="45">
          <cell r="RJ45">
            <v>0.12</v>
          </cell>
          <cell r="RK45">
            <v>0.001</v>
          </cell>
          <cell r="RL45">
            <v>0.09</v>
          </cell>
          <cell r="RM45">
            <v>0.001</v>
          </cell>
          <cell r="RN45">
            <v>0.09</v>
          </cell>
          <cell r="RO45">
            <v>0.001</v>
          </cell>
          <cell r="RP45">
            <v>0.22</v>
          </cell>
          <cell r="RQ45">
            <v>0.004</v>
          </cell>
        </row>
        <row r="45">
          <cell r="SJ45">
            <v>0.12</v>
          </cell>
          <cell r="SK45">
            <v>0.001</v>
          </cell>
          <cell r="SL45">
            <v>0.15</v>
          </cell>
          <cell r="SM45">
            <v>0.002</v>
          </cell>
          <cell r="SN45">
            <v>0.12</v>
          </cell>
          <cell r="SO45">
            <v>0.001</v>
          </cell>
          <cell r="SP45">
            <v>0.15</v>
          </cell>
          <cell r="SQ45">
            <v>0.003</v>
          </cell>
          <cell r="SR45">
            <v>0.09</v>
          </cell>
          <cell r="SS45">
            <v>0.001</v>
          </cell>
          <cell r="ST45">
            <v>0.12</v>
          </cell>
          <cell r="SU45">
            <v>0.003</v>
          </cell>
          <cell r="SV45">
            <v>0.03</v>
          </cell>
          <cell r="SW45">
            <v>0.001</v>
          </cell>
          <cell r="SX45">
            <v>-0.05</v>
          </cell>
          <cell r="SY45">
            <v>0.002</v>
          </cell>
        </row>
        <row r="45">
          <cell r="TD45">
            <v>-0.03</v>
          </cell>
          <cell r="TE45">
            <v>0.003</v>
          </cell>
          <cell r="TF45">
            <v>0.63</v>
          </cell>
          <cell r="TG45">
            <v>0.009</v>
          </cell>
          <cell r="TH45">
            <v>-0.19</v>
          </cell>
          <cell r="TI45">
            <v>0.003</v>
          </cell>
          <cell r="TJ45">
            <v>0.01</v>
          </cell>
          <cell r="TK45">
            <v>0.007</v>
          </cell>
        </row>
        <row r="45">
          <cell r="UD45">
            <v>-0.09</v>
          </cell>
          <cell r="UE45">
            <v>0.003</v>
          </cell>
          <cell r="UF45">
            <v>0.26</v>
          </cell>
          <cell r="UG45">
            <v>0.006</v>
          </cell>
          <cell r="UH45">
            <v>-0.08</v>
          </cell>
          <cell r="UI45">
            <v>0.003</v>
          </cell>
          <cell r="UJ45">
            <v>0.29</v>
          </cell>
          <cell r="UK45">
            <v>0.005</v>
          </cell>
          <cell r="UL45">
            <v>-0.1</v>
          </cell>
          <cell r="UM45">
            <v>0.002</v>
          </cell>
          <cell r="UN45">
            <v>0.22</v>
          </cell>
          <cell r="UO45">
            <v>0.004</v>
          </cell>
          <cell r="UP45">
            <v>-0.15</v>
          </cell>
          <cell r="UQ45">
            <v>0.002</v>
          </cell>
          <cell r="UR45">
            <v>-0.09</v>
          </cell>
          <cell r="US45">
            <v>0.005</v>
          </cell>
        </row>
        <row r="45">
          <cell r="UX45">
            <v>0.04</v>
          </cell>
          <cell r="UY45">
            <v>0.001</v>
          </cell>
          <cell r="UZ45">
            <v>0.02</v>
          </cell>
          <cell r="VA45">
            <v>0.001</v>
          </cell>
          <cell r="VB45">
            <v>0.04</v>
          </cell>
          <cell r="VC45">
            <v>0.001</v>
          </cell>
        </row>
        <row r="45">
          <cell r="VP45">
            <v>0.02</v>
          </cell>
          <cell r="VQ45">
            <v>0</v>
          </cell>
          <cell r="VR45">
            <v>0.03</v>
          </cell>
          <cell r="VS45">
            <v>0</v>
          </cell>
          <cell r="VT45">
            <v>0.01</v>
          </cell>
          <cell r="VU45">
            <v>0</v>
          </cell>
          <cell r="VV45">
            <v>0</v>
          </cell>
          <cell r="VW45">
            <v>0</v>
          </cell>
        </row>
        <row r="45">
          <cell r="WB45">
            <v>-0.41</v>
          </cell>
          <cell r="WC45">
            <v>0.002</v>
          </cell>
          <cell r="WD45">
            <v>-0.07</v>
          </cell>
          <cell r="WE45">
            <v>0.002</v>
          </cell>
          <cell r="WF45">
            <v>-0.48</v>
          </cell>
          <cell r="WG45">
            <v>0.002</v>
          </cell>
          <cell r="WH45">
            <v>-0.22</v>
          </cell>
          <cell r="WI45">
            <v>0.001</v>
          </cell>
        </row>
        <row r="45">
          <cell r="XB45">
            <v>-0.4</v>
          </cell>
          <cell r="XC45">
            <v>0.002</v>
          </cell>
          <cell r="XD45">
            <v>-0.14</v>
          </cell>
          <cell r="XE45">
            <v>0.001</v>
          </cell>
          <cell r="XF45">
            <v>-0.4</v>
          </cell>
          <cell r="XG45">
            <v>0.002</v>
          </cell>
          <cell r="XH45">
            <v>-0.15</v>
          </cell>
          <cell r="XI45">
            <v>0.001</v>
          </cell>
          <cell r="XJ45">
            <v>-0.4</v>
          </cell>
          <cell r="XK45">
            <v>0.002</v>
          </cell>
          <cell r="XL45">
            <v>-0.12</v>
          </cell>
          <cell r="XM45">
            <v>0.001</v>
          </cell>
          <cell r="XN45">
            <v>-0.39</v>
          </cell>
          <cell r="XO45">
            <v>0.002</v>
          </cell>
          <cell r="XP45">
            <v>-0.11</v>
          </cell>
          <cell r="XQ45">
            <v>0.001</v>
          </cell>
        </row>
        <row r="46">
          <cell r="B46" t="str">
            <v>JM0085.001</v>
          </cell>
          <cell r="C46" t="str">
            <v>N Japan</v>
          </cell>
          <cell r="D46">
            <v>39.44</v>
          </cell>
          <cell r="E46">
            <v>141.07</v>
          </cell>
          <cell r="F46">
            <v>0.59</v>
          </cell>
          <cell r="G46">
            <v>0.006</v>
          </cell>
          <cell r="H46">
            <v>1.45</v>
          </cell>
          <cell r="I46">
            <v>0.024</v>
          </cell>
          <cell r="J46">
            <v>4.34</v>
          </cell>
          <cell r="K46">
            <v>0.031</v>
          </cell>
          <cell r="L46">
            <v>0.72</v>
          </cell>
          <cell r="M46">
            <v>0.009</v>
          </cell>
          <cell r="N46">
            <v>-0.77</v>
          </cell>
          <cell r="O46">
            <v>0.03</v>
          </cell>
        </row>
        <row r="46">
          <cell r="X46">
            <v>-0.1</v>
          </cell>
          <cell r="Y46">
            <v>0.003</v>
          </cell>
          <cell r="Z46">
            <v>-0.09</v>
          </cell>
          <cell r="AA46">
            <v>0.022</v>
          </cell>
          <cell r="AB46">
            <v>-0.25</v>
          </cell>
          <cell r="AC46">
            <v>0.013</v>
          </cell>
        </row>
        <row r="46">
          <cell r="AH46">
            <v>0.62</v>
          </cell>
          <cell r="AI46">
            <v>0.006</v>
          </cell>
          <cell r="AJ46">
            <v>0.43</v>
          </cell>
          <cell r="AK46">
            <v>0.02</v>
          </cell>
          <cell r="AL46">
            <v>0.64</v>
          </cell>
          <cell r="AM46">
            <v>0.007</v>
          </cell>
          <cell r="AN46">
            <v>0.51</v>
          </cell>
          <cell r="AO46">
            <v>0.019</v>
          </cell>
          <cell r="AP46">
            <v>0.64</v>
          </cell>
          <cell r="AQ46">
            <v>0.007</v>
          </cell>
          <cell r="AR46">
            <v>0.68</v>
          </cell>
          <cell r="AS46">
            <v>0.021</v>
          </cell>
          <cell r="AT46">
            <v>0.2</v>
          </cell>
          <cell r="AU46">
            <v>0.005</v>
          </cell>
          <cell r="AV46">
            <v>-1.45</v>
          </cell>
          <cell r="AW46">
            <v>0.02</v>
          </cell>
          <cell r="AX46">
            <v>-0.27</v>
          </cell>
          <cell r="AY46">
            <v>0.006</v>
          </cell>
          <cell r="AZ46">
            <v>-1.65</v>
          </cell>
          <cell r="BA46">
            <v>0.012</v>
          </cell>
          <cell r="BB46">
            <v>0.12</v>
          </cell>
          <cell r="BC46">
            <v>0.001</v>
          </cell>
          <cell r="BD46">
            <v>0.04</v>
          </cell>
          <cell r="BE46">
            <v>0.003</v>
          </cell>
          <cell r="BF46">
            <v>0.1</v>
          </cell>
          <cell r="BG46">
            <v>0.001</v>
          </cell>
          <cell r="BH46">
            <v>0.06</v>
          </cell>
          <cell r="BI46">
            <v>0.004</v>
          </cell>
        </row>
        <row r="46">
          <cell r="BR46">
            <v>-0.01</v>
          </cell>
          <cell r="BS46">
            <v>0.001</v>
          </cell>
          <cell r="BT46">
            <v>-0.05</v>
          </cell>
          <cell r="BU46">
            <v>0.005</v>
          </cell>
          <cell r="BV46">
            <v>0.01</v>
          </cell>
          <cell r="BW46">
            <v>0.003</v>
          </cell>
        </row>
        <row r="46">
          <cell r="CB46">
            <v>0.09</v>
          </cell>
          <cell r="CC46">
            <v>0.001</v>
          </cell>
          <cell r="CD46">
            <v>0.03</v>
          </cell>
          <cell r="CE46">
            <v>0.002</v>
          </cell>
          <cell r="CF46">
            <v>0.1</v>
          </cell>
          <cell r="CG46">
            <v>0.001</v>
          </cell>
          <cell r="CH46">
            <v>0.05</v>
          </cell>
          <cell r="CI46">
            <v>0.002</v>
          </cell>
          <cell r="CJ46">
            <v>0.1</v>
          </cell>
          <cell r="CK46">
            <v>0.001</v>
          </cell>
          <cell r="CL46">
            <v>0.06</v>
          </cell>
          <cell r="CM46">
            <v>0.002</v>
          </cell>
          <cell r="CN46">
            <v>0.03</v>
          </cell>
          <cell r="CO46">
            <v>0.001</v>
          </cell>
          <cell r="CP46">
            <v>-0.12</v>
          </cell>
          <cell r="CQ46">
            <v>0.002</v>
          </cell>
          <cell r="CR46">
            <v>-0.03</v>
          </cell>
          <cell r="CS46">
            <v>0</v>
          </cell>
          <cell r="CT46">
            <v>-0.23</v>
          </cell>
          <cell r="CU46">
            <v>0.002</v>
          </cell>
          <cell r="CV46">
            <v>2.2</v>
          </cell>
          <cell r="CW46">
            <v>0.008</v>
          </cell>
          <cell r="CX46">
            <v>0.79</v>
          </cell>
          <cell r="CY46">
            <v>0.005</v>
          </cell>
          <cell r="CZ46">
            <v>2.34</v>
          </cell>
          <cell r="DA46">
            <v>0.012</v>
          </cell>
          <cell r="DB46">
            <v>1.74</v>
          </cell>
          <cell r="DC46">
            <v>0.009</v>
          </cell>
        </row>
        <row r="46">
          <cell r="DL46">
            <v>0.64</v>
          </cell>
          <cell r="DM46">
            <v>0.012</v>
          </cell>
          <cell r="DN46">
            <v>0.11</v>
          </cell>
          <cell r="DO46">
            <v>0.005</v>
          </cell>
          <cell r="DP46">
            <v>0</v>
          </cell>
          <cell r="DQ46">
            <v>0.001</v>
          </cell>
        </row>
        <row r="46">
          <cell r="DV46">
            <v>2</v>
          </cell>
          <cell r="DW46">
            <v>0.008</v>
          </cell>
          <cell r="DX46">
            <v>0.66</v>
          </cell>
          <cell r="DY46">
            <v>0.003</v>
          </cell>
          <cell r="DZ46">
            <v>1.95</v>
          </cell>
          <cell r="EA46">
            <v>0.007</v>
          </cell>
          <cell r="EB46">
            <v>0.89</v>
          </cell>
          <cell r="EC46">
            <v>0.004</v>
          </cell>
          <cell r="ED46">
            <v>1.96</v>
          </cell>
          <cell r="EE46">
            <v>0.007</v>
          </cell>
          <cell r="EF46">
            <v>0.98</v>
          </cell>
          <cell r="EG46">
            <v>0.005</v>
          </cell>
          <cell r="EH46">
            <v>1.56</v>
          </cell>
          <cell r="EI46">
            <v>0.006</v>
          </cell>
          <cell r="EJ46">
            <v>0.66</v>
          </cell>
          <cell r="EK46">
            <v>0.004</v>
          </cell>
          <cell r="EL46">
            <v>0.36</v>
          </cell>
          <cell r="EM46">
            <v>0.006</v>
          </cell>
          <cell r="EN46">
            <v>-0.03</v>
          </cell>
          <cell r="EO46">
            <v>0.001</v>
          </cell>
          <cell r="EP46">
            <v>-0.06</v>
          </cell>
          <cell r="EQ46">
            <v>0</v>
          </cell>
          <cell r="ER46">
            <v>-0.04</v>
          </cell>
          <cell r="ES46">
            <v>0</v>
          </cell>
          <cell r="ET46">
            <v>-0.11</v>
          </cell>
          <cell r="EU46">
            <v>0.001</v>
          </cell>
          <cell r="EV46">
            <v>-0.07</v>
          </cell>
          <cell r="EW46">
            <v>0</v>
          </cell>
        </row>
        <row r="46">
          <cell r="FF46">
            <v>-0.03</v>
          </cell>
          <cell r="FG46">
            <v>0.001</v>
          </cell>
          <cell r="FH46">
            <v>-0.01</v>
          </cell>
          <cell r="FI46">
            <v>0.001</v>
          </cell>
          <cell r="FJ46">
            <v>-0.01</v>
          </cell>
          <cell r="FK46">
            <v>0</v>
          </cell>
        </row>
        <row r="46">
          <cell r="FP46">
            <v>-0.06</v>
          </cell>
          <cell r="FQ46">
            <v>0</v>
          </cell>
          <cell r="FR46">
            <v>-0.04</v>
          </cell>
          <cell r="FS46">
            <v>0</v>
          </cell>
          <cell r="FT46">
            <v>-0.06</v>
          </cell>
          <cell r="FU46">
            <v>0.001</v>
          </cell>
          <cell r="FV46">
            <v>-0.04</v>
          </cell>
          <cell r="FW46">
            <v>0</v>
          </cell>
          <cell r="FX46">
            <v>-0.05</v>
          </cell>
          <cell r="FY46">
            <v>0.001</v>
          </cell>
          <cell r="FZ46">
            <v>-0.03</v>
          </cell>
          <cell r="GA46">
            <v>0</v>
          </cell>
          <cell r="GB46">
            <v>-0.07</v>
          </cell>
          <cell r="GC46">
            <v>0.001</v>
          </cell>
          <cell r="GD46">
            <v>-0.05</v>
          </cell>
          <cell r="GE46">
            <v>0</v>
          </cell>
          <cell r="GF46">
            <v>-0.04</v>
          </cell>
          <cell r="GG46">
            <v>0</v>
          </cell>
          <cell r="GH46">
            <v>-0.03</v>
          </cell>
          <cell r="GI46">
            <v>0</v>
          </cell>
          <cell r="GJ46">
            <v>135.23</v>
          </cell>
          <cell r="GK46">
            <v>0.943</v>
          </cell>
          <cell r="GL46">
            <v>373.17</v>
          </cell>
          <cell r="GM46">
            <v>5.352</v>
          </cell>
          <cell r="GN46">
            <v>188.06</v>
          </cell>
          <cell r="GO46">
            <v>1.855</v>
          </cell>
          <cell r="GP46">
            <v>716.39</v>
          </cell>
          <cell r="GQ46">
            <v>6.39</v>
          </cell>
        </row>
        <row r="46">
          <cell r="GZ46">
            <v>49.43</v>
          </cell>
          <cell r="HA46">
            <v>1.226</v>
          </cell>
          <cell r="HB46">
            <v>243.15</v>
          </cell>
          <cell r="HC46">
            <v>5.89</v>
          </cell>
          <cell r="HD46">
            <v>1.21</v>
          </cell>
          <cell r="HE46">
            <v>0.027</v>
          </cell>
        </row>
        <row r="46">
          <cell r="HJ46">
            <v>153.39</v>
          </cell>
          <cell r="HK46">
            <v>1.117</v>
          </cell>
          <cell r="HL46">
            <v>539.52</v>
          </cell>
          <cell r="HM46">
            <v>5.125</v>
          </cell>
          <cell r="HN46">
            <v>154.97</v>
          </cell>
          <cell r="HO46">
            <v>1.247</v>
          </cell>
          <cell r="HP46">
            <v>544.72</v>
          </cell>
          <cell r="HQ46">
            <v>4.419</v>
          </cell>
          <cell r="HR46">
            <v>153.56</v>
          </cell>
          <cell r="HS46">
            <v>1.392</v>
          </cell>
          <cell r="HT46">
            <v>552.84</v>
          </cell>
          <cell r="HU46">
            <v>4.824</v>
          </cell>
          <cell r="HV46">
            <v>44.99</v>
          </cell>
          <cell r="HW46">
            <v>0.719</v>
          </cell>
          <cell r="HX46">
            <v>-82.47</v>
          </cell>
          <cell r="HY46">
            <v>4.841</v>
          </cell>
          <cell r="HZ46">
            <v>-345.38</v>
          </cell>
          <cell r="IA46">
            <v>3.693</v>
          </cell>
          <cell r="IB46">
            <v>-0.09</v>
          </cell>
          <cell r="IC46">
            <v>0.004</v>
          </cell>
          <cell r="ID46">
            <v>-0.14</v>
          </cell>
          <cell r="IE46">
            <v>0.003</v>
          </cell>
          <cell r="IF46">
            <v>-0.18</v>
          </cell>
          <cell r="IG46">
            <v>0.006</v>
          </cell>
          <cell r="IH46">
            <v>-0.36</v>
          </cell>
          <cell r="II46">
            <v>0.006</v>
          </cell>
        </row>
        <row r="46">
          <cell r="IR46">
            <v>0.23</v>
          </cell>
          <cell r="IS46">
            <v>0.004</v>
          </cell>
          <cell r="IT46">
            <v>0.04</v>
          </cell>
          <cell r="IU46">
            <v>0.001</v>
          </cell>
          <cell r="IV46">
            <v>0.26</v>
          </cell>
          <cell r="IW46">
            <v>0.006</v>
          </cell>
        </row>
        <row r="46">
          <cell r="JB46">
            <v>-0.14</v>
          </cell>
          <cell r="JC46">
            <v>0.006</v>
          </cell>
          <cell r="JD46">
            <v>-0.28</v>
          </cell>
          <cell r="JE46">
            <v>0.004</v>
          </cell>
          <cell r="JF46">
            <v>-0.11</v>
          </cell>
          <cell r="JG46">
            <v>0.006</v>
          </cell>
          <cell r="JH46">
            <v>-0.27</v>
          </cell>
          <cell r="JI46">
            <v>0.004</v>
          </cell>
          <cell r="JJ46">
            <v>-0.09</v>
          </cell>
          <cell r="JK46">
            <v>0.006</v>
          </cell>
          <cell r="JL46">
            <v>-0.23</v>
          </cell>
          <cell r="JM46">
            <v>0.003</v>
          </cell>
          <cell r="JN46">
            <v>-0.19</v>
          </cell>
          <cell r="JO46">
            <v>0.004</v>
          </cell>
          <cell r="JP46">
            <v>-0.27</v>
          </cell>
          <cell r="JQ46">
            <v>0.003</v>
          </cell>
          <cell r="JR46">
            <v>0.02</v>
          </cell>
          <cell r="JS46">
            <v>0.001</v>
          </cell>
          <cell r="JT46">
            <v>0.19</v>
          </cell>
          <cell r="JU46">
            <v>0.002</v>
          </cell>
          <cell r="JV46">
            <v>0.31</v>
          </cell>
          <cell r="JW46">
            <v>0.003</v>
          </cell>
          <cell r="JX46">
            <v>0.25</v>
          </cell>
          <cell r="JY46">
            <v>0.002</v>
          </cell>
          <cell r="JZ46">
            <v>0.84</v>
          </cell>
          <cell r="KA46">
            <v>0.007</v>
          </cell>
        </row>
        <row r="46">
          <cell r="KJ46">
            <v>-0.03</v>
          </cell>
          <cell r="KK46">
            <v>0.001</v>
          </cell>
          <cell r="KL46">
            <v>-0.02</v>
          </cell>
          <cell r="KM46">
            <v>0.001</v>
          </cell>
          <cell r="KN46">
            <v>0</v>
          </cell>
          <cell r="KO46">
            <v>0</v>
          </cell>
        </row>
        <row r="46">
          <cell r="KT46">
            <v>0.21</v>
          </cell>
          <cell r="KU46">
            <v>0.002</v>
          </cell>
          <cell r="KV46">
            <v>0.58</v>
          </cell>
          <cell r="KW46">
            <v>0.005</v>
          </cell>
          <cell r="KX46">
            <v>0.19</v>
          </cell>
          <cell r="KY46">
            <v>0.002</v>
          </cell>
          <cell r="KZ46">
            <v>0.57</v>
          </cell>
          <cell r="LA46">
            <v>0.005</v>
          </cell>
          <cell r="LB46">
            <v>0.17</v>
          </cell>
          <cell r="LC46">
            <v>0.001</v>
          </cell>
          <cell r="LD46">
            <v>0.55</v>
          </cell>
          <cell r="LE46">
            <v>0.004</v>
          </cell>
          <cell r="LF46">
            <v>0.12</v>
          </cell>
          <cell r="LG46">
            <v>0.001</v>
          </cell>
          <cell r="LH46">
            <v>0.19</v>
          </cell>
          <cell r="LI46">
            <v>0.003</v>
          </cell>
          <cell r="LJ46">
            <v>-0.01</v>
          </cell>
          <cell r="LK46">
            <v>0</v>
          </cell>
          <cell r="LL46">
            <v>-0.13</v>
          </cell>
          <cell r="LM46">
            <v>0.001</v>
          </cell>
          <cell r="LN46">
            <v>0.26</v>
          </cell>
          <cell r="LO46">
            <v>0.003</v>
          </cell>
          <cell r="LP46">
            <v>0.05</v>
          </cell>
          <cell r="LQ46">
            <v>0.005</v>
          </cell>
          <cell r="LR46">
            <v>0.28</v>
          </cell>
          <cell r="LS46">
            <v>0.005</v>
          </cell>
          <cell r="LT46">
            <v>-0.21</v>
          </cell>
          <cell r="LU46">
            <v>0.005</v>
          </cell>
        </row>
        <row r="46">
          <cell r="MD46">
            <v>0.02</v>
          </cell>
          <cell r="ME46">
            <v>0.001</v>
          </cell>
          <cell r="MF46">
            <v>0</v>
          </cell>
          <cell r="MG46">
            <v>0</v>
          </cell>
          <cell r="MH46">
            <v>0.27</v>
          </cell>
          <cell r="MI46">
            <v>0.003</v>
          </cell>
          <cell r="MJ46">
            <v>-0.08</v>
          </cell>
          <cell r="MK46">
            <v>0.006</v>
          </cell>
          <cell r="ML46">
            <v>0.29</v>
          </cell>
          <cell r="MM46">
            <v>0.003</v>
          </cell>
          <cell r="MN46">
            <v>-0.08</v>
          </cell>
          <cell r="MO46">
            <v>0.004</v>
          </cell>
          <cell r="MP46">
            <v>0.3</v>
          </cell>
          <cell r="MQ46">
            <v>0.003</v>
          </cell>
          <cell r="MR46">
            <v>1.21</v>
          </cell>
          <cell r="MS46">
            <v>0.008</v>
          </cell>
          <cell r="MT46">
            <v>0.51</v>
          </cell>
          <cell r="MU46">
            <v>0.008</v>
          </cell>
          <cell r="MV46">
            <v>1.27</v>
          </cell>
          <cell r="MW46">
            <v>0.013</v>
          </cell>
          <cell r="MX46">
            <v>0.81</v>
          </cell>
          <cell r="MY46">
            <v>0.007</v>
          </cell>
        </row>
        <row r="46">
          <cell r="NH46">
            <v>0.13</v>
          </cell>
          <cell r="NI46">
            <v>0.004</v>
          </cell>
          <cell r="NJ46">
            <v>0.15</v>
          </cell>
          <cell r="NK46">
            <v>0.012</v>
          </cell>
          <cell r="NL46">
            <v>0.05</v>
          </cell>
          <cell r="NM46">
            <v>0.002</v>
          </cell>
        </row>
        <row r="46">
          <cell r="NR46">
            <v>1.3</v>
          </cell>
          <cell r="NS46">
            <v>0.007</v>
          </cell>
          <cell r="NT46">
            <v>0.62</v>
          </cell>
          <cell r="NU46">
            <v>0.007</v>
          </cell>
          <cell r="NV46">
            <v>1.27</v>
          </cell>
          <cell r="NW46">
            <v>0.009</v>
          </cell>
          <cell r="NX46">
            <v>0.65</v>
          </cell>
          <cell r="NY46">
            <v>0.007</v>
          </cell>
          <cell r="NZ46">
            <v>1.26</v>
          </cell>
          <cell r="OA46">
            <v>0.008</v>
          </cell>
          <cell r="OB46">
            <v>0.67</v>
          </cell>
          <cell r="OC46">
            <v>0.008</v>
          </cell>
          <cell r="OD46">
            <v>0.56</v>
          </cell>
          <cell r="OE46">
            <v>0.007</v>
          </cell>
          <cell r="OF46">
            <v>-0.05</v>
          </cell>
          <cell r="OG46">
            <v>0.006</v>
          </cell>
          <cell r="OH46">
            <v>-0.04</v>
          </cell>
          <cell r="OI46">
            <v>0.002</v>
          </cell>
          <cell r="OJ46">
            <v>-0.21</v>
          </cell>
          <cell r="OK46">
            <v>0.002</v>
          </cell>
          <cell r="OL46">
            <v>-0.11</v>
          </cell>
          <cell r="OM46">
            <v>0.001</v>
          </cell>
          <cell r="ON46">
            <v>-0.06</v>
          </cell>
          <cell r="OO46">
            <v>0</v>
          </cell>
          <cell r="OP46">
            <v>-0.1</v>
          </cell>
          <cell r="OQ46">
            <v>0.001</v>
          </cell>
          <cell r="OR46">
            <v>-0.17</v>
          </cell>
          <cell r="OS46">
            <v>0.001</v>
          </cell>
        </row>
        <row r="46">
          <cell r="PD46">
            <v>-0.01</v>
          </cell>
          <cell r="PE46">
            <v>0</v>
          </cell>
          <cell r="PF46">
            <v>-0.12</v>
          </cell>
          <cell r="PG46">
            <v>0.001</v>
          </cell>
          <cell r="PH46">
            <v>-0.11</v>
          </cell>
          <cell r="PI46">
            <v>0.001</v>
          </cell>
          <cell r="PJ46">
            <v>-0.12</v>
          </cell>
          <cell r="PK46">
            <v>0.001</v>
          </cell>
          <cell r="PL46">
            <v>-0.11</v>
          </cell>
          <cell r="PM46">
            <v>0.001</v>
          </cell>
          <cell r="PN46">
            <v>-0.11</v>
          </cell>
          <cell r="PO46">
            <v>0.001</v>
          </cell>
          <cell r="PP46">
            <v>0.3</v>
          </cell>
          <cell r="PQ46">
            <v>0.002</v>
          </cell>
          <cell r="PR46">
            <v>0.14</v>
          </cell>
          <cell r="PS46">
            <v>0.002</v>
          </cell>
          <cell r="PT46">
            <v>0.25</v>
          </cell>
          <cell r="PU46">
            <v>0.003</v>
          </cell>
          <cell r="PV46">
            <v>0.02</v>
          </cell>
          <cell r="PW46">
            <v>0.002</v>
          </cell>
        </row>
        <row r="46">
          <cell r="QF46">
            <v>0.02</v>
          </cell>
          <cell r="QG46">
            <v>0.001</v>
          </cell>
          <cell r="QH46">
            <v>0.04</v>
          </cell>
          <cell r="QI46">
            <v>0.002</v>
          </cell>
          <cell r="QJ46">
            <v>0.07</v>
          </cell>
          <cell r="QK46">
            <v>0.002</v>
          </cell>
        </row>
        <row r="46">
          <cell r="QP46">
            <v>0.33</v>
          </cell>
          <cell r="QQ46">
            <v>0.003</v>
          </cell>
          <cell r="QR46">
            <v>0.06</v>
          </cell>
          <cell r="QS46">
            <v>0.002</v>
          </cell>
          <cell r="QT46">
            <v>0.32</v>
          </cell>
          <cell r="QU46">
            <v>0.003</v>
          </cell>
          <cell r="QV46">
            <v>0.06</v>
          </cell>
          <cell r="QW46">
            <v>0.002</v>
          </cell>
          <cell r="QX46">
            <v>0.32</v>
          </cell>
          <cell r="QY46">
            <v>0.002</v>
          </cell>
          <cell r="QZ46">
            <v>0.07</v>
          </cell>
          <cell r="RA46">
            <v>0.002</v>
          </cell>
          <cell r="RB46">
            <v>0.2</v>
          </cell>
          <cell r="RC46">
            <v>0.002</v>
          </cell>
          <cell r="RD46">
            <v>0.01</v>
          </cell>
          <cell r="RE46">
            <v>0.002</v>
          </cell>
          <cell r="RF46">
            <v>0.04</v>
          </cell>
          <cell r="RG46">
            <v>0.001</v>
          </cell>
          <cell r="RH46">
            <v>-0.01</v>
          </cell>
          <cell r="RI46">
            <v>0.001</v>
          </cell>
          <cell r="RJ46">
            <v>0.16</v>
          </cell>
          <cell r="RK46">
            <v>0.001</v>
          </cell>
          <cell r="RL46">
            <v>0.11</v>
          </cell>
          <cell r="RM46">
            <v>0.001</v>
          </cell>
          <cell r="RN46">
            <v>0.11</v>
          </cell>
          <cell r="RO46">
            <v>0.001</v>
          </cell>
          <cell r="RP46">
            <v>0.28</v>
          </cell>
          <cell r="RQ46">
            <v>0.003</v>
          </cell>
        </row>
        <row r="46">
          <cell r="RZ46">
            <v>0</v>
          </cell>
          <cell r="SA46">
            <v>0</v>
          </cell>
          <cell r="SB46">
            <v>-0.13</v>
          </cell>
          <cell r="SC46">
            <v>0.003</v>
          </cell>
          <cell r="SD46">
            <v>-0.02</v>
          </cell>
          <cell r="SE46">
            <v>0.001</v>
          </cell>
        </row>
        <row r="46">
          <cell r="SJ46">
            <v>0.15</v>
          </cell>
          <cell r="SK46">
            <v>0.001</v>
          </cell>
          <cell r="SL46">
            <v>0.21</v>
          </cell>
          <cell r="SM46">
            <v>0.002</v>
          </cell>
          <cell r="SN46">
            <v>0.15</v>
          </cell>
          <cell r="SO46">
            <v>0.001</v>
          </cell>
          <cell r="SP46">
            <v>0.23</v>
          </cell>
          <cell r="SQ46">
            <v>0.002</v>
          </cell>
          <cell r="SR46">
            <v>0.13</v>
          </cell>
          <cell r="SS46">
            <v>0.001</v>
          </cell>
          <cell r="ST46">
            <v>0.2</v>
          </cell>
          <cell r="SU46">
            <v>0.002</v>
          </cell>
          <cell r="SV46">
            <v>0.07</v>
          </cell>
          <cell r="SW46">
            <v>0.001</v>
          </cell>
          <cell r="SX46">
            <v>-0.01</v>
          </cell>
          <cell r="SY46">
            <v>0.001</v>
          </cell>
          <cell r="SZ46">
            <v>0</v>
          </cell>
          <cell r="TA46">
            <v>0</v>
          </cell>
          <cell r="TB46">
            <v>-0.17</v>
          </cell>
          <cell r="TC46">
            <v>0.001</v>
          </cell>
          <cell r="TD46">
            <v>0.1</v>
          </cell>
          <cell r="TE46">
            <v>0.002</v>
          </cell>
          <cell r="TF46">
            <v>0.8</v>
          </cell>
          <cell r="TG46">
            <v>0.008</v>
          </cell>
          <cell r="TH46">
            <v>0.11</v>
          </cell>
          <cell r="TI46">
            <v>0.003</v>
          </cell>
          <cell r="TJ46">
            <v>0.37</v>
          </cell>
          <cell r="TK46">
            <v>0.006</v>
          </cell>
        </row>
        <row r="46">
          <cell r="TT46">
            <v>-0.11</v>
          </cell>
          <cell r="TU46">
            <v>0.002</v>
          </cell>
          <cell r="TV46">
            <v>-0.14</v>
          </cell>
          <cell r="TW46">
            <v>0.004</v>
          </cell>
          <cell r="TX46">
            <v>-0.01</v>
          </cell>
          <cell r="TY46">
            <v>0.001</v>
          </cell>
        </row>
        <row r="46">
          <cell r="UD46">
            <v>0.12</v>
          </cell>
          <cell r="UE46">
            <v>0.002</v>
          </cell>
          <cell r="UF46">
            <v>0.54</v>
          </cell>
          <cell r="UG46">
            <v>0.005</v>
          </cell>
          <cell r="UH46">
            <v>0.11</v>
          </cell>
          <cell r="UI46">
            <v>0.002</v>
          </cell>
          <cell r="UJ46">
            <v>0.53</v>
          </cell>
          <cell r="UK46">
            <v>0.005</v>
          </cell>
          <cell r="UL46">
            <v>0.1</v>
          </cell>
          <cell r="UM46">
            <v>0.002</v>
          </cell>
          <cell r="UN46">
            <v>0.49</v>
          </cell>
          <cell r="UO46">
            <v>0.005</v>
          </cell>
          <cell r="UP46">
            <v>0.04</v>
          </cell>
          <cell r="UQ46">
            <v>0.002</v>
          </cell>
          <cell r="UR46">
            <v>0.23</v>
          </cell>
          <cell r="US46">
            <v>0.004</v>
          </cell>
          <cell r="UT46">
            <v>-0.06</v>
          </cell>
          <cell r="UU46">
            <v>0.002</v>
          </cell>
          <cell r="UV46">
            <v>-0.24</v>
          </cell>
          <cell r="UW46">
            <v>0.004</v>
          </cell>
          <cell r="UX46">
            <v>0.04</v>
          </cell>
          <cell r="UY46">
            <v>0</v>
          </cell>
          <cell r="UZ46">
            <v>0.08</v>
          </cell>
          <cell r="VA46">
            <v>0.001</v>
          </cell>
          <cell r="VB46">
            <v>0.04</v>
          </cell>
          <cell r="VC46">
            <v>0.001</v>
          </cell>
        </row>
        <row r="46">
          <cell r="VP46">
            <v>0.02</v>
          </cell>
          <cell r="VQ46">
            <v>0</v>
          </cell>
          <cell r="VR46">
            <v>0.03</v>
          </cell>
          <cell r="VS46">
            <v>0</v>
          </cell>
          <cell r="VT46">
            <v>0.01</v>
          </cell>
          <cell r="VU46">
            <v>0</v>
          </cell>
          <cell r="VV46">
            <v>0</v>
          </cell>
          <cell r="VW46">
            <v>0</v>
          </cell>
          <cell r="VX46">
            <v>-0.02</v>
          </cell>
          <cell r="VY46">
            <v>0</v>
          </cell>
          <cell r="VZ46">
            <v>-0.01</v>
          </cell>
          <cell r="WA46">
            <v>0</v>
          </cell>
          <cell r="WB46">
            <v>-0.32</v>
          </cell>
          <cell r="WC46">
            <v>0.002</v>
          </cell>
          <cell r="WD46">
            <v>-0.08</v>
          </cell>
          <cell r="WE46">
            <v>0.001</v>
          </cell>
          <cell r="WF46">
            <v>-0.45</v>
          </cell>
          <cell r="WG46">
            <v>0.002</v>
          </cell>
          <cell r="WH46">
            <v>-0.19</v>
          </cell>
          <cell r="WI46">
            <v>0.001</v>
          </cell>
        </row>
        <row r="46">
          <cell r="WR46">
            <v>-0.22</v>
          </cell>
          <cell r="WS46">
            <v>0.002</v>
          </cell>
          <cell r="WT46">
            <v>-0.02</v>
          </cell>
          <cell r="WU46">
            <v>0.001</v>
          </cell>
          <cell r="WV46">
            <v>-0.03</v>
          </cell>
          <cell r="WW46">
            <v>0.001</v>
          </cell>
        </row>
        <row r="46">
          <cell r="XB46">
            <v>-0.35</v>
          </cell>
          <cell r="XC46">
            <v>0.002</v>
          </cell>
          <cell r="XD46">
            <v>-0.14</v>
          </cell>
          <cell r="XE46">
            <v>0.001</v>
          </cell>
          <cell r="XF46">
            <v>-0.37</v>
          </cell>
          <cell r="XG46">
            <v>0.002</v>
          </cell>
          <cell r="XH46">
            <v>-0.15</v>
          </cell>
          <cell r="XI46">
            <v>0.001</v>
          </cell>
          <cell r="XJ46">
            <v>-0.38</v>
          </cell>
          <cell r="XK46">
            <v>0.002</v>
          </cell>
          <cell r="XL46">
            <v>-0.13</v>
          </cell>
          <cell r="XM46">
            <v>0.001</v>
          </cell>
          <cell r="XN46">
            <v>-0.35</v>
          </cell>
          <cell r="XO46">
            <v>0.002</v>
          </cell>
          <cell r="XP46">
            <v>-0.12</v>
          </cell>
          <cell r="XQ46">
            <v>0.001</v>
          </cell>
          <cell r="XR46">
            <v>-0.1</v>
          </cell>
          <cell r="XS46">
            <v>0.001</v>
          </cell>
          <cell r="XT46">
            <v>-0.03</v>
          </cell>
          <cell r="XU46">
            <v>0</v>
          </cell>
        </row>
        <row r="47">
          <cell r="B47" t="str">
            <v>JM0085.002</v>
          </cell>
          <cell r="C47" t="str">
            <v>N Japan</v>
          </cell>
          <cell r="D47">
            <v>39.44</v>
          </cell>
          <cell r="E47">
            <v>141.07</v>
          </cell>
          <cell r="F47">
            <v>0.11</v>
          </cell>
          <cell r="G47">
            <v>0.007</v>
          </cell>
          <cell r="H47">
            <v>0.77</v>
          </cell>
          <cell r="I47">
            <v>0.032</v>
          </cell>
          <cell r="J47">
            <v>5.02</v>
          </cell>
          <cell r="K47">
            <v>0.049</v>
          </cell>
          <cell r="L47">
            <v>0.49</v>
          </cell>
          <cell r="M47">
            <v>0.016</v>
          </cell>
          <cell r="N47">
            <v>-2.42</v>
          </cell>
          <cell r="O47">
            <v>0.036</v>
          </cell>
        </row>
        <row r="47">
          <cell r="X47">
            <v>-0.3</v>
          </cell>
          <cell r="Y47">
            <v>0.007</v>
          </cell>
          <cell r="Z47">
            <v>0.35</v>
          </cell>
          <cell r="AA47">
            <v>0.097</v>
          </cell>
          <cell r="AB47">
            <v>-0.84</v>
          </cell>
          <cell r="AC47">
            <v>0.016</v>
          </cell>
          <cell r="AD47">
            <v>-0.46</v>
          </cell>
          <cell r="AE47">
            <v>0.026</v>
          </cell>
          <cell r="AF47">
            <v>-11.68</v>
          </cell>
          <cell r="AG47">
            <v>0.081</v>
          </cell>
          <cell r="AH47">
            <v>0.23</v>
          </cell>
          <cell r="AI47">
            <v>0.009</v>
          </cell>
          <cell r="AJ47">
            <v>-0.73</v>
          </cell>
          <cell r="AK47">
            <v>0.034</v>
          </cell>
          <cell r="AL47">
            <v>0.22</v>
          </cell>
          <cell r="AM47">
            <v>0.006</v>
          </cell>
          <cell r="AN47">
            <v>-0.7</v>
          </cell>
          <cell r="AO47">
            <v>0.027</v>
          </cell>
          <cell r="AP47">
            <v>0.09</v>
          </cell>
          <cell r="AQ47">
            <v>0.009</v>
          </cell>
          <cell r="AR47">
            <v>-0.22</v>
          </cell>
          <cell r="AS47">
            <v>0.046</v>
          </cell>
          <cell r="AT47">
            <v>-0.06</v>
          </cell>
          <cell r="AU47">
            <v>0.005</v>
          </cell>
          <cell r="AV47">
            <v>-1.81</v>
          </cell>
          <cell r="AW47">
            <v>0.044</v>
          </cell>
          <cell r="AX47">
            <v>-0.36</v>
          </cell>
          <cell r="AY47">
            <v>0.006</v>
          </cell>
          <cell r="AZ47">
            <v>-1.46</v>
          </cell>
          <cell r="BA47">
            <v>0.036</v>
          </cell>
          <cell r="BB47">
            <v>0.11</v>
          </cell>
          <cell r="BC47">
            <v>0.001</v>
          </cell>
          <cell r="BD47">
            <v>0.02</v>
          </cell>
          <cell r="BE47">
            <v>0.004</v>
          </cell>
          <cell r="BF47">
            <v>0.08</v>
          </cell>
          <cell r="BG47">
            <v>0.004</v>
          </cell>
          <cell r="BH47">
            <v>-0.12</v>
          </cell>
          <cell r="BI47">
            <v>0.004</v>
          </cell>
        </row>
        <row r="47">
          <cell r="BR47">
            <v>-0.06</v>
          </cell>
          <cell r="BS47">
            <v>0.003</v>
          </cell>
          <cell r="BT47">
            <v>-0.34</v>
          </cell>
          <cell r="BU47">
            <v>0.007</v>
          </cell>
          <cell r="BV47">
            <v>-0.01</v>
          </cell>
          <cell r="BW47">
            <v>0.004</v>
          </cell>
          <cell r="BX47">
            <v>-0.27</v>
          </cell>
          <cell r="BY47">
            <v>0.004</v>
          </cell>
          <cell r="BZ47">
            <v>-1.08</v>
          </cell>
          <cell r="CA47">
            <v>0.009</v>
          </cell>
          <cell r="CB47">
            <v>0.09</v>
          </cell>
          <cell r="CC47">
            <v>0.002</v>
          </cell>
          <cell r="CD47">
            <v>-0.03</v>
          </cell>
          <cell r="CE47">
            <v>0.003</v>
          </cell>
          <cell r="CF47">
            <v>0.09</v>
          </cell>
          <cell r="CG47">
            <v>0.002</v>
          </cell>
          <cell r="CH47">
            <v>-0.05</v>
          </cell>
          <cell r="CI47">
            <v>0.002</v>
          </cell>
          <cell r="CJ47">
            <v>0.06</v>
          </cell>
          <cell r="CK47">
            <v>0.001</v>
          </cell>
          <cell r="CL47">
            <v>-0.08</v>
          </cell>
          <cell r="CM47">
            <v>0.002</v>
          </cell>
          <cell r="CN47">
            <v>0</v>
          </cell>
          <cell r="CO47">
            <v>0.001</v>
          </cell>
          <cell r="CP47">
            <v>-0.2</v>
          </cell>
          <cell r="CQ47">
            <v>0.002</v>
          </cell>
          <cell r="CR47">
            <v>-0.07</v>
          </cell>
          <cell r="CS47">
            <v>0.001</v>
          </cell>
          <cell r="CT47">
            <v>-0.31</v>
          </cell>
          <cell r="CU47">
            <v>0.002</v>
          </cell>
          <cell r="CV47">
            <v>2.58</v>
          </cell>
          <cell r="CW47">
            <v>0.009</v>
          </cell>
          <cell r="CX47">
            <v>0.74</v>
          </cell>
          <cell r="CY47">
            <v>0.007</v>
          </cell>
          <cell r="CZ47">
            <v>2.69</v>
          </cell>
          <cell r="DA47">
            <v>0.017</v>
          </cell>
          <cell r="DB47">
            <v>2.11</v>
          </cell>
          <cell r="DC47">
            <v>0.012</v>
          </cell>
        </row>
        <row r="47">
          <cell r="DL47">
            <v>0.35</v>
          </cell>
          <cell r="DM47">
            <v>0.007</v>
          </cell>
          <cell r="DN47">
            <v>0.06</v>
          </cell>
          <cell r="DO47">
            <v>0.006</v>
          </cell>
          <cell r="DP47">
            <v>0</v>
          </cell>
          <cell r="DQ47">
            <v>0.001</v>
          </cell>
          <cell r="DR47">
            <v>0.91</v>
          </cell>
          <cell r="DS47">
            <v>0.022</v>
          </cell>
          <cell r="DT47">
            <v>-0.47</v>
          </cell>
          <cell r="DU47">
            <v>0.011</v>
          </cell>
          <cell r="DV47">
            <v>2.27</v>
          </cell>
          <cell r="DW47">
            <v>0.009</v>
          </cell>
          <cell r="DX47">
            <v>0.72</v>
          </cell>
          <cell r="DY47">
            <v>0.004</v>
          </cell>
          <cell r="DZ47">
            <v>2.14</v>
          </cell>
          <cell r="EA47">
            <v>0.011</v>
          </cell>
          <cell r="EB47">
            <v>0.91</v>
          </cell>
          <cell r="EC47">
            <v>0.004</v>
          </cell>
          <cell r="ED47">
            <v>1.99</v>
          </cell>
          <cell r="EE47">
            <v>0.008</v>
          </cell>
          <cell r="EF47">
            <v>0.99</v>
          </cell>
          <cell r="EG47">
            <v>0.006</v>
          </cell>
          <cell r="EH47">
            <v>1.77</v>
          </cell>
          <cell r="EI47">
            <v>0.008</v>
          </cell>
          <cell r="EJ47">
            <v>0.68</v>
          </cell>
          <cell r="EK47">
            <v>0.005</v>
          </cell>
          <cell r="EL47">
            <v>0.39</v>
          </cell>
          <cell r="EM47">
            <v>0.007</v>
          </cell>
          <cell r="EN47">
            <v>-0.04</v>
          </cell>
          <cell r="EO47">
            <v>0.002</v>
          </cell>
          <cell r="EP47">
            <v>-0.09</v>
          </cell>
          <cell r="EQ47">
            <v>0.001</v>
          </cell>
          <cell r="ER47">
            <v>-0.04</v>
          </cell>
          <cell r="ES47">
            <v>0</v>
          </cell>
          <cell r="ET47">
            <v>-0.13</v>
          </cell>
          <cell r="EU47">
            <v>0.001</v>
          </cell>
          <cell r="EV47">
            <v>-0.09</v>
          </cell>
          <cell r="EW47">
            <v>0</v>
          </cell>
        </row>
        <row r="47">
          <cell r="FF47">
            <v>-0.05</v>
          </cell>
          <cell r="FG47">
            <v>0.001</v>
          </cell>
          <cell r="FH47">
            <v>-0.04</v>
          </cell>
          <cell r="FI47">
            <v>0.001</v>
          </cell>
          <cell r="FJ47">
            <v>0</v>
          </cell>
          <cell r="FK47">
            <v>0.001</v>
          </cell>
          <cell r="FL47">
            <v>-0.17</v>
          </cell>
          <cell r="FM47">
            <v>0.001</v>
          </cell>
          <cell r="FN47">
            <v>-0.13</v>
          </cell>
          <cell r="FO47">
            <v>0.001</v>
          </cell>
          <cell r="FP47">
            <v>-0.07</v>
          </cell>
          <cell r="FQ47">
            <v>0.001</v>
          </cell>
          <cell r="FR47">
            <v>-0.05</v>
          </cell>
          <cell r="FS47">
            <v>0</v>
          </cell>
          <cell r="FT47">
            <v>-0.07</v>
          </cell>
          <cell r="FU47">
            <v>0.001</v>
          </cell>
          <cell r="FV47">
            <v>-0.05</v>
          </cell>
          <cell r="FW47">
            <v>0</v>
          </cell>
          <cell r="FX47">
            <v>-0.07</v>
          </cell>
          <cell r="FY47">
            <v>0.001</v>
          </cell>
          <cell r="FZ47">
            <v>-0.05</v>
          </cell>
          <cell r="GA47">
            <v>0</v>
          </cell>
          <cell r="GB47">
            <v>-0.08</v>
          </cell>
          <cell r="GC47">
            <v>0</v>
          </cell>
          <cell r="GD47">
            <v>-0.06</v>
          </cell>
          <cell r="GE47">
            <v>0</v>
          </cell>
          <cell r="GF47">
            <v>-0.06</v>
          </cell>
          <cell r="GG47">
            <v>0</v>
          </cell>
          <cell r="GH47">
            <v>-0.05</v>
          </cell>
          <cell r="GI47">
            <v>0</v>
          </cell>
          <cell r="GJ47">
            <v>131.8</v>
          </cell>
          <cell r="GK47">
            <v>0.906</v>
          </cell>
          <cell r="GL47">
            <v>255.81</v>
          </cell>
          <cell r="GM47">
            <v>4.46</v>
          </cell>
          <cell r="GN47">
            <v>288.11</v>
          </cell>
          <cell r="GO47">
            <v>2.471</v>
          </cell>
          <cell r="GP47">
            <v>910.41</v>
          </cell>
          <cell r="GQ47">
            <v>10.689</v>
          </cell>
        </row>
        <row r="47">
          <cell r="GZ47">
            <v>57.1</v>
          </cell>
          <cell r="HA47">
            <v>1.7</v>
          </cell>
          <cell r="HB47">
            <v>540.25</v>
          </cell>
          <cell r="HC47">
            <v>18.557</v>
          </cell>
          <cell r="HD47">
            <v>0.87</v>
          </cell>
          <cell r="HE47">
            <v>0.026</v>
          </cell>
          <cell r="HF47">
            <v>-33.4</v>
          </cell>
          <cell r="HG47">
            <v>2.859</v>
          </cell>
          <cell r="HH47">
            <v>-1348.73</v>
          </cell>
          <cell r="HI47">
            <v>11.06</v>
          </cell>
          <cell r="HJ47">
            <v>186.86</v>
          </cell>
          <cell r="HK47">
            <v>1.526</v>
          </cell>
          <cell r="HL47">
            <v>566.54</v>
          </cell>
          <cell r="HM47">
            <v>7.573</v>
          </cell>
          <cell r="HN47">
            <v>188.01</v>
          </cell>
          <cell r="HO47">
            <v>1.306</v>
          </cell>
          <cell r="HP47">
            <v>561.62</v>
          </cell>
          <cell r="HQ47">
            <v>7.243</v>
          </cell>
          <cell r="HR47">
            <v>184.09</v>
          </cell>
          <cell r="HS47">
            <v>1.478</v>
          </cell>
          <cell r="HT47">
            <v>625.93</v>
          </cell>
          <cell r="HU47">
            <v>9.919</v>
          </cell>
          <cell r="HV47">
            <v>77.8</v>
          </cell>
          <cell r="HW47">
            <v>1.064</v>
          </cell>
          <cell r="HX47">
            <v>56.4</v>
          </cell>
          <cell r="HY47">
            <v>6.474</v>
          </cell>
          <cell r="HZ47">
            <v>-301.16</v>
          </cell>
          <cell r="IA47">
            <v>5.145</v>
          </cell>
          <cell r="IB47">
            <v>-0.07</v>
          </cell>
          <cell r="IC47">
            <v>0.004</v>
          </cell>
          <cell r="ID47">
            <v>-0.05</v>
          </cell>
          <cell r="IE47">
            <v>0.003</v>
          </cell>
          <cell r="IF47">
            <v>-0.25</v>
          </cell>
          <cell r="IG47">
            <v>0.006</v>
          </cell>
          <cell r="IH47">
            <v>-0.26</v>
          </cell>
          <cell r="II47">
            <v>0.005</v>
          </cell>
        </row>
        <row r="47">
          <cell r="IR47">
            <v>0.31</v>
          </cell>
          <cell r="IS47">
            <v>0.006</v>
          </cell>
          <cell r="IT47">
            <v>0.08</v>
          </cell>
          <cell r="IU47">
            <v>0.001</v>
          </cell>
          <cell r="IV47">
            <v>0.31</v>
          </cell>
          <cell r="IW47">
            <v>0.015</v>
          </cell>
          <cell r="IX47">
            <v>0.23</v>
          </cell>
          <cell r="IY47">
            <v>0.011</v>
          </cell>
          <cell r="IZ47">
            <v>0.35</v>
          </cell>
          <cell r="JA47">
            <v>0.013</v>
          </cell>
          <cell r="JB47">
            <v>-0.18</v>
          </cell>
          <cell r="JC47">
            <v>0.006</v>
          </cell>
          <cell r="JD47">
            <v>-0.17</v>
          </cell>
          <cell r="JE47">
            <v>0.004</v>
          </cell>
          <cell r="JF47">
            <v>-0.22</v>
          </cell>
          <cell r="JG47">
            <v>0.005</v>
          </cell>
          <cell r="JH47">
            <v>-0.16</v>
          </cell>
          <cell r="JI47">
            <v>0.005</v>
          </cell>
          <cell r="JJ47">
            <v>-0.22</v>
          </cell>
          <cell r="JK47">
            <v>0.005</v>
          </cell>
          <cell r="JL47">
            <v>-0.11</v>
          </cell>
          <cell r="JM47">
            <v>0.004</v>
          </cell>
          <cell r="JN47">
            <v>-0.11</v>
          </cell>
          <cell r="JO47">
            <v>0.004</v>
          </cell>
          <cell r="JP47">
            <v>-0.08</v>
          </cell>
          <cell r="JQ47">
            <v>0.005</v>
          </cell>
          <cell r="JR47">
            <v>0.1</v>
          </cell>
          <cell r="JS47">
            <v>0.004</v>
          </cell>
          <cell r="JT47">
            <v>0.19</v>
          </cell>
          <cell r="JU47">
            <v>0.002</v>
          </cell>
          <cell r="JV47">
            <v>0.19</v>
          </cell>
          <cell r="JW47">
            <v>0.003</v>
          </cell>
          <cell r="JX47">
            <v>0.36</v>
          </cell>
          <cell r="JY47">
            <v>0.002</v>
          </cell>
          <cell r="JZ47">
            <v>0.92</v>
          </cell>
          <cell r="KA47">
            <v>0.007</v>
          </cell>
        </row>
        <row r="47">
          <cell r="KJ47">
            <v>-0.04</v>
          </cell>
          <cell r="KK47">
            <v>0.002</v>
          </cell>
          <cell r="KL47">
            <v>-0.04</v>
          </cell>
          <cell r="KM47">
            <v>0.001</v>
          </cell>
          <cell r="KN47">
            <v>0</v>
          </cell>
          <cell r="KO47">
            <v>0</v>
          </cell>
          <cell r="KP47">
            <v>-0.11</v>
          </cell>
          <cell r="KQ47">
            <v>0.002</v>
          </cell>
          <cell r="KR47">
            <v>-0.62</v>
          </cell>
          <cell r="KS47">
            <v>0.006</v>
          </cell>
          <cell r="KT47">
            <v>0.26</v>
          </cell>
          <cell r="KU47">
            <v>0.002</v>
          </cell>
          <cell r="KV47">
            <v>0.55</v>
          </cell>
          <cell r="KW47">
            <v>0.004</v>
          </cell>
          <cell r="KX47">
            <v>0.27</v>
          </cell>
          <cell r="KY47">
            <v>0.002</v>
          </cell>
          <cell r="KZ47">
            <v>0.52</v>
          </cell>
          <cell r="LA47">
            <v>0.005</v>
          </cell>
          <cell r="LB47">
            <v>0.24</v>
          </cell>
          <cell r="LC47">
            <v>0.002</v>
          </cell>
          <cell r="LD47">
            <v>0.49</v>
          </cell>
          <cell r="LE47">
            <v>0.004</v>
          </cell>
          <cell r="LF47">
            <v>0.14</v>
          </cell>
          <cell r="LG47">
            <v>0.002</v>
          </cell>
          <cell r="LH47">
            <v>0.14</v>
          </cell>
          <cell r="LI47">
            <v>0.003</v>
          </cell>
          <cell r="LJ47">
            <v>-0.01</v>
          </cell>
          <cell r="LK47">
            <v>0</v>
          </cell>
          <cell r="LL47">
            <v>-0.19</v>
          </cell>
          <cell r="LM47">
            <v>0.002</v>
          </cell>
          <cell r="LN47">
            <v>0.06</v>
          </cell>
          <cell r="LO47">
            <v>0.003</v>
          </cell>
          <cell r="LP47">
            <v>0.12</v>
          </cell>
          <cell r="LQ47">
            <v>0.006</v>
          </cell>
          <cell r="LR47">
            <v>0.24</v>
          </cell>
          <cell r="LS47">
            <v>0.005</v>
          </cell>
          <cell r="LT47">
            <v>-0.3</v>
          </cell>
          <cell r="LU47">
            <v>0.006</v>
          </cell>
        </row>
        <row r="47">
          <cell r="MD47">
            <v>0.03</v>
          </cell>
          <cell r="ME47">
            <v>0.001</v>
          </cell>
          <cell r="MF47">
            <v>0</v>
          </cell>
          <cell r="MG47">
            <v>0</v>
          </cell>
          <cell r="MH47">
            <v>0.1</v>
          </cell>
          <cell r="MI47">
            <v>0.005</v>
          </cell>
          <cell r="MJ47">
            <v>-0.11</v>
          </cell>
          <cell r="MK47">
            <v>0.006</v>
          </cell>
          <cell r="ML47">
            <v>0.08</v>
          </cell>
          <cell r="MM47">
            <v>0.004</v>
          </cell>
          <cell r="MN47">
            <v>-0.09</v>
          </cell>
          <cell r="MO47">
            <v>0.007</v>
          </cell>
          <cell r="MP47">
            <v>0.14</v>
          </cell>
          <cell r="MQ47">
            <v>0.005</v>
          </cell>
          <cell r="MR47">
            <v>1.13</v>
          </cell>
          <cell r="MS47">
            <v>0.008</v>
          </cell>
          <cell r="MT47">
            <v>0.9</v>
          </cell>
          <cell r="MU47">
            <v>0.011</v>
          </cell>
          <cell r="MV47">
            <v>1.75</v>
          </cell>
          <cell r="MW47">
            <v>0.017</v>
          </cell>
          <cell r="MX47">
            <v>1.1</v>
          </cell>
          <cell r="MY47">
            <v>0.009</v>
          </cell>
        </row>
        <row r="47">
          <cell r="NH47">
            <v>0.04</v>
          </cell>
          <cell r="NI47">
            <v>0.004</v>
          </cell>
          <cell r="NJ47">
            <v>1.32</v>
          </cell>
          <cell r="NK47">
            <v>0.028</v>
          </cell>
          <cell r="NL47">
            <v>0.09</v>
          </cell>
          <cell r="NM47">
            <v>0.002</v>
          </cell>
          <cell r="NN47">
            <v>-0.81</v>
          </cell>
          <cell r="NO47">
            <v>0.015</v>
          </cell>
          <cell r="NP47">
            <v>-1.4</v>
          </cell>
          <cell r="NQ47">
            <v>0.012</v>
          </cell>
          <cell r="NR47">
            <v>1.47</v>
          </cell>
          <cell r="NS47">
            <v>0.011</v>
          </cell>
          <cell r="NT47">
            <v>0.96</v>
          </cell>
          <cell r="NU47">
            <v>0.013</v>
          </cell>
          <cell r="NV47">
            <v>1.44</v>
          </cell>
          <cell r="NW47">
            <v>0.01</v>
          </cell>
          <cell r="NX47">
            <v>0.97</v>
          </cell>
          <cell r="NY47">
            <v>0.012</v>
          </cell>
          <cell r="NZ47">
            <v>1.25</v>
          </cell>
          <cell r="OA47">
            <v>0.01</v>
          </cell>
          <cell r="OB47">
            <v>1.18</v>
          </cell>
          <cell r="OC47">
            <v>0.015</v>
          </cell>
          <cell r="OD47">
            <v>0.64</v>
          </cell>
          <cell r="OE47">
            <v>0.007</v>
          </cell>
          <cell r="OF47">
            <v>0.52</v>
          </cell>
          <cell r="OG47">
            <v>0.011</v>
          </cell>
          <cell r="OH47">
            <v>-0.1</v>
          </cell>
          <cell r="OI47">
            <v>0.002</v>
          </cell>
          <cell r="OJ47">
            <v>-0.01</v>
          </cell>
          <cell r="OK47">
            <v>0.004</v>
          </cell>
          <cell r="OL47">
            <v>-0.14</v>
          </cell>
          <cell r="OM47">
            <v>0.001</v>
          </cell>
          <cell r="ON47">
            <v>-0.08</v>
          </cell>
          <cell r="OO47">
            <v>0.001</v>
          </cell>
          <cell r="OP47">
            <v>-0.12</v>
          </cell>
          <cell r="OQ47">
            <v>0.001</v>
          </cell>
          <cell r="OR47">
            <v>-0.21</v>
          </cell>
          <cell r="OS47">
            <v>0.001</v>
          </cell>
        </row>
        <row r="47">
          <cell r="PD47">
            <v>-0.01</v>
          </cell>
          <cell r="PE47">
            <v>0</v>
          </cell>
          <cell r="PF47">
            <v>-0.15</v>
          </cell>
          <cell r="PG47">
            <v>0.001</v>
          </cell>
          <cell r="PH47">
            <v>-0.15</v>
          </cell>
          <cell r="PI47">
            <v>0.001</v>
          </cell>
          <cell r="PJ47">
            <v>-0.15</v>
          </cell>
          <cell r="PK47">
            <v>0.001</v>
          </cell>
          <cell r="PL47">
            <v>-0.13</v>
          </cell>
          <cell r="PM47">
            <v>0.001</v>
          </cell>
          <cell r="PN47">
            <v>-0.13</v>
          </cell>
          <cell r="PO47">
            <v>0.001</v>
          </cell>
          <cell r="PP47">
            <v>0.23</v>
          </cell>
          <cell r="PQ47">
            <v>0.004</v>
          </cell>
          <cell r="PR47">
            <v>0.24</v>
          </cell>
          <cell r="PS47">
            <v>0.004</v>
          </cell>
          <cell r="PT47">
            <v>0.19</v>
          </cell>
          <cell r="PU47">
            <v>0.003</v>
          </cell>
          <cell r="PV47">
            <v>0.06</v>
          </cell>
          <cell r="PW47">
            <v>0.002</v>
          </cell>
        </row>
        <row r="47">
          <cell r="QF47">
            <v>0.01</v>
          </cell>
          <cell r="QG47">
            <v>0.001</v>
          </cell>
          <cell r="QH47">
            <v>0.26</v>
          </cell>
          <cell r="QI47">
            <v>0.005</v>
          </cell>
          <cell r="QJ47">
            <v>0.11</v>
          </cell>
          <cell r="QK47">
            <v>0.003</v>
          </cell>
          <cell r="QL47">
            <v>-0.03</v>
          </cell>
          <cell r="QM47">
            <v>0.002</v>
          </cell>
          <cell r="QN47">
            <v>-0.12</v>
          </cell>
          <cell r="QO47">
            <v>0.002</v>
          </cell>
          <cell r="QP47">
            <v>0.24</v>
          </cell>
          <cell r="QQ47">
            <v>0.003</v>
          </cell>
          <cell r="QR47">
            <v>0.14</v>
          </cell>
          <cell r="QS47">
            <v>0.003</v>
          </cell>
          <cell r="QT47">
            <v>0.22</v>
          </cell>
          <cell r="QU47">
            <v>0.003</v>
          </cell>
          <cell r="QV47">
            <v>0.14</v>
          </cell>
          <cell r="QW47">
            <v>0.003</v>
          </cell>
          <cell r="QX47">
            <v>0.2</v>
          </cell>
          <cell r="QY47">
            <v>0.003</v>
          </cell>
          <cell r="QZ47">
            <v>0.23</v>
          </cell>
          <cell r="RA47">
            <v>0.004</v>
          </cell>
          <cell r="RB47">
            <v>0.15</v>
          </cell>
          <cell r="RC47">
            <v>0.002</v>
          </cell>
          <cell r="RD47">
            <v>0.15</v>
          </cell>
          <cell r="RE47">
            <v>0.003</v>
          </cell>
          <cell r="RF47">
            <v>0</v>
          </cell>
          <cell r="RG47">
            <v>0.001</v>
          </cell>
          <cell r="RH47">
            <v>0.07</v>
          </cell>
          <cell r="RI47">
            <v>0.001</v>
          </cell>
          <cell r="RJ47">
            <v>0.19</v>
          </cell>
          <cell r="RK47">
            <v>0.001</v>
          </cell>
          <cell r="RL47">
            <v>0.18</v>
          </cell>
          <cell r="RM47">
            <v>0.002</v>
          </cell>
          <cell r="RN47">
            <v>0.15</v>
          </cell>
          <cell r="RO47">
            <v>0.001</v>
          </cell>
          <cell r="RP47">
            <v>0.4</v>
          </cell>
          <cell r="RQ47">
            <v>0.002</v>
          </cell>
        </row>
        <row r="47">
          <cell r="RZ47">
            <v>-0.01</v>
          </cell>
          <cell r="SA47">
            <v>0</v>
          </cell>
          <cell r="SB47">
            <v>-0.06</v>
          </cell>
          <cell r="SC47">
            <v>0.003</v>
          </cell>
          <cell r="SD47">
            <v>0.03</v>
          </cell>
          <cell r="SE47">
            <v>0.001</v>
          </cell>
          <cell r="SF47">
            <v>-0.19</v>
          </cell>
          <cell r="SG47">
            <v>0.002</v>
          </cell>
          <cell r="SH47">
            <v>-0.54</v>
          </cell>
          <cell r="SI47">
            <v>0.004</v>
          </cell>
          <cell r="SJ47">
            <v>0.19</v>
          </cell>
          <cell r="SK47">
            <v>0.001</v>
          </cell>
          <cell r="SL47">
            <v>0.32</v>
          </cell>
          <cell r="SM47">
            <v>0.003</v>
          </cell>
          <cell r="SN47">
            <v>0.18</v>
          </cell>
          <cell r="SO47">
            <v>0.001</v>
          </cell>
          <cell r="SP47">
            <v>0.34</v>
          </cell>
          <cell r="SQ47">
            <v>0.002</v>
          </cell>
          <cell r="SR47">
            <v>0.13</v>
          </cell>
          <cell r="SS47">
            <v>0.001</v>
          </cell>
          <cell r="ST47">
            <v>0.3</v>
          </cell>
          <cell r="SU47">
            <v>0.002</v>
          </cell>
          <cell r="SV47">
            <v>0.06</v>
          </cell>
          <cell r="SW47">
            <v>0.001</v>
          </cell>
          <cell r="SX47">
            <v>0.06</v>
          </cell>
          <cell r="SY47">
            <v>0.001</v>
          </cell>
          <cell r="SZ47">
            <v>0</v>
          </cell>
          <cell r="TA47">
            <v>0</v>
          </cell>
          <cell r="TB47">
            <v>-0.18</v>
          </cell>
          <cell r="TC47">
            <v>0.002</v>
          </cell>
          <cell r="TD47">
            <v>-0.03</v>
          </cell>
          <cell r="TE47">
            <v>0.003</v>
          </cell>
          <cell r="TF47">
            <v>0.39</v>
          </cell>
          <cell r="TG47">
            <v>0.008</v>
          </cell>
          <cell r="TH47">
            <v>-0.06</v>
          </cell>
          <cell r="TI47">
            <v>0.005</v>
          </cell>
          <cell r="TJ47">
            <v>0.05</v>
          </cell>
          <cell r="TK47">
            <v>0.007</v>
          </cell>
        </row>
        <row r="47">
          <cell r="TT47">
            <v>-0.23</v>
          </cell>
          <cell r="TU47">
            <v>0.003</v>
          </cell>
          <cell r="TV47">
            <v>-0.42</v>
          </cell>
          <cell r="TW47">
            <v>0.006</v>
          </cell>
          <cell r="TX47">
            <v>-0.06</v>
          </cell>
          <cell r="TY47">
            <v>0.002</v>
          </cell>
          <cell r="TZ47">
            <v>0.08</v>
          </cell>
          <cell r="UA47">
            <v>0.011</v>
          </cell>
          <cell r="UB47">
            <v>-1.01</v>
          </cell>
          <cell r="UC47">
            <v>0.019</v>
          </cell>
          <cell r="UD47">
            <v>-0.02</v>
          </cell>
          <cell r="UE47">
            <v>0.003</v>
          </cell>
          <cell r="UF47">
            <v>0.2</v>
          </cell>
          <cell r="UG47">
            <v>0.006</v>
          </cell>
          <cell r="UH47">
            <v>-0.01</v>
          </cell>
          <cell r="UI47">
            <v>0.002</v>
          </cell>
          <cell r="UJ47">
            <v>0.17</v>
          </cell>
          <cell r="UK47">
            <v>0.004</v>
          </cell>
          <cell r="UL47">
            <v>-0.08</v>
          </cell>
          <cell r="UM47">
            <v>0.002</v>
          </cell>
          <cell r="UN47">
            <v>0.06</v>
          </cell>
          <cell r="UO47">
            <v>0.005</v>
          </cell>
          <cell r="UP47">
            <v>-0.09</v>
          </cell>
          <cell r="UQ47">
            <v>0.002</v>
          </cell>
          <cell r="UR47">
            <v>-0.11</v>
          </cell>
          <cell r="US47">
            <v>0.004</v>
          </cell>
          <cell r="UT47">
            <v>-0.15</v>
          </cell>
          <cell r="UU47">
            <v>0.002</v>
          </cell>
          <cell r="UV47">
            <v>-0.36</v>
          </cell>
          <cell r="UW47">
            <v>0.003</v>
          </cell>
          <cell r="UX47">
            <v>0.06</v>
          </cell>
          <cell r="UY47">
            <v>0.001</v>
          </cell>
          <cell r="UZ47">
            <v>0.08</v>
          </cell>
          <cell r="VA47">
            <v>0.001</v>
          </cell>
          <cell r="VB47">
            <v>0.06</v>
          </cell>
          <cell r="VC47">
            <v>0.001</v>
          </cell>
        </row>
        <row r="47">
          <cell r="VL47">
            <v>-0.05</v>
          </cell>
          <cell r="VM47">
            <v>0.001</v>
          </cell>
          <cell r="VN47">
            <v>-0.18</v>
          </cell>
          <cell r="VO47">
            <v>0.001</v>
          </cell>
          <cell r="VP47">
            <v>0.03</v>
          </cell>
          <cell r="VQ47">
            <v>0</v>
          </cell>
          <cell r="VR47">
            <v>0.04</v>
          </cell>
          <cell r="VS47">
            <v>0</v>
          </cell>
          <cell r="VT47">
            <v>0.02</v>
          </cell>
          <cell r="VU47">
            <v>0</v>
          </cell>
          <cell r="VV47">
            <v>0</v>
          </cell>
          <cell r="VW47">
            <v>0</v>
          </cell>
          <cell r="VX47">
            <v>-0.02</v>
          </cell>
          <cell r="VY47">
            <v>0</v>
          </cell>
          <cell r="VZ47">
            <v>-0.02</v>
          </cell>
          <cell r="WA47">
            <v>0</v>
          </cell>
          <cell r="WB47">
            <v>-0.47</v>
          </cell>
          <cell r="WC47">
            <v>0.002</v>
          </cell>
          <cell r="WD47">
            <v>-0.17</v>
          </cell>
          <cell r="WE47">
            <v>0.002</v>
          </cell>
          <cell r="WF47">
            <v>-0.56</v>
          </cell>
          <cell r="WG47">
            <v>0.002</v>
          </cell>
          <cell r="WH47">
            <v>-0.26</v>
          </cell>
          <cell r="WI47">
            <v>0.001</v>
          </cell>
        </row>
        <row r="47">
          <cell r="WR47">
            <v>-0.28</v>
          </cell>
          <cell r="WS47">
            <v>0.002</v>
          </cell>
          <cell r="WT47">
            <v>-0.05</v>
          </cell>
          <cell r="WU47">
            <v>0.001</v>
          </cell>
          <cell r="WV47">
            <v>-0.07</v>
          </cell>
          <cell r="WW47">
            <v>0.002</v>
          </cell>
          <cell r="WX47">
            <v>-0.14</v>
          </cell>
          <cell r="WY47">
            <v>0.002</v>
          </cell>
          <cell r="WZ47">
            <v>-0.14</v>
          </cell>
          <cell r="XA47">
            <v>0.002</v>
          </cell>
          <cell r="XB47">
            <v>-0.48</v>
          </cell>
          <cell r="XC47">
            <v>0.002</v>
          </cell>
          <cell r="XD47">
            <v>-0.2</v>
          </cell>
          <cell r="XE47">
            <v>0.001</v>
          </cell>
          <cell r="XF47">
            <v>-0.49</v>
          </cell>
          <cell r="XG47">
            <v>0.002</v>
          </cell>
          <cell r="XH47">
            <v>-0.2</v>
          </cell>
          <cell r="XI47">
            <v>0.001</v>
          </cell>
          <cell r="XJ47">
            <v>-0.51</v>
          </cell>
          <cell r="XK47">
            <v>0.002</v>
          </cell>
          <cell r="XL47">
            <v>-0.21</v>
          </cell>
          <cell r="XM47">
            <v>0.002</v>
          </cell>
          <cell r="XN47">
            <v>-0.46</v>
          </cell>
          <cell r="XO47">
            <v>0.002</v>
          </cell>
          <cell r="XP47">
            <v>-0.18</v>
          </cell>
          <cell r="XQ47">
            <v>0.001</v>
          </cell>
          <cell r="XR47">
            <v>-0.14</v>
          </cell>
          <cell r="XS47">
            <v>0.001</v>
          </cell>
          <cell r="XT47">
            <v>-0.04</v>
          </cell>
          <cell r="XU47">
            <v>0.001</v>
          </cell>
        </row>
        <row r="48">
          <cell r="B48" t="str">
            <v>JM0085.003</v>
          </cell>
          <cell r="C48" t="str">
            <v>N Japan</v>
          </cell>
          <cell r="D48">
            <v>39.44</v>
          </cell>
          <cell r="E48">
            <v>141.07</v>
          </cell>
          <cell r="F48">
            <v>0.14</v>
          </cell>
          <cell r="G48">
            <v>0.008</v>
          </cell>
          <cell r="H48">
            <v>0.19</v>
          </cell>
          <cell r="I48">
            <v>0.039</v>
          </cell>
          <cell r="J48">
            <v>4.4</v>
          </cell>
          <cell r="K48">
            <v>0.049</v>
          </cell>
          <cell r="L48">
            <v>0.55</v>
          </cell>
          <cell r="M48">
            <v>0.013</v>
          </cell>
          <cell r="N48">
            <v>-2.91</v>
          </cell>
          <cell r="O48">
            <v>0.045</v>
          </cell>
        </row>
        <row r="48">
          <cell r="X48">
            <v>-0.21</v>
          </cell>
          <cell r="Y48">
            <v>0.007</v>
          </cell>
          <cell r="Z48">
            <v>-1.6</v>
          </cell>
          <cell r="AA48">
            <v>0.026</v>
          </cell>
          <cell r="AB48">
            <v>-0.92</v>
          </cell>
          <cell r="AC48">
            <v>0.022</v>
          </cell>
          <cell r="AD48">
            <v>-1.21</v>
          </cell>
          <cell r="AE48">
            <v>0.042</v>
          </cell>
          <cell r="AF48">
            <v>-14.12</v>
          </cell>
          <cell r="AG48">
            <v>0.089</v>
          </cell>
          <cell r="AH48">
            <v>0.31</v>
          </cell>
          <cell r="AI48">
            <v>0.011</v>
          </cell>
          <cell r="AJ48">
            <v>-1.21</v>
          </cell>
          <cell r="AK48">
            <v>0.042</v>
          </cell>
          <cell r="AL48">
            <v>0.31</v>
          </cell>
          <cell r="AM48">
            <v>0.008</v>
          </cell>
          <cell r="AN48">
            <v>-1.18</v>
          </cell>
          <cell r="AO48">
            <v>0.037</v>
          </cell>
          <cell r="AP48">
            <v>0.26</v>
          </cell>
          <cell r="AQ48">
            <v>0.011</v>
          </cell>
          <cell r="AR48">
            <v>-1.15</v>
          </cell>
          <cell r="AS48">
            <v>0.036</v>
          </cell>
          <cell r="AT48">
            <v>-0.07</v>
          </cell>
          <cell r="AU48">
            <v>0.008</v>
          </cell>
          <cell r="AV48">
            <v>-3.59</v>
          </cell>
          <cell r="AW48">
            <v>0.037</v>
          </cell>
          <cell r="AX48">
            <v>-0.41</v>
          </cell>
          <cell r="AY48">
            <v>0.008</v>
          </cell>
          <cell r="AZ48">
            <v>-2.61</v>
          </cell>
          <cell r="BA48">
            <v>0.015</v>
          </cell>
          <cell r="BB48">
            <v>0.06</v>
          </cell>
          <cell r="BC48">
            <v>0.001</v>
          </cell>
          <cell r="BD48">
            <v>-0.04</v>
          </cell>
          <cell r="BE48">
            <v>0.003</v>
          </cell>
          <cell r="BF48">
            <v>0.09</v>
          </cell>
          <cell r="BG48">
            <v>0.004</v>
          </cell>
          <cell r="BH48">
            <v>-0.15</v>
          </cell>
          <cell r="BI48">
            <v>0.007</v>
          </cell>
        </row>
        <row r="48">
          <cell r="BR48">
            <v>-0.05</v>
          </cell>
          <cell r="BS48">
            <v>0.003</v>
          </cell>
          <cell r="BT48">
            <v>-0.31</v>
          </cell>
          <cell r="BU48">
            <v>0.006</v>
          </cell>
          <cell r="BV48">
            <v>0.07</v>
          </cell>
          <cell r="BW48">
            <v>0.006</v>
          </cell>
          <cell r="BX48">
            <v>-0.37</v>
          </cell>
          <cell r="BY48">
            <v>0.005</v>
          </cell>
          <cell r="BZ48">
            <v>-1.53</v>
          </cell>
          <cell r="CA48">
            <v>0.01</v>
          </cell>
          <cell r="CB48">
            <v>0.06</v>
          </cell>
          <cell r="CC48">
            <v>0.002</v>
          </cell>
          <cell r="CD48">
            <v>-0.07</v>
          </cell>
          <cell r="CE48">
            <v>0.003</v>
          </cell>
          <cell r="CF48">
            <v>0.06</v>
          </cell>
          <cell r="CG48">
            <v>0.001</v>
          </cell>
          <cell r="CH48">
            <v>-0.06</v>
          </cell>
          <cell r="CI48">
            <v>0.003</v>
          </cell>
          <cell r="CJ48">
            <v>0.05</v>
          </cell>
          <cell r="CK48">
            <v>0.001</v>
          </cell>
          <cell r="CL48">
            <v>-0.08</v>
          </cell>
          <cell r="CM48">
            <v>0.003</v>
          </cell>
          <cell r="CN48">
            <v>-0.02</v>
          </cell>
          <cell r="CO48">
            <v>0.001</v>
          </cell>
          <cell r="CP48">
            <v>-0.35</v>
          </cell>
          <cell r="CQ48">
            <v>0.004</v>
          </cell>
          <cell r="CR48">
            <v>-0.06</v>
          </cell>
          <cell r="CS48">
            <v>0.001</v>
          </cell>
          <cell r="CT48">
            <v>-0.4</v>
          </cell>
          <cell r="CU48">
            <v>0.002</v>
          </cell>
          <cell r="CV48">
            <v>2.95</v>
          </cell>
          <cell r="CW48">
            <v>0.018</v>
          </cell>
          <cell r="CX48">
            <v>0.65</v>
          </cell>
          <cell r="CY48">
            <v>0.009</v>
          </cell>
          <cell r="CZ48">
            <v>2.97</v>
          </cell>
          <cell r="DA48">
            <v>0.02</v>
          </cell>
          <cell r="DB48">
            <v>2.26</v>
          </cell>
          <cell r="DC48">
            <v>0.02</v>
          </cell>
        </row>
        <row r="48">
          <cell r="DL48">
            <v>0.52</v>
          </cell>
          <cell r="DM48">
            <v>0.008</v>
          </cell>
          <cell r="DN48">
            <v>0.04</v>
          </cell>
          <cell r="DO48">
            <v>0.005</v>
          </cell>
          <cell r="DP48">
            <v>0</v>
          </cell>
          <cell r="DQ48">
            <v>0.001</v>
          </cell>
          <cell r="DR48">
            <v>0.53</v>
          </cell>
          <cell r="DS48">
            <v>0.011</v>
          </cell>
          <cell r="DT48">
            <v>-0.76</v>
          </cell>
          <cell r="DU48">
            <v>0.01</v>
          </cell>
          <cell r="DV48">
            <v>2.66</v>
          </cell>
          <cell r="DW48">
            <v>0.02</v>
          </cell>
          <cell r="DX48">
            <v>0.74</v>
          </cell>
          <cell r="DY48">
            <v>0.009</v>
          </cell>
          <cell r="DZ48">
            <v>2.56</v>
          </cell>
          <cell r="EA48">
            <v>0.017</v>
          </cell>
          <cell r="EB48">
            <v>0.94</v>
          </cell>
          <cell r="EC48">
            <v>0.009</v>
          </cell>
          <cell r="ED48">
            <v>2.51</v>
          </cell>
          <cell r="EE48">
            <v>0.019</v>
          </cell>
          <cell r="EF48">
            <v>1.07</v>
          </cell>
          <cell r="EG48">
            <v>0.011</v>
          </cell>
          <cell r="EH48">
            <v>2.05</v>
          </cell>
          <cell r="EI48">
            <v>0.01</v>
          </cell>
          <cell r="EJ48">
            <v>0.63</v>
          </cell>
          <cell r="EK48">
            <v>0.008</v>
          </cell>
          <cell r="EL48">
            <v>0.32</v>
          </cell>
          <cell r="EM48">
            <v>0.005</v>
          </cell>
          <cell r="EN48">
            <v>-0.08</v>
          </cell>
          <cell r="EO48">
            <v>0.001</v>
          </cell>
          <cell r="EP48">
            <v>-0.13</v>
          </cell>
          <cell r="EQ48">
            <v>0.001</v>
          </cell>
          <cell r="ER48">
            <v>-0.04</v>
          </cell>
          <cell r="ES48">
            <v>0</v>
          </cell>
          <cell r="ET48">
            <v>-0.15</v>
          </cell>
          <cell r="EU48">
            <v>0.001</v>
          </cell>
          <cell r="EV48">
            <v>-0.09</v>
          </cell>
          <cell r="EW48">
            <v>0.001</v>
          </cell>
        </row>
        <row r="48">
          <cell r="FF48">
            <v>-0.05</v>
          </cell>
          <cell r="FG48">
            <v>0.002</v>
          </cell>
          <cell r="FH48">
            <v>-0.04</v>
          </cell>
          <cell r="FI48">
            <v>0.001</v>
          </cell>
          <cell r="FJ48">
            <v>0.01</v>
          </cell>
          <cell r="FK48">
            <v>0.001</v>
          </cell>
          <cell r="FL48">
            <v>-0.15</v>
          </cell>
          <cell r="FM48">
            <v>0.002</v>
          </cell>
          <cell r="FN48">
            <v>-0.15</v>
          </cell>
          <cell r="FO48">
            <v>0.001</v>
          </cell>
          <cell r="FP48">
            <v>-0.11</v>
          </cell>
          <cell r="FQ48">
            <v>0.001</v>
          </cell>
          <cell r="FR48">
            <v>-0.05</v>
          </cell>
          <cell r="FS48">
            <v>0</v>
          </cell>
          <cell r="FT48">
            <v>-0.11</v>
          </cell>
          <cell r="FU48">
            <v>0.001</v>
          </cell>
          <cell r="FV48">
            <v>-0.05</v>
          </cell>
          <cell r="FW48">
            <v>0</v>
          </cell>
          <cell r="FX48">
            <v>-0.11</v>
          </cell>
          <cell r="FY48">
            <v>0.001</v>
          </cell>
          <cell r="FZ48">
            <v>-0.05</v>
          </cell>
          <cell r="GA48">
            <v>0</v>
          </cell>
          <cell r="GB48">
            <v>-0.12</v>
          </cell>
          <cell r="GC48">
            <v>0.001</v>
          </cell>
          <cell r="GD48">
            <v>-0.07</v>
          </cell>
          <cell r="GE48">
            <v>0</v>
          </cell>
          <cell r="GF48">
            <v>-0.05</v>
          </cell>
          <cell r="GG48">
            <v>0</v>
          </cell>
          <cell r="GH48">
            <v>-0.05</v>
          </cell>
          <cell r="GI48">
            <v>0</v>
          </cell>
          <cell r="GJ48">
            <v>161.29</v>
          </cell>
          <cell r="GK48">
            <v>1.32</v>
          </cell>
          <cell r="GL48">
            <v>200.21</v>
          </cell>
          <cell r="GM48">
            <v>5.713</v>
          </cell>
          <cell r="GN48">
            <v>278.57</v>
          </cell>
          <cell r="GO48">
            <v>2.525</v>
          </cell>
          <cell r="GP48">
            <v>755.92</v>
          </cell>
          <cell r="GQ48">
            <v>7.116</v>
          </cell>
        </row>
        <row r="48">
          <cell r="GZ48">
            <v>89.81</v>
          </cell>
          <cell r="HA48">
            <v>2.107</v>
          </cell>
          <cell r="HB48">
            <v>-230.28</v>
          </cell>
          <cell r="HC48">
            <v>11.509</v>
          </cell>
          <cell r="HD48">
            <v>0.31</v>
          </cell>
          <cell r="HE48">
            <v>0.035</v>
          </cell>
          <cell r="HF48">
            <v>27.11</v>
          </cell>
          <cell r="HG48">
            <v>8.673</v>
          </cell>
          <cell r="HH48">
            <v>-761.01</v>
          </cell>
          <cell r="HI48">
            <v>36.718</v>
          </cell>
          <cell r="HJ48">
            <v>207.8</v>
          </cell>
          <cell r="HK48">
            <v>2.109</v>
          </cell>
          <cell r="HL48">
            <v>454.7</v>
          </cell>
          <cell r="HM48">
            <v>5.757</v>
          </cell>
          <cell r="HN48">
            <v>208.64</v>
          </cell>
          <cell r="HO48">
            <v>1.886</v>
          </cell>
          <cell r="HP48">
            <v>465.36</v>
          </cell>
          <cell r="HQ48">
            <v>6.119</v>
          </cell>
          <cell r="HR48">
            <v>210.98</v>
          </cell>
          <cell r="HS48">
            <v>2.255</v>
          </cell>
          <cell r="HT48">
            <v>395.51</v>
          </cell>
          <cell r="HU48">
            <v>6.318</v>
          </cell>
          <cell r="HV48">
            <v>101.46</v>
          </cell>
          <cell r="HW48">
            <v>2.18</v>
          </cell>
          <cell r="HX48">
            <v>-44.41</v>
          </cell>
          <cell r="HY48">
            <v>9.135</v>
          </cell>
          <cell r="HZ48">
            <v>-236.35</v>
          </cell>
          <cell r="IA48">
            <v>9.08</v>
          </cell>
          <cell r="IB48">
            <v>-0.14</v>
          </cell>
          <cell r="IC48">
            <v>0.006</v>
          </cell>
          <cell r="ID48">
            <v>-0.32</v>
          </cell>
          <cell r="IE48">
            <v>0.007</v>
          </cell>
          <cell r="IF48">
            <v>-0.55</v>
          </cell>
          <cell r="IG48">
            <v>0.009</v>
          </cell>
          <cell r="IH48">
            <v>-0.6</v>
          </cell>
          <cell r="II48">
            <v>0.006</v>
          </cell>
        </row>
        <row r="48">
          <cell r="IR48">
            <v>0.25</v>
          </cell>
          <cell r="IS48">
            <v>0.007</v>
          </cell>
          <cell r="IT48">
            <v>0.04</v>
          </cell>
          <cell r="IU48">
            <v>0.001</v>
          </cell>
          <cell r="IV48">
            <v>0.23</v>
          </cell>
          <cell r="IW48">
            <v>0.016</v>
          </cell>
          <cell r="IX48">
            <v>0.66</v>
          </cell>
          <cell r="IY48">
            <v>0.026</v>
          </cell>
          <cell r="IZ48">
            <v>0.41</v>
          </cell>
          <cell r="JA48">
            <v>0.013</v>
          </cell>
          <cell r="JB48">
            <v>-0.36</v>
          </cell>
          <cell r="JC48">
            <v>0.008</v>
          </cell>
          <cell r="JD48">
            <v>-0.48</v>
          </cell>
          <cell r="JE48">
            <v>0.007</v>
          </cell>
          <cell r="JF48">
            <v>-0.36</v>
          </cell>
          <cell r="JG48">
            <v>0.008</v>
          </cell>
          <cell r="JH48">
            <v>-0.48</v>
          </cell>
          <cell r="JI48">
            <v>0.006</v>
          </cell>
          <cell r="JJ48">
            <v>-0.4</v>
          </cell>
          <cell r="JK48">
            <v>0.008</v>
          </cell>
          <cell r="JL48">
            <v>-0.41</v>
          </cell>
          <cell r="JM48">
            <v>0.006</v>
          </cell>
          <cell r="JN48">
            <v>-0.23</v>
          </cell>
          <cell r="JO48">
            <v>0.006</v>
          </cell>
          <cell r="JP48">
            <v>-0.33</v>
          </cell>
          <cell r="JQ48">
            <v>0.003</v>
          </cell>
          <cell r="JR48">
            <v>0.08</v>
          </cell>
          <cell r="JS48">
            <v>0.003</v>
          </cell>
          <cell r="JT48">
            <v>0.23</v>
          </cell>
          <cell r="JU48">
            <v>0.004</v>
          </cell>
          <cell r="JV48">
            <v>0.43</v>
          </cell>
          <cell r="JW48">
            <v>0.008</v>
          </cell>
          <cell r="JX48">
            <v>0.42</v>
          </cell>
          <cell r="JY48">
            <v>0.004</v>
          </cell>
          <cell r="JZ48">
            <v>1.19</v>
          </cell>
          <cell r="KA48">
            <v>0.009</v>
          </cell>
        </row>
        <row r="48">
          <cell r="KJ48">
            <v>-0.03</v>
          </cell>
          <cell r="KK48">
            <v>0.002</v>
          </cell>
          <cell r="KL48">
            <v>-0.05</v>
          </cell>
          <cell r="KM48">
            <v>0.001</v>
          </cell>
          <cell r="KN48">
            <v>0</v>
          </cell>
          <cell r="KO48">
            <v>0</v>
          </cell>
          <cell r="KP48">
            <v>-0.16</v>
          </cell>
          <cell r="KQ48">
            <v>0.004</v>
          </cell>
          <cell r="KR48">
            <v>-0.52</v>
          </cell>
          <cell r="KS48">
            <v>0.006</v>
          </cell>
          <cell r="KT48">
            <v>0.33</v>
          </cell>
          <cell r="KU48">
            <v>0.003</v>
          </cell>
          <cell r="KV48">
            <v>0.82</v>
          </cell>
          <cell r="KW48">
            <v>0.009</v>
          </cell>
          <cell r="KX48">
            <v>0.32</v>
          </cell>
          <cell r="KY48">
            <v>0.004</v>
          </cell>
          <cell r="KZ48">
            <v>0.81</v>
          </cell>
          <cell r="LA48">
            <v>0.012</v>
          </cell>
          <cell r="LB48">
            <v>0.31</v>
          </cell>
          <cell r="LC48">
            <v>0.004</v>
          </cell>
          <cell r="LD48">
            <v>0.65</v>
          </cell>
          <cell r="LE48">
            <v>0.007</v>
          </cell>
          <cell r="LF48">
            <v>0.19</v>
          </cell>
          <cell r="LG48">
            <v>0.003</v>
          </cell>
          <cell r="LH48">
            <v>0.29</v>
          </cell>
          <cell r="LI48">
            <v>0.005</v>
          </cell>
          <cell r="LJ48">
            <v>-0.01</v>
          </cell>
          <cell r="LK48">
            <v>0</v>
          </cell>
          <cell r="LL48">
            <v>-0.18</v>
          </cell>
          <cell r="LM48">
            <v>0.002</v>
          </cell>
          <cell r="LN48">
            <v>-0.02</v>
          </cell>
          <cell r="LO48">
            <v>0.003</v>
          </cell>
          <cell r="LP48">
            <v>-0.23</v>
          </cell>
          <cell r="LQ48">
            <v>0.008</v>
          </cell>
          <cell r="LR48">
            <v>0</v>
          </cell>
          <cell r="LS48">
            <v>0.004</v>
          </cell>
          <cell r="LT48">
            <v>-0.56</v>
          </cell>
          <cell r="LU48">
            <v>0.006</v>
          </cell>
        </row>
        <row r="48">
          <cell r="MD48">
            <v>0.01</v>
          </cell>
          <cell r="ME48">
            <v>0.001</v>
          </cell>
          <cell r="MF48">
            <v>0</v>
          </cell>
          <cell r="MG48">
            <v>0</v>
          </cell>
          <cell r="MH48">
            <v>-0.04</v>
          </cell>
          <cell r="MI48">
            <v>0.003</v>
          </cell>
          <cell r="MJ48">
            <v>-0.41</v>
          </cell>
          <cell r="MK48">
            <v>0.005</v>
          </cell>
          <cell r="ML48">
            <v>-0.05</v>
          </cell>
          <cell r="MM48">
            <v>0.004</v>
          </cell>
          <cell r="MN48">
            <v>-0.4</v>
          </cell>
          <cell r="MO48">
            <v>0.006</v>
          </cell>
          <cell r="MP48">
            <v>-0.02</v>
          </cell>
          <cell r="MQ48">
            <v>0.003</v>
          </cell>
          <cell r="MR48">
            <v>0.72</v>
          </cell>
          <cell r="MS48">
            <v>0.01</v>
          </cell>
          <cell r="MT48">
            <v>0.18</v>
          </cell>
          <cell r="MU48">
            <v>0.011</v>
          </cell>
          <cell r="MV48">
            <v>1.03</v>
          </cell>
          <cell r="MW48">
            <v>0.011</v>
          </cell>
          <cell r="MX48">
            <v>0.93</v>
          </cell>
          <cell r="MY48">
            <v>0.008</v>
          </cell>
        </row>
        <row r="48">
          <cell r="NH48">
            <v>-0.06</v>
          </cell>
          <cell r="NI48">
            <v>0.004</v>
          </cell>
          <cell r="NJ48">
            <v>-0.35</v>
          </cell>
          <cell r="NK48">
            <v>0.023</v>
          </cell>
          <cell r="NL48">
            <v>0.03</v>
          </cell>
          <cell r="NM48">
            <v>0.003</v>
          </cell>
          <cell r="NN48">
            <v>-0.7</v>
          </cell>
          <cell r="NO48">
            <v>0.049</v>
          </cell>
          <cell r="NP48">
            <v>-0.76</v>
          </cell>
          <cell r="NQ48">
            <v>0.046</v>
          </cell>
          <cell r="NR48">
            <v>0.83</v>
          </cell>
          <cell r="NS48">
            <v>0.011</v>
          </cell>
          <cell r="NT48">
            <v>0.49</v>
          </cell>
          <cell r="NU48">
            <v>0.006</v>
          </cell>
          <cell r="NV48">
            <v>0.88</v>
          </cell>
          <cell r="NW48">
            <v>0.011</v>
          </cell>
          <cell r="NX48">
            <v>0.5</v>
          </cell>
          <cell r="NY48">
            <v>0.007</v>
          </cell>
          <cell r="NZ48">
            <v>0.76</v>
          </cell>
          <cell r="OA48">
            <v>0.012</v>
          </cell>
          <cell r="OB48">
            <v>0.34</v>
          </cell>
          <cell r="OC48">
            <v>0.007</v>
          </cell>
          <cell r="OD48">
            <v>0.29</v>
          </cell>
          <cell r="OE48">
            <v>0.01</v>
          </cell>
          <cell r="OF48">
            <v>-0.09</v>
          </cell>
          <cell r="OG48">
            <v>0.012</v>
          </cell>
          <cell r="OH48">
            <v>-0.11</v>
          </cell>
          <cell r="OI48">
            <v>0.005</v>
          </cell>
          <cell r="OJ48">
            <v>-0.17</v>
          </cell>
          <cell r="OK48">
            <v>0.011</v>
          </cell>
          <cell r="OL48">
            <v>-0.14</v>
          </cell>
          <cell r="OM48">
            <v>0.001</v>
          </cell>
          <cell r="ON48">
            <v>-0.07</v>
          </cell>
          <cell r="OO48">
            <v>0.001</v>
          </cell>
          <cell r="OP48">
            <v>-0.11</v>
          </cell>
          <cell r="OQ48">
            <v>0.001</v>
          </cell>
          <cell r="OR48">
            <v>-0.27</v>
          </cell>
          <cell r="OS48">
            <v>0.001</v>
          </cell>
        </row>
        <row r="48">
          <cell r="PD48">
            <v>-0.01</v>
          </cell>
          <cell r="PE48">
            <v>0</v>
          </cell>
          <cell r="PF48">
            <v>-0.15</v>
          </cell>
          <cell r="PG48">
            <v>0.001</v>
          </cell>
          <cell r="PH48">
            <v>-0.15</v>
          </cell>
          <cell r="PI48">
            <v>0.001</v>
          </cell>
          <cell r="PJ48">
            <v>-0.14</v>
          </cell>
          <cell r="PK48">
            <v>0.001</v>
          </cell>
          <cell r="PL48">
            <v>-0.15</v>
          </cell>
          <cell r="PM48">
            <v>0.001</v>
          </cell>
          <cell r="PN48">
            <v>-0.13</v>
          </cell>
          <cell r="PO48">
            <v>0.001</v>
          </cell>
          <cell r="PP48">
            <v>0.06</v>
          </cell>
          <cell r="PQ48">
            <v>0.004</v>
          </cell>
          <cell r="PR48">
            <v>0.01</v>
          </cell>
          <cell r="PS48">
            <v>0.004</v>
          </cell>
          <cell r="PT48">
            <v>-0.02</v>
          </cell>
          <cell r="PU48">
            <v>0.005</v>
          </cell>
          <cell r="PV48">
            <v>0.03</v>
          </cell>
          <cell r="PW48">
            <v>0.004</v>
          </cell>
        </row>
        <row r="48">
          <cell r="QF48">
            <v>-0.02</v>
          </cell>
          <cell r="QG48">
            <v>0.001</v>
          </cell>
          <cell r="QH48">
            <v>-0.02</v>
          </cell>
          <cell r="QI48">
            <v>0.004</v>
          </cell>
          <cell r="QJ48">
            <v>0.08</v>
          </cell>
          <cell r="QK48">
            <v>0.003</v>
          </cell>
          <cell r="QL48">
            <v>-0.03</v>
          </cell>
          <cell r="QM48">
            <v>0.006</v>
          </cell>
          <cell r="QN48">
            <v>0.06</v>
          </cell>
          <cell r="QO48">
            <v>0.005</v>
          </cell>
          <cell r="QP48">
            <v>0.02</v>
          </cell>
          <cell r="QQ48">
            <v>0.005</v>
          </cell>
          <cell r="QR48">
            <v>-0.01</v>
          </cell>
          <cell r="QS48">
            <v>0.003</v>
          </cell>
          <cell r="QT48">
            <v>0.02</v>
          </cell>
          <cell r="QU48">
            <v>0.005</v>
          </cell>
          <cell r="QV48">
            <v>-0.01</v>
          </cell>
          <cell r="QW48">
            <v>0.004</v>
          </cell>
          <cell r="QX48">
            <v>0</v>
          </cell>
          <cell r="QY48">
            <v>0.004</v>
          </cell>
          <cell r="QZ48">
            <v>-0.04</v>
          </cell>
          <cell r="RA48">
            <v>0.004</v>
          </cell>
          <cell r="RB48">
            <v>-0.02</v>
          </cell>
          <cell r="RC48">
            <v>0.003</v>
          </cell>
          <cell r="RD48">
            <v>-0.03</v>
          </cell>
          <cell r="RE48">
            <v>0.002</v>
          </cell>
          <cell r="RF48">
            <v>-0.04</v>
          </cell>
          <cell r="RG48">
            <v>0.003</v>
          </cell>
          <cell r="RH48">
            <v>0.01</v>
          </cell>
          <cell r="RI48">
            <v>0.002</v>
          </cell>
          <cell r="RJ48">
            <v>0.1</v>
          </cell>
          <cell r="RK48">
            <v>0.003</v>
          </cell>
          <cell r="RL48">
            <v>0.07</v>
          </cell>
          <cell r="RM48">
            <v>0.002</v>
          </cell>
          <cell r="RN48">
            <v>0.07</v>
          </cell>
          <cell r="RO48">
            <v>0.003</v>
          </cell>
          <cell r="RP48">
            <v>0.32</v>
          </cell>
          <cell r="RQ48">
            <v>0.003</v>
          </cell>
        </row>
        <row r="48">
          <cell r="RZ48">
            <v>-0.01</v>
          </cell>
          <cell r="SA48">
            <v>0</v>
          </cell>
          <cell r="SB48">
            <v>-0.18</v>
          </cell>
          <cell r="SC48">
            <v>0.004</v>
          </cell>
          <cell r="SD48">
            <v>-0.03</v>
          </cell>
          <cell r="SE48">
            <v>0.001</v>
          </cell>
          <cell r="SF48">
            <v>-0.22</v>
          </cell>
          <cell r="SG48">
            <v>0.006</v>
          </cell>
          <cell r="SH48">
            <v>-0.52</v>
          </cell>
          <cell r="SI48">
            <v>0.013</v>
          </cell>
          <cell r="SJ48">
            <v>0.09</v>
          </cell>
          <cell r="SK48">
            <v>0.003</v>
          </cell>
          <cell r="SL48">
            <v>0.19</v>
          </cell>
          <cell r="SM48">
            <v>0.003</v>
          </cell>
          <cell r="SN48">
            <v>0.1</v>
          </cell>
          <cell r="SO48">
            <v>0.003</v>
          </cell>
          <cell r="SP48">
            <v>0.19</v>
          </cell>
          <cell r="SQ48">
            <v>0.003</v>
          </cell>
          <cell r="SR48">
            <v>0.08</v>
          </cell>
          <cell r="SS48">
            <v>0.002</v>
          </cell>
          <cell r="ST48">
            <v>0.15</v>
          </cell>
          <cell r="SU48">
            <v>0.003</v>
          </cell>
          <cell r="SV48">
            <v>0.01</v>
          </cell>
          <cell r="SW48">
            <v>0.001</v>
          </cell>
          <cell r="SX48">
            <v>-0.03</v>
          </cell>
          <cell r="SY48">
            <v>0.002</v>
          </cell>
          <cell r="SZ48">
            <v>0</v>
          </cell>
          <cell r="TA48">
            <v>0</v>
          </cell>
          <cell r="TB48">
            <v>-0.19</v>
          </cell>
          <cell r="TC48">
            <v>0.004</v>
          </cell>
          <cell r="TD48">
            <v>0.05</v>
          </cell>
          <cell r="TE48">
            <v>0.004</v>
          </cell>
          <cell r="TF48">
            <v>0.62</v>
          </cell>
          <cell r="TG48">
            <v>0.013</v>
          </cell>
          <cell r="TH48">
            <v>0.07</v>
          </cell>
          <cell r="TI48">
            <v>0.006</v>
          </cell>
          <cell r="TJ48">
            <v>0.16</v>
          </cell>
          <cell r="TK48">
            <v>0.013</v>
          </cell>
        </row>
        <row r="48">
          <cell r="TT48">
            <v>-0.16</v>
          </cell>
          <cell r="TU48">
            <v>0.002</v>
          </cell>
          <cell r="TV48">
            <v>-0.3</v>
          </cell>
          <cell r="TW48">
            <v>0.005</v>
          </cell>
          <cell r="TX48">
            <v>-0.01</v>
          </cell>
          <cell r="TY48">
            <v>0.002</v>
          </cell>
          <cell r="TZ48">
            <v>-0.51</v>
          </cell>
          <cell r="UA48">
            <v>0.008</v>
          </cell>
          <cell r="UB48">
            <v>-1.47</v>
          </cell>
          <cell r="UC48">
            <v>0.015</v>
          </cell>
          <cell r="UD48">
            <v>0.07</v>
          </cell>
          <cell r="UE48">
            <v>0.004</v>
          </cell>
          <cell r="UF48">
            <v>0.39</v>
          </cell>
          <cell r="UG48">
            <v>0.012</v>
          </cell>
          <cell r="UH48">
            <v>0.09</v>
          </cell>
          <cell r="UI48">
            <v>0.004</v>
          </cell>
          <cell r="UJ48">
            <v>0.37</v>
          </cell>
          <cell r="UK48">
            <v>0.011</v>
          </cell>
          <cell r="UL48">
            <v>0.06</v>
          </cell>
          <cell r="UM48">
            <v>0.004</v>
          </cell>
          <cell r="UN48">
            <v>0.31</v>
          </cell>
          <cell r="UO48">
            <v>0.009</v>
          </cell>
          <cell r="UP48">
            <v>-0.06</v>
          </cell>
          <cell r="UQ48">
            <v>0.003</v>
          </cell>
          <cell r="UR48">
            <v>-0.09</v>
          </cell>
          <cell r="US48">
            <v>0.009</v>
          </cell>
          <cell r="UT48">
            <v>-0.2</v>
          </cell>
          <cell r="UU48">
            <v>0.002</v>
          </cell>
          <cell r="UV48">
            <v>-0.4</v>
          </cell>
          <cell r="UW48">
            <v>0.004</v>
          </cell>
          <cell r="UX48">
            <v>0.05</v>
          </cell>
          <cell r="UY48">
            <v>0</v>
          </cell>
          <cell r="UZ48">
            <v>0.07</v>
          </cell>
          <cell r="VA48">
            <v>0.001</v>
          </cell>
          <cell r="VB48">
            <v>0.05</v>
          </cell>
          <cell r="VC48">
            <v>0.001</v>
          </cell>
        </row>
        <row r="48">
          <cell r="VL48">
            <v>-0.04</v>
          </cell>
          <cell r="VM48">
            <v>0</v>
          </cell>
          <cell r="VN48">
            <v>-0.16</v>
          </cell>
          <cell r="VO48">
            <v>0.001</v>
          </cell>
          <cell r="VP48">
            <v>0.02</v>
          </cell>
          <cell r="VQ48">
            <v>0</v>
          </cell>
          <cell r="VR48">
            <v>0.04</v>
          </cell>
          <cell r="VS48">
            <v>0</v>
          </cell>
          <cell r="VT48">
            <v>0.02</v>
          </cell>
          <cell r="VU48">
            <v>0</v>
          </cell>
          <cell r="VV48">
            <v>0</v>
          </cell>
          <cell r="VW48">
            <v>0</v>
          </cell>
          <cell r="VX48">
            <v>-0.02</v>
          </cell>
          <cell r="VY48">
            <v>0</v>
          </cell>
          <cell r="VZ48">
            <v>-0.01</v>
          </cell>
          <cell r="WA48">
            <v>0</v>
          </cell>
          <cell r="WB48">
            <v>-0.45</v>
          </cell>
          <cell r="WC48">
            <v>0.002</v>
          </cell>
          <cell r="WD48">
            <v>-0.08</v>
          </cell>
          <cell r="WE48">
            <v>0.002</v>
          </cell>
          <cell r="WF48">
            <v>-0.6</v>
          </cell>
          <cell r="WG48">
            <v>0.004</v>
          </cell>
          <cell r="WH48">
            <v>-0.25</v>
          </cell>
          <cell r="WI48">
            <v>0.002</v>
          </cell>
        </row>
        <row r="48">
          <cell r="WR48">
            <v>-0.23</v>
          </cell>
          <cell r="WS48">
            <v>0.002</v>
          </cell>
          <cell r="WT48">
            <v>-0.03</v>
          </cell>
          <cell r="WU48">
            <v>0.001</v>
          </cell>
          <cell r="WV48">
            <v>-0.01</v>
          </cell>
          <cell r="WW48">
            <v>0.002</v>
          </cell>
          <cell r="WX48">
            <v>-0.17</v>
          </cell>
          <cell r="WY48">
            <v>0.002</v>
          </cell>
          <cell r="WZ48">
            <v>-0.13</v>
          </cell>
          <cell r="XA48">
            <v>0.002</v>
          </cell>
          <cell r="XB48">
            <v>-0.49</v>
          </cell>
          <cell r="XC48">
            <v>0.003</v>
          </cell>
          <cell r="XD48">
            <v>-0.16</v>
          </cell>
          <cell r="XE48">
            <v>0.002</v>
          </cell>
          <cell r="XF48">
            <v>-0.51</v>
          </cell>
          <cell r="XG48">
            <v>0.004</v>
          </cell>
          <cell r="XH48">
            <v>-0.17</v>
          </cell>
          <cell r="XI48">
            <v>0.002</v>
          </cell>
          <cell r="XJ48">
            <v>-0.53</v>
          </cell>
          <cell r="XK48">
            <v>0.003</v>
          </cell>
          <cell r="XL48">
            <v>-0.17</v>
          </cell>
          <cell r="XM48">
            <v>0.002</v>
          </cell>
          <cell r="XN48">
            <v>-0.49</v>
          </cell>
          <cell r="XO48">
            <v>0.002</v>
          </cell>
          <cell r="XP48">
            <v>-0.15</v>
          </cell>
          <cell r="XQ48">
            <v>0.002</v>
          </cell>
          <cell r="XR48">
            <v>-0.13</v>
          </cell>
          <cell r="XS48">
            <v>0.001</v>
          </cell>
          <cell r="XT48">
            <v>-0.03</v>
          </cell>
          <cell r="XU48">
            <v>0</v>
          </cell>
        </row>
        <row r="49">
          <cell r="B49" t="str">
            <v>JM0091.001</v>
          </cell>
          <cell r="C49" t="str">
            <v>S Japan</v>
          </cell>
          <cell r="D49">
            <v>36.5613</v>
          </cell>
          <cell r="E49">
            <v>139.561</v>
          </cell>
          <cell r="F49">
            <v>1.3</v>
          </cell>
          <cell r="G49">
            <v>0.02</v>
          </cell>
          <cell r="H49">
            <v>3.34</v>
          </cell>
          <cell r="I49">
            <v>0.032</v>
          </cell>
          <cell r="J49">
            <v>9.54</v>
          </cell>
          <cell r="K49">
            <v>0.077</v>
          </cell>
          <cell r="L49">
            <v>2.3</v>
          </cell>
          <cell r="M49">
            <v>0.027</v>
          </cell>
          <cell r="N49">
            <v>4.73</v>
          </cell>
          <cell r="O49">
            <v>0.082</v>
          </cell>
        </row>
        <row r="49">
          <cell r="AH49">
            <v>1.65</v>
          </cell>
          <cell r="AI49">
            <v>0.019</v>
          </cell>
          <cell r="AJ49">
            <v>4.06</v>
          </cell>
          <cell r="AK49">
            <v>0.038</v>
          </cell>
          <cell r="AL49">
            <v>1.65</v>
          </cell>
          <cell r="AM49">
            <v>0.016</v>
          </cell>
          <cell r="AN49">
            <v>3.96</v>
          </cell>
          <cell r="AO49">
            <v>0.037</v>
          </cell>
          <cell r="AP49">
            <v>1.71</v>
          </cell>
          <cell r="AQ49">
            <v>0.017</v>
          </cell>
          <cell r="AR49">
            <v>4.23</v>
          </cell>
          <cell r="AS49">
            <v>0.037</v>
          </cell>
          <cell r="AT49">
            <v>1.19</v>
          </cell>
          <cell r="AU49">
            <v>0.012</v>
          </cell>
          <cell r="AV49">
            <v>1.79</v>
          </cell>
          <cell r="AW49">
            <v>0.032</v>
          </cell>
        </row>
        <row r="49">
          <cell r="BB49">
            <v>0.29</v>
          </cell>
          <cell r="BC49">
            <v>0.004</v>
          </cell>
          <cell r="BD49">
            <v>0.35</v>
          </cell>
          <cell r="BE49">
            <v>0.007</v>
          </cell>
          <cell r="BF49">
            <v>0.32</v>
          </cell>
          <cell r="BG49">
            <v>0.003</v>
          </cell>
          <cell r="BH49">
            <v>0.52</v>
          </cell>
          <cell r="BI49">
            <v>0.01</v>
          </cell>
        </row>
        <row r="49">
          <cell r="CB49">
            <v>0.26</v>
          </cell>
          <cell r="CC49">
            <v>0.003</v>
          </cell>
          <cell r="CD49">
            <v>0.38</v>
          </cell>
          <cell r="CE49">
            <v>0.007</v>
          </cell>
          <cell r="CF49">
            <v>0.29</v>
          </cell>
          <cell r="CG49">
            <v>0.004</v>
          </cell>
          <cell r="CH49">
            <v>0.38</v>
          </cell>
          <cell r="CI49">
            <v>0.006</v>
          </cell>
          <cell r="CJ49">
            <v>0.29</v>
          </cell>
          <cell r="CK49">
            <v>0.003</v>
          </cell>
          <cell r="CL49">
            <v>0.39</v>
          </cell>
          <cell r="CM49">
            <v>0.006</v>
          </cell>
          <cell r="CN49">
            <v>0.21</v>
          </cell>
          <cell r="CO49">
            <v>0.002</v>
          </cell>
          <cell r="CP49">
            <v>0.24</v>
          </cell>
          <cell r="CQ49">
            <v>0.005</v>
          </cell>
        </row>
        <row r="49">
          <cell r="CV49">
            <v>2.21</v>
          </cell>
          <cell r="CW49">
            <v>0.017</v>
          </cell>
          <cell r="CX49">
            <v>1.05</v>
          </cell>
          <cell r="CY49">
            <v>0.011</v>
          </cell>
          <cell r="CZ49">
            <v>2.47</v>
          </cell>
          <cell r="DA49">
            <v>0.029</v>
          </cell>
          <cell r="DB49">
            <v>0.92</v>
          </cell>
          <cell r="DC49">
            <v>0.01</v>
          </cell>
        </row>
        <row r="49">
          <cell r="DV49">
            <v>2.17</v>
          </cell>
          <cell r="DW49">
            <v>0.016</v>
          </cell>
          <cell r="DX49">
            <v>0.54</v>
          </cell>
          <cell r="DY49">
            <v>0.005</v>
          </cell>
          <cell r="DZ49">
            <v>2.22</v>
          </cell>
          <cell r="EA49">
            <v>0.013</v>
          </cell>
          <cell r="EB49">
            <v>0.75</v>
          </cell>
          <cell r="EC49">
            <v>0.006</v>
          </cell>
          <cell r="ED49">
            <v>2.19</v>
          </cell>
          <cell r="EE49">
            <v>0.015</v>
          </cell>
          <cell r="EF49">
            <v>0.93</v>
          </cell>
          <cell r="EG49">
            <v>0.008</v>
          </cell>
          <cell r="EH49">
            <v>1.87</v>
          </cell>
          <cell r="EI49">
            <v>0.012</v>
          </cell>
          <cell r="EJ49">
            <v>0.68</v>
          </cell>
          <cell r="EK49">
            <v>0.006</v>
          </cell>
        </row>
        <row r="49">
          <cell r="EP49">
            <v>0.03</v>
          </cell>
          <cell r="EQ49">
            <v>0.001</v>
          </cell>
          <cell r="ER49">
            <v>-0.01</v>
          </cell>
          <cell r="ES49">
            <v>0</v>
          </cell>
          <cell r="ET49">
            <v>-0.03</v>
          </cell>
          <cell r="EU49">
            <v>0.001</v>
          </cell>
          <cell r="EV49">
            <v>0.01</v>
          </cell>
          <cell r="EW49">
            <v>0.001</v>
          </cell>
        </row>
        <row r="49">
          <cell r="FP49">
            <v>0.01</v>
          </cell>
          <cell r="FQ49">
            <v>0.001</v>
          </cell>
          <cell r="FR49">
            <v>0</v>
          </cell>
          <cell r="FS49">
            <v>0</v>
          </cell>
          <cell r="FT49">
            <v>0.02</v>
          </cell>
          <cell r="FU49">
            <v>0.001</v>
          </cell>
          <cell r="FV49">
            <v>0</v>
          </cell>
          <cell r="FW49">
            <v>0</v>
          </cell>
          <cell r="FX49">
            <v>0.03</v>
          </cell>
          <cell r="FY49">
            <v>0.001</v>
          </cell>
          <cell r="FZ49">
            <v>0</v>
          </cell>
          <cell r="GA49">
            <v>0</v>
          </cell>
          <cell r="GB49">
            <v>0.01</v>
          </cell>
          <cell r="GC49">
            <v>0.001</v>
          </cell>
          <cell r="GD49">
            <v>-0.01</v>
          </cell>
          <cell r="GE49">
            <v>0</v>
          </cell>
        </row>
        <row r="49">
          <cell r="GJ49">
            <v>229.43</v>
          </cell>
          <cell r="GK49">
            <v>1.639</v>
          </cell>
          <cell r="GL49">
            <v>961.06</v>
          </cell>
          <cell r="GM49">
            <v>6.893</v>
          </cell>
          <cell r="GN49">
            <v>264.79</v>
          </cell>
          <cell r="GO49">
            <v>1.983</v>
          </cell>
          <cell r="GP49">
            <v>1102.43</v>
          </cell>
          <cell r="GQ49">
            <v>8.915</v>
          </cell>
        </row>
        <row r="49">
          <cell r="HJ49">
            <v>233.4</v>
          </cell>
          <cell r="HK49">
            <v>1.585</v>
          </cell>
          <cell r="HL49">
            <v>1006.84</v>
          </cell>
          <cell r="HM49">
            <v>6.957</v>
          </cell>
          <cell r="HN49">
            <v>242.18</v>
          </cell>
          <cell r="HO49">
            <v>1.637</v>
          </cell>
          <cell r="HP49">
            <v>1039.57</v>
          </cell>
          <cell r="HQ49">
            <v>6.878</v>
          </cell>
          <cell r="HR49">
            <v>229.16</v>
          </cell>
          <cell r="HS49">
            <v>1.625</v>
          </cell>
          <cell r="HT49">
            <v>1056.95</v>
          </cell>
          <cell r="HU49">
            <v>6.499</v>
          </cell>
          <cell r="HV49">
            <v>108.98</v>
          </cell>
          <cell r="HW49">
            <v>1.168</v>
          </cell>
          <cell r="HX49">
            <v>451.02</v>
          </cell>
          <cell r="HY49">
            <v>5.581</v>
          </cell>
        </row>
        <row r="49">
          <cell r="IB49">
            <v>0.27</v>
          </cell>
          <cell r="IC49">
            <v>0.005</v>
          </cell>
          <cell r="ID49">
            <v>0.13</v>
          </cell>
          <cell r="IE49">
            <v>0.003</v>
          </cell>
          <cell r="IF49">
            <v>0.21</v>
          </cell>
          <cell r="IG49">
            <v>0.008</v>
          </cell>
          <cell r="IH49">
            <v>-0.04</v>
          </cell>
          <cell r="II49">
            <v>0.005</v>
          </cell>
        </row>
        <row r="49">
          <cell r="JB49">
            <v>0.28</v>
          </cell>
          <cell r="JC49">
            <v>0.007</v>
          </cell>
          <cell r="JD49">
            <v>0.04</v>
          </cell>
          <cell r="JE49">
            <v>0.004</v>
          </cell>
          <cell r="JF49">
            <v>0.31</v>
          </cell>
          <cell r="JG49">
            <v>0.007</v>
          </cell>
          <cell r="JH49">
            <v>0.07</v>
          </cell>
          <cell r="JI49">
            <v>0.004</v>
          </cell>
          <cell r="JJ49">
            <v>0.32</v>
          </cell>
          <cell r="JK49">
            <v>0.006</v>
          </cell>
          <cell r="JL49">
            <v>0.08</v>
          </cell>
          <cell r="JM49">
            <v>0.004</v>
          </cell>
          <cell r="JN49">
            <v>0.12</v>
          </cell>
          <cell r="JO49">
            <v>0.004</v>
          </cell>
          <cell r="JP49">
            <v>-0.01</v>
          </cell>
          <cell r="JQ49">
            <v>0.004</v>
          </cell>
        </row>
        <row r="49">
          <cell r="JT49">
            <v>0.19</v>
          </cell>
          <cell r="JU49">
            <v>0.002</v>
          </cell>
          <cell r="JV49">
            <v>0.35</v>
          </cell>
          <cell r="JW49">
            <v>0.005</v>
          </cell>
          <cell r="JX49">
            <v>0.2</v>
          </cell>
          <cell r="JY49">
            <v>0.003</v>
          </cell>
          <cell r="JZ49">
            <v>0.76</v>
          </cell>
          <cell r="KA49">
            <v>0.007</v>
          </cell>
        </row>
        <row r="49">
          <cell r="KT49">
            <v>0.18</v>
          </cell>
          <cell r="KU49">
            <v>0.002</v>
          </cell>
          <cell r="KV49">
            <v>0.55</v>
          </cell>
          <cell r="KW49">
            <v>0.005</v>
          </cell>
          <cell r="KX49">
            <v>0.15</v>
          </cell>
          <cell r="KY49">
            <v>0.002</v>
          </cell>
          <cell r="KZ49">
            <v>0.52</v>
          </cell>
          <cell r="LA49">
            <v>0.005</v>
          </cell>
          <cell r="LB49">
            <v>0.13</v>
          </cell>
          <cell r="LC49">
            <v>0.002</v>
          </cell>
          <cell r="LD49">
            <v>0.51</v>
          </cell>
          <cell r="LE49">
            <v>0.005</v>
          </cell>
          <cell r="LF49">
            <v>0.08</v>
          </cell>
          <cell r="LG49">
            <v>0.001</v>
          </cell>
          <cell r="LH49">
            <v>0.24</v>
          </cell>
          <cell r="LI49">
            <v>0.004</v>
          </cell>
        </row>
        <row r="49">
          <cell r="LN49">
            <v>0.74</v>
          </cell>
          <cell r="LO49">
            <v>0.005</v>
          </cell>
          <cell r="LP49">
            <v>0.71</v>
          </cell>
          <cell r="LQ49">
            <v>0.005</v>
          </cell>
          <cell r="LR49">
            <v>0.77</v>
          </cell>
          <cell r="LS49">
            <v>0.009</v>
          </cell>
          <cell r="LT49">
            <v>0.5</v>
          </cell>
          <cell r="LU49">
            <v>0.011</v>
          </cell>
        </row>
        <row r="49">
          <cell r="MH49">
            <v>0.77</v>
          </cell>
          <cell r="MI49">
            <v>0.007</v>
          </cell>
          <cell r="MJ49">
            <v>0.61</v>
          </cell>
          <cell r="MK49">
            <v>0.008</v>
          </cell>
          <cell r="ML49">
            <v>0.8</v>
          </cell>
          <cell r="MM49">
            <v>0.008</v>
          </cell>
          <cell r="MN49">
            <v>0.64</v>
          </cell>
          <cell r="MO49">
            <v>0.01</v>
          </cell>
          <cell r="MP49">
            <v>0.74</v>
          </cell>
          <cell r="MQ49">
            <v>0.008</v>
          </cell>
          <cell r="MR49">
            <v>1.71</v>
          </cell>
          <cell r="MS49">
            <v>0.012</v>
          </cell>
          <cell r="MT49">
            <v>1.32</v>
          </cell>
          <cell r="MU49">
            <v>0.011</v>
          </cell>
          <cell r="MV49">
            <v>1.88</v>
          </cell>
          <cell r="MW49">
            <v>0.018</v>
          </cell>
          <cell r="MX49">
            <v>1.32</v>
          </cell>
          <cell r="MY49">
            <v>0.014</v>
          </cell>
        </row>
        <row r="49">
          <cell r="NR49">
            <v>1.86</v>
          </cell>
          <cell r="NS49">
            <v>0.015</v>
          </cell>
          <cell r="NT49">
            <v>1.29</v>
          </cell>
          <cell r="NU49">
            <v>0.013</v>
          </cell>
          <cell r="NV49">
            <v>1.84</v>
          </cell>
          <cell r="NW49">
            <v>0.018</v>
          </cell>
          <cell r="NX49">
            <v>1.38</v>
          </cell>
          <cell r="NY49">
            <v>0.012</v>
          </cell>
          <cell r="NZ49">
            <v>1.69</v>
          </cell>
          <cell r="OA49">
            <v>0.017</v>
          </cell>
          <cell r="OB49">
            <v>1.31</v>
          </cell>
          <cell r="OC49">
            <v>0.012</v>
          </cell>
          <cell r="OD49">
            <v>0.98</v>
          </cell>
          <cell r="OE49">
            <v>0.006</v>
          </cell>
          <cell r="OF49">
            <v>0.6</v>
          </cell>
          <cell r="OG49">
            <v>0.008</v>
          </cell>
        </row>
        <row r="49">
          <cell r="OL49">
            <v>0.01</v>
          </cell>
          <cell r="OM49">
            <v>0.001</v>
          </cell>
          <cell r="ON49">
            <v>-0.02</v>
          </cell>
          <cell r="OO49">
            <v>0.001</v>
          </cell>
          <cell r="OP49">
            <v>0</v>
          </cell>
          <cell r="OQ49">
            <v>0.001</v>
          </cell>
          <cell r="OR49">
            <v>-0.05</v>
          </cell>
          <cell r="OS49">
            <v>0.001</v>
          </cell>
        </row>
        <row r="49">
          <cell r="PF49">
            <v>0</v>
          </cell>
          <cell r="PG49">
            <v>0.001</v>
          </cell>
          <cell r="PH49">
            <v>-0.03</v>
          </cell>
          <cell r="PI49">
            <v>0</v>
          </cell>
          <cell r="PJ49">
            <v>0.01</v>
          </cell>
          <cell r="PK49">
            <v>0.001</v>
          </cell>
          <cell r="PL49">
            <v>-0.03</v>
          </cell>
          <cell r="PM49">
            <v>0</v>
          </cell>
          <cell r="PN49">
            <v>0</v>
          </cell>
          <cell r="PO49">
            <v>0.001</v>
          </cell>
          <cell r="PP49">
            <v>0.36</v>
          </cell>
          <cell r="PQ49">
            <v>0.003</v>
          </cell>
          <cell r="PR49">
            <v>0.26</v>
          </cell>
          <cell r="PS49">
            <v>0.002</v>
          </cell>
          <cell r="PT49">
            <v>0.4</v>
          </cell>
          <cell r="PU49">
            <v>0.006</v>
          </cell>
          <cell r="PV49">
            <v>0.18</v>
          </cell>
          <cell r="PW49">
            <v>0.004</v>
          </cell>
        </row>
        <row r="49">
          <cell r="QP49">
            <v>0.41</v>
          </cell>
          <cell r="QQ49">
            <v>0.004</v>
          </cell>
          <cell r="QR49">
            <v>0.22</v>
          </cell>
          <cell r="QS49">
            <v>0.003</v>
          </cell>
          <cell r="QT49">
            <v>0.41</v>
          </cell>
          <cell r="QU49">
            <v>0.004</v>
          </cell>
          <cell r="QV49">
            <v>0.23</v>
          </cell>
          <cell r="QW49">
            <v>0.003</v>
          </cell>
          <cell r="QX49">
            <v>0.36</v>
          </cell>
          <cell r="QY49">
            <v>0.004</v>
          </cell>
          <cell r="QZ49">
            <v>0.2</v>
          </cell>
          <cell r="RA49">
            <v>0.002</v>
          </cell>
          <cell r="RB49">
            <v>0.26</v>
          </cell>
          <cell r="RC49">
            <v>0.003</v>
          </cell>
          <cell r="RD49">
            <v>0.15</v>
          </cell>
          <cell r="RE49">
            <v>0.002</v>
          </cell>
        </row>
        <row r="49">
          <cell r="RJ49">
            <v>0.19</v>
          </cell>
          <cell r="RK49">
            <v>0.002</v>
          </cell>
          <cell r="RL49">
            <v>0.26</v>
          </cell>
          <cell r="RM49">
            <v>0.004</v>
          </cell>
          <cell r="RN49">
            <v>0.15</v>
          </cell>
          <cell r="RO49">
            <v>0.002</v>
          </cell>
          <cell r="RP49">
            <v>0.24</v>
          </cell>
          <cell r="RQ49">
            <v>0.006</v>
          </cell>
        </row>
        <row r="49">
          <cell r="SJ49">
            <v>0.2</v>
          </cell>
          <cell r="SK49">
            <v>0.003</v>
          </cell>
          <cell r="SL49">
            <v>0.29</v>
          </cell>
          <cell r="SM49">
            <v>0.005</v>
          </cell>
          <cell r="SN49">
            <v>0.2</v>
          </cell>
          <cell r="SO49">
            <v>0.002</v>
          </cell>
          <cell r="SP49">
            <v>0.33</v>
          </cell>
          <cell r="SQ49">
            <v>0.005</v>
          </cell>
          <cell r="SR49">
            <v>0.17</v>
          </cell>
          <cell r="SS49">
            <v>0.003</v>
          </cell>
          <cell r="ST49">
            <v>0.27</v>
          </cell>
          <cell r="SU49">
            <v>0.006</v>
          </cell>
          <cell r="SV49">
            <v>0.09</v>
          </cell>
          <cell r="SW49">
            <v>0.001</v>
          </cell>
          <cell r="SX49">
            <v>0.04</v>
          </cell>
          <cell r="SY49">
            <v>0.002</v>
          </cell>
        </row>
        <row r="49">
          <cell r="TD49">
            <v>0.32</v>
          </cell>
          <cell r="TE49">
            <v>0.004</v>
          </cell>
          <cell r="TF49">
            <v>1.06</v>
          </cell>
          <cell r="TG49">
            <v>0.009</v>
          </cell>
          <cell r="TH49">
            <v>0.45</v>
          </cell>
          <cell r="TI49">
            <v>0.006</v>
          </cell>
          <cell r="TJ49">
            <v>0.84</v>
          </cell>
          <cell r="TK49">
            <v>0.01</v>
          </cell>
        </row>
        <row r="49">
          <cell r="UD49">
            <v>0.37</v>
          </cell>
          <cell r="UE49">
            <v>0.004</v>
          </cell>
          <cell r="UF49">
            <v>0.9</v>
          </cell>
          <cell r="UG49">
            <v>0.01</v>
          </cell>
          <cell r="UH49">
            <v>0.38</v>
          </cell>
          <cell r="UI49">
            <v>0.005</v>
          </cell>
          <cell r="UJ49">
            <v>0.87</v>
          </cell>
          <cell r="UK49">
            <v>0.008</v>
          </cell>
          <cell r="UL49">
            <v>0.36</v>
          </cell>
          <cell r="UM49">
            <v>0.004</v>
          </cell>
          <cell r="UN49">
            <v>0.81</v>
          </cell>
          <cell r="UO49">
            <v>0.009</v>
          </cell>
          <cell r="UP49">
            <v>0.33</v>
          </cell>
          <cell r="UQ49">
            <v>0.005</v>
          </cell>
          <cell r="UR49">
            <v>0.64</v>
          </cell>
          <cell r="US49">
            <v>0.009</v>
          </cell>
        </row>
        <row r="49">
          <cell r="UX49">
            <v>0.03</v>
          </cell>
          <cell r="UY49">
            <v>0.001</v>
          </cell>
          <cell r="UZ49">
            <v>0.11</v>
          </cell>
          <cell r="VA49">
            <v>0.001</v>
          </cell>
          <cell r="VB49">
            <v>0.01</v>
          </cell>
          <cell r="VC49">
            <v>0.001</v>
          </cell>
        </row>
        <row r="49">
          <cell r="VP49">
            <v>0.01</v>
          </cell>
          <cell r="VQ49">
            <v>0</v>
          </cell>
          <cell r="VR49">
            <v>0.01</v>
          </cell>
          <cell r="VS49">
            <v>0</v>
          </cell>
          <cell r="VT49">
            <v>0.01</v>
          </cell>
          <cell r="VU49">
            <v>0</v>
          </cell>
          <cell r="VV49">
            <v>0</v>
          </cell>
          <cell r="VW49">
            <v>0</v>
          </cell>
        </row>
        <row r="49">
          <cell r="WB49">
            <v>-0.2</v>
          </cell>
          <cell r="WC49">
            <v>0.002</v>
          </cell>
          <cell r="WD49">
            <v>-0.15</v>
          </cell>
          <cell r="WE49">
            <v>0.002</v>
          </cell>
          <cell r="WF49">
            <v>-0.34</v>
          </cell>
          <cell r="WG49">
            <v>0.003</v>
          </cell>
          <cell r="WH49">
            <v>-0.03</v>
          </cell>
          <cell r="WI49">
            <v>0.001</v>
          </cell>
        </row>
        <row r="49">
          <cell r="XB49">
            <v>-0.26</v>
          </cell>
          <cell r="XC49">
            <v>0.002</v>
          </cell>
          <cell r="XD49">
            <v>-0.07</v>
          </cell>
          <cell r="XE49">
            <v>0.001</v>
          </cell>
          <cell r="XF49">
            <v>-0.28</v>
          </cell>
          <cell r="XG49">
            <v>0.002</v>
          </cell>
          <cell r="XH49">
            <v>-0.07</v>
          </cell>
          <cell r="XI49">
            <v>0.001</v>
          </cell>
          <cell r="XJ49">
            <v>-0.28</v>
          </cell>
          <cell r="XK49">
            <v>0.002</v>
          </cell>
          <cell r="XL49">
            <v>-0.09</v>
          </cell>
          <cell r="XM49">
            <v>0.002</v>
          </cell>
          <cell r="XN49">
            <v>-0.24</v>
          </cell>
          <cell r="XO49">
            <v>0.002</v>
          </cell>
          <cell r="XP49">
            <v>-0.07</v>
          </cell>
          <cell r="XQ49">
            <v>0.001</v>
          </cell>
        </row>
        <row r="50">
          <cell r="B50" t="str">
            <v>JM0091.002</v>
          </cell>
          <cell r="C50" t="str">
            <v>S Japan</v>
          </cell>
          <cell r="D50">
            <v>36.5613</v>
          </cell>
          <cell r="E50">
            <v>139.561</v>
          </cell>
          <cell r="F50">
            <v>0.89</v>
          </cell>
          <cell r="G50">
            <v>0.009</v>
          </cell>
          <cell r="H50">
            <v>2.26</v>
          </cell>
          <cell r="I50">
            <v>0.033</v>
          </cell>
          <cell r="J50">
            <v>5.93</v>
          </cell>
          <cell r="K50">
            <v>0.04</v>
          </cell>
          <cell r="L50">
            <v>1.26</v>
          </cell>
          <cell r="M50">
            <v>0.013</v>
          </cell>
          <cell r="N50">
            <v>2.26</v>
          </cell>
          <cell r="O50">
            <v>0.041</v>
          </cell>
        </row>
        <row r="50">
          <cell r="AD50">
            <v>1.83</v>
          </cell>
          <cell r="AE50">
            <v>0.031</v>
          </cell>
          <cell r="AF50">
            <v>-0.77</v>
          </cell>
          <cell r="AG50">
            <v>0.099</v>
          </cell>
          <cell r="AH50">
            <v>0.97</v>
          </cell>
          <cell r="AI50">
            <v>0.009</v>
          </cell>
          <cell r="AJ50">
            <v>2.25</v>
          </cell>
          <cell r="AK50">
            <v>0.029</v>
          </cell>
          <cell r="AL50">
            <v>1.13</v>
          </cell>
          <cell r="AM50">
            <v>0.011</v>
          </cell>
          <cell r="AN50">
            <v>2.54</v>
          </cell>
          <cell r="AO50">
            <v>0.032</v>
          </cell>
          <cell r="AP50">
            <v>1.14</v>
          </cell>
          <cell r="AQ50">
            <v>0.01</v>
          </cell>
          <cell r="AR50">
            <v>2.67</v>
          </cell>
          <cell r="AS50">
            <v>0.033</v>
          </cell>
          <cell r="AT50">
            <v>0.99</v>
          </cell>
          <cell r="AU50">
            <v>0.009</v>
          </cell>
          <cell r="AV50">
            <v>1.58</v>
          </cell>
          <cell r="AW50">
            <v>0.028</v>
          </cell>
          <cell r="AX50">
            <v>0.48</v>
          </cell>
          <cell r="AY50">
            <v>0.007</v>
          </cell>
          <cell r="AZ50">
            <v>0.26</v>
          </cell>
          <cell r="BA50">
            <v>0.017</v>
          </cell>
          <cell r="BB50">
            <v>0.17</v>
          </cell>
          <cell r="BC50">
            <v>0.002</v>
          </cell>
          <cell r="BD50">
            <v>0.09</v>
          </cell>
          <cell r="BE50">
            <v>0.003</v>
          </cell>
          <cell r="BF50">
            <v>0.13</v>
          </cell>
          <cell r="BG50">
            <v>0.002</v>
          </cell>
          <cell r="BH50">
            <v>0.19</v>
          </cell>
          <cell r="BI50">
            <v>0.005</v>
          </cell>
        </row>
        <row r="50">
          <cell r="BX50">
            <v>0.11</v>
          </cell>
          <cell r="BY50">
            <v>0.003</v>
          </cell>
          <cell r="BZ50">
            <v>-0.26</v>
          </cell>
          <cell r="CA50">
            <v>0.011</v>
          </cell>
          <cell r="CB50">
            <v>0.11</v>
          </cell>
          <cell r="CC50">
            <v>0.001</v>
          </cell>
          <cell r="CD50">
            <v>0.11</v>
          </cell>
          <cell r="CE50">
            <v>0.003</v>
          </cell>
          <cell r="CF50">
            <v>0.16</v>
          </cell>
          <cell r="CG50">
            <v>0.002</v>
          </cell>
          <cell r="CH50">
            <v>0.15</v>
          </cell>
          <cell r="CI50">
            <v>0.003</v>
          </cell>
          <cell r="CJ50">
            <v>0.17</v>
          </cell>
          <cell r="CK50">
            <v>0.002</v>
          </cell>
          <cell r="CL50">
            <v>0.18</v>
          </cell>
          <cell r="CM50">
            <v>0.003</v>
          </cell>
          <cell r="CN50">
            <v>0.13</v>
          </cell>
          <cell r="CO50">
            <v>0.002</v>
          </cell>
          <cell r="CP50">
            <v>0.12</v>
          </cell>
          <cell r="CQ50">
            <v>0.003</v>
          </cell>
          <cell r="CR50">
            <v>0.02</v>
          </cell>
          <cell r="CS50">
            <v>0.001</v>
          </cell>
          <cell r="CT50">
            <v>0.05</v>
          </cell>
          <cell r="CU50">
            <v>0.003</v>
          </cell>
          <cell r="CV50">
            <v>1.81</v>
          </cell>
          <cell r="CW50">
            <v>0.008</v>
          </cell>
          <cell r="CX50">
            <v>0.71</v>
          </cell>
          <cell r="CY50">
            <v>0.006</v>
          </cell>
          <cell r="CZ50">
            <v>1.63</v>
          </cell>
          <cell r="DA50">
            <v>0.013</v>
          </cell>
          <cell r="DB50">
            <v>0.75</v>
          </cell>
          <cell r="DC50">
            <v>0.009</v>
          </cell>
        </row>
        <row r="50">
          <cell r="DR50">
            <v>0.75</v>
          </cell>
          <cell r="DS50">
            <v>0.021</v>
          </cell>
          <cell r="DT50">
            <v>0.12</v>
          </cell>
          <cell r="DU50">
            <v>0.007</v>
          </cell>
          <cell r="DV50">
            <v>1.46</v>
          </cell>
          <cell r="DW50">
            <v>0.009</v>
          </cell>
          <cell r="DX50">
            <v>0.38</v>
          </cell>
          <cell r="DY50">
            <v>0.003</v>
          </cell>
          <cell r="DZ50">
            <v>1.67</v>
          </cell>
          <cell r="EA50">
            <v>0.01</v>
          </cell>
          <cell r="EB50">
            <v>0.59</v>
          </cell>
          <cell r="EC50">
            <v>0.005</v>
          </cell>
          <cell r="ED50">
            <v>1.64</v>
          </cell>
          <cell r="EE50">
            <v>0.008</v>
          </cell>
          <cell r="EF50">
            <v>0.71</v>
          </cell>
          <cell r="EG50">
            <v>0.006</v>
          </cell>
          <cell r="EH50">
            <v>1.53</v>
          </cell>
          <cell r="EI50">
            <v>0.009</v>
          </cell>
          <cell r="EJ50">
            <v>0.56</v>
          </cell>
          <cell r="EK50">
            <v>0.004</v>
          </cell>
          <cell r="EL50">
            <v>0.42</v>
          </cell>
          <cell r="EM50">
            <v>0.012</v>
          </cell>
          <cell r="EN50">
            <v>0.11</v>
          </cell>
          <cell r="EO50">
            <v>0.002</v>
          </cell>
          <cell r="EP50">
            <v>-0.02</v>
          </cell>
          <cell r="EQ50">
            <v>0.001</v>
          </cell>
          <cell r="ER50">
            <v>-0.03</v>
          </cell>
          <cell r="ES50">
            <v>0</v>
          </cell>
          <cell r="ET50">
            <v>-0.05</v>
          </cell>
          <cell r="EU50">
            <v>0.001</v>
          </cell>
          <cell r="EV50">
            <v>-0.02</v>
          </cell>
          <cell r="EW50">
            <v>0</v>
          </cell>
        </row>
        <row r="50">
          <cell r="FL50">
            <v>-0.04</v>
          </cell>
          <cell r="FM50">
            <v>0.001</v>
          </cell>
          <cell r="FN50">
            <v>-0.07</v>
          </cell>
          <cell r="FO50">
            <v>0.001</v>
          </cell>
          <cell r="FP50">
            <v>-0.02</v>
          </cell>
          <cell r="FQ50">
            <v>0.001</v>
          </cell>
          <cell r="FR50">
            <v>-0.02</v>
          </cell>
          <cell r="FS50">
            <v>0</v>
          </cell>
          <cell r="FT50">
            <v>-0.01</v>
          </cell>
          <cell r="FU50">
            <v>0.001</v>
          </cell>
          <cell r="FV50">
            <v>-0.02</v>
          </cell>
          <cell r="FW50">
            <v>0</v>
          </cell>
          <cell r="FX50">
            <v>0</v>
          </cell>
          <cell r="FY50">
            <v>0.001</v>
          </cell>
          <cell r="FZ50">
            <v>-0.01</v>
          </cell>
          <cell r="GA50">
            <v>0</v>
          </cell>
          <cell r="GB50">
            <v>-0.01</v>
          </cell>
          <cell r="GC50">
            <v>0.001</v>
          </cell>
          <cell r="GD50">
            <v>-0.02</v>
          </cell>
          <cell r="GE50">
            <v>0</v>
          </cell>
          <cell r="GF50">
            <v>-0.01</v>
          </cell>
          <cell r="GG50">
            <v>0</v>
          </cell>
          <cell r="GH50">
            <v>-0.01</v>
          </cell>
          <cell r="GI50">
            <v>0</v>
          </cell>
          <cell r="GJ50">
            <v>190.02</v>
          </cell>
          <cell r="GK50">
            <v>1.302</v>
          </cell>
          <cell r="GL50">
            <v>630.2</v>
          </cell>
          <cell r="GM50">
            <v>6.77</v>
          </cell>
          <cell r="GN50">
            <v>195.77</v>
          </cell>
          <cell r="GO50">
            <v>1.944</v>
          </cell>
          <cell r="GP50">
            <v>678.63</v>
          </cell>
          <cell r="GQ50">
            <v>6.702</v>
          </cell>
        </row>
        <row r="50">
          <cell r="HF50">
            <v>119.55</v>
          </cell>
          <cell r="HG50">
            <v>2.848</v>
          </cell>
          <cell r="HH50">
            <v>-201.16</v>
          </cell>
          <cell r="HI50">
            <v>11.798</v>
          </cell>
          <cell r="HJ50">
            <v>175.92</v>
          </cell>
          <cell r="HK50">
            <v>1.36</v>
          </cell>
          <cell r="HL50">
            <v>589.71</v>
          </cell>
          <cell r="HM50">
            <v>6.48</v>
          </cell>
          <cell r="HN50">
            <v>179.61</v>
          </cell>
          <cell r="HO50">
            <v>1.52</v>
          </cell>
          <cell r="HP50">
            <v>668.6</v>
          </cell>
          <cell r="HQ50">
            <v>5.909</v>
          </cell>
          <cell r="HR50">
            <v>177.79</v>
          </cell>
          <cell r="HS50">
            <v>1.471</v>
          </cell>
          <cell r="HT50">
            <v>673.3</v>
          </cell>
          <cell r="HU50">
            <v>5.844</v>
          </cell>
          <cell r="HV50">
            <v>112.7</v>
          </cell>
          <cell r="HW50">
            <v>1.097</v>
          </cell>
          <cell r="HX50">
            <v>317.42</v>
          </cell>
          <cell r="HY50">
            <v>5.065</v>
          </cell>
          <cell r="HZ50">
            <v>148.68</v>
          </cell>
          <cell r="IA50">
            <v>3.657</v>
          </cell>
          <cell r="IB50">
            <v>0.23</v>
          </cell>
          <cell r="IC50">
            <v>0.005</v>
          </cell>
          <cell r="ID50">
            <v>-0.08</v>
          </cell>
          <cell r="IE50">
            <v>0.004</v>
          </cell>
          <cell r="IF50">
            <v>-0.12</v>
          </cell>
          <cell r="IG50">
            <v>0.008</v>
          </cell>
          <cell r="IH50">
            <v>-0.18</v>
          </cell>
          <cell r="II50">
            <v>0.005</v>
          </cell>
        </row>
        <row r="50">
          <cell r="IX50">
            <v>0.05</v>
          </cell>
          <cell r="IY50">
            <v>0.008</v>
          </cell>
          <cell r="IZ50">
            <v>0.03</v>
          </cell>
          <cell r="JA50">
            <v>0.004</v>
          </cell>
          <cell r="JB50">
            <v>0.1</v>
          </cell>
          <cell r="JC50">
            <v>0.007</v>
          </cell>
          <cell r="JD50">
            <v>-0.15</v>
          </cell>
          <cell r="JE50">
            <v>0.004</v>
          </cell>
          <cell r="JF50">
            <v>0.15</v>
          </cell>
          <cell r="JG50">
            <v>0.007</v>
          </cell>
          <cell r="JH50">
            <v>-0.07</v>
          </cell>
          <cell r="JI50">
            <v>0.004</v>
          </cell>
          <cell r="JJ50">
            <v>0.19</v>
          </cell>
          <cell r="JK50">
            <v>0.005</v>
          </cell>
          <cell r="JL50">
            <v>-0.08</v>
          </cell>
          <cell r="JM50">
            <v>0.004</v>
          </cell>
          <cell r="JN50">
            <v>0.1</v>
          </cell>
          <cell r="JO50">
            <v>0.004</v>
          </cell>
          <cell r="JP50">
            <v>-0.17</v>
          </cell>
          <cell r="JQ50">
            <v>0.005</v>
          </cell>
          <cell r="JR50">
            <v>0.03</v>
          </cell>
          <cell r="JS50">
            <v>0.001</v>
          </cell>
          <cell r="JT50">
            <v>0.15</v>
          </cell>
          <cell r="JU50">
            <v>0.002</v>
          </cell>
          <cell r="JV50">
            <v>0.39</v>
          </cell>
          <cell r="JW50">
            <v>0.004</v>
          </cell>
          <cell r="JX50">
            <v>0.26</v>
          </cell>
          <cell r="JY50">
            <v>0.003</v>
          </cell>
          <cell r="JZ50">
            <v>0.58</v>
          </cell>
          <cell r="KA50">
            <v>0.006</v>
          </cell>
        </row>
        <row r="50">
          <cell r="KP50">
            <v>0.01</v>
          </cell>
          <cell r="KQ50">
            <v>0.002</v>
          </cell>
          <cell r="KR50">
            <v>-0.16</v>
          </cell>
          <cell r="KS50">
            <v>0.003</v>
          </cell>
          <cell r="KT50">
            <v>0.18</v>
          </cell>
          <cell r="KU50">
            <v>0.002</v>
          </cell>
          <cell r="KV50">
            <v>0.48</v>
          </cell>
          <cell r="KW50">
            <v>0.004</v>
          </cell>
          <cell r="KX50">
            <v>0.16</v>
          </cell>
          <cell r="KY50">
            <v>0.002</v>
          </cell>
          <cell r="KZ50">
            <v>0.45</v>
          </cell>
          <cell r="LA50">
            <v>0.005</v>
          </cell>
          <cell r="LB50">
            <v>0.12</v>
          </cell>
          <cell r="LC50">
            <v>0.002</v>
          </cell>
          <cell r="LD50">
            <v>0.45</v>
          </cell>
          <cell r="LE50">
            <v>0.004</v>
          </cell>
          <cell r="LF50">
            <v>0.1</v>
          </cell>
          <cell r="LG50">
            <v>0.001</v>
          </cell>
          <cell r="LH50">
            <v>0.29</v>
          </cell>
          <cell r="LI50">
            <v>0.004</v>
          </cell>
          <cell r="LJ50">
            <v>0</v>
          </cell>
          <cell r="LK50">
            <v>0</v>
          </cell>
          <cell r="LL50">
            <v>-0.01</v>
          </cell>
          <cell r="LM50">
            <v>0.001</v>
          </cell>
          <cell r="LN50">
            <v>0.62</v>
          </cell>
          <cell r="LO50">
            <v>0.004</v>
          </cell>
          <cell r="LP50">
            <v>0.37</v>
          </cell>
          <cell r="LQ50">
            <v>0.006</v>
          </cell>
          <cell r="LR50">
            <v>0.38</v>
          </cell>
          <cell r="LS50">
            <v>0.006</v>
          </cell>
          <cell r="LT50">
            <v>0.04</v>
          </cell>
          <cell r="LU50">
            <v>0.006</v>
          </cell>
        </row>
        <row r="50">
          <cell r="MH50">
            <v>0.53</v>
          </cell>
          <cell r="MI50">
            <v>0.004</v>
          </cell>
          <cell r="MJ50">
            <v>0.17</v>
          </cell>
          <cell r="MK50">
            <v>0.005</v>
          </cell>
          <cell r="ML50">
            <v>0.54</v>
          </cell>
          <cell r="MM50">
            <v>0.005</v>
          </cell>
          <cell r="MN50">
            <v>0.2</v>
          </cell>
          <cell r="MO50">
            <v>0.005</v>
          </cell>
          <cell r="MP50">
            <v>0.49</v>
          </cell>
          <cell r="MQ50">
            <v>0.004</v>
          </cell>
          <cell r="MR50">
            <v>1.18</v>
          </cell>
          <cell r="MS50">
            <v>0.009</v>
          </cell>
          <cell r="MT50">
            <v>0.64</v>
          </cell>
          <cell r="MU50">
            <v>0.009</v>
          </cell>
          <cell r="MV50">
            <v>1.38</v>
          </cell>
          <cell r="MW50">
            <v>0.012</v>
          </cell>
          <cell r="MX50">
            <v>0.53</v>
          </cell>
          <cell r="MY50">
            <v>0.008</v>
          </cell>
        </row>
        <row r="50">
          <cell r="NN50">
            <v>0.63</v>
          </cell>
          <cell r="NO50">
            <v>0.019</v>
          </cell>
          <cell r="NP50">
            <v>-0.12</v>
          </cell>
          <cell r="NQ50">
            <v>0.01</v>
          </cell>
          <cell r="NR50">
            <v>1.3</v>
          </cell>
          <cell r="NS50">
            <v>0.01</v>
          </cell>
          <cell r="NT50">
            <v>0.45</v>
          </cell>
          <cell r="NU50">
            <v>0.008</v>
          </cell>
          <cell r="NV50">
            <v>1.21</v>
          </cell>
          <cell r="NW50">
            <v>0.01</v>
          </cell>
          <cell r="NX50">
            <v>0.55</v>
          </cell>
          <cell r="NY50">
            <v>0.009</v>
          </cell>
          <cell r="NZ50">
            <v>1.12</v>
          </cell>
          <cell r="OA50">
            <v>0.01</v>
          </cell>
          <cell r="OB50">
            <v>0.54</v>
          </cell>
          <cell r="OC50">
            <v>0.008</v>
          </cell>
          <cell r="OD50">
            <v>0.84</v>
          </cell>
          <cell r="OE50">
            <v>0.006</v>
          </cell>
          <cell r="OF50">
            <v>0.27</v>
          </cell>
          <cell r="OG50">
            <v>0.007</v>
          </cell>
          <cell r="OH50">
            <v>0.12</v>
          </cell>
          <cell r="OI50">
            <v>0.002</v>
          </cell>
          <cell r="OJ50">
            <v>0.08</v>
          </cell>
          <cell r="OK50">
            <v>0.003</v>
          </cell>
          <cell r="OL50">
            <v>0.05</v>
          </cell>
          <cell r="OM50">
            <v>0.001</v>
          </cell>
          <cell r="ON50">
            <v>-0.01</v>
          </cell>
          <cell r="OO50">
            <v>0.001</v>
          </cell>
          <cell r="OP50">
            <v>-0.05</v>
          </cell>
          <cell r="OQ50">
            <v>0.001</v>
          </cell>
          <cell r="OR50">
            <v>-0.05</v>
          </cell>
          <cell r="OS50">
            <v>0.001</v>
          </cell>
        </row>
        <row r="50">
          <cell r="PF50">
            <v>0</v>
          </cell>
          <cell r="PG50">
            <v>0.001</v>
          </cell>
          <cell r="PH50">
            <v>-0.02</v>
          </cell>
          <cell r="PI50">
            <v>0.001</v>
          </cell>
          <cell r="PJ50">
            <v>0.01</v>
          </cell>
          <cell r="PK50">
            <v>0.001</v>
          </cell>
          <cell r="PL50">
            <v>-0.01</v>
          </cell>
          <cell r="PM50">
            <v>0.001</v>
          </cell>
          <cell r="PN50">
            <v>0.01</v>
          </cell>
          <cell r="PO50">
            <v>0.001</v>
          </cell>
          <cell r="PP50">
            <v>0.22</v>
          </cell>
          <cell r="PQ50">
            <v>0.003</v>
          </cell>
          <cell r="PR50">
            <v>0.1</v>
          </cell>
          <cell r="PS50">
            <v>0.003</v>
          </cell>
          <cell r="PT50">
            <v>0.32</v>
          </cell>
          <cell r="PU50">
            <v>0.005</v>
          </cell>
          <cell r="PV50">
            <v>0.03</v>
          </cell>
          <cell r="PW50">
            <v>0.002</v>
          </cell>
        </row>
        <row r="50">
          <cell r="QL50">
            <v>0.11</v>
          </cell>
          <cell r="QM50">
            <v>0.002</v>
          </cell>
          <cell r="QN50">
            <v>0.06</v>
          </cell>
          <cell r="QO50">
            <v>0.002</v>
          </cell>
          <cell r="QP50">
            <v>0.28</v>
          </cell>
          <cell r="QQ50">
            <v>0.003</v>
          </cell>
          <cell r="QR50">
            <v>0.03</v>
          </cell>
          <cell r="QS50">
            <v>0.003</v>
          </cell>
          <cell r="QT50">
            <v>0.25</v>
          </cell>
          <cell r="QU50">
            <v>0.003</v>
          </cell>
          <cell r="QV50">
            <v>0.05</v>
          </cell>
          <cell r="QW50">
            <v>0.003</v>
          </cell>
          <cell r="QX50">
            <v>0.23</v>
          </cell>
          <cell r="QY50">
            <v>0.003</v>
          </cell>
          <cell r="QZ50">
            <v>0.05</v>
          </cell>
          <cell r="RA50">
            <v>0.003</v>
          </cell>
          <cell r="RB50">
            <v>0.2</v>
          </cell>
          <cell r="RC50">
            <v>0.003</v>
          </cell>
          <cell r="RD50">
            <v>0.03</v>
          </cell>
          <cell r="RE50">
            <v>0.003</v>
          </cell>
          <cell r="RF50">
            <v>0.06</v>
          </cell>
          <cell r="RG50">
            <v>0.002</v>
          </cell>
          <cell r="RH50">
            <v>0.03</v>
          </cell>
          <cell r="RI50">
            <v>0.001</v>
          </cell>
          <cell r="RJ50">
            <v>0.14</v>
          </cell>
          <cell r="RK50">
            <v>0.002</v>
          </cell>
          <cell r="RL50">
            <v>0.12</v>
          </cell>
          <cell r="RM50">
            <v>0.002</v>
          </cell>
          <cell r="RN50">
            <v>0.08</v>
          </cell>
          <cell r="RO50">
            <v>0.002</v>
          </cell>
          <cell r="RP50">
            <v>0.03</v>
          </cell>
          <cell r="RQ50">
            <v>0.003</v>
          </cell>
        </row>
        <row r="50">
          <cell r="SF50">
            <v>0.01</v>
          </cell>
          <cell r="SG50">
            <v>0.002</v>
          </cell>
          <cell r="SH50">
            <v>-0.11</v>
          </cell>
          <cell r="SI50">
            <v>0.003</v>
          </cell>
          <cell r="SJ50">
            <v>0.12</v>
          </cell>
          <cell r="SK50">
            <v>0.002</v>
          </cell>
          <cell r="SL50">
            <v>0.06</v>
          </cell>
          <cell r="SM50">
            <v>0.002</v>
          </cell>
          <cell r="SN50">
            <v>0.11</v>
          </cell>
          <cell r="SO50">
            <v>0.001</v>
          </cell>
          <cell r="SP50">
            <v>0.09</v>
          </cell>
          <cell r="SQ50">
            <v>0.002</v>
          </cell>
          <cell r="SR50">
            <v>0.1</v>
          </cell>
          <cell r="SS50">
            <v>0.002</v>
          </cell>
          <cell r="ST50">
            <v>0.09</v>
          </cell>
          <cell r="SU50">
            <v>0.002</v>
          </cell>
          <cell r="SV50">
            <v>0.08</v>
          </cell>
          <cell r="SW50">
            <v>0.001</v>
          </cell>
          <cell r="SX50">
            <v>0.02</v>
          </cell>
          <cell r="SY50">
            <v>0.002</v>
          </cell>
          <cell r="SZ50">
            <v>0</v>
          </cell>
          <cell r="TA50">
            <v>0</v>
          </cell>
          <cell r="TB50">
            <v>-0.02</v>
          </cell>
          <cell r="TC50">
            <v>0.002</v>
          </cell>
          <cell r="TD50">
            <v>0.2</v>
          </cell>
          <cell r="TE50">
            <v>0.003</v>
          </cell>
          <cell r="TF50">
            <v>0.9</v>
          </cell>
          <cell r="TG50">
            <v>0.009</v>
          </cell>
          <cell r="TH50">
            <v>0.16</v>
          </cell>
          <cell r="TI50">
            <v>0.004</v>
          </cell>
          <cell r="TJ50">
            <v>0.55</v>
          </cell>
          <cell r="TK50">
            <v>0.009</v>
          </cell>
        </row>
        <row r="50">
          <cell r="TZ50">
            <v>0.37</v>
          </cell>
          <cell r="UA50">
            <v>0.005</v>
          </cell>
          <cell r="UB50">
            <v>-0.21</v>
          </cell>
          <cell r="UC50">
            <v>0.013</v>
          </cell>
          <cell r="UD50">
            <v>0.19</v>
          </cell>
          <cell r="UE50">
            <v>0.003</v>
          </cell>
          <cell r="UF50">
            <v>0.67</v>
          </cell>
          <cell r="UG50">
            <v>0.007</v>
          </cell>
          <cell r="UH50">
            <v>0.23</v>
          </cell>
          <cell r="UI50">
            <v>0.004</v>
          </cell>
          <cell r="UJ50">
            <v>0.71</v>
          </cell>
          <cell r="UK50">
            <v>0.008</v>
          </cell>
          <cell r="UL50">
            <v>0.23</v>
          </cell>
          <cell r="UM50">
            <v>0.003</v>
          </cell>
          <cell r="UN50">
            <v>0.67</v>
          </cell>
          <cell r="UO50">
            <v>0.006</v>
          </cell>
          <cell r="UP50">
            <v>0.23</v>
          </cell>
          <cell r="UQ50">
            <v>0.003</v>
          </cell>
          <cell r="UR50">
            <v>0.52</v>
          </cell>
          <cell r="US50">
            <v>0.007</v>
          </cell>
          <cell r="UT50">
            <v>0.06</v>
          </cell>
          <cell r="UU50">
            <v>0.002</v>
          </cell>
          <cell r="UV50">
            <v>-0.02</v>
          </cell>
          <cell r="UW50">
            <v>0.003</v>
          </cell>
          <cell r="UX50">
            <v>0.03</v>
          </cell>
          <cell r="UY50">
            <v>0.001</v>
          </cell>
          <cell r="UZ50">
            <v>0.07</v>
          </cell>
          <cell r="VA50">
            <v>0.001</v>
          </cell>
          <cell r="VB50">
            <v>0.01</v>
          </cell>
          <cell r="VC50">
            <v>0.001</v>
          </cell>
        </row>
        <row r="50">
          <cell r="VL50">
            <v>0</v>
          </cell>
          <cell r="VM50">
            <v>0</v>
          </cell>
          <cell r="VN50">
            <v>-0.05</v>
          </cell>
          <cell r="VO50">
            <v>0.001</v>
          </cell>
          <cell r="VP50">
            <v>0.01</v>
          </cell>
          <cell r="VQ50">
            <v>0</v>
          </cell>
          <cell r="VR50">
            <v>0.02</v>
          </cell>
          <cell r="VS50">
            <v>0</v>
          </cell>
          <cell r="VT50">
            <v>0.01</v>
          </cell>
          <cell r="VU50">
            <v>0</v>
          </cell>
          <cell r="VV50">
            <v>0</v>
          </cell>
          <cell r="VW50">
            <v>0</v>
          </cell>
          <cell r="VX50">
            <v>-0.01</v>
          </cell>
          <cell r="VY50">
            <v>0</v>
          </cell>
          <cell r="VZ50">
            <v>0</v>
          </cell>
          <cell r="WA50">
            <v>0</v>
          </cell>
          <cell r="WB50">
            <v>-0.21</v>
          </cell>
          <cell r="WC50">
            <v>0.002</v>
          </cell>
          <cell r="WD50">
            <v>-0.06</v>
          </cell>
          <cell r="WE50">
            <v>0.001</v>
          </cell>
          <cell r="WF50">
            <v>-0.27</v>
          </cell>
          <cell r="WG50">
            <v>0.002</v>
          </cell>
          <cell r="WH50">
            <v>-0.03</v>
          </cell>
          <cell r="WI50">
            <v>0.001</v>
          </cell>
        </row>
        <row r="50">
          <cell r="WX50">
            <v>-0.06</v>
          </cell>
          <cell r="WY50">
            <v>0.001</v>
          </cell>
          <cell r="WZ50">
            <v>-0.09</v>
          </cell>
          <cell r="XA50">
            <v>0.002</v>
          </cell>
          <cell r="XB50">
            <v>-0.21</v>
          </cell>
          <cell r="XC50">
            <v>0.002</v>
          </cell>
          <cell r="XD50">
            <v>-0.03</v>
          </cell>
          <cell r="XE50">
            <v>0.001</v>
          </cell>
          <cell r="XF50">
            <v>-0.23</v>
          </cell>
          <cell r="XG50">
            <v>0.002</v>
          </cell>
          <cell r="XH50">
            <v>-0.03</v>
          </cell>
          <cell r="XI50">
            <v>0.002</v>
          </cell>
          <cell r="XJ50">
            <v>-0.23</v>
          </cell>
          <cell r="XK50">
            <v>0.002</v>
          </cell>
          <cell r="XL50">
            <v>-0.04</v>
          </cell>
          <cell r="XM50">
            <v>0.001</v>
          </cell>
          <cell r="XN50">
            <v>-0.2</v>
          </cell>
          <cell r="XO50">
            <v>0.002</v>
          </cell>
          <cell r="XP50">
            <v>-0.05</v>
          </cell>
          <cell r="XQ50">
            <v>0.001</v>
          </cell>
          <cell r="XR50">
            <v>-0.07</v>
          </cell>
          <cell r="XS50">
            <v>0.001</v>
          </cell>
          <cell r="XT50">
            <v>-0.04</v>
          </cell>
          <cell r="XU50">
            <v>0</v>
          </cell>
        </row>
        <row r="51">
          <cell r="B51" t="str">
            <v>JM0093.001</v>
          </cell>
          <cell r="C51" t="str">
            <v>N Japan</v>
          </cell>
          <cell r="D51">
            <v>36.0548</v>
          </cell>
          <cell r="E51">
            <v>138.4633</v>
          </cell>
          <cell r="F51">
            <v>0.35</v>
          </cell>
          <cell r="G51">
            <v>0.009</v>
          </cell>
        </row>
        <row r="51">
          <cell r="L51">
            <v>-0.03</v>
          </cell>
          <cell r="M51">
            <v>0.01</v>
          </cell>
          <cell r="N51">
            <v>-2.85</v>
          </cell>
          <cell r="O51">
            <v>0.034</v>
          </cell>
        </row>
        <row r="51">
          <cell r="AH51">
            <v>0.21</v>
          </cell>
          <cell r="AI51">
            <v>0.008</v>
          </cell>
          <cell r="AJ51">
            <v>-0.58</v>
          </cell>
          <cell r="AK51">
            <v>0.034</v>
          </cell>
          <cell r="AL51">
            <v>0.23</v>
          </cell>
          <cell r="AM51">
            <v>0.007</v>
          </cell>
          <cell r="AN51">
            <v>-0.4</v>
          </cell>
          <cell r="AO51">
            <v>0.023</v>
          </cell>
          <cell r="AP51">
            <v>0.2</v>
          </cell>
          <cell r="AQ51">
            <v>0.007</v>
          </cell>
          <cell r="AR51">
            <v>-0.45</v>
          </cell>
          <cell r="AS51">
            <v>0.036</v>
          </cell>
          <cell r="AT51">
            <v>-0.02</v>
          </cell>
          <cell r="AU51">
            <v>0.007</v>
          </cell>
          <cell r="AV51">
            <v>-1.89</v>
          </cell>
          <cell r="AW51">
            <v>0.032</v>
          </cell>
        </row>
        <row r="51">
          <cell r="BB51">
            <v>0.13</v>
          </cell>
          <cell r="BC51">
            <v>0.002</v>
          </cell>
        </row>
        <row r="51">
          <cell r="BF51">
            <v>-0.02</v>
          </cell>
          <cell r="BG51">
            <v>0.002</v>
          </cell>
          <cell r="BH51">
            <v>-0.21</v>
          </cell>
          <cell r="BI51">
            <v>0.004</v>
          </cell>
        </row>
        <row r="51">
          <cell r="CB51">
            <v>0.06</v>
          </cell>
          <cell r="CC51">
            <v>0.001</v>
          </cell>
          <cell r="CD51">
            <v>-0.09</v>
          </cell>
          <cell r="CE51">
            <v>0.003</v>
          </cell>
          <cell r="CF51">
            <v>0.07</v>
          </cell>
          <cell r="CG51">
            <v>0.001</v>
          </cell>
          <cell r="CH51">
            <v>-0.05</v>
          </cell>
          <cell r="CI51">
            <v>0.002</v>
          </cell>
          <cell r="CJ51">
            <v>0.07</v>
          </cell>
          <cell r="CK51">
            <v>0.001</v>
          </cell>
          <cell r="CL51">
            <v>-0.07</v>
          </cell>
          <cell r="CM51">
            <v>0.002</v>
          </cell>
          <cell r="CN51">
            <v>0.02</v>
          </cell>
          <cell r="CO51">
            <v>0.001</v>
          </cell>
          <cell r="CP51">
            <v>-0.19</v>
          </cell>
          <cell r="CQ51">
            <v>0.003</v>
          </cell>
        </row>
        <row r="51">
          <cell r="CV51">
            <v>2.72</v>
          </cell>
          <cell r="CW51">
            <v>0.009</v>
          </cell>
        </row>
        <row r="51">
          <cell r="CZ51">
            <v>2.67</v>
          </cell>
          <cell r="DA51">
            <v>0.015</v>
          </cell>
          <cell r="DB51">
            <v>6.08</v>
          </cell>
          <cell r="DC51">
            <v>0.292</v>
          </cell>
        </row>
        <row r="51">
          <cell r="DV51">
            <v>2.4</v>
          </cell>
          <cell r="DW51">
            <v>0.009</v>
          </cell>
          <cell r="DX51">
            <v>2.02</v>
          </cell>
          <cell r="DY51">
            <v>0.053</v>
          </cell>
          <cell r="DZ51">
            <v>2.28</v>
          </cell>
          <cell r="EA51">
            <v>0.009</v>
          </cell>
          <cell r="EB51">
            <v>2.55</v>
          </cell>
          <cell r="EC51">
            <v>0.053</v>
          </cell>
          <cell r="ED51">
            <v>2.28</v>
          </cell>
          <cell r="EE51">
            <v>0.007</v>
          </cell>
          <cell r="EF51">
            <v>2.84</v>
          </cell>
          <cell r="EG51">
            <v>0.08</v>
          </cell>
          <cell r="EH51">
            <v>1.98</v>
          </cell>
          <cell r="EI51">
            <v>0.009</v>
          </cell>
          <cell r="EJ51">
            <v>2.06</v>
          </cell>
          <cell r="EK51">
            <v>0.038</v>
          </cell>
        </row>
        <row r="51">
          <cell r="EP51">
            <v>-0.08</v>
          </cell>
          <cell r="EQ51">
            <v>0.001</v>
          </cell>
        </row>
        <row r="51">
          <cell r="ET51">
            <v>-0.2</v>
          </cell>
          <cell r="EU51">
            <v>0.001</v>
          </cell>
          <cell r="EV51">
            <v>-0.15</v>
          </cell>
          <cell r="EW51">
            <v>0.002</v>
          </cell>
        </row>
        <row r="51">
          <cell r="FP51">
            <v>-0.11</v>
          </cell>
          <cell r="FQ51">
            <v>0.001</v>
          </cell>
          <cell r="FR51">
            <v>-0.07</v>
          </cell>
          <cell r="FS51">
            <v>0.001</v>
          </cell>
          <cell r="FT51">
            <v>-0.1</v>
          </cell>
          <cell r="FU51">
            <v>0.001</v>
          </cell>
          <cell r="FV51">
            <v>-0.07</v>
          </cell>
          <cell r="FW51">
            <v>0.001</v>
          </cell>
          <cell r="FX51">
            <v>-0.09</v>
          </cell>
          <cell r="FY51">
            <v>0</v>
          </cell>
          <cell r="FZ51">
            <v>-0.06</v>
          </cell>
          <cell r="GA51">
            <v>0.001</v>
          </cell>
          <cell r="GB51">
            <v>-0.1</v>
          </cell>
          <cell r="GC51">
            <v>0</v>
          </cell>
          <cell r="GD51">
            <v>-0.08</v>
          </cell>
          <cell r="GE51">
            <v>0.001</v>
          </cell>
        </row>
        <row r="51">
          <cell r="GJ51">
            <v>175.21</v>
          </cell>
          <cell r="GK51">
            <v>1.029</v>
          </cell>
        </row>
        <row r="51">
          <cell r="GN51">
            <v>247.29</v>
          </cell>
          <cell r="GO51">
            <v>1.567</v>
          </cell>
          <cell r="GP51">
            <v>598.25</v>
          </cell>
          <cell r="GQ51">
            <v>4.656</v>
          </cell>
        </row>
        <row r="51">
          <cell r="HJ51">
            <v>200.72</v>
          </cell>
          <cell r="HK51">
            <v>1.67</v>
          </cell>
          <cell r="HL51">
            <v>556.05</v>
          </cell>
          <cell r="HM51">
            <v>5.49</v>
          </cell>
          <cell r="HN51">
            <v>199.18</v>
          </cell>
          <cell r="HO51">
            <v>1.219</v>
          </cell>
          <cell r="HP51">
            <v>567.32</v>
          </cell>
          <cell r="HQ51">
            <v>5.388</v>
          </cell>
          <cell r="HR51">
            <v>200.94</v>
          </cell>
          <cell r="HS51">
            <v>1.656</v>
          </cell>
          <cell r="HT51">
            <v>559.71</v>
          </cell>
          <cell r="HU51">
            <v>4.864</v>
          </cell>
          <cell r="HV51">
            <v>92.46</v>
          </cell>
          <cell r="HW51">
            <v>0.866</v>
          </cell>
          <cell r="HX51">
            <v>37.16</v>
          </cell>
          <cell r="HY51">
            <v>5.92</v>
          </cell>
        </row>
        <row r="51">
          <cell r="IB51">
            <v>0.3</v>
          </cell>
          <cell r="IC51">
            <v>0.007</v>
          </cell>
        </row>
        <row r="51">
          <cell r="IF51">
            <v>-0.13</v>
          </cell>
          <cell r="IG51">
            <v>0.006</v>
          </cell>
          <cell r="IH51">
            <v>-0.29</v>
          </cell>
          <cell r="II51">
            <v>0.005</v>
          </cell>
        </row>
        <row r="51">
          <cell r="JB51">
            <v>0.18</v>
          </cell>
          <cell r="JC51">
            <v>0.006</v>
          </cell>
          <cell r="JD51">
            <v>-0.01</v>
          </cell>
          <cell r="JE51">
            <v>0.007</v>
          </cell>
          <cell r="JF51">
            <v>0.15</v>
          </cell>
          <cell r="JG51">
            <v>0.006</v>
          </cell>
          <cell r="JH51">
            <v>-0.02</v>
          </cell>
          <cell r="JI51">
            <v>0.006</v>
          </cell>
          <cell r="JJ51">
            <v>0.19</v>
          </cell>
          <cell r="JK51">
            <v>0.006</v>
          </cell>
          <cell r="JL51">
            <v>0.01</v>
          </cell>
          <cell r="JM51">
            <v>0.005</v>
          </cell>
          <cell r="JN51">
            <v>0.01</v>
          </cell>
          <cell r="JO51">
            <v>0.004</v>
          </cell>
          <cell r="JP51">
            <v>-0.13</v>
          </cell>
          <cell r="JQ51">
            <v>0.005</v>
          </cell>
        </row>
        <row r="51">
          <cell r="JT51">
            <v>0.08</v>
          </cell>
          <cell r="JU51">
            <v>0.002</v>
          </cell>
        </row>
        <row r="51">
          <cell r="JX51">
            <v>0.26</v>
          </cell>
          <cell r="JY51">
            <v>0.003</v>
          </cell>
          <cell r="JZ51">
            <v>0.71</v>
          </cell>
          <cell r="KA51">
            <v>0.006</v>
          </cell>
        </row>
        <row r="51">
          <cell r="KT51">
            <v>0.15</v>
          </cell>
          <cell r="KU51">
            <v>0.002</v>
          </cell>
          <cell r="KV51">
            <v>0.39</v>
          </cell>
          <cell r="KW51">
            <v>0.004</v>
          </cell>
          <cell r="KX51">
            <v>0.16</v>
          </cell>
          <cell r="KY51">
            <v>0.002</v>
          </cell>
          <cell r="KZ51">
            <v>0.41</v>
          </cell>
          <cell r="LA51">
            <v>0.004</v>
          </cell>
          <cell r="LB51">
            <v>0.14</v>
          </cell>
          <cell r="LC51">
            <v>0.001</v>
          </cell>
          <cell r="LD51">
            <v>0.36</v>
          </cell>
          <cell r="LE51">
            <v>0.004</v>
          </cell>
          <cell r="LF51">
            <v>0.1</v>
          </cell>
          <cell r="LG51">
            <v>0.001</v>
          </cell>
          <cell r="LH51">
            <v>0.16</v>
          </cell>
          <cell r="LI51">
            <v>0.003</v>
          </cell>
        </row>
        <row r="51">
          <cell r="LN51">
            <v>0.26</v>
          </cell>
          <cell r="LO51">
            <v>0.004</v>
          </cell>
        </row>
        <row r="51">
          <cell r="LR51">
            <v>0.3</v>
          </cell>
          <cell r="LS51">
            <v>0.005</v>
          </cell>
          <cell r="LT51">
            <v>-0.4</v>
          </cell>
          <cell r="LU51">
            <v>0.005</v>
          </cell>
        </row>
        <row r="51">
          <cell r="MH51">
            <v>0.31</v>
          </cell>
          <cell r="MI51">
            <v>0.005</v>
          </cell>
          <cell r="MJ51">
            <v>0.15</v>
          </cell>
          <cell r="MK51">
            <v>0.008</v>
          </cell>
          <cell r="ML51">
            <v>0.29</v>
          </cell>
          <cell r="MM51">
            <v>0.006</v>
          </cell>
          <cell r="MN51">
            <v>0.15</v>
          </cell>
          <cell r="MO51">
            <v>0.006</v>
          </cell>
          <cell r="MP51">
            <v>0.3</v>
          </cell>
          <cell r="MQ51">
            <v>0.005</v>
          </cell>
          <cell r="MR51">
            <v>1.66</v>
          </cell>
          <cell r="MS51">
            <v>0.018</v>
          </cell>
        </row>
        <row r="51">
          <cell r="MV51">
            <v>1.68</v>
          </cell>
          <cell r="MW51">
            <v>0.012</v>
          </cell>
          <cell r="MX51">
            <v>0.9</v>
          </cell>
          <cell r="MY51">
            <v>0.007</v>
          </cell>
        </row>
        <row r="51">
          <cell r="NR51">
            <v>1.92</v>
          </cell>
          <cell r="NS51">
            <v>0.016</v>
          </cell>
          <cell r="NT51">
            <v>1.09</v>
          </cell>
          <cell r="NU51">
            <v>0.014</v>
          </cell>
          <cell r="NV51">
            <v>1.87</v>
          </cell>
          <cell r="NW51">
            <v>0.023</v>
          </cell>
          <cell r="NX51">
            <v>1.14</v>
          </cell>
          <cell r="NY51">
            <v>0.013</v>
          </cell>
          <cell r="NZ51">
            <v>1.76</v>
          </cell>
          <cell r="OA51">
            <v>0.018</v>
          </cell>
          <cell r="OB51">
            <v>1.14</v>
          </cell>
          <cell r="OC51">
            <v>0.012</v>
          </cell>
          <cell r="OD51">
            <v>1.03</v>
          </cell>
          <cell r="OE51">
            <v>0.016</v>
          </cell>
          <cell r="OF51">
            <v>0.51</v>
          </cell>
          <cell r="OG51">
            <v>0.015</v>
          </cell>
        </row>
        <row r="51">
          <cell r="OL51">
            <v>-0.16</v>
          </cell>
          <cell r="OM51">
            <v>0.001</v>
          </cell>
        </row>
        <row r="51">
          <cell r="OP51">
            <v>-0.1</v>
          </cell>
          <cell r="OQ51">
            <v>0</v>
          </cell>
          <cell r="OR51">
            <v>-0.24</v>
          </cell>
          <cell r="OS51">
            <v>0.001</v>
          </cell>
        </row>
        <row r="51">
          <cell r="PF51">
            <v>-0.17</v>
          </cell>
          <cell r="PG51">
            <v>0.001</v>
          </cell>
          <cell r="PH51">
            <v>-0.12</v>
          </cell>
          <cell r="PI51">
            <v>0.001</v>
          </cell>
          <cell r="PJ51">
            <v>-0.17</v>
          </cell>
          <cell r="PK51">
            <v>0.001</v>
          </cell>
          <cell r="PL51">
            <v>-0.12</v>
          </cell>
          <cell r="PM51">
            <v>0.001</v>
          </cell>
          <cell r="PN51">
            <v>-0.15</v>
          </cell>
          <cell r="PO51">
            <v>0.001</v>
          </cell>
          <cell r="PP51">
            <v>0.38</v>
          </cell>
          <cell r="PQ51">
            <v>0.006</v>
          </cell>
        </row>
        <row r="51">
          <cell r="PT51">
            <v>0.21</v>
          </cell>
          <cell r="PU51">
            <v>0.003</v>
          </cell>
          <cell r="PV51">
            <v>0.09</v>
          </cell>
          <cell r="PW51">
            <v>0.002</v>
          </cell>
        </row>
        <row r="51">
          <cell r="QP51">
            <v>0.41</v>
          </cell>
          <cell r="QQ51">
            <v>0.006</v>
          </cell>
          <cell r="QR51">
            <v>0.25</v>
          </cell>
          <cell r="QS51">
            <v>0.003</v>
          </cell>
          <cell r="QT51">
            <v>0.41</v>
          </cell>
          <cell r="QU51">
            <v>0.005</v>
          </cell>
          <cell r="QV51">
            <v>0.26</v>
          </cell>
          <cell r="QW51">
            <v>0.004</v>
          </cell>
          <cell r="QX51">
            <v>0.37</v>
          </cell>
          <cell r="QY51">
            <v>0.004</v>
          </cell>
          <cell r="QZ51">
            <v>0.24</v>
          </cell>
          <cell r="RA51">
            <v>0.003</v>
          </cell>
          <cell r="RB51">
            <v>0.28</v>
          </cell>
          <cell r="RC51">
            <v>0.004</v>
          </cell>
          <cell r="RD51">
            <v>0.18</v>
          </cell>
          <cell r="RE51">
            <v>0.003</v>
          </cell>
        </row>
        <row r="51">
          <cell r="RJ51">
            <v>0.22</v>
          </cell>
          <cell r="RK51">
            <v>0.003</v>
          </cell>
        </row>
        <row r="51">
          <cell r="RN51">
            <v>0.21</v>
          </cell>
          <cell r="RO51">
            <v>0.002</v>
          </cell>
          <cell r="RP51">
            <v>0.36</v>
          </cell>
          <cell r="RQ51">
            <v>0.003</v>
          </cell>
        </row>
        <row r="51">
          <cell r="SJ51">
            <v>0.26</v>
          </cell>
          <cell r="SK51">
            <v>0.003</v>
          </cell>
          <cell r="SL51">
            <v>0.31</v>
          </cell>
          <cell r="SM51">
            <v>0.003</v>
          </cell>
          <cell r="SN51">
            <v>0.25</v>
          </cell>
          <cell r="SO51">
            <v>0.003</v>
          </cell>
          <cell r="SP51">
            <v>0.34</v>
          </cell>
          <cell r="SQ51">
            <v>0.003</v>
          </cell>
          <cell r="SR51">
            <v>0.21</v>
          </cell>
          <cell r="SS51">
            <v>0.002</v>
          </cell>
          <cell r="ST51">
            <v>0.3</v>
          </cell>
          <cell r="SU51">
            <v>0.003</v>
          </cell>
          <cell r="SV51">
            <v>0.14</v>
          </cell>
          <cell r="SW51">
            <v>0.002</v>
          </cell>
          <cell r="SX51">
            <v>0.09</v>
          </cell>
          <cell r="SY51">
            <v>0.002</v>
          </cell>
        </row>
        <row r="51">
          <cell r="TD51">
            <v>-0.08</v>
          </cell>
          <cell r="TE51">
            <v>0.003</v>
          </cell>
        </row>
        <row r="51">
          <cell r="TH51">
            <v>-0.19</v>
          </cell>
          <cell r="TI51">
            <v>0.004</v>
          </cell>
          <cell r="TJ51">
            <v>-0.05</v>
          </cell>
          <cell r="TK51">
            <v>0.008</v>
          </cell>
        </row>
        <row r="51">
          <cell r="UD51">
            <v>-0.12</v>
          </cell>
          <cell r="UE51">
            <v>0.002</v>
          </cell>
          <cell r="UF51">
            <v>0.18</v>
          </cell>
          <cell r="UG51">
            <v>0.007</v>
          </cell>
          <cell r="UH51">
            <v>-0.08</v>
          </cell>
          <cell r="UI51">
            <v>0.003</v>
          </cell>
          <cell r="UJ51">
            <v>0.21</v>
          </cell>
          <cell r="UK51">
            <v>0.006</v>
          </cell>
          <cell r="UL51">
            <v>-0.1</v>
          </cell>
          <cell r="UM51">
            <v>0.002</v>
          </cell>
          <cell r="UN51">
            <v>0.18</v>
          </cell>
          <cell r="UO51">
            <v>0.005</v>
          </cell>
          <cell r="UP51">
            <v>-0.12</v>
          </cell>
          <cell r="UQ51">
            <v>0.002</v>
          </cell>
          <cell r="UR51">
            <v>-0.02</v>
          </cell>
          <cell r="US51">
            <v>0.004</v>
          </cell>
        </row>
        <row r="51">
          <cell r="UZ51">
            <v>0</v>
          </cell>
          <cell r="VA51">
            <v>0.001</v>
          </cell>
          <cell r="VB51">
            <v>0.04</v>
          </cell>
          <cell r="VC51">
            <v>0.001</v>
          </cell>
        </row>
        <row r="51">
          <cell r="VP51">
            <v>0.03</v>
          </cell>
          <cell r="VQ51">
            <v>0</v>
          </cell>
          <cell r="VR51">
            <v>0.04</v>
          </cell>
          <cell r="VS51">
            <v>0.001</v>
          </cell>
          <cell r="VT51">
            <v>0.02</v>
          </cell>
          <cell r="VU51">
            <v>0</v>
          </cell>
          <cell r="VV51">
            <v>0</v>
          </cell>
          <cell r="VW51">
            <v>0</v>
          </cell>
        </row>
        <row r="51">
          <cell r="WB51">
            <v>-0.52</v>
          </cell>
          <cell r="WC51">
            <v>0.002</v>
          </cell>
        </row>
        <row r="51">
          <cell r="WF51">
            <v>-0.66</v>
          </cell>
          <cell r="WG51">
            <v>0.003</v>
          </cell>
          <cell r="WH51">
            <v>-0.65</v>
          </cell>
          <cell r="WI51">
            <v>0.015</v>
          </cell>
        </row>
        <row r="51">
          <cell r="XB51">
            <v>-0.59</v>
          </cell>
          <cell r="XC51">
            <v>0.002</v>
          </cell>
          <cell r="XD51">
            <v>-0.52</v>
          </cell>
          <cell r="XE51">
            <v>0.009</v>
          </cell>
          <cell r="XF51">
            <v>-0.61</v>
          </cell>
          <cell r="XG51">
            <v>0.002</v>
          </cell>
          <cell r="XH51">
            <v>-0.51</v>
          </cell>
          <cell r="XI51">
            <v>0.014</v>
          </cell>
          <cell r="XJ51">
            <v>-0.64</v>
          </cell>
          <cell r="XK51">
            <v>0.003</v>
          </cell>
          <cell r="XL51">
            <v>-0.51</v>
          </cell>
          <cell r="XM51">
            <v>0.011</v>
          </cell>
          <cell r="XN51">
            <v>-0.57</v>
          </cell>
          <cell r="XO51">
            <v>0.002</v>
          </cell>
          <cell r="XP51">
            <v>-0.43</v>
          </cell>
          <cell r="XQ51">
            <v>0.009</v>
          </cell>
        </row>
        <row r="52">
          <cell r="B52" t="str">
            <v>JM0094.001</v>
          </cell>
          <cell r="C52" t="str">
            <v>S Japan</v>
          </cell>
          <cell r="D52">
            <v>36.0547</v>
          </cell>
          <cell r="E52">
            <v>138.4634</v>
          </cell>
          <cell r="F52">
            <v>1.11</v>
          </cell>
          <cell r="G52">
            <v>0.011</v>
          </cell>
          <cell r="H52">
            <v>3.16</v>
          </cell>
          <cell r="I52">
            <v>0.047</v>
          </cell>
          <cell r="J52">
            <v>6.83</v>
          </cell>
          <cell r="K52">
            <v>0.047</v>
          </cell>
          <cell r="L52">
            <v>1.52</v>
          </cell>
          <cell r="M52">
            <v>0.013</v>
          </cell>
          <cell r="N52">
            <v>2.98</v>
          </cell>
          <cell r="O52">
            <v>0.04</v>
          </cell>
        </row>
        <row r="52">
          <cell r="AH52">
            <v>1.21</v>
          </cell>
          <cell r="AI52">
            <v>0.011</v>
          </cell>
          <cell r="AJ52">
            <v>3.31</v>
          </cell>
          <cell r="AK52">
            <v>0.027</v>
          </cell>
          <cell r="AL52">
            <v>1.23</v>
          </cell>
          <cell r="AM52">
            <v>0.01</v>
          </cell>
          <cell r="AN52">
            <v>3.13</v>
          </cell>
          <cell r="AO52">
            <v>0.028</v>
          </cell>
          <cell r="AP52">
            <v>1.29</v>
          </cell>
          <cell r="AQ52">
            <v>0.01</v>
          </cell>
          <cell r="AR52">
            <v>3.37</v>
          </cell>
          <cell r="AS52">
            <v>0.029</v>
          </cell>
          <cell r="AT52">
            <v>0.92</v>
          </cell>
          <cell r="AU52">
            <v>0.008</v>
          </cell>
          <cell r="AV52">
            <v>1.59</v>
          </cell>
          <cell r="AW52">
            <v>0.026</v>
          </cell>
        </row>
        <row r="52">
          <cell r="BB52">
            <v>0.21</v>
          </cell>
          <cell r="BC52">
            <v>0.002</v>
          </cell>
          <cell r="BD52">
            <v>0.27</v>
          </cell>
          <cell r="BE52">
            <v>0.004</v>
          </cell>
          <cell r="BF52">
            <v>0.16</v>
          </cell>
          <cell r="BG52">
            <v>0.002</v>
          </cell>
          <cell r="BH52">
            <v>0.25</v>
          </cell>
          <cell r="BI52">
            <v>0.005</v>
          </cell>
        </row>
        <row r="52">
          <cell r="CB52">
            <v>0.15</v>
          </cell>
          <cell r="CC52">
            <v>0.001</v>
          </cell>
          <cell r="CD52">
            <v>0.25</v>
          </cell>
          <cell r="CE52">
            <v>0.003</v>
          </cell>
          <cell r="CF52">
            <v>0.18</v>
          </cell>
          <cell r="CG52">
            <v>0.002</v>
          </cell>
          <cell r="CH52">
            <v>0.24</v>
          </cell>
          <cell r="CI52">
            <v>0.002</v>
          </cell>
          <cell r="CJ52">
            <v>0.19</v>
          </cell>
          <cell r="CK52">
            <v>0.002</v>
          </cell>
          <cell r="CL52">
            <v>0.29</v>
          </cell>
          <cell r="CM52">
            <v>0.003</v>
          </cell>
          <cell r="CN52">
            <v>0.14</v>
          </cell>
          <cell r="CO52">
            <v>0.001</v>
          </cell>
          <cell r="CP52">
            <v>0.17</v>
          </cell>
          <cell r="CQ52">
            <v>0.003</v>
          </cell>
        </row>
        <row r="52">
          <cell r="CV52">
            <v>1.92</v>
          </cell>
          <cell r="CW52">
            <v>0.01</v>
          </cell>
          <cell r="CX52">
            <v>0.86</v>
          </cell>
          <cell r="CY52">
            <v>0.007</v>
          </cell>
          <cell r="CZ52">
            <v>1.92</v>
          </cell>
          <cell r="DA52">
            <v>0.016</v>
          </cell>
          <cell r="DB52">
            <v>1.04</v>
          </cell>
          <cell r="DC52">
            <v>0.014</v>
          </cell>
        </row>
        <row r="52">
          <cell r="DV52">
            <v>1.76</v>
          </cell>
          <cell r="DW52">
            <v>0.01</v>
          </cell>
          <cell r="DX52">
            <v>0.55</v>
          </cell>
          <cell r="DY52">
            <v>0.004</v>
          </cell>
          <cell r="DZ52">
            <v>1.84</v>
          </cell>
          <cell r="EA52">
            <v>0.009</v>
          </cell>
          <cell r="EB52">
            <v>0.8</v>
          </cell>
          <cell r="EC52">
            <v>0.006</v>
          </cell>
          <cell r="ED52">
            <v>1.83</v>
          </cell>
          <cell r="EE52">
            <v>0.012</v>
          </cell>
          <cell r="EF52">
            <v>1.03</v>
          </cell>
          <cell r="EG52">
            <v>0.01</v>
          </cell>
          <cell r="EH52">
            <v>1.58</v>
          </cell>
          <cell r="EI52">
            <v>0.013</v>
          </cell>
          <cell r="EJ52">
            <v>0.74</v>
          </cell>
          <cell r="EK52">
            <v>0.007</v>
          </cell>
        </row>
        <row r="52">
          <cell r="EP52">
            <v>-0.01</v>
          </cell>
          <cell r="EQ52">
            <v>0.001</v>
          </cell>
          <cell r="ER52">
            <v>-0.01</v>
          </cell>
          <cell r="ES52">
            <v>0</v>
          </cell>
          <cell r="ET52">
            <v>-0.06</v>
          </cell>
          <cell r="EU52">
            <v>0.001</v>
          </cell>
          <cell r="EV52">
            <v>-0.03</v>
          </cell>
          <cell r="EW52">
            <v>0</v>
          </cell>
        </row>
        <row r="52">
          <cell r="FP52">
            <v>-0.02</v>
          </cell>
          <cell r="FQ52">
            <v>0.001</v>
          </cell>
          <cell r="FR52">
            <v>-0.01</v>
          </cell>
          <cell r="FS52">
            <v>0</v>
          </cell>
          <cell r="FT52">
            <v>-0.02</v>
          </cell>
          <cell r="FU52">
            <v>0.001</v>
          </cell>
          <cell r="FV52">
            <v>-0.02</v>
          </cell>
          <cell r="FW52">
            <v>0</v>
          </cell>
          <cell r="FX52">
            <v>-0.01</v>
          </cell>
          <cell r="FY52">
            <v>0.001</v>
          </cell>
          <cell r="FZ52">
            <v>-0.01</v>
          </cell>
          <cell r="GA52">
            <v>0</v>
          </cell>
          <cell r="GB52">
            <v>-0.02</v>
          </cell>
          <cell r="GC52">
            <v>0.001</v>
          </cell>
          <cell r="GD52">
            <v>-0.02</v>
          </cell>
          <cell r="GE52">
            <v>0</v>
          </cell>
        </row>
        <row r="52">
          <cell r="GJ52">
            <v>191.18</v>
          </cell>
          <cell r="GK52">
            <v>2.032</v>
          </cell>
          <cell r="GL52">
            <v>542.36</v>
          </cell>
          <cell r="GM52">
            <v>7.318</v>
          </cell>
          <cell r="GN52">
            <v>161.63</v>
          </cell>
          <cell r="GO52">
            <v>1.872</v>
          </cell>
          <cell r="GP52">
            <v>727.59</v>
          </cell>
          <cell r="GQ52">
            <v>8.042</v>
          </cell>
        </row>
        <row r="52">
          <cell r="HJ52">
            <v>174.44</v>
          </cell>
          <cell r="HK52">
            <v>1.649</v>
          </cell>
          <cell r="HL52">
            <v>647.65</v>
          </cell>
          <cell r="HM52">
            <v>7.285</v>
          </cell>
          <cell r="HN52">
            <v>181.52</v>
          </cell>
          <cell r="HO52">
            <v>1.77</v>
          </cell>
          <cell r="HP52">
            <v>685.56</v>
          </cell>
          <cell r="HQ52">
            <v>7.307</v>
          </cell>
          <cell r="HR52">
            <v>180.93</v>
          </cell>
          <cell r="HS52">
            <v>1.565</v>
          </cell>
          <cell r="HT52">
            <v>718.69</v>
          </cell>
          <cell r="HU52">
            <v>6.684</v>
          </cell>
          <cell r="HV52">
            <v>97.9</v>
          </cell>
          <cell r="HW52">
            <v>1.123</v>
          </cell>
          <cell r="HX52">
            <v>328.14</v>
          </cell>
          <cell r="HY52">
            <v>6</v>
          </cell>
        </row>
        <row r="52">
          <cell r="IB52">
            <v>0.24</v>
          </cell>
          <cell r="IC52">
            <v>0.006</v>
          </cell>
          <cell r="ID52">
            <v>0.08</v>
          </cell>
          <cell r="IE52">
            <v>0.004</v>
          </cell>
          <cell r="IF52">
            <v>-0.04</v>
          </cell>
          <cell r="IG52">
            <v>0.007</v>
          </cell>
          <cell r="IH52">
            <v>-0.25</v>
          </cell>
          <cell r="II52">
            <v>0.006</v>
          </cell>
        </row>
        <row r="52">
          <cell r="JB52">
            <v>0.17</v>
          </cell>
          <cell r="JC52">
            <v>0.007</v>
          </cell>
          <cell r="JD52">
            <v>-0.09</v>
          </cell>
          <cell r="JE52">
            <v>0.004</v>
          </cell>
          <cell r="JF52">
            <v>0.21</v>
          </cell>
          <cell r="JG52">
            <v>0.007</v>
          </cell>
          <cell r="JH52">
            <v>-0.05</v>
          </cell>
          <cell r="JI52">
            <v>0.005</v>
          </cell>
          <cell r="JJ52">
            <v>0.3</v>
          </cell>
          <cell r="JK52">
            <v>0.005</v>
          </cell>
          <cell r="JL52">
            <v>-0.03</v>
          </cell>
          <cell r="JM52">
            <v>0.005</v>
          </cell>
          <cell r="JN52">
            <v>0.07</v>
          </cell>
          <cell r="JO52">
            <v>0.004</v>
          </cell>
          <cell r="JP52">
            <v>-0.2</v>
          </cell>
          <cell r="JQ52">
            <v>0.004</v>
          </cell>
        </row>
        <row r="52">
          <cell r="JT52">
            <v>0.15</v>
          </cell>
          <cell r="JU52">
            <v>0.002</v>
          </cell>
          <cell r="JV52">
            <v>0.2</v>
          </cell>
          <cell r="JW52">
            <v>0.004</v>
          </cell>
          <cell r="JX52">
            <v>0.19</v>
          </cell>
          <cell r="JY52">
            <v>0.003</v>
          </cell>
          <cell r="JZ52">
            <v>0.77</v>
          </cell>
          <cell r="KA52">
            <v>0.007</v>
          </cell>
        </row>
        <row r="52">
          <cell r="KT52">
            <v>0.15</v>
          </cell>
          <cell r="KU52">
            <v>0.002</v>
          </cell>
          <cell r="KV52">
            <v>0.46</v>
          </cell>
          <cell r="KW52">
            <v>0.005</v>
          </cell>
          <cell r="KX52">
            <v>0.14</v>
          </cell>
          <cell r="KY52">
            <v>0.002</v>
          </cell>
          <cell r="KZ52">
            <v>0.46</v>
          </cell>
          <cell r="LA52">
            <v>0.005</v>
          </cell>
          <cell r="LB52">
            <v>0.09</v>
          </cell>
          <cell r="LC52">
            <v>0.002</v>
          </cell>
          <cell r="LD52">
            <v>0.45</v>
          </cell>
          <cell r="LE52">
            <v>0.005</v>
          </cell>
          <cell r="LF52">
            <v>0.09</v>
          </cell>
          <cell r="LG52">
            <v>0.001</v>
          </cell>
          <cell r="LH52">
            <v>0.34</v>
          </cell>
          <cell r="LI52">
            <v>0.004</v>
          </cell>
        </row>
        <row r="52">
          <cell r="LN52">
            <v>0.67</v>
          </cell>
          <cell r="LO52">
            <v>0.006</v>
          </cell>
          <cell r="LP52">
            <v>0.44</v>
          </cell>
          <cell r="LQ52">
            <v>0.006</v>
          </cell>
          <cell r="LR52">
            <v>0.44</v>
          </cell>
          <cell r="LS52">
            <v>0.006</v>
          </cell>
          <cell r="LT52">
            <v>0.26</v>
          </cell>
          <cell r="LU52">
            <v>0.006</v>
          </cell>
        </row>
        <row r="52">
          <cell r="MH52">
            <v>0.59</v>
          </cell>
          <cell r="MI52">
            <v>0.005</v>
          </cell>
          <cell r="MJ52">
            <v>0.39</v>
          </cell>
          <cell r="MK52">
            <v>0.006</v>
          </cell>
          <cell r="ML52">
            <v>0.64</v>
          </cell>
          <cell r="MM52">
            <v>0.005</v>
          </cell>
          <cell r="MN52">
            <v>0.41</v>
          </cell>
          <cell r="MO52">
            <v>0.006</v>
          </cell>
          <cell r="MP52">
            <v>0.59</v>
          </cell>
          <cell r="MQ52">
            <v>0.005</v>
          </cell>
          <cell r="MR52">
            <v>1.65</v>
          </cell>
          <cell r="MS52">
            <v>0.012</v>
          </cell>
          <cell r="MT52">
            <v>0.86</v>
          </cell>
          <cell r="MU52">
            <v>0.008</v>
          </cell>
          <cell r="MV52">
            <v>1.24</v>
          </cell>
          <cell r="MW52">
            <v>0.01</v>
          </cell>
          <cell r="MX52">
            <v>0.8</v>
          </cell>
          <cell r="MY52">
            <v>0.009</v>
          </cell>
        </row>
        <row r="52">
          <cell r="NR52">
            <v>1.59</v>
          </cell>
          <cell r="NS52">
            <v>0.012</v>
          </cell>
          <cell r="NT52">
            <v>0.83</v>
          </cell>
          <cell r="NU52">
            <v>0.008</v>
          </cell>
          <cell r="NV52">
            <v>1.61</v>
          </cell>
          <cell r="NW52">
            <v>0.012</v>
          </cell>
          <cell r="NX52">
            <v>0.89</v>
          </cell>
          <cell r="NY52">
            <v>0.009</v>
          </cell>
          <cell r="NZ52">
            <v>1.45</v>
          </cell>
          <cell r="OA52">
            <v>0.011</v>
          </cell>
          <cell r="OB52">
            <v>0.87</v>
          </cell>
          <cell r="OC52">
            <v>0.009</v>
          </cell>
          <cell r="OD52">
            <v>0.92</v>
          </cell>
          <cell r="OE52">
            <v>0.007</v>
          </cell>
          <cell r="OF52">
            <v>0.42</v>
          </cell>
          <cell r="OG52">
            <v>0.009</v>
          </cell>
        </row>
        <row r="52">
          <cell r="OL52">
            <v>-0.01</v>
          </cell>
          <cell r="OM52">
            <v>0.001</v>
          </cell>
          <cell r="ON52">
            <v>-0.02</v>
          </cell>
          <cell r="OO52">
            <v>0.001</v>
          </cell>
          <cell r="OP52">
            <v>-0.03</v>
          </cell>
          <cell r="OQ52">
            <v>0.001</v>
          </cell>
          <cell r="OR52">
            <v>-0.06</v>
          </cell>
          <cell r="OS52">
            <v>0.001</v>
          </cell>
        </row>
        <row r="52">
          <cell r="PF52">
            <v>-0.03</v>
          </cell>
          <cell r="PG52">
            <v>0.001</v>
          </cell>
          <cell r="PH52">
            <v>-0.04</v>
          </cell>
          <cell r="PI52">
            <v>0.001</v>
          </cell>
          <cell r="PJ52">
            <v>-0.02</v>
          </cell>
          <cell r="PK52">
            <v>0.001</v>
          </cell>
          <cell r="PL52">
            <v>-0.04</v>
          </cell>
          <cell r="PM52">
            <v>0.001</v>
          </cell>
          <cell r="PN52">
            <v>-0.01</v>
          </cell>
          <cell r="PO52">
            <v>0.001</v>
          </cell>
          <cell r="PP52">
            <v>0.37</v>
          </cell>
          <cell r="PQ52">
            <v>0.003</v>
          </cell>
          <cell r="PR52">
            <v>0.2</v>
          </cell>
          <cell r="PS52">
            <v>0.002</v>
          </cell>
          <cell r="PT52">
            <v>0.29</v>
          </cell>
          <cell r="PU52">
            <v>0.003</v>
          </cell>
          <cell r="PV52">
            <v>0.09</v>
          </cell>
          <cell r="PW52">
            <v>0.003</v>
          </cell>
        </row>
        <row r="52">
          <cell r="QP52">
            <v>0.4</v>
          </cell>
          <cell r="QQ52">
            <v>0.003</v>
          </cell>
          <cell r="QR52">
            <v>0.16</v>
          </cell>
          <cell r="QS52">
            <v>0.002</v>
          </cell>
          <cell r="QT52">
            <v>0.39</v>
          </cell>
          <cell r="QU52">
            <v>0.004</v>
          </cell>
          <cell r="QV52">
            <v>0.17</v>
          </cell>
          <cell r="QW52">
            <v>0.002</v>
          </cell>
          <cell r="QX52">
            <v>0.34</v>
          </cell>
          <cell r="QY52">
            <v>0.003</v>
          </cell>
          <cell r="QZ52">
            <v>0.15</v>
          </cell>
          <cell r="RA52">
            <v>0.003</v>
          </cell>
          <cell r="RB52">
            <v>0.27</v>
          </cell>
          <cell r="RC52">
            <v>0.003</v>
          </cell>
          <cell r="RD52">
            <v>0.09</v>
          </cell>
          <cell r="RE52">
            <v>0.002</v>
          </cell>
        </row>
        <row r="52">
          <cell r="RJ52">
            <v>0.22</v>
          </cell>
          <cell r="RK52">
            <v>0.002</v>
          </cell>
          <cell r="RL52">
            <v>0.17</v>
          </cell>
          <cell r="RM52">
            <v>0.003</v>
          </cell>
          <cell r="RN52">
            <v>0.1</v>
          </cell>
          <cell r="RO52">
            <v>0.002</v>
          </cell>
          <cell r="RP52">
            <v>0.2</v>
          </cell>
          <cell r="RQ52">
            <v>0.005</v>
          </cell>
        </row>
        <row r="52">
          <cell r="SJ52">
            <v>0.19</v>
          </cell>
          <cell r="SK52">
            <v>0.002</v>
          </cell>
          <cell r="SL52">
            <v>0.22</v>
          </cell>
          <cell r="SM52">
            <v>0.003</v>
          </cell>
          <cell r="SN52">
            <v>0.19</v>
          </cell>
          <cell r="SO52">
            <v>0.002</v>
          </cell>
          <cell r="SP52">
            <v>0.25</v>
          </cell>
          <cell r="SQ52">
            <v>0.003</v>
          </cell>
          <cell r="SR52">
            <v>0.16</v>
          </cell>
          <cell r="SS52">
            <v>0.001</v>
          </cell>
          <cell r="ST52">
            <v>0.22</v>
          </cell>
          <cell r="SU52">
            <v>0.003</v>
          </cell>
          <cell r="SV52">
            <v>0.1</v>
          </cell>
          <cell r="SW52">
            <v>0.001</v>
          </cell>
          <cell r="SX52">
            <v>0.08</v>
          </cell>
          <cell r="SY52">
            <v>0.002</v>
          </cell>
        </row>
        <row r="52">
          <cell r="TD52">
            <v>0.23</v>
          </cell>
          <cell r="TE52">
            <v>0.003</v>
          </cell>
          <cell r="TF52">
            <v>0.96</v>
          </cell>
          <cell r="TG52">
            <v>0.01</v>
          </cell>
          <cell r="TH52">
            <v>0.33</v>
          </cell>
          <cell r="TI52">
            <v>0.004</v>
          </cell>
          <cell r="TJ52">
            <v>0.62</v>
          </cell>
          <cell r="TK52">
            <v>0.013</v>
          </cell>
        </row>
        <row r="52">
          <cell r="UD52">
            <v>0.26</v>
          </cell>
          <cell r="UE52">
            <v>0.003</v>
          </cell>
          <cell r="UF52">
            <v>0.76</v>
          </cell>
          <cell r="UG52">
            <v>0.005</v>
          </cell>
          <cell r="UH52">
            <v>0.25</v>
          </cell>
          <cell r="UI52">
            <v>0.003</v>
          </cell>
          <cell r="UJ52">
            <v>0.72</v>
          </cell>
          <cell r="UK52">
            <v>0.006</v>
          </cell>
          <cell r="UL52">
            <v>0.25</v>
          </cell>
          <cell r="UM52">
            <v>0.003</v>
          </cell>
          <cell r="UN52">
            <v>0.73</v>
          </cell>
          <cell r="UO52">
            <v>0.008</v>
          </cell>
          <cell r="UP52">
            <v>0.24</v>
          </cell>
          <cell r="UQ52">
            <v>0.003</v>
          </cell>
          <cell r="UR52">
            <v>0.57</v>
          </cell>
          <cell r="US52">
            <v>0.005</v>
          </cell>
        </row>
        <row r="52">
          <cell r="UX52">
            <v>0.01</v>
          </cell>
          <cell r="UY52">
            <v>0.001</v>
          </cell>
          <cell r="UZ52">
            <v>0.1</v>
          </cell>
          <cell r="VA52">
            <v>0.001</v>
          </cell>
          <cell r="VB52">
            <v>0.02</v>
          </cell>
          <cell r="VC52">
            <v>0.001</v>
          </cell>
        </row>
        <row r="52">
          <cell r="VP52">
            <v>0.01</v>
          </cell>
          <cell r="VQ52">
            <v>0</v>
          </cell>
          <cell r="VR52">
            <v>0.01</v>
          </cell>
          <cell r="VS52">
            <v>0</v>
          </cell>
          <cell r="VT52">
            <v>0.01</v>
          </cell>
          <cell r="VU52">
            <v>0</v>
          </cell>
          <cell r="VV52">
            <v>0</v>
          </cell>
          <cell r="VW52">
            <v>0</v>
          </cell>
        </row>
        <row r="52">
          <cell r="WB52">
            <v>-0.23</v>
          </cell>
          <cell r="WC52">
            <v>0.002</v>
          </cell>
          <cell r="WD52">
            <v>-0.09</v>
          </cell>
          <cell r="WE52">
            <v>0.001</v>
          </cell>
          <cell r="WF52">
            <v>-0.27</v>
          </cell>
          <cell r="WG52">
            <v>0.002</v>
          </cell>
          <cell r="WH52">
            <v>-0.09</v>
          </cell>
          <cell r="WI52">
            <v>0.002</v>
          </cell>
        </row>
        <row r="52">
          <cell r="XB52">
            <v>-0.25</v>
          </cell>
          <cell r="XC52">
            <v>0.002</v>
          </cell>
          <cell r="XD52">
            <v>-0.11</v>
          </cell>
          <cell r="XE52">
            <v>0.001</v>
          </cell>
          <cell r="XF52">
            <v>-0.28</v>
          </cell>
          <cell r="XG52">
            <v>0.002</v>
          </cell>
          <cell r="XH52">
            <v>-0.13</v>
          </cell>
          <cell r="XI52">
            <v>0.002</v>
          </cell>
          <cell r="XJ52">
            <v>-0.28</v>
          </cell>
          <cell r="XK52">
            <v>0.002</v>
          </cell>
          <cell r="XL52">
            <v>-0.15</v>
          </cell>
          <cell r="XM52">
            <v>0.002</v>
          </cell>
          <cell r="XN52">
            <v>-0.24</v>
          </cell>
          <cell r="XO52">
            <v>0.002</v>
          </cell>
          <cell r="XP52">
            <v>-0.12</v>
          </cell>
          <cell r="XQ52">
            <v>0.001</v>
          </cell>
        </row>
        <row r="53">
          <cell r="B53" t="str">
            <v>JM0094.003</v>
          </cell>
          <cell r="C53" t="str">
            <v>S Japan</v>
          </cell>
          <cell r="D53">
            <v>36.0547</v>
          </cell>
          <cell r="E53">
            <v>138.4634</v>
          </cell>
          <cell r="F53">
            <v>1.21</v>
          </cell>
          <cell r="G53">
            <v>0.014</v>
          </cell>
          <cell r="H53">
            <v>3.83</v>
          </cell>
          <cell r="I53">
            <v>0.045</v>
          </cell>
          <cell r="J53">
            <v>7.96</v>
          </cell>
          <cell r="K53">
            <v>0.058</v>
          </cell>
          <cell r="L53">
            <v>1.56</v>
          </cell>
          <cell r="M53">
            <v>0.017</v>
          </cell>
          <cell r="N53">
            <v>3.31</v>
          </cell>
          <cell r="O53">
            <v>0.046</v>
          </cell>
        </row>
        <row r="53">
          <cell r="X53">
            <v>-0.13</v>
          </cell>
          <cell r="Y53">
            <v>0.004</v>
          </cell>
          <cell r="Z53">
            <v>0.53</v>
          </cell>
          <cell r="AA53">
            <v>0.041</v>
          </cell>
          <cell r="AB53">
            <v>0.42</v>
          </cell>
          <cell r="AC53">
            <v>0.015</v>
          </cell>
          <cell r="AD53">
            <v>-0.19</v>
          </cell>
          <cell r="AE53">
            <v>0.024</v>
          </cell>
          <cell r="AF53">
            <v>-3.51</v>
          </cell>
          <cell r="AG53">
            <v>0.098</v>
          </cell>
          <cell r="AH53">
            <v>1.29</v>
          </cell>
          <cell r="AI53">
            <v>0.011</v>
          </cell>
          <cell r="AJ53">
            <v>3.72</v>
          </cell>
          <cell r="AK53">
            <v>0.05</v>
          </cell>
          <cell r="AL53">
            <v>1.22</v>
          </cell>
          <cell r="AM53">
            <v>0.015</v>
          </cell>
          <cell r="AN53">
            <v>3.54</v>
          </cell>
          <cell r="AO53">
            <v>0.047</v>
          </cell>
          <cell r="AP53">
            <v>1.11</v>
          </cell>
          <cell r="AQ53">
            <v>0.014</v>
          </cell>
          <cell r="AR53">
            <v>3.54</v>
          </cell>
          <cell r="AS53">
            <v>0.047</v>
          </cell>
          <cell r="AT53">
            <v>0.66</v>
          </cell>
          <cell r="AU53">
            <v>0.011</v>
          </cell>
          <cell r="AV53">
            <v>1.44</v>
          </cell>
          <cell r="AW53">
            <v>0.045</v>
          </cell>
          <cell r="AX53">
            <v>-0.25</v>
          </cell>
          <cell r="AY53">
            <v>0.007</v>
          </cell>
          <cell r="AZ53">
            <v>-0.44</v>
          </cell>
          <cell r="BA53">
            <v>0.02</v>
          </cell>
          <cell r="BB53">
            <v>0.26</v>
          </cell>
          <cell r="BC53">
            <v>0.002</v>
          </cell>
          <cell r="BD53">
            <v>0.29</v>
          </cell>
          <cell r="BE53">
            <v>0.004</v>
          </cell>
          <cell r="BF53">
            <v>0.12</v>
          </cell>
          <cell r="BG53">
            <v>0.003</v>
          </cell>
          <cell r="BH53">
            <v>0.28</v>
          </cell>
          <cell r="BI53">
            <v>0.006</v>
          </cell>
        </row>
        <row r="53">
          <cell r="BR53">
            <v>0.02</v>
          </cell>
          <cell r="BS53">
            <v>0.002</v>
          </cell>
          <cell r="BT53">
            <v>0.25</v>
          </cell>
          <cell r="BU53">
            <v>0.007</v>
          </cell>
          <cell r="BV53">
            <v>0</v>
          </cell>
          <cell r="BW53">
            <v>0.005</v>
          </cell>
          <cell r="BX53">
            <v>-0.04</v>
          </cell>
          <cell r="BY53">
            <v>0.003</v>
          </cell>
          <cell r="BZ53">
            <v>-0.23</v>
          </cell>
          <cell r="CA53">
            <v>0.016</v>
          </cell>
          <cell r="CB53">
            <v>0.16</v>
          </cell>
          <cell r="CC53">
            <v>0.002</v>
          </cell>
          <cell r="CD53">
            <v>0.26</v>
          </cell>
          <cell r="CE53">
            <v>0.004</v>
          </cell>
          <cell r="CF53">
            <v>0.18</v>
          </cell>
          <cell r="CG53">
            <v>0.002</v>
          </cell>
          <cell r="CH53">
            <v>0.26</v>
          </cell>
          <cell r="CI53">
            <v>0.004</v>
          </cell>
          <cell r="CJ53">
            <v>0.16</v>
          </cell>
          <cell r="CK53">
            <v>0.001</v>
          </cell>
          <cell r="CL53">
            <v>0.26</v>
          </cell>
          <cell r="CM53">
            <v>0.005</v>
          </cell>
          <cell r="CN53">
            <v>0.11</v>
          </cell>
          <cell r="CO53">
            <v>0.002</v>
          </cell>
          <cell r="CP53">
            <v>0.13</v>
          </cell>
          <cell r="CQ53">
            <v>0.005</v>
          </cell>
          <cell r="CR53">
            <v>0</v>
          </cell>
          <cell r="CS53">
            <v>0.001</v>
          </cell>
          <cell r="CT53">
            <v>0.02</v>
          </cell>
          <cell r="CU53">
            <v>0.004</v>
          </cell>
          <cell r="CV53">
            <v>2.07</v>
          </cell>
          <cell r="CW53">
            <v>0.01</v>
          </cell>
          <cell r="CX53">
            <v>0.94</v>
          </cell>
          <cell r="CY53">
            <v>0.009</v>
          </cell>
          <cell r="CZ53">
            <v>1.63</v>
          </cell>
          <cell r="DA53">
            <v>0.017</v>
          </cell>
          <cell r="DB53">
            <v>0.86</v>
          </cell>
          <cell r="DC53">
            <v>0.009</v>
          </cell>
        </row>
        <row r="53">
          <cell r="DL53">
            <v>0.3</v>
          </cell>
          <cell r="DM53">
            <v>0.01</v>
          </cell>
          <cell r="DN53">
            <v>0.3</v>
          </cell>
          <cell r="DO53">
            <v>0.006</v>
          </cell>
          <cell r="DP53">
            <v>0</v>
          </cell>
          <cell r="DQ53">
            <v>0.001</v>
          </cell>
          <cell r="DR53">
            <v>0.54</v>
          </cell>
          <cell r="DS53">
            <v>0.018</v>
          </cell>
          <cell r="DT53">
            <v>0.09</v>
          </cell>
          <cell r="DU53">
            <v>0.011</v>
          </cell>
          <cell r="DV53">
            <v>1.59</v>
          </cell>
          <cell r="DW53">
            <v>0.01</v>
          </cell>
          <cell r="DX53">
            <v>0.52</v>
          </cell>
          <cell r="DY53">
            <v>0.005</v>
          </cell>
          <cell r="DZ53">
            <v>1.58</v>
          </cell>
          <cell r="EA53">
            <v>0.011</v>
          </cell>
          <cell r="EB53">
            <v>0.74</v>
          </cell>
          <cell r="EC53">
            <v>0.006</v>
          </cell>
          <cell r="ED53">
            <v>1.48</v>
          </cell>
          <cell r="EE53">
            <v>0.01</v>
          </cell>
          <cell r="EF53">
            <v>0.86</v>
          </cell>
          <cell r="EG53">
            <v>0.008</v>
          </cell>
          <cell r="EH53">
            <v>1.23</v>
          </cell>
          <cell r="EI53">
            <v>0.011</v>
          </cell>
          <cell r="EJ53">
            <v>0.63</v>
          </cell>
          <cell r="EK53">
            <v>0.006</v>
          </cell>
          <cell r="EL53">
            <v>0.24</v>
          </cell>
          <cell r="EM53">
            <v>0.007</v>
          </cell>
          <cell r="EN53">
            <v>0.08</v>
          </cell>
          <cell r="EO53">
            <v>0.002</v>
          </cell>
          <cell r="EP53">
            <v>0.01</v>
          </cell>
          <cell r="EQ53">
            <v>0.001</v>
          </cell>
          <cell r="ER53">
            <v>-0.01</v>
          </cell>
          <cell r="ES53">
            <v>0</v>
          </cell>
          <cell r="ET53">
            <v>-0.05</v>
          </cell>
          <cell r="EU53">
            <v>0.001</v>
          </cell>
          <cell r="EV53">
            <v>-0.01</v>
          </cell>
          <cell r="EW53">
            <v>0.001</v>
          </cell>
        </row>
        <row r="53">
          <cell r="FF53">
            <v>0</v>
          </cell>
          <cell r="FG53">
            <v>0</v>
          </cell>
          <cell r="FH53">
            <v>0</v>
          </cell>
          <cell r="FI53">
            <v>0.001</v>
          </cell>
          <cell r="FJ53">
            <v>-0.01</v>
          </cell>
          <cell r="FK53">
            <v>0</v>
          </cell>
          <cell r="FL53">
            <v>-0.05</v>
          </cell>
          <cell r="FM53">
            <v>0.001</v>
          </cell>
          <cell r="FN53">
            <v>-0.04</v>
          </cell>
          <cell r="FO53">
            <v>0.001</v>
          </cell>
          <cell r="FP53">
            <v>0</v>
          </cell>
          <cell r="FQ53">
            <v>0.001</v>
          </cell>
          <cell r="FR53">
            <v>-0.01</v>
          </cell>
          <cell r="FS53">
            <v>0</v>
          </cell>
          <cell r="FT53">
            <v>0</v>
          </cell>
          <cell r="FU53">
            <v>0.001</v>
          </cell>
          <cell r="FV53">
            <v>-0.01</v>
          </cell>
          <cell r="FW53">
            <v>0</v>
          </cell>
          <cell r="FX53">
            <v>0</v>
          </cell>
          <cell r="FY53">
            <v>0.001</v>
          </cell>
          <cell r="FZ53">
            <v>-0.01</v>
          </cell>
          <cell r="GA53">
            <v>0</v>
          </cell>
          <cell r="GB53">
            <v>-0.01</v>
          </cell>
          <cell r="GC53">
            <v>0.001</v>
          </cell>
          <cell r="GD53">
            <v>-0.02</v>
          </cell>
          <cell r="GE53">
            <v>0</v>
          </cell>
          <cell r="GF53">
            <v>-0.01</v>
          </cell>
          <cell r="GG53">
            <v>0</v>
          </cell>
          <cell r="GH53">
            <v>-0.01</v>
          </cell>
          <cell r="GI53">
            <v>0</v>
          </cell>
          <cell r="GJ53">
            <v>216.99</v>
          </cell>
          <cell r="GK53">
            <v>2.07</v>
          </cell>
          <cell r="GL53">
            <v>546.15</v>
          </cell>
          <cell r="GM53">
            <v>8.27</v>
          </cell>
          <cell r="GN53">
            <v>223.68</v>
          </cell>
          <cell r="GO53">
            <v>2.343</v>
          </cell>
          <cell r="GP53">
            <v>1150.98</v>
          </cell>
          <cell r="GQ53">
            <v>8.181</v>
          </cell>
        </row>
        <row r="53">
          <cell r="GZ53">
            <v>2.14</v>
          </cell>
          <cell r="HA53">
            <v>1.725</v>
          </cell>
          <cell r="HB53">
            <v>735.73</v>
          </cell>
          <cell r="HC53">
            <v>8.582</v>
          </cell>
          <cell r="HD53">
            <v>1.83</v>
          </cell>
          <cell r="HE53">
            <v>0.037</v>
          </cell>
          <cell r="HF53">
            <v>5.16</v>
          </cell>
          <cell r="HG53">
            <v>3.572</v>
          </cell>
          <cell r="HH53">
            <v>-104.46</v>
          </cell>
          <cell r="HI53">
            <v>14.277</v>
          </cell>
          <cell r="HJ53">
            <v>210.73</v>
          </cell>
          <cell r="HK53">
            <v>1.783</v>
          </cell>
          <cell r="HL53">
            <v>854.79</v>
          </cell>
          <cell r="HM53">
            <v>8.365</v>
          </cell>
          <cell r="HN53">
            <v>197.03</v>
          </cell>
          <cell r="HO53">
            <v>2.048</v>
          </cell>
          <cell r="HP53">
            <v>843.93</v>
          </cell>
          <cell r="HQ53">
            <v>9.079</v>
          </cell>
          <cell r="HR53">
            <v>165.83</v>
          </cell>
          <cell r="HS53">
            <v>1.588</v>
          </cell>
          <cell r="HT53">
            <v>862.03</v>
          </cell>
          <cell r="HU53">
            <v>8.629</v>
          </cell>
          <cell r="HV53">
            <v>76.38</v>
          </cell>
          <cell r="HW53">
            <v>1.078</v>
          </cell>
          <cell r="HX53">
            <v>413.84</v>
          </cell>
          <cell r="HY53">
            <v>6.467</v>
          </cell>
          <cell r="HZ53">
            <v>173.79</v>
          </cell>
          <cell r="IA53">
            <v>4.653</v>
          </cell>
          <cell r="IB53">
            <v>0.17</v>
          </cell>
          <cell r="IC53">
            <v>0.005</v>
          </cell>
          <cell r="ID53">
            <v>0.11</v>
          </cell>
          <cell r="IE53">
            <v>0.004</v>
          </cell>
          <cell r="IF53">
            <v>0.25</v>
          </cell>
          <cell r="IG53">
            <v>0.008</v>
          </cell>
          <cell r="IH53">
            <v>-0.1</v>
          </cell>
          <cell r="II53">
            <v>0.008</v>
          </cell>
        </row>
        <row r="53">
          <cell r="IR53">
            <v>0.09</v>
          </cell>
          <cell r="IS53">
            <v>0.004</v>
          </cell>
          <cell r="IT53">
            <v>0.06</v>
          </cell>
          <cell r="IU53">
            <v>0.001</v>
          </cell>
          <cell r="IV53">
            <v>0.34</v>
          </cell>
          <cell r="IW53">
            <v>0.008</v>
          </cell>
          <cell r="IX53">
            <v>-0.43</v>
          </cell>
          <cell r="IY53">
            <v>0.009</v>
          </cell>
          <cell r="IZ53">
            <v>-0.15</v>
          </cell>
          <cell r="JA53">
            <v>0.005</v>
          </cell>
          <cell r="JB53">
            <v>0.22</v>
          </cell>
          <cell r="JC53">
            <v>0.007</v>
          </cell>
          <cell r="JD53">
            <v>0.02</v>
          </cell>
          <cell r="JE53">
            <v>0.004</v>
          </cell>
          <cell r="JF53">
            <v>0.17</v>
          </cell>
          <cell r="JG53">
            <v>0.009</v>
          </cell>
          <cell r="JH53">
            <v>0.04</v>
          </cell>
          <cell r="JI53">
            <v>0.005</v>
          </cell>
          <cell r="JJ53">
            <v>0.11</v>
          </cell>
          <cell r="JK53">
            <v>0.006</v>
          </cell>
          <cell r="JL53">
            <v>0.04</v>
          </cell>
          <cell r="JM53">
            <v>0.005</v>
          </cell>
          <cell r="JN53">
            <v>0</v>
          </cell>
          <cell r="JO53">
            <v>0.005</v>
          </cell>
          <cell r="JP53">
            <v>-0.08</v>
          </cell>
          <cell r="JQ53">
            <v>0.003</v>
          </cell>
          <cell r="JR53">
            <v>0</v>
          </cell>
          <cell r="JS53">
            <v>0.002</v>
          </cell>
          <cell r="JT53">
            <v>0.21</v>
          </cell>
          <cell r="JU53">
            <v>0.002</v>
          </cell>
          <cell r="JV53">
            <v>0.05</v>
          </cell>
          <cell r="JW53">
            <v>0.009</v>
          </cell>
          <cell r="JX53">
            <v>0.22</v>
          </cell>
          <cell r="JY53">
            <v>0.003</v>
          </cell>
          <cell r="JZ53">
            <v>0.92</v>
          </cell>
          <cell r="KA53">
            <v>0.007</v>
          </cell>
        </row>
        <row r="53">
          <cell r="KJ53">
            <v>-0.02</v>
          </cell>
          <cell r="KK53">
            <v>0.001</v>
          </cell>
          <cell r="KL53">
            <v>0.01</v>
          </cell>
          <cell r="KM53">
            <v>0.001</v>
          </cell>
          <cell r="KN53">
            <v>0</v>
          </cell>
          <cell r="KO53">
            <v>0</v>
          </cell>
          <cell r="KP53">
            <v>0.05</v>
          </cell>
          <cell r="KQ53">
            <v>0.002</v>
          </cell>
          <cell r="KR53">
            <v>-0.04</v>
          </cell>
          <cell r="KS53">
            <v>0.005</v>
          </cell>
          <cell r="KT53">
            <v>0.2</v>
          </cell>
          <cell r="KU53">
            <v>0.002</v>
          </cell>
          <cell r="KV53">
            <v>0.41</v>
          </cell>
          <cell r="KW53">
            <v>0.006</v>
          </cell>
          <cell r="KX53">
            <v>0.19</v>
          </cell>
          <cell r="KY53">
            <v>0.002</v>
          </cell>
          <cell r="KZ53">
            <v>0.37</v>
          </cell>
          <cell r="LA53">
            <v>0.006</v>
          </cell>
          <cell r="LB53">
            <v>0.15</v>
          </cell>
          <cell r="LC53">
            <v>0.002</v>
          </cell>
          <cell r="LD53">
            <v>0.38</v>
          </cell>
          <cell r="LE53">
            <v>0.005</v>
          </cell>
          <cell r="LF53">
            <v>0.1</v>
          </cell>
          <cell r="LG53">
            <v>0.001</v>
          </cell>
          <cell r="LH53">
            <v>0.24</v>
          </cell>
          <cell r="LI53">
            <v>0.004</v>
          </cell>
          <cell r="LJ53">
            <v>0</v>
          </cell>
          <cell r="LK53">
            <v>0</v>
          </cell>
          <cell r="LL53">
            <v>0.03</v>
          </cell>
          <cell r="LM53">
            <v>0.001</v>
          </cell>
          <cell r="LN53">
            <v>0.73</v>
          </cell>
          <cell r="LO53">
            <v>0.007</v>
          </cell>
          <cell r="LP53">
            <v>0.6</v>
          </cell>
          <cell r="LQ53">
            <v>0.006</v>
          </cell>
          <cell r="LR53">
            <v>0.59</v>
          </cell>
          <cell r="LS53">
            <v>0.006</v>
          </cell>
          <cell r="LT53">
            <v>0.46</v>
          </cell>
          <cell r="LU53">
            <v>0.009</v>
          </cell>
        </row>
        <row r="53">
          <cell r="MD53">
            <v>0.01</v>
          </cell>
          <cell r="ME53">
            <v>0.001</v>
          </cell>
          <cell r="MF53">
            <v>0</v>
          </cell>
          <cell r="MG53">
            <v>0</v>
          </cell>
          <cell r="MH53">
            <v>0.7</v>
          </cell>
          <cell r="MI53">
            <v>0.007</v>
          </cell>
          <cell r="MJ53">
            <v>0.6</v>
          </cell>
          <cell r="MK53">
            <v>0.007</v>
          </cell>
          <cell r="ML53">
            <v>0.67</v>
          </cell>
          <cell r="MM53">
            <v>0.007</v>
          </cell>
          <cell r="MN53">
            <v>0.59</v>
          </cell>
          <cell r="MO53">
            <v>0.008</v>
          </cell>
          <cell r="MP53">
            <v>0.57</v>
          </cell>
          <cell r="MQ53">
            <v>0.006</v>
          </cell>
          <cell r="MR53">
            <v>1.8</v>
          </cell>
          <cell r="MS53">
            <v>0.017</v>
          </cell>
          <cell r="MT53">
            <v>0.84</v>
          </cell>
          <cell r="MU53">
            <v>0.015</v>
          </cell>
          <cell r="MV53">
            <v>1.53</v>
          </cell>
          <cell r="MW53">
            <v>0.012</v>
          </cell>
          <cell r="MX53">
            <v>1.07</v>
          </cell>
          <cell r="MY53">
            <v>0.012</v>
          </cell>
        </row>
        <row r="53">
          <cell r="NH53">
            <v>-0.05</v>
          </cell>
          <cell r="NI53">
            <v>0.003</v>
          </cell>
          <cell r="NJ53">
            <v>0.36</v>
          </cell>
          <cell r="NK53">
            <v>0.019</v>
          </cell>
          <cell r="NL53">
            <v>0.1</v>
          </cell>
          <cell r="NM53">
            <v>0.002</v>
          </cell>
          <cell r="NN53">
            <v>0.33</v>
          </cell>
          <cell r="NO53">
            <v>0.019</v>
          </cell>
          <cell r="NP53">
            <v>-0.07</v>
          </cell>
          <cell r="NQ53">
            <v>0.014</v>
          </cell>
          <cell r="NR53">
            <v>1.72</v>
          </cell>
          <cell r="NS53">
            <v>0.016</v>
          </cell>
          <cell r="NT53">
            <v>0.96</v>
          </cell>
          <cell r="NU53">
            <v>0.013</v>
          </cell>
          <cell r="NV53">
            <v>1.57</v>
          </cell>
          <cell r="NW53">
            <v>0.016</v>
          </cell>
          <cell r="NX53">
            <v>0.95</v>
          </cell>
          <cell r="NY53">
            <v>0.015</v>
          </cell>
          <cell r="NZ53">
            <v>1.29</v>
          </cell>
          <cell r="OA53">
            <v>0.012</v>
          </cell>
          <cell r="OB53">
            <v>0.9</v>
          </cell>
          <cell r="OC53">
            <v>0.015</v>
          </cell>
          <cell r="OD53">
            <v>0.8</v>
          </cell>
          <cell r="OE53">
            <v>0.01</v>
          </cell>
          <cell r="OF53">
            <v>0.44</v>
          </cell>
          <cell r="OG53">
            <v>0.014</v>
          </cell>
          <cell r="OH53">
            <v>0.02</v>
          </cell>
          <cell r="OI53">
            <v>0.002</v>
          </cell>
          <cell r="OJ53">
            <v>0.09</v>
          </cell>
          <cell r="OK53">
            <v>0.004</v>
          </cell>
          <cell r="OL53">
            <v>-0.01</v>
          </cell>
          <cell r="OM53">
            <v>0.001</v>
          </cell>
          <cell r="ON53">
            <v>0.02</v>
          </cell>
          <cell r="OO53">
            <v>0.001</v>
          </cell>
          <cell r="OP53">
            <v>-0.02</v>
          </cell>
          <cell r="OQ53">
            <v>0.001</v>
          </cell>
          <cell r="OR53">
            <v>-0.01</v>
          </cell>
          <cell r="OS53">
            <v>0.001</v>
          </cell>
        </row>
        <row r="53">
          <cell r="PB53">
            <v>0</v>
          </cell>
          <cell r="PC53">
            <v>0.001</v>
          </cell>
        </row>
        <row r="53">
          <cell r="PF53">
            <v>-0.01</v>
          </cell>
          <cell r="PG53">
            <v>0.001</v>
          </cell>
          <cell r="PH53">
            <v>0.01</v>
          </cell>
          <cell r="PI53">
            <v>0.001</v>
          </cell>
          <cell r="PJ53">
            <v>0</v>
          </cell>
          <cell r="PK53">
            <v>0.001</v>
          </cell>
          <cell r="PL53">
            <v>0</v>
          </cell>
          <cell r="PM53">
            <v>0.001</v>
          </cell>
          <cell r="PN53">
            <v>0</v>
          </cell>
          <cell r="PO53">
            <v>0.001</v>
          </cell>
          <cell r="PP53">
            <v>0.45</v>
          </cell>
          <cell r="PQ53">
            <v>0.005</v>
          </cell>
          <cell r="PR53">
            <v>0.21</v>
          </cell>
          <cell r="PS53">
            <v>0.003</v>
          </cell>
          <cell r="PT53">
            <v>0.32</v>
          </cell>
          <cell r="PU53">
            <v>0.004</v>
          </cell>
          <cell r="PV53">
            <v>0.09</v>
          </cell>
          <cell r="PW53">
            <v>0.003</v>
          </cell>
        </row>
        <row r="53">
          <cell r="QF53">
            <v>0</v>
          </cell>
          <cell r="QG53">
            <v>0.001</v>
          </cell>
          <cell r="QH53">
            <v>0.03</v>
          </cell>
          <cell r="QI53">
            <v>0.003</v>
          </cell>
          <cell r="QJ53">
            <v>0.1</v>
          </cell>
          <cell r="QK53">
            <v>0.003</v>
          </cell>
          <cell r="QL53">
            <v>0.11</v>
          </cell>
          <cell r="QM53">
            <v>0.003</v>
          </cell>
          <cell r="QN53">
            <v>0.06</v>
          </cell>
          <cell r="QO53">
            <v>0.002</v>
          </cell>
          <cell r="QP53">
            <v>0.41</v>
          </cell>
          <cell r="QQ53">
            <v>0.004</v>
          </cell>
          <cell r="QR53">
            <v>0.16</v>
          </cell>
          <cell r="QS53">
            <v>0.004</v>
          </cell>
          <cell r="QT53">
            <v>0.38</v>
          </cell>
          <cell r="QU53">
            <v>0.004</v>
          </cell>
          <cell r="QV53">
            <v>0.16</v>
          </cell>
          <cell r="QW53">
            <v>0.004</v>
          </cell>
          <cell r="QX53">
            <v>0.33</v>
          </cell>
          <cell r="QY53">
            <v>0.003</v>
          </cell>
          <cell r="QZ53">
            <v>0.13</v>
          </cell>
          <cell r="RA53">
            <v>0.003</v>
          </cell>
          <cell r="RB53">
            <v>0.26</v>
          </cell>
          <cell r="RC53">
            <v>0.003</v>
          </cell>
          <cell r="RD53">
            <v>0.09</v>
          </cell>
          <cell r="RE53">
            <v>0.003</v>
          </cell>
          <cell r="RF53">
            <v>0.04</v>
          </cell>
          <cell r="RG53">
            <v>0.001</v>
          </cell>
          <cell r="RH53">
            <v>0.04</v>
          </cell>
          <cell r="RI53">
            <v>0.002</v>
          </cell>
          <cell r="RJ53">
            <v>0.2</v>
          </cell>
          <cell r="RK53">
            <v>0.002</v>
          </cell>
          <cell r="RL53">
            <v>0.18</v>
          </cell>
          <cell r="RM53">
            <v>0.003</v>
          </cell>
          <cell r="RN53">
            <v>0.13</v>
          </cell>
          <cell r="RO53">
            <v>0.002</v>
          </cell>
          <cell r="RP53">
            <v>0.26</v>
          </cell>
          <cell r="RQ53">
            <v>0.005</v>
          </cell>
        </row>
        <row r="53">
          <cell r="RZ53">
            <v>-0.01</v>
          </cell>
          <cell r="SA53">
            <v>0</v>
          </cell>
          <cell r="SB53">
            <v>-0.02</v>
          </cell>
          <cell r="SC53">
            <v>0.003</v>
          </cell>
          <cell r="SD53">
            <v>0.02</v>
          </cell>
          <cell r="SE53">
            <v>0.001</v>
          </cell>
          <cell r="SF53">
            <v>-0.01</v>
          </cell>
          <cell r="SG53">
            <v>0.002</v>
          </cell>
          <cell r="SH53">
            <v>-0.1</v>
          </cell>
          <cell r="SI53">
            <v>0.004</v>
          </cell>
          <cell r="SJ53">
            <v>0.18</v>
          </cell>
          <cell r="SK53">
            <v>0.002</v>
          </cell>
          <cell r="SL53">
            <v>0.25</v>
          </cell>
          <cell r="SM53">
            <v>0.004</v>
          </cell>
          <cell r="SN53">
            <v>0.16</v>
          </cell>
          <cell r="SO53">
            <v>0.001</v>
          </cell>
          <cell r="SP53">
            <v>0.27</v>
          </cell>
          <cell r="SQ53">
            <v>0.004</v>
          </cell>
          <cell r="SR53">
            <v>0.13</v>
          </cell>
          <cell r="SS53">
            <v>0.001</v>
          </cell>
          <cell r="ST53">
            <v>0.25</v>
          </cell>
          <cell r="SU53">
            <v>0.004</v>
          </cell>
          <cell r="SV53">
            <v>0.08</v>
          </cell>
          <cell r="SW53">
            <v>0.001</v>
          </cell>
          <cell r="SX53">
            <v>0.08</v>
          </cell>
          <cell r="SY53">
            <v>0.002</v>
          </cell>
          <cell r="SZ53">
            <v>0</v>
          </cell>
          <cell r="TA53">
            <v>0</v>
          </cell>
          <cell r="TB53">
            <v>-0.01</v>
          </cell>
          <cell r="TC53">
            <v>0.002</v>
          </cell>
          <cell r="TD53">
            <v>0.28</v>
          </cell>
          <cell r="TE53">
            <v>0.003</v>
          </cell>
          <cell r="TF53">
            <v>1.04</v>
          </cell>
          <cell r="TG53">
            <v>0.011</v>
          </cell>
          <cell r="TH53">
            <v>0.27</v>
          </cell>
          <cell r="TI53">
            <v>0.004</v>
          </cell>
          <cell r="TJ53">
            <v>0.72</v>
          </cell>
          <cell r="TK53">
            <v>0.01</v>
          </cell>
        </row>
        <row r="53">
          <cell r="TT53">
            <v>-0.13</v>
          </cell>
          <cell r="TU53">
            <v>0.002</v>
          </cell>
          <cell r="TV53">
            <v>-0.07</v>
          </cell>
          <cell r="TW53">
            <v>0.005</v>
          </cell>
          <cell r="TX53">
            <v>-0.04</v>
          </cell>
          <cell r="TY53">
            <v>0.002</v>
          </cell>
          <cell r="TZ53">
            <v>0.14</v>
          </cell>
          <cell r="UA53">
            <v>0.006</v>
          </cell>
          <cell r="UB53">
            <v>-0.01</v>
          </cell>
          <cell r="UC53">
            <v>0.015</v>
          </cell>
          <cell r="UD53">
            <v>0.29</v>
          </cell>
          <cell r="UE53">
            <v>0.003</v>
          </cell>
          <cell r="UF53">
            <v>0.85</v>
          </cell>
          <cell r="UG53">
            <v>0.008</v>
          </cell>
          <cell r="UH53">
            <v>0.25</v>
          </cell>
          <cell r="UI53">
            <v>0.004</v>
          </cell>
          <cell r="UJ53">
            <v>0.84</v>
          </cell>
          <cell r="UK53">
            <v>0.01</v>
          </cell>
          <cell r="UL53">
            <v>0.2</v>
          </cell>
          <cell r="UM53">
            <v>0.003</v>
          </cell>
          <cell r="UN53">
            <v>0.73</v>
          </cell>
          <cell r="UO53">
            <v>0.008</v>
          </cell>
          <cell r="UP53">
            <v>0.15</v>
          </cell>
          <cell r="UQ53">
            <v>0.004</v>
          </cell>
          <cell r="UR53">
            <v>0.51</v>
          </cell>
          <cell r="US53">
            <v>0.006</v>
          </cell>
          <cell r="UT53">
            <v>-0.06</v>
          </cell>
          <cell r="UU53">
            <v>0.002</v>
          </cell>
          <cell r="UV53">
            <v>-0.07</v>
          </cell>
          <cell r="UW53">
            <v>0.004</v>
          </cell>
          <cell r="UX53">
            <v>0.01</v>
          </cell>
          <cell r="UY53">
            <v>0.001</v>
          </cell>
          <cell r="UZ53">
            <v>0.1</v>
          </cell>
          <cell r="VA53">
            <v>0.001</v>
          </cell>
          <cell r="VB53">
            <v>0.05</v>
          </cell>
          <cell r="VC53">
            <v>0.001</v>
          </cell>
        </row>
        <row r="53">
          <cell r="VL53">
            <v>0.02</v>
          </cell>
          <cell r="VM53">
            <v>0</v>
          </cell>
          <cell r="VN53">
            <v>-0.03</v>
          </cell>
          <cell r="VO53">
            <v>0.001</v>
          </cell>
          <cell r="VP53">
            <v>0.02</v>
          </cell>
          <cell r="VQ53">
            <v>0</v>
          </cell>
          <cell r="VR53">
            <v>0.02</v>
          </cell>
          <cell r="VS53">
            <v>0</v>
          </cell>
          <cell r="VT53">
            <v>0.01</v>
          </cell>
          <cell r="VU53">
            <v>0</v>
          </cell>
          <cell r="VV53">
            <v>0</v>
          </cell>
          <cell r="VW53">
            <v>0</v>
          </cell>
          <cell r="VX53">
            <v>-0.01</v>
          </cell>
          <cell r="VY53">
            <v>0</v>
          </cell>
          <cell r="VZ53">
            <v>0</v>
          </cell>
          <cell r="WA53">
            <v>0</v>
          </cell>
          <cell r="WB53">
            <v>-0.23</v>
          </cell>
          <cell r="WC53">
            <v>0.002</v>
          </cell>
          <cell r="WD53">
            <v>-0.1</v>
          </cell>
          <cell r="WE53">
            <v>0.002</v>
          </cell>
          <cell r="WF53">
            <v>-0.22</v>
          </cell>
          <cell r="WG53">
            <v>0.003</v>
          </cell>
          <cell r="WH53">
            <v>-0.03</v>
          </cell>
          <cell r="WI53">
            <v>0.001</v>
          </cell>
        </row>
        <row r="53">
          <cell r="WR53">
            <v>-0.16</v>
          </cell>
          <cell r="WS53">
            <v>0.002</v>
          </cell>
          <cell r="WT53">
            <v>-0.08</v>
          </cell>
          <cell r="WU53">
            <v>0.001</v>
          </cell>
          <cell r="WV53">
            <v>-0.05</v>
          </cell>
          <cell r="WW53">
            <v>0.001</v>
          </cell>
          <cell r="WX53">
            <v>-0.03</v>
          </cell>
          <cell r="WY53">
            <v>0.001</v>
          </cell>
          <cell r="WZ53">
            <v>-0.04</v>
          </cell>
          <cell r="XA53">
            <v>0.001</v>
          </cell>
          <cell r="XB53">
            <v>-0.2</v>
          </cell>
          <cell r="XC53">
            <v>0.002</v>
          </cell>
          <cell r="XD53">
            <v>-0.06</v>
          </cell>
          <cell r="XE53">
            <v>0.001</v>
          </cell>
          <cell r="XF53">
            <v>-0.2</v>
          </cell>
          <cell r="XG53">
            <v>0.002</v>
          </cell>
          <cell r="XH53">
            <v>-0.07</v>
          </cell>
          <cell r="XI53">
            <v>0.001</v>
          </cell>
          <cell r="XJ53">
            <v>-0.2</v>
          </cell>
          <cell r="XK53">
            <v>0.003</v>
          </cell>
          <cell r="XL53">
            <v>-0.1</v>
          </cell>
          <cell r="XM53">
            <v>0.002</v>
          </cell>
          <cell r="XN53">
            <v>-0.19</v>
          </cell>
          <cell r="XO53">
            <v>0.002</v>
          </cell>
          <cell r="XP53">
            <v>-0.09</v>
          </cell>
          <cell r="XQ53">
            <v>0.001</v>
          </cell>
          <cell r="XR53">
            <v>-0.07</v>
          </cell>
          <cell r="XS53">
            <v>0.001</v>
          </cell>
          <cell r="XT53">
            <v>-0.04</v>
          </cell>
          <cell r="XU53">
            <v>0</v>
          </cell>
        </row>
        <row r="54">
          <cell r="B54" t="str">
            <v>JM0096.002</v>
          </cell>
          <cell r="C54" t="str">
            <v>N Japan</v>
          </cell>
          <cell r="D54">
            <v>35.909</v>
          </cell>
          <cell r="E54">
            <v>138.4093</v>
          </cell>
          <cell r="F54">
            <v>0.67</v>
          </cell>
          <cell r="G54">
            <v>0.007</v>
          </cell>
          <cell r="H54">
            <v>2.13</v>
          </cell>
          <cell r="I54">
            <v>0.025</v>
          </cell>
          <cell r="J54">
            <v>6.94</v>
          </cell>
          <cell r="K54">
            <v>0.037</v>
          </cell>
          <cell r="L54">
            <v>0.82</v>
          </cell>
          <cell r="M54">
            <v>0.01</v>
          </cell>
          <cell r="N54">
            <v>-0.92</v>
          </cell>
          <cell r="O54">
            <v>0.032</v>
          </cell>
        </row>
        <row r="54">
          <cell r="X54">
            <v>-0.14</v>
          </cell>
          <cell r="Y54">
            <v>0.003</v>
          </cell>
          <cell r="Z54">
            <v>-0.25</v>
          </cell>
          <cell r="AA54">
            <v>0.021</v>
          </cell>
          <cell r="AB54">
            <v>-0.34</v>
          </cell>
          <cell r="AC54">
            <v>0.016</v>
          </cell>
          <cell r="AD54">
            <v>-1.08</v>
          </cell>
          <cell r="AE54">
            <v>0.021</v>
          </cell>
          <cell r="AF54">
            <v>-8.77</v>
          </cell>
          <cell r="AG54">
            <v>0.078</v>
          </cell>
          <cell r="AH54">
            <v>0.66</v>
          </cell>
          <cell r="AI54">
            <v>0.007</v>
          </cell>
          <cell r="AJ54">
            <v>0.76</v>
          </cell>
          <cell r="AK54">
            <v>0.024</v>
          </cell>
          <cell r="AL54">
            <v>0.61</v>
          </cell>
          <cell r="AM54">
            <v>0.007</v>
          </cell>
          <cell r="AN54">
            <v>0.64</v>
          </cell>
          <cell r="AO54">
            <v>0.022</v>
          </cell>
          <cell r="AP54">
            <v>0.59</v>
          </cell>
          <cell r="AQ54">
            <v>0.006</v>
          </cell>
          <cell r="AR54">
            <v>0.62</v>
          </cell>
          <cell r="AS54">
            <v>0.023</v>
          </cell>
          <cell r="AT54">
            <v>0.16</v>
          </cell>
          <cell r="AU54">
            <v>0.007</v>
          </cell>
          <cell r="AV54">
            <v>-1.43</v>
          </cell>
          <cell r="AW54">
            <v>0.024</v>
          </cell>
          <cell r="AX54">
            <v>-0.41</v>
          </cell>
          <cell r="AY54">
            <v>0.006</v>
          </cell>
          <cell r="AZ54">
            <v>-1.58</v>
          </cell>
          <cell r="BA54">
            <v>0.017</v>
          </cell>
          <cell r="BB54">
            <v>0.12</v>
          </cell>
          <cell r="BC54">
            <v>0.002</v>
          </cell>
          <cell r="BD54">
            <v>0.16</v>
          </cell>
          <cell r="BE54">
            <v>0.003</v>
          </cell>
          <cell r="BF54">
            <v>0.11</v>
          </cell>
          <cell r="BG54">
            <v>0.002</v>
          </cell>
          <cell r="BH54">
            <v>-0.04</v>
          </cell>
          <cell r="BI54">
            <v>0.004</v>
          </cell>
        </row>
        <row r="54">
          <cell r="BR54">
            <v>-0.03</v>
          </cell>
          <cell r="BS54">
            <v>0.002</v>
          </cell>
          <cell r="BT54">
            <v>-0.13</v>
          </cell>
          <cell r="BU54">
            <v>0.006</v>
          </cell>
          <cell r="BV54">
            <v>0.04</v>
          </cell>
          <cell r="BW54">
            <v>0.004</v>
          </cell>
          <cell r="BX54">
            <v>-0.22</v>
          </cell>
          <cell r="BY54">
            <v>0.003</v>
          </cell>
          <cell r="BZ54">
            <v>-0.87</v>
          </cell>
          <cell r="CA54">
            <v>0.009</v>
          </cell>
          <cell r="CB54">
            <v>0.09</v>
          </cell>
          <cell r="CC54">
            <v>0.001</v>
          </cell>
          <cell r="CD54">
            <v>0.06</v>
          </cell>
          <cell r="CE54">
            <v>0.003</v>
          </cell>
          <cell r="CF54">
            <v>0.09</v>
          </cell>
          <cell r="CG54">
            <v>0.001</v>
          </cell>
          <cell r="CH54">
            <v>0.05</v>
          </cell>
          <cell r="CI54">
            <v>0.003</v>
          </cell>
          <cell r="CJ54">
            <v>0.08</v>
          </cell>
          <cell r="CK54">
            <v>0.001</v>
          </cell>
          <cell r="CL54">
            <v>0.04</v>
          </cell>
          <cell r="CM54">
            <v>0.003</v>
          </cell>
          <cell r="CN54">
            <v>0.02</v>
          </cell>
          <cell r="CO54">
            <v>0.001</v>
          </cell>
          <cell r="CP54">
            <v>-0.11</v>
          </cell>
          <cell r="CQ54">
            <v>0.003</v>
          </cell>
          <cell r="CR54">
            <v>-0.04</v>
          </cell>
          <cell r="CS54">
            <v>0</v>
          </cell>
          <cell r="CT54">
            <v>-0.2</v>
          </cell>
          <cell r="CU54">
            <v>0.002</v>
          </cell>
          <cell r="CV54">
            <v>2.02</v>
          </cell>
          <cell r="CW54">
            <v>0.008</v>
          </cell>
          <cell r="CX54">
            <v>0.8</v>
          </cell>
          <cell r="CY54">
            <v>0.005</v>
          </cell>
          <cell r="CZ54">
            <v>2.05</v>
          </cell>
          <cell r="DA54">
            <v>0.012</v>
          </cell>
          <cell r="DB54">
            <v>1.44</v>
          </cell>
          <cell r="DC54">
            <v>0.012</v>
          </cell>
        </row>
        <row r="54">
          <cell r="DL54">
            <v>0.4</v>
          </cell>
          <cell r="DM54">
            <v>0.009</v>
          </cell>
          <cell r="DN54">
            <v>0.05</v>
          </cell>
          <cell r="DO54">
            <v>0.004</v>
          </cell>
          <cell r="DP54">
            <v>0</v>
          </cell>
          <cell r="DQ54">
            <v>0.001</v>
          </cell>
          <cell r="DR54">
            <v>0.6</v>
          </cell>
          <cell r="DS54">
            <v>0.01</v>
          </cell>
          <cell r="DT54">
            <v>-0.28</v>
          </cell>
          <cell r="DU54">
            <v>0.008</v>
          </cell>
          <cell r="DV54">
            <v>1.76</v>
          </cell>
          <cell r="DW54">
            <v>0.007</v>
          </cell>
          <cell r="DX54">
            <v>0.58</v>
          </cell>
          <cell r="DY54">
            <v>0.004</v>
          </cell>
          <cell r="DZ54">
            <v>1.78</v>
          </cell>
          <cell r="EA54">
            <v>0.008</v>
          </cell>
          <cell r="EB54">
            <v>0.76</v>
          </cell>
          <cell r="EC54">
            <v>0.006</v>
          </cell>
          <cell r="ED54">
            <v>1.69</v>
          </cell>
          <cell r="EE54">
            <v>0.008</v>
          </cell>
          <cell r="EF54">
            <v>0.82</v>
          </cell>
          <cell r="EG54">
            <v>0.005</v>
          </cell>
          <cell r="EH54">
            <v>1.38</v>
          </cell>
          <cell r="EI54">
            <v>0.008</v>
          </cell>
          <cell r="EJ54">
            <v>0.54</v>
          </cell>
          <cell r="EK54">
            <v>0.004</v>
          </cell>
          <cell r="EL54">
            <v>0.29</v>
          </cell>
          <cell r="EM54">
            <v>0.004</v>
          </cell>
          <cell r="EN54">
            <v>-0.03</v>
          </cell>
          <cell r="EO54">
            <v>0.001</v>
          </cell>
          <cell r="EP54">
            <v>-0.06</v>
          </cell>
          <cell r="EQ54">
            <v>0.001</v>
          </cell>
          <cell r="ER54">
            <v>-0.02</v>
          </cell>
          <cell r="ES54">
            <v>0</v>
          </cell>
          <cell r="ET54">
            <v>-0.08</v>
          </cell>
          <cell r="EU54">
            <v>0.001</v>
          </cell>
          <cell r="EV54">
            <v>-0.06</v>
          </cell>
          <cell r="EW54">
            <v>0</v>
          </cell>
        </row>
        <row r="54">
          <cell r="FF54">
            <v>-0.03</v>
          </cell>
          <cell r="FG54">
            <v>0.001</v>
          </cell>
          <cell r="FH54">
            <v>-0.02</v>
          </cell>
          <cell r="FI54">
            <v>0.001</v>
          </cell>
          <cell r="FJ54">
            <v>0.01</v>
          </cell>
          <cell r="FK54">
            <v>0</v>
          </cell>
          <cell r="FL54">
            <v>-0.11</v>
          </cell>
          <cell r="FM54">
            <v>0.001</v>
          </cell>
          <cell r="FN54">
            <v>-0.11</v>
          </cell>
          <cell r="FO54">
            <v>0.001</v>
          </cell>
          <cell r="FP54">
            <v>-0.05</v>
          </cell>
          <cell r="FQ54">
            <v>0</v>
          </cell>
          <cell r="FR54">
            <v>-0.03</v>
          </cell>
          <cell r="FS54">
            <v>0</v>
          </cell>
          <cell r="FT54">
            <v>-0.05</v>
          </cell>
          <cell r="FU54">
            <v>0</v>
          </cell>
          <cell r="FV54">
            <v>-0.03</v>
          </cell>
          <cell r="FW54">
            <v>0</v>
          </cell>
          <cell r="FX54">
            <v>-0.05</v>
          </cell>
          <cell r="FY54">
            <v>0.001</v>
          </cell>
          <cell r="FZ54">
            <v>-0.03</v>
          </cell>
          <cell r="GA54">
            <v>0</v>
          </cell>
          <cell r="GB54">
            <v>-0.06</v>
          </cell>
          <cell r="GC54">
            <v>0</v>
          </cell>
          <cell r="GD54">
            <v>-0.04</v>
          </cell>
          <cell r="GE54">
            <v>0</v>
          </cell>
          <cell r="GF54">
            <v>-0.04</v>
          </cell>
          <cell r="GG54">
            <v>0</v>
          </cell>
          <cell r="GH54">
            <v>-0.03</v>
          </cell>
          <cell r="GI54">
            <v>0</v>
          </cell>
          <cell r="GJ54">
            <v>146.38</v>
          </cell>
          <cell r="GK54">
            <v>1.096</v>
          </cell>
          <cell r="GL54">
            <v>412.87</v>
          </cell>
          <cell r="GM54">
            <v>4.853</v>
          </cell>
          <cell r="GN54">
            <v>177.75</v>
          </cell>
          <cell r="GO54">
            <v>1.771</v>
          </cell>
          <cell r="GP54">
            <v>264.26</v>
          </cell>
          <cell r="GQ54">
            <v>6.488</v>
          </cell>
        </row>
        <row r="54">
          <cell r="GZ54">
            <v>55.35</v>
          </cell>
          <cell r="HA54">
            <v>1.277</v>
          </cell>
          <cell r="HB54">
            <v>299.55</v>
          </cell>
          <cell r="HC54">
            <v>6.156</v>
          </cell>
          <cell r="HD54">
            <v>1.18</v>
          </cell>
          <cell r="HE54">
            <v>0.026</v>
          </cell>
          <cell r="HF54">
            <v>-108.31</v>
          </cell>
          <cell r="HG54">
            <v>2.064</v>
          </cell>
          <cell r="HH54">
            <v>-919.81</v>
          </cell>
          <cell r="HI54">
            <v>7.092</v>
          </cell>
          <cell r="HJ54">
            <v>156.6</v>
          </cell>
          <cell r="HK54">
            <v>1.384</v>
          </cell>
          <cell r="HL54">
            <v>327.38</v>
          </cell>
          <cell r="HM54">
            <v>4.554</v>
          </cell>
          <cell r="HN54">
            <v>153.65</v>
          </cell>
          <cell r="HO54">
            <v>1.384</v>
          </cell>
          <cell r="HP54">
            <v>294.02</v>
          </cell>
          <cell r="HQ54">
            <v>4.952</v>
          </cell>
          <cell r="HR54">
            <v>145.86</v>
          </cell>
          <cell r="HS54">
            <v>1.3</v>
          </cell>
          <cell r="HT54">
            <v>273.6</v>
          </cell>
          <cell r="HU54">
            <v>5.024</v>
          </cell>
          <cell r="HV54">
            <v>48.49</v>
          </cell>
          <cell r="HW54">
            <v>0.807</v>
          </cell>
          <cell r="HX54">
            <v>-188.84</v>
          </cell>
          <cell r="HY54">
            <v>4.835</v>
          </cell>
          <cell r="HZ54">
            <v>-196.82</v>
          </cell>
          <cell r="IA54">
            <v>3.174</v>
          </cell>
          <cell r="IB54">
            <v>0.16</v>
          </cell>
          <cell r="IC54">
            <v>0.006</v>
          </cell>
          <cell r="ID54">
            <v>-0.03</v>
          </cell>
          <cell r="IE54">
            <v>0.004</v>
          </cell>
          <cell r="IF54">
            <v>0.04</v>
          </cell>
          <cell r="IG54">
            <v>0.008</v>
          </cell>
          <cell r="IH54">
            <v>-0.35</v>
          </cell>
          <cell r="II54">
            <v>0.005</v>
          </cell>
        </row>
        <row r="54">
          <cell r="IR54">
            <v>0.27</v>
          </cell>
          <cell r="IS54">
            <v>0.004</v>
          </cell>
          <cell r="IT54">
            <v>0.06</v>
          </cell>
          <cell r="IU54">
            <v>0.001</v>
          </cell>
          <cell r="IV54">
            <v>0.27</v>
          </cell>
          <cell r="IW54">
            <v>0.007</v>
          </cell>
          <cell r="IX54">
            <v>-0.42</v>
          </cell>
          <cell r="IY54">
            <v>0.009</v>
          </cell>
          <cell r="IZ54">
            <v>0.09</v>
          </cell>
          <cell r="JA54">
            <v>0.004</v>
          </cell>
          <cell r="JB54">
            <v>0.16</v>
          </cell>
          <cell r="JC54">
            <v>0.006</v>
          </cell>
          <cell r="JD54">
            <v>-0.23</v>
          </cell>
          <cell r="JE54">
            <v>0.005</v>
          </cell>
          <cell r="JF54">
            <v>0.1</v>
          </cell>
          <cell r="JG54">
            <v>0.007</v>
          </cell>
          <cell r="JH54">
            <v>-0.26</v>
          </cell>
          <cell r="JI54">
            <v>0.006</v>
          </cell>
          <cell r="JJ54">
            <v>0.11</v>
          </cell>
          <cell r="JK54">
            <v>0.006</v>
          </cell>
          <cell r="JL54">
            <v>-0.19</v>
          </cell>
          <cell r="JM54">
            <v>0.004</v>
          </cell>
          <cell r="JN54">
            <v>-0.1</v>
          </cell>
          <cell r="JO54">
            <v>0.004</v>
          </cell>
          <cell r="JP54">
            <v>-0.24</v>
          </cell>
          <cell r="JQ54">
            <v>0.003</v>
          </cell>
          <cell r="JR54">
            <v>0.03</v>
          </cell>
          <cell r="JS54">
            <v>0.001</v>
          </cell>
          <cell r="JT54">
            <v>0.13</v>
          </cell>
          <cell r="JU54">
            <v>0.002</v>
          </cell>
          <cell r="JV54">
            <v>0.28</v>
          </cell>
          <cell r="JW54">
            <v>0.004</v>
          </cell>
          <cell r="JX54">
            <v>0.2</v>
          </cell>
          <cell r="JY54">
            <v>0.002</v>
          </cell>
          <cell r="JZ54">
            <v>0.49</v>
          </cell>
          <cell r="KA54">
            <v>0.007</v>
          </cell>
        </row>
        <row r="54">
          <cell r="KJ54">
            <v>-0.03</v>
          </cell>
          <cell r="KK54">
            <v>0.001</v>
          </cell>
          <cell r="KL54">
            <v>-0.03</v>
          </cell>
          <cell r="KM54">
            <v>0.001</v>
          </cell>
          <cell r="KN54">
            <v>0</v>
          </cell>
          <cell r="KO54">
            <v>0</v>
          </cell>
          <cell r="KP54">
            <v>-0.04</v>
          </cell>
          <cell r="KQ54">
            <v>0.002</v>
          </cell>
          <cell r="KR54">
            <v>-0.37</v>
          </cell>
          <cell r="KS54">
            <v>0.003</v>
          </cell>
          <cell r="KT54">
            <v>0.16</v>
          </cell>
          <cell r="KU54">
            <v>0.002</v>
          </cell>
          <cell r="KV54">
            <v>0.38</v>
          </cell>
          <cell r="KW54">
            <v>0.004</v>
          </cell>
          <cell r="KX54">
            <v>0.17</v>
          </cell>
          <cell r="KY54">
            <v>0.002</v>
          </cell>
          <cell r="KZ54">
            <v>0.39</v>
          </cell>
          <cell r="LA54">
            <v>0.005</v>
          </cell>
          <cell r="LB54">
            <v>0.13</v>
          </cell>
          <cell r="LC54">
            <v>0.001</v>
          </cell>
          <cell r="LD54">
            <v>0.3</v>
          </cell>
          <cell r="LE54">
            <v>0.004</v>
          </cell>
          <cell r="LF54">
            <v>0.1</v>
          </cell>
          <cell r="LG54">
            <v>0.001</v>
          </cell>
          <cell r="LH54">
            <v>0.1</v>
          </cell>
          <cell r="LI54">
            <v>0.003</v>
          </cell>
          <cell r="LJ54">
            <v>0</v>
          </cell>
          <cell r="LK54">
            <v>0</v>
          </cell>
          <cell r="LL54">
            <v>-0.1</v>
          </cell>
          <cell r="LM54">
            <v>0.001</v>
          </cell>
          <cell r="LN54">
            <v>0.37</v>
          </cell>
          <cell r="LO54">
            <v>0.004</v>
          </cell>
          <cell r="LP54">
            <v>0.24</v>
          </cell>
          <cell r="LQ54">
            <v>0.004</v>
          </cell>
          <cell r="LR54">
            <v>0.32</v>
          </cell>
          <cell r="LS54">
            <v>0.005</v>
          </cell>
          <cell r="LT54">
            <v>-0.28</v>
          </cell>
          <cell r="LU54">
            <v>0.005</v>
          </cell>
        </row>
        <row r="54">
          <cell r="MD54">
            <v>0.01</v>
          </cell>
          <cell r="ME54">
            <v>0.001</v>
          </cell>
          <cell r="MF54">
            <v>0</v>
          </cell>
          <cell r="MG54">
            <v>0</v>
          </cell>
          <cell r="MH54">
            <v>0.33</v>
          </cell>
          <cell r="MI54">
            <v>0.004</v>
          </cell>
          <cell r="MJ54">
            <v>-0.04</v>
          </cell>
          <cell r="MK54">
            <v>0.005</v>
          </cell>
          <cell r="ML54">
            <v>0.32</v>
          </cell>
          <cell r="MM54">
            <v>0.005</v>
          </cell>
          <cell r="MN54">
            <v>-0.04</v>
          </cell>
          <cell r="MO54">
            <v>0.006</v>
          </cell>
          <cell r="MP54">
            <v>0.29</v>
          </cell>
          <cell r="MQ54">
            <v>0.004</v>
          </cell>
          <cell r="MR54">
            <v>1.11</v>
          </cell>
          <cell r="MS54">
            <v>0.008</v>
          </cell>
          <cell r="MT54">
            <v>0.69</v>
          </cell>
          <cell r="MU54">
            <v>0.007</v>
          </cell>
          <cell r="MV54">
            <v>1.14</v>
          </cell>
          <cell r="MW54">
            <v>0.01</v>
          </cell>
          <cell r="MX54">
            <v>0.4</v>
          </cell>
          <cell r="MY54">
            <v>0.008</v>
          </cell>
        </row>
        <row r="54">
          <cell r="NH54">
            <v>0.02</v>
          </cell>
          <cell r="NI54">
            <v>0.003</v>
          </cell>
          <cell r="NJ54">
            <v>-0.04</v>
          </cell>
          <cell r="NK54">
            <v>0.013</v>
          </cell>
          <cell r="NL54">
            <v>0.01</v>
          </cell>
          <cell r="NM54">
            <v>0.002</v>
          </cell>
          <cell r="NN54">
            <v>-0.8</v>
          </cell>
          <cell r="NO54">
            <v>0.012</v>
          </cell>
          <cell r="NP54">
            <v>-1</v>
          </cell>
          <cell r="NQ54">
            <v>0.009</v>
          </cell>
          <cell r="NR54">
            <v>1.16</v>
          </cell>
          <cell r="NS54">
            <v>0.008</v>
          </cell>
          <cell r="NT54">
            <v>0.44</v>
          </cell>
          <cell r="NU54">
            <v>0.009</v>
          </cell>
          <cell r="NV54">
            <v>1.08</v>
          </cell>
          <cell r="NW54">
            <v>0.009</v>
          </cell>
          <cell r="NX54">
            <v>0.44</v>
          </cell>
          <cell r="NY54">
            <v>0.007</v>
          </cell>
          <cell r="NZ54">
            <v>0.99</v>
          </cell>
          <cell r="OA54">
            <v>0.008</v>
          </cell>
          <cell r="OB54">
            <v>0.31</v>
          </cell>
          <cell r="OC54">
            <v>0.007</v>
          </cell>
          <cell r="OD54">
            <v>0.43</v>
          </cell>
          <cell r="OE54">
            <v>0.006</v>
          </cell>
          <cell r="OF54">
            <v>-0.24</v>
          </cell>
          <cell r="OG54">
            <v>0.007</v>
          </cell>
          <cell r="OH54">
            <v>-0.1</v>
          </cell>
          <cell r="OI54">
            <v>0.002</v>
          </cell>
          <cell r="OJ54">
            <v>-0.18</v>
          </cell>
          <cell r="OK54">
            <v>0.003</v>
          </cell>
          <cell r="OL54">
            <v>-0.02</v>
          </cell>
          <cell r="OM54">
            <v>0.001</v>
          </cell>
          <cell r="ON54">
            <v>-0.03</v>
          </cell>
          <cell r="OO54">
            <v>0</v>
          </cell>
          <cell r="OP54">
            <v>-0.03</v>
          </cell>
          <cell r="OQ54">
            <v>0.001</v>
          </cell>
          <cell r="OR54">
            <v>-0.1</v>
          </cell>
          <cell r="OS54">
            <v>0.001</v>
          </cell>
        </row>
        <row r="54">
          <cell r="PB54">
            <v>0</v>
          </cell>
          <cell r="PC54">
            <v>0.001</v>
          </cell>
          <cell r="PD54">
            <v>0</v>
          </cell>
          <cell r="PE54">
            <v>0</v>
          </cell>
          <cell r="PF54">
            <v>-0.03</v>
          </cell>
          <cell r="PG54">
            <v>0.001</v>
          </cell>
          <cell r="PH54">
            <v>-0.06</v>
          </cell>
          <cell r="PI54">
            <v>0.001</v>
          </cell>
          <cell r="PJ54">
            <v>-0.03</v>
          </cell>
          <cell r="PK54">
            <v>0.001</v>
          </cell>
          <cell r="PL54">
            <v>-0.05</v>
          </cell>
          <cell r="PM54">
            <v>0.001</v>
          </cell>
          <cell r="PN54">
            <v>-0.03</v>
          </cell>
          <cell r="PO54">
            <v>0.001</v>
          </cell>
          <cell r="PP54">
            <v>0.23</v>
          </cell>
          <cell r="PQ54">
            <v>0.002</v>
          </cell>
          <cell r="PR54">
            <v>0.14</v>
          </cell>
          <cell r="PS54">
            <v>0.002</v>
          </cell>
          <cell r="PT54">
            <v>0.19</v>
          </cell>
          <cell r="PU54">
            <v>0.003</v>
          </cell>
          <cell r="PV54">
            <v>0</v>
          </cell>
          <cell r="PW54">
            <v>0.002</v>
          </cell>
        </row>
        <row r="54">
          <cell r="QF54">
            <v>0</v>
          </cell>
          <cell r="QG54">
            <v>0.001</v>
          </cell>
          <cell r="QH54">
            <v>0.01</v>
          </cell>
          <cell r="QI54">
            <v>0.002</v>
          </cell>
          <cell r="QJ54">
            <v>0.03</v>
          </cell>
          <cell r="QK54">
            <v>0.002</v>
          </cell>
          <cell r="QL54">
            <v>-0.04</v>
          </cell>
          <cell r="QM54">
            <v>0.002</v>
          </cell>
          <cell r="QN54">
            <v>-0.08</v>
          </cell>
          <cell r="QO54">
            <v>0.002</v>
          </cell>
          <cell r="QP54">
            <v>0.22</v>
          </cell>
          <cell r="QQ54">
            <v>0.003</v>
          </cell>
          <cell r="QR54">
            <v>0.05</v>
          </cell>
          <cell r="QS54">
            <v>0.002</v>
          </cell>
          <cell r="QT54">
            <v>0.2</v>
          </cell>
          <cell r="QU54">
            <v>0.003</v>
          </cell>
          <cell r="QV54">
            <v>0.05</v>
          </cell>
          <cell r="QW54">
            <v>0.002</v>
          </cell>
          <cell r="QX54">
            <v>0.18</v>
          </cell>
          <cell r="QY54">
            <v>0.002</v>
          </cell>
          <cell r="QZ54">
            <v>0.03</v>
          </cell>
          <cell r="RA54">
            <v>0.002</v>
          </cell>
          <cell r="RB54">
            <v>0.11</v>
          </cell>
          <cell r="RC54">
            <v>0.002</v>
          </cell>
          <cell r="RD54">
            <v>-0.04</v>
          </cell>
          <cell r="RE54">
            <v>0.002</v>
          </cell>
          <cell r="RF54">
            <v>-0.02</v>
          </cell>
          <cell r="RG54">
            <v>0.001</v>
          </cell>
          <cell r="RH54">
            <v>-0.02</v>
          </cell>
          <cell r="RI54">
            <v>0.001</v>
          </cell>
          <cell r="RJ54">
            <v>0.14</v>
          </cell>
          <cell r="RK54">
            <v>0.001</v>
          </cell>
          <cell r="RL54">
            <v>0.09</v>
          </cell>
          <cell r="RM54">
            <v>0.001</v>
          </cell>
          <cell r="RN54">
            <v>0.09</v>
          </cell>
          <cell r="RO54">
            <v>0.001</v>
          </cell>
          <cell r="RP54">
            <v>0.16</v>
          </cell>
          <cell r="RQ54">
            <v>0.003</v>
          </cell>
        </row>
        <row r="54">
          <cell r="RZ54">
            <v>0</v>
          </cell>
          <cell r="SA54">
            <v>0</v>
          </cell>
          <cell r="SB54">
            <v>-0.24</v>
          </cell>
          <cell r="SC54">
            <v>0.004</v>
          </cell>
          <cell r="SD54">
            <v>-0.04</v>
          </cell>
          <cell r="SE54">
            <v>0.001</v>
          </cell>
          <cell r="SF54">
            <v>-0.15</v>
          </cell>
          <cell r="SG54">
            <v>0.002</v>
          </cell>
          <cell r="SH54">
            <v>-0.38</v>
          </cell>
          <cell r="SI54">
            <v>0.003</v>
          </cell>
          <cell r="SJ54">
            <v>0.12</v>
          </cell>
          <cell r="SK54">
            <v>0.001</v>
          </cell>
          <cell r="SL54">
            <v>0.13</v>
          </cell>
          <cell r="SM54">
            <v>0.002</v>
          </cell>
          <cell r="SN54">
            <v>0.11</v>
          </cell>
          <cell r="SO54">
            <v>0.001</v>
          </cell>
          <cell r="SP54">
            <v>0.14</v>
          </cell>
          <cell r="SQ54">
            <v>0.003</v>
          </cell>
          <cell r="SR54">
            <v>0.1</v>
          </cell>
          <cell r="SS54">
            <v>0.001</v>
          </cell>
          <cell r="ST54">
            <v>0.08</v>
          </cell>
          <cell r="SU54">
            <v>0.002</v>
          </cell>
          <cell r="SV54">
            <v>0.04</v>
          </cell>
          <cell r="SW54">
            <v>0.001</v>
          </cell>
          <cell r="SX54">
            <v>-0.06</v>
          </cell>
          <cell r="SY54">
            <v>0.001</v>
          </cell>
          <cell r="SZ54">
            <v>0</v>
          </cell>
          <cell r="TA54">
            <v>0</v>
          </cell>
          <cell r="TB54">
            <v>-0.18</v>
          </cell>
          <cell r="TC54">
            <v>0.002</v>
          </cell>
          <cell r="TD54">
            <v>0.11</v>
          </cell>
          <cell r="TE54">
            <v>0.002</v>
          </cell>
          <cell r="TF54">
            <v>0.87</v>
          </cell>
          <cell r="TG54">
            <v>0.008</v>
          </cell>
          <cell r="TH54">
            <v>0.05</v>
          </cell>
          <cell r="TI54">
            <v>0.004</v>
          </cell>
          <cell r="TJ54">
            <v>0.34</v>
          </cell>
          <cell r="TK54">
            <v>0.007</v>
          </cell>
        </row>
        <row r="54">
          <cell r="TT54">
            <v>-0.12</v>
          </cell>
          <cell r="TU54">
            <v>0.002</v>
          </cell>
          <cell r="TV54">
            <v>-0.22</v>
          </cell>
          <cell r="TW54">
            <v>0.005</v>
          </cell>
          <cell r="TX54">
            <v>-0.03</v>
          </cell>
          <cell r="TY54">
            <v>0.002</v>
          </cell>
          <cell r="TZ54">
            <v>-0.04</v>
          </cell>
          <cell r="UA54">
            <v>0.006</v>
          </cell>
          <cell r="UB54">
            <v>-0.56</v>
          </cell>
          <cell r="UC54">
            <v>0.01</v>
          </cell>
          <cell r="UD54">
            <v>0.09</v>
          </cell>
          <cell r="UE54">
            <v>0.002</v>
          </cell>
          <cell r="UF54">
            <v>0.58</v>
          </cell>
          <cell r="UG54">
            <v>0.005</v>
          </cell>
          <cell r="UH54">
            <v>0.1</v>
          </cell>
          <cell r="UI54">
            <v>0.002</v>
          </cell>
          <cell r="UJ54">
            <v>0.53</v>
          </cell>
          <cell r="UK54">
            <v>0.005</v>
          </cell>
          <cell r="UL54">
            <v>0.08</v>
          </cell>
          <cell r="UM54">
            <v>0.002</v>
          </cell>
          <cell r="UN54">
            <v>0.46</v>
          </cell>
          <cell r="UO54">
            <v>0.005</v>
          </cell>
          <cell r="UP54">
            <v>0.02</v>
          </cell>
          <cell r="UQ54">
            <v>0.002</v>
          </cell>
          <cell r="UR54">
            <v>0.23</v>
          </cell>
          <cell r="US54">
            <v>0.004</v>
          </cell>
          <cell r="UT54">
            <v>-0.08</v>
          </cell>
          <cell r="UU54">
            <v>0.002</v>
          </cell>
          <cell r="UV54">
            <v>-0.21</v>
          </cell>
          <cell r="UW54">
            <v>0.003</v>
          </cell>
          <cell r="UX54">
            <v>0.05</v>
          </cell>
          <cell r="UY54">
            <v>0</v>
          </cell>
          <cell r="UZ54">
            <v>0.09</v>
          </cell>
          <cell r="VA54">
            <v>0.001</v>
          </cell>
          <cell r="VB54">
            <v>0.02</v>
          </cell>
          <cell r="VC54">
            <v>0.001</v>
          </cell>
        </row>
        <row r="54">
          <cell r="VL54">
            <v>-0.01</v>
          </cell>
          <cell r="VM54">
            <v>0</v>
          </cell>
        </row>
        <row r="54">
          <cell r="VP54">
            <v>0.02</v>
          </cell>
          <cell r="VQ54">
            <v>0</v>
          </cell>
          <cell r="VR54">
            <v>0.02</v>
          </cell>
          <cell r="VS54">
            <v>0</v>
          </cell>
          <cell r="VT54">
            <v>0.01</v>
          </cell>
          <cell r="VU54">
            <v>0</v>
          </cell>
          <cell r="VV54">
            <v>0</v>
          </cell>
          <cell r="VW54">
            <v>0</v>
          </cell>
          <cell r="VX54">
            <v>-0.01</v>
          </cell>
          <cell r="VY54">
            <v>0</v>
          </cell>
          <cell r="VZ54">
            <v>-0.01</v>
          </cell>
          <cell r="WA54">
            <v>0</v>
          </cell>
          <cell r="WB54">
            <v>-0.3</v>
          </cell>
          <cell r="WC54">
            <v>0.002</v>
          </cell>
          <cell r="WD54">
            <v>-0.09</v>
          </cell>
          <cell r="WE54">
            <v>0.001</v>
          </cell>
          <cell r="WF54">
            <v>-0.41</v>
          </cell>
          <cell r="WG54">
            <v>0.002</v>
          </cell>
          <cell r="WH54">
            <v>-0.13</v>
          </cell>
          <cell r="WI54">
            <v>0.001</v>
          </cell>
        </row>
        <row r="54">
          <cell r="WR54">
            <v>-0.17</v>
          </cell>
          <cell r="WS54">
            <v>0.002</v>
          </cell>
          <cell r="WT54">
            <v>-0.03</v>
          </cell>
          <cell r="WU54">
            <v>0.001</v>
          </cell>
          <cell r="WV54">
            <v>-0.03</v>
          </cell>
          <cell r="WW54">
            <v>0.001</v>
          </cell>
          <cell r="WX54">
            <v>-0.08</v>
          </cell>
          <cell r="WY54">
            <v>0.001</v>
          </cell>
          <cell r="WZ54">
            <v>-0.08</v>
          </cell>
          <cell r="XA54">
            <v>0.001</v>
          </cell>
          <cell r="XB54">
            <v>-0.33</v>
          </cell>
          <cell r="XC54">
            <v>0.002</v>
          </cell>
          <cell r="XD54">
            <v>-0.1</v>
          </cell>
          <cell r="XE54">
            <v>0.001</v>
          </cell>
          <cell r="XF54">
            <v>-0.34</v>
          </cell>
          <cell r="XG54">
            <v>0.002</v>
          </cell>
          <cell r="XH54">
            <v>-0.1</v>
          </cell>
          <cell r="XI54">
            <v>0.001</v>
          </cell>
          <cell r="XJ54">
            <v>-0.34</v>
          </cell>
          <cell r="XK54">
            <v>0.002</v>
          </cell>
          <cell r="XL54">
            <v>-0.1</v>
          </cell>
          <cell r="XM54">
            <v>0.001</v>
          </cell>
          <cell r="XN54">
            <v>-0.31</v>
          </cell>
          <cell r="XO54">
            <v>0.002</v>
          </cell>
          <cell r="XP54">
            <v>-0.08</v>
          </cell>
          <cell r="XQ54">
            <v>0.001</v>
          </cell>
          <cell r="XR54">
            <v>-0.08</v>
          </cell>
          <cell r="XS54">
            <v>0.001</v>
          </cell>
          <cell r="XT54">
            <v>-0.02</v>
          </cell>
          <cell r="XU54">
            <v>0</v>
          </cell>
        </row>
        <row r="55">
          <cell r="B55" t="str">
            <v>JM0098.001</v>
          </cell>
          <cell r="C55" t="str">
            <v>S Japan</v>
          </cell>
          <cell r="D55">
            <v>35.4719</v>
          </cell>
          <cell r="E55">
            <v>138.2907</v>
          </cell>
          <cell r="F55">
            <v>1.33</v>
          </cell>
          <cell r="G55">
            <v>0.013</v>
          </cell>
          <cell r="H55">
            <v>4.39</v>
          </cell>
          <cell r="I55">
            <v>0.037</v>
          </cell>
          <cell r="J55">
            <v>8.26</v>
          </cell>
          <cell r="K55">
            <v>0.071</v>
          </cell>
          <cell r="L55">
            <v>1.39</v>
          </cell>
          <cell r="M55">
            <v>0.013</v>
          </cell>
          <cell r="N55">
            <v>3.28</v>
          </cell>
          <cell r="O55">
            <v>0.05</v>
          </cell>
        </row>
        <row r="55">
          <cell r="AD55">
            <v>0.74</v>
          </cell>
          <cell r="AE55">
            <v>0.022</v>
          </cell>
          <cell r="AF55">
            <v>0.39</v>
          </cell>
          <cell r="AG55">
            <v>0.068</v>
          </cell>
          <cell r="AH55">
            <v>1.28</v>
          </cell>
          <cell r="AI55">
            <v>0.01</v>
          </cell>
          <cell r="AJ55">
            <v>3.87</v>
          </cell>
          <cell r="AK55">
            <v>0.035</v>
          </cell>
          <cell r="AL55">
            <v>1.3</v>
          </cell>
          <cell r="AM55">
            <v>0.01</v>
          </cell>
          <cell r="AN55">
            <v>3.85</v>
          </cell>
          <cell r="AO55">
            <v>0.039</v>
          </cell>
          <cell r="AP55">
            <v>1.24</v>
          </cell>
          <cell r="AQ55">
            <v>0.011</v>
          </cell>
          <cell r="AR55">
            <v>4.06</v>
          </cell>
          <cell r="AS55">
            <v>0.033</v>
          </cell>
          <cell r="AT55">
            <v>0.87</v>
          </cell>
          <cell r="AU55">
            <v>0.009</v>
          </cell>
          <cell r="AV55">
            <v>2.44</v>
          </cell>
          <cell r="AW55">
            <v>0.035</v>
          </cell>
          <cell r="AX55">
            <v>0.05</v>
          </cell>
          <cell r="AY55">
            <v>0.007</v>
          </cell>
          <cell r="AZ55">
            <v>0.61</v>
          </cell>
          <cell r="BA55">
            <v>0.015</v>
          </cell>
          <cell r="BB55">
            <v>0.22</v>
          </cell>
          <cell r="BC55">
            <v>0.002</v>
          </cell>
          <cell r="BD55">
            <v>0.37</v>
          </cell>
          <cell r="BE55">
            <v>0.004</v>
          </cell>
          <cell r="BF55">
            <v>0.15</v>
          </cell>
          <cell r="BG55">
            <v>0.002</v>
          </cell>
          <cell r="BH55">
            <v>0.35</v>
          </cell>
          <cell r="BI55">
            <v>0.005</v>
          </cell>
        </row>
        <row r="55">
          <cell r="BX55">
            <v>0.03</v>
          </cell>
          <cell r="BY55">
            <v>0.003</v>
          </cell>
          <cell r="BZ55">
            <v>0.16</v>
          </cell>
          <cell r="CA55">
            <v>0.011</v>
          </cell>
          <cell r="CB55">
            <v>0.14</v>
          </cell>
          <cell r="CC55">
            <v>0.001</v>
          </cell>
          <cell r="CD55">
            <v>0.31</v>
          </cell>
          <cell r="CE55">
            <v>0.003</v>
          </cell>
          <cell r="CF55">
            <v>0.17</v>
          </cell>
          <cell r="CG55">
            <v>0.002</v>
          </cell>
          <cell r="CH55">
            <v>0.32</v>
          </cell>
          <cell r="CI55">
            <v>0.004</v>
          </cell>
          <cell r="CJ55">
            <v>0.16</v>
          </cell>
          <cell r="CK55">
            <v>0.002</v>
          </cell>
          <cell r="CL55">
            <v>0.33</v>
          </cell>
          <cell r="CM55">
            <v>0.004</v>
          </cell>
          <cell r="CN55">
            <v>0.11</v>
          </cell>
          <cell r="CO55">
            <v>0.002</v>
          </cell>
          <cell r="CP55">
            <v>0.26</v>
          </cell>
          <cell r="CQ55">
            <v>0.003</v>
          </cell>
          <cell r="CR55">
            <v>0.01</v>
          </cell>
          <cell r="CS55">
            <v>0.001</v>
          </cell>
          <cell r="CT55">
            <v>0.14</v>
          </cell>
          <cell r="CU55">
            <v>0.003</v>
          </cell>
          <cell r="CV55">
            <v>1.97</v>
          </cell>
          <cell r="CW55">
            <v>0.011</v>
          </cell>
          <cell r="CX55">
            <v>1.12</v>
          </cell>
          <cell r="CY55">
            <v>0.011</v>
          </cell>
          <cell r="CZ55">
            <v>1.71</v>
          </cell>
          <cell r="DA55">
            <v>0.015</v>
          </cell>
          <cell r="DB55">
            <v>0.8</v>
          </cell>
          <cell r="DC55">
            <v>0.011</v>
          </cell>
        </row>
        <row r="55">
          <cell r="DR55">
            <v>0.54</v>
          </cell>
          <cell r="DS55">
            <v>0.014</v>
          </cell>
          <cell r="DT55">
            <v>0.3</v>
          </cell>
          <cell r="DU55">
            <v>0.012</v>
          </cell>
          <cell r="DV55">
            <v>1.53</v>
          </cell>
          <cell r="DW55">
            <v>0.008</v>
          </cell>
          <cell r="DX55">
            <v>0.53</v>
          </cell>
          <cell r="DY55">
            <v>0.005</v>
          </cell>
          <cell r="DZ55">
            <v>1.62</v>
          </cell>
          <cell r="EA55">
            <v>0.008</v>
          </cell>
          <cell r="EB55">
            <v>0.76</v>
          </cell>
          <cell r="EC55">
            <v>0.006</v>
          </cell>
          <cell r="ED55">
            <v>1.57</v>
          </cell>
          <cell r="EE55">
            <v>0.009</v>
          </cell>
          <cell r="EF55">
            <v>0.9</v>
          </cell>
          <cell r="EG55">
            <v>0.008</v>
          </cell>
          <cell r="EH55">
            <v>1.32</v>
          </cell>
          <cell r="EI55">
            <v>0.008</v>
          </cell>
          <cell r="EJ55">
            <v>0.68</v>
          </cell>
          <cell r="EK55">
            <v>0.006</v>
          </cell>
          <cell r="EL55">
            <v>0.29</v>
          </cell>
          <cell r="EM55">
            <v>0.007</v>
          </cell>
          <cell r="EN55">
            <v>0.12</v>
          </cell>
          <cell r="EO55">
            <v>0.002</v>
          </cell>
          <cell r="EP55">
            <v>0</v>
          </cell>
          <cell r="EQ55">
            <v>0.001</v>
          </cell>
          <cell r="ER55">
            <v>-0.01</v>
          </cell>
          <cell r="ES55">
            <v>0</v>
          </cell>
          <cell r="ET55">
            <v>-0.05</v>
          </cell>
          <cell r="EU55">
            <v>0.001</v>
          </cell>
          <cell r="EV55">
            <v>-0.01</v>
          </cell>
          <cell r="EW55">
            <v>0</v>
          </cell>
        </row>
        <row r="55">
          <cell r="FL55">
            <v>-0.02</v>
          </cell>
          <cell r="FM55">
            <v>0.001</v>
          </cell>
          <cell r="FN55">
            <v>-0.02</v>
          </cell>
          <cell r="FO55">
            <v>0.001</v>
          </cell>
          <cell r="FP55">
            <v>-0.01</v>
          </cell>
          <cell r="FQ55">
            <v>0.001</v>
          </cell>
          <cell r="FR55">
            <v>-0.01</v>
          </cell>
          <cell r="FS55">
            <v>0</v>
          </cell>
          <cell r="FT55">
            <v>-0.01</v>
          </cell>
          <cell r="FU55">
            <v>0.001</v>
          </cell>
          <cell r="FV55">
            <v>-0.01</v>
          </cell>
          <cell r="FW55">
            <v>0</v>
          </cell>
          <cell r="FX55">
            <v>-0.01</v>
          </cell>
          <cell r="FY55">
            <v>0.001</v>
          </cell>
          <cell r="FZ55">
            <v>-0.01</v>
          </cell>
          <cell r="GA55">
            <v>0</v>
          </cell>
          <cell r="GB55">
            <v>-0.01</v>
          </cell>
          <cell r="GC55">
            <v>0.001</v>
          </cell>
          <cell r="GD55">
            <v>-0.01</v>
          </cell>
          <cell r="GE55">
            <v>0</v>
          </cell>
          <cell r="GF55">
            <v>-0.01</v>
          </cell>
          <cell r="GG55">
            <v>0</v>
          </cell>
          <cell r="GH55">
            <v>0</v>
          </cell>
          <cell r="GI55">
            <v>0</v>
          </cell>
          <cell r="GJ55">
            <v>180.8</v>
          </cell>
          <cell r="GK55">
            <v>1.491</v>
          </cell>
          <cell r="GL55">
            <v>865.67</v>
          </cell>
          <cell r="GM55">
            <v>7.528</v>
          </cell>
          <cell r="GN55">
            <v>171.14</v>
          </cell>
          <cell r="GO55">
            <v>1.801</v>
          </cell>
          <cell r="GP55">
            <v>791.27</v>
          </cell>
          <cell r="GQ55">
            <v>6.575</v>
          </cell>
        </row>
        <row r="55">
          <cell r="HF55">
            <v>48.95</v>
          </cell>
          <cell r="HG55">
            <v>3.249</v>
          </cell>
          <cell r="HH55">
            <v>194.24</v>
          </cell>
          <cell r="HI55">
            <v>10.424</v>
          </cell>
          <cell r="HJ55">
            <v>163.41</v>
          </cell>
          <cell r="HK55">
            <v>1.175</v>
          </cell>
          <cell r="HL55">
            <v>817.13</v>
          </cell>
          <cell r="HM55">
            <v>5.907</v>
          </cell>
          <cell r="HN55">
            <v>164.8</v>
          </cell>
          <cell r="HO55">
            <v>1.242</v>
          </cell>
          <cell r="HP55">
            <v>854.37</v>
          </cell>
          <cell r="HQ55">
            <v>6.674</v>
          </cell>
          <cell r="HR55">
            <v>154.58</v>
          </cell>
          <cell r="HS55">
            <v>1.5</v>
          </cell>
          <cell r="HT55">
            <v>838.62</v>
          </cell>
          <cell r="HU55">
            <v>7.041</v>
          </cell>
          <cell r="HV55">
            <v>81</v>
          </cell>
          <cell r="HW55">
            <v>0.883</v>
          </cell>
          <cell r="HX55">
            <v>468.06</v>
          </cell>
          <cell r="HY55">
            <v>5.99</v>
          </cell>
          <cell r="HZ55">
            <v>289.84</v>
          </cell>
          <cell r="IA55">
            <v>3.923</v>
          </cell>
          <cell r="IB55">
            <v>0.36</v>
          </cell>
          <cell r="IC55">
            <v>0.008</v>
          </cell>
          <cell r="ID55">
            <v>0.29</v>
          </cell>
          <cell r="IE55">
            <v>0.005</v>
          </cell>
          <cell r="IF55">
            <v>0.42</v>
          </cell>
          <cell r="IG55">
            <v>0.013</v>
          </cell>
          <cell r="IH55">
            <v>0.14</v>
          </cell>
          <cell r="II55">
            <v>0.006</v>
          </cell>
        </row>
        <row r="55">
          <cell r="IX55">
            <v>-0.33</v>
          </cell>
          <cell r="IY55">
            <v>0.009</v>
          </cell>
          <cell r="IZ55">
            <v>-0.16</v>
          </cell>
          <cell r="JA55">
            <v>0.005</v>
          </cell>
          <cell r="JB55">
            <v>0.5</v>
          </cell>
          <cell r="JC55">
            <v>0.011</v>
          </cell>
          <cell r="JD55">
            <v>0.28</v>
          </cell>
          <cell r="JE55">
            <v>0.006</v>
          </cell>
          <cell r="JF55">
            <v>0.52</v>
          </cell>
          <cell r="JG55">
            <v>0.011</v>
          </cell>
          <cell r="JH55">
            <v>0.28</v>
          </cell>
          <cell r="JI55">
            <v>0.006</v>
          </cell>
          <cell r="JJ55">
            <v>0.46</v>
          </cell>
          <cell r="JK55">
            <v>0.012</v>
          </cell>
          <cell r="JL55">
            <v>0.26</v>
          </cell>
          <cell r="JM55">
            <v>0.004</v>
          </cell>
          <cell r="JN55">
            <v>0.2</v>
          </cell>
          <cell r="JO55">
            <v>0.007</v>
          </cell>
          <cell r="JP55">
            <v>0.03</v>
          </cell>
          <cell r="JQ55">
            <v>0.004</v>
          </cell>
          <cell r="JR55">
            <v>-0.02</v>
          </cell>
          <cell r="JS55">
            <v>0.001</v>
          </cell>
          <cell r="JT55">
            <v>0.06</v>
          </cell>
          <cell r="JU55">
            <v>0.002</v>
          </cell>
          <cell r="JV55">
            <v>0.14</v>
          </cell>
          <cell r="JW55">
            <v>0.004</v>
          </cell>
          <cell r="JX55">
            <v>0.08</v>
          </cell>
          <cell r="JY55">
            <v>0.003</v>
          </cell>
          <cell r="JZ55">
            <v>0.28</v>
          </cell>
          <cell r="KA55">
            <v>0.008</v>
          </cell>
        </row>
        <row r="55">
          <cell r="KP55">
            <v>0.03</v>
          </cell>
          <cell r="KQ55">
            <v>0.003</v>
          </cell>
          <cell r="KR55">
            <v>0.03</v>
          </cell>
          <cell r="KS55">
            <v>0.005</v>
          </cell>
          <cell r="KT55">
            <v>0.02</v>
          </cell>
          <cell r="KU55">
            <v>0.002</v>
          </cell>
          <cell r="KV55">
            <v>0.17</v>
          </cell>
          <cell r="KW55">
            <v>0.004</v>
          </cell>
          <cell r="KX55">
            <v>0.02</v>
          </cell>
          <cell r="KY55">
            <v>0.002</v>
          </cell>
          <cell r="KZ55">
            <v>0.16</v>
          </cell>
          <cell r="LA55">
            <v>0.005</v>
          </cell>
          <cell r="LB55">
            <v>0.03</v>
          </cell>
          <cell r="LC55">
            <v>0.002</v>
          </cell>
          <cell r="LD55">
            <v>0.18</v>
          </cell>
          <cell r="LE55">
            <v>0.005</v>
          </cell>
          <cell r="LF55">
            <v>0.03</v>
          </cell>
          <cell r="LG55">
            <v>0.002</v>
          </cell>
          <cell r="LH55">
            <v>0.18</v>
          </cell>
          <cell r="LI55">
            <v>0.004</v>
          </cell>
          <cell r="LJ55">
            <v>0</v>
          </cell>
          <cell r="LK55">
            <v>0</v>
          </cell>
          <cell r="LL55">
            <v>0.06</v>
          </cell>
          <cell r="LM55">
            <v>0.001</v>
          </cell>
          <cell r="LN55">
            <v>0.79</v>
          </cell>
          <cell r="LO55">
            <v>0.006</v>
          </cell>
          <cell r="LP55">
            <v>0.79</v>
          </cell>
          <cell r="LQ55">
            <v>0.006</v>
          </cell>
          <cell r="LR55">
            <v>0.53</v>
          </cell>
          <cell r="LS55">
            <v>0.005</v>
          </cell>
          <cell r="LT55">
            <v>0.52</v>
          </cell>
          <cell r="LU55">
            <v>0.007</v>
          </cell>
        </row>
        <row r="55">
          <cell r="MH55">
            <v>0.71</v>
          </cell>
          <cell r="MI55">
            <v>0.005</v>
          </cell>
          <cell r="MJ55">
            <v>0.72</v>
          </cell>
          <cell r="MK55">
            <v>0.006</v>
          </cell>
          <cell r="ML55">
            <v>0.73</v>
          </cell>
          <cell r="MM55">
            <v>0.006</v>
          </cell>
          <cell r="MN55">
            <v>0.71</v>
          </cell>
          <cell r="MO55">
            <v>0.006</v>
          </cell>
          <cell r="MP55">
            <v>0.64</v>
          </cell>
          <cell r="MQ55">
            <v>0.005</v>
          </cell>
          <cell r="MR55">
            <v>1.68</v>
          </cell>
          <cell r="MS55">
            <v>0.012</v>
          </cell>
          <cell r="MT55">
            <v>1.27</v>
          </cell>
          <cell r="MU55">
            <v>0.009</v>
          </cell>
          <cell r="MV55">
            <v>1.45</v>
          </cell>
          <cell r="MW55">
            <v>0.012</v>
          </cell>
          <cell r="MX55">
            <v>0.98</v>
          </cell>
          <cell r="MY55">
            <v>0.011</v>
          </cell>
        </row>
        <row r="55">
          <cell r="NN55">
            <v>0.69</v>
          </cell>
          <cell r="NO55">
            <v>0.024</v>
          </cell>
          <cell r="NP55">
            <v>0.1</v>
          </cell>
          <cell r="NQ55">
            <v>0.011</v>
          </cell>
          <cell r="NR55">
            <v>1.68</v>
          </cell>
          <cell r="NS55">
            <v>0.011</v>
          </cell>
          <cell r="NT55">
            <v>1.09</v>
          </cell>
          <cell r="NU55">
            <v>0.008</v>
          </cell>
          <cell r="NV55">
            <v>1.57</v>
          </cell>
          <cell r="NW55">
            <v>0.011</v>
          </cell>
          <cell r="NX55">
            <v>1.12</v>
          </cell>
          <cell r="NY55">
            <v>0.01</v>
          </cell>
          <cell r="NZ55">
            <v>1.42</v>
          </cell>
          <cell r="OA55">
            <v>0.01</v>
          </cell>
          <cell r="OB55">
            <v>1.1</v>
          </cell>
          <cell r="OC55">
            <v>0.01</v>
          </cell>
          <cell r="OD55">
            <v>0.96</v>
          </cell>
          <cell r="OE55">
            <v>0.008</v>
          </cell>
          <cell r="OF55">
            <v>0.73</v>
          </cell>
          <cell r="OG55">
            <v>0.007</v>
          </cell>
          <cell r="OH55">
            <v>0.1</v>
          </cell>
          <cell r="OI55">
            <v>0.002</v>
          </cell>
          <cell r="OJ55">
            <v>0.21</v>
          </cell>
          <cell r="OK55">
            <v>0.004</v>
          </cell>
          <cell r="OL55">
            <v>0.04</v>
          </cell>
          <cell r="OM55">
            <v>0.001</v>
          </cell>
          <cell r="ON55">
            <v>0.01</v>
          </cell>
          <cell r="OO55">
            <v>0</v>
          </cell>
          <cell r="OP55">
            <v>-0.01</v>
          </cell>
          <cell r="OQ55">
            <v>0.001</v>
          </cell>
          <cell r="OR55">
            <v>0.02</v>
          </cell>
          <cell r="OS55">
            <v>0.001</v>
          </cell>
        </row>
        <row r="55">
          <cell r="PF55">
            <v>0.03</v>
          </cell>
          <cell r="PG55">
            <v>0.001</v>
          </cell>
          <cell r="PH55">
            <v>0.02</v>
          </cell>
          <cell r="PI55">
            <v>0.001</v>
          </cell>
          <cell r="PJ55">
            <v>0.03</v>
          </cell>
          <cell r="PK55">
            <v>0.001</v>
          </cell>
          <cell r="PL55">
            <v>0.02</v>
          </cell>
          <cell r="PM55">
            <v>0.001</v>
          </cell>
          <cell r="PN55">
            <v>0.02</v>
          </cell>
          <cell r="PO55">
            <v>0.001</v>
          </cell>
          <cell r="PP55">
            <v>0.4</v>
          </cell>
          <cell r="PQ55">
            <v>0.004</v>
          </cell>
          <cell r="PR55">
            <v>0.25</v>
          </cell>
          <cell r="PS55">
            <v>0.002</v>
          </cell>
          <cell r="PT55">
            <v>0.37</v>
          </cell>
          <cell r="PU55">
            <v>0.003</v>
          </cell>
          <cell r="PV55">
            <v>0.13</v>
          </cell>
          <cell r="PW55">
            <v>0.002</v>
          </cell>
        </row>
        <row r="55">
          <cell r="QL55">
            <v>0.12</v>
          </cell>
          <cell r="QM55">
            <v>0.003</v>
          </cell>
          <cell r="QN55">
            <v>0.07</v>
          </cell>
          <cell r="QO55">
            <v>0.002</v>
          </cell>
          <cell r="QP55">
            <v>0.43</v>
          </cell>
          <cell r="QQ55">
            <v>0.003</v>
          </cell>
          <cell r="QR55">
            <v>0.2</v>
          </cell>
          <cell r="QS55">
            <v>0.002</v>
          </cell>
          <cell r="QT55">
            <v>0.4</v>
          </cell>
          <cell r="QU55">
            <v>0.004</v>
          </cell>
          <cell r="QV55">
            <v>0.2</v>
          </cell>
          <cell r="QW55">
            <v>0.002</v>
          </cell>
          <cell r="QX55">
            <v>0.36</v>
          </cell>
          <cell r="QY55">
            <v>0.003</v>
          </cell>
          <cell r="QZ55">
            <v>0.2</v>
          </cell>
          <cell r="RA55">
            <v>0.002</v>
          </cell>
          <cell r="RB55">
            <v>0.29</v>
          </cell>
          <cell r="RC55">
            <v>0.003</v>
          </cell>
          <cell r="RD55">
            <v>0.17</v>
          </cell>
          <cell r="RE55">
            <v>0.003</v>
          </cell>
          <cell r="RF55">
            <v>0.06</v>
          </cell>
          <cell r="RG55">
            <v>0.001</v>
          </cell>
          <cell r="RH55">
            <v>0.07</v>
          </cell>
          <cell r="RI55">
            <v>0.002</v>
          </cell>
          <cell r="RJ55">
            <v>0.23</v>
          </cell>
          <cell r="RK55">
            <v>0.002</v>
          </cell>
          <cell r="RL55">
            <v>0.26</v>
          </cell>
          <cell r="RM55">
            <v>0.002</v>
          </cell>
          <cell r="RN55">
            <v>0.11</v>
          </cell>
          <cell r="RO55">
            <v>0.002</v>
          </cell>
          <cell r="RP55">
            <v>0.25</v>
          </cell>
          <cell r="RQ55">
            <v>0.005</v>
          </cell>
        </row>
        <row r="55">
          <cell r="SF55">
            <v>0.08</v>
          </cell>
          <cell r="SG55">
            <v>0.004</v>
          </cell>
          <cell r="SH55">
            <v>-0.08</v>
          </cell>
          <cell r="SI55">
            <v>0.003</v>
          </cell>
          <cell r="SJ55">
            <v>0.19</v>
          </cell>
          <cell r="SK55">
            <v>0.002</v>
          </cell>
          <cell r="SL55">
            <v>0.26</v>
          </cell>
          <cell r="SM55">
            <v>0.003</v>
          </cell>
          <cell r="SN55">
            <v>0.19</v>
          </cell>
          <cell r="SO55">
            <v>0.001</v>
          </cell>
          <cell r="SP55">
            <v>0.29</v>
          </cell>
          <cell r="SQ55">
            <v>0.004</v>
          </cell>
          <cell r="SR55">
            <v>0.15</v>
          </cell>
          <cell r="SS55">
            <v>0.002</v>
          </cell>
          <cell r="ST55">
            <v>0.27</v>
          </cell>
          <cell r="SU55">
            <v>0.003</v>
          </cell>
          <cell r="SV55">
            <v>0.11</v>
          </cell>
          <cell r="SW55">
            <v>0.001</v>
          </cell>
          <cell r="SX55">
            <v>0.11</v>
          </cell>
          <cell r="SY55">
            <v>0.002</v>
          </cell>
          <cell r="SZ55">
            <v>0</v>
          </cell>
          <cell r="TA55">
            <v>0</v>
          </cell>
          <cell r="TB55">
            <v>0</v>
          </cell>
          <cell r="TC55">
            <v>0.001</v>
          </cell>
          <cell r="TD55">
            <v>0.31</v>
          </cell>
          <cell r="TE55">
            <v>0.004</v>
          </cell>
          <cell r="TF55">
            <v>0.96</v>
          </cell>
          <cell r="TG55">
            <v>0.009</v>
          </cell>
          <cell r="TH55">
            <v>0.19</v>
          </cell>
          <cell r="TI55">
            <v>0.004</v>
          </cell>
          <cell r="TJ55">
            <v>0.59</v>
          </cell>
          <cell r="TK55">
            <v>0.009</v>
          </cell>
        </row>
        <row r="55">
          <cell r="TZ55">
            <v>0.26</v>
          </cell>
          <cell r="UA55">
            <v>0.005</v>
          </cell>
          <cell r="UB55">
            <v>0.34</v>
          </cell>
          <cell r="UC55">
            <v>0.012</v>
          </cell>
          <cell r="UD55">
            <v>0.27</v>
          </cell>
          <cell r="UE55">
            <v>0.004</v>
          </cell>
          <cell r="UF55">
            <v>0.69</v>
          </cell>
          <cell r="UG55">
            <v>0.007</v>
          </cell>
          <cell r="UH55">
            <v>0.28</v>
          </cell>
          <cell r="UI55">
            <v>0.004</v>
          </cell>
          <cell r="UJ55">
            <v>0.75</v>
          </cell>
          <cell r="UK55">
            <v>0.007</v>
          </cell>
          <cell r="UL55">
            <v>0.25</v>
          </cell>
          <cell r="UM55">
            <v>0.003</v>
          </cell>
          <cell r="UN55">
            <v>0.73</v>
          </cell>
          <cell r="UO55">
            <v>0.007</v>
          </cell>
          <cell r="UP55">
            <v>0.22</v>
          </cell>
          <cell r="UQ55">
            <v>0.003</v>
          </cell>
          <cell r="UR55">
            <v>0.6</v>
          </cell>
          <cell r="US55">
            <v>0.006</v>
          </cell>
          <cell r="UT55">
            <v>-0.01</v>
          </cell>
          <cell r="UU55">
            <v>0.002</v>
          </cell>
          <cell r="UV55">
            <v>0.08</v>
          </cell>
          <cell r="UW55">
            <v>0.003</v>
          </cell>
          <cell r="UX55">
            <v>0.01</v>
          </cell>
          <cell r="UY55">
            <v>0.001</v>
          </cell>
          <cell r="UZ55">
            <v>0.05</v>
          </cell>
          <cell r="VA55">
            <v>0.001</v>
          </cell>
          <cell r="VB55">
            <v>0</v>
          </cell>
          <cell r="VC55">
            <v>0.001</v>
          </cell>
        </row>
        <row r="55">
          <cell r="VL55">
            <v>0.02</v>
          </cell>
          <cell r="VM55">
            <v>0</v>
          </cell>
          <cell r="VN55">
            <v>-0.03</v>
          </cell>
          <cell r="VO55">
            <v>0.001</v>
          </cell>
          <cell r="VP55">
            <v>0</v>
          </cell>
          <cell r="VQ55">
            <v>0</v>
          </cell>
          <cell r="VR55">
            <v>0</v>
          </cell>
          <cell r="VS55">
            <v>0</v>
          </cell>
          <cell r="VT55">
            <v>0</v>
          </cell>
          <cell r="VU55">
            <v>0</v>
          </cell>
          <cell r="VV55">
            <v>0</v>
          </cell>
          <cell r="VW55">
            <v>0</v>
          </cell>
          <cell r="VX55">
            <v>0</v>
          </cell>
          <cell r="VY55">
            <v>0</v>
          </cell>
          <cell r="VZ55">
            <v>0</v>
          </cell>
          <cell r="WA55">
            <v>0</v>
          </cell>
          <cell r="WB55">
            <v>-0.16</v>
          </cell>
          <cell r="WC55">
            <v>0.002</v>
          </cell>
          <cell r="WD55">
            <v>-0.19</v>
          </cell>
          <cell r="WE55">
            <v>0.002</v>
          </cell>
          <cell r="WF55">
            <v>-0.26</v>
          </cell>
          <cell r="WG55">
            <v>0.002</v>
          </cell>
          <cell r="WH55">
            <v>-0.06</v>
          </cell>
          <cell r="WI55">
            <v>0.002</v>
          </cell>
        </row>
        <row r="55">
          <cell r="WX55">
            <v>-0.01</v>
          </cell>
          <cell r="WY55">
            <v>0.001</v>
          </cell>
          <cell r="WZ55">
            <v>-0.04</v>
          </cell>
          <cell r="XA55">
            <v>0.001</v>
          </cell>
          <cell r="XB55">
            <v>-0.17</v>
          </cell>
          <cell r="XC55">
            <v>0.002</v>
          </cell>
          <cell r="XD55">
            <v>-0.11</v>
          </cell>
          <cell r="XE55">
            <v>0.002</v>
          </cell>
          <cell r="XF55">
            <v>-0.18</v>
          </cell>
          <cell r="XG55">
            <v>0.002</v>
          </cell>
          <cell r="XH55">
            <v>-0.12</v>
          </cell>
          <cell r="XI55">
            <v>0.002</v>
          </cell>
          <cell r="XJ55">
            <v>-0.19</v>
          </cell>
          <cell r="XK55">
            <v>0.002</v>
          </cell>
          <cell r="XL55">
            <v>-0.12</v>
          </cell>
          <cell r="XM55">
            <v>0.002</v>
          </cell>
          <cell r="XN55">
            <v>-0.17</v>
          </cell>
          <cell r="XO55">
            <v>0.002</v>
          </cell>
          <cell r="XP55">
            <v>-0.09</v>
          </cell>
          <cell r="XQ55">
            <v>0.001</v>
          </cell>
          <cell r="XR55">
            <v>-0.07</v>
          </cell>
          <cell r="XS55">
            <v>0.001</v>
          </cell>
          <cell r="XT55">
            <v>-0.03</v>
          </cell>
          <cell r="XU55">
            <v>0</v>
          </cell>
        </row>
        <row r="56">
          <cell r="B56" t="str">
            <v>JM0098.002</v>
          </cell>
          <cell r="C56" t="str">
            <v>S Japan</v>
          </cell>
          <cell r="D56">
            <v>35.4719</v>
          </cell>
          <cell r="E56">
            <v>138.2907</v>
          </cell>
          <cell r="F56">
            <v>1.78</v>
          </cell>
          <cell r="G56">
            <v>0.024</v>
          </cell>
          <cell r="H56">
            <v>4.04</v>
          </cell>
          <cell r="I56">
            <v>0.04</v>
          </cell>
          <cell r="J56">
            <v>8.52</v>
          </cell>
          <cell r="K56">
            <v>0.081</v>
          </cell>
          <cell r="L56">
            <v>1.84</v>
          </cell>
          <cell r="M56">
            <v>0.023</v>
          </cell>
          <cell r="N56">
            <v>5.33</v>
          </cell>
          <cell r="O56">
            <v>0.109</v>
          </cell>
        </row>
        <row r="56">
          <cell r="AH56">
            <v>1.72</v>
          </cell>
          <cell r="AI56">
            <v>0.024</v>
          </cell>
          <cell r="AJ56">
            <v>4.73</v>
          </cell>
          <cell r="AK56">
            <v>0.066</v>
          </cell>
          <cell r="AL56">
            <v>1.73</v>
          </cell>
          <cell r="AM56">
            <v>0.019</v>
          </cell>
          <cell r="AN56">
            <v>4.63</v>
          </cell>
          <cell r="AO56">
            <v>0.06</v>
          </cell>
          <cell r="AP56">
            <v>1.7</v>
          </cell>
          <cell r="AQ56">
            <v>0.021</v>
          </cell>
          <cell r="AR56">
            <v>4.86</v>
          </cell>
          <cell r="AS56">
            <v>0.066</v>
          </cell>
          <cell r="AT56">
            <v>1.04</v>
          </cell>
          <cell r="AU56">
            <v>0.017</v>
          </cell>
          <cell r="AV56">
            <v>1.76</v>
          </cell>
          <cell r="AW56">
            <v>0.048</v>
          </cell>
        </row>
        <row r="56">
          <cell r="BB56">
            <v>0.33</v>
          </cell>
          <cell r="BC56">
            <v>0.005</v>
          </cell>
          <cell r="BD56">
            <v>0.38</v>
          </cell>
          <cell r="BE56">
            <v>0.006</v>
          </cell>
          <cell r="BF56">
            <v>0.2</v>
          </cell>
          <cell r="BG56">
            <v>0.003</v>
          </cell>
          <cell r="BH56">
            <v>0.64</v>
          </cell>
          <cell r="BI56">
            <v>0.011</v>
          </cell>
        </row>
        <row r="56">
          <cell r="CB56">
            <v>0.22</v>
          </cell>
          <cell r="CC56">
            <v>0.003</v>
          </cell>
          <cell r="CD56">
            <v>0.45</v>
          </cell>
          <cell r="CE56">
            <v>0.006</v>
          </cell>
          <cell r="CF56">
            <v>0.25</v>
          </cell>
          <cell r="CG56">
            <v>0.003</v>
          </cell>
          <cell r="CH56">
            <v>0.44</v>
          </cell>
          <cell r="CI56">
            <v>0.008</v>
          </cell>
          <cell r="CJ56">
            <v>0.25</v>
          </cell>
          <cell r="CK56">
            <v>0.003</v>
          </cell>
          <cell r="CL56">
            <v>0.51</v>
          </cell>
          <cell r="CM56">
            <v>0.01</v>
          </cell>
          <cell r="CN56">
            <v>0.16</v>
          </cell>
          <cell r="CO56">
            <v>0.003</v>
          </cell>
          <cell r="CP56">
            <v>0.26</v>
          </cell>
          <cell r="CQ56">
            <v>0.008</v>
          </cell>
        </row>
        <row r="56">
          <cell r="CV56">
            <v>2.26</v>
          </cell>
          <cell r="CW56">
            <v>0.017</v>
          </cell>
          <cell r="CX56">
            <v>1.06</v>
          </cell>
          <cell r="CY56">
            <v>0.011</v>
          </cell>
          <cell r="CZ56">
            <v>2.03</v>
          </cell>
          <cell r="DA56">
            <v>0.024</v>
          </cell>
          <cell r="DB56">
            <v>0.91</v>
          </cell>
          <cell r="DC56">
            <v>0.013</v>
          </cell>
        </row>
        <row r="56">
          <cell r="DV56">
            <v>1.93</v>
          </cell>
          <cell r="DW56">
            <v>0.017</v>
          </cell>
          <cell r="DX56">
            <v>0.56</v>
          </cell>
          <cell r="DY56">
            <v>0.006</v>
          </cell>
          <cell r="DZ56">
            <v>2.02</v>
          </cell>
          <cell r="EA56">
            <v>0.015</v>
          </cell>
          <cell r="EB56">
            <v>0.8</v>
          </cell>
          <cell r="EC56">
            <v>0.007</v>
          </cell>
          <cell r="ED56">
            <v>1.92</v>
          </cell>
          <cell r="EE56">
            <v>0.013</v>
          </cell>
          <cell r="EF56">
            <v>1</v>
          </cell>
          <cell r="EG56">
            <v>0.009</v>
          </cell>
          <cell r="EH56">
            <v>1.64</v>
          </cell>
          <cell r="EI56">
            <v>0.016</v>
          </cell>
          <cell r="EJ56">
            <v>0.72</v>
          </cell>
          <cell r="EK56">
            <v>0.007</v>
          </cell>
        </row>
        <row r="56">
          <cell r="EP56">
            <v>0.04</v>
          </cell>
          <cell r="EQ56">
            <v>0.002</v>
          </cell>
          <cell r="ER56">
            <v>-0.01</v>
          </cell>
          <cell r="ES56">
            <v>0</v>
          </cell>
          <cell r="ET56">
            <v>-0.04</v>
          </cell>
          <cell r="EU56">
            <v>0.001</v>
          </cell>
          <cell r="EV56">
            <v>0.02</v>
          </cell>
          <cell r="EW56">
            <v>0.001</v>
          </cell>
        </row>
        <row r="56">
          <cell r="FP56">
            <v>0.01</v>
          </cell>
          <cell r="FQ56">
            <v>0.001</v>
          </cell>
          <cell r="FR56">
            <v>0.01</v>
          </cell>
          <cell r="FS56">
            <v>0</v>
          </cell>
          <cell r="FT56">
            <v>0.01</v>
          </cell>
          <cell r="FU56">
            <v>0.001</v>
          </cell>
          <cell r="FV56">
            <v>0</v>
          </cell>
          <cell r="FW56">
            <v>0</v>
          </cell>
          <cell r="FX56">
            <v>0.02</v>
          </cell>
          <cell r="FY56">
            <v>0.001</v>
          </cell>
          <cell r="FZ56">
            <v>0.01</v>
          </cell>
          <cell r="GA56">
            <v>0.001</v>
          </cell>
          <cell r="GB56">
            <v>0</v>
          </cell>
          <cell r="GC56">
            <v>0.001</v>
          </cell>
          <cell r="GD56">
            <v>-0.01</v>
          </cell>
          <cell r="GE56">
            <v>0.001</v>
          </cell>
        </row>
        <row r="56">
          <cell r="GJ56">
            <v>225.89</v>
          </cell>
          <cell r="GK56">
            <v>1.958</v>
          </cell>
          <cell r="GL56">
            <v>630.87</v>
          </cell>
          <cell r="GM56">
            <v>5.347</v>
          </cell>
          <cell r="GN56">
            <v>177.33</v>
          </cell>
          <cell r="GO56">
            <v>1.862</v>
          </cell>
          <cell r="GP56">
            <v>1097.69</v>
          </cell>
          <cell r="GQ56">
            <v>7.113</v>
          </cell>
        </row>
        <row r="56">
          <cell r="HJ56">
            <v>191.07</v>
          </cell>
          <cell r="HK56">
            <v>1.227</v>
          </cell>
          <cell r="HL56">
            <v>807.93</v>
          </cell>
          <cell r="HM56">
            <v>5.698</v>
          </cell>
          <cell r="HN56">
            <v>208.72</v>
          </cell>
          <cell r="HO56">
            <v>1.304</v>
          </cell>
          <cell r="HP56">
            <v>876.41</v>
          </cell>
          <cell r="HQ56">
            <v>5.549</v>
          </cell>
          <cell r="HR56">
            <v>223.07</v>
          </cell>
          <cell r="HS56">
            <v>1.924</v>
          </cell>
          <cell r="HT56">
            <v>939.45</v>
          </cell>
          <cell r="HU56">
            <v>6.541</v>
          </cell>
          <cell r="HV56">
            <v>106.4</v>
          </cell>
          <cell r="HW56">
            <v>1.131</v>
          </cell>
          <cell r="HX56">
            <v>354.6</v>
          </cell>
          <cell r="HY56">
            <v>4.584</v>
          </cell>
        </row>
        <row r="56">
          <cell r="IB56">
            <v>0.19</v>
          </cell>
          <cell r="IC56">
            <v>0.008</v>
          </cell>
          <cell r="ID56">
            <v>0.01</v>
          </cell>
          <cell r="IE56">
            <v>0.004</v>
          </cell>
          <cell r="IF56">
            <v>-0.11</v>
          </cell>
          <cell r="IG56">
            <v>0.01</v>
          </cell>
          <cell r="IH56">
            <v>-0.07</v>
          </cell>
          <cell r="II56">
            <v>0.008</v>
          </cell>
        </row>
        <row r="56">
          <cell r="JB56">
            <v>0.07</v>
          </cell>
          <cell r="JC56">
            <v>0.009</v>
          </cell>
          <cell r="JD56">
            <v>-0.03</v>
          </cell>
          <cell r="JE56">
            <v>0.006</v>
          </cell>
          <cell r="JF56">
            <v>0.05</v>
          </cell>
          <cell r="JG56">
            <v>0.008</v>
          </cell>
          <cell r="JH56">
            <v>0.01</v>
          </cell>
          <cell r="JI56">
            <v>0.006</v>
          </cell>
          <cell r="JJ56">
            <v>0.05</v>
          </cell>
          <cell r="JK56">
            <v>0.01</v>
          </cell>
          <cell r="JL56">
            <v>0.07</v>
          </cell>
          <cell r="JM56">
            <v>0.005</v>
          </cell>
          <cell r="JN56">
            <v>-0.2</v>
          </cell>
          <cell r="JO56">
            <v>0.008</v>
          </cell>
          <cell r="JP56">
            <v>-0.16</v>
          </cell>
          <cell r="JQ56">
            <v>0.004</v>
          </cell>
        </row>
        <row r="56">
          <cell r="JT56">
            <v>0.2</v>
          </cell>
          <cell r="JU56">
            <v>0.003</v>
          </cell>
          <cell r="JV56">
            <v>0.31</v>
          </cell>
          <cell r="JW56">
            <v>0.004</v>
          </cell>
          <cell r="JX56">
            <v>0.21</v>
          </cell>
          <cell r="JY56">
            <v>0.003</v>
          </cell>
          <cell r="JZ56">
            <v>0.65</v>
          </cell>
          <cell r="KA56">
            <v>0.007</v>
          </cell>
        </row>
        <row r="56">
          <cell r="KT56">
            <v>0.19</v>
          </cell>
          <cell r="KU56">
            <v>0.003</v>
          </cell>
          <cell r="KV56">
            <v>0.42</v>
          </cell>
          <cell r="KW56">
            <v>0.004</v>
          </cell>
          <cell r="KX56">
            <v>0.19</v>
          </cell>
          <cell r="KY56">
            <v>0.004</v>
          </cell>
          <cell r="KZ56">
            <v>0.42</v>
          </cell>
          <cell r="LA56">
            <v>0.004</v>
          </cell>
          <cell r="LB56">
            <v>0.2</v>
          </cell>
          <cell r="LC56">
            <v>0.004</v>
          </cell>
          <cell r="LD56">
            <v>0.43</v>
          </cell>
          <cell r="LE56">
            <v>0.006</v>
          </cell>
          <cell r="LF56">
            <v>0.16</v>
          </cell>
          <cell r="LG56">
            <v>0.004</v>
          </cell>
          <cell r="LH56">
            <v>0.3</v>
          </cell>
          <cell r="LI56">
            <v>0.006</v>
          </cell>
        </row>
        <row r="56">
          <cell r="LN56">
            <v>0.8</v>
          </cell>
          <cell r="LO56">
            <v>0.009</v>
          </cell>
          <cell r="LP56">
            <v>0.5</v>
          </cell>
          <cell r="LQ56">
            <v>0.011</v>
          </cell>
          <cell r="LR56">
            <v>0.4</v>
          </cell>
          <cell r="LS56">
            <v>0.006</v>
          </cell>
          <cell r="LT56">
            <v>0.44</v>
          </cell>
          <cell r="LU56">
            <v>0.013</v>
          </cell>
        </row>
        <row r="56">
          <cell r="MH56">
            <v>0.62</v>
          </cell>
          <cell r="MI56">
            <v>0.007</v>
          </cell>
          <cell r="MJ56">
            <v>0.5</v>
          </cell>
          <cell r="MK56">
            <v>0.011</v>
          </cell>
          <cell r="ML56">
            <v>0.63</v>
          </cell>
          <cell r="MM56">
            <v>0.009</v>
          </cell>
          <cell r="MN56">
            <v>0.52</v>
          </cell>
          <cell r="MO56">
            <v>0.015</v>
          </cell>
          <cell r="MP56">
            <v>0.57</v>
          </cell>
          <cell r="MQ56">
            <v>0.008</v>
          </cell>
          <cell r="MR56">
            <v>1.58</v>
          </cell>
          <cell r="MS56">
            <v>0.013</v>
          </cell>
          <cell r="MT56">
            <v>1.07</v>
          </cell>
          <cell r="MU56">
            <v>0.022</v>
          </cell>
          <cell r="MV56">
            <v>0.83</v>
          </cell>
          <cell r="MW56">
            <v>0.01</v>
          </cell>
          <cell r="MX56">
            <v>1.07</v>
          </cell>
          <cell r="MY56">
            <v>0.013</v>
          </cell>
        </row>
        <row r="56">
          <cell r="NR56">
            <v>1.28</v>
          </cell>
          <cell r="NS56">
            <v>0.011</v>
          </cell>
          <cell r="NT56">
            <v>1</v>
          </cell>
          <cell r="NU56">
            <v>0.017</v>
          </cell>
          <cell r="NV56">
            <v>1.25</v>
          </cell>
          <cell r="NW56">
            <v>0.013</v>
          </cell>
          <cell r="NX56">
            <v>1.06</v>
          </cell>
          <cell r="NY56">
            <v>0.018</v>
          </cell>
          <cell r="NZ56">
            <v>1.12</v>
          </cell>
          <cell r="OA56">
            <v>0.009</v>
          </cell>
          <cell r="OB56">
            <v>1.2</v>
          </cell>
          <cell r="OC56">
            <v>0.019</v>
          </cell>
          <cell r="OD56">
            <v>0.58</v>
          </cell>
          <cell r="OE56">
            <v>0.011</v>
          </cell>
          <cell r="OF56">
            <v>0.63</v>
          </cell>
          <cell r="OG56">
            <v>0.019</v>
          </cell>
        </row>
        <row r="56">
          <cell r="OL56">
            <v>0.06</v>
          </cell>
          <cell r="OM56">
            <v>0.001</v>
          </cell>
          <cell r="ON56">
            <v>-0.01</v>
          </cell>
          <cell r="OO56">
            <v>0</v>
          </cell>
          <cell r="OP56">
            <v>-0.05</v>
          </cell>
          <cell r="OQ56">
            <v>0.001</v>
          </cell>
          <cell r="OR56">
            <v>-0.03</v>
          </cell>
          <cell r="OS56">
            <v>0.001</v>
          </cell>
        </row>
        <row r="56">
          <cell r="PF56">
            <v>0.01</v>
          </cell>
          <cell r="PG56">
            <v>0.001</v>
          </cell>
          <cell r="PH56">
            <v>-0.02</v>
          </cell>
          <cell r="PI56">
            <v>0.001</v>
          </cell>
          <cell r="PJ56">
            <v>0.01</v>
          </cell>
          <cell r="PK56">
            <v>0.001</v>
          </cell>
          <cell r="PL56">
            <v>-0.02</v>
          </cell>
          <cell r="PM56">
            <v>0.001</v>
          </cell>
          <cell r="PN56">
            <v>0.01</v>
          </cell>
          <cell r="PO56">
            <v>0.001</v>
          </cell>
          <cell r="PP56">
            <v>0.24</v>
          </cell>
          <cell r="PQ56">
            <v>0.004</v>
          </cell>
          <cell r="PR56">
            <v>0.21</v>
          </cell>
          <cell r="PS56">
            <v>0.004</v>
          </cell>
          <cell r="PT56">
            <v>0.26</v>
          </cell>
          <cell r="PU56">
            <v>0.004</v>
          </cell>
          <cell r="PV56">
            <v>0.02</v>
          </cell>
          <cell r="PW56">
            <v>0.003</v>
          </cell>
        </row>
        <row r="56">
          <cell r="QP56">
            <v>0.24</v>
          </cell>
          <cell r="QQ56">
            <v>0.004</v>
          </cell>
          <cell r="QR56">
            <v>0.11</v>
          </cell>
          <cell r="QS56">
            <v>0.003</v>
          </cell>
          <cell r="QT56">
            <v>0.23</v>
          </cell>
          <cell r="QU56">
            <v>0.003</v>
          </cell>
          <cell r="QV56">
            <v>0.11</v>
          </cell>
          <cell r="QW56">
            <v>0.003</v>
          </cell>
          <cell r="QX56">
            <v>0.21</v>
          </cell>
          <cell r="QY56">
            <v>0.003</v>
          </cell>
          <cell r="QZ56">
            <v>0.15</v>
          </cell>
          <cell r="RA56">
            <v>0.005</v>
          </cell>
          <cell r="RB56">
            <v>0.14</v>
          </cell>
          <cell r="RC56">
            <v>0.003</v>
          </cell>
          <cell r="RD56">
            <v>0.12</v>
          </cell>
          <cell r="RE56">
            <v>0.004</v>
          </cell>
        </row>
        <row r="56">
          <cell r="RJ56">
            <v>0.25</v>
          </cell>
          <cell r="RK56">
            <v>0.003</v>
          </cell>
          <cell r="RL56">
            <v>0.25</v>
          </cell>
          <cell r="RM56">
            <v>0.005</v>
          </cell>
          <cell r="RN56">
            <v>0.08</v>
          </cell>
          <cell r="RO56">
            <v>0.002</v>
          </cell>
          <cell r="RP56">
            <v>0.25</v>
          </cell>
          <cell r="RQ56">
            <v>0.009</v>
          </cell>
        </row>
        <row r="56">
          <cell r="SJ56">
            <v>0.18</v>
          </cell>
          <cell r="SK56">
            <v>0.003</v>
          </cell>
          <cell r="SL56">
            <v>0.27</v>
          </cell>
          <cell r="SM56">
            <v>0.007</v>
          </cell>
          <cell r="SN56">
            <v>0.17</v>
          </cell>
          <cell r="SO56">
            <v>0.003</v>
          </cell>
          <cell r="SP56">
            <v>0.32</v>
          </cell>
          <cell r="SQ56">
            <v>0.006</v>
          </cell>
          <cell r="SR56">
            <v>0.13</v>
          </cell>
          <cell r="SS56">
            <v>0.002</v>
          </cell>
          <cell r="ST56">
            <v>0.27</v>
          </cell>
          <cell r="SU56">
            <v>0.007</v>
          </cell>
          <cell r="SV56">
            <v>0.07</v>
          </cell>
          <cell r="SW56">
            <v>0.002</v>
          </cell>
          <cell r="SX56">
            <v>0.08</v>
          </cell>
          <cell r="SY56">
            <v>0.004</v>
          </cell>
        </row>
        <row r="56">
          <cell r="TD56">
            <v>0.45</v>
          </cell>
          <cell r="TE56">
            <v>0.007</v>
          </cell>
          <cell r="TF56">
            <v>1.36</v>
          </cell>
          <cell r="TG56">
            <v>0.017</v>
          </cell>
          <cell r="TH56">
            <v>0.4</v>
          </cell>
          <cell r="TI56">
            <v>0.008</v>
          </cell>
          <cell r="TJ56">
            <v>1.23</v>
          </cell>
          <cell r="TK56">
            <v>0.017</v>
          </cell>
        </row>
        <row r="56">
          <cell r="UD56">
            <v>0.43</v>
          </cell>
          <cell r="UE56">
            <v>0.008</v>
          </cell>
          <cell r="UF56">
            <v>1.24</v>
          </cell>
          <cell r="UG56">
            <v>0.018</v>
          </cell>
          <cell r="UH56">
            <v>0.45</v>
          </cell>
          <cell r="UI56">
            <v>0.007</v>
          </cell>
          <cell r="UJ56">
            <v>1.31</v>
          </cell>
          <cell r="UK56">
            <v>0.013</v>
          </cell>
          <cell r="UL56">
            <v>0.42</v>
          </cell>
          <cell r="UM56">
            <v>0.007</v>
          </cell>
          <cell r="UN56">
            <v>1.17</v>
          </cell>
          <cell r="UO56">
            <v>0.014</v>
          </cell>
          <cell r="UP56">
            <v>0.34</v>
          </cell>
          <cell r="UQ56">
            <v>0.006</v>
          </cell>
          <cell r="UR56">
            <v>0.83</v>
          </cell>
          <cell r="US56">
            <v>0.011</v>
          </cell>
        </row>
        <row r="56">
          <cell r="UX56">
            <v>0</v>
          </cell>
          <cell r="UY56">
            <v>0</v>
          </cell>
          <cell r="UZ56">
            <v>0.12</v>
          </cell>
          <cell r="VA56">
            <v>0.001</v>
          </cell>
          <cell r="VB56">
            <v>0.03</v>
          </cell>
          <cell r="VC56">
            <v>0.001</v>
          </cell>
        </row>
        <row r="56">
          <cell r="VP56">
            <v>0.01</v>
          </cell>
          <cell r="VQ56">
            <v>0</v>
          </cell>
          <cell r="VR56">
            <v>0.01</v>
          </cell>
          <cell r="VS56">
            <v>0</v>
          </cell>
          <cell r="VT56">
            <v>0</v>
          </cell>
          <cell r="VU56">
            <v>0</v>
          </cell>
          <cell r="VV56">
            <v>0</v>
          </cell>
          <cell r="VW56">
            <v>0</v>
          </cell>
        </row>
        <row r="56">
          <cell r="WB56">
            <v>-0.15</v>
          </cell>
          <cell r="WC56">
            <v>0.003</v>
          </cell>
          <cell r="WD56">
            <v>-0.06</v>
          </cell>
          <cell r="WE56">
            <v>0.003</v>
          </cell>
          <cell r="WF56">
            <v>-0.24</v>
          </cell>
          <cell r="WG56">
            <v>0.002</v>
          </cell>
          <cell r="WH56">
            <v>0.04</v>
          </cell>
          <cell r="WI56">
            <v>0.002</v>
          </cell>
        </row>
        <row r="56">
          <cell r="XB56">
            <v>-0.16</v>
          </cell>
          <cell r="XC56">
            <v>0.002</v>
          </cell>
          <cell r="XD56">
            <v>0.02</v>
          </cell>
          <cell r="XE56">
            <v>0.002</v>
          </cell>
          <cell r="XF56">
            <v>-0.17</v>
          </cell>
          <cell r="XG56">
            <v>0.002</v>
          </cell>
          <cell r="XH56">
            <v>0.02</v>
          </cell>
          <cell r="XI56">
            <v>0.002</v>
          </cell>
          <cell r="XJ56">
            <v>-0.17</v>
          </cell>
          <cell r="XK56">
            <v>0.002</v>
          </cell>
          <cell r="XL56">
            <v>0</v>
          </cell>
          <cell r="XM56">
            <v>0.001</v>
          </cell>
          <cell r="XN56">
            <v>-0.17</v>
          </cell>
          <cell r="XO56">
            <v>0.002</v>
          </cell>
          <cell r="XP56">
            <v>-0.02</v>
          </cell>
          <cell r="XQ56">
            <v>0.001</v>
          </cell>
        </row>
        <row r="57">
          <cell r="B57" t="str">
            <v>JM0099.001</v>
          </cell>
          <cell r="C57" t="str">
            <v>S Japan</v>
          </cell>
          <cell r="D57">
            <v>35.4719</v>
          </cell>
          <cell r="E57">
            <v>138.2907</v>
          </cell>
          <cell r="F57">
            <v>1.16</v>
          </cell>
          <cell r="G57">
            <v>0.009</v>
          </cell>
          <cell r="H57">
            <v>3.56</v>
          </cell>
          <cell r="I57">
            <v>0.029</v>
          </cell>
          <cell r="J57">
            <v>6.83</v>
          </cell>
          <cell r="K57">
            <v>0.039</v>
          </cell>
          <cell r="L57">
            <v>1.38</v>
          </cell>
          <cell r="M57">
            <v>0.014</v>
          </cell>
          <cell r="N57">
            <v>2.17</v>
          </cell>
          <cell r="O57">
            <v>0.034</v>
          </cell>
        </row>
        <row r="57">
          <cell r="X57">
            <v>-0.08</v>
          </cell>
          <cell r="Y57">
            <v>0.005</v>
          </cell>
          <cell r="Z57">
            <v>0.28</v>
          </cell>
          <cell r="AA57">
            <v>0.028</v>
          </cell>
          <cell r="AB57">
            <v>0.15</v>
          </cell>
          <cell r="AC57">
            <v>0.015</v>
          </cell>
          <cell r="AD57">
            <v>-0.37</v>
          </cell>
          <cell r="AE57">
            <v>0.022</v>
          </cell>
          <cell r="AF57">
            <v>-4.96</v>
          </cell>
          <cell r="AG57">
            <v>0.095</v>
          </cell>
          <cell r="AH57">
            <v>1.14</v>
          </cell>
          <cell r="AI57">
            <v>0.012</v>
          </cell>
          <cell r="AJ57">
            <v>2.83</v>
          </cell>
          <cell r="AK57">
            <v>0.027</v>
          </cell>
          <cell r="AL57">
            <v>1.18</v>
          </cell>
          <cell r="AM57">
            <v>0.011</v>
          </cell>
          <cell r="AN57">
            <v>2.67</v>
          </cell>
          <cell r="AO57">
            <v>0.031</v>
          </cell>
          <cell r="AP57">
            <v>1.12</v>
          </cell>
          <cell r="AQ57">
            <v>0.011</v>
          </cell>
          <cell r="AR57">
            <v>2.72</v>
          </cell>
          <cell r="AS57">
            <v>0.028</v>
          </cell>
          <cell r="AT57">
            <v>0.66</v>
          </cell>
          <cell r="AU57">
            <v>0.008</v>
          </cell>
          <cell r="AV57">
            <v>0.6</v>
          </cell>
          <cell r="AW57">
            <v>0.026</v>
          </cell>
          <cell r="AX57">
            <v>-0.32</v>
          </cell>
          <cell r="AY57">
            <v>0.007</v>
          </cell>
          <cell r="AZ57">
            <v>-0.84</v>
          </cell>
          <cell r="BA57">
            <v>0.017</v>
          </cell>
          <cell r="BB57">
            <v>0.22</v>
          </cell>
          <cell r="BC57">
            <v>0.002</v>
          </cell>
          <cell r="BD57">
            <v>0.27</v>
          </cell>
          <cell r="BE57">
            <v>0.003</v>
          </cell>
          <cell r="BF57">
            <v>0.12</v>
          </cell>
          <cell r="BG57">
            <v>0.002</v>
          </cell>
          <cell r="BH57">
            <v>0.18</v>
          </cell>
          <cell r="BI57">
            <v>0.004</v>
          </cell>
        </row>
        <row r="57">
          <cell r="BR57">
            <v>0</v>
          </cell>
          <cell r="BS57">
            <v>0.001</v>
          </cell>
          <cell r="BT57">
            <v>0.04</v>
          </cell>
          <cell r="BU57">
            <v>0.007</v>
          </cell>
          <cell r="BV57">
            <v>-0.04</v>
          </cell>
          <cell r="BW57">
            <v>0.004</v>
          </cell>
          <cell r="BX57">
            <v>-0.11</v>
          </cell>
          <cell r="BY57">
            <v>0.003</v>
          </cell>
          <cell r="BZ57">
            <v>-0.45</v>
          </cell>
          <cell r="CA57">
            <v>0.011</v>
          </cell>
          <cell r="CB57">
            <v>0.14</v>
          </cell>
          <cell r="CC57">
            <v>0.001</v>
          </cell>
          <cell r="CD57">
            <v>0.19</v>
          </cell>
          <cell r="CE57">
            <v>0.003</v>
          </cell>
          <cell r="CF57">
            <v>0.17</v>
          </cell>
          <cell r="CG57">
            <v>0.002</v>
          </cell>
          <cell r="CH57">
            <v>0.19</v>
          </cell>
          <cell r="CI57">
            <v>0.003</v>
          </cell>
          <cell r="CJ57">
            <v>0.14</v>
          </cell>
          <cell r="CK57">
            <v>0.002</v>
          </cell>
          <cell r="CL57">
            <v>0.16</v>
          </cell>
          <cell r="CM57">
            <v>0.003</v>
          </cell>
          <cell r="CN57">
            <v>0.08</v>
          </cell>
          <cell r="CO57">
            <v>0.001</v>
          </cell>
          <cell r="CP57">
            <v>0.02</v>
          </cell>
          <cell r="CQ57">
            <v>0.003</v>
          </cell>
          <cell r="CR57">
            <v>-0.02</v>
          </cell>
          <cell r="CS57">
            <v>0.001</v>
          </cell>
          <cell r="CT57">
            <v>-0.09</v>
          </cell>
          <cell r="CU57">
            <v>0.003</v>
          </cell>
          <cell r="CV57">
            <v>1.94</v>
          </cell>
          <cell r="CW57">
            <v>0.009</v>
          </cell>
          <cell r="CX57">
            <v>0.88</v>
          </cell>
          <cell r="CY57">
            <v>0.007</v>
          </cell>
          <cell r="CZ57">
            <v>1.78</v>
          </cell>
          <cell r="DA57">
            <v>0.018</v>
          </cell>
          <cell r="DB57">
            <v>0.67</v>
          </cell>
          <cell r="DC57">
            <v>0.007</v>
          </cell>
        </row>
        <row r="57">
          <cell r="DL57">
            <v>0.28</v>
          </cell>
          <cell r="DM57">
            <v>0.008</v>
          </cell>
          <cell r="DN57">
            <v>0.26</v>
          </cell>
          <cell r="DO57">
            <v>0.005</v>
          </cell>
          <cell r="DP57">
            <v>0</v>
          </cell>
          <cell r="DQ57">
            <v>0.001</v>
          </cell>
          <cell r="DR57">
            <v>0.5</v>
          </cell>
          <cell r="DS57">
            <v>0.011</v>
          </cell>
          <cell r="DT57">
            <v>0.11</v>
          </cell>
          <cell r="DU57">
            <v>0.007</v>
          </cell>
          <cell r="DV57">
            <v>1.66</v>
          </cell>
          <cell r="DW57">
            <v>0.01</v>
          </cell>
          <cell r="DX57">
            <v>0.42</v>
          </cell>
          <cell r="DY57">
            <v>0.003</v>
          </cell>
          <cell r="DZ57">
            <v>1.77</v>
          </cell>
          <cell r="EA57">
            <v>0.011</v>
          </cell>
          <cell r="EB57">
            <v>0.61</v>
          </cell>
          <cell r="EC57">
            <v>0.004</v>
          </cell>
          <cell r="ED57">
            <v>1.64</v>
          </cell>
          <cell r="EE57">
            <v>0.01</v>
          </cell>
          <cell r="EF57">
            <v>0.68</v>
          </cell>
          <cell r="EG57">
            <v>0.005</v>
          </cell>
          <cell r="EH57">
            <v>1.35</v>
          </cell>
          <cell r="EI57">
            <v>0.009</v>
          </cell>
          <cell r="EJ57">
            <v>0.52</v>
          </cell>
          <cell r="EK57">
            <v>0.005</v>
          </cell>
          <cell r="EL57">
            <v>0.22</v>
          </cell>
          <cell r="EM57">
            <v>0.004</v>
          </cell>
          <cell r="EN57">
            <v>0.07</v>
          </cell>
          <cell r="EO57">
            <v>0.001</v>
          </cell>
          <cell r="EP57">
            <v>0</v>
          </cell>
          <cell r="EQ57">
            <v>0.001</v>
          </cell>
          <cell r="ER57">
            <v>-0.01</v>
          </cell>
          <cell r="ES57">
            <v>0</v>
          </cell>
          <cell r="ET57">
            <v>-0.07</v>
          </cell>
          <cell r="EU57">
            <v>0.001</v>
          </cell>
          <cell r="EV57">
            <v>-0.02</v>
          </cell>
          <cell r="EW57">
            <v>0</v>
          </cell>
        </row>
        <row r="57">
          <cell r="FF57">
            <v>-0.01</v>
          </cell>
          <cell r="FG57">
            <v>0.001</v>
          </cell>
          <cell r="FH57">
            <v>-0.02</v>
          </cell>
          <cell r="FI57">
            <v>0.001</v>
          </cell>
          <cell r="FJ57">
            <v>-0.01</v>
          </cell>
          <cell r="FK57">
            <v>0</v>
          </cell>
          <cell r="FL57">
            <v>-0.07</v>
          </cell>
          <cell r="FM57">
            <v>0.001</v>
          </cell>
          <cell r="FN57">
            <v>-0.07</v>
          </cell>
          <cell r="FO57">
            <v>0.001</v>
          </cell>
          <cell r="FP57">
            <v>-0.02</v>
          </cell>
          <cell r="FQ57">
            <v>0.001</v>
          </cell>
          <cell r="FR57">
            <v>-0.01</v>
          </cell>
          <cell r="FS57">
            <v>0</v>
          </cell>
          <cell r="FT57">
            <v>-0.02</v>
          </cell>
          <cell r="FU57">
            <v>0.001</v>
          </cell>
          <cell r="FV57">
            <v>-0.01</v>
          </cell>
          <cell r="FW57">
            <v>0</v>
          </cell>
          <cell r="FX57">
            <v>-0.02</v>
          </cell>
          <cell r="FY57">
            <v>0.001</v>
          </cell>
          <cell r="FZ57">
            <v>-0.01</v>
          </cell>
          <cell r="GA57">
            <v>0</v>
          </cell>
          <cell r="GB57">
            <v>-0.03</v>
          </cell>
          <cell r="GC57">
            <v>0.001</v>
          </cell>
          <cell r="GD57">
            <v>-0.02</v>
          </cell>
          <cell r="GE57">
            <v>0</v>
          </cell>
          <cell r="GF57">
            <v>-0.02</v>
          </cell>
          <cell r="GG57">
            <v>0</v>
          </cell>
          <cell r="GH57">
            <v>-0.02</v>
          </cell>
          <cell r="GI57">
            <v>0</v>
          </cell>
          <cell r="GJ57">
            <v>202.42</v>
          </cell>
          <cell r="GK57">
            <v>1.522</v>
          </cell>
          <cell r="GL57">
            <v>633.19</v>
          </cell>
          <cell r="GM57">
            <v>6.452</v>
          </cell>
          <cell r="GN57">
            <v>213.75</v>
          </cell>
          <cell r="GO57">
            <v>2.222</v>
          </cell>
          <cell r="GP57">
            <v>814.73</v>
          </cell>
          <cell r="GQ57">
            <v>7.139</v>
          </cell>
        </row>
        <row r="57">
          <cell r="GZ57">
            <v>30.15</v>
          </cell>
          <cell r="HA57">
            <v>1.682</v>
          </cell>
          <cell r="HB57">
            <v>625.63</v>
          </cell>
          <cell r="HC57">
            <v>7.581</v>
          </cell>
          <cell r="HD57">
            <v>1.3</v>
          </cell>
          <cell r="HE57">
            <v>0.032</v>
          </cell>
          <cell r="HF57">
            <v>-96.01</v>
          </cell>
          <cell r="HG57">
            <v>2.888</v>
          </cell>
          <cell r="HH57">
            <v>-551.15</v>
          </cell>
          <cell r="HI57">
            <v>10.584</v>
          </cell>
          <cell r="HJ57">
            <v>204.15</v>
          </cell>
          <cell r="HK57">
            <v>1.607</v>
          </cell>
          <cell r="HL57">
            <v>685.43</v>
          </cell>
          <cell r="HM57">
            <v>6.66</v>
          </cell>
          <cell r="HN57">
            <v>204.03</v>
          </cell>
          <cell r="HO57">
            <v>1.861</v>
          </cell>
          <cell r="HP57">
            <v>743.39</v>
          </cell>
          <cell r="HQ57">
            <v>6.229</v>
          </cell>
          <cell r="HR57">
            <v>185.79</v>
          </cell>
          <cell r="HS57">
            <v>1.382</v>
          </cell>
          <cell r="HT57">
            <v>778.93</v>
          </cell>
          <cell r="HU57">
            <v>6.644</v>
          </cell>
          <cell r="HV57">
            <v>73.27</v>
          </cell>
          <cell r="HW57">
            <v>1.157</v>
          </cell>
          <cell r="HX57">
            <v>276.6</v>
          </cell>
          <cell r="HY57">
            <v>4.994</v>
          </cell>
          <cell r="HZ57">
            <v>18.61</v>
          </cell>
          <cell r="IA57">
            <v>4.075</v>
          </cell>
          <cell r="IB57">
            <v>0.2</v>
          </cell>
          <cell r="IC57">
            <v>0.005</v>
          </cell>
          <cell r="ID57">
            <v>0.06</v>
          </cell>
          <cell r="IE57">
            <v>0.003</v>
          </cell>
          <cell r="IF57">
            <v>0.23</v>
          </cell>
          <cell r="IG57">
            <v>0.007</v>
          </cell>
          <cell r="IH57">
            <v>-0.15</v>
          </cell>
          <cell r="II57">
            <v>0.005</v>
          </cell>
        </row>
        <row r="57">
          <cell r="IR57">
            <v>0.1</v>
          </cell>
          <cell r="IS57">
            <v>0.004</v>
          </cell>
          <cell r="IT57">
            <v>0.05</v>
          </cell>
          <cell r="IU57">
            <v>0.001</v>
          </cell>
          <cell r="IV57">
            <v>0.35</v>
          </cell>
          <cell r="IW57">
            <v>0.007</v>
          </cell>
          <cell r="IX57">
            <v>-0.17</v>
          </cell>
          <cell r="IY57">
            <v>0.007</v>
          </cell>
          <cell r="IZ57">
            <v>-0.08</v>
          </cell>
          <cell r="JA57">
            <v>0.003</v>
          </cell>
          <cell r="JB57">
            <v>0.21</v>
          </cell>
          <cell r="JC57">
            <v>0.006</v>
          </cell>
          <cell r="JD57">
            <v>-0.1</v>
          </cell>
          <cell r="JE57">
            <v>0.004</v>
          </cell>
          <cell r="JF57">
            <v>0.26</v>
          </cell>
          <cell r="JG57">
            <v>0.006</v>
          </cell>
          <cell r="JH57">
            <v>-0.03</v>
          </cell>
          <cell r="JI57">
            <v>0.005</v>
          </cell>
          <cell r="JJ57">
            <v>0.25</v>
          </cell>
          <cell r="JK57">
            <v>0.007</v>
          </cell>
          <cell r="JL57">
            <v>0</v>
          </cell>
          <cell r="JM57">
            <v>0.004</v>
          </cell>
          <cell r="JN57">
            <v>0.12</v>
          </cell>
          <cell r="JO57">
            <v>0.005</v>
          </cell>
          <cell r="JP57">
            <v>-0.06</v>
          </cell>
          <cell r="JQ57">
            <v>0.004</v>
          </cell>
          <cell r="JR57">
            <v>0</v>
          </cell>
          <cell r="JS57">
            <v>0.001</v>
          </cell>
          <cell r="JT57">
            <v>0.18</v>
          </cell>
          <cell r="JU57">
            <v>0.002</v>
          </cell>
          <cell r="JV57">
            <v>0.24</v>
          </cell>
          <cell r="JW57">
            <v>0.004</v>
          </cell>
          <cell r="JX57">
            <v>0.2</v>
          </cell>
          <cell r="JY57">
            <v>0.003</v>
          </cell>
          <cell r="JZ57">
            <v>0.74</v>
          </cell>
          <cell r="KA57">
            <v>0.007</v>
          </cell>
        </row>
        <row r="57">
          <cell r="KJ57">
            <v>-0.02</v>
          </cell>
          <cell r="KK57">
            <v>0.001</v>
          </cell>
          <cell r="KL57">
            <v>0.01</v>
          </cell>
          <cell r="KM57">
            <v>0.001</v>
          </cell>
          <cell r="KN57">
            <v>0</v>
          </cell>
          <cell r="KO57">
            <v>0</v>
          </cell>
          <cell r="KP57">
            <v>-0.03</v>
          </cell>
          <cell r="KQ57">
            <v>0.002</v>
          </cell>
          <cell r="KR57">
            <v>-0.15</v>
          </cell>
          <cell r="KS57">
            <v>0.003</v>
          </cell>
          <cell r="KT57">
            <v>0.19</v>
          </cell>
          <cell r="KU57">
            <v>0.002</v>
          </cell>
          <cell r="KV57">
            <v>0.49</v>
          </cell>
          <cell r="KW57">
            <v>0.005</v>
          </cell>
          <cell r="KX57">
            <v>0.16</v>
          </cell>
          <cell r="KY57">
            <v>0.002</v>
          </cell>
          <cell r="KZ57">
            <v>0.46</v>
          </cell>
          <cell r="LA57">
            <v>0.005</v>
          </cell>
          <cell r="LB57">
            <v>0.12</v>
          </cell>
          <cell r="LC57">
            <v>0.002</v>
          </cell>
          <cell r="LD57">
            <v>0.44</v>
          </cell>
          <cell r="LE57">
            <v>0.005</v>
          </cell>
          <cell r="LF57">
            <v>0.07</v>
          </cell>
          <cell r="LG57">
            <v>0.001</v>
          </cell>
          <cell r="LH57">
            <v>0.19</v>
          </cell>
          <cell r="LI57">
            <v>0.004</v>
          </cell>
          <cell r="LJ57">
            <v>0</v>
          </cell>
          <cell r="LK57">
            <v>0</v>
          </cell>
          <cell r="LL57">
            <v>-0.01</v>
          </cell>
          <cell r="LM57">
            <v>0.001</v>
          </cell>
          <cell r="LN57">
            <v>0.59</v>
          </cell>
          <cell r="LO57">
            <v>0.005</v>
          </cell>
          <cell r="LP57">
            <v>0.47</v>
          </cell>
          <cell r="LQ57">
            <v>0.006</v>
          </cell>
          <cell r="LR57">
            <v>0.5</v>
          </cell>
          <cell r="LS57">
            <v>0.006</v>
          </cell>
          <cell r="LT57">
            <v>0.22</v>
          </cell>
          <cell r="LU57">
            <v>0.005</v>
          </cell>
        </row>
        <row r="57">
          <cell r="MD57">
            <v>0.02</v>
          </cell>
          <cell r="ME57">
            <v>0.001</v>
          </cell>
          <cell r="MF57">
            <v>0</v>
          </cell>
          <cell r="MG57">
            <v>0</v>
          </cell>
          <cell r="MH57">
            <v>0.53</v>
          </cell>
          <cell r="MI57">
            <v>0.005</v>
          </cell>
          <cell r="MJ57">
            <v>0.32</v>
          </cell>
          <cell r="MK57">
            <v>0.006</v>
          </cell>
          <cell r="ML57">
            <v>0.54</v>
          </cell>
          <cell r="MM57">
            <v>0.006</v>
          </cell>
          <cell r="MN57">
            <v>0.36</v>
          </cell>
          <cell r="MO57">
            <v>0.006</v>
          </cell>
          <cell r="MP57">
            <v>0.49</v>
          </cell>
          <cell r="MQ57">
            <v>0.004</v>
          </cell>
          <cell r="MR57">
            <v>1.4</v>
          </cell>
          <cell r="MS57">
            <v>0.01</v>
          </cell>
          <cell r="MT57">
            <v>0.77</v>
          </cell>
          <cell r="MU57">
            <v>0.009</v>
          </cell>
          <cell r="MV57">
            <v>1.29</v>
          </cell>
          <cell r="MW57">
            <v>0.013</v>
          </cell>
          <cell r="MX57">
            <v>0.72</v>
          </cell>
          <cell r="MY57">
            <v>0.009</v>
          </cell>
        </row>
        <row r="57">
          <cell r="NH57">
            <v>0.04</v>
          </cell>
          <cell r="NI57">
            <v>0.003</v>
          </cell>
          <cell r="NJ57">
            <v>0.48</v>
          </cell>
          <cell r="NK57">
            <v>0.014</v>
          </cell>
          <cell r="NL57">
            <v>0.07</v>
          </cell>
          <cell r="NM57">
            <v>0.002</v>
          </cell>
          <cell r="NN57">
            <v>-0.32</v>
          </cell>
          <cell r="NO57">
            <v>0.018</v>
          </cell>
          <cell r="NP57">
            <v>-0.51</v>
          </cell>
          <cell r="NQ57">
            <v>0.01</v>
          </cell>
          <cell r="NR57">
            <v>1.35</v>
          </cell>
          <cell r="NS57">
            <v>0.01</v>
          </cell>
          <cell r="NT57">
            <v>0.68</v>
          </cell>
          <cell r="NU57">
            <v>0.009</v>
          </cell>
          <cell r="NV57">
            <v>1.3</v>
          </cell>
          <cell r="NW57">
            <v>0.01</v>
          </cell>
          <cell r="NX57">
            <v>0.75</v>
          </cell>
          <cell r="NY57">
            <v>0.01</v>
          </cell>
          <cell r="NZ57">
            <v>1.13</v>
          </cell>
          <cell r="OA57">
            <v>0.008</v>
          </cell>
          <cell r="OB57">
            <v>0.76</v>
          </cell>
          <cell r="OC57">
            <v>0.009</v>
          </cell>
          <cell r="OD57">
            <v>0.57</v>
          </cell>
          <cell r="OE57">
            <v>0.008</v>
          </cell>
          <cell r="OF57">
            <v>0.22</v>
          </cell>
          <cell r="OG57">
            <v>0.008</v>
          </cell>
          <cell r="OH57">
            <v>-0.06</v>
          </cell>
          <cell r="OI57">
            <v>0.002</v>
          </cell>
          <cell r="OJ57">
            <v>0.04</v>
          </cell>
          <cell r="OK57">
            <v>0.004</v>
          </cell>
          <cell r="OL57">
            <v>0.01</v>
          </cell>
          <cell r="OM57">
            <v>0.001</v>
          </cell>
          <cell r="ON57">
            <v>-0.01</v>
          </cell>
          <cell r="OO57">
            <v>0</v>
          </cell>
          <cell r="OP57">
            <v>0</v>
          </cell>
          <cell r="OQ57">
            <v>0.001</v>
          </cell>
          <cell r="OR57">
            <v>-0.04</v>
          </cell>
          <cell r="OS57">
            <v>0.001</v>
          </cell>
        </row>
        <row r="57">
          <cell r="PD57">
            <v>0</v>
          </cell>
          <cell r="PE57">
            <v>0</v>
          </cell>
          <cell r="PF57">
            <v>0</v>
          </cell>
          <cell r="PG57">
            <v>0.001</v>
          </cell>
          <cell r="PH57">
            <v>-0.02</v>
          </cell>
          <cell r="PI57">
            <v>0.001</v>
          </cell>
          <cell r="PJ57">
            <v>0.01</v>
          </cell>
          <cell r="PK57">
            <v>0.001</v>
          </cell>
          <cell r="PL57">
            <v>-0.02</v>
          </cell>
          <cell r="PM57">
            <v>0.001</v>
          </cell>
          <cell r="PN57">
            <v>0.01</v>
          </cell>
          <cell r="PO57">
            <v>0.001</v>
          </cell>
          <cell r="PP57">
            <v>0.3</v>
          </cell>
          <cell r="PQ57">
            <v>0.003</v>
          </cell>
          <cell r="PR57">
            <v>0.19</v>
          </cell>
          <cell r="PS57">
            <v>0.003</v>
          </cell>
          <cell r="PT57">
            <v>0.23</v>
          </cell>
          <cell r="PU57">
            <v>0.003</v>
          </cell>
          <cell r="PV57">
            <v>0.09</v>
          </cell>
          <cell r="PW57">
            <v>0.002</v>
          </cell>
        </row>
        <row r="57">
          <cell r="QF57">
            <v>0.01</v>
          </cell>
          <cell r="QG57">
            <v>0</v>
          </cell>
          <cell r="QH57">
            <v>0.06</v>
          </cell>
          <cell r="QI57">
            <v>0.004</v>
          </cell>
          <cell r="QJ57">
            <v>0.09</v>
          </cell>
          <cell r="QK57">
            <v>0.003</v>
          </cell>
          <cell r="QL57">
            <v>0.03</v>
          </cell>
          <cell r="QM57">
            <v>0.002</v>
          </cell>
          <cell r="QN57">
            <v>-0.01</v>
          </cell>
          <cell r="QO57">
            <v>0.002</v>
          </cell>
          <cell r="QP57">
            <v>0.28</v>
          </cell>
          <cell r="QQ57">
            <v>0.003</v>
          </cell>
          <cell r="QR57">
            <v>0.12</v>
          </cell>
          <cell r="QS57">
            <v>0.002</v>
          </cell>
          <cell r="QT57">
            <v>0.25</v>
          </cell>
          <cell r="QU57">
            <v>0.003</v>
          </cell>
          <cell r="QV57">
            <v>0.13</v>
          </cell>
          <cell r="QW57">
            <v>0.003</v>
          </cell>
          <cell r="QX57">
            <v>0.22</v>
          </cell>
          <cell r="QY57">
            <v>0.003</v>
          </cell>
          <cell r="QZ57">
            <v>0.12</v>
          </cell>
          <cell r="RA57">
            <v>0.002</v>
          </cell>
          <cell r="RB57">
            <v>0.15</v>
          </cell>
          <cell r="RC57">
            <v>0.002</v>
          </cell>
          <cell r="RD57">
            <v>0.07</v>
          </cell>
          <cell r="RE57">
            <v>0.002</v>
          </cell>
          <cell r="RF57">
            <v>0.01</v>
          </cell>
          <cell r="RG57">
            <v>0.001</v>
          </cell>
          <cell r="RH57">
            <v>0.03</v>
          </cell>
          <cell r="RI57">
            <v>0.001</v>
          </cell>
          <cell r="RJ57">
            <v>0.15</v>
          </cell>
          <cell r="RK57">
            <v>0.001</v>
          </cell>
          <cell r="RL57">
            <v>0.14</v>
          </cell>
          <cell r="RM57">
            <v>0.002</v>
          </cell>
          <cell r="RN57">
            <v>0.09</v>
          </cell>
          <cell r="RO57">
            <v>0.001</v>
          </cell>
          <cell r="RP57">
            <v>0.12</v>
          </cell>
          <cell r="RQ57">
            <v>0.003</v>
          </cell>
        </row>
        <row r="57">
          <cell r="RZ57">
            <v>0</v>
          </cell>
          <cell r="SA57">
            <v>0</v>
          </cell>
          <cell r="SB57">
            <v>0.01</v>
          </cell>
          <cell r="SC57">
            <v>0.004</v>
          </cell>
          <cell r="SD57">
            <v>-0.01</v>
          </cell>
          <cell r="SE57">
            <v>0.001</v>
          </cell>
          <cell r="SF57">
            <v>-0.15</v>
          </cell>
          <cell r="SG57">
            <v>0.002</v>
          </cell>
          <cell r="SH57">
            <v>-0.21</v>
          </cell>
          <cell r="SI57">
            <v>0.003</v>
          </cell>
          <cell r="SJ57">
            <v>0.13</v>
          </cell>
          <cell r="SK57">
            <v>0.002</v>
          </cell>
          <cell r="SL57">
            <v>0.13</v>
          </cell>
          <cell r="SM57">
            <v>0.003</v>
          </cell>
          <cell r="SN57">
            <v>0.12</v>
          </cell>
          <cell r="SO57">
            <v>0.002</v>
          </cell>
          <cell r="SP57">
            <v>0.18</v>
          </cell>
          <cell r="SQ57">
            <v>0.003</v>
          </cell>
          <cell r="SR57">
            <v>0.09</v>
          </cell>
          <cell r="SS57">
            <v>0.001</v>
          </cell>
          <cell r="ST57">
            <v>0.16</v>
          </cell>
          <cell r="SU57">
            <v>0.003</v>
          </cell>
          <cell r="SV57">
            <v>0.04</v>
          </cell>
          <cell r="SW57">
            <v>0.001</v>
          </cell>
          <cell r="SX57">
            <v>0.01</v>
          </cell>
          <cell r="SY57">
            <v>0.002</v>
          </cell>
          <cell r="SZ57">
            <v>0</v>
          </cell>
          <cell r="TA57">
            <v>0</v>
          </cell>
          <cell r="TB57">
            <v>-0.06</v>
          </cell>
          <cell r="TC57">
            <v>0.002</v>
          </cell>
          <cell r="TD57">
            <v>0.31</v>
          </cell>
          <cell r="TE57">
            <v>0.003</v>
          </cell>
          <cell r="TF57">
            <v>0.96</v>
          </cell>
          <cell r="TG57">
            <v>0.009</v>
          </cell>
          <cell r="TH57">
            <v>0.33</v>
          </cell>
          <cell r="TI57">
            <v>0.004</v>
          </cell>
          <cell r="TJ57">
            <v>0.58</v>
          </cell>
          <cell r="TK57">
            <v>0.008</v>
          </cell>
        </row>
        <row r="57">
          <cell r="TT57">
            <v>-0.13</v>
          </cell>
          <cell r="TU57">
            <v>0.002</v>
          </cell>
          <cell r="TV57">
            <v>-0.11</v>
          </cell>
          <cell r="TW57">
            <v>0.005</v>
          </cell>
          <cell r="TX57">
            <v>-0.05</v>
          </cell>
          <cell r="TY57">
            <v>0.002</v>
          </cell>
          <cell r="TZ57">
            <v>0.22</v>
          </cell>
          <cell r="UA57">
            <v>0.005</v>
          </cell>
          <cell r="UB57">
            <v>-0.09</v>
          </cell>
          <cell r="UC57">
            <v>0.017</v>
          </cell>
          <cell r="UD57">
            <v>0.33</v>
          </cell>
          <cell r="UE57">
            <v>0.003</v>
          </cell>
          <cell r="UF57">
            <v>0.72</v>
          </cell>
          <cell r="UG57">
            <v>0.006</v>
          </cell>
          <cell r="UH57">
            <v>0.32</v>
          </cell>
          <cell r="UI57">
            <v>0.003</v>
          </cell>
          <cell r="UJ57">
            <v>0.69</v>
          </cell>
          <cell r="UK57">
            <v>0.007</v>
          </cell>
          <cell r="UL57">
            <v>0.27</v>
          </cell>
          <cell r="UM57">
            <v>0.003</v>
          </cell>
          <cell r="UN57">
            <v>0.58</v>
          </cell>
          <cell r="UO57">
            <v>0.007</v>
          </cell>
          <cell r="UP57">
            <v>0.22</v>
          </cell>
          <cell r="UQ57">
            <v>0.003</v>
          </cell>
          <cell r="UR57">
            <v>0.4</v>
          </cell>
          <cell r="US57">
            <v>0.006</v>
          </cell>
          <cell r="UT57">
            <v>-0.07</v>
          </cell>
          <cell r="UU57">
            <v>0.002</v>
          </cell>
          <cell r="UV57">
            <v>-0.11</v>
          </cell>
          <cell r="UW57">
            <v>0.003</v>
          </cell>
          <cell r="UX57">
            <v>0.02</v>
          </cell>
          <cell r="UY57">
            <v>0.001</v>
          </cell>
          <cell r="UZ57">
            <v>0.08</v>
          </cell>
          <cell r="VA57">
            <v>0.001</v>
          </cell>
          <cell r="VB57">
            <v>0.02</v>
          </cell>
          <cell r="VC57">
            <v>0.001</v>
          </cell>
        </row>
        <row r="57">
          <cell r="VL57">
            <v>0</v>
          </cell>
          <cell r="VM57">
            <v>0</v>
          </cell>
          <cell r="VN57">
            <v>-0.08</v>
          </cell>
          <cell r="VO57">
            <v>0.001</v>
          </cell>
          <cell r="VP57">
            <v>0.01</v>
          </cell>
          <cell r="VQ57">
            <v>0</v>
          </cell>
          <cell r="VR57">
            <v>0.01</v>
          </cell>
          <cell r="VS57">
            <v>0</v>
          </cell>
          <cell r="VT57">
            <v>0.01</v>
          </cell>
          <cell r="VU57">
            <v>0</v>
          </cell>
          <cell r="VV57">
            <v>0</v>
          </cell>
          <cell r="VW57">
            <v>0</v>
          </cell>
          <cell r="VX57">
            <v>-0.01</v>
          </cell>
          <cell r="VY57">
            <v>0</v>
          </cell>
          <cell r="VZ57">
            <v>0</v>
          </cell>
          <cell r="WA57">
            <v>0</v>
          </cell>
          <cell r="WB57">
            <v>-0.17</v>
          </cell>
          <cell r="WC57">
            <v>0.002</v>
          </cell>
          <cell r="WD57">
            <v>-0.1</v>
          </cell>
          <cell r="WE57">
            <v>0.002</v>
          </cell>
          <cell r="WF57">
            <v>-0.23</v>
          </cell>
          <cell r="WG57">
            <v>0.002</v>
          </cell>
          <cell r="WH57">
            <v>-0.03</v>
          </cell>
          <cell r="WI57">
            <v>0.001</v>
          </cell>
        </row>
        <row r="57">
          <cell r="WR57">
            <v>-0.15</v>
          </cell>
          <cell r="WS57">
            <v>0.001</v>
          </cell>
          <cell r="WT57">
            <v>-0.07</v>
          </cell>
          <cell r="WU57">
            <v>0.001</v>
          </cell>
          <cell r="WV57">
            <v>-0.07</v>
          </cell>
          <cell r="WW57">
            <v>0.001</v>
          </cell>
          <cell r="WX57">
            <v>-0.02</v>
          </cell>
          <cell r="WY57">
            <v>0.001</v>
          </cell>
          <cell r="WZ57">
            <v>-0.07</v>
          </cell>
          <cell r="XA57">
            <v>0.001</v>
          </cell>
          <cell r="XB57">
            <v>-0.18</v>
          </cell>
          <cell r="XC57">
            <v>0.002</v>
          </cell>
          <cell r="XD57">
            <v>-0.05</v>
          </cell>
          <cell r="XE57">
            <v>0.001</v>
          </cell>
          <cell r="XF57">
            <v>-0.19</v>
          </cell>
          <cell r="XG57">
            <v>0.002</v>
          </cell>
          <cell r="XH57">
            <v>-0.07</v>
          </cell>
          <cell r="XI57">
            <v>0.001</v>
          </cell>
          <cell r="XJ57">
            <v>-0.2</v>
          </cell>
          <cell r="XK57">
            <v>0.002</v>
          </cell>
          <cell r="XL57">
            <v>-0.09</v>
          </cell>
          <cell r="XM57">
            <v>0.001</v>
          </cell>
          <cell r="XN57">
            <v>-0.19</v>
          </cell>
          <cell r="XO57">
            <v>0.002</v>
          </cell>
          <cell r="XP57">
            <v>-0.09</v>
          </cell>
          <cell r="XQ57">
            <v>0.001</v>
          </cell>
          <cell r="XR57">
            <v>-0.08</v>
          </cell>
          <cell r="XS57">
            <v>0.001</v>
          </cell>
          <cell r="XT57">
            <v>-0.04</v>
          </cell>
          <cell r="XU57">
            <v>0.001</v>
          </cell>
        </row>
        <row r="58">
          <cell r="B58" t="str">
            <v>JM0118.001</v>
          </cell>
          <cell r="C58" t="str">
            <v>S Japan</v>
          </cell>
          <cell r="D58">
            <v>33.5722</v>
          </cell>
          <cell r="E58">
            <v>133.3884</v>
          </cell>
          <cell r="F58">
            <v>1.4</v>
          </cell>
          <cell r="G58">
            <v>0.016</v>
          </cell>
          <cell r="H58">
            <v>5.59</v>
          </cell>
          <cell r="I58">
            <v>0.062</v>
          </cell>
          <cell r="J58">
            <v>5.53</v>
          </cell>
          <cell r="K58">
            <v>0.061</v>
          </cell>
          <cell r="L58">
            <v>1.42</v>
          </cell>
          <cell r="M58">
            <v>0.014</v>
          </cell>
          <cell r="N58">
            <v>1.98</v>
          </cell>
          <cell r="O58">
            <v>0.052</v>
          </cell>
        </row>
        <row r="58">
          <cell r="AD58">
            <v>1.34</v>
          </cell>
          <cell r="AE58">
            <v>0.032</v>
          </cell>
          <cell r="AF58">
            <v>7.68</v>
          </cell>
          <cell r="AG58">
            <v>0.133</v>
          </cell>
          <cell r="AH58">
            <v>1.44</v>
          </cell>
          <cell r="AI58">
            <v>0.015</v>
          </cell>
          <cell r="AJ58">
            <v>4.06</v>
          </cell>
          <cell r="AK58">
            <v>0.036</v>
          </cell>
          <cell r="AL58">
            <v>1.24</v>
          </cell>
          <cell r="AM58">
            <v>0.012</v>
          </cell>
          <cell r="AN58">
            <v>3.58</v>
          </cell>
          <cell r="AO58">
            <v>0.041</v>
          </cell>
          <cell r="AP58">
            <v>1.25</v>
          </cell>
          <cell r="AQ58">
            <v>0.014</v>
          </cell>
          <cell r="AR58">
            <v>3.55</v>
          </cell>
          <cell r="AS58">
            <v>0.035</v>
          </cell>
          <cell r="AT58">
            <v>0.95</v>
          </cell>
          <cell r="AU58">
            <v>0.011</v>
          </cell>
          <cell r="AV58">
            <v>2.98</v>
          </cell>
          <cell r="AW58">
            <v>0.03</v>
          </cell>
          <cell r="AX58">
            <v>0.34</v>
          </cell>
          <cell r="AY58">
            <v>0.008</v>
          </cell>
          <cell r="AZ58">
            <v>1.1</v>
          </cell>
          <cell r="BA58">
            <v>0.026</v>
          </cell>
          <cell r="BB58">
            <v>0.21</v>
          </cell>
          <cell r="BC58">
            <v>0.003</v>
          </cell>
          <cell r="BD58">
            <v>0.51</v>
          </cell>
          <cell r="BE58">
            <v>0.006</v>
          </cell>
          <cell r="BF58">
            <v>0.33</v>
          </cell>
          <cell r="BG58">
            <v>0.004</v>
          </cell>
          <cell r="BH58">
            <v>0.03</v>
          </cell>
          <cell r="BI58">
            <v>0.007</v>
          </cell>
        </row>
        <row r="58">
          <cell r="BX58">
            <v>0.11</v>
          </cell>
          <cell r="BY58">
            <v>0.005</v>
          </cell>
          <cell r="BZ58">
            <v>0.47</v>
          </cell>
          <cell r="CA58">
            <v>0.009</v>
          </cell>
          <cell r="CB58">
            <v>0.21</v>
          </cell>
          <cell r="CC58">
            <v>0.002</v>
          </cell>
          <cell r="CD58">
            <v>0.28</v>
          </cell>
          <cell r="CE58">
            <v>0.003</v>
          </cell>
          <cell r="CF58">
            <v>0.21</v>
          </cell>
          <cell r="CG58">
            <v>0.003</v>
          </cell>
          <cell r="CH58">
            <v>0.26</v>
          </cell>
          <cell r="CI58">
            <v>0.003</v>
          </cell>
          <cell r="CJ58">
            <v>0.19</v>
          </cell>
          <cell r="CK58">
            <v>0.003</v>
          </cell>
          <cell r="CL58">
            <v>0.22</v>
          </cell>
          <cell r="CM58">
            <v>0.003</v>
          </cell>
          <cell r="CN58">
            <v>0.14</v>
          </cell>
          <cell r="CO58">
            <v>0.002</v>
          </cell>
          <cell r="CP58">
            <v>0.21</v>
          </cell>
          <cell r="CQ58">
            <v>0.003</v>
          </cell>
          <cell r="CR58">
            <v>0.01</v>
          </cell>
          <cell r="CS58">
            <v>0.001</v>
          </cell>
          <cell r="CT58">
            <v>0.1</v>
          </cell>
          <cell r="CU58">
            <v>0.003</v>
          </cell>
          <cell r="CV58">
            <v>1.58</v>
          </cell>
          <cell r="CW58">
            <v>0.014</v>
          </cell>
          <cell r="CX58">
            <v>0.89</v>
          </cell>
          <cell r="CY58">
            <v>0.01</v>
          </cell>
          <cell r="CZ58">
            <v>1.13</v>
          </cell>
          <cell r="DA58">
            <v>0.013</v>
          </cell>
          <cell r="DB58">
            <v>0.25</v>
          </cell>
          <cell r="DC58">
            <v>0.013</v>
          </cell>
        </row>
        <row r="58">
          <cell r="DR58">
            <v>0.23</v>
          </cell>
          <cell r="DS58">
            <v>0.01</v>
          </cell>
          <cell r="DT58">
            <v>0.37</v>
          </cell>
          <cell r="DU58">
            <v>0.011</v>
          </cell>
          <cell r="DV58">
            <v>1.35</v>
          </cell>
          <cell r="DW58">
            <v>0.011</v>
          </cell>
          <cell r="DX58">
            <v>0.36</v>
          </cell>
          <cell r="DY58">
            <v>0.005</v>
          </cell>
          <cell r="DZ58">
            <v>1.24</v>
          </cell>
          <cell r="EA58">
            <v>0.011</v>
          </cell>
          <cell r="EB58">
            <v>0.47</v>
          </cell>
          <cell r="EC58">
            <v>0.006</v>
          </cell>
          <cell r="ED58">
            <v>1.21</v>
          </cell>
          <cell r="EE58">
            <v>0.011</v>
          </cell>
          <cell r="EF58">
            <v>0.51</v>
          </cell>
          <cell r="EG58">
            <v>0.006</v>
          </cell>
          <cell r="EH58">
            <v>0.95</v>
          </cell>
          <cell r="EI58">
            <v>0.009</v>
          </cell>
          <cell r="EJ58">
            <v>0.41</v>
          </cell>
          <cell r="EK58">
            <v>0.004</v>
          </cell>
          <cell r="EL58">
            <v>0.08</v>
          </cell>
          <cell r="EM58">
            <v>0.007</v>
          </cell>
          <cell r="EN58">
            <v>0.06</v>
          </cell>
          <cell r="EO58">
            <v>0.002</v>
          </cell>
          <cell r="EP58">
            <v>0.02</v>
          </cell>
          <cell r="EQ58">
            <v>0.001</v>
          </cell>
          <cell r="ER58">
            <v>0.02</v>
          </cell>
          <cell r="ES58">
            <v>0</v>
          </cell>
          <cell r="ET58">
            <v>0.07</v>
          </cell>
          <cell r="EU58">
            <v>0.002</v>
          </cell>
          <cell r="EV58">
            <v>-0.02</v>
          </cell>
          <cell r="EW58">
            <v>0.001</v>
          </cell>
        </row>
        <row r="58">
          <cell r="FL58">
            <v>0.04</v>
          </cell>
          <cell r="FM58">
            <v>0.001</v>
          </cell>
          <cell r="FN58">
            <v>0.02</v>
          </cell>
          <cell r="FO58">
            <v>0.001</v>
          </cell>
          <cell r="FP58">
            <v>0.04</v>
          </cell>
          <cell r="FQ58">
            <v>0.001</v>
          </cell>
          <cell r="FR58">
            <v>0</v>
          </cell>
          <cell r="FS58">
            <v>0</v>
          </cell>
          <cell r="FT58">
            <v>0.04</v>
          </cell>
          <cell r="FU58">
            <v>0.001</v>
          </cell>
          <cell r="FV58">
            <v>0</v>
          </cell>
          <cell r="FW58">
            <v>0</v>
          </cell>
          <cell r="FX58">
            <v>0.03</v>
          </cell>
          <cell r="FY58">
            <v>0.001</v>
          </cell>
          <cell r="FZ58">
            <v>0</v>
          </cell>
          <cell r="GA58">
            <v>0</v>
          </cell>
          <cell r="GB58">
            <v>0.02</v>
          </cell>
          <cell r="GC58">
            <v>0.001</v>
          </cell>
          <cell r="GD58">
            <v>0</v>
          </cell>
          <cell r="GE58">
            <v>0</v>
          </cell>
          <cell r="GF58">
            <v>0</v>
          </cell>
          <cell r="GG58">
            <v>0</v>
          </cell>
          <cell r="GH58">
            <v>0</v>
          </cell>
          <cell r="GI58">
            <v>0</v>
          </cell>
          <cell r="GJ58">
            <v>80.42</v>
          </cell>
          <cell r="GK58">
            <v>1.488</v>
          </cell>
          <cell r="GL58">
            <v>361.66</v>
          </cell>
          <cell r="GM58">
            <v>6.223</v>
          </cell>
          <cell r="GN58">
            <v>20.64</v>
          </cell>
          <cell r="GO58">
            <v>2.583</v>
          </cell>
          <cell r="GP58">
            <v>35</v>
          </cell>
          <cell r="GQ58">
            <v>7.376</v>
          </cell>
        </row>
        <row r="58">
          <cell r="HF58">
            <v>-103.36</v>
          </cell>
          <cell r="HG58">
            <v>5.977</v>
          </cell>
          <cell r="HH58">
            <v>113.17</v>
          </cell>
          <cell r="HI58">
            <v>11.077</v>
          </cell>
          <cell r="HJ58">
            <v>54.98</v>
          </cell>
          <cell r="HK58">
            <v>1.595</v>
          </cell>
          <cell r="HL58">
            <v>231.14</v>
          </cell>
          <cell r="HM58">
            <v>5.753</v>
          </cell>
          <cell r="HN58">
            <v>51.07</v>
          </cell>
          <cell r="HO58">
            <v>1.777</v>
          </cell>
          <cell r="HP58">
            <v>213</v>
          </cell>
          <cell r="HQ58">
            <v>5.21</v>
          </cell>
          <cell r="HR58">
            <v>49.18</v>
          </cell>
          <cell r="HS58">
            <v>1.886</v>
          </cell>
          <cell r="HT58">
            <v>188.8</v>
          </cell>
          <cell r="HU58">
            <v>4.679</v>
          </cell>
          <cell r="HV58">
            <v>-5.53</v>
          </cell>
          <cell r="HW58">
            <v>1.132</v>
          </cell>
          <cell r="HX58">
            <v>21.98</v>
          </cell>
          <cell r="HY58">
            <v>5.284</v>
          </cell>
          <cell r="HZ58">
            <v>56.44</v>
          </cell>
          <cell r="IA58">
            <v>4.252</v>
          </cell>
          <cell r="IB58">
            <v>0.76</v>
          </cell>
          <cell r="IC58">
            <v>0.013</v>
          </cell>
          <cell r="ID58">
            <v>0.42</v>
          </cell>
          <cell r="IE58">
            <v>0.007</v>
          </cell>
          <cell r="IF58">
            <v>0.68</v>
          </cell>
          <cell r="IG58">
            <v>0.012</v>
          </cell>
          <cell r="IH58">
            <v>0.5</v>
          </cell>
          <cell r="II58">
            <v>0.009</v>
          </cell>
        </row>
        <row r="58">
          <cell r="IX58">
            <v>-0.39</v>
          </cell>
          <cell r="IY58">
            <v>0.013</v>
          </cell>
          <cell r="IZ58">
            <v>-0.02</v>
          </cell>
          <cell r="JA58">
            <v>0.005</v>
          </cell>
          <cell r="JB58">
            <v>0.88</v>
          </cell>
          <cell r="JC58">
            <v>0.013</v>
          </cell>
          <cell r="JD58">
            <v>0.53</v>
          </cell>
          <cell r="JE58">
            <v>0.007</v>
          </cell>
          <cell r="JF58">
            <v>0.95</v>
          </cell>
          <cell r="JG58">
            <v>0.014</v>
          </cell>
          <cell r="JH58">
            <v>0.51</v>
          </cell>
          <cell r="JI58">
            <v>0.007</v>
          </cell>
          <cell r="JJ58">
            <v>0.81</v>
          </cell>
          <cell r="JK58">
            <v>0.012</v>
          </cell>
          <cell r="JL58">
            <v>0.44</v>
          </cell>
          <cell r="JM58">
            <v>0.006</v>
          </cell>
          <cell r="JN58">
            <v>0.29</v>
          </cell>
          <cell r="JO58">
            <v>0.006</v>
          </cell>
          <cell r="JP58">
            <v>0.25</v>
          </cell>
          <cell r="JQ58">
            <v>0.005</v>
          </cell>
          <cell r="JR58">
            <v>-0.02</v>
          </cell>
          <cell r="JS58">
            <v>0.001</v>
          </cell>
          <cell r="JT58">
            <v>-0.13</v>
          </cell>
          <cell r="JU58">
            <v>0.003</v>
          </cell>
          <cell r="JV58">
            <v>-0.19</v>
          </cell>
          <cell r="JW58">
            <v>0.005</v>
          </cell>
          <cell r="JX58">
            <v>-0.08</v>
          </cell>
          <cell r="JY58">
            <v>0.004</v>
          </cell>
          <cell r="JZ58">
            <v>-0.7</v>
          </cell>
          <cell r="KA58">
            <v>0.01</v>
          </cell>
        </row>
        <row r="58">
          <cell r="KP58">
            <v>-0.01</v>
          </cell>
          <cell r="KQ58">
            <v>0.002</v>
          </cell>
          <cell r="KR58">
            <v>-0.01</v>
          </cell>
          <cell r="KS58">
            <v>0.003</v>
          </cell>
          <cell r="KT58">
            <v>-0.14</v>
          </cell>
          <cell r="KU58">
            <v>0.004</v>
          </cell>
          <cell r="KV58">
            <v>-0.45</v>
          </cell>
          <cell r="KW58">
            <v>0.007</v>
          </cell>
          <cell r="KX58">
            <v>-0.15</v>
          </cell>
          <cell r="KY58">
            <v>0.004</v>
          </cell>
          <cell r="KZ58">
            <v>-0.45</v>
          </cell>
          <cell r="LA58">
            <v>0.007</v>
          </cell>
          <cell r="LB58">
            <v>-0.1</v>
          </cell>
          <cell r="LC58">
            <v>0.003</v>
          </cell>
          <cell r="LD58">
            <v>-0.38</v>
          </cell>
          <cell r="LE58">
            <v>0.006</v>
          </cell>
          <cell r="LF58">
            <v>-0.06</v>
          </cell>
          <cell r="LG58">
            <v>0.002</v>
          </cell>
          <cell r="LH58">
            <v>-0.25</v>
          </cell>
          <cell r="LI58">
            <v>0.005</v>
          </cell>
          <cell r="LJ58">
            <v>0</v>
          </cell>
          <cell r="LK58">
            <v>0</v>
          </cell>
          <cell r="LL58">
            <v>0.02</v>
          </cell>
          <cell r="LM58">
            <v>0.001</v>
          </cell>
          <cell r="LN58">
            <v>0.55</v>
          </cell>
          <cell r="LO58">
            <v>0.006</v>
          </cell>
          <cell r="LP58">
            <v>0.59</v>
          </cell>
          <cell r="LQ58">
            <v>0.006</v>
          </cell>
          <cell r="LR58">
            <v>0.32</v>
          </cell>
          <cell r="LS58">
            <v>0.007</v>
          </cell>
          <cell r="LT58">
            <v>0.36</v>
          </cell>
          <cell r="LU58">
            <v>0.007</v>
          </cell>
        </row>
        <row r="58">
          <cell r="MH58">
            <v>0.55</v>
          </cell>
          <cell r="MI58">
            <v>0.008</v>
          </cell>
          <cell r="MJ58">
            <v>0.55</v>
          </cell>
          <cell r="MK58">
            <v>0.006</v>
          </cell>
          <cell r="ML58">
            <v>0.54</v>
          </cell>
          <cell r="MM58">
            <v>0.007</v>
          </cell>
          <cell r="MN58">
            <v>0.53</v>
          </cell>
          <cell r="MO58">
            <v>0.006</v>
          </cell>
          <cell r="MP58">
            <v>0.54</v>
          </cell>
          <cell r="MQ58">
            <v>0.006</v>
          </cell>
          <cell r="MR58">
            <v>0.84</v>
          </cell>
          <cell r="MS58">
            <v>0.012</v>
          </cell>
          <cell r="MT58">
            <v>0.56</v>
          </cell>
          <cell r="MU58">
            <v>0.011</v>
          </cell>
          <cell r="MV58">
            <v>0.54</v>
          </cell>
          <cell r="MW58">
            <v>0.014</v>
          </cell>
          <cell r="MX58">
            <v>0.04</v>
          </cell>
          <cell r="MY58">
            <v>0.012</v>
          </cell>
        </row>
        <row r="58">
          <cell r="NN58">
            <v>-0.22</v>
          </cell>
          <cell r="NO58">
            <v>0.023</v>
          </cell>
          <cell r="NP58">
            <v>0.24</v>
          </cell>
          <cell r="NQ58">
            <v>0.01</v>
          </cell>
          <cell r="NR58">
            <v>0.72</v>
          </cell>
          <cell r="NS58">
            <v>0.013</v>
          </cell>
          <cell r="NT58">
            <v>0.4</v>
          </cell>
          <cell r="NU58">
            <v>0.011</v>
          </cell>
          <cell r="NV58">
            <v>0.77</v>
          </cell>
          <cell r="NW58">
            <v>0.013</v>
          </cell>
          <cell r="NX58">
            <v>0.38</v>
          </cell>
          <cell r="NY58">
            <v>0.011</v>
          </cell>
          <cell r="NZ58">
            <v>0.56</v>
          </cell>
          <cell r="OA58">
            <v>0.012</v>
          </cell>
          <cell r="OB58">
            <v>0.31</v>
          </cell>
          <cell r="OC58">
            <v>0.01</v>
          </cell>
          <cell r="OD58">
            <v>0.21</v>
          </cell>
          <cell r="OE58">
            <v>0.008</v>
          </cell>
          <cell r="OF58">
            <v>0.11</v>
          </cell>
          <cell r="OG58">
            <v>0.01</v>
          </cell>
          <cell r="OH58">
            <v>-0.07</v>
          </cell>
          <cell r="OI58">
            <v>0.003</v>
          </cell>
          <cell r="OJ58">
            <v>0.06</v>
          </cell>
          <cell r="OK58">
            <v>0.004</v>
          </cell>
          <cell r="OL58">
            <v>0.09</v>
          </cell>
          <cell r="OM58">
            <v>0.001</v>
          </cell>
          <cell r="ON58">
            <v>0.04</v>
          </cell>
          <cell r="OO58">
            <v>0.001</v>
          </cell>
          <cell r="OP58">
            <v>0.04</v>
          </cell>
          <cell r="OQ58">
            <v>0.001</v>
          </cell>
          <cell r="OR58">
            <v>0.15</v>
          </cell>
          <cell r="OS58">
            <v>0.001</v>
          </cell>
        </row>
        <row r="58">
          <cell r="PF58">
            <v>0.09</v>
          </cell>
          <cell r="PG58">
            <v>0.001</v>
          </cell>
          <cell r="PH58">
            <v>0.09</v>
          </cell>
          <cell r="PI58">
            <v>0.001</v>
          </cell>
          <cell r="PJ58">
            <v>0.09</v>
          </cell>
          <cell r="PK58">
            <v>0.001</v>
          </cell>
          <cell r="PL58">
            <v>0.08</v>
          </cell>
          <cell r="PM58">
            <v>0.001</v>
          </cell>
          <cell r="PN58">
            <v>0.08</v>
          </cell>
          <cell r="PO58">
            <v>0.001</v>
          </cell>
          <cell r="PP58">
            <v>0.31</v>
          </cell>
          <cell r="PQ58">
            <v>0.005</v>
          </cell>
          <cell r="PR58">
            <v>0.19</v>
          </cell>
          <cell r="PS58">
            <v>0.004</v>
          </cell>
          <cell r="PT58">
            <v>0.29</v>
          </cell>
          <cell r="PU58">
            <v>0.006</v>
          </cell>
          <cell r="PV58">
            <v>0.19</v>
          </cell>
          <cell r="PW58">
            <v>0.003</v>
          </cell>
        </row>
        <row r="58">
          <cell r="QL58">
            <v>-0.02</v>
          </cell>
          <cell r="QM58">
            <v>0.004</v>
          </cell>
          <cell r="QN58">
            <v>0</v>
          </cell>
          <cell r="QO58">
            <v>0.002</v>
          </cell>
          <cell r="QP58">
            <v>0.34</v>
          </cell>
          <cell r="QQ58">
            <v>0.006</v>
          </cell>
          <cell r="QR58">
            <v>0.21</v>
          </cell>
          <cell r="QS58">
            <v>0.004</v>
          </cell>
          <cell r="QT58">
            <v>0.33</v>
          </cell>
          <cell r="QU58">
            <v>0.006</v>
          </cell>
          <cell r="QV58">
            <v>0.21</v>
          </cell>
          <cell r="QW58">
            <v>0.004</v>
          </cell>
          <cell r="QX58">
            <v>0.26</v>
          </cell>
          <cell r="QY58">
            <v>0.005</v>
          </cell>
          <cell r="QZ58">
            <v>0.17</v>
          </cell>
          <cell r="RA58">
            <v>0.003</v>
          </cell>
          <cell r="RB58">
            <v>0.18</v>
          </cell>
          <cell r="RC58">
            <v>0.003</v>
          </cell>
          <cell r="RD58">
            <v>0.13</v>
          </cell>
          <cell r="RE58">
            <v>0.003</v>
          </cell>
          <cell r="RF58">
            <v>-0.04</v>
          </cell>
          <cell r="RG58">
            <v>0.002</v>
          </cell>
          <cell r="RH58">
            <v>0.01</v>
          </cell>
          <cell r="RI58">
            <v>0.001</v>
          </cell>
          <cell r="RJ58">
            <v>0.01</v>
          </cell>
          <cell r="RK58">
            <v>0.001</v>
          </cell>
          <cell r="RL58">
            <v>0.04</v>
          </cell>
          <cell r="RM58">
            <v>0.002</v>
          </cell>
          <cell r="RN58">
            <v>0.02</v>
          </cell>
          <cell r="RO58">
            <v>0.002</v>
          </cell>
          <cell r="RP58">
            <v>-0.18</v>
          </cell>
          <cell r="RQ58">
            <v>0.004</v>
          </cell>
        </row>
        <row r="58">
          <cell r="SF58">
            <v>-0.02</v>
          </cell>
          <cell r="SG58">
            <v>0.002</v>
          </cell>
          <cell r="SH58">
            <v>0.17</v>
          </cell>
          <cell r="SI58">
            <v>0.005</v>
          </cell>
          <cell r="SJ58">
            <v>0.02</v>
          </cell>
          <cell r="SK58">
            <v>0.002</v>
          </cell>
          <cell r="SL58">
            <v>-0.07</v>
          </cell>
          <cell r="SM58">
            <v>0.003</v>
          </cell>
          <cell r="SN58">
            <v>0.02</v>
          </cell>
          <cell r="SO58">
            <v>0.002</v>
          </cell>
          <cell r="SP58">
            <v>-0.05</v>
          </cell>
          <cell r="SQ58">
            <v>0.003</v>
          </cell>
          <cell r="SR58">
            <v>0</v>
          </cell>
          <cell r="SS58">
            <v>0.001</v>
          </cell>
          <cell r="ST58">
            <v>-0.06</v>
          </cell>
          <cell r="SU58">
            <v>0.002</v>
          </cell>
          <cell r="SV58">
            <v>-0.02</v>
          </cell>
          <cell r="SW58">
            <v>0.001</v>
          </cell>
          <cell r="SX58">
            <v>-0.06</v>
          </cell>
          <cell r="SY58">
            <v>0.002</v>
          </cell>
          <cell r="SZ58">
            <v>0</v>
          </cell>
          <cell r="TA58">
            <v>0</v>
          </cell>
          <cell r="TB58">
            <v>0.06</v>
          </cell>
          <cell r="TC58">
            <v>0.002</v>
          </cell>
          <cell r="TD58">
            <v>0.45</v>
          </cell>
          <cell r="TE58">
            <v>0.005</v>
          </cell>
          <cell r="TF58">
            <v>1.23</v>
          </cell>
          <cell r="TG58">
            <v>0.015</v>
          </cell>
          <cell r="TH58">
            <v>0.43</v>
          </cell>
          <cell r="TI58">
            <v>0.006</v>
          </cell>
          <cell r="TJ58">
            <v>0.32</v>
          </cell>
          <cell r="TK58">
            <v>0.013</v>
          </cell>
        </row>
        <row r="58">
          <cell r="TZ58">
            <v>0.43</v>
          </cell>
          <cell r="UA58">
            <v>0.008</v>
          </cell>
          <cell r="UB58">
            <v>1.15</v>
          </cell>
          <cell r="UC58">
            <v>0.019</v>
          </cell>
          <cell r="UD58">
            <v>0.45</v>
          </cell>
          <cell r="UE58">
            <v>0.005</v>
          </cell>
          <cell r="UF58">
            <v>0.64</v>
          </cell>
          <cell r="UG58">
            <v>0.01</v>
          </cell>
          <cell r="UH58">
            <v>0.35</v>
          </cell>
          <cell r="UI58">
            <v>0.004</v>
          </cell>
          <cell r="UJ58">
            <v>0.6</v>
          </cell>
          <cell r="UK58">
            <v>0.008</v>
          </cell>
          <cell r="UL58">
            <v>0.32</v>
          </cell>
          <cell r="UM58">
            <v>0.004</v>
          </cell>
          <cell r="UN58">
            <v>0.51</v>
          </cell>
          <cell r="UO58">
            <v>0.009</v>
          </cell>
          <cell r="UP58">
            <v>0.29</v>
          </cell>
          <cell r="UQ58">
            <v>0.004</v>
          </cell>
          <cell r="UR58">
            <v>0.59</v>
          </cell>
          <cell r="US58">
            <v>0.008</v>
          </cell>
          <cell r="UT58">
            <v>0.06</v>
          </cell>
          <cell r="UU58">
            <v>0.003</v>
          </cell>
          <cell r="UV58">
            <v>0.21</v>
          </cell>
          <cell r="UW58">
            <v>0.004</v>
          </cell>
          <cell r="UX58">
            <v>0.01</v>
          </cell>
          <cell r="UY58">
            <v>0.001</v>
          </cell>
          <cell r="UZ58">
            <v>-0.05</v>
          </cell>
          <cell r="VA58">
            <v>0.001</v>
          </cell>
          <cell r="VB58">
            <v>-0.08</v>
          </cell>
          <cell r="VC58">
            <v>0.001</v>
          </cell>
        </row>
        <row r="58">
          <cell r="VL58">
            <v>0.03</v>
          </cell>
          <cell r="VM58">
            <v>0</v>
          </cell>
          <cell r="VN58">
            <v>0.02</v>
          </cell>
          <cell r="VO58">
            <v>0.001</v>
          </cell>
          <cell r="VP58">
            <v>-0.02</v>
          </cell>
          <cell r="VQ58">
            <v>0</v>
          </cell>
          <cell r="VR58">
            <v>-0.03</v>
          </cell>
          <cell r="VS58">
            <v>0.001</v>
          </cell>
          <cell r="VT58">
            <v>-0.02</v>
          </cell>
          <cell r="VU58">
            <v>0</v>
          </cell>
          <cell r="VV58">
            <v>0</v>
          </cell>
          <cell r="VW58">
            <v>0</v>
          </cell>
          <cell r="VX58">
            <v>0</v>
          </cell>
          <cell r="VY58">
            <v>0</v>
          </cell>
          <cell r="VZ58">
            <v>0</v>
          </cell>
          <cell r="WA58">
            <v>0</v>
          </cell>
          <cell r="WB58">
            <v>-0.04</v>
          </cell>
          <cell r="WC58">
            <v>0.002</v>
          </cell>
          <cell r="WD58">
            <v>-0.08</v>
          </cell>
          <cell r="WE58">
            <v>0.003</v>
          </cell>
          <cell r="WF58">
            <v>-0.07</v>
          </cell>
          <cell r="WG58">
            <v>0.003</v>
          </cell>
          <cell r="WH58">
            <v>-0.06</v>
          </cell>
          <cell r="WI58">
            <v>0.002</v>
          </cell>
        </row>
        <row r="58">
          <cell r="WX58">
            <v>0.09</v>
          </cell>
          <cell r="WY58">
            <v>0.003</v>
          </cell>
          <cell r="WZ58">
            <v>0.04</v>
          </cell>
          <cell r="XA58">
            <v>0.002</v>
          </cell>
          <cell r="XB58">
            <v>-0.09</v>
          </cell>
          <cell r="XC58">
            <v>0.002</v>
          </cell>
          <cell r="XD58">
            <v>-0.11</v>
          </cell>
          <cell r="XE58">
            <v>0.002</v>
          </cell>
          <cell r="XF58">
            <v>-0.1</v>
          </cell>
          <cell r="XG58">
            <v>0.003</v>
          </cell>
          <cell r="XH58">
            <v>-0.11</v>
          </cell>
          <cell r="XI58">
            <v>0.002</v>
          </cell>
          <cell r="XJ58">
            <v>-0.1</v>
          </cell>
          <cell r="XK58">
            <v>0.003</v>
          </cell>
          <cell r="XL58">
            <v>-0.11</v>
          </cell>
          <cell r="XM58">
            <v>0.002</v>
          </cell>
          <cell r="XN58">
            <v>-0.08</v>
          </cell>
          <cell r="XO58">
            <v>0.002</v>
          </cell>
          <cell r="XP58">
            <v>-0.08</v>
          </cell>
          <cell r="XQ58">
            <v>0.002</v>
          </cell>
          <cell r="XR58">
            <v>-0.01</v>
          </cell>
          <cell r="XS58">
            <v>0.001</v>
          </cell>
          <cell r="XT58">
            <v>0</v>
          </cell>
          <cell r="XU58">
            <v>0</v>
          </cell>
        </row>
        <row r="59">
          <cell r="B59" t="str">
            <v>JM0118.002</v>
          </cell>
          <cell r="C59" t="str">
            <v>N Japan</v>
          </cell>
          <cell r="D59">
            <v>33.5722</v>
          </cell>
          <cell r="E59">
            <v>133.3884</v>
          </cell>
          <cell r="F59">
            <v>-0.08</v>
          </cell>
          <cell r="G59">
            <v>0.012</v>
          </cell>
          <cell r="H59">
            <v>0.2</v>
          </cell>
          <cell r="I59">
            <v>0.019</v>
          </cell>
          <cell r="J59">
            <v>2.4</v>
          </cell>
          <cell r="K59">
            <v>0.033</v>
          </cell>
          <cell r="L59">
            <v>-1.1</v>
          </cell>
          <cell r="M59">
            <v>0.024</v>
          </cell>
          <cell r="N59">
            <v>-3.98</v>
          </cell>
          <cell r="O59">
            <v>0.022</v>
          </cell>
        </row>
        <row r="59">
          <cell r="AD59">
            <v>-4.68</v>
          </cell>
          <cell r="AE59">
            <v>0.083</v>
          </cell>
          <cell r="AF59">
            <v>-27.36</v>
          </cell>
          <cell r="AG59">
            <v>0.549</v>
          </cell>
          <cell r="AH59">
            <v>-0.58</v>
          </cell>
          <cell r="AI59">
            <v>0.02</v>
          </cell>
          <cell r="AJ59">
            <v>-1.82</v>
          </cell>
          <cell r="AK59">
            <v>0.015</v>
          </cell>
          <cell r="AL59">
            <v>-0.43</v>
          </cell>
          <cell r="AM59">
            <v>0.017</v>
          </cell>
          <cell r="AN59">
            <v>-1.58</v>
          </cell>
          <cell r="AO59">
            <v>0.013</v>
          </cell>
          <cell r="AP59">
            <v>-0.51</v>
          </cell>
          <cell r="AQ59">
            <v>0.014</v>
          </cell>
          <cell r="AR59">
            <v>-1.71</v>
          </cell>
          <cell r="AS59">
            <v>0.016</v>
          </cell>
          <cell r="AT59">
            <v>-1.06</v>
          </cell>
          <cell r="AU59">
            <v>0.026</v>
          </cell>
          <cell r="AV59">
            <v>-6.18</v>
          </cell>
          <cell r="AW59">
            <v>0.078</v>
          </cell>
          <cell r="AX59">
            <v>-1.35</v>
          </cell>
          <cell r="AY59">
            <v>0.025</v>
          </cell>
          <cell r="AZ59">
            <v>-5.43</v>
          </cell>
          <cell r="BA59">
            <v>0.085</v>
          </cell>
          <cell r="BB59">
            <v>-0.07</v>
          </cell>
          <cell r="BC59">
            <v>0.004</v>
          </cell>
          <cell r="BD59">
            <v>0.04</v>
          </cell>
          <cell r="BE59">
            <v>0.003</v>
          </cell>
          <cell r="BF59">
            <v>-0.2</v>
          </cell>
          <cell r="BG59">
            <v>0.006</v>
          </cell>
          <cell r="BH59">
            <v>-0.39</v>
          </cell>
          <cell r="BI59">
            <v>0.004</v>
          </cell>
        </row>
        <row r="59">
          <cell r="BX59">
            <v>-0.85</v>
          </cell>
          <cell r="BY59">
            <v>0.018</v>
          </cell>
        </row>
        <row r="59">
          <cell r="CB59">
            <v>-0.13</v>
          </cell>
          <cell r="CC59">
            <v>0.005</v>
          </cell>
          <cell r="CD59">
            <v>-0.15</v>
          </cell>
          <cell r="CE59">
            <v>0.002</v>
          </cell>
          <cell r="CF59">
            <v>-0.11</v>
          </cell>
          <cell r="CG59">
            <v>0.006</v>
          </cell>
          <cell r="CH59">
            <v>-0.13</v>
          </cell>
          <cell r="CI59">
            <v>0.002</v>
          </cell>
          <cell r="CJ59">
            <v>-0.12</v>
          </cell>
          <cell r="CK59">
            <v>0.004</v>
          </cell>
          <cell r="CL59">
            <v>-0.13</v>
          </cell>
          <cell r="CM59">
            <v>0.002</v>
          </cell>
          <cell r="CN59">
            <v>-0.21</v>
          </cell>
          <cell r="CO59">
            <v>0.006</v>
          </cell>
          <cell r="CP59">
            <v>-0.71</v>
          </cell>
          <cell r="CQ59">
            <v>0.015</v>
          </cell>
          <cell r="CR59">
            <v>-0.12</v>
          </cell>
          <cell r="CS59">
            <v>0.002</v>
          </cell>
        </row>
        <row r="59">
          <cell r="CV59">
            <v>1.74</v>
          </cell>
          <cell r="CW59">
            <v>0.022</v>
          </cell>
          <cell r="CX59">
            <v>0.64</v>
          </cell>
          <cell r="CY59">
            <v>0.004</v>
          </cell>
          <cell r="CZ59">
            <v>1.91</v>
          </cell>
          <cell r="DA59">
            <v>0.018</v>
          </cell>
          <cell r="DB59">
            <v>1.96</v>
          </cell>
          <cell r="DC59">
            <v>0.013</v>
          </cell>
        </row>
        <row r="59">
          <cell r="DR59">
            <v>0.71</v>
          </cell>
          <cell r="DS59">
            <v>0.011</v>
          </cell>
          <cell r="DT59">
            <v>-1.16</v>
          </cell>
          <cell r="DU59">
            <v>0.039</v>
          </cell>
          <cell r="DV59">
            <v>1.42</v>
          </cell>
          <cell r="DW59">
            <v>0.017</v>
          </cell>
          <cell r="DX59">
            <v>0.66</v>
          </cell>
          <cell r="DY59">
            <v>0.003</v>
          </cell>
          <cell r="DZ59">
            <v>1.45</v>
          </cell>
          <cell r="EA59">
            <v>0.018</v>
          </cell>
          <cell r="EB59">
            <v>0.83</v>
          </cell>
          <cell r="EC59">
            <v>0.004</v>
          </cell>
          <cell r="ED59">
            <v>1.41</v>
          </cell>
          <cell r="EE59">
            <v>0.017</v>
          </cell>
          <cell r="EF59">
            <v>0.88</v>
          </cell>
          <cell r="EG59">
            <v>0.005</v>
          </cell>
          <cell r="EH59">
            <v>1.18</v>
          </cell>
          <cell r="EI59">
            <v>0.009</v>
          </cell>
          <cell r="EJ59">
            <v>0.37</v>
          </cell>
          <cell r="EK59">
            <v>0.008</v>
          </cell>
          <cell r="EL59">
            <v>0.35</v>
          </cell>
          <cell r="EM59">
            <v>0.006</v>
          </cell>
          <cell r="EN59">
            <v>-0.2</v>
          </cell>
          <cell r="EO59">
            <v>0.005</v>
          </cell>
          <cell r="EP59">
            <v>-0.15</v>
          </cell>
          <cell r="EQ59">
            <v>0.002</v>
          </cell>
          <cell r="ER59">
            <v>-0.03</v>
          </cell>
          <cell r="ES59">
            <v>0.001</v>
          </cell>
          <cell r="ET59">
            <v>-0.23</v>
          </cell>
          <cell r="EU59">
            <v>0.002</v>
          </cell>
          <cell r="EV59">
            <v>-0.12</v>
          </cell>
          <cell r="EW59">
            <v>0.001</v>
          </cell>
        </row>
        <row r="59">
          <cell r="FL59">
            <v>-0.38</v>
          </cell>
          <cell r="FM59">
            <v>0.005</v>
          </cell>
        </row>
        <row r="59">
          <cell r="FP59">
            <v>-0.16</v>
          </cell>
          <cell r="FQ59">
            <v>0.002</v>
          </cell>
          <cell r="FR59">
            <v>-0.06</v>
          </cell>
          <cell r="FS59">
            <v>0</v>
          </cell>
          <cell r="FT59">
            <v>-0.16</v>
          </cell>
          <cell r="FU59">
            <v>0.003</v>
          </cell>
          <cell r="FV59">
            <v>-0.06</v>
          </cell>
          <cell r="FW59">
            <v>0</v>
          </cell>
          <cell r="FX59">
            <v>-0.15</v>
          </cell>
          <cell r="FY59">
            <v>0.002</v>
          </cell>
          <cell r="FZ59">
            <v>-0.05</v>
          </cell>
          <cell r="GA59">
            <v>0</v>
          </cell>
          <cell r="GB59">
            <v>-0.19</v>
          </cell>
          <cell r="GC59">
            <v>0.002</v>
          </cell>
          <cell r="GD59">
            <v>-0.1</v>
          </cell>
          <cell r="GE59">
            <v>0.001</v>
          </cell>
          <cell r="GF59">
            <v>-0.1</v>
          </cell>
          <cell r="GG59">
            <v>0.001</v>
          </cell>
        </row>
        <row r="59">
          <cell r="GJ59">
            <v>121.61</v>
          </cell>
          <cell r="GK59">
            <v>1.061</v>
          </cell>
          <cell r="GL59">
            <v>-170.95</v>
          </cell>
          <cell r="GM59">
            <v>4.686</v>
          </cell>
        </row>
        <row r="59">
          <cell r="GP59">
            <v>-45.26</v>
          </cell>
          <cell r="GQ59">
            <v>6.154</v>
          </cell>
        </row>
        <row r="59">
          <cell r="HF59">
            <v>-513.99</v>
          </cell>
          <cell r="HG59">
            <v>11.038</v>
          </cell>
        </row>
        <row r="59">
          <cell r="HJ59">
            <v>95.11</v>
          </cell>
          <cell r="HK59">
            <v>0.691</v>
          </cell>
          <cell r="HL59">
            <v>-138.68</v>
          </cell>
          <cell r="HM59">
            <v>4.334</v>
          </cell>
          <cell r="HN59">
            <v>100.56</v>
          </cell>
          <cell r="HO59">
            <v>0.681</v>
          </cell>
          <cell r="HP59">
            <v>-146.42</v>
          </cell>
          <cell r="HQ59">
            <v>5.55</v>
          </cell>
          <cell r="HR59">
            <v>102.1</v>
          </cell>
          <cell r="HS59">
            <v>1.082</v>
          </cell>
          <cell r="HT59">
            <v>-165.44</v>
          </cell>
          <cell r="HU59">
            <v>3.603</v>
          </cell>
          <cell r="HV59">
            <v>-47.54</v>
          </cell>
          <cell r="HW59">
            <v>2.541</v>
          </cell>
          <cell r="HX59">
            <v>-772.98</v>
          </cell>
          <cell r="HY59">
            <v>11.471</v>
          </cell>
        </row>
        <row r="59">
          <cell r="IB59">
            <v>-0.71</v>
          </cell>
          <cell r="IC59">
            <v>0.014</v>
          </cell>
          <cell r="ID59">
            <v>-0.5</v>
          </cell>
          <cell r="IE59">
            <v>0.005</v>
          </cell>
          <cell r="IF59">
            <v>-0.87</v>
          </cell>
          <cell r="IG59">
            <v>0.01</v>
          </cell>
          <cell r="IH59">
            <v>-1.15</v>
          </cell>
          <cell r="II59">
            <v>0.013</v>
          </cell>
        </row>
        <row r="59">
          <cell r="IX59">
            <v>-1.67</v>
          </cell>
          <cell r="IY59">
            <v>0.055</v>
          </cell>
          <cell r="IZ59">
            <v>-0.58</v>
          </cell>
          <cell r="JA59">
            <v>0.034</v>
          </cell>
          <cell r="JB59">
            <v>-0.89</v>
          </cell>
          <cell r="JC59">
            <v>0.014</v>
          </cell>
          <cell r="JD59">
            <v>-0.95</v>
          </cell>
          <cell r="JE59">
            <v>0.012</v>
          </cell>
          <cell r="JF59">
            <v>-0.91</v>
          </cell>
          <cell r="JG59">
            <v>0.013</v>
          </cell>
          <cell r="JH59">
            <v>-0.93</v>
          </cell>
          <cell r="JI59">
            <v>0.012</v>
          </cell>
          <cell r="JJ59">
            <v>-0.88</v>
          </cell>
          <cell r="JK59">
            <v>0.012</v>
          </cell>
          <cell r="JL59">
            <v>-0.86</v>
          </cell>
          <cell r="JM59">
            <v>0.01</v>
          </cell>
          <cell r="JN59">
            <v>-0.85</v>
          </cell>
          <cell r="JO59">
            <v>0.017</v>
          </cell>
          <cell r="JP59">
            <v>-0.96</v>
          </cell>
          <cell r="JQ59">
            <v>0.011</v>
          </cell>
          <cell r="JR59">
            <v>-0.16</v>
          </cell>
          <cell r="JS59">
            <v>0.008</v>
          </cell>
          <cell r="JT59">
            <v>0.43</v>
          </cell>
          <cell r="JU59">
            <v>0.007</v>
          </cell>
          <cell r="JV59">
            <v>0.4</v>
          </cell>
          <cell r="JW59">
            <v>0.009</v>
          </cell>
        </row>
        <row r="59">
          <cell r="JZ59">
            <v>1.47</v>
          </cell>
          <cell r="KA59">
            <v>0.013</v>
          </cell>
        </row>
        <row r="59">
          <cell r="KP59">
            <v>0.01</v>
          </cell>
          <cell r="KQ59">
            <v>0.007</v>
          </cell>
        </row>
        <row r="59">
          <cell r="KT59">
            <v>0.42</v>
          </cell>
          <cell r="KU59">
            <v>0.004</v>
          </cell>
          <cell r="KV59">
            <v>1</v>
          </cell>
          <cell r="KW59">
            <v>0.014</v>
          </cell>
          <cell r="KX59">
            <v>0.42</v>
          </cell>
          <cell r="KY59">
            <v>0.003</v>
          </cell>
          <cell r="KZ59">
            <v>1.02</v>
          </cell>
          <cell r="LA59">
            <v>0.006</v>
          </cell>
          <cell r="LB59">
            <v>0.35</v>
          </cell>
          <cell r="LC59">
            <v>0.003</v>
          </cell>
          <cell r="LD59">
            <v>0.91</v>
          </cell>
          <cell r="LE59">
            <v>0.01</v>
          </cell>
          <cell r="LF59">
            <v>0.25</v>
          </cell>
          <cell r="LG59">
            <v>0.003</v>
          </cell>
          <cell r="LH59">
            <v>0.47</v>
          </cell>
          <cell r="LI59">
            <v>0.007</v>
          </cell>
          <cell r="LJ59">
            <v>0</v>
          </cell>
          <cell r="LK59">
            <v>0</v>
          </cell>
        </row>
        <row r="59">
          <cell r="LN59">
            <v>-0.42</v>
          </cell>
          <cell r="LO59">
            <v>0.012</v>
          </cell>
          <cell r="LP59">
            <v>-0.62</v>
          </cell>
          <cell r="LQ59">
            <v>0.017</v>
          </cell>
          <cell r="LR59">
            <v>-0.69</v>
          </cell>
          <cell r="LS59">
            <v>0.021</v>
          </cell>
          <cell r="LT59">
            <v>-1.33</v>
          </cell>
          <cell r="LU59">
            <v>0.012</v>
          </cell>
        </row>
        <row r="59">
          <cell r="MH59">
            <v>-0.64</v>
          </cell>
          <cell r="MI59">
            <v>0.019</v>
          </cell>
          <cell r="MJ59">
            <v>-1.06</v>
          </cell>
          <cell r="MK59">
            <v>0.019</v>
          </cell>
          <cell r="ML59">
            <v>-0.71</v>
          </cell>
          <cell r="MM59">
            <v>0.017</v>
          </cell>
          <cell r="MN59">
            <v>-1.1</v>
          </cell>
          <cell r="MO59">
            <v>0.013</v>
          </cell>
          <cell r="MP59">
            <v>-0.67</v>
          </cell>
          <cell r="MQ59">
            <v>0.016</v>
          </cell>
          <cell r="MR59">
            <v>-0.43</v>
          </cell>
          <cell r="MS59">
            <v>0.027</v>
          </cell>
          <cell r="MT59">
            <v>-0.57</v>
          </cell>
          <cell r="MU59">
            <v>0.016</v>
          </cell>
        </row>
        <row r="59">
          <cell r="MX59">
            <v>-1.08</v>
          </cell>
          <cell r="MY59">
            <v>0.027</v>
          </cell>
        </row>
        <row r="59">
          <cell r="NN59">
            <v>-3.09</v>
          </cell>
          <cell r="NO59">
            <v>0.077</v>
          </cell>
        </row>
        <row r="59">
          <cell r="NR59">
            <v>-1.19</v>
          </cell>
          <cell r="NS59">
            <v>0.031</v>
          </cell>
          <cell r="NT59">
            <v>-1</v>
          </cell>
          <cell r="NU59">
            <v>0.025</v>
          </cell>
          <cell r="NV59">
            <v>-1.1</v>
          </cell>
          <cell r="NW59">
            <v>0.044</v>
          </cell>
          <cell r="NX59">
            <v>-0.98</v>
          </cell>
          <cell r="NY59">
            <v>0.033</v>
          </cell>
          <cell r="NZ59">
            <v>-0.92</v>
          </cell>
          <cell r="OA59">
            <v>0.048</v>
          </cell>
          <cell r="OB59">
            <v>-1.04</v>
          </cell>
          <cell r="OC59">
            <v>0.022</v>
          </cell>
          <cell r="OD59">
            <v>-1.28</v>
          </cell>
          <cell r="OE59">
            <v>0.044</v>
          </cell>
          <cell r="OF59">
            <v>-1.75</v>
          </cell>
          <cell r="OG59">
            <v>0.027</v>
          </cell>
          <cell r="OH59">
            <v>-0.47</v>
          </cell>
          <cell r="OI59">
            <v>0.011</v>
          </cell>
        </row>
        <row r="59">
          <cell r="OL59">
            <v>-0.09</v>
          </cell>
          <cell r="OM59">
            <v>0.001</v>
          </cell>
          <cell r="ON59">
            <v>-0.06</v>
          </cell>
          <cell r="OO59">
            <v>0</v>
          </cell>
        </row>
        <row r="59">
          <cell r="OR59">
            <v>-0.17</v>
          </cell>
          <cell r="OS59">
            <v>0.001</v>
          </cell>
        </row>
        <row r="59">
          <cell r="PF59">
            <v>-0.08</v>
          </cell>
          <cell r="PG59">
            <v>0.001</v>
          </cell>
          <cell r="PH59">
            <v>-0.12</v>
          </cell>
          <cell r="PI59">
            <v>0</v>
          </cell>
          <cell r="PJ59">
            <v>-0.07</v>
          </cell>
          <cell r="PK59">
            <v>0.001</v>
          </cell>
          <cell r="PL59">
            <v>-0.11</v>
          </cell>
          <cell r="PM59">
            <v>0</v>
          </cell>
          <cell r="PN59">
            <v>-0.07</v>
          </cell>
          <cell r="PO59">
            <v>0.001</v>
          </cell>
          <cell r="PP59">
            <v>-0.32</v>
          </cell>
          <cell r="PQ59">
            <v>0.009</v>
          </cell>
          <cell r="PR59">
            <v>-0.12</v>
          </cell>
          <cell r="PS59">
            <v>0.004</v>
          </cell>
          <cell r="PT59">
            <v>-0.72</v>
          </cell>
          <cell r="PU59">
            <v>0.024</v>
          </cell>
          <cell r="PV59">
            <v>-0.42</v>
          </cell>
          <cell r="PW59">
            <v>0.01</v>
          </cell>
        </row>
        <row r="59">
          <cell r="QL59">
            <v>-0.51</v>
          </cell>
          <cell r="QM59">
            <v>0.016</v>
          </cell>
          <cell r="QN59">
            <v>-0.46</v>
          </cell>
          <cell r="QO59">
            <v>0.012</v>
          </cell>
          <cell r="QP59">
            <v>-0.55</v>
          </cell>
          <cell r="QQ59">
            <v>0.018</v>
          </cell>
          <cell r="QR59">
            <v>-0.36</v>
          </cell>
          <cell r="QS59">
            <v>0.006</v>
          </cell>
          <cell r="QT59">
            <v>-0.58</v>
          </cell>
          <cell r="QU59">
            <v>0.017</v>
          </cell>
          <cell r="QV59">
            <v>-0.35</v>
          </cell>
          <cell r="QW59">
            <v>0.008</v>
          </cell>
          <cell r="QX59">
            <v>-0.51</v>
          </cell>
          <cell r="QY59">
            <v>0.016</v>
          </cell>
          <cell r="QZ59">
            <v>-0.32</v>
          </cell>
          <cell r="RA59">
            <v>0.006</v>
          </cell>
          <cell r="RB59">
            <v>-0.54</v>
          </cell>
          <cell r="RC59">
            <v>0.016</v>
          </cell>
          <cell r="RD59">
            <v>-0.44</v>
          </cell>
          <cell r="RE59">
            <v>0.008</v>
          </cell>
          <cell r="RF59">
            <v>-0.27</v>
          </cell>
          <cell r="RG59">
            <v>0.007</v>
          </cell>
          <cell r="RH59">
            <v>-0.13</v>
          </cell>
          <cell r="RI59">
            <v>0.004</v>
          </cell>
          <cell r="RJ59">
            <v>-0.07</v>
          </cell>
          <cell r="RK59">
            <v>0.004</v>
          </cell>
          <cell r="RL59">
            <v>-0.13</v>
          </cell>
          <cell r="RM59">
            <v>0.004</v>
          </cell>
          <cell r="RN59">
            <v>-0.26</v>
          </cell>
          <cell r="RO59">
            <v>0.009</v>
          </cell>
          <cell r="RP59">
            <v>-0.37</v>
          </cell>
          <cell r="RQ59">
            <v>0.011</v>
          </cell>
        </row>
        <row r="59">
          <cell r="SF59">
            <v>-0.25</v>
          </cell>
          <cell r="SG59">
            <v>0.002</v>
          </cell>
          <cell r="SH59">
            <v>-0.92</v>
          </cell>
          <cell r="SI59">
            <v>0.007</v>
          </cell>
          <cell r="SJ59">
            <v>-0.2</v>
          </cell>
          <cell r="SK59">
            <v>0.008</v>
          </cell>
          <cell r="SL59">
            <v>-0.32</v>
          </cell>
          <cell r="SM59">
            <v>0.01</v>
          </cell>
          <cell r="SN59">
            <v>-0.2</v>
          </cell>
          <cell r="SO59">
            <v>0.006</v>
          </cell>
          <cell r="SP59">
            <v>-0.35</v>
          </cell>
          <cell r="SQ59">
            <v>0.011</v>
          </cell>
          <cell r="SR59">
            <v>-0.15</v>
          </cell>
          <cell r="SS59">
            <v>0.006</v>
          </cell>
          <cell r="ST59">
            <v>-0.36</v>
          </cell>
          <cell r="SU59">
            <v>0.007</v>
          </cell>
          <cell r="SV59">
            <v>-0.15</v>
          </cell>
          <cell r="SW59">
            <v>0.005</v>
          </cell>
          <cell r="SX59">
            <v>-0.41</v>
          </cell>
          <cell r="SY59">
            <v>0.008</v>
          </cell>
          <cell r="SZ59">
            <v>0</v>
          </cell>
          <cell r="TA59">
            <v>0</v>
          </cell>
          <cell r="TB59">
            <v>-0.38</v>
          </cell>
          <cell r="TC59">
            <v>0.004</v>
          </cell>
          <cell r="TD59">
            <v>0.32</v>
          </cell>
          <cell r="TE59">
            <v>0.008</v>
          </cell>
          <cell r="TF59">
            <v>2.67</v>
          </cell>
          <cell r="TG59">
            <v>0.066</v>
          </cell>
          <cell r="TH59">
            <v>0.05</v>
          </cell>
          <cell r="TI59">
            <v>0.004</v>
          </cell>
          <cell r="TJ59">
            <v>1.29</v>
          </cell>
          <cell r="TK59">
            <v>0.032</v>
          </cell>
        </row>
        <row r="59">
          <cell r="TZ59">
            <v>-0.36</v>
          </cell>
          <cell r="UA59">
            <v>0.011</v>
          </cell>
          <cell r="UB59">
            <v>-3.61</v>
          </cell>
          <cell r="UC59">
            <v>0.081</v>
          </cell>
          <cell r="UD59">
            <v>0.28</v>
          </cell>
          <cell r="UE59">
            <v>0.006</v>
          </cell>
          <cell r="UF59">
            <v>1.97</v>
          </cell>
          <cell r="UG59">
            <v>0.044</v>
          </cell>
          <cell r="UH59">
            <v>0.29</v>
          </cell>
          <cell r="UI59">
            <v>0.005</v>
          </cell>
          <cell r="UJ59">
            <v>1.92</v>
          </cell>
          <cell r="UK59">
            <v>0.039</v>
          </cell>
          <cell r="UL59">
            <v>0.29</v>
          </cell>
          <cell r="UM59">
            <v>0.006</v>
          </cell>
          <cell r="UN59">
            <v>1.7</v>
          </cell>
          <cell r="UO59">
            <v>0.045</v>
          </cell>
          <cell r="UP59">
            <v>0.16</v>
          </cell>
          <cell r="UQ59">
            <v>0.004</v>
          </cell>
          <cell r="UR59">
            <v>0.59</v>
          </cell>
          <cell r="US59">
            <v>0.012</v>
          </cell>
          <cell r="UT59">
            <v>-0.16</v>
          </cell>
          <cell r="UU59">
            <v>0.002</v>
          </cell>
          <cell r="UV59">
            <v>-0.81</v>
          </cell>
          <cell r="UW59">
            <v>0.017</v>
          </cell>
          <cell r="UX59">
            <v>-0.03</v>
          </cell>
          <cell r="UY59">
            <v>0.002</v>
          </cell>
          <cell r="UZ59">
            <v>0.02</v>
          </cell>
          <cell r="VA59">
            <v>0.001</v>
          </cell>
          <cell r="VB59">
            <v>0.02</v>
          </cell>
          <cell r="VC59">
            <v>0.001</v>
          </cell>
        </row>
        <row r="59">
          <cell r="VL59">
            <v>0.03</v>
          </cell>
          <cell r="VM59">
            <v>0.001</v>
          </cell>
        </row>
        <row r="59">
          <cell r="VP59">
            <v>0</v>
          </cell>
          <cell r="VQ59">
            <v>0.001</v>
          </cell>
          <cell r="VR59">
            <v>-0.01</v>
          </cell>
          <cell r="VS59">
            <v>0.001</v>
          </cell>
          <cell r="VT59">
            <v>0</v>
          </cell>
          <cell r="VU59">
            <v>0</v>
          </cell>
          <cell r="VV59">
            <v>0</v>
          </cell>
          <cell r="VW59">
            <v>0</v>
          </cell>
          <cell r="VX59">
            <v>0</v>
          </cell>
          <cell r="VY59">
            <v>0.001</v>
          </cell>
        </row>
        <row r="59">
          <cell r="WB59">
            <v>-0.09</v>
          </cell>
          <cell r="WC59">
            <v>0.007</v>
          </cell>
          <cell r="WD59">
            <v>0.3</v>
          </cell>
          <cell r="WE59">
            <v>0.01</v>
          </cell>
          <cell r="WF59">
            <v>-0.36</v>
          </cell>
          <cell r="WG59">
            <v>0.004</v>
          </cell>
          <cell r="WH59">
            <v>-0.03</v>
          </cell>
          <cell r="WI59">
            <v>0.004</v>
          </cell>
        </row>
        <row r="59">
          <cell r="WX59">
            <v>-0.17</v>
          </cell>
          <cell r="WY59">
            <v>0.004</v>
          </cell>
          <cell r="WZ59">
            <v>-0.33</v>
          </cell>
          <cell r="XA59">
            <v>0.008</v>
          </cell>
          <cell r="XB59">
            <v>-0.12</v>
          </cell>
          <cell r="XC59">
            <v>0.005</v>
          </cell>
          <cell r="XD59">
            <v>0.16</v>
          </cell>
          <cell r="XE59">
            <v>0.006</v>
          </cell>
          <cell r="XF59">
            <v>-0.11</v>
          </cell>
          <cell r="XG59">
            <v>0.006</v>
          </cell>
          <cell r="XH59">
            <v>0.17</v>
          </cell>
          <cell r="XI59">
            <v>0.006</v>
          </cell>
          <cell r="XJ59">
            <v>-0.11</v>
          </cell>
          <cell r="XK59">
            <v>0.007</v>
          </cell>
          <cell r="XL59">
            <v>0.15</v>
          </cell>
          <cell r="XM59">
            <v>0.009</v>
          </cell>
          <cell r="XN59">
            <v>-0.16</v>
          </cell>
          <cell r="XO59">
            <v>0.004</v>
          </cell>
          <cell r="XP59">
            <v>0.02</v>
          </cell>
          <cell r="XQ59">
            <v>0.003</v>
          </cell>
          <cell r="XR59">
            <v>-0.11</v>
          </cell>
          <cell r="XS59">
            <v>0.001</v>
          </cell>
          <cell r="XT59">
            <v>-0.05</v>
          </cell>
          <cell r="XU59">
            <v>0.001</v>
          </cell>
        </row>
        <row r="60">
          <cell r="B60" t="str">
            <v>JM0118.003</v>
          </cell>
          <cell r="C60" t="str">
            <v>S Japan</v>
          </cell>
          <cell r="D60">
            <v>33.5722</v>
          </cell>
          <cell r="E60">
            <v>133.3884</v>
          </cell>
          <cell r="F60">
            <v>1.36</v>
          </cell>
          <cell r="G60">
            <v>0.017</v>
          </cell>
          <cell r="H60">
            <v>6.1</v>
          </cell>
          <cell r="I60">
            <v>0.052</v>
          </cell>
          <cell r="J60">
            <v>6.46</v>
          </cell>
          <cell r="K60">
            <v>0.048</v>
          </cell>
          <cell r="L60">
            <v>1.15</v>
          </cell>
          <cell r="M60">
            <v>0.015</v>
          </cell>
          <cell r="N60">
            <v>2.2</v>
          </cell>
          <cell r="O60">
            <v>0.063</v>
          </cell>
        </row>
        <row r="60">
          <cell r="X60">
            <v>-0.1</v>
          </cell>
          <cell r="Y60">
            <v>0.004</v>
          </cell>
          <cell r="Z60">
            <v>-0.12</v>
          </cell>
          <cell r="AA60">
            <v>0.018</v>
          </cell>
          <cell r="AB60">
            <v>0.04</v>
          </cell>
          <cell r="AC60">
            <v>0.022</v>
          </cell>
          <cell r="AD60">
            <v>1.52</v>
          </cell>
          <cell r="AE60">
            <v>0.028</v>
          </cell>
          <cell r="AF60">
            <v>9.91</v>
          </cell>
          <cell r="AG60">
            <v>0.141</v>
          </cell>
          <cell r="AH60">
            <v>1.3</v>
          </cell>
          <cell r="AI60">
            <v>0.013</v>
          </cell>
          <cell r="AJ60">
            <v>4.55</v>
          </cell>
          <cell r="AK60">
            <v>0.044</v>
          </cell>
          <cell r="AL60">
            <v>0.98</v>
          </cell>
          <cell r="AM60">
            <v>0.01</v>
          </cell>
          <cell r="AN60">
            <v>4.03</v>
          </cell>
          <cell r="AO60">
            <v>0.042</v>
          </cell>
          <cell r="AP60">
            <v>0.96</v>
          </cell>
          <cell r="AQ60">
            <v>0.011</v>
          </cell>
          <cell r="AR60">
            <v>3.98</v>
          </cell>
          <cell r="AS60">
            <v>0.041</v>
          </cell>
          <cell r="AT60">
            <v>0.78</v>
          </cell>
          <cell r="AU60">
            <v>0.009</v>
          </cell>
          <cell r="AV60">
            <v>3.21</v>
          </cell>
          <cell r="AW60">
            <v>0.032</v>
          </cell>
          <cell r="AX60">
            <v>0.26</v>
          </cell>
          <cell r="AY60">
            <v>0.008</v>
          </cell>
          <cell r="AZ60">
            <v>1.37</v>
          </cell>
          <cell r="BA60">
            <v>0.025</v>
          </cell>
          <cell r="BB60">
            <v>0.22</v>
          </cell>
          <cell r="BC60">
            <v>0.003</v>
          </cell>
          <cell r="BD60">
            <v>0.58</v>
          </cell>
          <cell r="BE60">
            <v>0.005</v>
          </cell>
          <cell r="BF60">
            <v>0.3</v>
          </cell>
          <cell r="BG60">
            <v>0.004</v>
          </cell>
          <cell r="BH60">
            <v>0.12</v>
          </cell>
          <cell r="BI60">
            <v>0.007</v>
          </cell>
        </row>
        <row r="60">
          <cell r="BR60">
            <v>-0.01</v>
          </cell>
          <cell r="BS60">
            <v>0.001</v>
          </cell>
          <cell r="BT60">
            <v>-0.07</v>
          </cell>
          <cell r="BU60">
            <v>0.007</v>
          </cell>
          <cell r="BV60">
            <v>-0.16</v>
          </cell>
          <cell r="BW60">
            <v>0.005</v>
          </cell>
          <cell r="BX60">
            <v>0.14</v>
          </cell>
          <cell r="BY60">
            <v>0.003</v>
          </cell>
          <cell r="BZ60">
            <v>0.62</v>
          </cell>
          <cell r="CA60">
            <v>0.01</v>
          </cell>
          <cell r="CB60">
            <v>0.22</v>
          </cell>
          <cell r="CC60">
            <v>0.002</v>
          </cell>
          <cell r="CD60">
            <v>0.36</v>
          </cell>
          <cell r="CE60">
            <v>0.005</v>
          </cell>
          <cell r="CF60">
            <v>0.18</v>
          </cell>
          <cell r="CG60">
            <v>0.002</v>
          </cell>
          <cell r="CH60">
            <v>0.3</v>
          </cell>
          <cell r="CI60">
            <v>0.004</v>
          </cell>
          <cell r="CJ60">
            <v>0.17</v>
          </cell>
          <cell r="CK60">
            <v>0.002</v>
          </cell>
          <cell r="CL60">
            <v>0.26</v>
          </cell>
          <cell r="CM60">
            <v>0.004</v>
          </cell>
          <cell r="CN60">
            <v>0.13</v>
          </cell>
          <cell r="CO60">
            <v>0.002</v>
          </cell>
          <cell r="CP60">
            <v>0.23</v>
          </cell>
          <cell r="CQ60">
            <v>0.003</v>
          </cell>
          <cell r="CR60">
            <v>0.01</v>
          </cell>
          <cell r="CS60">
            <v>0.001</v>
          </cell>
          <cell r="CT60">
            <v>0.11</v>
          </cell>
          <cell r="CU60">
            <v>0.002</v>
          </cell>
          <cell r="CV60">
            <v>1.39</v>
          </cell>
          <cell r="CW60">
            <v>0.011</v>
          </cell>
          <cell r="CX60">
            <v>1.09</v>
          </cell>
          <cell r="CY60">
            <v>0.011</v>
          </cell>
          <cell r="CZ60">
            <v>0.88</v>
          </cell>
          <cell r="DA60">
            <v>0.012</v>
          </cell>
          <cell r="DB60">
            <v>0.14</v>
          </cell>
          <cell r="DC60">
            <v>0.01</v>
          </cell>
        </row>
        <row r="60">
          <cell r="DL60">
            <v>0.03</v>
          </cell>
          <cell r="DM60">
            <v>0.007</v>
          </cell>
          <cell r="DN60">
            <v>0.13</v>
          </cell>
          <cell r="DO60">
            <v>0.004</v>
          </cell>
          <cell r="DP60">
            <v>0</v>
          </cell>
          <cell r="DQ60">
            <v>0</v>
          </cell>
          <cell r="DR60">
            <v>0.29</v>
          </cell>
          <cell r="DS60">
            <v>0.007</v>
          </cell>
          <cell r="DT60">
            <v>0.35</v>
          </cell>
          <cell r="DU60">
            <v>0.009</v>
          </cell>
          <cell r="DV60">
            <v>1.06</v>
          </cell>
          <cell r="DW60">
            <v>0.01</v>
          </cell>
          <cell r="DX60">
            <v>0.39</v>
          </cell>
          <cell r="DY60">
            <v>0.004</v>
          </cell>
          <cell r="DZ60">
            <v>0.89</v>
          </cell>
          <cell r="EA60">
            <v>0.009</v>
          </cell>
          <cell r="EB60">
            <v>0.51</v>
          </cell>
          <cell r="EC60">
            <v>0.004</v>
          </cell>
          <cell r="ED60">
            <v>0.83</v>
          </cell>
          <cell r="EE60">
            <v>0.008</v>
          </cell>
          <cell r="EF60">
            <v>0.59</v>
          </cell>
          <cell r="EG60">
            <v>0.005</v>
          </cell>
          <cell r="EH60">
            <v>0.66</v>
          </cell>
          <cell r="EI60">
            <v>0.008</v>
          </cell>
          <cell r="EJ60">
            <v>0.43</v>
          </cell>
          <cell r="EK60">
            <v>0.004</v>
          </cell>
          <cell r="EL60">
            <v>0.05</v>
          </cell>
          <cell r="EM60">
            <v>0.005</v>
          </cell>
          <cell r="EN60">
            <v>0.07</v>
          </cell>
          <cell r="EO60">
            <v>0.002</v>
          </cell>
          <cell r="EP60">
            <v>0.04</v>
          </cell>
          <cell r="EQ60">
            <v>0.001</v>
          </cell>
          <cell r="ER60">
            <v>0.02</v>
          </cell>
          <cell r="ES60">
            <v>0</v>
          </cell>
          <cell r="ET60">
            <v>0.08</v>
          </cell>
          <cell r="EU60">
            <v>0.003</v>
          </cell>
          <cell r="EV60">
            <v>0</v>
          </cell>
          <cell r="EW60">
            <v>0.001</v>
          </cell>
        </row>
        <row r="60">
          <cell r="FF60">
            <v>0</v>
          </cell>
          <cell r="FG60">
            <v>0</v>
          </cell>
          <cell r="FH60">
            <v>-0.03</v>
          </cell>
          <cell r="FI60">
            <v>0.001</v>
          </cell>
          <cell r="FJ60">
            <v>-0.03</v>
          </cell>
          <cell r="FK60">
            <v>0.001</v>
          </cell>
          <cell r="FL60">
            <v>0.05</v>
          </cell>
          <cell r="FM60">
            <v>0.001</v>
          </cell>
          <cell r="FN60">
            <v>0.05</v>
          </cell>
          <cell r="FO60">
            <v>0.001</v>
          </cell>
          <cell r="FP60">
            <v>0.06</v>
          </cell>
          <cell r="FQ60">
            <v>0.001</v>
          </cell>
          <cell r="FR60">
            <v>0.01</v>
          </cell>
          <cell r="FS60">
            <v>0</v>
          </cell>
          <cell r="FT60">
            <v>0.04</v>
          </cell>
          <cell r="FU60">
            <v>0.001</v>
          </cell>
          <cell r="FV60">
            <v>0</v>
          </cell>
          <cell r="FW60">
            <v>0</v>
          </cell>
          <cell r="FX60">
            <v>0.04</v>
          </cell>
          <cell r="FY60">
            <v>0.001</v>
          </cell>
          <cell r="FZ60">
            <v>0</v>
          </cell>
          <cell r="GA60">
            <v>0</v>
          </cell>
          <cell r="GB60">
            <v>0.03</v>
          </cell>
          <cell r="GC60">
            <v>0.001</v>
          </cell>
          <cell r="GD60">
            <v>0</v>
          </cell>
          <cell r="GE60">
            <v>0</v>
          </cell>
          <cell r="GF60">
            <v>0.01</v>
          </cell>
          <cell r="GG60">
            <v>0</v>
          </cell>
          <cell r="GH60">
            <v>0</v>
          </cell>
          <cell r="GI60">
            <v>0</v>
          </cell>
          <cell r="GJ60">
            <v>104.54</v>
          </cell>
          <cell r="GK60">
            <v>2.008</v>
          </cell>
          <cell r="GL60">
            <v>476.92</v>
          </cell>
          <cell r="GM60">
            <v>6</v>
          </cell>
          <cell r="GN60">
            <v>-24.13</v>
          </cell>
          <cell r="GO60">
            <v>2.154</v>
          </cell>
          <cell r="GP60">
            <v>-297.68</v>
          </cell>
          <cell r="GQ60">
            <v>9.297</v>
          </cell>
        </row>
        <row r="60">
          <cell r="GZ60">
            <v>-57.57</v>
          </cell>
          <cell r="HA60">
            <v>1.409</v>
          </cell>
          <cell r="HB60">
            <v>-93.48</v>
          </cell>
          <cell r="HC60">
            <v>6.544</v>
          </cell>
          <cell r="HD60">
            <v>-0.33</v>
          </cell>
          <cell r="HE60">
            <v>0.022</v>
          </cell>
          <cell r="HF60">
            <v>-84.85</v>
          </cell>
          <cell r="HG60">
            <v>4.358</v>
          </cell>
          <cell r="HH60">
            <v>243.3</v>
          </cell>
          <cell r="HI60">
            <v>11.206</v>
          </cell>
          <cell r="HJ60">
            <v>44.2</v>
          </cell>
          <cell r="HK60">
            <v>1.703</v>
          </cell>
          <cell r="HL60">
            <v>148.95</v>
          </cell>
          <cell r="HM60">
            <v>4.721</v>
          </cell>
          <cell r="HN60">
            <v>40.42</v>
          </cell>
          <cell r="HO60">
            <v>1.794</v>
          </cell>
          <cell r="HP60">
            <v>155.16</v>
          </cell>
          <cell r="HQ60">
            <v>5.26</v>
          </cell>
          <cell r="HR60">
            <v>30.49</v>
          </cell>
          <cell r="HS60">
            <v>1.842</v>
          </cell>
          <cell r="HT60">
            <v>114.67</v>
          </cell>
          <cell r="HU60">
            <v>4.906</v>
          </cell>
          <cell r="HV60">
            <v>-6.9</v>
          </cell>
          <cell r="HW60">
            <v>1.264</v>
          </cell>
          <cell r="HX60">
            <v>-127.03</v>
          </cell>
          <cell r="HY60">
            <v>4.659</v>
          </cell>
          <cell r="HZ60">
            <v>3.42</v>
          </cell>
          <cell r="IA60">
            <v>4.354</v>
          </cell>
          <cell r="IB60">
            <v>0.61</v>
          </cell>
          <cell r="IC60">
            <v>0.01</v>
          </cell>
          <cell r="ID60">
            <v>0.32</v>
          </cell>
          <cell r="IE60">
            <v>0.005</v>
          </cell>
          <cell r="IF60">
            <v>0.39</v>
          </cell>
          <cell r="IG60">
            <v>0.009</v>
          </cell>
          <cell r="IH60">
            <v>0.27</v>
          </cell>
          <cell r="II60">
            <v>0.009</v>
          </cell>
        </row>
        <row r="60">
          <cell r="IR60">
            <v>-0.19</v>
          </cell>
          <cell r="IS60">
            <v>0.005</v>
          </cell>
          <cell r="IT60">
            <v>-0.01</v>
          </cell>
          <cell r="IU60">
            <v>0.001</v>
          </cell>
          <cell r="IV60">
            <v>0.16</v>
          </cell>
          <cell r="IW60">
            <v>0.009</v>
          </cell>
          <cell r="IX60">
            <v>-0.51</v>
          </cell>
          <cell r="IY60">
            <v>0.011</v>
          </cell>
          <cell r="IZ60">
            <v>0.04</v>
          </cell>
          <cell r="JA60">
            <v>0.006</v>
          </cell>
          <cell r="JB60">
            <v>0.56</v>
          </cell>
          <cell r="JC60">
            <v>0.011</v>
          </cell>
          <cell r="JD60">
            <v>0.33</v>
          </cell>
          <cell r="JE60">
            <v>0.006</v>
          </cell>
          <cell r="JF60">
            <v>0.54</v>
          </cell>
          <cell r="JG60">
            <v>0.012</v>
          </cell>
          <cell r="JH60">
            <v>0.31</v>
          </cell>
          <cell r="JI60">
            <v>0.007</v>
          </cell>
          <cell r="JJ60">
            <v>0.45</v>
          </cell>
          <cell r="JK60">
            <v>0.012</v>
          </cell>
          <cell r="JL60">
            <v>0.31</v>
          </cell>
          <cell r="JM60">
            <v>0.006</v>
          </cell>
          <cell r="JN60">
            <v>0.2</v>
          </cell>
          <cell r="JO60">
            <v>0.007</v>
          </cell>
          <cell r="JP60">
            <v>0.2</v>
          </cell>
          <cell r="JQ60">
            <v>0.005</v>
          </cell>
          <cell r="JR60">
            <v>0.01</v>
          </cell>
          <cell r="JS60">
            <v>0.001</v>
          </cell>
          <cell r="JT60">
            <v>-0.03</v>
          </cell>
          <cell r="JU60">
            <v>0.003</v>
          </cell>
          <cell r="JV60">
            <v>0.01</v>
          </cell>
          <cell r="JW60">
            <v>0.005</v>
          </cell>
          <cell r="JX60">
            <v>-0.01</v>
          </cell>
          <cell r="JY60">
            <v>0.004</v>
          </cell>
          <cell r="JZ60">
            <v>-0.61</v>
          </cell>
          <cell r="KA60">
            <v>0.011</v>
          </cell>
        </row>
        <row r="60">
          <cell r="KJ60">
            <v>-0.01</v>
          </cell>
          <cell r="KK60">
            <v>0.001</v>
          </cell>
          <cell r="KL60">
            <v>0.01</v>
          </cell>
          <cell r="KM60">
            <v>0.001</v>
          </cell>
          <cell r="KN60">
            <v>0</v>
          </cell>
          <cell r="KO60">
            <v>0</v>
          </cell>
          <cell r="KP60">
            <v>0.05</v>
          </cell>
          <cell r="KQ60">
            <v>0.003</v>
          </cell>
          <cell r="KR60">
            <v>0.03</v>
          </cell>
          <cell r="KS60">
            <v>0.004</v>
          </cell>
          <cell r="KT60">
            <v>-0.04</v>
          </cell>
          <cell r="KU60">
            <v>0.003</v>
          </cell>
          <cell r="KV60">
            <v>-0.27</v>
          </cell>
          <cell r="KW60">
            <v>0.005</v>
          </cell>
          <cell r="KX60">
            <v>-0.03</v>
          </cell>
          <cell r="KY60">
            <v>0.003</v>
          </cell>
          <cell r="KZ60">
            <v>-0.26</v>
          </cell>
          <cell r="LA60">
            <v>0.006</v>
          </cell>
          <cell r="LB60">
            <v>-0.02</v>
          </cell>
          <cell r="LC60">
            <v>0.002</v>
          </cell>
          <cell r="LD60">
            <v>-0.26</v>
          </cell>
          <cell r="LE60">
            <v>0.006</v>
          </cell>
          <cell r="LF60">
            <v>-0.01</v>
          </cell>
          <cell r="LG60">
            <v>0.002</v>
          </cell>
          <cell r="LH60">
            <v>-0.24</v>
          </cell>
          <cell r="LI60">
            <v>0.004</v>
          </cell>
          <cell r="LJ60">
            <v>0</v>
          </cell>
          <cell r="LK60">
            <v>0</v>
          </cell>
          <cell r="LL60">
            <v>0.01</v>
          </cell>
          <cell r="LM60">
            <v>0.001</v>
          </cell>
          <cell r="LN60">
            <v>0.64</v>
          </cell>
          <cell r="LO60">
            <v>0.008</v>
          </cell>
          <cell r="LP60">
            <v>0.68</v>
          </cell>
          <cell r="LQ60">
            <v>0.008</v>
          </cell>
          <cell r="LR60">
            <v>0.26</v>
          </cell>
          <cell r="LS60">
            <v>0.008</v>
          </cell>
          <cell r="LT60">
            <v>0.22</v>
          </cell>
          <cell r="LU60">
            <v>0.009</v>
          </cell>
        </row>
        <row r="60">
          <cell r="MD60">
            <v>-0.01</v>
          </cell>
          <cell r="ME60">
            <v>0.001</v>
          </cell>
          <cell r="MF60">
            <v>-0.01</v>
          </cell>
          <cell r="MG60">
            <v>0</v>
          </cell>
          <cell r="MH60">
            <v>0.52</v>
          </cell>
          <cell r="MI60">
            <v>0.009</v>
          </cell>
          <cell r="MJ60">
            <v>0.55</v>
          </cell>
          <cell r="MK60">
            <v>0.008</v>
          </cell>
          <cell r="ML60">
            <v>0.52</v>
          </cell>
          <cell r="MM60">
            <v>0.008</v>
          </cell>
          <cell r="MN60">
            <v>0.56</v>
          </cell>
          <cell r="MO60">
            <v>0.008</v>
          </cell>
          <cell r="MP60">
            <v>0.49</v>
          </cell>
          <cell r="MQ60">
            <v>0.007</v>
          </cell>
          <cell r="MR60">
            <v>1.2</v>
          </cell>
          <cell r="MS60">
            <v>0.014</v>
          </cell>
          <cell r="MT60">
            <v>0.74</v>
          </cell>
          <cell r="MU60">
            <v>0.013</v>
          </cell>
          <cell r="MV60">
            <v>0.37</v>
          </cell>
          <cell r="MW60">
            <v>0.014</v>
          </cell>
          <cell r="MX60">
            <v>-0.19</v>
          </cell>
          <cell r="MY60">
            <v>0.011</v>
          </cell>
        </row>
        <row r="60">
          <cell r="NH60">
            <v>-0.17</v>
          </cell>
          <cell r="NI60">
            <v>0.003</v>
          </cell>
          <cell r="NJ60">
            <v>-0.19</v>
          </cell>
          <cell r="NK60">
            <v>0.011</v>
          </cell>
          <cell r="NL60">
            <v>0</v>
          </cell>
          <cell r="NM60">
            <v>0.001</v>
          </cell>
          <cell r="NN60">
            <v>0.8</v>
          </cell>
          <cell r="NO60">
            <v>0.032</v>
          </cell>
          <cell r="NP60">
            <v>0.67</v>
          </cell>
          <cell r="NQ60">
            <v>0.016</v>
          </cell>
          <cell r="NR60">
            <v>0.87</v>
          </cell>
          <cell r="NS60">
            <v>0.016</v>
          </cell>
          <cell r="NT60">
            <v>0.35</v>
          </cell>
          <cell r="NU60">
            <v>0.01</v>
          </cell>
          <cell r="NV60">
            <v>0.87</v>
          </cell>
          <cell r="NW60">
            <v>0.015</v>
          </cell>
          <cell r="NX60">
            <v>0.34</v>
          </cell>
          <cell r="NY60">
            <v>0.013</v>
          </cell>
          <cell r="NZ60">
            <v>0.73</v>
          </cell>
          <cell r="OA60">
            <v>0.013</v>
          </cell>
          <cell r="OB60">
            <v>0.29</v>
          </cell>
          <cell r="OC60">
            <v>0.012</v>
          </cell>
          <cell r="OD60">
            <v>0.47</v>
          </cell>
          <cell r="OE60">
            <v>0.011</v>
          </cell>
          <cell r="OF60">
            <v>0.01</v>
          </cell>
          <cell r="OG60">
            <v>0.01</v>
          </cell>
          <cell r="OH60">
            <v>0.05</v>
          </cell>
          <cell r="OI60">
            <v>0.003</v>
          </cell>
          <cell r="OJ60">
            <v>0.1</v>
          </cell>
          <cell r="OK60">
            <v>0.004</v>
          </cell>
          <cell r="OL60">
            <v>0.08</v>
          </cell>
          <cell r="OM60">
            <v>0.001</v>
          </cell>
          <cell r="ON60">
            <v>0.05</v>
          </cell>
          <cell r="OO60">
            <v>0.001</v>
          </cell>
          <cell r="OP60">
            <v>0.02</v>
          </cell>
          <cell r="OQ60">
            <v>0.001</v>
          </cell>
          <cell r="OR60">
            <v>0.14</v>
          </cell>
          <cell r="OS60">
            <v>0.002</v>
          </cell>
        </row>
        <row r="60">
          <cell r="PD60">
            <v>0</v>
          </cell>
          <cell r="PE60">
            <v>0</v>
          </cell>
          <cell r="PF60">
            <v>0.06</v>
          </cell>
          <cell r="PG60">
            <v>0.001</v>
          </cell>
          <cell r="PH60">
            <v>0.1</v>
          </cell>
          <cell r="PI60">
            <v>0.001</v>
          </cell>
          <cell r="PJ60">
            <v>0.06</v>
          </cell>
          <cell r="PK60">
            <v>0.001</v>
          </cell>
          <cell r="PL60">
            <v>0.09</v>
          </cell>
          <cell r="PM60">
            <v>0.001</v>
          </cell>
          <cell r="PN60">
            <v>0.06</v>
          </cell>
          <cell r="PO60">
            <v>0.001</v>
          </cell>
          <cell r="PP60">
            <v>0.36</v>
          </cell>
          <cell r="PQ60">
            <v>0.005</v>
          </cell>
          <cell r="PR60">
            <v>0.2</v>
          </cell>
          <cell r="PS60">
            <v>0.003</v>
          </cell>
          <cell r="PT60">
            <v>0.25</v>
          </cell>
          <cell r="PU60">
            <v>0.006</v>
          </cell>
          <cell r="PV60">
            <v>0.1</v>
          </cell>
          <cell r="PW60">
            <v>0.003</v>
          </cell>
        </row>
        <row r="60">
          <cell r="QF60">
            <v>-0.03</v>
          </cell>
          <cell r="QG60">
            <v>0</v>
          </cell>
          <cell r="QH60">
            <v>-0.05</v>
          </cell>
          <cell r="QI60">
            <v>0.002</v>
          </cell>
          <cell r="QJ60">
            <v>0.01</v>
          </cell>
          <cell r="QK60">
            <v>0.002</v>
          </cell>
          <cell r="QL60">
            <v>0.17</v>
          </cell>
          <cell r="QM60">
            <v>0.005</v>
          </cell>
          <cell r="QN60">
            <v>0.1</v>
          </cell>
          <cell r="QO60">
            <v>0.003</v>
          </cell>
          <cell r="QP60">
            <v>0.34</v>
          </cell>
          <cell r="QQ60">
            <v>0.005</v>
          </cell>
          <cell r="QR60">
            <v>0.18</v>
          </cell>
          <cell r="QS60">
            <v>0.004</v>
          </cell>
          <cell r="QT60">
            <v>0.34</v>
          </cell>
          <cell r="QU60">
            <v>0.005</v>
          </cell>
          <cell r="QV60">
            <v>0.19</v>
          </cell>
          <cell r="QW60">
            <v>0.004</v>
          </cell>
          <cell r="QX60">
            <v>0.27</v>
          </cell>
          <cell r="QY60">
            <v>0.004</v>
          </cell>
          <cell r="QZ60">
            <v>0.15</v>
          </cell>
          <cell r="RA60">
            <v>0.003</v>
          </cell>
          <cell r="RB60">
            <v>0.21</v>
          </cell>
          <cell r="RC60">
            <v>0.004</v>
          </cell>
          <cell r="RD60">
            <v>0.1</v>
          </cell>
          <cell r="RE60">
            <v>0.004</v>
          </cell>
          <cell r="RF60">
            <v>0.02</v>
          </cell>
          <cell r="RG60">
            <v>0.002</v>
          </cell>
          <cell r="RH60">
            <v>0.02</v>
          </cell>
          <cell r="RI60">
            <v>0.001</v>
          </cell>
          <cell r="RJ60">
            <v>0.08</v>
          </cell>
          <cell r="RK60">
            <v>0.002</v>
          </cell>
          <cell r="RL60">
            <v>0.07</v>
          </cell>
          <cell r="RM60">
            <v>0.002</v>
          </cell>
          <cell r="RN60">
            <v>0.02</v>
          </cell>
          <cell r="RO60">
            <v>0.002</v>
          </cell>
          <cell r="RP60">
            <v>-0.17</v>
          </cell>
          <cell r="RQ60">
            <v>0.004</v>
          </cell>
        </row>
        <row r="60">
          <cell r="RZ60">
            <v>-0.01</v>
          </cell>
          <cell r="SA60">
            <v>0</v>
          </cell>
          <cell r="SB60">
            <v>0.07</v>
          </cell>
          <cell r="SC60">
            <v>0.003</v>
          </cell>
          <cell r="SD60">
            <v>0.01</v>
          </cell>
          <cell r="SE60">
            <v>0.001</v>
          </cell>
          <cell r="SF60">
            <v>0.14</v>
          </cell>
          <cell r="SG60">
            <v>0.003</v>
          </cell>
          <cell r="SH60">
            <v>0.29</v>
          </cell>
          <cell r="SI60">
            <v>0.006</v>
          </cell>
          <cell r="SJ60">
            <v>0.06</v>
          </cell>
          <cell r="SK60">
            <v>0.002</v>
          </cell>
          <cell r="SL60">
            <v>-0.05</v>
          </cell>
          <cell r="SM60">
            <v>0.004</v>
          </cell>
          <cell r="SN60">
            <v>0.05</v>
          </cell>
          <cell r="SO60">
            <v>0.002</v>
          </cell>
          <cell r="SP60">
            <v>-0.04</v>
          </cell>
          <cell r="SQ60">
            <v>0.004</v>
          </cell>
          <cell r="SR60">
            <v>0.02</v>
          </cell>
          <cell r="SS60">
            <v>0.002</v>
          </cell>
          <cell r="ST60">
            <v>-0.02</v>
          </cell>
          <cell r="SU60">
            <v>0.003</v>
          </cell>
          <cell r="SV60">
            <v>0.03</v>
          </cell>
          <cell r="SW60">
            <v>0.001</v>
          </cell>
          <cell r="SX60">
            <v>-0.04</v>
          </cell>
          <cell r="SY60">
            <v>0.003</v>
          </cell>
          <cell r="SZ60">
            <v>0</v>
          </cell>
          <cell r="TA60">
            <v>0</v>
          </cell>
          <cell r="TB60">
            <v>0.13</v>
          </cell>
          <cell r="TC60">
            <v>0.002</v>
          </cell>
          <cell r="TD60">
            <v>0.44</v>
          </cell>
          <cell r="TE60">
            <v>0.004</v>
          </cell>
          <cell r="TF60">
            <v>1.32</v>
          </cell>
          <cell r="TG60">
            <v>0.012</v>
          </cell>
          <cell r="TH60">
            <v>0.33</v>
          </cell>
          <cell r="TI60">
            <v>0.005</v>
          </cell>
          <cell r="TJ60">
            <v>0.32</v>
          </cell>
          <cell r="TK60">
            <v>0.013</v>
          </cell>
        </row>
        <row r="60">
          <cell r="TT60">
            <v>-0.05</v>
          </cell>
          <cell r="TU60">
            <v>0.002</v>
          </cell>
          <cell r="TV60">
            <v>0.19</v>
          </cell>
          <cell r="TW60">
            <v>0.006</v>
          </cell>
          <cell r="TX60">
            <v>-0.05</v>
          </cell>
          <cell r="TY60">
            <v>0.002</v>
          </cell>
          <cell r="TZ60">
            <v>0.08</v>
          </cell>
          <cell r="UA60">
            <v>0.007</v>
          </cell>
          <cell r="UB60">
            <v>1.21</v>
          </cell>
          <cell r="UC60">
            <v>0.017</v>
          </cell>
          <cell r="UD60">
            <v>0.43</v>
          </cell>
          <cell r="UE60">
            <v>0.004</v>
          </cell>
          <cell r="UF60">
            <v>0.75</v>
          </cell>
          <cell r="UG60">
            <v>0.009</v>
          </cell>
          <cell r="UH60">
            <v>0.27</v>
          </cell>
          <cell r="UI60">
            <v>0.003</v>
          </cell>
          <cell r="UJ60">
            <v>0.66</v>
          </cell>
          <cell r="UK60">
            <v>0.009</v>
          </cell>
          <cell r="UL60">
            <v>0.25</v>
          </cell>
          <cell r="UM60">
            <v>0.003</v>
          </cell>
          <cell r="UN60">
            <v>0.64</v>
          </cell>
          <cell r="UO60">
            <v>0.009</v>
          </cell>
          <cell r="UP60">
            <v>0.19</v>
          </cell>
          <cell r="UQ60">
            <v>0.003</v>
          </cell>
          <cell r="UR60">
            <v>0.67</v>
          </cell>
          <cell r="US60">
            <v>0.008</v>
          </cell>
          <cell r="UT60">
            <v>-0.01</v>
          </cell>
          <cell r="UU60">
            <v>0.002</v>
          </cell>
          <cell r="UV60">
            <v>0.28</v>
          </cell>
          <cell r="UW60">
            <v>0.004</v>
          </cell>
          <cell r="UX60">
            <v>0</v>
          </cell>
          <cell r="UY60">
            <v>0.001</v>
          </cell>
          <cell r="UZ60">
            <v>-0.04</v>
          </cell>
          <cell r="VA60">
            <v>0.002</v>
          </cell>
          <cell r="VB60">
            <v>-0.05</v>
          </cell>
          <cell r="VC60">
            <v>0.001</v>
          </cell>
        </row>
        <row r="60">
          <cell r="VL60">
            <v>0.04</v>
          </cell>
          <cell r="VM60">
            <v>0</v>
          </cell>
          <cell r="VN60">
            <v>0.04</v>
          </cell>
          <cell r="VO60">
            <v>0.001</v>
          </cell>
          <cell r="VP60">
            <v>-0.01</v>
          </cell>
          <cell r="VQ60">
            <v>0</v>
          </cell>
          <cell r="VR60">
            <v>-0.02</v>
          </cell>
          <cell r="VS60">
            <v>0</v>
          </cell>
          <cell r="VT60">
            <v>-0.01</v>
          </cell>
          <cell r="VU60">
            <v>0</v>
          </cell>
          <cell r="VV60">
            <v>0</v>
          </cell>
          <cell r="VW60">
            <v>0</v>
          </cell>
          <cell r="VX60">
            <v>0.01</v>
          </cell>
          <cell r="VY60">
            <v>0</v>
          </cell>
          <cell r="VZ60">
            <v>0</v>
          </cell>
          <cell r="WA60">
            <v>0</v>
          </cell>
          <cell r="WB60">
            <v>-0.01</v>
          </cell>
          <cell r="WC60">
            <v>0.002</v>
          </cell>
          <cell r="WD60">
            <v>-0.13</v>
          </cell>
          <cell r="WE60">
            <v>0.002</v>
          </cell>
          <cell r="WF60">
            <v>-0.05</v>
          </cell>
          <cell r="WG60">
            <v>0.002</v>
          </cell>
          <cell r="WH60">
            <v>-0.02</v>
          </cell>
          <cell r="WI60">
            <v>0.002</v>
          </cell>
        </row>
        <row r="60">
          <cell r="WR60">
            <v>-0.03</v>
          </cell>
          <cell r="WS60">
            <v>0.001</v>
          </cell>
          <cell r="WT60">
            <v>-0.01</v>
          </cell>
          <cell r="WU60">
            <v>0.001</v>
          </cell>
          <cell r="WV60">
            <v>-0.05</v>
          </cell>
          <cell r="WW60">
            <v>0.001</v>
          </cell>
          <cell r="WX60">
            <v>0.01</v>
          </cell>
          <cell r="WY60">
            <v>0.002</v>
          </cell>
          <cell r="WZ60">
            <v>0.06</v>
          </cell>
          <cell r="XA60">
            <v>0.002</v>
          </cell>
          <cell r="XB60">
            <v>-0.01</v>
          </cell>
          <cell r="XC60">
            <v>0.002</v>
          </cell>
          <cell r="XD60">
            <v>-0.1</v>
          </cell>
          <cell r="XE60">
            <v>0.002</v>
          </cell>
          <cell r="XF60">
            <v>-0.02</v>
          </cell>
          <cell r="XG60">
            <v>0.002</v>
          </cell>
          <cell r="XH60">
            <v>-0.1</v>
          </cell>
          <cell r="XI60">
            <v>0.002</v>
          </cell>
          <cell r="XJ60">
            <v>-0.02</v>
          </cell>
          <cell r="XK60">
            <v>0.002</v>
          </cell>
          <cell r="XL60">
            <v>-0.1</v>
          </cell>
          <cell r="XM60">
            <v>0.002</v>
          </cell>
          <cell r="XN60">
            <v>-0.03</v>
          </cell>
          <cell r="XO60">
            <v>0.002</v>
          </cell>
          <cell r="XP60">
            <v>-0.05</v>
          </cell>
          <cell r="XQ60">
            <v>0.002</v>
          </cell>
          <cell r="XR60">
            <v>-0.01</v>
          </cell>
          <cell r="XS60">
            <v>0.001</v>
          </cell>
          <cell r="XT60">
            <v>0</v>
          </cell>
          <cell r="XU60">
            <v>0</v>
          </cell>
        </row>
        <row r="61">
          <cell r="B61" t="str">
            <v>JM0119.001</v>
          </cell>
          <cell r="C61" t="str">
            <v>S Japan</v>
          </cell>
          <cell r="D61">
            <v>33.5645</v>
          </cell>
          <cell r="E61">
            <v>133.3811</v>
          </cell>
          <cell r="F61">
            <v>1.51</v>
          </cell>
          <cell r="G61">
            <v>0.026</v>
          </cell>
          <cell r="H61">
            <v>5.96</v>
          </cell>
          <cell r="I61">
            <v>0.06</v>
          </cell>
          <cell r="J61">
            <v>6.2</v>
          </cell>
          <cell r="K61">
            <v>0.079</v>
          </cell>
          <cell r="L61">
            <v>1.66</v>
          </cell>
          <cell r="M61">
            <v>0.016</v>
          </cell>
          <cell r="N61">
            <v>3.81</v>
          </cell>
          <cell r="O61">
            <v>0.053</v>
          </cell>
        </row>
        <row r="61">
          <cell r="AD61">
            <v>1.43</v>
          </cell>
          <cell r="AE61">
            <v>0.025</v>
          </cell>
          <cell r="AF61">
            <v>10.04</v>
          </cell>
          <cell r="AG61">
            <v>0.126</v>
          </cell>
          <cell r="AH61">
            <v>1.55</v>
          </cell>
          <cell r="AI61">
            <v>0.024</v>
          </cell>
          <cell r="AJ61">
            <v>5.02</v>
          </cell>
          <cell r="AK61">
            <v>0.047</v>
          </cell>
          <cell r="AL61">
            <v>1.24</v>
          </cell>
          <cell r="AM61">
            <v>0.017</v>
          </cell>
          <cell r="AN61">
            <v>4.55</v>
          </cell>
          <cell r="AO61">
            <v>0.059</v>
          </cell>
          <cell r="AP61">
            <v>1.29</v>
          </cell>
          <cell r="AQ61">
            <v>0.02</v>
          </cell>
          <cell r="AR61">
            <v>4.56</v>
          </cell>
          <cell r="AS61">
            <v>0.056</v>
          </cell>
          <cell r="AT61">
            <v>1.05</v>
          </cell>
          <cell r="AU61">
            <v>0.014</v>
          </cell>
          <cell r="AV61">
            <v>4.14</v>
          </cell>
          <cell r="AW61">
            <v>0.039</v>
          </cell>
          <cell r="AX61">
            <v>0.36</v>
          </cell>
          <cell r="AY61">
            <v>0.006</v>
          </cell>
          <cell r="AZ61">
            <v>1.58</v>
          </cell>
          <cell r="BA61">
            <v>0.027</v>
          </cell>
          <cell r="BB61">
            <v>0.26</v>
          </cell>
          <cell r="BC61">
            <v>0.004</v>
          </cell>
          <cell r="BD61">
            <v>0.62</v>
          </cell>
          <cell r="BE61">
            <v>0.007</v>
          </cell>
          <cell r="BF61">
            <v>0.27</v>
          </cell>
          <cell r="BG61">
            <v>0.003</v>
          </cell>
          <cell r="BH61">
            <v>0.31</v>
          </cell>
          <cell r="BI61">
            <v>0.007</v>
          </cell>
        </row>
        <row r="61">
          <cell r="BX61">
            <v>0.21</v>
          </cell>
          <cell r="BY61">
            <v>0.004</v>
          </cell>
          <cell r="BZ61">
            <v>0.82</v>
          </cell>
          <cell r="CA61">
            <v>0.01</v>
          </cell>
          <cell r="CB61">
            <v>0.24</v>
          </cell>
          <cell r="CC61">
            <v>0.003</v>
          </cell>
          <cell r="CD61">
            <v>0.44</v>
          </cell>
          <cell r="CE61">
            <v>0.005</v>
          </cell>
          <cell r="CF61">
            <v>0.21</v>
          </cell>
          <cell r="CG61">
            <v>0.003</v>
          </cell>
          <cell r="CH61">
            <v>0.39</v>
          </cell>
          <cell r="CI61">
            <v>0.005</v>
          </cell>
          <cell r="CJ61">
            <v>0.2</v>
          </cell>
          <cell r="CK61">
            <v>0.003</v>
          </cell>
          <cell r="CL61">
            <v>0.36</v>
          </cell>
          <cell r="CM61">
            <v>0.005</v>
          </cell>
          <cell r="CN61">
            <v>0.17</v>
          </cell>
          <cell r="CO61">
            <v>0.003</v>
          </cell>
          <cell r="CP61">
            <v>0.4</v>
          </cell>
          <cell r="CQ61">
            <v>0.005</v>
          </cell>
          <cell r="CR61">
            <v>0.02</v>
          </cell>
          <cell r="CS61">
            <v>0.001</v>
          </cell>
          <cell r="CT61">
            <v>0.18</v>
          </cell>
          <cell r="CU61">
            <v>0.003</v>
          </cell>
          <cell r="CV61">
            <v>1.51</v>
          </cell>
          <cell r="CW61">
            <v>0.016</v>
          </cell>
          <cell r="CX61">
            <v>1.07</v>
          </cell>
          <cell r="CY61">
            <v>0.012</v>
          </cell>
          <cell r="CZ61">
            <v>1.14</v>
          </cell>
          <cell r="DA61">
            <v>0.019</v>
          </cell>
          <cell r="DB61">
            <v>0.2</v>
          </cell>
          <cell r="DC61">
            <v>0.01</v>
          </cell>
        </row>
        <row r="61">
          <cell r="DR61">
            <v>0.3</v>
          </cell>
          <cell r="DS61">
            <v>0.01</v>
          </cell>
          <cell r="DT61">
            <v>0.54</v>
          </cell>
          <cell r="DU61">
            <v>0.014</v>
          </cell>
          <cell r="DV61">
            <v>1.25</v>
          </cell>
          <cell r="DW61">
            <v>0.013</v>
          </cell>
          <cell r="DX61">
            <v>0.39</v>
          </cell>
          <cell r="DY61">
            <v>0.004</v>
          </cell>
          <cell r="DZ61">
            <v>1.1</v>
          </cell>
          <cell r="EA61">
            <v>0.01</v>
          </cell>
          <cell r="EB61">
            <v>0.51</v>
          </cell>
          <cell r="EC61">
            <v>0.005</v>
          </cell>
          <cell r="ED61">
            <v>1.06</v>
          </cell>
          <cell r="EE61">
            <v>0.012</v>
          </cell>
          <cell r="EF61">
            <v>0.62</v>
          </cell>
          <cell r="EG61">
            <v>0.007</v>
          </cell>
          <cell r="EH61">
            <v>0.9</v>
          </cell>
          <cell r="EI61">
            <v>0.01</v>
          </cell>
          <cell r="EJ61">
            <v>0.52</v>
          </cell>
          <cell r="EK61">
            <v>0.006</v>
          </cell>
          <cell r="EL61">
            <v>0.09</v>
          </cell>
          <cell r="EM61">
            <v>0.005</v>
          </cell>
          <cell r="EN61">
            <v>0.12</v>
          </cell>
          <cell r="EO61">
            <v>0.002</v>
          </cell>
          <cell r="EP61">
            <v>0.05</v>
          </cell>
          <cell r="EQ61">
            <v>0.002</v>
          </cell>
          <cell r="ER61">
            <v>0.02</v>
          </cell>
          <cell r="ES61">
            <v>0</v>
          </cell>
          <cell r="ET61">
            <v>0.05</v>
          </cell>
          <cell r="EU61">
            <v>0.002</v>
          </cell>
          <cell r="EV61">
            <v>0.02</v>
          </cell>
          <cell r="EW61">
            <v>0.001</v>
          </cell>
        </row>
        <row r="61">
          <cell r="FL61">
            <v>0.05</v>
          </cell>
          <cell r="FM61">
            <v>0.001</v>
          </cell>
          <cell r="FN61">
            <v>0.05</v>
          </cell>
          <cell r="FO61">
            <v>0.001</v>
          </cell>
          <cell r="FP61">
            <v>0.05</v>
          </cell>
          <cell r="FQ61">
            <v>0.001</v>
          </cell>
          <cell r="FR61">
            <v>0.02</v>
          </cell>
          <cell r="FS61">
            <v>0</v>
          </cell>
          <cell r="FT61">
            <v>0.05</v>
          </cell>
          <cell r="FU61">
            <v>0.001</v>
          </cell>
          <cell r="FV61">
            <v>0.01</v>
          </cell>
          <cell r="FW61">
            <v>0</v>
          </cell>
          <cell r="FX61">
            <v>0.04</v>
          </cell>
          <cell r="FY61">
            <v>0.001</v>
          </cell>
          <cell r="FZ61">
            <v>0.01</v>
          </cell>
          <cell r="GA61">
            <v>0</v>
          </cell>
          <cell r="GB61">
            <v>0.04</v>
          </cell>
          <cell r="GC61">
            <v>0.002</v>
          </cell>
          <cell r="GD61">
            <v>0.02</v>
          </cell>
          <cell r="GE61">
            <v>0</v>
          </cell>
          <cell r="GF61">
            <v>0.01</v>
          </cell>
          <cell r="GG61">
            <v>0</v>
          </cell>
          <cell r="GH61">
            <v>0</v>
          </cell>
          <cell r="GI61">
            <v>0</v>
          </cell>
          <cell r="GJ61">
            <v>47.17</v>
          </cell>
          <cell r="GK61">
            <v>1.486</v>
          </cell>
          <cell r="GL61">
            <v>184</v>
          </cell>
          <cell r="GM61">
            <v>5.668</v>
          </cell>
          <cell r="GN61">
            <v>-40.96</v>
          </cell>
          <cell r="GO61">
            <v>2.426</v>
          </cell>
          <cell r="GP61">
            <v>-206.06</v>
          </cell>
          <cell r="GQ61">
            <v>8.471</v>
          </cell>
        </row>
        <row r="61">
          <cell r="HF61">
            <v>-207.39</v>
          </cell>
          <cell r="HG61">
            <v>4.179</v>
          </cell>
          <cell r="HH61">
            <v>189</v>
          </cell>
          <cell r="HI61">
            <v>8.372</v>
          </cell>
          <cell r="HJ61">
            <v>1.02</v>
          </cell>
          <cell r="HK61">
            <v>1.507</v>
          </cell>
          <cell r="HL61">
            <v>17.57</v>
          </cell>
          <cell r="HM61">
            <v>6.105</v>
          </cell>
          <cell r="HN61">
            <v>-16.45</v>
          </cell>
          <cell r="HO61">
            <v>1.515</v>
          </cell>
          <cell r="HP61">
            <v>2.41</v>
          </cell>
          <cell r="HQ61">
            <v>6.036</v>
          </cell>
          <cell r="HR61">
            <v>-25.29</v>
          </cell>
          <cell r="HS61">
            <v>1.465</v>
          </cell>
          <cell r="HT61">
            <v>30.44</v>
          </cell>
          <cell r="HU61">
            <v>4.452</v>
          </cell>
          <cell r="HV61">
            <v>-56.34</v>
          </cell>
          <cell r="HW61">
            <v>0.875</v>
          </cell>
          <cell r="HX61">
            <v>-61.07</v>
          </cell>
          <cell r="HY61">
            <v>4.292</v>
          </cell>
          <cell r="HZ61">
            <v>92.36</v>
          </cell>
          <cell r="IA61">
            <v>3.057</v>
          </cell>
          <cell r="IB61">
            <v>0.82</v>
          </cell>
          <cell r="IC61">
            <v>0.02</v>
          </cell>
          <cell r="ID61">
            <v>0.46</v>
          </cell>
          <cell r="IE61">
            <v>0.017</v>
          </cell>
          <cell r="IF61">
            <v>0.65</v>
          </cell>
          <cell r="IG61">
            <v>0.024</v>
          </cell>
          <cell r="IH61">
            <v>0.42</v>
          </cell>
          <cell r="II61">
            <v>0.015</v>
          </cell>
        </row>
        <row r="61">
          <cell r="IX61">
            <v>-0.69</v>
          </cell>
          <cell r="IY61">
            <v>0.011</v>
          </cell>
          <cell r="IZ61">
            <v>-0.1</v>
          </cell>
          <cell r="JA61">
            <v>0.006</v>
          </cell>
          <cell r="JB61">
            <v>0.8</v>
          </cell>
          <cell r="JC61">
            <v>0.026</v>
          </cell>
          <cell r="JD61">
            <v>0.46</v>
          </cell>
          <cell r="JE61">
            <v>0.016</v>
          </cell>
          <cell r="JF61">
            <v>0.82</v>
          </cell>
          <cell r="JG61">
            <v>0.025</v>
          </cell>
          <cell r="JH61">
            <v>0.45</v>
          </cell>
          <cell r="JI61">
            <v>0.013</v>
          </cell>
          <cell r="JJ61">
            <v>0.74</v>
          </cell>
          <cell r="JK61">
            <v>0.026</v>
          </cell>
          <cell r="JL61">
            <v>0.4</v>
          </cell>
          <cell r="JM61">
            <v>0.016</v>
          </cell>
          <cell r="JN61">
            <v>0.31</v>
          </cell>
          <cell r="JO61">
            <v>0.015</v>
          </cell>
          <cell r="JP61">
            <v>0.26</v>
          </cell>
          <cell r="JQ61">
            <v>0.013</v>
          </cell>
          <cell r="JR61">
            <v>-0.04</v>
          </cell>
          <cell r="JS61">
            <v>0.002</v>
          </cell>
          <cell r="JT61">
            <v>-0.12</v>
          </cell>
          <cell r="JU61">
            <v>0.005</v>
          </cell>
          <cell r="JV61">
            <v>-0.3</v>
          </cell>
          <cell r="JW61">
            <v>0.008</v>
          </cell>
          <cell r="JX61">
            <v>-0.11</v>
          </cell>
          <cell r="JY61">
            <v>0.007</v>
          </cell>
          <cell r="JZ61">
            <v>-0.52</v>
          </cell>
          <cell r="KA61">
            <v>0.02</v>
          </cell>
        </row>
        <row r="61">
          <cell r="KP61">
            <v>0.04</v>
          </cell>
          <cell r="KQ61">
            <v>0.002</v>
          </cell>
          <cell r="KR61">
            <v>0.08</v>
          </cell>
          <cell r="KS61">
            <v>0.005</v>
          </cell>
          <cell r="KT61">
            <v>-0.14</v>
          </cell>
          <cell r="KU61">
            <v>0.005</v>
          </cell>
          <cell r="KV61">
            <v>-0.39</v>
          </cell>
          <cell r="KW61">
            <v>0.014</v>
          </cell>
          <cell r="KX61">
            <v>-0.16</v>
          </cell>
          <cell r="KY61">
            <v>0.005</v>
          </cell>
          <cell r="KZ61">
            <v>-0.4</v>
          </cell>
          <cell r="LA61">
            <v>0.013</v>
          </cell>
          <cell r="LB61">
            <v>-0.13</v>
          </cell>
          <cell r="LC61">
            <v>0.005</v>
          </cell>
          <cell r="LD61">
            <v>-0.34</v>
          </cell>
          <cell r="LE61">
            <v>0.015</v>
          </cell>
          <cell r="LF61">
            <v>-0.1</v>
          </cell>
          <cell r="LG61">
            <v>0.004</v>
          </cell>
          <cell r="LH61">
            <v>-0.23</v>
          </cell>
          <cell r="LI61">
            <v>0.009</v>
          </cell>
          <cell r="LJ61">
            <v>0</v>
          </cell>
          <cell r="LK61">
            <v>0</v>
          </cell>
          <cell r="LL61">
            <v>0.06</v>
          </cell>
          <cell r="LM61">
            <v>0.001</v>
          </cell>
          <cell r="LN61">
            <v>0.64</v>
          </cell>
          <cell r="LO61">
            <v>0.008</v>
          </cell>
          <cell r="LP61">
            <v>0.82</v>
          </cell>
          <cell r="LQ61">
            <v>0.014</v>
          </cell>
          <cell r="LR61">
            <v>0.34</v>
          </cell>
          <cell r="LS61">
            <v>0.007</v>
          </cell>
          <cell r="LT61">
            <v>0.33</v>
          </cell>
          <cell r="LU61">
            <v>0.007</v>
          </cell>
        </row>
        <row r="61">
          <cell r="MH61">
            <v>0.5</v>
          </cell>
          <cell r="MI61">
            <v>0.01</v>
          </cell>
          <cell r="MJ61">
            <v>0.62</v>
          </cell>
          <cell r="MK61">
            <v>0.01</v>
          </cell>
          <cell r="ML61">
            <v>0.5</v>
          </cell>
          <cell r="MM61">
            <v>0.01</v>
          </cell>
          <cell r="MN61">
            <v>0.63</v>
          </cell>
          <cell r="MO61">
            <v>0.01</v>
          </cell>
          <cell r="MP61">
            <v>0.51</v>
          </cell>
          <cell r="MQ61">
            <v>0.011</v>
          </cell>
          <cell r="MR61">
            <v>1.01</v>
          </cell>
          <cell r="MS61">
            <v>0.019</v>
          </cell>
          <cell r="MT61">
            <v>0.78</v>
          </cell>
          <cell r="MU61">
            <v>0.015</v>
          </cell>
          <cell r="MV61">
            <v>0.36</v>
          </cell>
          <cell r="MW61">
            <v>0.012</v>
          </cell>
          <cell r="MX61">
            <v>-0.19</v>
          </cell>
          <cell r="MY61">
            <v>0.01</v>
          </cell>
        </row>
        <row r="61">
          <cell r="NN61">
            <v>0.22</v>
          </cell>
          <cell r="NO61">
            <v>0.035</v>
          </cell>
          <cell r="NP61">
            <v>0.79</v>
          </cell>
          <cell r="NQ61">
            <v>0.017</v>
          </cell>
          <cell r="NR61">
            <v>0.73</v>
          </cell>
          <cell r="NS61">
            <v>0.013</v>
          </cell>
          <cell r="NT61">
            <v>0.34</v>
          </cell>
          <cell r="NU61">
            <v>0.012</v>
          </cell>
          <cell r="NV61">
            <v>0.63</v>
          </cell>
          <cell r="NW61">
            <v>0.016</v>
          </cell>
          <cell r="NX61">
            <v>0.36</v>
          </cell>
          <cell r="NY61">
            <v>0.014</v>
          </cell>
          <cell r="NZ61">
            <v>0.54</v>
          </cell>
          <cell r="OA61">
            <v>0.011</v>
          </cell>
          <cell r="OB61">
            <v>0.34</v>
          </cell>
          <cell r="OC61">
            <v>0.012</v>
          </cell>
          <cell r="OD61">
            <v>0.29</v>
          </cell>
          <cell r="OE61">
            <v>0.012</v>
          </cell>
          <cell r="OF61">
            <v>0.31</v>
          </cell>
          <cell r="OG61">
            <v>0.01</v>
          </cell>
          <cell r="OH61">
            <v>-0.01</v>
          </cell>
          <cell r="OI61">
            <v>0.004</v>
          </cell>
          <cell r="OJ61">
            <v>0.19</v>
          </cell>
          <cell r="OK61">
            <v>0.004</v>
          </cell>
          <cell r="OL61">
            <v>0.08</v>
          </cell>
          <cell r="OM61">
            <v>0.001</v>
          </cell>
          <cell r="ON61">
            <v>0.06</v>
          </cell>
          <cell r="OO61">
            <v>0.002</v>
          </cell>
          <cell r="OP61">
            <v>0.06</v>
          </cell>
          <cell r="OQ61">
            <v>0.002</v>
          </cell>
          <cell r="OR61">
            <v>0.13</v>
          </cell>
          <cell r="OS61">
            <v>0.003</v>
          </cell>
        </row>
        <row r="61">
          <cell r="PF61">
            <v>0.08</v>
          </cell>
          <cell r="PG61">
            <v>0.002</v>
          </cell>
          <cell r="PH61">
            <v>0.1</v>
          </cell>
          <cell r="PI61">
            <v>0.002</v>
          </cell>
          <cell r="PJ61">
            <v>0.09</v>
          </cell>
          <cell r="PK61">
            <v>0.002</v>
          </cell>
          <cell r="PL61">
            <v>0.09</v>
          </cell>
          <cell r="PM61">
            <v>0.002</v>
          </cell>
          <cell r="PN61">
            <v>0.08</v>
          </cell>
          <cell r="PO61">
            <v>0.002</v>
          </cell>
          <cell r="PP61">
            <v>0.37</v>
          </cell>
          <cell r="PQ61">
            <v>0.006</v>
          </cell>
          <cell r="PR61">
            <v>0.24</v>
          </cell>
          <cell r="PS61">
            <v>0.004</v>
          </cell>
          <cell r="PT61">
            <v>0.26</v>
          </cell>
          <cell r="PU61">
            <v>0.005</v>
          </cell>
          <cell r="PV61">
            <v>0.12</v>
          </cell>
          <cell r="PW61">
            <v>0.004</v>
          </cell>
        </row>
        <row r="61">
          <cell r="QL61">
            <v>0.15</v>
          </cell>
          <cell r="QM61">
            <v>0.006</v>
          </cell>
          <cell r="QN61">
            <v>0.11</v>
          </cell>
          <cell r="QO61">
            <v>0.003</v>
          </cell>
          <cell r="QP61">
            <v>0.33</v>
          </cell>
          <cell r="QQ61">
            <v>0.006</v>
          </cell>
          <cell r="QR61">
            <v>0.19</v>
          </cell>
          <cell r="QS61">
            <v>0.004</v>
          </cell>
          <cell r="QT61">
            <v>0.34</v>
          </cell>
          <cell r="QU61">
            <v>0.007</v>
          </cell>
          <cell r="QV61">
            <v>0.2</v>
          </cell>
          <cell r="QW61">
            <v>0.004</v>
          </cell>
          <cell r="QX61">
            <v>0.29</v>
          </cell>
          <cell r="QY61">
            <v>0.005</v>
          </cell>
          <cell r="QZ61">
            <v>0.19</v>
          </cell>
          <cell r="RA61">
            <v>0.003</v>
          </cell>
          <cell r="RB61">
            <v>0.28</v>
          </cell>
          <cell r="RC61">
            <v>0.005</v>
          </cell>
          <cell r="RD61">
            <v>0.17</v>
          </cell>
          <cell r="RE61">
            <v>0.004</v>
          </cell>
          <cell r="RF61">
            <v>0.06</v>
          </cell>
          <cell r="RG61">
            <v>0.002</v>
          </cell>
          <cell r="RH61">
            <v>0.04</v>
          </cell>
          <cell r="RI61">
            <v>0.001</v>
          </cell>
          <cell r="RJ61">
            <v>0.07</v>
          </cell>
          <cell r="RK61">
            <v>0.002</v>
          </cell>
          <cell r="RL61">
            <v>0.14</v>
          </cell>
          <cell r="RM61">
            <v>0.003</v>
          </cell>
          <cell r="RN61">
            <v>0</v>
          </cell>
          <cell r="RO61">
            <v>0.002</v>
          </cell>
          <cell r="RP61">
            <v>-0.28</v>
          </cell>
          <cell r="RQ61">
            <v>0.007</v>
          </cell>
        </row>
        <row r="61">
          <cell r="SF61">
            <v>0.04</v>
          </cell>
          <cell r="SG61">
            <v>0.003</v>
          </cell>
          <cell r="SH61">
            <v>0.38</v>
          </cell>
          <cell r="SI61">
            <v>0.006</v>
          </cell>
          <cell r="SJ61">
            <v>0.04</v>
          </cell>
          <cell r="SK61">
            <v>0.002</v>
          </cell>
          <cell r="SL61">
            <v>-0.03</v>
          </cell>
          <cell r="SM61">
            <v>0.003</v>
          </cell>
          <cell r="SN61">
            <v>0.03</v>
          </cell>
          <cell r="SO61">
            <v>0.002</v>
          </cell>
          <cell r="SP61">
            <v>-0.01</v>
          </cell>
          <cell r="SQ61">
            <v>0.004</v>
          </cell>
          <cell r="SR61">
            <v>0.02</v>
          </cell>
          <cell r="SS61">
            <v>0.001</v>
          </cell>
          <cell r="ST61">
            <v>-0.01</v>
          </cell>
          <cell r="SU61">
            <v>0.004</v>
          </cell>
          <cell r="SV61">
            <v>0.01</v>
          </cell>
          <cell r="SW61">
            <v>0.001</v>
          </cell>
          <cell r="SX61">
            <v>-0.01</v>
          </cell>
          <cell r="SY61">
            <v>0.003</v>
          </cell>
          <cell r="SZ61">
            <v>0</v>
          </cell>
          <cell r="TA61">
            <v>0</v>
          </cell>
          <cell r="TB61">
            <v>0.16</v>
          </cell>
          <cell r="TC61">
            <v>0.002</v>
          </cell>
          <cell r="TD61">
            <v>0.5</v>
          </cell>
          <cell r="TE61">
            <v>0.005</v>
          </cell>
          <cell r="TF61">
            <v>1.23</v>
          </cell>
          <cell r="TG61">
            <v>0.012</v>
          </cell>
          <cell r="TH61">
            <v>0.48</v>
          </cell>
          <cell r="TI61">
            <v>0.005</v>
          </cell>
          <cell r="TJ61">
            <v>0.71</v>
          </cell>
          <cell r="TK61">
            <v>0.009</v>
          </cell>
        </row>
        <row r="61">
          <cell r="TZ61">
            <v>0.48</v>
          </cell>
          <cell r="UA61">
            <v>0.009</v>
          </cell>
          <cell r="UB61">
            <v>1.43</v>
          </cell>
          <cell r="UC61">
            <v>0.019</v>
          </cell>
          <cell r="UD61">
            <v>0.5</v>
          </cell>
          <cell r="UE61">
            <v>0.004</v>
          </cell>
          <cell r="UF61">
            <v>0.86</v>
          </cell>
          <cell r="UG61">
            <v>0.008</v>
          </cell>
          <cell r="UH61">
            <v>0.37</v>
          </cell>
          <cell r="UI61">
            <v>0.003</v>
          </cell>
          <cell r="UJ61">
            <v>0.83</v>
          </cell>
          <cell r="UK61">
            <v>0.007</v>
          </cell>
          <cell r="UL61">
            <v>0.34</v>
          </cell>
          <cell r="UM61">
            <v>0.004</v>
          </cell>
          <cell r="UN61">
            <v>0.76</v>
          </cell>
          <cell r="UO61">
            <v>0.006</v>
          </cell>
          <cell r="UP61">
            <v>0.34</v>
          </cell>
          <cell r="UQ61">
            <v>0.004</v>
          </cell>
          <cell r="UR61">
            <v>0.83</v>
          </cell>
          <cell r="US61">
            <v>0.006</v>
          </cell>
          <cell r="UT61">
            <v>0.06</v>
          </cell>
          <cell r="UU61">
            <v>0.002</v>
          </cell>
          <cell r="UV61">
            <v>0.32</v>
          </cell>
          <cell r="UW61">
            <v>0.005</v>
          </cell>
          <cell r="UX61">
            <v>0</v>
          </cell>
          <cell r="UY61">
            <v>0.001</v>
          </cell>
          <cell r="UZ61">
            <v>-0.07</v>
          </cell>
          <cell r="VA61">
            <v>0.002</v>
          </cell>
          <cell r="VB61">
            <v>-0.09</v>
          </cell>
          <cell r="VC61">
            <v>0.002</v>
          </cell>
        </row>
        <row r="61">
          <cell r="VL61">
            <v>0.03</v>
          </cell>
          <cell r="VM61">
            <v>0</v>
          </cell>
          <cell r="VN61">
            <v>0.03</v>
          </cell>
          <cell r="VO61">
            <v>0.001</v>
          </cell>
          <cell r="VP61">
            <v>-0.02</v>
          </cell>
          <cell r="VQ61">
            <v>0.001</v>
          </cell>
          <cell r="VR61">
            <v>-0.03</v>
          </cell>
          <cell r="VS61">
            <v>0.001</v>
          </cell>
          <cell r="VT61">
            <v>-0.02</v>
          </cell>
          <cell r="VU61">
            <v>0</v>
          </cell>
          <cell r="VV61">
            <v>0</v>
          </cell>
          <cell r="VW61">
            <v>0</v>
          </cell>
          <cell r="VX61">
            <v>0</v>
          </cell>
          <cell r="VY61">
            <v>0</v>
          </cell>
          <cell r="VZ61">
            <v>0.01</v>
          </cell>
          <cell r="WA61">
            <v>0</v>
          </cell>
          <cell r="WB61">
            <v>-0.01</v>
          </cell>
          <cell r="WC61">
            <v>0.002</v>
          </cell>
          <cell r="WD61">
            <v>-0.13</v>
          </cell>
          <cell r="WE61">
            <v>0.003</v>
          </cell>
          <cell r="WF61">
            <v>-0.07</v>
          </cell>
          <cell r="WG61">
            <v>0.002</v>
          </cell>
          <cell r="WH61">
            <v>0.05</v>
          </cell>
          <cell r="WI61">
            <v>0.002</v>
          </cell>
        </row>
        <row r="61">
          <cell r="WX61">
            <v>0.06</v>
          </cell>
          <cell r="WY61">
            <v>0.002</v>
          </cell>
          <cell r="WZ61">
            <v>0.05</v>
          </cell>
          <cell r="XA61">
            <v>0.002</v>
          </cell>
          <cell r="XB61">
            <v>-0.04</v>
          </cell>
          <cell r="XC61">
            <v>0.002</v>
          </cell>
          <cell r="XD61">
            <v>-0.04</v>
          </cell>
          <cell r="XE61">
            <v>0.001</v>
          </cell>
          <cell r="XF61">
            <v>-0.04</v>
          </cell>
          <cell r="XG61">
            <v>0.002</v>
          </cell>
          <cell r="XH61">
            <v>-0.04</v>
          </cell>
          <cell r="XI61">
            <v>0.001</v>
          </cell>
          <cell r="XJ61">
            <v>-0.05</v>
          </cell>
          <cell r="XK61">
            <v>0.002</v>
          </cell>
          <cell r="XL61">
            <v>-0.05</v>
          </cell>
          <cell r="XM61">
            <v>0.002</v>
          </cell>
          <cell r="XN61">
            <v>-0.04</v>
          </cell>
          <cell r="XO61">
            <v>0.002</v>
          </cell>
          <cell r="XP61">
            <v>-0.03</v>
          </cell>
          <cell r="XQ61">
            <v>0.001</v>
          </cell>
          <cell r="XR61">
            <v>-0.01</v>
          </cell>
          <cell r="XS61">
            <v>0.001</v>
          </cell>
          <cell r="XT61">
            <v>0</v>
          </cell>
          <cell r="XU61">
            <v>0</v>
          </cell>
        </row>
        <row r="62">
          <cell r="B62" t="str">
            <v>JM0119.002</v>
          </cell>
          <cell r="C62" t="str">
            <v>S Japan</v>
          </cell>
          <cell r="D62">
            <v>33.5645</v>
          </cell>
          <cell r="E62">
            <v>133.3811</v>
          </cell>
          <cell r="F62">
            <v>1.4</v>
          </cell>
          <cell r="G62">
            <v>0.017</v>
          </cell>
          <cell r="H62">
            <v>6.08</v>
          </cell>
          <cell r="I62">
            <v>0.056</v>
          </cell>
          <cell r="J62">
            <v>4.45</v>
          </cell>
          <cell r="K62">
            <v>0.062</v>
          </cell>
          <cell r="L62">
            <v>1.24</v>
          </cell>
          <cell r="M62">
            <v>0.015</v>
          </cell>
          <cell r="N62">
            <v>0.53</v>
          </cell>
          <cell r="O62">
            <v>0.097</v>
          </cell>
        </row>
        <row r="62">
          <cell r="AH62">
            <v>1.39</v>
          </cell>
          <cell r="AI62">
            <v>0.014</v>
          </cell>
          <cell r="AJ62">
            <v>3.96</v>
          </cell>
          <cell r="AK62">
            <v>0.045</v>
          </cell>
          <cell r="AL62">
            <v>1.15</v>
          </cell>
          <cell r="AM62">
            <v>0.013</v>
          </cell>
          <cell r="AN62">
            <v>3.39</v>
          </cell>
          <cell r="AO62">
            <v>0.038</v>
          </cell>
          <cell r="AP62">
            <v>1.18</v>
          </cell>
          <cell r="AQ62">
            <v>0.013</v>
          </cell>
          <cell r="AR62">
            <v>3.62</v>
          </cell>
          <cell r="AS62">
            <v>0.041</v>
          </cell>
          <cell r="AT62">
            <v>1.12</v>
          </cell>
          <cell r="AU62">
            <v>0.014</v>
          </cell>
          <cell r="AV62">
            <v>3.88</v>
          </cell>
          <cell r="AW62">
            <v>0.032</v>
          </cell>
        </row>
        <row r="62">
          <cell r="BB62">
            <v>0.22</v>
          </cell>
          <cell r="BC62">
            <v>0.003</v>
          </cell>
          <cell r="BD62">
            <v>0.56</v>
          </cell>
          <cell r="BE62">
            <v>0.005</v>
          </cell>
          <cell r="BF62">
            <v>0.47</v>
          </cell>
          <cell r="BG62">
            <v>0.009</v>
          </cell>
          <cell r="BH62">
            <v>-0.07</v>
          </cell>
          <cell r="BI62">
            <v>0.013</v>
          </cell>
        </row>
        <row r="62">
          <cell r="CB62">
            <v>0.27</v>
          </cell>
          <cell r="CC62">
            <v>0.004</v>
          </cell>
          <cell r="CD62">
            <v>0.29</v>
          </cell>
          <cell r="CE62">
            <v>0.003</v>
          </cell>
          <cell r="CF62">
            <v>0.27</v>
          </cell>
          <cell r="CG62">
            <v>0.005</v>
          </cell>
          <cell r="CH62">
            <v>0.24</v>
          </cell>
          <cell r="CI62">
            <v>0.003</v>
          </cell>
          <cell r="CJ62">
            <v>0.27</v>
          </cell>
          <cell r="CK62">
            <v>0.004</v>
          </cell>
          <cell r="CL62">
            <v>0.29</v>
          </cell>
          <cell r="CM62">
            <v>0.004</v>
          </cell>
          <cell r="CN62">
            <v>0.22</v>
          </cell>
          <cell r="CO62">
            <v>0.004</v>
          </cell>
          <cell r="CP62">
            <v>0.3</v>
          </cell>
          <cell r="CQ62">
            <v>0.004</v>
          </cell>
        </row>
        <row r="62">
          <cell r="CV62">
            <v>1.51</v>
          </cell>
          <cell r="CW62">
            <v>0.012</v>
          </cell>
          <cell r="CX62">
            <v>1.13</v>
          </cell>
          <cell r="CY62">
            <v>0.01</v>
          </cell>
          <cell r="CZ62">
            <v>0.77</v>
          </cell>
          <cell r="DA62">
            <v>0.015</v>
          </cell>
          <cell r="DB62">
            <v>0.09</v>
          </cell>
          <cell r="DC62">
            <v>0.014</v>
          </cell>
        </row>
        <row r="62">
          <cell r="DV62">
            <v>1.12</v>
          </cell>
          <cell r="DW62">
            <v>0.01</v>
          </cell>
          <cell r="DX62">
            <v>0.42</v>
          </cell>
          <cell r="DY62">
            <v>0.005</v>
          </cell>
          <cell r="DZ62">
            <v>1.03</v>
          </cell>
          <cell r="EA62">
            <v>0.009</v>
          </cell>
          <cell r="EB62">
            <v>0.56</v>
          </cell>
          <cell r="EC62">
            <v>0.006</v>
          </cell>
          <cell r="ED62">
            <v>1.02</v>
          </cell>
          <cell r="EE62">
            <v>0.009</v>
          </cell>
          <cell r="EF62">
            <v>0.7</v>
          </cell>
          <cell r="EG62">
            <v>0.007</v>
          </cell>
          <cell r="EH62">
            <v>0.82</v>
          </cell>
          <cell r="EI62">
            <v>0.008</v>
          </cell>
          <cell r="EJ62">
            <v>0.52</v>
          </cell>
          <cell r="EK62">
            <v>0.006</v>
          </cell>
        </row>
        <row r="62">
          <cell r="EP62">
            <v>0.03</v>
          </cell>
          <cell r="EQ62">
            <v>0.001</v>
          </cell>
          <cell r="ER62">
            <v>0.01</v>
          </cell>
          <cell r="ES62">
            <v>0</v>
          </cell>
          <cell r="ET62">
            <v>0.17</v>
          </cell>
          <cell r="EU62">
            <v>0.006</v>
          </cell>
          <cell r="EV62">
            <v>-0.03</v>
          </cell>
          <cell r="EW62">
            <v>0.001</v>
          </cell>
        </row>
        <row r="62">
          <cell r="FP62">
            <v>0.1</v>
          </cell>
          <cell r="FQ62">
            <v>0.002</v>
          </cell>
          <cell r="FR62">
            <v>-0.01</v>
          </cell>
          <cell r="FS62">
            <v>0</v>
          </cell>
          <cell r="FT62">
            <v>0.09</v>
          </cell>
          <cell r="FU62">
            <v>0.003</v>
          </cell>
          <cell r="FV62">
            <v>-0.01</v>
          </cell>
          <cell r="FW62">
            <v>0</v>
          </cell>
          <cell r="FX62">
            <v>0.09</v>
          </cell>
          <cell r="FY62">
            <v>0.002</v>
          </cell>
          <cell r="FZ62">
            <v>0</v>
          </cell>
          <cell r="GA62">
            <v>0</v>
          </cell>
          <cell r="GB62">
            <v>0.08</v>
          </cell>
          <cell r="GC62">
            <v>0.002</v>
          </cell>
          <cell r="GD62">
            <v>0</v>
          </cell>
          <cell r="GE62">
            <v>0</v>
          </cell>
        </row>
        <row r="62">
          <cell r="GJ62">
            <v>154.45</v>
          </cell>
          <cell r="GK62">
            <v>3.991</v>
          </cell>
          <cell r="GL62">
            <v>636.33</v>
          </cell>
          <cell r="GM62">
            <v>12.269</v>
          </cell>
          <cell r="GN62">
            <v>-5.61</v>
          </cell>
          <cell r="GO62">
            <v>1.956</v>
          </cell>
          <cell r="GP62">
            <v>-372.1</v>
          </cell>
          <cell r="GQ62">
            <v>18.453</v>
          </cell>
        </row>
        <row r="62">
          <cell r="HJ62">
            <v>90.85</v>
          </cell>
          <cell r="HK62">
            <v>2.694</v>
          </cell>
          <cell r="HL62">
            <v>211.28</v>
          </cell>
          <cell r="HM62">
            <v>4.832</v>
          </cell>
          <cell r="HN62">
            <v>90.35</v>
          </cell>
          <cell r="HO62">
            <v>2.205</v>
          </cell>
          <cell r="HP62">
            <v>205.74</v>
          </cell>
          <cell r="HQ62">
            <v>4.737</v>
          </cell>
          <cell r="HR62">
            <v>83.27</v>
          </cell>
          <cell r="HS62">
            <v>2.685</v>
          </cell>
          <cell r="HT62">
            <v>210.15</v>
          </cell>
          <cell r="HU62">
            <v>4.936</v>
          </cell>
          <cell r="HV62">
            <v>37.33</v>
          </cell>
          <cell r="HW62">
            <v>1.98</v>
          </cell>
          <cell r="HX62">
            <v>44.17</v>
          </cell>
          <cell r="HY62">
            <v>5.53</v>
          </cell>
        </row>
        <row r="62">
          <cell r="IB62">
            <v>0.59</v>
          </cell>
          <cell r="IC62">
            <v>0.01</v>
          </cell>
          <cell r="ID62">
            <v>0.28</v>
          </cell>
          <cell r="IE62">
            <v>0.006</v>
          </cell>
          <cell r="IF62">
            <v>0.02</v>
          </cell>
          <cell r="IG62">
            <v>0.01</v>
          </cell>
          <cell r="IH62">
            <v>0.19</v>
          </cell>
          <cell r="II62">
            <v>0.006</v>
          </cell>
        </row>
        <row r="62">
          <cell r="JB62">
            <v>0.43</v>
          </cell>
          <cell r="JC62">
            <v>0.009</v>
          </cell>
          <cell r="JD62">
            <v>0.31</v>
          </cell>
          <cell r="JE62">
            <v>0.006</v>
          </cell>
          <cell r="JF62">
            <v>0.41</v>
          </cell>
          <cell r="JG62">
            <v>0.009</v>
          </cell>
          <cell r="JH62">
            <v>0.32</v>
          </cell>
          <cell r="JI62">
            <v>0.005</v>
          </cell>
          <cell r="JJ62">
            <v>0.36</v>
          </cell>
          <cell r="JK62">
            <v>0.009</v>
          </cell>
          <cell r="JL62">
            <v>0.25</v>
          </cell>
          <cell r="JM62">
            <v>0.005</v>
          </cell>
          <cell r="JN62">
            <v>0.02</v>
          </cell>
          <cell r="JO62">
            <v>0.005</v>
          </cell>
          <cell r="JP62">
            <v>0.13</v>
          </cell>
          <cell r="JQ62">
            <v>0.005</v>
          </cell>
        </row>
        <row r="62">
          <cell r="JT62">
            <v>0.01</v>
          </cell>
          <cell r="JU62">
            <v>0.003</v>
          </cell>
          <cell r="JV62">
            <v>0.11</v>
          </cell>
          <cell r="JW62">
            <v>0.003</v>
          </cell>
          <cell r="JX62">
            <v>0.12</v>
          </cell>
          <cell r="JY62">
            <v>0.004</v>
          </cell>
          <cell r="JZ62">
            <v>-0.64</v>
          </cell>
          <cell r="KA62">
            <v>0.02</v>
          </cell>
        </row>
        <row r="62">
          <cell r="KT62">
            <v>0.06</v>
          </cell>
          <cell r="KU62">
            <v>0.003</v>
          </cell>
          <cell r="KV62">
            <v>-0.22</v>
          </cell>
          <cell r="KW62">
            <v>0.008</v>
          </cell>
          <cell r="KX62">
            <v>0.07</v>
          </cell>
          <cell r="KY62">
            <v>0.003</v>
          </cell>
          <cell r="KZ62">
            <v>-0.23</v>
          </cell>
          <cell r="LA62">
            <v>0.007</v>
          </cell>
          <cell r="LB62">
            <v>0.06</v>
          </cell>
          <cell r="LC62">
            <v>0.003</v>
          </cell>
          <cell r="LD62">
            <v>-0.18</v>
          </cell>
          <cell r="LE62">
            <v>0.007</v>
          </cell>
          <cell r="LF62">
            <v>0.07</v>
          </cell>
          <cell r="LG62">
            <v>0.002</v>
          </cell>
          <cell r="LH62">
            <v>-0.13</v>
          </cell>
          <cell r="LI62">
            <v>0.004</v>
          </cell>
        </row>
        <row r="62">
          <cell r="LN62">
            <v>0.67</v>
          </cell>
          <cell r="LO62">
            <v>0.008</v>
          </cell>
          <cell r="LP62">
            <v>0.63</v>
          </cell>
          <cell r="LQ62">
            <v>0.008</v>
          </cell>
          <cell r="LR62">
            <v>0.1</v>
          </cell>
          <cell r="LS62">
            <v>0.006</v>
          </cell>
          <cell r="LT62">
            <v>0.22</v>
          </cell>
          <cell r="LU62">
            <v>0.008</v>
          </cell>
        </row>
        <row r="62">
          <cell r="MH62">
            <v>0.47</v>
          </cell>
          <cell r="MI62">
            <v>0.007</v>
          </cell>
          <cell r="MJ62">
            <v>0.53</v>
          </cell>
          <cell r="MK62">
            <v>0.006</v>
          </cell>
          <cell r="ML62">
            <v>0.47</v>
          </cell>
          <cell r="MM62">
            <v>0.008</v>
          </cell>
          <cell r="MN62">
            <v>0.52</v>
          </cell>
          <cell r="MO62">
            <v>0.005</v>
          </cell>
          <cell r="MP62">
            <v>0.49</v>
          </cell>
          <cell r="MQ62">
            <v>0.009</v>
          </cell>
          <cell r="MR62">
            <v>1.23</v>
          </cell>
          <cell r="MS62">
            <v>0.02</v>
          </cell>
          <cell r="MT62">
            <v>0.71</v>
          </cell>
          <cell r="MU62">
            <v>0.012</v>
          </cell>
          <cell r="MV62">
            <v>0.18</v>
          </cell>
          <cell r="MW62">
            <v>0.014</v>
          </cell>
          <cell r="MX62">
            <v>-0.17</v>
          </cell>
          <cell r="MY62">
            <v>0.013</v>
          </cell>
        </row>
        <row r="62">
          <cell r="NR62">
            <v>0.92</v>
          </cell>
          <cell r="NS62">
            <v>0.012</v>
          </cell>
          <cell r="NT62">
            <v>0.34</v>
          </cell>
          <cell r="NU62">
            <v>0.01</v>
          </cell>
          <cell r="NV62">
            <v>0.89</v>
          </cell>
          <cell r="NW62">
            <v>0.017</v>
          </cell>
          <cell r="NX62">
            <v>0.35</v>
          </cell>
          <cell r="NY62">
            <v>0.01</v>
          </cell>
          <cell r="NZ62">
            <v>0.76</v>
          </cell>
          <cell r="OA62">
            <v>0.012</v>
          </cell>
          <cell r="OB62">
            <v>0.31</v>
          </cell>
          <cell r="OC62">
            <v>0.009</v>
          </cell>
          <cell r="OD62">
            <v>0.44</v>
          </cell>
          <cell r="OE62">
            <v>0.011</v>
          </cell>
          <cell r="OF62">
            <v>0.14</v>
          </cell>
          <cell r="OG62">
            <v>0.01</v>
          </cell>
        </row>
        <row r="62">
          <cell r="OL62">
            <v>0.07</v>
          </cell>
          <cell r="OM62">
            <v>0.001</v>
          </cell>
          <cell r="ON62">
            <v>0.04</v>
          </cell>
          <cell r="OO62">
            <v>0.001</v>
          </cell>
          <cell r="OP62">
            <v>-0.02</v>
          </cell>
          <cell r="OQ62">
            <v>0.001</v>
          </cell>
          <cell r="OR62">
            <v>0.15</v>
          </cell>
          <cell r="OS62">
            <v>0.002</v>
          </cell>
        </row>
        <row r="62">
          <cell r="PF62">
            <v>0.04</v>
          </cell>
          <cell r="PG62">
            <v>0.001</v>
          </cell>
          <cell r="PH62">
            <v>0.1</v>
          </cell>
          <cell r="PI62">
            <v>0.001</v>
          </cell>
          <cell r="PJ62">
            <v>0.03</v>
          </cell>
          <cell r="PK62">
            <v>0.001</v>
          </cell>
          <cell r="PL62">
            <v>0.09</v>
          </cell>
          <cell r="PM62">
            <v>0.001</v>
          </cell>
          <cell r="PN62">
            <v>0.03</v>
          </cell>
          <cell r="PO62">
            <v>0.001</v>
          </cell>
          <cell r="PP62">
            <v>0.37</v>
          </cell>
          <cell r="PQ62">
            <v>0.006</v>
          </cell>
          <cell r="PR62">
            <v>0.16</v>
          </cell>
          <cell r="PS62">
            <v>0.003</v>
          </cell>
          <cell r="PT62">
            <v>0.14</v>
          </cell>
          <cell r="PU62">
            <v>0.004</v>
          </cell>
          <cell r="PV62">
            <v>0.16</v>
          </cell>
          <cell r="PW62">
            <v>0.004</v>
          </cell>
        </row>
        <row r="62">
          <cell r="QP62">
            <v>0.35</v>
          </cell>
          <cell r="QQ62">
            <v>0.005</v>
          </cell>
          <cell r="QR62">
            <v>0.18</v>
          </cell>
          <cell r="QS62">
            <v>0.003</v>
          </cell>
          <cell r="QT62">
            <v>0.35</v>
          </cell>
          <cell r="QU62">
            <v>0.007</v>
          </cell>
          <cell r="QV62">
            <v>0.17</v>
          </cell>
          <cell r="QW62">
            <v>0.003</v>
          </cell>
          <cell r="QX62">
            <v>0.29</v>
          </cell>
          <cell r="QY62">
            <v>0.005</v>
          </cell>
          <cell r="QZ62">
            <v>0.15</v>
          </cell>
          <cell r="RA62">
            <v>0.003</v>
          </cell>
          <cell r="RB62">
            <v>0.2</v>
          </cell>
          <cell r="RC62">
            <v>0.003</v>
          </cell>
          <cell r="RD62">
            <v>0.09</v>
          </cell>
          <cell r="RE62">
            <v>0.003</v>
          </cell>
        </row>
        <row r="62">
          <cell r="RJ62">
            <v>0.04</v>
          </cell>
          <cell r="RK62">
            <v>0.001</v>
          </cell>
          <cell r="RL62">
            <v>0.09</v>
          </cell>
          <cell r="RM62">
            <v>0.003</v>
          </cell>
          <cell r="RN62">
            <v>-0.05</v>
          </cell>
          <cell r="RO62">
            <v>0.002</v>
          </cell>
          <cell r="RP62">
            <v>-0.12</v>
          </cell>
          <cell r="RQ62">
            <v>0.003</v>
          </cell>
        </row>
        <row r="62">
          <cell r="SJ62">
            <v>0.01</v>
          </cell>
          <cell r="SK62">
            <v>0.002</v>
          </cell>
          <cell r="SL62">
            <v>-0.01</v>
          </cell>
          <cell r="SM62">
            <v>0.003</v>
          </cell>
          <cell r="SN62">
            <v>-0.01</v>
          </cell>
          <cell r="SO62">
            <v>0.002</v>
          </cell>
          <cell r="SP62">
            <v>0</v>
          </cell>
          <cell r="SQ62">
            <v>0.003</v>
          </cell>
          <cell r="SR62">
            <v>-0.01</v>
          </cell>
          <cell r="SS62">
            <v>0.001</v>
          </cell>
          <cell r="ST62">
            <v>0.03</v>
          </cell>
          <cell r="SU62">
            <v>0.003</v>
          </cell>
          <cell r="SV62">
            <v>0</v>
          </cell>
          <cell r="SW62">
            <v>0.001</v>
          </cell>
          <cell r="SX62">
            <v>0.02</v>
          </cell>
          <cell r="SY62">
            <v>0.002</v>
          </cell>
        </row>
        <row r="62">
          <cell r="TD62">
            <v>0.44</v>
          </cell>
          <cell r="TE62">
            <v>0.004</v>
          </cell>
          <cell r="TF62">
            <v>1.26</v>
          </cell>
          <cell r="TG62">
            <v>0.013</v>
          </cell>
          <cell r="TH62">
            <v>0.41</v>
          </cell>
          <cell r="TI62">
            <v>0.005</v>
          </cell>
          <cell r="TJ62">
            <v>0.22</v>
          </cell>
          <cell r="TK62">
            <v>0.023</v>
          </cell>
        </row>
        <row r="62">
          <cell r="UD62">
            <v>0.45</v>
          </cell>
          <cell r="UE62">
            <v>0.003</v>
          </cell>
          <cell r="UF62">
            <v>0.71</v>
          </cell>
          <cell r="UG62">
            <v>0.013</v>
          </cell>
          <cell r="UH62">
            <v>0.34</v>
          </cell>
          <cell r="UI62">
            <v>0.003</v>
          </cell>
          <cell r="UJ62">
            <v>0.63</v>
          </cell>
          <cell r="UK62">
            <v>0.013</v>
          </cell>
          <cell r="UL62">
            <v>0.32</v>
          </cell>
          <cell r="UM62">
            <v>0.003</v>
          </cell>
          <cell r="UN62">
            <v>0.63</v>
          </cell>
          <cell r="UO62">
            <v>0.013</v>
          </cell>
          <cell r="UP62">
            <v>0.34</v>
          </cell>
          <cell r="UQ62">
            <v>0.003</v>
          </cell>
          <cell r="UR62">
            <v>0.75</v>
          </cell>
          <cell r="US62">
            <v>0.008</v>
          </cell>
        </row>
        <row r="62">
          <cell r="UX62">
            <v>-0.01</v>
          </cell>
          <cell r="UY62">
            <v>0.001</v>
          </cell>
          <cell r="UZ62">
            <v>-0.03</v>
          </cell>
          <cell r="VA62">
            <v>0.002</v>
          </cell>
          <cell r="VB62">
            <v>-0.08</v>
          </cell>
          <cell r="VC62">
            <v>0.002</v>
          </cell>
        </row>
        <row r="62">
          <cell r="VP62">
            <v>-0.02</v>
          </cell>
          <cell r="VQ62">
            <v>0</v>
          </cell>
          <cell r="VR62">
            <v>-0.03</v>
          </cell>
          <cell r="VS62">
            <v>0</v>
          </cell>
          <cell r="VT62">
            <v>-0.02</v>
          </cell>
          <cell r="VU62">
            <v>0</v>
          </cell>
          <cell r="VV62">
            <v>0</v>
          </cell>
          <cell r="VW62">
            <v>0</v>
          </cell>
        </row>
        <row r="62">
          <cell r="WB62">
            <v>-0.03</v>
          </cell>
          <cell r="WC62">
            <v>0.002</v>
          </cell>
          <cell r="WD62">
            <v>-0.17</v>
          </cell>
          <cell r="WE62">
            <v>0.003</v>
          </cell>
          <cell r="WF62">
            <v>0</v>
          </cell>
          <cell r="WG62">
            <v>0.003</v>
          </cell>
          <cell r="WH62">
            <v>-0.08</v>
          </cell>
          <cell r="WI62">
            <v>0.004</v>
          </cell>
        </row>
        <row r="62">
          <cell r="XB62">
            <v>-0.02</v>
          </cell>
          <cell r="XC62">
            <v>0.002</v>
          </cell>
          <cell r="XD62">
            <v>-0.16</v>
          </cell>
          <cell r="XE62">
            <v>0.004</v>
          </cell>
          <cell r="XF62">
            <v>-0.03</v>
          </cell>
          <cell r="XG62">
            <v>0.002</v>
          </cell>
          <cell r="XH62">
            <v>-0.18</v>
          </cell>
          <cell r="XI62">
            <v>0.004</v>
          </cell>
          <cell r="XJ62">
            <v>-0.04</v>
          </cell>
          <cell r="XK62">
            <v>0.002</v>
          </cell>
          <cell r="XL62">
            <v>-0.17</v>
          </cell>
          <cell r="XM62">
            <v>0.003</v>
          </cell>
          <cell r="XN62">
            <v>-0.01</v>
          </cell>
          <cell r="XO62">
            <v>0.002</v>
          </cell>
          <cell r="XP62">
            <v>-0.08</v>
          </cell>
          <cell r="XQ62">
            <v>0.002</v>
          </cell>
        </row>
        <row r="63">
          <cell r="B63" t="str">
            <v>JM0125.001</v>
          </cell>
          <cell r="C63" t="str">
            <v>S Japan</v>
          </cell>
          <cell r="D63">
            <v>31.5326</v>
          </cell>
          <cell r="E63">
            <v>131.2392</v>
          </cell>
          <cell r="F63">
            <v>0.92</v>
          </cell>
          <cell r="G63">
            <v>0.01</v>
          </cell>
          <cell r="H63">
            <v>4.33</v>
          </cell>
          <cell r="I63">
            <v>0.04</v>
          </cell>
          <cell r="J63">
            <v>3.96</v>
          </cell>
          <cell r="K63">
            <v>0.047</v>
          </cell>
          <cell r="L63">
            <v>0.92</v>
          </cell>
          <cell r="M63">
            <v>0.012</v>
          </cell>
          <cell r="N63">
            <v>2.17</v>
          </cell>
          <cell r="O63">
            <v>0.044</v>
          </cell>
        </row>
        <row r="63">
          <cell r="AD63">
            <v>2.16</v>
          </cell>
          <cell r="AE63">
            <v>0.034</v>
          </cell>
          <cell r="AF63">
            <v>9.76</v>
          </cell>
          <cell r="AG63">
            <v>0.112</v>
          </cell>
          <cell r="AH63">
            <v>0.87</v>
          </cell>
          <cell r="AI63">
            <v>0.01</v>
          </cell>
          <cell r="AJ63">
            <v>3.22</v>
          </cell>
          <cell r="AK63">
            <v>0.035</v>
          </cell>
          <cell r="AL63">
            <v>0.59</v>
          </cell>
          <cell r="AM63">
            <v>0.01</v>
          </cell>
          <cell r="AN63">
            <v>2.84</v>
          </cell>
          <cell r="AO63">
            <v>0.035</v>
          </cell>
          <cell r="AP63">
            <v>0.62</v>
          </cell>
          <cell r="AQ63">
            <v>0.01</v>
          </cell>
          <cell r="AR63">
            <v>2.91</v>
          </cell>
          <cell r="AS63">
            <v>0.028</v>
          </cell>
          <cell r="AT63">
            <v>0.57</v>
          </cell>
          <cell r="AU63">
            <v>0.009</v>
          </cell>
          <cell r="AV63">
            <v>2.69</v>
          </cell>
          <cell r="AW63">
            <v>0.032</v>
          </cell>
          <cell r="AX63">
            <v>0.47</v>
          </cell>
          <cell r="AY63">
            <v>0.01</v>
          </cell>
          <cell r="AZ63">
            <v>1.4</v>
          </cell>
          <cell r="BA63">
            <v>0.021</v>
          </cell>
          <cell r="BB63">
            <v>0.11</v>
          </cell>
          <cell r="BC63">
            <v>0.002</v>
          </cell>
          <cell r="BD63">
            <v>0.36</v>
          </cell>
          <cell r="BE63">
            <v>0.004</v>
          </cell>
          <cell r="BF63">
            <v>0.17</v>
          </cell>
          <cell r="BG63">
            <v>0.003</v>
          </cell>
          <cell r="BH63">
            <v>0.11</v>
          </cell>
          <cell r="BI63">
            <v>0.006</v>
          </cell>
        </row>
        <row r="63">
          <cell r="BX63">
            <v>0.2</v>
          </cell>
          <cell r="BY63">
            <v>0.004</v>
          </cell>
          <cell r="BZ63">
            <v>0.75</v>
          </cell>
          <cell r="CA63">
            <v>0.01</v>
          </cell>
          <cell r="CB63">
            <v>0.1</v>
          </cell>
          <cell r="CC63">
            <v>0.002</v>
          </cell>
          <cell r="CD63">
            <v>0.21</v>
          </cell>
          <cell r="CE63">
            <v>0.003</v>
          </cell>
          <cell r="CF63">
            <v>0.08</v>
          </cell>
          <cell r="CG63">
            <v>0.002</v>
          </cell>
          <cell r="CH63">
            <v>0.18</v>
          </cell>
          <cell r="CI63">
            <v>0.003</v>
          </cell>
          <cell r="CJ63">
            <v>0.08</v>
          </cell>
          <cell r="CK63">
            <v>0.002</v>
          </cell>
          <cell r="CL63">
            <v>0.14</v>
          </cell>
          <cell r="CM63">
            <v>0.003</v>
          </cell>
          <cell r="CN63">
            <v>0.06</v>
          </cell>
          <cell r="CO63">
            <v>0.001</v>
          </cell>
          <cell r="CP63">
            <v>0.16</v>
          </cell>
          <cell r="CQ63">
            <v>0.003</v>
          </cell>
          <cell r="CR63">
            <v>0.02</v>
          </cell>
          <cell r="CS63">
            <v>0.001</v>
          </cell>
          <cell r="CT63">
            <v>0.11</v>
          </cell>
          <cell r="CU63">
            <v>0.003</v>
          </cell>
          <cell r="CV63">
            <v>1.38</v>
          </cell>
          <cell r="CW63">
            <v>0.011</v>
          </cell>
          <cell r="CX63">
            <v>0.75</v>
          </cell>
          <cell r="CY63">
            <v>0.007</v>
          </cell>
          <cell r="CZ63">
            <v>0.99</v>
          </cell>
          <cell r="DA63">
            <v>0.012</v>
          </cell>
          <cell r="DB63">
            <v>0.29</v>
          </cell>
          <cell r="DC63">
            <v>0.009</v>
          </cell>
        </row>
        <row r="63">
          <cell r="DR63">
            <v>0.35</v>
          </cell>
          <cell r="DS63">
            <v>0.014</v>
          </cell>
          <cell r="DT63">
            <v>0.52</v>
          </cell>
          <cell r="DU63">
            <v>0.014</v>
          </cell>
          <cell r="DV63">
            <v>1.07</v>
          </cell>
          <cell r="DW63">
            <v>0.009</v>
          </cell>
          <cell r="DX63">
            <v>0.31</v>
          </cell>
          <cell r="DY63">
            <v>0.004</v>
          </cell>
          <cell r="DZ63">
            <v>0.93</v>
          </cell>
          <cell r="EA63">
            <v>0.009</v>
          </cell>
          <cell r="EB63">
            <v>0.4</v>
          </cell>
          <cell r="EC63">
            <v>0.006</v>
          </cell>
          <cell r="ED63">
            <v>0.91</v>
          </cell>
          <cell r="EE63">
            <v>0.007</v>
          </cell>
          <cell r="EF63">
            <v>0.43</v>
          </cell>
          <cell r="EG63">
            <v>0.005</v>
          </cell>
          <cell r="EH63">
            <v>0.77</v>
          </cell>
          <cell r="EI63">
            <v>0.008</v>
          </cell>
          <cell r="EJ63">
            <v>0.35</v>
          </cell>
          <cell r="EK63">
            <v>0.004</v>
          </cell>
          <cell r="EL63">
            <v>0.12</v>
          </cell>
          <cell r="EM63">
            <v>0.007</v>
          </cell>
          <cell r="EN63">
            <v>0.08</v>
          </cell>
          <cell r="EO63">
            <v>0.002</v>
          </cell>
          <cell r="EP63">
            <v>-0.02</v>
          </cell>
          <cell r="EQ63">
            <v>0.001</v>
          </cell>
          <cell r="ER63">
            <v>0.01</v>
          </cell>
          <cell r="ES63">
            <v>0</v>
          </cell>
          <cell r="ET63">
            <v>0.01</v>
          </cell>
          <cell r="EU63">
            <v>0.001</v>
          </cell>
          <cell r="EV63">
            <v>-0.01</v>
          </cell>
          <cell r="EW63">
            <v>0.001</v>
          </cell>
        </row>
        <row r="63">
          <cell r="FL63">
            <v>0.04</v>
          </cell>
          <cell r="FM63">
            <v>0.001</v>
          </cell>
          <cell r="FN63">
            <v>0.06</v>
          </cell>
          <cell r="FO63">
            <v>0.001</v>
          </cell>
          <cell r="FP63">
            <v>-0.01</v>
          </cell>
          <cell r="FQ63">
            <v>0.001</v>
          </cell>
          <cell r="FR63">
            <v>0</v>
          </cell>
          <cell r="FS63">
            <v>0</v>
          </cell>
          <cell r="FT63">
            <v>-0.02</v>
          </cell>
          <cell r="FU63">
            <v>0.001</v>
          </cell>
          <cell r="FV63">
            <v>-0.01</v>
          </cell>
          <cell r="FW63">
            <v>0</v>
          </cell>
          <cell r="FX63">
            <v>-0.01</v>
          </cell>
          <cell r="FY63">
            <v>0.001</v>
          </cell>
          <cell r="FZ63">
            <v>-0.01</v>
          </cell>
          <cell r="GA63">
            <v>0</v>
          </cell>
          <cell r="GB63">
            <v>-0.01</v>
          </cell>
          <cell r="GC63">
            <v>0.001</v>
          </cell>
          <cell r="GD63">
            <v>0</v>
          </cell>
          <cell r="GE63">
            <v>0</v>
          </cell>
          <cell r="GF63">
            <v>0.01</v>
          </cell>
          <cell r="GG63">
            <v>0</v>
          </cell>
          <cell r="GH63">
            <v>0</v>
          </cell>
          <cell r="GI63">
            <v>0</v>
          </cell>
          <cell r="GJ63">
            <v>28.59</v>
          </cell>
          <cell r="GK63">
            <v>1.342</v>
          </cell>
          <cell r="GL63">
            <v>212.39</v>
          </cell>
          <cell r="GM63">
            <v>4.957</v>
          </cell>
          <cell r="GN63">
            <v>-18.58</v>
          </cell>
          <cell r="GO63">
            <v>1.969</v>
          </cell>
        </row>
        <row r="63">
          <cell r="HF63">
            <v>-79.79</v>
          </cell>
          <cell r="HG63">
            <v>3.299</v>
          </cell>
          <cell r="HH63">
            <v>59.76</v>
          </cell>
          <cell r="HI63">
            <v>8.067</v>
          </cell>
          <cell r="HJ63">
            <v>-2.58</v>
          </cell>
          <cell r="HK63">
            <v>1.182</v>
          </cell>
          <cell r="HL63">
            <v>15.95</v>
          </cell>
          <cell r="HM63">
            <v>5.338</v>
          </cell>
          <cell r="HN63">
            <v>-20.38</v>
          </cell>
          <cell r="HO63">
            <v>1.275</v>
          </cell>
          <cell r="HP63">
            <v>-37.13</v>
          </cell>
          <cell r="HQ63">
            <v>4.957</v>
          </cell>
          <cell r="HR63">
            <v>-13.14</v>
          </cell>
          <cell r="HS63">
            <v>1.373</v>
          </cell>
          <cell r="HT63">
            <v>-22.76</v>
          </cell>
          <cell r="HU63">
            <v>4.816</v>
          </cell>
          <cell r="HV63">
            <v>-36.83</v>
          </cell>
          <cell r="HW63">
            <v>0.906</v>
          </cell>
          <cell r="HX63">
            <v>-208.17</v>
          </cell>
          <cell r="HY63">
            <v>3.634</v>
          </cell>
          <cell r="HZ63">
            <v>-20.51</v>
          </cell>
          <cell r="IA63">
            <v>3.028</v>
          </cell>
          <cell r="IB63">
            <v>0.18</v>
          </cell>
          <cell r="IC63">
            <v>0.007</v>
          </cell>
          <cell r="ID63">
            <v>0.01</v>
          </cell>
          <cell r="IE63">
            <v>0.005</v>
          </cell>
          <cell r="IF63">
            <v>0.15</v>
          </cell>
          <cell r="IG63">
            <v>0.009</v>
          </cell>
          <cell r="IH63">
            <v>0.11</v>
          </cell>
          <cell r="II63">
            <v>0.007</v>
          </cell>
        </row>
        <row r="63">
          <cell r="IX63">
            <v>-0.59</v>
          </cell>
          <cell r="IY63">
            <v>0.014</v>
          </cell>
          <cell r="IZ63">
            <v>-0.02</v>
          </cell>
          <cell r="JA63">
            <v>0.006</v>
          </cell>
          <cell r="JB63">
            <v>0.15</v>
          </cell>
          <cell r="JC63">
            <v>0.008</v>
          </cell>
          <cell r="JD63">
            <v>0.03</v>
          </cell>
          <cell r="JE63">
            <v>0.005</v>
          </cell>
          <cell r="JF63">
            <v>0.1</v>
          </cell>
          <cell r="JG63">
            <v>0.01</v>
          </cell>
          <cell r="JH63">
            <v>0.01</v>
          </cell>
          <cell r="JI63">
            <v>0.006</v>
          </cell>
          <cell r="JJ63">
            <v>0.08</v>
          </cell>
          <cell r="JK63">
            <v>0.009</v>
          </cell>
          <cell r="JL63">
            <v>0.01</v>
          </cell>
          <cell r="JM63">
            <v>0.006</v>
          </cell>
          <cell r="JN63">
            <v>-0.1</v>
          </cell>
          <cell r="JO63">
            <v>0.006</v>
          </cell>
          <cell r="JP63">
            <v>-0.02</v>
          </cell>
          <cell r="JQ63">
            <v>0.004</v>
          </cell>
          <cell r="JR63">
            <v>-0.05</v>
          </cell>
          <cell r="JS63">
            <v>0.001</v>
          </cell>
          <cell r="JT63">
            <v>0.01</v>
          </cell>
          <cell r="JU63">
            <v>0.002</v>
          </cell>
          <cell r="JV63">
            <v>0.11</v>
          </cell>
          <cell r="JW63">
            <v>0.004</v>
          </cell>
          <cell r="JX63">
            <v>0.03</v>
          </cell>
          <cell r="JY63">
            <v>0.003</v>
          </cell>
        </row>
        <row r="63">
          <cell r="KP63">
            <v>0.07</v>
          </cell>
          <cell r="KQ63">
            <v>0.002</v>
          </cell>
          <cell r="KR63">
            <v>0.03</v>
          </cell>
          <cell r="KS63">
            <v>0.003</v>
          </cell>
          <cell r="KT63">
            <v>0.02</v>
          </cell>
          <cell r="KU63">
            <v>0.002</v>
          </cell>
          <cell r="KV63">
            <v>0</v>
          </cell>
          <cell r="KW63">
            <v>0.006</v>
          </cell>
          <cell r="KX63">
            <v>0.01</v>
          </cell>
          <cell r="KY63">
            <v>0.003</v>
          </cell>
          <cell r="KZ63">
            <v>-0.04</v>
          </cell>
          <cell r="LA63">
            <v>0.005</v>
          </cell>
          <cell r="LB63">
            <v>0.04</v>
          </cell>
          <cell r="LC63">
            <v>0.002</v>
          </cell>
          <cell r="LD63">
            <v>-0.02</v>
          </cell>
          <cell r="LE63">
            <v>0.006</v>
          </cell>
          <cell r="LF63">
            <v>0.03</v>
          </cell>
          <cell r="LG63">
            <v>0.001</v>
          </cell>
          <cell r="LH63">
            <v>-0.08</v>
          </cell>
          <cell r="LI63">
            <v>0.004</v>
          </cell>
          <cell r="LJ63">
            <v>0</v>
          </cell>
          <cell r="LK63">
            <v>0</v>
          </cell>
          <cell r="LL63">
            <v>0.04</v>
          </cell>
          <cell r="LM63">
            <v>0.001</v>
          </cell>
          <cell r="LN63">
            <v>0.34</v>
          </cell>
          <cell r="LO63">
            <v>0.006</v>
          </cell>
          <cell r="LP63">
            <v>0.37</v>
          </cell>
          <cell r="LQ63">
            <v>0.005</v>
          </cell>
          <cell r="LR63">
            <v>0</v>
          </cell>
          <cell r="LS63">
            <v>0.007</v>
          </cell>
          <cell r="LT63">
            <v>0.15</v>
          </cell>
          <cell r="LU63">
            <v>0.007</v>
          </cell>
        </row>
        <row r="63">
          <cell r="MH63">
            <v>0.17</v>
          </cell>
          <cell r="MI63">
            <v>0.006</v>
          </cell>
          <cell r="MJ63">
            <v>0.28</v>
          </cell>
          <cell r="MK63">
            <v>0.007</v>
          </cell>
          <cell r="ML63">
            <v>0.11</v>
          </cell>
          <cell r="MM63">
            <v>0.007</v>
          </cell>
          <cell r="MN63">
            <v>0.23</v>
          </cell>
          <cell r="MO63">
            <v>0.007</v>
          </cell>
          <cell r="MP63">
            <v>0.14</v>
          </cell>
          <cell r="MQ63">
            <v>0.007</v>
          </cell>
          <cell r="MR63">
            <v>0.43</v>
          </cell>
          <cell r="MS63">
            <v>0.012</v>
          </cell>
          <cell r="MT63">
            <v>0.36</v>
          </cell>
          <cell r="MU63">
            <v>0.012</v>
          </cell>
          <cell r="MV63">
            <v>-0.05</v>
          </cell>
          <cell r="MW63">
            <v>0.014</v>
          </cell>
        </row>
        <row r="63">
          <cell r="NN63">
            <v>0.66</v>
          </cell>
          <cell r="NO63">
            <v>0.028</v>
          </cell>
          <cell r="NP63">
            <v>0.42</v>
          </cell>
          <cell r="NQ63">
            <v>0.013</v>
          </cell>
          <cell r="NR63">
            <v>0.15</v>
          </cell>
          <cell r="NS63">
            <v>0.013</v>
          </cell>
          <cell r="NT63">
            <v>0</v>
          </cell>
          <cell r="NU63">
            <v>0.011</v>
          </cell>
          <cell r="NV63">
            <v>0</v>
          </cell>
          <cell r="NW63">
            <v>0.014</v>
          </cell>
          <cell r="NX63">
            <v>-0.08</v>
          </cell>
          <cell r="NY63">
            <v>0.01</v>
          </cell>
          <cell r="NZ63">
            <v>0.03</v>
          </cell>
          <cell r="OA63">
            <v>0.011</v>
          </cell>
          <cell r="OB63">
            <v>-0.06</v>
          </cell>
          <cell r="OC63">
            <v>0.009</v>
          </cell>
          <cell r="OD63">
            <v>-0.01</v>
          </cell>
          <cell r="OE63">
            <v>0.011</v>
          </cell>
          <cell r="OF63">
            <v>-0.24</v>
          </cell>
          <cell r="OG63">
            <v>0.009</v>
          </cell>
          <cell r="OH63">
            <v>0.06</v>
          </cell>
          <cell r="OI63">
            <v>0.003</v>
          </cell>
          <cell r="OJ63">
            <v>0.07</v>
          </cell>
          <cell r="OK63">
            <v>0.004</v>
          </cell>
          <cell r="OL63">
            <v>0.06</v>
          </cell>
          <cell r="OM63">
            <v>0.001</v>
          </cell>
          <cell r="ON63">
            <v>0.03</v>
          </cell>
          <cell r="OO63">
            <v>0.001</v>
          </cell>
          <cell r="OP63">
            <v>0.01</v>
          </cell>
          <cell r="OQ63">
            <v>0.001</v>
          </cell>
        </row>
        <row r="63">
          <cell r="PF63">
            <v>0.04</v>
          </cell>
          <cell r="PG63">
            <v>0.001</v>
          </cell>
          <cell r="PH63">
            <v>0.06</v>
          </cell>
          <cell r="PI63">
            <v>0.001</v>
          </cell>
          <cell r="PJ63">
            <v>0.03</v>
          </cell>
          <cell r="PK63">
            <v>0.001</v>
          </cell>
          <cell r="PL63">
            <v>0.06</v>
          </cell>
          <cell r="PM63">
            <v>0.001</v>
          </cell>
          <cell r="PN63">
            <v>0.03</v>
          </cell>
          <cell r="PO63">
            <v>0.001</v>
          </cell>
          <cell r="PP63">
            <v>0.12</v>
          </cell>
          <cell r="PQ63">
            <v>0.003</v>
          </cell>
          <cell r="PR63">
            <v>0.08</v>
          </cell>
          <cell r="PS63">
            <v>0.003</v>
          </cell>
          <cell r="PT63">
            <v>0.05</v>
          </cell>
          <cell r="PU63">
            <v>0.005</v>
          </cell>
          <cell r="PV63">
            <v>0</v>
          </cell>
          <cell r="PW63">
            <v>0.004</v>
          </cell>
        </row>
        <row r="63">
          <cell r="QL63">
            <v>0.1</v>
          </cell>
          <cell r="QM63">
            <v>0.005</v>
          </cell>
          <cell r="QN63">
            <v>0.07</v>
          </cell>
          <cell r="QO63">
            <v>0.003</v>
          </cell>
          <cell r="QP63">
            <v>0.08</v>
          </cell>
          <cell r="QQ63">
            <v>0.005</v>
          </cell>
          <cell r="QR63">
            <v>0.04</v>
          </cell>
          <cell r="QS63">
            <v>0.003</v>
          </cell>
          <cell r="QT63">
            <v>0.05</v>
          </cell>
          <cell r="QU63">
            <v>0.005</v>
          </cell>
          <cell r="QV63">
            <v>0.04</v>
          </cell>
          <cell r="QW63">
            <v>0.003</v>
          </cell>
          <cell r="QX63">
            <v>0.04</v>
          </cell>
          <cell r="QY63">
            <v>0.004</v>
          </cell>
          <cell r="QZ63">
            <v>0.04</v>
          </cell>
          <cell r="RA63">
            <v>0.003</v>
          </cell>
          <cell r="RB63">
            <v>0.04</v>
          </cell>
          <cell r="RC63">
            <v>0.003</v>
          </cell>
          <cell r="RD63">
            <v>0.01</v>
          </cell>
          <cell r="RE63">
            <v>0.003</v>
          </cell>
          <cell r="RF63">
            <v>0.03</v>
          </cell>
          <cell r="RG63">
            <v>0.002</v>
          </cell>
          <cell r="RH63">
            <v>0.01</v>
          </cell>
          <cell r="RI63">
            <v>0.001</v>
          </cell>
          <cell r="RJ63">
            <v>0</v>
          </cell>
          <cell r="RK63">
            <v>0.002</v>
          </cell>
          <cell r="RL63">
            <v>0.04</v>
          </cell>
          <cell r="RM63">
            <v>0.003</v>
          </cell>
          <cell r="RN63">
            <v>-0.07</v>
          </cell>
          <cell r="RO63">
            <v>0.002</v>
          </cell>
          <cell r="RP63">
            <v>-0.22</v>
          </cell>
          <cell r="RQ63">
            <v>0.004</v>
          </cell>
        </row>
        <row r="63">
          <cell r="SF63">
            <v>0.1</v>
          </cell>
          <cell r="SG63">
            <v>0.003</v>
          </cell>
          <cell r="SH63">
            <v>0.18</v>
          </cell>
          <cell r="SI63">
            <v>0.006</v>
          </cell>
          <cell r="SJ63">
            <v>-0.04</v>
          </cell>
          <cell r="SK63">
            <v>0.002</v>
          </cell>
          <cell r="SL63">
            <v>-0.08</v>
          </cell>
          <cell r="SM63">
            <v>0.004</v>
          </cell>
          <cell r="SN63">
            <v>-0.05</v>
          </cell>
          <cell r="SO63">
            <v>0.002</v>
          </cell>
          <cell r="SP63">
            <v>-0.08</v>
          </cell>
          <cell r="SQ63">
            <v>0.004</v>
          </cell>
          <cell r="SR63">
            <v>-0.05</v>
          </cell>
          <cell r="SS63">
            <v>0.001</v>
          </cell>
          <cell r="ST63">
            <v>-0.08</v>
          </cell>
          <cell r="SU63">
            <v>0.004</v>
          </cell>
          <cell r="SV63">
            <v>-0.03</v>
          </cell>
          <cell r="SW63">
            <v>0.001</v>
          </cell>
          <cell r="SX63">
            <v>-0.08</v>
          </cell>
          <cell r="SY63">
            <v>0.003</v>
          </cell>
          <cell r="SZ63">
            <v>0</v>
          </cell>
          <cell r="TA63">
            <v>0</v>
          </cell>
          <cell r="TB63">
            <v>0.07</v>
          </cell>
          <cell r="TC63">
            <v>0.002</v>
          </cell>
          <cell r="TD63">
            <v>0.44</v>
          </cell>
          <cell r="TE63">
            <v>0.005</v>
          </cell>
          <cell r="TF63">
            <v>1.39</v>
          </cell>
          <cell r="TG63">
            <v>0.022</v>
          </cell>
          <cell r="TH63">
            <v>0.46</v>
          </cell>
          <cell r="TI63">
            <v>0.004</v>
          </cell>
          <cell r="TJ63">
            <v>0.67</v>
          </cell>
          <cell r="TK63">
            <v>0.009</v>
          </cell>
        </row>
        <row r="63">
          <cell r="TZ63">
            <v>0.6</v>
          </cell>
          <cell r="UA63">
            <v>0.008</v>
          </cell>
          <cell r="UB63">
            <v>1.51</v>
          </cell>
          <cell r="UC63">
            <v>0.018</v>
          </cell>
          <cell r="UD63">
            <v>0.43</v>
          </cell>
          <cell r="UE63">
            <v>0.004</v>
          </cell>
          <cell r="UF63">
            <v>0.9</v>
          </cell>
          <cell r="UG63">
            <v>0.01</v>
          </cell>
          <cell r="UH63">
            <v>0.32</v>
          </cell>
          <cell r="UI63">
            <v>0.004</v>
          </cell>
          <cell r="UJ63">
            <v>0.86</v>
          </cell>
          <cell r="UK63">
            <v>0.009</v>
          </cell>
          <cell r="UL63">
            <v>0.31</v>
          </cell>
          <cell r="UM63">
            <v>0.004</v>
          </cell>
          <cell r="UN63">
            <v>0.77</v>
          </cell>
          <cell r="UO63">
            <v>0.007</v>
          </cell>
          <cell r="UP63">
            <v>0.31</v>
          </cell>
          <cell r="UQ63">
            <v>0.003</v>
          </cell>
          <cell r="UR63">
            <v>0.8</v>
          </cell>
          <cell r="US63">
            <v>0.007</v>
          </cell>
          <cell r="UT63">
            <v>0.13</v>
          </cell>
          <cell r="UU63">
            <v>0.003</v>
          </cell>
          <cell r="UV63">
            <v>0.31</v>
          </cell>
          <cell r="UW63">
            <v>0.004</v>
          </cell>
          <cell r="UX63">
            <v>0.01</v>
          </cell>
          <cell r="UY63">
            <v>0.001</v>
          </cell>
          <cell r="UZ63">
            <v>-0.02</v>
          </cell>
          <cell r="VA63">
            <v>0.002</v>
          </cell>
          <cell r="VB63">
            <v>-0.02</v>
          </cell>
          <cell r="VC63">
            <v>0.001</v>
          </cell>
        </row>
        <row r="63">
          <cell r="VL63">
            <v>0.03</v>
          </cell>
          <cell r="VM63">
            <v>0</v>
          </cell>
          <cell r="VN63">
            <v>0.01</v>
          </cell>
          <cell r="VO63">
            <v>0.001</v>
          </cell>
          <cell r="VP63">
            <v>0</v>
          </cell>
          <cell r="VQ63">
            <v>0</v>
          </cell>
          <cell r="VR63">
            <v>0</v>
          </cell>
          <cell r="VS63">
            <v>0</v>
          </cell>
          <cell r="VT63">
            <v>0</v>
          </cell>
          <cell r="VU63">
            <v>0</v>
          </cell>
          <cell r="VV63">
            <v>0</v>
          </cell>
          <cell r="VW63">
            <v>0</v>
          </cell>
          <cell r="VX63">
            <v>0</v>
          </cell>
          <cell r="VY63">
            <v>0</v>
          </cell>
          <cell r="VZ63">
            <v>0</v>
          </cell>
          <cell r="WA63">
            <v>0</v>
          </cell>
          <cell r="WB63">
            <v>-0.03</v>
          </cell>
          <cell r="WC63">
            <v>0.002</v>
          </cell>
          <cell r="WD63">
            <v>-0.02</v>
          </cell>
          <cell r="WE63">
            <v>0.002</v>
          </cell>
          <cell r="WF63">
            <v>-0.02</v>
          </cell>
          <cell r="WG63">
            <v>0.002</v>
          </cell>
          <cell r="WH63">
            <v>0.02</v>
          </cell>
          <cell r="WI63">
            <v>0.001</v>
          </cell>
        </row>
        <row r="63">
          <cell r="WX63">
            <v>0.09</v>
          </cell>
          <cell r="WY63">
            <v>0.002</v>
          </cell>
          <cell r="WZ63">
            <v>0.06</v>
          </cell>
          <cell r="XA63">
            <v>0.002</v>
          </cell>
          <cell r="XB63">
            <v>-0.03</v>
          </cell>
          <cell r="XC63">
            <v>0.002</v>
          </cell>
          <cell r="XD63">
            <v>-0.02</v>
          </cell>
          <cell r="XE63">
            <v>0.001</v>
          </cell>
          <cell r="XF63">
            <v>-0.05</v>
          </cell>
          <cell r="XG63">
            <v>0.002</v>
          </cell>
          <cell r="XH63">
            <v>-0.01</v>
          </cell>
          <cell r="XI63">
            <v>0.002</v>
          </cell>
          <cell r="XJ63">
            <v>-0.04</v>
          </cell>
          <cell r="XK63">
            <v>0.002</v>
          </cell>
          <cell r="XL63">
            <v>-0.01</v>
          </cell>
          <cell r="XM63">
            <v>0.001</v>
          </cell>
          <cell r="XN63">
            <v>-0.03</v>
          </cell>
          <cell r="XO63">
            <v>0.002</v>
          </cell>
          <cell r="XP63">
            <v>0.02</v>
          </cell>
          <cell r="XQ63">
            <v>0.001</v>
          </cell>
          <cell r="XR63">
            <v>0.01</v>
          </cell>
          <cell r="XS63">
            <v>0.001</v>
          </cell>
          <cell r="XT63">
            <v>0.01</v>
          </cell>
          <cell r="XU63">
            <v>0</v>
          </cell>
        </row>
        <row r="64">
          <cell r="B64" t="str">
            <v>JM0134.002</v>
          </cell>
          <cell r="C64" t="str">
            <v>N Japan</v>
          </cell>
          <cell r="D64">
            <v>32.4242</v>
          </cell>
          <cell r="E64">
            <v>131.1775</v>
          </cell>
          <cell r="F64">
            <v>-0.12</v>
          </cell>
          <cell r="G64">
            <v>0.019</v>
          </cell>
          <cell r="H64">
            <v>0.06</v>
          </cell>
          <cell r="I64">
            <v>0.043</v>
          </cell>
          <cell r="J64">
            <v>3.22</v>
          </cell>
          <cell r="K64">
            <v>0.048</v>
          </cell>
          <cell r="L64">
            <v>0.2</v>
          </cell>
          <cell r="M64">
            <v>0.01</v>
          </cell>
          <cell r="N64">
            <v>-2.56</v>
          </cell>
          <cell r="O64">
            <v>0.034</v>
          </cell>
        </row>
        <row r="64">
          <cell r="AH64">
            <v>-0.07</v>
          </cell>
          <cell r="AI64">
            <v>0.013</v>
          </cell>
          <cell r="AJ64">
            <v>-1.3</v>
          </cell>
          <cell r="AK64">
            <v>0.029</v>
          </cell>
          <cell r="AL64">
            <v>-0.1</v>
          </cell>
          <cell r="AM64">
            <v>0.01</v>
          </cell>
          <cell r="AN64">
            <v>-1.06</v>
          </cell>
          <cell r="AO64">
            <v>0.032</v>
          </cell>
          <cell r="AP64">
            <v>-0.16</v>
          </cell>
          <cell r="AQ64">
            <v>0.013</v>
          </cell>
          <cell r="AR64">
            <v>-1.2</v>
          </cell>
          <cell r="AS64">
            <v>0.035</v>
          </cell>
          <cell r="AT64">
            <v>-0.24</v>
          </cell>
          <cell r="AU64">
            <v>0.008</v>
          </cell>
          <cell r="AV64">
            <v>-2.74</v>
          </cell>
          <cell r="AW64">
            <v>0.023</v>
          </cell>
        </row>
        <row r="64">
          <cell r="BB64">
            <v>0.04</v>
          </cell>
          <cell r="BC64">
            <v>0.004</v>
          </cell>
          <cell r="BD64">
            <v>-0.05</v>
          </cell>
          <cell r="BE64">
            <v>0.006</v>
          </cell>
          <cell r="BF64">
            <v>0.06</v>
          </cell>
          <cell r="BG64">
            <v>0.002</v>
          </cell>
          <cell r="BH64">
            <v>-0.06</v>
          </cell>
          <cell r="BI64">
            <v>0.005</v>
          </cell>
        </row>
        <row r="64">
          <cell r="CB64">
            <v>0.03</v>
          </cell>
          <cell r="CC64">
            <v>0.002</v>
          </cell>
          <cell r="CD64">
            <v>-0.06</v>
          </cell>
          <cell r="CE64">
            <v>0.004</v>
          </cell>
          <cell r="CF64">
            <v>0.02</v>
          </cell>
          <cell r="CG64">
            <v>0.002</v>
          </cell>
          <cell r="CH64">
            <v>-0.05</v>
          </cell>
          <cell r="CI64">
            <v>0.004</v>
          </cell>
          <cell r="CJ64">
            <v>0.01</v>
          </cell>
          <cell r="CK64">
            <v>0.002</v>
          </cell>
          <cell r="CL64">
            <v>-0.07</v>
          </cell>
          <cell r="CM64">
            <v>0.004</v>
          </cell>
          <cell r="CN64">
            <v>-0.02</v>
          </cell>
          <cell r="CO64">
            <v>0.002</v>
          </cell>
          <cell r="CP64">
            <v>-0.13</v>
          </cell>
          <cell r="CQ64">
            <v>0.002</v>
          </cell>
        </row>
        <row r="64">
          <cell r="CV64">
            <v>2.16</v>
          </cell>
          <cell r="CW64">
            <v>0.019</v>
          </cell>
          <cell r="CX64">
            <v>0.64</v>
          </cell>
          <cell r="CY64">
            <v>0.008</v>
          </cell>
          <cell r="CZ64">
            <v>2.93</v>
          </cell>
          <cell r="DA64">
            <v>0.017</v>
          </cell>
          <cell r="DB64">
            <v>2.3</v>
          </cell>
          <cell r="DC64">
            <v>0.014</v>
          </cell>
        </row>
        <row r="64">
          <cell r="DV64">
            <v>2.22</v>
          </cell>
          <cell r="DW64">
            <v>0.009</v>
          </cell>
          <cell r="DX64">
            <v>0.74</v>
          </cell>
          <cell r="DY64">
            <v>0.003</v>
          </cell>
          <cell r="DZ64">
            <v>2.08</v>
          </cell>
          <cell r="EA64">
            <v>0.009</v>
          </cell>
          <cell r="EB64">
            <v>0.95</v>
          </cell>
          <cell r="EC64">
            <v>0.004</v>
          </cell>
          <cell r="ED64">
            <v>2.02</v>
          </cell>
          <cell r="EE64">
            <v>0.007</v>
          </cell>
          <cell r="EF64">
            <v>1.01</v>
          </cell>
          <cell r="EG64">
            <v>0.005</v>
          </cell>
          <cell r="EH64">
            <v>1.8</v>
          </cell>
          <cell r="EI64">
            <v>0.008</v>
          </cell>
          <cell r="EJ64">
            <v>0.72</v>
          </cell>
          <cell r="EK64">
            <v>0.004</v>
          </cell>
        </row>
        <row r="64">
          <cell r="EP64">
            <v>-0.11</v>
          </cell>
          <cell r="EQ64">
            <v>0.001</v>
          </cell>
          <cell r="ER64">
            <v>-0.04</v>
          </cell>
          <cell r="ES64">
            <v>0</v>
          </cell>
          <cell r="ET64">
            <v>-0.17</v>
          </cell>
          <cell r="EU64">
            <v>0.001</v>
          </cell>
          <cell r="EV64">
            <v>-0.1</v>
          </cell>
          <cell r="EW64">
            <v>0.001</v>
          </cell>
        </row>
        <row r="64">
          <cell r="FP64">
            <v>-0.11</v>
          </cell>
          <cell r="FQ64">
            <v>0.001</v>
          </cell>
          <cell r="FR64">
            <v>-0.06</v>
          </cell>
          <cell r="FS64">
            <v>0</v>
          </cell>
          <cell r="FT64">
            <v>-0.1</v>
          </cell>
          <cell r="FU64">
            <v>0.001</v>
          </cell>
          <cell r="FV64">
            <v>-0.05</v>
          </cell>
          <cell r="FW64">
            <v>0</v>
          </cell>
          <cell r="FX64">
            <v>-0.1</v>
          </cell>
          <cell r="FY64">
            <v>0.001</v>
          </cell>
          <cell r="FZ64">
            <v>-0.05</v>
          </cell>
          <cell r="GA64">
            <v>0</v>
          </cell>
          <cell r="GB64">
            <v>-0.11</v>
          </cell>
          <cell r="GC64">
            <v>0.001</v>
          </cell>
          <cell r="GD64">
            <v>-0.05</v>
          </cell>
          <cell r="GE64">
            <v>0</v>
          </cell>
        </row>
        <row r="64">
          <cell r="GJ64">
            <v>59.91</v>
          </cell>
          <cell r="GK64">
            <v>3.452</v>
          </cell>
          <cell r="GL64">
            <v>-27.94</v>
          </cell>
          <cell r="GM64">
            <v>13.779</v>
          </cell>
          <cell r="GN64">
            <v>171.82</v>
          </cell>
          <cell r="GO64">
            <v>2.131</v>
          </cell>
          <cell r="GP64">
            <v>303.78</v>
          </cell>
          <cell r="GQ64">
            <v>10.028</v>
          </cell>
        </row>
        <row r="64">
          <cell r="HJ64">
            <v>87.36</v>
          </cell>
          <cell r="HK64">
            <v>3.13</v>
          </cell>
          <cell r="HL64">
            <v>112.2</v>
          </cell>
          <cell r="HM64">
            <v>14.039</v>
          </cell>
          <cell r="HN64">
            <v>83.8</v>
          </cell>
          <cell r="HO64">
            <v>3.226</v>
          </cell>
          <cell r="HP64">
            <v>119.48</v>
          </cell>
          <cell r="HQ64">
            <v>11.291</v>
          </cell>
          <cell r="HR64">
            <v>80.57</v>
          </cell>
          <cell r="HS64">
            <v>3.632</v>
          </cell>
          <cell r="HT64">
            <v>94.81</v>
          </cell>
          <cell r="HU64">
            <v>12.156</v>
          </cell>
          <cell r="HV64">
            <v>26.14</v>
          </cell>
          <cell r="HW64">
            <v>1.067</v>
          </cell>
          <cell r="HX64">
            <v>-440.54</v>
          </cell>
          <cell r="HY64">
            <v>13.663</v>
          </cell>
        </row>
        <row r="64">
          <cell r="IB64">
            <v>0.1</v>
          </cell>
          <cell r="IC64">
            <v>0.006</v>
          </cell>
          <cell r="ID64">
            <v>-0.07</v>
          </cell>
          <cell r="IE64">
            <v>0.003</v>
          </cell>
          <cell r="IF64">
            <v>-0.17</v>
          </cell>
          <cell r="IG64">
            <v>0.007</v>
          </cell>
          <cell r="IH64">
            <v>-0.22</v>
          </cell>
          <cell r="II64">
            <v>0.004</v>
          </cell>
        </row>
        <row r="64">
          <cell r="JB64">
            <v>-0.04</v>
          </cell>
          <cell r="JC64">
            <v>0.006</v>
          </cell>
          <cell r="JD64">
            <v>-0.19</v>
          </cell>
          <cell r="JE64">
            <v>0.003</v>
          </cell>
          <cell r="JF64">
            <v>-0.04</v>
          </cell>
          <cell r="JG64">
            <v>0.006</v>
          </cell>
          <cell r="JH64">
            <v>-0.16</v>
          </cell>
          <cell r="JI64">
            <v>0.003</v>
          </cell>
          <cell r="JJ64">
            <v>-0.02</v>
          </cell>
          <cell r="JK64">
            <v>0.007</v>
          </cell>
          <cell r="JL64">
            <v>-0.12</v>
          </cell>
          <cell r="JM64">
            <v>0.003</v>
          </cell>
          <cell r="JN64">
            <v>-0.01</v>
          </cell>
          <cell r="JO64">
            <v>0.005</v>
          </cell>
          <cell r="JP64">
            <v>-0.08</v>
          </cell>
          <cell r="JQ64">
            <v>0.005</v>
          </cell>
        </row>
        <row r="64">
          <cell r="JT64">
            <v>0.04</v>
          </cell>
          <cell r="JU64">
            <v>0.006</v>
          </cell>
          <cell r="JV64">
            <v>0.07</v>
          </cell>
          <cell r="JW64">
            <v>0.008</v>
          </cell>
          <cell r="JX64">
            <v>0.24</v>
          </cell>
          <cell r="JY64">
            <v>0.002</v>
          </cell>
          <cell r="JZ64">
            <v>0.43</v>
          </cell>
          <cell r="KA64">
            <v>0.011</v>
          </cell>
        </row>
        <row r="64">
          <cell r="KT64">
            <v>0.12</v>
          </cell>
          <cell r="KU64">
            <v>0.004</v>
          </cell>
          <cell r="KV64">
            <v>0.21</v>
          </cell>
          <cell r="KW64">
            <v>0.011</v>
          </cell>
          <cell r="KX64">
            <v>0.1</v>
          </cell>
          <cell r="KY64">
            <v>0.004</v>
          </cell>
          <cell r="KZ64">
            <v>0.18</v>
          </cell>
          <cell r="LA64">
            <v>0.01</v>
          </cell>
          <cell r="LB64">
            <v>0.09</v>
          </cell>
          <cell r="LC64">
            <v>0.003</v>
          </cell>
          <cell r="LD64">
            <v>0.14</v>
          </cell>
          <cell r="LE64">
            <v>0.01</v>
          </cell>
          <cell r="LF64">
            <v>0.05</v>
          </cell>
          <cell r="LG64">
            <v>0.002</v>
          </cell>
          <cell r="LH64">
            <v>-0.16</v>
          </cell>
          <cell r="LI64">
            <v>0.009</v>
          </cell>
        </row>
        <row r="64">
          <cell r="LN64">
            <v>0.01</v>
          </cell>
          <cell r="LO64">
            <v>0.007</v>
          </cell>
          <cell r="LP64">
            <v>-0.04</v>
          </cell>
          <cell r="LQ64">
            <v>0.009</v>
          </cell>
          <cell r="LR64">
            <v>0</v>
          </cell>
          <cell r="LS64">
            <v>0.011</v>
          </cell>
          <cell r="LT64">
            <v>-0.5</v>
          </cell>
          <cell r="LU64">
            <v>0.01</v>
          </cell>
        </row>
        <row r="64">
          <cell r="MH64">
            <v>-0.02</v>
          </cell>
          <cell r="MI64">
            <v>0.01</v>
          </cell>
          <cell r="MJ64">
            <v>-0.32</v>
          </cell>
          <cell r="MK64">
            <v>0.01</v>
          </cell>
          <cell r="ML64">
            <v>-0.02</v>
          </cell>
          <cell r="MM64">
            <v>0.01</v>
          </cell>
          <cell r="MN64">
            <v>-0.27</v>
          </cell>
          <cell r="MO64">
            <v>0.014</v>
          </cell>
          <cell r="MP64">
            <v>-0.02</v>
          </cell>
          <cell r="MQ64">
            <v>0.009</v>
          </cell>
          <cell r="MR64">
            <v>0.7</v>
          </cell>
          <cell r="MS64">
            <v>0.026</v>
          </cell>
          <cell r="MT64">
            <v>0.47</v>
          </cell>
          <cell r="MU64">
            <v>0.016</v>
          </cell>
          <cell r="MV64">
            <v>1.19</v>
          </cell>
          <cell r="MW64">
            <v>0.019</v>
          </cell>
          <cell r="MX64">
            <v>0.54</v>
          </cell>
          <cell r="MY64">
            <v>0.018</v>
          </cell>
        </row>
        <row r="64">
          <cell r="NR64">
            <v>0.9</v>
          </cell>
          <cell r="NS64">
            <v>0.028</v>
          </cell>
          <cell r="NT64">
            <v>0.39</v>
          </cell>
          <cell r="NU64">
            <v>0.019</v>
          </cell>
          <cell r="NV64">
            <v>0.99</v>
          </cell>
          <cell r="NW64">
            <v>0.031</v>
          </cell>
          <cell r="NX64">
            <v>0.44</v>
          </cell>
          <cell r="NY64">
            <v>0.019</v>
          </cell>
          <cell r="NZ64">
            <v>0.82</v>
          </cell>
          <cell r="OA64">
            <v>0.022</v>
          </cell>
          <cell r="OB64">
            <v>0.41</v>
          </cell>
          <cell r="OC64">
            <v>0.019</v>
          </cell>
          <cell r="OD64">
            <v>0.46</v>
          </cell>
          <cell r="OE64">
            <v>0.011</v>
          </cell>
          <cell r="OF64">
            <v>-0.25</v>
          </cell>
          <cell r="OG64">
            <v>0.017</v>
          </cell>
        </row>
        <row r="64">
          <cell r="OL64">
            <v>-0.13</v>
          </cell>
          <cell r="OM64">
            <v>0.001</v>
          </cell>
          <cell r="ON64">
            <v>-0.05</v>
          </cell>
          <cell r="OO64">
            <v>0</v>
          </cell>
          <cell r="OP64">
            <v>-0.17</v>
          </cell>
          <cell r="OQ64">
            <v>0.002</v>
          </cell>
          <cell r="OR64">
            <v>-0.21</v>
          </cell>
          <cell r="OS64">
            <v>0.001</v>
          </cell>
        </row>
        <row r="64">
          <cell r="PF64">
            <v>-0.17</v>
          </cell>
          <cell r="PG64">
            <v>0.001</v>
          </cell>
          <cell r="PH64">
            <v>-0.12</v>
          </cell>
          <cell r="PI64">
            <v>0.001</v>
          </cell>
          <cell r="PJ64">
            <v>-0.17</v>
          </cell>
          <cell r="PK64">
            <v>0.001</v>
          </cell>
          <cell r="PL64">
            <v>-0.12</v>
          </cell>
          <cell r="PM64">
            <v>0</v>
          </cell>
          <cell r="PN64">
            <v>-0.16</v>
          </cell>
          <cell r="PO64">
            <v>0.001</v>
          </cell>
          <cell r="PP64">
            <v>0.17</v>
          </cell>
          <cell r="PQ64">
            <v>0.004</v>
          </cell>
          <cell r="PR64">
            <v>0.17</v>
          </cell>
          <cell r="PS64">
            <v>0.002</v>
          </cell>
          <cell r="PT64">
            <v>0.25</v>
          </cell>
          <cell r="PU64">
            <v>0.002</v>
          </cell>
          <cell r="PV64">
            <v>0.01</v>
          </cell>
          <cell r="PW64">
            <v>0.005</v>
          </cell>
        </row>
        <row r="64">
          <cell r="QP64">
            <v>0.23</v>
          </cell>
          <cell r="QQ64">
            <v>0.003</v>
          </cell>
          <cell r="QR64">
            <v>0.06</v>
          </cell>
          <cell r="QS64">
            <v>0.004</v>
          </cell>
          <cell r="QT64">
            <v>0.23</v>
          </cell>
          <cell r="QU64">
            <v>0.003</v>
          </cell>
          <cell r="QV64">
            <v>0.07</v>
          </cell>
          <cell r="QW64">
            <v>0.005</v>
          </cell>
          <cell r="QX64">
            <v>0.21</v>
          </cell>
          <cell r="QY64">
            <v>0.003</v>
          </cell>
          <cell r="QZ64">
            <v>0.07</v>
          </cell>
          <cell r="RA64">
            <v>0.004</v>
          </cell>
          <cell r="RB64">
            <v>0.18</v>
          </cell>
          <cell r="RC64">
            <v>0.002</v>
          </cell>
          <cell r="RD64">
            <v>0.01</v>
          </cell>
          <cell r="RE64">
            <v>0.003</v>
          </cell>
        </row>
        <row r="64">
          <cell r="RJ64">
            <v>0.09</v>
          </cell>
          <cell r="RK64">
            <v>0.004</v>
          </cell>
          <cell r="RL64">
            <v>0.13</v>
          </cell>
          <cell r="RM64">
            <v>0.002</v>
          </cell>
          <cell r="RN64">
            <v>0.09</v>
          </cell>
          <cell r="RO64">
            <v>0.003</v>
          </cell>
          <cell r="RP64">
            <v>0.27</v>
          </cell>
          <cell r="RQ64">
            <v>0.007</v>
          </cell>
        </row>
        <row r="64">
          <cell r="SJ64">
            <v>0.1</v>
          </cell>
          <cell r="SK64">
            <v>0.004</v>
          </cell>
          <cell r="SL64">
            <v>0.19</v>
          </cell>
          <cell r="SM64">
            <v>0.006</v>
          </cell>
          <cell r="SN64">
            <v>0.11</v>
          </cell>
          <cell r="SO64">
            <v>0.004</v>
          </cell>
          <cell r="SP64">
            <v>0.21</v>
          </cell>
          <cell r="SQ64">
            <v>0.007</v>
          </cell>
          <cell r="SR64">
            <v>0.08</v>
          </cell>
          <cell r="SS64">
            <v>0.002</v>
          </cell>
          <cell r="ST64">
            <v>0.17</v>
          </cell>
          <cell r="SU64">
            <v>0.006</v>
          </cell>
          <cell r="SV64">
            <v>0.04</v>
          </cell>
          <cell r="SW64">
            <v>0.002</v>
          </cell>
          <cell r="SX64">
            <v>-0.02</v>
          </cell>
          <cell r="SY64">
            <v>0.003</v>
          </cell>
        </row>
        <row r="64">
          <cell r="TD64">
            <v>-0.05</v>
          </cell>
          <cell r="TE64">
            <v>0.004</v>
          </cell>
          <cell r="TF64">
            <v>0.44</v>
          </cell>
          <cell r="TG64">
            <v>0.007</v>
          </cell>
          <cell r="TH64">
            <v>-0.17</v>
          </cell>
          <cell r="TI64">
            <v>0.003</v>
          </cell>
          <cell r="TJ64">
            <v>0.18</v>
          </cell>
          <cell r="TK64">
            <v>0.007</v>
          </cell>
        </row>
        <row r="64">
          <cell r="UD64">
            <v>-0.09</v>
          </cell>
          <cell r="UE64">
            <v>0.003</v>
          </cell>
          <cell r="UF64">
            <v>0.28</v>
          </cell>
          <cell r="UG64">
            <v>0.005</v>
          </cell>
          <cell r="UH64">
            <v>-0.09</v>
          </cell>
          <cell r="UI64">
            <v>0.003</v>
          </cell>
          <cell r="UJ64">
            <v>0.27</v>
          </cell>
          <cell r="UK64">
            <v>0.006</v>
          </cell>
          <cell r="UL64">
            <v>-0.12</v>
          </cell>
          <cell r="UM64">
            <v>0.004</v>
          </cell>
          <cell r="UN64">
            <v>0.17</v>
          </cell>
          <cell r="UO64">
            <v>0.005</v>
          </cell>
          <cell r="UP64">
            <v>-0.12</v>
          </cell>
          <cell r="UQ64">
            <v>0.003</v>
          </cell>
          <cell r="UR64">
            <v>0.08</v>
          </cell>
          <cell r="US64">
            <v>0.006</v>
          </cell>
        </row>
        <row r="64">
          <cell r="UX64">
            <v>0.05</v>
          </cell>
          <cell r="UY64">
            <v>0.001</v>
          </cell>
          <cell r="UZ64">
            <v>0.04</v>
          </cell>
          <cell r="VA64">
            <v>0.001</v>
          </cell>
          <cell r="VB64">
            <v>0.02</v>
          </cell>
          <cell r="VC64">
            <v>0.001</v>
          </cell>
        </row>
        <row r="64">
          <cell r="VP64">
            <v>0.02</v>
          </cell>
          <cell r="VQ64">
            <v>0</v>
          </cell>
          <cell r="VR64">
            <v>0.03</v>
          </cell>
          <cell r="VS64">
            <v>0</v>
          </cell>
          <cell r="VT64">
            <v>0.01</v>
          </cell>
          <cell r="VU64">
            <v>0</v>
          </cell>
          <cell r="VV64">
            <v>0</v>
          </cell>
          <cell r="VW64">
            <v>0</v>
          </cell>
        </row>
        <row r="64">
          <cell r="WB64">
            <v>-0.41</v>
          </cell>
          <cell r="WC64">
            <v>0.002</v>
          </cell>
          <cell r="WD64">
            <v>-0.1</v>
          </cell>
          <cell r="WE64">
            <v>0.002</v>
          </cell>
          <cell r="WF64">
            <v>-0.7</v>
          </cell>
          <cell r="WG64">
            <v>0.004</v>
          </cell>
          <cell r="WH64">
            <v>-0.29</v>
          </cell>
          <cell r="WI64">
            <v>0.001</v>
          </cell>
        </row>
        <row r="64">
          <cell r="XB64">
            <v>-0.53</v>
          </cell>
          <cell r="XC64">
            <v>0.002</v>
          </cell>
          <cell r="XD64">
            <v>-0.2</v>
          </cell>
          <cell r="XE64">
            <v>0.001</v>
          </cell>
          <cell r="XF64">
            <v>-0.54</v>
          </cell>
          <cell r="XG64">
            <v>0.002</v>
          </cell>
          <cell r="XH64">
            <v>-0.21</v>
          </cell>
          <cell r="XI64">
            <v>0.001</v>
          </cell>
          <cell r="XJ64">
            <v>-0.56</v>
          </cell>
          <cell r="XK64">
            <v>0.002</v>
          </cell>
          <cell r="XL64">
            <v>-0.2</v>
          </cell>
          <cell r="XM64">
            <v>0.001</v>
          </cell>
          <cell r="XN64">
            <v>-0.5</v>
          </cell>
          <cell r="XO64">
            <v>0.001</v>
          </cell>
          <cell r="XP64">
            <v>-0.16</v>
          </cell>
          <cell r="XQ64">
            <v>0.001</v>
          </cell>
        </row>
        <row r="65">
          <cell r="B65" t="str">
            <v>JM0216.001</v>
          </cell>
          <cell r="C65" t="str">
            <v>N Japan</v>
          </cell>
          <cell r="D65">
            <v>44.22</v>
          </cell>
          <cell r="E65">
            <v>142.05</v>
          </cell>
          <cell r="F65">
            <v>-0.26</v>
          </cell>
          <cell r="G65">
            <v>0.008</v>
          </cell>
          <cell r="H65">
            <v>-1.38</v>
          </cell>
          <cell r="I65">
            <v>0.028</v>
          </cell>
          <cell r="J65">
            <v>2.28</v>
          </cell>
          <cell r="K65">
            <v>0.039</v>
          </cell>
          <cell r="L65">
            <v>-0.29</v>
          </cell>
          <cell r="M65">
            <v>0.014</v>
          </cell>
          <cell r="N65">
            <v>-3.38</v>
          </cell>
          <cell r="O65">
            <v>0.03</v>
          </cell>
        </row>
        <row r="65">
          <cell r="AH65">
            <v>-0.31</v>
          </cell>
          <cell r="AI65">
            <v>0.009</v>
          </cell>
          <cell r="AJ65">
            <v>-2.21</v>
          </cell>
          <cell r="AK65">
            <v>0.022</v>
          </cell>
          <cell r="AL65">
            <v>-0.31</v>
          </cell>
          <cell r="AM65">
            <v>0.007</v>
          </cell>
          <cell r="AN65">
            <v>-2.05</v>
          </cell>
          <cell r="AO65">
            <v>0.024</v>
          </cell>
          <cell r="AP65">
            <v>-0.34</v>
          </cell>
          <cell r="AQ65">
            <v>0.007</v>
          </cell>
          <cell r="AR65">
            <v>-2.26</v>
          </cell>
          <cell r="AS65">
            <v>0.024</v>
          </cell>
          <cell r="AT65">
            <v>-0.48</v>
          </cell>
          <cell r="AU65">
            <v>0.006</v>
          </cell>
          <cell r="AV65">
            <v>-3.68</v>
          </cell>
          <cell r="AW65">
            <v>0.022</v>
          </cell>
        </row>
        <row r="65">
          <cell r="BB65">
            <v>0.01</v>
          </cell>
          <cell r="BC65">
            <v>0.002</v>
          </cell>
          <cell r="BD65">
            <v>-0.16</v>
          </cell>
          <cell r="BE65">
            <v>0.003</v>
          </cell>
          <cell r="BF65">
            <v>-0.04</v>
          </cell>
          <cell r="BG65">
            <v>0.002</v>
          </cell>
          <cell r="BH65">
            <v>-0.23</v>
          </cell>
          <cell r="BI65">
            <v>0.005</v>
          </cell>
        </row>
        <row r="65">
          <cell r="CB65">
            <v>-0.02</v>
          </cell>
          <cell r="CC65">
            <v>0.001</v>
          </cell>
          <cell r="CD65">
            <v>-0.17</v>
          </cell>
          <cell r="CE65">
            <v>0.003</v>
          </cell>
          <cell r="CF65">
            <v>-0.03</v>
          </cell>
          <cell r="CG65">
            <v>0.002</v>
          </cell>
          <cell r="CH65">
            <v>-0.16</v>
          </cell>
          <cell r="CI65">
            <v>0.003</v>
          </cell>
          <cell r="CJ65">
            <v>-0.03</v>
          </cell>
          <cell r="CK65">
            <v>0.001</v>
          </cell>
          <cell r="CL65">
            <v>-0.21</v>
          </cell>
          <cell r="CM65">
            <v>0.002</v>
          </cell>
          <cell r="CN65">
            <v>-0.07</v>
          </cell>
          <cell r="CO65">
            <v>0.001</v>
          </cell>
          <cell r="CP65">
            <v>-0.33</v>
          </cell>
          <cell r="CQ65">
            <v>0.003</v>
          </cell>
        </row>
        <row r="65">
          <cell r="CV65">
            <v>1.93</v>
          </cell>
          <cell r="CW65">
            <v>0.008</v>
          </cell>
          <cell r="CX65">
            <v>0.4</v>
          </cell>
          <cell r="CY65">
            <v>0.005</v>
          </cell>
          <cell r="CZ65">
            <v>2.1</v>
          </cell>
          <cell r="DA65">
            <v>0.012</v>
          </cell>
          <cell r="DB65">
            <v>2.31</v>
          </cell>
          <cell r="DC65">
            <v>0.02</v>
          </cell>
        </row>
        <row r="65">
          <cell r="DV65">
            <v>1.62</v>
          </cell>
          <cell r="DW65">
            <v>0.01</v>
          </cell>
          <cell r="DX65">
            <v>0.67</v>
          </cell>
          <cell r="DY65">
            <v>0.005</v>
          </cell>
          <cell r="DZ65">
            <v>1.47</v>
          </cell>
          <cell r="EA65">
            <v>0.008</v>
          </cell>
          <cell r="EB65">
            <v>0.84</v>
          </cell>
          <cell r="EC65">
            <v>0.007</v>
          </cell>
          <cell r="ED65">
            <v>1.46</v>
          </cell>
          <cell r="EE65">
            <v>0.008</v>
          </cell>
          <cell r="EF65">
            <v>0.94</v>
          </cell>
          <cell r="EG65">
            <v>0.009</v>
          </cell>
          <cell r="EH65">
            <v>1.23</v>
          </cell>
          <cell r="EI65">
            <v>0.008</v>
          </cell>
          <cell r="EJ65">
            <v>0.63</v>
          </cell>
          <cell r="EK65">
            <v>0.005</v>
          </cell>
        </row>
        <row r="65">
          <cell r="EP65">
            <v>-0.11</v>
          </cell>
          <cell r="EQ65">
            <v>0.001</v>
          </cell>
          <cell r="ER65">
            <v>-0.04</v>
          </cell>
          <cell r="ES65">
            <v>0</v>
          </cell>
          <cell r="ET65">
            <v>-0.15</v>
          </cell>
          <cell r="EU65">
            <v>0.001</v>
          </cell>
          <cell r="EV65">
            <v>-0.11</v>
          </cell>
          <cell r="EW65">
            <v>0</v>
          </cell>
        </row>
        <row r="65">
          <cell r="FP65">
            <v>-0.1</v>
          </cell>
          <cell r="FQ65">
            <v>0.001</v>
          </cell>
          <cell r="FR65">
            <v>-0.06</v>
          </cell>
          <cell r="FS65">
            <v>0</v>
          </cell>
          <cell r="FT65">
            <v>-0.09</v>
          </cell>
          <cell r="FU65">
            <v>0.001</v>
          </cell>
          <cell r="FV65">
            <v>-0.06</v>
          </cell>
          <cell r="FW65">
            <v>0</v>
          </cell>
          <cell r="FX65">
            <v>-0.09</v>
          </cell>
          <cell r="FY65">
            <v>0.001</v>
          </cell>
          <cell r="FZ65">
            <v>-0.06</v>
          </cell>
          <cell r="GA65">
            <v>0</v>
          </cell>
          <cell r="GB65">
            <v>-0.1</v>
          </cell>
          <cell r="GC65">
            <v>0.001</v>
          </cell>
          <cell r="GD65">
            <v>-0.07</v>
          </cell>
          <cell r="GE65">
            <v>0</v>
          </cell>
        </row>
        <row r="65">
          <cell r="GJ65">
            <v>103.43</v>
          </cell>
          <cell r="GK65">
            <v>1.049</v>
          </cell>
          <cell r="GL65">
            <v>201.63</v>
          </cell>
          <cell r="GM65">
            <v>5.631</v>
          </cell>
          <cell r="GN65">
            <v>212.86</v>
          </cell>
          <cell r="GO65">
            <v>2.021</v>
          </cell>
          <cell r="GP65">
            <v>470.39</v>
          </cell>
          <cell r="GQ65">
            <v>5.533</v>
          </cell>
        </row>
        <row r="65">
          <cell r="HJ65">
            <v>151.18</v>
          </cell>
          <cell r="HK65">
            <v>1.144</v>
          </cell>
          <cell r="HL65">
            <v>329.26</v>
          </cell>
          <cell r="HM65">
            <v>4.847</v>
          </cell>
          <cell r="HN65">
            <v>144.56</v>
          </cell>
          <cell r="HO65">
            <v>1.411</v>
          </cell>
          <cell r="HP65">
            <v>334.71</v>
          </cell>
          <cell r="HQ65">
            <v>4.567</v>
          </cell>
          <cell r="HR65">
            <v>134.17</v>
          </cell>
          <cell r="HS65">
            <v>1.15</v>
          </cell>
          <cell r="HT65">
            <v>299.6</v>
          </cell>
          <cell r="HU65">
            <v>4.444</v>
          </cell>
          <cell r="HV65">
            <v>51.9</v>
          </cell>
          <cell r="HW65">
            <v>0.733</v>
          </cell>
          <cell r="HX65">
            <v>-40.62</v>
          </cell>
          <cell r="HY65">
            <v>4.608</v>
          </cell>
        </row>
        <row r="65">
          <cell r="IB65">
            <v>-0.06</v>
          </cell>
          <cell r="IC65">
            <v>0.005</v>
          </cell>
          <cell r="ID65">
            <v>-0.08</v>
          </cell>
          <cell r="IE65">
            <v>0.003</v>
          </cell>
          <cell r="IF65">
            <v>-0.31</v>
          </cell>
          <cell r="IG65">
            <v>0.007</v>
          </cell>
          <cell r="IH65">
            <v>-0.34</v>
          </cell>
          <cell r="II65">
            <v>0.006</v>
          </cell>
        </row>
        <row r="65">
          <cell r="JB65">
            <v>-0.13</v>
          </cell>
          <cell r="JC65">
            <v>0.006</v>
          </cell>
          <cell r="JD65">
            <v>-0.25</v>
          </cell>
          <cell r="JE65">
            <v>0.004</v>
          </cell>
          <cell r="JF65">
            <v>-0.14</v>
          </cell>
          <cell r="JG65">
            <v>0.006</v>
          </cell>
          <cell r="JH65">
            <v>-0.23</v>
          </cell>
          <cell r="JI65">
            <v>0.004</v>
          </cell>
          <cell r="JJ65">
            <v>-0.04</v>
          </cell>
          <cell r="JK65">
            <v>0.005</v>
          </cell>
          <cell r="JL65">
            <v>-0.22</v>
          </cell>
          <cell r="JM65">
            <v>0.004</v>
          </cell>
          <cell r="JN65">
            <v>-0.01</v>
          </cell>
          <cell r="JO65">
            <v>0.004</v>
          </cell>
          <cell r="JP65">
            <v>-0.2</v>
          </cell>
          <cell r="JQ65">
            <v>0.004</v>
          </cell>
        </row>
        <row r="65">
          <cell r="JT65">
            <v>0.15</v>
          </cell>
          <cell r="JU65">
            <v>0.002</v>
          </cell>
          <cell r="JV65">
            <v>0.24</v>
          </cell>
          <cell r="JW65">
            <v>0.004</v>
          </cell>
          <cell r="JX65">
            <v>0.33</v>
          </cell>
          <cell r="JY65">
            <v>0.002</v>
          </cell>
          <cell r="JZ65">
            <v>0.77</v>
          </cell>
          <cell r="KA65">
            <v>0.006</v>
          </cell>
        </row>
        <row r="65">
          <cell r="KT65">
            <v>0.24</v>
          </cell>
          <cell r="KU65">
            <v>0.002</v>
          </cell>
          <cell r="KV65">
            <v>0.52</v>
          </cell>
          <cell r="KW65">
            <v>0.004</v>
          </cell>
          <cell r="KX65">
            <v>0.22</v>
          </cell>
          <cell r="KY65">
            <v>0.002</v>
          </cell>
          <cell r="KZ65">
            <v>0.52</v>
          </cell>
          <cell r="LA65">
            <v>0.005</v>
          </cell>
          <cell r="LB65">
            <v>0.15</v>
          </cell>
          <cell r="LC65">
            <v>0.001</v>
          </cell>
          <cell r="LD65">
            <v>0.45</v>
          </cell>
          <cell r="LE65">
            <v>0.004</v>
          </cell>
          <cell r="LF65">
            <v>0.08</v>
          </cell>
          <cell r="LG65">
            <v>0.001</v>
          </cell>
          <cell r="LH65">
            <v>0.18</v>
          </cell>
          <cell r="LI65">
            <v>0.003</v>
          </cell>
        </row>
        <row r="65">
          <cell r="LN65">
            <v>-0.01</v>
          </cell>
          <cell r="LO65">
            <v>0.004</v>
          </cell>
          <cell r="LP65">
            <v>0.03</v>
          </cell>
          <cell r="LQ65">
            <v>0.005</v>
          </cell>
          <cell r="LR65">
            <v>0.05</v>
          </cell>
          <cell r="LS65">
            <v>0.005</v>
          </cell>
          <cell r="LT65">
            <v>-0.54</v>
          </cell>
          <cell r="LU65">
            <v>0.006</v>
          </cell>
        </row>
        <row r="65">
          <cell r="MH65">
            <v>0.01</v>
          </cell>
          <cell r="MI65">
            <v>0.004</v>
          </cell>
          <cell r="MJ65">
            <v>-0.28</v>
          </cell>
          <cell r="MK65">
            <v>0.005</v>
          </cell>
          <cell r="ML65">
            <v>0.02</v>
          </cell>
          <cell r="MM65">
            <v>0.005</v>
          </cell>
          <cell r="MN65">
            <v>-0.25</v>
          </cell>
          <cell r="MO65">
            <v>0.005</v>
          </cell>
          <cell r="MP65">
            <v>0.01</v>
          </cell>
          <cell r="MQ65">
            <v>0.003</v>
          </cell>
          <cell r="MR65">
            <v>0.75</v>
          </cell>
          <cell r="MS65">
            <v>0.009</v>
          </cell>
          <cell r="MT65">
            <v>0.73</v>
          </cell>
          <cell r="MU65">
            <v>0.009</v>
          </cell>
          <cell r="MV65">
            <v>1.33</v>
          </cell>
          <cell r="MW65">
            <v>0.011</v>
          </cell>
          <cell r="MX65">
            <v>0.65</v>
          </cell>
          <cell r="MY65">
            <v>0.011</v>
          </cell>
        </row>
        <row r="65">
          <cell r="NR65">
            <v>1.16</v>
          </cell>
          <cell r="NS65">
            <v>0.009</v>
          </cell>
          <cell r="NT65">
            <v>0.6</v>
          </cell>
          <cell r="NU65">
            <v>0.008</v>
          </cell>
          <cell r="NV65">
            <v>1.16</v>
          </cell>
          <cell r="NW65">
            <v>0.009</v>
          </cell>
          <cell r="NX65">
            <v>0.62</v>
          </cell>
          <cell r="NY65">
            <v>0.008</v>
          </cell>
          <cell r="NZ65">
            <v>1.04</v>
          </cell>
          <cell r="OA65">
            <v>0.009</v>
          </cell>
          <cell r="OB65">
            <v>0.56</v>
          </cell>
          <cell r="OC65">
            <v>0.007</v>
          </cell>
          <cell r="OD65">
            <v>0.5</v>
          </cell>
          <cell r="OE65">
            <v>0.008</v>
          </cell>
          <cell r="OF65">
            <v>0.07</v>
          </cell>
          <cell r="OG65">
            <v>0.008</v>
          </cell>
        </row>
        <row r="65">
          <cell r="OL65">
            <v>-0.12</v>
          </cell>
          <cell r="OM65">
            <v>0.001</v>
          </cell>
          <cell r="ON65">
            <v>-0.07</v>
          </cell>
          <cell r="OO65">
            <v>0</v>
          </cell>
          <cell r="OP65">
            <v>-0.12</v>
          </cell>
          <cell r="OQ65">
            <v>0.001</v>
          </cell>
          <cell r="OR65">
            <v>-0.23</v>
          </cell>
          <cell r="OS65">
            <v>0.001</v>
          </cell>
        </row>
        <row r="65">
          <cell r="PF65">
            <v>-0.14</v>
          </cell>
          <cell r="PG65">
            <v>0.001</v>
          </cell>
          <cell r="PH65">
            <v>-0.14</v>
          </cell>
          <cell r="PI65">
            <v>0.001</v>
          </cell>
          <cell r="PJ65">
            <v>-0.14</v>
          </cell>
          <cell r="PK65">
            <v>0.001</v>
          </cell>
          <cell r="PL65">
            <v>-0.13</v>
          </cell>
          <cell r="PM65">
            <v>0.001</v>
          </cell>
          <cell r="PN65">
            <v>-0.12</v>
          </cell>
          <cell r="PO65">
            <v>0.001</v>
          </cell>
          <cell r="PP65">
            <v>0.13</v>
          </cell>
          <cell r="PQ65">
            <v>0.003</v>
          </cell>
          <cell r="PR65">
            <v>0.18</v>
          </cell>
          <cell r="PS65">
            <v>0.003</v>
          </cell>
          <cell r="PT65">
            <v>0.14</v>
          </cell>
          <cell r="PU65">
            <v>0.003</v>
          </cell>
          <cell r="PV65">
            <v>-0.02</v>
          </cell>
          <cell r="PW65">
            <v>0.002</v>
          </cell>
        </row>
        <row r="65">
          <cell r="QP65">
            <v>0.19</v>
          </cell>
          <cell r="QQ65">
            <v>0.003</v>
          </cell>
          <cell r="QR65">
            <v>0.06</v>
          </cell>
          <cell r="QS65">
            <v>0.002</v>
          </cell>
          <cell r="QT65">
            <v>0.2</v>
          </cell>
          <cell r="QU65">
            <v>0.003</v>
          </cell>
          <cell r="QV65">
            <v>0.06</v>
          </cell>
          <cell r="QW65">
            <v>0.002</v>
          </cell>
          <cell r="QX65">
            <v>0.17</v>
          </cell>
          <cell r="QY65">
            <v>0.003</v>
          </cell>
          <cell r="QZ65">
            <v>0.06</v>
          </cell>
          <cell r="RA65">
            <v>0.002</v>
          </cell>
          <cell r="RB65">
            <v>0.11</v>
          </cell>
          <cell r="RC65">
            <v>0.002</v>
          </cell>
          <cell r="RD65">
            <v>0.01</v>
          </cell>
          <cell r="RE65">
            <v>0.002</v>
          </cell>
        </row>
        <row r="65">
          <cell r="RJ65">
            <v>0.14</v>
          </cell>
          <cell r="RK65">
            <v>0.002</v>
          </cell>
          <cell r="RL65">
            <v>0.11</v>
          </cell>
          <cell r="RM65">
            <v>0.002</v>
          </cell>
          <cell r="RN65">
            <v>0.11</v>
          </cell>
          <cell r="RO65">
            <v>0.002</v>
          </cell>
          <cell r="RP65">
            <v>0.31</v>
          </cell>
          <cell r="RQ65">
            <v>0.003</v>
          </cell>
        </row>
        <row r="65">
          <cell r="SJ65">
            <v>0.15</v>
          </cell>
          <cell r="SK65">
            <v>0.001</v>
          </cell>
          <cell r="SL65">
            <v>0.21</v>
          </cell>
          <cell r="SM65">
            <v>0.003</v>
          </cell>
          <cell r="SN65">
            <v>0.14</v>
          </cell>
          <cell r="SO65">
            <v>0.001</v>
          </cell>
          <cell r="SP65">
            <v>0.23</v>
          </cell>
          <cell r="SQ65">
            <v>0.003</v>
          </cell>
          <cell r="SR65">
            <v>0.12</v>
          </cell>
          <cell r="SS65">
            <v>0.001</v>
          </cell>
          <cell r="ST65">
            <v>0.19</v>
          </cell>
          <cell r="SU65">
            <v>0.003</v>
          </cell>
          <cell r="SV65">
            <v>0.05</v>
          </cell>
          <cell r="SW65">
            <v>0.001</v>
          </cell>
          <cell r="SX65">
            <v>0</v>
          </cell>
          <cell r="SY65">
            <v>0.002</v>
          </cell>
        </row>
        <row r="65">
          <cell r="TD65">
            <v>-0.17</v>
          </cell>
          <cell r="TE65">
            <v>0.003</v>
          </cell>
          <cell r="TF65">
            <v>0.3</v>
          </cell>
          <cell r="TG65">
            <v>0.008</v>
          </cell>
          <cell r="TH65">
            <v>-0.24</v>
          </cell>
          <cell r="TI65">
            <v>0.004</v>
          </cell>
          <cell r="TJ65">
            <v>0.08</v>
          </cell>
          <cell r="TK65">
            <v>0.008</v>
          </cell>
        </row>
        <row r="65">
          <cell r="UD65">
            <v>-0.19</v>
          </cell>
          <cell r="UE65">
            <v>0.003</v>
          </cell>
          <cell r="UF65">
            <v>0.17</v>
          </cell>
          <cell r="UG65">
            <v>0.006</v>
          </cell>
          <cell r="UH65">
            <v>-0.21</v>
          </cell>
          <cell r="UI65">
            <v>0.003</v>
          </cell>
          <cell r="UJ65">
            <v>0.15</v>
          </cell>
          <cell r="UK65">
            <v>0.005</v>
          </cell>
          <cell r="UL65">
            <v>-0.21</v>
          </cell>
          <cell r="UM65">
            <v>0.003</v>
          </cell>
          <cell r="UN65">
            <v>0.08</v>
          </cell>
          <cell r="UO65">
            <v>0.005</v>
          </cell>
          <cell r="UP65">
            <v>-0.24</v>
          </cell>
          <cell r="UQ65">
            <v>0.003</v>
          </cell>
          <cell r="UR65">
            <v>-0.14</v>
          </cell>
          <cell r="US65">
            <v>0.004</v>
          </cell>
        </row>
        <row r="65">
          <cell r="UX65">
            <v>0.04</v>
          </cell>
          <cell r="UY65">
            <v>0</v>
          </cell>
          <cell r="UZ65">
            <v>0.08</v>
          </cell>
          <cell r="VA65">
            <v>0.001</v>
          </cell>
          <cell r="VB65">
            <v>0.04</v>
          </cell>
          <cell r="VC65">
            <v>0.001</v>
          </cell>
        </row>
        <row r="65">
          <cell r="VP65">
            <v>0.02</v>
          </cell>
          <cell r="VQ65">
            <v>0</v>
          </cell>
          <cell r="VR65">
            <v>0.03</v>
          </cell>
          <cell r="VS65">
            <v>0</v>
          </cell>
          <cell r="VT65">
            <v>0.02</v>
          </cell>
          <cell r="VU65">
            <v>0</v>
          </cell>
          <cell r="VV65">
            <v>0</v>
          </cell>
          <cell r="VW65">
            <v>0</v>
          </cell>
        </row>
        <row r="65">
          <cell r="WB65">
            <v>-0.45</v>
          </cell>
          <cell r="WC65">
            <v>0.002</v>
          </cell>
          <cell r="WD65">
            <v>-0.06</v>
          </cell>
          <cell r="WE65">
            <v>0.002</v>
          </cell>
          <cell r="WF65">
            <v>-0.52</v>
          </cell>
          <cell r="WG65">
            <v>0.003</v>
          </cell>
          <cell r="WH65">
            <v>-0.27</v>
          </cell>
          <cell r="WI65">
            <v>0.002</v>
          </cell>
        </row>
        <row r="65">
          <cell r="XB65">
            <v>-0.44</v>
          </cell>
          <cell r="XC65">
            <v>0.002</v>
          </cell>
          <cell r="XD65">
            <v>-0.16</v>
          </cell>
          <cell r="XE65">
            <v>0.001</v>
          </cell>
          <cell r="XF65">
            <v>-0.46</v>
          </cell>
          <cell r="XG65">
            <v>0.002</v>
          </cell>
          <cell r="XH65">
            <v>-0.17</v>
          </cell>
          <cell r="XI65">
            <v>0.001</v>
          </cell>
          <cell r="XJ65">
            <v>-0.46</v>
          </cell>
          <cell r="XK65">
            <v>0.002</v>
          </cell>
          <cell r="XL65">
            <v>-0.18</v>
          </cell>
          <cell r="XM65">
            <v>0.001</v>
          </cell>
          <cell r="XN65">
            <v>-0.42</v>
          </cell>
          <cell r="XO65">
            <v>0.002</v>
          </cell>
          <cell r="XP65">
            <v>-0.17</v>
          </cell>
          <cell r="XQ65">
            <v>0.001</v>
          </cell>
        </row>
        <row r="66">
          <cell r="B66" t="str">
            <v>JM0216.002</v>
          </cell>
          <cell r="C66" t="str">
            <v>N Japan</v>
          </cell>
          <cell r="D66">
            <v>44.22</v>
          </cell>
          <cell r="E66">
            <v>142.05</v>
          </cell>
          <cell r="F66">
            <v>0.1</v>
          </cell>
          <cell r="G66">
            <v>0.006</v>
          </cell>
          <cell r="H66">
            <v>-0.25</v>
          </cell>
          <cell r="I66">
            <v>0.025</v>
          </cell>
          <cell r="J66">
            <v>3.95</v>
          </cell>
          <cell r="K66">
            <v>0.039</v>
          </cell>
          <cell r="L66">
            <v>-0.25</v>
          </cell>
          <cell r="M66">
            <v>0.011</v>
          </cell>
          <cell r="N66">
            <v>-4.22</v>
          </cell>
          <cell r="O66">
            <v>0.038</v>
          </cell>
        </row>
        <row r="66">
          <cell r="AH66">
            <v>-0.08</v>
          </cell>
          <cell r="AI66">
            <v>0.007</v>
          </cell>
          <cell r="AJ66">
            <v>-2.13</v>
          </cell>
          <cell r="AK66">
            <v>0.024</v>
          </cell>
          <cell r="AL66">
            <v>-0.1</v>
          </cell>
          <cell r="AM66">
            <v>0.008</v>
          </cell>
          <cell r="AN66">
            <v>-1.89</v>
          </cell>
          <cell r="AO66">
            <v>0.022</v>
          </cell>
          <cell r="AP66">
            <v>-0.17</v>
          </cell>
          <cell r="AQ66">
            <v>0.008</v>
          </cell>
          <cell r="AR66">
            <v>-2.16</v>
          </cell>
          <cell r="AS66">
            <v>0.023</v>
          </cell>
          <cell r="AT66">
            <v>-0.31</v>
          </cell>
          <cell r="AU66">
            <v>0.007</v>
          </cell>
          <cell r="AV66">
            <v>-3.37</v>
          </cell>
          <cell r="AW66">
            <v>0.026</v>
          </cell>
        </row>
        <row r="66">
          <cell r="BB66">
            <v>0.05</v>
          </cell>
          <cell r="BC66">
            <v>0.002</v>
          </cell>
          <cell r="BD66">
            <v>-0.07</v>
          </cell>
          <cell r="BE66">
            <v>0.003</v>
          </cell>
          <cell r="BF66">
            <v>-0.1</v>
          </cell>
          <cell r="BG66">
            <v>0.003</v>
          </cell>
          <cell r="BH66">
            <v>-0.32</v>
          </cell>
          <cell r="BI66">
            <v>0.004</v>
          </cell>
        </row>
        <row r="66">
          <cell r="CB66">
            <v>-0.02</v>
          </cell>
          <cell r="CC66">
            <v>0.001</v>
          </cell>
          <cell r="CD66">
            <v>-0.18</v>
          </cell>
          <cell r="CE66">
            <v>0.003</v>
          </cell>
          <cell r="CF66">
            <v>-0.03</v>
          </cell>
          <cell r="CG66">
            <v>0.002</v>
          </cell>
          <cell r="CH66">
            <v>-0.17</v>
          </cell>
          <cell r="CI66">
            <v>0.003</v>
          </cell>
          <cell r="CJ66">
            <v>-0.05</v>
          </cell>
          <cell r="CK66">
            <v>0.002</v>
          </cell>
          <cell r="CL66">
            <v>-0.21</v>
          </cell>
          <cell r="CM66">
            <v>0.003</v>
          </cell>
          <cell r="CN66">
            <v>-0.07</v>
          </cell>
          <cell r="CO66">
            <v>0.001</v>
          </cell>
          <cell r="CP66">
            <v>-0.31</v>
          </cell>
          <cell r="CQ66">
            <v>0.003</v>
          </cell>
        </row>
        <row r="66">
          <cell r="CV66">
            <v>2.16</v>
          </cell>
          <cell r="CW66">
            <v>0.009</v>
          </cell>
          <cell r="CX66">
            <v>0.49</v>
          </cell>
          <cell r="CY66">
            <v>0.005</v>
          </cell>
          <cell r="CZ66">
            <v>2.13</v>
          </cell>
          <cell r="DA66">
            <v>0.013</v>
          </cell>
          <cell r="DB66">
            <v>2.25</v>
          </cell>
          <cell r="DC66">
            <v>0.02</v>
          </cell>
        </row>
        <row r="66">
          <cell r="DV66">
            <v>1.74</v>
          </cell>
          <cell r="DW66">
            <v>0.009</v>
          </cell>
          <cell r="DX66">
            <v>0.68</v>
          </cell>
          <cell r="DY66">
            <v>0.005</v>
          </cell>
          <cell r="DZ66">
            <v>1.64</v>
          </cell>
          <cell r="EA66">
            <v>0.008</v>
          </cell>
          <cell r="EB66">
            <v>0.85</v>
          </cell>
          <cell r="EC66">
            <v>0.006</v>
          </cell>
          <cell r="ED66">
            <v>1.56</v>
          </cell>
          <cell r="EE66">
            <v>0.008</v>
          </cell>
          <cell r="EF66">
            <v>0.91</v>
          </cell>
          <cell r="EG66">
            <v>0.006</v>
          </cell>
          <cell r="EH66">
            <v>1.3</v>
          </cell>
          <cell r="EI66">
            <v>0.008</v>
          </cell>
          <cell r="EJ66">
            <v>0.59</v>
          </cell>
          <cell r="EK66">
            <v>0.007</v>
          </cell>
        </row>
        <row r="66">
          <cell r="EP66">
            <v>-0.1</v>
          </cell>
          <cell r="EQ66">
            <v>0.001</v>
          </cell>
          <cell r="ER66">
            <v>-0.04</v>
          </cell>
          <cell r="ES66">
            <v>0</v>
          </cell>
          <cell r="ET66">
            <v>-0.18</v>
          </cell>
          <cell r="EU66">
            <v>0.001</v>
          </cell>
          <cell r="EV66">
            <v>-0.11</v>
          </cell>
          <cell r="EW66">
            <v>0.001</v>
          </cell>
        </row>
        <row r="66">
          <cell r="FP66">
            <v>-0.11</v>
          </cell>
          <cell r="FQ66">
            <v>0.001</v>
          </cell>
          <cell r="FR66">
            <v>-0.06</v>
          </cell>
          <cell r="FS66">
            <v>0</v>
          </cell>
          <cell r="FT66">
            <v>-0.11</v>
          </cell>
          <cell r="FU66">
            <v>0.001</v>
          </cell>
          <cell r="FV66">
            <v>-0.06</v>
          </cell>
          <cell r="FW66">
            <v>0</v>
          </cell>
          <cell r="FX66">
            <v>-0.11</v>
          </cell>
          <cell r="FY66">
            <v>0.001</v>
          </cell>
          <cell r="FZ66">
            <v>-0.05</v>
          </cell>
          <cell r="GA66">
            <v>0</v>
          </cell>
          <cell r="GB66">
            <v>-0.11</v>
          </cell>
          <cell r="GC66">
            <v>0</v>
          </cell>
          <cell r="GD66">
            <v>-0.06</v>
          </cell>
          <cell r="GE66">
            <v>0</v>
          </cell>
        </row>
        <row r="66">
          <cell r="GJ66">
            <v>130.4</v>
          </cell>
          <cell r="GK66">
            <v>1.021</v>
          </cell>
          <cell r="GL66">
            <v>218.31</v>
          </cell>
          <cell r="GM66">
            <v>4.82</v>
          </cell>
          <cell r="GN66">
            <v>193.48</v>
          </cell>
          <cell r="GO66">
            <v>1.591</v>
          </cell>
          <cell r="GP66">
            <v>574.98</v>
          </cell>
          <cell r="GQ66">
            <v>5.611</v>
          </cell>
        </row>
        <row r="66">
          <cell r="HJ66">
            <v>145.96</v>
          </cell>
          <cell r="HK66">
            <v>1.062</v>
          </cell>
          <cell r="HL66">
            <v>361.55</v>
          </cell>
          <cell r="HM66">
            <v>3.954</v>
          </cell>
          <cell r="HN66">
            <v>138.87</v>
          </cell>
          <cell r="HO66">
            <v>1.114</v>
          </cell>
          <cell r="HP66">
            <v>355.55</v>
          </cell>
          <cell r="HQ66">
            <v>4.658</v>
          </cell>
          <cell r="HR66">
            <v>122.1</v>
          </cell>
          <cell r="HS66">
            <v>1.331</v>
          </cell>
          <cell r="HT66">
            <v>301.75</v>
          </cell>
          <cell r="HU66">
            <v>4.623</v>
          </cell>
          <cell r="HV66">
            <v>34.52</v>
          </cell>
          <cell r="HW66">
            <v>0.797</v>
          </cell>
          <cell r="HX66">
            <v>-123.53</v>
          </cell>
          <cell r="HY66">
            <v>4.133</v>
          </cell>
        </row>
        <row r="66">
          <cell r="IB66">
            <v>-0.05</v>
          </cell>
          <cell r="IC66">
            <v>0.005</v>
          </cell>
          <cell r="ID66">
            <v>-0.14</v>
          </cell>
          <cell r="IE66">
            <v>0.004</v>
          </cell>
          <cell r="IF66">
            <v>-0.46</v>
          </cell>
          <cell r="IG66">
            <v>0.007</v>
          </cell>
          <cell r="IH66">
            <v>-0.48</v>
          </cell>
          <cell r="II66">
            <v>0.005</v>
          </cell>
        </row>
        <row r="66">
          <cell r="JB66">
            <v>-0.24</v>
          </cell>
          <cell r="JC66">
            <v>0.007</v>
          </cell>
          <cell r="JD66">
            <v>-0.31</v>
          </cell>
          <cell r="JE66">
            <v>0.005</v>
          </cell>
          <cell r="JF66">
            <v>-0.26</v>
          </cell>
          <cell r="JG66">
            <v>0.007</v>
          </cell>
          <cell r="JH66">
            <v>-0.31</v>
          </cell>
          <cell r="JI66">
            <v>0.005</v>
          </cell>
          <cell r="JJ66">
            <v>-0.24</v>
          </cell>
          <cell r="JK66">
            <v>0.007</v>
          </cell>
          <cell r="JL66">
            <v>-0.28</v>
          </cell>
          <cell r="JM66">
            <v>0.004</v>
          </cell>
          <cell r="JN66">
            <v>-0.27</v>
          </cell>
          <cell r="JO66">
            <v>0.005</v>
          </cell>
          <cell r="JP66">
            <v>-0.36</v>
          </cell>
          <cell r="JQ66">
            <v>0.004</v>
          </cell>
        </row>
        <row r="66">
          <cell r="JT66">
            <v>0.16</v>
          </cell>
          <cell r="JU66">
            <v>0.002</v>
          </cell>
          <cell r="JV66">
            <v>0.25</v>
          </cell>
          <cell r="JW66">
            <v>0.004</v>
          </cell>
          <cell r="JX66">
            <v>0.33</v>
          </cell>
          <cell r="JY66">
            <v>0.002</v>
          </cell>
          <cell r="JZ66">
            <v>0.97</v>
          </cell>
          <cell r="KA66">
            <v>0.007</v>
          </cell>
        </row>
        <row r="66">
          <cell r="KT66">
            <v>0.22</v>
          </cell>
          <cell r="KU66">
            <v>0.002</v>
          </cell>
          <cell r="KV66">
            <v>0.55</v>
          </cell>
          <cell r="KW66">
            <v>0.005</v>
          </cell>
          <cell r="KX66">
            <v>0.22</v>
          </cell>
          <cell r="KY66">
            <v>0.002</v>
          </cell>
          <cell r="KZ66">
            <v>0.56</v>
          </cell>
          <cell r="LA66">
            <v>0.005</v>
          </cell>
          <cell r="LB66">
            <v>0.18</v>
          </cell>
          <cell r="LC66">
            <v>0.001</v>
          </cell>
          <cell r="LD66">
            <v>0.47</v>
          </cell>
          <cell r="LE66">
            <v>0.005</v>
          </cell>
          <cell r="LF66">
            <v>0.14</v>
          </cell>
          <cell r="LG66">
            <v>0.001</v>
          </cell>
          <cell r="LH66">
            <v>0.29</v>
          </cell>
          <cell r="LI66">
            <v>0.003</v>
          </cell>
        </row>
        <row r="66">
          <cell r="LN66">
            <v>0.11</v>
          </cell>
          <cell r="LO66">
            <v>0.004</v>
          </cell>
          <cell r="LP66">
            <v>0.02</v>
          </cell>
          <cell r="LQ66">
            <v>0.004</v>
          </cell>
          <cell r="LR66">
            <v>0.12</v>
          </cell>
          <cell r="LS66">
            <v>0.005</v>
          </cell>
          <cell r="LT66">
            <v>-0.53</v>
          </cell>
          <cell r="LU66">
            <v>0.006</v>
          </cell>
        </row>
        <row r="66">
          <cell r="MH66">
            <v>0.1</v>
          </cell>
          <cell r="MI66">
            <v>0.004</v>
          </cell>
          <cell r="MJ66">
            <v>-0.27</v>
          </cell>
          <cell r="MK66">
            <v>0.006</v>
          </cell>
          <cell r="ML66">
            <v>0.09</v>
          </cell>
          <cell r="MM66">
            <v>0.004</v>
          </cell>
          <cell r="MN66">
            <v>-0.27</v>
          </cell>
          <cell r="MO66">
            <v>0.005</v>
          </cell>
          <cell r="MP66">
            <v>0.07</v>
          </cell>
          <cell r="MQ66">
            <v>0.004</v>
          </cell>
          <cell r="MR66">
            <v>1.05</v>
          </cell>
          <cell r="MS66">
            <v>0.008</v>
          </cell>
          <cell r="MT66">
            <v>0.65</v>
          </cell>
          <cell r="MU66">
            <v>0.007</v>
          </cell>
          <cell r="MV66">
            <v>1.34</v>
          </cell>
          <cell r="MW66">
            <v>0.01</v>
          </cell>
          <cell r="MX66">
            <v>0.73</v>
          </cell>
          <cell r="MY66">
            <v>0.01</v>
          </cell>
        </row>
        <row r="66">
          <cell r="NR66">
            <v>1.28</v>
          </cell>
          <cell r="NS66">
            <v>0.012</v>
          </cell>
          <cell r="NT66">
            <v>0.56</v>
          </cell>
          <cell r="NU66">
            <v>0.008</v>
          </cell>
          <cell r="NV66">
            <v>1.26</v>
          </cell>
          <cell r="NW66">
            <v>0.011</v>
          </cell>
          <cell r="NX66">
            <v>0.57</v>
          </cell>
          <cell r="NY66">
            <v>0.008</v>
          </cell>
          <cell r="NZ66">
            <v>1.09</v>
          </cell>
          <cell r="OA66">
            <v>0.009</v>
          </cell>
          <cell r="OB66">
            <v>0.58</v>
          </cell>
          <cell r="OC66">
            <v>0.008</v>
          </cell>
          <cell r="OD66">
            <v>0.4</v>
          </cell>
          <cell r="OE66">
            <v>0.006</v>
          </cell>
          <cell r="OF66">
            <v>0.05</v>
          </cell>
          <cell r="OG66">
            <v>0.007</v>
          </cell>
        </row>
        <row r="66">
          <cell r="OL66">
            <v>-0.12</v>
          </cell>
          <cell r="OM66">
            <v>0.001</v>
          </cell>
          <cell r="ON66">
            <v>-0.06</v>
          </cell>
          <cell r="OO66">
            <v>0.001</v>
          </cell>
          <cell r="OP66">
            <v>-0.13</v>
          </cell>
          <cell r="OQ66">
            <v>0.001</v>
          </cell>
          <cell r="OR66">
            <v>-0.23</v>
          </cell>
          <cell r="OS66">
            <v>0.001</v>
          </cell>
        </row>
        <row r="66">
          <cell r="PF66">
            <v>-0.14</v>
          </cell>
          <cell r="PG66">
            <v>0.001</v>
          </cell>
          <cell r="PH66">
            <v>-0.14</v>
          </cell>
          <cell r="PI66">
            <v>0.001</v>
          </cell>
          <cell r="PJ66">
            <v>-0.13</v>
          </cell>
          <cell r="PK66">
            <v>0.001</v>
          </cell>
          <cell r="PL66">
            <v>-0.13</v>
          </cell>
          <cell r="PM66">
            <v>0.001</v>
          </cell>
          <cell r="PN66">
            <v>-0.12</v>
          </cell>
          <cell r="PO66">
            <v>0.001</v>
          </cell>
          <cell r="PP66">
            <v>0.2</v>
          </cell>
          <cell r="PQ66">
            <v>0.003</v>
          </cell>
          <cell r="PR66">
            <v>0.17</v>
          </cell>
          <cell r="PS66">
            <v>0.002</v>
          </cell>
          <cell r="PT66">
            <v>0.18</v>
          </cell>
          <cell r="PU66">
            <v>0.003</v>
          </cell>
          <cell r="PV66">
            <v>-0.05</v>
          </cell>
          <cell r="PW66">
            <v>0.003</v>
          </cell>
        </row>
        <row r="66">
          <cell r="QP66">
            <v>0.26</v>
          </cell>
          <cell r="QQ66">
            <v>0.003</v>
          </cell>
          <cell r="QR66">
            <v>0.04</v>
          </cell>
          <cell r="QS66">
            <v>0.002</v>
          </cell>
          <cell r="QT66">
            <v>0.25</v>
          </cell>
          <cell r="QU66">
            <v>0.003</v>
          </cell>
          <cell r="QV66">
            <v>0.03</v>
          </cell>
          <cell r="QW66">
            <v>0.002</v>
          </cell>
          <cell r="QX66">
            <v>0.2</v>
          </cell>
          <cell r="QY66">
            <v>0.002</v>
          </cell>
          <cell r="QZ66">
            <v>0.07</v>
          </cell>
          <cell r="RA66">
            <v>0.002</v>
          </cell>
          <cell r="RB66">
            <v>0.09</v>
          </cell>
          <cell r="RC66">
            <v>0.002</v>
          </cell>
          <cell r="RD66">
            <v>0.01</v>
          </cell>
          <cell r="RE66">
            <v>0.002</v>
          </cell>
        </row>
        <row r="66">
          <cell r="RJ66">
            <v>0.16</v>
          </cell>
          <cell r="RK66">
            <v>0.002</v>
          </cell>
          <cell r="RL66">
            <v>0.12</v>
          </cell>
          <cell r="RM66">
            <v>0.002</v>
          </cell>
          <cell r="RN66">
            <v>0.13</v>
          </cell>
          <cell r="RO66">
            <v>0.002</v>
          </cell>
          <cell r="RP66">
            <v>0.31</v>
          </cell>
          <cell r="RQ66">
            <v>0.003</v>
          </cell>
        </row>
        <row r="66">
          <cell r="SJ66">
            <v>0.17</v>
          </cell>
          <cell r="SK66">
            <v>0.002</v>
          </cell>
          <cell r="SL66">
            <v>0.21</v>
          </cell>
          <cell r="SM66">
            <v>0.002</v>
          </cell>
          <cell r="SN66">
            <v>0.16</v>
          </cell>
          <cell r="SO66">
            <v>0.002</v>
          </cell>
          <cell r="SP66">
            <v>0.23</v>
          </cell>
          <cell r="SQ66">
            <v>0.003</v>
          </cell>
          <cell r="SR66">
            <v>0.12</v>
          </cell>
          <cell r="SS66">
            <v>0.001</v>
          </cell>
          <cell r="ST66">
            <v>0.19</v>
          </cell>
          <cell r="SU66">
            <v>0.002</v>
          </cell>
          <cell r="SV66">
            <v>0.05</v>
          </cell>
          <cell r="SW66">
            <v>0.001</v>
          </cell>
          <cell r="SX66">
            <v>0.01</v>
          </cell>
          <cell r="SY66">
            <v>0.002</v>
          </cell>
        </row>
        <row r="66">
          <cell r="TD66">
            <v>-0.04</v>
          </cell>
          <cell r="TE66">
            <v>0.003</v>
          </cell>
          <cell r="TF66">
            <v>0.58</v>
          </cell>
          <cell r="TG66">
            <v>0.009</v>
          </cell>
          <cell r="TH66">
            <v>-0.21</v>
          </cell>
          <cell r="TI66">
            <v>0.004</v>
          </cell>
          <cell r="TJ66">
            <v>-0.02</v>
          </cell>
          <cell r="TK66">
            <v>0.007</v>
          </cell>
        </row>
        <row r="66">
          <cell r="UD66">
            <v>-0.09</v>
          </cell>
          <cell r="UE66">
            <v>0.003</v>
          </cell>
          <cell r="UF66">
            <v>0.23</v>
          </cell>
          <cell r="UG66">
            <v>0.006</v>
          </cell>
          <cell r="UH66">
            <v>-0.09</v>
          </cell>
          <cell r="UI66">
            <v>0.003</v>
          </cell>
          <cell r="UJ66">
            <v>0.22</v>
          </cell>
          <cell r="UK66">
            <v>0.005</v>
          </cell>
          <cell r="UL66">
            <v>-0.11</v>
          </cell>
          <cell r="UM66">
            <v>0.003</v>
          </cell>
          <cell r="UN66">
            <v>0.13</v>
          </cell>
          <cell r="UO66">
            <v>0.005</v>
          </cell>
          <cell r="UP66">
            <v>-0.14</v>
          </cell>
          <cell r="UQ66">
            <v>0.003</v>
          </cell>
          <cell r="UR66">
            <v>-0.04</v>
          </cell>
          <cell r="US66">
            <v>0.004</v>
          </cell>
        </row>
        <row r="66">
          <cell r="UX66">
            <v>0.07</v>
          </cell>
          <cell r="UY66">
            <v>0</v>
          </cell>
          <cell r="UZ66">
            <v>0.07</v>
          </cell>
          <cell r="VA66">
            <v>0.001</v>
          </cell>
          <cell r="VB66">
            <v>0.05</v>
          </cell>
          <cell r="VC66">
            <v>0.001</v>
          </cell>
        </row>
        <row r="66">
          <cell r="VP66">
            <v>0.03</v>
          </cell>
          <cell r="VQ66">
            <v>0</v>
          </cell>
          <cell r="VR66">
            <v>0.04</v>
          </cell>
          <cell r="VS66">
            <v>0</v>
          </cell>
          <cell r="VT66">
            <v>0.02</v>
          </cell>
          <cell r="VU66">
            <v>0</v>
          </cell>
          <cell r="VV66">
            <v>0</v>
          </cell>
          <cell r="VW66">
            <v>0</v>
          </cell>
        </row>
        <row r="66">
          <cell r="WB66">
            <v>-0.41</v>
          </cell>
          <cell r="WC66">
            <v>0.002</v>
          </cell>
          <cell r="WD66">
            <v>-0.04</v>
          </cell>
          <cell r="WE66">
            <v>0.002</v>
          </cell>
          <cell r="WF66">
            <v>-0.52</v>
          </cell>
          <cell r="WG66">
            <v>0.002</v>
          </cell>
          <cell r="WH66">
            <v>-0.27</v>
          </cell>
          <cell r="WI66">
            <v>0.002</v>
          </cell>
        </row>
        <row r="66">
          <cell r="XB66">
            <v>-0.42</v>
          </cell>
          <cell r="XC66">
            <v>0.002</v>
          </cell>
          <cell r="XD66">
            <v>-0.17</v>
          </cell>
          <cell r="XE66">
            <v>0.001</v>
          </cell>
          <cell r="XF66">
            <v>-0.43</v>
          </cell>
          <cell r="XG66">
            <v>0.002</v>
          </cell>
          <cell r="XH66">
            <v>-0.18</v>
          </cell>
          <cell r="XI66">
            <v>0.002</v>
          </cell>
          <cell r="XJ66">
            <v>-0.43</v>
          </cell>
          <cell r="XK66">
            <v>0.002</v>
          </cell>
          <cell r="XL66">
            <v>-0.17</v>
          </cell>
          <cell r="XM66">
            <v>0.001</v>
          </cell>
          <cell r="XN66">
            <v>-0.39</v>
          </cell>
          <cell r="XO66">
            <v>0.002</v>
          </cell>
          <cell r="XP66">
            <v>-0.13</v>
          </cell>
          <cell r="XQ66">
            <v>0.001</v>
          </cell>
        </row>
        <row r="67">
          <cell r="B67" t="str">
            <v>JM0220.001</v>
          </cell>
          <cell r="C67" t="str">
            <v>N Japan</v>
          </cell>
          <cell r="D67">
            <v>41.45</v>
          </cell>
          <cell r="E67">
            <v>140.08</v>
          </cell>
          <cell r="F67">
            <v>0.54</v>
          </cell>
          <cell r="G67">
            <v>0.006</v>
          </cell>
          <cell r="H67">
            <v>1.18</v>
          </cell>
          <cell r="I67">
            <v>0.023</v>
          </cell>
          <cell r="J67">
            <v>5.65</v>
          </cell>
          <cell r="K67">
            <v>0.034</v>
          </cell>
          <cell r="L67">
            <v>0.63</v>
          </cell>
          <cell r="M67">
            <v>0.01</v>
          </cell>
          <cell r="N67">
            <v>-0.41</v>
          </cell>
          <cell r="O67">
            <v>0.03</v>
          </cell>
        </row>
        <row r="67">
          <cell r="AH67">
            <v>0.56</v>
          </cell>
          <cell r="AI67">
            <v>0.006</v>
          </cell>
          <cell r="AJ67">
            <v>0.59</v>
          </cell>
          <cell r="AK67">
            <v>0.023</v>
          </cell>
          <cell r="AL67">
            <v>0.53</v>
          </cell>
          <cell r="AM67">
            <v>0.007</v>
          </cell>
          <cell r="AN67">
            <v>0.38</v>
          </cell>
          <cell r="AO67">
            <v>0.022</v>
          </cell>
          <cell r="AP67">
            <v>0.47</v>
          </cell>
          <cell r="AQ67">
            <v>0.006</v>
          </cell>
          <cell r="AR67">
            <v>0.41</v>
          </cell>
          <cell r="AS67">
            <v>0.021</v>
          </cell>
          <cell r="AT67">
            <v>0.18</v>
          </cell>
          <cell r="AU67">
            <v>0.006</v>
          </cell>
          <cell r="AV67">
            <v>-1.71</v>
          </cell>
          <cell r="AW67">
            <v>0.023</v>
          </cell>
        </row>
        <row r="67">
          <cell r="BB67">
            <v>0.17</v>
          </cell>
          <cell r="BC67">
            <v>0.002</v>
          </cell>
          <cell r="BD67">
            <v>0.04</v>
          </cell>
          <cell r="BE67">
            <v>0.003</v>
          </cell>
          <cell r="BF67">
            <v>0.06</v>
          </cell>
          <cell r="BG67">
            <v>0.002</v>
          </cell>
          <cell r="BH67">
            <v>0.08</v>
          </cell>
          <cell r="BI67">
            <v>0.005</v>
          </cell>
        </row>
        <row r="67">
          <cell r="CB67">
            <v>0.11</v>
          </cell>
          <cell r="CC67">
            <v>0.001</v>
          </cell>
          <cell r="CD67">
            <v>0.05</v>
          </cell>
          <cell r="CE67">
            <v>0.002</v>
          </cell>
          <cell r="CF67">
            <v>0.11</v>
          </cell>
          <cell r="CG67">
            <v>0.001</v>
          </cell>
          <cell r="CH67">
            <v>0.03</v>
          </cell>
          <cell r="CI67">
            <v>0.002</v>
          </cell>
          <cell r="CJ67">
            <v>0.09</v>
          </cell>
          <cell r="CK67">
            <v>0.001</v>
          </cell>
          <cell r="CL67">
            <v>0.02</v>
          </cell>
          <cell r="CM67">
            <v>0.002</v>
          </cell>
          <cell r="CN67">
            <v>0.03</v>
          </cell>
          <cell r="CO67">
            <v>0.001</v>
          </cell>
          <cell r="CP67">
            <v>-0.13</v>
          </cell>
          <cell r="CQ67">
            <v>0.003</v>
          </cell>
        </row>
        <row r="67">
          <cell r="CV67">
            <v>2.79</v>
          </cell>
          <cell r="CW67">
            <v>0.009</v>
          </cell>
          <cell r="CX67">
            <v>0.81</v>
          </cell>
          <cell r="CY67">
            <v>0.005</v>
          </cell>
          <cell r="CZ67">
            <v>2.44</v>
          </cell>
          <cell r="DA67">
            <v>0.012</v>
          </cell>
          <cell r="DB67">
            <v>2.15</v>
          </cell>
          <cell r="DC67">
            <v>0.014</v>
          </cell>
        </row>
        <row r="67">
          <cell r="DV67">
            <v>2.26</v>
          </cell>
          <cell r="DW67">
            <v>0.008</v>
          </cell>
          <cell r="DX67">
            <v>0.76</v>
          </cell>
          <cell r="DY67">
            <v>0.004</v>
          </cell>
          <cell r="DZ67">
            <v>2.11</v>
          </cell>
          <cell r="EA67">
            <v>0.008</v>
          </cell>
          <cell r="EB67">
            <v>0.96</v>
          </cell>
          <cell r="EC67">
            <v>0.005</v>
          </cell>
          <cell r="ED67">
            <v>2.07</v>
          </cell>
          <cell r="EE67">
            <v>0.008</v>
          </cell>
          <cell r="EF67">
            <v>1.01</v>
          </cell>
          <cell r="EG67">
            <v>0.006</v>
          </cell>
          <cell r="EH67">
            <v>1.76</v>
          </cell>
          <cell r="EI67">
            <v>0.008</v>
          </cell>
          <cell r="EJ67">
            <v>0.69</v>
          </cell>
          <cell r="EK67">
            <v>0.005</v>
          </cell>
        </row>
        <row r="67">
          <cell r="EP67">
            <v>-0.07</v>
          </cell>
          <cell r="EQ67">
            <v>0.001</v>
          </cell>
          <cell r="ER67">
            <v>-0.04</v>
          </cell>
          <cell r="ES67">
            <v>0</v>
          </cell>
          <cell r="ET67">
            <v>-0.13</v>
          </cell>
          <cell r="EU67">
            <v>0.001</v>
          </cell>
          <cell r="EV67">
            <v>-0.08</v>
          </cell>
          <cell r="EW67">
            <v>0</v>
          </cell>
        </row>
        <row r="67">
          <cell r="FP67">
            <v>-0.06</v>
          </cell>
          <cell r="FQ67">
            <v>0.001</v>
          </cell>
          <cell r="FR67">
            <v>-0.04</v>
          </cell>
          <cell r="FS67">
            <v>0</v>
          </cell>
          <cell r="FT67">
            <v>-0.06</v>
          </cell>
          <cell r="FU67">
            <v>0.001</v>
          </cell>
          <cell r="FV67">
            <v>-0.04</v>
          </cell>
          <cell r="FW67">
            <v>0</v>
          </cell>
          <cell r="FX67">
            <v>-0.06</v>
          </cell>
          <cell r="FY67">
            <v>0</v>
          </cell>
          <cell r="FZ67">
            <v>-0.04</v>
          </cell>
          <cell r="GA67">
            <v>0</v>
          </cell>
          <cell r="GB67">
            <v>-0.07</v>
          </cell>
          <cell r="GC67">
            <v>0</v>
          </cell>
          <cell r="GD67">
            <v>-0.05</v>
          </cell>
          <cell r="GE67">
            <v>0</v>
          </cell>
        </row>
        <row r="67">
          <cell r="GJ67">
            <v>189.37</v>
          </cell>
          <cell r="GK67">
            <v>1.021</v>
          </cell>
          <cell r="GL67">
            <v>644.03</v>
          </cell>
          <cell r="GM67">
            <v>5.151</v>
          </cell>
          <cell r="GN67">
            <v>278.63</v>
          </cell>
          <cell r="GO67">
            <v>1.868</v>
          </cell>
          <cell r="GP67">
            <v>898.54</v>
          </cell>
          <cell r="GQ67">
            <v>6.023</v>
          </cell>
        </row>
        <row r="67">
          <cell r="HJ67">
            <v>218.04</v>
          </cell>
          <cell r="HK67">
            <v>1.174</v>
          </cell>
          <cell r="HL67">
            <v>773.41</v>
          </cell>
          <cell r="HM67">
            <v>5.075</v>
          </cell>
          <cell r="HN67">
            <v>214.88</v>
          </cell>
          <cell r="HO67">
            <v>1.182</v>
          </cell>
          <cell r="HP67">
            <v>760.39</v>
          </cell>
          <cell r="HQ67">
            <v>4.794</v>
          </cell>
          <cell r="HR67">
            <v>202.53</v>
          </cell>
          <cell r="HS67">
            <v>1.263</v>
          </cell>
          <cell r="HT67">
            <v>749.35</v>
          </cell>
          <cell r="HU67">
            <v>4.95</v>
          </cell>
          <cell r="HV67">
            <v>80.15</v>
          </cell>
          <cell r="HW67">
            <v>0.76</v>
          </cell>
          <cell r="HX67">
            <v>73.59</v>
          </cell>
          <cell r="HY67">
            <v>4.152</v>
          </cell>
        </row>
        <row r="67">
          <cell r="IB67">
            <v>0.18</v>
          </cell>
          <cell r="IC67">
            <v>0.005</v>
          </cell>
          <cell r="ID67">
            <v>0.15</v>
          </cell>
          <cell r="IE67">
            <v>0.003</v>
          </cell>
          <cell r="IF67">
            <v>0.29</v>
          </cell>
          <cell r="IG67">
            <v>0.008</v>
          </cell>
          <cell r="IH67">
            <v>0.04</v>
          </cell>
          <cell r="II67">
            <v>0.006</v>
          </cell>
        </row>
        <row r="67">
          <cell r="JB67">
            <v>0.27</v>
          </cell>
          <cell r="JC67">
            <v>0.007</v>
          </cell>
          <cell r="JD67">
            <v>0.13</v>
          </cell>
          <cell r="JE67">
            <v>0.004</v>
          </cell>
          <cell r="JF67">
            <v>0.22</v>
          </cell>
          <cell r="JG67">
            <v>0.007</v>
          </cell>
          <cell r="JH67">
            <v>0.11</v>
          </cell>
          <cell r="JI67">
            <v>0.005</v>
          </cell>
          <cell r="JJ67">
            <v>0.3</v>
          </cell>
          <cell r="JK67">
            <v>0.008</v>
          </cell>
          <cell r="JL67">
            <v>0.14</v>
          </cell>
          <cell r="JM67">
            <v>0.004</v>
          </cell>
          <cell r="JN67">
            <v>0.11</v>
          </cell>
          <cell r="JO67">
            <v>0.004</v>
          </cell>
          <cell r="JP67">
            <v>0.02</v>
          </cell>
          <cell r="JQ67">
            <v>0.004</v>
          </cell>
        </row>
        <row r="67">
          <cell r="JT67">
            <v>0.17</v>
          </cell>
          <cell r="JU67">
            <v>0.002</v>
          </cell>
          <cell r="JV67">
            <v>0.18</v>
          </cell>
          <cell r="JW67">
            <v>0.004</v>
          </cell>
          <cell r="JX67">
            <v>0.26</v>
          </cell>
          <cell r="JY67">
            <v>0.002</v>
          </cell>
          <cell r="JZ67">
            <v>0.67</v>
          </cell>
          <cell r="KA67">
            <v>0.006</v>
          </cell>
        </row>
        <row r="67">
          <cell r="KT67">
            <v>0.18</v>
          </cell>
          <cell r="KU67">
            <v>0.002</v>
          </cell>
          <cell r="KV67">
            <v>0.39</v>
          </cell>
          <cell r="KW67">
            <v>0.004</v>
          </cell>
          <cell r="KX67">
            <v>0.19</v>
          </cell>
          <cell r="KY67">
            <v>0.002</v>
          </cell>
          <cell r="KZ67">
            <v>0.42</v>
          </cell>
          <cell r="LA67">
            <v>0.005</v>
          </cell>
          <cell r="LB67">
            <v>0.13</v>
          </cell>
          <cell r="LC67">
            <v>0.001</v>
          </cell>
          <cell r="LD67">
            <v>0.36</v>
          </cell>
          <cell r="LE67">
            <v>0.004</v>
          </cell>
          <cell r="LF67">
            <v>0.08</v>
          </cell>
          <cell r="LG67">
            <v>0.001</v>
          </cell>
          <cell r="LH67">
            <v>0.06</v>
          </cell>
          <cell r="LI67">
            <v>0.003</v>
          </cell>
        </row>
        <row r="67">
          <cell r="LN67">
            <v>0.33</v>
          </cell>
          <cell r="LO67">
            <v>0.004</v>
          </cell>
          <cell r="LP67">
            <v>0.53</v>
          </cell>
          <cell r="LQ67">
            <v>0.005</v>
          </cell>
          <cell r="LR67">
            <v>0.52</v>
          </cell>
          <cell r="LS67">
            <v>0.005</v>
          </cell>
          <cell r="LT67">
            <v>0.13</v>
          </cell>
          <cell r="LU67">
            <v>0.005</v>
          </cell>
        </row>
        <row r="67">
          <cell r="MH67">
            <v>0.44</v>
          </cell>
          <cell r="MI67">
            <v>0.004</v>
          </cell>
          <cell r="MJ67">
            <v>0.37</v>
          </cell>
          <cell r="MK67">
            <v>0.005</v>
          </cell>
          <cell r="ML67">
            <v>0.44</v>
          </cell>
          <cell r="MM67">
            <v>0.004</v>
          </cell>
          <cell r="MN67">
            <v>0.35</v>
          </cell>
          <cell r="MO67">
            <v>0.005</v>
          </cell>
          <cell r="MP67">
            <v>0.43</v>
          </cell>
          <cell r="MQ67">
            <v>0.003</v>
          </cell>
          <cell r="MR67">
            <v>1.76</v>
          </cell>
          <cell r="MS67">
            <v>0.009</v>
          </cell>
          <cell r="MT67">
            <v>1.29</v>
          </cell>
          <cell r="MU67">
            <v>0.008</v>
          </cell>
          <cell r="MV67">
            <v>2.11</v>
          </cell>
          <cell r="MW67">
            <v>0.014</v>
          </cell>
          <cell r="MX67">
            <v>1.44</v>
          </cell>
          <cell r="MY67">
            <v>0.008</v>
          </cell>
        </row>
        <row r="67">
          <cell r="NR67">
            <v>2.05</v>
          </cell>
          <cell r="NS67">
            <v>0.008</v>
          </cell>
          <cell r="NT67">
            <v>1.35</v>
          </cell>
          <cell r="NU67">
            <v>0.008</v>
          </cell>
          <cell r="NV67">
            <v>2.08</v>
          </cell>
          <cell r="NW67">
            <v>0.01</v>
          </cell>
          <cell r="NX67">
            <v>1.35</v>
          </cell>
          <cell r="NY67">
            <v>0.007</v>
          </cell>
          <cell r="NZ67">
            <v>1.81</v>
          </cell>
          <cell r="OA67">
            <v>0.009</v>
          </cell>
          <cell r="OB67">
            <v>1.36</v>
          </cell>
          <cell r="OC67">
            <v>0.008</v>
          </cell>
          <cell r="OD67">
            <v>1.08</v>
          </cell>
          <cell r="OE67">
            <v>0.006</v>
          </cell>
          <cell r="OF67">
            <v>0.61</v>
          </cell>
          <cell r="OG67">
            <v>0.008</v>
          </cell>
        </row>
        <row r="67">
          <cell r="OL67">
            <v>-0.15</v>
          </cell>
          <cell r="OM67">
            <v>0.001</v>
          </cell>
          <cell r="ON67">
            <v>-0.05</v>
          </cell>
          <cell r="OO67">
            <v>0</v>
          </cell>
          <cell r="OP67">
            <v>-0.11</v>
          </cell>
          <cell r="OQ67">
            <v>0.001</v>
          </cell>
          <cell r="OR67">
            <v>-0.18</v>
          </cell>
          <cell r="OS67">
            <v>0.001</v>
          </cell>
        </row>
        <row r="67">
          <cell r="PF67">
            <v>-0.15</v>
          </cell>
          <cell r="PG67">
            <v>0.001</v>
          </cell>
          <cell r="PH67">
            <v>-0.1</v>
          </cell>
          <cell r="PI67">
            <v>0.001</v>
          </cell>
          <cell r="PJ67">
            <v>-0.14</v>
          </cell>
          <cell r="PK67">
            <v>0.001</v>
          </cell>
          <cell r="PL67">
            <v>-0.09</v>
          </cell>
          <cell r="PM67">
            <v>0.001</v>
          </cell>
          <cell r="PN67">
            <v>-0.13</v>
          </cell>
          <cell r="PO67">
            <v>0.001</v>
          </cell>
          <cell r="PP67">
            <v>0.41</v>
          </cell>
          <cell r="PQ67">
            <v>0.003</v>
          </cell>
          <cell r="PR67">
            <v>0.34</v>
          </cell>
          <cell r="PS67">
            <v>0.002</v>
          </cell>
          <cell r="PT67">
            <v>0.41</v>
          </cell>
          <cell r="PU67">
            <v>0.003</v>
          </cell>
          <cell r="PV67">
            <v>0.21</v>
          </cell>
          <cell r="PW67">
            <v>0.002</v>
          </cell>
        </row>
        <row r="67">
          <cell r="QP67">
            <v>0.48</v>
          </cell>
          <cell r="QQ67">
            <v>0.003</v>
          </cell>
          <cell r="QR67">
            <v>0.29</v>
          </cell>
          <cell r="QS67">
            <v>0.002</v>
          </cell>
          <cell r="QT67">
            <v>0.49</v>
          </cell>
          <cell r="QU67">
            <v>0.003</v>
          </cell>
          <cell r="QV67">
            <v>0.29</v>
          </cell>
          <cell r="QW67">
            <v>0.002</v>
          </cell>
          <cell r="QX67">
            <v>0.42</v>
          </cell>
          <cell r="QY67">
            <v>0.003</v>
          </cell>
          <cell r="QZ67">
            <v>0.29</v>
          </cell>
          <cell r="RA67">
            <v>0.002</v>
          </cell>
          <cell r="RB67">
            <v>0.33</v>
          </cell>
          <cell r="RC67">
            <v>0.003</v>
          </cell>
          <cell r="RD67">
            <v>0.21</v>
          </cell>
          <cell r="RE67">
            <v>0.002</v>
          </cell>
        </row>
        <row r="67">
          <cell r="RJ67">
            <v>0.26</v>
          </cell>
          <cell r="RK67">
            <v>0.001</v>
          </cell>
          <cell r="RL67">
            <v>0.21</v>
          </cell>
          <cell r="RM67">
            <v>0.002</v>
          </cell>
          <cell r="RN67">
            <v>0.2</v>
          </cell>
          <cell r="RO67">
            <v>0.002</v>
          </cell>
          <cell r="RP67">
            <v>0.55</v>
          </cell>
          <cell r="RQ67">
            <v>0.004</v>
          </cell>
        </row>
        <row r="67">
          <cell r="SJ67">
            <v>0.27</v>
          </cell>
          <cell r="SK67">
            <v>0.001</v>
          </cell>
          <cell r="SL67">
            <v>0.41</v>
          </cell>
          <cell r="SM67">
            <v>0.003</v>
          </cell>
          <cell r="SN67">
            <v>0.26</v>
          </cell>
          <cell r="SO67">
            <v>0.001</v>
          </cell>
          <cell r="SP67">
            <v>0.43</v>
          </cell>
          <cell r="SQ67">
            <v>0.003</v>
          </cell>
          <cell r="SR67">
            <v>0.19</v>
          </cell>
          <cell r="SS67">
            <v>0.001</v>
          </cell>
          <cell r="ST67">
            <v>0.38</v>
          </cell>
          <cell r="SU67">
            <v>0.003</v>
          </cell>
          <cell r="SV67">
            <v>0.12</v>
          </cell>
          <cell r="SW67">
            <v>0.001</v>
          </cell>
          <cell r="SX67">
            <v>0.13</v>
          </cell>
          <cell r="SY67">
            <v>0.002</v>
          </cell>
        </row>
        <row r="67">
          <cell r="TD67">
            <v>0</v>
          </cell>
          <cell r="TE67">
            <v>0.002</v>
          </cell>
          <cell r="TF67">
            <v>0.48</v>
          </cell>
          <cell r="TG67">
            <v>0.007</v>
          </cell>
          <cell r="TH67">
            <v>-0.12</v>
          </cell>
          <cell r="TI67">
            <v>0.004</v>
          </cell>
          <cell r="TJ67">
            <v>0.07</v>
          </cell>
          <cell r="TK67">
            <v>0.007</v>
          </cell>
        </row>
        <row r="67">
          <cell r="UD67">
            <v>-0.01</v>
          </cell>
          <cell r="UE67">
            <v>0.003</v>
          </cell>
          <cell r="UF67">
            <v>0.24</v>
          </cell>
          <cell r="UG67">
            <v>0.005</v>
          </cell>
          <cell r="UH67">
            <v>-0.01</v>
          </cell>
          <cell r="UI67">
            <v>0.002</v>
          </cell>
          <cell r="UJ67">
            <v>0.21</v>
          </cell>
          <cell r="UK67">
            <v>0.005</v>
          </cell>
          <cell r="UL67">
            <v>-0.04</v>
          </cell>
          <cell r="UM67">
            <v>0.002</v>
          </cell>
          <cell r="UN67">
            <v>0.14</v>
          </cell>
          <cell r="UO67">
            <v>0.005</v>
          </cell>
          <cell r="UP67">
            <v>-0.07</v>
          </cell>
          <cell r="UQ67">
            <v>0.002</v>
          </cell>
          <cell r="UR67">
            <v>-0.07</v>
          </cell>
          <cell r="US67">
            <v>0.004</v>
          </cell>
        </row>
        <row r="67">
          <cell r="UX67">
            <v>0.06</v>
          </cell>
          <cell r="UY67">
            <v>0.001</v>
          </cell>
          <cell r="UZ67">
            <v>0.08</v>
          </cell>
          <cell r="VA67">
            <v>0.001</v>
          </cell>
          <cell r="VB67">
            <v>0.05</v>
          </cell>
          <cell r="VC67">
            <v>0.001</v>
          </cell>
        </row>
        <row r="67">
          <cell r="VP67">
            <v>0.03</v>
          </cell>
          <cell r="VQ67">
            <v>0</v>
          </cell>
          <cell r="VR67">
            <v>0.04</v>
          </cell>
          <cell r="VS67">
            <v>0</v>
          </cell>
          <cell r="VT67">
            <v>0.02</v>
          </cell>
          <cell r="VU67">
            <v>0</v>
          </cell>
          <cell r="VV67">
            <v>0</v>
          </cell>
          <cell r="VW67">
            <v>0</v>
          </cell>
        </row>
        <row r="67">
          <cell r="WB67">
            <v>-0.47</v>
          </cell>
          <cell r="WC67">
            <v>0.002</v>
          </cell>
          <cell r="WD67">
            <v>-0.18</v>
          </cell>
          <cell r="WE67">
            <v>0.001</v>
          </cell>
          <cell r="WF67">
            <v>-0.56</v>
          </cell>
          <cell r="WG67">
            <v>0.002</v>
          </cell>
          <cell r="WH67">
            <v>-0.27</v>
          </cell>
          <cell r="WI67">
            <v>0.002</v>
          </cell>
        </row>
        <row r="67">
          <cell r="XB67">
            <v>-0.48</v>
          </cell>
          <cell r="XC67">
            <v>0.002</v>
          </cell>
          <cell r="XD67">
            <v>-0.22</v>
          </cell>
          <cell r="XE67">
            <v>0.001</v>
          </cell>
          <cell r="XF67">
            <v>-0.49</v>
          </cell>
          <cell r="XG67">
            <v>0.002</v>
          </cell>
          <cell r="XH67">
            <v>-0.23</v>
          </cell>
          <cell r="XI67">
            <v>0.001</v>
          </cell>
          <cell r="XJ67">
            <v>-0.5</v>
          </cell>
          <cell r="XK67">
            <v>0.002</v>
          </cell>
          <cell r="XL67">
            <v>-0.21</v>
          </cell>
          <cell r="XM67">
            <v>0.001</v>
          </cell>
          <cell r="XN67">
            <v>-0.45</v>
          </cell>
          <cell r="XO67">
            <v>0.001</v>
          </cell>
          <cell r="XP67">
            <v>-0.19</v>
          </cell>
          <cell r="XQ67">
            <v>0.001</v>
          </cell>
        </row>
        <row r="68">
          <cell r="B68" t="str">
            <v>JM0229.001</v>
          </cell>
          <cell r="C68" t="str">
            <v>S Japan</v>
          </cell>
          <cell r="D68">
            <v>34.75</v>
          </cell>
          <cell r="E68">
            <v>136.52</v>
          </cell>
          <cell r="F68">
            <v>-0.48</v>
          </cell>
          <cell r="G68">
            <v>0.055</v>
          </cell>
          <cell r="H68">
            <v>-1.69</v>
          </cell>
          <cell r="I68">
            <v>0.147</v>
          </cell>
          <cell r="J68">
            <v>-0.99</v>
          </cell>
          <cell r="K68">
            <v>0.287</v>
          </cell>
          <cell r="L68">
            <v>0.47</v>
          </cell>
          <cell r="M68">
            <v>0.034</v>
          </cell>
          <cell r="N68">
            <v>-0.34</v>
          </cell>
          <cell r="O68">
            <v>0.121</v>
          </cell>
        </row>
        <row r="68">
          <cell r="AH68">
            <v>-0.3</v>
          </cell>
          <cell r="AI68">
            <v>0.052</v>
          </cell>
          <cell r="AJ68">
            <v>-1.07</v>
          </cell>
          <cell r="AK68">
            <v>0.148</v>
          </cell>
          <cell r="AL68">
            <v>-0.2</v>
          </cell>
          <cell r="AM68">
            <v>0.039</v>
          </cell>
          <cell r="AN68">
            <v>-0.86</v>
          </cell>
          <cell r="AO68">
            <v>0.131</v>
          </cell>
          <cell r="AP68">
            <v>-0.16</v>
          </cell>
          <cell r="AQ68">
            <v>0.053</v>
          </cell>
          <cell r="AR68">
            <v>-0.93</v>
          </cell>
          <cell r="AS68">
            <v>0.134</v>
          </cell>
          <cell r="AT68">
            <v>-0.29</v>
          </cell>
          <cell r="AU68">
            <v>0.048</v>
          </cell>
          <cell r="AV68">
            <v>-2.22</v>
          </cell>
          <cell r="AW68">
            <v>0.105</v>
          </cell>
        </row>
        <row r="68">
          <cell r="BB68">
            <v>-0.03</v>
          </cell>
          <cell r="BC68">
            <v>0.012</v>
          </cell>
          <cell r="BD68">
            <v>-0.18</v>
          </cell>
          <cell r="BE68">
            <v>0.013</v>
          </cell>
          <cell r="BF68">
            <v>-0.07</v>
          </cell>
          <cell r="BG68">
            <v>0.008</v>
          </cell>
          <cell r="BH68">
            <v>-0.05</v>
          </cell>
          <cell r="BI68">
            <v>0.019</v>
          </cell>
        </row>
        <row r="68">
          <cell r="CB68">
            <v>-0.1</v>
          </cell>
          <cell r="CC68">
            <v>0.009</v>
          </cell>
          <cell r="CD68">
            <v>-0.15</v>
          </cell>
          <cell r="CE68">
            <v>0.014</v>
          </cell>
          <cell r="CF68">
            <v>-0.06</v>
          </cell>
          <cell r="CG68">
            <v>0.011</v>
          </cell>
          <cell r="CH68">
            <v>-0.13</v>
          </cell>
          <cell r="CI68">
            <v>0.011</v>
          </cell>
          <cell r="CJ68">
            <v>-0.06</v>
          </cell>
          <cell r="CK68">
            <v>0.009</v>
          </cell>
          <cell r="CL68">
            <v>-0.11</v>
          </cell>
          <cell r="CM68">
            <v>0.015</v>
          </cell>
          <cell r="CN68">
            <v>-0.08</v>
          </cell>
          <cell r="CO68">
            <v>0.007</v>
          </cell>
          <cell r="CP68">
            <v>-0.21</v>
          </cell>
          <cell r="CQ68">
            <v>0.01</v>
          </cell>
        </row>
        <row r="68">
          <cell r="CV68">
            <v>1.02</v>
          </cell>
          <cell r="CW68">
            <v>0.033</v>
          </cell>
          <cell r="CX68">
            <v>0.29</v>
          </cell>
          <cell r="CY68">
            <v>0.021</v>
          </cell>
          <cell r="CZ68">
            <v>1.27</v>
          </cell>
          <cell r="DA68">
            <v>0.036</v>
          </cell>
          <cell r="DB68">
            <v>0.73</v>
          </cell>
          <cell r="DC68">
            <v>0.008</v>
          </cell>
        </row>
        <row r="68">
          <cell r="DV68">
            <v>0.83</v>
          </cell>
          <cell r="DW68">
            <v>0.034</v>
          </cell>
          <cell r="DX68">
            <v>0.26</v>
          </cell>
          <cell r="DY68">
            <v>0.008</v>
          </cell>
          <cell r="DZ68">
            <v>0.86</v>
          </cell>
          <cell r="EA68">
            <v>0.026</v>
          </cell>
          <cell r="EB68">
            <v>0.43</v>
          </cell>
          <cell r="EC68">
            <v>0.012</v>
          </cell>
          <cell r="ED68">
            <v>0.86</v>
          </cell>
          <cell r="EE68">
            <v>0.03</v>
          </cell>
          <cell r="EF68">
            <v>0.5</v>
          </cell>
          <cell r="EG68">
            <v>0.012</v>
          </cell>
          <cell r="EH68">
            <v>0.75</v>
          </cell>
          <cell r="EI68">
            <v>0.029</v>
          </cell>
          <cell r="EJ68">
            <v>0.39</v>
          </cell>
          <cell r="EK68">
            <v>0.01</v>
          </cell>
        </row>
        <row r="68">
          <cell r="EP68">
            <v>-0.12</v>
          </cell>
          <cell r="EQ68">
            <v>0.005</v>
          </cell>
          <cell r="ER68">
            <v>-0.04</v>
          </cell>
          <cell r="ES68">
            <v>0.001</v>
          </cell>
          <cell r="ET68">
            <v>-0.11</v>
          </cell>
          <cell r="EU68">
            <v>0.002</v>
          </cell>
          <cell r="EV68">
            <v>-0.05</v>
          </cell>
          <cell r="EW68">
            <v>0.001</v>
          </cell>
        </row>
        <row r="68">
          <cell r="FP68">
            <v>-0.11</v>
          </cell>
          <cell r="FQ68">
            <v>0.003</v>
          </cell>
          <cell r="FR68">
            <v>-0.04</v>
          </cell>
          <cell r="FS68">
            <v>0.001</v>
          </cell>
          <cell r="FT68">
            <v>-0.11</v>
          </cell>
          <cell r="FU68">
            <v>0.003</v>
          </cell>
          <cell r="FV68">
            <v>-0.04</v>
          </cell>
          <cell r="FW68">
            <v>0.001</v>
          </cell>
          <cell r="FX68">
            <v>-0.09</v>
          </cell>
          <cell r="FY68">
            <v>0.004</v>
          </cell>
          <cell r="FZ68">
            <v>-0.03</v>
          </cell>
          <cell r="GA68">
            <v>0.001</v>
          </cell>
          <cell r="GB68">
            <v>-0.1</v>
          </cell>
          <cell r="GC68">
            <v>0.003</v>
          </cell>
          <cell r="GD68">
            <v>-0.04</v>
          </cell>
          <cell r="GE68">
            <v>0.001</v>
          </cell>
        </row>
        <row r="68">
          <cell r="GJ68">
            <v>-22.99</v>
          </cell>
          <cell r="GK68">
            <v>6.631</v>
          </cell>
          <cell r="GL68">
            <v>-280.92</v>
          </cell>
          <cell r="GM68">
            <v>30.642</v>
          </cell>
          <cell r="GN68">
            <v>29.53</v>
          </cell>
          <cell r="GO68">
            <v>4.339</v>
          </cell>
          <cell r="GP68">
            <v>125.09</v>
          </cell>
          <cell r="GQ68">
            <v>11.243</v>
          </cell>
        </row>
        <row r="68">
          <cell r="HJ68">
            <v>-32.43</v>
          </cell>
          <cell r="HK68">
            <v>5.795</v>
          </cell>
          <cell r="HL68">
            <v>-77.45</v>
          </cell>
          <cell r="HM68">
            <v>25.258</v>
          </cell>
          <cell r="HN68">
            <v>-21.42</v>
          </cell>
          <cell r="HO68">
            <v>6.896</v>
          </cell>
          <cell r="HP68">
            <v>-100.63</v>
          </cell>
          <cell r="HQ68">
            <v>19.874</v>
          </cell>
          <cell r="HR68">
            <v>-33.5</v>
          </cell>
          <cell r="HS68">
            <v>5.435</v>
          </cell>
          <cell r="HT68">
            <v>-45.71</v>
          </cell>
          <cell r="HU68">
            <v>26.324</v>
          </cell>
          <cell r="HV68">
            <v>-27.46</v>
          </cell>
          <cell r="HW68">
            <v>3.365</v>
          </cell>
          <cell r="HX68">
            <v>-254.43</v>
          </cell>
          <cell r="HY68">
            <v>22.821</v>
          </cell>
        </row>
        <row r="68">
          <cell r="IB68">
            <v>-0.9</v>
          </cell>
          <cell r="IC68">
            <v>0.029</v>
          </cell>
          <cell r="ID68">
            <v>-0.59</v>
          </cell>
          <cell r="IE68">
            <v>0.026</v>
          </cell>
          <cell r="IF68">
            <v>-0.64</v>
          </cell>
          <cell r="IG68">
            <v>0.023</v>
          </cell>
          <cell r="IH68">
            <v>-1.15</v>
          </cell>
          <cell r="II68">
            <v>0.04</v>
          </cell>
        </row>
        <row r="68">
          <cell r="JB68">
            <v>-0.92</v>
          </cell>
          <cell r="JC68">
            <v>0.035</v>
          </cell>
          <cell r="JD68">
            <v>-1.04</v>
          </cell>
          <cell r="JE68">
            <v>0.028</v>
          </cell>
          <cell r="JF68">
            <v>-0.89</v>
          </cell>
          <cell r="JG68">
            <v>0.042</v>
          </cell>
          <cell r="JH68">
            <v>-0.95</v>
          </cell>
          <cell r="JI68">
            <v>0.032</v>
          </cell>
          <cell r="JJ68">
            <v>-0.92</v>
          </cell>
          <cell r="JK68">
            <v>0.033</v>
          </cell>
          <cell r="JL68">
            <v>-0.92</v>
          </cell>
          <cell r="JM68">
            <v>0.029</v>
          </cell>
          <cell r="JN68">
            <v>-0.59</v>
          </cell>
          <cell r="JO68">
            <v>0.02</v>
          </cell>
          <cell r="JP68">
            <v>-0.82</v>
          </cell>
          <cell r="JQ68">
            <v>0.024</v>
          </cell>
        </row>
        <row r="68">
          <cell r="JT68">
            <v>0.35</v>
          </cell>
          <cell r="JU68">
            <v>0.008</v>
          </cell>
          <cell r="JV68">
            <v>0.41</v>
          </cell>
          <cell r="JW68">
            <v>0.009</v>
          </cell>
          <cell r="JX68">
            <v>0.23</v>
          </cell>
          <cell r="JY68">
            <v>0.005</v>
          </cell>
          <cell r="JZ68">
            <v>1.86</v>
          </cell>
          <cell r="KA68">
            <v>0.045</v>
          </cell>
        </row>
        <row r="68">
          <cell r="KT68">
            <v>0.31</v>
          </cell>
          <cell r="KU68">
            <v>0.006</v>
          </cell>
          <cell r="KV68">
            <v>1.19</v>
          </cell>
          <cell r="KW68">
            <v>0.027</v>
          </cell>
          <cell r="KX68">
            <v>0.29</v>
          </cell>
          <cell r="KY68">
            <v>0.006</v>
          </cell>
          <cell r="KZ68">
            <v>1.19</v>
          </cell>
          <cell r="LA68">
            <v>0.025</v>
          </cell>
          <cell r="LB68">
            <v>0.24</v>
          </cell>
          <cell r="LC68">
            <v>0.004</v>
          </cell>
          <cell r="LD68">
            <v>1.12</v>
          </cell>
          <cell r="LE68">
            <v>0.022</v>
          </cell>
          <cell r="LF68">
            <v>0.17</v>
          </cell>
          <cell r="LG68">
            <v>0.003</v>
          </cell>
          <cell r="LH68">
            <v>0.72</v>
          </cell>
          <cell r="LI68">
            <v>0.016</v>
          </cell>
        </row>
        <row r="68">
          <cell r="LN68">
            <v>-0.2</v>
          </cell>
          <cell r="LO68">
            <v>0.017</v>
          </cell>
          <cell r="LP68">
            <v>-0.09</v>
          </cell>
          <cell r="LQ68">
            <v>0.017</v>
          </cell>
          <cell r="LR68">
            <v>0.27</v>
          </cell>
          <cell r="LS68">
            <v>0.004</v>
          </cell>
          <cell r="LT68">
            <v>-0.54</v>
          </cell>
          <cell r="LU68">
            <v>0.024</v>
          </cell>
        </row>
        <row r="68">
          <cell r="MH68">
            <v>-0.04</v>
          </cell>
          <cell r="MI68">
            <v>0.014</v>
          </cell>
          <cell r="MJ68">
            <v>-0.37</v>
          </cell>
          <cell r="MK68">
            <v>0.024</v>
          </cell>
          <cell r="ML68">
            <v>-0.02</v>
          </cell>
          <cell r="MM68">
            <v>0.016</v>
          </cell>
          <cell r="MN68">
            <v>-0.38</v>
          </cell>
          <cell r="MO68">
            <v>0.02</v>
          </cell>
          <cell r="MP68">
            <v>-0.06</v>
          </cell>
          <cell r="MQ68">
            <v>0.013</v>
          </cell>
          <cell r="MR68">
            <v>-0.02</v>
          </cell>
          <cell r="MS68">
            <v>0.041</v>
          </cell>
          <cell r="MT68">
            <v>0.08</v>
          </cell>
          <cell r="MU68">
            <v>0.023</v>
          </cell>
          <cell r="MV68">
            <v>1.15</v>
          </cell>
          <cell r="MW68">
            <v>0.014</v>
          </cell>
          <cell r="MX68">
            <v>-0.11</v>
          </cell>
          <cell r="MY68">
            <v>0.017</v>
          </cell>
        </row>
        <row r="68">
          <cell r="NR68">
            <v>0.33</v>
          </cell>
          <cell r="NS68">
            <v>0.02</v>
          </cell>
          <cell r="NT68">
            <v>-0.05</v>
          </cell>
          <cell r="NU68">
            <v>0.027</v>
          </cell>
          <cell r="NV68">
            <v>0.35</v>
          </cell>
          <cell r="NW68">
            <v>0.02</v>
          </cell>
          <cell r="NX68">
            <v>-0.09</v>
          </cell>
          <cell r="NY68">
            <v>0.02</v>
          </cell>
          <cell r="NZ68">
            <v>0.36</v>
          </cell>
          <cell r="OA68">
            <v>0.019</v>
          </cell>
          <cell r="OB68">
            <v>-0.06</v>
          </cell>
          <cell r="OC68">
            <v>0.023</v>
          </cell>
          <cell r="OD68">
            <v>0.13</v>
          </cell>
          <cell r="OE68">
            <v>0.009</v>
          </cell>
          <cell r="OF68">
            <v>-0.42</v>
          </cell>
          <cell r="OG68">
            <v>0.016</v>
          </cell>
        </row>
        <row r="68">
          <cell r="OL68">
            <v>-0.01</v>
          </cell>
          <cell r="OM68">
            <v>0.001</v>
          </cell>
          <cell r="ON68">
            <v>-0.02</v>
          </cell>
          <cell r="OO68">
            <v>0</v>
          </cell>
          <cell r="OP68">
            <v>-0.06</v>
          </cell>
          <cell r="OQ68">
            <v>0.001</v>
          </cell>
          <cell r="OR68">
            <v>-0.14</v>
          </cell>
          <cell r="OS68">
            <v>0.004</v>
          </cell>
        </row>
        <row r="68">
          <cell r="PF68">
            <v>-0.06</v>
          </cell>
          <cell r="PG68">
            <v>0.001</v>
          </cell>
          <cell r="PH68">
            <v>-0.08</v>
          </cell>
          <cell r="PI68">
            <v>0.001</v>
          </cell>
          <cell r="PJ68">
            <v>-0.05</v>
          </cell>
          <cell r="PK68">
            <v>0.001</v>
          </cell>
          <cell r="PL68">
            <v>-0.08</v>
          </cell>
          <cell r="PM68">
            <v>0.001</v>
          </cell>
          <cell r="PN68">
            <v>-0.04</v>
          </cell>
          <cell r="PO68">
            <v>0.001</v>
          </cell>
          <cell r="PP68">
            <v>-0.06</v>
          </cell>
          <cell r="PQ68">
            <v>0.006</v>
          </cell>
          <cell r="PR68">
            <v>-0.07</v>
          </cell>
          <cell r="PS68">
            <v>0.005</v>
          </cell>
          <cell r="PT68">
            <v>0.16</v>
          </cell>
          <cell r="PU68">
            <v>0.002</v>
          </cell>
          <cell r="PV68">
            <v>-0.2</v>
          </cell>
          <cell r="PW68">
            <v>0.01</v>
          </cell>
        </row>
        <row r="68">
          <cell r="QP68">
            <v>0.05</v>
          </cell>
          <cell r="QQ68">
            <v>0.005</v>
          </cell>
          <cell r="QR68">
            <v>-0.18</v>
          </cell>
          <cell r="QS68">
            <v>0.007</v>
          </cell>
          <cell r="QT68">
            <v>0.04</v>
          </cell>
          <cell r="QU68">
            <v>0.004</v>
          </cell>
          <cell r="QV68">
            <v>-0.19</v>
          </cell>
          <cell r="QW68">
            <v>0.005</v>
          </cell>
          <cell r="QX68">
            <v>0.05</v>
          </cell>
          <cell r="QY68">
            <v>0.005</v>
          </cell>
          <cell r="QZ68">
            <v>-0.16</v>
          </cell>
          <cell r="RA68">
            <v>0.006</v>
          </cell>
          <cell r="RB68">
            <v>0</v>
          </cell>
          <cell r="RC68">
            <v>0.004</v>
          </cell>
          <cell r="RD68">
            <v>-0.19</v>
          </cell>
          <cell r="RE68">
            <v>0.007</v>
          </cell>
        </row>
        <row r="68">
          <cell r="RJ68">
            <v>0.08</v>
          </cell>
          <cell r="RK68">
            <v>0.002</v>
          </cell>
          <cell r="RL68">
            <v>0.23</v>
          </cell>
          <cell r="RM68">
            <v>0.004</v>
          </cell>
          <cell r="RN68">
            <v>0.21</v>
          </cell>
          <cell r="RO68">
            <v>0.007</v>
          </cell>
          <cell r="RP68">
            <v>0.07</v>
          </cell>
          <cell r="RQ68">
            <v>0.002</v>
          </cell>
        </row>
        <row r="68">
          <cell r="SJ68">
            <v>0.17</v>
          </cell>
          <cell r="SK68">
            <v>0.004</v>
          </cell>
          <cell r="SL68">
            <v>0.17</v>
          </cell>
          <cell r="SM68">
            <v>0.002</v>
          </cell>
          <cell r="SN68">
            <v>0.18</v>
          </cell>
          <cell r="SO68">
            <v>0.003</v>
          </cell>
          <cell r="SP68">
            <v>0.19</v>
          </cell>
          <cell r="SQ68">
            <v>0.003</v>
          </cell>
          <cell r="SR68">
            <v>0.14</v>
          </cell>
          <cell r="SS68">
            <v>0.002</v>
          </cell>
          <cell r="ST68">
            <v>0.18</v>
          </cell>
          <cell r="SU68">
            <v>0.002</v>
          </cell>
          <cell r="SV68">
            <v>0.09</v>
          </cell>
          <cell r="SW68">
            <v>0.002</v>
          </cell>
          <cell r="SX68">
            <v>0.04</v>
          </cell>
          <cell r="SY68">
            <v>0.002</v>
          </cell>
        </row>
        <row r="68">
          <cell r="TD68">
            <v>-0.02</v>
          </cell>
          <cell r="TE68">
            <v>0.014</v>
          </cell>
          <cell r="TF68">
            <v>0.57</v>
          </cell>
          <cell r="TG68">
            <v>0.018</v>
          </cell>
          <cell r="TH68">
            <v>0.23</v>
          </cell>
          <cell r="TI68">
            <v>0.003</v>
          </cell>
          <cell r="TJ68">
            <v>1.01</v>
          </cell>
          <cell r="TK68">
            <v>0.009</v>
          </cell>
        </row>
        <row r="68">
          <cell r="UD68">
            <v>0.02</v>
          </cell>
          <cell r="UE68">
            <v>0.01</v>
          </cell>
          <cell r="UF68">
            <v>0.8</v>
          </cell>
          <cell r="UG68">
            <v>0.005</v>
          </cell>
          <cell r="UH68">
            <v>0.02</v>
          </cell>
          <cell r="UI68">
            <v>0.009</v>
          </cell>
          <cell r="UJ68">
            <v>0.76</v>
          </cell>
          <cell r="UK68">
            <v>0.006</v>
          </cell>
          <cell r="UL68">
            <v>0.01</v>
          </cell>
          <cell r="UM68">
            <v>0.011</v>
          </cell>
          <cell r="UN68">
            <v>0.7</v>
          </cell>
          <cell r="UO68">
            <v>0.007</v>
          </cell>
          <cell r="UP68">
            <v>-0.04</v>
          </cell>
          <cell r="UQ68">
            <v>0.009</v>
          </cell>
          <cell r="UR68">
            <v>0.53</v>
          </cell>
          <cell r="US68">
            <v>0.006</v>
          </cell>
        </row>
        <row r="68">
          <cell r="UX68">
            <v>0.02</v>
          </cell>
          <cell r="UY68">
            <v>0</v>
          </cell>
          <cell r="UZ68">
            <v>0.14</v>
          </cell>
          <cell r="VA68">
            <v>0.002</v>
          </cell>
          <cell r="VB68">
            <v>0.1</v>
          </cell>
          <cell r="VC68">
            <v>0.004</v>
          </cell>
        </row>
        <row r="68">
          <cell r="VP68">
            <v>0.03</v>
          </cell>
          <cell r="VQ68">
            <v>0.001</v>
          </cell>
          <cell r="VR68">
            <v>0.04</v>
          </cell>
          <cell r="VS68">
            <v>0.001</v>
          </cell>
          <cell r="VT68">
            <v>0.02</v>
          </cell>
          <cell r="VU68">
            <v>0</v>
          </cell>
          <cell r="VV68">
            <v>0</v>
          </cell>
          <cell r="VW68">
            <v>0</v>
          </cell>
        </row>
        <row r="68">
          <cell r="WB68">
            <v>-0.36</v>
          </cell>
          <cell r="WC68">
            <v>0.005</v>
          </cell>
          <cell r="WD68">
            <v>0.03</v>
          </cell>
          <cell r="WE68">
            <v>0.003</v>
          </cell>
          <cell r="WF68">
            <v>-0.11</v>
          </cell>
          <cell r="WG68">
            <v>0.005</v>
          </cell>
          <cell r="WH68">
            <v>0.05</v>
          </cell>
          <cell r="WI68">
            <v>0.002</v>
          </cell>
        </row>
        <row r="68">
          <cell r="XB68">
            <v>-0.22</v>
          </cell>
          <cell r="XC68">
            <v>0.001</v>
          </cell>
          <cell r="XD68">
            <v>0.06</v>
          </cell>
          <cell r="XE68">
            <v>0.002</v>
          </cell>
          <cell r="XF68">
            <v>-0.23</v>
          </cell>
          <cell r="XG68">
            <v>0.001</v>
          </cell>
          <cell r="XH68">
            <v>0.05</v>
          </cell>
          <cell r="XI68">
            <v>0.003</v>
          </cell>
          <cell r="XJ68">
            <v>-0.23</v>
          </cell>
          <cell r="XK68">
            <v>0.001</v>
          </cell>
          <cell r="XL68">
            <v>0.03</v>
          </cell>
          <cell r="XM68">
            <v>0.004</v>
          </cell>
          <cell r="XN68">
            <v>-0.22</v>
          </cell>
          <cell r="XO68">
            <v>0.001</v>
          </cell>
          <cell r="XP68">
            <v>0.04</v>
          </cell>
          <cell r="XQ68">
            <v>0.003</v>
          </cell>
        </row>
        <row r="69">
          <cell r="B69" t="str">
            <v>JM0229.002</v>
          </cell>
          <cell r="C69" t="str">
            <v>S Japan</v>
          </cell>
          <cell r="D69">
            <v>34.75</v>
          </cell>
          <cell r="E69">
            <v>136.52</v>
          </cell>
          <cell r="F69">
            <v>0.96</v>
          </cell>
          <cell r="G69">
            <v>0.007</v>
          </cell>
          <cell r="H69">
            <v>0.56</v>
          </cell>
          <cell r="I69">
            <v>0.064</v>
          </cell>
          <cell r="J69">
            <v>6.69</v>
          </cell>
          <cell r="K69">
            <v>0.036</v>
          </cell>
          <cell r="L69">
            <v>1.19</v>
          </cell>
          <cell r="M69">
            <v>0.012</v>
          </cell>
          <cell r="N69">
            <v>2.28</v>
          </cell>
          <cell r="O69">
            <v>0.03</v>
          </cell>
        </row>
        <row r="69">
          <cell r="AH69">
            <v>0.97</v>
          </cell>
          <cell r="AI69">
            <v>0.008</v>
          </cell>
          <cell r="AJ69">
            <v>1.51</v>
          </cell>
          <cell r="AK69">
            <v>0.043</v>
          </cell>
          <cell r="AL69">
            <v>0.95</v>
          </cell>
          <cell r="AM69">
            <v>0.009</v>
          </cell>
          <cell r="AN69">
            <v>1.49</v>
          </cell>
          <cell r="AO69">
            <v>0.042</v>
          </cell>
          <cell r="AP69">
            <v>0.94</v>
          </cell>
          <cell r="AQ69">
            <v>0.01</v>
          </cell>
          <cell r="AR69">
            <v>1.54</v>
          </cell>
          <cell r="AS69">
            <v>0.045</v>
          </cell>
          <cell r="AT69">
            <v>0.61</v>
          </cell>
          <cell r="AU69">
            <v>0.007</v>
          </cell>
          <cell r="AV69">
            <v>-0.22</v>
          </cell>
          <cell r="AW69">
            <v>0.031</v>
          </cell>
        </row>
        <row r="69">
          <cell r="BB69">
            <v>0.15</v>
          </cell>
          <cell r="BC69">
            <v>0.003</v>
          </cell>
          <cell r="BD69">
            <v>0.03</v>
          </cell>
          <cell r="BE69">
            <v>0.006</v>
          </cell>
          <cell r="BF69">
            <v>0.06</v>
          </cell>
          <cell r="BG69">
            <v>0.004</v>
          </cell>
          <cell r="BH69">
            <v>0.12</v>
          </cell>
          <cell r="BI69">
            <v>0.009</v>
          </cell>
        </row>
        <row r="69">
          <cell r="CB69">
            <v>0.07</v>
          </cell>
          <cell r="CC69">
            <v>0.003</v>
          </cell>
          <cell r="CD69">
            <v>0.06</v>
          </cell>
          <cell r="CE69">
            <v>0.006</v>
          </cell>
          <cell r="CF69">
            <v>0.1</v>
          </cell>
          <cell r="CG69">
            <v>0.004</v>
          </cell>
          <cell r="CH69">
            <v>0.05</v>
          </cell>
          <cell r="CI69">
            <v>0.005</v>
          </cell>
          <cell r="CJ69">
            <v>0.1</v>
          </cell>
          <cell r="CK69">
            <v>0.003</v>
          </cell>
          <cell r="CL69">
            <v>0.08</v>
          </cell>
          <cell r="CM69">
            <v>0.008</v>
          </cell>
          <cell r="CN69">
            <v>0.05</v>
          </cell>
          <cell r="CO69">
            <v>0.003</v>
          </cell>
          <cell r="CP69">
            <v>-0.05</v>
          </cell>
          <cell r="CQ69">
            <v>0.005</v>
          </cell>
        </row>
        <row r="69">
          <cell r="CV69">
            <v>1.66</v>
          </cell>
          <cell r="CW69">
            <v>0.015</v>
          </cell>
          <cell r="CX69">
            <v>0.65</v>
          </cell>
          <cell r="CY69">
            <v>0.008</v>
          </cell>
          <cell r="CZ69">
            <v>1.95</v>
          </cell>
          <cell r="DA69">
            <v>0.016</v>
          </cell>
          <cell r="DB69">
            <v>0.81</v>
          </cell>
          <cell r="DC69">
            <v>0.009</v>
          </cell>
        </row>
        <row r="69">
          <cell r="DV69">
            <v>1.55</v>
          </cell>
          <cell r="DW69">
            <v>0.009</v>
          </cell>
          <cell r="DX69">
            <v>0.41</v>
          </cell>
          <cell r="DY69">
            <v>0.004</v>
          </cell>
          <cell r="DZ69">
            <v>1.57</v>
          </cell>
          <cell r="EA69">
            <v>0.01</v>
          </cell>
          <cell r="EB69">
            <v>0.59</v>
          </cell>
          <cell r="EC69">
            <v>0.006</v>
          </cell>
          <cell r="ED69">
            <v>1.54</v>
          </cell>
          <cell r="EE69">
            <v>0.011</v>
          </cell>
          <cell r="EF69">
            <v>0.7</v>
          </cell>
          <cell r="EG69">
            <v>0.007</v>
          </cell>
          <cell r="EH69">
            <v>1.3</v>
          </cell>
          <cell r="EI69">
            <v>0.01</v>
          </cell>
          <cell r="EJ69">
            <v>0.5</v>
          </cell>
          <cell r="EK69">
            <v>0.005</v>
          </cell>
        </row>
        <row r="69">
          <cell r="EP69">
            <v>-0.03</v>
          </cell>
          <cell r="EQ69">
            <v>0.001</v>
          </cell>
          <cell r="ER69">
            <v>-0.03</v>
          </cell>
          <cell r="ES69">
            <v>0.001</v>
          </cell>
          <cell r="ET69">
            <v>-0.11</v>
          </cell>
          <cell r="EU69">
            <v>0.002</v>
          </cell>
          <cell r="EV69">
            <v>-0.03</v>
          </cell>
          <cell r="EW69">
            <v>0.001</v>
          </cell>
        </row>
        <row r="69">
          <cell r="FP69">
            <v>-0.05</v>
          </cell>
          <cell r="FQ69">
            <v>0.001</v>
          </cell>
          <cell r="FR69">
            <v>-0.03</v>
          </cell>
          <cell r="FS69">
            <v>0</v>
          </cell>
          <cell r="FT69">
            <v>-0.05</v>
          </cell>
          <cell r="FU69">
            <v>0.002</v>
          </cell>
          <cell r="FV69">
            <v>-0.03</v>
          </cell>
          <cell r="FW69">
            <v>0</v>
          </cell>
          <cell r="FX69">
            <v>-0.04</v>
          </cell>
          <cell r="FY69">
            <v>0.001</v>
          </cell>
          <cell r="FZ69">
            <v>-0.02</v>
          </cell>
          <cell r="GA69">
            <v>0</v>
          </cell>
          <cell r="GB69">
            <v>-0.05</v>
          </cell>
          <cell r="GC69">
            <v>0.001</v>
          </cell>
          <cell r="GD69">
            <v>-0.03</v>
          </cell>
          <cell r="GE69">
            <v>0</v>
          </cell>
        </row>
        <row r="69">
          <cell r="GJ69">
            <v>82.04</v>
          </cell>
          <cell r="GK69">
            <v>2.648</v>
          </cell>
          <cell r="GL69">
            <v>-237.9</v>
          </cell>
          <cell r="GM69">
            <v>26.436</v>
          </cell>
          <cell r="GN69">
            <v>123.24</v>
          </cell>
          <cell r="GO69">
            <v>1.432</v>
          </cell>
          <cell r="GP69">
            <v>1266.3</v>
          </cell>
          <cell r="GQ69">
            <v>11.87</v>
          </cell>
        </row>
        <row r="69">
          <cell r="HJ69">
            <v>78.79</v>
          </cell>
          <cell r="HK69">
            <v>1.837</v>
          </cell>
          <cell r="HL69">
            <v>446.66</v>
          </cell>
          <cell r="HM69">
            <v>4.188</v>
          </cell>
          <cell r="HN69">
            <v>73.63</v>
          </cell>
          <cell r="HO69">
            <v>2.602</v>
          </cell>
          <cell r="HP69">
            <v>439.46</v>
          </cell>
          <cell r="HQ69">
            <v>4.328</v>
          </cell>
          <cell r="HR69">
            <v>71.57</v>
          </cell>
          <cell r="HS69">
            <v>1.971</v>
          </cell>
          <cell r="HT69">
            <v>433.69</v>
          </cell>
          <cell r="HU69">
            <v>7.348</v>
          </cell>
          <cell r="HV69">
            <v>26.25</v>
          </cell>
          <cell r="HW69">
            <v>1.104</v>
          </cell>
          <cell r="HX69">
            <v>38.17</v>
          </cell>
          <cell r="HY69">
            <v>6.025</v>
          </cell>
        </row>
        <row r="69">
          <cell r="IB69">
            <v>-0.75</v>
          </cell>
          <cell r="IC69">
            <v>0.023</v>
          </cell>
          <cell r="ID69">
            <v>-0.95</v>
          </cell>
          <cell r="IE69">
            <v>0.036</v>
          </cell>
          <cell r="IF69">
            <v>-0.62</v>
          </cell>
          <cell r="IG69">
            <v>0.015</v>
          </cell>
          <cell r="IH69">
            <v>-1.01</v>
          </cell>
          <cell r="II69">
            <v>0.028</v>
          </cell>
        </row>
        <row r="69">
          <cell r="JB69">
            <v>-0.81</v>
          </cell>
          <cell r="JC69">
            <v>0.026</v>
          </cell>
          <cell r="JD69">
            <v>-1.11</v>
          </cell>
          <cell r="JE69">
            <v>0.026</v>
          </cell>
          <cell r="JF69">
            <v>-0.81</v>
          </cell>
          <cell r="JG69">
            <v>0.032</v>
          </cell>
          <cell r="JH69">
            <v>-1.07</v>
          </cell>
          <cell r="JI69">
            <v>0.031</v>
          </cell>
          <cell r="JJ69">
            <v>-0.83</v>
          </cell>
          <cell r="JK69">
            <v>0.025</v>
          </cell>
          <cell r="JL69">
            <v>-1.01</v>
          </cell>
          <cell r="JM69">
            <v>0.028</v>
          </cell>
          <cell r="JN69">
            <v>-0.61</v>
          </cell>
          <cell r="JO69">
            <v>0.017</v>
          </cell>
          <cell r="JP69">
            <v>-1</v>
          </cell>
          <cell r="JQ69">
            <v>0.025</v>
          </cell>
        </row>
        <row r="69">
          <cell r="JT69">
            <v>0.4</v>
          </cell>
          <cell r="JU69">
            <v>0.01</v>
          </cell>
          <cell r="JV69">
            <v>0.96</v>
          </cell>
          <cell r="JW69">
            <v>0.029</v>
          </cell>
          <cell r="JX69">
            <v>0.37</v>
          </cell>
          <cell r="JY69">
            <v>0.009</v>
          </cell>
          <cell r="JZ69">
            <v>2.38</v>
          </cell>
          <cell r="KA69">
            <v>0.058</v>
          </cell>
        </row>
        <row r="69">
          <cell r="KT69">
            <v>0.41</v>
          </cell>
          <cell r="KU69">
            <v>0.008</v>
          </cell>
          <cell r="KV69">
            <v>1.71</v>
          </cell>
          <cell r="KW69">
            <v>0.041</v>
          </cell>
          <cell r="KX69">
            <v>0.4</v>
          </cell>
          <cell r="KY69">
            <v>0.008</v>
          </cell>
          <cell r="KZ69">
            <v>1.76</v>
          </cell>
          <cell r="LA69">
            <v>0.037</v>
          </cell>
          <cell r="LB69">
            <v>0.34</v>
          </cell>
          <cell r="LC69">
            <v>0.005</v>
          </cell>
          <cell r="LD69">
            <v>1.61</v>
          </cell>
          <cell r="LE69">
            <v>0.033</v>
          </cell>
          <cell r="LF69">
            <v>0.24</v>
          </cell>
          <cell r="LG69">
            <v>0.005</v>
          </cell>
          <cell r="LH69">
            <v>1.12</v>
          </cell>
          <cell r="LI69">
            <v>0.025</v>
          </cell>
        </row>
        <row r="69">
          <cell r="LN69">
            <v>0.11</v>
          </cell>
          <cell r="LO69">
            <v>0.009</v>
          </cell>
          <cell r="LP69">
            <v>-0.39</v>
          </cell>
          <cell r="LQ69">
            <v>0.025</v>
          </cell>
          <cell r="LR69">
            <v>0.1</v>
          </cell>
          <cell r="LS69">
            <v>0.007</v>
          </cell>
          <cell r="LT69">
            <v>-0.43</v>
          </cell>
          <cell r="LU69">
            <v>0.017</v>
          </cell>
        </row>
        <row r="69">
          <cell r="MH69">
            <v>0.06</v>
          </cell>
          <cell r="MI69">
            <v>0.01</v>
          </cell>
          <cell r="MJ69">
            <v>-0.41</v>
          </cell>
          <cell r="MK69">
            <v>0.021</v>
          </cell>
          <cell r="ML69">
            <v>0.04</v>
          </cell>
          <cell r="MM69">
            <v>0.011</v>
          </cell>
          <cell r="MN69">
            <v>-0.42</v>
          </cell>
          <cell r="MO69">
            <v>0.018</v>
          </cell>
          <cell r="MP69">
            <v>0.01</v>
          </cell>
          <cell r="MQ69">
            <v>0.009</v>
          </cell>
          <cell r="MR69">
            <v>0.49</v>
          </cell>
          <cell r="MS69">
            <v>0.021</v>
          </cell>
          <cell r="MT69">
            <v>-0.34</v>
          </cell>
          <cell r="MU69">
            <v>0.031</v>
          </cell>
          <cell r="MV69">
            <v>0.19</v>
          </cell>
          <cell r="MW69">
            <v>0.022</v>
          </cell>
          <cell r="MX69">
            <v>0.44</v>
          </cell>
          <cell r="MY69">
            <v>0.006</v>
          </cell>
        </row>
        <row r="69">
          <cell r="NR69">
            <v>0.25</v>
          </cell>
          <cell r="NS69">
            <v>0.02</v>
          </cell>
          <cell r="NT69">
            <v>-0.02</v>
          </cell>
          <cell r="NU69">
            <v>0.019</v>
          </cell>
          <cell r="NV69">
            <v>0.22</v>
          </cell>
          <cell r="NW69">
            <v>0.021</v>
          </cell>
          <cell r="NX69">
            <v>-0.03</v>
          </cell>
          <cell r="NY69">
            <v>0.014</v>
          </cell>
          <cell r="NZ69">
            <v>0.23</v>
          </cell>
          <cell r="OA69">
            <v>0.02</v>
          </cell>
          <cell r="OB69">
            <v>-0.04</v>
          </cell>
          <cell r="OC69">
            <v>0.018</v>
          </cell>
          <cell r="OD69">
            <v>-0.02</v>
          </cell>
          <cell r="OE69">
            <v>0.011</v>
          </cell>
          <cell r="OF69">
            <v>-0.42</v>
          </cell>
          <cell r="OG69">
            <v>0.013</v>
          </cell>
        </row>
        <row r="69">
          <cell r="OL69">
            <v>-0.04</v>
          </cell>
          <cell r="OM69">
            <v>0.001</v>
          </cell>
          <cell r="ON69">
            <v>-0.03</v>
          </cell>
          <cell r="OO69">
            <v>0</v>
          </cell>
          <cell r="OP69">
            <v>-0.05</v>
          </cell>
          <cell r="OQ69">
            <v>0.001</v>
          </cell>
          <cell r="OR69">
            <v>-0.2</v>
          </cell>
          <cell r="OS69">
            <v>0.006</v>
          </cell>
        </row>
        <row r="69">
          <cell r="PF69">
            <v>-0.05</v>
          </cell>
          <cell r="PG69">
            <v>0.001</v>
          </cell>
          <cell r="PH69">
            <v>-0.1</v>
          </cell>
          <cell r="PI69">
            <v>0.002</v>
          </cell>
          <cell r="PJ69">
            <v>-0.05</v>
          </cell>
          <cell r="PK69">
            <v>0.001</v>
          </cell>
          <cell r="PL69">
            <v>-0.1</v>
          </cell>
          <cell r="PM69">
            <v>0.002</v>
          </cell>
          <cell r="PN69">
            <v>-0.04</v>
          </cell>
          <cell r="PO69">
            <v>0.001</v>
          </cell>
          <cell r="PP69">
            <v>0.08</v>
          </cell>
          <cell r="PQ69">
            <v>0.003</v>
          </cell>
          <cell r="PR69">
            <v>-0.13</v>
          </cell>
          <cell r="PS69">
            <v>0.005</v>
          </cell>
          <cell r="PT69">
            <v>-0.03</v>
          </cell>
          <cell r="PU69">
            <v>0.006</v>
          </cell>
          <cell r="PV69">
            <v>-0.1</v>
          </cell>
          <cell r="PW69">
            <v>0.005</v>
          </cell>
        </row>
        <row r="69">
          <cell r="QP69">
            <v>0.04</v>
          </cell>
          <cell r="QQ69">
            <v>0.005</v>
          </cell>
          <cell r="QR69">
            <v>-0.15</v>
          </cell>
          <cell r="QS69">
            <v>0.005</v>
          </cell>
          <cell r="QT69">
            <v>0.02</v>
          </cell>
          <cell r="QU69">
            <v>0.004</v>
          </cell>
          <cell r="QV69">
            <v>-0.15</v>
          </cell>
          <cell r="QW69">
            <v>0.004</v>
          </cell>
          <cell r="QX69">
            <v>0.04</v>
          </cell>
          <cell r="QY69">
            <v>0.005</v>
          </cell>
          <cell r="QZ69">
            <v>-0.14</v>
          </cell>
          <cell r="RA69">
            <v>0.005</v>
          </cell>
          <cell r="RB69">
            <v>-0.01</v>
          </cell>
          <cell r="RC69">
            <v>0.004</v>
          </cell>
          <cell r="RD69">
            <v>-0.16</v>
          </cell>
          <cell r="RE69">
            <v>0.005</v>
          </cell>
        </row>
        <row r="69">
          <cell r="RJ69">
            <v>0.06</v>
          </cell>
          <cell r="RK69">
            <v>0.002</v>
          </cell>
          <cell r="RL69">
            <v>0.02</v>
          </cell>
          <cell r="RM69">
            <v>0.004</v>
          </cell>
          <cell r="RN69">
            <v>0.01</v>
          </cell>
          <cell r="RO69">
            <v>0.001</v>
          </cell>
          <cell r="RP69">
            <v>0.03</v>
          </cell>
          <cell r="RQ69">
            <v>0.003</v>
          </cell>
        </row>
        <row r="69">
          <cell r="SJ69">
            <v>0.04</v>
          </cell>
          <cell r="SK69">
            <v>0.002</v>
          </cell>
          <cell r="SL69">
            <v>-0.01</v>
          </cell>
          <cell r="SM69">
            <v>0.003</v>
          </cell>
          <cell r="SN69">
            <v>0.04</v>
          </cell>
          <cell r="SO69">
            <v>0.001</v>
          </cell>
          <cell r="SP69">
            <v>0.02</v>
          </cell>
          <cell r="SQ69">
            <v>0.005</v>
          </cell>
          <cell r="SR69">
            <v>0.03</v>
          </cell>
          <cell r="SS69">
            <v>0.001</v>
          </cell>
          <cell r="ST69">
            <v>0.02</v>
          </cell>
          <cell r="SU69">
            <v>0.005</v>
          </cell>
          <cell r="SV69">
            <v>0.01</v>
          </cell>
          <cell r="SW69">
            <v>0.001</v>
          </cell>
          <cell r="SX69">
            <v>-0.07</v>
          </cell>
          <cell r="SY69">
            <v>0.003</v>
          </cell>
        </row>
        <row r="69">
          <cell r="TD69">
            <v>0.5</v>
          </cell>
          <cell r="TE69">
            <v>0.009</v>
          </cell>
          <cell r="TF69">
            <v>1.89</v>
          </cell>
          <cell r="TG69">
            <v>0.032</v>
          </cell>
          <cell r="TH69">
            <v>0.43</v>
          </cell>
          <cell r="TI69">
            <v>0.006</v>
          </cell>
          <cell r="TJ69">
            <v>1.36</v>
          </cell>
          <cell r="TK69">
            <v>0.019</v>
          </cell>
        </row>
        <row r="69">
          <cell r="UD69">
            <v>0.51</v>
          </cell>
          <cell r="UE69">
            <v>0.009</v>
          </cell>
          <cell r="UF69">
            <v>1.61</v>
          </cell>
          <cell r="UG69">
            <v>0.023</v>
          </cell>
          <cell r="UH69">
            <v>0.48</v>
          </cell>
          <cell r="UI69">
            <v>0.007</v>
          </cell>
          <cell r="UJ69">
            <v>1.55</v>
          </cell>
          <cell r="UK69">
            <v>0.019</v>
          </cell>
          <cell r="UL69">
            <v>0.46</v>
          </cell>
          <cell r="UM69">
            <v>0.007</v>
          </cell>
          <cell r="UN69">
            <v>1.46</v>
          </cell>
          <cell r="UO69">
            <v>0.024</v>
          </cell>
          <cell r="UP69">
            <v>0.44</v>
          </cell>
          <cell r="UQ69">
            <v>0.006</v>
          </cell>
          <cell r="UR69">
            <v>1.17</v>
          </cell>
          <cell r="US69">
            <v>0.02</v>
          </cell>
        </row>
        <row r="69">
          <cell r="UX69">
            <v>-0.01</v>
          </cell>
          <cell r="UY69">
            <v>0.001</v>
          </cell>
          <cell r="UZ69">
            <v>0.18</v>
          </cell>
          <cell r="VA69">
            <v>0.003</v>
          </cell>
          <cell r="VB69">
            <v>0.06</v>
          </cell>
          <cell r="VC69">
            <v>0.002</v>
          </cell>
        </row>
        <row r="69">
          <cell r="VP69">
            <v>0.01</v>
          </cell>
          <cell r="VQ69">
            <v>0</v>
          </cell>
          <cell r="VR69">
            <v>0.02</v>
          </cell>
          <cell r="VS69">
            <v>0</v>
          </cell>
          <cell r="VT69">
            <v>0.01</v>
          </cell>
          <cell r="VU69">
            <v>0</v>
          </cell>
          <cell r="VV69">
            <v>0</v>
          </cell>
          <cell r="VW69">
            <v>0</v>
          </cell>
        </row>
        <row r="69">
          <cell r="WB69">
            <v>-0.02</v>
          </cell>
          <cell r="WC69">
            <v>0.006</v>
          </cell>
          <cell r="WD69">
            <v>0.22</v>
          </cell>
          <cell r="WE69">
            <v>0.008</v>
          </cell>
          <cell r="WF69">
            <v>-0.22</v>
          </cell>
          <cell r="WG69">
            <v>0.002</v>
          </cell>
          <cell r="WH69">
            <v>0.08</v>
          </cell>
          <cell r="WI69">
            <v>0.003</v>
          </cell>
        </row>
        <row r="69">
          <cell r="XB69">
            <v>-0.05</v>
          </cell>
          <cell r="XC69">
            <v>0.005</v>
          </cell>
          <cell r="XD69">
            <v>0.15</v>
          </cell>
          <cell r="XE69">
            <v>0.004</v>
          </cell>
          <cell r="XF69">
            <v>-0.05</v>
          </cell>
          <cell r="XG69">
            <v>0.006</v>
          </cell>
          <cell r="XH69">
            <v>0.14</v>
          </cell>
          <cell r="XI69">
            <v>0.006</v>
          </cell>
          <cell r="XJ69">
            <v>-0.06</v>
          </cell>
          <cell r="XK69">
            <v>0.008</v>
          </cell>
          <cell r="XL69">
            <v>0.12</v>
          </cell>
          <cell r="XM69">
            <v>0.007</v>
          </cell>
          <cell r="XN69">
            <v>-0.05</v>
          </cell>
          <cell r="XO69">
            <v>0.005</v>
          </cell>
          <cell r="XP69">
            <v>0.12</v>
          </cell>
          <cell r="XQ69">
            <v>0.005</v>
          </cell>
        </row>
        <row r="70">
          <cell r="B70" t="str">
            <v>JM0232.001</v>
          </cell>
          <cell r="C70" t="str">
            <v>S Japan</v>
          </cell>
          <cell r="D70">
            <v>35.05</v>
          </cell>
          <cell r="E70">
            <v>133.72</v>
          </cell>
          <cell r="F70">
            <v>1.28</v>
          </cell>
          <cell r="G70">
            <v>0.011</v>
          </cell>
          <cell r="H70">
            <v>5.86</v>
          </cell>
          <cell r="I70">
            <v>0.045</v>
          </cell>
          <cell r="J70">
            <v>8.2</v>
          </cell>
          <cell r="K70">
            <v>0.069</v>
          </cell>
          <cell r="L70">
            <v>1.72</v>
          </cell>
          <cell r="M70">
            <v>0.024</v>
          </cell>
          <cell r="N70">
            <v>3.51</v>
          </cell>
          <cell r="O70">
            <v>0.074</v>
          </cell>
        </row>
        <row r="70">
          <cell r="AD70">
            <v>1.11</v>
          </cell>
          <cell r="AE70">
            <v>0.025</v>
          </cell>
          <cell r="AF70">
            <v>5.1</v>
          </cell>
          <cell r="AG70">
            <v>0.077</v>
          </cell>
          <cell r="AH70">
            <v>1.52</v>
          </cell>
          <cell r="AI70">
            <v>0.015</v>
          </cell>
          <cell r="AJ70">
            <v>4.95</v>
          </cell>
          <cell r="AK70">
            <v>0.052</v>
          </cell>
          <cell r="AL70">
            <v>1.35</v>
          </cell>
          <cell r="AM70">
            <v>0.016</v>
          </cell>
          <cell r="AN70">
            <v>4.38</v>
          </cell>
          <cell r="AO70">
            <v>0.045</v>
          </cell>
          <cell r="AP70">
            <v>1.35</v>
          </cell>
          <cell r="AQ70">
            <v>0.016</v>
          </cell>
          <cell r="AR70">
            <v>4.43</v>
          </cell>
          <cell r="AS70">
            <v>0.052</v>
          </cell>
          <cell r="AT70">
            <v>1.08</v>
          </cell>
          <cell r="AU70">
            <v>0.014</v>
          </cell>
          <cell r="AV70">
            <v>3.5</v>
          </cell>
          <cell r="AW70">
            <v>0.037</v>
          </cell>
          <cell r="AX70">
            <v>0.17</v>
          </cell>
          <cell r="AY70">
            <v>0.008</v>
          </cell>
          <cell r="AZ70">
            <v>0.72</v>
          </cell>
          <cell r="BA70">
            <v>0.018</v>
          </cell>
          <cell r="BB70">
            <v>0.22</v>
          </cell>
          <cell r="BC70">
            <v>0.002</v>
          </cell>
          <cell r="BD70">
            <v>0.46</v>
          </cell>
          <cell r="BE70">
            <v>0.003</v>
          </cell>
          <cell r="BF70">
            <v>0.29</v>
          </cell>
          <cell r="BG70">
            <v>0.004</v>
          </cell>
          <cell r="BH70">
            <v>0.29</v>
          </cell>
          <cell r="BI70">
            <v>0.009</v>
          </cell>
        </row>
        <row r="70">
          <cell r="BX70">
            <v>0.06</v>
          </cell>
          <cell r="BY70">
            <v>0.004</v>
          </cell>
          <cell r="BZ70">
            <v>0.45</v>
          </cell>
          <cell r="CA70">
            <v>0.009</v>
          </cell>
          <cell r="CB70">
            <v>0.22</v>
          </cell>
          <cell r="CC70">
            <v>0.002</v>
          </cell>
          <cell r="CD70">
            <v>0.36</v>
          </cell>
          <cell r="CE70">
            <v>0.004</v>
          </cell>
          <cell r="CF70">
            <v>0.21</v>
          </cell>
          <cell r="CG70">
            <v>0.002</v>
          </cell>
          <cell r="CH70">
            <v>0.33</v>
          </cell>
          <cell r="CI70">
            <v>0.004</v>
          </cell>
          <cell r="CJ70">
            <v>0.2</v>
          </cell>
          <cell r="CK70">
            <v>0.003</v>
          </cell>
          <cell r="CL70">
            <v>0.3</v>
          </cell>
          <cell r="CM70">
            <v>0.005</v>
          </cell>
          <cell r="CN70">
            <v>0.15</v>
          </cell>
          <cell r="CO70">
            <v>0.002</v>
          </cell>
          <cell r="CP70">
            <v>0.29</v>
          </cell>
          <cell r="CQ70">
            <v>0.004</v>
          </cell>
          <cell r="CR70">
            <v>0.01</v>
          </cell>
          <cell r="CS70">
            <v>0.001</v>
          </cell>
          <cell r="CT70">
            <v>0.11</v>
          </cell>
          <cell r="CU70">
            <v>0.003</v>
          </cell>
          <cell r="CV70">
            <v>1.67</v>
          </cell>
          <cell r="CW70">
            <v>0.011</v>
          </cell>
          <cell r="CX70">
            <v>1.04</v>
          </cell>
          <cell r="CY70">
            <v>0.009</v>
          </cell>
          <cell r="CZ70">
            <v>1.48</v>
          </cell>
          <cell r="DA70">
            <v>0.021</v>
          </cell>
          <cell r="DB70">
            <v>0.47</v>
          </cell>
          <cell r="DC70">
            <v>0.017</v>
          </cell>
        </row>
        <row r="70">
          <cell r="DR70">
            <v>0.35</v>
          </cell>
          <cell r="DS70">
            <v>0.016</v>
          </cell>
          <cell r="DT70">
            <v>0.32</v>
          </cell>
          <cell r="DU70">
            <v>0.012</v>
          </cell>
          <cell r="DV70">
            <v>1.53</v>
          </cell>
          <cell r="DW70">
            <v>0.013</v>
          </cell>
          <cell r="DX70">
            <v>0.47</v>
          </cell>
          <cell r="DY70">
            <v>0.005</v>
          </cell>
          <cell r="DZ70">
            <v>1.5</v>
          </cell>
          <cell r="EA70">
            <v>0.012</v>
          </cell>
          <cell r="EB70">
            <v>0.63</v>
          </cell>
          <cell r="EC70">
            <v>0.006</v>
          </cell>
          <cell r="ED70">
            <v>1.49</v>
          </cell>
          <cell r="EE70">
            <v>0.011</v>
          </cell>
          <cell r="EF70">
            <v>0.72</v>
          </cell>
          <cell r="EG70">
            <v>0.007</v>
          </cell>
          <cell r="EH70">
            <v>1.19</v>
          </cell>
          <cell r="EI70">
            <v>0.012</v>
          </cell>
          <cell r="EJ70">
            <v>0.53</v>
          </cell>
          <cell r="EK70">
            <v>0.006</v>
          </cell>
          <cell r="EL70">
            <v>0.14</v>
          </cell>
          <cell r="EM70">
            <v>0.006</v>
          </cell>
          <cell r="EN70">
            <v>0.08</v>
          </cell>
          <cell r="EO70">
            <v>0.002</v>
          </cell>
          <cell r="EP70">
            <v>0.03</v>
          </cell>
          <cell r="EQ70">
            <v>0.001</v>
          </cell>
          <cell r="ER70">
            <v>0.01</v>
          </cell>
          <cell r="ES70">
            <v>0</v>
          </cell>
          <cell r="ET70">
            <v>0.02</v>
          </cell>
          <cell r="EU70">
            <v>0.001</v>
          </cell>
          <cell r="EV70">
            <v>0</v>
          </cell>
          <cell r="EW70">
            <v>0.001</v>
          </cell>
        </row>
        <row r="70">
          <cell r="FL70">
            <v>0.01</v>
          </cell>
          <cell r="FM70">
            <v>0.001</v>
          </cell>
          <cell r="FN70">
            <v>0.02</v>
          </cell>
          <cell r="FO70">
            <v>0.001</v>
          </cell>
          <cell r="FP70">
            <v>0.03</v>
          </cell>
          <cell r="FQ70">
            <v>0.001</v>
          </cell>
          <cell r="FR70">
            <v>0</v>
          </cell>
          <cell r="FS70">
            <v>0</v>
          </cell>
          <cell r="FT70">
            <v>0.03</v>
          </cell>
          <cell r="FU70">
            <v>0.001</v>
          </cell>
          <cell r="FV70">
            <v>0</v>
          </cell>
          <cell r="FW70">
            <v>0</v>
          </cell>
          <cell r="FX70">
            <v>0.02</v>
          </cell>
          <cell r="FY70">
            <v>0.001</v>
          </cell>
          <cell r="FZ70">
            <v>0</v>
          </cell>
          <cell r="GA70">
            <v>0</v>
          </cell>
          <cell r="GB70">
            <v>0.02</v>
          </cell>
          <cell r="GC70">
            <v>0.001</v>
          </cell>
          <cell r="GD70">
            <v>0</v>
          </cell>
          <cell r="GE70">
            <v>0</v>
          </cell>
          <cell r="GF70">
            <v>0</v>
          </cell>
          <cell r="GG70">
            <v>0</v>
          </cell>
          <cell r="GH70">
            <v>0</v>
          </cell>
          <cell r="GI70">
            <v>0</v>
          </cell>
          <cell r="GJ70">
            <v>129.32</v>
          </cell>
          <cell r="GK70">
            <v>1.685</v>
          </cell>
          <cell r="GL70">
            <v>745.91</v>
          </cell>
          <cell r="GM70">
            <v>6.189</v>
          </cell>
          <cell r="GN70">
            <v>23.99</v>
          </cell>
          <cell r="GO70">
            <v>2.133</v>
          </cell>
          <cell r="GP70">
            <v>51.01</v>
          </cell>
          <cell r="GQ70">
            <v>9.642</v>
          </cell>
        </row>
        <row r="70">
          <cell r="HF70">
            <v>-63.64</v>
          </cell>
          <cell r="HG70">
            <v>3.4</v>
          </cell>
          <cell r="HH70">
            <v>204.39</v>
          </cell>
          <cell r="HI70">
            <v>8.751</v>
          </cell>
          <cell r="HJ70">
            <v>77.91</v>
          </cell>
          <cell r="HK70">
            <v>1.276</v>
          </cell>
          <cell r="HL70">
            <v>361.84</v>
          </cell>
          <cell r="HM70">
            <v>4.921</v>
          </cell>
          <cell r="HN70">
            <v>84.63</v>
          </cell>
          <cell r="HO70">
            <v>1.383</v>
          </cell>
          <cell r="HP70">
            <v>388.86</v>
          </cell>
          <cell r="HQ70">
            <v>5.9</v>
          </cell>
          <cell r="HR70">
            <v>74.67</v>
          </cell>
          <cell r="HS70">
            <v>1.246</v>
          </cell>
          <cell r="HT70">
            <v>422.68</v>
          </cell>
          <cell r="HU70">
            <v>5.6</v>
          </cell>
          <cell r="HV70">
            <v>18.62</v>
          </cell>
          <cell r="HW70">
            <v>0.797</v>
          </cell>
          <cell r="HX70">
            <v>202.46</v>
          </cell>
          <cell r="HY70">
            <v>4.631</v>
          </cell>
          <cell r="HZ70">
            <v>136.95</v>
          </cell>
          <cell r="IA70">
            <v>4.041</v>
          </cell>
          <cell r="IB70">
            <v>0.8</v>
          </cell>
          <cell r="IC70">
            <v>0.01</v>
          </cell>
          <cell r="ID70">
            <v>0.51</v>
          </cell>
          <cell r="IE70">
            <v>0.005</v>
          </cell>
          <cell r="IF70">
            <v>0.51</v>
          </cell>
          <cell r="IG70">
            <v>0.007</v>
          </cell>
          <cell r="IH70">
            <v>0.53</v>
          </cell>
          <cell r="II70">
            <v>0.007</v>
          </cell>
        </row>
        <row r="70">
          <cell r="IX70">
            <v>-0.77</v>
          </cell>
          <cell r="IY70">
            <v>0.01</v>
          </cell>
          <cell r="IZ70">
            <v>0.03</v>
          </cell>
          <cell r="JA70">
            <v>0.005</v>
          </cell>
          <cell r="JB70">
            <v>0.76</v>
          </cell>
          <cell r="JC70">
            <v>0.009</v>
          </cell>
          <cell r="JD70">
            <v>0.58</v>
          </cell>
          <cell r="JE70">
            <v>0.006</v>
          </cell>
          <cell r="JF70">
            <v>0.82</v>
          </cell>
          <cell r="JG70">
            <v>0.01</v>
          </cell>
          <cell r="JH70">
            <v>0.59</v>
          </cell>
          <cell r="JI70">
            <v>0.005</v>
          </cell>
          <cell r="JJ70">
            <v>0.78</v>
          </cell>
          <cell r="JK70">
            <v>0.008</v>
          </cell>
          <cell r="JL70">
            <v>0.56</v>
          </cell>
          <cell r="JM70">
            <v>0.005</v>
          </cell>
          <cell r="JN70">
            <v>0.32</v>
          </cell>
          <cell r="JO70">
            <v>0.007</v>
          </cell>
          <cell r="JP70">
            <v>0.35</v>
          </cell>
          <cell r="JQ70">
            <v>0.005</v>
          </cell>
          <cell r="JR70">
            <v>0.02</v>
          </cell>
          <cell r="JS70">
            <v>0.001</v>
          </cell>
          <cell r="JT70">
            <v>-0.08</v>
          </cell>
          <cell r="JU70">
            <v>0.002</v>
          </cell>
          <cell r="JV70">
            <v>-0.04</v>
          </cell>
          <cell r="JW70">
            <v>0.004</v>
          </cell>
          <cell r="JX70">
            <v>-0.05</v>
          </cell>
          <cell r="JY70">
            <v>0.003</v>
          </cell>
          <cell r="JZ70">
            <v>-0.69</v>
          </cell>
          <cell r="KA70">
            <v>0.014</v>
          </cell>
        </row>
        <row r="70">
          <cell r="KP70">
            <v>0.08</v>
          </cell>
          <cell r="KQ70">
            <v>0.002</v>
          </cell>
          <cell r="KR70">
            <v>-0.03</v>
          </cell>
          <cell r="KS70">
            <v>0.003</v>
          </cell>
          <cell r="KT70">
            <v>-0.08</v>
          </cell>
          <cell r="KU70">
            <v>0.002</v>
          </cell>
          <cell r="KV70">
            <v>-0.38</v>
          </cell>
          <cell r="KW70">
            <v>0.009</v>
          </cell>
          <cell r="KX70">
            <v>-0.09</v>
          </cell>
          <cell r="KY70">
            <v>0.002</v>
          </cell>
          <cell r="KZ70">
            <v>-0.42</v>
          </cell>
          <cell r="LA70">
            <v>0.008</v>
          </cell>
          <cell r="LB70">
            <v>-0.09</v>
          </cell>
          <cell r="LC70">
            <v>0.002</v>
          </cell>
          <cell r="LD70">
            <v>-0.36</v>
          </cell>
          <cell r="LE70">
            <v>0.008</v>
          </cell>
          <cell r="LF70">
            <v>-0.05</v>
          </cell>
          <cell r="LG70">
            <v>0.002</v>
          </cell>
          <cell r="LH70">
            <v>-0.26</v>
          </cell>
          <cell r="LI70">
            <v>0.006</v>
          </cell>
          <cell r="LJ70">
            <v>0</v>
          </cell>
          <cell r="LK70">
            <v>0</v>
          </cell>
          <cell r="LL70">
            <v>0.01</v>
          </cell>
          <cell r="LM70">
            <v>0.001</v>
          </cell>
          <cell r="LN70">
            <v>0.69</v>
          </cell>
          <cell r="LO70">
            <v>0.006</v>
          </cell>
          <cell r="LP70">
            <v>0.87</v>
          </cell>
          <cell r="LQ70">
            <v>0.007</v>
          </cell>
          <cell r="LR70">
            <v>0.37</v>
          </cell>
          <cell r="LS70">
            <v>0.006</v>
          </cell>
          <cell r="LT70">
            <v>0.5</v>
          </cell>
          <cell r="LU70">
            <v>0.008</v>
          </cell>
        </row>
        <row r="70">
          <cell r="MH70">
            <v>0.55</v>
          </cell>
          <cell r="MI70">
            <v>0.007</v>
          </cell>
          <cell r="MJ70">
            <v>0.7</v>
          </cell>
          <cell r="MK70">
            <v>0.007</v>
          </cell>
          <cell r="ML70">
            <v>0.57</v>
          </cell>
          <cell r="MM70">
            <v>0.006</v>
          </cell>
          <cell r="MN70">
            <v>0.72</v>
          </cell>
          <cell r="MO70">
            <v>0.007</v>
          </cell>
          <cell r="MP70">
            <v>0.56</v>
          </cell>
          <cell r="MQ70">
            <v>0.005</v>
          </cell>
          <cell r="MR70">
            <v>1.31</v>
          </cell>
          <cell r="MS70">
            <v>0.015</v>
          </cell>
          <cell r="MT70">
            <v>1.05</v>
          </cell>
          <cell r="MU70">
            <v>0.01</v>
          </cell>
          <cell r="MV70">
            <v>0.57</v>
          </cell>
          <cell r="MW70">
            <v>0.011</v>
          </cell>
          <cell r="MX70">
            <v>0.29</v>
          </cell>
          <cell r="MY70">
            <v>0.009</v>
          </cell>
        </row>
        <row r="70">
          <cell r="NN70">
            <v>0.38</v>
          </cell>
          <cell r="NO70">
            <v>0.022</v>
          </cell>
          <cell r="NP70">
            <v>0.55</v>
          </cell>
          <cell r="NQ70">
            <v>0.01</v>
          </cell>
          <cell r="NR70">
            <v>1.09</v>
          </cell>
          <cell r="NS70">
            <v>0.012</v>
          </cell>
          <cell r="NT70">
            <v>0.67</v>
          </cell>
          <cell r="NU70">
            <v>0.008</v>
          </cell>
          <cell r="NV70">
            <v>1.04</v>
          </cell>
          <cell r="NW70">
            <v>0.016</v>
          </cell>
          <cell r="NX70">
            <v>0.7</v>
          </cell>
          <cell r="NY70">
            <v>0.009</v>
          </cell>
          <cell r="NZ70">
            <v>0.9</v>
          </cell>
          <cell r="OA70">
            <v>0.012</v>
          </cell>
          <cell r="OB70">
            <v>0.64</v>
          </cell>
          <cell r="OC70">
            <v>0.007</v>
          </cell>
          <cell r="OD70">
            <v>0.57</v>
          </cell>
          <cell r="OE70">
            <v>0.009</v>
          </cell>
          <cell r="OF70">
            <v>0.43</v>
          </cell>
          <cell r="OG70">
            <v>0.007</v>
          </cell>
          <cell r="OH70">
            <v>0.01</v>
          </cell>
          <cell r="OI70">
            <v>0.003</v>
          </cell>
          <cell r="OJ70">
            <v>0.09</v>
          </cell>
          <cell r="OK70">
            <v>0.003</v>
          </cell>
          <cell r="OL70">
            <v>0.06</v>
          </cell>
          <cell r="OM70">
            <v>0.001</v>
          </cell>
          <cell r="ON70">
            <v>0.05</v>
          </cell>
          <cell r="OO70">
            <v>0.001</v>
          </cell>
          <cell r="OP70">
            <v>0.04</v>
          </cell>
          <cell r="OQ70">
            <v>0.001</v>
          </cell>
          <cell r="OR70">
            <v>0.15</v>
          </cell>
          <cell r="OS70">
            <v>0.002</v>
          </cell>
        </row>
        <row r="70">
          <cell r="PF70">
            <v>0.06</v>
          </cell>
          <cell r="PG70">
            <v>0.001</v>
          </cell>
          <cell r="PH70">
            <v>0.11</v>
          </cell>
          <cell r="PI70">
            <v>0.001</v>
          </cell>
          <cell r="PJ70">
            <v>0.06</v>
          </cell>
          <cell r="PK70">
            <v>0.001</v>
          </cell>
          <cell r="PL70">
            <v>0.1</v>
          </cell>
          <cell r="PM70">
            <v>0.001</v>
          </cell>
          <cell r="PN70">
            <v>0.05</v>
          </cell>
          <cell r="PO70">
            <v>0.001</v>
          </cell>
          <cell r="PP70">
            <v>0.43</v>
          </cell>
          <cell r="PQ70">
            <v>0.005</v>
          </cell>
          <cell r="PR70">
            <v>0.23</v>
          </cell>
          <cell r="PS70">
            <v>0.002</v>
          </cell>
          <cell r="PT70">
            <v>0.32</v>
          </cell>
          <cell r="PU70">
            <v>0.006</v>
          </cell>
          <cell r="PV70">
            <v>0.27</v>
          </cell>
          <cell r="PW70">
            <v>0.006</v>
          </cell>
        </row>
        <row r="70">
          <cell r="QL70">
            <v>0.1</v>
          </cell>
          <cell r="QM70">
            <v>0.004</v>
          </cell>
          <cell r="QN70">
            <v>0.1</v>
          </cell>
          <cell r="QO70">
            <v>0.002</v>
          </cell>
          <cell r="QP70">
            <v>0.43</v>
          </cell>
          <cell r="QQ70">
            <v>0.006</v>
          </cell>
          <cell r="QR70">
            <v>0.28</v>
          </cell>
          <cell r="QS70">
            <v>0.006</v>
          </cell>
          <cell r="QT70">
            <v>0.42</v>
          </cell>
          <cell r="QU70">
            <v>0.006</v>
          </cell>
          <cell r="QV70">
            <v>0.3</v>
          </cell>
          <cell r="QW70">
            <v>0.004</v>
          </cell>
          <cell r="QX70">
            <v>0.35</v>
          </cell>
          <cell r="QY70">
            <v>0.006</v>
          </cell>
          <cell r="QZ70">
            <v>0.23</v>
          </cell>
          <cell r="RA70">
            <v>0.004</v>
          </cell>
          <cell r="RB70">
            <v>0.3</v>
          </cell>
          <cell r="RC70">
            <v>0.005</v>
          </cell>
          <cell r="RD70">
            <v>0.19</v>
          </cell>
          <cell r="RE70">
            <v>0.005</v>
          </cell>
          <cell r="RF70">
            <v>0.02</v>
          </cell>
          <cell r="RG70">
            <v>0.001</v>
          </cell>
          <cell r="RH70">
            <v>0.01</v>
          </cell>
          <cell r="RI70">
            <v>0.001</v>
          </cell>
          <cell r="RJ70">
            <v>0.07</v>
          </cell>
          <cell r="RK70">
            <v>0.001</v>
          </cell>
          <cell r="RL70">
            <v>0.13</v>
          </cell>
          <cell r="RM70">
            <v>0.002</v>
          </cell>
          <cell r="RN70">
            <v>-0.01</v>
          </cell>
          <cell r="RO70">
            <v>0.002</v>
          </cell>
          <cell r="RP70">
            <v>-0.23</v>
          </cell>
          <cell r="RQ70">
            <v>0.007</v>
          </cell>
        </row>
        <row r="70">
          <cell r="SF70">
            <v>0.04</v>
          </cell>
          <cell r="SG70">
            <v>0.002</v>
          </cell>
          <cell r="SH70">
            <v>0.17</v>
          </cell>
          <cell r="SI70">
            <v>0.004</v>
          </cell>
          <cell r="SJ70">
            <v>0.03</v>
          </cell>
          <cell r="SK70">
            <v>0.002</v>
          </cell>
          <cell r="SL70">
            <v>-0.06</v>
          </cell>
          <cell r="SM70">
            <v>0.003</v>
          </cell>
          <cell r="SN70">
            <v>0.02</v>
          </cell>
          <cell r="SO70">
            <v>0.002</v>
          </cell>
          <cell r="SP70">
            <v>-0.05</v>
          </cell>
          <cell r="SQ70">
            <v>0.004</v>
          </cell>
          <cell r="SR70">
            <v>0.01</v>
          </cell>
          <cell r="SS70">
            <v>0.001</v>
          </cell>
          <cell r="ST70">
            <v>-0.05</v>
          </cell>
          <cell r="SU70">
            <v>0.004</v>
          </cell>
          <cell r="SV70">
            <v>0</v>
          </cell>
          <cell r="SW70">
            <v>0.001</v>
          </cell>
          <cell r="SX70">
            <v>-0.05</v>
          </cell>
          <cell r="SY70">
            <v>0.002</v>
          </cell>
          <cell r="SZ70">
            <v>0</v>
          </cell>
          <cell r="TA70">
            <v>0</v>
          </cell>
          <cell r="TB70">
            <v>0.06</v>
          </cell>
          <cell r="TC70">
            <v>0.002</v>
          </cell>
          <cell r="TD70">
            <v>0.37</v>
          </cell>
          <cell r="TE70">
            <v>0.003</v>
          </cell>
          <cell r="TF70">
            <v>1.2</v>
          </cell>
          <cell r="TG70">
            <v>0.011</v>
          </cell>
          <cell r="TH70">
            <v>0.42</v>
          </cell>
          <cell r="TI70">
            <v>0.006</v>
          </cell>
          <cell r="TJ70">
            <v>0.69</v>
          </cell>
          <cell r="TK70">
            <v>0.008</v>
          </cell>
        </row>
        <row r="70">
          <cell r="TZ70">
            <v>0.39</v>
          </cell>
          <cell r="UA70">
            <v>0.006</v>
          </cell>
          <cell r="UB70">
            <v>0.95</v>
          </cell>
          <cell r="UC70">
            <v>0.018</v>
          </cell>
          <cell r="UD70">
            <v>0.4</v>
          </cell>
          <cell r="UE70">
            <v>0.004</v>
          </cell>
          <cell r="UF70">
            <v>0.85</v>
          </cell>
          <cell r="UG70">
            <v>0.008</v>
          </cell>
          <cell r="UH70">
            <v>0.31</v>
          </cell>
          <cell r="UI70">
            <v>0.004</v>
          </cell>
          <cell r="UJ70">
            <v>0.78</v>
          </cell>
          <cell r="UK70">
            <v>0.006</v>
          </cell>
          <cell r="UL70">
            <v>0.28</v>
          </cell>
          <cell r="UM70">
            <v>0.004</v>
          </cell>
          <cell r="UN70">
            <v>0.68</v>
          </cell>
          <cell r="UO70">
            <v>0.008</v>
          </cell>
          <cell r="UP70">
            <v>0.27</v>
          </cell>
          <cell r="UQ70">
            <v>0.005</v>
          </cell>
          <cell r="UR70">
            <v>0.67</v>
          </cell>
          <cell r="US70">
            <v>0.007</v>
          </cell>
          <cell r="UT70">
            <v>0.01</v>
          </cell>
          <cell r="UU70">
            <v>0.002</v>
          </cell>
          <cell r="UV70">
            <v>0.15</v>
          </cell>
          <cell r="UW70">
            <v>0.004</v>
          </cell>
          <cell r="UX70">
            <v>0</v>
          </cell>
          <cell r="UY70">
            <v>0.001</v>
          </cell>
          <cell r="UZ70">
            <v>-0.08</v>
          </cell>
          <cell r="VA70">
            <v>0.003</v>
          </cell>
          <cell r="VB70">
            <v>-0.09</v>
          </cell>
          <cell r="VC70">
            <v>0.001</v>
          </cell>
        </row>
        <row r="70">
          <cell r="VL70">
            <v>0.03</v>
          </cell>
          <cell r="VM70">
            <v>0</v>
          </cell>
          <cell r="VN70">
            <v>0.04</v>
          </cell>
          <cell r="VO70">
            <v>0.001</v>
          </cell>
          <cell r="VP70">
            <v>-0.03</v>
          </cell>
          <cell r="VQ70">
            <v>0</v>
          </cell>
          <cell r="VR70">
            <v>-0.04</v>
          </cell>
          <cell r="VS70">
            <v>0.001</v>
          </cell>
          <cell r="VT70">
            <v>-0.02</v>
          </cell>
          <cell r="VU70">
            <v>0</v>
          </cell>
          <cell r="VV70">
            <v>0</v>
          </cell>
          <cell r="VW70">
            <v>0</v>
          </cell>
          <cell r="VX70">
            <v>0</v>
          </cell>
          <cell r="VY70">
            <v>0</v>
          </cell>
          <cell r="VZ70">
            <v>0.01</v>
          </cell>
          <cell r="WA70">
            <v>0</v>
          </cell>
          <cell r="WB70">
            <v>-0.09</v>
          </cell>
          <cell r="WC70">
            <v>0.002</v>
          </cell>
          <cell r="WD70">
            <v>-0.13</v>
          </cell>
          <cell r="WE70">
            <v>0.002</v>
          </cell>
          <cell r="WF70">
            <v>-0.15</v>
          </cell>
          <cell r="WG70">
            <v>0.002</v>
          </cell>
          <cell r="WH70">
            <v>0</v>
          </cell>
          <cell r="WI70">
            <v>0.001</v>
          </cell>
        </row>
        <row r="70">
          <cell r="WX70">
            <v>0.06</v>
          </cell>
          <cell r="WY70">
            <v>0.002</v>
          </cell>
          <cell r="WZ70">
            <v>0.03</v>
          </cell>
          <cell r="XA70">
            <v>0.002</v>
          </cell>
          <cell r="XB70">
            <v>-0.13</v>
          </cell>
          <cell r="XC70">
            <v>0.002</v>
          </cell>
          <cell r="XD70">
            <v>-0.07</v>
          </cell>
          <cell r="XE70">
            <v>0.001</v>
          </cell>
          <cell r="XF70">
            <v>-0.15</v>
          </cell>
          <cell r="XG70">
            <v>0.002</v>
          </cell>
          <cell r="XH70">
            <v>-0.08</v>
          </cell>
          <cell r="XI70">
            <v>0.001</v>
          </cell>
          <cell r="XJ70">
            <v>-0.16</v>
          </cell>
          <cell r="XK70">
            <v>0.002</v>
          </cell>
          <cell r="XL70">
            <v>-0.09</v>
          </cell>
          <cell r="XM70">
            <v>0.001</v>
          </cell>
          <cell r="XN70">
            <v>-0.13</v>
          </cell>
          <cell r="XO70">
            <v>0.002</v>
          </cell>
          <cell r="XP70">
            <v>-0.05</v>
          </cell>
          <cell r="XQ70">
            <v>0.001</v>
          </cell>
          <cell r="XR70">
            <v>-0.04</v>
          </cell>
          <cell r="XS70">
            <v>0.001</v>
          </cell>
          <cell r="XT70">
            <v>-0.01</v>
          </cell>
          <cell r="XU70">
            <v>0</v>
          </cell>
        </row>
        <row r="71">
          <cell r="B71" t="str">
            <v>JM0232.002</v>
          </cell>
          <cell r="C71" t="str">
            <v>S Japan</v>
          </cell>
          <cell r="D71">
            <v>35.05</v>
          </cell>
          <cell r="E71">
            <v>133.72</v>
          </cell>
          <cell r="F71">
            <v>1.64</v>
          </cell>
          <cell r="G71">
            <v>0.023</v>
          </cell>
          <cell r="H71">
            <v>6.98</v>
          </cell>
          <cell r="I71">
            <v>0.077</v>
          </cell>
          <cell r="J71">
            <v>8.01</v>
          </cell>
          <cell r="K71">
            <v>0.075</v>
          </cell>
          <cell r="L71">
            <v>2.08</v>
          </cell>
          <cell r="M71">
            <v>0.039</v>
          </cell>
          <cell r="N71">
            <v>4.67</v>
          </cell>
          <cell r="O71">
            <v>0.074</v>
          </cell>
        </row>
        <row r="71">
          <cell r="AH71">
            <v>1.82</v>
          </cell>
          <cell r="AI71">
            <v>0.025</v>
          </cell>
          <cell r="AJ71">
            <v>6.14</v>
          </cell>
          <cell r="AK71">
            <v>0.064</v>
          </cell>
          <cell r="AL71">
            <v>1.5</v>
          </cell>
          <cell r="AM71">
            <v>0.027</v>
          </cell>
          <cell r="AN71">
            <v>5.45</v>
          </cell>
          <cell r="AO71">
            <v>0.058</v>
          </cell>
          <cell r="AP71">
            <v>1.51</v>
          </cell>
          <cell r="AQ71">
            <v>0.027</v>
          </cell>
          <cell r="AR71">
            <v>5.6</v>
          </cell>
          <cell r="AS71">
            <v>0.063</v>
          </cell>
          <cell r="AT71">
            <v>1.2</v>
          </cell>
          <cell r="AU71">
            <v>0.023</v>
          </cell>
          <cell r="AV71">
            <v>4.76</v>
          </cell>
          <cell r="AW71">
            <v>0.057</v>
          </cell>
        </row>
        <row r="71">
          <cell r="BB71">
            <v>0.27</v>
          </cell>
          <cell r="BC71">
            <v>0.004</v>
          </cell>
          <cell r="BD71">
            <v>0.7</v>
          </cell>
          <cell r="BE71">
            <v>0.009</v>
          </cell>
          <cell r="BF71">
            <v>0.36</v>
          </cell>
          <cell r="BG71">
            <v>0.007</v>
          </cell>
          <cell r="BH71">
            <v>0.42</v>
          </cell>
          <cell r="BI71">
            <v>0.008</v>
          </cell>
        </row>
        <row r="71">
          <cell r="CB71">
            <v>0.27</v>
          </cell>
          <cell r="CC71">
            <v>0.003</v>
          </cell>
          <cell r="CD71">
            <v>0.53</v>
          </cell>
          <cell r="CE71">
            <v>0.006</v>
          </cell>
          <cell r="CF71">
            <v>0.25</v>
          </cell>
          <cell r="CG71">
            <v>0.004</v>
          </cell>
          <cell r="CH71">
            <v>0.48</v>
          </cell>
          <cell r="CI71">
            <v>0.005</v>
          </cell>
          <cell r="CJ71">
            <v>0.23</v>
          </cell>
          <cell r="CK71">
            <v>0.005</v>
          </cell>
          <cell r="CL71">
            <v>0.41</v>
          </cell>
          <cell r="CM71">
            <v>0.006</v>
          </cell>
          <cell r="CN71">
            <v>0.18</v>
          </cell>
          <cell r="CO71">
            <v>0.003</v>
          </cell>
          <cell r="CP71">
            <v>0.42</v>
          </cell>
          <cell r="CQ71">
            <v>0.007</v>
          </cell>
        </row>
        <row r="71">
          <cell r="CV71">
            <v>1.65</v>
          </cell>
          <cell r="CW71">
            <v>0.01</v>
          </cell>
          <cell r="CX71">
            <v>1.34</v>
          </cell>
          <cell r="CY71">
            <v>0.016</v>
          </cell>
          <cell r="CZ71">
            <v>1.43</v>
          </cell>
          <cell r="DA71">
            <v>0.024</v>
          </cell>
          <cell r="DB71">
            <v>0.41</v>
          </cell>
          <cell r="DC71">
            <v>0.012</v>
          </cell>
        </row>
        <row r="71">
          <cell r="DV71">
            <v>1.45</v>
          </cell>
          <cell r="DW71">
            <v>0.012</v>
          </cell>
          <cell r="DX71">
            <v>0.54</v>
          </cell>
          <cell r="DY71">
            <v>0.007</v>
          </cell>
          <cell r="DZ71">
            <v>1.31</v>
          </cell>
          <cell r="EA71">
            <v>0.011</v>
          </cell>
          <cell r="EB71">
            <v>0.69</v>
          </cell>
          <cell r="EC71">
            <v>0.008</v>
          </cell>
          <cell r="ED71">
            <v>1.26</v>
          </cell>
          <cell r="EE71">
            <v>0.01</v>
          </cell>
          <cell r="EF71">
            <v>0.74</v>
          </cell>
          <cell r="EG71">
            <v>0.009</v>
          </cell>
          <cell r="EH71">
            <v>0.93</v>
          </cell>
          <cell r="EI71">
            <v>0.009</v>
          </cell>
          <cell r="EJ71">
            <v>0.52</v>
          </cell>
          <cell r="EK71">
            <v>0.006</v>
          </cell>
        </row>
        <row r="71">
          <cell r="EP71">
            <v>0.05</v>
          </cell>
          <cell r="EQ71">
            <v>0.002</v>
          </cell>
          <cell r="ER71">
            <v>0.02</v>
          </cell>
          <cell r="ES71">
            <v>0</v>
          </cell>
          <cell r="ET71">
            <v>0.07</v>
          </cell>
          <cell r="EU71">
            <v>0.002</v>
          </cell>
          <cell r="EV71">
            <v>0.01</v>
          </cell>
          <cell r="EW71">
            <v>0.001</v>
          </cell>
        </row>
        <row r="71">
          <cell r="FP71">
            <v>0.06</v>
          </cell>
          <cell r="FQ71">
            <v>0.001</v>
          </cell>
          <cell r="FR71">
            <v>0.01</v>
          </cell>
          <cell r="FS71">
            <v>0</v>
          </cell>
          <cell r="FT71">
            <v>0.06</v>
          </cell>
          <cell r="FU71">
            <v>0.002</v>
          </cell>
          <cell r="FV71">
            <v>0.01</v>
          </cell>
          <cell r="FW71">
            <v>0</v>
          </cell>
          <cell r="FX71">
            <v>0.05</v>
          </cell>
          <cell r="FY71">
            <v>0.002</v>
          </cell>
          <cell r="FZ71">
            <v>0.01</v>
          </cell>
          <cell r="GA71">
            <v>0</v>
          </cell>
          <cell r="GB71">
            <v>0.04</v>
          </cell>
          <cell r="GC71">
            <v>0.001</v>
          </cell>
          <cell r="GD71">
            <v>0.02</v>
          </cell>
          <cell r="GE71">
            <v>0.001</v>
          </cell>
        </row>
        <row r="71">
          <cell r="GJ71">
            <v>124.8</v>
          </cell>
          <cell r="GK71">
            <v>2.288</v>
          </cell>
          <cell r="GL71">
            <v>905.27</v>
          </cell>
          <cell r="GM71">
            <v>12.087</v>
          </cell>
          <cell r="GN71">
            <v>206</v>
          </cell>
          <cell r="GO71">
            <v>5.393</v>
          </cell>
          <cell r="GP71">
            <v>416.55</v>
          </cell>
          <cell r="GQ71">
            <v>7.048</v>
          </cell>
        </row>
        <row r="71">
          <cell r="HJ71">
            <v>159.23</v>
          </cell>
          <cell r="HK71">
            <v>3.96</v>
          </cell>
          <cell r="HL71">
            <v>700.89</v>
          </cell>
          <cell r="HM71">
            <v>8.93</v>
          </cell>
          <cell r="HN71">
            <v>155.59</v>
          </cell>
          <cell r="HO71">
            <v>3.481</v>
          </cell>
          <cell r="HP71">
            <v>671.35</v>
          </cell>
          <cell r="HQ71">
            <v>9.836</v>
          </cell>
          <cell r="HR71">
            <v>137.05</v>
          </cell>
          <cell r="HS71">
            <v>3.533</v>
          </cell>
          <cell r="HT71">
            <v>644.44</v>
          </cell>
          <cell r="HU71">
            <v>9.895</v>
          </cell>
          <cell r="HV71">
            <v>35.27</v>
          </cell>
          <cell r="HW71">
            <v>2.143</v>
          </cell>
          <cell r="HX71">
            <v>229.51</v>
          </cell>
          <cell r="HY71">
            <v>7.357</v>
          </cell>
        </row>
        <row r="71">
          <cell r="IB71">
            <v>0.55</v>
          </cell>
          <cell r="IC71">
            <v>0.008</v>
          </cell>
          <cell r="ID71">
            <v>0.52</v>
          </cell>
          <cell r="IE71">
            <v>0.009</v>
          </cell>
          <cell r="IF71">
            <v>0.8</v>
          </cell>
          <cell r="IG71">
            <v>0.016</v>
          </cell>
          <cell r="IH71">
            <v>0.21</v>
          </cell>
          <cell r="II71">
            <v>0.005</v>
          </cell>
        </row>
        <row r="71">
          <cell r="JB71">
            <v>0.64</v>
          </cell>
          <cell r="JC71">
            <v>0.013</v>
          </cell>
          <cell r="JD71">
            <v>0.42</v>
          </cell>
          <cell r="JE71">
            <v>0.005</v>
          </cell>
          <cell r="JF71">
            <v>0.64</v>
          </cell>
          <cell r="JG71">
            <v>0.014</v>
          </cell>
          <cell r="JH71">
            <v>0.41</v>
          </cell>
          <cell r="JI71">
            <v>0.006</v>
          </cell>
          <cell r="JJ71">
            <v>0.58</v>
          </cell>
          <cell r="JK71">
            <v>0.012</v>
          </cell>
          <cell r="JL71">
            <v>0.38</v>
          </cell>
          <cell r="JM71">
            <v>0.005</v>
          </cell>
          <cell r="JN71">
            <v>0.11</v>
          </cell>
          <cell r="JO71">
            <v>0.006</v>
          </cell>
          <cell r="JP71">
            <v>0.13</v>
          </cell>
          <cell r="JQ71">
            <v>0.004</v>
          </cell>
        </row>
        <row r="71">
          <cell r="JT71">
            <v>0</v>
          </cell>
          <cell r="JU71">
            <v>0.002</v>
          </cell>
          <cell r="JV71">
            <v>-0.02</v>
          </cell>
          <cell r="JW71">
            <v>0.004</v>
          </cell>
          <cell r="JX71">
            <v>0.07</v>
          </cell>
          <cell r="JY71">
            <v>0.003</v>
          </cell>
          <cell r="JZ71">
            <v>0.08</v>
          </cell>
          <cell r="KA71">
            <v>0.007</v>
          </cell>
        </row>
        <row r="71">
          <cell r="KT71">
            <v>0.03</v>
          </cell>
          <cell r="KU71">
            <v>0.002</v>
          </cell>
          <cell r="KV71">
            <v>0.03</v>
          </cell>
          <cell r="KW71">
            <v>0.005</v>
          </cell>
          <cell r="KX71">
            <v>0.01</v>
          </cell>
          <cell r="KY71">
            <v>0.002</v>
          </cell>
          <cell r="KZ71">
            <v>0</v>
          </cell>
          <cell r="LA71">
            <v>0.005</v>
          </cell>
          <cell r="LB71">
            <v>0</v>
          </cell>
          <cell r="LC71">
            <v>0.002</v>
          </cell>
          <cell r="LD71">
            <v>0.01</v>
          </cell>
          <cell r="LE71">
            <v>0.005</v>
          </cell>
          <cell r="LF71">
            <v>0.01</v>
          </cell>
          <cell r="LG71">
            <v>0.002</v>
          </cell>
          <cell r="LH71">
            <v>0.01</v>
          </cell>
          <cell r="LI71">
            <v>0.004</v>
          </cell>
        </row>
        <row r="71">
          <cell r="LN71">
            <v>0.73</v>
          </cell>
          <cell r="LO71">
            <v>0.009</v>
          </cell>
          <cell r="LP71">
            <v>1.01</v>
          </cell>
          <cell r="LQ71">
            <v>0.013</v>
          </cell>
          <cell r="LR71">
            <v>0.81</v>
          </cell>
          <cell r="LS71">
            <v>0.017</v>
          </cell>
          <cell r="LT71">
            <v>0.73</v>
          </cell>
          <cell r="LU71">
            <v>0.013</v>
          </cell>
        </row>
        <row r="71">
          <cell r="MH71">
            <v>0.79</v>
          </cell>
          <cell r="MI71">
            <v>0.014</v>
          </cell>
          <cell r="MJ71">
            <v>0.92</v>
          </cell>
          <cell r="MK71">
            <v>0.014</v>
          </cell>
          <cell r="ML71">
            <v>0.79</v>
          </cell>
          <cell r="MM71">
            <v>0.014</v>
          </cell>
          <cell r="MN71">
            <v>0.87</v>
          </cell>
          <cell r="MO71">
            <v>0.013</v>
          </cell>
          <cell r="MP71">
            <v>0.8</v>
          </cell>
          <cell r="MQ71">
            <v>0.01</v>
          </cell>
          <cell r="MR71">
            <v>1.32</v>
          </cell>
          <cell r="MS71">
            <v>0.023</v>
          </cell>
          <cell r="MT71">
            <v>1.67</v>
          </cell>
          <cell r="MU71">
            <v>0.025</v>
          </cell>
          <cell r="MV71">
            <v>2.05</v>
          </cell>
          <cell r="MW71">
            <v>0.04</v>
          </cell>
          <cell r="MX71">
            <v>0.82</v>
          </cell>
          <cell r="MY71">
            <v>0.015</v>
          </cell>
        </row>
        <row r="71">
          <cell r="NR71">
            <v>1.75</v>
          </cell>
          <cell r="NS71">
            <v>0.028</v>
          </cell>
          <cell r="NT71">
            <v>1.28</v>
          </cell>
          <cell r="NU71">
            <v>0.023</v>
          </cell>
          <cell r="NV71">
            <v>1.57</v>
          </cell>
          <cell r="NW71">
            <v>0.038</v>
          </cell>
          <cell r="NX71">
            <v>1.3</v>
          </cell>
          <cell r="NY71">
            <v>0.02</v>
          </cell>
          <cell r="NZ71">
            <v>1.46</v>
          </cell>
          <cell r="OA71">
            <v>0.032</v>
          </cell>
          <cell r="OB71">
            <v>1.23</v>
          </cell>
          <cell r="OC71">
            <v>0.018</v>
          </cell>
          <cell r="OD71">
            <v>0.99</v>
          </cell>
          <cell r="OE71">
            <v>0.025</v>
          </cell>
          <cell r="OF71">
            <v>0.87</v>
          </cell>
          <cell r="OG71">
            <v>0.022</v>
          </cell>
        </row>
        <row r="71">
          <cell r="OL71">
            <v>0.06</v>
          </cell>
          <cell r="OM71">
            <v>0.001</v>
          </cell>
          <cell r="ON71">
            <v>0</v>
          </cell>
          <cell r="OO71">
            <v>0</v>
          </cell>
          <cell r="OP71">
            <v>0</v>
          </cell>
          <cell r="OQ71">
            <v>0.001</v>
          </cell>
          <cell r="OR71">
            <v>0.09</v>
          </cell>
          <cell r="OS71">
            <v>0.001</v>
          </cell>
        </row>
        <row r="71">
          <cell r="PF71">
            <v>0.03</v>
          </cell>
          <cell r="PG71">
            <v>0.001</v>
          </cell>
          <cell r="PH71">
            <v>0.03</v>
          </cell>
          <cell r="PI71">
            <v>0.001</v>
          </cell>
          <cell r="PJ71">
            <v>0.03</v>
          </cell>
          <cell r="PK71">
            <v>0.001</v>
          </cell>
          <cell r="PL71">
            <v>0.03</v>
          </cell>
          <cell r="PM71">
            <v>0.001</v>
          </cell>
          <cell r="PN71">
            <v>0.02</v>
          </cell>
          <cell r="PO71">
            <v>0.001</v>
          </cell>
          <cell r="PP71">
            <v>0.49</v>
          </cell>
          <cell r="PQ71">
            <v>0.006</v>
          </cell>
          <cell r="PR71">
            <v>0.45</v>
          </cell>
          <cell r="PS71">
            <v>0.006</v>
          </cell>
          <cell r="PT71">
            <v>0.65</v>
          </cell>
          <cell r="PU71">
            <v>0.012</v>
          </cell>
          <cell r="PV71">
            <v>0.35</v>
          </cell>
          <cell r="PW71">
            <v>0.007</v>
          </cell>
        </row>
        <row r="71">
          <cell r="QP71">
            <v>0.6</v>
          </cell>
          <cell r="QQ71">
            <v>0.009</v>
          </cell>
          <cell r="QR71">
            <v>0.42</v>
          </cell>
          <cell r="QS71">
            <v>0.009</v>
          </cell>
          <cell r="QT71">
            <v>0.58</v>
          </cell>
          <cell r="QU71">
            <v>0.01</v>
          </cell>
          <cell r="QV71">
            <v>0.43</v>
          </cell>
          <cell r="QW71">
            <v>0.006</v>
          </cell>
          <cell r="QX71">
            <v>0.51</v>
          </cell>
          <cell r="QY71">
            <v>0.01</v>
          </cell>
          <cell r="QZ71">
            <v>0.36</v>
          </cell>
          <cell r="RA71">
            <v>0.007</v>
          </cell>
          <cell r="RB71">
            <v>0.41</v>
          </cell>
          <cell r="RC71">
            <v>0.009</v>
          </cell>
          <cell r="RD71">
            <v>0.28</v>
          </cell>
          <cell r="RE71">
            <v>0.009</v>
          </cell>
        </row>
        <row r="71">
          <cell r="RJ71">
            <v>0.03</v>
          </cell>
          <cell r="RK71">
            <v>0.001</v>
          </cell>
          <cell r="RL71">
            <v>0.19</v>
          </cell>
          <cell r="RM71">
            <v>0.003</v>
          </cell>
          <cell r="RN71">
            <v>0.07</v>
          </cell>
          <cell r="RO71">
            <v>0.002</v>
          </cell>
          <cell r="RP71">
            <v>0</v>
          </cell>
          <cell r="RQ71">
            <v>0.003</v>
          </cell>
        </row>
        <row r="71">
          <cell r="SJ71">
            <v>0.06</v>
          </cell>
          <cell r="SK71">
            <v>0.002</v>
          </cell>
          <cell r="SL71">
            <v>0.12</v>
          </cell>
          <cell r="SM71">
            <v>0.003</v>
          </cell>
          <cell r="SN71">
            <v>0.05</v>
          </cell>
          <cell r="SO71">
            <v>0.002</v>
          </cell>
          <cell r="SP71">
            <v>0.12</v>
          </cell>
          <cell r="SQ71">
            <v>0.003</v>
          </cell>
          <cell r="SR71">
            <v>0.04</v>
          </cell>
          <cell r="SS71">
            <v>0.002</v>
          </cell>
          <cell r="ST71">
            <v>0.12</v>
          </cell>
          <cell r="SU71">
            <v>0.003</v>
          </cell>
          <cell r="SV71">
            <v>0.04</v>
          </cell>
          <cell r="SW71">
            <v>0.002</v>
          </cell>
          <cell r="SX71">
            <v>0.09</v>
          </cell>
          <cell r="SY71">
            <v>0.003</v>
          </cell>
        </row>
        <row r="71">
          <cell r="TD71">
            <v>0.44</v>
          </cell>
          <cell r="TE71">
            <v>0.005</v>
          </cell>
          <cell r="TF71">
            <v>1.4</v>
          </cell>
          <cell r="TG71">
            <v>0.016</v>
          </cell>
          <cell r="TH71">
            <v>0.43</v>
          </cell>
          <cell r="TI71">
            <v>0.007</v>
          </cell>
          <cell r="TJ71">
            <v>0.43</v>
          </cell>
          <cell r="TK71">
            <v>0.009</v>
          </cell>
        </row>
        <row r="71">
          <cell r="UD71">
            <v>0.45</v>
          </cell>
          <cell r="UE71">
            <v>0.006</v>
          </cell>
          <cell r="UF71">
            <v>0.85</v>
          </cell>
          <cell r="UG71">
            <v>0.008</v>
          </cell>
          <cell r="UH71">
            <v>0.35</v>
          </cell>
          <cell r="UI71">
            <v>0.005</v>
          </cell>
          <cell r="UJ71">
            <v>0.78</v>
          </cell>
          <cell r="UK71">
            <v>0.006</v>
          </cell>
          <cell r="UL71">
            <v>0.3</v>
          </cell>
          <cell r="UM71">
            <v>0.005</v>
          </cell>
          <cell r="UN71">
            <v>0.67</v>
          </cell>
          <cell r="UO71">
            <v>0.006</v>
          </cell>
          <cell r="UP71">
            <v>0.24</v>
          </cell>
          <cell r="UQ71">
            <v>0.005</v>
          </cell>
          <cell r="UR71">
            <v>0.68</v>
          </cell>
          <cell r="US71">
            <v>0.006</v>
          </cell>
        </row>
        <row r="71">
          <cell r="UX71">
            <v>0</v>
          </cell>
          <cell r="UY71">
            <v>0.001</v>
          </cell>
          <cell r="UZ71">
            <v>-0.08</v>
          </cell>
          <cell r="VA71">
            <v>0.003</v>
          </cell>
          <cell r="VB71">
            <v>0</v>
          </cell>
          <cell r="VC71">
            <v>0.001</v>
          </cell>
        </row>
        <row r="71">
          <cell r="VP71">
            <v>0</v>
          </cell>
          <cell r="VQ71">
            <v>0</v>
          </cell>
          <cell r="VR71">
            <v>0</v>
          </cell>
          <cell r="VS71">
            <v>0.001</v>
          </cell>
          <cell r="VT71">
            <v>0</v>
          </cell>
          <cell r="VU71">
            <v>0</v>
          </cell>
          <cell r="VV71">
            <v>0</v>
          </cell>
          <cell r="VW71">
            <v>0</v>
          </cell>
        </row>
        <row r="71">
          <cell r="WB71">
            <v>-0.05</v>
          </cell>
          <cell r="WC71">
            <v>0.002</v>
          </cell>
          <cell r="WD71">
            <v>-0.22</v>
          </cell>
          <cell r="WE71">
            <v>0.003</v>
          </cell>
          <cell r="WF71">
            <v>-0.13</v>
          </cell>
          <cell r="WG71">
            <v>0.002</v>
          </cell>
          <cell r="WH71">
            <v>-0.06</v>
          </cell>
          <cell r="WI71">
            <v>0.002</v>
          </cell>
        </row>
        <row r="71">
          <cell r="XB71">
            <v>-0.09</v>
          </cell>
          <cell r="XC71">
            <v>0.002</v>
          </cell>
          <cell r="XD71">
            <v>-0.14</v>
          </cell>
          <cell r="XE71">
            <v>0.002</v>
          </cell>
          <cell r="XF71">
            <v>-0.09</v>
          </cell>
          <cell r="XG71">
            <v>0.002</v>
          </cell>
          <cell r="XH71">
            <v>-0.15</v>
          </cell>
          <cell r="XI71">
            <v>0.002</v>
          </cell>
          <cell r="XJ71">
            <v>-0.11</v>
          </cell>
          <cell r="XK71">
            <v>0.002</v>
          </cell>
          <cell r="XL71">
            <v>-0.14</v>
          </cell>
          <cell r="XM71">
            <v>0.003</v>
          </cell>
          <cell r="XN71">
            <v>-0.09</v>
          </cell>
          <cell r="XO71">
            <v>0.002</v>
          </cell>
          <cell r="XP71">
            <v>-0.07</v>
          </cell>
          <cell r="XQ71">
            <v>0.002</v>
          </cell>
        </row>
        <row r="72">
          <cell r="B72" t="str">
            <v>JM0233.002</v>
          </cell>
          <cell r="C72" t="str">
            <v>S Japan</v>
          </cell>
          <cell r="D72">
            <v>34.4</v>
          </cell>
          <cell r="E72">
            <v>132.71</v>
          </cell>
          <cell r="F72">
            <v>1.1</v>
          </cell>
          <cell r="G72">
            <v>0.011</v>
          </cell>
          <cell r="H72">
            <v>4.71</v>
          </cell>
          <cell r="I72">
            <v>0.033</v>
          </cell>
          <cell r="J72">
            <v>5.13</v>
          </cell>
          <cell r="K72">
            <v>0.038</v>
          </cell>
          <cell r="L72">
            <v>0.98</v>
          </cell>
          <cell r="M72">
            <v>0.013</v>
          </cell>
          <cell r="N72">
            <v>0.66</v>
          </cell>
          <cell r="O72">
            <v>0.045</v>
          </cell>
        </row>
        <row r="72">
          <cell r="AD72">
            <v>1.72</v>
          </cell>
          <cell r="AE72">
            <v>0.03</v>
          </cell>
          <cell r="AF72">
            <v>8.7</v>
          </cell>
          <cell r="AG72">
            <v>0.116</v>
          </cell>
          <cell r="AH72">
            <v>1.06</v>
          </cell>
          <cell r="AI72">
            <v>0.008</v>
          </cell>
          <cell r="AJ72">
            <v>2.96</v>
          </cell>
          <cell r="AK72">
            <v>0.03</v>
          </cell>
          <cell r="AL72">
            <v>0.71</v>
          </cell>
          <cell r="AM72">
            <v>0.007</v>
          </cell>
          <cell r="AN72">
            <v>2.62</v>
          </cell>
          <cell r="AO72">
            <v>0.027</v>
          </cell>
          <cell r="AP72">
            <v>0.7</v>
          </cell>
          <cell r="AQ72">
            <v>0.009</v>
          </cell>
          <cell r="AR72">
            <v>2.57</v>
          </cell>
          <cell r="AS72">
            <v>0.03</v>
          </cell>
          <cell r="AT72">
            <v>0.67</v>
          </cell>
          <cell r="AU72">
            <v>0.007</v>
          </cell>
          <cell r="AV72">
            <v>2.22</v>
          </cell>
          <cell r="AW72">
            <v>0.026</v>
          </cell>
          <cell r="AX72">
            <v>0.39</v>
          </cell>
          <cell r="AY72">
            <v>0.006</v>
          </cell>
          <cell r="AZ72">
            <v>1.29</v>
          </cell>
          <cell r="BA72">
            <v>0.023</v>
          </cell>
          <cell r="BB72">
            <v>0.18</v>
          </cell>
          <cell r="BC72">
            <v>0.002</v>
          </cell>
          <cell r="BD72">
            <v>0.47</v>
          </cell>
          <cell r="BE72">
            <v>0.004</v>
          </cell>
          <cell r="BF72">
            <v>0.22</v>
          </cell>
          <cell r="BG72">
            <v>0.003</v>
          </cell>
          <cell r="BH72">
            <v>-0.06</v>
          </cell>
          <cell r="BI72">
            <v>0.006</v>
          </cell>
        </row>
        <row r="72">
          <cell r="BX72">
            <v>0.18</v>
          </cell>
          <cell r="BY72">
            <v>0.003</v>
          </cell>
          <cell r="BZ72">
            <v>0.55</v>
          </cell>
          <cell r="CA72">
            <v>0.009</v>
          </cell>
          <cell r="CB72">
            <v>0.16</v>
          </cell>
          <cell r="CC72">
            <v>0.002</v>
          </cell>
          <cell r="CD72">
            <v>0.22</v>
          </cell>
          <cell r="CE72">
            <v>0.003</v>
          </cell>
          <cell r="CF72">
            <v>0.12</v>
          </cell>
          <cell r="CG72">
            <v>0.002</v>
          </cell>
          <cell r="CH72">
            <v>0.18</v>
          </cell>
          <cell r="CI72">
            <v>0.002</v>
          </cell>
          <cell r="CJ72">
            <v>0.12</v>
          </cell>
          <cell r="CK72">
            <v>0.001</v>
          </cell>
          <cell r="CL72">
            <v>0.15</v>
          </cell>
          <cell r="CM72">
            <v>0.003</v>
          </cell>
          <cell r="CN72">
            <v>0.1</v>
          </cell>
          <cell r="CO72">
            <v>0.001</v>
          </cell>
          <cell r="CP72">
            <v>0.15</v>
          </cell>
          <cell r="CQ72">
            <v>0.002</v>
          </cell>
          <cell r="CR72">
            <v>0.01</v>
          </cell>
          <cell r="CS72">
            <v>0.001</v>
          </cell>
          <cell r="CT72">
            <v>0.12</v>
          </cell>
          <cell r="CU72">
            <v>0.003</v>
          </cell>
          <cell r="CV72">
            <v>1.22</v>
          </cell>
          <cell r="CW72">
            <v>0.011</v>
          </cell>
          <cell r="CX72">
            <v>0.89</v>
          </cell>
          <cell r="CY72">
            <v>0.008</v>
          </cell>
          <cell r="CZ72">
            <v>0.71</v>
          </cell>
          <cell r="DA72">
            <v>0.011</v>
          </cell>
          <cell r="DB72">
            <v>0.11</v>
          </cell>
          <cell r="DC72">
            <v>0.009</v>
          </cell>
        </row>
        <row r="72">
          <cell r="DR72">
            <v>0.26</v>
          </cell>
          <cell r="DS72">
            <v>0.011</v>
          </cell>
          <cell r="DT72">
            <v>0.34</v>
          </cell>
          <cell r="DU72">
            <v>0.008</v>
          </cell>
          <cell r="DV72">
            <v>0.83</v>
          </cell>
          <cell r="DW72">
            <v>0.009</v>
          </cell>
          <cell r="DX72">
            <v>0.31</v>
          </cell>
          <cell r="DY72">
            <v>0.003</v>
          </cell>
          <cell r="DZ72">
            <v>0.72</v>
          </cell>
          <cell r="EA72">
            <v>0.007</v>
          </cell>
          <cell r="EB72">
            <v>0.42</v>
          </cell>
          <cell r="EC72">
            <v>0.004</v>
          </cell>
          <cell r="ED72">
            <v>0.71</v>
          </cell>
          <cell r="EE72">
            <v>0.008</v>
          </cell>
          <cell r="EF72">
            <v>0.47</v>
          </cell>
          <cell r="EG72">
            <v>0.005</v>
          </cell>
          <cell r="EH72">
            <v>0.65</v>
          </cell>
          <cell r="EI72">
            <v>0.007</v>
          </cell>
          <cell r="EJ72">
            <v>0.38</v>
          </cell>
          <cell r="EK72">
            <v>0.004</v>
          </cell>
          <cell r="EL72">
            <v>0.12</v>
          </cell>
          <cell r="EM72">
            <v>0.007</v>
          </cell>
          <cell r="EN72">
            <v>0.07</v>
          </cell>
          <cell r="EO72">
            <v>0.001</v>
          </cell>
          <cell r="EP72">
            <v>0.02</v>
          </cell>
          <cell r="EQ72">
            <v>0.001</v>
          </cell>
          <cell r="ER72">
            <v>0.01</v>
          </cell>
          <cell r="ES72">
            <v>0</v>
          </cell>
          <cell r="ET72">
            <v>0.07</v>
          </cell>
          <cell r="EU72">
            <v>0.002</v>
          </cell>
          <cell r="EV72">
            <v>-0.01</v>
          </cell>
          <cell r="EW72">
            <v>0.001</v>
          </cell>
        </row>
        <row r="72">
          <cell r="FL72">
            <v>0.04</v>
          </cell>
          <cell r="FM72">
            <v>0.001</v>
          </cell>
          <cell r="FN72">
            <v>0.04</v>
          </cell>
          <cell r="FO72">
            <v>0.001</v>
          </cell>
          <cell r="FP72">
            <v>0.04</v>
          </cell>
          <cell r="FQ72">
            <v>0.001</v>
          </cell>
          <cell r="FR72">
            <v>0</v>
          </cell>
          <cell r="FS72">
            <v>0</v>
          </cell>
          <cell r="FT72">
            <v>0.02</v>
          </cell>
          <cell r="FU72">
            <v>0.001</v>
          </cell>
          <cell r="FV72">
            <v>0</v>
          </cell>
          <cell r="FW72">
            <v>0</v>
          </cell>
          <cell r="FX72">
            <v>0.02</v>
          </cell>
          <cell r="FY72">
            <v>0.001</v>
          </cell>
          <cell r="FZ72">
            <v>0</v>
          </cell>
          <cell r="GA72">
            <v>0</v>
          </cell>
          <cell r="GB72">
            <v>0.02</v>
          </cell>
          <cell r="GC72">
            <v>0.001</v>
          </cell>
          <cell r="GD72">
            <v>0</v>
          </cell>
          <cell r="GE72">
            <v>0</v>
          </cell>
          <cell r="GF72">
            <v>0</v>
          </cell>
          <cell r="GG72">
            <v>0</v>
          </cell>
          <cell r="GH72">
            <v>0.01</v>
          </cell>
          <cell r="GI72">
            <v>0</v>
          </cell>
          <cell r="GJ72">
            <v>83.36</v>
          </cell>
          <cell r="GK72">
            <v>1.346</v>
          </cell>
          <cell r="GL72">
            <v>460.96</v>
          </cell>
          <cell r="GM72">
            <v>6.503</v>
          </cell>
          <cell r="GN72">
            <v>-3.33</v>
          </cell>
          <cell r="GO72">
            <v>1.896</v>
          </cell>
          <cell r="GP72">
            <v>-126.91</v>
          </cell>
          <cell r="GQ72">
            <v>6.719</v>
          </cell>
        </row>
        <row r="72">
          <cell r="HF72">
            <v>-85.2</v>
          </cell>
          <cell r="HG72">
            <v>3.825</v>
          </cell>
          <cell r="HH72">
            <v>166.76</v>
          </cell>
          <cell r="HI72">
            <v>8.228</v>
          </cell>
          <cell r="HJ72">
            <v>37.68</v>
          </cell>
          <cell r="HK72">
            <v>1.376</v>
          </cell>
          <cell r="HL72">
            <v>178.83</v>
          </cell>
          <cell r="HM72">
            <v>4.959</v>
          </cell>
          <cell r="HN72">
            <v>10.66</v>
          </cell>
          <cell r="HO72">
            <v>1.434</v>
          </cell>
          <cell r="HP72">
            <v>193.31</v>
          </cell>
          <cell r="HQ72">
            <v>4.873</v>
          </cell>
          <cell r="HR72">
            <v>12.85</v>
          </cell>
          <cell r="HS72">
            <v>1.582</v>
          </cell>
          <cell r="HT72">
            <v>180.95</v>
          </cell>
          <cell r="HU72">
            <v>4.522</v>
          </cell>
          <cell r="HV72">
            <v>-12.9</v>
          </cell>
          <cell r="HW72">
            <v>0.984</v>
          </cell>
          <cell r="HX72">
            <v>17.86</v>
          </cell>
          <cell r="HY72">
            <v>4.711</v>
          </cell>
          <cell r="HZ72">
            <v>70.77</v>
          </cell>
          <cell r="IA72">
            <v>3.019</v>
          </cell>
          <cell r="IB72">
            <v>0.5</v>
          </cell>
          <cell r="IC72">
            <v>0.009</v>
          </cell>
          <cell r="ID72">
            <v>0.32</v>
          </cell>
          <cell r="IE72">
            <v>0.004</v>
          </cell>
          <cell r="IF72">
            <v>0.21</v>
          </cell>
          <cell r="IG72">
            <v>0.007</v>
          </cell>
          <cell r="IH72">
            <v>0.08</v>
          </cell>
          <cell r="II72">
            <v>0.006</v>
          </cell>
        </row>
        <row r="72">
          <cell r="IX72">
            <v>-0.36</v>
          </cell>
          <cell r="IY72">
            <v>0.013</v>
          </cell>
          <cell r="IZ72">
            <v>0.05</v>
          </cell>
          <cell r="JA72">
            <v>0.004</v>
          </cell>
          <cell r="JB72">
            <v>0.42</v>
          </cell>
          <cell r="JC72">
            <v>0.008</v>
          </cell>
          <cell r="JD72">
            <v>0.26</v>
          </cell>
          <cell r="JE72">
            <v>0.005</v>
          </cell>
          <cell r="JF72">
            <v>0.38</v>
          </cell>
          <cell r="JG72">
            <v>0.009</v>
          </cell>
          <cell r="JH72">
            <v>0.27</v>
          </cell>
          <cell r="JI72">
            <v>0.005</v>
          </cell>
          <cell r="JJ72">
            <v>0.31</v>
          </cell>
          <cell r="JK72">
            <v>0.007</v>
          </cell>
          <cell r="JL72">
            <v>0.23</v>
          </cell>
          <cell r="JM72">
            <v>0.005</v>
          </cell>
          <cell r="JN72">
            <v>0.18</v>
          </cell>
          <cell r="JO72">
            <v>0.004</v>
          </cell>
          <cell r="JP72">
            <v>0.18</v>
          </cell>
          <cell r="JQ72">
            <v>0.004</v>
          </cell>
          <cell r="JR72">
            <v>0.01</v>
          </cell>
          <cell r="JS72">
            <v>0.001</v>
          </cell>
          <cell r="JT72">
            <v>-0.03</v>
          </cell>
          <cell r="JU72">
            <v>0.002</v>
          </cell>
          <cell r="JV72">
            <v>-0.06</v>
          </cell>
          <cell r="JW72">
            <v>0.004</v>
          </cell>
          <cell r="JX72">
            <v>0.02</v>
          </cell>
          <cell r="JY72">
            <v>0.003</v>
          </cell>
          <cell r="JZ72">
            <v>-0.3</v>
          </cell>
          <cell r="KA72">
            <v>0.008</v>
          </cell>
        </row>
        <row r="72">
          <cell r="KP72">
            <v>0.01</v>
          </cell>
          <cell r="KQ72">
            <v>0.002</v>
          </cell>
          <cell r="KR72">
            <v>0</v>
          </cell>
          <cell r="KS72">
            <v>0.003</v>
          </cell>
          <cell r="KT72">
            <v>-0.02</v>
          </cell>
          <cell r="KU72">
            <v>0.002</v>
          </cell>
          <cell r="KV72">
            <v>-0.22</v>
          </cell>
          <cell r="KW72">
            <v>0.005</v>
          </cell>
          <cell r="KX72">
            <v>-0.03</v>
          </cell>
          <cell r="KY72">
            <v>0.002</v>
          </cell>
          <cell r="KZ72">
            <v>-0.22</v>
          </cell>
          <cell r="LA72">
            <v>0.005</v>
          </cell>
          <cell r="LB72">
            <v>-0.02</v>
          </cell>
          <cell r="LC72">
            <v>0.002</v>
          </cell>
          <cell r="LD72">
            <v>-0.19</v>
          </cell>
          <cell r="LE72">
            <v>0.004</v>
          </cell>
          <cell r="LF72">
            <v>-0.02</v>
          </cell>
          <cell r="LG72">
            <v>0.001</v>
          </cell>
          <cell r="LH72">
            <v>-0.18</v>
          </cell>
          <cell r="LI72">
            <v>0.003</v>
          </cell>
          <cell r="LJ72">
            <v>0</v>
          </cell>
          <cell r="LK72">
            <v>0</v>
          </cell>
          <cell r="LL72">
            <v>0.01</v>
          </cell>
          <cell r="LM72">
            <v>0.001</v>
          </cell>
          <cell r="LN72">
            <v>0.46</v>
          </cell>
          <cell r="LO72">
            <v>0.005</v>
          </cell>
          <cell r="LP72">
            <v>0.49</v>
          </cell>
          <cell r="LQ72">
            <v>0.005</v>
          </cell>
          <cell r="LR72">
            <v>0.19</v>
          </cell>
          <cell r="LS72">
            <v>0.006</v>
          </cell>
          <cell r="LT72">
            <v>0.14</v>
          </cell>
          <cell r="LU72">
            <v>0.006</v>
          </cell>
        </row>
        <row r="72">
          <cell r="MH72">
            <v>0.35</v>
          </cell>
          <cell r="MI72">
            <v>0.006</v>
          </cell>
          <cell r="MJ72">
            <v>0.34</v>
          </cell>
          <cell r="MK72">
            <v>0.005</v>
          </cell>
          <cell r="ML72">
            <v>0.3</v>
          </cell>
          <cell r="MM72">
            <v>0.006</v>
          </cell>
          <cell r="MN72">
            <v>0.38</v>
          </cell>
          <cell r="MO72">
            <v>0.005</v>
          </cell>
          <cell r="MP72">
            <v>0.28</v>
          </cell>
          <cell r="MQ72">
            <v>0.005</v>
          </cell>
          <cell r="MR72">
            <v>0.8</v>
          </cell>
          <cell r="MS72">
            <v>0.011</v>
          </cell>
          <cell r="MT72">
            <v>0.65</v>
          </cell>
          <cell r="MU72">
            <v>0.01</v>
          </cell>
          <cell r="MV72">
            <v>0.34</v>
          </cell>
          <cell r="MW72">
            <v>0.011</v>
          </cell>
          <cell r="MX72">
            <v>-0.09</v>
          </cell>
          <cell r="MY72">
            <v>0.008</v>
          </cell>
        </row>
        <row r="72">
          <cell r="NN72">
            <v>0.1</v>
          </cell>
          <cell r="NO72">
            <v>0.023</v>
          </cell>
          <cell r="NP72">
            <v>0.43</v>
          </cell>
          <cell r="NQ72">
            <v>0.009</v>
          </cell>
          <cell r="NR72">
            <v>0.53</v>
          </cell>
          <cell r="NS72">
            <v>0.012</v>
          </cell>
          <cell r="NT72">
            <v>0.25</v>
          </cell>
          <cell r="NU72">
            <v>0.008</v>
          </cell>
          <cell r="NV72">
            <v>0.41</v>
          </cell>
          <cell r="NW72">
            <v>0.012</v>
          </cell>
          <cell r="NX72">
            <v>0.35</v>
          </cell>
          <cell r="NY72">
            <v>0.009</v>
          </cell>
          <cell r="NZ72">
            <v>0.33</v>
          </cell>
          <cell r="OA72">
            <v>0.011</v>
          </cell>
          <cell r="OB72">
            <v>0.34</v>
          </cell>
          <cell r="OC72">
            <v>0.008</v>
          </cell>
          <cell r="OD72">
            <v>0.17</v>
          </cell>
          <cell r="OE72">
            <v>0.007</v>
          </cell>
          <cell r="OF72">
            <v>0.16</v>
          </cell>
          <cell r="OG72">
            <v>0.007</v>
          </cell>
          <cell r="OH72">
            <v>-0.01</v>
          </cell>
          <cell r="OI72">
            <v>0.002</v>
          </cell>
          <cell r="OJ72">
            <v>0.13</v>
          </cell>
          <cell r="OK72">
            <v>0.003</v>
          </cell>
          <cell r="OL72">
            <v>0.05</v>
          </cell>
          <cell r="OM72">
            <v>0.001</v>
          </cell>
          <cell r="ON72">
            <v>0.01</v>
          </cell>
          <cell r="OO72">
            <v>0</v>
          </cell>
          <cell r="OP72">
            <v>0.01</v>
          </cell>
          <cell r="OQ72">
            <v>0.001</v>
          </cell>
          <cell r="OR72">
            <v>0.11</v>
          </cell>
          <cell r="OS72">
            <v>0.001</v>
          </cell>
        </row>
        <row r="72">
          <cell r="PF72">
            <v>0.03</v>
          </cell>
          <cell r="PG72">
            <v>0.001</v>
          </cell>
          <cell r="PH72">
            <v>0.06</v>
          </cell>
          <cell r="PI72">
            <v>0.001</v>
          </cell>
          <cell r="PJ72">
            <v>0.03</v>
          </cell>
          <cell r="PK72">
            <v>0.001</v>
          </cell>
          <cell r="PL72">
            <v>0.05</v>
          </cell>
          <cell r="PM72">
            <v>0.001</v>
          </cell>
          <cell r="PN72">
            <v>0.02</v>
          </cell>
          <cell r="PO72">
            <v>0.001</v>
          </cell>
          <cell r="PP72">
            <v>0.29</v>
          </cell>
          <cell r="PQ72">
            <v>0.004</v>
          </cell>
          <cell r="PR72">
            <v>0.19</v>
          </cell>
          <cell r="PS72">
            <v>0.003</v>
          </cell>
          <cell r="PT72">
            <v>0.22</v>
          </cell>
          <cell r="PU72">
            <v>0.004</v>
          </cell>
          <cell r="PV72">
            <v>0.07</v>
          </cell>
          <cell r="PW72">
            <v>0.002</v>
          </cell>
        </row>
        <row r="72">
          <cell r="QL72">
            <v>0.03</v>
          </cell>
          <cell r="QM72">
            <v>0.003</v>
          </cell>
          <cell r="QN72">
            <v>0.04</v>
          </cell>
          <cell r="QO72">
            <v>0.002</v>
          </cell>
          <cell r="QP72">
            <v>0.25</v>
          </cell>
          <cell r="QQ72">
            <v>0.004</v>
          </cell>
          <cell r="QR72">
            <v>0.13</v>
          </cell>
          <cell r="QS72">
            <v>0.003</v>
          </cell>
          <cell r="QT72">
            <v>0.25</v>
          </cell>
          <cell r="QU72">
            <v>0.004</v>
          </cell>
          <cell r="QV72">
            <v>0.16</v>
          </cell>
          <cell r="QW72">
            <v>0.003</v>
          </cell>
          <cell r="QX72">
            <v>0.2</v>
          </cell>
          <cell r="QY72">
            <v>0.004</v>
          </cell>
          <cell r="QZ72">
            <v>0.16</v>
          </cell>
          <cell r="RA72">
            <v>0.002</v>
          </cell>
          <cell r="RB72">
            <v>0.16</v>
          </cell>
          <cell r="RC72">
            <v>0.003</v>
          </cell>
          <cell r="RD72">
            <v>0.11</v>
          </cell>
          <cell r="RE72">
            <v>0.002</v>
          </cell>
          <cell r="RF72">
            <v>0</v>
          </cell>
          <cell r="RG72">
            <v>0.002</v>
          </cell>
          <cell r="RH72">
            <v>0.03</v>
          </cell>
          <cell r="RI72">
            <v>0.001</v>
          </cell>
          <cell r="RJ72">
            <v>0</v>
          </cell>
          <cell r="RK72">
            <v>0.002</v>
          </cell>
          <cell r="RL72">
            <v>0.05</v>
          </cell>
          <cell r="RM72">
            <v>0.002</v>
          </cell>
          <cell r="RN72">
            <v>-0.02</v>
          </cell>
          <cell r="RO72">
            <v>0.001</v>
          </cell>
          <cell r="RP72">
            <v>-0.19</v>
          </cell>
          <cell r="RQ72">
            <v>0.003</v>
          </cell>
        </row>
        <row r="72">
          <cell r="SF72">
            <v>0.05</v>
          </cell>
          <cell r="SG72">
            <v>0.002</v>
          </cell>
          <cell r="SH72">
            <v>0.22</v>
          </cell>
          <cell r="SI72">
            <v>0.005</v>
          </cell>
          <cell r="SJ72">
            <v>-0.03</v>
          </cell>
          <cell r="SK72">
            <v>0.001</v>
          </cell>
          <cell r="SL72">
            <v>-0.1</v>
          </cell>
          <cell r="SM72">
            <v>0.003</v>
          </cell>
          <cell r="SN72">
            <v>-0.04</v>
          </cell>
          <cell r="SO72">
            <v>0.002</v>
          </cell>
          <cell r="SP72">
            <v>-0.07</v>
          </cell>
          <cell r="SQ72">
            <v>0.003</v>
          </cell>
          <cell r="SR72">
            <v>-0.04</v>
          </cell>
          <cell r="SS72">
            <v>0.001</v>
          </cell>
          <cell r="ST72">
            <v>-0.05</v>
          </cell>
          <cell r="SU72">
            <v>0.003</v>
          </cell>
          <cell r="SV72">
            <v>-0.03</v>
          </cell>
          <cell r="SW72">
            <v>0.001</v>
          </cell>
          <cell r="SX72">
            <v>-0.03</v>
          </cell>
          <cell r="SY72">
            <v>0.002</v>
          </cell>
          <cell r="SZ72">
            <v>0</v>
          </cell>
          <cell r="TA72">
            <v>0</v>
          </cell>
          <cell r="TB72">
            <v>0.11</v>
          </cell>
          <cell r="TC72">
            <v>0.002</v>
          </cell>
          <cell r="TD72">
            <v>0.39</v>
          </cell>
          <cell r="TE72">
            <v>0.003</v>
          </cell>
          <cell r="TF72">
            <v>1.01</v>
          </cell>
          <cell r="TG72">
            <v>0.011</v>
          </cell>
          <cell r="TH72">
            <v>0.26</v>
          </cell>
          <cell r="TI72">
            <v>0.004</v>
          </cell>
          <cell r="TJ72">
            <v>0.15</v>
          </cell>
          <cell r="TK72">
            <v>0.009</v>
          </cell>
        </row>
        <row r="72">
          <cell r="TZ72">
            <v>0.43</v>
          </cell>
          <cell r="UA72">
            <v>0.006</v>
          </cell>
          <cell r="UB72">
            <v>1.14</v>
          </cell>
          <cell r="UC72">
            <v>0.017</v>
          </cell>
          <cell r="UD72">
            <v>0.34</v>
          </cell>
          <cell r="UE72">
            <v>0.003</v>
          </cell>
          <cell r="UF72">
            <v>0.51</v>
          </cell>
          <cell r="UG72">
            <v>0.006</v>
          </cell>
          <cell r="UH72">
            <v>0.21</v>
          </cell>
          <cell r="UI72">
            <v>0.003</v>
          </cell>
          <cell r="UJ72">
            <v>0.44</v>
          </cell>
          <cell r="UK72">
            <v>0.007</v>
          </cell>
          <cell r="UL72">
            <v>0.18</v>
          </cell>
          <cell r="UM72">
            <v>0.003</v>
          </cell>
          <cell r="UN72">
            <v>0.39</v>
          </cell>
          <cell r="UO72">
            <v>0.007</v>
          </cell>
          <cell r="UP72">
            <v>0.2</v>
          </cell>
          <cell r="UQ72">
            <v>0.002</v>
          </cell>
          <cell r="UR72">
            <v>0.41</v>
          </cell>
          <cell r="US72">
            <v>0.007</v>
          </cell>
          <cell r="UT72">
            <v>0.06</v>
          </cell>
          <cell r="UU72">
            <v>0.002</v>
          </cell>
          <cell r="UV72">
            <v>0.21</v>
          </cell>
          <cell r="UW72">
            <v>0.003</v>
          </cell>
          <cell r="UX72">
            <v>0.01</v>
          </cell>
          <cell r="UY72">
            <v>0.001</v>
          </cell>
          <cell r="UZ72">
            <v>-0.04</v>
          </cell>
          <cell r="VA72">
            <v>0.001</v>
          </cell>
          <cell r="VB72">
            <v>-0.05</v>
          </cell>
          <cell r="VC72">
            <v>0.001</v>
          </cell>
        </row>
        <row r="72">
          <cell r="VL72">
            <v>0.03</v>
          </cell>
          <cell r="VM72">
            <v>0</v>
          </cell>
          <cell r="VN72">
            <v>0.04</v>
          </cell>
          <cell r="VO72">
            <v>0.001</v>
          </cell>
          <cell r="VP72">
            <v>-0.01</v>
          </cell>
          <cell r="VQ72">
            <v>0</v>
          </cell>
          <cell r="VR72">
            <v>-0.02</v>
          </cell>
          <cell r="VS72">
            <v>0</v>
          </cell>
          <cell r="VT72">
            <v>-0.01</v>
          </cell>
          <cell r="VU72">
            <v>0</v>
          </cell>
          <cell r="VV72">
            <v>0</v>
          </cell>
          <cell r="VW72">
            <v>0</v>
          </cell>
          <cell r="VX72">
            <v>0</v>
          </cell>
          <cell r="VY72">
            <v>0</v>
          </cell>
          <cell r="VZ72">
            <v>0.01</v>
          </cell>
          <cell r="WA72">
            <v>0</v>
          </cell>
          <cell r="WB72">
            <v>-0.01</v>
          </cell>
          <cell r="WC72">
            <v>0.001</v>
          </cell>
          <cell r="WD72">
            <v>-0.11</v>
          </cell>
          <cell r="WE72">
            <v>0.002</v>
          </cell>
          <cell r="WF72">
            <v>-0.02</v>
          </cell>
          <cell r="WG72">
            <v>0.002</v>
          </cell>
          <cell r="WH72">
            <v>-0.01</v>
          </cell>
          <cell r="WI72">
            <v>0.001</v>
          </cell>
        </row>
        <row r="72">
          <cell r="WX72">
            <v>0.05</v>
          </cell>
          <cell r="WY72">
            <v>0.002</v>
          </cell>
          <cell r="WZ72">
            <v>0.05</v>
          </cell>
          <cell r="XA72">
            <v>0.002</v>
          </cell>
          <cell r="XB72">
            <v>-0.01</v>
          </cell>
          <cell r="XC72">
            <v>0.002</v>
          </cell>
          <cell r="XD72">
            <v>-0.06</v>
          </cell>
          <cell r="XE72">
            <v>0.001</v>
          </cell>
          <cell r="XF72">
            <v>-0.02</v>
          </cell>
          <cell r="XG72">
            <v>0.002</v>
          </cell>
          <cell r="XH72">
            <v>-0.08</v>
          </cell>
          <cell r="XI72">
            <v>0.001</v>
          </cell>
          <cell r="XJ72">
            <v>-0.04</v>
          </cell>
          <cell r="XK72">
            <v>0.002</v>
          </cell>
          <cell r="XL72">
            <v>-0.08</v>
          </cell>
          <cell r="XM72">
            <v>0.001</v>
          </cell>
          <cell r="XN72">
            <v>-0.04</v>
          </cell>
          <cell r="XO72">
            <v>0.001</v>
          </cell>
          <cell r="XP72">
            <v>-0.05</v>
          </cell>
          <cell r="XQ72">
            <v>0.001</v>
          </cell>
          <cell r="XR72">
            <v>-0.03</v>
          </cell>
          <cell r="XS72">
            <v>0.001</v>
          </cell>
          <cell r="XT72">
            <v>0</v>
          </cell>
          <cell r="XU72">
            <v>0</v>
          </cell>
        </row>
        <row r="73">
          <cell r="B73" t="str">
            <v>JM0239.001</v>
          </cell>
          <cell r="C73" t="str">
            <v>S Japan</v>
          </cell>
          <cell r="D73">
            <v>36</v>
          </cell>
          <cell r="E73">
            <v>138.12</v>
          </cell>
          <cell r="F73">
            <v>1.14</v>
          </cell>
          <cell r="G73">
            <v>0.011</v>
          </cell>
          <cell r="H73">
            <v>6</v>
          </cell>
          <cell r="I73">
            <v>0.051</v>
          </cell>
          <cell r="J73">
            <v>5.61</v>
          </cell>
          <cell r="K73">
            <v>0.051</v>
          </cell>
          <cell r="L73">
            <v>1.18</v>
          </cell>
          <cell r="M73">
            <v>0.014</v>
          </cell>
          <cell r="N73">
            <v>2.13</v>
          </cell>
          <cell r="O73">
            <v>0.04</v>
          </cell>
        </row>
        <row r="73">
          <cell r="AD73">
            <v>0.82</v>
          </cell>
          <cell r="AE73">
            <v>0.031</v>
          </cell>
          <cell r="AF73">
            <v>8.54</v>
          </cell>
          <cell r="AG73">
            <v>0.129</v>
          </cell>
          <cell r="AH73">
            <v>1.17</v>
          </cell>
          <cell r="AI73">
            <v>0.012</v>
          </cell>
          <cell r="AJ73">
            <v>4.33</v>
          </cell>
          <cell r="AK73">
            <v>0.033</v>
          </cell>
          <cell r="AL73">
            <v>0.88</v>
          </cell>
          <cell r="AM73">
            <v>0.01</v>
          </cell>
          <cell r="AN73">
            <v>3.66</v>
          </cell>
          <cell r="AO73">
            <v>0.03</v>
          </cell>
          <cell r="AP73">
            <v>0.85</v>
          </cell>
          <cell r="AQ73">
            <v>0.01</v>
          </cell>
          <cell r="AR73">
            <v>3.87</v>
          </cell>
          <cell r="AS73">
            <v>0.037</v>
          </cell>
          <cell r="AT73">
            <v>0.6</v>
          </cell>
          <cell r="AU73">
            <v>0.01</v>
          </cell>
          <cell r="AV73">
            <v>3.52</v>
          </cell>
          <cell r="AW73">
            <v>0.03</v>
          </cell>
          <cell r="AX73">
            <v>0.05</v>
          </cell>
          <cell r="AY73">
            <v>0.008</v>
          </cell>
          <cell r="AZ73">
            <v>1.64</v>
          </cell>
          <cell r="BA73">
            <v>0.025</v>
          </cell>
          <cell r="BB73">
            <v>0.17</v>
          </cell>
          <cell r="BC73">
            <v>0.003</v>
          </cell>
          <cell r="BD73">
            <v>0.57</v>
          </cell>
          <cell r="BE73">
            <v>0.008</v>
          </cell>
          <cell r="BF73">
            <v>0.27</v>
          </cell>
          <cell r="BG73">
            <v>0.003</v>
          </cell>
          <cell r="BH73">
            <v>-0.01</v>
          </cell>
          <cell r="BI73">
            <v>0.005</v>
          </cell>
        </row>
        <row r="73">
          <cell r="BX73">
            <v>0.09</v>
          </cell>
          <cell r="BY73">
            <v>0.004</v>
          </cell>
          <cell r="BZ73">
            <v>0.74</v>
          </cell>
          <cell r="CA73">
            <v>0.01</v>
          </cell>
          <cell r="CB73">
            <v>0.17</v>
          </cell>
          <cell r="CC73">
            <v>0.002</v>
          </cell>
          <cell r="CD73">
            <v>0.28</v>
          </cell>
          <cell r="CE73">
            <v>0.003</v>
          </cell>
          <cell r="CF73">
            <v>0.15</v>
          </cell>
          <cell r="CG73">
            <v>0.002</v>
          </cell>
          <cell r="CH73">
            <v>0.23</v>
          </cell>
          <cell r="CI73">
            <v>0.003</v>
          </cell>
          <cell r="CJ73">
            <v>0.12</v>
          </cell>
          <cell r="CK73">
            <v>0.002</v>
          </cell>
          <cell r="CL73">
            <v>0.2</v>
          </cell>
          <cell r="CM73">
            <v>0.003</v>
          </cell>
          <cell r="CN73">
            <v>0.08</v>
          </cell>
          <cell r="CO73">
            <v>0.001</v>
          </cell>
          <cell r="CP73">
            <v>0.23</v>
          </cell>
          <cell r="CQ73">
            <v>0.003</v>
          </cell>
          <cell r="CR73">
            <v>0</v>
          </cell>
          <cell r="CS73">
            <v>0.001</v>
          </cell>
          <cell r="CT73">
            <v>0.15</v>
          </cell>
          <cell r="CU73">
            <v>0.003</v>
          </cell>
          <cell r="CV73">
            <v>1.3</v>
          </cell>
          <cell r="CW73">
            <v>0.01</v>
          </cell>
          <cell r="CX73">
            <v>0.99</v>
          </cell>
          <cell r="CY73">
            <v>0.009</v>
          </cell>
          <cell r="CZ73">
            <v>0.58</v>
          </cell>
          <cell r="DA73">
            <v>0.013</v>
          </cell>
          <cell r="DB73">
            <v>-0.04</v>
          </cell>
          <cell r="DC73">
            <v>0.008</v>
          </cell>
        </row>
        <row r="73">
          <cell r="DR73">
            <v>0.2</v>
          </cell>
          <cell r="DS73">
            <v>0.008</v>
          </cell>
          <cell r="DT73">
            <v>0.43</v>
          </cell>
          <cell r="DU73">
            <v>0.014</v>
          </cell>
          <cell r="DV73">
            <v>0.88</v>
          </cell>
          <cell r="DW73">
            <v>0.009</v>
          </cell>
          <cell r="DX73">
            <v>0.29</v>
          </cell>
          <cell r="DY73">
            <v>0.003</v>
          </cell>
          <cell r="DZ73">
            <v>0.77</v>
          </cell>
          <cell r="EA73">
            <v>0.01</v>
          </cell>
          <cell r="EB73">
            <v>0.36</v>
          </cell>
          <cell r="EC73">
            <v>0.004</v>
          </cell>
          <cell r="ED73">
            <v>0.75</v>
          </cell>
          <cell r="EE73">
            <v>0.009</v>
          </cell>
          <cell r="EF73">
            <v>0.4</v>
          </cell>
          <cell r="EG73">
            <v>0.005</v>
          </cell>
          <cell r="EH73">
            <v>0.59</v>
          </cell>
          <cell r="EI73">
            <v>0.008</v>
          </cell>
          <cell r="EJ73">
            <v>0.33</v>
          </cell>
          <cell r="EK73">
            <v>0.004</v>
          </cell>
          <cell r="EL73">
            <v>0.06</v>
          </cell>
          <cell r="EM73">
            <v>0.006</v>
          </cell>
          <cell r="EN73">
            <v>0.08</v>
          </cell>
          <cell r="EO73">
            <v>0.002</v>
          </cell>
          <cell r="EP73">
            <v>0.01</v>
          </cell>
          <cell r="EQ73">
            <v>0.001</v>
          </cell>
          <cell r="ER73">
            <v>0.02</v>
          </cell>
          <cell r="ES73">
            <v>0.001</v>
          </cell>
          <cell r="ET73">
            <v>0.09</v>
          </cell>
          <cell r="EU73">
            <v>0.002</v>
          </cell>
          <cell r="EV73">
            <v>-0.01</v>
          </cell>
          <cell r="EW73">
            <v>0</v>
          </cell>
        </row>
        <row r="73">
          <cell r="FL73">
            <v>0.04</v>
          </cell>
          <cell r="FM73">
            <v>0.001</v>
          </cell>
          <cell r="FN73">
            <v>0.06</v>
          </cell>
          <cell r="FO73">
            <v>0.001</v>
          </cell>
          <cell r="FP73">
            <v>0.04</v>
          </cell>
          <cell r="FQ73">
            <v>0.001</v>
          </cell>
          <cell r="FR73">
            <v>0.01</v>
          </cell>
          <cell r="FS73">
            <v>0</v>
          </cell>
          <cell r="FT73">
            <v>0.04</v>
          </cell>
          <cell r="FU73">
            <v>0.001</v>
          </cell>
          <cell r="FV73">
            <v>0</v>
          </cell>
          <cell r="FW73">
            <v>0</v>
          </cell>
          <cell r="FX73">
            <v>0.02</v>
          </cell>
          <cell r="FY73">
            <v>0.001</v>
          </cell>
          <cell r="FZ73">
            <v>0</v>
          </cell>
          <cell r="GA73">
            <v>0</v>
          </cell>
          <cell r="GB73">
            <v>0.01</v>
          </cell>
          <cell r="GC73">
            <v>0.001</v>
          </cell>
          <cell r="GD73">
            <v>0.01</v>
          </cell>
          <cell r="GE73">
            <v>0</v>
          </cell>
          <cell r="GF73">
            <v>0</v>
          </cell>
          <cell r="GG73">
            <v>0</v>
          </cell>
          <cell r="GH73">
            <v>0.01</v>
          </cell>
          <cell r="GI73">
            <v>0</v>
          </cell>
          <cell r="GJ73">
            <v>70.62</v>
          </cell>
          <cell r="GK73">
            <v>1.664</v>
          </cell>
          <cell r="GL73">
            <v>477.57</v>
          </cell>
          <cell r="GM73">
            <v>6.006</v>
          </cell>
          <cell r="GN73">
            <v>-10.36</v>
          </cell>
          <cell r="GO73">
            <v>2.347</v>
          </cell>
          <cell r="GP73">
            <v>-129.5</v>
          </cell>
          <cell r="GQ73">
            <v>7.709</v>
          </cell>
        </row>
        <row r="73">
          <cell r="HF73">
            <v>-101.89</v>
          </cell>
          <cell r="HG73">
            <v>4.206</v>
          </cell>
          <cell r="HH73">
            <v>31.83</v>
          </cell>
          <cell r="HI73">
            <v>9.11</v>
          </cell>
          <cell r="HJ73">
            <v>29.18</v>
          </cell>
          <cell r="HK73">
            <v>1.263</v>
          </cell>
          <cell r="HL73">
            <v>184.59</v>
          </cell>
          <cell r="HM73">
            <v>5.23</v>
          </cell>
          <cell r="HN73">
            <v>22.54</v>
          </cell>
          <cell r="HO73">
            <v>1.443</v>
          </cell>
          <cell r="HP73">
            <v>147.72</v>
          </cell>
          <cell r="HQ73">
            <v>5.085</v>
          </cell>
          <cell r="HR73">
            <v>18.36</v>
          </cell>
          <cell r="HS73">
            <v>1.445</v>
          </cell>
          <cell r="HT73">
            <v>166.05</v>
          </cell>
          <cell r="HU73">
            <v>5.86</v>
          </cell>
          <cell r="HV73">
            <v>-13.61</v>
          </cell>
          <cell r="HW73">
            <v>0.956</v>
          </cell>
          <cell r="HX73">
            <v>-31.04</v>
          </cell>
          <cell r="HY73">
            <v>4.669</v>
          </cell>
          <cell r="HZ73">
            <v>34.71</v>
          </cell>
          <cell r="IA73">
            <v>3.484</v>
          </cell>
          <cell r="IB73">
            <v>0.36</v>
          </cell>
          <cell r="IC73">
            <v>0.011</v>
          </cell>
          <cell r="ID73">
            <v>0.07</v>
          </cell>
          <cell r="IE73">
            <v>0.006</v>
          </cell>
          <cell r="IF73">
            <v>0.17</v>
          </cell>
          <cell r="IG73">
            <v>0.008</v>
          </cell>
          <cell r="IH73">
            <v>0.15</v>
          </cell>
          <cell r="II73">
            <v>0.006</v>
          </cell>
        </row>
        <row r="73">
          <cell r="IX73">
            <v>-0.34</v>
          </cell>
          <cell r="IY73">
            <v>0.011</v>
          </cell>
          <cell r="IZ73">
            <v>0</v>
          </cell>
          <cell r="JA73">
            <v>0.005</v>
          </cell>
          <cell r="JB73">
            <v>0.29</v>
          </cell>
          <cell r="JC73">
            <v>0.013</v>
          </cell>
          <cell r="JD73">
            <v>0.09</v>
          </cell>
          <cell r="JE73">
            <v>0.006</v>
          </cell>
          <cell r="JF73">
            <v>0.26</v>
          </cell>
          <cell r="JG73">
            <v>0.012</v>
          </cell>
          <cell r="JH73">
            <v>0.04</v>
          </cell>
          <cell r="JI73">
            <v>0.006</v>
          </cell>
          <cell r="JJ73">
            <v>0.27</v>
          </cell>
          <cell r="JK73">
            <v>0.01</v>
          </cell>
          <cell r="JL73">
            <v>0.04</v>
          </cell>
          <cell r="JM73">
            <v>0.005</v>
          </cell>
          <cell r="JN73">
            <v>0.09</v>
          </cell>
          <cell r="JO73">
            <v>0.006</v>
          </cell>
          <cell r="JP73">
            <v>-0.09</v>
          </cell>
          <cell r="JQ73">
            <v>0.004</v>
          </cell>
          <cell r="JR73">
            <v>-0.02</v>
          </cell>
          <cell r="JS73">
            <v>0.002</v>
          </cell>
          <cell r="JT73">
            <v>0.02</v>
          </cell>
          <cell r="JU73">
            <v>0.002</v>
          </cell>
          <cell r="JV73">
            <v>0.23</v>
          </cell>
          <cell r="JW73">
            <v>0.006</v>
          </cell>
          <cell r="JX73">
            <v>0.02</v>
          </cell>
          <cell r="JY73">
            <v>0.004</v>
          </cell>
          <cell r="JZ73">
            <v>-0.28</v>
          </cell>
          <cell r="KA73">
            <v>0.007</v>
          </cell>
        </row>
        <row r="73">
          <cell r="KP73">
            <v>-0.01</v>
          </cell>
          <cell r="KQ73">
            <v>0.003</v>
          </cell>
          <cell r="KR73">
            <v>-0.01</v>
          </cell>
          <cell r="KS73">
            <v>0.004</v>
          </cell>
          <cell r="KT73">
            <v>0.01</v>
          </cell>
          <cell r="KU73">
            <v>0.003</v>
          </cell>
          <cell r="KV73">
            <v>0.04</v>
          </cell>
          <cell r="KW73">
            <v>0.006</v>
          </cell>
          <cell r="KX73">
            <v>0.02</v>
          </cell>
          <cell r="KY73">
            <v>0.003</v>
          </cell>
          <cell r="KZ73">
            <v>0.05</v>
          </cell>
          <cell r="LA73">
            <v>0.007</v>
          </cell>
          <cell r="LB73">
            <v>0.01</v>
          </cell>
          <cell r="LC73">
            <v>0.002</v>
          </cell>
          <cell r="LD73">
            <v>0.07</v>
          </cell>
          <cell r="LE73">
            <v>0.005</v>
          </cell>
          <cell r="LF73">
            <v>-0.01</v>
          </cell>
          <cell r="LG73">
            <v>0.002</v>
          </cell>
          <cell r="LH73">
            <v>0.02</v>
          </cell>
          <cell r="LI73">
            <v>0.004</v>
          </cell>
          <cell r="LJ73">
            <v>0</v>
          </cell>
          <cell r="LK73">
            <v>0</v>
          </cell>
          <cell r="LL73">
            <v>0.03</v>
          </cell>
          <cell r="LM73">
            <v>0.001</v>
          </cell>
          <cell r="LN73">
            <v>0.42</v>
          </cell>
          <cell r="LO73">
            <v>0.007</v>
          </cell>
          <cell r="LP73">
            <v>0.45</v>
          </cell>
          <cell r="LQ73">
            <v>0.01</v>
          </cell>
          <cell r="LR73">
            <v>0.15</v>
          </cell>
          <cell r="LS73">
            <v>0.008</v>
          </cell>
          <cell r="LT73">
            <v>0.24</v>
          </cell>
          <cell r="LU73">
            <v>0.007</v>
          </cell>
        </row>
        <row r="73">
          <cell r="MH73">
            <v>0.3</v>
          </cell>
          <cell r="MI73">
            <v>0.008</v>
          </cell>
          <cell r="MJ73">
            <v>0.4</v>
          </cell>
          <cell r="MK73">
            <v>0.007</v>
          </cell>
          <cell r="ML73">
            <v>0.27</v>
          </cell>
          <cell r="MM73">
            <v>0.007</v>
          </cell>
          <cell r="MN73">
            <v>0.35</v>
          </cell>
          <cell r="MO73">
            <v>0.007</v>
          </cell>
          <cell r="MP73">
            <v>0.28</v>
          </cell>
          <cell r="MQ73">
            <v>0.009</v>
          </cell>
          <cell r="MR73">
            <v>0.67</v>
          </cell>
          <cell r="MS73">
            <v>0.017</v>
          </cell>
          <cell r="MT73">
            <v>0.51</v>
          </cell>
          <cell r="MU73">
            <v>0.018</v>
          </cell>
          <cell r="MV73">
            <v>0.26</v>
          </cell>
          <cell r="MW73">
            <v>0.015</v>
          </cell>
          <cell r="MX73">
            <v>-0.28</v>
          </cell>
          <cell r="MY73">
            <v>0.01</v>
          </cell>
        </row>
        <row r="73">
          <cell r="NN73">
            <v>0.85</v>
          </cell>
          <cell r="NO73">
            <v>0.032</v>
          </cell>
          <cell r="NP73">
            <v>0.58</v>
          </cell>
          <cell r="NQ73">
            <v>0.015</v>
          </cell>
          <cell r="NR73">
            <v>0.47</v>
          </cell>
          <cell r="NS73">
            <v>0.017</v>
          </cell>
          <cell r="NT73">
            <v>0.11</v>
          </cell>
          <cell r="NU73">
            <v>0.014</v>
          </cell>
          <cell r="NV73">
            <v>0.38</v>
          </cell>
          <cell r="NW73">
            <v>0.016</v>
          </cell>
          <cell r="NX73">
            <v>0.06</v>
          </cell>
          <cell r="NY73">
            <v>0.01</v>
          </cell>
          <cell r="NZ73">
            <v>0.27</v>
          </cell>
          <cell r="OA73">
            <v>0.015</v>
          </cell>
          <cell r="OB73">
            <v>0.01</v>
          </cell>
          <cell r="OC73">
            <v>0.013</v>
          </cell>
          <cell r="OD73">
            <v>0.16</v>
          </cell>
          <cell r="OE73">
            <v>0.009</v>
          </cell>
          <cell r="OF73">
            <v>-0.13</v>
          </cell>
          <cell r="OG73">
            <v>0.011</v>
          </cell>
          <cell r="OH73">
            <v>0.05</v>
          </cell>
          <cell r="OI73">
            <v>0.003</v>
          </cell>
          <cell r="OJ73">
            <v>0.08</v>
          </cell>
          <cell r="OK73">
            <v>0.004</v>
          </cell>
          <cell r="OL73">
            <v>0.06</v>
          </cell>
          <cell r="OM73">
            <v>0.001</v>
          </cell>
          <cell r="ON73">
            <v>0.05</v>
          </cell>
          <cell r="OO73">
            <v>0.001</v>
          </cell>
          <cell r="OP73">
            <v>0</v>
          </cell>
          <cell r="OQ73">
            <v>0.001</v>
          </cell>
          <cell r="OR73">
            <v>0.17</v>
          </cell>
          <cell r="OS73">
            <v>0.001</v>
          </cell>
        </row>
        <row r="73">
          <cell r="PF73">
            <v>0.04</v>
          </cell>
          <cell r="PG73">
            <v>0.001</v>
          </cell>
          <cell r="PH73">
            <v>0.1</v>
          </cell>
          <cell r="PI73">
            <v>0.001</v>
          </cell>
          <cell r="PJ73">
            <v>0.03</v>
          </cell>
          <cell r="PK73">
            <v>0.001</v>
          </cell>
          <cell r="PL73">
            <v>0.1</v>
          </cell>
          <cell r="PM73">
            <v>0.001</v>
          </cell>
          <cell r="PN73">
            <v>0.03</v>
          </cell>
          <cell r="PO73">
            <v>0.001</v>
          </cell>
          <cell r="PP73">
            <v>0.26</v>
          </cell>
          <cell r="PQ73">
            <v>0.006</v>
          </cell>
          <cell r="PR73">
            <v>0.1</v>
          </cell>
          <cell r="PS73">
            <v>0.005</v>
          </cell>
          <cell r="PT73">
            <v>0.25</v>
          </cell>
          <cell r="PU73">
            <v>0.007</v>
          </cell>
          <cell r="PV73">
            <v>0.07</v>
          </cell>
          <cell r="PW73">
            <v>0.003</v>
          </cell>
        </row>
        <row r="73">
          <cell r="QL73">
            <v>0.17</v>
          </cell>
          <cell r="QM73">
            <v>0.005</v>
          </cell>
          <cell r="QN73">
            <v>0.1</v>
          </cell>
          <cell r="QO73">
            <v>0.003</v>
          </cell>
          <cell r="QP73">
            <v>0.28</v>
          </cell>
          <cell r="QQ73">
            <v>0.006</v>
          </cell>
          <cell r="QR73">
            <v>0.09</v>
          </cell>
          <cell r="QS73">
            <v>0.006</v>
          </cell>
          <cell r="QT73">
            <v>0.26</v>
          </cell>
          <cell r="QU73">
            <v>0.007</v>
          </cell>
          <cell r="QV73">
            <v>0.07</v>
          </cell>
          <cell r="QW73">
            <v>0.005</v>
          </cell>
          <cell r="QX73">
            <v>0.2</v>
          </cell>
          <cell r="QY73">
            <v>0.005</v>
          </cell>
          <cell r="QZ73">
            <v>0.04</v>
          </cell>
          <cell r="RA73">
            <v>0.004</v>
          </cell>
          <cell r="RB73">
            <v>0.15</v>
          </cell>
          <cell r="RC73">
            <v>0.004</v>
          </cell>
          <cell r="RD73">
            <v>0</v>
          </cell>
          <cell r="RE73">
            <v>0.003</v>
          </cell>
          <cell r="RF73">
            <v>0.03</v>
          </cell>
          <cell r="RG73">
            <v>0.002</v>
          </cell>
          <cell r="RH73">
            <v>0</v>
          </cell>
          <cell r="RI73">
            <v>0.001</v>
          </cell>
          <cell r="RJ73">
            <v>-0.05</v>
          </cell>
          <cell r="RK73">
            <v>0.002</v>
          </cell>
          <cell r="RL73">
            <v>0.01</v>
          </cell>
          <cell r="RM73">
            <v>0.003</v>
          </cell>
          <cell r="RN73">
            <v>-0.06</v>
          </cell>
          <cell r="RO73">
            <v>0.003</v>
          </cell>
          <cell r="RP73">
            <v>-0.32</v>
          </cell>
          <cell r="RQ73">
            <v>0.003</v>
          </cell>
        </row>
        <row r="73">
          <cell r="SF73">
            <v>0.16</v>
          </cell>
          <cell r="SG73">
            <v>0.003</v>
          </cell>
          <cell r="SH73">
            <v>0.29</v>
          </cell>
          <cell r="SI73">
            <v>0.006</v>
          </cell>
          <cell r="SJ73">
            <v>-0.06</v>
          </cell>
          <cell r="SK73">
            <v>0.002</v>
          </cell>
          <cell r="SL73">
            <v>-0.17</v>
          </cell>
          <cell r="SM73">
            <v>0.004</v>
          </cell>
          <cell r="SN73">
            <v>-0.07</v>
          </cell>
          <cell r="SO73">
            <v>0.002</v>
          </cell>
          <cell r="SP73">
            <v>-0.18</v>
          </cell>
          <cell r="SQ73">
            <v>0.004</v>
          </cell>
          <cell r="SR73">
            <v>-0.08</v>
          </cell>
          <cell r="SS73">
            <v>0.002</v>
          </cell>
          <cell r="ST73">
            <v>-0.17</v>
          </cell>
          <cell r="SU73">
            <v>0.004</v>
          </cell>
          <cell r="SV73">
            <v>-0.05</v>
          </cell>
          <cell r="SW73">
            <v>0.002</v>
          </cell>
          <cell r="SX73">
            <v>-0.11</v>
          </cell>
          <cell r="SY73">
            <v>0.003</v>
          </cell>
          <cell r="SZ73">
            <v>0</v>
          </cell>
          <cell r="TA73">
            <v>0</v>
          </cell>
          <cell r="TB73">
            <v>0.09</v>
          </cell>
          <cell r="TC73">
            <v>0.002</v>
          </cell>
          <cell r="TD73">
            <v>0.46</v>
          </cell>
          <cell r="TE73">
            <v>0.005</v>
          </cell>
          <cell r="TF73">
            <v>1.46</v>
          </cell>
          <cell r="TG73">
            <v>0.019</v>
          </cell>
          <cell r="TH73">
            <v>0.31</v>
          </cell>
          <cell r="TI73">
            <v>0.005</v>
          </cell>
          <cell r="TJ73">
            <v>0.2</v>
          </cell>
          <cell r="TK73">
            <v>0.01</v>
          </cell>
        </row>
        <row r="73">
          <cell r="TZ73">
            <v>0.23</v>
          </cell>
          <cell r="UA73">
            <v>0.009</v>
          </cell>
          <cell r="UB73">
            <v>0.74</v>
          </cell>
          <cell r="UC73">
            <v>0.015</v>
          </cell>
          <cell r="UD73">
            <v>0.42</v>
          </cell>
          <cell r="UE73">
            <v>0.004</v>
          </cell>
          <cell r="UF73">
            <v>0.73</v>
          </cell>
          <cell r="UG73">
            <v>0.011</v>
          </cell>
          <cell r="UH73">
            <v>0.31</v>
          </cell>
          <cell r="UI73">
            <v>0.003</v>
          </cell>
          <cell r="UJ73">
            <v>0.63</v>
          </cell>
          <cell r="UK73">
            <v>0.011</v>
          </cell>
          <cell r="UL73">
            <v>0.27</v>
          </cell>
          <cell r="UM73">
            <v>0.004</v>
          </cell>
          <cell r="UN73">
            <v>0.62</v>
          </cell>
          <cell r="UO73">
            <v>0.01</v>
          </cell>
          <cell r="UP73">
            <v>0.23</v>
          </cell>
          <cell r="UQ73">
            <v>0.004</v>
          </cell>
          <cell r="UR73">
            <v>0.58</v>
          </cell>
          <cell r="US73">
            <v>0.008</v>
          </cell>
          <cell r="UT73">
            <v>-0.02</v>
          </cell>
          <cell r="UU73">
            <v>0.002</v>
          </cell>
          <cell r="UV73">
            <v>0.2</v>
          </cell>
          <cell r="UW73">
            <v>0.004</v>
          </cell>
          <cell r="UX73">
            <v>0</v>
          </cell>
          <cell r="UY73">
            <v>0.001</v>
          </cell>
          <cell r="UZ73">
            <v>-0.03</v>
          </cell>
          <cell r="VA73">
            <v>0.002</v>
          </cell>
          <cell r="VB73">
            <v>-0.08</v>
          </cell>
          <cell r="VC73">
            <v>0.001</v>
          </cell>
        </row>
        <row r="73">
          <cell r="VL73">
            <v>0.03</v>
          </cell>
          <cell r="VM73">
            <v>0</v>
          </cell>
          <cell r="VN73">
            <v>0.07</v>
          </cell>
          <cell r="VO73">
            <v>0.001</v>
          </cell>
          <cell r="VP73">
            <v>-0.02</v>
          </cell>
          <cell r="VQ73">
            <v>0</v>
          </cell>
          <cell r="VR73">
            <v>-0.03</v>
          </cell>
          <cell r="VS73">
            <v>0</v>
          </cell>
          <cell r="VT73">
            <v>-0.02</v>
          </cell>
          <cell r="VU73">
            <v>0</v>
          </cell>
          <cell r="VV73">
            <v>0</v>
          </cell>
          <cell r="VW73">
            <v>0</v>
          </cell>
          <cell r="VX73">
            <v>0</v>
          </cell>
          <cell r="VY73">
            <v>0</v>
          </cell>
          <cell r="VZ73">
            <v>0.01</v>
          </cell>
          <cell r="WA73">
            <v>0</v>
          </cell>
          <cell r="WB73">
            <v>0.02</v>
          </cell>
          <cell r="WC73">
            <v>0.002</v>
          </cell>
          <cell r="WD73">
            <v>-0.04</v>
          </cell>
          <cell r="WE73">
            <v>0.002</v>
          </cell>
          <cell r="WF73">
            <v>0.02</v>
          </cell>
          <cell r="WG73">
            <v>0.002</v>
          </cell>
          <cell r="WH73">
            <v>0</v>
          </cell>
          <cell r="WI73">
            <v>0.002</v>
          </cell>
        </row>
        <row r="73">
          <cell r="WX73">
            <v>0.05</v>
          </cell>
          <cell r="WY73">
            <v>0.002</v>
          </cell>
          <cell r="WZ73">
            <v>0.02</v>
          </cell>
          <cell r="XA73">
            <v>0.001</v>
          </cell>
          <cell r="XB73">
            <v>0.02</v>
          </cell>
          <cell r="XC73">
            <v>0.002</v>
          </cell>
          <cell r="XD73">
            <v>-0.05</v>
          </cell>
          <cell r="XE73">
            <v>0.002</v>
          </cell>
          <cell r="XF73">
            <v>0.02</v>
          </cell>
          <cell r="XG73">
            <v>0.002</v>
          </cell>
          <cell r="XH73">
            <v>-0.04</v>
          </cell>
          <cell r="XI73">
            <v>0.003</v>
          </cell>
          <cell r="XJ73">
            <v>0</v>
          </cell>
          <cell r="XK73">
            <v>0.003</v>
          </cell>
          <cell r="XL73">
            <v>-0.03</v>
          </cell>
          <cell r="XM73">
            <v>0.002</v>
          </cell>
          <cell r="XN73">
            <v>0</v>
          </cell>
          <cell r="XO73">
            <v>0.002</v>
          </cell>
          <cell r="XP73">
            <v>-0.01</v>
          </cell>
          <cell r="XQ73">
            <v>0.002</v>
          </cell>
          <cell r="XR73">
            <v>-0.03</v>
          </cell>
          <cell r="XS73">
            <v>0.001</v>
          </cell>
          <cell r="XT73">
            <v>0</v>
          </cell>
          <cell r="XU73">
            <v>0</v>
          </cell>
        </row>
        <row r="74">
          <cell r="B74" t="str">
            <v>JM0239.002</v>
          </cell>
          <cell r="C74" t="str">
            <v>S Japan</v>
          </cell>
          <cell r="D74">
            <v>36</v>
          </cell>
          <cell r="E74">
            <v>138.12</v>
          </cell>
          <cell r="F74">
            <v>1.3</v>
          </cell>
          <cell r="G74">
            <v>0.016</v>
          </cell>
          <cell r="H74">
            <v>6.43</v>
          </cell>
          <cell r="I74">
            <v>0.055</v>
          </cell>
          <cell r="J74">
            <v>7.16</v>
          </cell>
          <cell r="K74">
            <v>0.052</v>
          </cell>
          <cell r="L74">
            <v>1.11</v>
          </cell>
          <cell r="M74">
            <v>0.014</v>
          </cell>
          <cell r="N74">
            <v>3.14</v>
          </cell>
          <cell r="O74">
            <v>0.067</v>
          </cell>
        </row>
        <row r="74">
          <cell r="AH74">
            <v>1.31</v>
          </cell>
          <cell r="AI74">
            <v>0.011</v>
          </cell>
          <cell r="AJ74">
            <v>5.19</v>
          </cell>
          <cell r="AK74">
            <v>0.051</v>
          </cell>
          <cell r="AL74">
            <v>1.04</v>
          </cell>
          <cell r="AM74">
            <v>0.01</v>
          </cell>
          <cell r="AN74">
            <v>4.49</v>
          </cell>
          <cell r="AO74">
            <v>0.044</v>
          </cell>
          <cell r="AP74">
            <v>1.02</v>
          </cell>
          <cell r="AQ74">
            <v>0.011</v>
          </cell>
          <cell r="AR74">
            <v>4.48</v>
          </cell>
          <cell r="AS74">
            <v>0.044</v>
          </cell>
          <cell r="AT74">
            <v>0.77</v>
          </cell>
          <cell r="AU74">
            <v>0.007</v>
          </cell>
          <cell r="AV74">
            <v>3.44</v>
          </cell>
          <cell r="AW74">
            <v>0.033</v>
          </cell>
        </row>
        <row r="74">
          <cell r="BB74">
            <v>0.23</v>
          </cell>
          <cell r="BC74">
            <v>0.002</v>
          </cell>
          <cell r="BD74">
            <v>0.56</v>
          </cell>
          <cell r="BE74">
            <v>0.006</v>
          </cell>
          <cell r="BF74">
            <v>0.25</v>
          </cell>
          <cell r="BG74">
            <v>0.003</v>
          </cell>
          <cell r="BH74">
            <v>0.25</v>
          </cell>
          <cell r="BI74">
            <v>0.008</v>
          </cell>
        </row>
        <row r="74">
          <cell r="CB74">
            <v>0.2</v>
          </cell>
          <cell r="CC74">
            <v>0.002</v>
          </cell>
          <cell r="CD74">
            <v>0.39</v>
          </cell>
          <cell r="CE74">
            <v>0.005</v>
          </cell>
          <cell r="CF74">
            <v>0.18</v>
          </cell>
          <cell r="CG74">
            <v>0.002</v>
          </cell>
          <cell r="CH74">
            <v>0.34</v>
          </cell>
          <cell r="CI74">
            <v>0.005</v>
          </cell>
          <cell r="CJ74">
            <v>0.17</v>
          </cell>
          <cell r="CK74">
            <v>0.002</v>
          </cell>
          <cell r="CL74">
            <v>0.29</v>
          </cell>
          <cell r="CM74">
            <v>0.004</v>
          </cell>
          <cell r="CN74">
            <v>0.12</v>
          </cell>
          <cell r="CO74">
            <v>0.001</v>
          </cell>
          <cell r="CP74">
            <v>0.29</v>
          </cell>
          <cell r="CQ74">
            <v>0.005</v>
          </cell>
        </row>
        <row r="74">
          <cell r="CV74">
            <v>1.36</v>
          </cell>
          <cell r="CW74">
            <v>0.014</v>
          </cell>
          <cell r="CX74">
            <v>1.13</v>
          </cell>
          <cell r="CY74">
            <v>0.012</v>
          </cell>
          <cell r="CZ74">
            <v>1.14</v>
          </cell>
          <cell r="DA74">
            <v>0.021</v>
          </cell>
          <cell r="DB74">
            <v>0.2</v>
          </cell>
          <cell r="DC74">
            <v>0.013</v>
          </cell>
        </row>
        <row r="74">
          <cell r="DV74">
            <v>1.22</v>
          </cell>
          <cell r="DW74">
            <v>0.011</v>
          </cell>
          <cell r="DX74">
            <v>0.42</v>
          </cell>
          <cell r="DY74">
            <v>0.005</v>
          </cell>
          <cell r="DZ74">
            <v>1.08</v>
          </cell>
          <cell r="EA74">
            <v>0.01</v>
          </cell>
          <cell r="EB74">
            <v>0.53</v>
          </cell>
          <cell r="EC74">
            <v>0.006</v>
          </cell>
          <cell r="ED74">
            <v>1.05</v>
          </cell>
          <cell r="EE74">
            <v>0.009</v>
          </cell>
          <cell r="EF74">
            <v>0.58</v>
          </cell>
          <cell r="EG74">
            <v>0.007</v>
          </cell>
          <cell r="EH74">
            <v>0.84</v>
          </cell>
          <cell r="EI74">
            <v>0.009</v>
          </cell>
          <cell r="EJ74">
            <v>0.46</v>
          </cell>
          <cell r="EK74">
            <v>0.006</v>
          </cell>
        </row>
        <row r="74">
          <cell r="EP74">
            <v>0.04</v>
          </cell>
          <cell r="EQ74">
            <v>0.001</v>
          </cell>
          <cell r="ER74">
            <v>0.01</v>
          </cell>
          <cell r="ES74">
            <v>0</v>
          </cell>
          <cell r="ET74">
            <v>0.04</v>
          </cell>
          <cell r="EU74">
            <v>0.001</v>
          </cell>
          <cell r="EV74">
            <v>0</v>
          </cell>
          <cell r="EW74">
            <v>0.001</v>
          </cell>
        </row>
        <row r="74">
          <cell r="FP74">
            <v>0.04</v>
          </cell>
          <cell r="FQ74">
            <v>0.001</v>
          </cell>
          <cell r="FR74">
            <v>0.01</v>
          </cell>
          <cell r="FS74">
            <v>0</v>
          </cell>
          <cell r="FT74">
            <v>0.03</v>
          </cell>
          <cell r="FU74">
            <v>0.001</v>
          </cell>
          <cell r="FV74">
            <v>0</v>
          </cell>
          <cell r="FW74">
            <v>0</v>
          </cell>
          <cell r="FX74">
            <v>0.03</v>
          </cell>
          <cell r="FY74">
            <v>0.001</v>
          </cell>
          <cell r="FZ74">
            <v>0</v>
          </cell>
          <cell r="GA74">
            <v>0</v>
          </cell>
          <cell r="GB74">
            <v>0.02</v>
          </cell>
          <cell r="GC74">
            <v>0.001</v>
          </cell>
          <cell r="GD74">
            <v>0.01</v>
          </cell>
          <cell r="GE74">
            <v>0</v>
          </cell>
        </row>
        <row r="74">
          <cell r="GJ74">
            <v>79.28</v>
          </cell>
          <cell r="GK74">
            <v>1.284</v>
          </cell>
          <cell r="GL74">
            <v>366.28</v>
          </cell>
          <cell r="GM74">
            <v>4.743</v>
          </cell>
          <cell r="GN74">
            <v>-36.4</v>
          </cell>
          <cell r="GO74">
            <v>1.824</v>
          </cell>
          <cell r="GP74">
            <v>-135.3</v>
          </cell>
          <cell r="GQ74">
            <v>5.63</v>
          </cell>
        </row>
        <row r="74">
          <cell r="HJ74">
            <v>29.66</v>
          </cell>
          <cell r="HK74">
            <v>1.27</v>
          </cell>
          <cell r="HL74">
            <v>153.63</v>
          </cell>
          <cell r="HM74">
            <v>4.145</v>
          </cell>
          <cell r="HN74">
            <v>27.96</v>
          </cell>
          <cell r="HO74">
            <v>1.645</v>
          </cell>
          <cell r="HP74">
            <v>144.75</v>
          </cell>
          <cell r="HQ74">
            <v>4.292</v>
          </cell>
          <cell r="HR74">
            <v>14.66</v>
          </cell>
          <cell r="HS74">
            <v>1.3</v>
          </cell>
          <cell r="HT74">
            <v>130.18</v>
          </cell>
          <cell r="HU74">
            <v>4.404</v>
          </cell>
          <cell r="HV74">
            <v>-26.9</v>
          </cell>
          <cell r="HW74">
            <v>0.947</v>
          </cell>
          <cell r="HX74">
            <v>-105.04</v>
          </cell>
          <cell r="HY74">
            <v>4.15</v>
          </cell>
        </row>
        <row r="74">
          <cell r="IB74">
            <v>0.9</v>
          </cell>
          <cell r="IC74">
            <v>0.013</v>
          </cell>
          <cell r="ID74">
            <v>0.5</v>
          </cell>
          <cell r="IE74">
            <v>0.007</v>
          </cell>
          <cell r="IF74">
            <v>0.53</v>
          </cell>
          <cell r="IG74">
            <v>0.009</v>
          </cell>
          <cell r="IH74">
            <v>0.45</v>
          </cell>
          <cell r="II74">
            <v>0.01</v>
          </cell>
        </row>
        <row r="74">
          <cell r="JB74">
            <v>0.91</v>
          </cell>
          <cell r="JC74">
            <v>0.015</v>
          </cell>
          <cell r="JD74">
            <v>0.54</v>
          </cell>
          <cell r="JE74">
            <v>0.01</v>
          </cell>
          <cell r="JF74">
            <v>0.94</v>
          </cell>
          <cell r="JG74">
            <v>0.014</v>
          </cell>
          <cell r="JH74">
            <v>0.55</v>
          </cell>
          <cell r="JI74">
            <v>0.009</v>
          </cell>
          <cell r="JJ74">
            <v>0.79</v>
          </cell>
          <cell r="JK74">
            <v>0.011</v>
          </cell>
          <cell r="JL74">
            <v>0.47</v>
          </cell>
          <cell r="JM74">
            <v>0.007</v>
          </cell>
          <cell r="JN74">
            <v>0.25</v>
          </cell>
          <cell r="JO74">
            <v>0.006</v>
          </cell>
          <cell r="JP74">
            <v>0.32</v>
          </cell>
          <cell r="JQ74">
            <v>0.005</v>
          </cell>
        </row>
        <row r="74">
          <cell r="JT74">
            <v>-0.15</v>
          </cell>
          <cell r="JU74">
            <v>0.003</v>
          </cell>
          <cell r="JV74">
            <v>-0.23</v>
          </cell>
          <cell r="JW74">
            <v>0.006</v>
          </cell>
          <cell r="JX74">
            <v>-0.14</v>
          </cell>
          <cell r="JY74">
            <v>0.003</v>
          </cell>
          <cell r="JZ74">
            <v>-0.73</v>
          </cell>
          <cell r="KA74">
            <v>0.008</v>
          </cell>
        </row>
        <row r="74">
          <cell r="KT74">
            <v>-0.18</v>
          </cell>
          <cell r="KU74">
            <v>0.003</v>
          </cell>
          <cell r="KV74">
            <v>-0.47</v>
          </cell>
          <cell r="KW74">
            <v>0.008</v>
          </cell>
          <cell r="KX74">
            <v>-0.18</v>
          </cell>
          <cell r="KY74">
            <v>0.003</v>
          </cell>
          <cell r="KZ74">
            <v>-0.48</v>
          </cell>
          <cell r="LA74">
            <v>0.009</v>
          </cell>
          <cell r="LB74">
            <v>-0.14</v>
          </cell>
          <cell r="LC74">
            <v>0.003</v>
          </cell>
          <cell r="LD74">
            <v>-0.44</v>
          </cell>
          <cell r="LE74">
            <v>0.006</v>
          </cell>
          <cell r="LF74">
            <v>-0.08</v>
          </cell>
          <cell r="LG74">
            <v>0.002</v>
          </cell>
          <cell r="LH74">
            <v>-0.36</v>
          </cell>
          <cell r="LI74">
            <v>0.005</v>
          </cell>
        </row>
        <row r="74">
          <cell r="LN74">
            <v>0.66</v>
          </cell>
          <cell r="LO74">
            <v>0.006</v>
          </cell>
          <cell r="LP74">
            <v>0.68</v>
          </cell>
          <cell r="LQ74">
            <v>0.006</v>
          </cell>
          <cell r="LR74">
            <v>0.15</v>
          </cell>
          <cell r="LS74">
            <v>0.007</v>
          </cell>
          <cell r="LT74">
            <v>0.27</v>
          </cell>
          <cell r="LU74">
            <v>0.008</v>
          </cell>
        </row>
        <row r="74">
          <cell r="MH74">
            <v>0.48</v>
          </cell>
          <cell r="MI74">
            <v>0.006</v>
          </cell>
          <cell r="MJ74">
            <v>0.57</v>
          </cell>
          <cell r="MK74">
            <v>0.005</v>
          </cell>
          <cell r="ML74">
            <v>0.49</v>
          </cell>
          <cell r="MM74">
            <v>0.006</v>
          </cell>
          <cell r="MN74">
            <v>0.52</v>
          </cell>
          <cell r="MO74">
            <v>0.006</v>
          </cell>
          <cell r="MP74">
            <v>0.49</v>
          </cell>
          <cell r="MQ74">
            <v>0.005</v>
          </cell>
          <cell r="MR74">
            <v>1.02</v>
          </cell>
          <cell r="MS74">
            <v>0.011</v>
          </cell>
          <cell r="MT74">
            <v>0.69</v>
          </cell>
          <cell r="MU74">
            <v>0.011</v>
          </cell>
          <cell r="MV74">
            <v>0.17</v>
          </cell>
          <cell r="MW74">
            <v>0.011</v>
          </cell>
          <cell r="MX74">
            <v>-0.1</v>
          </cell>
          <cell r="MY74">
            <v>0.009</v>
          </cell>
        </row>
        <row r="74">
          <cell r="NR74">
            <v>0.77</v>
          </cell>
          <cell r="NS74">
            <v>0.009</v>
          </cell>
          <cell r="NT74">
            <v>0.35</v>
          </cell>
          <cell r="NU74">
            <v>0.011</v>
          </cell>
          <cell r="NV74">
            <v>0.71</v>
          </cell>
          <cell r="NW74">
            <v>0.012</v>
          </cell>
          <cell r="NX74">
            <v>0.29</v>
          </cell>
          <cell r="NY74">
            <v>0.01</v>
          </cell>
          <cell r="NZ74">
            <v>0.54</v>
          </cell>
          <cell r="OA74">
            <v>0.01</v>
          </cell>
          <cell r="OB74">
            <v>0.27</v>
          </cell>
          <cell r="OC74">
            <v>0.008</v>
          </cell>
          <cell r="OD74">
            <v>0.2</v>
          </cell>
          <cell r="OE74">
            <v>0.007</v>
          </cell>
          <cell r="OF74">
            <v>0.03</v>
          </cell>
          <cell r="OG74">
            <v>0.007</v>
          </cell>
        </row>
        <row r="74">
          <cell r="OL74">
            <v>0.1</v>
          </cell>
          <cell r="OM74">
            <v>0.001</v>
          </cell>
          <cell r="ON74">
            <v>0.06</v>
          </cell>
          <cell r="OO74">
            <v>0.001</v>
          </cell>
          <cell r="OP74">
            <v>0.03</v>
          </cell>
          <cell r="OQ74">
            <v>0.001</v>
          </cell>
          <cell r="OR74">
            <v>0.14</v>
          </cell>
          <cell r="OS74">
            <v>0.001</v>
          </cell>
        </row>
        <row r="74">
          <cell r="PF74">
            <v>0.08</v>
          </cell>
          <cell r="PG74">
            <v>0.002</v>
          </cell>
          <cell r="PH74">
            <v>0.11</v>
          </cell>
          <cell r="PI74">
            <v>0.001</v>
          </cell>
          <cell r="PJ74">
            <v>0.09</v>
          </cell>
          <cell r="PK74">
            <v>0.001</v>
          </cell>
          <cell r="PL74">
            <v>0.1</v>
          </cell>
          <cell r="PM74">
            <v>0.001</v>
          </cell>
          <cell r="PN74">
            <v>0.07</v>
          </cell>
          <cell r="PO74">
            <v>0.001</v>
          </cell>
          <cell r="PP74">
            <v>0.34</v>
          </cell>
          <cell r="PQ74">
            <v>0.004</v>
          </cell>
          <cell r="PR74">
            <v>0.18</v>
          </cell>
          <cell r="PS74">
            <v>0.003</v>
          </cell>
          <cell r="PT74">
            <v>0.13</v>
          </cell>
          <cell r="PU74">
            <v>0.007</v>
          </cell>
          <cell r="PV74">
            <v>0.05</v>
          </cell>
          <cell r="PW74">
            <v>0.003</v>
          </cell>
        </row>
        <row r="74">
          <cell r="QP74">
            <v>0.29</v>
          </cell>
          <cell r="QQ74">
            <v>0.005</v>
          </cell>
          <cell r="QR74">
            <v>0.13</v>
          </cell>
          <cell r="QS74">
            <v>0.003</v>
          </cell>
          <cell r="QT74">
            <v>0.29</v>
          </cell>
          <cell r="QU74">
            <v>0.006</v>
          </cell>
          <cell r="QV74">
            <v>0.11</v>
          </cell>
          <cell r="QW74">
            <v>0.003</v>
          </cell>
          <cell r="QX74">
            <v>0.21</v>
          </cell>
          <cell r="QY74">
            <v>0.004</v>
          </cell>
          <cell r="QZ74">
            <v>0.09</v>
          </cell>
          <cell r="RA74">
            <v>0.003</v>
          </cell>
          <cell r="RB74">
            <v>0.13</v>
          </cell>
          <cell r="RC74">
            <v>0.004</v>
          </cell>
          <cell r="RD74">
            <v>0.03</v>
          </cell>
          <cell r="RE74">
            <v>0.003</v>
          </cell>
        </row>
        <row r="74">
          <cell r="RJ74">
            <v>0.09</v>
          </cell>
          <cell r="RK74">
            <v>0.003</v>
          </cell>
          <cell r="RL74">
            <v>0.1</v>
          </cell>
          <cell r="RM74">
            <v>0.002</v>
          </cell>
          <cell r="RN74">
            <v>-0.01</v>
          </cell>
          <cell r="RO74">
            <v>0.002</v>
          </cell>
          <cell r="RP74">
            <v>-0.16</v>
          </cell>
          <cell r="RQ74">
            <v>0.004</v>
          </cell>
        </row>
        <row r="74">
          <cell r="SJ74">
            <v>0.05</v>
          </cell>
          <cell r="SK74">
            <v>0.002</v>
          </cell>
          <cell r="SL74">
            <v>-0.02</v>
          </cell>
          <cell r="SM74">
            <v>0.003</v>
          </cell>
          <cell r="SN74">
            <v>0.03</v>
          </cell>
          <cell r="SO74">
            <v>0.002</v>
          </cell>
          <cell r="SP74">
            <v>-0.02</v>
          </cell>
          <cell r="SQ74">
            <v>0.003</v>
          </cell>
          <cell r="SR74">
            <v>0.02</v>
          </cell>
          <cell r="SS74">
            <v>0.002</v>
          </cell>
          <cell r="ST74">
            <v>0</v>
          </cell>
          <cell r="SU74">
            <v>0.003</v>
          </cell>
          <cell r="SV74">
            <v>0.01</v>
          </cell>
          <cell r="SW74">
            <v>0.001</v>
          </cell>
          <cell r="SX74">
            <v>-0.02</v>
          </cell>
          <cell r="SY74">
            <v>0.003</v>
          </cell>
        </row>
        <row r="74">
          <cell r="TD74">
            <v>0.46</v>
          </cell>
          <cell r="TE74">
            <v>0.005</v>
          </cell>
          <cell r="TF74">
            <v>1.4</v>
          </cell>
          <cell r="TG74">
            <v>0.014</v>
          </cell>
          <cell r="TH74">
            <v>0.37</v>
          </cell>
          <cell r="TI74">
            <v>0.006</v>
          </cell>
          <cell r="TJ74">
            <v>0.62</v>
          </cell>
          <cell r="TK74">
            <v>0.016</v>
          </cell>
        </row>
        <row r="74">
          <cell r="UD74">
            <v>0.46</v>
          </cell>
          <cell r="UE74">
            <v>0.004</v>
          </cell>
          <cell r="UF74">
            <v>0.95</v>
          </cell>
          <cell r="UG74">
            <v>0.014</v>
          </cell>
          <cell r="UH74">
            <v>0.35</v>
          </cell>
          <cell r="UI74">
            <v>0.004</v>
          </cell>
          <cell r="UJ74">
            <v>0.87</v>
          </cell>
          <cell r="UK74">
            <v>0.015</v>
          </cell>
          <cell r="UL74">
            <v>0.31</v>
          </cell>
          <cell r="UM74">
            <v>0.004</v>
          </cell>
          <cell r="UN74">
            <v>0.75</v>
          </cell>
          <cell r="UO74">
            <v>0.011</v>
          </cell>
          <cell r="UP74">
            <v>0.29</v>
          </cell>
          <cell r="UQ74">
            <v>0.003</v>
          </cell>
          <cell r="UR74">
            <v>0.85</v>
          </cell>
          <cell r="US74">
            <v>0.016</v>
          </cell>
        </row>
        <row r="74">
          <cell r="UX74">
            <v>-0.02</v>
          </cell>
          <cell r="UY74">
            <v>0.001</v>
          </cell>
          <cell r="UZ74">
            <v>-0.07</v>
          </cell>
          <cell r="VA74">
            <v>0.002</v>
          </cell>
          <cell r="VB74">
            <v>-0.07</v>
          </cell>
          <cell r="VC74">
            <v>0.001</v>
          </cell>
        </row>
        <row r="74">
          <cell r="VP74">
            <v>-0.02</v>
          </cell>
          <cell r="VQ74">
            <v>0</v>
          </cell>
          <cell r="VR74">
            <v>-0.04</v>
          </cell>
          <cell r="VS74">
            <v>0</v>
          </cell>
          <cell r="VT74">
            <v>-0.02</v>
          </cell>
          <cell r="VU74">
            <v>0</v>
          </cell>
          <cell r="VV74">
            <v>0</v>
          </cell>
          <cell r="VW74">
            <v>0</v>
          </cell>
        </row>
        <row r="74">
          <cell r="WB74">
            <v>0</v>
          </cell>
          <cell r="WC74">
            <v>0.002</v>
          </cell>
          <cell r="WD74">
            <v>-0.1</v>
          </cell>
          <cell r="WE74">
            <v>0.002</v>
          </cell>
          <cell r="WF74">
            <v>-0.07</v>
          </cell>
          <cell r="WG74">
            <v>0.003</v>
          </cell>
          <cell r="WH74">
            <v>0.02</v>
          </cell>
          <cell r="WI74">
            <v>0.002</v>
          </cell>
        </row>
        <row r="74">
          <cell r="XB74">
            <v>-0.02</v>
          </cell>
          <cell r="XC74">
            <v>0.002</v>
          </cell>
          <cell r="XD74">
            <v>-0.05</v>
          </cell>
          <cell r="XE74">
            <v>0.002</v>
          </cell>
          <cell r="XF74">
            <v>-0.03</v>
          </cell>
          <cell r="XG74">
            <v>0.002</v>
          </cell>
          <cell r="XH74">
            <v>-0.05</v>
          </cell>
          <cell r="XI74">
            <v>0.002</v>
          </cell>
          <cell r="XJ74">
            <v>-0.04</v>
          </cell>
          <cell r="XK74">
            <v>0.002</v>
          </cell>
          <cell r="XL74">
            <v>-0.05</v>
          </cell>
          <cell r="XM74">
            <v>0.002</v>
          </cell>
          <cell r="XN74">
            <v>-0.03</v>
          </cell>
          <cell r="XO74">
            <v>0.002</v>
          </cell>
          <cell r="XP74">
            <v>0</v>
          </cell>
          <cell r="XQ74">
            <v>0.002</v>
          </cell>
        </row>
        <row r="75">
          <cell r="B75" t="str">
            <v>JM0295.001</v>
          </cell>
          <cell r="C75" t="str">
            <v>N Japan</v>
          </cell>
          <cell r="D75">
            <v>42.4985</v>
          </cell>
          <cell r="E75">
            <v>141.2706</v>
          </cell>
          <cell r="F75">
            <v>0.36</v>
          </cell>
          <cell r="G75">
            <v>0.007</v>
          </cell>
          <cell r="H75">
            <v>-0.77</v>
          </cell>
          <cell r="I75">
            <v>0.06</v>
          </cell>
          <cell r="J75">
            <v>2.89</v>
          </cell>
          <cell r="K75">
            <v>0.048</v>
          </cell>
          <cell r="L75">
            <v>-0.19</v>
          </cell>
          <cell r="M75">
            <v>0.019</v>
          </cell>
          <cell r="N75">
            <v>-2.41</v>
          </cell>
          <cell r="O75">
            <v>0.027</v>
          </cell>
        </row>
        <row r="75">
          <cell r="AD75">
            <v>-2.05</v>
          </cell>
          <cell r="AE75">
            <v>0.033</v>
          </cell>
          <cell r="AF75">
            <v>-18.13</v>
          </cell>
          <cell r="AG75">
            <v>0.164</v>
          </cell>
          <cell r="AH75">
            <v>0.15</v>
          </cell>
          <cell r="AI75">
            <v>0.009</v>
          </cell>
          <cell r="AJ75">
            <v>-1.63</v>
          </cell>
          <cell r="AK75">
            <v>0.035</v>
          </cell>
          <cell r="AL75">
            <v>0.14</v>
          </cell>
          <cell r="AM75">
            <v>0.008</v>
          </cell>
          <cell r="AN75">
            <v>-1.5</v>
          </cell>
          <cell r="AO75">
            <v>0.027</v>
          </cell>
          <cell r="AP75">
            <v>0.07</v>
          </cell>
          <cell r="AQ75">
            <v>0.008</v>
          </cell>
          <cell r="AR75">
            <v>-1.67</v>
          </cell>
          <cell r="AS75">
            <v>0.027</v>
          </cell>
          <cell r="AT75">
            <v>-0.26</v>
          </cell>
          <cell r="AU75">
            <v>0.011</v>
          </cell>
          <cell r="AV75">
            <v>-4.39</v>
          </cell>
          <cell r="AW75">
            <v>0.05</v>
          </cell>
          <cell r="AX75">
            <v>-0.75</v>
          </cell>
          <cell r="AY75">
            <v>0.009</v>
          </cell>
          <cell r="AZ75">
            <v>-3.3</v>
          </cell>
          <cell r="BA75">
            <v>0.028</v>
          </cell>
          <cell r="BB75">
            <v>0.15</v>
          </cell>
          <cell r="BC75">
            <v>0.002</v>
          </cell>
          <cell r="BD75">
            <v>0.05</v>
          </cell>
          <cell r="BE75">
            <v>0.004</v>
          </cell>
          <cell r="BF75">
            <v>-0.04</v>
          </cell>
          <cell r="BG75">
            <v>0.003</v>
          </cell>
          <cell r="BH75">
            <v>-0.17</v>
          </cell>
          <cell r="BI75">
            <v>0.004</v>
          </cell>
        </row>
        <row r="75">
          <cell r="BX75">
            <v>-0.39</v>
          </cell>
          <cell r="BY75">
            <v>0.003</v>
          </cell>
          <cell r="BZ75">
            <v>-1.51</v>
          </cell>
          <cell r="CA75">
            <v>0.013</v>
          </cell>
          <cell r="CB75">
            <v>0.07</v>
          </cell>
          <cell r="CC75">
            <v>0.001</v>
          </cell>
          <cell r="CD75">
            <v>-0.05</v>
          </cell>
          <cell r="CE75">
            <v>0.002</v>
          </cell>
          <cell r="CF75">
            <v>0.07</v>
          </cell>
          <cell r="CG75">
            <v>0.001</v>
          </cell>
          <cell r="CH75">
            <v>-0.04</v>
          </cell>
          <cell r="CI75">
            <v>0.002</v>
          </cell>
          <cell r="CJ75">
            <v>0.05</v>
          </cell>
          <cell r="CK75">
            <v>0.001</v>
          </cell>
          <cell r="CL75">
            <v>-0.09</v>
          </cell>
          <cell r="CM75">
            <v>0.003</v>
          </cell>
          <cell r="CN75">
            <v>-0.02</v>
          </cell>
          <cell r="CO75">
            <v>0.001</v>
          </cell>
          <cell r="CP75">
            <v>-0.31</v>
          </cell>
          <cell r="CQ75">
            <v>0.002</v>
          </cell>
          <cell r="CR75">
            <v>-0.08</v>
          </cell>
          <cell r="CS75">
            <v>0</v>
          </cell>
          <cell r="CT75">
            <v>-0.42</v>
          </cell>
          <cell r="CU75">
            <v>0.003</v>
          </cell>
          <cell r="CV75">
            <v>2.73</v>
          </cell>
          <cell r="CW75">
            <v>0.009</v>
          </cell>
          <cell r="CX75">
            <v>0.75</v>
          </cell>
          <cell r="CY75">
            <v>0.006</v>
          </cell>
          <cell r="CZ75">
            <v>2.17</v>
          </cell>
          <cell r="DA75">
            <v>0.012</v>
          </cell>
          <cell r="DB75">
            <v>1.86</v>
          </cell>
          <cell r="DC75">
            <v>0.016</v>
          </cell>
        </row>
        <row r="75">
          <cell r="DR75">
            <v>0.65</v>
          </cell>
          <cell r="DS75">
            <v>0.014</v>
          </cell>
          <cell r="DT75">
            <v>-0.74</v>
          </cell>
          <cell r="DU75">
            <v>0.016</v>
          </cell>
          <cell r="DV75">
            <v>2.16</v>
          </cell>
          <cell r="DW75">
            <v>0.009</v>
          </cell>
          <cell r="DX75">
            <v>0.65</v>
          </cell>
          <cell r="DY75">
            <v>0.003</v>
          </cell>
          <cell r="DZ75">
            <v>2.03</v>
          </cell>
          <cell r="EA75">
            <v>0.008</v>
          </cell>
          <cell r="EB75">
            <v>0.81</v>
          </cell>
          <cell r="EC75">
            <v>0.004</v>
          </cell>
          <cell r="ED75">
            <v>1.98</v>
          </cell>
          <cell r="EE75">
            <v>0.007</v>
          </cell>
          <cell r="EF75">
            <v>0.82</v>
          </cell>
          <cell r="EG75">
            <v>0.005</v>
          </cell>
          <cell r="EH75">
            <v>1.59</v>
          </cell>
          <cell r="EI75">
            <v>0.007</v>
          </cell>
          <cell r="EJ75">
            <v>0.48</v>
          </cell>
          <cell r="EK75">
            <v>0.004</v>
          </cell>
          <cell r="EL75">
            <v>0.3</v>
          </cell>
          <cell r="EM75">
            <v>0.006</v>
          </cell>
          <cell r="EN75">
            <v>-0.12</v>
          </cell>
          <cell r="EO75">
            <v>0.002</v>
          </cell>
          <cell r="EP75">
            <v>-0.08</v>
          </cell>
          <cell r="EQ75">
            <v>0.001</v>
          </cell>
          <cell r="ER75">
            <v>-0.04</v>
          </cell>
          <cell r="ES75">
            <v>0</v>
          </cell>
          <cell r="ET75">
            <v>-0.18</v>
          </cell>
          <cell r="EU75">
            <v>0.001</v>
          </cell>
          <cell r="EV75">
            <v>-0.09</v>
          </cell>
          <cell r="EW75">
            <v>0</v>
          </cell>
        </row>
        <row r="75">
          <cell r="FL75">
            <v>-0.16</v>
          </cell>
          <cell r="FM75">
            <v>0.002</v>
          </cell>
          <cell r="FN75">
            <v>-0.15</v>
          </cell>
          <cell r="FO75">
            <v>0.001</v>
          </cell>
          <cell r="FP75">
            <v>-0.09</v>
          </cell>
          <cell r="FQ75">
            <v>0.001</v>
          </cell>
          <cell r="FR75">
            <v>-0.05</v>
          </cell>
          <cell r="FS75">
            <v>0</v>
          </cell>
          <cell r="FT75">
            <v>-0.09</v>
          </cell>
          <cell r="FU75">
            <v>0.001</v>
          </cell>
          <cell r="FV75">
            <v>-0.05</v>
          </cell>
          <cell r="FW75">
            <v>0</v>
          </cell>
          <cell r="FX75">
            <v>-0.09</v>
          </cell>
          <cell r="FY75">
            <v>0.001</v>
          </cell>
          <cell r="FZ75">
            <v>-0.04</v>
          </cell>
          <cell r="GA75">
            <v>0</v>
          </cell>
          <cell r="GB75">
            <v>-0.1</v>
          </cell>
          <cell r="GC75">
            <v>0.001</v>
          </cell>
          <cell r="GD75">
            <v>-0.06</v>
          </cell>
          <cell r="GE75">
            <v>0</v>
          </cell>
          <cell r="GF75">
            <v>-0.06</v>
          </cell>
          <cell r="GG75">
            <v>0</v>
          </cell>
          <cell r="GH75">
            <v>-0.05</v>
          </cell>
          <cell r="GI75">
            <v>0</v>
          </cell>
          <cell r="GJ75">
            <v>157.34</v>
          </cell>
          <cell r="GK75">
            <v>0.975</v>
          </cell>
          <cell r="GL75">
            <v>280.3</v>
          </cell>
          <cell r="GM75">
            <v>4.119</v>
          </cell>
          <cell r="GN75">
            <v>236</v>
          </cell>
          <cell r="GO75">
            <v>1.658</v>
          </cell>
          <cell r="GP75">
            <v>596.72</v>
          </cell>
          <cell r="GQ75">
            <v>5.301</v>
          </cell>
        </row>
        <row r="75">
          <cell r="HF75">
            <v>-306.66</v>
          </cell>
          <cell r="HG75">
            <v>4.387</v>
          </cell>
          <cell r="HH75">
            <v>-1638.59</v>
          </cell>
          <cell r="HI75">
            <v>11.158</v>
          </cell>
          <cell r="HJ75">
            <v>197.84</v>
          </cell>
          <cell r="HK75">
            <v>1.092</v>
          </cell>
          <cell r="HL75">
            <v>445.92</v>
          </cell>
          <cell r="HM75">
            <v>5.119</v>
          </cell>
          <cell r="HN75">
            <v>205.47</v>
          </cell>
          <cell r="HO75">
            <v>1.291</v>
          </cell>
          <cell r="HP75">
            <v>437.05</v>
          </cell>
          <cell r="HQ75">
            <v>4.988</v>
          </cell>
          <cell r="HR75">
            <v>186.85</v>
          </cell>
          <cell r="HS75">
            <v>1.027</v>
          </cell>
          <cell r="HT75">
            <v>407.87</v>
          </cell>
          <cell r="HU75">
            <v>5.044</v>
          </cell>
          <cell r="HV75">
            <v>38.22</v>
          </cell>
          <cell r="HW75">
            <v>1.179</v>
          </cell>
          <cell r="HX75">
            <v>-223.54</v>
          </cell>
          <cell r="HY75">
            <v>6.145</v>
          </cell>
          <cell r="HZ75">
            <v>-506.12</v>
          </cell>
          <cell r="IA75">
            <v>6.872</v>
          </cell>
          <cell r="IB75">
            <v>-0.27</v>
          </cell>
          <cell r="IC75">
            <v>0.01</v>
          </cell>
          <cell r="ID75">
            <v>-0.16</v>
          </cell>
          <cell r="IE75">
            <v>0.006</v>
          </cell>
          <cell r="IF75">
            <v>-0.67</v>
          </cell>
          <cell r="IG75">
            <v>0.01</v>
          </cell>
          <cell r="IH75">
            <v>-0.81</v>
          </cell>
          <cell r="II75">
            <v>0.013</v>
          </cell>
        </row>
        <row r="75">
          <cell r="IX75">
            <v>-0.39</v>
          </cell>
          <cell r="IY75">
            <v>0.026</v>
          </cell>
          <cell r="IZ75">
            <v>0.03</v>
          </cell>
          <cell r="JA75">
            <v>0.008</v>
          </cell>
          <cell r="JB75">
            <v>-0.52</v>
          </cell>
          <cell r="JC75">
            <v>0.011</v>
          </cell>
          <cell r="JD75">
            <v>-0.59</v>
          </cell>
          <cell r="JE75">
            <v>0.01</v>
          </cell>
          <cell r="JF75">
            <v>-0.56</v>
          </cell>
          <cell r="JG75">
            <v>0.013</v>
          </cell>
          <cell r="JH75">
            <v>-0.63</v>
          </cell>
          <cell r="JI75">
            <v>0.007</v>
          </cell>
          <cell r="JJ75">
            <v>-0.47</v>
          </cell>
          <cell r="JK75">
            <v>0.013</v>
          </cell>
          <cell r="JL75">
            <v>-0.56</v>
          </cell>
          <cell r="JM75">
            <v>0.007</v>
          </cell>
          <cell r="JN75">
            <v>-0.37</v>
          </cell>
          <cell r="JO75">
            <v>0.01</v>
          </cell>
          <cell r="JP75">
            <v>-0.5</v>
          </cell>
          <cell r="JQ75">
            <v>0.007</v>
          </cell>
          <cell r="JR75">
            <v>0.01</v>
          </cell>
          <cell r="JS75">
            <v>0.003</v>
          </cell>
          <cell r="JT75">
            <v>0.33</v>
          </cell>
          <cell r="JU75">
            <v>0.003</v>
          </cell>
          <cell r="JV75">
            <v>0.34</v>
          </cell>
          <cell r="JW75">
            <v>0.004</v>
          </cell>
          <cell r="JX75">
            <v>0.45</v>
          </cell>
          <cell r="JY75">
            <v>0.003</v>
          </cell>
          <cell r="JZ75">
            <v>1.54</v>
          </cell>
          <cell r="KA75">
            <v>0.011</v>
          </cell>
        </row>
        <row r="75">
          <cell r="KP75">
            <v>-0.13</v>
          </cell>
          <cell r="KQ75">
            <v>0.003</v>
          </cell>
          <cell r="KR75">
            <v>-0.57</v>
          </cell>
          <cell r="KS75">
            <v>0.003</v>
          </cell>
          <cell r="KT75">
            <v>0.41</v>
          </cell>
          <cell r="KU75">
            <v>0.003</v>
          </cell>
          <cell r="KV75">
            <v>1.02</v>
          </cell>
          <cell r="KW75">
            <v>0.008</v>
          </cell>
          <cell r="KX75">
            <v>0.41</v>
          </cell>
          <cell r="KY75">
            <v>0.003</v>
          </cell>
          <cell r="KZ75">
            <v>1.04</v>
          </cell>
          <cell r="LA75">
            <v>0.008</v>
          </cell>
          <cell r="LB75">
            <v>0.31</v>
          </cell>
          <cell r="LC75">
            <v>0.003</v>
          </cell>
          <cell r="LD75">
            <v>0.91</v>
          </cell>
          <cell r="LE75">
            <v>0.007</v>
          </cell>
          <cell r="LF75">
            <v>0.19</v>
          </cell>
          <cell r="LG75">
            <v>0.002</v>
          </cell>
          <cell r="LH75">
            <v>0.39</v>
          </cell>
          <cell r="LI75">
            <v>0.004</v>
          </cell>
          <cell r="LJ75">
            <v>-0.01</v>
          </cell>
          <cell r="LK75">
            <v>0</v>
          </cell>
          <cell r="LL75">
            <v>-0.18</v>
          </cell>
          <cell r="LM75">
            <v>0.001</v>
          </cell>
          <cell r="LN75">
            <v>0.07</v>
          </cell>
          <cell r="LO75">
            <v>0.004</v>
          </cell>
          <cell r="LP75">
            <v>0.05</v>
          </cell>
          <cell r="LQ75">
            <v>0.006</v>
          </cell>
          <cell r="LR75">
            <v>-0.04</v>
          </cell>
          <cell r="LS75">
            <v>0.006</v>
          </cell>
          <cell r="LT75">
            <v>-0.52</v>
          </cell>
          <cell r="LU75">
            <v>0.005</v>
          </cell>
        </row>
        <row r="75">
          <cell r="MH75">
            <v>0.02</v>
          </cell>
          <cell r="MI75">
            <v>0.005</v>
          </cell>
          <cell r="MJ75">
            <v>-0.25</v>
          </cell>
          <cell r="MK75">
            <v>0.006</v>
          </cell>
          <cell r="ML75">
            <v>0</v>
          </cell>
          <cell r="MM75">
            <v>0.006</v>
          </cell>
          <cell r="MN75">
            <v>-0.3</v>
          </cell>
          <cell r="MO75">
            <v>0.006</v>
          </cell>
          <cell r="MP75">
            <v>-0.01</v>
          </cell>
          <cell r="MQ75">
            <v>0.004</v>
          </cell>
          <cell r="MR75">
            <v>1.26</v>
          </cell>
          <cell r="MS75">
            <v>0.008</v>
          </cell>
          <cell r="MT75">
            <v>0.72</v>
          </cell>
          <cell r="MU75">
            <v>0.006</v>
          </cell>
          <cell r="MV75">
            <v>1.27</v>
          </cell>
          <cell r="MW75">
            <v>0.008</v>
          </cell>
          <cell r="MX75">
            <v>0.92</v>
          </cell>
          <cell r="MY75">
            <v>0.007</v>
          </cell>
        </row>
        <row r="75">
          <cell r="NN75">
            <v>-1.62</v>
          </cell>
          <cell r="NO75">
            <v>0.024</v>
          </cell>
          <cell r="NP75">
            <v>-1.93</v>
          </cell>
          <cell r="NQ75">
            <v>0.023</v>
          </cell>
          <cell r="NR75">
            <v>1.4</v>
          </cell>
          <cell r="NS75">
            <v>0.007</v>
          </cell>
          <cell r="NT75">
            <v>0.8</v>
          </cell>
          <cell r="NU75">
            <v>0.007</v>
          </cell>
          <cell r="NV75">
            <v>1.38</v>
          </cell>
          <cell r="NW75">
            <v>0.008</v>
          </cell>
          <cell r="NX75">
            <v>0.78</v>
          </cell>
          <cell r="NY75">
            <v>0.007</v>
          </cell>
          <cell r="NZ75">
            <v>1.21</v>
          </cell>
          <cell r="OA75">
            <v>0.007</v>
          </cell>
          <cell r="OB75">
            <v>0.73</v>
          </cell>
          <cell r="OC75">
            <v>0.006</v>
          </cell>
          <cell r="OD75">
            <v>0.44</v>
          </cell>
          <cell r="OE75">
            <v>0.007</v>
          </cell>
          <cell r="OF75">
            <v>-0.09</v>
          </cell>
          <cell r="OG75">
            <v>0.009</v>
          </cell>
          <cell r="OH75">
            <v>-0.22</v>
          </cell>
          <cell r="OI75">
            <v>0.003</v>
          </cell>
          <cell r="OJ75">
            <v>-0.34</v>
          </cell>
          <cell r="OK75">
            <v>0.006</v>
          </cell>
          <cell r="OL75">
            <v>-0.16</v>
          </cell>
          <cell r="OM75">
            <v>0.001</v>
          </cell>
          <cell r="ON75">
            <v>-0.07</v>
          </cell>
          <cell r="OO75">
            <v>0.001</v>
          </cell>
          <cell r="OP75">
            <v>-0.18</v>
          </cell>
          <cell r="OQ75">
            <v>0.002</v>
          </cell>
          <cell r="OR75">
            <v>-0.27</v>
          </cell>
          <cell r="OS75">
            <v>0.001</v>
          </cell>
        </row>
        <row r="75">
          <cell r="PF75">
            <v>-0.2</v>
          </cell>
          <cell r="PG75">
            <v>0.002</v>
          </cell>
          <cell r="PH75">
            <v>-0.16</v>
          </cell>
          <cell r="PI75">
            <v>0.001</v>
          </cell>
          <cell r="PJ75">
            <v>-0.19</v>
          </cell>
          <cell r="PK75">
            <v>0.002</v>
          </cell>
          <cell r="PL75">
            <v>-0.16</v>
          </cell>
          <cell r="PM75">
            <v>0.001</v>
          </cell>
          <cell r="PN75">
            <v>-0.17</v>
          </cell>
          <cell r="PO75">
            <v>0.002</v>
          </cell>
          <cell r="PP75">
            <v>0.23</v>
          </cell>
          <cell r="PQ75">
            <v>0.002</v>
          </cell>
          <cell r="PR75">
            <v>0.17</v>
          </cell>
          <cell r="PS75">
            <v>0.003</v>
          </cell>
          <cell r="PT75">
            <v>0.15</v>
          </cell>
          <cell r="PU75">
            <v>0.003</v>
          </cell>
          <cell r="PV75">
            <v>0.04</v>
          </cell>
          <cell r="PW75">
            <v>0.002</v>
          </cell>
        </row>
        <row r="75">
          <cell r="QL75">
            <v>-0.09</v>
          </cell>
          <cell r="QM75">
            <v>0.003</v>
          </cell>
          <cell r="QN75">
            <v>-0.2</v>
          </cell>
          <cell r="QO75">
            <v>0.003</v>
          </cell>
          <cell r="QP75">
            <v>0.24</v>
          </cell>
          <cell r="QQ75">
            <v>0.002</v>
          </cell>
          <cell r="QR75">
            <v>0.09</v>
          </cell>
          <cell r="QS75">
            <v>0.003</v>
          </cell>
          <cell r="QT75">
            <v>0.23</v>
          </cell>
          <cell r="QU75">
            <v>0.003</v>
          </cell>
          <cell r="QV75">
            <v>0.09</v>
          </cell>
          <cell r="QW75">
            <v>0.003</v>
          </cell>
          <cell r="QX75">
            <v>0.19</v>
          </cell>
          <cell r="QY75">
            <v>0.002</v>
          </cell>
          <cell r="QZ75">
            <v>0.08</v>
          </cell>
          <cell r="RA75">
            <v>0.002</v>
          </cell>
          <cell r="RB75">
            <v>0.11</v>
          </cell>
          <cell r="RC75">
            <v>0.002</v>
          </cell>
          <cell r="RD75">
            <v>-0.02</v>
          </cell>
          <cell r="RE75">
            <v>0.003</v>
          </cell>
          <cell r="RF75">
            <v>-0.03</v>
          </cell>
          <cell r="RG75">
            <v>0.002</v>
          </cell>
          <cell r="RH75">
            <v>-0.04</v>
          </cell>
          <cell r="RI75">
            <v>0.002</v>
          </cell>
          <cell r="RJ75">
            <v>0.22</v>
          </cell>
          <cell r="RK75">
            <v>0.002</v>
          </cell>
          <cell r="RL75">
            <v>0.17</v>
          </cell>
          <cell r="RM75">
            <v>0.002</v>
          </cell>
          <cell r="RN75">
            <v>0.08</v>
          </cell>
          <cell r="RO75">
            <v>0.001</v>
          </cell>
          <cell r="RP75">
            <v>0.38</v>
          </cell>
          <cell r="RQ75">
            <v>0.004</v>
          </cell>
        </row>
        <row r="75">
          <cell r="SF75">
            <v>-0.23</v>
          </cell>
          <cell r="SG75">
            <v>0.002</v>
          </cell>
          <cell r="SH75">
            <v>-0.69</v>
          </cell>
          <cell r="SI75">
            <v>0.006</v>
          </cell>
          <cell r="SJ75">
            <v>0.17</v>
          </cell>
          <cell r="SK75">
            <v>0.001</v>
          </cell>
          <cell r="SL75">
            <v>0.3</v>
          </cell>
          <cell r="SM75">
            <v>0.003</v>
          </cell>
          <cell r="SN75">
            <v>0.17</v>
          </cell>
          <cell r="SO75">
            <v>0.001</v>
          </cell>
          <cell r="SP75">
            <v>0.32</v>
          </cell>
          <cell r="SQ75">
            <v>0.003</v>
          </cell>
          <cell r="SR75">
            <v>0.13</v>
          </cell>
          <cell r="SS75">
            <v>0.001</v>
          </cell>
          <cell r="ST75">
            <v>0.27</v>
          </cell>
          <cell r="SU75">
            <v>0.004</v>
          </cell>
          <cell r="SV75">
            <v>0.06</v>
          </cell>
          <cell r="SW75">
            <v>0.001</v>
          </cell>
          <cell r="SX75">
            <v>0</v>
          </cell>
          <cell r="SY75">
            <v>0.001</v>
          </cell>
          <cell r="SZ75">
            <v>0</v>
          </cell>
          <cell r="TA75">
            <v>0</v>
          </cell>
          <cell r="TB75">
            <v>-0.25</v>
          </cell>
          <cell r="TC75">
            <v>0.003</v>
          </cell>
          <cell r="TD75">
            <v>0.07</v>
          </cell>
          <cell r="TE75">
            <v>0.003</v>
          </cell>
          <cell r="TF75">
            <v>0.68</v>
          </cell>
          <cell r="TG75">
            <v>0.009</v>
          </cell>
          <cell r="TH75">
            <v>-0.25</v>
          </cell>
          <cell r="TI75">
            <v>0.007</v>
          </cell>
          <cell r="TJ75">
            <v>0.14</v>
          </cell>
          <cell r="TK75">
            <v>0.007</v>
          </cell>
        </row>
        <row r="75">
          <cell r="TZ75">
            <v>0.13</v>
          </cell>
          <cell r="UA75">
            <v>0.011</v>
          </cell>
          <cell r="UB75">
            <v>-1.55</v>
          </cell>
          <cell r="UC75">
            <v>0.016</v>
          </cell>
          <cell r="UD75">
            <v>-0.02</v>
          </cell>
          <cell r="UE75">
            <v>0.003</v>
          </cell>
          <cell r="UF75">
            <v>0.37</v>
          </cell>
          <cell r="UG75">
            <v>0.006</v>
          </cell>
          <cell r="UH75">
            <v>0.01</v>
          </cell>
          <cell r="UI75">
            <v>0.002</v>
          </cell>
          <cell r="UJ75">
            <v>0.37</v>
          </cell>
          <cell r="UK75">
            <v>0.006</v>
          </cell>
          <cell r="UL75">
            <v>-0.02</v>
          </cell>
          <cell r="UM75">
            <v>0.003</v>
          </cell>
          <cell r="UN75">
            <v>0.29</v>
          </cell>
          <cell r="UO75">
            <v>0.006</v>
          </cell>
          <cell r="UP75">
            <v>-0.02</v>
          </cell>
          <cell r="UQ75">
            <v>0.002</v>
          </cell>
          <cell r="UR75">
            <v>-0.07</v>
          </cell>
          <cell r="US75">
            <v>0.005</v>
          </cell>
          <cell r="UT75">
            <v>-0.05</v>
          </cell>
          <cell r="UU75">
            <v>0.003</v>
          </cell>
          <cell r="UV75">
            <v>-0.41</v>
          </cell>
          <cell r="UW75">
            <v>0.004</v>
          </cell>
          <cell r="UX75">
            <v>0.02</v>
          </cell>
          <cell r="UY75">
            <v>0.001</v>
          </cell>
          <cell r="UZ75">
            <v>0.06</v>
          </cell>
          <cell r="VA75">
            <v>0.001</v>
          </cell>
          <cell r="VB75">
            <v>0.07</v>
          </cell>
          <cell r="VC75">
            <v>0.001</v>
          </cell>
        </row>
        <row r="75">
          <cell r="VL75">
            <v>-0.04</v>
          </cell>
          <cell r="VM75">
            <v>0.001</v>
          </cell>
          <cell r="VN75">
            <v>-0.19</v>
          </cell>
          <cell r="VO75">
            <v>0.001</v>
          </cell>
          <cell r="VP75">
            <v>0.02</v>
          </cell>
          <cell r="VQ75">
            <v>0</v>
          </cell>
          <cell r="VR75">
            <v>0.03</v>
          </cell>
          <cell r="VS75">
            <v>0</v>
          </cell>
          <cell r="VT75">
            <v>0.02</v>
          </cell>
          <cell r="VU75">
            <v>0</v>
          </cell>
          <cell r="VV75">
            <v>0</v>
          </cell>
          <cell r="VW75">
            <v>0</v>
          </cell>
          <cell r="VX75">
            <v>-0.02</v>
          </cell>
          <cell r="VY75">
            <v>0</v>
          </cell>
          <cell r="VZ75">
            <v>-0.02</v>
          </cell>
          <cell r="WA75">
            <v>0</v>
          </cell>
          <cell r="WB75">
            <v>-0.42</v>
          </cell>
          <cell r="WC75">
            <v>0.002</v>
          </cell>
          <cell r="WD75">
            <v>-0.13</v>
          </cell>
          <cell r="WE75">
            <v>0.001</v>
          </cell>
          <cell r="WF75">
            <v>-0.58</v>
          </cell>
          <cell r="WG75">
            <v>0.005</v>
          </cell>
          <cell r="WH75">
            <v>-0.19</v>
          </cell>
          <cell r="WI75">
            <v>0.002</v>
          </cell>
        </row>
        <row r="75">
          <cell r="WX75">
            <v>-0.05</v>
          </cell>
          <cell r="WY75">
            <v>0.005</v>
          </cell>
          <cell r="WZ75">
            <v>-0.12</v>
          </cell>
          <cell r="XA75">
            <v>0.002</v>
          </cell>
          <cell r="XB75">
            <v>-0.48</v>
          </cell>
          <cell r="XC75">
            <v>0.003</v>
          </cell>
          <cell r="XD75">
            <v>-0.13</v>
          </cell>
          <cell r="XE75">
            <v>0.001</v>
          </cell>
          <cell r="XF75">
            <v>-0.49</v>
          </cell>
          <cell r="XG75">
            <v>0.002</v>
          </cell>
          <cell r="XH75">
            <v>-0.14</v>
          </cell>
          <cell r="XI75">
            <v>0.001</v>
          </cell>
          <cell r="XJ75">
            <v>-0.5</v>
          </cell>
          <cell r="XK75">
            <v>0.003</v>
          </cell>
          <cell r="XL75">
            <v>-0.12</v>
          </cell>
          <cell r="XM75">
            <v>0.001</v>
          </cell>
          <cell r="XN75">
            <v>-0.42</v>
          </cell>
          <cell r="XO75">
            <v>0.001</v>
          </cell>
          <cell r="XP75">
            <v>-0.1</v>
          </cell>
          <cell r="XQ75">
            <v>0.001</v>
          </cell>
          <cell r="XR75">
            <v>-0.09</v>
          </cell>
          <cell r="XS75">
            <v>0.002</v>
          </cell>
          <cell r="XT75">
            <v>-0.02</v>
          </cell>
          <cell r="XU75">
            <v>0.001</v>
          </cell>
        </row>
        <row r="76">
          <cell r="B76" t="str">
            <v>JM0295.002</v>
          </cell>
          <cell r="C76" t="str">
            <v>N Japan</v>
          </cell>
          <cell r="D76">
            <v>42.4985</v>
          </cell>
          <cell r="E76">
            <v>141.2706</v>
          </cell>
          <cell r="F76">
            <v>0.32</v>
          </cell>
          <cell r="G76">
            <v>0.009</v>
          </cell>
          <cell r="H76">
            <v>0.46</v>
          </cell>
          <cell r="I76">
            <v>0.023</v>
          </cell>
          <cell r="J76">
            <v>2.82</v>
          </cell>
          <cell r="K76">
            <v>0.062</v>
          </cell>
          <cell r="L76">
            <v>-0.04</v>
          </cell>
          <cell r="M76">
            <v>0.013</v>
          </cell>
          <cell r="N76">
            <v>-3.49</v>
          </cell>
          <cell r="O76">
            <v>0.05</v>
          </cell>
        </row>
        <row r="76">
          <cell r="AD76">
            <v>-1.85</v>
          </cell>
          <cell r="AE76">
            <v>0.03</v>
          </cell>
          <cell r="AF76">
            <v>-13.94</v>
          </cell>
          <cell r="AG76">
            <v>0.096</v>
          </cell>
          <cell r="AH76">
            <v>0.19</v>
          </cell>
          <cell r="AI76">
            <v>0.01</v>
          </cell>
          <cell r="AJ76">
            <v>-1.13</v>
          </cell>
          <cell r="AK76">
            <v>0.031</v>
          </cell>
          <cell r="AL76">
            <v>0.24</v>
          </cell>
          <cell r="AM76">
            <v>0.009</v>
          </cell>
          <cell r="AN76">
            <v>-0.98</v>
          </cell>
          <cell r="AO76">
            <v>0.022</v>
          </cell>
          <cell r="AP76">
            <v>0.23</v>
          </cell>
          <cell r="AQ76">
            <v>0.008</v>
          </cell>
          <cell r="AR76">
            <v>-1.02</v>
          </cell>
          <cell r="AS76">
            <v>0.024</v>
          </cell>
          <cell r="AT76">
            <v>-0.1</v>
          </cell>
          <cell r="AU76">
            <v>0.011</v>
          </cell>
          <cell r="AV76">
            <v>-3.25</v>
          </cell>
          <cell r="AW76">
            <v>0.026</v>
          </cell>
          <cell r="AX76">
            <v>-0.49</v>
          </cell>
          <cell r="AY76">
            <v>0.007</v>
          </cell>
          <cell r="AZ76">
            <v>-2.51</v>
          </cell>
          <cell r="BA76">
            <v>0.016</v>
          </cell>
          <cell r="BB76">
            <v>0.11</v>
          </cell>
          <cell r="BC76">
            <v>0.002</v>
          </cell>
          <cell r="BD76">
            <v>0.01</v>
          </cell>
          <cell r="BE76">
            <v>0.003</v>
          </cell>
          <cell r="BF76">
            <v>-0.03</v>
          </cell>
          <cell r="BG76">
            <v>0.002</v>
          </cell>
          <cell r="BH76">
            <v>-0.26</v>
          </cell>
          <cell r="BI76">
            <v>0.005</v>
          </cell>
        </row>
        <row r="76">
          <cell r="BX76">
            <v>-0.27</v>
          </cell>
          <cell r="BY76">
            <v>0.004</v>
          </cell>
          <cell r="BZ76">
            <v>-1.53</v>
          </cell>
          <cell r="CA76">
            <v>0.013</v>
          </cell>
          <cell r="CB76">
            <v>0.04</v>
          </cell>
          <cell r="CC76">
            <v>0.001</v>
          </cell>
          <cell r="CD76">
            <v>-0.09</v>
          </cell>
          <cell r="CE76">
            <v>0.002</v>
          </cell>
          <cell r="CF76">
            <v>0.06</v>
          </cell>
          <cell r="CG76">
            <v>0.001</v>
          </cell>
          <cell r="CH76">
            <v>-0.07</v>
          </cell>
          <cell r="CI76">
            <v>0.002</v>
          </cell>
          <cell r="CJ76">
            <v>0.06</v>
          </cell>
          <cell r="CK76">
            <v>0.001</v>
          </cell>
          <cell r="CL76">
            <v>-0.07</v>
          </cell>
          <cell r="CM76">
            <v>0.002</v>
          </cell>
          <cell r="CN76">
            <v>0</v>
          </cell>
          <cell r="CO76">
            <v>0.001</v>
          </cell>
          <cell r="CP76">
            <v>-0.28</v>
          </cell>
          <cell r="CQ76">
            <v>0.003</v>
          </cell>
          <cell r="CR76">
            <v>-0.05</v>
          </cell>
          <cell r="CS76">
            <v>0.001</v>
          </cell>
          <cell r="CT76">
            <v>-0.36</v>
          </cell>
          <cell r="CU76">
            <v>0.002</v>
          </cell>
          <cell r="CV76">
            <v>2.8</v>
          </cell>
          <cell r="CW76">
            <v>0.013</v>
          </cell>
          <cell r="CX76">
            <v>0.57</v>
          </cell>
          <cell r="CY76">
            <v>0.005</v>
          </cell>
          <cell r="CZ76">
            <v>2.51</v>
          </cell>
          <cell r="DA76">
            <v>0.015</v>
          </cell>
          <cell r="DB76">
            <v>2.06</v>
          </cell>
          <cell r="DC76">
            <v>0.018</v>
          </cell>
        </row>
        <row r="76">
          <cell r="DR76">
            <v>0.53</v>
          </cell>
          <cell r="DS76">
            <v>0.014</v>
          </cell>
          <cell r="DT76">
            <v>-0.78</v>
          </cell>
          <cell r="DU76">
            <v>0.014</v>
          </cell>
          <cell r="DV76">
            <v>2.33</v>
          </cell>
          <cell r="DW76">
            <v>0.011</v>
          </cell>
          <cell r="DX76">
            <v>0.65</v>
          </cell>
          <cell r="DY76">
            <v>0.004</v>
          </cell>
          <cell r="DZ76">
            <v>2.28</v>
          </cell>
          <cell r="EA76">
            <v>0.013</v>
          </cell>
          <cell r="EB76">
            <v>0.84</v>
          </cell>
          <cell r="EC76">
            <v>0.005</v>
          </cell>
          <cell r="ED76">
            <v>2.27</v>
          </cell>
          <cell r="EE76">
            <v>0.011</v>
          </cell>
          <cell r="EF76">
            <v>0.9</v>
          </cell>
          <cell r="EG76">
            <v>0.006</v>
          </cell>
          <cell r="EH76">
            <v>1.78</v>
          </cell>
          <cell r="EI76">
            <v>0.009</v>
          </cell>
          <cell r="EJ76">
            <v>0.52</v>
          </cell>
          <cell r="EK76">
            <v>0.005</v>
          </cell>
          <cell r="EL76">
            <v>0.3</v>
          </cell>
          <cell r="EM76">
            <v>0.005</v>
          </cell>
          <cell r="EN76">
            <v>-0.12</v>
          </cell>
          <cell r="EO76">
            <v>0.002</v>
          </cell>
          <cell r="EP76">
            <v>-0.09</v>
          </cell>
          <cell r="EQ76">
            <v>0.001</v>
          </cell>
          <cell r="ER76">
            <v>-0.03</v>
          </cell>
          <cell r="ES76">
            <v>0</v>
          </cell>
          <cell r="ET76">
            <v>-0.18</v>
          </cell>
          <cell r="EU76">
            <v>0.002</v>
          </cell>
          <cell r="EV76">
            <v>-0.1</v>
          </cell>
          <cell r="EW76">
            <v>0.001</v>
          </cell>
        </row>
        <row r="76">
          <cell r="FL76">
            <v>-0.09</v>
          </cell>
          <cell r="FM76">
            <v>0.002</v>
          </cell>
          <cell r="FN76">
            <v>-0.16</v>
          </cell>
          <cell r="FO76">
            <v>0.001</v>
          </cell>
          <cell r="FP76">
            <v>-0.1</v>
          </cell>
          <cell r="FQ76">
            <v>0.001</v>
          </cell>
          <cell r="FR76">
            <v>-0.05</v>
          </cell>
          <cell r="FS76">
            <v>0</v>
          </cell>
          <cell r="FT76">
            <v>-0.1</v>
          </cell>
          <cell r="FU76">
            <v>0.001</v>
          </cell>
          <cell r="FV76">
            <v>-0.05</v>
          </cell>
          <cell r="FW76">
            <v>0</v>
          </cell>
          <cell r="FX76">
            <v>-0.09</v>
          </cell>
          <cell r="FY76">
            <v>0.001</v>
          </cell>
          <cell r="FZ76">
            <v>-0.04</v>
          </cell>
          <cell r="GA76">
            <v>0</v>
          </cell>
          <cell r="GB76">
            <v>-0.09</v>
          </cell>
          <cell r="GC76">
            <v>0.001</v>
          </cell>
          <cell r="GD76">
            <v>-0.05</v>
          </cell>
          <cell r="GE76">
            <v>0</v>
          </cell>
          <cell r="GF76">
            <v>-0.04</v>
          </cell>
          <cell r="GG76">
            <v>0</v>
          </cell>
          <cell r="GH76">
            <v>-0.04</v>
          </cell>
          <cell r="GI76">
            <v>0</v>
          </cell>
          <cell r="GJ76">
            <v>157.31</v>
          </cell>
          <cell r="GK76">
            <v>1.033</v>
          </cell>
          <cell r="GL76">
            <v>357.68</v>
          </cell>
          <cell r="GM76">
            <v>5.542</v>
          </cell>
          <cell r="GN76">
            <v>246.78</v>
          </cell>
          <cell r="GO76">
            <v>1.705</v>
          </cell>
          <cell r="GP76">
            <v>634.4</v>
          </cell>
          <cell r="GQ76">
            <v>6.131</v>
          </cell>
        </row>
        <row r="76">
          <cell r="HF76">
            <v>-283.26</v>
          </cell>
          <cell r="HG76">
            <v>4.285</v>
          </cell>
          <cell r="HH76">
            <v>-1301.65</v>
          </cell>
          <cell r="HI76">
            <v>8.818</v>
          </cell>
          <cell r="HJ76">
            <v>184.53</v>
          </cell>
          <cell r="HK76">
            <v>1.2</v>
          </cell>
          <cell r="HL76">
            <v>494.44</v>
          </cell>
          <cell r="HM76">
            <v>5.782</v>
          </cell>
          <cell r="HN76">
            <v>193.8</v>
          </cell>
          <cell r="HO76">
            <v>1.917</v>
          </cell>
          <cell r="HP76">
            <v>537.61</v>
          </cell>
          <cell r="HQ76">
            <v>5.78</v>
          </cell>
          <cell r="HR76">
            <v>192.09</v>
          </cell>
          <cell r="HS76">
            <v>1.486</v>
          </cell>
          <cell r="HT76">
            <v>528.94</v>
          </cell>
          <cell r="HU76">
            <v>5.768</v>
          </cell>
          <cell r="HV76">
            <v>55.8</v>
          </cell>
          <cell r="HW76">
            <v>1.486</v>
          </cell>
          <cell r="HX76">
            <v>-26.72</v>
          </cell>
          <cell r="HY76">
            <v>5.255</v>
          </cell>
          <cell r="HZ76">
            <v>-369.81</v>
          </cell>
          <cell r="IA76">
            <v>3.598</v>
          </cell>
          <cell r="IB76">
            <v>0.05</v>
          </cell>
          <cell r="IC76">
            <v>0.005</v>
          </cell>
          <cell r="ID76">
            <v>-0.07</v>
          </cell>
          <cell r="IE76">
            <v>0.006</v>
          </cell>
          <cell r="IF76">
            <v>-0.23</v>
          </cell>
          <cell r="IG76">
            <v>0.007</v>
          </cell>
          <cell r="IH76">
            <v>-0.44</v>
          </cell>
          <cell r="II76">
            <v>0.005</v>
          </cell>
        </row>
        <row r="76">
          <cell r="IX76">
            <v>-0.16</v>
          </cell>
          <cell r="IY76">
            <v>0.023</v>
          </cell>
          <cell r="IZ76">
            <v>-0.09</v>
          </cell>
          <cell r="JA76">
            <v>0.012</v>
          </cell>
          <cell r="JB76">
            <v>-0.06</v>
          </cell>
          <cell r="JC76">
            <v>0.006</v>
          </cell>
          <cell r="JD76">
            <v>-0.22</v>
          </cell>
          <cell r="JE76">
            <v>0.004</v>
          </cell>
          <cell r="JF76">
            <v>-0.03</v>
          </cell>
          <cell r="JG76">
            <v>0.007</v>
          </cell>
          <cell r="JH76">
            <v>-0.22</v>
          </cell>
          <cell r="JI76">
            <v>0.005</v>
          </cell>
          <cell r="JJ76">
            <v>0.05</v>
          </cell>
          <cell r="JK76">
            <v>0.007</v>
          </cell>
          <cell r="JL76">
            <v>-0.18</v>
          </cell>
          <cell r="JM76">
            <v>0.005</v>
          </cell>
          <cell r="JN76">
            <v>-0.08</v>
          </cell>
          <cell r="JO76">
            <v>0.005</v>
          </cell>
          <cell r="JP76">
            <v>-0.27</v>
          </cell>
          <cell r="JQ76">
            <v>0.005</v>
          </cell>
          <cell r="JR76">
            <v>-0.02</v>
          </cell>
          <cell r="JS76">
            <v>0.003</v>
          </cell>
          <cell r="JT76">
            <v>0.18</v>
          </cell>
          <cell r="JU76">
            <v>0.002</v>
          </cell>
          <cell r="JV76">
            <v>0.28</v>
          </cell>
          <cell r="JW76">
            <v>0.003</v>
          </cell>
          <cell r="JX76">
            <v>0.4</v>
          </cell>
          <cell r="JY76">
            <v>0.003</v>
          </cell>
          <cell r="JZ76">
            <v>0.93</v>
          </cell>
          <cell r="KA76">
            <v>0.007</v>
          </cell>
        </row>
        <row r="76">
          <cell r="KP76">
            <v>-0.14</v>
          </cell>
          <cell r="KQ76">
            <v>0.003</v>
          </cell>
          <cell r="KR76">
            <v>-0.42</v>
          </cell>
          <cell r="KS76">
            <v>0.008</v>
          </cell>
          <cell r="KT76">
            <v>0.28</v>
          </cell>
          <cell r="KU76">
            <v>0.002</v>
          </cell>
          <cell r="KV76">
            <v>0.55</v>
          </cell>
          <cell r="KW76">
            <v>0.005</v>
          </cell>
          <cell r="KX76">
            <v>0.26</v>
          </cell>
          <cell r="KY76">
            <v>0.002</v>
          </cell>
          <cell r="KZ76">
            <v>0.57</v>
          </cell>
          <cell r="LA76">
            <v>0.004</v>
          </cell>
          <cell r="LB76">
            <v>0.23</v>
          </cell>
          <cell r="LC76">
            <v>0.002</v>
          </cell>
          <cell r="LD76">
            <v>0.53</v>
          </cell>
          <cell r="LE76">
            <v>0.004</v>
          </cell>
          <cell r="LF76">
            <v>0.15</v>
          </cell>
          <cell r="LG76">
            <v>0.001</v>
          </cell>
          <cell r="LH76">
            <v>0.29</v>
          </cell>
          <cell r="LI76">
            <v>0.004</v>
          </cell>
          <cell r="LJ76">
            <v>-0.01</v>
          </cell>
          <cell r="LK76">
            <v>0</v>
          </cell>
          <cell r="LL76">
            <v>-0.12</v>
          </cell>
          <cell r="LM76">
            <v>0.002</v>
          </cell>
          <cell r="LN76">
            <v>0.24</v>
          </cell>
          <cell r="LO76">
            <v>0.003</v>
          </cell>
          <cell r="LP76">
            <v>0.16</v>
          </cell>
          <cell r="LQ76">
            <v>0.005</v>
          </cell>
          <cell r="LR76">
            <v>0.21</v>
          </cell>
          <cell r="LS76">
            <v>0.004</v>
          </cell>
          <cell r="LT76">
            <v>-0.51</v>
          </cell>
          <cell r="LU76">
            <v>0.005</v>
          </cell>
        </row>
        <row r="76">
          <cell r="MH76">
            <v>0.24</v>
          </cell>
          <cell r="MI76">
            <v>0.004</v>
          </cell>
          <cell r="MJ76">
            <v>-0.17</v>
          </cell>
          <cell r="MK76">
            <v>0.005</v>
          </cell>
          <cell r="ML76">
            <v>0.25</v>
          </cell>
          <cell r="MM76">
            <v>0.003</v>
          </cell>
          <cell r="MN76">
            <v>-0.15</v>
          </cell>
          <cell r="MO76">
            <v>0.004</v>
          </cell>
          <cell r="MP76">
            <v>0.25</v>
          </cell>
          <cell r="MQ76">
            <v>0.003</v>
          </cell>
          <cell r="MR76">
            <v>1.39</v>
          </cell>
          <cell r="MS76">
            <v>0.01</v>
          </cell>
          <cell r="MT76">
            <v>0.91</v>
          </cell>
          <cell r="MU76">
            <v>0.007</v>
          </cell>
          <cell r="MV76">
            <v>1.61</v>
          </cell>
          <cell r="MW76">
            <v>0.01</v>
          </cell>
          <cell r="MX76">
            <v>0.93</v>
          </cell>
          <cell r="MY76">
            <v>0.007</v>
          </cell>
        </row>
        <row r="76">
          <cell r="NN76">
            <v>-1.75</v>
          </cell>
          <cell r="NO76">
            <v>0.022</v>
          </cell>
          <cell r="NP76">
            <v>-1.78</v>
          </cell>
          <cell r="NQ76">
            <v>0.019</v>
          </cell>
          <cell r="NR76">
            <v>1.59</v>
          </cell>
          <cell r="NS76">
            <v>0.009</v>
          </cell>
          <cell r="NT76">
            <v>0.89</v>
          </cell>
          <cell r="NU76">
            <v>0.007</v>
          </cell>
          <cell r="NV76">
            <v>1.63</v>
          </cell>
          <cell r="NW76">
            <v>0.011</v>
          </cell>
          <cell r="NX76">
            <v>0.95</v>
          </cell>
          <cell r="NY76">
            <v>0.006</v>
          </cell>
          <cell r="NZ76">
            <v>1.55</v>
          </cell>
          <cell r="OA76">
            <v>0.009</v>
          </cell>
          <cell r="OB76">
            <v>0.94</v>
          </cell>
          <cell r="OC76">
            <v>0.007</v>
          </cell>
          <cell r="OD76">
            <v>0.66</v>
          </cell>
          <cell r="OE76">
            <v>0.006</v>
          </cell>
          <cell r="OF76">
            <v>0.15</v>
          </cell>
          <cell r="OG76">
            <v>0.007</v>
          </cell>
          <cell r="OH76">
            <v>-0.2</v>
          </cell>
          <cell r="OI76">
            <v>0.003</v>
          </cell>
          <cell r="OJ76">
            <v>-0.31</v>
          </cell>
          <cell r="OK76">
            <v>0.005</v>
          </cell>
          <cell r="OL76">
            <v>-0.14</v>
          </cell>
          <cell r="OM76">
            <v>0.001</v>
          </cell>
          <cell r="ON76">
            <v>-0.08</v>
          </cell>
          <cell r="OO76">
            <v>0.001</v>
          </cell>
          <cell r="OP76">
            <v>-0.12</v>
          </cell>
          <cell r="OQ76">
            <v>0.001</v>
          </cell>
          <cell r="OR76">
            <v>-0.26</v>
          </cell>
          <cell r="OS76">
            <v>0.001</v>
          </cell>
        </row>
        <row r="76">
          <cell r="PF76">
            <v>-0.15</v>
          </cell>
          <cell r="PG76">
            <v>0.001</v>
          </cell>
          <cell r="PH76">
            <v>-0.16</v>
          </cell>
          <cell r="PI76">
            <v>0.001</v>
          </cell>
          <cell r="PJ76">
            <v>-0.15</v>
          </cell>
          <cell r="PK76">
            <v>0.001</v>
          </cell>
          <cell r="PL76">
            <v>-0.15</v>
          </cell>
          <cell r="PM76">
            <v>0.001</v>
          </cell>
          <cell r="PN76">
            <v>-0.13</v>
          </cell>
          <cell r="PO76">
            <v>0.001</v>
          </cell>
          <cell r="PP76">
            <v>0.27</v>
          </cell>
          <cell r="PQ76">
            <v>0.002</v>
          </cell>
          <cell r="PR76">
            <v>0.21</v>
          </cell>
          <cell r="PS76">
            <v>0.002</v>
          </cell>
          <cell r="PT76">
            <v>0.24</v>
          </cell>
          <cell r="PU76">
            <v>0.003</v>
          </cell>
          <cell r="PV76">
            <v>0.07</v>
          </cell>
          <cell r="PW76">
            <v>0.002</v>
          </cell>
        </row>
        <row r="76">
          <cell r="QL76">
            <v>-0.18</v>
          </cell>
          <cell r="QM76">
            <v>0.005</v>
          </cell>
          <cell r="QN76">
            <v>-0.25</v>
          </cell>
          <cell r="QO76">
            <v>0.004</v>
          </cell>
          <cell r="QP76">
            <v>0.29</v>
          </cell>
          <cell r="QQ76">
            <v>0.002</v>
          </cell>
          <cell r="QR76">
            <v>0.14</v>
          </cell>
          <cell r="QS76">
            <v>0.002</v>
          </cell>
          <cell r="QT76">
            <v>0.31</v>
          </cell>
          <cell r="QU76">
            <v>0.003</v>
          </cell>
          <cell r="QV76">
            <v>0.16</v>
          </cell>
          <cell r="QW76">
            <v>0.002</v>
          </cell>
          <cell r="QX76">
            <v>0.29</v>
          </cell>
          <cell r="QY76">
            <v>0.003</v>
          </cell>
          <cell r="QZ76">
            <v>0.15</v>
          </cell>
          <cell r="RA76">
            <v>0.002</v>
          </cell>
          <cell r="RB76">
            <v>0.17</v>
          </cell>
          <cell r="RC76">
            <v>0.002</v>
          </cell>
          <cell r="RD76">
            <v>0.06</v>
          </cell>
          <cell r="RE76">
            <v>0.002</v>
          </cell>
          <cell r="RF76">
            <v>-0.06</v>
          </cell>
          <cell r="RG76">
            <v>0.002</v>
          </cell>
          <cell r="RH76">
            <v>-0.06</v>
          </cell>
          <cell r="RI76">
            <v>0.002</v>
          </cell>
          <cell r="RJ76">
            <v>0.24</v>
          </cell>
          <cell r="RK76">
            <v>0.003</v>
          </cell>
          <cell r="RL76">
            <v>0.2</v>
          </cell>
          <cell r="RM76">
            <v>0.003</v>
          </cell>
          <cell r="RN76">
            <v>0.16</v>
          </cell>
          <cell r="RO76">
            <v>0.003</v>
          </cell>
          <cell r="RP76">
            <v>0.33</v>
          </cell>
          <cell r="RQ76">
            <v>0.004</v>
          </cell>
        </row>
        <row r="76">
          <cell r="SF76">
            <v>-0.18</v>
          </cell>
          <cell r="SG76">
            <v>0.002</v>
          </cell>
          <cell r="SH76">
            <v>-0.62</v>
          </cell>
          <cell r="SI76">
            <v>0.004</v>
          </cell>
          <cell r="SJ76">
            <v>0.23</v>
          </cell>
          <cell r="SK76">
            <v>0.004</v>
          </cell>
          <cell r="SL76">
            <v>0.3</v>
          </cell>
          <cell r="SM76">
            <v>0.004</v>
          </cell>
          <cell r="SN76">
            <v>0.24</v>
          </cell>
          <cell r="SO76">
            <v>0.003</v>
          </cell>
          <cell r="SP76">
            <v>0.32</v>
          </cell>
          <cell r="SQ76">
            <v>0.004</v>
          </cell>
          <cell r="SR76">
            <v>0.19</v>
          </cell>
          <cell r="SS76">
            <v>0.003</v>
          </cell>
          <cell r="ST76">
            <v>0.28</v>
          </cell>
          <cell r="SU76">
            <v>0.004</v>
          </cell>
          <cell r="SV76">
            <v>0.1</v>
          </cell>
          <cell r="SW76">
            <v>0.002</v>
          </cell>
          <cell r="SX76">
            <v>0.01</v>
          </cell>
          <cell r="SY76">
            <v>0.002</v>
          </cell>
          <cell r="SZ76">
            <v>0</v>
          </cell>
          <cell r="TA76">
            <v>0</v>
          </cell>
          <cell r="TB76">
            <v>-0.24</v>
          </cell>
          <cell r="TC76">
            <v>0.002</v>
          </cell>
          <cell r="TD76">
            <v>0.01</v>
          </cell>
          <cell r="TE76">
            <v>0.004</v>
          </cell>
          <cell r="TF76">
            <v>0.38</v>
          </cell>
          <cell r="TG76">
            <v>0.008</v>
          </cell>
          <cell r="TH76">
            <v>-0.11</v>
          </cell>
          <cell r="TI76">
            <v>0.003</v>
          </cell>
          <cell r="TJ76">
            <v>0.13</v>
          </cell>
          <cell r="TK76">
            <v>0.011</v>
          </cell>
        </row>
        <row r="76">
          <cell r="TZ76">
            <v>0.11</v>
          </cell>
          <cell r="UA76">
            <v>0.011</v>
          </cell>
          <cell r="UB76">
            <v>-1.26</v>
          </cell>
          <cell r="UC76">
            <v>0.014</v>
          </cell>
          <cell r="UD76">
            <v>-0.01</v>
          </cell>
          <cell r="UE76">
            <v>0.003</v>
          </cell>
          <cell r="UF76">
            <v>0.25</v>
          </cell>
          <cell r="UG76">
            <v>0.007</v>
          </cell>
          <cell r="UH76">
            <v>0</v>
          </cell>
          <cell r="UI76">
            <v>0.003</v>
          </cell>
          <cell r="UJ76">
            <v>0.22</v>
          </cell>
          <cell r="UK76">
            <v>0.006</v>
          </cell>
          <cell r="UL76">
            <v>0</v>
          </cell>
          <cell r="UM76">
            <v>0.003</v>
          </cell>
          <cell r="UN76">
            <v>0.16</v>
          </cell>
          <cell r="UO76">
            <v>0.006</v>
          </cell>
          <cell r="UP76">
            <v>0</v>
          </cell>
          <cell r="UQ76">
            <v>0.002</v>
          </cell>
          <cell r="UR76">
            <v>-0.13</v>
          </cell>
          <cell r="US76">
            <v>0.005</v>
          </cell>
          <cell r="UT76">
            <v>-0.02</v>
          </cell>
          <cell r="UU76">
            <v>0.003</v>
          </cell>
          <cell r="UV76">
            <v>-0.39</v>
          </cell>
          <cell r="UW76">
            <v>0.003</v>
          </cell>
          <cell r="UX76">
            <v>0.07</v>
          </cell>
          <cell r="UY76">
            <v>0</v>
          </cell>
          <cell r="UZ76">
            <v>0.01</v>
          </cell>
          <cell r="VA76">
            <v>0.002</v>
          </cell>
          <cell r="VB76">
            <v>0.05</v>
          </cell>
          <cell r="VC76">
            <v>0.001</v>
          </cell>
        </row>
        <row r="76">
          <cell r="VL76">
            <v>-0.02</v>
          </cell>
          <cell r="VM76">
            <v>0.001</v>
          </cell>
          <cell r="VN76">
            <v>-0.14</v>
          </cell>
          <cell r="VO76">
            <v>0.001</v>
          </cell>
          <cell r="VP76">
            <v>0.03</v>
          </cell>
          <cell r="VQ76">
            <v>0</v>
          </cell>
          <cell r="VR76">
            <v>0.04</v>
          </cell>
          <cell r="VS76">
            <v>0</v>
          </cell>
          <cell r="VT76">
            <v>0.02</v>
          </cell>
          <cell r="VU76">
            <v>0</v>
          </cell>
          <cell r="VV76">
            <v>0</v>
          </cell>
          <cell r="VW76">
            <v>0</v>
          </cell>
          <cell r="VX76">
            <v>-0.01</v>
          </cell>
          <cell r="VY76">
            <v>0</v>
          </cell>
          <cell r="VZ76">
            <v>-0.01</v>
          </cell>
          <cell r="WA76">
            <v>0</v>
          </cell>
          <cell r="WB76">
            <v>-0.46</v>
          </cell>
          <cell r="WC76">
            <v>0.004</v>
          </cell>
          <cell r="WD76">
            <v>-0.15</v>
          </cell>
          <cell r="WE76">
            <v>0.001</v>
          </cell>
          <cell r="WF76">
            <v>-0.57</v>
          </cell>
          <cell r="WG76">
            <v>0.004</v>
          </cell>
          <cell r="WH76">
            <v>-0.23</v>
          </cell>
          <cell r="WI76">
            <v>0.001</v>
          </cell>
        </row>
        <row r="76">
          <cell r="WX76">
            <v>-0.02</v>
          </cell>
          <cell r="WY76">
            <v>0.005</v>
          </cell>
          <cell r="WZ76">
            <v>-0.1</v>
          </cell>
          <cell r="XA76">
            <v>0.002</v>
          </cell>
          <cell r="XB76">
            <v>-0.5</v>
          </cell>
          <cell r="XC76">
            <v>0.004</v>
          </cell>
          <cell r="XD76">
            <v>-0.17</v>
          </cell>
          <cell r="XE76">
            <v>0.001</v>
          </cell>
          <cell r="XF76">
            <v>-0.53</v>
          </cell>
          <cell r="XG76">
            <v>0.004</v>
          </cell>
          <cell r="XH76">
            <v>-0.19</v>
          </cell>
          <cell r="XI76">
            <v>0.001</v>
          </cell>
          <cell r="XJ76">
            <v>-0.52</v>
          </cell>
          <cell r="XK76">
            <v>0.004</v>
          </cell>
          <cell r="XL76">
            <v>-0.17</v>
          </cell>
          <cell r="XM76">
            <v>0.001</v>
          </cell>
          <cell r="XN76">
            <v>-0.44</v>
          </cell>
          <cell r="XO76">
            <v>0.003</v>
          </cell>
          <cell r="XP76">
            <v>-0.14</v>
          </cell>
          <cell r="XQ76">
            <v>0.001</v>
          </cell>
          <cell r="XR76">
            <v>-0.07</v>
          </cell>
          <cell r="XS76">
            <v>0.002</v>
          </cell>
          <cell r="XT76">
            <v>-0.02</v>
          </cell>
          <cell r="XU76">
            <v>0.001</v>
          </cell>
        </row>
        <row r="77">
          <cell r="B77" t="str">
            <v>JM0296.001</v>
          </cell>
          <cell r="C77" t="str">
            <v>N Japan</v>
          </cell>
          <cell r="D77">
            <v>42.4981</v>
          </cell>
          <cell r="E77">
            <v>141.1484</v>
          </cell>
          <cell r="F77">
            <v>-0.52</v>
          </cell>
          <cell r="G77">
            <v>0.031</v>
          </cell>
          <cell r="H77">
            <v>-2.87</v>
          </cell>
          <cell r="I77">
            <v>0.097</v>
          </cell>
          <cell r="J77">
            <v>0.22</v>
          </cell>
          <cell r="K77">
            <v>0.072</v>
          </cell>
          <cell r="L77">
            <v>-1.27</v>
          </cell>
          <cell r="M77">
            <v>0.03</v>
          </cell>
          <cell r="N77">
            <v>-7.2</v>
          </cell>
          <cell r="O77">
            <v>0.097</v>
          </cell>
        </row>
        <row r="77">
          <cell r="AD77">
            <v>-2.93</v>
          </cell>
          <cell r="AE77">
            <v>0.046</v>
          </cell>
          <cell r="AF77">
            <v>-25.37</v>
          </cell>
          <cell r="AG77">
            <v>0.503</v>
          </cell>
          <cell r="AH77">
            <v>-0.87</v>
          </cell>
          <cell r="AI77">
            <v>0.032</v>
          </cell>
          <cell r="AJ77">
            <v>-4.82</v>
          </cell>
          <cell r="AK77">
            <v>0.092</v>
          </cell>
          <cell r="AL77">
            <v>-0.79</v>
          </cell>
          <cell r="AM77">
            <v>0.03</v>
          </cell>
          <cell r="AN77">
            <v>-4.42</v>
          </cell>
          <cell r="AO77">
            <v>0.082</v>
          </cell>
          <cell r="AP77">
            <v>-0.93</v>
          </cell>
          <cell r="AQ77">
            <v>0.024</v>
          </cell>
          <cell r="AR77">
            <v>-4.71</v>
          </cell>
          <cell r="AS77">
            <v>0.08</v>
          </cell>
          <cell r="AT77">
            <v>-1.13</v>
          </cell>
          <cell r="AU77">
            <v>0.029</v>
          </cell>
          <cell r="AV77">
            <v>-8</v>
          </cell>
          <cell r="AW77">
            <v>0.135</v>
          </cell>
          <cell r="AX77">
            <v>-0.9</v>
          </cell>
          <cell r="AY77">
            <v>0.013</v>
          </cell>
          <cell r="AZ77">
            <v>-5.01</v>
          </cell>
          <cell r="BA77">
            <v>0.076</v>
          </cell>
          <cell r="BB77">
            <v>-0.12</v>
          </cell>
          <cell r="BC77">
            <v>0.006</v>
          </cell>
          <cell r="BD77">
            <v>-0.51</v>
          </cell>
          <cell r="BE77">
            <v>0.017</v>
          </cell>
          <cell r="BF77">
            <v>-0.23</v>
          </cell>
          <cell r="BG77">
            <v>0.007</v>
          </cell>
          <cell r="BH77">
            <v>-0.82</v>
          </cell>
          <cell r="BI77">
            <v>0.017</v>
          </cell>
        </row>
        <row r="77">
          <cell r="BX77">
            <v>-0.67</v>
          </cell>
          <cell r="BY77">
            <v>0.013</v>
          </cell>
          <cell r="BZ77">
            <v>-1.36</v>
          </cell>
          <cell r="CA77">
            <v>0.021</v>
          </cell>
          <cell r="CB77">
            <v>-0.16</v>
          </cell>
          <cell r="CC77">
            <v>0.006</v>
          </cell>
          <cell r="CD77">
            <v>-0.6</v>
          </cell>
          <cell r="CE77">
            <v>0.014</v>
          </cell>
          <cell r="CF77">
            <v>-0.15</v>
          </cell>
          <cell r="CG77">
            <v>0.007</v>
          </cell>
          <cell r="CH77">
            <v>-0.59</v>
          </cell>
          <cell r="CI77">
            <v>0.01</v>
          </cell>
          <cell r="CJ77">
            <v>-0.16</v>
          </cell>
          <cell r="CK77">
            <v>0.006</v>
          </cell>
          <cell r="CL77">
            <v>-0.58</v>
          </cell>
          <cell r="CM77">
            <v>0.012</v>
          </cell>
          <cell r="CN77">
            <v>-0.21</v>
          </cell>
          <cell r="CO77">
            <v>0.006</v>
          </cell>
          <cell r="CP77">
            <v>-0.63</v>
          </cell>
          <cell r="CQ77">
            <v>0.01</v>
          </cell>
          <cell r="CR77">
            <v>-0.1</v>
          </cell>
          <cell r="CS77">
            <v>0.001</v>
          </cell>
          <cell r="CT77">
            <v>-0.43</v>
          </cell>
          <cell r="CU77">
            <v>0.003</v>
          </cell>
          <cell r="CV77">
            <v>3.23</v>
          </cell>
          <cell r="CW77">
            <v>0.036</v>
          </cell>
          <cell r="CX77">
            <v>0.09</v>
          </cell>
          <cell r="CY77">
            <v>0.02</v>
          </cell>
          <cell r="CZ77">
            <v>2.11</v>
          </cell>
          <cell r="DA77">
            <v>0.013</v>
          </cell>
          <cell r="DB77">
            <v>2.4</v>
          </cell>
          <cell r="DC77">
            <v>0.02</v>
          </cell>
        </row>
        <row r="77">
          <cell r="DR77">
            <v>0.52</v>
          </cell>
          <cell r="DS77">
            <v>0.014</v>
          </cell>
          <cell r="DT77">
            <v>-2.13</v>
          </cell>
          <cell r="DU77">
            <v>0.077</v>
          </cell>
          <cell r="DV77">
            <v>2.27</v>
          </cell>
          <cell r="DW77">
            <v>0.018</v>
          </cell>
          <cell r="DX77">
            <v>0.62</v>
          </cell>
          <cell r="DY77">
            <v>0.003</v>
          </cell>
          <cell r="DZ77">
            <v>2.17</v>
          </cell>
          <cell r="EA77">
            <v>0.015</v>
          </cell>
          <cell r="EB77">
            <v>0.78</v>
          </cell>
          <cell r="EC77">
            <v>0.005</v>
          </cell>
          <cell r="ED77">
            <v>2.13</v>
          </cell>
          <cell r="EE77">
            <v>0.015</v>
          </cell>
          <cell r="EF77">
            <v>0.8</v>
          </cell>
          <cell r="EG77">
            <v>0.005</v>
          </cell>
          <cell r="EH77">
            <v>1.7</v>
          </cell>
          <cell r="EI77">
            <v>0.008</v>
          </cell>
          <cell r="EJ77">
            <v>0.14</v>
          </cell>
          <cell r="EK77">
            <v>0.012</v>
          </cell>
          <cell r="EL77">
            <v>0.25</v>
          </cell>
          <cell r="EM77">
            <v>0.006</v>
          </cell>
          <cell r="EN77">
            <v>-0.37</v>
          </cell>
          <cell r="EO77">
            <v>0.011</v>
          </cell>
          <cell r="EP77">
            <v>-0.24</v>
          </cell>
          <cell r="EQ77">
            <v>0.005</v>
          </cell>
          <cell r="ER77">
            <v>-0.08</v>
          </cell>
          <cell r="ES77">
            <v>0.001</v>
          </cell>
          <cell r="ET77">
            <v>-0.27</v>
          </cell>
          <cell r="EU77">
            <v>0.003</v>
          </cell>
          <cell r="EV77">
            <v>-0.19</v>
          </cell>
          <cell r="EW77">
            <v>0.003</v>
          </cell>
        </row>
        <row r="77">
          <cell r="FL77">
            <v>-0.26</v>
          </cell>
          <cell r="FM77">
            <v>0.003</v>
          </cell>
          <cell r="FN77">
            <v>-0.15</v>
          </cell>
          <cell r="FO77">
            <v>0.001</v>
          </cell>
          <cell r="FP77">
            <v>-0.23</v>
          </cell>
          <cell r="FQ77">
            <v>0.005</v>
          </cell>
          <cell r="FR77">
            <v>-0.1</v>
          </cell>
          <cell r="FS77">
            <v>0.001</v>
          </cell>
          <cell r="FT77">
            <v>-0.23</v>
          </cell>
          <cell r="FU77">
            <v>0.005</v>
          </cell>
          <cell r="FV77">
            <v>-0.1</v>
          </cell>
          <cell r="FW77">
            <v>0.001</v>
          </cell>
          <cell r="FX77">
            <v>-0.22</v>
          </cell>
          <cell r="FY77">
            <v>0.004</v>
          </cell>
          <cell r="FZ77">
            <v>-0.09</v>
          </cell>
          <cell r="GA77">
            <v>0.001</v>
          </cell>
          <cell r="GB77">
            <v>-0.24</v>
          </cell>
          <cell r="GC77">
            <v>0.003</v>
          </cell>
          <cell r="GD77">
            <v>-0.1</v>
          </cell>
          <cell r="GE77">
            <v>0.001</v>
          </cell>
          <cell r="GF77">
            <v>-0.07</v>
          </cell>
          <cell r="GG77">
            <v>0</v>
          </cell>
          <cell r="GH77">
            <v>-0.05</v>
          </cell>
          <cell r="GI77">
            <v>0</v>
          </cell>
          <cell r="GJ77">
            <v>71.78</v>
          </cell>
          <cell r="GK77">
            <v>1.867</v>
          </cell>
          <cell r="GL77">
            <v>-854.55</v>
          </cell>
          <cell r="GM77">
            <v>26.424</v>
          </cell>
          <cell r="GN77">
            <v>164.06</v>
          </cell>
          <cell r="GO77">
            <v>1.453</v>
          </cell>
          <cell r="GP77">
            <v>-400.49</v>
          </cell>
          <cell r="GQ77">
            <v>16.351</v>
          </cell>
        </row>
        <row r="77">
          <cell r="HF77">
            <v>-331.68</v>
          </cell>
          <cell r="HG77">
            <v>4.568</v>
          </cell>
          <cell r="HH77">
            <v>-1718.41</v>
          </cell>
          <cell r="HI77">
            <v>12.558</v>
          </cell>
          <cell r="HJ77">
            <v>74.77</v>
          </cell>
          <cell r="HK77">
            <v>1.852</v>
          </cell>
          <cell r="HL77">
            <v>-648.42</v>
          </cell>
          <cell r="HM77">
            <v>19.626</v>
          </cell>
          <cell r="HN77">
            <v>66.31</v>
          </cell>
          <cell r="HO77">
            <v>1.39</v>
          </cell>
          <cell r="HP77">
            <v>-640.07</v>
          </cell>
          <cell r="HQ77">
            <v>22.5</v>
          </cell>
          <cell r="HR77">
            <v>59.39</v>
          </cell>
          <cell r="HS77">
            <v>1.683</v>
          </cell>
          <cell r="HT77">
            <v>-674.39</v>
          </cell>
          <cell r="HU77">
            <v>13.374</v>
          </cell>
          <cell r="HV77">
            <v>-37.89</v>
          </cell>
          <cell r="HW77">
            <v>2.513</v>
          </cell>
          <cell r="HX77">
            <v>-803.9</v>
          </cell>
          <cell r="HY77">
            <v>13.443</v>
          </cell>
          <cell r="HZ77">
            <v>-617.58</v>
          </cell>
          <cell r="IA77">
            <v>4.817</v>
          </cell>
          <cell r="IB77">
            <v>-0.93</v>
          </cell>
          <cell r="IC77">
            <v>0.022</v>
          </cell>
          <cell r="ID77">
            <v>-0.86</v>
          </cell>
          <cell r="IE77">
            <v>0.016</v>
          </cell>
          <cell r="IF77">
            <v>-1.46</v>
          </cell>
          <cell r="IG77">
            <v>0.027</v>
          </cell>
          <cell r="IH77">
            <v>-1.62</v>
          </cell>
          <cell r="II77">
            <v>0.032</v>
          </cell>
        </row>
        <row r="77">
          <cell r="IX77">
            <v>-0.36</v>
          </cell>
          <cell r="IY77">
            <v>0.015</v>
          </cell>
          <cell r="IZ77">
            <v>-1.17</v>
          </cell>
          <cell r="JA77">
            <v>0.055</v>
          </cell>
          <cell r="JB77">
            <v>-1.33</v>
          </cell>
          <cell r="JC77">
            <v>0.028</v>
          </cell>
          <cell r="JD77">
            <v>-1.3</v>
          </cell>
          <cell r="JE77">
            <v>0.026</v>
          </cell>
          <cell r="JF77">
            <v>-1.38</v>
          </cell>
          <cell r="JG77">
            <v>0.029</v>
          </cell>
          <cell r="JH77">
            <v>-1.31</v>
          </cell>
          <cell r="JI77">
            <v>0.023</v>
          </cell>
          <cell r="JJ77">
            <v>-1.32</v>
          </cell>
          <cell r="JK77">
            <v>0.027</v>
          </cell>
          <cell r="JL77">
            <v>-1.2</v>
          </cell>
          <cell r="JM77">
            <v>0.023</v>
          </cell>
          <cell r="JN77">
            <v>-0.85</v>
          </cell>
          <cell r="JO77">
            <v>0.017</v>
          </cell>
          <cell r="JP77">
            <v>-1.42</v>
          </cell>
          <cell r="JQ77">
            <v>0.022</v>
          </cell>
          <cell r="JR77">
            <v>-0.3</v>
          </cell>
          <cell r="JS77">
            <v>0.012</v>
          </cell>
          <cell r="JT77">
            <v>0.47</v>
          </cell>
          <cell r="JU77">
            <v>0.008</v>
          </cell>
          <cell r="JV77">
            <v>0.35</v>
          </cell>
          <cell r="JW77">
            <v>0.008</v>
          </cell>
          <cell r="JX77">
            <v>0.42</v>
          </cell>
          <cell r="JY77">
            <v>0.004</v>
          </cell>
          <cell r="JZ77">
            <v>1.95</v>
          </cell>
          <cell r="KA77">
            <v>0.03</v>
          </cell>
        </row>
        <row r="77">
          <cell r="KP77">
            <v>-0.16</v>
          </cell>
          <cell r="KQ77">
            <v>0.001</v>
          </cell>
          <cell r="KR77">
            <v>-0.64</v>
          </cell>
          <cell r="KS77">
            <v>0.004</v>
          </cell>
          <cell r="KT77">
            <v>0.52</v>
          </cell>
          <cell r="KU77">
            <v>0.005</v>
          </cell>
          <cell r="KV77">
            <v>1.06</v>
          </cell>
          <cell r="KW77">
            <v>0.016</v>
          </cell>
          <cell r="KX77">
            <v>0.5</v>
          </cell>
          <cell r="KY77">
            <v>0.005</v>
          </cell>
          <cell r="KZ77">
            <v>1.1</v>
          </cell>
          <cell r="LA77">
            <v>0.008</v>
          </cell>
          <cell r="LB77">
            <v>0.37</v>
          </cell>
          <cell r="LC77">
            <v>0.004</v>
          </cell>
          <cell r="LD77">
            <v>0.99</v>
          </cell>
          <cell r="LE77">
            <v>0.012</v>
          </cell>
          <cell r="LF77">
            <v>0.21</v>
          </cell>
          <cell r="LG77">
            <v>0.002</v>
          </cell>
          <cell r="LH77">
            <v>0.66</v>
          </cell>
          <cell r="LI77">
            <v>0.012</v>
          </cell>
          <cell r="LJ77">
            <v>-0.01</v>
          </cell>
          <cell r="LK77">
            <v>0</v>
          </cell>
          <cell r="LL77">
            <v>-0.21</v>
          </cell>
          <cell r="LM77">
            <v>0.001</v>
          </cell>
          <cell r="LN77">
            <v>-0.48</v>
          </cell>
          <cell r="LO77">
            <v>0.015</v>
          </cell>
          <cell r="LP77">
            <v>-0.86</v>
          </cell>
          <cell r="LQ77">
            <v>0.028</v>
          </cell>
          <cell r="LR77">
            <v>-0.65</v>
          </cell>
          <cell r="LS77">
            <v>0.022</v>
          </cell>
          <cell r="LT77">
            <v>-1.67</v>
          </cell>
          <cell r="LU77">
            <v>0.021</v>
          </cell>
        </row>
        <row r="77">
          <cell r="MH77">
            <v>-0.63</v>
          </cell>
          <cell r="MI77">
            <v>0.02</v>
          </cell>
          <cell r="MJ77">
            <v>-1.28</v>
          </cell>
          <cell r="MK77">
            <v>0.027</v>
          </cell>
          <cell r="ML77">
            <v>-0.7</v>
          </cell>
          <cell r="MM77">
            <v>0.018</v>
          </cell>
          <cell r="MN77">
            <v>-1.32</v>
          </cell>
          <cell r="MO77">
            <v>0.02</v>
          </cell>
          <cell r="MP77">
            <v>-0.68</v>
          </cell>
          <cell r="MQ77">
            <v>0.017</v>
          </cell>
          <cell r="MR77">
            <v>-0.19</v>
          </cell>
          <cell r="MS77">
            <v>0.022</v>
          </cell>
          <cell r="MT77">
            <v>-1.14</v>
          </cell>
          <cell r="MU77">
            <v>0.031</v>
          </cell>
          <cell r="MV77">
            <v>0.43</v>
          </cell>
          <cell r="MW77">
            <v>0.016</v>
          </cell>
          <cell r="MX77">
            <v>-1.2</v>
          </cell>
          <cell r="MY77">
            <v>0.031</v>
          </cell>
        </row>
        <row r="77">
          <cell r="NN77">
            <v>-3.52</v>
          </cell>
          <cell r="NO77">
            <v>0.091</v>
          </cell>
          <cell r="NP77">
            <v>-1.85</v>
          </cell>
          <cell r="NQ77">
            <v>0.018</v>
          </cell>
          <cell r="NR77">
            <v>-0.3</v>
          </cell>
          <cell r="NS77">
            <v>0.016</v>
          </cell>
          <cell r="NT77">
            <v>-1.3</v>
          </cell>
          <cell r="NU77">
            <v>0.034</v>
          </cell>
          <cell r="NV77">
            <v>-0.27</v>
          </cell>
          <cell r="NW77">
            <v>0.024</v>
          </cell>
          <cell r="NX77">
            <v>-1.22</v>
          </cell>
          <cell r="NY77">
            <v>0.045</v>
          </cell>
          <cell r="NZ77">
            <v>-0.21</v>
          </cell>
          <cell r="OA77">
            <v>0.024</v>
          </cell>
          <cell r="OB77">
            <v>-1.33</v>
          </cell>
          <cell r="OC77">
            <v>0.03</v>
          </cell>
          <cell r="OD77">
            <v>-0.89</v>
          </cell>
          <cell r="OE77">
            <v>0.031</v>
          </cell>
          <cell r="OF77">
            <v>-1.6</v>
          </cell>
          <cell r="OG77">
            <v>0.022</v>
          </cell>
          <cell r="OH77">
            <v>-0.47</v>
          </cell>
          <cell r="OI77">
            <v>0.011</v>
          </cell>
          <cell r="OJ77">
            <v>-0.35</v>
          </cell>
          <cell r="OK77">
            <v>0.004</v>
          </cell>
          <cell r="OL77">
            <v>-0.21</v>
          </cell>
          <cell r="OM77">
            <v>0.005</v>
          </cell>
          <cell r="ON77">
            <v>-0.05</v>
          </cell>
          <cell r="OO77">
            <v>0</v>
          </cell>
          <cell r="OP77">
            <v>-0.09</v>
          </cell>
          <cell r="OQ77">
            <v>0.001</v>
          </cell>
          <cell r="OR77">
            <v>-0.28</v>
          </cell>
          <cell r="OS77">
            <v>0.003</v>
          </cell>
        </row>
        <row r="77">
          <cell r="PF77">
            <v>-0.21</v>
          </cell>
          <cell r="PG77">
            <v>0.005</v>
          </cell>
          <cell r="PH77">
            <v>-0.15</v>
          </cell>
          <cell r="PI77">
            <v>0.001</v>
          </cell>
          <cell r="PJ77">
            <v>-0.22</v>
          </cell>
          <cell r="PK77">
            <v>0.005</v>
          </cell>
          <cell r="PL77">
            <v>-0.14</v>
          </cell>
          <cell r="PM77">
            <v>0.001</v>
          </cell>
          <cell r="PN77">
            <v>-0.19</v>
          </cell>
          <cell r="PO77">
            <v>0.004</v>
          </cell>
          <cell r="PP77">
            <v>-0.19</v>
          </cell>
          <cell r="PQ77">
            <v>0.006</v>
          </cell>
          <cell r="PR77">
            <v>-0.3</v>
          </cell>
          <cell r="PS77">
            <v>0.009</v>
          </cell>
          <cell r="PT77">
            <v>-0.52</v>
          </cell>
          <cell r="PU77">
            <v>0.017</v>
          </cell>
          <cell r="PV77">
            <v>-0.44</v>
          </cell>
          <cell r="PW77">
            <v>0.01</v>
          </cell>
        </row>
        <row r="77">
          <cell r="QL77">
            <v>-0.57</v>
          </cell>
          <cell r="QM77">
            <v>0.018</v>
          </cell>
          <cell r="QN77">
            <v>-0.71</v>
          </cell>
          <cell r="QO77">
            <v>0.021</v>
          </cell>
          <cell r="QP77">
            <v>-0.35</v>
          </cell>
          <cell r="QQ77">
            <v>0.011</v>
          </cell>
          <cell r="QR77">
            <v>-0.44</v>
          </cell>
          <cell r="QS77">
            <v>0.008</v>
          </cell>
          <cell r="QT77">
            <v>-0.36</v>
          </cell>
          <cell r="QU77">
            <v>0.011</v>
          </cell>
          <cell r="QV77">
            <v>-0.42</v>
          </cell>
          <cell r="QW77">
            <v>0.01</v>
          </cell>
          <cell r="QX77">
            <v>-0.31</v>
          </cell>
          <cell r="QY77">
            <v>0.01</v>
          </cell>
          <cell r="QZ77">
            <v>-0.4</v>
          </cell>
          <cell r="RA77">
            <v>0.007</v>
          </cell>
          <cell r="RB77">
            <v>-0.41</v>
          </cell>
          <cell r="RC77">
            <v>0.012</v>
          </cell>
          <cell r="RD77">
            <v>-0.57</v>
          </cell>
          <cell r="RE77">
            <v>0.011</v>
          </cell>
          <cell r="RF77">
            <v>-0.26</v>
          </cell>
          <cell r="RG77">
            <v>0.008</v>
          </cell>
          <cell r="RH77">
            <v>-0.22</v>
          </cell>
          <cell r="RI77">
            <v>0.007</v>
          </cell>
          <cell r="RJ77">
            <v>-0.04</v>
          </cell>
          <cell r="RK77">
            <v>0.003</v>
          </cell>
          <cell r="RL77">
            <v>-0.14</v>
          </cell>
          <cell r="RM77">
            <v>0.004</v>
          </cell>
          <cell r="RN77">
            <v>-0.11</v>
          </cell>
          <cell r="RO77">
            <v>0.004</v>
          </cell>
          <cell r="RP77">
            <v>-0.33</v>
          </cell>
          <cell r="RQ77">
            <v>0.01</v>
          </cell>
        </row>
        <row r="77">
          <cell r="SF77">
            <v>-0.45</v>
          </cell>
          <cell r="SG77">
            <v>0.006</v>
          </cell>
          <cell r="SH77">
            <v>-1.44</v>
          </cell>
          <cell r="SI77">
            <v>0.021</v>
          </cell>
          <cell r="SJ77">
            <v>-0.08</v>
          </cell>
          <cell r="SK77">
            <v>0.004</v>
          </cell>
          <cell r="SL77">
            <v>-0.26</v>
          </cell>
          <cell r="SM77">
            <v>0.008</v>
          </cell>
          <cell r="SN77">
            <v>-0.09</v>
          </cell>
          <cell r="SO77">
            <v>0.003</v>
          </cell>
          <cell r="SP77">
            <v>-0.28</v>
          </cell>
          <cell r="SQ77">
            <v>0.008</v>
          </cell>
          <cell r="SR77">
            <v>-0.06</v>
          </cell>
          <cell r="SS77">
            <v>0.003</v>
          </cell>
          <cell r="ST77">
            <v>-0.3</v>
          </cell>
          <cell r="SU77">
            <v>0.006</v>
          </cell>
          <cell r="SV77">
            <v>-0.12</v>
          </cell>
          <cell r="SW77">
            <v>0.003</v>
          </cell>
          <cell r="SX77">
            <v>-0.45</v>
          </cell>
          <cell r="SY77">
            <v>0.011</v>
          </cell>
          <cell r="SZ77">
            <v>0</v>
          </cell>
          <cell r="TA77">
            <v>0</v>
          </cell>
          <cell r="TB77">
            <v>-0.58</v>
          </cell>
          <cell r="TC77">
            <v>0.011</v>
          </cell>
          <cell r="TD77">
            <v>0.07</v>
          </cell>
          <cell r="TE77">
            <v>0.005</v>
          </cell>
          <cell r="TF77">
            <v>1.32</v>
          </cell>
          <cell r="TG77">
            <v>0.023</v>
          </cell>
          <cell r="TH77">
            <v>-0.03</v>
          </cell>
          <cell r="TI77">
            <v>0.004</v>
          </cell>
          <cell r="TJ77">
            <v>0.95</v>
          </cell>
          <cell r="TK77">
            <v>0.022</v>
          </cell>
        </row>
        <row r="77">
          <cell r="TZ77">
            <v>0.07</v>
          </cell>
          <cell r="UA77">
            <v>0.007</v>
          </cell>
          <cell r="UB77">
            <v>-3.02</v>
          </cell>
          <cell r="UC77">
            <v>0.064</v>
          </cell>
          <cell r="UD77">
            <v>0.05</v>
          </cell>
          <cell r="UE77">
            <v>0.006</v>
          </cell>
          <cell r="UF77">
            <v>1.14</v>
          </cell>
          <cell r="UG77">
            <v>0.019</v>
          </cell>
          <cell r="UH77">
            <v>0.05</v>
          </cell>
          <cell r="UI77">
            <v>0.006</v>
          </cell>
          <cell r="UJ77">
            <v>1.07</v>
          </cell>
          <cell r="UK77">
            <v>0.017</v>
          </cell>
          <cell r="UL77">
            <v>0.04</v>
          </cell>
          <cell r="UM77">
            <v>0.006</v>
          </cell>
          <cell r="UN77">
            <v>0.94</v>
          </cell>
          <cell r="UO77">
            <v>0.019</v>
          </cell>
          <cell r="UP77">
            <v>0.01</v>
          </cell>
          <cell r="UQ77">
            <v>0.004</v>
          </cell>
          <cell r="UR77">
            <v>0.21</v>
          </cell>
          <cell r="US77">
            <v>0.008</v>
          </cell>
          <cell r="UT77">
            <v>-0.06</v>
          </cell>
          <cell r="UU77">
            <v>0.002</v>
          </cell>
          <cell r="UV77">
            <v>-0.71</v>
          </cell>
          <cell r="UW77">
            <v>0.014</v>
          </cell>
          <cell r="UX77">
            <v>-0.01</v>
          </cell>
          <cell r="UY77">
            <v>0.002</v>
          </cell>
          <cell r="UZ77">
            <v>-0.02</v>
          </cell>
          <cell r="VA77">
            <v>0.003</v>
          </cell>
          <cell r="VB77">
            <v>0.05</v>
          </cell>
          <cell r="VC77">
            <v>0.001</v>
          </cell>
        </row>
        <row r="77">
          <cell r="VL77">
            <v>0.01</v>
          </cell>
          <cell r="VM77">
            <v>0.001</v>
          </cell>
          <cell r="VN77">
            <v>-0.16</v>
          </cell>
          <cell r="VO77">
            <v>0.002</v>
          </cell>
          <cell r="VP77">
            <v>0.01</v>
          </cell>
          <cell r="VQ77">
            <v>0.001</v>
          </cell>
          <cell r="VR77">
            <v>0.01</v>
          </cell>
          <cell r="VS77">
            <v>0.001</v>
          </cell>
          <cell r="VT77">
            <v>0.01</v>
          </cell>
          <cell r="VU77">
            <v>0</v>
          </cell>
          <cell r="VV77">
            <v>0</v>
          </cell>
          <cell r="VW77">
            <v>0</v>
          </cell>
          <cell r="VX77">
            <v>-0.01</v>
          </cell>
          <cell r="VY77">
            <v>0</v>
          </cell>
          <cell r="VZ77">
            <v>-0.01</v>
          </cell>
          <cell r="WA77">
            <v>0</v>
          </cell>
          <cell r="WB77">
            <v>-0.49</v>
          </cell>
          <cell r="WC77">
            <v>0.007</v>
          </cell>
          <cell r="WD77">
            <v>0.33</v>
          </cell>
          <cell r="WE77">
            <v>0.012</v>
          </cell>
          <cell r="WF77">
            <v>-0.45</v>
          </cell>
          <cell r="WG77">
            <v>0.003</v>
          </cell>
          <cell r="WH77">
            <v>-0.19</v>
          </cell>
          <cell r="WI77">
            <v>0.001</v>
          </cell>
        </row>
        <row r="77">
          <cell r="WX77">
            <v>-0.01</v>
          </cell>
          <cell r="WY77">
            <v>0.005</v>
          </cell>
          <cell r="WZ77">
            <v>0.1</v>
          </cell>
          <cell r="XA77">
            <v>0.008</v>
          </cell>
          <cell r="XB77">
            <v>-0.45</v>
          </cell>
          <cell r="XC77">
            <v>0.007</v>
          </cell>
          <cell r="XD77">
            <v>0.08</v>
          </cell>
          <cell r="XE77">
            <v>0.003</v>
          </cell>
          <cell r="XF77">
            <v>-0.47</v>
          </cell>
          <cell r="XG77">
            <v>0.007</v>
          </cell>
          <cell r="XH77">
            <v>0.09</v>
          </cell>
          <cell r="XI77">
            <v>0.004</v>
          </cell>
          <cell r="XJ77">
            <v>-0.48</v>
          </cell>
          <cell r="XK77">
            <v>0.005</v>
          </cell>
          <cell r="XL77">
            <v>0.08</v>
          </cell>
          <cell r="XM77">
            <v>0.006</v>
          </cell>
          <cell r="XN77">
            <v>-0.39</v>
          </cell>
          <cell r="XO77">
            <v>0.004</v>
          </cell>
          <cell r="XP77">
            <v>0.12</v>
          </cell>
          <cell r="XQ77">
            <v>0.005</v>
          </cell>
          <cell r="XR77">
            <v>-0.06</v>
          </cell>
          <cell r="XS77">
            <v>0.002</v>
          </cell>
          <cell r="XT77">
            <v>0.01</v>
          </cell>
          <cell r="XU77">
            <v>0.001</v>
          </cell>
        </row>
        <row r="78">
          <cell r="B78" t="str">
            <v>JM0296.002</v>
          </cell>
          <cell r="C78" t="str">
            <v>N Japan</v>
          </cell>
          <cell r="D78">
            <v>42.4981</v>
          </cell>
          <cell r="E78">
            <v>141.1484</v>
          </cell>
          <cell r="F78">
            <v>-0.21</v>
          </cell>
          <cell r="G78">
            <v>0.01</v>
          </cell>
          <cell r="H78">
            <v>-0.5</v>
          </cell>
          <cell r="I78">
            <v>0.046</v>
          </cell>
          <cell r="J78">
            <v>2.02</v>
          </cell>
          <cell r="K78">
            <v>0.037</v>
          </cell>
          <cell r="L78">
            <v>-0.81</v>
          </cell>
          <cell r="M78">
            <v>0.015</v>
          </cell>
          <cell r="N78">
            <v>-4.68</v>
          </cell>
          <cell r="O78">
            <v>0.048</v>
          </cell>
        </row>
        <row r="78">
          <cell r="AH78">
            <v>-0.51</v>
          </cell>
          <cell r="AI78">
            <v>0.012</v>
          </cell>
          <cell r="AJ78">
            <v>-2.37</v>
          </cell>
          <cell r="AK78">
            <v>0.034</v>
          </cell>
          <cell r="AL78">
            <v>-0.45</v>
          </cell>
          <cell r="AM78">
            <v>0.01</v>
          </cell>
          <cell r="AN78">
            <v>-2.08</v>
          </cell>
          <cell r="AO78">
            <v>0.04</v>
          </cell>
          <cell r="AP78">
            <v>-0.52</v>
          </cell>
          <cell r="AQ78">
            <v>0.011</v>
          </cell>
          <cell r="AR78">
            <v>-2.4</v>
          </cell>
          <cell r="AS78">
            <v>0.029</v>
          </cell>
          <cell r="AT78">
            <v>-0.63</v>
          </cell>
          <cell r="AU78">
            <v>0.009</v>
          </cell>
          <cell r="AV78">
            <v>-4.67</v>
          </cell>
          <cell r="AW78">
            <v>0.039</v>
          </cell>
        </row>
        <row r="78">
          <cell r="BB78">
            <v>-0.07</v>
          </cell>
          <cell r="BC78">
            <v>0.003</v>
          </cell>
          <cell r="BD78">
            <v>-0.14</v>
          </cell>
          <cell r="BE78">
            <v>0.007</v>
          </cell>
          <cell r="BF78">
            <v>-0.15</v>
          </cell>
          <cell r="BG78">
            <v>0.003</v>
          </cell>
          <cell r="BH78">
            <v>-0.51</v>
          </cell>
          <cell r="BI78">
            <v>0.006</v>
          </cell>
        </row>
        <row r="78">
          <cell r="CB78">
            <v>-0.1</v>
          </cell>
          <cell r="CC78">
            <v>0.002</v>
          </cell>
          <cell r="CD78">
            <v>-0.27</v>
          </cell>
          <cell r="CE78">
            <v>0.005</v>
          </cell>
          <cell r="CF78">
            <v>-0.1</v>
          </cell>
          <cell r="CG78">
            <v>0.002</v>
          </cell>
          <cell r="CH78">
            <v>-0.24</v>
          </cell>
          <cell r="CI78">
            <v>0.005</v>
          </cell>
          <cell r="CJ78">
            <v>-0.11</v>
          </cell>
          <cell r="CK78">
            <v>0.002</v>
          </cell>
          <cell r="CL78">
            <v>-0.28</v>
          </cell>
          <cell r="CM78">
            <v>0.005</v>
          </cell>
          <cell r="CN78">
            <v>-0.13</v>
          </cell>
          <cell r="CO78">
            <v>0.002</v>
          </cell>
          <cell r="CP78">
            <v>-0.51</v>
          </cell>
          <cell r="CQ78">
            <v>0.005</v>
          </cell>
        </row>
        <row r="78">
          <cell r="CV78">
            <v>2.69</v>
          </cell>
          <cell r="CW78">
            <v>0.015</v>
          </cell>
          <cell r="CX78">
            <v>0.49</v>
          </cell>
          <cell r="CY78">
            <v>0.009</v>
          </cell>
          <cell r="CZ78">
            <v>2.44</v>
          </cell>
          <cell r="DA78">
            <v>0.014</v>
          </cell>
          <cell r="DB78">
            <v>2.19</v>
          </cell>
          <cell r="DC78">
            <v>0.018</v>
          </cell>
        </row>
        <row r="78">
          <cell r="DV78">
            <v>2.23</v>
          </cell>
          <cell r="DW78">
            <v>0.015</v>
          </cell>
          <cell r="DX78">
            <v>0.68</v>
          </cell>
          <cell r="DY78">
            <v>0.003</v>
          </cell>
          <cell r="DZ78">
            <v>2.11</v>
          </cell>
          <cell r="EA78">
            <v>0.012</v>
          </cell>
          <cell r="EB78">
            <v>0.88</v>
          </cell>
          <cell r="EC78">
            <v>0.004</v>
          </cell>
          <cell r="ED78">
            <v>2.11</v>
          </cell>
          <cell r="EE78">
            <v>0.013</v>
          </cell>
          <cell r="EF78">
            <v>0.88</v>
          </cell>
          <cell r="EG78">
            <v>0.005</v>
          </cell>
          <cell r="EH78">
            <v>1.81</v>
          </cell>
          <cell r="EI78">
            <v>0.011</v>
          </cell>
          <cell r="EJ78">
            <v>0.42</v>
          </cell>
          <cell r="EK78">
            <v>0.006</v>
          </cell>
        </row>
        <row r="78">
          <cell r="EP78">
            <v>-0.2</v>
          </cell>
          <cell r="EQ78">
            <v>0.002</v>
          </cell>
          <cell r="ER78">
            <v>-0.05</v>
          </cell>
          <cell r="ES78">
            <v>0.001</v>
          </cell>
          <cell r="ET78">
            <v>-0.24</v>
          </cell>
          <cell r="EU78">
            <v>0.002</v>
          </cell>
          <cell r="EV78">
            <v>-0.14</v>
          </cell>
          <cell r="EW78">
            <v>0.001</v>
          </cell>
        </row>
        <row r="78">
          <cell r="FP78">
            <v>-0.19</v>
          </cell>
          <cell r="FQ78">
            <v>0.001</v>
          </cell>
          <cell r="FR78">
            <v>-0.07</v>
          </cell>
          <cell r="FS78">
            <v>0.001</v>
          </cell>
          <cell r="FT78">
            <v>-0.19</v>
          </cell>
          <cell r="FU78">
            <v>0.001</v>
          </cell>
          <cell r="FV78">
            <v>-0.07</v>
          </cell>
          <cell r="FW78">
            <v>0</v>
          </cell>
          <cell r="FX78">
            <v>-0.18</v>
          </cell>
          <cell r="FY78">
            <v>0.002</v>
          </cell>
          <cell r="FZ78">
            <v>-0.06</v>
          </cell>
          <cell r="GA78">
            <v>0.001</v>
          </cell>
          <cell r="GB78">
            <v>-0.18</v>
          </cell>
          <cell r="GC78">
            <v>0.001</v>
          </cell>
          <cell r="GD78">
            <v>-0.09</v>
          </cell>
          <cell r="GE78">
            <v>0.001</v>
          </cell>
        </row>
        <row r="78">
          <cell r="GJ78">
            <v>106.69</v>
          </cell>
          <cell r="GK78">
            <v>1.274</v>
          </cell>
          <cell r="GL78">
            <v>-258.28</v>
          </cell>
          <cell r="GM78">
            <v>9.197</v>
          </cell>
          <cell r="GN78">
            <v>119.54</v>
          </cell>
          <cell r="GO78">
            <v>1.682</v>
          </cell>
          <cell r="GP78">
            <v>7.46</v>
          </cell>
          <cell r="GQ78">
            <v>7.427</v>
          </cell>
        </row>
        <row r="78">
          <cell r="HJ78">
            <v>97.48</v>
          </cell>
          <cell r="HK78">
            <v>1.231</v>
          </cell>
          <cell r="HL78">
            <v>-161.99</v>
          </cell>
          <cell r="HM78">
            <v>8.346</v>
          </cell>
          <cell r="HN78">
            <v>87.76</v>
          </cell>
          <cell r="HO78">
            <v>1.257</v>
          </cell>
          <cell r="HP78">
            <v>-195.92</v>
          </cell>
          <cell r="HQ78">
            <v>6.548</v>
          </cell>
          <cell r="HR78">
            <v>77.12</v>
          </cell>
          <cell r="HS78">
            <v>1.33</v>
          </cell>
          <cell r="HT78">
            <v>-202.31</v>
          </cell>
          <cell r="HU78">
            <v>6.263</v>
          </cell>
          <cell r="HV78">
            <v>-13.52</v>
          </cell>
          <cell r="HW78">
            <v>0.988</v>
          </cell>
          <cell r="HX78">
            <v>-553.59</v>
          </cell>
          <cell r="HY78">
            <v>3.901</v>
          </cell>
        </row>
        <row r="78">
          <cell r="IB78">
            <v>-0.5</v>
          </cell>
          <cell r="IC78">
            <v>0.009</v>
          </cell>
          <cell r="ID78">
            <v>-0.43</v>
          </cell>
          <cell r="IE78">
            <v>0.006</v>
          </cell>
          <cell r="IF78">
            <v>-0.94</v>
          </cell>
          <cell r="IG78">
            <v>0.014</v>
          </cell>
          <cell r="IH78">
            <v>-0.92</v>
          </cell>
          <cell r="II78">
            <v>0.01</v>
          </cell>
        </row>
        <row r="78">
          <cell r="JB78">
            <v>-0.7</v>
          </cell>
          <cell r="JC78">
            <v>0.012</v>
          </cell>
          <cell r="JD78">
            <v>-0.67</v>
          </cell>
          <cell r="JE78">
            <v>0.008</v>
          </cell>
          <cell r="JF78">
            <v>-0.76</v>
          </cell>
          <cell r="JG78">
            <v>0.011</v>
          </cell>
          <cell r="JH78">
            <v>-0.67</v>
          </cell>
          <cell r="JI78">
            <v>0.01</v>
          </cell>
          <cell r="JJ78">
            <v>-0.73</v>
          </cell>
          <cell r="JK78">
            <v>0.009</v>
          </cell>
          <cell r="JL78">
            <v>-0.63</v>
          </cell>
          <cell r="JM78">
            <v>0.007</v>
          </cell>
          <cell r="JN78">
            <v>-0.5</v>
          </cell>
          <cell r="JO78">
            <v>0.007</v>
          </cell>
          <cell r="JP78">
            <v>-0.63</v>
          </cell>
          <cell r="JQ78">
            <v>0.009</v>
          </cell>
        </row>
        <row r="78">
          <cell r="JT78">
            <v>0.36</v>
          </cell>
          <cell r="JU78">
            <v>0.003</v>
          </cell>
          <cell r="JV78">
            <v>0.25</v>
          </cell>
          <cell r="JW78">
            <v>0.004</v>
          </cell>
          <cell r="JX78">
            <v>0.38</v>
          </cell>
          <cell r="JY78">
            <v>0.003</v>
          </cell>
          <cell r="JZ78">
            <v>1.2</v>
          </cell>
          <cell r="KA78">
            <v>0.011</v>
          </cell>
        </row>
        <row r="78">
          <cell r="KT78">
            <v>0.38</v>
          </cell>
          <cell r="KU78">
            <v>0.002</v>
          </cell>
          <cell r="KV78">
            <v>0.68</v>
          </cell>
          <cell r="KW78">
            <v>0.008</v>
          </cell>
          <cell r="KX78">
            <v>0.38</v>
          </cell>
          <cell r="KY78">
            <v>0.002</v>
          </cell>
          <cell r="KZ78">
            <v>0.71</v>
          </cell>
          <cell r="LA78">
            <v>0.006</v>
          </cell>
          <cell r="LB78">
            <v>0.3</v>
          </cell>
          <cell r="LC78">
            <v>0.002</v>
          </cell>
          <cell r="LD78">
            <v>0.62</v>
          </cell>
          <cell r="LE78">
            <v>0.006</v>
          </cell>
          <cell r="LF78">
            <v>0.18</v>
          </cell>
          <cell r="LG78">
            <v>0.002</v>
          </cell>
          <cell r="LH78">
            <v>0.28</v>
          </cell>
          <cell r="LI78">
            <v>0.005</v>
          </cell>
        </row>
        <row r="78">
          <cell r="LN78">
            <v>-0.26</v>
          </cell>
          <cell r="LO78">
            <v>0.005</v>
          </cell>
          <cell r="LP78">
            <v>-0.43</v>
          </cell>
          <cell r="LQ78">
            <v>0.008</v>
          </cell>
          <cell r="LR78">
            <v>-0.49</v>
          </cell>
          <cell r="LS78">
            <v>0.009</v>
          </cell>
          <cell r="LT78">
            <v>-1.04</v>
          </cell>
          <cell r="LU78">
            <v>0.008</v>
          </cell>
        </row>
        <row r="78">
          <cell r="MH78">
            <v>-0.4</v>
          </cell>
          <cell r="MI78">
            <v>0.009</v>
          </cell>
          <cell r="MJ78">
            <v>-0.74</v>
          </cell>
          <cell r="MK78">
            <v>0.011</v>
          </cell>
          <cell r="ML78">
            <v>-0.47</v>
          </cell>
          <cell r="MM78">
            <v>0.007</v>
          </cell>
          <cell r="MN78">
            <v>-0.77</v>
          </cell>
          <cell r="MO78">
            <v>0.005</v>
          </cell>
          <cell r="MP78">
            <v>-0.45</v>
          </cell>
          <cell r="MQ78">
            <v>0.006</v>
          </cell>
          <cell r="MR78">
            <v>0.3</v>
          </cell>
          <cell r="MS78">
            <v>0.012</v>
          </cell>
          <cell r="MT78">
            <v>-0.23</v>
          </cell>
          <cell r="MU78">
            <v>0.013</v>
          </cell>
          <cell r="MV78">
            <v>-0.12</v>
          </cell>
          <cell r="MW78">
            <v>0.027</v>
          </cell>
          <cell r="MX78">
            <v>-0.4</v>
          </cell>
          <cell r="MY78">
            <v>0.015</v>
          </cell>
        </row>
        <row r="78">
          <cell r="NR78">
            <v>0.13</v>
          </cell>
          <cell r="NS78">
            <v>0.013</v>
          </cell>
          <cell r="NT78">
            <v>-0.43</v>
          </cell>
          <cell r="NU78">
            <v>0.012</v>
          </cell>
          <cell r="NV78">
            <v>0.09</v>
          </cell>
          <cell r="NW78">
            <v>0.016</v>
          </cell>
          <cell r="NX78">
            <v>-0.47</v>
          </cell>
          <cell r="NY78">
            <v>0.014</v>
          </cell>
          <cell r="NZ78">
            <v>0.03</v>
          </cell>
          <cell r="OA78">
            <v>0.014</v>
          </cell>
          <cell r="OB78">
            <v>-0.47</v>
          </cell>
          <cell r="OC78">
            <v>0.01</v>
          </cell>
          <cell r="OD78">
            <v>-0.41</v>
          </cell>
          <cell r="OE78">
            <v>0.013</v>
          </cell>
          <cell r="OF78">
            <v>-0.84</v>
          </cell>
          <cell r="OG78">
            <v>0.008</v>
          </cell>
        </row>
        <row r="78">
          <cell r="OL78">
            <v>-0.18</v>
          </cell>
          <cell r="OM78">
            <v>0.002</v>
          </cell>
          <cell r="ON78">
            <v>-0.07</v>
          </cell>
          <cell r="OO78">
            <v>0</v>
          </cell>
          <cell r="OP78">
            <v>-0.13</v>
          </cell>
          <cell r="OQ78">
            <v>0.001</v>
          </cell>
          <cell r="OR78">
            <v>-0.2</v>
          </cell>
          <cell r="OS78">
            <v>0.002</v>
          </cell>
        </row>
        <row r="78">
          <cell r="PF78">
            <v>-0.19</v>
          </cell>
          <cell r="PG78">
            <v>0.002</v>
          </cell>
          <cell r="PH78">
            <v>-0.12</v>
          </cell>
          <cell r="PI78">
            <v>0.001</v>
          </cell>
          <cell r="PJ78">
            <v>-0.18</v>
          </cell>
          <cell r="PK78">
            <v>0.002</v>
          </cell>
          <cell r="PL78">
            <v>-0.12</v>
          </cell>
          <cell r="PM78">
            <v>0.001</v>
          </cell>
          <cell r="PN78">
            <v>-0.16</v>
          </cell>
          <cell r="PO78">
            <v>0.002</v>
          </cell>
          <cell r="PP78">
            <v>-0.02</v>
          </cell>
          <cell r="PQ78">
            <v>0.003</v>
          </cell>
          <cell r="PR78">
            <v>-0.02</v>
          </cell>
          <cell r="PS78">
            <v>0.003</v>
          </cell>
          <cell r="PT78">
            <v>-0.26</v>
          </cell>
          <cell r="PU78">
            <v>0.007</v>
          </cell>
          <cell r="PV78">
            <v>-0.27</v>
          </cell>
          <cell r="PW78">
            <v>0.005</v>
          </cell>
        </row>
        <row r="78">
          <cell r="QP78">
            <v>-0.12</v>
          </cell>
          <cell r="QQ78">
            <v>0.005</v>
          </cell>
          <cell r="QR78">
            <v>-0.19</v>
          </cell>
          <cell r="QS78">
            <v>0.003</v>
          </cell>
          <cell r="QT78">
            <v>-0.15</v>
          </cell>
          <cell r="QU78">
            <v>0.006</v>
          </cell>
          <cell r="QV78">
            <v>-0.2</v>
          </cell>
          <cell r="QW78">
            <v>0.003</v>
          </cell>
          <cell r="QX78">
            <v>-0.13</v>
          </cell>
          <cell r="QY78">
            <v>0.006</v>
          </cell>
          <cell r="QZ78">
            <v>-0.17</v>
          </cell>
          <cell r="RA78">
            <v>0.003</v>
          </cell>
          <cell r="RB78">
            <v>-0.2</v>
          </cell>
          <cell r="RC78">
            <v>0.003</v>
          </cell>
          <cell r="RD78">
            <v>-0.24</v>
          </cell>
          <cell r="RE78">
            <v>0.005</v>
          </cell>
        </row>
        <row r="78">
          <cell r="RJ78">
            <v>0.04</v>
          </cell>
          <cell r="RK78">
            <v>0.002</v>
          </cell>
          <cell r="RL78">
            <v>-0.02</v>
          </cell>
          <cell r="RM78">
            <v>0.002</v>
          </cell>
          <cell r="RN78">
            <v>-0.07</v>
          </cell>
          <cell r="RO78">
            <v>0.003</v>
          </cell>
          <cell r="RP78">
            <v>-0.09</v>
          </cell>
          <cell r="RQ78">
            <v>0.006</v>
          </cell>
        </row>
        <row r="78">
          <cell r="SJ78">
            <v>-0.01</v>
          </cell>
          <cell r="SK78">
            <v>0.002</v>
          </cell>
          <cell r="SL78">
            <v>-0.08</v>
          </cell>
          <cell r="SM78">
            <v>0.004</v>
          </cell>
          <cell r="SN78">
            <v>-0.01</v>
          </cell>
          <cell r="SO78">
            <v>0.002</v>
          </cell>
          <cell r="SP78">
            <v>-0.09</v>
          </cell>
          <cell r="SQ78">
            <v>0.005</v>
          </cell>
          <cell r="SR78">
            <v>-0.02</v>
          </cell>
          <cell r="SS78">
            <v>0.002</v>
          </cell>
          <cell r="ST78">
            <v>-0.11</v>
          </cell>
          <cell r="SU78">
            <v>0.004</v>
          </cell>
          <cell r="SV78">
            <v>-0.05</v>
          </cell>
          <cell r="SW78">
            <v>0.001</v>
          </cell>
          <cell r="SX78">
            <v>-0.23</v>
          </cell>
          <cell r="SY78">
            <v>0.004</v>
          </cell>
        </row>
        <row r="78">
          <cell r="TD78">
            <v>0.04</v>
          </cell>
          <cell r="TE78">
            <v>0.004</v>
          </cell>
          <cell r="TF78">
            <v>1.33</v>
          </cell>
          <cell r="TG78">
            <v>0.026</v>
          </cell>
          <cell r="TH78">
            <v>-0.14</v>
          </cell>
          <cell r="TI78">
            <v>0.004</v>
          </cell>
          <cell r="TJ78">
            <v>0.72</v>
          </cell>
          <cell r="TK78">
            <v>0.015</v>
          </cell>
        </row>
        <row r="78">
          <cell r="UD78">
            <v>-0.02</v>
          </cell>
          <cell r="UE78">
            <v>0.004</v>
          </cell>
          <cell r="UF78">
            <v>1.02</v>
          </cell>
          <cell r="UG78">
            <v>0.017</v>
          </cell>
          <cell r="UH78">
            <v>0</v>
          </cell>
          <cell r="UI78">
            <v>0.004</v>
          </cell>
          <cell r="UJ78">
            <v>0.97</v>
          </cell>
          <cell r="UK78">
            <v>0.016</v>
          </cell>
          <cell r="UL78">
            <v>-0.01</v>
          </cell>
          <cell r="UM78">
            <v>0.004</v>
          </cell>
          <cell r="UN78">
            <v>0.83</v>
          </cell>
          <cell r="UO78">
            <v>0.016</v>
          </cell>
          <cell r="UP78">
            <v>-0.02</v>
          </cell>
          <cell r="UQ78">
            <v>0.003</v>
          </cell>
          <cell r="UR78">
            <v>0.19</v>
          </cell>
          <cell r="US78">
            <v>0.006</v>
          </cell>
        </row>
        <row r="78">
          <cell r="UX78">
            <v>0</v>
          </cell>
          <cell r="UY78">
            <v>0.001</v>
          </cell>
          <cell r="UZ78">
            <v>0.03</v>
          </cell>
          <cell r="VA78">
            <v>0.001</v>
          </cell>
          <cell r="VB78">
            <v>0.03</v>
          </cell>
          <cell r="VC78">
            <v>0.001</v>
          </cell>
        </row>
        <row r="78">
          <cell r="VP78">
            <v>0</v>
          </cell>
          <cell r="VQ78">
            <v>0</v>
          </cell>
          <cell r="VR78">
            <v>0.01</v>
          </cell>
          <cell r="VS78">
            <v>0</v>
          </cell>
          <cell r="VT78">
            <v>0.01</v>
          </cell>
          <cell r="VU78">
            <v>0</v>
          </cell>
          <cell r="VV78">
            <v>0</v>
          </cell>
          <cell r="VW78">
            <v>0</v>
          </cell>
        </row>
        <row r="78">
          <cell r="WB78">
            <v>-0.43</v>
          </cell>
          <cell r="WC78">
            <v>0.005</v>
          </cell>
          <cell r="WD78">
            <v>0.1</v>
          </cell>
          <cell r="WE78">
            <v>0.004</v>
          </cell>
          <cell r="WF78">
            <v>-0.57</v>
          </cell>
          <cell r="WG78">
            <v>0.002</v>
          </cell>
          <cell r="WH78">
            <v>-0.19</v>
          </cell>
          <cell r="WI78">
            <v>0.003</v>
          </cell>
        </row>
        <row r="78">
          <cell r="XB78">
            <v>-0.48</v>
          </cell>
          <cell r="XC78">
            <v>0.004</v>
          </cell>
          <cell r="XD78">
            <v>-0.05</v>
          </cell>
          <cell r="XE78">
            <v>0.002</v>
          </cell>
          <cell r="XF78">
            <v>-0.5</v>
          </cell>
          <cell r="XG78">
            <v>0.005</v>
          </cell>
          <cell r="XH78">
            <v>-0.05</v>
          </cell>
          <cell r="XI78">
            <v>0.002</v>
          </cell>
          <cell r="XJ78">
            <v>-0.5</v>
          </cell>
          <cell r="XK78">
            <v>0.005</v>
          </cell>
          <cell r="XL78">
            <v>-0.03</v>
          </cell>
          <cell r="XM78">
            <v>0.003</v>
          </cell>
          <cell r="XN78">
            <v>-0.44</v>
          </cell>
          <cell r="XO78">
            <v>0.003</v>
          </cell>
          <cell r="XP78">
            <v>-0.05</v>
          </cell>
          <cell r="XQ78">
            <v>0.002</v>
          </cell>
        </row>
        <row r="79">
          <cell r="B79" t="str">
            <v>JM0297.001</v>
          </cell>
          <cell r="C79" t="str">
            <v>N Japan</v>
          </cell>
          <cell r="D79">
            <v>42.4982</v>
          </cell>
          <cell r="E79">
            <v>141.1486</v>
          </cell>
          <cell r="F79">
            <v>0.04</v>
          </cell>
          <cell r="G79">
            <v>0.009</v>
          </cell>
          <cell r="H79">
            <v>0.08</v>
          </cell>
          <cell r="I79">
            <v>0.032</v>
          </cell>
          <cell r="J79">
            <v>2</v>
          </cell>
          <cell r="K79">
            <v>0.038</v>
          </cell>
          <cell r="L79">
            <v>-0.53</v>
          </cell>
          <cell r="M79">
            <v>0.012</v>
          </cell>
          <cell r="N79">
            <v>-4.3</v>
          </cell>
          <cell r="O79">
            <v>0.04</v>
          </cell>
        </row>
        <row r="79">
          <cell r="AH79">
            <v>-0.26</v>
          </cell>
          <cell r="AI79">
            <v>0.007</v>
          </cell>
          <cell r="AJ79">
            <v>-1.8</v>
          </cell>
          <cell r="AK79">
            <v>0.027</v>
          </cell>
          <cell r="AL79">
            <v>-0.26</v>
          </cell>
          <cell r="AM79">
            <v>0.008</v>
          </cell>
          <cell r="AN79">
            <v>-1.63</v>
          </cell>
          <cell r="AO79">
            <v>0.023</v>
          </cell>
          <cell r="AP79">
            <v>-0.32</v>
          </cell>
          <cell r="AQ79">
            <v>0.009</v>
          </cell>
          <cell r="AR79">
            <v>-1.78</v>
          </cell>
          <cell r="AS79">
            <v>0.024</v>
          </cell>
          <cell r="AT79">
            <v>-0.43</v>
          </cell>
          <cell r="AU79">
            <v>0.007</v>
          </cell>
          <cell r="AV79">
            <v>-3.43</v>
          </cell>
          <cell r="AW79">
            <v>0.025</v>
          </cell>
        </row>
        <row r="79">
          <cell r="BB79">
            <v>0.02</v>
          </cell>
          <cell r="BC79">
            <v>0.002</v>
          </cell>
          <cell r="BD79">
            <v>-0.06</v>
          </cell>
          <cell r="BE79">
            <v>0.003</v>
          </cell>
          <cell r="BF79">
            <v>-0.13</v>
          </cell>
          <cell r="BG79">
            <v>0.002</v>
          </cell>
          <cell r="BH79">
            <v>-0.4</v>
          </cell>
          <cell r="BI79">
            <v>0.006</v>
          </cell>
        </row>
        <row r="79">
          <cell r="CB79">
            <v>-0.05</v>
          </cell>
          <cell r="CC79">
            <v>0.001</v>
          </cell>
          <cell r="CD79">
            <v>-0.19</v>
          </cell>
          <cell r="CE79">
            <v>0.003</v>
          </cell>
          <cell r="CF79">
            <v>-0.05</v>
          </cell>
          <cell r="CG79">
            <v>0.001</v>
          </cell>
          <cell r="CH79">
            <v>-0.18</v>
          </cell>
          <cell r="CI79">
            <v>0.003</v>
          </cell>
          <cell r="CJ79">
            <v>-0.07</v>
          </cell>
          <cell r="CK79">
            <v>0.001</v>
          </cell>
          <cell r="CL79">
            <v>-0.23</v>
          </cell>
          <cell r="CM79">
            <v>0.003</v>
          </cell>
          <cell r="CN79">
            <v>-0.1</v>
          </cell>
          <cell r="CO79">
            <v>0.001</v>
          </cell>
          <cell r="CP79">
            <v>-0.4</v>
          </cell>
          <cell r="CQ79">
            <v>0.003</v>
          </cell>
        </row>
        <row r="79">
          <cell r="CV79">
            <v>1.95</v>
          </cell>
          <cell r="CW79">
            <v>0.009</v>
          </cell>
          <cell r="CX79">
            <v>0.52</v>
          </cell>
          <cell r="CY79">
            <v>0.006</v>
          </cell>
          <cell r="CZ79">
            <v>1.74</v>
          </cell>
          <cell r="DA79">
            <v>0.01</v>
          </cell>
          <cell r="DB79">
            <v>1.71</v>
          </cell>
          <cell r="DC79">
            <v>0.02</v>
          </cell>
        </row>
        <row r="79">
          <cell r="DV79">
            <v>1.44</v>
          </cell>
          <cell r="DW79">
            <v>0.01</v>
          </cell>
          <cell r="DX79">
            <v>0.54</v>
          </cell>
          <cell r="DY79">
            <v>0.003</v>
          </cell>
          <cell r="DZ79">
            <v>1.34</v>
          </cell>
          <cell r="EA79">
            <v>0.008</v>
          </cell>
          <cell r="EB79">
            <v>0.68</v>
          </cell>
          <cell r="EC79">
            <v>0.005</v>
          </cell>
          <cell r="ED79">
            <v>1.32</v>
          </cell>
          <cell r="EE79">
            <v>0.007</v>
          </cell>
          <cell r="EF79">
            <v>0.69</v>
          </cell>
          <cell r="EG79">
            <v>0.006</v>
          </cell>
          <cell r="EH79">
            <v>1.19</v>
          </cell>
          <cell r="EI79">
            <v>0.009</v>
          </cell>
          <cell r="EJ79">
            <v>0.37</v>
          </cell>
          <cell r="EK79">
            <v>0.005</v>
          </cell>
        </row>
        <row r="79">
          <cell r="EP79">
            <v>-0.11</v>
          </cell>
          <cell r="EQ79">
            <v>0.001</v>
          </cell>
          <cell r="ER79">
            <v>-0.04</v>
          </cell>
          <cell r="ES79">
            <v>0</v>
          </cell>
          <cell r="ET79">
            <v>-0.19</v>
          </cell>
          <cell r="EU79">
            <v>0.001</v>
          </cell>
          <cell r="EV79">
            <v>-0.11</v>
          </cell>
          <cell r="EW79">
            <v>0.001</v>
          </cell>
        </row>
        <row r="79">
          <cell r="FP79">
            <v>-0.11</v>
          </cell>
          <cell r="FQ79">
            <v>0.001</v>
          </cell>
          <cell r="FR79">
            <v>-0.06</v>
          </cell>
          <cell r="FS79">
            <v>0</v>
          </cell>
          <cell r="FT79">
            <v>-0.11</v>
          </cell>
          <cell r="FU79">
            <v>0.001</v>
          </cell>
          <cell r="FV79">
            <v>-0.06</v>
          </cell>
          <cell r="FW79">
            <v>0</v>
          </cell>
          <cell r="FX79">
            <v>-0.11</v>
          </cell>
          <cell r="FY79">
            <v>0.001</v>
          </cell>
          <cell r="FZ79">
            <v>-0.05</v>
          </cell>
          <cell r="GA79">
            <v>0</v>
          </cell>
          <cell r="GB79">
            <v>-0.12</v>
          </cell>
          <cell r="GC79">
            <v>0.001</v>
          </cell>
          <cell r="GD79">
            <v>-0.07</v>
          </cell>
          <cell r="GE79">
            <v>0</v>
          </cell>
        </row>
        <row r="79">
          <cell r="GJ79">
            <v>134.74</v>
          </cell>
          <cell r="GK79">
            <v>1.117</v>
          </cell>
          <cell r="GL79">
            <v>207.92</v>
          </cell>
          <cell r="GM79">
            <v>5.999</v>
          </cell>
          <cell r="GN79">
            <v>189.64</v>
          </cell>
          <cell r="GO79">
            <v>1.848</v>
          </cell>
          <cell r="GP79">
            <v>377.45</v>
          </cell>
          <cell r="GQ79">
            <v>4.554</v>
          </cell>
        </row>
        <row r="79">
          <cell r="HJ79">
            <v>148</v>
          </cell>
          <cell r="HK79">
            <v>1.232</v>
          </cell>
          <cell r="HL79">
            <v>289.68</v>
          </cell>
          <cell r="HM79">
            <v>5.687</v>
          </cell>
          <cell r="HN79">
            <v>145.84</v>
          </cell>
          <cell r="HO79">
            <v>1.539</v>
          </cell>
          <cell r="HP79">
            <v>278.32</v>
          </cell>
          <cell r="HQ79">
            <v>5.375</v>
          </cell>
          <cell r="HR79">
            <v>136.06</v>
          </cell>
          <cell r="HS79">
            <v>1.148</v>
          </cell>
          <cell r="HT79">
            <v>248.32</v>
          </cell>
          <cell r="HU79">
            <v>4.712</v>
          </cell>
          <cell r="HV79">
            <v>32.36</v>
          </cell>
          <cell r="HW79">
            <v>0.814</v>
          </cell>
          <cell r="HX79">
            <v>-247.79</v>
          </cell>
          <cell r="HY79">
            <v>3.618</v>
          </cell>
        </row>
        <row r="79">
          <cell r="IB79">
            <v>-0.16</v>
          </cell>
          <cell r="IC79">
            <v>0.006</v>
          </cell>
          <cell r="ID79">
            <v>-0.13</v>
          </cell>
          <cell r="IE79">
            <v>0.006</v>
          </cell>
          <cell r="IF79">
            <v>-0.45</v>
          </cell>
          <cell r="IG79">
            <v>0.008</v>
          </cell>
          <cell r="IH79">
            <v>-0.54</v>
          </cell>
          <cell r="II79">
            <v>0.009</v>
          </cell>
        </row>
        <row r="79">
          <cell r="JB79">
            <v>-0.31</v>
          </cell>
          <cell r="JC79">
            <v>0.009</v>
          </cell>
          <cell r="JD79">
            <v>-0.34</v>
          </cell>
          <cell r="JE79">
            <v>0.006</v>
          </cell>
          <cell r="JF79">
            <v>-0.37</v>
          </cell>
          <cell r="JG79">
            <v>0.009</v>
          </cell>
          <cell r="JH79">
            <v>-0.33</v>
          </cell>
          <cell r="JI79">
            <v>0.006</v>
          </cell>
          <cell r="JJ79">
            <v>-0.26</v>
          </cell>
          <cell r="JK79">
            <v>0.007</v>
          </cell>
          <cell r="JL79">
            <v>-0.32</v>
          </cell>
          <cell r="JM79">
            <v>0.007</v>
          </cell>
          <cell r="JN79">
            <v>-0.3</v>
          </cell>
          <cell r="JO79">
            <v>0.004</v>
          </cell>
          <cell r="JP79">
            <v>-0.46</v>
          </cell>
          <cell r="JQ79">
            <v>0.005</v>
          </cell>
        </row>
        <row r="79">
          <cell r="JT79">
            <v>0.24</v>
          </cell>
          <cell r="JU79">
            <v>0.002</v>
          </cell>
          <cell r="JV79">
            <v>0.28</v>
          </cell>
          <cell r="JW79">
            <v>0.005</v>
          </cell>
          <cell r="JX79">
            <v>0.43</v>
          </cell>
          <cell r="JY79">
            <v>0.002</v>
          </cell>
          <cell r="JZ79">
            <v>1.01</v>
          </cell>
          <cell r="KA79">
            <v>0.01</v>
          </cell>
        </row>
        <row r="79">
          <cell r="KT79">
            <v>0.33</v>
          </cell>
          <cell r="KU79">
            <v>0.002</v>
          </cell>
          <cell r="KV79">
            <v>0.66</v>
          </cell>
          <cell r="KW79">
            <v>0.007</v>
          </cell>
          <cell r="KX79">
            <v>0.33</v>
          </cell>
          <cell r="KY79">
            <v>0.002</v>
          </cell>
          <cell r="KZ79">
            <v>0.63</v>
          </cell>
          <cell r="LA79">
            <v>0.008</v>
          </cell>
          <cell r="LB79">
            <v>0.23</v>
          </cell>
          <cell r="LC79">
            <v>0.002</v>
          </cell>
          <cell r="LD79">
            <v>0.57</v>
          </cell>
          <cell r="LE79">
            <v>0.007</v>
          </cell>
          <cell r="LF79">
            <v>0.15</v>
          </cell>
          <cell r="LG79">
            <v>0.001</v>
          </cell>
          <cell r="LH79">
            <v>0.33</v>
          </cell>
          <cell r="LI79">
            <v>0.005</v>
          </cell>
        </row>
        <row r="79">
          <cell r="LN79">
            <v>0.04</v>
          </cell>
          <cell r="LO79">
            <v>0.005</v>
          </cell>
          <cell r="LP79">
            <v>-0.02</v>
          </cell>
          <cell r="LQ79">
            <v>0.004</v>
          </cell>
          <cell r="LR79">
            <v>0.01</v>
          </cell>
          <cell r="LS79">
            <v>0.006</v>
          </cell>
          <cell r="LT79">
            <v>-0.52</v>
          </cell>
          <cell r="LU79">
            <v>0.006</v>
          </cell>
        </row>
        <row r="79">
          <cell r="MH79">
            <v>0</v>
          </cell>
          <cell r="MI79">
            <v>0.005</v>
          </cell>
          <cell r="MJ79">
            <v>-0.21</v>
          </cell>
          <cell r="MK79">
            <v>0.005</v>
          </cell>
          <cell r="ML79">
            <v>-0.02</v>
          </cell>
          <cell r="MM79">
            <v>0.005</v>
          </cell>
          <cell r="MN79">
            <v>-0.22</v>
          </cell>
          <cell r="MO79">
            <v>0.006</v>
          </cell>
          <cell r="MP79">
            <v>-0.03</v>
          </cell>
          <cell r="MQ79">
            <v>0.004</v>
          </cell>
          <cell r="MR79">
            <v>0.74</v>
          </cell>
          <cell r="MS79">
            <v>0.008</v>
          </cell>
          <cell r="MT79">
            <v>0.49</v>
          </cell>
          <cell r="MU79">
            <v>0.008</v>
          </cell>
          <cell r="MV79">
            <v>0.81</v>
          </cell>
          <cell r="MW79">
            <v>0.013</v>
          </cell>
          <cell r="MX79">
            <v>0.36</v>
          </cell>
          <cell r="MY79">
            <v>0.009</v>
          </cell>
        </row>
        <row r="79">
          <cell r="NR79">
            <v>0.82</v>
          </cell>
          <cell r="NS79">
            <v>0.009</v>
          </cell>
          <cell r="NT79">
            <v>0.37</v>
          </cell>
          <cell r="NU79">
            <v>0.006</v>
          </cell>
          <cell r="NV79">
            <v>0.81</v>
          </cell>
          <cell r="NW79">
            <v>0.009</v>
          </cell>
          <cell r="NX79">
            <v>0.35</v>
          </cell>
          <cell r="NY79">
            <v>0.006</v>
          </cell>
          <cell r="NZ79">
            <v>0.7</v>
          </cell>
          <cell r="OA79">
            <v>0.008</v>
          </cell>
          <cell r="OB79">
            <v>0.33</v>
          </cell>
          <cell r="OC79">
            <v>0.006</v>
          </cell>
          <cell r="OD79">
            <v>0.19</v>
          </cell>
          <cell r="OE79">
            <v>0.007</v>
          </cell>
          <cell r="OF79">
            <v>-0.25</v>
          </cell>
          <cell r="OG79">
            <v>0.006</v>
          </cell>
        </row>
        <row r="79">
          <cell r="OL79">
            <v>-0.1</v>
          </cell>
          <cell r="OM79">
            <v>0.001</v>
          </cell>
          <cell r="ON79">
            <v>-0.06</v>
          </cell>
          <cell r="OO79">
            <v>0</v>
          </cell>
          <cell r="OP79">
            <v>-0.1</v>
          </cell>
          <cell r="OQ79">
            <v>0.001</v>
          </cell>
          <cell r="OR79">
            <v>-0.19</v>
          </cell>
          <cell r="OS79">
            <v>0.001</v>
          </cell>
        </row>
        <row r="79">
          <cell r="PF79">
            <v>-0.11</v>
          </cell>
          <cell r="PG79">
            <v>0.001</v>
          </cell>
          <cell r="PH79">
            <v>-0.11</v>
          </cell>
          <cell r="PI79">
            <v>0.001</v>
          </cell>
          <cell r="PJ79">
            <v>-0.11</v>
          </cell>
          <cell r="PK79">
            <v>0.001</v>
          </cell>
          <cell r="PL79">
            <v>-0.1</v>
          </cell>
          <cell r="PM79">
            <v>0.001</v>
          </cell>
          <cell r="PN79">
            <v>-0.11</v>
          </cell>
          <cell r="PO79">
            <v>0.001</v>
          </cell>
          <cell r="PP79">
            <v>0.05</v>
          </cell>
          <cell r="PQ79">
            <v>0.003</v>
          </cell>
          <cell r="PR79">
            <v>0.13</v>
          </cell>
          <cell r="PS79">
            <v>0.002</v>
          </cell>
          <cell r="PT79">
            <v>-0.01</v>
          </cell>
          <cell r="PU79">
            <v>0.003</v>
          </cell>
          <cell r="PV79">
            <v>-0.07</v>
          </cell>
          <cell r="PW79">
            <v>0.003</v>
          </cell>
        </row>
        <row r="79">
          <cell r="QP79">
            <v>0.03</v>
          </cell>
          <cell r="QQ79">
            <v>0.003</v>
          </cell>
          <cell r="QR79">
            <v>0.03</v>
          </cell>
          <cell r="QS79">
            <v>0.002</v>
          </cell>
          <cell r="QT79">
            <v>0.03</v>
          </cell>
          <cell r="QU79">
            <v>0.003</v>
          </cell>
          <cell r="QV79">
            <v>0.02</v>
          </cell>
          <cell r="QW79">
            <v>0.002</v>
          </cell>
          <cell r="QX79">
            <v>0</v>
          </cell>
          <cell r="QY79">
            <v>0.003</v>
          </cell>
          <cell r="QZ79">
            <v>0.05</v>
          </cell>
          <cell r="RA79">
            <v>0.002</v>
          </cell>
          <cell r="RB79">
            <v>-0.03</v>
          </cell>
          <cell r="RC79">
            <v>0.003</v>
          </cell>
          <cell r="RD79">
            <v>-0.03</v>
          </cell>
          <cell r="RE79">
            <v>0.002</v>
          </cell>
        </row>
        <row r="79">
          <cell r="RJ79">
            <v>0.13</v>
          </cell>
          <cell r="RK79">
            <v>0.001</v>
          </cell>
          <cell r="RL79">
            <v>0.07</v>
          </cell>
          <cell r="RM79">
            <v>0.002</v>
          </cell>
          <cell r="RN79">
            <v>0.05</v>
          </cell>
          <cell r="RO79">
            <v>0.002</v>
          </cell>
          <cell r="RP79">
            <v>0.17</v>
          </cell>
          <cell r="RQ79">
            <v>0.004</v>
          </cell>
        </row>
        <row r="79">
          <cell r="SJ79">
            <v>0.1</v>
          </cell>
          <cell r="SK79">
            <v>0.001</v>
          </cell>
          <cell r="SL79">
            <v>0.14</v>
          </cell>
          <cell r="SM79">
            <v>0.003</v>
          </cell>
          <cell r="SN79">
            <v>0.1</v>
          </cell>
          <cell r="SO79">
            <v>0.001</v>
          </cell>
          <cell r="SP79">
            <v>0.14</v>
          </cell>
          <cell r="SQ79">
            <v>0.003</v>
          </cell>
          <cell r="SR79">
            <v>0.07</v>
          </cell>
          <cell r="SS79">
            <v>0.001</v>
          </cell>
          <cell r="ST79">
            <v>0.1</v>
          </cell>
          <cell r="SU79">
            <v>0.003</v>
          </cell>
          <cell r="SV79">
            <v>0.02</v>
          </cell>
          <cell r="SW79">
            <v>0.001</v>
          </cell>
          <cell r="SX79">
            <v>-0.1</v>
          </cell>
          <cell r="SY79">
            <v>0.002</v>
          </cell>
        </row>
        <row r="79">
          <cell r="TD79">
            <v>0.02</v>
          </cell>
          <cell r="TE79">
            <v>0.004</v>
          </cell>
          <cell r="TF79">
            <v>0.97</v>
          </cell>
          <cell r="TG79">
            <v>0.014</v>
          </cell>
          <cell r="TH79">
            <v>-0.23</v>
          </cell>
          <cell r="TI79">
            <v>0.004</v>
          </cell>
          <cell r="TJ79">
            <v>0.11</v>
          </cell>
          <cell r="TK79">
            <v>0.008</v>
          </cell>
        </row>
        <row r="79">
          <cell r="UD79">
            <v>-0.05</v>
          </cell>
          <cell r="UE79">
            <v>0.003</v>
          </cell>
          <cell r="UF79">
            <v>0.51</v>
          </cell>
          <cell r="UG79">
            <v>0.008</v>
          </cell>
          <cell r="UH79">
            <v>-0.05</v>
          </cell>
          <cell r="UI79">
            <v>0.003</v>
          </cell>
          <cell r="UJ79">
            <v>0.5</v>
          </cell>
          <cell r="UK79">
            <v>0.007</v>
          </cell>
          <cell r="UL79">
            <v>-0.06</v>
          </cell>
          <cell r="UM79">
            <v>0.003</v>
          </cell>
          <cell r="UN79">
            <v>0.44</v>
          </cell>
          <cell r="UO79">
            <v>0.009</v>
          </cell>
          <cell r="UP79">
            <v>-0.08</v>
          </cell>
          <cell r="UQ79">
            <v>0.003</v>
          </cell>
          <cell r="UR79">
            <v>0.07</v>
          </cell>
          <cell r="US79">
            <v>0.005</v>
          </cell>
        </row>
        <row r="79">
          <cell r="UX79">
            <v>0.02</v>
          </cell>
          <cell r="UY79">
            <v>0.001</v>
          </cell>
          <cell r="UZ79">
            <v>0.08</v>
          </cell>
          <cell r="VA79">
            <v>0.001</v>
          </cell>
          <cell r="VB79">
            <v>0.07</v>
          </cell>
          <cell r="VC79">
            <v>0.001</v>
          </cell>
        </row>
        <row r="79">
          <cell r="VP79">
            <v>0.02</v>
          </cell>
          <cell r="VQ79">
            <v>0</v>
          </cell>
          <cell r="VR79">
            <v>0.03</v>
          </cell>
          <cell r="VS79">
            <v>0</v>
          </cell>
          <cell r="VT79">
            <v>0.02</v>
          </cell>
          <cell r="VU79">
            <v>0</v>
          </cell>
          <cell r="VV79">
            <v>0</v>
          </cell>
          <cell r="VW79">
            <v>0</v>
          </cell>
        </row>
        <row r="79">
          <cell r="WB79">
            <v>-0.34</v>
          </cell>
          <cell r="WC79">
            <v>0.002</v>
          </cell>
          <cell r="WD79">
            <v>0.01</v>
          </cell>
          <cell r="WE79">
            <v>0.002</v>
          </cell>
          <cell r="WF79">
            <v>-0.47</v>
          </cell>
          <cell r="WG79">
            <v>0.002</v>
          </cell>
          <cell r="WH79">
            <v>-0.19</v>
          </cell>
          <cell r="WI79">
            <v>0.002</v>
          </cell>
        </row>
        <row r="79">
          <cell r="XB79">
            <v>-0.34</v>
          </cell>
          <cell r="XC79">
            <v>0.002</v>
          </cell>
          <cell r="XD79">
            <v>-0.1</v>
          </cell>
          <cell r="XE79">
            <v>0.001</v>
          </cell>
          <cell r="XF79">
            <v>-0.34</v>
          </cell>
          <cell r="XG79">
            <v>0.002</v>
          </cell>
          <cell r="XH79">
            <v>-0.1</v>
          </cell>
          <cell r="XI79">
            <v>0.001</v>
          </cell>
          <cell r="XJ79">
            <v>-0.34</v>
          </cell>
          <cell r="XK79">
            <v>0.002</v>
          </cell>
          <cell r="XL79">
            <v>-0.07</v>
          </cell>
          <cell r="XM79">
            <v>0.002</v>
          </cell>
          <cell r="XN79">
            <v>-0.32</v>
          </cell>
          <cell r="XO79">
            <v>0.002</v>
          </cell>
          <cell r="XP79">
            <v>-0.06</v>
          </cell>
          <cell r="XQ79">
            <v>0.001</v>
          </cell>
        </row>
        <row r="80">
          <cell r="B80" t="str">
            <v>JM0298.001</v>
          </cell>
          <cell r="C80" t="str">
            <v>N Japan</v>
          </cell>
          <cell r="D80">
            <v>42.4982</v>
          </cell>
          <cell r="E80">
            <v>141.1494</v>
          </cell>
          <cell r="F80">
            <v>0.39</v>
          </cell>
          <cell r="G80">
            <v>0.012</v>
          </cell>
          <cell r="H80">
            <v>1.1</v>
          </cell>
          <cell r="I80">
            <v>0.065</v>
          </cell>
          <cell r="J80">
            <v>3.82</v>
          </cell>
          <cell r="K80">
            <v>0.041</v>
          </cell>
          <cell r="L80">
            <v>-0.61</v>
          </cell>
          <cell r="M80">
            <v>0.012</v>
          </cell>
          <cell r="N80">
            <v>-5.38</v>
          </cell>
          <cell r="O80">
            <v>0.037</v>
          </cell>
        </row>
        <row r="80">
          <cell r="X80">
            <v>-0.24</v>
          </cell>
          <cell r="Y80">
            <v>0.007</v>
          </cell>
          <cell r="Z80">
            <v>-0.84</v>
          </cell>
          <cell r="AA80">
            <v>0.051</v>
          </cell>
          <cell r="AB80">
            <v>-0.9</v>
          </cell>
          <cell r="AC80">
            <v>0.017</v>
          </cell>
          <cell r="AD80">
            <v>-2.61</v>
          </cell>
          <cell r="AE80">
            <v>0.035</v>
          </cell>
          <cell r="AF80">
            <v>-20.6</v>
          </cell>
          <cell r="AG80">
            <v>0.099</v>
          </cell>
          <cell r="AH80">
            <v>0.01</v>
          </cell>
          <cell r="AI80">
            <v>0.009</v>
          </cell>
          <cell r="AJ80">
            <v>-1.68</v>
          </cell>
          <cell r="AK80">
            <v>0.034</v>
          </cell>
          <cell r="AL80">
            <v>-0.02</v>
          </cell>
          <cell r="AM80">
            <v>0.008</v>
          </cell>
          <cell r="AN80">
            <v>-1.47</v>
          </cell>
          <cell r="AO80">
            <v>0.03</v>
          </cell>
          <cell r="AP80">
            <v>-0.06</v>
          </cell>
          <cell r="AQ80">
            <v>0.011</v>
          </cell>
          <cell r="AR80">
            <v>-1.5</v>
          </cell>
          <cell r="AS80">
            <v>0.039</v>
          </cell>
          <cell r="AT80">
            <v>-0.46</v>
          </cell>
          <cell r="AU80">
            <v>0.006</v>
          </cell>
          <cell r="AV80">
            <v>-4.53</v>
          </cell>
          <cell r="AW80">
            <v>0.024</v>
          </cell>
          <cell r="AX80">
            <v>-0.85</v>
          </cell>
          <cell r="AY80">
            <v>0.007</v>
          </cell>
          <cell r="AZ80">
            <v>-3.76</v>
          </cell>
          <cell r="BA80">
            <v>0.023</v>
          </cell>
          <cell r="BB80">
            <v>0.07</v>
          </cell>
          <cell r="BC80">
            <v>0.002</v>
          </cell>
          <cell r="BD80">
            <v>-0.01</v>
          </cell>
          <cell r="BE80">
            <v>0.006</v>
          </cell>
          <cell r="BF80">
            <v>-0.15</v>
          </cell>
          <cell r="BG80">
            <v>0.003</v>
          </cell>
          <cell r="BH80">
            <v>-0.6</v>
          </cell>
          <cell r="BI80">
            <v>0.005</v>
          </cell>
        </row>
        <row r="80">
          <cell r="BR80">
            <v>-0.06</v>
          </cell>
          <cell r="BS80">
            <v>0.003</v>
          </cell>
          <cell r="BT80">
            <v>-0.26</v>
          </cell>
          <cell r="BU80">
            <v>0.007</v>
          </cell>
          <cell r="BV80">
            <v>-0.01</v>
          </cell>
          <cell r="BW80">
            <v>0.004</v>
          </cell>
          <cell r="BX80">
            <v>-0.57</v>
          </cell>
          <cell r="BY80">
            <v>0.005</v>
          </cell>
          <cell r="BZ80">
            <v>-2.45</v>
          </cell>
          <cell r="CA80">
            <v>0.023</v>
          </cell>
          <cell r="CB80">
            <v>-0.02</v>
          </cell>
          <cell r="CC80">
            <v>0.001</v>
          </cell>
          <cell r="CD80">
            <v>-0.24</v>
          </cell>
          <cell r="CE80">
            <v>0.003</v>
          </cell>
          <cell r="CF80">
            <v>-0.02</v>
          </cell>
          <cell r="CG80">
            <v>0.001</v>
          </cell>
          <cell r="CH80">
            <v>-0.2</v>
          </cell>
          <cell r="CI80">
            <v>0.003</v>
          </cell>
          <cell r="CJ80">
            <v>-0.03</v>
          </cell>
          <cell r="CK80">
            <v>0.001</v>
          </cell>
          <cell r="CL80">
            <v>-0.18</v>
          </cell>
          <cell r="CM80">
            <v>0.003</v>
          </cell>
          <cell r="CN80">
            <v>-0.09</v>
          </cell>
          <cell r="CO80">
            <v>0.001</v>
          </cell>
          <cell r="CP80">
            <v>-0.52</v>
          </cell>
          <cell r="CQ80">
            <v>0.003</v>
          </cell>
          <cell r="CR80">
            <v>-0.09</v>
          </cell>
          <cell r="CS80">
            <v>0.001</v>
          </cell>
          <cell r="CT80">
            <v>-0.55</v>
          </cell>
          <cell r="CU80">
            <v>0.005</v>
          </cell>
          <cell r="CV80">
            <v>2.32</v>
          </cell>
          <cell r="CW80">
            <v>0.01</v>
          </cell>
          <cell r="CX80">
            <v>0.68</v>
          </cell>
          <cell r="CY80">
            <v>0.006</v>
          </cell>
          <cell r="CZ80">
            <v>1.82</v>
          </cell>
          <cell r="DA80">
            <v>0.015</v>
          </cell>
          <cell r="DB80">
            <v>1.73</v>
          </cell>
          <cell r="DC80">
            <v>0.015</v>
          </cell>
        </row>
        <row r="80">
          <cell r="DL80">
            <v>0.43</v>
          </cell>
          <cell r="DM80">
            <v>0.008</v>
          </cell>
          <cell r="DN80">
            <v>0.04</v>
          </cell>
          <cell r="DO80">
            <v>0.005</v>
          </cell>
          <cell r="DP80">
            <v>0</v>
          </cell>
          <cell r="DQ80">
            <v>0.001</v>
          </cell>
          <cell r="DR80">
            <v>0.21</v>
          </cell>
          <cell r="DS80">
            <v>0.033</v>
          </cell>
          <cell r="DT80">
            <v>-1.52</v>
          </cell>
          <cell r="DU80">
            <v>0.026</v>
          </cell>
          <cell r="DV80">
            <v>1.66</v>
          </cell>
          <cell r="DW80">
            <v>0.01</v>
          </cell>
          <cell r="DX80">
            <v>0.58</v>
          </cell>
          <cell r="DY80">
            <v>0.004</v>
          </cell>
          <cell r="DZ80">
            <v>1.59</v>
          </cell>
          <cell r="EA80">
            <v>0.01</v>
          </cell>
          <cell r="EB80">
            <v>0.76</v>
          </cell>
          <cell r="EC80">
            <v>0.004</v>
          </cell>
          <cell r="ED80">
            <v>1.58</v>
          </cell>
          <cell r="EE80">
            <v>0.009</v>
          </cell>
          <cell r="EF80">
            <v>0.81</v>
          </cell>
          <cell r="EG80">
            <v>0.006</v>
          </cell>
          <cell r="EH80">
            <v>1.18</v>
          </cell>
          <cell r="EI80">
            <v>0.012</v>
          </cell>
          <cell r="EJ80">
            <v>0.38</v>
          </cell>
          <cell r="EK80">
            <v>0.006</v>
          </cell>
          <cell r="EL80">
            <v>0.16</v>
          </cell>
          <cell r="EM80">
            <v>0.012</v>
          </cell>
          <cell r="EN80">
            <v>-0.18</v>
          </cell>
          <cell r="EO80">
            <v>0.003</v>
          </cell>
          <cell r="EP80">
            <v>-0.1</v>
          </cell>
          <cell r="EQ80">
            <v>0.001</v>
          </cell>
          <cell r="ER80">
            <v>-0.04</v>
          </cell>
          <cell r="ES80">
            <v>0.001</v>
          </cell>
          <cell r="ET80">
            <v>-0.19</v>
          </cell>
          <cell r="EU80">
            <v>0.001</v>
          </cell>
          <cell r="EV80">
            <v>-0.13</v>
          </cell>
          <cell r="EW80">
            <v>0.001</v>
          </cell>
        </row>
        <row r="80">
          <cell r="FF80">
            <v>-0.05</v>
          </cell>
          <cell r="FG80">
            <v>0.002</v>
          </cell>
          <cell r="FH80">
            <v>-0.03</v>
          </cell>
          <cell r="FI80">
            <v>0.001</v>
          </cell>
          <cell r="FJ80">
            <v>0.01</v>
          </cell>
          <cell r="FK80">
            <v>0.001</v>
          </cell>
          <cell r="FL80">
            <v>-0.19</v>
          </cell>
          <cell r="FM80">
            <v>0.001</v>
          </cell>
          <cell r="FN80">
            <v>-0.24</v>
          </cell>
          <cell r="FO80">
            <v>0.002</v>
          </cell>
          <cell r="FP80">
            <v>-0.11</v>
          </cell>
          <cell r="FQ80">
            <v>0.001</v>
          </cell>
          <cell r="FR80">
            <v>-0.06</v>
          </cell>
          <cell r="FS80">
            <v>0</v>
          </cell>
          <cell r="FT80">
            <v>-0.1</v>
          </cell>
          <cell r="FU80">
            <v>0.001</v>
          </cell>
          <cell r="FV80">
            <v>-0.06</v>
          </cell>
          <cell r="FW80">
            <v>0</v>
          </cell>
          <cell r="FX80">
            <v>-0.1</v>
          </cell>
          <cell r="FY80">
            <v>0.001</v>
          </cell>
          <cell r="FZ80">
            <v>-0.05</v>
          </cell>
          <cell r="GA80">
            <v>0</v>
          </cell>
          <cell r="GB80">
            <v>-0.12</v>
          </cell>
          <cell r="GC80">
            <v>0.001</v>
          </cell>
          <cell r="GD80">
            <v>-0.08</v>
          </cell>
          <cell r="GE80">
            <v>0</v>
          </cell>
          <cell r="GF80">
            <v>-0.06</v>
          </cell>
          <cell r="GG80">
            <v>0</v>
          </cell>
          <cell r="GH80">
            <v>-0.06</v>
          </cell>
          <cell r="GI80">
            <v>0.001</v>
          </cell>
          <cell r="GJ80">
            <v>144.18</v>
          </cell>
          <cell r="GK80">
            <v>1.297</v>
          </cell>
          <cell r="GL80">
            <v>316.54</v>
          </cell>
          <cell r="GM80">
            <v>14.467</v>
          </cell>
          <cell r="GN80">
            <v>137.96</v>
          </cell>
          <cell r="GO80">
            <v>1.522</v>
          </cell>
          <cell r="GP80">
            <v>249.92</v>
          </cell>
          <cell r="GQ80">
            <v>5.035</v>
          </cell>
        </row>
        <row r="80">
          <cell r="GZ80">
            <v>33.56</v>
          </cell>
          <cell r="HA80">
            <v>1.636</v>
          </cell>
          <cell r="HB80">
            <v>49.91</v>
          </cell>
          <cell r="HC80">
            <v>7.209</v>
          </cell>
          <cell r="HD80">
            <v>0.72</v>
          </cell>
          <cell r="HE80">
            <v>0.024</v>
          </cell>
          <cell r="HF80">
            <v>-277.04</v>
          </cell>
          <cell r="HG80">
            <v>3.084</v>
          </cell>
          <cell r="HH80">
            <v>-1903.05</v>
          </cell>
          <cell r="HI80">
            <v>9.33</v>
          </cell>
          <cell r="HJ80">
            <v>126.37</v>
          </cell>
          <cell r="HK80">
            <v>0.977</v>
          </cell>
          <cell r="HL80">
            <v>288.19</v>
          </cell>
          <cell r="HM80">
            <v>6.615</v>
          </cell>
          <cell r="HN80">
            <v>117.84</v>
          </cell>
          <cell r="HO80">
            <v>0.917</v>
          </cell>
          <cell r="HP80">
            <v>294.93</v>
          </cell>
          <cell r="HQ80">
            <v>5.636</v>
          </cell>
          <cell r="HR80">
            <v>109.66</v>
          </cell>
          <cell r="HS80">
            <v>1.049</v>
          </cell>
          <cell r="HT80">
            <v>278.01</v>
          </cell>
          <cell r="HU80">
            <v>6.237</v>
          </cell>
          <cell r="HV80">
            <v>-4.76</v>
          </cell>
          <cell r="HW80">
            <v>0.999</v>
          </cell>
          <cell r="HX80">
            <v>-390.65</v>
          </cell>
          <cell r="HY80">
            <v>4.701</v>
          </cell>
          <cell r="HZ80">
            <v>-674.01</v>
          </cell>
          <cell r="IA80">
            <v>5.624</v>
          </cell>
          <cell r="IB80">
            <v>0.16</v>
          </cell>
          <cell r="IC80">
            <v>0.012</v>
          </cell>
          <cell r="ID80">
            <v>0.11</v>
          </cell>
          <cell r="IE80">
            <v>0.016</v>
          </cell>
          <cell r="IF80">
            <v>-0.42</v>
          </cell>
          <cell r="IG80">
            <v>0.009</v>
          </cell>
          <cell r="IH80">
            <v>-0.47</v>
          </cell>
          <cell r="II80">
            <v>0.01</v>
          </cell>
        </row>
        <row r="80">
          <cell r="IR80">
            <v>0.37</v>
          </cell>
          <cell r="IS80">
            <v>0.005</v>
          </cell>
          <cell r="IT80">
            <v>0.07</v>
          </cell>
          <cell r="IU80">
            <v>0.001</v>
          </cell>
          <cell r="IV80">
            <v>0.47</v>
          </cell>
          <cell r="IW80">
            <v>0.009</v>
          </cell>
          <cell r="IX80">
            <v>-0.69</v>
          </cell>
          <cell r="IY80">
            <v>0.023</v>
          </cell>
          <cell r="IZ80">
            <v>-0.23</v>
          </cell>
          <cell r="JA80">
            <v>0.008</v>
          </cell>
          <cell r="JB80">
            <v>-0.03</v>
          </cell>
          <cell r="JC80">
            <v>0.013</v>
          </cell>
          <cell r="JD80">
            <v>-0.17</v>
          </cell>
          <cell r="JE80">
            <v>0.012</v>
          </cell>
          <cell r="JF80">
            <v>-0.09</v>
          </cell>
          <cell r="JG80">
            <v>0.013</v>
          </cell>
          <cell r="JH80">
            <v>-0.16</v>
          </cell>
          <cell r="JI80">
            <v>0.009</v>
          </cell>
          <cell r="JJ80">
            <v>-0.06</v>
          </cell>
          <cell r="JK80">
            <v>0.012</v>
          </cell>
          <cell r="JL80">
            <v>-0.16</v>
          </cell>
          <cell r="JM80">
            <v>0.012</v>
          </cell>
          <cell r="JN80">
            <v>-0.26</v>
          </cell>
          <cell r="JO80">
            <v>0.005</v>
          </cell>
          <cell r="JP80">
            <v>-0.31</v>
          </cell>
          <cell r="JQ80">
            <v>0.006</v>
          </cell>
          <cell r="JR80">
            <v>-0.06</v>
          </cell>
          <cell r="JS80">
            <v>0.002</v>
          </cell>
          <cell r="JT80">
            <v>0.12</v>
          </cell>
          <cell r="JU80">
            <v>0.004</v>
          </cell>
          <cell r="JV80">
            <v>0.05</v>
          </cell>
          <cell r="JW80">
            <v>0.006</v>
          </cell>
          <cell r="JX80">
            <v>0.37</v>
          </cell>
          <cell r="JY80">
            <v>0.002</v>
          </cell>
          <cell r="JZ80">
            <v>0.7</v>
          </cell>
          <cell r="KA80">
            <v>0.012</v>
          </cell>
        </row>
        <row r="80">
          <cell r="KJ80">
            <v>-0.05</v>
          </cell>
          <cell r="KK80">
            <v>0.001</v>
          </cell>
          <cell r="KL80">
            <v>-0.06</v>
          </cell>
          <cell r="KM80">
            <v>0.001</v>
          </cell>
          <cell r="KN80">
            <v>0</v>
          </cell>
          <cell r="KO80">
            <v>0</v>
          </cell>
          <cell r="KP80">
            <v>-0.05</v>
          </cell>
          <cell r="KQ80">
            <v>0.004</v>
          </cell>
          <cell r="KR80">
            <v>-0.55</v>
          </cell>
          <cell r="KS80">
            <v>0.004</v>
          </cell>
          <cell r="KT80">
            <v>0.22</v>
          </cell>
          <cell r="KU80">
            <v>0.003</v>
          </cell>
          <cell r="KV80">
            <v>0.34</v>
          </cell>
          <cell r="KW80">
            <v>0.012</v>
          </cell>
          <cell r="KX80">
            <v>0.22</v>
          </cell>
          <cell r="KY80">
            <v>0.003</v>
          </cell>
          <cell r="KZ80">
            <v>0.32</v>
          </cell>
          <cell r="LA80">
            <v>0.009</v>
          </cell>
          <cell r="LB80">
            <v>0.19</v>
          </cell>
          <cell r="LC80">
            <v>0.002</v>
          </cell>
          <cell r="LD80">
            <v>0.28</v>
          </cell>
          <cell r="LE80">
            <v>0.007</v>
          </cell>
          <cell r="LF80">
            <v>0.14</v>
          </cell>
          <cell r="LG80">
            <v>0.002</v>
          </cell>
          <cell r="LH80">
            <v>0.08</v>
          </cell>
          <cell r="LI80">
            <v>0.009</v>
          </cell>
          <cell r="LJ80">
            <v>-0.01</v>
          </cell>
          <cell r="LK80">
            <v>0</v>
          </cell>
          <cell r="LL80">
            <v>-0.18</v>
          </cell>
          <cell r="LM80">
            <v>0.001</v>
          </cell>
          <cell r="LN80">
            <v>0.16</v>
          </cell>
          <cell r="LO80">
            <v>0.007</v>
          </cell>
          <cell r="LP80">
            <v>-0.02</v>
          </cell>
          <cell r="LQ80">
            <v>0.006</v>
          </cell>
          <cell r="LR80">
            <v>-0.19</v>
          </cell>
          <cell r="LS80">
            <v>0.006</v>
          </cell>
          <cell r="LT80">
            <v>-0.77</v>
          </cell>
          <cell r="LU80">
            <v>0.006</v>
          </cell>
        </row>
        <row r="80">
          <cell r="MD80">
            <v>0.02</v>
          </cell>
          <cell r="ME80">
            <v>0.001</v>
          </cell>
          <cell r="MF80">
            <v>0</v>
          </cell>
          <cell r="MG80">
            <v>0</v>
          </cell>
          <cell r="MH80">
            <v>0</v>
          </cell>
          <cell r="MI80">
            <v>0.006</v>
          </cell>
          <cell r="MJ80">
            <v>-0.41</v>
          </cell>
          <cell r="MK80">
            <v>0.006</v>
          </cell>
          <cell r="ML80">
            <v>-0.03</v>
          </cell>
          <cell r="MM80">
            <v>0.006</v>
          </cell>
          <cell r="MN80">
            <v>-0.42</v>
          </cell>
          <cell r="MO80">
            <v>0.005</v>
          </cell>
          <cell r="MP80">
            <v>-0.03</v>
          </cell>
          <cell r="MQ80">
            <v>0.005</v>
          </cell>
          <cell r="MR80">
            <v>0.97</v>
          </cell>
          <cell r="MS80">
            <v>0.01</v>
          </cell>
          <cell r="MT80">
            <v>0.36</v>
          </cell>
          <cell r="MU80">
            <v>0.012</v>
          </cell>
          <cell r="MV80">
            <v>0.23</v>
          </cell>
          <cell r="MW80">
            <v>0.017</v>
          </cell>
          <cell r="MX80">
            <v>-0.06</v>
          </cell>
          <cell r="MY80">
            <v>0.014</v>
          </cell>
        </row>
        <row r="80">
          <cell r="NH80">
            <v>0</v>
          </cell>
          <cell r="NI80">
            <v>0.004</v>
          </cell>
          <cell r="NJ80">
            <v>0.29</v>
          </cell>
          <cell r="NK80">
            <v>0.012</v>
          </cell>
          <cell r="NL80">
            <v>0.07</v>
          </cell>
          <cell r="NM80">
            <v>0.002</v>
          </cell>
          <cell r="NN80">
            <v>-2.23</v>
          </cell>
          <cell r="NO80">
            <v>0.032</v>
          </cell>
          <cell r="NP80">
            <v>-2.65</v>
          </cell>
          <cell r="NQ80">
            <v>0.018</v>
          </cell>
          <cell r="NR80">
            <v>0.65</v>
          </cell>
          <cell r="NS80">
            <v>0.01</v>
          </cell>
          <cell r="NT80">
            <v>0.05</v>
          </cell>
          <cell r="NU80">
            <v>0.008</v>
          </cell>
          <cell r="NV80">
            <v>0.57</v>
          </cell>
          <cell r="NW80">
            <v>0.009</v>
          </cell>
          <cell r="NX80">
            <v>0.05</v>
          </cell>
          <cell r="NY80">
            <v>0.008</v>
          </cell>
          <cell r="NZ80">
            <v>0.53</v>
          </cell>
          <cell r="OA80">
            <v>0.008</v>
          </cell>
          <cell r="OB80">
            <v>0.05</v>
          </cell>
          <cell r="OC80">
            <v>0.009</v>
          </cell>
          <cell r="OD80">
            <v>-0.11</v>
          </cell>
          <cell r="OE80">
            <v>0.01</v>
          </cell>
          <cell r="OF80">
            <v>-0.82</v>
          </cell>
          <cell r="OG80">
            <v>0.008</v>
          </cell>
          <cell r="OH80">
            <v>-0.32</v>
          </cell>
          <cell r="OI80">
            <v>0.004</v>
          </cell>
          <cell r="OJ80">
            <v>-0.53</v>
          </cell>
          <cell r="OK80">
            <v>0.006</v>
          </cell>
          <cell r="OL80">
            <v>-0.06</v>
          </cell>
          <cell r="OM80">
            <v>0.002</v>
          </cell>
          <cell r="ON80">
            <v>-0.05</v>
          </cell>
          <cell r="OO80">
            <v>0</v>
          </cell>
          <cell r="OP80">
            <v>-0.09</v>
          </cell>
          <cell r="OQ80">
            <v>0.001</v>
          </cell>
          <cell r="OR80">
            <v>-0.14</v>
          </cell>
          <cell r="OS80">
            <v>0.002</v>
          </cell>
        </row>
        <row r="80">
          <cell r="PD80">
            <v>-0.01</v>
          </cell>
          <cell r="PE80">
            <v>0</v>
          </cell>
          <cell r="PF80">
            <v>-0.07</v>
          </cell>
          <cell r="PG80">
            <v>0.002</v>
          </cell>
          <cell r="PH80">
            <v>-0.08</v>
          </cell>
          <cell r="PI80">
            <v>0.001</v>
          </cell>
          <cell r="PJ80">
            <v>-0.08</v>
          </cell>
          <cell r="PK80">
            <v>0.002</v>
          </cell>
          <cell r="PL80">
            <v>-0.08</v>
          </cell>
          <cell r="PM80">
            <v>0.001</v>
          </cell>
          <cell r="PN80">
            <v>-0.08</v>
          </cell>
          <cell r="PO80">
            <v>0.001</v>
          </cell>
          <cell r="PP80">
            <v>0.21</v>
          </cell>
          <cell r="PQ80">
            <v>0.003</v>
          </cell>
          <cell r="PR80">
            <v>0.11</v>
          </cell>
          <cell r="PS80">
            <v>0.003</v>
          </cell>
          <cell r="PT80">
            <v>-0.12</v>
          </cell>
          <cell r="PU80">
            <v>0.004</v>
          </cell>
          <cell r="PV80">
            <v>-0.23</v>
          </cell>
          <cell r="PW80">
            <v>0.004</v>
          </cell>
        </row>
        <row r="80">
          <cell r="QF80">
            <v>0</v>
          </cell>
          <cell r="QG80">
            <v>0.001</v>
          </cell>
          <cell r="QH80">
            <v>0.08</v>
          </cell>
          <cell r="QI80">
            <v>0.002</v>
          </cell>
          <cell r="QJ80">
            <v>0.11</v>
          </cell>
          <cell r="QK80">
            <v>0.003</v>
          </cell>
          <cell r="QL80">
            <v>-0.33</v>
          </cell>
          <cell r="QM80">
            <v>0.006</v>
          </cell>
          <cell r="QN80">
            <v>-0.35</v>
          </cell>
          <cell r="QO80">
            <v>0.004</v>
          </cell>
          <cell r="QP80">
            <v>0.09</v>
          </cell>
          <cell r="QQ80">
            <v>0.003</v>
          </cell>
          <cell r="QR80">
            <v>-0.1</v>
          </cell>
          <cell r="QS80">
            <v>0.002</v>
          </cell>
          <cell r="QT80">
            <v>0.08</v>
          </cell>
          <cell r="QU80">
            <v>0.003</v>
          </cell>
          <cell r="QV80">
            <v>-0.09</v>
          </cell>
          <cell r="QW80">
            <v>0.003</v>
          </cell>
          <cell r="QX80">
            <v>0.08</v>
          </cell>
          <cell r="QY80">
            <v>0.003</v>
          </cell>
          <cell r="QZ80">
            <v>-0.08</v>
          </cell>
          <cell r="RA80">
            <v>0.002</v>
          </cell>
          <cell r="RB80">
            <v>-0.04</v>
          </cell>
          <cell r="RC80">
            <v>0.002</v>
          </cell>
          <cell r="RD80">
            <v>-0.2</v>
          </cell>
          <cell r="RE80">
            <v>0.002</v>
          </cell>
          <cell r="RF80">
            <v>-0.15</v>
          </cell>
          <cell r="RG80">
            <v>0.003</v>
          </cell>
          <cell r="RH80">
            <v>-0.1</v>
          </cell>
          <cell r="RI80">
            <v>0.002</v>
          </cell>
          <cell r="RJ80">
            <v>0.11</v>
          </cell>
          <cell r="RK80">
            <v>0.001</v>
          </cell>
          <cell r="RL80">
            <v>0</v>
          </cell>
          <cell r="RM80">
            <v>0.002</v>
          </cell>
          <cell r="RN80">
            <v>0.01</v>
          </cell>
          <cell r="RO80">
            <v>0.002</v>
          </cell>
          <cell r="RP80">
            <v>0.06</v>
          </cell>
          <cell r="RQ80">
            <v>0.005</v>
          </cell>
        </row>
        <row r="80">
          <cell r="RZ80">
            <v>-0.01</v>
          </cell>
          <cell r="SA80">
            <v>0</v>
          </cell>
          <cell r="SB80">
            <v>-0.03</v>
          </cell>
          <cell r="SC80">
            <v>0.004</v>
          </cell>
          <cell r="SD80">
            <v>-0.01</v>
          </cell>
          <cell r="SE80">
            <v>0.001</v>
          </cell>
          <cell r="SF80">
            <v>-0.28</v>
          </cell>
          <cell r="SG80">
            <v>0.002</v>
          </cell>
          <cell r="SH80">
            <v>-0.97</v>
          </cell>
          <cell r="SI80">
            <v>0.006</v>
          </cell>
          <cell r="SJ80">
            <v>0.07</v>
          </cell>
          <cell r="SK80">
            <v>0.002</v>
          </cell>
          <cell r="SL80">
            <v>0.01</v>
          </cell>
          <cell r="SM80">
            <v>0.004</v>
          </cell>
          <cell r="SN80">
            <v>0.06</v>
          </cell>
          <cell r="SO80">
            <v>0.001</v>
          </cell>
          <cell r="SP80">
            <v>0.02</v>
          </cell>
          <cell r="SQ80">
            <v>0.003</v>
          </cell>
          <cell r="SR80">
            <v>0.05</v>
          </cell>
          <cell r="SS80">
            <v>0.001</v>
          </cell>
          <cell r="ST80">
            <v>0.02</v>
          </cell>
          <cell r="SU80">
            <v>0.004</v>
          </cell>
          <cell r="SV80">
            <v>-0.01</v>
          </cell>
          <cell r="SW80">
            <v>0.001</v>
          </cell>
          <cell r="SX80">
            <v>-0.21</v>
          </cell>
          <cell r="SY80">
            <v>0.004</v>
          </cell>
          <cell r="SZ80">
            <v>0</v>
          </cell>
          <cell r="TA80">
            <v>0</v>
          </cell>
          <cell r="TB80">
            <v>-0.35</v>
          </cell>
          <cell r="TC80">
            <v>0.004</v>
          </cell>
          <cell r="TD80">
            <v>0.07</v>
          </cell>
          <cell r="TE80">
            <v>0.004</v>
          </cell>
          <cell r="TF80">
            <v>0.91</v>
          </cell>
          <cell r="TG80">
            <v>0.012</v>
          </cell>
          <cell r="TH80">
            <v>-0.24</v>
          </cell>
          <cell r="TI80">
            <v>0.004</v>
          </cell>
          <cell r="TJ80">
            <v>-0.13</v>
          </cell>
          <cell r="TK80">
            <v>0.01</v>
          </cell>
        </row>
        <row r="80">
          <cell r="TT80">
            <v>-0.19</v>
          </cell>
          <cell r="TU80">
            <v>0.002</v>
          </cell>
          <cell r="TV80">
            <v>-0.33</v>
          </cell>
          <cell r="TW80">
            <v>0.006</v>
          </cell>
          <cell r="TX80">
            <v>-0.07</v>
          </cell>
          <cell r="TY80">
            <v>0.002</v>
          </cell>
          <cell r="TZ80">
            <v>-0.38</v>
          </cell>
          <cell r="UA80">
            <v>0.008</v>
          </cell>
          <cell r="UB80">
            <v>-1.96</v>
          </cell>
          <cell r="UC80">
            <v>0.015</v>
          </cell>
          <cell r="UD80">
            <v>0</v>
          </cell>
          <cell r="UE80">
            <v>0.003</v>
          </cell>
          <cell r="UF80">
            <v>0.38</v>
          </cell>
          <cell r="UG80">
            <v>0.007</v>
          </cell>
          <cell r="UH80">
            <v>0.01</v>
          </cell>
          <cell r="UI80">
            <v>0.003</v>
          </cell>
          <cell r="UJ80">
            <v>0.37</v>
          </cell>
          <cell r="UK80">
            <v>0.007</v>
          </cell>
          <cell r="UL80">
            <v>-0.01</v>
          </cell>
          <cell r="UM80">
            <v>0.003</v>
          </cell>
          <cell r="UN80">
            <v>0.33</v>
          </cell>
          <cell r="UO80">
            <v>0.006</v>
          </cell>
          <cell r="UP80">
            <v>-0.09</v>
          </cell>
          <cell r="UQ80">
            <v>0.003</v>
          </cell>
          <cell r="UR80">
            <v>-0.08</v>
          </cell>
          <cell r="US80">
            <v>0.006</v>
          </cell>
          <cell r="UT80">
            <v>-0.18</v>
          </cell>
          <cell r="UU80">
            <v>0.002</v>
          </cell>
          <cell r="UV80">
            <v>-0.48</v>
          </cell>
          <cell r="UW80">
            <v>0.004</v>
          </cell>
          <cell r="UX80">
            <v>0.04</v>
          </cell>
          <cell r="UY80">
            <v>0</v>
          </cell>
          <cell r="UZ80">
            <v>0.08</v>
          </cell>
          <cell r="VA80">
            <v>0.001</v>
          </cell>
          <cell r="VB80">
            <v>0.07</v>
          </cell>
          <cell r="VC80">
            <v>0.001</v>
          </cell>
        </row>
        <row r="80">
          <cell r="VL80">
            <v>-0.01</v>
          </cell>
          <cell r="VM80">
            <v>0.001</v>
          </cell>
          <cell r="VN80">
            <v>-0.2</v>
          </cell>
          <cell r="VO80">
            <v>0.001</v>
          </cell>
          <cell r="VP80">
            <v>0.03</v>
          </cell>
          <cell r="VQ80">
            <v>0</v>
          </cell>
          <cell r="VR80">
            <v>0.04</v>
          </cell>
          <cell r="VS80">
            <v>0</v>
          </cell>
          <cell r="VT80">
            <v>0.02</v>
          </cell>
          <cell r="VU80">
            <v>0</v>
          </cell>
          <cell r="VV80">
            <v>0</v>
          </cell>
          <cell r="VW80">
            <v>0</v>
          </cell>
          <cell r="VX80">
            <v>-0.01</v>
          </cell>
          <cell r="VY80">
            <v>0</v>
          </cell>
          <cell r="VZ80">
            <v>-0.02</v>
          </cell>
          <cell r="WA80">
            <v>0</v>
          </cell>
          <cell r="WB80">
            <v>-0.35</v>
          </cell>
          <cell r="WC80">
            <v>0.002</v>
          </cell>
          <cell r="WD80">
            <v>-0.05</v>
          </cell>
          <cell r="WE80">
            <v>0.001</v>
          </cell>
          <cell r="WF80">
            <v>-0.47</v>
          </cell>
          <cell r="WG80">
            <v>0.002</v>
          </cell>
          <cell r="WH80">
            <v>-0.23</v>
          </cell>
          <cell r="WI80">
            <v>0.001</v>
          </cell>
        </row>
        <row r="80">
          <cell r="WR80">
            <v>-0.25</v>
          </cell>
          <cell r="WS80">
            <v>0.002</v>
          </cell>
          <cell r="WT80">
            <v>-0.04</v>
          </cell>
          <cell r="WU80">
            <v>0.001</v>
          </cell>
          <cell r="WV80">
            <v>-0.03</v>
          </cell>
          <cell r="WW80">
            <v>0.002</v>
          </cell>
          <cell r="WX80">
            <v>-0.05</v>
          </cell>
          <cell r="WY80">
            <v>0.003</v>
          </cell>
          <cell r="WZ80">
            <v>-0.08</v>
          </cell>
          <cell r="XA80">
            <v>0.003</v>
          </cell>
          <cell r="XB80">
            <v>-0.34</v>
          </cell>
          <cell r="XC80">
            <v>0.002</v>
          </cell>
          <cell r="XD80">
            <v>-0.14</v>
          </cell>
          <cell r="XE80">
            <v>0.001</v>
          </cell>
          <cell r="XF80">
            <v>-0.35</v>
          </cell>
          <cell r="XG80">
            <v>0.003</v>
          </cell>
          <cell r="XH80">
            <v>-0.15</v>
          </cell>
          <cell r="XI80">
            <v>0.001</v>
          </cell>
          <cell r="XJ80">
            <v>-0.35</v>
          </cell>
          <cell r="XK80">
            <v>0.002</v>
          </cell>
          <cell r="XL80">
            <v>-0.13</v>
          </cell>
          <cell r="XM80">
            <v>0.001</v>
          </cell>
          <cell r="XN80">
            <v>-0.33</v>
          </cell>
          <cell r="XO80">
            <v>0.002</v>
          </cell>
          <cell r="XP80">
            <v>-0.09</v>
          </cell>
          <cell r="XQ80">
            <v>0.001</v>
          </cell>
          <cell r="XR80">
            <v>-0.08</v>
          </cell>
          <cell r="XS80">
            <v>0.001</v>
          </cell>
          <cell r="XT80">
            <v>-0.02</v>
          </cell>
          <cell r="XU80">
            <v>0.001</v>
          </cell>
        </row>
        <row r="81">
          <cell r="B81" t="str">
            <v>JM0298.002</v>
          </cell>
          <cell r="C81" t="str">
            <v>N Japan</v>
          </cell>
          <cell r="D81">
            <v>42.4982</v>
          </cell>
          <cell r="E81">
            <v>141.1494</v>
          </cell>
          <cell r="F81">
            <v>0.07</v>
          </cell>
          <cell r="G81">
            <v>0.007</v>
          </cell>
          <cell r="H81">
            <v>0.02</v>
          </cell>
          <cell r="I81">
            <v>0.024</v>
          </cell>
          <cell r="J81">
            <v>2</v>
          </cell>
          <cell r="K81">
            <v>0.045</v>
          </cell>
          <cell r="L81">
            <v>-0.41</v>
          </cell>
          <cell r="M81">
            <v>0.01</v>
          </cell>
          <cell r="N81">
            <v>-2.74</v>
          </cell>
          <cell r="O81">
            <v>0.048</v>
          </cell>
        </row>
        <row r="81">
          <cell r="AD81">
            <v>0.08</v>
          </cell>
          <cell r="AE81">
            <v>0.063</v>
          </cell>
          <cell r="AF81">
            <v>-5.21</v>
          </cell>
          <cell r="AG81">
            <v>0.559</v>
          </cell>
          <cell r="AH81">
            <v>-0.15</v>
          </cell>
          <cell r="AI81">
            <v>0.006</v>
          </cell>
          <cell r="AJ81">
            <v>-1.17</v>
          </cell>
          <cell r="AK81">
            <v>0.022</v>
          </cell>
          <cell r="AL81">
            <v>-0.09</v>
          </cell>
          <cell r="AM81">
            <v>0.007</v>
          </cell>
          <cell r="AN81">
            <v>-0.98</v>
          </cell>
          <cell r="AO81">
            <v>0.025</v>
          </cell>
          <cell r="AP81">
            <v>-0.14</v>
          </cell>
          <cell r="AQ81">
            <v>0.007</v>
          </cell>
          <cell r="AR81">
            <v>-1.18</v>
          </cell>
          <cell r="AS81">
            <v>0.022</v>
          </cell>
          <cell r="AT81">
            <v>-0.22</v>
          </cell>
          <cell r="AU81">
            <v>0.008</v>
          </cell>
          <cell r="AV81">
            <v>-1.84</v>
          </cell>
          <cell r="AW81">
            <v>0.058</v>
          </cell>
          <cell r="AX81">
            <v>-0.28</v>
          </cell>
          <cell r="AY81">
            <v>0.016</v>
          </cell>
          <cell r="AZ81">
            <v>-1.35</v>
          </cell>
          <cell r="BA81">
            <v>0.058</v>
          </cell>
          <cell r="BB81">
            <v>0.05</v>
          </cell>
          <cell r="BC81">
            <v>0.002</v>
          </cell>
          <cell r="BD81">
            <v>-0.04</v>
          </cell>
          <cell r="BE81">
            <v>0.003</v>
          </cell>
          <cell r="BF81">
            <v>-0.07</v>
          </cell>
          <cell r="BG81">
            <v>0.003</v>
          </cell>
          <cell r="BH81">
            <v>-0.06</v>
          </cell>
          <cell r="BI81">
            <v>0.011</v>
          </cell>
        </row>
        <row r="81">
          <cell r="BX81">
            <v>-0.02</v>
          </cell>
          <cell r="BY81">
            <v>0.012</v>
          </cell>
          <cell r="BZ81">
            <v>-1.06</v>
          </cell>
          <cell r="CA81">
            <v>0.025</v>
          </cell>
          <cell r="CB81">
            <v>0</v>
          </cell>
          <cell r="CC81">
            <v>0.001</v>
          </cell>
          <cell r="CD81">
            <v>-0.05</v>
          </cell>
          <cell r="CE81">
            <v>0.006</v>
          </cell>
          <cell r="CF81">
            <v>0.01</v>
          </cell>
          <cell r="CG81">
            <v>0.001</v>
          </cell>
          <cell r="CH81">
            <v>-0.03</v>
          </cell>
          <cell r="CI81">
            <v>0.005</v>
          </cell>
          <cell r="CJ81">
            <v>0</v>
          </cell>
          <cell r="CK81">
            <v>0.002</v>
          </cell>
          <cell r="CL81">
            <v>-0.14</v>
          </cell>
          <cell r="CM81">
            <v>0.003</v>
          </cell>
          <cell r="CN81">
            <v>-0.02</v>
          </cell>
          <cell r="CO81">
            <v>0.002</v>
          </cell>
          <cell r="CP81">
            <v>-0.24</v>
          </cell>
          <cell r="CQ81">
            <v>0.004</v>
          </cell>
          <cell r="CR81">
            <v>-0.05</v>
          </cell>
          <cell r="CS81">
            <v>0.001</v>
          </cell>
          <cell r="CT81">
            <v>-0.42</v>
          </cell>
          <cell r="CU81">
            <v>0.003</v>
          </cell>
          <cell r="CV81">
            <v>2.51</v>
          </cell>
          <cell r="CW81">
            <v>0.01</v>
          </cell>
          <cell r="CX81">
            <v>0.6</v>
          </cell>
          <cell r="CY81">
            <v>0.006</v>
          </cell>
          <cell r="CZ81">
            <v>2.34</v>
          </cell>
          <cell r="DA81">
            <v>0.012</v>
          </cell>
          <cell r="DB81">
            <v>1.9</v>
          </cell>
          <cell r="DC81">
            <v>0.009</v>
          </cell>
        </row>
        <row r="81">
          <cell r="DR81">
            <v>1.01</v>
          </cell>
          <cell r="DS81">
            <v>0.029</v>
          </cell>
          <cell r="DT81">
            <v>-0.4</v>
          </cell>
          <cell r="DU81">
            <v>0.027</v>
          </cell>
          <cell r="DV81">
            <v>2.1</v>
          </cell>
          <cell r="DW81">
            <v>0.008</v>
          </cell>
          <cell r="DX81">
            <v>0.6</v>
          </cell>
          <cell r="DY81">
            <v>0.003</v>
          </cell>
          <cell r="DZ81">
            <v>2.01</v>
          </cell>
          <cell r="EA81">
            <v>0.009</v>
          </cell>
          <cell r="EB81">
            <v>0.79</v>
          </cell>
          <cell r="EC81">
            <v>0.004</v>
          </cell>
          <cell r="ED81">
            <v>2.05</v>
          </cell>
          <cell r="EE81">
            <v>0.009</v>
          </cell>
          <cell r="EF81">
            <v>0.66</v>
          </cell>
          <cell r="EG81">
            <v>0.012</v>
          </cell>
          <cell r="EH81">
            <v>1.82</v>
          </cell>
          <cell r="EI81">
            <v>0.015</v>
          </cell>
          <cell r="EJ81">
            <v>0.42</v>
          </cell>
          <cell r="EK81">
            <v>0.005</v>
          </cell>
          <cell r="EL81">
            <v>0.53</v>
          </cell>
          <cell r="EM81">
            <v>0.015</v>
          </cell>
          <cell r="EN81">
            <v>-0.17</v>
          </cell>
          <cell r="EO81">
            <v>0.003</v>
          </cell>
          <cell r="EP81">
            <v>-0.12</v>
          </cell>
          <cell r="EQ81">
            <v>0.001</v>
          </cell>
          <cell r="ER81">
            <v>-0.04</v>
          </cell>
          <cell r="ES81">
            <v>0.001</v>
          </cell>
          <cell r="ET81">
            <v>-0.19</v>
          </cell>
          <cell r="EU81">
            <v>0.001</v>
          </cell>
          <cell r="EV81">
            <v>-0.09</v>
          </cell>
          <cell r="EW81">
            <v>0.001</v>
          </cell>
        </row>
        <row r="81">
          <cell r="FL81">
            <v>-0.1</v>
          </cell>
          <cell r="FM81">
            <v>0.002</v>
          </cell>
          <cell r="FN81">
            <v>-0.16</v>
          </cell>
          <cell r="FO81">
            <v>0.002</v>
          </cell>
          <cell r="FP81">
            <v>-0.12</v>
          </cell>
          <cell r="FQ81">
            <v>0.001</v>
          </cell>
          <cell r="FR81">
            <v>-0.05</v>
          </cell>
          <cell r="FS81">
            <v>0.001</v>
          </cell>
          <cell r="FT81">
            <v>-0.11</v>
          </cell>
          <cell r="FU81">
            <v>0.001</v>
          </cell>
          <cell r="FV81">
            <v>-0.05</v>
          </cell>
          <cell r="FW81">
            <v>0.001</v>
          </cell>
          <cell r="FX81">
            <v>-0.11</v>
          </cell>
          <cell r="FY81">
            <v>0.001</v>
          </cell>
          <cell r="FZ81">
            <v>-0.03</v>
          </cell>
          <cell r="GA81">
            <v>0.001</v>
          </cell>
          <cell r="GB81">
            <v>-0.12</v>
          </cell>
          <cell r="GC81">
            <v>0.001</v>
          </cell>
          <cell r="GD81">
            <v>-0.05</v>
          </cell>
          <cell r="GE81">
            <v>0.001</v>
          </cell>
          <cell r="GF81">
            <v>-0.06</v>
          </cell>
          <cell r="GG81">
            <v>0</v>
          </cell>
          <cell r="GH81">
            <v>-0.04</v>
          </cell>
          <cell r="GI81">
            <v>0.001</v>
          </cell>
          <cell r="GJ81">
            <v>89.4</v>
          </cell>
          <cell r="GK81">
            <v>2.1</v>
          </cell>
          <cell r="GL81">
            <v>-46.08</v>
          </cell>
          <cell r="GM81">
            <v>8.475</v>
          </cell>
          <cell r="GN81">
            <v>166.75</v>
          </cell>
          <cell r="GO81">
            <v>1.898</v>
          </cell>
          <cell r="GP81">
            <v>458.42</v>
          </cell>
          <cell r="GQ81">
            <v>6.378</v>
          </cell>
        </row>
        <row r="81">
          <cell r="HF81">
            <v>-273.35</v>
          </cell>
          <cell r="HG81">
            <v>2.382</v>
          </cell>
          <cell r="HH81">
            <v>-1105.74</v>
          </cell>
          <cell r="HI81">
            <v>21.897</v>
          </cell>
          <cell r="HJ81">
            <v>110.76</v>
          </cell>
          <cell r="HK81">
            <v>2.295</v>
          </cell>
          <cell r="HL81">
            <v>190.14</v>
          </cell>
          <cell r="HM81">
            <v>7.46</v>
          </cell>
          <cell r="HN81">
            <v>104.87</v>
          </cell>
          <cell r="HO81">
            <v>1.975</v>
          </cell>
          <cell r="HP81">
            <v>172.02</v>
          </cell>
          <cell r="HQ81">
            <v>5.242</v>
          </cell>
          <cell r="HR81">
            <v>117.02</v>
          </cell>
          <cell r="HS81">
            <v>1.947</v>
          </cell>
          <cell r="HT81">
            <v>182.78</v>
          </cell>
          <cell r="HU81">
            <v>6.262</v>
          </cell>
          <cell r="HV81">
            <v>17.51</v>
          </cell>
          <cell r="HW81">
            <v>1.432</v>
          </cell>
          <cell r="HX81">
            <v>-143.93</v>
          </cell>
          <cell r="HY81">
            <v>3.869</v>
          </cell>
          <cell r="HZ81">
            <v>-352.48</v>
          </cell>
          <cell r="IA81">
            <v>4.554</v>
          </cell>
          <cell r="IB81">
            <v>-0.5</v>
          </cell>
          <cell r="IC81">
            <v>0.01</v>
          </cell>
          <cell r="ID81">
            <v>-0.43</v>
          </cell>
          <cell r="IE81">
            <v>0.007</v>
          </cell>
          <cell r="IF81">
            <v>-0.88</v>
          </cell>
          <cell r="IG81">
            <v>0.016</v>
          </cell>
          <cell r="IH81">
            <v>-0.9</v>
          </cell>
          <cell r="II81">
            <v>0.015</v>
          </cell>
        </row>
        <row r="81">
          <cell r="IX81">
            <v>-0.03</v>
          </cell>
          <cell r="IY81">
            <v>0.01</v>
          </cell>
          <cell r="IZ81">
            <v>0.18</v>
          </cell>
          <cell r="JA81">
            <v>0.011</v>
          </cell>
          <cell r="JB81">
            <v>-0.83</v>
          </cell>
          <cell r="JC81">
            <v>0.014</v>
          </cell>
          <cell r="JD81">
            <v>-0.74</v>
          </cell>
          <cell r="JE81">
            <v>0.01</v>
          </cell>
          <cell r="JF81">
            <v>-0.85</v>
          </cell>
          <cell r="JG81">
            <v>0.016</v>
          </cell>
          <cell r="JH81">
            <v>-0.74</v>
          </cell>
          <cell r="JI81">
            <v>0.009</v>
          </cell>
          <cell r="JJ81">
            <v>-0.67</v>
          </cell>
          <cell r="JK81">
            <v>0.013</v>
          </cell>
          <cell r="JL81">
            <v>-0.63</v>
          </cell>
          <cell r="JM81">
            <v>0.01</v>
          </cell>
          <cell r="JN81">
            <v>-0.39</v>
          </cell>
          <cell r="JO81">
            <v>0.008</v>
          </cell>
          <cell r="JP81">
            <v>-0.46</v>
          </cell>
          <cell r="JQ81">
            <v>0.005</v>
          </cell>
          <cell r="JR81">
            <v>0.01</v>
          </cell>
          <cell r="JS81">
            <v>0.001</v>
          </cell>
          <cell r="JT81">
            <v>0.34</v>
          </cell>
          <cell r="JU81">
            <v>0.003</v>
          </cell>
          <cell r="JV81">
            <v>0.42</v>
          </cell>
          <cell r="JW81">
            <v>0.004</v>
          </cell>
          <cell r="JX81">
            <v>0.51</v>
          </cell>
          <cell r="JY81">
            <v>0.004</v>
          </cell>
          <cell r="JZ81">
            <v>1.84</v>
          </cell>
          <cell r="KA81">
            <v>0.02</v>
          </cell>
        </row>
        <row r="81">
          <cell r="KP81">
            <v>-0.15</v>
          </cell>
          <cell r="KQ81">
            <v>0.002</v>
          </cell>
          <cell r="KR81">
            <v>-0.57</v>
          </cell>
          <cell r="KS81">
            <v>0.004</v>
          </cell>
          <cell r="KT81">
            <v>0.45</v>
          </cell>
          <cell r="KU81">
            <v>0.003</v>
          </cell>
          <cell r="KV81">
            <v>1.13</v>
          </cell>
          <cell r="KW81">
            <v>0.011</v>
          </cell>
          <cell r="KX81">
            <v>0.42</v>
          </cell>
          <cell r="KY81">
            <v>0.004</v>
          </cell>
          <cell r="KZ81">
            <v>1.14</v>
          </cell>
          <cell r="LA81">
            <v>0.008</v>
          </cell>
          <cell r="LB81">
            <v>0.34</v>
          </cell>
          <cell r="LC81">
            <v>0.002</v>
          </cell>
          <cell r="LD81">
            <v>1.01</v>
          </cell>
          <cell r="LE81">
            <v>0.008</v>
          </cell>
          <cell r="LF81">
            <v>0.21</v>
          </cell>
          <cell r="LG81">
            <v>0.002</v>
          </cell>
          <cell r="LH81">
            <v>0.47</v>
          </cell>
          <cell r="LI81">
            <v>0.007</v>
          </cell>
          <cell r="LJ81">
            <v>-0.01</v>
          </cell>
          <cell r="LK81">
            <v>0</v>
          </cell>
          <cell r="LL81">
            <v>-0.16</v>
          </cell>
          <cell r="LM81">
            <v>0.001</v>
          </cell>
          <cell r="LN81">
            <v>-0.21</v>
          </cell>
          <cell r="LO81">
            <v>0.006</v>
          </cell>
          <cell r="LP81">
            <v>-0.16</v>
          </cell>
          <cell r="LQ81">
            <v>0.004</v>
          </cell>
          <cell r="LR81">
            <v>-0.14</v>
          </cell>
          <cell r="LS81">
            <v>0.008</v>
          </cell>
          <cell r="LT81">
            <v>-0.6</v>
          </cell>
          <cell r="LU81">
            <v>0.006</v>
          </cell>
        </row>
        <row r="81">
          <cell r="MH81">
            <v>-0.26</v>
          </cell>
          <cell r="MI81">
            <v>0.008</v>
          </cell>
          <cell r="MJ81">
            <v>-0.41</v>
          </cell>
          <cell r="MK81">
            <v>0.005</v>
          </cell>
          <cell r="ML81">
            <v>-0.27</v>
          </cell>
          <cell r="MM81">
            <v>0.008</v>
          </cell>
          <cell r="MN81">
            <v>-0.38</v>
          </cell>
          <cell r="MO81">
            <v>0.006</v>
          </cell>
          <cell r="MP81">
            <v>-0.23</v>
          </cell>
          <cell r="MQ81">
            <v>0.009</v>
          </cell>
          <cell r="MR81">
            <v>0.47</v>
          </cell>
          <cell r="MS81">
            <v>0.01</v>
          </cell>
          <cell r="MT81">
            <v>0.17</v>
          </cell>
          <cell r="MU81">
            <v>0.008</v>
          </cell>
          <cell r="MV81">
            <v>0.86</v>
          </cell>
          <cell r="MW81">
            <v>0.014</v>
          </cell>
          <cell r="MX81">
            <v>0.58</v>
          </cell>
          <cell r="MY81">
            <v>0.011</v>
          </cell>
        </row>
        <row r="81">
          <cell r="NN81">
            <v>-0.89</v>
          </cell>
          <cell r="NO81">
            <v>0.048</v>
          </cell>
          <cell r="NP81">
            <v>-0.94</v>
          </cell>
          <cell r="NQ81">
            <v>0.036</v>
          </cell>
          <cell r="NR81">
            <v>0.65</v>
          </cell>
          <cell r="NS81">
            <v>0.013</v>
          </cell>
          <cell r="NT81">
            <v>0.32</v>
          </cell>
          <cell r="NU81">
            <v>0.009</v>
          </cell>
          <cell r="NV81">
            <v>0.63</v>
          </cell>
          <cell r="NW81">
            <v>0.012</v>
          </cell>
          <cell r="NX81">
            <v>0.31</v>
          </cell>
          <cell r="NY81">
            <v>0.008</v>
          </cell>
          <cell r="NZ81">
            <v>0.66</v>
          </cell>
          <cell r="OA81">
            <v>0.01</v>
          </cell>
          <cell r="OB81">
            <v>0.3</v>
          </cell>
          <cell r="OC81">
            <v>0.008</v>
          </cell>
          <cell r="OD81">
            <v>0.23</v>
          </cell>
          <cell r="OE81">
            <v>0.007</v>
          </cell>
          <cell r="OF81">
            <v>-0.04</v>
          </cell>
          <cell r="OG81">
            <v>0.01</v>
          </cell>
          <cell r="OH81">
            <v>-0.08</v>
          </cell>
          <cell r="OI81">
            <v>0.005</v>
          </cell>
          <cell r="OJ81">
            <v>-0.14</v>
          </cell>
          <cell r="OK81">
            <v>0.007</v>
          </cell>
          <cell r="OL81">
            <v>-0.17</v>
          </cell>
          <cell r="OM81">
            <v>0.002</v>
          </cell>
          <cell r="ON81">
            <v>-0.05</v>
          </cell>
          <cell r="OO81">
            <v>0.001</v>
          </cell>
          <cell r="OP81">
            <v>-0.16</v>
          </cell>
          <cell r="OQ81">
            <v>0.002</v>
          </cell>
          <cell r="OR81">
            <v>-0.25</v>
          </cell>
          <cell r="OS81">
            <v>0.002</v>
          </cell>
        </row>
        <row r="81">
          <cell r="PF81">
            <v>-0.21</v>
          </cell>
          <cell r="PG81">
            <v>0.002</v>
          </cell>
          <cell r="PH81">
            <v>-0.14</v>
          </cell>
          <cell r="PI81">
            <v>0.001</v>
          </cell>
          <cell r="PJ81">
            <v>-0.21</v>
          </cell>
          <cell r="PK81">
            <v>0.002</v>
          </cell>
          <cell r="PL81">
            <v>-0.14</v>
          </cell>
          <cell r="PM81">
            <v>0.001</v>
          </cell>
          <cell r="PN81">
            <v>-0.18</v>
          </cell>
          <cell r="PO81">
            <v>0.002</v>
          </cell>
          <cell r="PP81">
            <v>0.04</v>
          </cell>
          <cell r="PQ81">
            <v>0.003</v>
          </cell>
          <cell r="PR81">
            <v>0.09</v>
          </cell>
          <cell r="PS81">
            <v>0.002</v>
          </cell>
          <cell r="PT81">
            <v>0.12</v>
          </cell>
          <cell r="PU81">
            <v>0.003</v>
          </cell>
          <cell r="PV81">
            <v>0.02</v>
          </cell>
          <cell r="PW81">
            <v>0.003</v>
          </cell>
        </row>
        <row r="81">
          <cell r="QL81">
            <v>-0.01</v>
          </cell>
          <cell r="QM81">
            <v>0.007</v>
          </cell>
          <cell r="QN81">
            <v>-0.08</v>
          </cell>
          <cell r="QO81">
            <v>0.009</v>
          </cell>
          <cell r="QP81">
            <v>0.09</v>
          </cell>
          <cell r="QQ81">
            <v>0.003</v>
          </cell>
          <cell r="QR81">
            <v>0.03</v>
          </cell>
          <cell r="QS81">
            <v>0.003</v>
          </cell>
          <cell r="QT81">
            <v>0.08</v>
          </cell>
          <cell r="QU81">
            <v>0.003</v>
          </cell>
          <cell r="QV81">
            <v>0.04</v>
          </cell>
          <cell r="QW81">
            <v>0.002</v>
          </cell>
          <cell r="QX81">
            <v>0.11</v>
          </cell>
          <cell r="QY81">
            <v>0.003</v>
          </cell>
          <cell r="QZ81">
            <v>0.06</v>
          </cell>
          <cell r="RA81">
            <v>0.003</v>
          </cell>
          <cell r="RB81">
            <v>0.08</v>
          </cell>
          <cell r="RC81">
            <v>0.003</v>
          </cell>
          <cell r="RD81">
            <v>0.03</v>
          </cell>
          <cell r="RE81">
            <v>0.004</v>
          </cell>
          <cell r="RF81">
            <v>0.02</v>
          </cell>
          <cell r="RG81">
            <v>0.003</v>
          </cell>
          <cell r="RH81">
            <v>0</v>
          </cell>
          <cell r="RI81">
            <v>0.002</v>
          </cell>
          <cell r="RJ81">
            <v>0.1</v>
          </cell>
          <cell r="RK81">
            <v>0.001</v>
          </cell>
          <cell r="RL81">
            <v>0.04</v>
          </cell>
          <cell r="RM81">
            <v>0.002</v>
          </cell>
          <cell r="RN81">
            <v>0.05</v>
          </cell>
          <cell r="RO81">
            <v>0.002</v>
          </cell>
          <cell r="RP81">
            <v>0.26</v>
          </cell>
          <cell r="RQ81">
            <v>0.004</v>
          </cell>
        </row>
        <row r="81">
          <cell r="SF81">
            <v>-0.09</v>
          </cell>
          <cell r="SG81">
            <v>0.006</v>
          </cell>
          <cell r="SH81">
            <v>-0.44</v>
          </cell>
          <cell r="SI81">
            <v>0.013</v>
          </cell>
          <cell r="SJ81">
            <v>0.09</v>
          </cell>
          <cell r="SK81">
            <v>0.002</v>
          </cell>
          <cell r="SL81">
            <v>0.14</v>
          </cell>
          <cell r="SM81">
            <v>0.003</v>
          </cell>
          <cell r="SN81">
            <v>0.08</v>
          </cell>
          <cell r="SO81">
            <v>0.002</v>
          </cell>
          <cell r="SP81">
            <v>0.16</v>
          </cell>
          <cell r="SQ81">
            <v>0.004</v>
          </cell>
          <cell r="SR81">
            <v>0.06</v>
          </cell>
          <cell r="SS81">
            <v>0.002</v>
          </cell>
          <cell r="ST81">
            <v>0.1</v>
          </cell>
          <cell r="SU81">
            <v>0.003</v>
          </cell>
          <cell r="SV81">
            <v>0.02</v>
          </cell>
          <cell r="SW81">
            <v>0.001</v>
          </cell>
          <cell r="SX81">
            <v>-0.07</v>
          </cell>
          <cell r="SY81">
            <v>0.002</v>
          </cell>
          <cell r="SZ81">
            <v>0</v>
          </cell>
          <cell r="TA81">
            <v>0</v>
          </cell>
          <cell r="TB81">
            <v>-0.22</v>
          </cell>
          <cell r="TC81">
            <v>0.002</v>
          </cell>
          <cell r="TD81">
            <v>0.1</v>
          </cell>
          <cell r="TE81">
            <v>0.004</v>
          </cell>
          <cell r="TF81">
            <v>1.05</v>
          </cell>
          <cell r="TG81">
            <v>0.012</v>
          </cell>
          <cell r="TH81">
            <v>-0.11</v>
          </cell>
          <cell r="TI81">
            <v>0.004</v>
          </cell>
          <cell r="TJ81">
            <v>0.54</v>
          </cell>
          <cell r="TK81">
            <v>0.014</v>
          </cell>
        </row>
        <row r="81">
          <cell r="TZ81">
            <v>0.18</v>
          </cell>
          <cell r="UA81">
            <v>0.009</v>
          </cell>
          <cell r="UB81">
            <v>-1.43</v>
          </cell>
          <cell r="UC81">
            <v>0.018</v>
          </cell>
          <cell r="UD81">
            <v>0.06</v>
          </cell>
          <cell r="UE81">
            <v>0.004</v>
          </cell>
          <cell r="UF81">
            <v>0.78</v>
          </cell>
          <cell r="UG81">
            <v>0.01</v>
          </cell>
          <cell r="UH81">
            <v>0.07</v>
          </cell>
          <cell r="UI81">
            <v>0.003</v>
          </cell>
          <cell r="UJ81">
            <v>0.76</v>
          </cell>
          <cell r="UK81">
            <v>0.008</v>
          </cell>
          <cell r="UL81">
            <v>0.07</v>
          </cell>
          <cell r="UM81">
            <v>0.004</v>
          </cell>
          <cell r="UN81">
            <v>0.67</v>
          </cell>
          <cell r="UO81">
            <v>0.008</v>
          </cell>
          <cell r="UP81">
            <v>0.07</v>
          </cell>
          <cell r="UQ81">
            <v>0.004</v>
          </cell>
          <cell r="UR81">
            <v>0.28</v>
          </cell>
          <cell r="US81">
            <v>0.009</v>
          </cell>
          <cell r="UT81">
            <v>-0.03</v>
          </cell>
          <cell r="UU81">
            <v>0.004</v>
          </cell>
          <cell r="UV81">
            <v>-0.42</v>
          </cell>
          <cell r="UW81">
            <v>0.005</v>
          </cell>
          <cell r="UX81">
            <v>0.04</v>
          </cell>
          <cell r="UY81">
            <v>0</v>
          </cell>
          <cell r="UZ81">
            <v>0.08</v>
          </cell>
          <cell r="VA81">
            <v>0.001</v>
          </cell>
          <cell r="VB81">
            <v>0.06</v>
          </cell>
          <cell r="VC81">
            <v>0.001</v>
          </cell>
        </row>
        <row r="81">
          <cell r="VL81">
            <v>-0.03</v>
          </cell>
          <cell r="VM81">
            <v>0</v>
          </cell>
          <cell r="VN81">
            <v>-0.1</v>
          </cell>
          <cell r="VO81">
            <v>0.004</v>
          </cell>
          <cell r="VP81">
            <v>0.02</v>
          </cell>
          <cell r="VQ81">
            <v>0</v>
          </cell>
          <cell r="VR81">
            <v>0.03</v>
          </cell>
          <cell r="VS81">
            <v>0</v>
          </cell>
          <cell r="VT81">
            <v>0.02</v>
          </cell>
          <cell r="VU81">
            <v>0</v>
          </cell>
          <cell r="VV81">
            <v>0</v>
          </cell>
          <cell r="VW81">
            <v>0</v>
          </cell>
          <cell r="VX81">
            <v>-0.02</v>
          </cell>
          <cell r="VY81">
            <v>0</v>
          </cell>
          <cell r="VZ81">
            <v>-0.01</v>
          </cell>
          <cell r="WA81">
            <v>0</v>
          </cell>
          <cell r="WB81">
            <v>-0.36</v>
          </cell>
          <cell r="WC81">
            <v>0.002</v>
          </cell>
          <cell r="WD81">
            <v>0.02</v>
          </cell>
          <cell r="WE81">
            <v>0.002</v>
          </cell>
          <cell r="WF81">
            <v>-0.54</v>
          </cell>
          <cell r="WG81">
            <v>0.002</v>
          </cell>
          <cell r="WH81">
            <v>-0.16</v>
          </cell>
          <cell r="WI81">
            <v>0.002</v>
          </cell>
        </row>
        <row r="81">
          <cell r="WX81">
            <v>-0.13</v>
          </cell>
          <cell r="WY81">
            <v>0.002</v>
          </cell>
          <cell r="WZ81">
            <v>-0.18</v>
          </cell>
          <cell r="XA81">
            <v>0.003</v>
          </cell>
          <cell r="XB81">
            <v>-0.41</v>
          </cell>
          <cell r="XC81">
            <v>0.002</v>
          </cell>
          <cell r="XD81">
            <v>-0.05</v>
          </cell>
          <cell r="XE81">
            <v>0.002</v>
          </cell>
          <cell r="XF81">
            <v>-0.41</v>
          </cell>
          <cell r="XG81">
            <v>0.002</v>
          </cell>
          <cell r="XH81">
            <v>-0.07</v>
          </cell>
          <cell r="XI81">
            <v>0.002</v>
          </cell>
          <cell r="XJ81">
            <v>-0.43</v>
          </cell>
          <cell r="XK81">
            <v>0.002</v>
          </cell>
          <cell r="XL81">
            <v>0.05</v>
          </cell>
          <cell r="XM81">
            <v>0.004</v>
          </cell>
          <cell r="XN81">
            <v>-0.39</v>
          </cell>
          <cell r="XO81">
            <v>0.002</v>
          </cell>
          <cell r="XP81">
            <v>-0.01</v>
          </cell>
          <cell r="XQ81">
            <v>0.004</v>
          </cell>
          <cell r="XR81">
            <v>-0.13</v>
          </cell>
          <cell r="XS81">
            <v>0.001</v>
          </cell>
          <cell r="XT81">
            <v>-0.01</v>
          </cell>
          <cell r="XU81">
            <v>0.001</v>
          </cell>
        </row>
        <row r="82">
          <cell r="B82" t="str">
            <v>JM0300.001</v>
          </cell>
          <cell r="C82" t="str">
            <v>N Japan</v>
          </cell>
          <cell r="D82">
            <v>42.3061</v>
          </cell>
          <cell r="E82">
            <v>140.9884</v>
          </cell>
          <cell r="F82">
            <v>-0.03</v>
          </cell>
          <cell r="G82">
            <v>0.008</v>
          </cell>
          <cell r="H82">
            <v>-0.85</v>
          </cell>
          <cell r="I82">
            <v>0.036</v>
          </cell>
          <cell r="J82">
            <v>1.24</v>
          </cell>
          <cell r="K82">
            <v>0.074</v>
          </cell>
          <cell r="L82">
            <v>-0.18</v>
          </cell>
          <cell r="M82">
            <v>0.011</v>
          </cell>
          <cell r="N82">
            <v>-4.7</v>
          </cell>
          <cell r="O82">
            <v>0.053</v>
          </cell>
        </row>
        <row r="82">
          <cell r="AD82">
            <v>-0.26</v>
          </cell>
          <cell r="AE82">
            <v>0.045</v>
          </cell>
          <cell r="AF82">
            <v>-13.71</v>
          </cell>
          <cell r="AG82">
            <v>0.063</v>
          </cell>
          <cell r="AH82">
            <v>-0.12</v>
          </cell>
          <cell r="AI82">
            <v>0.008</v>
          </cell>
          <cell r="AJ82">
            <v>-2.44</v>
          </cell>
          <cell r="AK82">
            <v>0.044</v>
          </cell>
          <cell r="AL82">
            <v>-0.08</v>
          </cell>
          <cell r="AM82">
            <v>0.007</v>
          </cell>
          <cell r="AN82">
            <v>-2.18</v>
          </cell>
          <cell r="AO82">
            <v>0.036</v>
          </cell>
          <cell r="AP82">
            <v>-0.18</v>
          </cell>
          <cell r="AQ82">
            <v>0.008</v>
          </cell>
          <cell r="AR82">
            <v>-2.58</v>
          </cell>
          <cell r="AS82">
            <v>0.038</v>
          </cell>
          <cell r="AT82">
            <v>-0.42</v>
          </cell>
          <cell r="AU82">
            <v>0.006</v>
          </cell>
          <cell r="AV82">
            <v>-4.68</v>
          </cell>
          <cell r="AW82">
            <v>0.039</v>
          </cell>
          <cell r="AX82">
            <v>-0.44</v>
          </cell>
          <cell r="AY82">
            <v>0.009</v>
          </cell>
          <cell r="AZ82">
            <v>-3.03</v>
          </cell>
          <cell r="BA82">
            <v>0.019</v>
          </cell>
          <cell r="BB82">
            <v>0.06</v>
          </cell>
          <cell r="BC82">
            <v>0.002</v>
          </cell>
          <cell r="BD82">
            <v>-0.03</v>
          </cell>
          <cell r="BE82">
            <v>0.003</v>
          </cell>
          <cell r="BF82">
            <v>-0.09</v>
          </cell>
          <cell r="BG82">
            <v>0.003</v>
          </cell>
          <cell r="BH82">
            <v>-0.4</v>
          </cell>
          <cell r="BI82">
            <v>0.009</v>
          </cell>
        </row>
        <row r="82">
          <cell r="BX82">
            <v>-0.2</v>
          </cell>
          <cell r="BY82">
            <v>0.005</v>
          </cell>
          <cell r="BZ82">
            <v>-1.17</v>
          </cell>
          <cell r="CA82">
            <v>0.009</v>
          </cell>
          <cell r="CB82">
            <v>-0.01</v>
          </cell>
          <cell r="CC82">
            <v>0.001</v>
          </cell>
          <cell r="CD82">
            <v>-0.17</v>
          </cell>
          <cell r="CE82">
            <v>0.004</v>
          </cell>
          <cell r="CF82">
            <v>-0.01</v>
          </cell>
          <cell r="CG82">
            <v>0.001</v>
          </cell>
          <cell r="CH82">
            <v>-0.15</v>
          </cell>
          <cell r="CI82">
            <v>0.004</v>
          </cell>
          <cell r="CJ82">
            <v>-0.04</v>
          </cell>
          <cell r="CK82">
            <v>0.001</v>
          </cell>
          <cell r="CL82">
            <v>-0.25</v>
          </cell>
          <cell r="CM82">
            <v>0.003</v>
          </cell>
          <cell r="CN82">
            <v>-0.08</v>
          </cell>
          <cell r="CO82">
            <v>0.001</v>
          </cell>
          <cell r="CP82">
            <v>-0.4</v>
          </cell>
          <cell r="CQ82">
            <v>0.004</v>
          </cell>
          <cell r="CR82">
            <v>-0.07</v>
          </cell>
          <cell r="CS82">
            <v>0.001</v>
          </cell>
          <cell r="CT82">
            <v>-0.41</v>
          </cell>
          <cell r="CU82">
            <v>0.002</v>
          </cell>
          <cell r="CV82">
            <v>2.65</v>
          </cell>
          <cell r="CW82">
            <v>0.014</v>
          </cell>
          <cell r="CX82">
            <v>0.75</v>
          </cell>
          <cell r="CY82">
            <v>0.007</v>
          </cell>
          <cell r="CZ82">
            <v>2.31</v>
          </cell>
          <cell r="DA82">
            <v>0.012</v>
          </cell>
          <cell r="DB82">
            <v>1.74</v>
          </cell>
          <cell r="DC82">
            <v>0.01</v>
          </cell>
        </row>
        <row r="82">
          <cell r="DR82">
            <v>0.94</v>
          </cell>
          <cell r="DS82">
            <v>0.032</v>
          </cell>
          <cell r="DT82">
            <v>-0.39</v>
          </cell>
          <cell r="DU82">
            <v>0.014</v>
          </cell>
          <cell r="DV82">
            <v>2.12</v>
          </cell>
          <cell r="DW82">
            <v>0.01</v>
          </cell>
          <cell r="DX82">
            <v>0.6</v>
          </cell>
          <cell r="DY82">
            <v>0.003</v>
          </cell>
          <cell r="DZ82">
            <v>2.01</v>
          </cell>
          <cell r="EA82">
            <v>0.009</v>
          </cell>
          <cell r="EB82">
            <v>0.76</v>
          </cell>
          <cell r="EC82">
            <v>0.004</v>
          </cell>
          <cell r="ED82">
            <v>1.9</v>
          </cell>
          <cell r="EE82">
            <v>0.009</v>
          </cell>
          <cell r="EF82">
            <v>0.75</v>
          </cell>
          <cell r="EG82">
            <v>0.005</v>
          </cell>
          <cell r="EH82">
            <v>1.68</v>
          </cell>
          <cell r="EI82">
            <v>0.013</v>
          </cell>
          <cell r="EJ82">
            <v>0.51</v>
          </cell>
          <cell r="EK82">
            <v>0.004</v>
          </cell>
          <cell r="EL82">
            <v>0.39</v>
          </cell>
          <cell r="EM82">
            <v>0.009</v>
          </cell>
          <cell r="EN82">
            <v>-0.06</v>
          </cell>
          <cell r="EO82">
            <v>0.002</v>
          </cell>
          <cell r="EP82">
            <v>-0.12</v>
          </cell>
          <cell r="EQ82">
            <v>0.001</v>
          </cell>
          <cell r="ER82">
            <v>-0.04</v>
          </cell>
          <cell r="ES82">
            <v>0</v>
          </cell>
          <cell r="ET82">
            <v>-0.2</v>
          </cell>
          <cell r="EU82">
            <v>0.001</v>
          </cell>
          <cell r="EV82">
            <v>-0.12</v>
          </cell>
          <cell r="EW82">
            <v>0.001</v>
          </cell>
        </row>
        <row r="82">
          <cell r="FL82">
            <v>-0.17</v>
          </cell>
          <cell r="FM82">
            <v>0.001</v>
          </cell>
          <cell r="FN82">
            <v>-0.14</v>
          </cell>
          <cell r="FO82">
            <v>0.001</v>
          </cell>
          <cell r="FP82">
            <v>-0.13</v>
          </cell>
          <cell r="FQ82">
            <v>0.001</v>
          </cell>
          <cell r="FR82">
            <v>-0.06</v>
          </cell>
          <cell r="FS82">
            <v>0</v>
          </cell>
          <cell r="FT82">
            <v>-0.12</v>
          </cell>
          <cell r="FU82">
            <v>0.001</v>
          </cell>
          <cell r="FV82">
            <v>-0.06</v>
          </cell>
          <cell r="FW82">
            <v>0</v>
          </cell>
          <cell r="FX82">
            <v>-0.13</v>
          </cell>
          <cell r="FY82">
            <v>0.001</v>
          </cell>
          <cell r="FZ82">
            <v>-0.06</v>
          </cell>
          <cell r="GA82">
            <v>0.001</v>
          </cell>
          <cell r="GB82">
            <v>-0.14</v>
          </cell>
          <cell r="GC82">
            <v>0.001</v>
          </cell>
          <cell r="GD82">
            <v>-0.07</v>
          </cell>
          <cell r="GE82">
            <v>0.001</v>
          </cell>
          <cell r="GF82">
            <v>-0.07</v>
          </cell>
          <cell r="GG82">
            <v>0</v>
          </cell>
          <cell r="GH82">
            <v>-0.05</v>
          </cell>
          <cell r="GI82">
            <v>0.001</v>
          </cell>
          <cell r="GJ82">
            <v>124.22</v>
          </cell>
          <cell r="GK82">
            <v>1.219</v>
          </cell>
          <cell r="GL82">
            <v>4.89</v>
          </cell>
          <cell r="GM82">
            <v>8.074</v>
          </cell>
          <cell r="GN82">
            <v>179.63</v>
          </cell>
          <cell r="GO82">
            <v>2.105</v>
          </cell>
          <cell r="GP82">
            <v>418.56</v>
          </cell>
          <cell r="GQ82">
            <v>6.279</v>
          </cell>
        </row>
        <row r="82">
          <cell r="HF82">
            <v>-161.28</v>
          </cell>
          <cell r="HG82">
            <v>2.834</v>
          </cell>
          <cell r="HH82">
            <v>-1680.01</v>
          </cell>
          <cell r="HI82">
            <v>11.266</v>
          </cell>
          <cell r="HJ82">
            <v>131.6</v>
          </cell>
          <cell r="HK82">
            <v>1.408</v>
          </cell>
          <cell r="HL82">
            <v>194.74</v>
          </cell>
          <cell r="HM82">
            <v>5.945</v>
          </cell>
          <cell r="HN82">
            <v>135.2</v>
          </cell>
          <cell r="HO82">
            <v>1.51</v>
          </cell>
          <cell r="HP82">
            <v>178.17</v>
          </cell>
          <cell r="HQ82">
            <v>5.913</v>
          </cell>
          <cell r="HR82">
            <v>119.28</v>
          </cell>
          <cell r="HS82">
            <v>1.237</v>
          </cell>
          <cell r="HT82">
            <v>122.26</v>
          </cell>
          <cell r="HU82">
            <v>8.444</v>
          </cell>
          <cell r="HV82">
            <v>11.56</v>
          </cell>
          <cell r="HW82">
            <v>1.058</v>
          </cell>
          <cell r="HX82">
            <v>-484.33</v>
          </cell>
          <cell r="HY82">
            <v>7.49</v>
          </cell>
          <cell r="HZ82">
            <v>-662.08</v>
          </cell>
          <cell r="IA82">
            <v>6.369</v>
          </cell>
          <cell r="IB82">
            <v>0.06</v>
          </cell>
          <cell r="IC82">
            <v>0.005</v>
          </cell>
          <cell r="ID82">
            <v>-0.08</v>
          </cell>
          <cell r="IE82">
            <v>0.003</v>
          </cell>
          <cell r="IF82">
            <v>-0.26</v>
          </cell>
          <cell r="IG82">
            <v>0.006</v>
          </cell>
          <cell r="IH82">
            <v>-0.4</v>
          </cell>
          <cell r="II82">
            <v>0.005</v>
          </cell>
        </row>
        <row r="82">
          <cell r="IX82">
            <v>0.86</v>
          </cell>
          <cell r="IY82">
            <v>0.013</v>
          </cell>
          <cell r="IZ82">
            <v>0.16</v>
          </cell>
          <cell r="JA82">
            <v>0.004</v>
          </cell>
          <cell r="JB82">
            <v>-0.05</v>
          </cell>
          <cell r="JC82">
            <v>0.005</v>
          </cell>
          <cell r="JD82">
            <v>-0.23</v>
          </cell>
          <cell r="JE82">
            <v>0.004</v>
          </cell>
          <cell r="JF82">
            <v>-0.09</v>
          </cell>
          <cell r="JG82">
            <v>0.005</v>
          </cell>
          <cell r="JH82">
            <v>-0.23</v>
          </cell>
          <cell r="JI82">
            <v>0.004</v>
          </cell>
          <cell r="JJ82">
            <v>0</v>
          </cell>
          <cell r="JK82">
            <v>0.006</v>
          </cell>
          <cell r="JL82">
            <v>-0.21</v>
          </cell>
          <cell r="JM82">
            <v>0.003</v>
          </cell>
          <cell r="JN82">
            <v>0.02</v>
          </cell>
          <cell r="JO82">
            <v>0.005</v>
          </cell>
          <cell r="JP82">
            <v>-0.24</v>
          </cell>
          <cell r="JQ82">
            <v>0.004</v>
          </cell>
          <cell r="JR82">
            <v>0.01</v>
          </cell>
          <cell r="JS82">
            <v>0.001</v>
          </cell>
          <cell r="JT82">
            <v>0.14</v>
          </cell>
          <cell r="JU82">
            <v>0.002</v>
          </cell>
          <cell r="JV82">
            <v>0.09</v>
          </cell>
          <cell r="JW82">
            <v>0.004</v>
          </cell>
          <cell r="JX82">
            <v>0.3</v>
          </cell>
          <cell r="JY82">
            <v>0.002</v>
          </cell>
          <cell r="JZ82">
            <v>0.78</v>
          </cell>
          <cell r="KA82">
            <v>0.006</v>
          </cell>
        </row>
        <row r="82">
          <cell r="KP82">
            <v>-0.24</v>
          </cell>
          <cell r="KQ82">
            <v>0.004</v>
          </cell>
          <cell r="KR82">
            <v>-0.67</v>
          </cell>
          <cell r="KS82">
            <v>0.006</v>
          </cell>
          <cell r="KT82">
            <v>0.21</v>
          </cell>
          <cell r="KU82">
            <v>0.002</v>
          </cell>
          <cell r="KV82">
            <v>0.38</v>
          </cell>
          <cell r="KW82">
            <v>0.005</v>
          </cell>
          <cell r="KX82">
            <v>0.22</v>
          </cell>
          <cell r="KY82">
            <v>0.002</v>
          </cell>
          <cell r="KZ82">
            <v>0.4</v>
          </cell>
          <cell r="LA82">
            <v>0.005</v>
          </cell>
          <cell r="LB82">
            <v>0.15</v>
          </cell>
          <cell r="LC82">
            <v>0.002</v>
          </cell>
          <cell r="LD82">
            <v>0.31</v>
          </cell>
          <cell r="LE82">
            <v>0.005</v>
          </cell>
          <cell r="LF82">
            <v>0.07</v>
          </cell>
          <cell r="LG82">
            <v>0.002</v>
          </cell>
          <cell r="LH82">
            <v>0</v>
          </cell>
          <cell r="LI82">
            <v>0.005</v>
          </cell>
          <cell r="LJ82">
            <v>-0.02</v>
          </cell>
          <cell r="LK82">
            <v>0</v>
          </cell>
          <cell r="LL82">
            <v>-0.22</v>
          </cell>
          <cell r="LM82">
            <v>0.002</v>
          </cell>
          <cell r="LN82">
            <v>0.1</v>
          </cell>
          <cell r="LO82">
            <v>0.004</v>
          </cell>
          <cell r="LP82">
            <v>0.19</v>
          </cell>
          <cell r="LQ82">
            <v>0.004</v>
          </cell>
          <cell r="LR82">
            <v>0.19</v>
          </cell>
          <cell r="LS82">
            <v>0.005</v>
          </cell>
          <cell r="LT82">
            <v>-0.38</v>
          </cell>
          <cell r="LU82">
            <v>0.005</v>
          </cell>
        </row>
        <row r="82">
          <cell r="MH82">
            <v>0.16</v>
          </cell>
          <cell r="MI82">
            <v>0.003</v>
          </cell>
          <cell r="MJ82">
            <v>-0.04</v>
          </cell>
          <cell r="MK82">
            <v>0.004</v>
          </cell>
          <cell r="ML82">
            <v>0.15</v>
          </cell>
          <cell r="MM82">
            <v>0.004</v>
          </cell>
          <cell r="MN82">
            <v>-0.02</v>
          </cell>
          <cell r="MO82">
            <v>0.004</v>
          </cell>
          <cell r="MP82">
            <v>0.15</v>
          </cell>
          <cell r="MQ82">
            <v>0.004</v>
          </cell>
          <cell r="MR82">
            <v>1.26</v>
          </cell>
          <cell r="MS82">
            <v>0.009</v>
          </cell>
          <cell r="MT82">
            <v>0.71</v>
          </cell>
          <cell r="MU82">
            <v>0.006</v>
          </cell>
          <cell r="MV82">
            <v>1.49</v>
          </cell>
          <cell r="MW82">
            <v>0.01</v>
          </cell>
          <cell r="MX82">
            <v>0.91</v>
          </cell>
          <cell r="MY82">
            <v>0.007</v>
          </cell>
        </row>
        <row r="82">
          <cell r="NN82">
            <v>-0.34</v>
          </cell>
          <cell r="NO82">
            <v>0.021</v>
          </cell>
          <cell r="NP82">
            <v>-1.24</v>
          </cell>
          <cell r="NQ82">
            <v>0.01</v>
          </cell>
          <cell r="NR82">
            <v>1.46</v>
          </cell>
          <cell r="NS82">
            <v>0.007</v>
          </cell>
          <cell r="NT82">
            <v>0.79</v>
          </cell>
          <cell r="NU82">
            <v>0.006</v>
          </cell>
          <cell r="NV82">
            <v>1.48</v>
          </cell>
          <cell r="NW82">
            <v>0.009</v>
          </cell>
          <cell r="NX82">
            <v>0.8</v>
          </cell>
          <cell r="NY82">
            <v>0.007</v>
          </cell>
          <cell r="NZ82">
            <v>1.24</v>
          </cell>
          <cell r="OA82">
            <v>0.007</v>
          </cell>
          <cell r="OB82">
            <v>0.75</v>
          </cell>
          <cell r="OC82">
            <v>0.008</v>
          </cell>
          <cell r="OD82">
            <v>0.6</v>
          </cell>
          <cell r="OE82">
            <v>0.007</v>
          </cell>
          <cell r="OF82">
            <v>0.1</v>
          </cell>
          <cell r="OG82">
            <v>0.008</v>
          </cell>
          <cell r="OH82">
            <v>-0.1</v>
          </cell>
          <cell r="OI82">
            <v>0.002</v>
          </cell>
          <cell r="OJ82">
            <v>-0.23</v>
          </cell>
          <cell r="OK82">
            <v>0.003</v>
          </cell>
          <cell r="OL82">
            <v>-0.16</v>
          </cell>
          <cell r="OM82">
            <v>0.001</v>
          </cell>
          <cell r="ON82">
            <v>-0.05</v>
          </cell>
          <cell r="OO82">
            <v>0.001</v>
          </cell>
          <cell r="OP82">
            <v>-0.16</v>
          </cell>
          <cell r="OQ82">
            <v>0.001</v>
          </cell>
          <cell r="OR82">
            <v>-0.24</v>
          </cell>
          <cell r="OS82">
            <v>0.001</v>
          </cell>
        </row>
        <row r="82">
          <cell r="PF82">
            <v>-0.17</v>
          </cell>
          <cell r="PG82">
            <v>0.001</v>
          </cell>
          <cell r="PH82">
            <v>-0.13</v>
          </cell>
          <cell r="PI82">
            <v>0.001</v>
          </cell>
          <cell r="PJ82">
            <v>-0.18</v>
          </cell>
          <cell r="PK82">
            <v>0.001</v>
          </cell>
          <cell r="PL82">
            <v>-0.12</v>
          </cell>
          <cell r="PM82">
            <v>0.001</v>
          </cell>
          <cell r="PN82">
            <v>-0.16</v>
          </cell>
          <cell r="PO82">
            <v>0.001</v>
          </cell>
          <cell r="PP82">
            <v>0.33</v>
          </cell>
          <cell r="PQ82">
            <v>0.002</v>
          </cell>
          <cell r="PR82">
            <v>0.24</v>
          </cell>
          <cell r="PS82">
            <v>0.002</v>
          </cell>
          <cell r="PT82">
            <v>0.3</v>
          </cell>
          <cell r="PU82">
            <v>0.003</v>
          </cell>
          <cell r="PV82">
            <v>0.15</v>
          </cell>
          <cell r="PW82">
            <v>0.002</v>
          </cell>
        </row>
        <row r="82">
          <cell r="QL82">
            <v>0.09</v>
          </cell>
          <cell r="QM82">
            <v>0.006</v>
          </cell>
          <cell r="QN82">
            <v>0.01</v>
          </cell>
          <cell r="QO82">
            <v>0.003</v>
          </cell>
          <cell r="QP82">
            <v>0.39</v>
          </cell>
          <cell r="QQ82">
            <v>0.003</v>
          </cell>
          <cell r="QR82">
            <v>0.21</v>
          </cell>
          <cell r="QS82">
            <v>0.002</v>
          </cell>
          <cell r="QT82">
            <v>0.39</v>
          </cell>
          <cell r="QU82">
            <v>0.003</v>
          </cell>
          <cell r="QV82">
            <v>0.22</v>
          </cell>
          <cell r="QW82">
            <v>0.002</v>
          </cell>
          <cell r="QX82">
            <v>0.31</v>
          </cell>
          <cell r="QY82">
            <v>0.002</v>
          </cell>
          <cell r="QZ82">
            <v>0.2</v>
          </cell>
          <cell r="RA82">
            <v>0.002</v>
          </cell>
          <cell r="RB82">
            <v>0.24</v>
          </cell>
          <cell r="RC82">
            <v>0.002</v>
          </cell>
          <cell r="RD82">
            <v>0.16</v>
          </cell>
          <cell r="RE82">
            <v>0.002</v>
          </cell>
          <cell r="RF82">
            <v>0.03</v>
          </cell>
          <cell r="RG82">
            <v>0.002</v>
          </cell>
          <cell r="RH82">
            <v>0.03</v>
          </cell>
          <cell r="RI82">
            <v>0.001</v>
          </cell>
          <cell r="RJ82">
            <v>0.19</v>
          </cell>
          <cell r="RK82">
            <v>0.001</v>
          </cell>
          <cell r="RL82">
            <v>0.17</v>
          </cell>
          <cell r="RM82">
            <v>0.002</v>
          </cell>
          <cell r="RN82">
            <v>0.17</v>
          </cell>
          <cell r="RO82">
            <v>0.001</v>
          </cell>
          <cell r="RP82">
            <v>0.35</v>
          </cell>
          <cell r="RQ82">
            <v>0.003</v>
          </cell>
        </row>
        <row r="82">
          <cell r="SF82">
            <v>-0.07</v>
          </cell>
          <cell r="SG82">
            <v>0.004</v>
          </cell>
          <cell r="SH82">
            <v>-0.44</v>
          </cell>
          <cell r="SI82">
            <v>0.005</v>
          </cell>
          <cell r="SJ82">
            <v>0.21</v>
          </cell>
          <cell r="SK82">
            <v>0.001</v>
          </cell>
          <cell r="SL82">
            <v>0.28</v>
          </cell>
          <cell r="SM82">
            <v>0.002</v>
          </cell>
          <cell r="SN82">
            <v>0.2</v>
          </cell>
          <cell r="SO82">
            <v>0.001</v>
          </cell>
          <cell r="SP82">
            <v>0.3</v>
          </cell>
          <cell r="SQ82">
            <v>0.002</v>
          </cell>
          <cell r="SR82">
            <v>0.15</v>
          </cell>
          <cell r="SS82">
            <v>0.001</v>
          </cell>
          <cell r="ST82">
            <v>0.26</v>
          </cell>
          <cell r="SU82">
            <v>0.002</v>
          </cell>
          <cell r="SV82">
            <v>0.08</v>
          </cell>
          <cell r="SW82">
            <v>0.001</v>
          </cell>
          <cell r="SX82">
            <v>0.03</v>
          </cell>
          <cell r="SY82">
            <v>0.002</v>
          </cell>
          <cell r="SZ82">
            <v>0</v>
          </cell>
          <cell r="TA82">
            <v>0</v>
          </cell>
          <cell r="TB82">
            <v>-0.17</v>
          </cell>
          <cell r="TC82">
            <v>0.001</v>
          </cell>
          <cell r="TD82">
            <v>-0.15</v>
          </cell>
          <cell r="TE82">
            <v>0.004</v>
          </cell>
          <cell r="TF82">
            <v>0.05</v>
          </cell>
          <cell r="TG82">
            <v>0.018</v>
          </cell>
          <cell r="TH82">
            <v>-0.22</v>
          </cell>
          <cell r="TI82">
            <v>0.004</v>
          </cell>
          <cell r="TJ82">
            <v>-0.32</v>
          </cell>
          <cell r="TK82">
            <v>0.012</v>
          </cell>
        </row>
        <row r="82">
          <cell r="TZ82">
            <v>0.02</v>
          </cell>
          <cell r="UA82">
            <v>0.009</v>
          </cell>
          <cell r="UB82">
            <v>-1.12</v>
          </cell>
          <cell r="UC82">
            <v>0.012</v>
          </cell>
          <cell r="UD82">
            <v>-0.19</v>
          </cell>
          <cell r="UE82">
            <v>0.003</v>
          </cell>
          <cell r="UF82">
            <v>-0.18</v>
          </cell>
          <cell r="UG82">
            <v>0.01</v>
          </cell>
          <cell r="UH82">
            <v>-0.18</v>
          </cell>
          <cell r="UI82">
            <v>0.003</v>
          </cell>
          <cell r="UJ82">
            <v>-0.15</v>
          </cell>
          <cell r="UK82">
            <v>0.012</v>
          </cell>
          <cell r="UL82">
            <v>-0.23</v>
          </cell>
          <cell r="UM82">
            <v>0.003</v>
          </cell>
          <cell r="UN82">
            <v>-0.29</v>
          </cell>
          <cell r="UO82">
            <v>0.011</v>
          </cell>
          <cell r="UP82">
            <v>-0.25</v>
          </cell>
          <cell r="UQ82">
            <v>0.003</v>
          </cell>
          <cell r="UR82">
            <v>-0.43</v>
          </cell>
          <cell r="US82">
            <v>0.009</v>
          </cell>
          <cell r="UT82">
            <v>-0.15</v>
          </cell>
          <cell r="UU82">
            <v>0.003</v>
          </cell>
          <cell r="UV82">
            <v>-0.4</v>
          </cell>
          <cell r="UW82">
            <v>0.004</v>
          </cell>
          <cell r="UX82">
            <v>0.09</v>
          </cell>
          <cell r="UY82">
            <v>0.001</v>
          </cell>
          <cell r="UZ82">
            <v>0.06</v>
          </cell>
          <cell r="VA82">
            <v>0.001</v>
          </cell>
          <cell r="VB82">
            <v>0.05</v>
          </cell>
          <cell r="VC82">
            <v>0.001</v>
          </cell>
        </row>
        <row r="82">
          <cell r="VL82">
            <v>-0.05</v>
          </cell>
          <cell r="VM82">
            <v>0.001</v>
          </cell>
          <cell r="VN82">
            <v>-0.2</v>
          </cell>
          <cell r="VO82">
            <v>0.001</v>
          </cell>
          <cell r="VP82">
            <v>0.03</v>
          </cell>
          <cell r="VQ82">
            <v>0.001</v>
          </cell>
          <cell r="VR82">
            <v>0.04</v>
          </cell>
          <cell r="VS82">
            <v>0.001</v>
          </cell>
          <cell r="VT82">
            <v>0.03</v>
          </cell>
          <cell r="VU82">
            <v>0.001</v>
          </cell>
          <cell r="VV82">
            <v>0</v>
          </cell>
          <cell r="VW82">
            <v>0</v>
          </cell>
          <cell r="VX82">
            <v>-0.02</v>
          </cell>
          <cell r="VY82">
            <v>0</v>
          </cell>
          <cell r="VZ82">
            <v>-0.01</v>
          </cell>
          <cell r="WA82">
            <v>0</v>
          </cell>
          <cell r="WB82">
            <v>-0.56</v>
          </cell>
          <cell r="WC82">
            <v>0.004</v>
          </cell>
          <cell r="WD82">
            <v>-0.28</v>
          </cell>
          <cell r="WE82">
            <v>0.003</v>
          </cell>
          <cell r="WF82">
            <v>-0.56</v>
          </cell>
          <cell r="WG82">
            <v>0.002</v>
          </cell>
          <cell r="WH82">
            <v>-0.31</v>
          </cell>
          <cell r="WI82">
            <v>0.002</v>
          </cell>
        </row>
        <row r="82">
          <cell r="WX82">
            <v>-0.17</v>
          </cell>
          <cell r="WY82">
            <v>0.002</v>
          </cell>
          <cell r="WZ82">
            <v>-0.14</v>
          </cell>
          <cell r="XA82">
            <v>0.002</v>
          </cell>
          <cell r="XB82">
            <v>-0.57</v>
          </cell>
          <cell r="XC82">
            <v>0.003</v>
          </cell>
          <cell r="XD82">
            <v>-0.29</v>
          </cell>
          <cell r="XE82">
            <v>0.004</v>
          </cell>
          <cell r="XF82">
            <v>-0.59</v>
          </cell>
          <cell r="XG82">
            <v>0.003</v>
          </cell>
          <cell r="XH82">
            <v>-0.3</v>
          </cell>
          <cell r="XI82">
            <v>0.004</v>
          </cell>
          <cell r="XJ82">
            <v>-0.61</v>
          </cell>
          <cell r="XK82">
            <v>0.003</v>
          </cell>
          <cell r="XL82">
            <v>-0.29</v>
          </cell>
          <cell r="XM82">
            <v>0.004</v>
          </cell>
          <cell r="XN82">
            <v>-0.55</v>
          </cell>
          <cell r="XO82">
            <v>0.002</v>
          </cell>
          <cell r="XP82">
            <v>-0.25</v>
          </cell>
          <cell r="XQ82">
            <v>0.003</v>
          </cell>
          <cell r="XR82">
            <v>-0.15</v>
          </cell>
          <cell r="XS82">
            <v>0.001</v>
          </cell>
          <cell r="XT82">
            <v>-0.04</v>
          </cell>
          <cell r="XU82">
            <v>0.001</v>
          </cell>
        </row>
        <row r="83">
          <cell r="B83" t="str">
            <v>JM0300.002</v>
          </cell>
          <cell r="C83" t="str">
            <v>N Japan</v>
          </cell>
          <cell r="D83">
            <v>42.3061</v>
          </cell>
          <cell r="E83">
            <v>140.9884</v>
          </cell>
          <cell r="F83">
            <v>0.46</v>
          </cell>
          <cell r="G83">
            <v>0.008</v>
          </cell>
          <cell r="H83">
            <v>1.21</v>
          </cell>
          <cell r="I83">
            <v>0.023</v>
          </cell>
          <cell r="J83">
            <v>5.48</v>
          </cell>
          <cell r="K83">
            <v>0.035</v>
          </cell>
          <cell r="L83">
            <v>0.57</v>
          </cell>
          <cell r="M83">
            <v>0.009</v>
          </cell>
          <cell r="N83">
            <v>-1.96</v>
          </cell>
          <cell r="O83">
            <v>0.029</v>
          </cell>
        </row>
        <row r="83">
          <cell r="AH83">
            <v>0.52</v>
          </cell>
          <cell r="AI83">
            <v>0.008</v>
          </cell>
          <cell r="AJ83">
            <v>-0.07</v>
          </cell>
          <cell r="AK83">
            <v>0.024</v>
          </cell>
          <cell r="AL83">
            <v>0.46</v>
          </cell>
          <cell r="AM83">
            <v>0.008</v>
          </cell>
          <cell r="AN83">
            <v>-0.06</v>
          </cell>
          <cell r="AO83">
            <v>0.022</v>
          </cell>
          <cell r="AP83">
            <v>0.42</v>
          </cell>
          <cell r="AQ83">
            <v>0.007</v>
          </cell>
          <cell r="AR83">
            <v>-0.14</v>
          </cell>
          <cell r="AS83">
            <v>0.021</v>
          </cell>
          <cell r="AT83">
            <v>0.09</v>
          </cell>
          <cell r="AU83">
            <v>0.007</v>
          </cell>
          <cell r="AV83">
            <v>-2.28</v>
          </cell>
          <cell r="AW83">
            <v>0.018</v>
          </cell>
        </row>
        <row r="83">
          <cell r="BB83">
            <v>0.15</v>
          </cell>
          <cell r="BC83">
            <v>0.002</v>
          </cell>
          <cell r="BD83">
            <v>0.02</v>
          </cell>
          <cell r="BE83">
            <v>0.003</v>
          </cell>
          <cell r="BF83">
            <v>0.08</v>
          </cell>
          <cell r="BG83">
            <v>0.002</v>
          </cell>
          <cell r="BH83">
            <v>0</v>
          </cell>
          <cell r="BI83">
            <v>0.005</v>
          </cell>
        </row>
        <row r="83">
          <cell r="CB83">
            <v>0.1</v>
          </cell>
          <cell r="CC83">
            <v>0.001</v>
          </cell>
          <cell r="CD83">
            <v>0.03</v>
          </cell>
          <cell r="CE83">
            <v>0.003</v>
          </cell>
          <cell r="CF83">
            <v>0.1</v>
          </cell>
          <cell r="CG83">
            <v>0.001</v>
          </cell>
          <cell r="CH83">
            <v>0.01</v>
          </cell>
          <cell r="CI83">
            <v>0.002</v>
          </cell>
          <cell r="CJ83">
            <v>0.08</v>
          </cell>
          <cell r="CK83">
            <v>0.001</v>
          </cell>
          <cell r="CL83">
            <v>-0.01</v>
          </cell>
          <cell r="CM83">
            <v>0.003</v>
          </cell>
          <cell r="CN83">
            <v>0</v>
          </cell>
          <cell r="CO83">
            <v>0.001</v>
          </cell>
          <cell r="CP83">
            <v>-0.17</v>
          </cell>
          <cell r="CQ83">
            <v>0.003</v>
          </cell>
        </row>
        <row r="83">
          <cell r="CV83">
            <v>2.68</v>
          </cell>
          <cell r="CW83">
            <v>0.009</v>
          </cell>
          <cell r="CX83">
            <v>0.77</v>
          </cell>
          <cell r="CY83">
            <v>0.005</v>
          </cell>
          <cell r="CZ83">
            <v>2.65</v>
          </cell>
          <cell r="DA83">
            <v>0.017</v>
          </cell>
          <cell r="DB83">
            <v>2.1</v>
          </cell>
          <cell r="DC83">
            <v>0.011</v>
          </cell>
        </row>
        <row r="83">
          <cell r="DV83">
            <v>2.34</v>
          </cell>
          <cell r="DW83">
            <v>0.008</v>
          </cell>
          <cell r="DX83">
            <v>0.72</v>
          </cell>
          <cell r="DY83">
            <v>0.003</v>
          </cell>
          <cell r="DZ83">
            <v>2.2</v>
          </cell>
          <cell r="EA83">
            <v>0.008</v>
          </cell>
          <cell r="EB83">
            <v>0.9</v>
          </cell>
          <cell r="EC83">
            <v>0.004</v>
          </cell>
          <cell r="ED83">
            <v>2.11</v>
          </cell>
          <cell r="EE83">
            <v>0.008</v>
          </cell>
          <cell r="EF83">
            <v>0.97</v>
          </cell>
          <cell r="EG83">
            <v>0.004</v>
          </cell>
          <cell r="EH83">
            <v>1.76</v>
          </cell>
          <cell r="EI83">
            <v>0.007</v>
          </cell>
          <cell r="EJ83">
            <v>0.63</v>
          </cell>
          <cell r="EK83">
            <v>0.004</v>
          </cell>
        </row>
        <row r="83">
          <cell r="EP83">
            <v>-0.08</v>
          </cell>
          <cell r="EQ83">
            <v>0.001</v>
          </cell>
          <cell r="ER83">
            <v>-0.04</v>
          </cell>
          <cell r="ES83">
            <v>0</v>
          </cell>
          <cell r="ET83">
            <v>-0.15</v>
          </cell>
          <cell r="EU83">
            <v>0.001</v>
          </cell>
          <cell r="EV83">
            <v>-0.09</v>
          </cell>
          <cell r="EW83">
            <v>0</v>
          </cell>
        </row>
        <row r="83">
          <cell r="FP83">
            <v>-0.08</v>
          </cell>
          <cell r="FQ83">
            <v>0.001</v>
          </cell>
          <cell r="FR83">
            <v>-0.05</v>
          </cell>
          <cell r="FS83">
            <v>0</v>
          </cell>
          <cell r="FT83">
            <v>-0.07</v>
          </cell>
          <cell r="FU83">
            <v>0.001</v>
          </cell>
          <cell r="FV83">
            <v>-0.05</v>
          </cell>
          <cell r="FW83">
            <v>0</v>
          </cell>
          <cell r="FX83">
            <v>-0.08</v>
          </cell>
          <cell r="FY83">
            <v>0.001</v>
          </cell>
          <cell r="FZ83">
            <v>-0.04</v>
          </cell>
          <cell r="GA83">
            <v>0</v>
          </cell>
          <cell r="GB83">
            <v>-0.1</v>
          </cell>
          <cell r="GC83">
            <v>0</v>
          </cell>
          <cell r="GD83">
            <v>-0.06</v>
          </cell>
          <cell r="GE83">
            <v>0</v>
          </cell>
        </row>
        <row r="83">
          <cell r="GJ83">
            <v>161.07</v>
          </cell>
          <cell r="GK83">
            <v>1.206</v>
          </cell>
          <cell r="GL83">
            <v>354.19</v>
          </cell>
          <cell r="GM83">
            <v>4.539</v>
          </cell>
          <cell r="GN83">
            <v>321.5</v>
          </cell>
          <cell r="GO83">
            <v>2.268</v>
          </cell>
          <cell r="GP83">
            <v>694.61</v>
          </cell>
          <cell r="GQ83">
            <v>6.165</v>
          </cell>
        </row>
        <row r="83">
          <cell r="HJ83">
            <v>225.96</v>
          </cell>
          <cell r="HK83">
            <v>1.209</v>
          </cell>
          <cell r="HL83">
            <v>501.59</v>
          </cell>
          <cell r="HM83">
            <v>4.705</v>
          </cell>
          <cell r="HN83">
            <v>209.79</v>
          </cell>
          <cell r="HO83">
            <v>1.429</v>
          </cell>
          <cell r="HP83">
            <v>470.38</v>
          </cell>
          <cell r="HQ83">
            <v>4.895</v>
          </cell>
          <cell r="HR83">
            <v>201.64</v>
          </cell>
          <cell r="HS83">
            <v>1.438</v>
          </cell>
          <cell r="HT83">
            <v>430.38</v>
          </cell>
          <cell r="HU83">
            <v>4.855</v>
          </cell>
          <cell r="HV83">
            <v>64.4</v>
          </cell>
          <cell r="HW83">
            <v>0.839</v>
          </cell>
          <cell r="HX83">
            <v>-129.63</v>
          </cell>
          <cell r="HY83">
            <v>4.596</v>
          </cell>
        </row>
        <row r="83">
          <cell r="IB83">
            <v>0.14</v>
          </cell>
          <cell r="IC83">
            <v>0.004</v>
          </cell>
          <cell r="ID83">
            <v>0.08</v>
          </cell>
          <cell r="IE83">
            <v>0.003</v>
          </cell>
          <cell r="IF83">
            <v>0.22</v>
          </cell>
          <cell r="IG83">
            <v>0.008</v>
          </cell>
          <cell r="IH83">
            <v>-0.03</v>
          </cell>
          <cell r="II83">
            <v>0.006</v>
          </cell>
        </row>
        <row r="83">
          <cell r="JB83">
            <v>0.19</v>
          </cell>
          <cell r="JC83">
            <v>0.005</v>
          </cell>
          <cell r="JD83">
            <v>0.03</v>
          </cell>
          <cell r="JE83">
            <v>0.004</v>
          </cell>
          <cell r="JF83">
            <v>0.12</v>
          </cell>
          <cell r="JG83">
            <v>0.007</v>
          </cell>
          <cell r="JH83">
            <v>-0.01</v>
          </cell>
          <cell r="JI83">
            <v>0.004</v>
          </cell>
          <cell r="JJ83">
            <v>0.2</v>
          </cell>
          <cell r="JK83">
            <v>0.007</v>
          </cell>
          <cell r="JL83">
            <v>-0.02</v>
          </cell>
          <cell r="JM83">
            <v>0.004</v>
          </cell>
          <cell r="JN83">
            <v>0.08</v>
          </cell>
          <cell r="JO83">
            <v>0.004</v>
          </cell>
          <cell r="JP83">
            <v>-0.08</v>
          </cell>
          <cell r="JQ83">
            <v>0.004</v>
          </cell>
        </row>
        <row r="83">
          <cell r="JT83">
            <v>0.11</v>
          </cell>
          <cell r="JU83">
            <v>0.002</v>
          </cell>
          <cell r="JV83">
            <v>0.09</v>
          </cell>
          <cell r="JW83">
            <v>0.004</v>
          </cell>
          <cell r="JX83">
            <v>0.35</v>
          </cell>
          <cell r="JY83">
            <v>0.002</v>
          </cell>
          <cell r="JZ83">
            <v>0.5</v>
          </cell>
          <cell r="KA83">
            <v>0.007</v>
          </cell>
        </row>
        <row r="83">
          <cell r="KT83">
            <v>0.2</v>
          </cell>
          <cell r="KU83">
            <v>0.002</v>
          </cell>
          <cell r="KV83">
            <v>0.27</v>
          </cell>
          <cell r="KW83">
            <v>0.005</v>
          </cell>
          <cell r="KX83">
            <v>0.19</v>
          </cell>
          <cell r="KY83">
            <v>0.002</v>
          </cell>
          <cell r="KZ83">
            <v>0.27</v>
          </cell>
          <cell r="LA83">
            <v>0.005</v>
          </cell>
          <cell r="LB83">
            <v>0.14</v>
          </cell>
          <cell r="LC83">
            <v>0.002</v>
          </cell>
          <cell r="LD83">
            <v>0.25</v>
          </cell>
          <cell r="LE83">
            <v>0.004</v>
          </cell>
          <cell r="LF83">
            <v>0.07</v>
          </cell>
          <cell r="LG83">
            <v>0.001</v>
          </cell>
          <cell r="LH83">
            <v>-0.01</v>
          </cell>
          <cell r="LI83">
            <v>0.004</v>
          </cell>
        </row>
        <row r="83">
          <cell r="LN83">
            <v>0.31</v>
          </cell>
          <cell r="LO83">
            <v>0.003</v>
          </cell>
          <cell r="LP83">
            <v>0.35</v>
          </cell>
          <cell r="LQ83">
            <v>0.004</v>
          </cell>
          <cell r="LR83">
            <v>0.56</v>
          </cell>
          <cell r="LS83">
            <v>0.005</v>
          </cell>
          <cell r="LT83">
            <v>-0.08</v>
          </cell>
          <cell r="LU83">
            <v>0.005</v>
          </cell>
        </row>
        <row r="83">
          <cell r="MH83">
            <v>0.45</v>
          </cell>
          <cell r="MI83">
            <v>0.004</v>
          </cell>
          <cell r="MJ83">
            <v>0.15</v>
          </cell>
          <cell r="MK83">
            <v>0.005</v>
          </cell>
          <cell r="ML83">
            <v>0.42</v>
          </cell>
          <cell r="MM83">
            <v>0.004</v>
          </cell>
          <cell r="MN83">
            <v>0.14</v>
          </cell>
          <cell r="MO83">
            <v>0.005</v>
          </cell>
          <cell r="MP83">
            <v>0.42</v>
          </cell>
          <cell r="MQ83">
            <v>0.004</v>
          </cell>
          <cell r="MR83">
            <v>1.55</v>
          </cell>
          <cell r="MS83">
            <v>0.009</v>
          </cell>
          <cell r="MT83">
            <v>1.05</v>
          </cell>
          <cell r="MU83">
            <v>0.007</v>
          </cell>
          <cell r="MV83">
            <v>2.41</v>
          </cell>
          <cell r="MW83">
            <v>0.013</v>
          </cell>
          <cell r="MX83">
            <v>1.22</v>
          </cell>
          <cell r="MY83">
            <v>0.007</v>
          </cell>
        </row>
        <row r="83">
          <cell r="NR83">
            <v>2.06</v>
          </cell>
          <cell r="NS83">
            <v>0.01</v>
          </cell>
          <cell r="NT83">
            <v>1.08</v>
          </cell>
          <cell r="NU83">
            <v>0.007</v>
          </cell>
          <cell r="NV83">
            <v>1.99</v>
          </cell>
          <cell r="NW83">
            <v>0.009</v>
          </cell>
          <cell r="NX83">
            <v>1.07</v>
          </cell>
          <cell r="NY83">
            <v>0.007</v>
          </cell>
          <cell r="NZ83">
            <v>1.78</v>
          </cell>
          <cell r="OA83">
            <v>0.008</v>
          </cell>
          <cell r="OB83">
            <v>1.05</v>
          </cell>
          <cell r="OC83">
            <v>0.007</v>
          </cell>
          <cell r="OD83">
            <v>0.89</v>
          </cell>
          <cell r="OE83">
            <v>0.006</v>
          </cell>
          <cell r="OF83">
            <v>0.33</v>
          </cell>
          <cell r="OG83">
            <v>0.007</v>
          </cell>
        </row>
        <row r="83">
          <cell r="OL83">
            <v>-0.13</v>
          </cell>
          <cell r="OM83">
            <v>0.001</v>
          </cell>
          <cell r="ON83">
            <v>-0.06</v>
          </cell>
          <cell r="OO83">
            <v>0.001</v>
          </cell>
          <cell r="OP83">
            <v>-0.12</v>
          </cell>
          <cell r="OQ83">
            <v>0.001</v>
          </cell>
          <cell r="OR83">
            <v>-0.2</v>
          </cell>
          <cell r="OS83">
            <v>0.001</v>
          </cell>
        </row>
        <row r="83">
          <cell r="PF83">
            <v>-0.13</v>
          </cell>
          <cell r="PG83">
            <v>0.001</v>
          </cell>
          <cell r="PH83">
            <v>-0.12</v>
          </cell>
          <cell r="PI83">
            <v>0.001</v>
          </cell>
          <cell r="PJ83">
            <v>-0.14</v>
          </cell>
          <cell r="PK83">
            <v>0.001</v>
          </cell>
          <cell r="PL83">
            <v>-0.11</v>
          </cell>
          <cell r="PM83">
            <v>0.001</v>
          </cell>
          <cell r="PN83">
            <v>-0.12</v>
          </cell>
          <cell r="PO83">
            <v>0.001</v>
          </cell>
          <cell r="PP83">
            <v>0.36</v>
          </cell>
          <cell r="PQ83">
            <v>0.002</v>
          </cell>
          <cell r="PR83">
            <v>0.3</v>
          </cell>
          <cell r="PS83">
            <v>0.002</v>
          </cell>
          <cell r="PT83">
            <v>0.43</v>
          </cell>
          <cell r="PU83">
            <v>0.004</v>
          </cell>
          <cell r="PV83">
            <v>0.17</v>
          </cell>
          <cell r="PW83">
            <v>0.003</v>
          </cell>
        </row>
        <row r="83">
          <cell r="QP83">
            <v>0.43</v>
          </cell>
          <cell r="QQ83">
            <v>0.003</v>
          </cell>
          <cell r="QR83">
            <v>0.22</v>
          </cell>
          <cell r="QS83">
            <v>0.002</v>
          </cell>
          <cell r="QT83">
            <v>0.42</v>
          </cell>
          <cell r="QU83">
            <v>0.003</v>
          </cell>
          <cell r="QV83">
            <v>0.22</v>
          </cell>
          <cell r="QW83">
            <v>0.002</v>
          </cell>
          <cell r="QX83">
            <v>0.37</v>
          </cell>
          <cell r="QY83">
            <v>0.003</v>
          </cell>
          <cell r="QZ83">
            <v>0.23</v>
          </cell>
          <cell r="RA83">
            <v>0.002</v>
          </cell>
          <cell r="RB83">
            <v>0.27</v>
          </cell>
          <cell r="RC83">
            <v>0.002</v>
          </cell>
          <cell r="RD83">
            <v>0.18</v>
          </cell>
          <cell r="RE83">
            <v>0.002</v>
          </cell>
        </row>
        <row r="83">
          <cell r="RJ83">
            <v>0.24</v>
          </cell>
          <cell r="RK83">
            <v>0.001</v>
          </cell>
          <cell r="RL83">
            <v>0.21</v>
          </cell>
          <cell r="RM83">
            <v>0.001</v>
          </cell>
          <cell r="RN83">
            <v>0.21</v>
          </cell>
          <cell r="RO83">
            <v>0.001</v>
          </cell>
          <cell r="RP83">
            <v>0.52</v>
          </cell>
          <cell r="RQ83">
            <v>0.004</v>
          </cell>
        </row>
        <row r="83">
          <cell r="SJ83">
            <v>0.24</v>
          </cell>
          <cell r="SK83">
            <v>0.001</v>
          </cell>
          <cell r="SL83">
            <v>0.4</v>
          </cell>
          <cell r="SM83">
            <v>0.002</v>
          </cell>
          <cell r="SN83">
            <v>0.24</v>
          </cell>
          <cell r="SO83">
            <v>0.001</v>
          </cell>
          <cell r="SP83">
            <v>0.43</v>
          </cell>
          <cell r="SQ83">
            <v>0.003</v>
          </cell>
          <cell r="SR83">
            <v>0.18</v>
          </cell>
          <cell r="SS83">
            <v>0.001</v>
          </cell>
          <cell r="ST83">
            <v>0.37</v>
          </cell>
          <cell r="SU83">
            <v>0.003</v>
          </cell>
          <cell r="SV83">
            <v>0.1</v>
          </cell>
          <cell r="SW83">
            <v>0.001</v>
          </cell>
          <cell r="SX83">
            <v>0.09</v>
          </cell>
          <cell r="SY83">
            <v>0.002</v>
          </cell>
        </row>
        <row r="83">
          <cell r="TD83">
            <v>-0.01</v>
          </cell>
          <cell r="TE83">
            <v>0.003</v>
          </cell>
          <cell r="TF83">
            <v>0.41</v>
          </cell>
          <cell r="TG83">
            <v>0.008</v>
          </cell>
          <cell r="TH83">
            <v>-0.08</v>
          </cell>
          <cell r="TI83">
            <v>0.003</v>
          </cell>
          <cell r="TJ83">
            <v>0.11</v>
          </cell>
          <cell r="TK83">
            <v>0.008</v>
          </cell>
        </row>
        <row r="83">
          <cell r="UD83">
            <v>-0.02</v>
          </cell>
          <cell r="UE83">
            <v>0.002</v>
          </cell>
          <cell r="UF83">
            <v>0.25</v>
          </cell>
          <cell r="UG83">
            <v>0.005</v>
          </cell>
          <cell r="UH83">
            <v>-0.02</v>
          </cell>
          <cell r="UI83">
            <v>0.002</v>
          </cell>
          <cell r="UJ83">
            <v>0.22</v>
          </cell>
          <cell r="UK83">
            <v>0.005</v>
          </cell>
          <cell r="UL83">
            <v>-0.05</v>
          </cell>
          <cell r="UM83">
            <v>0.002</v>
          </cell>
          <cell r="UN83">
            <v>0.14</v>
          </cell>
          <cell r="UO83">
            <v>0.004</v>
          </cell>
          <cell r="UP83">
            <v>-0.09</v>
          </cell>
          <cell r="UQ83">
            <v>0.002</v>
          </cell>
          <cell r="UR83">
            <v>-0.09</v>
          </cell>
          <cell r="US83">
            <v>0.004</v>
          </cell>
        </row>
        <row r="83">
          <cell r="UX83">
            <v>0.06</v>
          </cell>
          <cell r="UY83">
            <v>0.001</v>
          </cell>
          <cell r="UZ83">
            <v>0.09</v>
          </cell>
          <cell r="VA83">
            <v>0.001</v>
          </cell>
          <cell r="VB83">
            <v>0.02</v>
          </cell>
          <cell r="VC83">
            <v>0.001</v>
          </cell>
        </row>
        <row r="83">
          <cell r="VP83">
            <v>0.02</v>
          </cell>
          <cell r="VQ83">
            <v>0</v>
          </cell>
          <cell r="VR83">
            <v>0.03</v>
          </cell>
          <cell r="VS83">
            <v>0</v>
          </cell>
          <cell r="VT83">
            <v>0.02</v>
          </cell>
          <cell r="VU83">
            <v>0</v>
          </cell>
          <cell r="VV83">
            <v>0</v>
          </cell>
          <cell r="VW83">
            <v>0</v>
          </cell>
        </row>
        <row r="83">
          <cell r="WB83">
            <v>-0.47</v>
          </cell>
          <cell r="WC83">
            <v>0.002</v>
          </cell>
          <cell r="WD83">
            <v>-0.19</v>
          </cell>
          <cell r="WE83">
            <v>0.001</v>
          </cell>
          <cell r="WF83">
            <v>-0.62</v>
          </cell>
          <cell r="WG83">
            <v>0.002</v>
          </cell>
          <cell r="WH83">
            <v>-0.26</v>
          </cell>
          <cell r="WI83">
            <v>0.001</v>
          </cell>
        </row>
        <row r="83">
          <cell r="XB83">
            <v>-0.52</v>
          </cell>
          <cell r="XC83">
            <v>0.002</v>
          </cell>
          <cell r="XD83">
            <v>-0.22</v>
          </cell>
          <cell r="XE83">
            <v>0.001</v>
          </cell>
          <cell r="XF83">
            <v>-0.52</v>
          </cell>
          <cell r="XG83">
            <v>0.002</v>
          </cell>
          <cell r="XH83">
            <v>-0.22</v>
          </cell>
          <cell r="XI83">
            <v>0.001</v>
          </cell>
          <cell r="XJ83">
            <v>-0.54</v>
          </cell>
          <cell r="XK83">
            <v>0.002</v>
          </cell>
          <cell r="XL83">
            <v>-0.21</v>
          </cell>
          <cell r="XM83">
            <v>0.001</v>
          </cell>
          <cell r="XN83">
            <v>-0.48</v>
          </cell>
          <cell r="XO83">
            <v>0.002</v>
          </cell>
          <cell r="XP83">
            <v>-0.19</v>
          </cell>
          <cell r="XQ83">
            <v>0.001</v>
          </cell>
        </row>
        <row r="84">
          <cell r="B84" t="str">
            <v>JM0303.002</v>
          </cell>
          <cell r="C84" t="str">
            <v>N Japan</v>
          </cell>
          <cell r="D84">
            <v>42.5537</v>
          </cell>
          <cell r="E84">
            <v>140.7906</v>
          </cell>
          <cell r="F84">
            <v>0.15</v>
          </cell>
          <cell r="G84">
            <v>0.008</v>
          </cell>
          <cell r="H84">
            <v>0.52</v>
          </cell>
          <cell r="I84">
            <v>0.022</v>
          </cell>
          <cell r="J84">
            <v>4.11</v>
          </cell>
          <cell r="K84">
            <v>0.032</v>
          </cell>
          <cell r="L84">
            <v>-0.09</v>
          </cell>
          <cell r="M84">
            <v>0.01</v>
          </cell>
          <cell r="N84">
            <v>-3.04</v>
          </cell>
          <cell r="O84">
            <v>0.029</v>
          </cell>
        </row>
        <row r="84">
          <cell r="X84">
            <v>-0.25</v>
          </cell>
          <cell r="Y84">
            <v>0.006</v>
          </cell>
          <cell r="Z84">
            <v>-0.65</v>
          </cell>
          <cell r="AA84">
            <v>0.046</v>
          </cell>
          <cell r="AB84">
            <v>-0.73</v>
          </cell>
          <cell r="AC84">
            <v>0.016</v>
          </cell>
          <cell r="AD84">
            <v>-0.9</v>
          </cell>
          <cell r="AE84">
            <v>0.018</v>
          </cell>
          <cell r="AF84">
            <v>-13.73</v>
          </cell>
          <cell r="AG84">
            <v>0.059</v>
          </cell>
          <cell r="AH84">
            <v>-0.01</v>
          </cell>
          <cell r="AI84">
            <v>0.011</v>
          </cell>
          <cell r="AJ84">
            <v>-1.12</v>
          </cell>
          <cell r="AK84">
            <v>0.018</v>
          </cell>
          <cell r="AL84">
            <v>0.05</v>
          </cell>
          <cell r="AM84">
            <v>0.009</v>
          </cell>
          <cell r="AN84">
            <v>-0.94</v>
          </cell>
          <cell r="AO84">
            <v>0.018</v>
          </cell>
          <cell r="AP84">
            <v>-0.02</v>
          </cell>
          <cell r="AQ84">
            <v>0.009</v>
          </cell>
          <cell r="AR84">
            <v>-0.97</v>
          </cell>
          <cell r="AS84">
            <v>0.022</v>
          </cell>
          <cell r="AT84">
            <v>-0.27</v>
          </cell>
          <cell r="AU84">
            <v>0.007</v>
          </cell>
          <cell r="AV84">
            <v>-3.35</v>
          </cell>
          <cell r="AW84">
            <v>0.024</v>
          </cell>
          <cell r="AX84">
            <v>-0.41</v>
          </cell>
          <cell r="AY84">
            <v>0.006</v>
          </cell>
          <cell r="AZ84">
            <v>-2.51</v>
          </cell>
          <cell r="BA84">
            <v>0.014</v>
          </cell>
          <cell r="BB84">
            <v>0.04</v>
          </cell>
          <cell r="BC84">
            <v>0.002</v>
          </cell>
          <cell r="BD84">
            <v>-0.03</v>
          </cell>
          <cell r="BE84">
            <v>0.003</v>
          </cell>
          <cell r="BF84">
            <v>-0.04</v>
          </cell>
          <cell r="BG84">
            <v>0.002</v>
          </cell>
          <cell r="BH84">
            <v>-0.06</v>
          </cell>
          <cell r="BI84">
            <v>0.006</v>
          </cell>
        </row>
        <row r="84">
          <cell r="BR84">
            <v>-0.06</v>
          </cell>
          <cell r="BS84">
            <v>0.003</v>
          </cell>
          <cell r="BT84">
            <v>-0.32</v>
          </cell>
          <cell r="BU84">
            <v>0.008</v>
          </cell>
          <cell r="BV84">
            <v>0.03</v>
          </cell>
          <cell r="BW84">
            <v>0.004</v>
          </cell>
          <cell r="BX84">
            <v>-0.29</v>
          </cell>
          <cell r="BY84">
            <v>0.003</v>
          </cell>
          <cell r="BZ84">
            <v>-1.11</v>
          </cell>
          <cell r="CA84">
            <v>0.01</v>
          </cell>
          <cell r="CB84">
            <v>-0.01</v>
          </cell>
          <cell r="CC84">
            <v>0.002</v>
          </cell>
          <cell r="CD84">
            <v>-0.03</v>
          </cell>
          <cell r="CE84">
            <v>0.002</v>
          </cell>
          <cell r="CF84">
            <v>0</v>
          </cell>
          <cell r="CG84">
            <v>0.002</v>
          </cell>
          <cell r="CH84">
            <v>-0.02</v>
          </cell>
          <cell r="CI84">
            <v>0.002</v>
          </cell>
          <cell r="CJ84">
            <v>-0.01</v>
          </cell>
          <cell r="CK84">
            <v>0.002</v>
          </cell>
          <cell r="CL84">
            <v>-0.04</v>
          </cell>
          <cell r="CM84">
            <v>0.002</v>
          </cell>
          <cell r="CN84">
            <v>-0.06</v>
          </cell>
          <cell r="CO84">
            <v>0.001</v>
          </cell>
          <cell r="CP84">
            <v>-0.18</v>
          </cell>
          <cell r="CQ84">
            <v>0.002</v>
          </cell>
          <cell r="CR84">
            <v>-0.07</v>
          </cell>
          <cell r="CS84">
            <v>0.001</v>
          </cell>
          <cell r="CT84">
            <v>-0.27</v>
          </cell>
          <cell r="CU84">
            <v>0.002</v>
          </cell>
          <cell r="CV84">
            <v>2.3</v>
          </cell>
          <cell r="CW84">
            <v>0.007</v>
          </cell>
          <cell r="CX84">
            <v>0.64</v>
          </cell>
          <cell r="CY84">
            <v>0.005</v>
          </cell>
          <cell r="CZ84">
            <v>2.34</v>
          </cell>
          <cell r="DA84">
            <v>0.011</v>
          </cell>
          <cell r="DB84">
            <v>2.19</v>
          </cell>
          <cell r="DC84">
            <v>0.016</v>
          </cell>
        </row>
        <row r="84">
          <cell r="DL84">
            <v>0.47</v>
          </cell>
          <cell r="DM84">
            <v>0.009</v>
          </cell>
          <cell r="DN84">
            <v>-0.01</v>
          </cell>
          <cell r="DO84">
            <v>0.005</v>
          </cell>
          <cell r="DP84">
            <v>0</v>
          </cell>
          <cell r="DQ84">
            <v>0.001</v>
          </cell>
          <cell r="DR84">
            <v>0.92</v>
          </cell>
          <cell r="DS84">
            <v>0.027</v>
          </cell>
          <cell r="DT84">
            <v>-0.44</v>
          </cell>
          <cell r="DU84">
            <v>0.009</v>
          </cell>
          <cell r="DV84">
            <v>1.95</v>
          </cell>
          <cell r="DW84">
            <v>0.007</v>
          </cell>
          <cell r="DX84">
            <v>0.72</v>
          </cell>
          <cell r="DY84">
            <v>0.003</v>
          </cell>
          <cell r="DZ84">
            <v>1.84</v>
          </cell>
          <cell r="EA84">
            <v>0.007</v>
          </cell>
          <cell r="EB84">
            <v>0.92</v>
          </cell>
          <cell r="EC84">
            <v>0.004</v>
          </cell>
          <cell r="ED84">
            <v>1.81</v>
          </cell>
          <cell r="EE84">
            <v>0.006</v>
          </cell>
          <cell r="EF84">
            <v>0.99</v>
          </cell>
          <cell r="EG84">
            <v>0.006</v>
          </cell>
          <cell r="EH84">
            <v>1.73</v>
          </cell>
          <cell r="EI84">
            <v>0.009</v>
          </cell>
          <cell r="EJ84">
            <v>0.66</v>
          </cell>
          <cell r="EK84">
            <v>0.004</v>
          </cell>
          <cell r="EL84">
            <v>0.45</v>
          </cell>
          <cell r="EM84">
            <v>0.011</v>
          </cell>
          <cell r="EN84">
            <v>-0.05</v>
          </cell>
          <cell r="EO84">
            <v>0.002</v>
          </cell>
          <cell r="EP84">
            <v>-0.12</v>
          </cell>
          <cell r="EQ84">
            <v>0.001</v>
          </cell>
          <cell r="ER84">
            <v>-0.04</v>
          </cell>
          <cell r="ES84">
            <v>0</v>
          </cell>
          <cell r="ET84">
            <v>-0.18</v>
          </cell>
          <cell r="EU84">
            <v>0.001</v>
          </cell>
          <cell r="EV84">
            <v>-0.1</v>
          </cell>
          <cell r="EW84">
            <v>0</v>
          </cell>
        </row>
        <row r="84">
          <cell r="FF84">
            <v>-0.05</v>
          </cell>
          <cell r="FG84">
            <v>0.002</v>
          </cell>
          <cell r="FH84">
            <v>-0.03</v>
          </cell>
          <cell r="FI84">
            <v>0.001</v>
          </cell>
          <cell r="FJ84">
            <v>0.01</v>
          </cell>
          <cell r="FK84">
            <v>0</v>
          </cell>
          <cell r="FL84">
            <v>-0.21</v>
          </cell>
          <cell r="FM84">
            <v>0.001</v>
          </cell>
          <cell r="FN84">
            <v>-0.14</v>
          </cell>
          <cell r="FO84">
            <v>0.001</v>
          </cell>
          <cell r="FP84">
            <v>-0.12</v>
          </cell>
          <cell r="FQ84">
            <v>0.001</v>
          </cell>
          <cell r="FR84">
            <v>-0.05</v>
          </cell>
          <cell r="FS84">
            <v>0</v>
          </cell>
          <cell r="FT84">
            <v>-0.11</v>
          </cell>
          <cell r="FU84">
            <v>0.001</v>
          </cell>
          <cell r="FV84">
            <v>-0.05</v>
          </cell>
          <cell r="FW84">
            <v>0</v>
          </cell>
          <cell r="FX84">
            <v>-0.11</v>
          </cell>
          <cell r="FY84">
            <v>0.001</v>
          </cell>
          <cell r="FZ84">
            <v>-0.04</v>
          </cell>
          <cell r="GA84">
            <v>0</v>
          </cell>
          <cell r="GB84">
            <v>-0.13</v>
          </cell>
          <cell r="GC84">
            <v>0.001</v>
          </cell>
          <cell r="GD84">
            <v>-0.06</v>
          </cell>
          <cell r="GE84">
            <v>0</v>
          </cell>
          <cell r="GF84">
            <v>-0.07</v>
          </cell>
          <cell r="GG84">
            <v>0</v>
          </cell>
          <cell r="GH84">
            <v>-0.04</v>
          </cell>
          <cell r="GI84">
            <v>0</v>
          </cell>
          <cell r="GJ84">
            <v>77.74</v>
          </cell>
          <cell r="GK84">
            <v>1.737</v>
          </cell>
          <cell r="GL84">
            <v>134.31</v>
          </cell>
          <cell r="GM84">
            <v>4.595</v>
          </cell>
          <cell r="GN84">
            <v>221.45</v>
          </cell>
          <cell r="GO84">
            <v>1.286</v>
          </cell>
          <cell r="GP84">
            <v>411.6</v>
          </cell>
          <cell r="GQ84">
            <v>5.712</v>
          </cell>
        </row>
        <row r="84">
          <cell r="GZ84">
            <v>38.14</v>
          </cell>
          <cell r="HA84">
            <v>1.449</v>
          </cell>
          <cell r="HB84">
            <v>201.22</v>
          </cell>
          <cell r="HC84">
            <v>7.123</v>
          </cell>
          <cell r="HD84">
            <v>1.15</v>
          </cell>
          <cell r="HE84">
            <v>0.031</v>
          </cell>
          <cell r="HF84">
            <v>-76.54</v>
          </cell>
          <cell r="HG84">
            <v>1.999</v>
          </cell>
          <cell r="HH84">
            <v>-1638.92</v>
          </cell>
          <cell r="HI84">
            <v>12.498</v>
          </cell>
          <cell r="HJ84">
            <v>125.38</v>
          </cell>
          <cell r="HK84">
            <v>1.067</v>
          </cell>
          <cell r="HL84">
            <v>267.45</v>
          </cell>
          <cell r="HM84">
            <v>4.438</v>
          </cell>
          <cell r="HN84">
            <v>139.46</v>
          </cell>
          <cell r="HO84">
            <v>1.153</v>
          </cell>
          <cell r="HP84">
            <v>295.88</v>
          </cell>
          <cell r="HQ84">
            <v>4.07</v>
          </cell>
          <cell r="HR84">
            <v>132.63</v>
          </cell>
          <cell r="HS84">
            <v>1.126</v>
          </cell>
          <cell r="HT84">
            <v>315.56</v>
          </cell>
          <cell r="HU84">
            <v>4.364</v>
          </cell>
          <cell r="HV84">
            <v>35.19</v>
          </cell>
          <cell r="HW84">
            <v>0.71</v>
          </cell>
          <cell r="HX84">
            <v>-321.19</v>
          </cell>
          <cell r="HY84">
            <v>6.381</v>
          </cell>
          <cell r="HZ84">
            <v>-514.02</v>
          </cell>
          <cell r="IA84">
            <v>4.953</v>
          </cell>
          <cell r="IB84">
            <v>-0.07</v>
          </cell>
          <cell r="IC84">
            <v>0.005</v>
          </cell>
          <cell r="ID84">
            <v>0.02</v>
          </cell>
          <cell r="IE84">
            <v>0.003</v>
          </cell>
          <cell r="IF84">
            <v>-0.22</v>
          </cell>
          <cell r="IG84">
            <v>0.007</v>
          </cell>
          <cell r="IH84">
            <v>-0.36</v>
          </cell>
          <cell r="II84">
            <v>0.006</v>
          </cell>
        </row>
        <row r="84">
          <cell r="IR84">
            <v>0.28</v>
          </cell>
          <cell r="IS84">
            <v>0.005</v>
          </cell>
          <cell r="IT84">
            <v>0.07</v>
          </cell>
          <cell r="IU84">
            <v>0.001</v>
          </cell>
          <cell r="IV84">
            <v>0.39</v>
          </cell>
          <cell r="IW84">
            <v>0.009</v>
          </cell>
          <cell r="IX84">
            <v>0.5</v>
          </cell>
          <cell r="IY84">
            <v>0.008</v>
          </cell>
          <cell r="IZ84">
            <v>0.77</v>
          </cell>
          <cell r="JA84">
            <v>0.02</v>
          </cell>
          <cell r="JB84">
            <v>-0.14</v>
          </cell>
          <cell r="JC84">
            <v>0.004</v>
          </cell>
          <cell r="JD84">
            <v>-0.19</v>
          </cell>
          <cell r="JE84">
            <v>0.005</v>
          </cell>
          <cell r="JF84">
            <v>-0.14</v>
          </cell>
          <cell r="JG84">
            <v>0.005</v>
          </cell>
          <cell r="JH84">
            <v>-0.19</v>
          </cell>
          <cell r="JI84">
            <v>0.004</v>
          </cell>
          <cell r="JJ84">
            <v>-0.13</v>
          </cell>
          <cell r="JK84">
            <v>0.005</v>
          </cell>
          <cell r="JL84">
            <v>-0.12</v>
          </cell>
          <cell r="JM84">
            <v>0.003</v>
          </cell>
          <cell r="JN84">
            <v>-0.1</v>
          </cell>
          <cell r="JO84">
            <v>0.003</v>
          </cell>
          <cell r="JP84">
            <v>0.03</v>
          </cell>
          <cell r="JQ84">
            <v>0.012</v>
          </cell>
          <cell r="JR84">
            <v>0.22</v>
          </cell>
          <cell r="JS84">
            <v>0.006</v>
          </cell>
          <cell r="JT84">
            <v>0.11</v>
          </cell>
          <cell r="JU84">
            <v>0.002</v>
          </cell>
          <cell r="JV84">
            <v>0.05</v>
          </cell>
          <cell r="JW84">
            <v>0.004</v>
          </cell>
          <cell r="JX84">
            <v>0.28</v>
          </cell>
          <cell r="JY84">
            <v>0.002</v>
          </cell>
          <cell r="JZ84">
            <v>0.64</v>
          </cell>
          <cell r="KA84">
            <v>0.008</v>
          </cell>
        </row>
        <row r="84">
          <cell r="KJ84">
            <v>-0.03</v>
          </cell>
          <cell r="KK84">
            <v>0.001</v>
          </cell>
          <cell r="KL84">
            <v>-0.04</v>
          </cell>
          <cell r="KM84">
            <v>0.001</v>
          </cell>
          <cell r="KN84">
            <v>0</v>
          </cell>
          <cell r="KO84">
            <v>0</v>
          </cell>
          <cell r="KP84">
            <v>-0.17</v>
          </cell>
          <cell r="KQ84">
            <v>0.002</v>
          </cell>
          <cell r="KR84">
            <v>-0.85</v>
          </cell>
          <cell r="KS84">
            <v>0.012</v>
          </cell>
          <cell r="KT84">
            <v>0.17</v>
          </cell>
          <cell r="KU84">
            <v>0.002</v>
          </cell>
          <cell r="KV84">
            <v>0.31</v>
          </cell>
          <cell r="KW84">
            <v>0.005</v>
          </cell>
          <cell r="KX84">
            <v>0.18</v>
          </cell>
          <cell r="KY84">
            <v>0.002</v>
          </cell>
          <cell r="KZ84">
            <v>0.35</v>
          </cell>
          <cell r="LA84">
            <v>0.006</v>
          </cell>
          <cell r="LB84">
            <v>0.16</v>
          </cell>
          <cell r="LC84">
            <v>0.002</v>
          </cell>
          <cell r="LD84">
            <v>0.29</v>
          </cell>
          <cell r="LE84">
            <v>0.005</v>
          </cell>
          <cell r="LF84">
            <v>0.09</v>
          </cell>
          <cell r="LG84">
            <v>0.001</v>
          </cell>
          <cell r="LH84">
            <v>-0.12</v>
          </cell>
          <cell r="LI84">
            <v>0.009</v>
          </cell>
          <cell r="LJ84">
            <v>-0.01</v>
          </cell>
          <cell r="LK84">
            <v>0</v>
          </cell>
          <cell r="LL84">
            <v>-0.29</v>
          </cell>
          <cell r="LM84">
            <v>0.004</v>
          </cell>
          <cell r="LN84">
            <v>0.2</v>
          </cell>
          <cell r="LO84">
            <v>0.003</v>
          </cell>
          <cell r="LP84">
            <v>0.02</v>
          </cell>
          <cell r="LQ84">
            <v>0.005</v>
          </cell>
          <cell r="LR84">
            <v>0.29</v>
          </cell>
          <cell r="LS84">
            <v>0.006</v>
          </cell>
          <cell r="LT84">
            <v>-0.48</v>
          </cell>
          <cell r="LU84">
            <v>0.005</v>
          </cell>
        </row>
        <row r="84">
          <cell r="MD84">
            <v>0.02</v>
          </cell>
          <cell r="ME84">
            <v>0.001</v>
          </cell>
          <cell r="MF84">
            <v>0</v>
          </cell>
          <cell r="MG84">
            <v>0</v>
          </cell>
          <cell r="MH84">
            <v>0.27</v>
          </cell>
          <cell r="MI84">
            <v>0.005</v>
          </cell>
          <cell r="MJ84">
            <v>-0.23</v>
          </cell>
          <cell r="MK84">
            <v>0.004</v>
          </cell>
          <cell r="ML84">
            <v>0.28</v>
          </cell>
          <cell r="MM84">
            <v>0.006</v>
          </cell>
          <cell r="MN84">
            <v>-0.21</v>
          </cell>
          <cell r="MO84">
            <v>0.004</v>
          </cell>
          <cell r="MP84">
            <v>0.27</v>
          </cell>
          <cell r="MQ84">
            <v>0.006</v>
          </cell>
          <cell r="MR84">
            <v>1.13</v>
          </cell>
          <cell r="MS84">
            <v>0.007</v>
          </cell>
          <cell r="MT84">
            <v>0.61</v>
          </cell>
          <cell r="MU84">
            <v>0.006</v>
          </cell>
          <cell r="MV84">
            <v>1.84</v>
          </cell>
          <cell r="MW84">
            <v>0.017</v>
          </cell>
          <cell r="MX84">
            <v>1.01</v>
          </cell>
          <cell r="MY84">
            <v>0.007</v>
          </cell>
        </row>
        <row r="84">
          <cell r="NH84">
            <v>0.02</v>
          </cell>
          <cell r="NI84">
            <v>0.004</v>
          </cell>
          <cell r="NJ84">
            <v>0.23</v>
          </cell>
          <cell r="NK84">
            <v>0.014</v>
          </cell>
          <cell r="NL84">
            <v>0.08</v>
          </cell>
          <cell r="NM84">
            <v>0.002</v>
          </cell>
          <cell r="NN84">
            <v>-0.9</v>
          </cell>
          <cell r="NO84">
            <v>0.011</v>
          </cell>
          <cell r="NP84">
            <v>-1.69</v>
          </cell>
          <cell r="NQ84">
            <v>0.011</v>
          </cell>
          <cell r="NR84">
            <v>1.6</v>
          </cell>
          <cell r="NS84">
            <v>0.012</v>
          </cell>
          <cell r="NT84">
            <v>0.76</v>
          </cell>
          <cell r="NU84">
            <v>0.007</v>
          </cell>
          <cell r="NV84">
            <v>1.71</v>
          </cell>
          <cell r="NW84">
            <v>0.011</v>
          </cell>
          <cell r="NX84">
            <v>0.79</v>
          </cell>
          <cell r="NY84">
            <v>0.006</v>
          </cell>
          <cell r="NZ84">
            <v>1.56</v>
          </cell>
          <cell r="OA84">
            <v>0.011</v>
          </cell>
          <cell r="OB84">
            <v>0.74</v>
          </cell>
          <cell r="OC84">
            <v>0.007</v>
          </cell>
          <cell r="OD84">
            <v>0.66</v>
          </cell>
          <cell r="OE84">
            <v>0.005</v>
          </cell>
          <cell r="OF84">
            <v>-0.08</v>
          </cell>
          <cell r="OG84">
            <v>0.007</v>
          </cell>
          <cell r="OH84">
            <v>-0.13</v>
          </cell>
          <cell r="OI84">
            <v>0.001</v>
          </cell>
          <cell r="OJ84">
            <v>-0.32</v>
          </cell>
          <cell r="OK84">
            <v>0.004</v>
          </cell>
          <cell r="OL84">
            <v>-0.09</v>
          </cell>
          <cell r="OM84">
            <v>0.001</v>
          </cell>
          <cell r="ON84">
            <v>-0.06</v>
          </cell>
          <cell r="OO84">
            <v>0.001</v>
          </cell>
          <cell r="OP84">
            <v>-0.12</v>
          </cell>
          <cell r="OQ84">
            <v>0.001</v>
          </cell>
          <cell r="OR84">
            <v>-0.25</v>
          </cell>
          <cell r="OS84">
            <v>0.001</v>
          </cell>
        </row>
        <row r="84">
          <cell r="PD84">
            <v>-0.01</v>
          </cell>
          <cell r="PE84">
            <v>0</v>
          </cell>
          <cell r="PF84">
            <v>-0.12</v>
          </cell>
          <cell r="PG84">
            <v>0.001</v>
          </cell>
          <cell r="PH84">
            <v>-0.14</v>
          </cell>
          <cell r="PI84">
            <v>0.001</v>
          </cell>
          <cell r="PJ84">
            <v>-0.12</v>
          </cell>
          <cell r="PK84">
            <v>0.001</v>
          </cell>
          <cell r="PL84">
            <v>-0.14</v>
          </cell>
          <cell r="PM84">
            <v>0.001</v>
          </cell>
          <cell r="PN84">
            <v>-0.11</v>
          </cell>
          <cell r="PO84">
            <v>0.001</v>
          </cell>
          <cell r="PP84">
            <v>0.26</v>
          </cell>
          <cell r="PQ84">
            <v>0.002</v>
          </cell>
          <cell r="PR84">
            <v>0.15</v>
          </cell>
          <cell r="PS84">
            <v>0.002</v>
          </cell>
          <cell r="PT84">
            <v>0.32</v>
          </cell>
          <cell r="PU84">
            <v>0.004</v>
          </cell>
          <cell r="PV84">
            <v>0.13</v>
          </cell>
          <cell r="PW84">
            <v>0.003</v>
          </cell>
        </row>
        <row r="84">
          <cell r="QF84">
            <v>0.01</v>
          </cell>
          <cell r="QG84">
            <v>0.001</v>
          </cell>
          <cell r="QH84">
            <v>0.08</v>
          </cell>
          <cell r="QI84">
            <v>0.003</v>
          </cell>
          <cell r="QJ84">
            <v>0.1</v>
          </cell>
          <cell r="QK84">
            <v>0.003</v>
          </cell>
          <cell r="QL84">
            <v>-0.07</v>
          </cell>
          <cell r="QM84">
            <v>0.002</v>
          </cell>
          <cell r="QN84">
            <v>-0.1</v>
          </cell>
          <cell r="QO84">
            <v>0.002</v>
          </cell>
          <cell r="QP84">
            <v>0.35</v>
          </cell>
          <cell r="QQ84">
            <v>0.003</v>
          </cell>
          <cell r="QR84">
            <v>0.14</v>
          </cell>
          <cell r="QS84">
            <v>0.002</v>
          </cell>
          <cell r="QT84">
            <v>0.37</v>
          </cell>
          <cell r="QU84">
            <v>0.003</v>
          </cell>
          <cell r="QV84">
            <v>0.14</v>
          </cell>
          <cell r="QW84">
            <v>0.002</v>
          </cell>
          <cell r="QX84">
            <v>0.32</v>
          </cell>
          <cell r="QY84">
            <v>0.004</v>
          </cell>
          <cell r="QZ84">
            <v>0.11</v>
          </cell>
          <cell r="RA84">
            <v>0.002</v>
          </cell>
          <cell r="RB84">
            <v>0.2</v>
          </cell>
          <cell r="RC84">
            <v>0.002</v>
          </cell>
          <cell r="RD84">
            <v>0.05</v>
          </cell>
          <cell r="RE84">
            <v>0.001</v>
          </cell>
          <cell r="RF84">
            <v>-0.03</v>
          </cell>
          <cell r="RG84">
            <v>0.001</v>
          </cell>
          <cell r="RH84">
            <v>-0.02</v>
          </cell>
          <cell r="RI84">
            <v>0.001</v>
          </cell>
          <cell r="RJ84">
            <v>0.23</v>
          </cell>
          <cell r="RK84">
            <v>0.002</v>
          </cell>
          <cell r="RL84">
            <v>0.14</v>
          </cell>
          <cell r="RM84">
            <v>0.001</v>
          </cell>
          <cell r="RN84">
            <v>0.18</v>
          </cell>
          <cell r="RO84">
            <v>0.002</v>
          </cell>
          <cell r="RP84">
            <v>0.37</v>
          </cell>
          <cell r="RQ84">
            <v>0.004</v>
          </cell>
        </row>
        <row r="84">
          <cell r="RZ84">
            <v>-0.01</v>
          </cell>
          <cell r="SA84">
            <v>0</v>
          </cell>
          <cell r="SB84">
            <v>-0.16</v>
          </cell>
          <cell r="SC84">
            <v>0.003</v>
          </cell>
          <cell r="SD84">
            <v>0</v>
          </cell>
          <cell r="SE84">
            <v>0.001</v>
          </cell>
          <cell r="SF84">
            <v>-0.19</v>
          </cell>
          <cell r="SG84">
            <v>0.002</v>
          </cell>
          <cell r="SH84">
            <v>-0.67</v>
          </cell>
          <cell r="SI84">
            <v>0.003</v>
          </cell>
          <cell r="SJ84">
            <v>0.25</v>
          </cell>
          <cell r="SK84">
            <v>0.002</v>
          </cell>
          <cell r="SL84">
            <v>0.28</v>
          </cell>
          <cell r="SM84">
            <v>0.003</v>
          </cell>
          <cell r="SN84">
            <v>0.24</v>
          </cell>
          <cell r="SO84">
            <v>0.003</v>
          </cell>
          <cell r="SP84">
            <v>0.3</v>
          </cell>
          <cell r="SQ84">
            <v>0.003</v>
          </cell>
          <cell r="SR84">
            <v>0.19</v>
          </cell>
          <cell r="SS84">
            <v>0.002</v>
          </cell>
          <cell r="ST84">
            <v>0.26</v>
          </cell>
          <cell r="SU84">
            <v>0.003</v>
          </cell>
          <cell r="SV84">
            <v>0.09</v>
          </cell>
          <cell r="SW84">
            <v>0.001</v>
          </cell>
          <cell r="SX84">
            <v>-0.02</v>
          </cell>
          <cell r="SY84">
            <v>0.001</v>
          </cell>
          <cell r="SZ84">
            <v>0</v>
          </cell>
          <cell r="TA84">
            <v>0</v>
          </cell>
          <cell r="TB84">
            <v>-0.27</v>
          </cell>
          <cell r="TC84">
            <v>0.002</v>
          </cell>
          <cell r="TD84">
            <v>-0.03</v>
          </cell>
          <cell r="TE84">
            <v>0.003</v>
          </cell>
          <cell r="TF84">
            <v>0.75</v>
          </cell>
          <cell r="TG84">
            <v>0.01</v>
          </cell>
          <cell r="TH84">
            <v>-0.21</v>
          </cell>
          <cell r="TI84">
            <v>0.005</v>
          </cell>
          <cell r="TJ84">
            <v>0.03</v>
          </cell>
          <cell r="TK84">
            <v>0.006</v>
          </cell>
        </row>
        <row r="84">
          <cell r="TT84">
            <v>-0.18</v>
          </cell>
          <cell r="TU84">
            <v>0.002</v>
          </cell>
          <cell r="TV84">
            <v>-0.31</v>
          </cell>
          <cell r="TW84">
            <v>0.005</v>
          </cell>
          <cell r="TX84">
            <v>-0.04</v>
          </cell>
          <cell r="TY84">
            <v>0.002</v>
          </cell>
          <cell r="TZ84">
            <v>-0.15</v>
          </cell>
          <cell r="UA84">
            <v>0.006</v>
          </cell>
          <cell r="UB84">
            <v>-1.45</v>
          </cell>
          <cell r="UC84">
            <v>0.014</v>
          </cell>
          <cell r="UD84">
            <v>-0.09</v>
          </cell>
          <cell r="UE84">
            <v>0.004</v>
          </cell>
          <cell r="UF84">
            <v>0.35</v>
          </cell>
          <cell r="UG84">
            <v>0.005</v>
          </cell>
          <cell r="UH84">
            <v>-0.08</v>
          </cell>
          <cell r="UI84">
            <v>0.004</v>
          </cell>
          <cell r="UJ84">
            <v>0.36</v>
          </cell>
          <cell r="UK84">
            <v>0.005</v>
          </cell>
          <cell r="UL84">
            <v>-0.11</v>
          </cell>
          <cell r="UM84">
            <v>0.003</v>
          </cell>
          <cell r="UN84">
            <v>0.3</v>
          </cell>
          <cell r="UO84">
            <v>0.004</v>
          </cell>
          <cell r="UP84">
            <v>-0.14</v>
          </cell>
          <cell r="UQ84">
            <v>0.004</v>
          </cell>
          <cell r="UR84">
            <v>-0.05</v>
          </cell>
          <cell r="US84">
            <v>0.003</v>
          </cell>
          <cell r="UT84">
            <v>-0.14</v>
          </cell>
          <cell r="UU84">
            <v>0.002</v>
          </cell>
          <cell r="UV84">
            <v>-0.39</v>
          </cell>
          <cell r="UW84">
            <v>0.004</v>
          </cell>
          <cell r="UX84">
            <v>0.04</v>
          </cell>
          <cell r="UY84">
            <v>0.001</v>
          </cell>
          <cell r="UZ84">
            <v>0.07</v>
          </cell>
          <cell r="VA84">
            <v>0.001</v>
          </cell>
          <cell r="VB84">
            <v>0.03</v>
          </cell>
          <cell r="VC84">
            <v>0.001</v>
          </cell>
        </row>
        <row r="84">
          <cell r="VL84">
            <v>-0.04</v>
          </cell>
          <cell r="VM84">
            <v>0</v>
          </cell>
          <cell r="VN84">
            <v>-0.18</v>
          </cell>
          <cell r="VO84">
            <v>0.001</v>
          </cell>
          <cell r="VP84">
            <v>0.02</v>
          </cell>
          <cell r="VQ84">
            <v>0</v>
          </cell>
          <cell r="VR84">
            <v>0.02</v>
          </cell>
          <cell r="VS84">
            <v>0.001</v>
          </cell>
          <cell r="VT84">
            <v>0.01</v>
          </cell>
          <cell r="VU84">
            <v>0</v>
          </cell>
          <cell r="VV84">
            <v>0</v>
          </cell>
          <cell r="VW84">
            <v>0</v>
          </cell>
          <cell r="VX84">
            <v>-0.02</v>
          </cell>
          <cell r="VY84">
            <v>0</v>
          </cell>
          <cell r="VZ84">
            <v>-0.02</v>
          </cell>
          <cell r="WA84">
            <v>0</v>
          </cell>
          <cell r="WB84">
            <v>-0.43</v>
          </cell>
          <cell r="WC84">
            <v>0.003</v>
          </cell>
          <cell r="WD84">
            <v>-0.04</v>
          </cell>
          <cell r="WE84">
            <v>0.002</v>
          </cell>
          <cell r="WF84">
            <v>-0.6</v>
          </cell>
          <cell r="WG84">
            <v>0.003</v>
          </cell>
          <cell r="WH84">
            <v>-0.29</v>
          </cell>
          <cell r="WI84">
            <v>0.001</v>
          </cell>
        </row>
        <row r="84">
          <cell r="WR84">
            <v>-0.26</v>
          </cell>
          <cell r="WS84">
            <v>0.002</v>
          </cell>
          <cell r="WT84">
            <v>-0.02</v>
          </cell>
          <cell r="WU84">
            <v>0.001</v>
          </cell>
          <cell r="WV84">
            <v>-0.02</v>
          </cell>
          <cell r="WW84">
            <v>0.001</v>
          </cell>
          <cell r="WX84">
            <v>-0.25</v>
          </cell>
          <cell r="WY84">
            <v>0.005</v>
          </cell>
          <cell r="WZ84">
            <v>-0.17</v>
          </cell>
          <cell r="XA84">
            <v>0.003</v>
          </cell>
          <cell r="XB84">
            <v>-0.47</v>
          </cell>
          <cell r="XC84">
            <v>0.003</v>
          </cell>
          <cell r="XD84">
            <v>-0.19</v>
          </cell>
          <cell r="XE84">
            <v>0.001</v>
          </cell>
          <cell r="XF84">
            <v>-0.49</v>
          </cell>
          <cell r="XG84">
            <v>0.003</v>
          </cell>
          <cell r="XH84">
            <v>-0.2</v>
          </cell>
          <cell r="XI84">
            <v>0.001</v>
          </cell>
          <cell r="XJ84">
            <v>-0.5</v>
          </cell>
          <cell r="XK84">
            <v>0.003</v>
          </cell>
          <cell r="XL84">
            <v>-0.18</v>
          </cell>
          <cell r="XM84">
            <v>0.001</v>
          </cell>
          <cell r="XN84">
            <v>-0.48</v>
          </cell>
          <cell r="XO84">
            <v>0.003</v>
          </cell>
          <cell r="XP84">
            <v>-0.18</v>
          </cell>
          <cell r="XQ84">
            <v>0.001</v>
          </cell>
          <cell r="XR84">
            <v>-0.15</v>
          </cell>
          <cell r="XS84">
            <v>0.001</v>
          </cell>
          <cell r="XT84">
            <v>-0.03</v>
          </cell>
          <cell r="XU84">
            <v>0.001</v>
          </cell>
        </row>
        <row r="85">
          <cell r="B85" t="str">
            <v>JM0304.001</v>
          </cell>
          <cell r="C85" t="str">
            <v>N Japan</v>
          </cell>
          <cell r="D85">
            <v>42.5539</v>
          </cell>
          <cell r="E85">
            <v>140.7983</v>
          </cell>
          <cell r="F85">
            <v>0.19</v>
          </cell>
          <cell r="G85">
            <v>0.007</v>
          </cell>
          <cell r="H85">
            <v>0.34</v>
          </cell>
          <cell r="I85">
            <v>0.021</v>
          </cell>
          <cell r="J85">
            <v>5.27</v>
          </cell>
          <cell r="K85">
            <v>0.038</v>
          </cell>
          <cell r="L85">
            <v>0.45</v>
          </cell>
          <cell r="M85">
            <v>0.01</v>
          </cell>
          <cell r="N85">
            <v>-2.44</v>
          </cell>
          <cell r="O85">
            <v>0.026</v>
          </cell>
        </row>
        <row r="85">
          <cell r="AD85">
            <v>-0.27</v>
          </cell>
          <cell r="AE85">
            <v>0.022</v>
          </cell>
          <cell r="AF85">
            <v>-11.74</v>
          </cell>
          <cell r="AG85">
            <v>0.076</v>
          </cell>
          <cell r="AH85">
            <v>0.25</v>
          </cell>
          <cell r="AI85">
            <v>0.006</v>
          </cell>
          <cell r="AJ85">
            <v>-0.95</v>
          </cell>
          <cell r="AK85">
            <v>0.02</v>
          </cell>
          <cell r="AL85">
            <v>0.2</v>
          </cell>
          <cell r="AM85">
            <v>0.006</v>
          </cell>
          <cell r="AN85">
            <v>-0.81</v>
          </cell>
          <cell r="AO85">
            <v>0.019</v>
          </cell>
          <cell r="AP85">
            <v>0.17</v>
          </cell>
          <cell r="AQ85">
            <v>0.007</v>
          </cell>
          <cell r="AR85">
            <v>-0.94</v>
          </cell>
          <cell r="AS85">
            <v>0.02</v>
          </cell>
          <cell r="AT85">
            <v>-0.02</v>
          </cell>
          <cell r="AU85">
            <v>0.006</v>
          </cell>
          <cell r="AV85">
            <v>-2.74</v>
          </cell>
          <cell r="AW85">
            <v>0.018</v>
          </cell>
          <cell r="AX85">
            <v>-0.17</v>
          </cell>
          <cell r="AY85">
            <v>0.006</v>
          </cell>
          <cell r="AZ85">
            <v>-2.09</v>
          </cell>
          <cell r="BA85">
            <v>0.016</v>
          </cell>
          <cell r="BB85">
            <v>0.12</v>
          </cell>
          <cell r="BC85">
            <v>0.002</v>
          </cell>
          <cell r="BD85">
            <v>0</v>
          </cell>
          <cell r="BE85">
            <v>0.003</v>
          </cell>
          <cell r="BF85">
            <v>0.08</v>
          </cell>
          <cell r="BG85">
            <v>0.002</v>
          </cell>
          <cell r="BH85">
            <v>-0.04</v>
          </cell>
          <cell r="BI85">
            <v>0.004</v>
          </cell>
        </row>
        <row r="85">
          <cell r="BX85">
            <v>-0.21</v>
          </cell>
          <cell r="BY85">
            <v>0.002</v>
          </cell>
          <cell r="BZ85">
            <v>-1.02</v>
          </cell>
          <cell r="CA85">
            <v>0.01</v>
          </cell>
          <cell r="CB85">
            <v>0.08</v>
          </cell>
          <cell r="CC85">
            <v>0.001</v>
          </cell>
          <cell r="CD85">
            <v>-0.01</v>
          </cell>
          <cell r="CE85">
            <v>0.002</v>
          </cell>
          <cell r="CF85">
            <v>0.08</v>
          </cell>
          <cell r="CG85">
            <v>0.001</v>
          </cell>
          <cell r="CH85">
            <v>-0.01</v>
          </cell>
          <cell r="CI85">
            <v>0.002</v>
          </cell>
          <cell r="CJ85">
            <v>0.06</v>
          </cell>
          <cell r="CK85">
            <v>0.001</v>
          </cell>
          <cell r="CL85">
            <v>-0.01</v>
          </cell>
          <cell r="CM85">
            <v>0.002</v>
          </cell>
          <cell r="CN85">
            <v>0.01</v>
          </cell>
          <cell r="CO85">
            <v>0.001</v>
          </cell>
          <cell r="CP85">
            <v>-0.13</v>
          </cell>
          <cell r="CQ85">
            <v>0.003</v>
          </cell>
          <cell r="CR85">
            <v>-0.05</v>
          </cell>
          <cell r="CS85">
            <v>0</v>
          </cell>
          <cell r="CT85">
            <v>-0.22</v>
          </cell>
          <cell r="CU85">
            <v>0.002</v>
          </cell>
          <cell r="CV85">
            <v>2.54</v>
          </cell>
          <cell r="CW85">
            <v>0.011</v>
          </cell>
          <cell r="CX85">
            <v>0.62</v>
          </cell>
          <cell r="CY85">
            <v>0.006</v>
          </cell>
          <cell r="CZ85">
            <v>2.91</v>
          </cell>
          <cell r="DA85">
            <v>0.016</v>
          </cell>
          <cell r="DB85">
            <v>2.07</v>
          </cell>
          <cell r="DC85">
            <v>0.012</v>
          </cell>
        </row>
        <row r="85">
          <cell r="DR85">
            <v>0.87</v>
          </cell>
          <cell r="DS85">
            <v>0.013</v>
          </cell>
          <cell r="DT85">
            <v>-0.51</v>
          </cell>
          <cell r="DU85">
            <v>0.009</v>
          </cell>
          <cell r="DV85">
            <v>2.41</v>
          </cell>
          <cell r="DW85">
            <v>0.01</v>
          </cell>
          <cell r="DX85">
            <v>0.65</v>
          </cell>
          <cell r="DY85">
            <v>0.004</v>
          </cell>
          <cell r="DZ85">
            <v>2.24</v>
          </cell>
          <cell r="EA85">
            <v>0.012</v>
          </cell>
          <cell r="EB85">
            <v>0.83</v>
          </cell>
          <cell r="EC85">
            <v>0.005</v>
          </cell>
          <cell r="ED85">
            <v>2.21</v>
          </cell>
          <cell r="EE85">
            <v>0.011</v>
          </cell>
          <cell r="EF85">
            <v>0.89</v>
          </cell>
          <cell r="EG85">
            <v>0.006</v>
          </cell>
          <cell r="EH85">
            <v>1.89</v>
          </cell>
          <cell r="EI85">
            <v>0.008</v>
          </cell>
          <cell r="EJ85">
            <v>0.59</v>
          </cell>
          <cell r="EK85">
            <v>0.004</v>
          </cell>
          <cell r="EL85">
            <v>0.44</v>
          </cell>
          <cell r="EM85">
            <v>0.007</v>
          </cell>
          <cell r="EN85">
            <v>-0.06</v>
          </cell>
          <cell r="EO85">
            <v>0.001</v>
          </cell>
          <cell r="EP85">
            <v>-0.08</v>
          </cell>
          <cell r="EQ85">
            <v>0.001</v>
          </cell>
          <cell r="ER85">
            <v>-0.03</v>
          </cell>
          <cell r="ES85">
            <v>0</v>
          </cell>
          <cell r="ET85">
            <v>-0.15</v>
          </cell>
          <cell r="EU85">
            <v>0.001</v>
          </cell>
          <cell r="EV85">
            <v>-0.09</v>
          </cell>
          <cell r="EW85">
            <v>0.001</v>
          </cell>
        </row>
        <row r="85">
          <cell r="FL85">
            <v>-0.15</v>
          </cell>
          <cell r="FM85">
            <v>0.001</v>
          </cell>
          <cell r="FN85">
            <v>-0.12</v>
          </cell>
          <cell r="FO85">
            <v>0.001</v>
          </cell>
          <cell r="FP85">
            <v>-0.09</v>
          </cell>
          <cell r="FQ85">
            <v>0</v>
          </cell>
          <cell r="FR85">
            <v>-0.04</v>
          </cell>
          <cell r="FS85">
            <v>0</v>
          </cell>
          <cell r="FT85">
            <v>-0.08</v>
          </cell>
          <cell r="FU85">
            <v>0.001</v>
          </cell>
          <cell r="FV85">
            <v>-0.04</v>
          </cell>
          <cell r="FW85">
            <v>0</v>
          </cell>
          <cell r="FX85">
            <v>-0.08</v>
          </cell>
          <cell r="FY85">
            <v>0.001</v>
          </cell>
          <cell r="FZ85">
            <v>-0.04</v>
          </cell>
          <cell r="GA85">
            <v>0</v>
          </cell>
          <cell r="GB85">
            <v>-0.1</v>
          </cell>
          <cell r="GC85">
            <v>0</v>
          </cell>
          <cell r="GD85">
            <v>-0.05</v>
          </cell>
          <cell r="GE85">
            <v>0</v>
          </cell>
          <cell r="GF85">
            <v>-0.05</v>
          </cell>
          <cell r="GG85">
            <v>0</v>
          </cell>
          <cell r="GH85">
            <v>-0.03</v>
          </cell>
          <cell r="GI85">
            <v>0</v>
          </cell>
          <cell r="GJ85">
            <v>124.88</v>
          </cell>
          <cell r="GK85">
            <v>1.251</v>
          </cell>
          <cell r="GL85">
            <v>167.71</v>
          </cell>
          <cell r="GM85">
            <v>4.762</v>
          </cell>
          <cell r="GN85">
            <v>190.56</v>
          </cell>
          <cell r="GO85">
            <v>1.722</v>
          </cell>
          <cell r="GP85">
            <v>494.18</v>
          </cell>
          <cell r="GQ85">
            <v>4.923</v>
          </cell>
        </row>
        <row r="85">
          <cell r="HF85">
            <v>-144.51</v>
          </cell>
          <cell r="HG85">
            <v>2.368</v>
          </cell>
          <cell r="HH85">
            <v>-1402.58</v>
          </cell>
          <cell r="HI85">
            <v>7.348</v>
          </cell>
          <cell r="HJ85">
            <v>132.83</v>
          </cell>
          <cell r="HK85">
            <v>1.244</v>
          </cell>
          <cell r="HL85">
            <v>303.6</v>
          </cell>
          <cell r="HM85">
            <v>4.888</v>
          </cell>
          <cell r="HN85">
            <v>118.09</v>
          </cell>
          <cell r="HO85">
            <v>1.572</v>
          </cell>
          <cell r="HP85">
            <v>265.84</v>
          </cell>
          <cell r="HQ85">
            <v>4.299</v>
          </cell>
          <cell r="HR85">
            <v>121.47</v>
          </cell>
          <cell r="HS85">
            <v>1.038</v>
          </cell>
          <cell r="HT85">
            <v>229.07</v>
          </cell>
          <cell r="HU85">
            <v>4.493</v>
          </cell>
          <cell r="HV85">
            <v>30.39</v>
          </cell>
          <cell r="HW85">
            <v>0.784</v>
          </cell>
          <cell r="HX85">
            <v>-261.25</v>
          </cell>
          <cell r="HY85">
            <v>3.975</v>
          </cell>
          <cell r="HZ85">
            <v>-402.75</v>
          </cell>
          <cell r="IA85">
            <v>2.81</v>
          </cell>
          <cell r="IB85">
            <v>-0.02</v>
          </cell>
          <cell r="IC85">
            <v>0.005</v>
          </cell>
          <cell r="ID85">
            <v>0</v>
          </cell>
          <cell r="IE85">
            <v>0.003</v>
          </cell>
          <cell r="IF85">
            <v>-0.01</v>
          </cell>
          <cell r="IG85">
            <v>0.007</v>
          </cell>
          <cell r="IH85">
            <v>-0.23</v>
          </cell>
          <cell r="II85">
            <v>0.005</v>
          </cell>
        </row>
        <row r="85">
          <cell r="IX85">
            <v>0.56</v>
          </cell>
          <cell r="IY85">
            <v>0.011</v>
          </cell>
          <cell r="IZ85">
            <v>0.28</v>
          </cell>
          <cell r="JA85">
            <v>0.009</v>
          </cell>
          <cell r="JB85">
            <v>-0.03</v>
          </cell>
          <cell r="JC85">
            <v>0.006</v>
          </cell>
          <cell r="JD85">
            <v>-0.11</v>
          </cell>
          <cell r="JE85">
            <v>0.005</v>
          </cell>
          <cell r="JF85">
            <v>-0.08</v>
          </cell>
          <cell r="JG85">
            <v>0.006</v>
          </cell>
          <cell r="JH85">
            <v>-0.12</v>
          </cell>
          <cell r="JI85">
            <v>0.005</v>
          </cell>
          <cell r="JJ85">
            <v>0.04</v>
          </cell>
          <cell r="JK85">
            <v>0.005</v>
          </cell>
          <cell r="JL85">
            <v>-0.11</v>
          </cell>
          <cell r="JM85">
            <v>0.004</v>
          </cell>
          <cell r="JN85">
            <v>0.07</v>
          </cell>
          <cell r="JO85">
            <v>0.004</v>
          </cell>
          <cell r="JP85">
            <v>-0.15</v>
          </cell>
          <cell r="JQ85">
            <v>0.004</v>
          </cell>
          <cell r="JR85">
            <v>0.06</v>
          </cell>
          <cell r="JS85">
            <v>0.002</v>
          </cell>
          <cell r="JT85">
            <v>0.16</v>
          </cell>
          <cell r="JU85">
            <v>0.002</v>
          </cell>
          <cell r="JV85">
            <v>0.04</v>
          </cell>
          <cell r="JW85">
            <v>0.003</v>
          </cell>
          <cell r="JX85">
            <v>0.22</v>
          </cell>
          <cell r="JY85">
            <v>0.002</v>
          </cell>
          <cell r="JZ85">
            <v>0.55</v>
          </cell>
          <cell r="KA85">
            <v>0.008</v>
          </cell>
        </row>
        <row r="85">
          <cell r="KP85">
            <v>-0.22</v>
          </cell>
          <cell r="KQ85">
            <v>0.002</v>
          </cell>
          <cell r="KR85">
            <v>-0.6</v>
          </cell>
          <cell r="KS85">
            <v>0.005</v>
          </cell>
          <cell r="KT85">
            <v>0.18</v>
          </cell>
          <cell r="KU85">
            <v>0.002</v>
          </cell>
          <cell r="KV85">
            <v>0.25</v>
          </cell>
          <cell r="KW85">
            <v>0.004</v>
          </cell>
          <cell r="KX85">
            <v>0.17</v>
          </cell>
          <cell r="KY85">
            <v>0.002</v>
          </cell>
          <cell r="KZ85">
            <v>0.24</v>
          </cell>
          <cell r="LA85">
            <v>0.004</v>
          </cell>
          <cell r="LB85">
            <v>0.12</v>
          </cell>
          <cell r="LC85">
            <v>0.001</v>
          </cell>
          <cell r="LD85">
            <v>0.21</v>
          </cell>
          <cell r="LE85">
            <v>0.004</v>
          </cell>
          <cell r="LF85">
            <v>0.05</v>
          </cell>
          <cell r="LG85">
            <v>0.001</v>
          </cell>
          <cell r="LH85">
            <v>0</v>
          </cell>
          <cell r="LI85">
            <v>0.004</v>
          </cell>
          <cell r="LJ85">
            <v>-0.02</v>
          </cell>
          <cell r="LK85">
            <v>0</v>
          </cell>
          <cell r="LL85">
            <v>-0.18</v>
          </cell>
          <cell r="LM85">
            <v>0.001</v>
          </cell>
          <cell r="LN85">
            <v>0.17</v>
          </cell>
          <cell r="LO85">
            <v>0.003</v>
          </cell>
          <cell r="LP85">
            <v>0.06</v>
          </cell>
          <cell r="LQ85">
            <v>0.005</v>
          </cell>
          <cell r="LR85">
            <v>0.25</v>
          </cell>
          <cell r="LS85">
            <v>0.004</v>
          </cell>
          <cell r="LT85">
            <v>-0.33</v>
          </cell>
          <cell r="LU85">
            <v>0.005</v>
          </cell>
        </row>
        <row r="85">
          <cell r="MH85">
            <v>0.17</v>
          </cell>
          <cell r="MI85">
            <v>0.004</v>
          </cell>
          <cell r="MJ85">
            <v>-0.16</v>
          </cell>
          <cell r="MK85">
            <v>0.005</v>
          </cell>
          <cell r="ML85">
            <v>0.14</v>
          </cell>
          <cell r="MM85">
            <v>0.004</v>
          </cell>
          <cell r="MN85">
            <v>-0.18</v>
          </cell>
          <cell r="MO85">
            <v>0.005</v>
          </cell>
          <cell r="MP85">
            <v>0.12</v>
          </cell>
          <cell r="MQ85">
            <v>0.004</v>
          </cell>
          <cell r="MR85">
            <v>1.07</v>
          </cell>
          <cell r="MS85">
            <v>0.009</v>
          </cell>
          <cell r="MT85">
            <v>0.41</v>
          </cell>
          <cell r="MU85">
            <v>0.008</v>
          </cell>
          <cell r="MV85">
            <v>1.37</v>
          </cell>
          <cell r="MW85">
            <v>0.011</v>
          </cell>
          <cell r="MX85">
            <v>0.87</v>
          </cell>
          <cell r="MY85">
            <v>0.007</v>
          </cell>
        </row>
        <row r="85">
          <cell r="NN85">
            <v>-1.01</v>
          </cell>
          <cell r="NO85">
            <v>0.014</v>
          </cell>
          <cell r="NP85">
            <v>-1.25</v>
          </cell>
          <cell r="NQ85">
            <v>0.01</v>
          </cell>
          <cell r="NR85">
            <v>1.17</v>
          </cell>
          <cell r="NS85">
            <v>0.008</v>
          </cell>
          <cell r="NT85">
            <v>0.56</v>
          </cell>
          <cell r="NU85">
            <v>0.007</v>
          </cell>
          <cell r="NV85">
            <v>1.12</v>
          </cell>
          <cell r="NW85">
            <v>0.01</v>
          </cell>
          <cell r="NX85">
            <v>0.52</v>
          </cell>
          <cell r="NY85">
            <v>0.007</v>
          </cell>
          <cell r="NZ85">
            <v>1.02</v>
          </cell>
          <cell r="OA85">
            <v>0.008</v>
          </cell>
          <cell r="OB85">
            <v>0.5</v>
          </cell>
          <cell r="OC85">
            <v>0.007</v>
          </cell>
          <cell r="OD85">
            <v>0.43</v>
          </cell>
          <cell r="OE85">
            <v>0.006</v>
          </cell>
          <cell r="OF85">
            <v>-0.01</v>
          </cell>
          <cell r="OG85">
            <v>0.006</v>
          </cell>
          <cell r="OH85">
            <v>-0.13</v>
          </cell>
          <cell r="OI85">
            <v>0.002</v>
          </cell>
          <cell r="OJ85">
            <v>-0.12</v>
          </cell>
          <cell r="OK85">
            <v>0.002</v>
          </cell>
          <cell r="OL85">
            <v>-0.13</v>
          </cell>
          <cell r="OM85">
            <v>0.001</v>
          </cell>
          <cell r="ON85">
            <v>-0.04</v>
          </cell>
          <cell r="OO85">
            <v>0.001</v>
          </cell>
          <cell r="OP85">
            <v>-0.09</v>
          </cell>
          <cell r="OQ85">
            <v>0.001</v>
          </cell>
          <cell r="OR85">
            <v>-0.2</v>
          </cell>
          <cell r="OS85">
            <v>0.001</v>
          </cell>
        </row>
        <row r="85">
          <cell r="PF85">
            <v>-0.12</v>
          </cell>
          <cell r="PG85">
            <v>0.001</v>
          </cell>
          <cell r="PH85">
            <v>-0.11</v>
          </cell>
          <cell r="PI85">
            <v>0.001</v>
          </cell>
          <cell r="PJ85">
            <v>-0.12</v>
          </cell>
          <cell r="PK85">
            <v>0.001</v>
          </cell>
          <cell r="PL85">
            <v>-0.09</v>
          </cell>
          <cell r="PM85">
            <v>0.001</v>
          </cell>
          <cell r="PN85">
            <v>-0.11</v>
          </cell>
          <cell r="PO85">
            <v>0.001</v>
          </cell>
          <cell r="PP85">
            <v>0.17</v>
          </cell>
          <cell r="PQ85">
            <v>0.002</v>
          </cell>
          <cell r="PR85">
            <v>0.13</v>
          </cell>
          <cell r="PS85">
            <v>0.002</v>
          </cell>
          <cell r="PT85">
            <v>0.17</v>
          </cell>
          <cell r="PU85">
            <v>0.003</v>
          </cell>
          <cell r="PV85">
            <v>0.06</v>
          </cell>
          <cell r="PW85">
            <v>0.002</v>
          </cell>
        </row>
        <row r="85">
          <cell r="QL85">
            <v>-0.06</v>
          </cell>
          <cell r="QM85">
            <v>0.003</v>
          </cell>
          <cell r="QN85">
            <v>-0.06</v>
          </cell>
          <cell r="QO85">
            <v>0.002</v>
          </cell>
          <cell r="QP85">
            <v>0.17</v>
          </cell>
          <cell r="QQ85">
            <v>0.003</v>
          </cell>
          <cell r="QR85">
            <v>0.07</v>
          </cell>
          <cell r="QS85">
            <v>0.002</v>
          </cell>
          <cell r="QT85">
            <v>0.17</v>
          </cell>
          <cell r="QU85">
            <v>0.003</v>
          </cell>
          <cell r="QV85">
            <v>0.06</v>
          </cell>
          <cell r="QW85">
            <v>0.002</v>
          </cell>
          <cell r="QX85">
            <v>0.16</v>
          </cell>
          <cell r="QY85">
            <v>0.002</v>
          </cell>
          <cell r="QZ85">
            <v>0.08</v>
          </cell>
          <cell r="RA85">
            <v>0.002</v>
          </cell>
          <cell r="RB85">
            <v>0.11</v>
          </cell>
          <cell r="RC85">
            <v>0.002</v>
          </cell>
          <cell r="RD85">
            <v>0.04</v>
          </cell>
          <cell r="RE85">
            <v>0.002</v>
          </cell>
          <cell r="RF85">
            <v>-0.01</v>
          </cell>
          <cell r="RG85">
            <v>0.001</v>
          </cell>
          <cell r="RH85">
            <v>0.03</v>
          </cell>
          <cell r="RI85">
            <v>0.001</v>
          </cell>
          <cell r="RJ85">
            <v>0.18</v>
          </cell>
          <cell r="RK85">
            <v>0.001</v>
          </cell>
          <cell r="RL85">
            <v>0.09</v>
          </cell>
          <cell r="RM85">
            <v>0.001</v>
          </cell>
          <cell r="RN85">
            <v>0.14</v>
          </cell>
          <cell r="RO85">
            <v>0.001</v>
          </cell>
          <cell r="RP85">
            <v>0.36</v>
          </cell>
          <cell r="RQ85">
            <v>0.003</v>
          </cell>
        </row>
        <row r="85">
          <cell r="SF85">
            <v>-0.14</v>
          </cell>
          <cell r="SG85">
            <v>0.002</v>
          </cell>
          <cell r="SH85">
            <v>-0.46</v>
          </cell>
          <cell r="SI85">
            <v>0.005</v>
          </cell>
          <cell r="SJ85">
            <v>0.17</v>
          </cell>
          <cell r="SK85">
            <v>0.001</v>
          </cell>
          <cell r="SL85">
            <v>0.23</v>
          </cell>
          <cell r="SM85">
            <v>0.002</v>
          </cell>
          <cell r="SN85">
            <v>0.17</v>
          </cell>
          <cell r="SO85">
            <v>0.001</v>
          </cell>
          <cell r="SP85">
            <v>0.22</v>
          </cell>
          <cell r="SQ85">
            <v>0.002</v>
          </cell>
          <cell r="SR85">
            <v>0.13</v>
          </cell>
          <cell r="SS85">
            <v>0.001</v>
          </cell>
          <cell r="ST85">
            <v>0.19</v>
          </cell>
          <cell r="SU85">
            <v>0.002</v>
          </cell>
          <cell r="SV85">
            <v>0.06</v>
          </cell>
          <cell r="SW85">
            <v>0.001</v>
          </cell>
          <cell r="SX85">
            <v>0.03</v>
          </cell>
          <cell r="SY85">
            <v>0.001</v>
          </cell>
          <cell r="SZ85">
            <v>0</v>
          </cell>
          <cell r="TA85">
            <v>0</v>
          </cell>
          <cell r="TB85">
            <v>-0.13</v>
          </cell>
          <cell r="TC85">
            <v>0.002</v>
          </cell>
          <cell r="TD85">
            <v>-0.08</v>
          </cell>
          <cell r="TE85">
            <v>0.003</v>
          </cell>
          <cell r="TF85">
            <v>0.22</v>
          </cell>
          <cell r="TG85">
            <v>0.008</v>
          </cell>
          <cell r="TH85">
            <v>-0.11</v>
          </cell>
          <cell r="TI85">
            <v>0.004</v>
          </cell>
          <cell r="TJ85">
            <v>0.13</v>
          </cell>
          <cell r="TK85">
            <v>0.007</v>
          </cell>
        </row>
        <row r="85">
          <cell r="TZ85">
            <v>-0.05</v>
          </cell>
          <cell r="UA85">
            <v>0.007</v>
          </cell>
          <cell r="UB85">
            <v>-1.06</v>
          </cell>
          <cell r="UC85">
            <v>0.014</v>
          </cell>
          <cell r="UD85">
            <v>-0.1</v>
          </cell>
          <cell r="UE85">
            <v>0.003</v>
          </cell>
          <cell r="UF85">
            <v>0.16</v>
          </cell>
          <cell r="UG85">
            <v>0.005</v>
          </cell>
          <cell r="UH85">
            <v>-0.08</v>
          </cell>
          <cell r="UI85">
            <v>0.003</v>
          </cell>
          <cell r="UJ85">
            <v>0.18</v>
          </cell>
          <cell r="UK85">
            <v>0.005</v>
          </cell>
          <cell r="UL85">
            <v>-0.1</v>
          </cell>
          <cell r="UM85">
            <v>0.002</v>
          </cell>
          <cell r="UN85">
            <v>0.12</v>
          </cell>
          <cell r="UO85">
            <v>0.005</v>
          </cell>
          <cell r="UP85">
            <v>-0.12</v>
          </cell>
          <cell r="UQ85">
            <v>0.002</v>
          </cell>
          <cell r="UR85">
            <v>-0.08</v>
          </cell>
          <cell r="US85">
            <v>0.004</v>
          </cell>
          <cell r="UT85">
            <v>-0.09</v>
          </cell>
          <cell r="UU85">
            <v>0.002</v>
          </cell>
          <cell r="UV85">
            <v>-0.32</v>
          </cell>
          <cell r="UW85">
            <v>0.003</v>
          </cell>
          <cell r="UX85">
            <v>0.07</v>
          </cell>
          <cell r="UY85">
            <v>0.001</v>
          </cell>
          <cell r="UZ85">
            <v>0.07</v>
          </cell>
          <cell r="VA85">
            <v>0.001</v>
          </cell>
          <cell r="VB85">
            <v>0.02</v>
          </cell>
          <cell r="VC85">
            <v>0.001</v>
          </cell>
        </row>
        <row r="85">
          <cell r="VL85">
            <v>-0.05</v>
          </cell>
          <cell r="VM85">
            <v>0.001</v>
          </cell>
          <cell r="VN85">
            <v>-0.18</v>
          </cell>
          <cell r="VO85">
            <v>0.001</v>
          </cell>
          <cell r="VP85">
            <v>0.02</v>
          </cell>
          <cell r="VQ85">
            <v>0</v>
          </cell>
          <cell r="VR85">
            <v>0.03</v>
          </cell>
          <cell r="VS85">
            <v>0</v>
          </cell>
          <cell r="VT85">
            <v>0.02</v>
          </cell>
          <cell r="VU85">
            <v>0</v>
          </cell>
          <cell r="VV85">
            <v>0</v>
          </cell>
          <cell r="VW85">
            <v>0</v>
          </cell>
          <cell r="VX85">
            <v>-0.02</v>
          </cell>
          <cell r="VY85">
            <v>0</v>
          </cell>
          <cell r="VZ85">
            <v>-0.02</v>
          </cell>
          <cell r="WA85">
            <v>0</v>
          </cell>
          <cell r="WB85">
            <v>-0.49</v>
          </cell>
          <cell r="WC85">
            <v>0.002</v>
          </cell>
          <cell r="WD85">
            <v>-0.14</v>
          </cell>
          <cell r="WE85">
            <v>0.002</v>
          </cell>
          <cell r="WF85">
            <v>-0.66</v>
          </cell>
          <cell r="WG85">
            <v>0.002</v>
          </cell>
          <cell r="WH85">
            <v>-0.25</v>
          </cell>
          <cell r="WI85">
            <v>0.001</v>
          </cell>
        </row>
        <row r="85">
          <cell r="WX85">
            <v>-0.14</v>
          </cell>
          <cell r="WY85">
            <v>0.002</v>
          </cell>
          <cell r="WZ85">
            <v>-0.13</v>
          </cell>
          <cell r="XA85">
            <v>0.002</v>
          </cell>
          <cell r="XB85">
            <v>-0.57</v>
          </cell>
          <cell r="XC85">
            <v>0.003</v>
          </cell>
          <cell r="XD85">
            <v>-0.18</v>
          </cell>
          <cell r="XE85">
            <v>0.002</v>
          </cell>
          <cell r="XF85">
            <v>-0.59</v>
          </cell>
          <cell r="XG85">
            <v>0.002</v>
          </cell>
          <cell r="XH85">
            <v>-0.18</v>
          </cell>
          <cell r="XI85">
            <v>0.001</v>
          </cell>
          <cell r="XJ85">
            <v>-0.6</v>
          </cell>
          <cell r="XK85">
            <v>0.003</v>
          </cell>
          <cell r="XL85">
            <v>-0.16</v>
          </cell>
          <cell r="XM85">
            <v>0.001</v>
          </cell>
          <cell r="XN85">
            <v>-0.53</v>
          </cell>
          <cell r="XO85">
            <v>0.002</v>
          </cell>
          <cell r="XP85">
            <v>-0.14</v>
          </cell>
          <cell r="XQ85">
            <v>0.001</v>
          </cell>
          <cell r="XR85">
            <v>-0.12</v>
          </cell>
          <cell r="XS85">
            <v>0.001</v>
          </cell>
          <cell r="XT85">
            <v>-0.03</v>
          </cell>
          <cell r="XU85">
            <v>0</v>
          </cell>
        </row>
        <row r="86">
          <cell r="B86" t="str">
            <v>JM0304.002</v>
          </cell>
          <cell r="C86" t="str">
            <v>N Japan</v>
          </cell>
          <cell r="D86">
            <v>42.5539</v>
          </cell>
          <cell r="E86">
            <v>140.7983</v>
          </cell>
          <cell r="F86">
            <v>0.36</v>
          </cell>
          <cell r="G86">
            <v>0.007</v>
          </cell>
          <cell r="H86">
            <v>0.6</v>
          </cell>
          <cell r="I86">
            <v>0.029</v>
          </cell>
          <cell r="J86">
            <v>5.2</v>
          </cell>
          <cell r="K86">
            <v>0.034</v>
          </cell>
          <cell r="L86">
            <v>0.51</v>
          </cell>
          <cell r="M86">
            <v>0.01</v>
          </cell>
          <cell r="N86">
            <v>-1.49</v>
          </cell>
          <cell r="O86">
            <v>0.037</v>
          </cell>
        </row>
        <row r="86">
          <cell r="AD86">
            <v>-1.95</v>
          </cell>
          <cell r="AE86">
            <v>0.04</v>
          </cell>
          <cell r="AF86">
            <v>-17.08</v>
          </cell>
          <cell r="AG86">
            <v>0.117</v>
          </cell>
          <cell r="AH86">
            <v>0.43</v>
          </cell>
          <cell r="AI86">
            <v>0.008</v>
          </cell>
          <cell r="AJ86">
            <v>-0.29</v>
          </cell>
          <cell r="AK86">
            <v>0.023</v>
          </cell>
          <cell r="AL86">
            <v>0.38</v>
          </cell>
          <cell r="AM86">
            <v>0.006</v>
          </cell>
          <cell r="AN86">
            <v>-0.3</v>
          </cell>
          <cell r="AO86">
            <v>0.019</v>
          </cell>
          <cell r="AP86">
            <v>0.33</v>
          </cell>
          <cell r="AQ86">
            <v>0.007</v>
          </cell>
          <cell r="AR86">
            <v>-0.42</v>
          </cell>
          <cell r="AS86">
            <v>0.021</v>
          </cell>
          <cell r="AT86">
            <v>-0.1</v>
          </cell>
          <cell r="AU86">
            <v>0.006</v>
          </cell>
          <cell r="AV86">
            <v>-2.98</v>
          </cell>
          <cell r="AW86">
            <v>0.023</v>
          </cell>
          <cell r="AX86">
            <v>-0.69</v>
          </cell>
          <cell r="AY86">
            <v>0.009</v>
          </cell>
          <cell r="AZ86">
            <v>-3.04</v>
          </cell>
          <cell r="BA86">
            <v>0.021</v>
          </cell>
          <cell r="BB86">
            <v>0.13</v>
          </cell>
          <cell r="BC86">
            <v>0.002</v>
          </cell>
          <cell r="BD86">
            <v>0.03</v>
          </cell>
          <cell r="BE86">
            <v>0.003</v>
          </cell>
          <cell r="BF86">
            <v>0.04</v>
          </cell>
          <cell r="BG86">
            <v>0.002</v>
          </cell>
          <cell r="BH86">
            <v>0.01</v>
          </cell>
          <cell r="BI86">
            <v>0.005</v>
          </cell>
        </row>
        <row r="86">
          <cell r="BX86">
            <v>-0.39</v>
          </cell>
          <cell r="BY86">
            <v>0.005</v>
          </cell>
          <cell r="BZ86">
            <v>-1.54</v>
          </cell>
          <cell r="CA86">
            <v>0.01</v>
          </cell>
          <cell r="CB86">
            <v>0.07</v>
          </cell>
          <cell r="CC86">
            <v>0.001</v>
          </cell>
          <cell r="CD86">
            <v>0.03</v>
          </cell>
          <cell r="CE86">
            <v>0.003</v>
          </cell>
          <cell r="CF86">
            <v>0.08</v>
          </cell>
          <cell r="CG86">
            <v>0.001</v>
          </cell>
          <cell r="CH86">
            <v>0.02</v>
          </cell>
          <cell r="CI86">
            <v>0.002</v>
          </cell>
          <cell r="CJ86">
            <v>0.06</v>
          </cell>
          <cell r="CK86">
            <v>0.001</v>
          </cell>
          <cell r="CL86">
            <v>-0.02</v>
          </cell>
          <cell r="CM86">
            <v>0.002</v>
          </cell>
          <cell r="CN86">
            <v>0</v>
          </cell>
          <cell r="CO86">
            <v>0.001</v>
          </cell>
          <cell r="CP86">
            <v>-0.24</v>
          </cell>
          <cell r="CQ86">
            <v>0.003</v>
          </cell>
          <cell r="CR86">
            <v>-0.07</v>
          </cell>
          <cell r="CS86">
            <v>0.001</v>
          </cell>
          <cell r="CT86">
            <v>-0.41</v>
          </cell>
          <cell r="CU86">
            <v>0.003</v>
          </cell>
          <cell r="CV86">
            <v>2.69</v>
          </cell>
          <cell r="CW86">
            <v>0.012</v>
          </cell>
          <cell r="CX86">
            <v>0.72</v>
          </cell>
          <cell r="CY86">
            <v>0.005</v>
          </cell>
          <cell r="CZ86">
            <v>2.56</v>
          </cell>
          <cell r="DA86">
            <v>0.013</v>
          </cell>
          <cell r="DB86">
            <v>2.12</v>
          </cell>
          <cell r="DC86">
            <v>0.018</v>
          </cell>
        </row>
        <row r="86">
          <cell r="DR86">
            <v>0.68</v>
          </cell>
          <cell r="DS86">
            <v>0.013</v>
          </cell>
          <cell r="DT86">
            <v>-0.64</v>
          </cell>
          <cell r="DU86">
            <v>0.013</v>
          </cell>
          <cell r="DV86">
            <v>2.32</v>
          </cell>
          <cell r="DW86">
            <v>0.01</v>
          </cell>
          <cell r="DX86">
            <v>0.72</v>
          </cell>
          <cell r="DY86">
            <v>0.004</v>
          </cell>
          <cell r="DZ86">
            <v>2.24</v>
          </cell>
          <cell r="EA86">
            <v>0.007</v>
          </cell>
          <cell r="EB86">
            <v>0.91</v>
          </cell>
          <cell r="EC86">
            <v>0.005</v>
          </cell>
          <cell r="ED86">
            <v>2.18</v>
          </cell>
          <cell r="EE86">
            <v>0.008</v>
          </cell>
          <cell r="EF86">
            <v>0.95</v>
          </cell>
          <cell r="EG86">
            <v>0.006</v>
          </cell>
          <cell r="EH86">
            <v>1.81</v>
          </cell>
          <cell r="EI86">
            <v>0.007</v>
          </cell>
          <cell r="EJ86">
            <v>0.63</v>
          </cell>
          <cell r="EK86">
            <v>0.005</v>
          </cell>
          <cell r="EL86">
            <v>0.35</v>
          </cell>
          <cell r="EM86">
            <v>0.006</v>
          </cell>
          <cell r="EN86">
            <v>-0.1</v>
          </cell>
          <cell r="EO86">
            <v>0.002</v>
          </cell>
          <cell r="EP86">
            <v>-0.09</v>
          </cell>
          <cell r="EQ86">
            <v>0.001</v>
          </cell>
          <cell r="ER86">
            <v>-0.04</v>
          </cell>
          <cell r="ES86">
            <v>0</v>
          </cell>
          <cell r="ET86">
            <v>-0.15</v>
          </cell>
          <cell r="EU86">
            <v>0.001</v>
          </cell>
          <cell r="EV86">
            <v>-0.08</v>
          </cell>
          <cell r="EW86">
            <v>0.001</v>
          </cell>
        </row>
        <row r="86">
          <cell r="FL86">
            <v>-0.17</v>
          </cell>
          <cell r="FM86">
            <v>0.001</v>
          </cell>
          <cell r="FN86">
            <v>-0.17</v>
          </cell>
          <cell r="FO86">
            <v>0.001</v>
          </cell>
          <cell r="FP86">
            <v>-0.09</v>
          </cell>
          <cell r="FQ86">
            <v>0.001</v>
          </cell>
          <cell r="FR86">
            <v>-0.04</v>
          </cell>
          <cell r="FS86">
            <v>0</v>
          </cell>
          <cell r="FT86">
            <v>-0.08</v>
          </cell>
          <cell r="FU86">
            <v>0.001</v>
          </cell>
          <cell r="FV86">
            <v>-0.04</v>
          </cell>
          <cell r="FW86">
            <v>0</v>
          </cell>
          <cell r="FX86">
            <v>-0.08</v>
          </cell>
          <cell r="FY86">
            <v>0.001</v>
          </cell>
          <cell r="FZ86">
            <v>-0.04</v>
          </cell>
          <cell r="GA86">
            <v>0</v>
          </cell>
          <cell r="GB86">
            <v>-0.1</v>
          </cell>
          <cell r="GC86">
            <v>0</v>
          </cell>
          <cell r="GD86">
            <v>-0.06</v>
          </cell>
          <cell r="GE86">
            <v>0</v>
          </cell>
          <cell r="GF86">
            <v>-0.06</v>
          </cell>
          <cell r="GG86">
            <v>0</v>
          </cell>
          <cell r="GH86">
            <v>-0.05</v>
          </cell>
          <cell r="GI86">
            <v>0</v>
          </cell>
          <cell r="GJ86">
            <v>171.25</v>
          </cell>
          <cell r="GK86">
            <v>1.438</v>
          </cell>
          <cell r="GL86">
            <v>454.35</v>
          </cell>
          <cell r="GM86">
            <v>7.989</v>
          </cell>
          <cell r="GN86">
            <v>293.03</v>
          </cell>
          <cell r="GO86">
            <v>1.48</v>
          </cell>
          <cell r="GP86">
            <v>874.4</v>
          </cell>
          <cell r="GQ86">
            <v>7.049</v>
          </cell>
        </row>
        <row r="86">
          <cell r="HF86">
            <v>-177.63</v>
          </cell>
          <cell r="HG86">
            <v>3.291</v>
          </cell>
          <cell r="HH86">
            <v>-1670.25</v>
          </cell>
          <cell r="HI86">
            <v>13.401</v>
          </cell>
          <cell r="HJ86">
            <v>222.02</v>
          </cell>
          <cell r="HK86">
            <v>1.449</v>
          </cell>
          <cell r="HL86">
            <v>634.57</v>
          </cell>
          <cell r="HM86">
            <v>6.532</v>
          </cell>
          <cell r="HN86">
            <v>228.39</v>
          </cell>
          <cell r="HO86">
            <v>1.423</v>
          </cell>
          <cell r="HP86">
            <v>624.14</v>
          </cell>
          <cell r="HQ86">
            <v>7.054</v>
          </cell>
          <cell r="HR86">
            <v>204.83</v>
          </cell>
          <cell r="HS86">
            <v>1.306</v>
          </cell>
          <cell r="HT86">
            <v>616.7</v>
          </cell>
          <cell r="HU86">
            <v>7.108</v>
          </cell>
          <cell r="HV86">
            <v>65.26</v>
          </cell>
          <cell r="HW86">
            <v>0.795</v>
          </cell>
          <cell r="HX86">
            <v>12.48</v>
          </cell>
          <cell r="HY86">
            <v>4.095</v>
          </cell>
          <cell r="HZ86">
            <v>-463.6</v>
          </cell>
          <cell r="IA86">
            <v>5.8</v>
          </cell>
          <cell r="IB86">
            <v>0.14</v>
          </cell>
          <cell r="IC86">
            <v>0.004</v>
          </cell>
          <cell r="ID86">
            <v>0.01</v>
          </cell>
          <cell r="IE86">
            <v>0.003</v>
          </cell>
          <cell r="IF86">
            <v>-0.03</v>
          </cell>
          <cell r="IG86">
            <v>0.007</v>
          </cell>
          <cell r="IH86">
            <v>-0.24</v>
          </cell>
          <cell r="II86">
            <v>0.005</v>
          </cell>
        </row>
        <row r="86">
          <cell r="IX86">
            <v>0.46</v>
          </cell>
          <cell r="IY86">
            <v>0.011</v>
          </cell>
          <cell r="IZ86">
            <v>0.27</v>
          </cell>
          <cell r="JA86">
            <v>0.006</v>
          </cell>
          <cell r="JB86">
            <v>0.11</v>
          </cell>
          <cell r="JC86">
            <v>0.005</v>
          </cell>
          <cell r="JD86">
            <v>-0.15</v>
          </cell>
          <cell r="JE86">
            <v>0.004</v>
          </cell>
          <cell r="JF86">
            <v>0.16</v>
          </cell>
          <cell r="JG86">
            <v>0.006</v>
          </cell>
          <cell r="JH86">
            <v>-0.15</v>
          </cell>
          <cell r="JI86">
            <v>0.004</v>
          </cell>
          <cell r="JJ86">
            <v>0.16</v>
          </cell>
          <cell r="JK86">
            <v>0.005</v>
          </cell>
          <cell r="JL86">
            <v>-0.11</v>
          </cell>
          <cell r="JM86">
            <v>0.003</v>
          </cell>
          <cell r="JN86">
            <v>0.06</v>
          </cell>
          <cell r="JO86">
            <v>0.004</v>
          </cell>
          <cell r="JP86">
            <v>-0.11</v>
          </cell>
          <cell r="JQ86">
            <v>0.003</v>
          </cell>
          <cell r="JR86">
            <v>0.08</v>
          </cell>
          <cell r="JS86">
            <v>0.001</v>
          </cell>
          <cell r="JT86">
            <v>0.16</v>
          </cell>
          <cell r="JU86">
            <v>0.002</v>
          </cell>
          <cell r="JV86">
            <v>0.24</v>
          </cell>
          <cell r="JW86">
            <v>0.003</v>
          </cell>
          <cell r="JX86">
            <v>0.35</v>
          </cell>
          <cell r="JY86">
            <v>0.002</v>
          </cell>
          <cell r="JZ86">
            <v>1.01</v>
          </cell>
          <cell r="KA86">
            <v>0.008</v>
          </cell>
        </row>
        <row r="86">
          <cell r="KP86">
            <v>-0.2</v>
          </cell>
          <cell r="KQ86">
            <v>0.002</v>
          </cell>
          <cell r="KR86">
            <v>-0.7</v>
          </cell>
          <cell r="KS86">
            <v>0.006</v>
          </cell>
          <cell r="KT86">
            <v>0.25</v>
          </cell>
          <cell r="KU86">
            <v>0.002</v>
          </cell>
          <cell r="KV86">
            <v>0.63</v>
          </cell>
          <cell r="KW86">
            <v>0.006</v>
          </cell>
          <cell r="KX86">
            <v>0.22</v>
          </cell>
          <cell r="KY86">
            <v>0.002</v>
          </cell>
          <cell r="KZ86">
            <v>0.62</v>
          </cell>
          <cell r="LA86">
            <v>0.007</v>
          </cell>
          <cell r="LB86">
            <v>0.17</v>
          </cell>
          <cell r="LC86">
            <v>0.002</v>
          </cell>
          <cell r="LD86">
            <v>0.56</v>
          </cell>
          <cell r="LE86">
            <v>0.006</v>
          </cell>
          <cell r="LF86">
            <v>0.09</v>
          </cell>
          <cell r="LG86">
            <v>0.001</v>
          </cell>
          <cell r="LH86">
            <v>0.14</v>
          </cell>
          <cell r="LI86">
            <v>0.003</v>
          </cell>
          <cell r="LJ86">
            <v>-0.01</v>
          </cell>
          <cell r="LK86">
            <v>0</v>
          </cell>
          <cell r="LL86">
            <v>-0.21</v>
          </cell>
          <cell r="LM86">
            <v>0.002</v>
          </cell>
          <cell r="LN86">
            <v>0.28</v>
          </cell>
          <cell r="LO86">
            <v>0.004</v>
          </cell>
          <cell r="LP86">
            <v>0.41</v>
          </cell>
          <cell r="LQ86">
            <v>0.006</v>
          </cell>
          <cell r="LR86">
            <v>0.45</v>
          </cell>
          <cell r="LS86">
            <v>0.005</v>
          </cell>
          <cell r="LT86">
            <v>-0.08</v>
          </cell>
          <cell r="LU86">
            <v>0.006</v>
          </cell>
        </row>
        <row r="86">
          <cell r="MH86">
            <v>0.37</v>
          </cell>
          <cell r="MI86">
            <v>0.004</v>
          </cell>
          <cell r="MJ86">
            <v>0.14</v>
          </cell>
          <cell r="MK86">
            <v>0.006</v>
          </cell>
          <cell r="ML86">
            <v>0.38</v>
          </cell>
          <cell r="MM86">
            <v>0.005</v>
          </cell>
          <cell r="MN86">
            <v>0.13</v>
          </cell>
          <cell r="MO86">
            <v>0.005</v>
          </cell>
          <cell r="MP86">
            <v>0.35</v>
          </cell>
          <cell r="MQ86">
            <v>0.004</v>
          </cell>
          <cell r="MR86">
            <v>1.58</v>
          </cell>
          <cell r="MS86">
            <v>0.012</v>
          </cell>
          <cell r="MT86">
            <v>1.17</v>
          </cell>
          <cell r="MU86">
            <v>0.01</v>
          </cell>
          <cell r="MV86">
            <v>2.06</v>
          </cell>
          <cell r="MW86">
            <v>0.014</v>
          </cell>
          <cell r="MX86">
            <v>1.38</v>
          </cell>
          <cell r="MY86">
            <v>0.011</v>
          </cell>
        </row>
        <row r="86">
          <cell r="NN86">
            <v>-1.42</v>
          </cell>
          <cell r="NO86">
            <v>0.017</v>
          </cell>
          <cell r="NP86">
            <v>-1.81</v>
          </cell>
          <cell r="NQ86">
            <v>0.018</v>
          </cell>
          <cell r="NR86">
            <v>1.97</v>
          </cell>
          <cell r="NS86">
            <v>0.012</v>
          </cell>
          <cell r="NT86">
            <v>1.19</v>
          </cell>
          <cell r="NU86">
            <v>0.01</v>
          </cell>
          <cell r="NV86">
            <v>1.98</v>
          </cell>
          <cell r="NW86">
            <v>0.011</v>
          </cell>
          <cell r="NX86">
            <v>1.23</v>
          </cell>
          <cell r="NY86">
            <v>0.011</v>
          </cell>
          <cell r="NZ86">
            <v>1.76</v>
          </cell>
          <cell r="OA86">
            <v>0.009</v>
          </cell>
          <cell r="OB86">
            <v>1.19</v>
          </cell>
          <cell r="OC86">
            <v>0.01</v>
          </cell>
          <cell r="OD86">
            <v>0.81</v>
          </cell>
          <cell r="OE86">
            <v>0.007</v>
          </cell>
          <cell r="OF86">
            <v>0.38</v>
          </cell>
          <cell r="OG86">
            <v>0.007</v>
          </cell>
          <cell r="OH86">
            <v>-0.19</v>
          </cell>
          <cell r="OI86">
            <v>0.003</v>
          </cell>
          <cell r="OJ86">
            <v>-0.26</v>
          </cell>
          <cell r="OK86">
            <v>0.004</v>
          </cell>
          <cell r="OL86">
            <v>-0.12</v>
          </cell>
          <cell r="OM86">
            <v>0.001</v>
          </cell>
          <cell r="ON86">
            <v>-0.06</v>
          </cell>
          <cell r="OO86">
            <v>0.001</v>
          </cell>
          <cell r="OP86">
            <v>-0.12</v>
          </cell>
          <cell r="OQ86">
            <v>0.001</v>
          </cell>
          <cell r="OR86">
            <v>-0.24</v>
          </cell>
          <cell r="OS86">
            <v>0.001</v>
          </cell>
        </row>
        <row r="86">
          <cell r="PF86">
            <v>-0.13</v>
          </cell>
          <cell r="PG86">
            <v>0.001</v>
          </cell>
          <cell r="PH86">
            <v>-0.14</v>
          </cell>
          <cell r="PI86">
            <v>0.001</v>
          </cell>
          <cell r="PJ86">
            <v>-0.13</v>
          </cell>
          <cell r="PK86">
            <v>0.001</v>
          </cell>
          <cell r="PL86">
            <v>-0.13</v>
          </cell>
          <cell r="PM86">
            <v>0.001</v>
          </cell>
          <cell r="PN86">
            <v>-0.12</v>
          </cell>
          <cell r="PO86">
            <v>0.001</v>
          </cell>
          <cell r="PP86">
            <v>0.39</v>
          </cell>
          <cell r="PQ86">
            <v>0.003</v>
          </cell>
          <cell r="PR86">
            <v>0.35</v>
          </cell>
          <cell r="PS86">
            <v>0.003</v>
          </cell>
          <cell r="PT86">
            <v>0.34</v>
          </cell>
          <cell r="PU86">
            <v>0.004</v>
          </cell>
          <cell r="PV86">
            <v>0.21</v>
          </cell>
          <cell r="PW86">
            <v>0.003</v>
          </cell>
        </row>
        <row r="86">
          <cell r="QL86">
            <v>-0.08</v>
          </cell>
          <cell r="QM86">
            <v>0.004</v>
          </cell>
          <cell r="QN86">
            <v>-0.12</v>
          </cell>
          <cell r="QO86">
            <v>0.003</v>
          </cell>
          <cell r="QP86">
            <v>0.43</v>
          </cell>
          <cell r="QQ86">
            <v>0.003</v>
          </cell>
          <cell r="QR86">
            <v>0.27</v>
          </cell>
          <cell r="QS86">
            <v>0.003</v>
          </cell>
          <cell r="QT86">
            <v>0.44</v>
          </cell>
          <cell r="QU86">
            <v>0.004</v>
          </cell>
          <cell r="QV86">
            <v>0.28</v>
          </cell>
          <cell r="QW86">
            <v>0.003</v>
          </cell>
          <cell r="QX86">
            <v>0.38</v>
          </cell>
          <cell r="QY86">
            <v>0.003</v>
          </cell>
          <cell r="QZ86">
            <v>0.27</v>
          </cell>
          <cell r="RA86">
            <v>0.003</v>
          </cell>
          <cell r="RB86">
            <v>0.26</v>
          </cell>
          <cell r="RC86">
            <v>0.002</v>
          </cell>
          <cell r="RD86">
            <v>0.18</v>
          </cell>
          <cell r="RE86">
            <v>0.002</v>
          </cell>
          <cell r="RF86">
            <v>-0.02</v>
          </cell>
          <cell r="RG86">
            <v>0.002</v>
          </cell>
          <cell r="RH86">
            <v>0</v>
          </cell>
          <cell r="RI86">
            <v>0.001</v>
          </cell>
          <cell r="RJ86">
            <v>0.23</v>
          </cell>
          <cell r="RK86">
            <v>0.001</v>
          </cell>
          <cell r="RL86">
            <v>0.2</v>
          </cell>
          <cell r="RM86">
            <v>0.002</v>
          </cell>
          <cell r="RN86">
            <v>0.19</v>
          </cell>
          <cell r="RO86">
            <v>0.001</v>
          </cell>
          <cell r="RP86">
            <v>0.49</v>
          </cell>
          <cell r="RQ86">
            <v>0.003</v>
          </cell>
        </row>
        <row r="86">
          <cell r="SF86">
            <v>-0.21</v>
          </cell>
          <cell r="SG86">
            <v>0.002</v>
          </cell>
          <cell r="SH86">
            <v>-0.66</v>
          </cell>
          <cell r="SI86">
            <v>0.005</v>
          </cell>
          <cell r="SJ86">
            <v>0.23</v>
          </cell>
          <cell r="SK86">
            <v>0.001</v>
          </cell>
          <cell r="SL86">
            <v>0.37</v>
          </cell>
          <cell r="SM86">
            <v>0.002</v>
          </cell>
          <cell r="SN86">
            <v>0.23</v>
          </cell>
          <cell r="SO86">
            <v>0.001</v>
          </cell>
          <cell r="SP86">
            <v>0.39</v>
          </cell>
          <cell r="SQ86">
            <v>0.003</v>
          </cell>
          <cell r="SR86">
            <v>0.18</v>
          </cell>
          <cell r="SS86">
            <v>0.001</v>
          </cell>
          <cell r="ST86">
            <v>0.35</v>
          </cell>
          <cell r="SU86">
            <v>0.002</v>
          </cell>
          <cell r="SV86">
            <v>0.09</v>
          </cell>
          <cell r="SW86">
            <v>0.001</v>
          </cell>
          <cell r="SX86">
            <v>0.07</v>
          </cell>
          <cell r="SY86">
            <v>0.002</v>
          </cell>
          <cell r="SZ86">
            <v>0</v>
          </cell>
          <cell r="TA86">
            <v>0</v>
          </cell>
          <cell r="TB86">
            <v>-0.23</v>
          </cell>
          <cell r="TC86">
            <v>0.002</v>
          </cell>
          <cell r="TD86">
            <v>-0.03</v>
          </cell>
          <cell r="TE86">
            <v>0.003</v>
          </cell>
          <cell r="TF86">
            <v>0.37</v>
          </cell>
          <cell r="TG86">
            <v>0.008</v>
          </cell>
          <cell r="TH86">
            <v>-0.14</v>
          </cell>
          <cell r="TI86">
            <v>0.004</v>
          </cell>
          <cell r="TJ86">
            <v>0.1</v>
          </cell>
          <cell r="TK86">
            <v>0.009</v>
          </cell>
        </row>
        <row r="86">
          <cell r="TZ86">
            <v>-0.34</v>
          </cell>
          <cell r="UA86">
            <v>0.006</v>
          </cell>
          <cell r="UB86">
            <v>-1.97</v>
          </cell>
          <cell r="UC86">
            <v>0.023</v>
          </cell>
          <cell r="UD86">
            <v>-0.03</v>
          </cell>
          <cell r="UE86">
            <v>0.002</v>
          </cell>
          <cell r="UF86">
            <v>0.22</v>
          </cell>
          <cell r="UG86">
            <v>0.005</v>
          </cell>
          <cell r="UH86">
            <v>-0.03</v>
          </cell>
          <cell r="UI86">
            <v>0.002</v>
          </cell>
          <cell r="UJ86">
            <v>0.19</v>
          </cell>
          <cell r="UK86">
            <v>0.005</v>
          </cell>
          <cell r="UL86">
            <v>-0.06</v>
          </cell>
          <cell r="UM86">
            <v>0.002</v>
          </cell>
          <cell r="UN86">
            <v>0.09</v>
          </cell>
          <cell r="UO86">
            <v>0.005</v>
          </cell>
          <cell r="UP86">
            <v>-0.14</v>
          </cell>
          <cell r="UQ86">
            <v>0.002</v>
          </cell>
          <cell r="UR86">
            <v>-0.28</v>
          </cell>
          <cell r="US86">
            <v>0.005</v>
          </cell>
          <cell r="UT86">
            <v>-0.2</v>
          </cell>
          <cell r="UU86">
            <v>0.002</v>
          </cell>
          <cell r="UV86">
            <v>-0.53</v>
          </cell>
          <cell r="UW86">
            <v>0.005</v>
          </cell>
          <cell r="UX86">
            <v>0.06</v>
          </cell>
          <cell r="UY86">
            <v>0.001</v>
          </cell>
          <cell r="UZ86">
            <v>0.12</v>
          </cell>
          <cell r="VA86">
            <v>0.001</v>
          </cell>
          <cell r="VB86">
            <v>0.03</v>
          </cell>
          <cell r="VC86">
            <v>0.001</v>
          </cell>
        </row>
        <row r="86">
          <cell r="VL86">
            <v>-0.05</v>
          </cell>
          <cell r="VM86">
            <v>0</v>
          </cell>
          <cell r="VN86">
            <v>-0.18</v>
          </cell>
          <cell r="VO86">
            <v>0.001</v>
          </cell>
          <cell r="VP86">
            <v>0.02</v>
          </cell>
          <cell r="VQ86">
            <v>0</v>
          </cell>
          <cell r="VR86">
            <v>0.03</v>
          </cell>
          <cell r="VS86">
            <v>0</v>
          </cell>
          <cell r="VT86">
            <v>0.02</v>
          </cell>
          <cell r="VU86">
            <v>0</v>
          </cell>
          <cell r="VV86">
            <v>0</v>
          </cell>
          <cell r="VW86">
            <v>0</v>
          </cell>
          <cell r="VX86">
            <v>-0.02</v>
          </cell>
          <cell r="VY86">
            <v>0</v>
          </cell>
          <cell r="VZ86">
            <v>-0.01</v>
          </cell>
          <cell r="WA86">
            <v>0</v>
          </cell>
          <cell r="WB86">
            <v>-0.48</v>
          </cell>
          <cell r="WC86">
            <v>0.002</v>
          </cell>
          <cell r="WD86">
            <v>-0.16</v>
          </cell>
          <cell r="WE86">
            <v>0.001</v>
          </cell>
          <cell r="WF86">
            <v>-0.59</v>
          </cell>
          <cell r="WG86">
            <v>0.003</v>
          </cell>
          <cell r="WH86">
            <v>-0.25</v>
          </cell>
          <cell r="WI86">
            <v>0.002</v>
          </cell>
        </row>
        <row r="86">
          <cell r="WX86">
            <v>-0.16</v>
          </cell>
          <cell r="WY86">
            <v>0.002</v>
          </cell>
          <cell r="WZ86">
            <v>-0.2</v>
          </cell>
          <cell r="XA86">
            <v>0.002</v>
          </cell>
          <cell r="XB86">
            <v>-0.49</v>
          </cell>
          <cell r="XC86">
            <v>0.002</v>
          </cell>
          <cell r="XD86">
            <v>-0.19</v>
          </cell>
          <cell r="XE86">
            <v>0.001</v>
          </cell>
          <cell r="XF86">
            <v>-0.52</v>
          </cell>
          <cell r="XG86">
            <v>0.002</v>
          </cell>
          <cell r="XH86">
            <v>-0.2</v>
          </cell>
          <cell r="XI86">
            <v>0.001</v>
          </cell>
          <cell r="XJ86">
            <v>-0.54</v>
          </cell>
          <cell r="XK86">
            <v>0.002</v>
          </cell>
          <cell r="XL86">
            <v>-0.19</v>
          </cell>
          <cell r="XM86">
            <v>0.001</v>
          </cell>
          <cell r="XN86">
            <v>-0.5</v>
          </cell>
          <cell r="XO86">
            <v>0.002</v>
          </cell>
          <cell r="XP86">
            <v>-0.2</v>
          </cell>
          <cell r="XQ86">
            <v>0.001</v>
          </cell>
          <cell r="XR86">
            <v>-0.14</v>
          </cell>
          <cell r="XS86">
            <v>0.001</v>
          </cell>
          <cell r="XT86">
            <v>-0.04</v>
          </cell>
          <cell r="XU86">
            <v>0.001</v>
          </cell>
        </row>
        <row r="87">
          <cell r="B87" t="str">
            <v>JM0307.001</v>
          </cell>
          <cell r="C87" t="str">
            <v>N Japan</v>
          </cell>
          <cell r="D87">
            <v>42.5785</v>
          </cell>
          <cell r="E87">
            <v>140.4551</v>
          </cell>
          <cell r="F87">
            <v>0.06</v>
          </cell>
          <cell r="G87">
            <v>0.006</v>
          </cell>
          <cell r="H87">
            <v>0.28</v>
          </cell>
          <cell r="I87">
            <v>0.025</v>
          </cell>
          <cell r="J87">
            <v>3.94</v>
          </cell>
          <cell r="K87">
            <v>0.032</v>
          </cell>
          <cell r="L87">
            <v>0.38</v>
          </cell>
          <cell r="M87">
            <v>0.01</v>
          </cell>
          <cell r="N87">
            <v>-2.56</v>
          </cell>
          <cell r="O87">
            <v>0.033</v>
          </cell>
        </row>
        <row r="87">
          <cell r="AH87">
            <v>0.14</v>
          </cell>
          <cell r="AI87">
            <v>0.008</v>
          </cell>
          <cell r="AJ87">
            <v>-0.81</v>
          </cell>
          <cell r="AK87">
            <v>0.023</v>
          </cell>
          <cell r="AL87">
            <v>0.13</v>
          </cell>
          <cell r="AM87">
            <v>0.007</v>
          </cell>
          <cell r="AN87">
            <v>-0.72</v>
          </cell>
          <cell r="AO87">
            <v>0.022</v>
          </cell>
          <cell r="AP87">
            <v>0.06</v>
          </cell>
          <cell r="AQ87">
            <v>0.008</v>
          </cell>
          <cell r="AR87">
            <v>-0.88</v>
          </cell>
          <cell r="AS87">
            <v>0.02</v>
          </cell>
          <cell r="AT87">
            <v>-0.26</v>
          </cell>
          <cell r="AU87">
            <v>0.006</v>
          </cell>
          <cell r="AV87">
            <v>-3.22</v>
          </cell>
          <cell r="AW87">
            <v>0.025</v>
          </cell>
        </row>
        <row r="87">
          <cell r="BB87">
            <v>0.06</v>
          </cell>
          <cell r="BC87">
            <v>0.002</v>
          </cell>
          <cell r="BD87">
            <v>-0.03</v>
          </cell>
          <cell r="BE87">
            <v>0.003</v>
          </cell>
          <cell r="BF87">
            <v>0.05</v>
          </cell>
          <cell r="BG87">
            <v>0.002</v>
          </cell>
          <cell r="BH87">
            <v>-0.16</v>
          </cell>
          <cell r="BI87">
            <v>0.005</v>
          </cell>
        </row>
        <row r="87">
          <cell r="CB87">
            <v>0.03</v>
          </cell>
          <cell r="CC87">
            <v>0.001</v>
          </cell>
          <cell r="CD87">
            <v>-0.07</v>
          </cell>
          <cell r="CE87">
            <v>0.002</v>
          </cell>
          <cell r="CF87">
            <v>0.04</v>
          </cell>
          <cell r="CG87">
            <v>0.001</v>
          </cell>
          <cell r="CH87">
            <v>-0.06</v>
          </cell>
          <cell r="CI87">
            <v>0.003</v>
          </cell>
          <cell r="CJ87">
            <v>0.01</v>
          </cell>
          <cell r="CK87">
            <v>0.001</v>
          </cell>
          <cell r="CL87">
            <v>-0.12</v>
          </cell>
          <cell r="CM87">
            <v>0.002</v>
          </cell>
          <cell r="CN87">
            <v>-0.04</v>
          </cell>
          <cell r="CO87">
            <v>0.001</v>
          </cell>
          <cell r="CP87">
            <v>-0.32</v>
          </cell>
          <cell r="CQ87">
            <v>0.002</v>
          </cell>
        </row>
        <row r="87">
          <cell r="CV87">
            <v>2.49</v>
          </cell>
          <cell r="CW87">
            <v>0.008</v>
          </cell>
          <cell r="CX87">
            <v>0.62</v>
          </cell>
          <cell r="CY87">
            <v>0.005</v>
          </cell>
          <cell r="CZ87">
            <v>2.69</v>
          </cell>
          <cell r="DA87">
            <v>0.012</v>
          </cell>
          <cell r="DB87">
            <v>2.22</v>
          </cell>
          <cell r="DC87">
            <v>0.01</v>
          </cell>
        </row>
        <row r="87">
          <cell r="DV87">
            <v>2.29</v>
          </cell>
          <cell r="DW87">
            <v>0.006</v>
          </cell>
          <cell r="DX87">
            <v>0.72</v>
          </cell>
          <cell r="DY87">
            <v>0.003</v>
          </cell>
          <cell r="DZ87">
            <v>2.19</v>
          </cell>
          <cell r="EA87">
            <v>0.006</v>
          </cell>
          <cell r="EB87">
            <v>0.93</v>
          </cell>
          <cell r="EC87">
            <v>0.003</v>
          </cell>
          <cell r="ED87">
            <v>2.1</v>
          </cell>
          <cell r="EE87">
            <v>0.007</v>
          </cell>
          <cell r="EF87">
            <v>0.97</v>
          </cell>
          <cell r="EG87">
            <v>0.004</v>
          </cell>
          <cell r="EH87">
            <v>1.8</v>
          </cell>
          <cell r="EI87">
            <v>0.006</v>
          </cell>
          <cell r="EJ87">
            <v>0.62</v>
          </cell>
          <cell r="EK87">
            <v>0.004</v>
          </cell>
        </row>
        <row r="87">
          <cell r="EP87">
            <v>-0.12</v>
          </cell>
          <cell r="EQ87">
            <v>0.001</v>
          </cell>
          <cell r="ER87">
            <v>-0.04</v>
          </cell>
          <cell r="ES87">
            <v>0</v>
          </cell>
          <cell r="ET87">
            <v>-0.16</v>
          </cell>
          <cell r="EU87">
            <v>0.001</v>
          </cell>
          <cell r="EV87">
            <v>-0.11</v>
          </cell>
          <cell r="EW87">
            <v>0.001</v>
          </cell>
        </row>
        <row r="87">
          <cell r="FP87">
            <v>-0.11</v>
          </cell>
          <cell r="FQ87">
            <v>0.001</v>
          </cell>
          <cell r="FR87">
            <v>-0.05</v>
          </cell>
          <cell r="FS87">
            <v>0</v>
          </cell>
          <cell r="FT87">
            <v>-0.11</v>
          </cell>
          <cell r="FU87">
            <v>0.001</v>
          </cell>
          <cell r="FV87">
            <v>-0.05</v>
          </cell>
          <cell r="FW87">
            <v>0</v>
          </cell>
          <cell r="FX87">
            <v>-0.11</v>
          </cell>
          <cell r="FY87">
            <v>0.001</v>
          </cell>
          <cell r="FZ87">
            <v>-0.05</v>
          </cell>
          <cell r="GA87">
            <v>0</v>
          </cell>
          <cell r="GB87">
            <v>-0.13</v>
          </cell>
          <cell r="GC87">
            <v>0.001</v>
          </cell>
          <cell r="GD87">
            <v>-0.07</v>
          </cell>
          <cell r="GE87">
            <v>0</v>
          </cell>
        </row>
        <row r="87">
          <cell r="GJ87">
            <v>112.64</v>
          </cell>
          <cell r="GK87">
            <v>1.176</v>
          </cell>
          <cell r="GL87">
            <v>318.26</v>
          </cell>
          <cell r="GM87">
            <v>5.152</v>
          </cell>
          <cell r="GN87">
            <v>239.48</v>
          </cell>
          <cell r="GO87">
            <v>1.696</v>
          </cell>
          <cell r="GP87">
            <v>496.42</v>
          </cell>
          <cell r="GQ87">
            <v>5.171</v>
          </cell>
        </row>
        <row r="87">
          <cell r="HJ87">
            <v>149.59</v>
          </cell>
          <cell r="HK87">
            <v>1.119</v>
          </cell>
          <cell r="HL87">
            <v>361.63</v>
          </cell>
          <cell r="HM87">
            <v>4.608</v>
          </cell>
          <cell r="HN87">
            <v>157.87</v>
          </cell>
          <cell r="HO87">
            <v>1.318</v>
          </cell>
          <cell r="HP87">
            <v>392.67</v>
          </cell>
          <cell r="HQ87">
            <v>4.192</v>
          </cell>
          <cell r="HR87">
            <v>143.29</v>
          </cell>
          <cell r="HS87">
            <v>1.204</v>
          </cell>
          <cell r="HT87">
            <v>347.32</v>
          </cell>
          <cell r="HU87">
            <v>4.951</v>
          </cell>
          <cell r="HV87">
            <v>46.31</v>
          </cell>
          <cell r="HW87">
            <v>0.778</v>
          </cell>
          <cell r="HX87">
            <v>-185.96</v>
          </cell>
          <cell r="HY87">
            <v>4.44</v>
          </cell>
        </row>
        <row r="87">
          <cell r="IB87">
            <v>0.15</v>
          </cell>
          <cell r="IC87">
            <v>0.004</v>
          </cell>
          <cell r="ID87">
            <v>0.01</v>
          </cell>
          <cell r="IE87">
            <v>0.004</v>
          </cell>
          <cell r="IF87">
            <v>-0.03</v>
          </cell>
          <cell r="IG87">
            <v>0.007</v>
          </cell>
          <cell r="IH87">
            <v>-0.08</v>
          </cell>
          <cell r="II87">
            <v>0.005</v>
          </cell>
        </row>
        <row r="87">
          <cell r="JB87">
            <v>0.1</v>
          </cell>
          <cell r="JC87">
            <v>0.006</v>
          </cell>
          <cell r="JD87">
            <v>-0.02</v>
          </cell>
          <cell r="JE87">
            <v>0.004</v>
          </cell>
          <cell r="JF87">
            <v>0.12</v>
          </cell>
          <cell r="JG87">
            <v>0.006</v>
          </cell>
          <cell r="JH87">
            <v>0.01</v>
          </cell>
          <cell r="JI87">
            <v>0.004</v>
          </cell>
          <cell r="JJ87">
            <v>0.15</v>
          </cell>
          <cell r="JK87">
            <v>0.006</v>
          </cell>
          <cell r="JL87">
            <v>0</v>
          </cell>
          <cell r="JM87">
            <v>0.003</v>
          </cell>
          <cell r="JN87">
            <v>0.04</v>
          </cell>
          <cell r="JO87">
            <v>0.004</v>
          </cell>
          <cell r="JP87">
            <v>-0.07</v>
          </cell>
          <cell r="JQ87">
            <v>0.004</v>
          </cell>
        </row>
        <row r="87">
          <cell r="JT87">
            <v>0.07</v>
          </cell>
          <cell r="JU87">
            <v>0.002</v>
          </cell>
          <cell r="JV87">
            <v>0.16</v>
          </cell>
          <cell r="JW87">
            <v>0.003</v>
          </cell>
          <cell r="JX87">
            <v>0.3</v>
          </cell>
          <cell r="JY87">
            <v>0.002</v>
          </cell>
          <cell r="JZ87">
            <v>0.5</v>
          </cell>
          <cell r="KA87">
            <v>0.006</v>
          </cell>
        </row>
        <row r="87">
          <cell r="KT87">
            <v>0.15</v>
          </cell>
          <cell r="KU87">
            <v>0.002</v>
          </cell>
          <cell r="KV87">
            <v>0.3</v>
          </cell>
          <cell r="KW87">
            <v>0.004</v>
          </cell>
          <cell r="KX87">
            <v>0.15</v>
          </cell>
          <cell r="KY87">
            <v>0.002</v>
          </cell>
          <cell r="KZ87">
            <v>0.27</v>
          </cell>
          <cell r="LA87">
            <v>0.005</v>
          </cell>
          <cell r="LB87">
            <v>0.11</v>
          </cell>
          <cell r="LC87">
            <v>0.002</v>
          </cell>
          <cell r="LD87">
            <v>0.24</v>
          </cell>
          <cell r="LE87">
            <v>0.004</v>
          </cell>
          <cell r="LF87">
            <v>0.05</v>
          </cell>
          <cell r="LG87">
            <v>0.001</v>
          </cell>
          <cell r="LH87">
            <v>0</v>
          </cell>
          <cell r="LI87">
            <v>0.003</v>
          </cell>
        </row>
        <row r="87">
          <cell r="LN87">
            <v>0.12</v>
          </cell>
          <cell r="LO87">
            <v>0.004</v>
          </cell>
          <cell r="LP87">
            <v>0.17</v>
          </cell>
          <cell r="LQ87">
            <v>0.004</v>
          </cell>
          <cell r="LR87">
            <v>0.39</v>
          </cell>
          <cell r="LS87">
            <v>0.004</v>
          </cell>
          <cell r="LT87">
            <v>-0.06</v>
          </cell>
          <cell r="LU87">
            <v>0.006</v>
          </cell>
        </row>
        <row r="87">
          <cell r="MH87">
            <v>0.22</v>
          </cell>
          <cell r="MI87">
            <v>0.005</v>
          </cell>
          <cell r="MJ87">
            <v>0.09</v>
          </cell>
          <cell r="MK87">
            <v>0.005</v>
          </cell>
          <cell r="ML87">
            <v>0.24</v>
          </cell>
          <cell r="MM87">
            <v>0.004</v>
          </cell>
          <cell r="MN87">
            <v>0.09</v>
          </cell>
          <cell r="MO87">
            <v>0.005</v>
          </cell>
          <cell r="MP87">
            <v>0.22</v>
          </cell>
          <cell r="MQ87">
            <v>0.004</v>
          </cell>
          <cell r="MR87">
            <v>1.05</v>
          </cell>
          <cell r="MS87">
            <v>0.008</v>
          </cell>
          <cell r="MT87">
            <v>0.89</v>
          </cell>
          <cell r="MU87">
            <v>0.007</v>
          </cell>
          <cell r="MV87">
            <v>1.86</v>
          </cell>
          <cell r="MW87">
            <v>0.012</v>
          </cell>
          <cell r="MX87">
            <v>1.14</v>
          </cell>
          <cell r="MY87">
            <v>0.008</v>
          </cell>
        </row>
        <row r="87">
          <cell r="NR87">
            <v>1.4</v>
          </cell>
          <cell r="NS87">
            <v>0.009</v>
          </cell>
          <cell r="NT87">
            <v>0.95</v>
          </cell>
          <cell r="NU87">
            <v>0.007</v>
          </cell>
          <cell r="NV87">
            <v>1.44</v>
          </cell>
          <cell r="NW87">
            <v>0.009</v>
          </cell>
          <cell r="NX87">
            <v>0.96</v>
          </cell>
          <cell r="NY87">
            <v>0.007</v>
          </cell>
          <cell r="NZ87">
            <v>1.3</v>
          </cell>
          <cell r="OA87">
            <v>0.009</v>
          </cell>
          <cell r="OB87">
            <v>0.89</v>
          </cell>
          <cell r="OC87">
            <v>0.007</v>
          </cell>
          <cell r="OD87">
            <v>0.66</v>
          </cell>
          <cell r="OE87">
            <v>0.006</v>
          </cell>
          <cell r="OF87">
            <v>0.15</v>
          </cell>
          <cell r="OG87">
            <v>0.006</v>
          </cell>
        </row>
        <row r="87">
          <cell r="OL87">
            <v>-0.11</v>
          </cell>
          <cell r="OM87">
            <v>0.001</v>
          </cell>
          <cell r="ON87">
            <v>-0.07</v>
          </cell>
          <cell r="OO87">
            <v>0</v>
          </cell>
          <cell r="OP87">
            <v>-0.11</v>
          </cell>
          <cell r="OQ87">
            <v>0.001</v>
          </cell>
          <cell r="OR87">
            <v>-0.2</v>
          </cell>
          <cell r="OS87">
            <v>0.001</v>
          </cell>
        </row>
        <row r="87">
          <cell r="PF87">
            <v>-0.12</v>
          </cell>
          <cell r="PG87">
            <v>0.001</v>
          </cell>
          <cell r="PH87">
            <v>-0.12</v>
          </cell>
          <cell r="PI87">
            <v>0.001</v>
          </cell>
          <cell r="PJ87">
            <v>-0.12</v>
          </cell>
          <cell r="PK87">
            <v>0.001</v>
          </cell>
          <cell r="PL87">
            <v>-0.11</v>
          </cell>
          <cell r="PM87">
            <v>0</v>
          </cell>
          <cell r="PN87">
            <v>-0.11</v>
          </cell>
          <cell r="PO87">
            <v>0.001</v>
          </cell>
          <cell r="PP87">
            <v>0.23</v>
          </cell>
          <cell r="PQ87">
            <v>0.002</v>
          </cell>
          <cell r="PR87">
            <v>0.25</v>
          </cell>
          <cell r="PS87">
            <v>0.001</v>
          </cell>
          <cell r="PT87">
            <v>0.34</v>
          </cell>
          <cell r="PU87">
            <v>0.003</v>
          </cell>
          <cell r="PV87">
            <v>0.2</v>
          </cell>
          <cell r="PW87">
            <v>0.003</v>
          </cell>
        </row>
        <row r="87">
          <cell r="QP87">
            <v>0.29</v>
          </cell>
          <cell r="QQ87">
            <v>0.003</v>
          </cell>
          <cell r="QR87">
            <v>0.25</v>
          </cell>
          <cell r="QS87">
            <v>0.002</v>
          </cell>
          <cell r="QT87">
            <v>0.29</v>
          </cell>
          <cell r="QU87">
            <v>0.003</v>
          </cell>
          <cell r="QV87">
            <v>0.24</v>
          </cell>
          <cell r="QW87">
            <v>0.003</v>
          </cell>
          <cell r="QX87">
            <v>0.26</v>
          </cell>
          <cell r="QY87">
            <v>0.002</v>
          </cell>
          <cell r="QZ87">
            <v>0.21</v>
          </cell>
          <cell r="RA87">
            <v>0.002</v>
          </cell>
          <cell r="RB87">
            <v>0.18</v>
          </cell>
          <cell r="RC87">
            <v>0.003</v>
          </cell>
          <cell r="RD87">
            <v>0.13</v>
          </cell>
          <cell r="RE87">
            <v>0.002</v>
          </cell>
        </row>
        <row r="87">
          <cell r="RJ87">
            <v>0.17</v>
          </cell>
          <cell r="RK87">
            <v>0.001</v>
          </cell>
          <cell r="RL87">
            <v>0.14</v>
          </cell>
          <cell r="RM87">
            <v>0.002</v>
          </cell>
          <cell r="RN87">
            <v>0.18</v>
          </cell>
          <cell r="RO87">
            <v>0.001</v>
          </cell>
          <cell r="RP87">
            <v>0.46</v>
          </cell>
          <cell r="RQ87">
            <v>0.003</v>
          </cell>
        </row>
        <row r="87">
          <cell r="SJ87">
            <v>0.18</v>
          </cell>
          <cell r="SK87">
            <v>0.001</v>
          </cell>
          <cell r="SL87">
            <v>0.3</v>
          </cell>
          <cell r="SM87">
            <v>0.002</v>
          </cell>
          <cell r="SN87">
            <v>0.18</v>
          </cell>
          <cell r="SO87">
            <v>0.001</v>
          </cell>
          <cell r="SP87">
            <v>0.32</v>
          </cell>
          <cell r="SQ87">
            <v>0.002</v>
          </cell>
          <cell r="SR87">
            <v>0.15</v>
          </cell>
          <cell r="SS87">
            <v>0.001</v>
          </cell>
          <cell r="ST87">
            <v>0.28</v>
          </cell>
          <cell r="SU87">
            <v>0.002</v>
          </cell>
          <cell r="SV87">
            <v>0.08</v>
          </cell>
          <cell r="SW87">
            <v>0.001</v>
          </cell>
          <cell r="SX87">
            <v>0.03</v>
          </cell>
          <cell r="SY87">
            <v>0.001</v>
          </cell>
        </row>
        <row r="87">
          <cell r="TD87">
            <v>-0.07</v>
          </cell>
          <cell r="TE87">
            <v>0.003</v>
          </cell>
          <cell r="TF87">
            <v>0.31</v>
          </cell>
          <cell r="TG87">
            <v>0.009</v>
          </cell>
          <cell r="TH87">
            <v>-0.07</v>
          </cell>
          <cell r="TI87">
            <v>0.003</v>
          </cell>
          <cell r="TJ87">
            <v>0.11</v>
          </cell>
          <cell r="TK87">
            <v>0.007</v>
          </cell>
        </row>
        <row r="87">
          <cell r="UD87">
            <v>-0.06</v>
          </cell>
          <cell r="UE87">
            <v>0.002</v>
          </cell>
          <cell r="UF87">
            <v>0.23</v>
          </cell>
          <cell r="UG87">
            <v>0.005</v>
          </cell>
          <cell r="UH87">
            <v>-0.06</v>
          </cell>
          <cell r="UI87">
            <v>0.002</v>
          </cell>
          <cell r="UJ87">
            <v>0.22</v>
          </cell>
          <cell r="UK87">
            <v>0.005</v>
          </cell>
          <cell r="UL87">
            <v>-0.1</v>
          </cell>
          <cell r="UM87">
            <v>0.003</v>
          </cell>
          <cell r="UN87">
            <v>0.11</v>
          </cell>
          <cell r="UO87">
            <v>0.004</v>
          </cell>
          <cell r="UP87">
            <v>-0.13</v>
          </cell>
          <cell r="UQ87">
            <v>0.002</v>
          </cell>
          <cell r="UR87">
            <v>-0.16</v>
          </cell>
          <cell r="US87">
            <v>0.005</v>
          </cell>
        </row>
        <row r="87">
          <cell r="UX87">
            <v>0.08</v>
          </cell>
          <cell r="UY87">
            <v>0</v>
          </cell>
          <cell r="UZ87">
            <v>0.07</v>
          </cell>
          <cell r="VA87">
            <v>0.001</v>
          </cell>
          <cell r="VB87">
            <v>0.03</v>
          </cell>
          <cell r="VC87">
            <v>0.001</v>
          </cell>
        </row>
        <row r="87">
          <cell r="VP87">
            <v>0.03</v>
          </cell>
          <cell r="VQ87">
            <v>0</v>
          </cell>
          <cell r="VR87">
            <v>0.04</v>
          </cell>
          <cell r="VS87">
            <v>0</v>
          </cell>
          <cell r="VT87">
            <v>0.02</v>
          </cell>
          <cell r="VU87">
            <v>0</v>
          </cell>
          <cell r="VV87">
            <v>0</v>
          </cell>
          <cell r="VW87">
            <v>0</v>
          </cell>
        </row>
        <row r="87">
          <cell r="WB87">
            <v>-0.48</v>
          </cell>
          <cell r="WC87">
            <v>0.002</v>
          </cell>
          <cell r="WD87">
            <v>-0.13</v>
          </cell>
          <cell r="WE87">
            <v>0.001</v>
          </cell>
          <cell r="WF87">
            <v>-0.61</v>
          </cell>
          <cell r="WG87">
            <v>0.002</v>
          </cell>
          <cell r="WH87">
            <v>-0.29</v>
          </cell>
          <cell r="WI87">
            <v>0.001</v>
          </cell>
        </row>
        <row r="87">
          <cell r="XB87">
            <v>-0.52</v>
          </cell>
          <cell r="XC87">
            <v>0.002</v>
          </cell>
          <cell r="XD87">
            <v>-0.21</v>
          </cell>
          <cell r="XE87">
            <v>0.001</v>
          </cell>
          <cell r="XF87">
            <v>-0.54</v>
          </cell>
          <cell r="XG87">
            <v>0.002</v>
          </cell>
          <cell r="XH87">
            <v>-0.22</v>
          </cell>
          <cell r="XI87">
            <v>0.001</v>
          </cell>
          <cell r="XJ87">
            <v>-0.56</v>
          </cell>
          <cell r="XK87">
            <v>0.002</v>
          </cell>
          <cell r="XL87">
            <v>-0.21</v>
          </cell>
          <cell r="XM87">
            <v>0.001</v>
          </cell>
          <cell r="XN87">
            <v>-0.51</v>
          </cell>
          <cell r="XO87">
            <v>0.002</v>
          </cell>
          <cell r="XP87">
            <v>-0.19</v>
          </cell>
          <cell r="XQ87">
            <v>0.001</v>
          </cell>
        </row>
        <row r="88">
          <cell r="B88" t="str">
            <v>JM0308.002</v>
          </cell>
          <cell r="C88" t="str">
            <v>N Japan</v>
          </cell>
          <cell r="D88">
            <v>42.5783</v>
          </cell>
          <cell r="E88">
            <v>140.4553</v>
          </cell>
          <cell r="F88">
            <v>0.25</v>
          </cell>
          <cell r="G88">
            <v>0.007</v>
          </cell>
          <cell r="H88">
            <v>-0.2</v>
          </cell>
          <cell r="I88">
            <v>0.022</v>
          </cell>
          <cell r="J88">
            <v>2.79</v>
          </cell>
          <cell r="K88">
            <v>0.031</v>
          </cell>
          <cell r="L88">
            <v>0.32</v>
          </cell>
          <cell r="M88">
            <v>0.01</v>
          </cell>
          <cell r="N88">
            <v>-2.94</v>
          </cell>
          <cell r="O88">
            <v>0.03</v>
          </cell>
        </row>
        <row r="88">
          <cell r="AH88">
            <v>0.25</v>
          </cell>
          <cell r="AI88">
            <v>0.007</v>
          </cell>
          <cell r="AJ88">
            <v>-1.43</v>
          </cell>
          <cell r="AK88">
            <v>0.022</v>
          </cell>
          <cell r="AL88">
            <v>0.23</v>
          </cell>
          <cell r="AM88">
            <v>0.007</v>
          </cell>
          <cell r="AN88">
            <v>-1.4</v>
          </cell>
          <cell r="AO88">
            <v>0.021</v>
          </cell>
          <cell r="AP88">
            <v>0.19</v>
          </cell>
          <cell r="AQ88">
            <v>0.007</v>
          </cell>
          <cell r="AR88">
            <v>-1.63</v>
          </cell>
          <cell r="AS88">
            <v>0.02</v>
          </cell>
          <cell r="AT88">
            <v>-0.2</v>
          </cell>
          <cell r="AU88">
            <v>0.006</v>
          </cell>
          <cell r="AV88">
            <v>-3.56</v>
          </cell>
          <cell r="AW88">
            <v>0.025</v>
          </cell>
        </row>
        <row r="88">
          <cell r="BB88">
            <v>0.13</v>
          </cell>
          <cell r="BC88">
            <v>0.002</v>
          </cell>
          <cell r="BD88">
            <v>-0.01</v>
          </cell>
          <cell r="BE88">
            <v>0.003</v>
          </cell>
          <cell r="BF88">
            <v>0.08</v>
          </cell>
          <cell r="BG88">
            <v>0.002</v>
          </cell>
          <cell r="BH88">
            <v>-0.17</v>
          </cell>
          <cell r="BI88">
            <v>0.004</v>
          </cell>
        </row>
        <row r="88">
          <cell r="CB88">
            <v>0.1</v>
          </cell>
          <cell r="CC88">
            <v>0.001</v>
          </cell>
          <cell r="CD88">
            <v>-0.08</v>
          </cell>
          <cell r="CE88">
            <v>0.003</v>
          </cell>
          <cell r="CF88">
            <v>0.1</v>
          </cell>
          <cell r="CG88">
            <v>0.001</v>
          </cell>
          <cell r="CH88">
            <v>-0.09</v>
          </cell>
          <cell r="CI88">
            <v>0.002</v>
          </cell>
          <cell r="CJ88">
            <v>0.07</v>
          </cell>
          <cell r="CK88">
            <v>0.001</v>
          </cell>
          <cell r="CL88">
            <v>-0.14</v>
          </cell>
          <cell r="CM88">
            <v>0.002</v>
          </cell>
          <cell r="CN88">
            <v>0.01</v>
          </cell>
          <cell r="CO88">
            <v>0.001</v>
          </cell>
          <cell r="CP88">
            <v>-0.32</v>
          </cell>
          <cell r="CQ88">
            <v>0.002</v>
          </cell>
        </row>
        <row r="88">
          <cell r="CV88">
            <v>2.37</v>
          </cell>
          <cell r="CW88">
            <v>0.008</v>
          </cell>
          <cell r="CX88">
            <v>0.59</v>
          </cell>
          <cell r="CY88">
            <v>0.004</v>
          </cell>
          <cell r="CZ88">
            <v>2.26</v>
          </cell>
          <cell r="DA88">
            <v>0.01</v>
          </cell>
          <cell r="DB88">
            <v>1.85</v>
          </cell>
          <cell r="DC88">
            <v>0.009</v>
          </cell>
        </row>
        <row r="88">
          <cell r="DV88">
            <v>1.95</v>
          </cell>
          <cell r="DW88">
            <v>0.008</v>
          </cell>
          <cell r="DX88">
            <v>0.6</v>
          </cell>
          <cell r="DY88">
            <v>0.003</v>
          </cell>
          <cell r="DZ88">
            <v>1.82</v>
          </cell>
          <cell r="EA88">
            <v>0.007</v>
          </cell>
          <cell r="EB88">
            <v>0.73</v>
          </cell>
          <cell r="EC88">
            <v>0.004</v>
          </cell>
          <cell r="ED88">
            <v>1.76</v>
          </cell>
          <cell r="EE88">
            <v>0.007</v>
          </cell>
          <cell r="EF88">
            <v>0.75</v>
          </cell>
          <cell r="EG88">
            <v>0.005</v>
          </cell>
          <cell r="EH88">
            <v>1.47</v>
          </cell>
          <cell r="EI88">
            <v>0.007</v>
          </cell>
          <cell r="EJ88">
            <v>0.47</v>
          </cell>
          <cell r="EK88">
            <v>0.004</v>
          </cell>
        </row>
        <row r="88">
          <cell r="EP88">
            <v>-0.07</v>
          </cell>
          <cell r="EQ88">
            <v>0.001</v>
          </cell>
          <cell r="ER88">
            <v>-0.03</v>
          </cell>
          <cell r="ES88">
            <v>0</v>
          </cell>
          <cell r="ET88">
            <v>-0.1</v>
          </cell>
          <cell r="EU88">
            <v>0.001</v>
          </cell>
          <cell r="EV88">
            <v>-0.1</v>
          </cell>
          <cell r="EW88">
            <v>0</v>
          </cell>
        </row>
        <row r="88">
          <cell r="FP88">
            <v>-0.05</v>
          </cell>
          <cell r="FQ88">
            <v>0.001</v>
          </cell>
          <cell r="FR88">
            <v>-0.05</v>
          </cell>
          <cell r="FS88">
            <v>0</v>
          </cell>
          <cell r="FT88">
            <v>-0.04</v>
          </cell>
          <cell r="FU88">
            <v>0.001</v>
          </cell>
          <cell r="FV88">
            <v>-0.05</v>
          </cell>
          <cell r="FW88">
            <v>0</v>
          </cell>
          <cell r="FX88">
            <v>-0.05</v>
          </cell>
          <cell r="FY88">
            <v>0.001</v>
          </cell>
          <cell r="FZ88">
            <v>-0.05</v>
          </cell>
          <cell r="GA88">
            <v>0</v>
          </cell>
          <cell r="GB88">
            <v>-0.07</v>
          </cell>
          <cell r="GC88">
            <v>0.001</v>
          </cell>
          <cell r="GD88">
            <v>-0.06</v>
          </cell>
          <cell r="GE88">
            <v>0</v>
          </cell>
        </row>
        <row r="88">
          <cell r="GJ88">
            <v>97.68</v>
          </cell>
          <cell r="GK88">
            <v>0.941</v>
          </cell>
          <cell r="GL88">
            <v>-68.33</v>
          </cell>
          <cell r="GM88">
            <v>5.296</v>
          </cell>
          <cell r="GN88">
            <v>160.81</v>
          </cell>
          <cell r="GO88">
            <v>1.541</v>
          </cell>
          <cell r="GP88">
            <v>260.52</v>
          </cell>
          <cell r="GQ88">
            <v>5.92</v>
          </cell>
        </row>
        <row r="88">
          <cell r="HJ88">
            <v>108.13</v>
          </cell>
          <cell r="HK88">
            <v>1.013</v>
          </cell>
          <cell r="HL88">
            <v>77.22</v>
          </cell>
          <cell r="HM88">
            <v>4.839</v>
          </cell>
          <cell r="HN88">
            <v>104.47</v>
          </cell>
          <cell r="HO88">
            <v>1.131</v>
          </cell>
          <cell r="HP88">
            <v>80.08</v>
          </cell>
          <cell r="HQ88">
            <v>5.139</v>
          </cell>
          <cell r="HR88">
            <v>97.7</v>
          </cell>
          <cell r="HS88">
            <v>1.29</v>
          </cell>
          <cell r="HT88">
            <v>65.27</v>
          </cell>
          <cell r="HU88">
            <v>4.792</v>
          </cell>
          <cell r="HV88">
            <v>9.83</v>
          </cell>
          <cell r="HW88">
            <v>0.702</v>
          </cell>
          <cell r="HX88">
            <v>-370.38</v>
          </cell>
          <cell r="HY88">
            <v>4.277</v>
          </cell>
        </row>
        <row r="88">
          <cell r="IB88">
            <v>0.13</v>
          </cell>
          <cell r="IC88">
            <v>0.005</v>
          </cell>
          <cell r="ID88">
            <v>0.02</v>
          </cell>
          <cell r="IE88">
            <v>0.003</v>
          </cell>
          <cell r="IF88">
            <v>-0.09</v>
          </cell>
          <cell r="IG88">
            <v>0.007</v>
          </cell>
          <cell r="IH88">
            <v>-0.26</v>
          </cell>
          <cell r="II88">
            <v>0.005</v>
          </cell>
        </row>
        <row r="88">
          <cell r="JB88">
            <v>0.02</v>
          </cell>
          <cell r="JC88">
            <v>0.005</v>
          </cell>
          <cell r="JD88">
            <v>-0.11</v>
          </cell>
          <cell r="JE88">
            <v>0.004</v>
          </cell>
          <cell r="JF88">
            <v>0</v>
          </cell>
          <cell r="JG88">
            <v>0.007</v>
          </cell>
          <cell r="JH88">
            <v>-0.14</v>
          </cell>
          <cell r="JI88">
            <v>0.004</v>
          </cell>
          <cell r="JJ88">
            <v>0.07</v>
          </cell>
          <cell r="JK88">
            <v>0.005</v>
          </cell>
          <cell r="JL88">
            <v>-0.12</v>
          </cell>
          <cell r="JM88">
            <v>0.004</v>
          </cell>
          <cell r="JN88">
            <v>0.03</v>
          </cell>
          <cell r="JO88">
            <v>0.004</v>
          </cell>
          <cell r="JP88">
            <v>-0.16</v>
          </cell>
          <cell r="JQ88">
            <v>0.004</v>
          </cell>
        </row>
        <row r="88">
          <cell r="JT88">
            <v>0.07</v>
          </cell>
          <cell r="JU88">
            <v>0.002</v>
          </cell>
          <cell r="JV88">
            <v>-0.08</v>
          </cell>
          <cell r="JW88">
            <v>0.005</v>
          </cell>
          <cell r="JX88">
            <v>0.2</v>
          </cell>
          <cell r="JY88">
            <v>0.002</v>
          </cell>
          <cell r="JZ88">
            <v>0.44</v>
          </cell>
          <cell r="KA88">
            <v>0.006</v>
          </cell>
        </row>
        <row r="88">
          <cell r="KT88">
            <v>0.12</v>
          </cell>
          <cell r="KU88">
            <v>0.002</v>
          </cell>
          <cell r="KV88">
            <v>0.13</v>
          </cell>
          <cell r="KW88">
            <v>0.005</v>
          </cell>
          <cell r="KX88">
            <v>0.11</v>
          </cell>
          <cell r="KY88">
            <v>0.002</v>
          </cell>
          <cell r="KZ88">
            <v>0.16</v>
          </cell>
          <cell r="LA88">
            <v>0.005</v>
          </cell>
          <cell r="LB88">
            <v>0.08</v>
          </cell>
          <cell r="LC88">
            <v>0.002</v>
          </cell>
          <cell r="LD88">
            <v>0.14</v>
          </cell>
          <cell r="LE88">
            <v>0.005</v>
          </cell>
          <cell r="LF88">
            <v>0.02</v>
          </cell>
          <cell r="LG88">
            <v>0.001</v>
          </cell>
          <cell r="LH88">
            <v>-0.07</v>
          </cell>
          <cell r="LI88">
            <v>0.003</v>
          </cell>
        </row>
        <row r="88">
          <cell r="LN88">
            <v>0.15</v>
          </cell>
          <cell r="LO88">
            <v>0.003</v>
          </cell>
          <cell r="LP88">
            <v>0.16</v>
          </cell>
          <cell r="LQ88">
            <v>0.004</v>
          </cell>
          <cell r="LR88">
            <v>0.16</v>
          </cell>
          <cell r="LS88">
            <v>0.004</v>
          </cell>
          <cell r="LT88">
            <v>-0.31</v>
          </cell>
          <cell r="LU88">
            <v>0.006</v>
          </cell>
        </row>
        <row r="88">
          <cell r="MH88">
            <v>0.15</v>
          </cell>
          <cell r="MI88">
            <v>0.004</v>
          </cell>
          <cell r="MJ88">
            <v>-0.03</v>
          </cell>
          <cell r="MK88">
            <v>0.005</v>
          </cell>
          <cell r="ML88">
            <v>0.13</v>
          </cell>
          <cell r="MM88">
            <v>0.004</v>
          </cell>
          <cell r="MN88">
            <v>-0.02</v>
          </cell>
          <cell r="MO88">
            <v>0.004</v>
          </cell>
          <cell r="MP88">
            <v>0.14</v>
          </cell>
          <cell r="MQ88">
            <v>0.003</v>
          </cell>
          <cell r="MR88">
            <v>1.21</v>
          </cell>
          <cell r="MS88">
            <v>0.009</v>
          </cell>
          <cell r="MT88">
            <v>0.56</v>
          </cell>
          <cell r="MU88">
            <v>0.008</v>
          </cell>
          <cell r="MV88">
            <v>1.27</v>
          </cell>
          <cell r="MW88">
            <v>0.01</v>
          </cell>
          <cell r="MX88">
            <v>0.98</v>
          </cell>
          <cell r="MY88">
            <v>0.007</v>
          </cell>
        </row>
        <row r="88">
          <cell r="NR88">
            <v>1.35</v>
          </cell>
          <cell r="NS88">
            <v>0.009</v>
          </cell>
          <cell r="NT88">
            <v>0.77</v>
          </cell>
          <cell r="NU88">
            <v>0.009</v>
          </cell>
          <cell r="NV88">
            <v>1.38</v>
          </cell>
          <cell r="NW88">
            <v>0.009</v>
          </cell>
          <cell r="NX88">
            <v>0.79</v>
          </cell>
          <cell r="NY88">
            <v>0.009</v>
          </cell>
          <cell r="NZ88">
            <v>1.23</v>
          </cell>
          <cell r="OA88">
            <v>0.008</v>
          </cell>
          <cell r="OB88">
            <v>0.75</v>
          </cell>
          <cell r="OC88">
            <v>0.008</v>
          </cell>
          <cell r="OD88">
            <v>0.56</v>
          </cell>
          <cell r="OE88">
            <v>0.006</v>
          </cell>
          <cell r="OF88">
            <v>0.1</v>
          </cell>
          <cell r="OG88">
            <v>0.007</v>
          </cell>
        </row>
        <row r="88">
          <cell r="OL88">
            <v>-0.15</v>
          </cell>
          <cell r="OM88">
            <v>0.001</v>
          </cell>
          <cell r="ON88">
            <v>-0.04</v>
          </cell>
          <cell r="OO88">
            <v>0.001</v>
          </cell>
          <cell r="OP88">
            <v>-0.11</v>
          </cell>
          <cell r="OQ88">
            <v>0.001</v>
          </cell>
          <cell r="OR88">
            <v>-0.21</v>
          </cell>
          <cell r="OS88">
            <v>0.001</v>
          </cell>
        </row>
        <row r="88">
          <cell r="PF88">
            <v>-0.15</v>
          </cell>
          <cell r="PG88">
            <v>0.001</v>
          </cell>
          <cell r="PH88">
            <v>-0.11</v>
          </cell>
          <cell r="PI88">
            <v>0.001</v>
          </cell>
          <cell r="PJ88">
            <v>-0.15</v>
          </cell>
          <cell r="PK88">
            <v>0.001</v>
          </cell>
          <cell r="PL88">
            <v>-0.11</v>
          </cell>
          <cell r="PM88">
            <v>0.001</v>
          </cell>
          <cell r="PN88">
            <v>-0.13</v>
          </cell>
          <cell r="PO88">
            <v>0.001</v>
          </cell>
          <cell r="PP88">
            <v>0.29</v>
          </cell>
          <cell r="PQ88">
            <v>0.002</v>
          </cell>
          <cell r="PR88">
            <v>0.23</v>
          </cell>
          <cell r="PS88">
            <v>0.002</v>
          </cell>
          <cell r="PT88">
            <v>0.22</v>
          </cell>
          <cell r="PU88">
            <v>0.003</v>
          </cell>
          <cell r="PV88">
            <v>0.17</v>
          </cell>
          <cell r="PW88">
            <v>0.002</v>
          </cell>
        </row>
        <row r="88">
          <cell r="QP88">
            <v>0.32</v>
          </cell>
          <cell r="QQ88">
            <v>0.003</v>
          </cell>
          <cell r="QR88">
            <v>0.22</v>
          </cell>
          <cell r="QS88">
            <v>0.002</v>
          </cell>
          <cell r="QT88">
            <v>0.33</v>
          </cell>
          <cell r="QU88">
            <v>0.003</v>
          </cell>
          <cell r="QV88">
            <v>0.22</v>
          </cell>
          <cell r="QW88">
            <v>0.002</v>
          </cell>
          <cell r="QX88">
            <v>0.29</v>
          </cell>
          <cell r="QY88">
            <v>0.002</v>
          </cell>
          <cell r="QZ88">
            <v>0.21</v>
          </cell>
          <cell r="RA88">
            <v>0.002</v>
          </cell>
          <cell r="RB88">
            <v>0.2</v>
          </cell>
          <cell r="RC88">
            <v>0.002</v>
          </cell>
          <cell r="RD88">
            <v>0.13</v>
          </cell>
          <cell r="RE88">
            <v>0.002</v>
          </cell>
        </row>
        <row r="88">
          <cell r="RJ88">
            <v>0.21</v>
          </cell>
          <cell r="RK88">
            <v>0.001</v>
          </cell>
          <cell r="RL88">
            <v>0.14</v>
          </cell>
          <cell r="RM88">
            <v>0.001</v>
          </cell>
          <cell r="RN88">
            <v>0.14</v>
          </cell>
          <cell r="RO88">
            <v>0.001</v>
          </cell>
          <cell r="RP88">
            <v>0.39</v>
          </cell>
          <cell r="RQ88">
            <v>0.003</v>
          </cell>
        </row>
        <row r="88">
          <cell r="SJ88">
            <v>0.21</v>
          </cell>
          <cell r="SK88">
            <v>0.001</v>
          </cell>
          <cell r="SL88">
            <v>0.29</v>
          </cell>
          <cell r="SM88">
            <v>0.002</v>
          </cell>
          <cell r="SN88">
            <v>0.2</v>
          </cell>
          <cell r="SO88">
            <v>0.001</v>
          </cell>
          <cell r="SP88">
            <v>0.3</v>
          </cell>
          <cell r="SQ88">
            <v>0.002</v>
          </cell>
          <cell r="SR88">
            <v>0.16</v>
          </cell>
          <cell r="SS88">
            <v>0.001</v>
          </cell>
          <cell r="ST88">
            <v>0.26</v>
          </cell>
          <cell r="SU88">
            <v>0.002</v>
          </cell>
          <cell r="SV88">
            <v>0.09</v>
          </cell>
          <cell r="SW88">
            <v>0.001</v>
          </cell>
          <cell r="SX88">
            <v>0.03</v>
          </cell>
          <cell r="SY88">
            <v>0.002</v>
          </cell>
        </row>
        <row r="88">
          <cell r="TD88">
            <v>0</v>
          </cell>
          <cell r="TE88">
            <v>0.003</v>
          </cell>
          <cell r="TF88">
            <v>0.25</v>
          </cell>
          <cell r="TG88">
            <v>0.011</v>
          </cell>
          <cell r="TH88">
            <v>-0.09</v>
          </cell>
          <cell r="TI88">
            <v>0.004</v>
          </cell>
          <cell r="TJ88">
            <v>-0.13</v>
          </cell>
          <cell r="TK88">
            <v>0.008</v>
          </cell>
        </row>
        <row r="88">
          <cell r="UD88">
            <v>-0.02</v>
          </cell>
          <cell r="UE88">
            <v>0.003</v>
          </cell>
          <cell r="UF88">
            <v>0.03</v>
          </cell>
          <cell r="UG88">
            <v>0.006</v>
          </cell>
          <cell r="UH88">
            <v>-0.01</v>
          </cell>
          <cell r="UI88">
            <v>0.002</v>
          </cell>
          <cell r="UJ88">
            <v>-0.01</v>
          </cell>
          <cell r="UK88">
            <v>0.006</v>
          </cell>
          <cell r="UL88">
            <v>-0.05</v>
          </cell>
          <cell r="UM88">
            <v>0.003</v>
          </cell>
          <cell r="UN88">
            <v>-0.06</v>
          </cell>
          <cell r="UO88">
            <v>0.006</v>
          </cell>
          <cell r="UP88">
            <v>-0.08</v>
          </cell>
          <cell r="UQ88">
            <v>0.002</v>
          </cell>
          <cell r="UR88">
            <v>-0.29</v>
          </cell>
          <cell r="US88">
            <v>0.005</v>
          </cell>
        </row>
        <row r="88">
          <cell r="UX88">
            <v>0.07</v>
          </cell>
          <cell r="UY88">
            <v>0</v>
          </cell>
          <cell r="UZ88">
            <v>0.07</v>
          </cell>
          <cell r="VA88">
            <v>0.001</v>
          </cell>
          <cell r="VB88">
            <v>0.02</v>
          </cell>
          <cell r="VC88">
            <v>0.001</v>
          </cell>
        </row>
        <row r="88">
          <cell r="VP88">
            <v>0.02</v>
          </cell>
          <cell r="VQ88">
            <v>0</v>
          </cell>
          <cell r="VR88">
            <v>0.03</v>
          </cell>
          <cell r="VS88">
            <v>0</v>
          </cell>
          <cell r="VT88">
            <v>0.01</v>
          </cell>
          <cell r="VU88">
            <v>0</v>
          </cell>
          <cell r="VV88">
            <v>0</v>
          </cell>
          <cell r="VW88">
            <v>0</v>
          </cell>
        </row>
        <row r="88">
          <cell r="WB88">
            <v>-0.41</v>
          </cell>
          <cell r="WC88">
            <v>0.002</v>
          </cell>
          <cell r="WD88">
            <v>-0.15</v>
          </cell>
          <cell r="WE88">
            <v>0.001</v>
          </cell>
          <cell r="WF88">
            <v>-0.48</v>
          </cell>
          <cell r="WG88">
            <v>0.002</v>
          </cell>
          <cell r="WH88">
            <v>-0.26</v>
          </cell>
          <cell r="WI88">
            <v>0.001</v>
          </cell>
        </row>
        <row r="88">
          <cell r="XB88">
            <v>-0.4</v>
          </cell>
          <cell r="XC88">
            <v>0.002</v>
          </cell>
          <cell r="XD88">
            <v>-0.2</v>
          </cell>
          <cell r="XE88">
            <v>0.001</v>
          </cell>
          <cell r="XF88">
            <v>-0.4</v>
          </cell>
          <cell r="XG88">
            <v>0.002</v>
          </cell>
          <cell r="XH88">
            <v>-0.2</v>
          </cell>
          <cell r="XI88">
            <v>0.001</v>
          </cell>
          <cell r="XJ88">
            <v>-0.42</v>
          </cell>
          <cell r="XK88">
            <v>0.002</v>
          </cell>
          <cell r="XL88">
            <v>-0.19</v>
          </cell>
          <cell r="XM88">
            <v>0.001</v>
          </cell>
          <cell r="XN88">
            <v>-0.38</v>
          </cell>
          <cell r="XO88">
            <v>0.002</v>
          </cell>
          <cell r="XP88">
            <v>-0.17</v>
          </cell>
          <cell r="XQ88">
            <v>0.001</v>
          </cell>
        </row>
        <row r="89">
          <cell r="B89" t="str">
            <v>JM0310.001</v>
          </cell>
          <cell r="C89" t="str">
            <v>N Japan</v>
          </cell>
          <cell r="D89">
            <v>42.5416</v>
          </cell>
          <cell r="E89">
            <v>140.8643</v>
          </cell>
          <cell r="F89">
            <v>0.19</v>
          </cell>
          <cell r="G89">
            <v>0.007</v>
          </cell>
          <cell r="H89">
            <v>0.74</v>
          </cell>
          <cell r="I89">
            <v>0.021</v>
          </cell>
          <cell r="J89">
            <v>4.75</v>
          </cell>
          <cell r="K89">
            <v>0.038</v>
          </cell>
          <cell r="L89">
            <v>0.43</v>
          </cell>
          <cell r="M89">
            <v>0.013</v>
          </cell>
          <cell r="N89">
            <v>-2.33</v>
          </cell>
          <cell r="O89">
            <v>0.029</v>
          </cell>
        </row>
        <row r="89">
          <cell r="X89">
            <v>-0.2</v>
          </cell>
          <cell r="Y89">
            <v>0.006</v>
          </cell>
          <cell r="Z89">
            <v>-0.74</v>
          </cell>
          <cell r="AA89">
            <v>0.062</v>
          </cell>
          <cell r="AB89">
            <v>-1.21</v>
          </cell>
          <cell r="AC89">
            <v>0.022</v>
          </cell>
        </row>
        <row r="89">
          <cell r="AH89">
            <v>0.29</v>
          </cell>
          <cell r="AI89">
            <v>0.007</v>
          </cell>
          <cell r="AJ89">
            <v>-0.59</v>
          </cell>
          <cell r="AK89">
            <v>0.022</v>
          </cell>
          <cell r="AL89">
            <v>0.32</v>
          </cell>
          <cell r="AM89">
            <v>0.007</v>
          </cell>
          <cell r="AN89">
            <v>-0.55</v>
          </cell>
          <cell r="AO89">
            <v>0.019</v>
          </cell>
          <cell r="AP89">
            <v>0.29</v>
          </cell>
          <cell r="AQ89">
            <v>0.006</v>
          </cell>
          <cell r="AR89">
            <v>-0.66</v>
          </cell>
          <cell r="AS89">
            <v>0.018</v>
          </cell>
          <cell r="AT89">
            <v>-0.04</v>
          </cell>
          <cell r="AU89">
            <v>0.007</v>
          </cell>
          <cell r="AV89">
            <v>-3.28</v>
          </cell>
          <cell r="AW89">
            <v>0.021</v>
          </cell>
          <cell r="AX89">
            <v>-0.53</v>
          </cell>
          <cell r="AY89">
            <v>0.006</v>
          </cell>
          <cell r="AZ89">
            <v>-3.18</v>
          </cell>
          <cell r="BA89">
            <v>0.03</v>
          </cell>
          <cell r="BB89">
            <v>0.08</v>
          </cell>
          <cell r="BC89">
            <v>0.001</v>
          </cell>
          <cell r="BD89">
            <v>0.04</v>
          </cell>
          <cell r="BE89">
            <v>0.002</v>
          </cell>
          <cell r="BF89">
            <v>0.06</v>
          </cell>
          <cell r="BG89">
            <v>0.002</v>
          </cell>
          <cell r="BH89">
            <v>0</v>
          </cell>
          <cell r="BI89">
            <v>0.006</v>
          </cell>
        </row>
        <row r="89">
          <cell r="BR89">
            <v>-0.04</v>
          </cell>
          <cell r="BS89">
            <v>0.003</v>
          </cell>
          <cell r="BT89">
            <v>-0.31</v>
          </cell>
          <cell r="BU89">
            <v>0.006</v>
          </cell>
          <cell r="BV89">
            <v>-0.06</v>
          </cell>
          <cell r="BW89">
            <v>0.004</v>
          </cell>
        </row>
        <row r="89">
          <cell r="CB89">
            <v>0.06</v>
          </cell>
          <cell r="CC89">
            <v>0.001</v>
          </cell>
          <cell r="CD89">
            <v>0.01</v>
          </cell>
          <cell r="CE89">
            <v>0.004</v>
          </cell>
          <cell r="CF89">
            <v>0.07</v>
          </cell>
          <cell r="CG89">
            <v>0.001</v>
          </cell>
          <cell r="CH89">
            <v>0.01</v>
          </cell>
          <cell r="CI89">
            <v>0.003</v>
          </cell>
          <cell r="CJ89">
            <v>0.06</v>
          </cell>
          <cell r="CK89">
            <v>0.001</v>
          </cell>
          <cell r="CL89">
            <v>-0.02</v>
          </cell>
          <cell r="CM89">
            <v>0.003</v>
          </cell>
          <cell r="CN89">
            <v>-0.01</v>
          </cell>
          <cell r="CO89">
            <v>0.001</v>
          </cell>
          <cell r="CP89">
            <v>-0.28</v>
          </cell>
          <cell r="CQ89">
            <v>0.003</v>
          </cell>
          <cell r="CR89">
            <v>-0.07</v>
          </cell>
          <cell r="CS89">
            <v>0.001</v>
          </cell>
          <cell r="CT89">
            <v>-0.44</v>
          </cell>
          <cell r="CU89">
            <v>0.005</v>
          </cell>
          <cell r="CV89">
            <v>2.3</v>
          </cell>
          <cell r="CW89">
            <v>0.008</v>
          </cell>
          <cell r="CX89">
            <v>0.7</v>
          </cell>
          <cell r="CY89">
            <v>0.005</v>
          </cell>
          <cell r="CZ89">
            <v>2.48</v>
          </cell>
          <cell r="DA89">
            <v>0.014</v>
          </cell>
          <cell r="DB89">
            <v>2.03</v>
          </cell>
          <cell r="DC89">
            <v>0.016</v>
          </cell>
        </row>
        <row r="89">
          <cell r="DL89">
            <v>0.53</v>
          </cell>
          <cell r="DM89">
            <v>0.01</v>
          </cell>
          <cell r="DN89">
            <v>0.19</v>
          </cell>
          <cell r="DO89">
            <v>0.006</v>
          </cell>
          <cell r="DP89">
            <v>0.02</v>
          </cell>
          <cell r="DQ89">
            <v>0</v>
          </cell>
        </row>
        <row r="89">
          <cell r="DV89">
            <v>2.1</v>
          </cell>
          <cell r="DW89">
            <v>0.006</v>
          </cell>
          <cell r="DX89">
            <v>0.7</v>
          </cell>
          <cell r="DY89">
            <v>0.004</v>
          </cell>
          <cell r="DZ89">
            <v>2.06</v>
          </cell>
          <cell r="EA89">
            <v>0.007</v>
          </cell>
          <cell r="EB89">
            <v>0.88</v>
          </cell>
          <cell r="EC89">
            <v>0.004</v>
          </cell>
          <cell r="ED89">
            <v>2.04</v>
          </cell>
          <cell r="EE89">
            <v>0.006</v>
          </cell>
          <cell r="EF89">
            <v>1.01</v>
          </cell>
          <cell r="EG89">
            <v>0.006</v>
          </cell>
          <cell r="EH89">
            <v>1.7</v>
          </cell>
          <cell r="EI89">
            <v>0.006</v>
          </cell>
          <cell r="EJ89">
            <v>0.65</v>
          </cell>
          <cell r="EK89">
            <v>0.004</v>
          </cell>
          <cell r="EL89">
            <v>0.37</v>
          </cell>
          <cell r="EM89">
            <v>0.006</v>
          </cell>
          <cell r="EN89">
            <v>-0.04</v>
          </cell>
          <cell r="EO89">
            <v>0.002</v>
          </cell>
          <cell r="EP89">
            <v>-0.09</v>
          </cell>
          <cell r="EQ89">
            <v>0.001</v>
          </cell>
          <cell r="ER89">
            <v>-0.03</v>
          </cell>
          <cell r="ES89">
            <v>0</v>
          </cell>
          <cell r="ET89">
            <v>-0.14</v>
          </cell>
          <cell r="EU89">
            <v>0.001</v>
          </cell>
          <cell r="EV89">
            <v>-0.08</v>
          </cell>
          <cell r="EW89">
            <v>0.001</v>
          </cell>
        </row>
        <row r="89">
          <cell r="FF89">
            <v>-0.04</v>
          </cell>
          <cell r="FG89">
            <v>0.002</v>
          </cell>
          <cell r="FH89">
            <v>-0.06</v>
          </cell>
          <cell r="FI89">
            <v>0.001</v>
          </cell>
          <cell r="FJ89">
            <v>-0.02</v>
          </cell>
          <cell r="FK89">
            <v>0.001</v>
          </cell>
        </row>
        <row r="89">
          <cell r="FP89">
            <v>-0.08</v>
          </cell>
          <cell r="FQ89">
            <v>0.001</v>
          </cell>
          <cell r="FR89">
            <v>-0.04</v>
          </cell>
          <cell r="FS89">
            <v>0</v>
          </cell>
          <cell r="FT89">
            <v>-0.08</v>
          </cell>
          <cell r="FU89">
            <v>0.001</v>
          </cell>
          <cell r="FV89">
            <v>-0.04</v>
          </cell>
          <cell r="FW89">
            <v>0</v>
          </cell>
          <cell r="FX89">
            <v>-0.08</v>
          </cell>
          <cell r="FY89">
            <v>0</v>
          </cell>
          <cell r="FZ89">
            <v>-0.04</v>
          </cell>
          <cell r="GA89">
            <v>0</v>
          </cell>
          <cell r="GB89">
            <v>-0.1</v>
          </cell>
          <cell r="GC89">
            <v>0.001</v>
          </cell>
          <cell r="GD89">
            <v>-0.07</v>
          </cell>
          <cell r="GE89">
            <v>0</v>
          </cell>
          <cell r="GF89">
            <v>-0.06</v>
          </cell>
          <cell r="GG89">
            <v>0</v>
          </cell>
          <cell r="GH89">
            <v>-0.07</v>
          </cell>
          <cell r="GI89">
            <v>0.001</v>
          </cell>
          <cell r="GJ89">
            <v>211.03</v>
          </cell>
          <cell r="GK89">
            <v>2.083</v>
          </cell>
          <cell r="GL89">
            <v>763.53</v>
          </cell>
          <cell r="GM89">
            <v>7.454</v>
          </cell>
          <cell r="GN89">
            <v>280.45</v>
          </cell>
          <cell r="GO89">
            <v>2.396</v>
          </cell>
          <cell r="GP89">
            <v>908.63</v>
          </cell>
          <cell r="GQ89">
            <v>11.633</v>
          </cell>
        </row>
        <row r="89">
          <cell r="GZ89">
            <v>69.09</v>
          </cell>
          <cell r="HA89">
            <v>1.768</v>
          </cell>
          <cell r="HB89">
            <v>-19.77</v>
          </cell>
          <cell r="HC89">
            <v>6.765</v>
          </cell>
          <cell r="HD89">
            <v>1.72</v>
          </cell>
          <cell r="HE89">
            <v>0.045</v>
          </cell>
        </row>
        <row r="89">
          <cell r="HJ89">
            <v>234.64</v>
          </cell>
          <cell r="HK89">
            <v>2.481</v>
          </cell>
          <cell r="HL89">
            <v>816.12</v>
          </cell>
          <cell r="HM89">
            <v>10.003</v>
          </cell>
          <cell r="HN89">
            <v>245.25</v>
          </cell>
          <cell r="HO89">
            <v>2.471</v>
          </cell>
          <cell r="HP89">
            <v>809.6</v>
          </cell>
          <cell r="HQ89">
            <v>11.847</v>
          </cell>
          <cell r="HR89">
            <v>231.68</v>
          </cell>
          <cell r="HS89">
            <v>1.683</v>
          </cell>
          <cell r="HT89">
            <v>741.58</v>
          </cell>
          <cell r="HU89">
            <v>7.423</v>
          </cell>
          <cell r="HV89">
            <v>103.99</v>
          </cell>
          <cell r="HW89">
            <v>1.964</v>
          </cell>
          <cell r="HX89">
            <v>73.04</v>
          </cell>
          <cell r="HY89">
            <v>6.601</v>
          </cell>
          <cell r="HZ89">
            <v>-477.27</v>
          </cell>
          <cell r="IA89">
            <v>3.663</v>
          </cell>
          <cell r="IB89">
            <v>0.2</v>
          </cell>
          <cell r="IC89">
            <v>0.006</v>
          </cell>
          <cell r="ID89">
            <v>0.01</v>
          </cell>
          <cell r="IE89">
            <v>0.004</v>
          </cell>
          <cell r="IF89">
            <v>-0.1</v>
          </cell>
          <cell r="IG89">
            <v>0.009</v>
          </cell>
          <cell r="IH89">
            <v>-0.24</v>
          </cell>
          <cell r="II89">
            <v>0.005</v>
          </cell>
        </row>
        <row r="89">
          <cell r="IR89">
            <v>0.44</v>
          </cell>
          <cell r="IS89">
            <v>0.006</v>
          </cell>
          <cell r="IT89">
            <v>0.05</v>
          </cell>
          <cell r="IU89">
            <v>0.001</v>
          </cell>
          <cell r="IV89">
            <v>0.58</v>
          </cell>
          <cell r="IW89">
            <v>0.012</v>
          </cell>
        </row>
        <row r="89">
          <cell r="JB89">
            <v>0.16</v>
          </cell>
          <cell r="JC89">
            <v>0.007</v>
          </cell>
          <cell r="JD89">
            <v>-0.1</v>
          </cell>
          <cell r="JE89">
            <v>0.004</v>
          </cell>
          <cell r="JF89">
            <v>0.18</v>
          </cell>
          <cell r="JG89">
            <v>0.006</v>
          </cell>
          <cell r="JH89">
            <v>-0.12</v>
          </cell>
          <cell r="JI89">
            <v>0.004</v>
          </cell>
          <cell r="JJ89">
            <v>0.28</v>
          </cell>
          <cell r="JK89">
            <v>0.007</v>
          </cell>
          <cell r="JL89">
            <v>-0.08</v>
          </cell>
          <cell r="JM89">
            <v>0.005</v>
          </cell>
          <cell r="JN89">
            <v>0.18</v>
          </cell>
          <cell r="JO89">
            <v>0.005</v>
          </cell>
          <cell r="JP89">
            <v>-0.16</v>
          </cell>
          <cell r="JQ89">
            <v>0.004</v>
          </cell>
          <cell r="JR89">
            <v>0.01</v>
          </cell>
          <cell r="JS89">
            <v>0.002</v>
          </cell>
          <cell r="JT89">
            <v>0.16</v>
          </cell>
          <cell r="JU89">
            <v>0.002</v>
          </cell>
          <cell r="JV89">
            <v>0.41</v>
          </cell>
          <cell r="JW89">
            <v>0.005</v>
          </cell>
          <cell r="JX89">
            <v>0.32</v>
          </cell>
          <cell r="JY89">
            <v>0.002</v>
          </cell>
          <cell r="JZ89">
            <v>0.85</v>
          </cell>
          <cell r="KA89">
            <v>0.008</v>
          </cell>
        </row>
        <row r="89">
          <cell r="KJ89">
            <v>-0.05</v>
          </cell>
          <cell r="KK89">
            <v>0.001</v>
          </cell>
          <cell r="KL89">
            <v>-0.04</v>
          </cell>
          <cell r="KM89">
            <v>0.001</v>
          </cell>
          <cell r="KN89">
            <v>0</v>
          </cell>
          <cell r="KO89">
            <v>0</v>
          </cell>
        </row>
        <row r="89">
          <cell r="KT89">
            <v>0.21</v>
          </cell>
          <cell r="KU89">
            <v>0.002</v>
          </cell>
          <cell r="KV89">
            <v>0.63</v>
          </cell>
          <cell r="KW89">
            <v>0.007</v>
          </cell>
          <cell r="KX89">
            <v>0.2</v>
          </cell>
          <cell r="KY89">
            <v>0.002</v>
          </cell>
          <cell r="KZ89">
            <v>0.62</v>
          </cell>
          <cell r="LA89">
            <v>0.007</v>
          </cell>
          <cell r="LB89">
            <v>0.14</v>
          </cell>
          <cell r="LC89">
            <v>0.002</v>
          </cell>
          <cell r="LD89">
            <v>0.51</v>
          </cell>
          <cell r="LE89">
            <v>0.004</v>
          </cell>
          <cell r="LF89">
            <v>0.08</v>
          </cell>
          <cell r="LG89">
            <v>0.001</v>
          </cell>
          <cell r="LH89">
            <v>0.24</v>
          </cell>
          <cell r="LI89">
            <v>0.004</v>
          </cell>
          <cell r="LJ89">
            <v>-0.01</v>
          </cell>
          <cell r="LK89">
            <v>0</v>
          </cell>
          <cell r="LL89">
            <v>-0.15</v>
          </cell>
          <cell r="LM89">
            <v>0.002</v>
          </cell>
          <cell r="LN89">
            <v>0.32</v>
          </cell>
          <cell r="LO89">
            <v>0.003</v>
          </cell>
          <cell r="LP89">
            <v>0.37</v>
          </cell>
          <cell r="LQ89">
            <v>0.005</v>
          </cell>
          <cell r="LR89">
            <v>0.45</v>
          </cell>
          <cell r="LS89">
            <v>0.004</v>
          </cell>
          <cell r="LT89">
            <v>-0.1</v>
          </cell>
          <cell r="LU89">
            <v>0.007</v>
          </cell>
        </row>
        <row r="89">
          <cell r="MD89">
            <v>0.02</v>
          </cell>
          <cell r="ME89">
            <v>0.001</v>
          </cell>
          <cell r="MF89">
            <v>0</v>
          </cell>
          <cell r="MG89">
            <v>0</v>
          </cell>
          <cell r="MH89">
            <v>0.41</v>
          </cell>
          <cell r="MI89">
            <v>0.004</v>
          </cell>
          <cell r="MJ89">
            <v>0.21</v>
          </cell>
          <cell r="MK89">
            <v>0.006</v>
          </cell>
          <cell r="ML89">
            <v>0.43</v>
          </cell>
          <cell r="MM89">
            <v>0.004</v>
          </cell>
          <cell r="MN89">
            <v>0.18</v>
          </cell>
          <cell r="MO89">
            <v>0.006</v>
          </cell>
          <cell r="MP89">
            <v>0.4</v>
          </cell>
          <cell r="MQ89">
            <v>0.004</v>
          </cell>
          <cell r="MR89">
            <v>1.57</v>
          </cell>
          <cell r="MS89">
            <v>0.009</v>
          </cell>
          <cell r="MT89">
            <v>1.2</v>
          </cell>
          <cell r="MU89">
            <v>0.009</v>
          </cell>
          <cell r="MV89">
            <v>1.95</v>
          </cell>
          <cell r="MW89">
            <v>0.01</v>
          </cell>
          <cell r="MX89">
            <v>1.37</v>
          </cell>
          <cell r="MY89">
            <v>0.012</v>
          </cell>
        </row>
        <row r="89">
          <cell r="NH89">
            <v>0</v>
          </cell>
          <cell r="NI89">
            <v>0.004</v>
          </cell>
          <cell r="NJ89">
            <v>0.02</v>
          </cell>
          <cell r="NK89">
            <v>0.013</v>
          </cell>
          <cell r="NL89">
            <v>0.04</v>
          </cell>
          <cell r="NM89">
            <v>0.002</v>
          </cell>
        </row>
        <row r="89">
          <cell r="NR89">
            <v>1.88</v>
          </cell>
          <cell r="NS89">
            <v>0.01</v>
          </cell>
          <cell r="NT89">
            <v>1.25</v>
          </cell>
          <cell r="NU89">
            <v>0.012</v>
          </cell>
          <cell r="NV89">
            <v>1.93</v>
          </cell>
          <cell r="NW89">
            <v>0.01</v>
          </cell>
          <cell r="NX89">
            <v>1.25</v>
          </cell>
          <cell r="NY89">
            <v>0.012</v>
          </cell>
          <cell r="NZ89">
            <v>1.69</v>
          </cell>
          <cell r="OA89">
            <v>0.007</v>
          </cell>
          <cell r="OB89">
            <v>1.15</v>
          </cell>
          <cell r="OC89">
            <v>0.008</v>
          </cell>
          <cell r="OD89">
            <v>0.89</v>
          </cell>
          <cell r="OE89">
            <v>0.006</v>
          </cell>
          <cell r="OF89">
            <v>0.39</v>
          </cell>
          <cell r="OG89">
            <v>0.007</v>
          </cell>
          <cell r="OH89">
            <v>-0.13</v>
          </cell>
          <cell r="OI89">
            <v>0.002</v>
          </cell>
          <cell r="OJ89">
            <v>-0.3</v>
          </cell>
          <cell r="OK89">
            <v>0.003</v>
          </cell>
          <cell r="OL89">
            <v>-0.11</v>
          </cell>
          <cell r="OM89">
            <v>0.001</v>
          </cell>
          <cell r="ON89">
            <v>-0.07</v>
          </cell>
          <cell r="OO89">
            <v>0</v>
          </cell>
          <cell r="OP89">
            <v>-0.13</v>
          </cell>
          <cell r="OQ89">
            <v>0.001</v>
          </cell>
          <cell r="OR89">
            <v>-0.21</v>
          </cell>
          <cell r="OS89">
            <v>0.001</v>
          </cell>
        </row>
        <row r="89">
          <cell r="PD89">
            <v>-0.01</v>
          </cell>
          <cell r="PE89">
            <v>0</v>
          </cell>
          <cell r="PF89">
            <v>-0.12</v>
          </cell>
          <cell r="PG89">
            <v>0.001</v>
          </cell>
          <cell r="PH89">
            <v>-0.12</v>
          </cell>
          <cell r="PI89">
            <v>0.001</v>
          </cell>
          <cell r="PJ89">
            <v>-0.11</v>
          </cell>
          <cell r="PK89">
            <v>0.001</v>
          </cell>
          <cell r="PL89">
            <v>-0.12</v>
          </cell>
          <cell r="PM89">
            <v>0.001</v>
          </cell>
          <cell r="PN89">
            <v>-0.1</v>
          </cell>
          <cell r="PO89">
            <v>0.001</v>
          </cell>
          <cell r="PP89">
            <v>0.35</v>
          </cell>
          <cell r="PQ89">
            <v>0.003</v>
          </cell>
          <cell r="PR89">
            <v>0.26</v>
          </cell>
          <cell r="PS89">
            <v>0.002</v>
          </cell>
          <cell r="PT89">
            <v>0.31</v>
          </cell>
          <cell r="PU89">
            <v>0.003</v>
          </cell>
          <cell r="PV89">
            <v>0.18</v>
          </cell>
          <cell r="PW89">
            <v>0.003</v>
          </cell>
        </row>
        <row r="89">
          <cell r="QF89">
            <v>0</v>
          </cell>
          <cell r="QG89">
            <v>0.001</v>
          </cell>
          <cell r="QH89">
            <v>0.04</v>
          </cell>
          <cell r="QI89">
            <v>0.003</v>
          </cell>
          <cell r="QJ89">
            <v>0.03</v>
          </cell>
          <cell r="QK89">
            <v>0.003</v>
          </cell>
        </row>
        <row r="89">
          <cell r="QP89">
            <v>0.37</v>
          </cell>
          <cell r="QQ89">
            <v>0.003</v>
          </cell>
          <cell r="QR89">
            <v>0.23</v>
          </cell>
          <cell r="QS89">
            <v>0.002</v>
          </cell>
          <cell r="QT89">
            <v>0.37</v>
          </cell>
          <cell r="QU89">
            <v>0.003</v>
          </cell>
          <cell r="QV89">
            <v>0.23</v>
          </cell>
          <cell r="QW89">
            <v>0.003</v>
          </cell>
          <cell r="QX89">
            <v>0.32</v>
          </cell>
          <cell r="QY89">
            <v>0.003</v>
          </cell>
          <cell r="QZ89">
            <v>0.2</v>
          </cell>
          <cell r="RA89">
            <v>0.002</v>
          </cell>
          <cell r="RB89">
            <v>0.23</v>
          </cell>
          <cell r="RC89">
            <v>0.002</v>
          </cell>
          <cell r="RD89">
            <v>0.13</v>
          </cell>
          <cell r="RE89">
            <v>0.002</v>
          </cell>
          <cell r="RF89">
            <v>-0.01</v>
          </cell>
          <cell r="RG89">
            <v>0.002</v>
          </cell>
          <cell r="RH89">
            <v>-0.02</v>
          </cell>
          <cell r="RI89">
            <v>0.001</v>
          </cell>
          <cell r="RJ89">
            <v>0.23</v>
          </cell>
          <cell r="RK89">
            <v>0.001</v>
          </cell>
          <cell r="RL89">
            <v>0.19</v>
          </cell>
          <cell r="RM89">
            <v>0.001</v>
          </cell>
          <cell r="RN89">
            <v>0.24</v>
          </cell>
          <cell r="RO89">
            <v>0.002</v>
          </cell>
          <cell r="RP89">
            <v>0.47</v>
          </cell>
          <cell r="RQ89">
            <v>0.003</v>
          </cell>
        </row>
        <row r="89">
          <cell r="RZ89">
            <v>-0.01</v>
          </cell>
          <cell r="SA89">
            <v>0</v>
          </cell>
          <cell r="SB89">
            <v>-0.15</v>
          </cell>
          <cell r="SC89">
            <v>0.003</v>
          </cell>
          <cell r="SD89">
            <v>-0.01</v>
          </cell>
          <cell r="SE89">
            <v>0.001</v>
          </cell>
        </row>
        <row r="89">
          <cell r="SJ89">
            <v>0.26</v>
          </cell>
          <cell r="SK89">
            <v>0.001</v>
          </cell>
          <cell r="SL89">
            <v>0.36</v>
          </cell>
          <cell r="SM89">
            <v>0.003</v>
          </cell>
          <cell r="SN89">
            <v>0.26</v>
          </cell>
          <cell r="SO89">
            <v>0.001</v>
          </cell>
          <cell r="SP89">
            <v>0.37</v>
          </cell>
          <cell r="SQ89">
            <v>0.002</v>
          </cell>
          <cell r="SR89">
            <v>0.2</v>
          </cell>
          <cell r="SS89">
            <v>0.001</v>
          </cell>
          <cell r="ST89">
            <v>0.32</v>
          </cell>
          <cell r="SU89">
            <v>0.002</v>
          </cell>
          <cell r="SV89">
            <v>0.11</v>
          </cell>
          <cell r="SW89">
            <v>0.001</v>
          </cell>
          <cell r="SX89">
            <v>0.06</v>
          </cell>
          <cell r="SY89">
            <v>0.002</v>
          </cell>
          <cell r="SZ89">
            <v>0</v>
          </cell>
          <cell r="TA89">
            <v>0</v>
          </cell>
          <cell r="TB89">
            <v>-0.23</v>
          </cell>
          <cell r="TC89">
            <v>0.002</v>
          </cell>
          <cell r="TD89">
            <v>-0.09</v>
          </cell>
          <cell r="TE89">
            <v>0.003</v>
          </cell>
          <cell r="TF89">
            <v>0.34</v>
          </cell>
          <cell r="TG89">
            <v>0.008</v>
          </cell>
          <cell r="TH89">
            <v>-0.18</v>
          </cell>
          <cell r="TI89">
            <v>0.004</v>
          </cell>
          <cell r="TJ89">
            <v>-0.32</v>
          </cell>
          <cell r="TK89">
            <v>0.008</v>
          </cell>
        </row>
        <row r="89">
          <cell r="TT89">
            <v>-0.16</v>
          </cell>
          <cell r="TU89">
            <v>0.002</v>
          </cell>
          <cell r="TV89">
            <v>-0.29</v>
          </cell>
          <cell r="TW89">
            <v>0.005</v>
          </cell>
          <cell r="TX89">
            <v>-0.03</v>
          </cell>
          <cell r="TY89">
            <v>0.002</v>
          </cell>
        </row>
        <row r="89">
          <cell r="UD89">
            <v>-0.11</v>
          </cell>
          <cell r="UE89">
            <v>0.002</v>
          </cell>
          <cell r="UF89">
            <v>-0.01</v>
          </cell>
          <cell r="UG89">
            <v>0.006</v>
          </cell>
          <cell r="UH89">
            <v>-0.08</v>
          </cell>
          <cell r="UI89">
            <v>0.002</v>
          </cell>
          <cell r="UJ89">
            <v>-0.03</v>
          </cell>
          <cell r="UK89">
            <v>0.006</v>
          </cell>
          <cell r="UL89">
            <v>-0.1</v>
          </cell>
          <cell r="UM89">
            <v>0.002</v>
          </cell>
          <cell r="UN89">
            <v>-0.06</v>
          </cell>
          <cell r="UO89">
            <v>0.005</v>
          </cell>
          <cell r="UP89">
            <v>-0.16</v>
          </cell>
          <cell r="UQ89">
            <v>0.002</v>
          </cell>
          <cell r="UR89">
            <v>-0.41</v>
          </cell>
          <cell r="US89">
            <v>0.006</v>
          </cell>
          <cell r="UT89">
            <v>-0.17</v>
          </cell>
          <cell r="UU89">
            <v>0.002</v>
          </cell>
          <cell r="UV89">
            <v>-0.44</v>
          </cell>
          <cell r="UW89">
            <v>0.006</v>
          </cell>
          <cell r="UX89">
            <v>0.05</v>
          </cell>
          <cell r="UY89">
            <v>0.001</v>
          </cell>
          <cell r="UZ89">
            <v>0.09</v>
          </cell>
          <cell r="VA89">
            <v>0.001</v>
          </cell>
          <cell r="VB89">
            <v>0.03</v>
          </cell>
          <cell r="VC89">
            <v>0.001</v>
          </cell>
        </row>
        <row r="89">
          <cell r="VP89">
            <v>0.02</v>
          </cell>
          <cell r="VQ89">
            <v>0</v>
          </cell>
          <cell r="VR89">
            <v>0.03</v>
          </cell>
          <cell r="VS89">
            <v>0</v>
          </cell>
          <cell r="VT89">
            <v>0.02</v>
          </cell>
          <cell r="VU89">
            <v>0</v>
          </cell>
          <cell r="VV89">
            <v>0</v>
          </cell>
          <cell r="VW89">
            <v>0</v>
          </cell>
          <cell r="VX89">
            <v>-0.02</v>
          </cell>
          <cell r="VY89">
            <v>0</v>
          </cell>
          <cell r="VZ89">
            <v>-0.02</v>
          </cell>
          <cell r="WA89">
            <v>0</v>
          </cell>
          <cell r="WB89">
            <v>-0.46</v>
          </cell>
          <cell r="WC89">
            <v>0.002</v>
          </cell>
          <cell r="WD89">
            <v>-0.19</v>
          </cell>
          <cell r="WE89">
            <v>0.001</v>
          </cell>
          <cell r="WF89">
            <v>-0.61</v>
          </cell>
          <cell r="WG89">
            <v>0.002</v>
          </cell>
          <cell r="WH89">
            <v>-0.3</v>
          </cell>
          <cell r="WI89">
            <v>0.001</v>
          </cell>
        </row>
        <row r="89">
          <cell r="WR89">
            <v>-0.24</v>
          </cell>
          <cell r="WS89">
            <v>0.002</v>
          </cell>
          <cell r="WT89">
            <v>-0.06</v>
          </cell>
          <cell r="WU89">
            <v>0.001</v>
          </cell>
          <cell r="WV89">
            <v>-0.05</v>
          </cell>
          <cell r="WW89">
            <v>0.001</v>
          </cell>
        </row>
        <row r="89">
          <cell r="XB89">
            <v>-0.51</v>
          </cell>
          <cell r="XC89">
            <v>0.002</v>
          </cell>
          <cell r="XD89">
            <v>-0.25</v>
          </cell>
          <cell r="XE89">
            <v>0.001</v>
          </cell>
          <cell r="XF89">
            <v>-0.53</v>
          </cell>
          <cell r="XG89">
            <v>0.002</v>
          </cell>
          <cell r="XH89">
            <v>-0.27</v>
          </cell>
          <cell r="XI89">
            <v>0.001</v>
          </cell>
          <cell r="XJ89">
            <v>-0.55</v>
          </cell>
          <cell r="XK89">
            <v>0.002</v>
          </cell>
          <cell r="XL89">
            <v>-0.27</v>
          </cell>
          <cell r="XM89">
            <v>0.001</v>
          </cell>
          <cell r="XN89">
            <v>-0.5</v>
          </cell>
          <cell r="XO89">
            <v>0.002</v>
          </cell>
          <cell r="XP89">
            <v>-0.26</v>
          </cell>
          <cell r="XQ89">
            <v>0.001</v>
          </cell>
          <cell r="XR89">
            <v>-0.14</v>
          </cell>
          <cell r="XS89">
            <v>0.001</v>
          </cell>
          <cell r="XT89">
            <v>-0.05</v>
          </cell>
          <cell r="XU89">
            <v>0.001</v>
          </cell>
        </row>
        <row r="90">
          <cell r="B90" t="str">
            <v>JM0310.002</v>
          </cell>
          <cell r="C90" t="str">
            <v>N Japan</v>
          </cell>
          <cell r="D90">
            <v>42.5416</v>
          </cell>
          <cell r="E90">
            <v>140.8643</v>
          </cell>
          <cell r="F90">
            <v>0.1</v>
          </cell>
          <cell r="G90">
            <v>0.007</v>
          </cell>
          <cell r="H90">
            <v>-0.02</v>
          </cell>
          <cell r="I90">
            <v>0.026</v>
          </cell>
          <cell r="J90">
            <v>4.15</v>
          </cell>
          <cell r="K90">
            <v>0.055</v>
          </cell>
          <cell r="L90">
            <v>0.43</v>
          </cell>
          <cell r="M90">
            <v>0.009</v>
          </cell>
          <cell r="N90">
            <v>-1.46</v>
          </cell>
          <cell r="O90">
            <v>0.039</v>
          </cell>
        </row>
        <row r="90">
          <cell r="X90">
            <v>-0.2</v>
          </cell>
          <cell r="Y90">
            <v>0.007</v>
          </cell>
          <cell r="Z90">
            <v>-1.14</v>
          </cell>
          <cell r="AA90">
            <v>0.082</v>
          </cell>
          <cell r="AB90">
            <v>-1.39</v>
          </cell>
          <cell r="AC90">
            <v>0.026</v>
          </cell>
          <cell r="AD90">
            <v>-1.05</v>
          </cell>
          <cell r="AE90">
            <v>0.027</v>
          </cell>
          <cell r="AF90">
            <v>-12.78</v>
          </cell>
          <cell r="AG90">
            <v>0.087</v>
          </cell>
          <cell r="AH90">
            <v>0.2</v>
          </cell>
          <cell r="AI90">
            <v>0.006</v>
          </cell>
          <cell r="AJ90">
            <v>-0.66</v>
          </cell>
          <cell r="AK90">
            <v>0.025</v>
          </cell>
          <cell r="AL90">
            <v>0.24</v>
          </cell>
          <cell r="AM90">
            <v>0.007</v>
          </cell>
          <cell r="AN90">
            <v>-0.51</v>
          </cell>
          <cell r="AO90">
            <v>0.025</v>
          </cell>
          <cell r="AP90">
            <v>0.18</v>
          </cell>
          <cell r="AQ90">
            <v>0.006</v>
          </cell>
          <cell r="AR90">
            <v>-0.89</v>
          </cell>
          <cell r="AS90">
            <v>0.02</v>
          </cell>
          <cell r="AT90">
            <v>-0.11</v>
          </cell>
          <cell r="AU90">
            <v>0.006</v>
          </cell>
          <cell r="AV90">
            <v>-2.89</v>
          </cell>
          <cell r="AW90">
            <v>0.023</v>
          </cell>
          <cell r="AX90">
            <v>-0.45</v>
          </cell>
          <cell r="AY90">
            <v>0.006</v>
          </cell>
          <cell r="AZ90">
            <v>-2.51</v>
          </cell>
          <cell r="BA90">
            <v>0.015</v>
          </cell>
          <cell r="BB90">
            <v>0.08</v>
          </cell>
          <cell r="BC90">
            <v>0.002</v>
          </cell>
          <cell r="BD90">
            <v>-0.04</v>
          </cell>
          <cell r="BE90">
            <v>0.003</v>
          </cell>
          <cell r="BF90">
            <v>0.02</v>
          </cell>
          <cell r="BG90">
            <v>0.002</v>
          </cell>
          <cell r="BH90">
            <v>-0.06</v>
          </cell>
          <cell r="BI90">
            <v>0.004</v>
          </cell>
        </row>
        <row r="90">
          <cell r="BR90">
            <v>-0.06</v>
          </cell>
          <cell r="BS90">
            <v>0.003</v>
          </cell>
          <cell r="BT90">
            <v>-0.45</v>
          </cell>
          <cell r="BU90">
            <v>0.011</v>
          </cell>
          <cell r="BV90">
            <v>-0.21</v>
          </cell>
          <cell r="BW90">
            <v>0.01</v>
          </cell>
          <cell r="BX90">
            <v>-0.25</v>
          </cell>
          <cell r="BY90">
            <v>0.003</v>
          </cell>
          <cell r="BZ90">
            <v>-1.14</v>
          </cell>
          <cell r="CA90">
            <v>0.01</v>
          </cell>
          <cell r="CB90">
            <v>0.04</v>
          </cell>
          <cell r="CC90">
            <v>0.001</v>
          </cell>
          <cell r="CD90">
            <v>-0.05</v>
          </cell>
          <cell r="CE90">
            <v>0.003</v>
          </cell>
          <cell r="CF90">
            <v>0.06</v>
          </cell>
          <cell r="CG90">
            <v>0.001</v>
          </cell>
          <cell r="CH90">
            <v>-0.04</v>
          </cell>
          <cell r="CI90">
            <v>0.002</v>
          </cell>
          <cell r="CJ90">
            <v>0.02</v>
          </cell>
          <cell r="CK90">
            <v>0.001</v>
          </cell>
          <cell r="CL90">
            <v>-0.11</v>
          </cell>
          <cell r="CM90">
            <v>0.002</v>
          </cell>
          <cell r="CN90">
            <v>-0.03</v>
          </cell>
          <cell r="CO90">
            <v>0.001</v>
          </cell>
          <cell r="CP90">
            <v>-0.26</v>
          </cell>
          <cell r="CQ90">
            <v>0.002</v>
          </cell>
          <cell r="CR90">
            <v>-0.07</v>
          </cell>
          <cell r="CS90">
            <v>0.001</v>
          </cell>
          <cell r="CT90">
            <v>-0.35</v>
          </cell>
          <cell r="CU90">
            <v>0.003</v>
          </cell>
          <cell r="CV90">
            <v>2.55</v>
          </cell>
          <cell r="CW90">
            <v>0.016</v>
          </cell>
          <cell r="CX90">
            <v>0.55</v>
          </cell>
          <cell r="CY90">
            <v>0.004</v>
          </cell>
          <cell r="CZ90">
            <v>2.89</v>
          </cell>
          <cell r="DA90">
            <v>0.017</v>
          </cell>
          <cell r="DB90">
            <v>2.27</v>
          </cell>
          <cell r="DC90">
            <v>0.013</v>
          </cell>
        </row>
        <row r="90">
          <cell r="DL90">
            <v>0.54</v>
          </cell>
          <cell r="DM90">
            <v>0.01</v>
          </cell>
          <cell r="DN90">
            <v>-0.33</v>
          </cell>
          <cell r="DO90">
            <v>0.01</v>
          </cell>
          <cell r="DP90">
            <v>-0.01</v>
          </cell>
          <cell r="DQ90">
            <v>0.002</v>
          </cell>
          <cell r="DR90">
            <v>0.78</v>
          </cell>
          <cell r="DS90">
            <v>0.013</v>
          </cell>
          <cell r="DT90">
            <v>-0.48</v>
          </cell>
          <cell r="DU90">
            <v>0.01</v>
          </cell>
          <cell r="DV90">
            <v>2.46</v>
          </cell>
          <cell r="DW90">
            <v>0.012</v>
          </cell>
          <cell r="DX90">
            <v>0.72</v>
          </cell>
          <cell r="DY90">
            <v>0.003</v>
          </cell>
          <cell r="DZ90">
            <v>2.33</v>
          </cell>
          <cell r="EA90">
            <v>0.014</v>
          </cell>
          <cell r="EB90">
            <v>0.91</v>
          </cell>
          <cell r="EC90">
            <v>0.004</v>
          </cell>
          <cell r="ED90">
            <v>2.27</v>
          </cell>
          <cell r="EE90">
            <v>0.013</v>
          </cell>
          <cell r="EF90">
            <v>0.83</v>
          </cell>
          <cell r="EG90">
            <v>0.005</v>
          </cell>
          <cell r="EH90">
            <v>1.97</v>
          </cell>
          <cell r="EI90">
            <v>0.013</v>
          </cell>
          <cell r="EJ90">
            <v>0.55</v>
          </cell>
          <cell r="EK90">
            <v>0.004</v>
          </cell>
          <cell r="EL90">
            <v>0.41</v>
          </cell>
          <cell r="EM90">
            <v>0.008</v>
          </cell>
          <cell r="EN90">
            <v>-0.15</v>
          </cell>
          <cell r="EO90">
            <v>0.003</v>
          </cell>
          <cell r="EP90">
            <v>-0.1</v>
          </cell>
          <cell r="EQ90">
            <v>0.001</v>
          </cell>
          <cell r="ER90">
            <v>-0.04</v>
          </cell>
          <cell r="ES90">
            <v>0</v>
          </cell>
          <cell r="ET90">
            <v>-0.18</v>
          </cell>
          <cell r="EU90">
            <v>0.002</v>
          </cell>
          <cell r="EV90">
            <v>-0.1</v>
          </cell>
          <cell r="EW90">
            <v>0</v>
          </cell>
        </row>
        <row r="90">
          <cell r="FF90">
            <v>-0.05</v>
          </cell>
          <cell r="FG90">
            <v>0.002</v>
          </cell>
          <cell r="FH90">
            <v>0.02</v>
          </cell>
          <cell r="FI90">
            <v>0.002</v>
          </cell>
          <cell r="FJ90">
            <v>0.02</v>
          </cell>
          <cell r="FK90">
            <v>0.001</v>
          </cell>
          <cell r="FL90">
            <v>-0.15</v>
          </cell>
          <cell r="FM90">
            <v>0.001</v>
          </cell>
          <cell r="FN90">
            <v>-0.13</v>
          </cell>
          <cell r="FO90">
            <v>0.001</v>
          </cell>
          <cell r="FP90">
            <v>-0.11</v>
          </cell>
          <cell r="FQ90">
            <v>0.001</v>
          </cell>
          <cell r="FR90">
            <v>-0.05</v>
          </cell>
          <cell r="FS90">
            <v>0</v>
          </cell>
          <cell r="FT90">
            <v>-0.1</v>
          </cell>
          <cell r="FU90">
            <v>0.001</v>
          </cell>
          <cell r="FV90">
            <v>-0.05</v>
          </cell>
          <cell r="FW90">
            <v>0</v>
          </cell>
          <cell r="FX90">
            <v>-0.11</v>
          </cell>
          <cell r="FY90">
            <v>0.001</v>
          </cell>
          <cell r="FZ90">
            <v>-0.04</v>
          </cell>
          <cell r="GA90">
            <v>0</v>
          </cell>
          <cell r="GB90">
            <v>-0.12</v>
          </cell>
          <cell r="GC90">
            <v>0.001</v>
          </cell>
          <cell r="GD90">
            <v>-0.05</v>
          </cell>
          <cell r="GE90">
            <v>0</v>
          </cell>
          <cell r="GF90">
            <v>-0.07</v>
          </cell>
          <cell r="GG90">
            <v>0.001</v>
          </cell>
          <cell r="GH90">
            <v>-0.02</v>
          </cell>
          <cell r="GI90">
            <v>0.001</v>
          </cell>
          <cell r="GJ90">
            <v>142.94</v>
          </cell>
          <cell r="GK90">
            <v>1.192</v>
          </cell>
          <cell r="GL90">
            <v>281.85</v>
          </cell>
          <cell r="GM90">
            <v>4.51</v>
          </cell>
          <cell r="GN90">
            <v>243.97</v>
          </cell>
          <cell r="GO90">
            <v>2.393</v>
          </cell>
          <cell r="GP90">
            <v>666.09</v>
          </cell>
          <cell r="GQ90">
            <v>9.198</v>
          </cell>
        </row>
        <row r="90">
          <cell r="GZ90">
            <v>86.64</v>
          </cell>
          <cell r="HA90">
            <v>1.956</v>
          </cell>
          <cell r="HB90">
            <v>242.49</v>
          </cell>
          <cell r="HC90">
            <v>9.325</v>
          </cell>
          <cell r="HD90">
            <v>1.66</v>
          </cell>
          <cell r="HE90">
            <v>0.046</v>
          </cell>
          <cell r="HF90">
            <v>-147.06</v>
          </cell>
          <cell r="HG90">
            <v>2.378</v>
          </cell>
          <cell r="HH90">
            <v>-1346.15</v>
          </cell>
          <cell r="HI90">
            <v>8.232</v>
          </cell>
          <cell r="HJ90">
            <v>175.62</v>
          </cell>
          <cell r="HK90">
            <v>2.168</v>
          </cell>
          <cell r="HL90">
            <v>457.14</v>
          </cell>
          <cell r="HM90">
            <v>6.68</v>
          </cell>
          <cell r="HN90">
            <v>184.12</v>
          </cell>
          <cell r="HO90">
            <v>2.283</v>
          </cell>
          <cell r="HP90">
            <v>440.61</v>
          </cell>
          <cell r="HQ90">
            <v>7.011</v>
          </cell>
          <cell r="HR90">
            <v>179.8</v>
          </cell>
          <cell r="HS90">
            <v>1.505</v>
          </cell>
          <cell r="HT90">
            <v>435.8</v>
          </cell>
          <cell r="HU90">
            <v>6.056</v>
          </cell>
          <cell r="HV90">
            <v>66.4</v>
          </cell>
          <cell r="HW90">
            <v>1.48</v>
          </cell>
          <cell r="HX90">
            <v>-43.45</v>
          </cell>
          <cell r="HY90">
            <v>7.33</v>
          </cell>
          <cell r="HZ90">
            <v>-326.58</v>
          </cell>
          <cell r="IA90">
            <v>6.369</v>
          </cell>
          <cell r="IB90">
            <v>-0.01</v>
          </cell>
          <cell r="IC90">
            <v>0.006</v>
          </cell>
          <cell r="ID90">
            <v>-0.1</v>
          </cell>
          <cell r="IE90">
            <v>0.004</v>
          </cell>
          <cell r="IF90">
            <v>-0.38</v>
          </cell>
          <cell r="IG90">
            <v>0.008</v>
          </cell>
          <cell r="IH90">
            <v>-0.39</v>
          </cell>
          <cell r="II90">
            <v>0.006</v>
          </cell>
        </row>
        <row r="90">
          <cell r="IR90">
            <v>0.39</v>
          </cell>
          <cell r="IS90">
            <v>0.005</v>
          </cell>
          <cell r="IT90">
            <v>0.06</v>
          </cell>
          <cell r="IU90">
            <v>0.001</v>
          </cell>
          <cell r="IV90">
            <v>0.54</v>
          </cell>
          <cell r="IW90">
            <v>0.011</v>
          </cell>
          <cell r="IX90">
            <v>0.66</v>
          </cell>
          <cell r="IY90">
            <v>0.01</v>
          </cell>
          <cell r="IZ90">
            <v>0.26</v>
          </cell>
          <cell r="JA90">
            <v>0.004</v>
          </cell>
          <cell r="JB90">
            <v>-0.17</v>
          </cell>
          <cell r="JC90">
            <v>0.007</v>
          </cell>
          <cell r="JD90">
            <v>-0.25</v>
          </cell>
          <cell r="JE90">
            <v>0.004</v>
          </cell>
          <cell r="JF90">
            <v>-0.16</v>
          </cell>
          <cell r="JG90">
            <v>0.006</v>
          </cell>
          <cell r="JH90">
            <v>-0.23</v>
          </cell>
          <cell r="JI90">
            <v>0.005</v>
          </cell>
          <cell r="JJ90">
            <v>-0.1</v>
          </cell>
          <cell r="JK90">
            <v>0.006</v>
          </cell>
          <cell r="JL90">
            <v>-0.17</v>
          </cell>
          <cell r="JM90">
            <v>0.004</v>
          </cell>
          <cell r="JN90">
            <v>0.05</v>
          </cell>
          <cell r="JO90">
            <v>0.004</v>
          </cell>
          <cell r="JP90">
            <v>-0.13</v>
          </cell>
          <cell r="JQ90">
            <v>0.004</v>
          </cell>
          <cell r="JR90">
            <v>0.07</v>
          </cell>
          <cell r="JS90">
            <v>0.001</v>
          </cell>
          <cell r="JT90">
            <v>0.17</v>
          </cell>
          <cell r="JU90">
            <v>0.002</v>
          </cell>
          <cell r="JV90">
            <v>0.24</v>
          </cell>
          <cell r="JW90">
            <v>0.004</v>
          </cell>
          <cell r="JX90">
            <v>0.37</v>
          </cell>
          <cell r="JY90">
            <v>0.002</v>
          </cell>
          <cell r="JZ90">
            <v>0.9</v>
          </cell>
          <cell r="KA90">
            <v>0.008</v>
          </cell>
        </row>
        <row r="90">
          <cell r="KJ90">
            <v>-0.04</v>
          </cell>
          <cell r="KK90">
            <v>0.001</v>
          </cell>
          <cell r="KL90">
            <v>-0.04</v>
          </cell>
          <cell r="KM90">
            <v>0.001</v>
          </cell>
          <cell r="KN90">
            <v>0</v>
          </cell>
          <cell r="KO90">
            <v>0</v>
          </cell>
          <cell r="KP90">
            <v>-0.2</v>
          </cell>
          <cell r="KQ90">
            <v>0.002</v>
          </cell>
          <cell r="KR90">
            <v>-0.59</v>
          </cell>
          <cell r="KS90">
            <v>0.004</v>
          </cell>
          <cell r="KT90">
            <v>0.26</v>
          </cell>
          <cell r="KU90">
            <v>0.002</v>
          </cell>
          <cell r="KV90">
            <v>0.54</v>
          </cell>
          <cell r="KW90">
            <v>0.005</v>
          </cell>
          <cell r="KX90">
            <v>0.27</v>
          </cell>
          <cell r="KY90">
            <v>0.002</v>
          </cell>
          <cell r="KZ90">
            <v>0.51</v>
          </cell>
          <cell r="LA90">
            <v>0.005</v>
          </cell>
          <cell r="LB90">
            <v>0.19</v>
          </cell>
          <cell r="LC90">
            <v>0.002</v>
          </cell>
          <cell r="LD90">
            <v>0.42</v>
          </cell>
          <cell r="LE90">
            <v>0.004</v>
          </cell>
          <cell r="LF90">
            <v>0.1</v>
          </cell>
          <cell r="LG90">
            <v>0.001</v>
          </cell>
          <cell r="LH90">
            <v>0.12</v>
          </cell>
          <cell r="LI90">
            <v>0.003</v>
          </cell>
          <cell r="LJ90">
            <v>-0.01</v>
          </cell>
          <cell r="LK90">
            <v>0</v>
          </cell>
          <cell r="LL90">
            <v>-0.18</v>
          </cell>
          <cell r="LM90">
            <v>0.001</v>
          </cell>
          <cell r="LN90">
            <v>0.11</v>
          </cell>
          <cell r="LO90">
            <v>0.003</v>
          </cell>
          <cell r="LP90">
            <v>-0.05</v>
          </cell>
          <cell r="LQ90">
            <v>0.004</v>
          </cell>
          <cell r="LR90">
            <v>0.32</v>
          </cell>
          <cell r="LS90">
            <v>0.006</v>
          </cell>
          <cell r="LT90">
            <v>-0.41</v>
          </cell>
          <cell r="LU90">
            <v>0.006</v>
          </cell>
        </row>
        <row r="90">
          <cell r="MD90">
            <v>0.02</v>
          </cell>
          <cell r="ME90">
            <v>0.001</v>
          </cell>
          <cell r="MF90">
            <v>0</v>
          </cell>
          <cell r="MG90">
            <v>0</v>
          </cell>
          <cell r="MH90">
            <v>0.23</v>
          </cell>
          <cell r="MI90">
            <v>0.005</v>
          </cell>
          <cell r="MJ90">
            <v>-0.22</v>
          </cell>
          <cell r="MK90">
            <v>0.005</v>
          </cell>
          <cell r="ML90">
            <v>0.24</v>
          </cell>
          <cell r="MM90">
            <v>0.005</v>
          </cell>
          <cell r="MN90">
            <v>-0.22</v>
          </cell>
          <cell r="MO90">
            <v>0.005</v>
          </cell>
          <cell r="MP90">
            <v>0.22</v>
          </cell>
          <cell r="MQ90">
            <v>0.004</v>
          </cell>
          <cell r="MR90">
            <v>1.15</v>
          </cell>
          <cell r="MS90">
            <v>0.009</v>
          </cell>
          <cell r="MT90">
            <v>0.7</v>
          </cell>
          <cell r="MU90">
            <v>0.006</v>
          </cell>
          <cell r="MV90">
            <v>1.71</v>
          </cell>
          <cell r="MW90">
            <v>0.014</v>
          </cell>
          <cell r="MX90">
            <v>0.83</v>
          </cell>
          <cell r="MY90">
            <v>0.01</v>
          </cell>
        </row>
        <row r="90">
          <cell r="NH90">
            <v>0.12</v>
          </cell>
          <cell r="NI90">
            <v>0.004</v>
          </cell>
          <cell r="NJ90">
            <v>0.25</v>
          </cell>
          <cell r="NK90">
            <v>0.013</v>
          </cell>
          <cell r="NL90">
            <v>0.12</v>
          </cell>
          <cell r="NM90">
            <v>0.003</v>
          </cell>
          <cell r="NN90">
            <v>-0.92</v>
          </cell>
          <cell r="NO90">
            <v>0.014</v>
          </cell>
          <cell r="NP90">
            <v>-1.36</v>
          </cell>
          <cell r="NQ90">
            <v>0.009</v>
          </cell>
          <cell r="NR90">
            <v>1.57</v>
          </cell>
          <cell r="NS90">
            <v>0.012</v>
          </cell>
          <cell r="NT90">
            <v>0.66</v>
          </cell>
          <cell r="NU90">
            <v>0.007</v>
          </cell>
          <cell r="NV90">
            <v>1.6</v>
          </cell>
          <cell r="NW90">
            <v>0.012</v>
          </cell>
          <cell r="NX90">
            <v>0.71</v>
          </cell>
          <cell r="NY90">
            <v>0.007</v>
          </cell>
          <cell r="NZ90">
            <v>1.44</v>
          </cell>
          <cell r="OA90">
            <v>0.01</v>
          </cell>
          <cell r="OB90">
            <v>0.65</v>
          </cell>
          <cell r="OC90">
            <v>0.008</v>
          </cell>
          <cell r="OD90">
            <v>0.73</v>
          </cell>
          <cell r="OE90">
            <v>0.009</v>
          </cell>
          <cell r="OF90">
            <v>0.05</v>
          </cell>
          <cell r="OG90">
            <v>0.006</v>
          </cell>
          <cell r="OH90">
            <v>-0.08</v>
          </cell>
          <cell r="OI90">
            <v>0.002</v>
          </cell>
          <cell r="OJ90">
            <v>-0.21</v>
          </cell>
          <cell r="OK90">
            <v>0.004</v>
          </cell>
          <cell r="OL90">
            <v>-0.12</v>
          </cell>
          <cell r="OM90">
            <v>0.001</v>
          </cell>
          <cell r="ON90">
            <v>-0.08</v>
          </cell>
          <cell r="OO90">
            <v>0.001</v>
          </cell>
          <cell r="OP90">
            <v>-0.13</v>
          </cell>
          <cell r="OQ90">
            <v>0.001</v>
          </cell>
          <cell r="OR90">
            <v>-0.21</v>
          </cell>
          <cell r="OS90">
            <v>0.001</v>
          </cell>
        </row>
        <row r="90">
          <cell r="PD90">
            <v>-0.02</v>
          </cell>
          <cell r="PE90">
            <v>0.001</v>
          </cell>
          <cell r="PF90">
            <v>-0.14</v>
          </cell>
          <cell r="PG90">
            <v>0.001</v>
          </cell>
          <cell r="PH90">
            <v>-0.13</v>
          </cell>
          <cell r="PI90">
            <v>0.001</v>
          </cell>
          <cell r="PJ90">
            <v>-0.13</v>
          </cell>
          <cell r="PK90">
            <v>0.001</v>
          </cell>
          <cell r="PL90">
            <v>-0.13</v>
          </cell>
          <cell r="PM90">
            <v>0.001</v>
          </cell>
          <cell r="PN90">
            <v>-0.12</v>
          </cell>
          <cell r="PO90">
            <v>0.001</v>
          </cell>
          <cell r="PP90">
            <v>0.21</v>
          </cell>
          <cell r="PQ90">
            <v>0.003</v>
          </cell>
          <cell r="PR90">
            <v>0.15</v>
          </cell>
          <cell r="PS90">
            <v>0.002</v>
          </cell>
          <cell r="PT90">
            <v>0.26</v>
          </cell>
          <cell r="PU90">
            <v>0.003</v>
          </cell>
          <cell r="PV90">
            <v>0.02</v>
          </cell>
          <cell r="PW90">
            <v>0.002</v>
          </cell>
        </row>
        <row r="90">
          <cell r="QF90">
            <v>0.03</v>
          </cell>
          <cell r="QG90">
            <v>0.001</v>
          </cell>
          <cell r="QH90">
            <v>0.08</v>
          </cell>
          <cell r="QI90">
            <v>0.002</v>
          </cell>
          <cell r="QJ90">
            <v>0.16</v>
          </cell>
          <cell r="QK90">
            <v>0.004</v>
          </cell>
          <cell r="QL90">
            <v>-0.03</v>
          </cell>
          <cell r="QM90">
            <v>0.002</v>
          </cell>
          <cell r="QN90">
            <v>-0.08</v>
          </cell>
          <cell r="QO90">
            <v>0.002</v>
          </cell>
          <cell r="QP90">
            <v>0.3</v>
          </cell>
          <cell r="QQ90">
            <v>0.002</v>
          </cell>
          <cell r="QR90">
            <v>0.06</v>
          </cell>
          <cell r="QS90">
            <v>0.002</v>
          </cell>
          <cell r="QT90">
            <v>0.3</v>
          </cell>
          <cell r="QU90">
            <v>0.003</v>
          </cell>
          <cell r="QV90">
            <v>0.07</v>
          </cell>
          <cell r="QW90">
            <v>0.002</v>
          </cell>
          <cell r="QX90">
            <v>0.29</v>
          </cell>
          <cell r="QY90">
            <v>0.003</v>
          </cell>
          <cell r="QZ90">
            <v>0.07</v>
          </cell>
          <cell r="RA90">
            <v>0.002</v>
          </cell>
          <cell r="RB90">
            <v>0.21</v>
          </cell>
          <cell r="RC90">
            <v>0.002</v>
          </cell>
          <cell r="RD90">
            <v>0.03</v>
          </cell>
          <cell r="RE90">
            <v>0.002</v>
          </cell>
          <cell r="RF90">
            <v>0.02</v>
          </cell>
          <cell r="RG90">
            <v>0.001</v>
          </cell>
          <cell r="RH90">
            <v>0</v>
          </cell>
          <cell r="RI90">
            <v>0.001</v>
          </cell>
          <cell r="RJ90">
            <v>0.19</v>
          </cell>
          <cell r="RK90">
            <v>0.001</v>
          </cell>
          <cell r="RL90">
            <v>0.13</v>
          </cell>
          <cell r="RM90">
            <v>0.001</v>
          </cell>
          <cell r="RN90">
            <v>0.17</v>
          </cell>
          <cell r="RO90">
            <v>0.001</v>
          </cell>
          <cell r="RP90">
            <v>0.31</v>
          </cell>
          <cell r="RQ90">
            <v>0.003</v>
          </cell>
        </row>
        <row r="90">
          <cell r="RZ90">
            <v>0</v>
          </cell>
          <cell r="SA90">
            <v>0</v>
          </cell>
          <cell r="SB90">
            <v>-0.21</v>
          </cell>
          <cell r="SC90">
            <v>0.004</v>
          </cell>
          <cell r="SD90">
            <v>-0.03</v>
          </cell>
          <cell r="SE90">
            <v>0.001</v>
          </cell>
          <cell r="SF90">
            <v>-0.18</v>
          </cell>
          <cell r="SG90">
            <v>0.002</v>
          </cell>
          <cell r="SH90">
            <v>-0.54</v>
          </cell>
          <cell r="SI90">
            <v>0.004</v>
          </cell>
          <cell r="SJ90">
            <v>0.22</v>
          </cell>
          <cell r="SK90">
            <v>0.001</v>
          </cell>
          <cell r="SL90">
            <v>0.23</v>
          </cell>
          <cell r="SM90">
            <v>0.002</v>
          </cell>
          <cell r="SN90">
            <v>0.21</v>
          </cell>
          <cell r="SO90">
            <v>0.001</v>
          </cell>
          <cell r="SP90">
            <v>0.25</v>
          </cell>
          <cell r="SQ90">
            <v>0.002</v>
          </cell>
          <cell r="SR90">
            <v>0.17</v>
          </cell>
          <cell r="SS90">
            <v>0.001</v>
          </cell>
          <cell r="ST90">
            <v>0.18</v>
          </cell>
          <cell r="SU90">
            <v>0.002</v>
          </cell>
          <cell r="SV90">
            <v>0.09</v>
          </cell>
          <cell r="SW90">
            <v>0.001</v>
          </cell>
          <cell r="SX90">
            <v>-0.02</v>
          </cell>
          <cell r="SY90">
            <v>0.002</v>
          </cell>
          <cell r="SZ90">
            <v>0</v>
          </cell>
          <cell r="TA90">
            <v>0</v>
          </cell>
          <cell r="TB90">
            <v>-0.24</v>
          </cell>
          <cell r="TC90">
            <v>0.001</v>
          </cell>
          <cell r="TD90">
            <v>-0.06</v>
          </cell>
          <cell r="TE90">
            <v>0.003</v>
          </cell>
          <cell r="TF90">
            <v>0.42</v>
          </cell>
          <cell r="TG90">
            <v>0.007</v>
          </cell>
          <cell r="TH90">
            <v>-0.03</v>
          </cell>
          <cell r="TI90">
            <v>0.004</v>
          </cell>
          <cell r="TJ90">
            <v>0.38</v>
          </cell>
          <cell r="TK90">
            <v>0.01</v>
          </cell>
        </row>
        <row r="90">
          <cell r="TT90">
            <v>-0.17</v>
          </cell>
          <cell r="TU90">
            <v>0.003</v>
          </cell>
          <cell r="TV90">
            <v>-0.42</v>
          </cell>
          <cell r="TW90">
            <v>0.01</v>
          </cell>
          <cell r="TX90">
            <v>-0.14</v>
          </cell>
          <cell r="TY90">
            <v>0.005</v>
          </cell>
          <cell r="TZ90">
            <v>-0.18</v>
          </cell>
          <cell r="UA90">
            <v>0.006</v>
          </cell>
          <cell r="UB90">
            <v>-1.05</v>
          </cell>
          <cell r="UC90">
            <v>0.015</v>
          </cell>
          <cell r="UD90">
            <v>-0.05</v>
          </cell>
          <cell r="UE90">
            <v>0.002</v>
          </cell>
          <cell r="UF90">
            <v>0.4</v>
          </cell>
          <cell r="UG90">
            <v>0.006</v>
          </cell>
          <cell r="UH90">
            <v>-0.03</v>
          </cell>
          <cell r="UI90">
            <v>0.002</v>
          </cell>
          <cell r="UJ90">
            <v>0.35</v>
          </cell>
          <cell r="UK90">
            <v>0.005</v>
          </cell>
          <cell r="UL90">
            <v>-0.07</v>
          </cell>
          <cell r="UM90">
            <v>0.002</v>
          </cell>
          <cell r="UN90">
            <v>0.2</v>
          </cell>
          <cell r="UO90">
            <v>0.005</v>
          </cell>
          <cell r="UP90">
            <v>-0.12</v>
          </cell>
          <cell r="UQ90">
            <v>0.002</v>
          </cell>
          <cell r="UR90">
            <v>-0.05</v>
          </cell>
          <cell r="US90">
            <v>0.004</v>
          </cell>
          <cell r="UT90">
            <v>-0.15</v>
          </cell>
          <cell r="UU90">
            <v>0.002</v>
          </cell>
          <cell r="UV90">
            <v>-0.36</v>
          </cell>
          <cell r="UW90">
            <v>0.005</v>
          </cell>
          <cell r="UX90">
            <v>0.07</v>
          </cell>
          <cell r="UY90">
            <v>0.001</v>
          </cell>
          <cell r="UZ90">
            <v>0.11</v>
          </cell>
          <cell r="VA90">
            <v>0.001</v>
          </cell>
          <cell r="VB90">
            <v>0.06</v>
          </cell>
          <cell r="VC90">
            <v>0.001</v>
          </cell>
        </row>
        <row r="90">
          <cell r="VL90">
            <v>-0.04</v>
          </cell>
          <cell r="VM90">
            <v>0</v>
          </cell>
          <cell r="VN90">
            <v>-0.17</v>
          </cell>
          <cell r="VO90">
            <v>0.001</v>
          </cell>
          <cell r="VP90">
            <v>0.03</v>
          </cell>
          <cell r="VQ90">
            <v>0</v>
          </cell>
          <cell r="VR90">
            <v>0.05</v>
          </cell>
          <cell r="VS90">
            <v>0</v>
          </cell>
          <cell r="VT90">
            <v>0.02</v>
          </cell>
          <cell r="VU90">
            <v>0</v>
          </cell>
          <cell r="VV90">
            <v>0</v>
          </cell>
          <cell r="VW90">
            <v>0</v>
          </cell>
          <cell r="VX90">
            <v>-0.02</v>
          </cell>
          <cell r="VY90">
            <v>0</v>
          </cell>
          <cell r="VZ90">
            <v>-0.02</v>
          </cell>
          <cell r="WA90">
            <v>0</v>
          </cell>
          <cell r="WB90">
            <v>-0.46</v>
          </cell>
          <cell r="WC90">
            <v>0.002</v>
          </cell>
          <cell r="WD90">
            <v>-0.06</v>
          </cell>
          <cell r="WE90">
            <v>0.001</v>
          </cell>
          <cell r="WF90">
            <v>-0.62</v>
          </cell>
          <cell r="WG90">
            <v>0.003</v>
          </cell>
          <cell r="WH90">
            <v>-0.25</v>
          </cell>
          <cell r="WI90">
            <v>0.001</v>
          </cell>
        </row>
        <row r="90">
          <cell r="WR90">
            <v>-0.27</v>
          </cell>
          <cell r="WS90">
            <v>0.003</v>
          </cell>
          <cell r="WT90">
            <v>0.03</v>
          </cell>
          <cell r="WU90">
            <v>0.002</v>
          </cell>
          <cell r="WV90">
            <v>0.07</v>
          </cell>
          <cell r="WW90">
            <v>0.005</v>
          </cell>
          <cell r="WX90">
            <v>-0.16</v>
          </cell>
          <cell r="WY90">
            <v>0.002</v>
          </cell>
          <cell r="WZ90">
            <v>-0.13</v>
          </cell>
          <cell r="XA90">
            <v>0.002</v>
          </cell>
          <cell r="XB90">
            <v>-0.52</v>
          </cell>
          <cell r="XC90">
            <v>0.003</v>
          </cell>
          <cell r="XD90">
            <v>-0.16</v>
          </cell>
          <cell r="XE90">
            <v>0.001</v>
          </cell>
          <cell r="XF90">
            <v>-0.54</v>
          </cell>
          <cell r="XG90">
            <v>0.003</v>
          </cell>
          <cell r="XH90">
            <v>-0.17</v>
          </cell>
          <cell r="XI90">
            <v>0.001</v>
          </cell>
          <cell r="XJ90">
            <v>-0.57</v>
          </cell>
          <cell r="XK90">
            <v>0.003</v>
          </cell>
          <cell r="XL90">
            <v>-0.11</v>
          </cell>
          <cell r="XM90">
            <v>0.002</v>
          </cell>
          <cell r="XN90">
            <v>-0.53</v>
          </cell>
          <cell r="XO90">
            <v>0.003</v>
          </cell>
          <cell r="XP90">
            <v>-0.1</v>
          </cell>
          <cell r="XQ90">
            <v>0.002</v>
          </cell>
          <cell r="XR90">
            <v>-0.15</v>
          </cell>
          <cell r="XS90">
            <v>0.001</v>
          </cell>
          <cell r="XT90">
            <v>-0.01</v>
          </cell>
          <cell r="XU90">
            <v>0.001</v>
          </cell>
        </row>
        <row r="91">
          <cell r="B91" t="str">
            <v>JM0311.001</v>
          </cell>
          <cell r="C91" t="str">
            <v>N Japan</v>
          </cell>
          <cell r="D91">
            <v>42.5415</v>
          </cell>
          <cell r="E91">
            <v>140.8643</v>
          </cell>
          <cell r="F91">
            <v>-0.1</v>
          </cell>
          <cell r="G91">
            <v>0.009</v>
          </cell>
          <cell r="H91">
            <v>-0.84</v>
          </cell>
          <cell r="I91">
            <v>0.039</v>
          </cell>
          <cell r="J91">
            <v>3.41</v>
          </cell>
          <cell r="K91">
            <v>0.038</v>
          </cell>
          <cell r="L91">
            <v>0.36</v>
          </cell>
          <cell r="M91">
            <v>0.01</v>
          </cell>
          <cell r="N91">
            <v>-2.42</v>
          </cell>
          <cell r="O91">
            <v>0.026</v>
          </cell>
        </row>
        <row r="91">
          <cell r="AH91">
            <v>0.04</v>
          </cell>
          <cell r="AI91">
            <v>0.008</v>
          </cell>
          <cell r="AJ91">
            <v>-1.63</v>
          </cell>
          <cell r="AK91">
            <v>0.028</v>
          </cell>
          <cell r="AL91">
            <v>0.09</v>
          </cell>
          <cell r="AM91">
            <v>0.008</v>
          </cell>
          <cell r="AN91">
            <v>-1.51</v>
          </cell>
          <cell r="AO91">
            <v>0.023</v>
          </cell>
          <cell r="AP91">
            <v>0.04</v>
          </cell>
          <cell r="AQ91">
            <v>0.008</v>
          </cell>
          <cell r="AR91">
            <v>-1.44</v>
          </cell>
          <cell r="AS91">
            <v>0.025</v>
          </cell>
          <cell r="AT91">
            <v>-0.23</v>
          </cell>
          <cell r="AU91">
            <v>0.008</v>
          </cell>
          <cell r="AV91">
            <v>-2.78</v>
          </cell>
          <cell r="AW91">
            <v>0.025</v>
          </cell>
        </row>
        <row r="91">
          <cell r="BB91">
            <v>0.05</v>
          </cell>
          <cell r="BC91">
            <v>0.002</v>
          </cell>
          <cell r="BD91">
            <v>-0.09</v>
          </cell>
          <cell r="BE91">
            <v>0.003</v>
          </cell>
          <cell r="BF91">
            <v>0.01</v>
          </cell>
          <cell r="BG91">
            <v>0.002</v>
          </cell>
          <cell r="BH91">
            <v>-0.25</v>
          </cell>
          <cell r="BI91">
            <v>0.004</v>
          </cell>
        </row>
        <row r="91">
          <cell r="CB91">
            <v>0.02</v>
          </cell>
          <cell r="CC91">
            <v>0.001</v>
          </cell>
          <cell r="CD91">
            <v>-0.16</v>
          </cell>
          <cell r="CE91">
            <v>0.003</v>
          </cell>
          <cell r="CF91">
            <v>0.03</v>
          </cell>
          <cell r="CG91">
            <v>0.001</v>
          </cell>
          <cell r="CH91">
            <v>-0.15</v>
          </cell>
          <cell r="CI91">
            <v>0.003</v>
          </cell>
          <cell r="CJ91">
            <v>0.02</v>
          </cell>
          <cell r="CK91">
            <v>0.001</v>
          </cell>
          <cell r="CL91">
            <v>-0.12</v>
          </cell>
          <cell r="CM91">
            <v>0.003</v>
          </cell>
          <cell r="CN91">
            <v>-0.03</v>
          </cell>
          <cell r="CO91">
            <v>0.001</v>
          </cell>
          <cell r="CP91">
            <v>-0.22</v>
          </cell>
          <cell r="CQ91">
            <v>0.003</v>
          </cell>
        </row>
        <row r="91">
          <cell r="CV91">
            <v>2.24</v>
          </cell>
          <cell r="CW91">
            <v>0.01</v>
          </cell>
          <cell r="CX91">
            <v>0.36</v>
          </cell>
          <cell r="CY91">
            <v>0.009</v>
          </cell>
          <cell r="CZ91">
            <v>2.53</v>
          </cell>
          <cell r="DA91">
            <v>0.013</v>
          </cell>
          <cell r="DB91">
            <v>1.99</v>
          </cell>
          <cell r="DC91">
            <v>0.013</v>
          </cell>
        </row>
        <row r="91">
          <cell r="DV91">
            <v>2.03</v>
          </cell>
          <cell r="DW91">
            <v>0.008</v>
          </cell>
          <cell r="DX91">
            <v>0.56</v>
          </cell>
          <cell r="DY91">
            <v>0.004</v>
          </cell>
          <cell r="DZ91">
            <v>1.96</v>
          </cell>
          <cell r="EA91">
            <v>0.008</v>
          </cell>
          <cell r="EB91">
            <v>0.72</v>
          </cell>
          <cell r="EC91">
            <v>0.005</v>
          </cell>
          <cell r="ED91">
            <v>1.89</v>
          </cell>
          <cell r="EE91">
            <v>0.011</v>
          </cell>
          <cell r="EF91">
            <v>0.77</v>
          </cell>
          <cell r="EG91">
            <v>0.007</v>
          </cell>
          <cell r="EH91">
            <v>1.59</v>
          </cell>
          <cell r="EI91">
            <v>0.008</v>
          </cell>
          <cell r="EJ91">
            <v>0.53</v>
          </cell>
          <cell r="EK91">
            <v>0.004</v>
          </cell>
        </row>
        <row r="91">
          <cell r="EP91">
            <v>-0.11</v>
          </cell>
          <cell r="EQ91">
            <v>0.001</v>
          </cell>
          <cell r="ER91">
            <v>-0.03</v>
          </cell>
          <cell r="ES91">
            <v>0</v>
          </cell>
          <cell r="ET91">
            <v>-0.18</v>
          </cell>
          <cell r="EU91">
            <v>0.001</v>
          </cell>
          <cell r="EV91">
            <v>-0.1</v>
          </cell>
          <cell r="EW91">
            <v>0</v>
          </cell>
        </row>
        <row r="91">
          <cell r="FP91">
            <v>-0.11</v>
          </cell>
          <cell r="FQ91">
            <v>0.001</v>
          </cell>
          <cell r="FR91">
            <v>-0.05</v>
          </cell>
          <cell r="FS91">
            <v>0</v>
          </cell>
          <cell r="FT91">
            <v>-0.1</v>
          </cell>
          <cell r="FU91">
            <v>0.001</v>
          </cell>
          <cell r="FV91">
            <v>-0.05</v>
          </cell>
          <cell r="FW91">
            <v>0</v>
          </cell>
          <cell r="FX91">
            <v>-0.09</v>
          </cell>
          <cell r="FY91">
            <v>0.001</v>
          </cell>
          <cell r="FZ91">
            <v>-0.04</v>
          </cell>
          <cell r="GA91">
            <v>0</v>
          </cell>
          <cell r="GB91">
            <v>-0.1</v>
          </cell>
          <cell r="GC91">
            <v>0.001</v>
          </cell>
          <cell r="GD91">
            <v>-0.05</v>
          </cell>
          <cell r="GE91">
            <v>0</v>
          </cell>
        </row>
        <row r="91">
          <cell r="GJ91">
            <v>116.78</v>
          </cell>
          <cell r="GK91">
            <v>0.828</v>
          </cell>
          <cell r="GL91">
            <v>265.14</v>
          </cell>
          <cell r="GM91">
            <v>4.285</v>
          </cell>
          <cell r="GN91">
            <v>219.48</v>
          </cell>
          <cell r="GO91">
            <v>1.48</v>
          </cell>
          <cell r="GP91">
            <v>650.05</v>
          </cell>
          <cell r="GQ91">
            <v>4.655</v>
          </cell>
        </row>
        <row r="91">
          <cell r="HJ91">
            <v>151.86</v>
          </cell>
          <cell r="HK91">
            <v>1.23</v>
          </cell>
          <cell r="HL91">
            <v>439.99</v>
          </cell>
          <cell r="HM91">
            <v>4.679</v>
          </cell>
          <cell r="HN91">
            <v>150.74</v>
          </cell>
          <cell r="HO91">
            <v>1.022</v>
          </cell>
          <cell r="HP91">
            <v>436.64</v>
          </cell>
          <cell r="HQ91">
            <v>3.932</v>
          </cell>
          <cell r="HR91">
            <v>126.17</v>
          </cell>
          <cell r="HS91">
            <v>1.112</v>
          </cell>
          <cell r="HT91">
            <v>422.08</v>
          </cell>
          <cell r="HU91">
            <v>4.312</v>
          </cell>
          <cell r="HV91">
            <v>32.04</v>
          </cell>
          <cell r="HW91">
            <v>0.95</v>
          </cell>
          <cell r="HX91">
            <v>-31.39</v>
          </cell>
          <cell r="HY91">
            <v>4.41</v>
          </cell>
        </row>
        <row r="91">
          <cell r="IB91">
            <v>-0.04</v>
          </cell>
          <cell r="IC91">
            <v>0.005</v>
          </cell>
          <cell r="ID91">
            <v>-0.12</v>
          </cell>
          <cell r="IE91">
            <v>0.004</v>
          </cell>
          <cell r="IF91">
            <v>-0.31</v>
          </cell>
          <cell r="IG91">
            <v>0.005</v>
          </cell>
          <cell r="IH91">
            <v>-0.42</v>
          </cell>
          <cell r="II91">
            <v>0.005</v>
          </cell>
        </row>
        <row r="91">
          <cell r="JB91">
            <v>-0.16</v>
          </cell>
          <cell r="JC91">
            <v>0.005</v>
          </cell>
          <cell r="JD91">
            <v>-0.29</v>
          </cell>
          <cell r="JE91">
            <v>0.004</v>
          </cell>
          <cell r="JF91">
            <v>-0.14</v>
          </cell>
          <cell r="JG91">
            <v>0.006</v>
          </cell>
          <cell r="JH91">
            <v>-0.27</v>
          </cell>
          <cell r="JI91">
            <v>0.005</v>
          </cell>
          <cell r="JJ91">
            <v>-0.12</v>
          </cell>
          <cell r="JK91">
            <v>0.006</v>
          </cell>
          <cell r="JL91">
            <v>-0.25</v>
          </cell>
          <cell r="JM91">
            <v>0.004</v>
          </cell>
          <cell r="JN91">
            <v>-0.09</v>
          </cell>
          <cell r="JO91">
            <v>0.004</v>
          </cell>
          <cell r="JP91">
            <v>-0.29</v>
          </cell>
          <cell r="JQ91">
            <v>0.004</v>
          </cell>
        </row>
        <row r="91">
          <cell r="JT91">
            <v>0.14</v>
          </cell>
          <cell r="JU91">
            <v>0.002</v>
          </cell>
          <cell r="JV91">
            <v>0.3</v>
          </cell>
          <cell r="JW91">
            <v>0.004</v>
          </cell>
          <cell r="JX91">
            <v>0.36</v>
          </cell>
          <cell r="JY91">
            <v>0.002</v>
          </cell>
          <cell r="JZ91">
            <v>1.01</v>
          </cell>
          <cell r="KA91">
            <v>0.007</v>
          </cell>
        </row>
        <row r="91">
          <cell r="KT91">
            <v>0.23</v>
          </cell>
          <cell r="KU91">
            <v>0.002</v>
          </cell>
          <cell r="KV91">
            <v>0.63</v>
          </cell>
          <cell r="KW91">
            <v>0.005</v>
          </cell>
          <cell r="KX91">
            <v>0.22</v>
          </cell>
          <cell r="KY91">
            <v>0.002</v>
          </cell>
          <cell r="KZ91">
            <v>0.61</v>
          </cell>
          <cell r="LA91">
            <v>0.005</v>
          </cell>
          <cell r="LB91">
            <v>0.15</v>
          </cell>
          <cell r="LC91">
            <v>0.002</v>
          </cell>
          <cell r="LD91">
            <v>0.56</v>
          </cell>
          <cell r="LE91">
            <v>0.005</v>
          </cell>
          <cell r="LF91">
            <v>0.08</v>
          </cell>
          <cell r="LG91">
            <v>0.001</v>
          </cell>
          <cell r="LH91">
            <v>0.27</v>
          </cell>
          <cell r="LI91">
            <v>0.004</v>
          </cell>
        </row>
        <row r="91">
          <cell r="LN91">
            <v>0.26</v>
          </cell>
          <cell r="LO91">
            <v>0.003</v>
          </cell>
          <cell r="LP91">
            <v>0.25</v>
          </cell>
          <cell r="LQ91">
            <v>0.004</v>
          </cell>
          <cell r="LR91">
            <v>0.43</v>
          </cell>
          <cell r="LS91">
            <v>0.005</v>
          </cell>
          <cell r="LT91">
            <v>-0.23</v>
          </cell>
          <cell r="LU91">
            <v>0.005</v>
          </cell>
        </row>
        <row r="91">
          <cell r="MH91">
            <v>0.38</v>
          </cell>
          <cell r="MI91">
            <v>0.004</v>
          </cell>
          <cell r="MJ91">
            <v>0.03</v>
          </cell>
          <cell r="MK91">
            <v>0.004</v>
          </cell>
          <cell r="ML91">
            <v>0.41</v>
          </cell>
          <cell r="MM91">
            <v>0.004</v>
          </cell>
          <cell r="MN91">
            <v>0.04</v>
          </cell>
          <cell r="MO91">
            <v>0.004</v>
          </cell>
          <cell r="MP91">
            <v>0.36</v>
          </cell>
          <cell r="MQ91">
            <v>0.003</v>
          </cell>
          <cell r="MR91">
            <v>1.45</v>
          </cell>
          <cell r="MS91">
            <v>0.008</v>
          </cell>
          <cell r="MT91">
            <v>0.9</v>
          </cell>
          <cell r="MU91">
            <v>0.007</v>
          </cell>
          <cell r="MV91">
            <v>1.8</v>
          </cell>
          <cell r="MW91">
            <v>0.01</v>
          </cell>
          <cell r="MX91">
            <v>1.06</v>
          </cell>
          <cell r="MY91">
            <v>0.007</v>
          </cell>
        </row>
        <row r="91">
          <cell r="NR91">
            <v>1.75</v>
          </cell>
          <cell r="NS91">
            <v>0.008</v>
          </cell>
          <cell r="NT91">
            <v>0.93</v>
          </cell>
          <cell r="NU91">
            <v>0.006</v>
          </cell>
          <cell r="NV91">
            <v>1.81</v>
          </cell>
          <cell r="NW91">
            <v>0.009</v>
          </cell>
          <cell r="NX91">
            <v>0.95</v>
          </cell>
          <cell r="NY91">
            <v>0.006</v>
          </cell>
          <cell r="NZ91">
            <v>1.62</v>
          </cell>
          <cell r="OA91">
            <v>0.008</v>
          </cell>
          <cell r="OB91">
            <v>0.88</v>
          </cell>
          <cell r="OC91">
            <v>0.007</v>
          </cell>
          <cell r="OD91">
            <v>0.86</v>
          </cell>
          <cell r="OE91">
            <v>0.006</v>
          </cell>
          <cell r="OF91">
            <v>0.27</v>
          </cell>
          <cell r="OG91">
            <v>0.006</v>
          </cell>
        </row>
        <row r="91">
          <cell r="OL91">
            <v>-0.12</v>
          </cell>
          <cell r="OM91">
            <v>0.001</v>
          </cell>
          <cell r="ON91">
            <v>-0.05</v>
          </cell>
          <cell r="OO91">
            <v>0</v>
          </cell>
          <cell r="OP91">
            <v>-0.1</v>
          </cell>
          <cell r="OQ91">
            <v>0.001</v>
          </cell>
          <cell r="OR91">
            <v>-0.21</v>
          </cell>
          <cell r="OS91">
            <v>0.001</v>
          </cell>
        </row>
        <row r="91">
          <cell r="PF91">
            <v>-0.12</v>
          </cell>
          <cell r="PG91">
            <v>0.001</v>
          </cell>
          <cell r="PH91">
            <v>-0.11</v>
          </cell>
          <cell r="PI91">
            <v>0.001</v>
          </cell>
          <cell r="PJ91">
            <v>-0.12</v>
          </cell>
          <cell r="PK91">
            <v>0.001</v>
          </cell>
          <cell r="PL91">
            <v>-0.11</v>
          </cell>
          <cell r="PM91">
            <v>0.001</v>
          </cell>
          <cell r="PN91">
            <v>-0.12</v>
          </cell>
          <cell r="PO91">
            <v>0.001</v>
          </cell>
          <cell r="PP91">
            <v>0.4</v>
          </cell>
          <cell r="PQ91">
            <v>0.003</v>
          </cell>
          <cell r="PR91">
            <v>0.27</v>
          </cell>
          <cell r="PS91">
            <v>0.002</v>
          </cell>
          <cell r="PT91">
            <v>0.4</v>
          </cell>
          <cell r="PU91">
            <v>0.004</v>
          </cell>
          <cell r="PV91">
            <v>0.14</v>
          </cell>
          <cell r="PW91">
            <v>0.002</v>
          </cell>
        </row>
        <row r="91">
          <cell r="QP91">
            <v>0.48</v>
          </cell>
          <cell r="QQ91">
            <v>0.004</v>
          </cell>
          <cell r="QR91">
            <v>0.21</v>
          </cell>
          <cell r="QS91">
            <v>0.002</v>
          </cell>
          <cell r="QT91">
            <v>0.48</v>
          </cell>
          <cell r="QU91">
            <v>0.003</v>
          </cell>
          <cell r="QV91">
            <v>0.2</v>
          </cell>
          <cell r="QW91">
            <v>0.002</v>
          </cell>
          <cell r="QX91">
            <v>0.44</v>
          </cell>
          <cell r="QY91">
            <v>0.003</v>
          </cell>
          <cell r="QZ91">
            <v>0.18</v>
          </cell>
          <cell r="RA91">
            <v>0.002</v>
          </cell>
          <cell r="RB91">
            <v>0.34</v>
          </cell>
          <cell r="RC91">
            <v>0.003</v>
          </cell>
          <cell r="RD91">
            <v>0.13</v>
          </cell>
          <cell r="RE91">
            <v>0.002</v>
          </cell>
        </row>
        <row r="91">
          <cell r="RJ91">
            <v>0.22</v>
          </cell>
          <cell r="RK91">
            <v>0.001</v>
          </cell>
          <cell r="RL91">
            <v>0.15</v>
          </cell>
          <cell r="RM91">
            <v>0.002</v>
          </cell>
          <cell r="RN91">
            <v>0.19</v>
          </cell>
          <cell r="RO91">
            <v>0.002</v>
          </cell>
          <cell r="RP91">
            <v>0.36</v>
          </cell>
          <cell r="RQ91">
            <v>0.003</v>
          </cell>
        </row>
        <row r="91">
          <cell r="SJ91">
            <v>0.25</v>
          </cell>
          <cell r="SK91">
            <v>0.001</v>
          </cell>
          <cell r="SL91">
            <v>0.27</v>
          </cell>
          <cell r="SM91">
            <v>0.002</v>
          </cell>
          <cell r="SN91">
            <v>0.25</v>
          </cell>
          <cell r="SO91">
            <v>0.001</v>
          </cell>
          <cell r="SP91">
            <v>0.29</v>
          </cell>
          <cell r="SQ91">
            <v>0.002</v>
          </cell>
          <cell r="SR91">
            <v>0.22</v>
          </cell>
          <cell r="SS91">
            <v>0.001</v>
          </cell>
          <cell r="ST91">
            <v>0.24</v>
          </cell>
          <cell r="SU91">
            <v>0.002</v>
          </cell>
          <cell r="SV91">
            <v>0.13</v>
          </cell>
          <cell r="SW91">
            <v>0.001</v>
          </cell>
          <cell r="SX91">
            <v>0.02</v>
          </cell>
          <cell r="SY91">
            <v>0.002</v>
          </cell>
        </row>
        <row r="91">
          <cell r="TD91">
            <v>-0.14</v>
          </cell>
          <cell r="TE91">
            <v>0.004</v>
          </cell>
          <cell r="TF91">
            <v>-0.1</v>
          </cell>
          <cell r="TG91">
            <v>0.019</v>
          </cell>
          <cell r="TH91">
            <v>-0.16</v>
          </cell>
          <cell r="TI91">
            <v>0.004</v>
          </cell>
          <cell r="TJ91">
            <v>-0.12</v>
          </cell>
          <cell r="TK91">
            <v>0.008</v>
          </cell>
        </row>
        <row r="91">
          <cell r="UD91">
            <v>-0.15</v>
          </cell>
          <cell r="UE91">
            <v>0.004</v>
          </cell>
          <cell r="UF91">
            <v>-0.18</v>
          </cell>
          <cell r="UG91">
            <v>0.009</v>
          </cell>
          <cell r="UH91">
            <v>-0.14</v>
          </cell>
          <cell r="UI91">
            <v>0.003</v>
          </cell>
          <cell r="UJ91">
            <v>-0.16</v>
          </cell>
          <cell r="UK91">
            <v>0.009</v>
          </cell>
          <cell r="UL91">
            <v>-0.14</v>
          </cell>
          <cell r="UM91">
            <v>0.004</v>
          </cell>
          <cell r="UN91">
            <v>-0.2</v>
          </cell>
          <cell r="UO91">
            <v>0.009</v>
          </cell>
          <cell r="UP91">
            <v>-0.17</v>
          </cell>
          <cell r="UQ91">
            <v>0.003</v>
          </cell>
          <cell r="UR91">
            <v>-0.29</v>
          </cell>
          <cell r="US91">
            <v>0.006</v>
          </cell>
        </row>
        <row r="91">
          <cell r="UX91">
            <v>0.07</v>
          </cell>
          <cell r="UY91">
            <v>0.001</v>
          </cell>
          <cell r="UZ91">
            <v>0.07</v>
          </cell>
          <cell r="VA91">
            <v>0.001</v>
          </cell>
          <cell r="VB91">
            <v>0.04</v>
          </cell>
          <cell r="VC91">
            <v>0.001</v>
          </cell>
        </row>
        <row r="91">
          <cell r="VP91">
            <v>0.03</v>
          </cell>
          <cell r="VQ91">
            <v>0</v>
          </cell>
          <cell r="VR91">
            <v>0.04</v>
          </cell>
          <cell r="VS91">
            <v>0</v>
          </cell>
          <cell r="VT91">
            <v>0.02</v>
          </cell>
          <cell r="VU91">
            <v>0</v>
          </cell>
          <cell r="VV91">
            <v>0</v>
          </cell>
          <cell r="VW91">
            <v>0</v>
          </cell>
        </row>
        <row r="91">
          <cell r="WB91">
            <v>-0.49</v>
          </cell>
          <cell r="WC91">
            <v>0.002</v>
          </cell>
          <cell r="WD91">
            <v>-0.15</v>
          </cell>
          <cell r="WE91">
            <v>0.001</v>
          </cell>
          <cell r="WF91">
            <v>-0.62</v>
          </cell>
          <cell r="WG91">
            <v>0.003</v>
          </cell>
          <cell r="WH91">
            <v>-0.28</v>
          </cell>
          <cell r="WI91">
            <v>0.001</v>
          </cell>
        </row>
        <row r="91">
          <cell r="XB91">
            <v>-0.54</v>
          </cell>
          <cell r="XC91">
            <v>0.002</v>
          </cell>
          <cell r="XD91">
            <v>-0.21</v>
          </cell>
          <cell r="XE91">
            <v>0.001</v>
          </cell>
          <cell r="XF91">
            <v>-0.57</v>
          </cell>
          <cell r="XG91">
            <v>0.002</v>
          </cell>
          <cell r="XH91">
            <v>-0.22</v>
          </cell>
          <cell r="XI91">
            <v>0.001</v>
          </cell>
          <cell r="XJ91">
            <v>-0.55</v>
          </cell>
          <cell r="XK91">
            <v>0.002</v>
          </cell>
          <cell r="XL91">
            <v>-0.2</v>
          </cell>
          <cell r="XM91">
            <v>0.001</v>
          </cell>
          <cell r="XN91">
            <v>-0.49</v>
          </cell>
          <cell r="XO91">
            <v>0.002</v>
          </cell>
          <cell r="XP91">
            <v>-0.17</v>
          </cell>
          <cell r="XQ91">
            <v>0.001</v>
          </cell>
        </row>
        <row r="92">
          <cell r="B92" t="str">
            <v>JM0311.002</v>
          </cell>
          <cell r="C92" t="str">
            <v>N Japan</v>
          </cell>
          <cell r="D92">
            <v>42.5415</v>
          </cell>
          <cell r="E92">
            <v>140.8643</v>
          </cell>
          <cell r="F92">
            <v>0.35</v>
          </cell>
          <cell r="G92">
            <v>0.007</v>
          </cell>
          <cell r="H92">
            <v>1.13</v>
          </cell>
          <cell r="I92">
            <v>0.027</v>
          </cell>
          <cell r="J92">
            <v>4.17</v>
          </cell>
          <cell r="K92">
            <v>0.037</v>
          </cell>
          <cell r="L92">
            <v>0.78</v>
          </cell>
          <cell r="M92">
            <v>0.01</v>
          </cell>
          <cell r="N92">
            <v>-1.94</v>
          </cell>
          <cell r="O92">
            <v>0.037</v>
          </cell>
        </row>
        <row r="92">
          <cell r="X92">
            <v>-0.18</v>
          </cell>
          <cell r="Y92">
            <v>0.005</v>
          </cell>
        </row>
        <row r="92">
          <cell r="AH92">
            <v>0.54</v>
          </cell>
          <cell r="AI92">
            <v>0.009</v>
          </cell>
          <cell r="AJ92">
            <v>-0.19</v>
          </cell>
          <cell r="AK92">
            <v>0.027</v>
          </cell>
          <cell r="AL92">
            <v>0.48</v>
          </cell>
          <cell r="AM92">
            <v>0.008</v>
          </cell>
          <cell r="AN92">
            <v>-0.28</v>
          </cell>
          <cell r="AO92">
            <v>0.023</v>
          </cell>
          <cell r="AP92">
            <v>0.44</v>
          </cell>
          <cell r="AQ92">
            <v>0.008</v>
          </cell>
          <cell r="AR92">
            <v>-0.39</v>
          </cell>
          <cell r="AS92">
            <v>0.022</v>
          </cell>
          <cell r="AT92">
            <v>0.11</v>
          </cell>
          <cell r="AU92">
            <v>0.008</v>
          </cell>
          <cell r="AV92">
            <v>-2.31</v>
          </cell>
          <cell r="AW92">
            <v>0.027</v>
          </cell>
          <cell r="AX92">
            <v>-0.49</v>
          </cell>
          <cell r="AY92">
            <v>0.006</v>
          </cell>
        </row>
        <row r="92">
          <cell r="BB92">
            <v>0.11</v>
          </cell>
          <cell r="BC92">
            <v>0.001</v>
          </cell>
          <cell r="BD92">
            <v>0.03</v>
          </cell>
          <cell r="BE92">
            <v>0.003</v>
          </cell>
          <cell r="BF92">
            <v>0.1</v>
          </cell>
          <cell r="BG92">
            <v>0.002</v>
          </cell>
          <cell r="BH92">
            <v>0.02</v>
          </cell>
          <cell r="BI92">
            <v>0.005</v>
          </cell>
        </row>
        <row r="92">
          <cell r="BR92">
            <v>-0.03</v>
          </cell>
          <cell r="BS92">
            <v>0.002</v>
          </cell>
        </row>
        <row r="92">
          <cell r="CB92">
            <v>0.09</v>
          </cell>
          <cell r="CC92">
            <v>0.001</v>
          </cell>
          <cell r="CD92">
            <v>0.03</v>
          </cell>
          <cell r="CE92">
            <v>0.003</v>
          </cell>
          <cell r="CF92">
            <v>0.09</v>
          </cell>
          <cell r="CG92">
            <v>0.001</v>
          </cell>
          <cell r="CH92">
            <v>0.01</v>
          </cell>
          <cell r="CI92">
            <v>0.002</v>
          </cell>
          <cell r="CJ92">
            <v>0.08</v>
          </cell>
          <cell r="CK92">
            <v>0.001</v>
          </cell>
          <cell r="CL92">
            <v>-0.01</v>
          </cell>
          <cell r="CM92">
            <v>0.002</v>
          </cell>
          <cell r="CN92">
            <v>0.02</v>
          </cell>
          <cell r="CO92">
            <v>0.001</v>
          </cell>
          <cell r="CP92">
            <v>-0.14</v>
          </cell>
          <cell r="CQ92">
            <v>0.003</v>
          </cell>
          <cell r="CR92">
            <v>-0.06</v>
          </cell>
          <cell r="CS92">
            <v>0.001</v>
          </cell>
        </row>
        <row r="92">
          <cell r="CV92">
            <v>2.67</v>
          </cell>
          <cell r="CW92">
            <v>0.008</v>
          </cell>
          <cell r="CX92">
            <v>0.85</v>
          </cell>
          <cell r="CY92">
            <v>0.006</v>
          </cell>
          <cell r="CZ92">
            <v>2.87</v>
          </cell>
          <cell r="DA92">
            <v>0.016</v>
          </cell>
          <cell r="DB92">
            <v>2.36</v>
          </cell>
          <cell r="DC92">
            <v>0.019</v>
          </cell>
        </row>
        <row r="92">
          <cell r="DL92">
            <v>0.66</v>
          </cell>
          <cell r="DM92">
            <v>0.01</v>
          </cell>
        </row>
        <row r="92">
          <cell r="DV92">
            <v>2.45</v>
          </cell>
          <cell r="DW92">
            <v>0.01</v>
          </cell>
          <cell r="DX92">
            <v>0.85</v>
          </cell>
          <cell r="DY92">
            <v>0.005</v>
          </cell>
          <cell r="DZ92">
            <v>2.3</v>
          </cell>
          <cell r="EA92">
            <v>0.008</v>
          </cell>
          <cell r="EB92">
            <v>1.07</v>
          </cell>
          <cell r="EC92">
            <v>0.006</v>
          </cell>
          <cell r="ED92">
            <v>2.24</v>
          </cell>
          <cell r="EE92">
            <v>0.007</v>
          </cell>
          <cell r="EF92">
            <v>1.19</v>
          </cell>
          <cell r="EG92">
            <v>0.007</v>
          </cell>
          <cell r="EH92">
            <v>1.86</v>
          </cell>
          <cell r="EI92">
            <v>0.008</v>
          </cell>
          <cell r="EJ92">
            <v>0.81</v>
          </cell>
          <cell r="EK92">
            <v>0.006</v>
          </cell>
          <cell r="EL92">
            <v>0.42</v>
          </cell>
          <cell r="EM92">
            <v>0.006</v>
          </cell>
        </row>
        <row r="92">
          <cell r="EP92">
            <v>-0.1</v>
          </cell>
          <cell r="EQ92">
            <v>0.001</v>
          </cell>
          <cell r="ER92">
            <v>-0.04</v>
          </cell>
          <cell r="ES92">
            <v>0</v>
          </cell>
          <cell r="ET92">
            <v>-0.16</v>
          </cell>
          <cell r="EU92">
            <v>0.001</v>
          </cell>
          <cell r="EV92">
            <v>-0.09</v>
          </cell>
          <cell r="EW92">
            <v>0.001</v>
          </cell>
        </row>
        <row r="92">
          <cell r="FF92">
            <v>-0.05</v>
          </cell>
          <cell r="FG92">
            <v>0.001</v>
          </cell>
        </row>
        <row r="92">
          <cell r="FP92">
            <v>-0.09</v>
          </cell>
          <cell r="FQ92">
            <v>0.001</v>
          </cell>
          <cell r="FR92">
            <v>-0.05</v>
          </cell>
          <cell r="FS92">
            <v>0</v>
          </cell>
          <cell r="FT92">
            <v>-0.09</v>
          </cell>
          <cell r="FU92">
            <v>0.001</v>
          </cell>
          <cell r="FV92">
            <v>-0.05</v>
          </cell>
          <cell r="FW92">
            <v>0</v>
          </cell>
          <cell r="FX92">
            <v>-0.08</v>
          </cell>
          <cell r="FY92">
            <v>0.001</v>
          </cell>
          <cell r="FZ92">
            <v>-0.05</v>
          </cell>
          <cell r="GA92">
            <v>0</v>
          </cell>
          <cell r="GB92">
            <v>-0.09</v>
          </cell>
          <cell r="GC92">
            <v>0.001</v>
          </cell>
          <cell r="GD92">
            <v>-0.06</v>
          </cell>
          <cell r="GE92">
            <v>0</v>
          </cell>
          <cell r="GF92">
            <v>-0.05</v>
          </cell>
          <cell r="GG92">
            <v>0</v>
          </cell>
        </row>
        <row r="92">
          <cell r="GJ92">
            <v>149.13</v>
          </cell>
          <cell r="GK92">
            <v>0.934</v>
          </cell>
          <cell r="GL92">
            <v>484.42</v>
          </cell>
          <cell r="GM92">
            <v>3.958</v>
          </cell>
          <cell r="GN92">
            <v>271.94</v>
          </cell>
          <cell r="GO92">
            <v>1.542</v>
          </cell>
          <cell r="GP92">
            <v>737.43</v>
          </cell>
          <cell r="GQ92">
            <v>7.038</v>
          </cell>
        </row>
        <row r="92">
          <cell r="GZ92">
            <v>62.14</v>
          </cell>
          <cell r="HA92">
            <v>1.574</v>
          </cell>
        </row>
        <row r="92">
          <cell r="HJ92">
            <v>194.48</v>
          </cell>
          <cell r="HK92">
            <v>1.098</v>
          </cell>
          <cell r="HL92">
            <v>585.98</v>
          </cell>
          <cell r="HM92">
            <v>4.667</v>
          </cell>
          <cell r="HN92">
            <v>185.45</v>
          </cell>
          <cell r="HO92">
            <v>1.095</v>
          </cell>
          <cell r="HP92">
            <v>564.08</v>
          </cell>
          <cell r="HQ92">
            <v>4.518</v>
          </cell>
          <cell r="HR92">
            <v>165.47</v>
          </cell>
          <cell r="HS92">
            <v>1</v>
          </cell>
          <cell r="HT92">
            <v>539.6</v>
          </cell>
          <cell r="HU92">
            <v>4.926</v>
          </cell>
          <cell r="HV92">
            <v>63.19</v>
          </cell>
          <cell r="HW92">
            <v>0.752</v>
          </cell>
          <cell r="HX92">
            <v>-6.73</v>
          </cell>
          <cell r="HY92">
            <v>4.064</v>
          </cell>
        </row>
        <row r="92">
          <cell r="IB92">
            <v>-0.17</v>
          </cell>
          <cell r="IC92">
            <v>0.006</v>
          </cell>
          <cell r="ID92">
            <v>-0.16</v>
          </cell>
          <cell r="IE92">
            <v>0.003</v>
          </cell>
          <cell r="IF92">
            <v>-0.45</v>
          </cell>
          <cell r="IG92">
            <v>0.008</v>
          </cell>
          <cell r="IH92">
            <v>-0.64</v>
          </cell>
          <cell r="II92">
            <v>0.007</v>
          </cell>
        </row>
        <row r="92">
          <cell r="IR92">
            <v>0.32</v>
          </cell>
          <cell r="IS92">
            <v>0.005</v>
          </cell>
        </row>
        <row r="92">
          <cell r="JB92">
            <v>-0.3</v>
          </cell>
          <cell r="JC92">
            <v>0.007</v>
          </cell>
          <cell r="JD92">
            <v>-0.45</v>
          </cell>
          <cell r="JE92">
            <v>0.005</v>
          </cell>
          <cell r="JF92">
            <v>-0.36</v>
          </cell>
          <cell r="JG92">
            <v>0.008</v>
          </cell>
          <cell r="JH92">
            <v>-0.46</v>
          </cell>
          <cell r="JI92">
            <v>0.006</v>
          </cell>
          <cell r="JJ92">
            <v>-0.34</v>
          </cell>
          <cell r="JK92">
            <v>0.007</v>
          </cell>
          <cell r="JL92">
            <v>-0.44</v>
          </cell>
          <cell r="JM92">
            <v>0.004</v>
          </cell>
          <cell r="JN92">
            <v>-0.29</v>
          </cell>
          <cell r="JO92">
            <v>0.006</v>
          </cell>
          <cell r="JP92">
            <v>-0.44</v>
          </cell>
          <cell r="JQ92">
            <v>0.005</v>
          </cell>
        </row>
        <row r="92">
          <cell r="JT92">
            <v>0.23</v>
          </cell>
          <cell r="JU92">
            <v>0.003</v>
          </cell>
          <cell r="JV92">
            <v>0.4</v>
          </cell>
          <cell r="JW92">
            <v>0.004</v>
          </cell>
          <cell r="JX92">
            <v>0.43</v>
          </cell>
          <cell r="JY92">
            <v>0.003</v>
          </cell>
          <cell r="JZ92">
            <v>1.23</v>
          </cell>
          <cell r="KA92">
            <v>0.007</v>
          </cell>
        </row>
        <row r="92">
          <cell r="KJ92">
            <v>-0.03</v>
          </cell>
          <cell r="KK92">
            <v>0.001</v>
          </cell>
        </row>
        <row r="92">
          <cell r="KT92">
            <v>0.32</v>
          </cell>
          <cell r="KU92">
            <v>0.002</v>
          </cell>
          <cell r="KV92">
            <v>0.82</v>
          </cell>
          <cell r="KW92">
            <v>0.005</v>
          </cell>
          <cell r="KX92">
            <v>0.3</v>
          </cell>
          <cell r="KY92">
            <v>0.002</v>
          </cell>
          <cell r="KZ92">
            <v>0.84</v>
          </cell>
          <cell r="LA92">
            <v>0.005</v>
          </cell>
          <cell r="LB92">
            <v>0.24</v>
          </cell>
          <cell r="LC92">
            <v>0.002</v>
          </cell>
          <cell r="LD92">
            <v>0.76</v>
          </cell>
          <cell r="LE92">
            <v>0.005</v>
          </cell>
          <cell r="LF92">
            <v>0.17</v>
          </cell>
          <cell r="LG92">
            <v>0.001</v>
          </cell>
          <cell r="LH92">
            <v>0.4</v>
          </cell>
          <cell r="LI92">
            <v>0.004</v>
          </cell>
          <cell r="LJ92">
            <v>-0.01</v>
          </cell>
          <cell r="LK92">
            <v>0</v>
          </cell>
        </row>
        <row r="92">
          <cell r="LN92">
            <v>0.19</v>
          </cell>
          <cell r="LO92">
            <v>0.003</v>
          </cell>
          <cell r="LP92">
            <v>0.2</v>
          </cell>
          <cell r="LQ92">
            <v>0.005</v>
          </cell>
          <cell r="LR92">
            <v>0.31</v>
          </cell>
          <cell r="LS92">
            <v>0.004</v>
          </cell>
          <cell r="LT92">
            <v>-0.41</v>
          </cell>
          <cell r="LU92">
            <v>0.006</v>
          </cell>
        </row>
        <row r="92">
          <cell r="MD92">
            <v>0.02</v>
          </cell>
          <cell r="ME92">
            <v>0.001</v>
          </cell>
        </row>
        <row r="92">
          <cell r="MH92">
            <v>0.28</v>
          </cell>
          <cell r="MI92">
            <v>0.003</v>
          </cell>
          <cell r="MJ92">
            <v>-0.12</v>
          </cell>
          <cell r="MK92">
            <v>0.006</v>
          </cell>
          <cell r="ML92">
            <v>0.27</v>
          </cell>
          <cell r="MM92">
            <v>0.004</v>
          </cell>
          <cell r="MN92">
            <v>-0.12</v>
          </cell>
          <cell r="MO92">
            <v>0.005</v>
          </cell>
          <cell r="MP92">
            <v>0.26</v>
          </cell>
          <cell r="MQ92">
            <v>0.003</v>
          </cell>
          <cell r="MR92">
            <v>1.45</v>
          </cell>
          <cell r="MS92">
            <v>0.009</v>
          </cell>
          <cell r="MT92">
            <v>1</v>
          </cell>
          <cell r="MU92">
            <v>0.008</v>
          </cell>
          <cell r="MV92">
            <v>1.96</v>
          </cell>
          <cell r="MW92">
            <v>0.011</v>
          </cell>
          <cell r="MX92">
            <v>1.26</v>
          </cell>
          <cell r="MY92">
            <v>0.007</v>
          </cell>
        </row>
        <row r="92">
          <cell r="NH92">
            <v>0.03</v>
          </cell>
          <cell r="NI92">
            <v>0.004</v>
          </cell>
        </row>
        <row r="92">
          <cell r="NR92">
            <v>1.85</v>
          </cell>
          <cell r="NS92">
            <v>0.01</v>
          </cell>
          <cell r="NT92">
            <v>1.13</v>
          </cell>
          <cell r="NU92">
            <v>0.008</v>
          </cell>
          <cell r="NV92">
            <v>1.83</v>
          </cell>
          <cell r="NW92">
            <v>0.008</v>
          </cell>
          <cell r="NX92">
            <v>1.12</v>
          </cell>
          <cell r="NY92">
            <v>0.007</v>
          </cell>
          <cell r="NZ92">
            <v>1.66</v>
          </cell>
          <cell r="OA92">
            <v>0.009</v>
          </cell>
          <cell r="OB92">
            <v>1.04</v>
          </cell>
          <cell r="OC92">
            <v>0.007</v>
          </cell>
          <cell r="OD92">
            <v>0.97</v>
          </cell>
          <cell r="OE92">
            <v>0.007</v>
          </cell>
          <cell r="OF92">
            <v>0.36</v>
          </cell>
          <cell r="OG92">
            <v>0.007</v>
          </cell>
          <cell r="OH92">
            <v>-0.09</v>
          </cell>
          <cell r="OI92">
            <v>0.002</v>
          </cell>
        </row>
        <row r="92">
          <cell r="OL92">
            <v>-0.15</v>
          </cell>
          <cell r="OM92">
            <v>0.001</v>
          </cell>
          <cell r="ON92">
            <v>-0.07</v>
          </cell>
          <cell r="OO92">
            <v>0.001</v>
          </cell>
          <cell r="OP92">
            <v>-0.15</v>
          </cell>
          <cell r="OQ92">
            <v>0.001</v>
          </cell>
          <cell r="OR92">
            <v>-0.27</v>
          </cell>
          <cell r="OS92">
            <v>0.001</v>
          </cell>
        </row>
        <row r="92">
          <cell r="PF92">
            <v>-0.17</v>
          </cell>
          <cell r="PG92">
            <v>0.001</v>
          </cell>
          <cell r="PH92">
            <v>-0.17</v>
          </cell>
          <cell r="PI92">
            <v>0.001</v>
          </cell>
          <cell r="PJ92">
            <v>-0.18</v>
          </cell>
          <cell r="PK92">
            <v>0.001</v>
          </cell>
          <cell r="PL92">
            <v>-0.15</v>
          </cell>
          <cell r="PM92">
            <v>0.001</v>
          </cell>
          <cell r="PN92">
            <v>-0.16</v>
          </cell>
          <cell r="PO92">
            <v>0.001</v>
          </cell>
          <cell r="PP92">
            <v>0.33</v>
          </cell>
          <cell r="PQ92">
            <v>0.003</v>
          </cell>
          <cell r="PR92">
            <v>0.24</v>
          </cell>
          <cell r="PS92">
            <v>0.003</v>
          </cell>
          <cell r="PT92">
            <v>0.36</v>
          </cell>
          <cell r="PU92">
            <v>0.003</v>
          </cell>
          <cell r="PV92">
            <v>0.17</v>
          </cell>
          <cell r="PW92">
            <v>0.002</v>
          </cell>
        </row>
        <row r="92">
          <cell r="QF92">
            <v>0</v>
          </cell>
          <cell r="QG92">
            <v>0.001</v>
          </cell>
        </row>
        <row r="92">
          <cell r="QP92">
            <v>0.41</v>
          </cell>
          <cell r="QQ92">
            <v>0.003</v>
          </cell>
          <cell r="QR92">
            <v>0.21</v>
          </cell>
          <cell r="QS92">
            <v>0.002</v>
          </cell>
          <cell r="QT92">
            <v>0.41</v>
          </cell>
          <cell r="QU92">
            <v>0.003</v>
          </cell>
          <cell r="QV92">
            <v>0.2</v>
          </cell>
          <cell r="QW92">
            <v>0.002</v>
          </cell>
          <cell r="QX92">
            <v>0.37</v>
          </cell>
          <cell r="QY92">
            <v>0.002</v>
          </cell>
          <cell r="QZ92">
            <v>0.18</v>
          </cell>
          <cell r="RA92">
            <v>0.002</v>
          </cell>
          <cell r="RB92">
            <v>0.29</v>
          </cell>
          <cell r="RC92">
            <v>0.002</v>
          </cell>
          <cell r="RD92">
            <v>0.12</v>
          </cell>
          <cell r="RE92">
            <v>0.002</v>
          </cell>
          <cell r="RF92">
            <v>0</v>
          </cell>
          <cell r="RG92">
            <v>0.001</v>
          </cell>
        </row>
        <row r="92">
          <cell r="RJ92">
            <v>0.23</v>
          </cell>
          <cell r="RK92">
            <v>0.001</v>
          </cell>
          <cell r="RL92">
            <v>0.19</v>
          </cell>
          <cell r="RM92">
            <v>0.001</v>
          </cell>
          <cell r="RN92">
            <v>0.18</v>
          </cell>
          <cell r="RO92">
            <v>0.001</v>
          </cell>
          <cell r="RP92">
            <v>0.41</v>
          </cell>
          <cell r="RQ92">
            <v>0.003</v>
          </cell>
        </row>
        <row r="92">
          <cell r="RZ92">
            <v>-0.01</v>
          </cell>
          <cell r="SA92">
            <v>0</v>
          </cell>
        </row>
        <row r="92">
          <cell r="SJ92">
            <v>0.25</v>
          </cell>
          <cell r="SK92">
            <v>0.001</v>
          </cell>
          <cell r="SL92">
            <v>0.33</v>
          </cell>
          <cell r="SM92">
            <v>0.002</v>
          </cell>
          <cell r="SN92">
            <v>0.24</v>
          </cell>
          <cell r="SO92">
            <v>0.001</v>
          </cell>
          <cell r="SP92">
            <v>0.35</v>
          </cell>
          <cell r="SQ92">
            <v>0.002</v>
          </cell>
          <cell r="SR92">
            <v>0.2</v>
          </cell>
          <cell r="SS92">
            <v>0.001</v>
          </cell>
          <cell r="ST92">
            <v>0.32</v>
          </cell>
          <cell r="SU92">
            <v>0.002</v>
          </cell>
          <cell r="SV92">
            <v>0.12</v>
          </cell>
          <cell r="SW92">
            <v>0.001</v>
          </cell>
          <cell r="SX92">
            <v>0.07</v>
          </cell>
          <cell r="SY92">
            <v>0.001</v>
          </cell>
          <cell r="SZ92">
            <v>0</v>
          </cell>
          <cell r="TA92">
            <v>0</v>
          </cell>
        </row>
        <row r="92">
          <cell r="TD92">
            <v>0.01</v>
          </cell>
          <cell r="TE92">
            <v>0.003</v>
          </cell>
          <cell r="TF92">
            <v>0.52</v>
          </cell>
          <cell r="TG92">
            <v>0.008</v>
          </cell>
          <cell r="TH92">
            <v>0.01</v>
          </cell>
          <cell r="TI92">
            <v>0.003</v>
          </cell>
          <cell r="TJ92">
            <v>0.18</v>
          </cell>
          <cell r="TK92">
            <v>0.007</v>
          </cell>
        </row>
        <row r="92">
          <cell r="TT92">
            <v>-0.16</v>
          </cell>
          <cell r="TU92">
            <v>0.002</v>
          </cell>
        </row>
        <row r="92">
          <cell r="UD92">
            <v>0.04</v>
          </cell>
          <cell r="UE92">
            <v>0.003</v>
          </cell>
          <cell r="UF92">
            <v>0.36</v>
          </cell>
          <cell r="UG92">
            <v>0.005</v>
          </cell>
          <cell r="UH92">
            <v>0.03</v>
          </cell>
          <cell r="UI92">
            <v>0.002</v>
          </cell>
          <cell r="UJ92">
            <v>0.34</v>
          </cell>
          <cell r="UK92">
            <v>0.006</v>
          </cell>
          <cell r="UL92">
            <v>0</v>
          </cell>
          <cell r="UM92">
            <v>0.002</v>
          </cell>
          <cell r="UN92">
            <v>0.26</v>
          </cell>
          <cell r="UO92">
            <v>0.005</v>
          </cell>
          <cell r="UP92">
            <v>-0.05</v>
          </cell>
          <cell r="UQ92">
            <v>0.003</v>
          </cell>
          <cell r="UR92">
            <v>0.02</v>
          </cell>
          <cell r="US92">
            <v>0.004</v>
          </cell>
          <cell r="UT92">
            <v>-0.14</v>
          </cell>
          <cell r="UU92">
            <v>0.002</v>
          </cell>
        </row>
        <row r="92">
          <cell r="UX92">
            <v>0.05</v>
          </cell>
          <cell r="UY92">
            <v>0.001</v>
          </cell>
          <cell r="UZ92">
            <v>0.12</v>
          </cell>
          <cell r="VA92">
            <v>0.001</v>
          </cell>
          <cell r="VB92">
            <v>0.03</v>
          </cell>
          <cell r="VC92">
            <v>0.001</v>
          </cell>
        </row>
        <row r="92">
          <cell r="VP92">
            <v>0.02</v>
          </cell>
          <cell r="VQ92">
            <v>0</v>
          </cell>
          <cell r="VR92">
            <v>0.02</v>
          </cell>
          <cell r="VS92">
            <v>0</v>
          </cell>
          <cell r="VT92">
            <v>0.01</v>
          </cell>
          <cell r="VU92">
            <v>0</v>
          </cell>
          <cell r="VV92">
            <v>0</v>
          </cell>
          <cell r="VW92">
            <v>0</v>
          </cell>
          <cell r="VX92">
            <v>-0.02</v>
          </cell>
          <cell r="VY92">
            <v>0</v>
          </cell>
        </row>
        <row r="92">
          <cell r="WB92">
            <v>-0.46</v>
          </cell>
          <cell r="WC92">
            <v>0.002</v>
          </cell>
          <cell r="WD92">
            <v>-0.17</v>
          </cell>
          <cell r="WE92">
            <v>0.001</v>
          </cell>
          <cell r="WF92">
            <v>-0.63</v>
          </cell>
          <cell r="WG92">
            <v>0.002</v>
          </cell>
          <cell r="WH92">
            <v>-0.28</v>
          </cell>
          <cell r="WI92">
            <v>0.002</v>
          </cell>
        </row>
        <row r="92">
          <cell r="WR92">
            <v>-0.28</v>
          </cell>
          <cell r="WS92">
            <v>0.002</v>
          </cell>
        </row>
        <row r="92">
          <cell r="XB92">
            <v>-0.51</v>
          </cell>
          <cell r="XC92">
            <v>0.002</v>
          </cell>
          <cell r="XD92">
            <v>-0.21</v>
          </cell>
          <cell r="XE92">
            <v>0.001</v>
          </cell>
          <cell r="XF92">
            <v>-0.52</v>
          </cell>
          <cell r="XG92">
            <v>0.002</v>
          </cell>
          <cell r="XH92">
            <v>-0.22</v>
          </cell>
          <cell r="XI92">
            <v>0.001</v>
          </cell>
          <cell r="XJ92">
            <v>-0.53</v>
          </cell>
          <cell r="XK92">
            <v>0.003</v>
          </cell>
          <cell r="XL92">
            <v>-0.22</v>
          </cell>
          <cell r="XM92">
            <v>0.001</v>
          </cell>
          <cell r="XN92">
            <v>-0.48</v>
          </cell>
          <cell r="XO92">
            <v>0.002</v>
          </cell>
          <cell r="XP92">
            <v>-0.2</v>
          </cell>
          <cell r="XQ92">
            <v>0.001</v>
          </cell>
          <cell r="XR92">
            <v>-0.14</v>
          </cell>
          <cell r="XS92">
            <v>0.001</v>
          </cell>
        </row>
        <row r="93">
          <cell r="B93" t="str">
            <v>JM0315.001</v>
          </cell>
          <cell r="C93" t="str">
            <v>N Japan</v>
          </cell>
          <cell r="D93">
            <v>42.5419</v>
          </cell>
          <cell r="E93">
            <v>140.8624</v>
          </cell>
          <cell r="F93">
            <v>0.05</v>
          </cell>
          <cell r="G93">
            <v>0.006</v>
          </cell>
          <cell r="H93">
            <v>-0.48</v>
          </cell>
          <cell r="I93">
            <v>0.024</v>
          </cell>
          <cell r="J93">
            <v>3.69</v>
          </cell>
          <cell r="K93">
            <v>0.025</v>
          </cell>
          <cell r="L93">
            <v>-0.19</v>
          </cell>
          <cell r="M93">
            <v>0.011</v>
          </cell>
          <cell r="N93">
            <v>-3.59</v>
          </cell>
          <cell r="O93">
            <v>0.032</v>
          </cell>
        </row>
        <row r="93">
          <cell r="AD93">
            <v>-0.38</v>
          </cell>
          <cell r="AE93">
            <v>0.02</v>
          </cell>
          <cell r="AF93">
            <v>-12.9</v>
          </cell>
          <cell r="AG93">
            <v>0.068</v>
          </cell>
          <cell r="AH93">
            <v>-0.07</v>
          </cell>
          <cell r="AI93">
            <v>0.008</v>
          </cell>
          <cell r="AJ93">
            <v>-1.91</v>
          </cell>
          <cell r="AK93">
            <v>0.018</v>
          </cell>
          <cell r="AL93">
            <v>-0.03</v>
          </cell>
          <cell r="AM93">
            <v>0.008</v>
          </cell>
          <cell r="AN93">
            <v>-1.64</v>
          </cell>
          <cell r="AO93">
            <v>0.018</v>
          </cell>
          <cell r="AP93">
            <v>-0.07</v>
          </cell>
          <cell r="AQ93">
            <v>0.007</v>
          </cell>
          <cell r="AR93">
            <v>-1.68</v>
          </cell>
          <cell r="AS93">
            <v>0.02</v>
          </cell>
          <cell r="AT93">
            <v>-0.17</v>
          </cell>
          <cell r="AU93">
            <v>0.006</v>
          </cell>
          <cell r="AV93">
            <v>-2.94</v>
          </cell>
          <cell r="AW93">
            <v>0.019</v>
          </cell>
          <cell r="AX93">
            <v>-0.26</v>
          </cell>
          <cell r="AY93">
            <v>0.006</v>
          </cell>
          <cell r="AZ93">
            <v>-2.13</v>
          </cell>
          <cell r="BA93">
            <v>0.012</v>
          </cell>
          <cell r="BB93">
            <v>0.04</v>
          </cell>
          <cell r="BC93">
            <v>0.002</v>
          </cell>
          <cell r="BD93">
            <v>-0.17</v>
          </cell>
          <cell r="BE93">
            <v>0.004</v>
          </cell>
          <cell r="BF93">
            <v>-0.07</v>
          </cell>
          <cell r="BG93">
            <v>0.003</v>
          </cell>
          <cell r="BH93">
            <v>-0.22</v>
          </cell>
          <cell r="BI93">
            <v>0.005</v>
          </cell>
        </row>
        <row r="93">
          <cell r="BX93">
            <v>-0.28</v>
          </cell>
          <cell r="BY93">
            <v>0.003</v>
          </cell>
          <cell r="BZ93">
            <v>-1.27</v>
          </cell>
          <cell r="CA93">
            <v>0.01</v>
          </cell>
          <cell r="CB93">
            <v>-0.01</v>
          </cell>
          <cell r="CC93">
            <v>0.002</v>
          </cell>
          <cell r="CD93">
            <v>-0.18</v>
          </cell>
          <cell r="CE93">
            <v>0.002</v>
          </cell>
          <cell r="CF93">
            <v>-0.01</v>
          </cell>
          <cell r="CG93">
            <v>0.001</v>
          </cell>
          <cell r="CH93">
            <v>-0.16</v>
          </cell>
          <cell r="CI93">
            <v>0.002</v>
          </cell>
          <cell r="CJ93">
            <v>-0.03</v>
          </cell>
          <cell r="CK93">
            <v>0.002</v>
          </cell>
          <cell r="CL93">
            <v>-0.19</v>
          </cell>
          <cell r="CM93">
            <v>0.002</v>
          </cell>
          <cell r="CN93">
            <v>-0.06</v>
          </cell>
          <cell r="CO93">
            <v>0.001</v>
          </cell>
          <cell r="CP93">
            <v>-0.32</v>
          </cell>
          <cell r="CQ93">
            <v>0.002</v>
          </cell>
          <cell r="CR93">
            <v>-0.07</v>
          </cell>
          <cell r="CS93">
            <v>0.001</v>
          </cell>
          <cell r="CT93">
            <v>-0.34</v>
          </cell>
          <cell r="CU93">
            <v>0.003</v>
          </cell>
          <cell r="CV93">
            <v>2.2</v>
          </cell>
          <cell r="CW93">
            <v>0.008</v>
          </cell>
          <cell r="CX93">
            <v>0.48</v>
          </cell>
          <cell r="CY93">
            <v>0.005</v>
          </cell>
          <cell r="CZ93">
            <v>2.44</v>
          </cell>
          <cell r="DA93">
            <v>0.011</v>
          </cell>
          <cell r="DB93">
            <v>2.15</v>
          </cell>
          <cell r="DC93">
            <v>0.019</v>
          </cell>
        </row>
        <row r="93">
          <cell r="DR93">
            <v>0.82</v>
          </cell>
          <cell r="DS93">
            <v>0.014</v>
          </cell>
          <cell r="DT93">
            <v>-0.42</v>
          </cell>
          <cell r="DU93">
            <v>0.009</v>
          </cell>
          <cell r="DV93">
            <v>1.95</v>
          </cell>
          <cell r="DW93">
            <v>0.008</v>
          </cell>
          <cell r="DX93">
            <v>0.67</v>
          </cell>
          <cell r="DY93">
            <v>0.004</v>
          </cell>
          <cell r="DZ93">
            <v>1.88</v>
          </cell>
          <cell r="EA93">
            <v>0.007</v>
          </cell>
          <cell r="EB93">
            <v>0.85</v>
          </cell>
          <cell r="EC93">
            <v>0.006</v>
          </cell>
          <cell r="ED93">
            <v>1.85</v>
          </cell>
          <cell r="EE93">
            <v>0.007</v>
          </cell>
          <cell r="EF93">
            <v>0.95</v>
          </cell>
          <cell r="EG93">
            <v>0.006</v>
          </cell>
          <cell r="EH93">
            <v>1.64</v>
          </cell>
          <cell r="EI93">
            <v>0.007</v>
          </cell>
          <cell r="EJ93">
            <v>0.66</v>
          </cell>
          <cell r="EK93">
            <v>0.005</v>
          </cell>
          <cell r="EL93">
            <v>0.43</v>
          </cell>
          <cell r="EM93">
            <v>0.007</v>
          </cell>
          <cell r="EN93">
            <v>-0.04</v>
          </cell>
          <cell r="EO93">
            <v>0.002</v>
          </cell>
          <cell r="EP93">
            <v>-0.11</v>
          </cell>
          <cell r="EQ93">
            <v>0.001</v>
          </cell>
          <cell r="ER93">
            <v>-0.05</v>
          </cell>
          <cell r="ES93">
            <v>0</v>
          </cell>
          <cell r="ET93">
            <v>-0.2</v>
          </cell>
          <cell r="EU93">
            <v>0.001</v>
          </cell>
          <cell r="EV93">
            <v>-0.1</v>
          </cell>
          <cell r="EW93">
            <v>0.001</v>
          </cell>
        </row>
        <row r="93">
          <cell r="FL93">
            <v>-0.15</v>
          </cell>
          <cell r="FM93">
            <v>0.001</v>
          </cell>
          <cell r="FN93">
            <v>-0.15</v>
          </cell>
          <cell r="FO93">
            <v>0.001</v>
          </cell>
          <cell r="FP93">
            <v>-0.12</v>
          </cell>
          <cell r="FQ93">
            <v>0.001</v>
          </cell>
          <cell r="FR93">
            <v>-0.06</v>
          </cell>
          <cell r="FS93">
            <v>0</v>
          </cell>
          <cell r="FT93">
            <v>-0.11</v>
          </cell>
          <cell r="FU93">
            <v>0.001</v>
          </cell>
          <cell r="FV93">
            <v>-0.06</v>
          </cell>
          <cell r="FW93">
            <v>0</v>
          </cell>
          <cell r="FX93">
            <v>-0.12</v>
          </cell>
          <cell r="FY93">
            <v>0.001</v>
          </cell>
          <cell r="FZ93">
            <v>-0.05</v>
          </cell>
          <cell r="GA93">
            <v>0</v>
          </cell>
          <cell r="GB93">
            <v>-0.12</v>
          </cell>
          <cell r="GC93">
            <v>0.001</v>
          </cell>
          <cell r="GD93">
            <v>-0.07</v>
          </cell>
          <cell r="GE93">
            <v>0</v>
          </cell>
          <cell r="GF93">
            <v>-0.06</v>
          </cell>
          <cell r="GG93">
            <v>0</v>
          </cell>
          <cell r="GH93">
            <v>-0.05</v>
          </cell>
          <cell r="GI93">
            <v>0.001</v>
          </cell>
          <cell r="GJ93">
            <v>128.32</v>
          </cell>
          <cell r="GK93">
            <v>1.397</v>
          </cell>
          <cell r="GL93">
            <v>231.92</v>
          </cell>
          <cell r="GM93">
            <v>5.845</v>
          </cell>
          <cell r="GN93">
            <v>222.48</v>
          </cell>
          <cell r="GO93">
            <v>1.555</v>
          </cell>
          <cell r="GP93">
            <v>462.21</v>
          </cell>
          <cell r="GQ93">
            <v>6.587</v>
          </cell>
        </row>
        <row r="93">
          <cell r="HF93">
            <v>-1.05</v>
          </cell>
          <cell r="HG93">
            <v>2.374</v>
          </cell>
          <cell r="HH93">
            <v>-1208.2</v>
          </cell>
          <cell r="HI93">
            <v>8.292</v>
          </cell>
          <cell r="HJ93">
            <v>149.41</v>
          </cell>
          <cell r="HK93">
            <v>1.486</v>
          </cell>
          <cell r="HL93">
            <v>346.51</v>
          </cell>
          <cell r="HM93">
            <v>5.538</v>
          </cell>
          <cell r="HN93">
            <v>157.06</v>
          </cell>
          <cell r="HO93">
            <v>1.446</v>
          </cell>
          <cell r="HP93">
            <v>365.72</v>
          </cell>
          <cell r="HQ93">
            <v>5.103</v>
          </cell>
          <cell r="HR93">
            <v>148.11</v>
          </cell>
          <cell r="HS93">
            <v>1.786</v>
          </cell>
          <cell r="HT93">
            <v>337.36</v>
          </cell>
          <cell r="HU93">
            <v>6.1</v>
          </cell>
          <cell r="HV93">
            <v>78.68</v>
          </cell>
          <cell r="HW93">
            <v>0.728</v>
          </cell>
          <cell r="HX93">
            <v>-45.35</v>
          </cell>
          <cell r="HY93">
            <v>3.454</v>
          </cell>
          <cell r="HZ93">
            <v>-340.49</v>
          </cell>
          <cell r="IA93">
            <v>2.963</v>
          </cell>
          <cell r="IB93">
            <v>-0.18</v>
          </cell>
          <cell r="IC93">
            <v>0.004</v>
          </cell>
          <cell r="ID93">
            <v>-0.19</v>
          </cell>
          <cell r="IE93">
            <v>0.004</v>
          </cell>
          <cell r="IF93">
            <v>-0.46</v>
          </cell>
          <cell r="IG93">
            <v>0.007</v>
          </cell>
          <cell r="IH93">
            <v>-0.57</v>
          </cell>
          <cell r="II93">
            <v>0.005</v>
          </cell>
        </row>
        <row r="93">
          <cell r="IX93">
            <v>0.52</v>
          </cell>
          <cell r="IY93">
            <v>0.009</v>
          </cell>
          <cell r="IZ93">
            <v>0.33</v>
          </cell>
          <cell r="JA93">
            <v>0.006</v>
          </cell>
          <cell r="JB93">
            <v>-0.36</v>
          </cell>
          <cell r="JC93">
            <v>0.005</v>
          </cell>
          <cell r="JD93">
            <v>-0.42</v>
          </cell>
          <cell r="JE93">
            <v>0.004</v>
          </cell>
          <cell r="JF93">
            <v>-0.35</v>
          </cell>
          <cell r="JG93">
            <v>0.006</v>
          </cell>
          <cell r="JH93">
            <v>-0.38</v>
          </cell>
          <cell r="JI93">
            <v>0.004</v>
          </cell>
          <cell r="JJ93">
            <v>-0.27</v>
          </cell>
          <cell r="JK93">
            <v>0.005</v>
          </cell>
          <cell r="JL93">
            <v>-0.32</v>
          </cell>
          <cell r="JM93">
            <v>0.004</v>
          </cell>
          <cell r="JN93">
            <v>-0.15</v>
          </cell>
          <cell r="JO93">
            <v>0.004</v>
          </cell>
          <cell r="JP93">
            <v>-0.28</v>
          </cell>
          <cell r="JQ93">
            <v>0.004</v>
          </cell>
          <cell r="JR93">
            <v>0.09</v>
          </cell>
          <cell r="JS93">
            <v>0.002</v>
          </cell>
          <cell r="JT93">
            <v>0.22</v>
          </cell>
          <cell r="JU93">
            <v>0.002</v>
          </cell>
          <cell r="JV93">
            <v>0.3</v>
          </cell>
          <cell r="JW93">
            <v>0.003</v>
          </cell>
          <cell r="JX93">
            <v>0.36</v>
          </cell>
          <cell r="JY93">
            <v>0.002</v>
          </cell>
          <cell r="JZ93">
            <v>0.94</v>
          </cell>
          <cell r="KA93">
            <v>0.006</v>
          </cell>
        </row>
        <row r="93">
          <cell r="KP93">
            <v>-0.14</v>
          </cell>
          <cell r="KQ93">
            <v>0.002</v>
          </cell>
          <cell r="KR93">
            <v>-0.6</v>
          </cell>
          <cell r="KS93">
            <v>0.004</v>
          </cell>
          <cell r="KT93">
            <v>0.28</v>
          </cell>
          <cell r="KU93">
            <v>0.002</v>
          </cell>
          <cell r="KV93">
            <v>0.61</v>
          </cell>
          <cell r="KW93">
            <v>0.004</v>
          </cell>
          <cell r="KX93">
            <v>0.28</v>
          </cell>
          <cell r="KY93">
            <v>0.002</v>
          </cell>
          <cell r="KZ93">
            <v>0.6</v>
          </cell>
          <cell r="LA93">
            <v>0.004</v>
          </cell>
          <cell r="LB93">
            <v>0.22</v>
          </cell>
          <cell r="LC93">
            <v>0.001</v>
          </cell>
          <cell r="LD93">
            <v>0.5</v>
          </cell>
          <cell r="LE93">
            <v>0.004</v>
          </cell>
          <cell r="LF93">
            <v>0.15</v>
          </cell>
          <cell r="LG93">
            <v>0.001</v>
          </cell>
          <cell r="LH93">
            <v>0.23</v>
          </cell>
          <cell r="LI93">
            <v>0.003</v>
          </cell>
          <cell r="LJ93">
            <v>-0.01</v>
          </cell>
          <cell r="LK93">
            <v>0</v>
          </cell>
          <cell r="LL93">
            <v>-0.19</v>
          </cell>
          <cell r="LM93">
            <v>0.001</v>
          </cell>
          <cell r="LN93">
            <v>0.09</v>
          </cell>
          <cell r="LO93">
            <v>0.004</v>
          </cell>
          <cell r="LP93">
            <v>-0.01</v>
          </cell>
          <cell r="LQ93">
            <v>0.006</v>
          </cell>
          <cell r="LR93">
            <v>0.11</v>
          </cell>
          <cell r="LS93">
            <v>0.005</v>
          </cell>
          <cell r="LT93">
            <v>-0.49</v>
          </cell>
          <cell r="LU93">
            <v>0.005</v>
          </cell>
        </row>
        <row r="93">
          <cell r="MH93">
            <v>0.07</v>
          </cell>
          <cell r="MI93">
            <v>0.003</v>
          </cell>
          <cell r="MJ93">
            <v>-0.23</v>
          </cell>
          <cell r="MK93">
            <v>0.005</v>
          </cell>
          <cell r="ML93">
            <v>0.07</v>
          </cell>
          <cell r="MM93">
            <v>0.005</v>
          </cell>
          <cell r="MN93">
            <v>-0.22</v>
          </cell>
          <cell r="MO93">
            <v>0.004</v>
          </cell>
          <cell r="MP93">
            <v>0.08</v>
          </cell>
          <cell r="MQ93">
            <v>0.005</v>
          </cell>
          <cell r="MR93">
            <v>1.08</v>
          </cell>
          <cell r="MS93">
            <v>0.009</v>
          </cell>
          <cell r="MT93">
            <v>0.61</v>
          </cell>
          <cell r="MU93">
            <v>0.008</v>
          </cell>
          <cell r="MV93">
            <v>1.53</v>
          </cell>
          <cell r="MW93">
            <v>0.009</v>
          </cell>
          <cell r="MX93">
            <v>0.88</v>
          </cell>
          <cell r="MY93">
            <v>0.007</v>
          </cell>
        </row>
        <row r="93">
          <cell r="NN93">
            <v>-0.68</v>
          </cell>
          <cell r="NO93">
            <v>0.012</v>
          </cell>
          <cell r="NP93">
            <v>-1.38</v>
          </cell>
          <cell r="NQ93">
            <v>0.009</v>
          </cell>
          <cell r="NR93">
            <v>1.34</v>
          </cell>
          <cell r="NS93">
            <v>0.009</v>
          </cell>
          <cell r="NT93">
            <v>0.71</v>
          </cell>
          <cell r="NU93">
            <v>0.007</v>
          </cell>
          <cell r="NV93">
            <v>1.38</v>
          </cell>
          <cell r="NW93">
            <v>0.009</v>
          </cell>
          <cell r="NX93">
            <v>0.75</v>
          </cell>
          <cell r="NY93">
            <v>0.005</v>
          </cell>
          <cell r="NZ93">
            <v>1.29</v>
          </cell>
          <cell r="OA93">
            <v>0.008</v>
          </cell>
          <cell r="OB93">
            <v>0.64</v>
          </cell>
          <cell r="OC93">
            <v>0.007</v>
          </cell>
          <cell r="OD93">
            <v>0.75</v>
          </cell>
          <cell r="OE93">
            <v>0.005</v>
          </cell>
          <cell r="OF93">
            <v>0.13</v>
          </cell>
          <cell r="OG93">
            <v>0.006</v>
          </cell>
          <cell r="OH93">
            <v>-0.07</v>
          </cell>
          <cell r="OI93">
            <v>0.002</v>
          </cell>
          <cell r="OJ93">
            <v>-0.24</v>
          </cell>
          <cell r="OK93">
            <v>0.003</v>
          </cell>
          <cell r="OL93">
            <v>-0.14</v>
          </cell>
          <cell r="OM93">
            <v>0.001</v>
          </cell>
          <cell r="ON93">
            <v>-0.08</v>
          </cell>
          <cell r="OO93">
            <v>0.001</v>
          </cell>
          <cell r="OP93">
            <v>-0.16</v>
          </cell>
          <cell r="OQ93">
            <v>0.001</v>
          </cell>
          <cell r="OR93">
            <v>-0.25</v>
          </cell>
          <cell r="OS93">
            <v>0.001</v>
          </cell>
        </row>
        <row r="93">
          <cell r="PF93">
            <v>-0.16</v>
          </cell>
          <cell r="PG93">
            <v>0.001</v>
          </cell>
          <cell r="PH93">
            <v>-0.15</v>
          </cell>
          <cell r="PI93">
            <v>0.001</v>
          </cell>
          <cell r="PJ93">
            <v>-0.17</v>
          </cell>
          <cell r="PK93">
            <v>0.001</v>
          </cell>
          <cell r="PL93">
            <v>-0.15</v>
          </cell>
          <cell r="PM93">
            <v>0.001</v>
          </cell>
          <cell r="PN93">
            <v>-0.15</v>
          </cell>
          <cell r="PO93">
            <v>0.001</v>
          </cell>
          <cell r="PP93">
            <v>0.2</v>
          </cell>
          <cell r="PQ93">
            <v>0.003</v>
          </cell>
          <cell r="PR93">
            <v>0.12</v>
          </cell>
          <cell r="PS93">
            <v>0.002</v>
          </cell>
          <cell r="PT93">
            <v>0.18</v>
          </cell>
          <cell r="PU93">
            <v>0.003</v>
          </cell>
          <cell r="PV93">
            <v>0.05</v>
          </cell>
          <cell r="PW93">
            <v>0.002</v>
          </cell>
        </row>
        <row r="93">
          <cell r="QL93">
            <v>-0.02</v>
          </cell>
          <cell r="QM93">
            <v>0.002</v>
          </cell>
          <cell r="QN93">
            <v>-0.07</v>
          </cell>
          <cell r="QO93">
            <v>0.001</v>
          </cell>
          <cell r="QP93">
            <v>0.23</v>
          </cell>
          <cell r="QQ93">
            <v>0.003</v>
          </cell>
          <cell r="QR93">
            <v>0.09</v>
          </cell>
          <cell r="QS93">
            <v>0.002</v>
          </cell>
          <cell r="QT93">
            <v>0.23</v>
          </cell>
          <cell r="QU93">
            <v>0.003</v>
          </cell>
          <cell r="QV93">
            <v>0.09</v>
          </cell>
          <cell r="QW93">
            <v>0.002</v>
          </cell>
          <cell r="QX93">
            <v>0.22</v>
          </cell>
          <cell r="QY93">
            <v>0.002</v>
          </cell>
          <cell r="QZ93">
            <v>0.06</v>
          </cell>
          <cell r="RA93">
            <v>0.002</v>
          </cell>
          <cell r="RB93">
            <v>0.17</v>
          </cell>
          <cell r="RC93">
            <v>0.002</v>
          </cell>
          <cell r="RD93">
            <v>0.02</v>
          </cell>
          <cell r="RE93">
            <v>0.002</v>
          </cell>
          <cell r="RF93">
            <v>0.01</v>
          </cell>
          <cell r="RG93">
            <v>0.001</v>
          </cell>
          <cell r="RH93">
            <v>-0.01</v>
          </cell>
          <cell r="RI93">
            <v>0.001</v>
          </cell>
          <cell r="RJ93">
            <v>0.19</v>
          </cell>
          <cell r="RK93">
            <v>0.001</v>
          </cell>
          <cell r="RL93">
            <v>0.16</v>
          </cell>
          <cell r="RM93">
            <v>0.002</v>
          </cell>
          <cell r="RN93">
            <v>0.15</v>
          </cell>
          <cell r="RO93">
            <v>0.002</v>
          </cell>
          <cell r="RP93">
            <v>0.4</v>
          </cell>
          <cell r="RQ93">
            <v>0.004</v>
          </cell>
        </row>
        <row r="93">
          <cell r="SF93">
            <v>-0.17</v>
          </cell>
          <cell r="SG93">
            <v>0.002</v>
          </cell>
          <cell r="SH93">
            <v>-0.6</v>
          </cell>
          <cell r="SI93">
            <v>0.003</v>
          </cell>
          <cell r="SJ93">
            <v>0.2</v>
          </cell>
          <cell r="SK93">
            <v>0.002</v>
          </cell>
          <cell r="SL93">
            <v>0.3</v>
          </cell>
          <cell r="SM93">
            <v>0.003</v>
          </cell>
          <cell r="SN93">
            <v>0.2</v>
          </cell>
          <cell r="SO93">
            <v>0.001</v>
          </cell>
          <cell r="SP93">
            <v>0.32</v>
          </cell>
          <cell r="SQ93">
            <v>0.004</v>
          </cell>
          <cell r="SR93">
            <v>0.16</v>
          </cell>
          <cell r="SS93">
            <v>0.001</v>
          </cell>
          <cell r="ST93">
            <v>0.27</v>
          </cell>
          <cell r="SU93">
            <v>0.003</v>
          </cell>
          <cell r="SV93">
            <v>0.1</v>
          </cell>
          <cell r="SW93">
            <v>0.001</v>
          </cell>
          <cell r="SX93">
            <v>0.05</v>
          </cell>
          <cell r="SY93">
            <v>0.003</v>
          </cell>
          <cell r="SZ93">
            <v>0</v>
          </cell>
          <cell r="TA93">
            <v>0</v>
          </cell>
          <cell r="TB93">
            <v>-0.25</v>
          </cell>
          <cell r="TC93">
            <v>0.001</v>
          </cell>
          <cell r="TD93">
            <v>-0.11</v>
          </cell>
          <cell r="TE93">
            <v>0.003</v>
          </cell>
          <cell r="TF93">
            <v>0.2</v>
          </cell>
          <cell r="TG93">
            <v>0.009</v>
          </cell>
          <cell r="TH93">
            <v>-0.19</v>
          </cell>
          <cell r="TI93">
            <v>0.003</v>
          </cell>
          <cell r="TJ93">
            <v>-0.02</v>
          </cell>
          <cell r="TK93">
            <v>0.007</v>
          </cell>
        </row>
        <row r="93">
          <cell r="TZ93">
            <v>0.06</v>
          </cell>
          <cell r="UA93">
            <v>0.006</v>
          </cell>
          <cell r="UB93">
            <v>-1.34</v>
          </cell>
          <cell r="UC93">
            <v>0.015</v>
          </cell>
          <cell r="UD93">
            <v>-0.13</v>
          </cell>
          <cell r="UE93">
            <v>0.002</v>
          </cell>
          <cell r="UF93">
            <v>0.06</v>
          </cell>
          <cell r="UG93">
            <v>0.005</v>
          </cell>
          <cell r="UH93">
            <v>-0.11</v>
          </cell>
          <cell r="UI93">
            <v>0.002</v>
          </cell>
          <cell r="UJ93">
            <v>0.07</v>
          </cell>
          <cell r="UK93">
            <v>0.005</v>
          </cell>
          <cell r="UL93">
            <v>-0.13</v>
          </cell>
          <cell r="UM93">
            <v>0.003</v>
          </cell>
          <cell r="UN93">
            <v>0.03</v>
          </cell>
          <cell r="UO93">
            <v>0.005</v>
          </cell>
          <cell r="UP93">
            <v>-0.13</v>
          </cell>
          <cell r="UQ93">
            <v>0.002</v>
          </cell>
          <cell r="UR93">
            <v>-0.19</v>
          </cell>
          <cell r="US93">
            <v>0.004</v>
          </cell>
          <cell r="UT93">
            <v>-0.09</v>
          </cell>
          <cell r="UU93">
            <v>0.002</v>
          </cell>
          <cell r="UV93">
            <v>-0.36</v>
          </cell>
          <cell r="UW93">
            <v>0.004</v>
          </cell>
          <cell r="UX93">
            <v>0.08</v>
          </cell>
          <cell r="UY93">
            <v>0.001</v>
          </cell>
          <cell r="UZ93">
            <v>0.02</v>
          </cell>
          <cell r="VA93">
            <v>0.001</v>
          </cell>
          <cell r="VB93">
            <v>0.03</v>
          </cell>
          <cell r="VC93">
            <v>0.001</v>
          </cell>
        </row>
        <row r="93">
          <cell r="VL93">
            <v>-0.05</v>
          </cell>
          <cell r="VM93">
            <v>0</v>
          </cell>
          <cell r="VN93">
            <v>-0.17</v>
          </cell>
          <cell r="VO93">
            <v>0.001</v>
          </cell>
          <cell r="VP93">
            <v>0.03</v>
          </cell>
          <cell r="VQ93">
            <v>0</v>
          </cell>
          <cell r="VR93">
            <v>0.04</v>
          </cell>
          <cell r="VS93">
            <v>0</v>
          </cell>
          <cell r="VT93">
            <v>0.02</v>
          </cell>
          <cell r="VU93">
            <v>0</v>
          </cell>
          <cell r="VV93">
            <v>0</v>
          </cell>
          <cell r="VW93">
            <v>0</v>
          </cell>
          <cell r="VX93">
            <v>-0.02</v>
          </cell>
          <cell r="VY93">
            <v>0</v>
          </cell>
          <cell r="VZ93">
            <v>-0.01</v>
          </cell>
          <cell r="WA93">
            <v>0</v>
          </cell>
          <cell r="WB93">
            <v>-0.45</v>
          </cell>
          <cell r="WC93">
            <v>0.002</v>
          </cell>
          <cell r="WD93">
            <v>-0.13</v>
          </cell>
          <cell r="WE93">
            <v>0.001</v>
          </cell>
          <cell r="WF93">
            <v>-0.58</v>
          </cell>
          <cell r="WG93">
            <v>0.002</v>
          </cell>
          <cell r="WH93">
            <v>-0.27</v>
          </cell>
          <cell r="WI93">
            <v>0.001</v>
          </cell>
        </row>
        <row r="93">
          <cell r="WX93">
            <v>-0.1</v>
          </cell>
          <cell r="WY93">
            <v>0.002</v>
          </cell>
          <cell r="WZ93">
            <v>-0.16</v>
          </cell>
          <cell r="XA93">
            <v>0.002</v>
          </cell>
          <cell r="XB93">
            <v>-0.48</v>
          </cell>
          <cell r="XC93">
            <v>0.001</v>
          </cell>
          <cell r="XD93">
            <v>-0.2</v>
          </cell>
          <cell r="XE93">
            <v>0.001</v>
          </cell>
          <cell r="XF93">
            <v>-0.49</v>
          </cell>
          <cell r="XG93">
            <v>0.002</v>
          </cell>
          <cell r="XH93">
            <v>-0.21</v>
          </cell>
          <cell r="XI93">
            <v>0.001</v>
          </cell>
          <cell r="XJ93">
            <v>-0.51</v>
          </cell>
          <cell r="XK93">
            <v>0.002</v>
          </cell>
          <cell r="XL93">
            <v>-0.2</v>
          </cell>
          <cell r="XM93">
            <v>0.001</v>
          </cell>
          <cell r="XN93">
            <v>-0.46</v>
          </cell>
          <cell r="XO93">
            <v>0.001</v>
          </cell>
          <cell r="XP93">
            <v>-0.19</v>
          </cell>
          <cell r="XQ93">
            <v>0.001</v>
          </cell>
          <cell r="XR93">
            <v>-0.12</v>
          </cell>
          <cell r="XS93">
            <v>0.001</v>
          </cell>
          <cell r="XT93">
            <v>-0.03</v>
          </cell>
          <cell r="XU93">
            <v>0</v>
          </cell>
        </row>
        <row r="94">
          <cell r="B94" t="str">
            <v>JM0315.002</v>
          </cell>
          <cell r="C94" t="str">
            <v>N Japan</v>
          </cell>
          <cell r="D94">
            <v>42.5419</v>
          </cell>
          <cell r="E94">
            <v>140.8624</v>
          </cell>
          <cell r="F94">
            <v>0.29</v>
          </cell>
          <cell r="G94">
            <v>0.007</v>
          </cell>
          <cell r="H94">
            <v>0.31</v>
          </cell>
          <cell r="I94">
            <v>0.024</v>
          </cell>
          <cell r="J94">
            <v>4.24</v>
          </cell>
          <cell r="K94">
            <v>0.028</v>
          </cell>
          <cell r="L94">
            <v>0.43</v>
          </cell>
          <cell r="M94">
            <v>0.008</v>
          </cell>
          <cell r="N94">
            <v>-2.75</v>
          </cell>
          <cell r="O94">
            <v>0.032</v>
          </cell>
        </row>
        <row r="94">
          <cell r="AH94">
            <v>0.3</v>
          </cell>
          <cell r="AI94">
            <v>0.009</v>
          </cell>
          <cell r="AJ94">
            <v>-1.08</v>
          </cell>
          <cell r="AK94">
            <v>0.021</v>
          </cell>
          <cell r="AL94">
            <v>0.31</v>
          </cell>
          <cell r="AM94">
            <v>0.008</v>
          </cell>
          <cell r="AN94">
            <v>-1.02</v>
          </cell>
          <cell r="AO94">
            <v>0.019</v>
          </cell>
          <cell r="AP94">
            <v>0.27</v>
          </cell>
          <cell r="AQ94">
            <v>0.009</v>
          </cell>
          <cell r="AR94">
            <v>-1.11</v>
          </cell>
          <cell r="AS94">
            <v>0.02</v>
          </cell>
          <cell r="AT94">
            <v>-0.39</v>
          </cell>
          <cell r="AU94">
            <v>0.008</v>
          </cell>
          <cell r="AV94">
            <v>-3.82</v>
          </cell>
          <cell r="AW94">
            <v>0.034</v>
          </cell>
        </row>
        <row r="94">
          <cell r="BB94">
            <v>0.14</v>
          </cell>
          <cell r="BC94">
            <v>0.002</v>
          </cell>
          <cell r="BD94">
            <v>0.09</v>
          </cell>
          <cell r="BE94">
            <v>0.005</v>
          </cell>
          <cell r="BF94">
            <v>0.11</v>
          </cell>
          <cell r="BG94">
            <v>0.003</v>
          </cell>
          <cell r="BH94">
            <v>-0.08</v>
          </cell>
          <cell r="BI94">
            <v>0.005</v>
          </cell>
        </row>
        <row r="94">
          <cell r="CB94">
            <v>0.11</v>
          </cell>
          <cell r="CC94">
            <v>0.002</v>
          </cell>
          <cell r="CD94">
            <v>0.01</v>
          </cell>
          <cell r="CE94">
            <v>0.005</v>
          </cell>
          <cell r="CF94">
            <v>0.12</v>
          </cell>
          <cell r="CG94">
            <v>0.002</v>
          </cell>
          <cell r="CH94">
            <v>0.02</v>
          </cell>
          <cell r="CI94">
            <v>0.003</v>
          </cell>
          <cell r="CJ94">
            <v>0.09</v>
          </cell>
          <cell r="CK94">
            <v>0.002</v>
          </cell>
          <cell r="CL94">
            <v>0</v>
          </cell>
          <cell r="CM94">
            <v>0.004</v>
          </cell>
          <cell r="CN94">
            <v>-0.02</v>
          </cell>
          <cell r="CO94">
            <v>0.001</v>
          </cell>
          <cell r="CP94">
            <v>-0.29</v>
          </cell>
          <cell r="CQ94">
            <v>0.003</v>
          </cell>
        </row>
        <row r="94">
          <cell r="CV94">
            <v>2.52</v>
          </cell>
          <cell r="CW94">
            <v>0.009</v>
          </cell>
          <cell r="CX94">
            <v>0.71</v>
          </cell>
          <cell r="CY94">
            <v>0.007</v>
          </cell>
          <cell r="CZ94">
            <v>2.62</v>
          </cell>
          <cell r="DA94">
            <v>0.014</v>
          </cell>
          <cell r="DB94">
            <v>2.04</v>
          </cell>
          <cell r="DC94">
            <v>0.013</v>
          </cell>
        </row>
        <row r="94">
          <cell r="DV94">
            <v>2.2</v>
          </cell>
          <cell r="DW94">
            <v>0.008</v>
          </cell>
          <cell r="DX94">
            <v>0.69</v>
          </cell>
          <cell r="DY94">
            <v>0.002</v>
          </cell>
          <cell r="DZ94">
            <v>2.11</v>
          </cell>
          <cell r="EA94">
            <v>0.007</v>
          </cell>
          <cell r="EB94">
            <v>0.88</v>
          </cell>
          <cell r="EC94">
            <v>0.003</v>
          </cell>
          <cell r="ED94">
            <v>2.07</v>
          </cell>
          <cell r="EE94">
            <v>0.007</v>
          </cell>
          <cell r="EF94">
            <v>0.93</v>
          </cell>
          <cell r="EG94">
            <v>0.004</v>
          </cell>
          <cell r="EH94">
            <v>1.65</v>
          </cell>
          <cell r="EI94">
            <v>0.007</v>
          </cell>
          <cell r="EJ94">
            <v>0.6</v>
          </cell>
          <cell r="EK94">
            <v>0.003</v>
          </cell>
        </row>
        <row r="94">
          <cell r="EP94">
            <v>-0.07</v>
          </cell>
          <cell r="EQ94">
            <v>0.001</v>
          </cell>
          <cell r="ER94">
            <v>-0.03</v>
          </cell>
          <cell r="ES94">
            <v>0</v>
          </cell>
          <cell r="ET94">
            <v>-0.13</v>
          </cell>
          <cell r="EU94">
            <v>0.002</v>
          </cell>
          <cell r="EV94">
            <v>-0.09</v>
          </cell>
          <cell r="EW94">
            <v>0.001</v>
          </cell>
        </row>
        <row r="94">
          <cell r="FP94">
            <v>-0.06</v>
          </cell>
          <cell r="FQ94">
            <v>0.001</v>
          </cell>
          <cell r="FR94">
            <v>-0.04</v>
          </cell>
          <cell r="FS94">
            <v>0</v>
          </cell>
          <cell r="FT94">
            <v>-0.05</v>
          </cell>
          <cell r="FU94">
            <v>0.001</v>
          </cell>
          <cell r="FV94">
            <v>-0.04</v>
          </cell>
          <cell r="FW94">
            <v>0</v>
          </cell>
          <cell r="FX94">
            <v>-0.06</v>
          </cell>
          <cell r="FY94">
            <v>0.001</v>
          </cell>
          <cell r="FZ94">
            <v>-0.04</v>
          </cell>
          <cell r="GA94">
            <v>0</v>
          </cell>
          <cell r="GB94">
            <v>-0.1</v>
          </cell>
          <cell r="GC94">
            <v>0.001</v>
          </cell>
          <cell r="GD94">
            <v>-0.06</v>
          </cell>
          <cell r="GE94">
            <v>0</v>
          </cell>
        </row>
        <row r="94">
          <cell r="GJ94">
            <v>121.75</v>
          </cell>
          <cell r="GK94">
            <v>1.31</v>
          </cell>
          <cell r="GL94">
            <v>333.58</v>
          </cell>
          <cell r="GM94">
            <v>5.176</v>
          </cell>
          <cell r="GN94">
            <v>216.45</v>
          </cell>
          <cell r="GO94">
            <v>2.112</v>
          </cell>
          <cell r="GP94">
            <v>604.97</v>
          </cell>
          <cell r="GQ94">
            <v>8.694</v>
          </cell>
        </row>
        <row r="94">
          <cell r="HJ94">
            <v>155.41</v>
          </cell>
          <cell r="HK94">
            <v>1.902</v>
          </cell>
          <cell r="HL94">
            <v>429.24</v>
          </cell>
          <cell r="HM94">
            <v>6.83</v>
          </cell>
          <cell r="HN94">
            <v>153.24</v>
          </cell>
          <cell r="HO94">
            <v>1.784</v>
          </cell>
          <cell r="HP94">
            <v>404.04</v>
          </cell>
          <cell r="HQ94">
            <v>6.217</v>
          </cell>
          <cell r="HR94">
            <v>143.97</v>
          </cell>
          <cell r="HS94">
            <v>2.116</v>
          </cell>
          <cell r="HT94">
            <v>413.7</v>
          </cell>
          <cell r="HU94">
            <v>7.776</v>
          </cell>
          <cell r="HV94">
            <v>-12.81</v>
          </cell>
          <cell r="HW94">
            <v>2.678</v>
          </cell>
          <cell r="HX94">
            <v>-216.7</v>
          </cell>
          <cell r="HY94">
            <v>6.265</v>
          </cell>
        </row>
        <row r="94">
          <cell r="IB94">
            <v>-0.06</v>
          </cell>
          <cell r="IC94">
            <v>0.004</v>
          </cell>
          <cell r="ID94">
            <v>-0.11</v>
          </cell>
          <cell r="IE94">
            <v>0.004</v>
          </cell>
          <cell r="IF94">
            <v>-0.35</v>
          </cell>
          <cell r="IG94">
            <v>0.009</v>
          </cell>
          <cell r="IH94">
            <v>-0.6</v>
          </cell>
          <cell r="II94">
            <v>0.008</v>
          </cell>
        </row>
        <row r="94">
          <cell r="JB94">
            <v>-0.26</v>
          </cell>
          <cell r="JC94">
            <v>0.007</v>
          </cell>
          <cell r="JD94">
            <v>-0.42</v>
          </cell>
          <cell r="JE94">
            <v>0.006</v>
          </cell>
          <cell r="JF94">
            <v>-0.28</v>
          </cell>
          <cell r="JG94">
            <v>0.006</v>
          </cell>
          <cell r="JH94">
            <v>-0.43</v>
          </cell>
          <cell r="JI94">
            <v>0.007</v>
          </cell>
          <cell r="JJ94">
            <v>-0.2</v>
          </cell>
          <cell r="JK94">
            <v>0.007</v>
          </cell>
          <cell r="JL94">
            <v>-0.37</v>
          </cell>
          <cell r="JM94">
            <v>0.006</v>
          </cell>
          <cell r="JN94">
            <v>-0.25</v>
          </cell>
          <cell r="JO94">
            <v>0.005</v>
          </cell>
          <cell r="JP94">
            <v>-0.48</v>
          </cell>
          <cell r="JQ94">
            <v>0.006</v>
          </cell>
        </row>
        <row r="94">
          <cell r="JT94">
            <v>0.17</v>
          </cell>
          <cell r="JU94">
            <v>0.002</v>
          </cell>
          <cell r="JV94">
            <v>0.31</v>
          </cell>
          <cell r="JW94">
            <v>0.003</v>
          </cell>
          <cell r="JX94">
            <v>0.34</v>
          </cell>
          <cell r="JY94">
            <v>0.002</v>
          </cell>
          <cell r="JZ94">
            <v>1.19</v>
          </cell>
          <cell r="KA94">
            <v>0.008</v>
          </cell>
        </row>
        <row r="94">
          <cell r="KT94">
            <v>0.26</v>
          </cell>
          <cell r="KU94">
            <v>0.001</v>
          </cell>
          <cell r="KV94">
            <v>0.76</v>
          </cell>
          <cell r="KW94">
            <v>0.005</v>
          </cell>
          <cell r="KX94">
            <v>0.26</v>
          </cell>
          <cell r="KY94">
            <v>0.001</v>
          </cell>
          <cell r="KZ94">
            <v>0.76</v>
          </cell>
          <cell r="LA94">
            <v>0.006</v>
          </cell>
          <cell r="LB94">
            <v>0.18</v>
          </cell>
          <cell r="LC94">
            <v>0.001</v>
          </cell>
          <cell r="LD94">
            <v>0.67</v>
          </cell>
          <cell r="LE94">
            <v>0.006</v>
          </cell>
          <cell r="LF94">
            <v>0.09</v>
          </cell>
          <cell r="LG94">
            <v>0.001</v>
          </cell>
          <cell r="LH94">
            <v>0.33</v>
          </cell>
          <cell r="LI94">
            <v>0.004</v>
          </cell>
        </row>
        <row r="94">
          <cell r="LN94">
            <v>0.2</v>
          </cell>
          <cell r="LO94">
            <v>0.003</v>
          </cell>
          <cell r="LP94">
            <v>0.18</v>
          </cell>
          <cell r="LQ94">
            <v>0.004</v>
          </cell>
          <cell r="LR94">
            <v>0.28</v>
          </cell>
          <cell r="LS94">
            <v>0.005</v>
          </cell>
          <cell r="LT94">
            <v>-0.5</v>
          </cell>
          <cell r="LU94">
            <v>0.007</v>
          </cell>
        </row>
        <row r="94">
          <cell r="MH94">
            <v>0.22</v>
          </cell>
          <cell r="MI94">
            <v>0.003</v>
          </cell>
          <cell r="MJ94">
            <v>-0.19</v>
          </cell>
          <cell r="MK94">
            <v>0.005</v>
          </cell>
          <cell r="ML94">
            <v>0.22</v>
          </cell>
          <cell r="MM94">
            <v>0.004</v>
          </cell>
          <cell r="MN94">
            <v>-0.2</v>
          </cell>
          <cell r="MO94">
            <v>0.005</v>
          </cell>
          <cell r="MP94">
            <v>0.21</v>
          </cell>
          <cell r="MQ94">
            <v>0.003</v>
          </cell>
          <cell r="MR94">
            <v>1.43</v>
          </cell>
          <cell r="MS94">
            <v>0.007</v>
          </cell>
          <cell r="MT94">
            <v>1.02</v>
          </cell>
          <cell r="MU94">
            <v>0.009</v>
          </cell>
          <cell r="MV94">
            <v>1.78</v>
          </cell>
          <cell r="MW94">
            <v>0.009</v>
          </cell>
          <cell r="MX94">
            <v>1</v>
          </cell>
          <cell r="MY94">
            <v>0.008</v>
          </cell>
        </row>
        <row r="94">
          <cell r="NR94">
            <v>1.72</v>
          </cell>
          <cell r="NS94">
            <v>0.008</v>
          </cell>
          <cell r="NT94">
            <v>0.94</v>
          </cell>
          <cell r="NU94">
            <v>0.006</v>
          </cell>
          <cell r="NV94">
            <v>1.76</v>
          </cell>
          <cell r="NW94">
            <v>0.008</v>
          </cell>
          <cell r="NX94">
            <v>0.91</v>
          </cell>
          <cell r="NY94">
            <v>0.007</v>
          </cell>
          <cell r="NZ94">
            <v>1.55</v>
          </cell>
          <cell r="OA94">
            <v>0.008</v>
          </cell>
          <cell r="OB94">
            <v>0.9</v>
          </cell>
          <cell r="OC94">
            <v>0.007</v>
          </cell>
          <cell r="OD94">
            <v>0.51</v>
          </cell>
          <cell r="OE94">
            <v>0.009</v>
          </cell>
          <cell r="OF94">
            <v>0.12</v>
          </cell>
          <cell r="OG94">
            <v>0.006</v>
          </cell>
        </row>
        <row r="94">
          <cell r="OL94">
            <v>-0.15</v>
          </cell>
          <cell r="OM94">
            <v>0.001</v>
          </cell>
          <cell r="ON94">
            <v>-0.08</v>
          </cell>
          <cell r="OO94">
            <v>0.001</v>
          </cell>
          <cell r="OP94">
            <v>-0.13</v>
          </cell>
          <cell r="OQ94">
            <v>0.001</v>
          </cell>
          <cell r="OR94">
            <v>-0.26</v>
          </cell>
          <cell r="OS94">
            <v>0.002</v>
          </cell>
        </row>
        <row r="94">
          <cell r="PF94">
            <v>-0.17</v>
          </cell>
          <cell r="PG94">
            <v>0.001</v>
          </cell>
          <cell r="PH94">
            <v>-0.16</v>
          </cell>
          <cell r="PI94">
            <v>0.002</v>
          </cell>
          <cell r="PJ94">
            <v>-0.17</v>
          </cell>
          <cell r="PK94">
            <v>0.001</v>
          </cell>
          <cell r="PL94">
            <v>-0.16</v>
          </cell>
          <cell r="PM94">
            <v>0.001</v>
          </cell>
          <cell r="PN94">
            <v>-0.15</v>
          </cell>
          <cell r="PO94">
            <v>0.001</v>
          </cell>
          <cell r="PP94">
            <v>0.34</v>
          </cell>
          <cell r="PQ94">
            <v>0.002</v>
          </cell>
          <cell r="PR94">
            <v>0.27</v>
          </cell>
          <cell r="PS94">
            <v>0.003</v>
          </cell>
          <cell r="PT94">
            <v>0.33</v>
          </cell>
          <cell r="PU94">
            <v>0.003</v>
          </cell>
          <cell r="PV94">
            <v>0.14</v>
          </cell>
          <cell r="PW94">
            <v>0.003</v>
          </cell>
        </row>
        <row r="94">
          <cell r="QP94">
            <v>0.4</v>
          </cell>
          <cell r="QQ94">
            <v>0.002</v>
          </cell>
          <cell r="QR94">
            <v>0.19</v>
          </cell>
          <cell r="QS94">
            <v>0.003</v>
          </cell>
          <cell r="QT94">
            <v>0.4</v>
          </cell>
          <cell r="QU94">
            <v>0.002</v>
          </cell>
          <cell r="QV94">
            <v>0.19</v>
          </cell>
          <cell r="QW94">
            <v>0.003</v>
          </cell>
          <cell r="QX94">
            <v>0.34</v>
          </cell>
          <cell r="QY94">
            <v>0.002</v>
          </cell>
          <cell r="QZ94">
            <v>0.2</v>
          </cell>
          <cell r="RA94">
            <v>0.003</v>
          </cell>
          <cell r="RB94">
            <v>0.23</v>
          </cell>
          <cell r="RC94">
            <v>0.002</v>
          </cell>
          <cell r="RD94">
            <v>0.11</v>
          </cell>
          <cell r="RE94">
            <v>0.002</v>
          </cell>
        </row>
        <row r="94">
          <cell r="RJ94">
            <v>0.26</v>
          </cell>
          <cell r="RK94">
            <v>0.002</v>
          </cell>
          <cell r="RL94">
            <v>0.2</v>
          </cell>
          <cell r="RM94">
            <v>0.003</v>
          </cell>
          <cell r="RN94">
            <v>0.18</v>
          </cell>
          <cell r="RO94">
            <v>0.002</v>
          </cell>
          <cell r="RP94">
            <v>0.31</v>
          </cell>
          <cell r="RQ94">
            <v>0.003</v>
          </cell>
        </row>
        <row r="94">
          <cell r="SJ94">
            <v>0.26</v>
          </cell>
          <cell r="SK94">
            <v>0.002</v>
          </cell>
          <cell r="SL94">
            <v>0.28</v>
          </cell>
          <cell r="SM94">
            <v>0.002</v>
          </cell>
          <cell r="SN94">
            <v>0.26</v>
          </cell>
          <cell r="SO94">
            <v>0.001</v>
          </cell>
          <cell r="SP94">
            <v>0.29</v>
          </cell>
          <cell r="SQ94">
            <v>0.003</v>
          </cell>
          <cell r="SR94">
            <v>0.2</v>
          </cell>
          <cell r="SS94">
            <v>0.002</v>
          </cell>
          <cell r="ST94">
            <v>0.24</v>
          </cell>
          <cell r="SU94">
            <v>0.003</v>
          </cell>
          <cell r="SV94">
            <v>0.07</v>
          </cell>
          <cell r="SW94">
            <v>0.001</v>
          </cell>
          <cell r="SX94">
            <v>0</v>
          </cell>
          <cell r="SY94">
            <v>0.002</v>
          </cell>
        </row>
        <row r="94">
          <cell r="TD94">
            <v>-0.01</v>
          </cell>
          <cell r="TE94">
            <v>0.003</v>
          </cell>
          <cell r="TF94">
            <v>0.3</v>
          </cell>
          <cell r="TG94">
            <v>0.008</v>
          </cell>
          <cell r="TH94">
            <v>-0.13</v>
          </cell>
          <cell r="TI94">
            <v>0.003</v>
          </cell>
          <cell r="TJ94">
            <v>0.04</v>
          </cell>
          <cell r="TK94">
            <v>0.007</v>
          </cell>
        </row>
        <row r="94">
          <cell r="UD94">
            <v>-0.02</v>
          </cell>
          <cell r="UE94">
            <v>0.002</v>
          </cell>
          <cell r="UF94">
            <v>0.15</v>
          </cell>
          <cell r="UG94">
            <v>0.005</v>
          </cell>
          <cell r="UH94">
            <v>-0.01</v>
          </cell>
          <cell r="UI94">
            <v>0.002</v>
          </cell>
          <cell r="UJ94">
            <v>0.16</v>
          </cell>
          <cell r="UK94">
            <v>0.005</v>
          </cell>
          <cell r="UL94">
            <v>-0.04</v>
          </cell>
          <cell r="UM94">
            <v>0.002</v>
          </cell>
          <cell r="UN94">
            <v>0.09</v>
          </cell>
          <cell r="UO94">
            <v>0.005</v>
          </cell>
          <cell r="UP94">
            <v>-0.17</v>
          </cell>
          <cell r="UQ94">
            <v>0.003</v>
          </cell>
          <cell r="UR94">
            <v>-0.28</v>
          </cell>
          <cell r="US94">
            <v>0.007</v>
          </cell>
        </row>
        <row r="94">
          <cell r="UX94">
            <v>0.08</v>
          </cell>
          <cell r="UY94">
            <v>0.001</v>
          </cell>
          <cell r="UZ94">
            <v>0.09</v>
          </cell>
          <cell r="VA94">
            <v>0.001</v>
          </cell>
          <cell r="VB94">
            <v>0.03</v>
          </cell>
          <cell r="VC94">
            <v>0.001</v>
          </cell>
        </row>
        <row r="94">
          <cell r="VP94">
            <v>0.02</v>
          </cell>
          <cell r="VQ94">
            <v>0</v>
          </cell>
          <cell r="VR94">
            <v>0.03</v>
          </cell>
          <cell r="VS94">
            <v>0</v>
          </cell>
          <cell r="VT94">
            <v>0.02</v>
          </cell>
          <cell r="VU94">
            <v>0</v>
          </cell>
          <cell r="VV94">
            <v>0</v>
          </cell>
          <cell r="VW94">
            <v>0</v>
          </cell>
        </row>
        <row r="94">
          <cell r="WB94">
            <v>-0.43</v>
          </cell>
          <cell r="WC94">
            <v>0.002</v>
          </cell>
          <cell r="WD94">
            <v>-0.18</v>
          </cell>
          <cell r="WE94">
            <v>0.002</v>
          </cell>
          <cell r="WF94">
            <v>-0.61</v>
          </cell>
          <cell r="WG94">
            <v>0.002</v>
          </cell>
          <cell r="WH94">
            <v>-0.25</v>
          </cell>
          <cell r="WI94">
            <v>0.001</v>
          </cell>
        </row>
        <row r="94">
          <cell r="XB94">
            <v>-0.48</v>
          </cell>
          <cell r="XC94">
            <v>0.002</v>
          </cell>
          <cell r="XD94">
            <v>-0.2</v>
          </cell>
          <cell r="XE94">
            <v>0.001</v>
          </cell>
          <cell r="XF94">
            <v>-0.48</v>
          </cell>
          <cell r="XG94">
            <v>0.002</v>
          </cell>
          <cell r="XH94">
            <v>-0.21</v>
          </cell>
          <cell r="XI94">
            <v>0.001</v>
          </cell>
          <cell r="XJ94">
            <v>-0.5</v>
          </cell>
          <cell r="XK94">
            <v>0.002</v>
          </cell>
          <cell r="XL94">
            <v>-0.19</v>
          </cell>
          <cell r="XM94">
            <v>0.001</v>
          </cell>
          <cell r="XN94">
            <v>-0.48</v>
          </cell>
          <cell r="XO94">
            <v>0.002</v>
          </cell>
          <cell r="XP94">
            <v>-0.2</v>
          </cell>
          <cell r="XQ94">
            <v>0.001</v>
          </cell>
        </row>
        <row r="95">
          <cell r="B95" t="str">
            <v>JM0317.001</v>
          </cell>
          <cell r="C95" t="str">
            <v>N Japan</v>
          </cell>
          <cell r="D95">
            <v>42.8622</v>
          </cell>
          <cell r="E95">
            <v>140.6941</v>
          </cell>
          <cell r="F95">
            <v>0.18</v>
          </cell>
          <cell r="G95">
            <v>0.009</v>
          </cell>
          <cell r="H95">
            <v>0.2</v>
          </cell>
          <cell r="I95">
            <v>0.035</v>
          </cell>
          <cell r="J95">
            <v>4.84</v>
          </cell>
          <cell r="K95">
            <v>0.061</v>
          </cell>
          <cell r="L95">
            <v>0.55</v>
          </cell>
          <cell r="M95">
            <v>0.012</v>
          </cell>
          <cell r="N95">
            <v>-2.54</v>
          </cell>
          <cell r="O95">
            <v>0.028</v>
          </cell>
        </row>
        <row r="95">
          <cell r="AH95">
            <v>0.32</v>
          </cell>
          <cell r="AI95">
            <v>0.01</v>
          </cell>
          <cell r="AJ95">
            <v>-0.86</v>
          </cell>
          <cell r="AK95">
            <v>0.026</v>
          </cell>
          <cell r="AL95">
            <v>0.32</v>
          </cell>
          <cell r="AM95">
            <v>0.011</v>
          </cell>
          <cell r="AN95">
            <v>-0.76</v>
          </cell>
          <cell r="AO95">
            <v>0.02</v>
          </cell>
          <cell r="AP95">
            <v>0.3</v>
          </cell>
          <cell r="AQ95">
            <v>0.009</v>
          </cell>
          <cell r="AR95">
            <v>-0.91</v>
          </cell>
          <cell r="AS95">
            <v>0.022</v>
          </cell>
          <cell r="AT95">
            <v>-0.16</v>
          </cell>
          <cell r="AU95">
            <v>0.006</v>
          </cell>
          <cell r="AV95">
            <v>-3.51</v>
          </cell>
          <cell r="AW95">
            <v>0.023</v>
          </cell>
        </row>
        <row r="95">
          <cell r="BB95">
            <v>0.09</v>
          </cell>
          <cell r="BC95">
            <v>0.002</v>
          </cell>
          <cell r="BD95">
            <v>-0.07</v>
          </cell>
          <cell r="BE95">
            <v>0.003</v>
          </cell>
          <cell r="BF95">
            <v>0.03</v>
          </cell>
          <cell r="BG95">
            <v>0.003</v>
          </cell>
          <cell r="BH95">
            <v>-0.14</v>
          </cell>
          <cell r="BI95">
            <v>0.004</v>
          </cell>
        </row>
        <row r="95">
          <cell r="CB95">
            <v>0.05</v>
          </cell>
          <cell r="CC95">
            <v>0.002</v>
          </cell>
          <cell r="CD95">
            <v>-0.09</v>
          </cell>
          <cell r="CE95">
            <v>0.003</v>
          </cell>
          <cell r="CF95">
            <v>0.06</v>
          </cell>
          <cell r="CG95">
            <v>0.002</v>
          </cell>
          <cell r="CH95">
            <v>-0.08</v>
          </cell>
          <cell r="CI95">
            <v>0.002</v>
          </cell>
          <cell r="CJ95">
            <v>0.05</v>
          </cell>
          <cell r="CK95">
            <v>0.002</v>
          </cell>
          <cell r="CL95">
            <v>-0.1</v>
          </cell>
          <cell r="CM95">
            <v>0.002</v>
          </cell>
          <cell r="CN95">
            <v>-0.04</v>
          </cell>
          <cell r="CO95">
            <v>0.001</v>
          </cell>
          <cell r="CP95">
            <v>-0.32</v>
          </cell>
          <cell r="CQ95">
            <v>0.003</v>
          </cell>
        </row>
        <row r="95">
          <cell r="CV95">
            <v>2.41</v>
          </cell>
          <cell r="CW95">
            <v>0.011</v>
          </cell>
          <cell r="CX95">
            <v>0.58</v>
          </cell>
          <cell r="CY95">
            <v>0.006</v>
          </cell>
          <cell r="CZ95">
            <v>2.82</v>
          </cell>
          <cell r="DA95">
            <v>0.018</v>
          </cell>
          <cell r="DB95">
            <v>2.08</v>
          </cell>
          <cell r="DC95">
            <v>0.01</v>
          </cell>
        </row>
        <row r="95">
          <cell r="DV95">
            <v>2.23</v>
          </cell>
          <cell r="DW95">
            <v>0.009</v>
          </cell>
          <cell r="DX95">
            <v>0.66</v>
          </cell>
          <cell r="DY95">
            <v>0.003</v>
          </cell>
          <cell r="DZ95">
            <v>2.14</v>
          </cell>
          <cell r="EA95">
            <v>0.009</v>
          </cell>
          <cell r="EB95">
            <v>0.86</v>
          </cell>
          <cell r="EC95">
            <v>0.004</v>
          </cell>
          <cell r="ED95">
            <v>2.11</v>
          </cell>
          <cell r="EE95">
            <v>0.009</v>
          </cell>
          <cell r="EF95">
            <v>0.91</v>
          </cell>
          <cell r="EG95">
            <v>0.005</v>
          </cell>
          <cell r="EH95">
            <v>1.68</v>
          </cell>
          <cell r="EI95">
            <v>0.008</v>
          </cell>
          <cell r="EJ95">
            <v>0.57</v>
          </cell>
          <cell r="EK95">
            <v>0.004</v>
          </cell>
        </row>
        <row r="95">
          <cell r="EP95">
            <v>-0.09</v>
          </cell>
          <cell r="EQ95">
            <v>0.001</v>
          </cell>
          <cell r="ER95">
            <v>-0.04</v>
          </cell>
          <cell r="ES95">
            <v>0</v>
          </cell>
          <cell r="ET95">
            <v>-0.18</v>
          </cell>
          <cell r="EU95">
            <v>0.001</v>
          </cell>
          <cell r="EV95">
            <v>-0.1</v>
          </cell>
          <cell r="EW95">
            <v>0</v>
          </cell>
        </row>
        <row r="95">
          <cell r="FP95">
            <v>-0.1</v>
          </cell>
          <cell r="FQ95">
            <v>0.001</v>
          </cell>
          <cell r="FR95">
            <v>-0.05</v>
          </cell>
          <cell r="FS95">
            <v>0</v>
          </cell>
          <cell r="FT95">
            <v>-0.09</v>
          </cell>
          <cell r="FU95">
            <v>0.001</v>
          </cell>
          <cell r="FV95">
            <v>-0.05</v>
          </cell>
          <cell r="FW95">
            <v>0</v>
          </cell>
          <cell r="FX95">
            <v>-0.08</v>
          </cell>
          <cell r="FY95">
            <v>0.001</v>
          </cell>
          <cell r="FZ95">
            <v>-0.05</v>
          </cell>
          <cell r="GA95">
            <v>0</v>
          </cell>
          <cell r="GB95">
            <v>-0.11</v>
          </cell>
          <cell r="GC95">
            <v>0</v>
          </cell>
          <cell r="GD95">
            <v>-0.07</v>
          </cell>
          <cell r="GE95">
            <v>0</v>
          </cell>
        </row>
        <row r="95">
          <cell r="GJ95">
            <v>194.77</v>
          </cell>
          <cell r="GK95">
            <v>2.576</v>
          </cell>
          <cell r="GL95">
            <v>402.62</v>
          </cell>
          <cell r="GM95">
            <v>5.508</v>
          </cell>
          <cell r="GN95">
            <v>266.37</v>
          </cell>
          <cell r="GO95">
            <v>2.265</v>
          </cell>
          <cell r="GP95">
            <v>816.54</v>
          </cell>
          <cell r="GQ95">
            <v>7.951</v>
          </cell>
        </row>
        <row r="95">
          <cell r="HJ95">
            <v>216.35</v>
          </cell>
          <cell r="HK95">
            <v>2.277</v>
          </cell>
          <cell r="HL95">
            <v>609</v>
          </cell>
          <cell r="HM95">
            <v>6.494</v>
          </cell>
          <cell r="HN95">
            <v>226.89</v>
          </cell>
          <cell r="HO95">
            <v>1.917</v>
          </cell>
          <cell r="HP95">
            <v>592.77</v>
          </cell>
          <cell r="HQ95">
            <v>6.774</v>
          </cell>
          <cell r="HR95">
            <v>216.54</v>
          </cell>
          <cell r="HS95">
            <v>2.038</v>
          </cell>
          <cell r="HT95">
            <v>551.95</v>
          </cell>
          <cell r="HU95">
            <v>5.442</v>
          </cell>
          <cell r="HV95">
            <v>75.47</v>
          </cell>
          <cell r="HW95">
            <v>0.88</v>
          </cell>
          <cell r="HX95">
            <v>-34.09</v>
          </cell>
          <cell r="HY95">
            <v>5.174</v>
          </cell>
        </row>
        <row r="95">
          <cell r="IB95">
            <v>-0.03</v>
          </cell>
          <cell r="IC95">
            <v>0.005</v>
          </cell>
          <cell r="ID95">
            <v>-0.12</v>
          </cell>
          <cell r="IE95">
            <v>0.005</v>
          </cell>
          <cell r="IF95">
            <v>-0.26</v>
          </cell>
          <cell r="IG95">
            <v>0.006</v>
          </cell>
          <cell r="IH95">
            <v>-0.3</v>
          </cell>
          <cell r="II95">
            <v>0.006</v>
          </cell>
        </row>
        <row r="95">
          <cell r="JB95">
            <v>-0.13</v>
          </cell>
          <cell r="JC95">
            <v>0.005</v>
          </cell>
          <cell r="JD95">
            <v>-0.2</v>
          </cell>
          <cell r="JE95">
            <v>0.005</v>
          </cell>
          <cell r="JF95">
            <v>-0.15</v>
          </cell>
          <cell r="JG95">
            <v>0.005</v>
          </cell>
          <cell r="JH95">
            <v>-0.2</v>
          </cell>
          <cell r="JI95">
            <v>0.005</v>
          </cell>
          <cell r="JJ95">
            <v>-0.07</v>
          </cell>
          <cell r="JK95">
            <v>0.005</v>
          </cell>
          <cell r="JL95">
            <v>-0.15</v>
          </cell>
          <cell r="JM95">
            <v>0.004</v>
          </cell>
          <cell r="JN95">
            <v>0</v>
          </cell>
          <cell r="JO95">
            <v>0.006</v>
          </cell>
          <cell r="JP95">
            <v>-0.2</v>
          </cell>
          <cell r="JQ95">
            <v>0.003</v>
          </cell>
        </row>
        <row r="95">
          <cell r="JT95">
            <v>0.26</v>
          </cell>
          <cell r="JU95">
            <v>0.002</v>
          </cell>
          <cell r="JV95">
            <v>0.34</v>
          </cell>
          <cell r="JW95">
            <v>0.003</v>
          </cell>
          <cell r="JX95">
            <v>0.38</v>
          </cell>
          <cell r="JY95">
            <v>0.002</v>
          </cell>
          <cell r="JZ95">
            <v>0.86</v>
          </cell>
          <cell r="KA95">
            <v>0.007</v>
          </cell>
        </row>
        <row r="95">
          <cell r="KT95">
            <v>0.3</v>
          </cell>
          <cell r="KU95">
            <v>0.002</v>
          </cell>
          <cell r="KV95">
            <v>0.59</v>
          </cell>
          <cell r="KW95">
            <v>0.004</v>
          </cell>
          <cell r="KX95">
            <v>0.32</v>
          </cell>
          <cell r="KY95">
            <v>0.003</v>
          </cell>
          <cell r="KZ95">
            <v>0.62</v>
          </cell>
          <cell r="LA95">
            <v>0.005</v>
          </cell>
          <cell r="LB95">
            <v>0.24</v>
          </cell>
          <cell r="LC95">
            <v>0.002</v>
          </cell>
          <cell r="LD95">
            <v>0.49</v>
          </cell>
          <cell r="LE95">
            <v>0.004</v>
          </cell>
          <cell r="LF95">
            <v>0.13</v>
          </cell>
          <cell r="LG95">
            <v>0.001</v>
          </cell>
          <cell r="LH95">
            <v>0.21</v>
          </cell>
          <cell r="LI95">
            <v>0.004</v>
          </cell>
        </row>
        <row r="95">
          <cell r="LN95">
            <v>0.13</v>
          </cell>
          <cell r="LO95">
            <v>0.004</v>
          </cell>
          <cell r="LP95">
            <v>0.16</v>
          </cell>
          <cell r="LQ95">
            <v>0.007</v>
          </cell>
          <cell r="LR95">
            <v>0.25</v>
          </cell>
          <cell r="LS95">
            <v>0.005</v>
          </cell>
          <cell r="LT95">
            <v>-0.4</v>
          </cell>
          <cell r="LU95">
            <v>0.006</v>
          </cell>
        </row>
        <row r="95">
          <cell r="MH95">
            <v>0.19</v>
          </cell>
          <cell r="MI95">
            <v>0.004</v>
          </cell>
          <cell r="MJ95">
            <v>-0.09</v>
          </cell>
          <cell r="MK95">
            <v>0.006</v>
          </cell>
          <cell r="ML95">
            <v>0.18</v>
          </cell>
          <cell r="MM95">
            <v>0.005</v>
          </cell>
          <cell r="MN95">
            <v>-0.09</v>
          </cell>
          <cell r="MO95">
            <v>0.007</v>
          </cell>
          <cell r="MP95">
            <v>0.13</v>
          </cell>
          <cell r="MQ95">
            <v>0.005</v>
          </cell>
          <cell r="MR95">
            <v>1.39</v>
          </cell>
          <cell r="MS95">
            <v>0.011</v>
          </cell>
          <cell r="MT95">
            <v>1.02</v>
          </cell>
          <cell r="MU95">
            <v>0.016</v>
          </cell>
          <cell r="MV95">
            <v>1.58</v>
          </cell>
          <cell r="MW95">
            <v>0.013</v>
          </cell>
          <cell r="MX95">
            <v>1.17</v>
          </cell>
          <cell r="MY95">
            <v>0.01</v>
          </cell>
        </row>
        <row r="95">
          <cell r="NR95">
            <v>1.58</v>
          </cell>
          <cell r="NS95">
            <v>0.011</v>
          </cell>
          <cell r="NT95">
            <v>1.09</v>
          </cell>
          <cell r="NU95">
            <v>0.012</v>
          </cell>
          <cell r="NV95">
            <v>1.61</v>
          </cell>
          <cell r="NW95">
            <v>0.01</v>
          </cell>
          <cell r="NX95">
            <v>1.11</v>
          </cell>
          <cell r="NY95">
            <v>0.011</v>
          </cell>
          <cell r="NZ95">
            <v>1.41</v>
          </cell>
          <cell r="OA95">
            <v>0.012</v>
          </cell>
          <cell r="OB95">
            <v>0.99</v>
          </cell>
          <cell r="OC95">
            <v>0.011</v>
          </cell>
          <cell r="OD95">
            <v>0.53</v>
          </cell>
          <cell r="OE95">
            <v>0.005</v>
          </cell>
          <cell r="OF95">
            <v>0.17</v>
          </cell>
          <cell r="OG95">
            <v>0.008</v>
          </cell>
        </row>
        <row r="95">
          <cell r="OL95">
            <v>-0.18</v>
          </cell>
          <cell r="OM95">
            <v>0.001</v>
          </cell>
          <cell r="ON95">
            <v>-0.09</v>
          </cell>
          <cell r="OO95">
            <v>0.001</v>
          </cell>
          <cell r="OP95">
            <v>-0.11</v>
          </cell>
          <cell r="OQ95">
            <v>0.001</v>
          </cell>
          <cell r="OR95">
            <v>-0.24</v>
          </cell>
          <cell r="OS95">
            <v>0.001</v>
          </cell>
        </row>
        <row r="95">
          <cell r="PF95">
            <v>-0.16</v>
          </cell>
          <cell r="PG95">
            <v>0.001</v>
          </cell>
          <cell r="PH95">
            <v>-0.15</v>
          </cell>
          <cell r="PI95">
            <v>0.001</v>
          </cell>
          <cell r="PJ95">
            <v>-0.16</v>
          </cell>
          <cell r="PK95">
            <v>0.001</v>
          </cell>
          <cell r="PL95">
            <v>-0.14</v>
          </cell>
          <cell r="PM95">
            <v>0.001</v>
          </cell>
          <cell r="PN95">
            <v>-0.15</v>
          </cell>
          <cell r="PO95">
            <v>0.001</v>
          </cell>
          <cell r="PP95">
            <v>0.29</v>
          </cell>
          <cell r="PQ95">
            <v>0.003</v>
          </cell>
          <cell r="PR95">
            <v>0.31</v>
          </cell>
          <cell r="PS95">
            <v>0.006</v>
          </cell>
          <cell r="PT95">
            <v>0.18</v>
          </cell>
          <cell r="PU95">
            <v>0.003</v>
          </cell>
          <cell r="PV95">
            <v>0.14</v>
          </cell>
          <cell r="PW95">
            <v>0.003</v>
          </cell>
        </row>
        <row r="95">
          <cell r="QP95">
            <v>0.3</v>
          </cell>
          <cell r="QQ95">
            <v>0.003</v>
          </cell>
          <cell r="QR95">
            <v>0.24</v>
          </cell>
          <cell r="QS95">
            <v>0.005</v>
          </cell>
          <cell r="QT95">
            <v>0.3</v>
          </cell>
          <cell r="QU95">
            <v>0.003</v>
          </cell>
          <cell r="QV95">
            <v>0.25</v>
          </cell>
          <cell r="QW95">
            <v>0.005</v>
          </cell>
          <cell r="QX95">
            <v>0.25</v>
          </cell>
          <cell r="QY95">
            <v>0.003</v>
          </cell>
          <cell r="QZ95">
            <v>0.21</v>
          </cell>
          <cell r="RA95">
            <v>0.005</v>
          </cell>
          <cell r="RB95">
            <v>0.14</v>
          </cell>
          <cell r="RC95">
            <v>0.002</v>
          </cell>
          <cell r="RD95">
            <v>0.13</v>
          </cell>
          <cell r="RE95">
            <v>0.003</v>
          </cell>
        </row>
        <row r="95">
          <cell r="RJ95">
            <v>0.17</v>
          </cell>
          <cell r="RK95">
            <v>0.001</v>
          </cell>
          <cell r="RL95">
            <v>0.12</v>
          </cell>
          <cell r="RM95">
            <v>0.001</v>
          </cell>
          <cell r="RN95">
            <v>0.17</v>
          </cell>
          <cell r="RO95">
            <v>0.001</v>
          </cell>
          <cell r="RP95">
            <v>0.33</v>
          </cell>
          <cell r="RQ95">
            <v>0.003</v>
          </cell>
        </row>
        <row r="95">
          <cell r="SJ95">
            <v>0.19</v>
          </cell>
          <cell r="SK95">
            <v>0.001</v>
          </cell>
          <cell r="SL95">
            <v>0.23</v>
          </cell>
          <cell r="SM95">
            <v>0.002</v>
          </cell>
          <cell r="SN95">
            <v>0.18</v>
          </cell>
          <cell r="SO95">
            <v>0.001</v>
          </cell>
          <cell r="SP95">
            <v>0.24</v>
          </cell>
          <cell r="SQ95">
            <v>0.002</v>
          </cell>
          <cell r="SR95">
            <v>0.14</v>
          </cell>
          <cell r="SS95">
            <v>0.001</v>
          </cell>
          <cell r="ST95">
            <v>0.2</v>
          </cell>
          <cell r="SU95">
            <v>0.003</v>
          </cell>
          <cell r="SV95">
            <v>0.05</v>
          </cell>
          <cell r="SW95">
            <v>0.001</v>
          </cell>
          <cell r="SX95">
            <v>-0.06</v>
          </cell>
          <cell r="SY95">
            <v>0.002</v>
          </cell>
        </row>
        <row r="95">
          <cell r="TD95">
            <v>-0.03</v>
          </cell>
          <cell r="TE95">
            <v>0.004</v>
          </cell>
          <cell r="TF95">
            <v>0.44</v>
          </cell>
          <cell r="TG95">
            <v>0.008</v>
          </cell>
          <cell r="TH95">
            <v>0.06</v>
          </cell>
          <cell r="TI95">
            <v>0.004</v>
          </cell>
          <cell r="TJ95">
            <v>0.2</v>
          </cell>
          <cell r="TK95">
            <v>0.008</v>
          </cell>
        </row>
        <row r="95">
          <cell r="UD95">
            <v>0.01</v>
          </cell>
          <cell r="UE95">
            <v>0.003</v>
          </cell>
          <cell r="UF95">
            <v>0.32</v>
          </cell>
          <cell r="UG95">
            <v>0.006</v>
          </cell>
          <cell r="UH95">
            <v>0.05</v>
          </cell>
          <cell r="UI95">
            <v>0.003</v>
          </cell>
          <cell r="UJ95">
            <v>0.34</v>
          </cell>
          <cell r="UK95">
            <v>0.006</v>
          </cell>
          <cell r="UL95">
            <v>0.03</v>
          </cell>
          <cell r="UM95">
            <v>0.003</v>
          </cell>
          <cell r="UN95">
            <v>0.28</v>
          </cell>
          <cell r="UO95">
            <v>0.005</v>
          </cell>
          <cell r="UP95">
            <v>-0.01</v>
          </cell>
          <cell r="UQ95">
            <v>0.003</v>
          </cell>
          <cell r="UR95">
            <v>-0.06</v>
          </cell>
          <cell r="US95">
            <v>0.005</v>
          </cell>
        </row>
        <row r="95">
          <cell r="UX95">
            <v>0.07</v>
          </cell>
          <cell r="UY95">
            <v>0.001</v>
          </cell>
          <cell r="UZ95">
            <v>0.12</v>
          </cell>
          <cell r="VA95">
            <v>0.001</v>
          </cell>
          <cell r="VB95">
            <v>0.06</v>
          </cell>
          <cell r="VC95">
            <v>0.001</v>
          </cell>
        </row>
        <row r="95">
          <cell r="VP95">
            <v>0.03</v>
          </cell>
          <cell r="VQ95">
            <v>0</v>
          </cell>
          <cell r="VR95">
            <v>0.05</v>
          </cell>
          <cell r="VS95">
            <v>0.001</v>
          </cell>
          <cell r="VT95">
            <v>0.02</v>
          </cell>
          <cell r="VU95">
            <v>0</v>
          </cell>
          <cell r="VV95">
            <v>0</v>
          </cell>
          <cell r="VW95">
            <v>0</v>
          </cell>
        </row>
        <row r="95">
          <cell r="WB95">
            <v>-0.42</v>
          </cell>
          <cell r="WC95">
            <v>0.002</v>
          </cell>
          <cell r="WD95">
            <v>-0.1</v>
          </cell>
          <cell r="WE95">
            <v>0.001</v>
          </cell>
          <cell r="WF95">
            <v>-0.57</v>
          </cell>
          <cell r="WG95">
            <v>0.002</v>
          </cell>
          <cell r="WH95">
            <v>-0.24</v>
          </cell>
          <cell r="WI95">
            <v>0.001</v>
          </cell>
        </row>
        <row r="95">
          <cell r="XB95">
            <v>-0.43</v>
          </cell>
          <cell r="XC95">
            <v>0.002</v>
          </cell>
          <cell r="XD95">
            <v>-0.16</v>
          </cell>
          <cell r="XE95">
            <v>0.001</v>
          </cell>
          <cell r="XF95">
            <v>-0.45</v>
          </cell>
          <cell r="XG95">
            <v>0.002</v>
          </cell>
          <cell r="XH95">
            <v>-0.17</v>
          </cell>
          <cell r="XI95">
            <v>0.001</v>
          </cell>
          <cell r="XJ95">
            <v>-0.45</v>
          </cell>
          <cell r="XK95">
            <v>0.002</v>
          </cell>
          <cell r="XL95">
            <v>-0.15</v>
          </cell>
          <cell r="XM95">
            <v>0.001</v>
          </cell>
          <cell r="XN95">
            <v>-0.42</v>
          </cell>
          <cell r="XO95">
            <v>0.002</v>
          </cell>
          <cell r="XP95">
            <v>-0.14</v>
          </cell>
          <cell r="XQ95">
            <v>0.001</v>
          </cell>
        </row>
        <row r="96">
          <cell r="B96" t="str">
            <v>JM0317.002</v>
          </cell>
          <cell r="C96" t="str">
            <v>N Japan</v>
          </cell>
          <cell r="D96">
            <v>42.8622</v>
          </cell>
          <cell r="E96">
            <v>140.6941</v>
          </cell>
          <cell r="F96">
            <v>0.2</v>
          </cell>
          <cell r="G96">
            <v>0.008</v>
          </cell>
          <cell r="H96">
            <v>-0.02</v>
          </cell>
          <cell r="I96">
            <v>0.027</v>
          </cell>
          <cell r="J96">
            <v>4.32</v>
          </cell>
          <cell r="K96">
            <v>0.051</v>
          </cell>
          <cell r="L96">
            <v>0.38</v>
          </cell>
          <cell r="M96">
            <v>0.01</v>
          </cell>
          <cell r="N96">
            <v>-1.8</v>
          </cell>
          <cell r="O96">
            <v>0.034</v>
          </cell>
        </row>
        <row r="96">
          <cell r="AD96">
            <v>0.41</v>
          </cell>
          <cell r="AE96">
            <v>0.02</v>
          </cell>
          <cell r="AF96">
            <v>-11.16</v>
          </cell>
          <cell r="AG96">
            <v>0.087</v>
          </cell>
          <cell r="AH96">
            <v>0.26</v>
          </cell>
          <cell r="AI96">
            <v>0.006</v>
          </cell>
          <cell r="AJ96">
            <v>-0.84</v>
          </cell>
          <cell r="AK96">
            <v>0.019</v>
          </cell>
          <cell r="AL96">
            <v>0.28</v>
          </cell>
          <cell r="AM96">
            <v>0.007</v>
          </cell>
          <cell r="AN96">
            <v>-0.71</v>
          </cell>
          <cell r="AO96">
            <v>0.02</v>
          </cell>
          <cell r="AP96">
            <v>0.26</v>
          </cell>
          <cell r="AQ96">
            <v>0.006</v>
          </cell>
          <cell r="AR96">
            <v>-0.67</v>
          </cell>
          <cell r="AS96">
            <v>0.022</v>
          </cell>
          <cell r="AT96">
            <v>0.15</v>
          </cell>
          <cell r="AU96">
            <v>0.006</v>
          </cell>
          <cell r="AV96">
            <v>-2.24</v>
          </cell>
          <cell r="AW96">
            <v>0.017</v>
          </cell>
          <cell r="AX96">
            <v>-0.08</v>
          </cell>
          <cell r="AY96">
            <v>0.005</v>
          </cell>
          <cell r="AZ96">
            <v>-1.96</v>
          </cell>
          <cell r="BA96">
            <v>0.014</v>
          </cell>
          <cell r="BB96">
            <v>0.1</v>
          </cell>
          <cell r="BC96">
            <v>0.001</v>
          </cell>
          <cell r="BD96">
            <v>-0.1</v>
          </cell>
          <cell r="BE96">
            <v>0.003</v>
          </cell>
          <cell r="BF96">
            <v>0.01</v>
          </cell>
          <cell r="BG96">
            <v>0.002</v>
          </cell>
          <cell r="BH96">
            <v>-0.02</v>
          </cell>
          <cell r="BI96">
            <v>0.004</v>
          </cell>
        </row>
        <row r="96">
          <cell r="BX96">
            <v>-0.18</v>
          </cell>
          <cell r="BY96">
            <v>0.003</v>
          </cell>
          <cell r="BZ96">
            <v>-1.15</v>
          </cell>
          <cell r="CA96">
            <v>0.011</v>
          </cell>
          <cell r="CB96">
            <v>0.05</v>
          </cell>
          <cell r="CC96">
            <v>0.001</v>
          </cell>
          <cell r="CD96">
            <v>-0.06</v>
          </cell>
          <cell r="CE96">
            <v>0.003</v>
          </cell>
          <cell r="CF96">
            <v>0.06</v>
          </cell>
          <cell r="CG96">
            <v>0.001</v>
          </cell>
          <cell r="CH96">
            <v>-0.05</v>
          </cell>
          <cell r="CI96">
            <v>0.002</v>
          </cell>
          <cell r="CJ96">
            <v>0.06</v>
          </cell>
          <cell r="CK96">
            <v>0.001</v>
          </cell>
          <cell r="CL96">
            <v>-0.05</v>
          </cell>
          <cell r="CM96">
            <v>0.002</v>
          </cell>
          <cell r="CN96">
            <v>0.02</v>
          </cell>
          <cell r="CO96">
            <v>0.001</v>
          </cell>
          <cell r="CP96">
            <v>-0.17</v>
          </cell>
          <cell r="CQ96">
            <v>0.002</v>
          </cell>
          <cell r="CR96">
            <v>-0.04</v>
          </cell>
          <cell r="CS96">
            <v>0</v>
          </cell>
          <cell r="CT96">
            <v>-0.27</v>
          </cell>
          <cell r="CU96">
            <v>0.003</v>
          </cell>
          <cell r="CV96">
            <v>2.9</v>
          </cell>
          <cell r="CW96">
            <v>0.013</v>
          </cell>
          <cell r="CX96">
            <v>0.59</v>
          </cell>
          <cell r="CY96">
            <v>0.006</v>
          </cell>
          <cell r="CZ96">
            <v>2.9</v>
          </cell>
          <cell r="DA96">
            <v>0.014</v>
          </cell>
          <cell r="DB96">
            <v>2.4</v>
          </cell>
          <cell r="DC96">
            <v>0.012</v>
          </cell>
        </row>
        <row r="96">
          <cell r="DR96">
            <v>0.93</v>
          </cell>
          <cell r="DS96">
            <v>0.02</v>
          </cell>
          <cell r="DT96">
            <v>-0.42</v>
          </cell>
          <cell r="DU96">
            <v>0.008</v>
          </cell>
          <cell r="DV96">
            <v>2.59</v>
          </cell>
          <cell r="DW96">
            <v>0.011</v>
          </cell>
          <cell r="DX96">
            <v>0.76</v>
          </cell>
          <cell r="DY96">
            <v>0.003</v>
          </cell>
          <cell r="DZ96">
            <v>2.5</v>
          </cell>
          <cell r="EA96">
            <v>0.01</v>
          </cell>
          <cell r="EB96">
            <v>0.96</v>
          </cell>
          <cell r="EC96">
            <v>0.004</v>
          </cell>
          <cell r="ED96">
            <v>2.48</v>
          </cell>
          <cell r="EE96">
            <v>0.01</v>
          </cell>
          <cell r="EF96">
            <v>1.06</v>
          </cell>
          <cell r="EG96">
            <v>0.005</v>
          </cell>
          <cell r="EH96">
            <v>2.2</v>
          </cell>
          <cell r="EI96">
            <v>0.009</v>
          </cell>
          <cell r="EJ96">
            <v>0.75</v>
          </cell>
          <cell r="EK96">
            <v>0.004</v>
          </cell>
          <cell r="EL96">
            <v>0.48</v>
          </cell>
          <cell r="EM96">
            <v>0.009</v>
          </cell>
          <cell r="EN96">
            <v>-0.03</v>
          </cell>
          <cell r="EO96">
            <v>0.002</v>
          </cell>
          <cell r="EP96">
            <v>-0.12</v>
          </cell>
          <cell r="EQ96">
            <v>0.001</v>
          </cell>
          <cell r="ER96">
            <v>-0.05</v>
          </cell>
          <cell r="ES96">
            <v>0</v>
          </cell>
          <cell r="ET96">
            <v>-0.18</v>
          </cell>
          <cell r="EU96">
            <v>0.001</v>
          </cell>
          <cell r="EV96">
            <v>-0.1</v>
          </cell>
          <cell r="EW96">
            <v>0</v>
          </cell>
        </row>
        <row r="96">
          <cell r="FL96">
            <v>-0.14</v>
          </cell>
          <cell r="FM96">
            <v>0.001</v>
          </cell>
          <cell r="FN96">
            <v>-0.14</v>
          </cell>
          <cell r="FO96">
            <v>0.001</v>
          </cell>
          <cell r="FP96">
            <v>-0.12</v>
          </cell>
          <cell r="FQ96">
            <v>0.001</v>
          </cell>
          <cell r="FR96">
            <v>-0.05</v>
          </cell>
          <cell r="FS96">
            <v>0</v>
          </cell>
          <cell r="FT96">
            <v>-0.11</v>
          </cell>
          <cell r="FU96">
            <v>0.001</v>
          </cell>
          <cell r="FV96">
            <v>-0.05</v>
          </cell>
          <cell r="FW96">
            <v>0</v>
          </cell>
          <cell r="FX96">
            <v>-0.1</v>
          </cell>
          <cell r="FY96">
            <v>0.001</v>
          </cell>
          <cell r="FZ96">
            <v>-0.05</v>
          </cell>
          <cell r="GA96">
            <v>0</v>
          </cell>
          <cell r="GB96">
            <v>-0.11</v>
          </cell>
          <cell r="GC96">
            <v>0</v>
          </cell>
          <cell r="GD96">
            <v>-0.06</v>
          </cell>
          <cell r="GE96">
            <v>0</v>
          </cell>
          <cell r="GF96">
            <v>-0.05</v>
          </cell>
          <cell r="GG96">
            <v>0</v>
          </cell>
          <cell r="GH96">
            <v>-0.04</v>
          </cell>
          <cell r="GI96">
            <v>0</v>
          </cell>
          <cell r="GJ96">
            <v>112.65</v>
          </cell>
          <cell r="GK96">
            <v>1.054</v>
          </cell>
          <cell r="GL96">
            <v>153.03</v>
          </cell>
          <cell r="GM96">
            <v>4.023</v>
          </cell>
          <cell r="GN96">
            <v>281.07</v>
          </cell>
          <cell r="GO96">
            <v>2.454</v>
          </cell>
          <cell r="GP96">
            <v>838.39</v>
          </cell>
          <cell r="GQ96">
            <v>6.943</v>
          </cell>
        </row>
        <row r="96">
          <cell r="HF96">
            <v>-15.3</v>
          </cell>
          <cell r="HG96">
            <v>2.65</v>
          </cell>
          <cell r="HH96">
            <v>-1338.28</v>
          </cell>
          <cell r="HI96">
            <v>9.316</v>
          </cell>
          <cell r="HJ96">
            <v>181.33</v>
          </cell>
          <cell r="HK96">
            <v>1.519</v>
          </cell>
          <cell r="HL96">
            <v>470.77</v>
          </cell>
          <cell r="HM96">
            <v>5.106</v>
          </cell>
          <cell r="HN96">
            <v>181.67</v>
          </cell>
          <cell r="HO96">
            <v>1.357</v>
          </cell>
          <cell r="HP96">
            <v>462.63</v>
          </cell>
          <cell r="HQ96">
            <v>4.692</v>
          </cell>
          <cell r="HR96">
            <v>179.32</v>
          </cell>
          <cell r="HS96">
            <v>1.462</v>
          </cell>
          <cell r="HT96">
            <v>456.52</v>
          </cell>
          <cell r="HU96">
            <v>4.802</v>
          </cell>
          <cell r="HV96">
            <v>92.55</v>
          </cell>
          <cell r="HW96">
            <v>1.101</v>
          </cell>
          <cell r="HX96">
            <v>-10.48</v>
          </cell>
          <cell r="HY96">
            <v>5.526</v>
          </cell>
          <cell r="HZ96">
            <v>-388.76</v>
          </cell>
          <cell r="IA96">
            <v>3.701</v>
          </cell>
          <cell r="IB96">
            <v>0.11</v>
          </cell>
          <cell r="IC96">
            <v>0.008</v>
          </cell>
          <cell r="ID96">
            <v>-0.18</v>
          </cell>
          <cell r="IE96">
            <v>0.004</v>
          </cell>
          <cell r="IF96">
            <v>0.1</v>
          </cell>
          <cell r="IG96">
            <v>0.008</v>
          </cell>
          <cell r="IH96">
            <v>-0.14</v>
          </cell>
          <cell r="II96">
            <v>0.005</v>
          </cell>
        </row>
        <row r="96">
          <cell r="IX96">
            <v>0.54</v>
          </cell>
          <cell r="IY96">
            <v>0.01</v>
          </cell>
          <cell r="IZ96">
            <v>0.23</v>
          </cell>
          <cell r="JA96">
            <v>0.006</v>
          </cell>
          <cell r="JB96">
            <v>0.15</v>
          </cell>
          <cell r="JC96">
            <v>0.009</v>
          </cell>
          <cell r="JD96">
            <v>-0.2</v>
          </cell>
          <cell r="JE96">
            <v>0.004</v>
          </cell>
          <cell r="JF96">
            <v>0.16</v>
          </cell>
          <cell r="JG96">
            <v>0.009</v>
          </cell>
          <cell r="JH96">
            <v>-0.2</v>
          </cell>
          <cell r="JI96">
            <v>0.004</v>
          </cell>
          <cell r="JJ96">
            <v>0.21</v>
          </cell>
          <cell r="JK96">
            <v>0.008</v>
          </cell>
          <cell r="JL96">
            <v>-0.15</v>
          </cell>
          <cell r="JM96">
            <v>0.004</v>
          </cell>
          <cell r="JN96">
            <v>0.09</v>
          </cell>
          <cell r="JO96">
            <v>0.006</v>
          </cell>
          <cell r="JP96">
            <v>-0.2</v>
          </cell>
          <cell r="JQ96">
            <v>0.004</v>
          </cell>
          <cell r="JR96">
            <v>0.08</v>
          </cell>
          <cell r="JS96">
            <v>0.002</v>
          </cell>
          <cell r="JT96">
            <v>0.05</v>
          </cell>
          <cell r="JU96">
            <v>0.003</v>
          </cell>
          <cell r="JV96">
            <v>0.27</v>
          </cell>
          <cell r="JW96">
            <v>0.003</v>
          </cell>
          <cell r="JX96">
            <v>0.25</v>
          </cell>
          <cell r="JY96">
            <v>0.002</v>
          </cell>
          <cell r="JZ96">
            <v>0.69</v>
          </cell>
          <cell r="KA96">
            <v>0.007</v>
          </cell>
        </row>
        <row r="96">
          <cell r="KP96">
            <v>-0.15</v>
          </cell>
          <cell r="KQ96">
            <v>0.002</v>
          </cell>
          <cell r="KR96">
            <v>-0.56</v>
          </cell>
          <cell r="KS96">
            <v>0.004</v>
          </cell>
          <cell r="KT96">
            <v>0.12</v>
          </cell>
          <cell r="KU96">
            <v>0.002</v>
          </cell>
          <cell r="KV96">
            <v>0.49</v>
          </cell>
          <cell r="KW96">
            <v>0.004</v>
          </cell>
          <cell r="KX96">
            <v>0.12</v>
          </cell>
          <cell r="KY96">
            <v>0.002</v>
          </cell>
          <cell r="KZ96">
            <v>0.49</v>
          </cell>
          <cell r="LA96">
            <v>0.005</v>
          </cell>
          <cell r="LB96">
            <v>0.1</v>
          </cell>
          <cell r="LC96">
            <v>0.001</v>
          </cell>
          <cell r="LD96">
            <v>0.4</v>
          </cell>
          <cell r="LE96">
            <v>0.004</v>
          </cell>
          <cell r="LF96">
            <v>0.07</v>
          </cell>
          <cell r="LG96">
            <v>0.001</v>
          </cell>
          <cell r="LH96">
            <v>0.18</v>
          </cell>
          <cell r="LI96">
            <v>0.004</v>
          </cell>
          <cell r="LJ96">
            <v>-0.01</v>
          </cell>
          <cell r="LK96">
            <v>0</v>
          </cell>
          <cell r="LL96">
            <v>-0.19</v>
          </cell>
          <cell r="LM96">
            <v>0.001</v>
          </cell>
          <cell r="LN96">
            <v>0.07</v>
          </cell>
          <cell r="LO96">
            <v>0.004</v>
          </cell>
          <cell r="LP96">
            <v>0.01</v>
          </cell>
          <cell r="LQ96">
            <v>0.004</v>
          </cell>
          <cell r="LR96">
            <v>0.36</v>
          </cell>
          <cell r="LS96">
            <v>0.006</v>
          </cell>
          <cell r="LT96">
            <v>-0.2</v>
          </cell>
          <cell r="LU96">
            <v>0.007</v>
          </cell>
        </row>
        <row r="96">
          <cell r="MH96">
            <v>0.21</v>
          </cell>
          <cell r="MI96">
            <v>0.005</v>
          </cell>
          <cell r="MJ96">
            <v>-0.1</v>
          </cell>
          <cell r="MK96">
            <v>0.005</v>
          </cell>
          <cell r="ML96">
            <v>0.23</v>
          </cell>
          <cell r="MM96">
            <v>0.006</v>
          </cell>
          <cell r="MN96">
            <v>-0.09</v>
          </cell>
          <cell r="MO96">
            <v>0.006</v>
          </cell>
          <cell r="MP96">
            <v>0.22</v>
          </cell>
          <cell r="MQ96">
            <v>0.006</v>
          </cell>
          <cell r="MR96">
            <v>1.22</v>
          </cell>
          <cell r="MS96">
            <v>0.013</v>
          </cell>
          <cell r="MT96">
            <v>0.87</v>
          </cell>
          <cell r="MU96">
            <v>0.013</v>
          </cell>
          <cell r="MV96">
            <v>2.13</v>
          </cell>
          <cell r="MW96">
            <v>0.021</v>
          </cell>
          <cell r="MX96">
            <v>1.3</v>
          </cell>
          <cell r="MY96">
            <v>0.01</v>
          </cell>
        </row>
        <row r="96">
          <cell r="NN96">
            <v>-0.22</v>
          </cell>
          <cell r="NO96">
            <v>0.013</v>
          </cell>
          <cell r="NP96">
            <v>-1.43</v>
          </cell>
          <cell r="NQ96">
            <v>0.012</v>
          </cell>
          <cell r="NR96">
            <v>1.72</v>
          </cell>
          <cell r="NS96">
            <v>0.017</v>
          </cell>
          <cell r="NT96">
            <v>1.04</v>
          </cell>
          <cell r="NU96">
            <v>0.01</v>
          </cell>
          <cell r="NV96">
            <v>1.79</v>
          </cell>
          <cell r="NW96">
            <v>0.015</v>
          </cell>
          <cell r="NX96">
            <v>1.09</v>
          </cell>
          <cell r="NY96">
            <v>0.009</v>
          </cell>
          <cell r="NZ96">
            <v>1.64</v>
          </cell>
          <cell r="OA96">
            <v>0.016</v>
          </cell>
          <cell r="OB96">
            <v>1.03</v>
          </cell>
          <cell r="OC96">
            <v>0.011</v>
          </cell>
          <cell r="OD96">
            <v>1.09</v>
          </cell>
          <cell r="OE96">
            <v>0.012</v>
          </cell>
          <cell r="OF96">
            <v>0.45</v>
          </cell>
          <cell r="OG96">
            <v>0.011</v>
          </cell>
          <cell r="OH96">
            <v>0.01</v>
          </cell>
          <cell r="OI96">
            <v>0.002</v>
          </cell>
          <cell r="OJ96">
            <v>-0.19</v>
          </cell>
          <cell r="OK96">
            <v>0.003</v>
          </cell>
          <cell r="OL96">
            <v>-0.18</v>
          </cell>
          <cell r="OM96">
            <v>0.001</v>
          </cell>
          <cell r="ON96">
            <v>-0.1</v>
          </cell>
          <cell r="OO96">
            <v>0.001</v>
          </cell>
          <cell r="OP96">
            <v>-0.13</v>
          </cell>
          <cell r="OQ96">
            <v>0.001</v>
          </cell>
          <cell r="OR96">
            <v>-0.25</v>
          </cell>
          <cell r="OS96">
            <v>0.001</v>
          </cell>
        </row>
        <row r="96">
          <cell r="PF96">
            <v>-0.17</v>
          </cell>
          <cell r="PG96">
            <v>0.001</v>
          </cell>
          <cell r="PH96">
            <v>-0.17</v>
          </cell>
          <cell r="PI96">
            <v>0.001</v>
          </cell>
          <cell r="PJ96">
            <v>-0.17</v>
          </cell>
          <cell r="PK96">
            <v>0.001</v>
          </cell>
          <cell r="PL96">
            <v>-0.16</v>
          </cell>
          <cell r="PM96">
            <v>0.001</v>
          </cell>
          <cell r="PN96">
            <v>-0.15</v>
          </cell>
          <cell r="PO96">
            <v>0.001</v>
          </cell>
          <cell r="PP96">
            <v>0.33</v>
          </cell>
          <cell r="PQ96">
            <v>0.004</v>
          </cell>
          <cell r="PR96">
            <v>0.28</v>
          </cell>
          <cell r="PS96">
            <v>0.005</v>
          </cell>
          <cell r="PT96">
            <v>0.4</v>
          </cell>
          <cell r="PU96">
            <v>0.007</v>
          </cell>
          <cell r="PV96">
            <v>0.16</v>
          </cell>
          <cell r="PW96">
            <v>0.003</v>
          </cell>
        </row>
        <row r="96">
          <cell r="QL96">
            <v>0.05</v>
          </cell>
          <cell r="QM96">
            <v>0.002</v>
          </cell>
          <cell r="QN96">
            <v>-0.07</v>
          </cell>
          <cell r="QO96">
            <v>0.002</v>
          </cell>
          <cell r="QP96">
            <v>0.4</v>
          </cell>
          <cell r="QQ96">
            <v>0.006</v>
          </cell>
          <cell r="QR96">
            <v>0.21</v>
          </cell>
          <cell r="QS96">
            <v>0.004</v>
          </cell>
          <cell r="QT96">
            <v>0.43</v>
          </cell>
          <cell r="QU96">
            <v>0.005</v>
          </cell>
          <cell r="QV96">
            <v>0.22</v>
          </cell>
          <cell r="QW96">
            <v>0.004</v>
          </cell>
          <cell r="QX96">
            <v>0.4</v>
          </cell>
          <cell r="QY96">
            <v>0.005</v>
          </cell>
          <cell r="QZ96">
            <v>0.21</v>
          </cell>
          <cell r="RA96">
            <v>0.004</v>
          </cell>
          <cell r="RB96">
            <v>0.36</v>
          </cell>
          <cell r="RC96">
            <v>0.004</v>
          </cell>
          <cell r="RD96">
            <v>0.17</v>
          </cell>
          <cell r="RE96">
            <v>0.004</v>
          </cell>
          <cell r="RF96">
            <v>0.08</v>
          </cell>
          <cell r="RG96">
            <v>0.002</v>
          </cell>
          <cell r="RH96">
            <v>0.02</v>
          </cell>
          <cell r="RI96">
            <v>0.001</v>
          </cell>
          <cell r="RJ96">
            <v>0.19</v>
          </cell>
          <cell r="RK96">
            <v>0.001</v>
          </cell>
          <cell r="RL96">
            <v>0.17</v>
          </cell>
          <cell r="RM96">
            <v>0.002</v>
          </cell>
          <cell r="RN96">
            <v>0.18</v>
          </cell>
          <cell r="RO96">
            <v>0.002</v>
          </cell>
          <cell r="RP96">
            <v>0.48</v>
          </cell>
          <cell r="RQ96">
            <v>0.004</v>
          </cell>
        </row>
        <row r="96">
          <cell r="SF96">
            <v>-0.12</v>
          </cell>
          <cell r="SG96">
            <v>0.002</v>
          </cell>
          <cell r="SH96">
            <v>-0.61</v>
          </cell>
          <cell r="SI96">
            <v>0.004</v>
          </cell>
          <cell r="SJ96">
            <v>0.21</v>
          </cell>
          <cell r="SK96">
            <v>0.001</v>
          </cell>
          <cell r="SL96">
            <v>0.34</v>
          </cell>
          <cell r="SM96">
            <v>0.002</v>
          </cell>
          <cell r="SN96">
            <v>0.21</v>
          </cell>
          <cell r="SO96">
            <v>0.001</v>
          </cell>
          <cell r="SP96">
            <v>0.37</v>
          </cell>
          <cell r="SQ96">
            <v>0.003</v>
          </cell>
          <cell r="SR96">
            <v>0.18</v>
          </cell>
          <cell r="SS96">
            <v>0.001</v>
          </cell>
          <cell r="ST96">
            <v>0.32</v>
          </cell>
          <cell r="SU96">
            <v>0.003</v>
          </cell>
          <cell r="SV96">
            <v>0.12</v>
          </cell>
          <cell r="SW96">
            <v>0.001</v>
          </cell>
          <cell r="SX96">
            <v>0.08</v>
          </cell>
          <cell r="SY96">
            <v>0.002</v>
          </cell>
          <cell r="SZ96">
            <v>0</v>
          </cell>
          <cell r="TA96">
            <v>0</v>
          </cell>
          <cell r="TB96">
            <v>-0.21</v>
          </cell>
          <cell r="TC96">
            <v>0.001</v>
          </cell>
          <cell r="TD96">
            <v>-0.06</v>
          </cell>
          <cell r="TE96">
            <v>0.003</v>
          </cell>
          <cell r="TF96">
            <v>0.21</v>
          </cell>
          <cell r="TG96">
            <v>0.01</v>
          </cell>
          <cell r="TH96">
            <v>-0.11</v>
          </cell>
          <cell r="TI96">
            <v>0.004</v>
          </cell>
          <cell r="TJ96">
            <v>0.24</v>
          </cell>
          <cell r="TK96">
            <v>0.008</v>
          </cell>
        </row>
        <row r="96">
          <cell r="TZ96">
            <v>0.13</v>
          </cell>
          <cell r="UA96">
            <v>0.005</v>
          </cell>
          <cell r="UB96">
            <v>-1.12</v>
          </cell>
          <cell r="UC96">
            <v>0.017</v>
          </cell>
          <cell r="UD96">
            <v>-0.05</v>
          </cell>
          <cell r="UE96">
            <v>0.003</v>
          </cell>
          <cell r="UF96">
            <v>0.23</v>
          </cell>
          <cell r="UG96">
            <v>0.006</v>
          </cell>
          <cell r="UH96">
            <v>-0.04</v>
          </cell>
          <cell r="UI96">
            <v>0.003</v>
          </cell>
          <cell r="UJ96">
            <v>0.21</v>
          </cell>
          <cell r="UK96">
            <v>0.006</v>
          </cell>
          <cell r="UL96">
            <v>-0.05</v>
          </cell>
          <cell r="UM96">
            <v>0.002</v>
          </cell>
          <cell r="UN96">
            <v>0.18</v>
          </cell>
          <cell r="UO96">
            <v>0.006</v>
          </cell>
          <cell r="UP96">
            <v>-0.05</v>
          </cell>
          <cell r="UQ96">
            <v>0.002</v>
          </cell>
          <cell r="UR96">
            <v>-0.06</v>
          </cell>
          <cell r="US96">
            <v>0.004</v>
          </cell>
          <cell r="UT96">
            <v>-0.05</v>
          </cell>
          <cell r="UU96">
            <v>0.002</v>
          </cell>
          <cell r="UV96">
            <v>-0.33</v>
          </cell>
          <cell r="UW96">
            <v>0.004</v>
          </cell>
          <cell r="UX96">
            <v>0.07</v>
          </cell>
          <cell r="UY96">
            <v>0.001</v>
          </cell>
          <cell r="UZ96">
            <v>0.05</v>
          </cell>
          <cell r="VA96">
            <v>0.002</v>
          </cell>
          <cell r="VB96">
            <v>0.02</v>
          </cell>
          <cell r="VC96">
            <v>0.001</v>
          </cell>
        </row>
        <row r="96">
          <cell r="VL96">
            <v>-0.05</v>
          </cell>
          <cell r="VM96">
            <v>0</v>
          </cell>
          <cell r="VN96">
            <v>-0.17</v>
          </cell>
          <cell r="VO96">
            <v>0.001</v>
          </cell>
          <cell r="VP96">
            <v>0.02</v>
          </cell>
          <cell r="VQ96">
            <v>0</v>
          </cell>
          <cell r="VR96">
            <v>0.03</v>
          </cell>
          <cell r="VS96">
            <v>0</v>
          </cell>
          <cell r="VT96">
            <v>0.02</v>
          </cell>
          <cell r="VU96">
            <v>0</v>
          </cell>
          <cell r="VV96">
            <v>0</v>
          </cell>
          <cell r="VW96">
            <v>0</v>
          </cell>
          <cell r="VX96">
            <v>-0.02</v>
          </cell>
          <cell r="VY96">
            <v>0</v>
          </cell>
          <cell r="VZ96">
            <v>-0.01</v>
          </cell>
          <cell r="WA96">
            <v>0</v>
          </cell>
          <cell r="WB96">
            <v>-0.52</v>
          </cell>
          <cell r="WC96">
            <v>0.002</v>
          </cell>
          <cell r="WD96">
            <v>-0.15</v>
          </cell>
          <cell r="WE96">
            <v>0.002</v>
          </cell>
          <cell r="WF96">
            <v>-0.64</v>
          </cell>
          <cell r="WG96">
            <v>0.003</v>
          </cell>
          <cell r="WH96">
            <v>-0.3</v>
          </cell>
          <cell r="WI96">
            <v>0.001</v>
          </cell>
        </row>
        <row r="96">
          <cell r="WX96">
            <v>-0.13</v>
          </cell>
          <cell r="WY96">
            <v>0.002</v>
          </cell>
          <cell r="WZ96">
            <v>-0.16</v>
          </cell>
          <cell r="XA96">
            <v>0.002</v>
          </cell>
          <cell r="XB96">
            <v>-0.56</v>
          </cell>
          <cell r="XC96">
            <v>0.003</v>
          </cell>
          <cell r="XD96">
            <v>-0.21</v>
          </cell>
          <cell r="XE96">
            <v>0.002</v>
          </cell>
          <cell r="XF96">
            <v>-0.59</v>
          </cell>
          <cell r="XG96">
            <v>0.003</v>
          </cell>
          <cell r="XH96">
            <v>-0.22</v>
          </cell>
          <cell r="XI96">
            <v>0.001</v>
          </cell>
          <cell r="XJ96">
            <v>-0.6</v>
          </cell>
          <cell r="XK96">
            <v>0.004</v>
          </cell>
          <cell r="XL96">
            <v>-0.22</v>
          </cell>
          <cell r="XM96">
            <v>0.002</v>
          </cell>
          <cell r="XN96">
            <v>-0.55</v>
          </cell>
          <cell r="XO96">
            <v>0.003</v>
          </cell>
          <cell r="XP96">
            <v>-0.2</v>
          </cell>
          <cell r="XQ96">
            <v>0.001</v>
          </cell>
          <cell r="XR96">
            <v>-0.13</v>
          </cell>
          <cell r="XS96">
            <v>0.001</v>
          </cell>
          <cell r="XT96">
            <v>-0.04</v>
          </cell>
          <cell r="XU96">
            <v>0.001</v>
          </cell>
        </row>
        <row r="97">
          <cell r="B97" t="str">
            <v>JM0318.001</v>
          </cell>
          <cell r="C97" t="str">
            <v>N Japan</v>
          </cell>
          <cell r="D97">
            <v>42.8701</v>
          </cell>
          <cell r="E97">
            <v>140.5984</v>
          </cell>
          <cell r="F97">
            <v>0.41</v>
          </cell>
          <cell r="G97">
            <v>0.007</v>
          </cell>
          <cell r="H97">
            <v>0.25</v>
          </cell>
          <cell r="I97">
            <v>0.021</v>
          </cell>
          <cell r="J97">
            <v>5.57</v>
          </cell>
          <cell r="K97">
            <v>0.032</v>
          </cell>
          <cell r="L97">
            <v>0.91</v>
          </cell>
          <cell r="M97">
            <v>0.015</v>
          </cell>
          <cell r="N97">
            <v>-2.4</v>
          </cell>
          <cell r="O97">
            <v>0.027</v>
          </cell>
        </row>
        <row r="97">
          <cell r="AH97">
            <v>0.59</v>
          </cell>
          <cell r="AI97">
            <v>0.009</v>
          </cell>
          <cell r="AJ97">
            <v>-0.98</v>
          </cell>
          <cell r="AK97">
            <v>0.025</v>
          </cell>
          <cell r="AL97">
            <v>0.57</v>
          </cell>
          <cell r="AM97">
            <v>0.008</v>
          </cell>
          <cell r="AN97">
            <v>-0.82</v>
          </cell>
          <cell r="AO97">
            <v>0.019</v>
          </cell>
          <cell r="AP97">
            <v>0.54</v>
          </cell>
          <cell r="AQ97">
            <v>0.007</v>
          </cell>
          <cell r="AR97">
            <v>-0.97</v>
          </cell>
          <cell r="AS97">
            <v>0.02</v>
          </cell>
          <cell r="AT97">
            <v>0.06</v>
          </cell>
          <cell r="AU97">
            <v>0.006</v>
          </cell>
          <cell r="AV97">
            <v>-2.97</v>
          </cell>
          <cell r="AW97">
            <v>0.019</v>
          </cell>
        </row>
        <row r="97">
          <cell r="BB97">
            <v>0.1</v>
          </cell>
          <cell r="BC97">
            <v>0.002</v>
          </cell>
          <cell r="BD97">
            <v>-0.01</v>
          </cell>
          <cell r="BE97">
            <v>0.003</v>
          </cell>
          <cell r="BF97">
            <v>0.11</v>
          </cell>
          <cell r="BG97">
            <v>0.002</v>
          </cell>
          <cell r="BH97">
            <v>-0.12</v>
          </cell>
          <cell r="BI97">
            <v>0.004</v>
          </cell>
        </row>
        <row r="97">
          <cell r="CB97">
            <v>0.09</v>
          </cell>
          <cell r="CC97">
            <v>0.001</v>
          </cell>
          <cell r="CD97">
            <v>-0.06</v>
          </cell>
          <cell r="CE97">
            <v>0.003</v>
          </cell>
          <cell r="CF97">
            <v>0.1</v>
          </cell>
          <cell r="CG97">
            <v>0.001</v>
          </cell>
          <cell r="CH97">
            <v>-0.05</v>
          </cell>
          <cell r="CI97">
            <v>0.002</v>
          </cell>
          <cell r="CJ97">
            <v>0.09</v>
          </cell>
          <cell r="CK97">
            <v>0.001</v>
          </cell>
          <cell r="CL97">
            <v>-0.07</v>
          </cell>
          <cell r="CM97">
            <v>0.002</v>
          </cell>
          <cell r="CN97">
            <v>0</v>
          </cell>
          <cell r="CO97">
            <v>0.001</v>
          </cell>
          <cell r="CP97">
            <v>-0.21</v>
          </cell>
          <cell r="CQ97">
            <v>0.002</v>
          </cell>
        </row>
        <row r="97">
          <cell r="CV97">
            <v>2.78</v>
          </cell>
          <cell r="CW97">
            <v>0.012</v>
          </cell>
          <cell r="CX97">
            <v>0.65</v>
          </cell>
          <cell r="CY97">
            <v>0.006</v>
          </cell>
          <cell r="CZ97">
            <v>2.81</v>
          </cell>
          <cell r="DA97">
            <v>0.015</v>
          </cell>
          <cell r="DB97">
            <v>2.17</v>
          </cell>
          <cell r="DC97">
            <v>0.013</v>
          </cell>
        </row>
        <row r="97">
          <cell r="DV97">
            <v>2.46</v>
          </cell>
          <cell r="DW97">
            <v>0.012</v>
          </cell>
          <cell r="DX97">
            <v>0.7</v>
          </cell>
          <cell r="DY97">
            <v>0.003</v>
          </cell>
          <cell r="DZ97">
            <v>2.35</v>
          </cell>
          <cell r="EA97">
            <v>0.011</v>
          </cell>
          <cell r="EB97">
            <v>0.9</v>
          </cell>
          <cell r="EC97">
            <v>0.004</v>
          </cell>
          <cell r="ED97">
            <v>2.24</v>
          </cell>
          <cell r="EE97">
            <v>0.008</v>
          </cell>
          <cell r="EF97">
            <v>1.02</v>
          </cell>
          <cell r="EG97">
            <v>0.005</v>
          </cell>
          <cell r="EH97">
            <v>1.83</v>
          </cell>
          <cell r="EI97">
            <v>0.008</v>
          </cell>
          <cell r="EJ97">
            <v>0.67</v>
          </cell>
          <cell r="EK97">
            <v>0.004</v>
          </cell>
        </row>
        <row r="97">
          <cell r="EP97">
            <v>-0.1</v>
          </cell>
          <cell r="EQ97">
            <v>0.001</v>
          </cell>
          <cell r="ER97">
            <v>-0.04</v>
          </cell>
          <cell r="ES97">
            <v>0</v>
          </cell>
          <cell r="ET97">
            <v>-0.14</v>
          </cell>
          <cell r="EU97">
            <v>0.001</v>
          </cell>
          <cell r="EV97">
            <v>-0.1</v>
          </cell>
          <cell r="EW97">
            <v>0.001</v>
          </cell>
        </row>
        <row r="97">
          <cell r="FP97">
            <v>-0.09</v>
          </cell>
          <cell r="FQ97">
            <v>0.001</v>
          </cell>
          <cell r="FR97">
            <v>-0.05</v>
          </cell>
          <cell r="FS97">
            <v>0</v>
          </cell>
          <cell r="FT97">
            <v>-0.08</v>
          </cell>
          <cell r="FU97">
            <v>0.001</v>
          </cell>
          <cell r="FV97">
            <v>-0.05</v>
          </cell>
          <cell r="FW97">
            <v>0</v>
          </cell>
          <cell r="FX97">
            <v>-0.07</v>
          </cell>
          <cell r="FY97">
            <v>0.001</v>
          </cell>
          <cell r="FZ97">
            <v>-0.05</v>
          </cell>
          <cell r="GA97">
            <v>0</v>
          </cell>
          <cell r="GB97">
            <v>-0.1</v>
          </cell>
          <cell r="GC97">
            <v>0.001</v>
          </cell>
          <cell r="GD97">
            <v>-0.06</v>
          </cell>
          <cell r="GE97">
            <v>0</v>
          </cell>
        </row>
        <row r="97">
          <cell r="GJ97">
            <v>197.64</v>
          </cell>
          <cell r="GK97">
            <v>1.474</v>
          </cell>
          <cell r="GL97">
            <v>504.65</v>
          </cell>
          <cell r="GM97">
            <v>5.333</v>
          </cell>
          <cell r="GN97">
            <v>281.93</v>
          </cell>
          <cell r="GO97">
            <v>1.809</v>
          </cell>
          <cell r="GP97">
            <v>788.98</v>
          </cell>
          <cell r="GQ97">
            <v>8.905</v>
          </cell>
        </row>
        <row r="97">
          <cell r="HJ97">
            <v>225.99</v>
          </cell>
          <cell r="HK97">
            <v>1.642</v>
          </cell>
          <cell r="HL97">
            <v>612.97</v>
          </cell>
          <cell r="HM97">
            <v>5.114</v>
          </cell>
          <cell r="HN97">
            <v>227.42</v>
          </cell>
          <cell r="HO97">
            <v>1.724</v>
          </cell>
          <cell r="HP97">
            <v>589.68</v>
          </cell>
          <cell r="HQ97">
            <v>5.29</v>
          </cell>
          <cell r="HR97">
            <v>209.04</v>
          </cell>
          <cell r="HS97">
            <v>1.481</v>
          </cell>
          <cell r="HT97">
            <v>526.83</v>
          </cell>
          <cell r="HU97">
            <v>5.295</v>
          </cell>
          <cell r="HV97">
            <v>83.07</v>
          </cell>
          <cell r="HW97">
            <v>0.812</v>
          </cell>
          <cell r="HX97">
            <v>-47.34</v>
          </cell>
          <cell r="HY97">
            <v>4.37</v>
          </cell>
        </row>
        <row r="97">
          <cell r="IB97">
            <v>0.35</v>
          </cell>
          <cell r="IC97">
            <v>0.006</v>
          </cell>
          <cell r="ID97">
            <v>0.02</v>
          </cell>
          <cell r="IE97">
            <v>0.003</v>
          </cell>
          <cell r="IF97">
            <v>0.1</v>
          </cell>
          <cell r="IG97">
            <v>0.006</v>
          </cell>
          <cell r="IH97">
            <v>-0.16</v>
          </cell>
          <cell r="II97">
            <v>0.006</v>
          </cell>
        </row>
        <row r="97">
          <cell r="JB97">
            <v>0.35</v>
          </cell>
          <cell r="JC97">
            <v>0.006</v>
          </cell>
          <cell r="JD97">
            <v>-0.07</v>
          </cell>
          <cell r="JE97">
            <v>0.004</v>
          </cell>
          <cell r="JF97">
            <v>0.33</v>
          </cell>
          <cell r="JG97">
            <v>0.007</v>
          </cell>
          <cell r="JH97">
            <v>-0.07</v>
          </cell>
          <cell r="JI97">
            <v>0.004</v>
          </cell>
          <cell r="JJ97">
            <v>0.42</v>
          </cell>
          <cell r="JK97">
            <v>0.007</v>
          </cell>
          <cell r="JL97">
            <v>-0.01</v>
          </cell>
          <cell r="JM97">
            <v>0.004</v>
          </cell>
          <cell r="JN97">
            <v>0.11</v>
          </cell>
          <cell r="JO97">
            <v>0.004</v>
          </cell>
          <cell r="JP97">
            <v>-0.05</v>
          </cell>
          <cell r="JQ97">
            <v>0.006</v>
          </cell>
        </row>
        <row r="97">
          <cell r="JT97">
            <v>0.1</v>
          </cell>
          <cell r="JU97">
            <v>0.002</v>
          </cell>
          <cell r="JV97">
            <v>0.28</v>
          </cell>
          <cell r="JW97">
            <v>0.004</v>
          </cell>
          <cell r="JX97">
            <v>0.27</v>
          </cell>
          <cell r="JY97">
            <v>0.002</v>
          </cell>
          <cell r="JZ97">
            <v>0.69</v>
          </cell>
          <cell r="KA97">
            <v>0.006</v>
          </cell>
        </row>
        <row r="97">
          <cell r="KT97">
            <v>0.15</v>
          </cell>
          <cell r="KU97">
            <v>0.002</v>
          </cell>
          <cell r="KV97">
            <v>0.44</v>
          </cell>
          <cell r="KW97">
            <v>0.005</v>
          </cell>
          <cell r="KX97">
            <v>0.16</v>
          </cell>
          <cell r="KY97">
            <v>0.002</v>
          </cell>
          <cell r="KZ97">
            <v>0.44</v>
          </cell>
          <cell r="LA97">
            <v>0.004</v>
          </cell>
          <cell r="LB97">
            <v>0.11</v>
          </cell>
          <cell r="LC97">
            <v>0.001</v>
          </cell>
          <cell r="LD97">
            <v>0.35</v>
          </cell>
          <cell r="LE97">
            <v>0.004</v>
          </cell>
          <cell r="LF97">
            <v>0.08</v>
          </cell>
          <cell r="LG97">
            <v>0.001</v>
          </cell>
          <cell r="LH97">
            <v>0.04</v>
          </cell>
          <cell r="LI97">
            <v>0.003</v>
          </cell>
        </row>
        <row r="97">
          <cell r="LN97">
            <v>0.27</v>
          </cell>
          <cell r="LO97">
            <v>0.003</v>
          </cell>
          <cell r="LP97">
            <v>0.43</v>
          </cell>
          <cell r="LQ97">
            <v>0.005</v>
          </cell>
          <cell r="LR97">
            <v>0.49</v>
          </cell>
          <cell r="LS97">
            <v>0.005</v>
          </cell>
          <cell r="LT97">
            <v>-0.15</v>
          </cell>
          <cell r="LU97">
            <v>0.006</v>
          </cell>
        </row>
        <row r="97">
          <cell r="MH97">
            <v>0.42</v>
          </cell>
          <cell r="MI97">
            <v>0.003</v>
          </cell>
          <cell r="MJ97">
            <v>0.17</v>
          </cell>
          <cell r="MK97">
            <v>0.006</v>
          </cell>
          <cell r="ML97">
            <v>0.44</v>
          </cell>
          <cell r="MM97">
            <v>0.004</v>
          </cell>
          <cell r="MN97">
            <v>0.17</v>
          </cell>
          <cell r="MO97">
            <v>0.006</v>
          </cell>
          <cell r="MP97">
            <v>0.41</v>
          </cell>
          <cell r="MQ97">
            <v>0.004</v>
          </cell>
          <cell r="MR97">
            <v>1.46</v>
          </cell>
          <cell r="MS97">
            <v>0.008</v>
          </cell>
          <cell r="MT97">
            <v>1.19</v>
          </cell>
          <cell r="MU97">
            <v>0.01</v>
          </cell>
          <cell r="MV97">
            <v>2.13</v>
          </cell>
          <cell r="MW97">
            <v>0.014</v>
          </cell>
          <cell r="MX97">
            <v>1.44</v>
          </cell>
          <cell r="MY97">
            <v>0.011</v>
          </cell>
        </row>
        <row r="97">
          <cell r="NR97">
            <v>1.87</v>
          </cell>
          <cell r="NS97">
            <v>0.01</v>
          </cell>
          <cell r="NT97">
            <v>1.23</v>
          </cell>
          <cell r="NU97">
            <v>0.011</v>
          </cell>
          <cell r="NV97">
            <v>1.93</v>
          </cell>
          <cell r="NW97">
            <v>0.011</v>
          </cell>
          <cell r="NX97">
            <v>1.27</v>
          </cell>
          <cell r="NY97">
            <v>0.01</v>
          </cell>
          <cell r="NZ97">
            <v>1.71</v>
          </cell>
          <cell r="OA97">
            <v>0.009</v>
          </cell>
          <cell r="OB97">
            <v>1.23</v>
          </cell>
          <cell r="OC97">
            <v>0.012</v>
          </cell>
          <cell r="OD97">
            <v>0.88</v>
          </cell>
          <cell r="OE97">
            <v>0.006</v>
          </cell>
          <cell r="OF97">
            <v>0.45</v>
          </cell>
          <cell r="OG97">
            <v>0.008</v>
          </cell>
        </row>
        <row r="97">
          <cell r="OL97">
            <v>-0.12</v>
          </cell>
          <cell r="OM97">
            <v>0.001</v>
          </cell>
          <cell r="ON97">
            <v>-0.04</v>
          </cell>
          <cell r="OO97">
            <v>0.001</v>
          </cell>
          <cell r="OP97">
            <v>-0.1</v>
          </cell>
          <cell r="OQ97">
            <v>0.001</v>
          </cell>
          <cell r="OR97">
            <v>-0.24</v>
          </cell>
          <cell r="OS97">
            <v>0.001</v>
          </cell>
        </row>
        <row r="97">
          <cell r="PF97">
            <v>-0.11</v>
          </cell>
          <cell r="PG97">
            <v>0.001</v>
          </cell>
          <cell r="PH97">
            <v>-0.12</v>
          </cell>
          <cell r="PI97">
            <v>0.001</v>
          </cell>
          <cell r="PJ97">
            <v>-0.11</v>
          </cell>
          <cell r="PK97">
            <v>0.001</v>
          </cell>
          <cell r="PL97">
            <v>-0.11</v>
          </cell>
          <cell r="PM97">
            <v>0.001</v>
          </cell>
          <cell r="PN97">
            <v>-0.11</v>
          </cell>
          <cell r="PO97">
            <v>0.001</v>
          </cell>
          <cell r="PP97">
            <v>0.28</v>
          </cell>
          <cell r="PQ97">
            <v>0.003</v>
          </cell>
          <cell r="PR97">
            <v>0.31</v>
          </cell>
          <cell r="PS97">
            <v>0.002</v>
          </cell>
          <cell r="PT97">
            <v>0.39</v>
          </cell>
          <cell r="PU97">
            <v>0.004</v>
          </cell>
          <cell r="PV97">
            <v>0.22</v>
          </cell>
          <cell r="PW97">
            <v>0.003</v>
          </cell>
        </row>
        <row r="97">
          <cell r="QP97">
            <v>0.37</v>
          </cell>
          <cell r="QQ97">
            <v>0.003</v>
          </cell>
          <cell r="QR97">
            <v>0.26</v>
          </cell>
          <cell r="QS97">
            <v>0.002</v>
          </cell>
          <cell r="QT97">
            <v>0.38</v>
          </cell>
          <cell r="QU97">
            <v>0.002</v>
          </cell>
          <cell r="QV97">
            <v>0.27</v>
          </cell>
          <cell r="QW97">
            <v>0.002</v>
          </cell>
          <cell r="QX97">
            <v>0.34</v>
          </cell>
          <cell r="QY97">
            <v>0.002</v>
          </cell>
          <cell r="QZ97">
            <v>0.27</v>
          </cell>
          <cell r="RA97">
            <v>0.003</v>
          </cell>
          <cell r="RB97">
            <v>0.24</v>
          </cell>
          <cell r="RC97">
            <v>0.002</v>
          </cell>
          <cell r="RD97">
            <v>0.17</v>
          </cell>
          <cell r="RE97">
            <v>0.002</v>
          </cell>
        </row>
        <row r="97">
          <cell r="RJ97">
            <v>0.21</v>
          </cell>
          <cell r="RK97">
            <v>0.001</v>
          </cell>
          <cell r="RL97">
            <v>0.22</v>
          </cell>
          <cell r="RM97">
            <v>0.002</v>
          </cell>
          <cell r="RN97">
            <v>0.21</v>
          </cell>
          <cell r="RO97">
            <v>0.001</v>
          </cell>
          <cell r="RP97">
            <v>0.53</v>
          </cell>
          <cell r="RQ97">
            <v>0.005</v>
          </cell>
        </row>
        <row r="97">
          <cell r="SJ97">
            <v>0.25</v>
          </cell>
          <cell r="SK97">
            <v>0.001</v>
          </cell>
          <cell r="SL97">
            <v>0.39</v>
          </cell>
          <cell r="SM97">
            <v>0.003</v>
          </cell>
          <cell r="SN97">
            <v>0.25</v>
          </cell>
          <cell r="SO97">
            <v>0.001</v>
          </cell>
          <cell r="SP97">
            <v>0.41</v>
          </cell>
          <cell r="SQ97">
            <v>0.003</v>
          </cell>
          <cell r="SR97">
            <v>0.2</v>
          </cell>
          <cell r="SS97">
            <v>0.001</v>
          </cell>
          <cell r="ST97">
            <v>0.38</v>
          </cell>
          <cell r="SU97">
            <v>0.004</v>
          </cell>
          <cell r="SV97">
            <v>0.11</v>
          </cell>
          <cell r="SW97">
            <v>0.001</v>
          </cell>
          <cell r="SX97">
            <v>0.09</v>
          </cell>
          <cell r="SY97">
            <v>0.002</v>
          </cell>
        </row>
        <row r="97">
          <cell r="TD97">
            <v>-0.08</v>
          </cell>
          <cell r="TE97">
            <v>0.004</v>
          </cell>
          <cell r="TF97">
            <v>0.1</v>
          </cell>
          <cell r="TG97">
            <v>0.012</v>
          </cell>
          <cell r="TH97">
            <v>0.02</v>
          </cell>
          <cell r="TI97">
            <v>0.005</v>
          </cell>
          <cell r="TJ97">
            <v>-0.14</v>
          </cell>
          <cell r="TK97">
            <v>0.008</v>
          </cell>
        </row>
        <row r="97">
          <cell r="UD97">
            <v>-0.03</v>
          </cell>
          <cell r="UE97">
            <v>0.003</v>
          </cell>
          <cell r="UF97">
            <v>-0.05</v>
          </cell>
          <cell r="UG97">
            <v>0.008</v>
          </cell>
          <cell r="UH97">
            <v>-0.01</v>
          </cell>
          <cell r="UI97">
            <v>0.003</v>
          </cell>
          <cell r="UJ97">
            <v>-0.01</v>
          </cell>
          <cell r="UK97">
            <v>0.007</v>
          </cell>
          <cell r="UL97">
            <v>-0.03</v>
          </cell>
          <cell r="UM97">
            <v>0.002</v>
          </cell>
          <cell r="UN97">
            <v>-0.05</v>
          </cell>
          <cell r="UO97">
            <v>0.006</v>
          </cell>
          <cell r="UP97">
            <v>-0.11</v>
          </cell>
          <cell r="UQ97">
            <v>0.002</v>
          </cell>
          <cell r="UR97">
            <v>-0.12</v>
          </cell>
          <cell r="US97">
            <v>0.006</v>
          </cell>
        </row>
        <row r="97">
          <cell r="UX97">
            <v>0.1</v>
          </cell>
          <cell r="UY97">
            <v>0.001</v>
          </cell>
          <cell r="UZ97">
            <v>0.1</v>
          </cell>
          <cell r="VA97">
            <v>0.001</v>
          </cell>
          <cell r="VB97">
            <v>0.02</v>
          </cell>
          <cell r="VC97">
            <v>0.001</v>
          </cell>
        </row>
        <row r="97">
          <cell r="VP97">
            <v>0.03</v>
          </cell>
          <cell r="VQ97">
            <v>0</v>
          </cell>
          <cell r="VR97">
            <v>0.04</v>
          </cell>
          <cell r="VS97">
            <v>0</v>
          </cell>
          <cell r="VT97">
            <v>0.02</v>
          </cell>
          <cell r="VU97">
            <v>0</v>
          </cell>
          <cell r="VV97">
            <v>0</v>
          </cell>
          <cell r="VW97">
            <v>0</v>
          </cell>
        </row>
        <row r="97">
          <cell r="WB97">
            <v>-0.52</v>
          </cell>
          <cell r="WC97">
            <v>0.002</v>
          </cell>
          <cell r="WD97">
            <v>-0.19</v>
          </cell>
          <cell r="WE97">
            <v>0.001</v>
          </cell>
          <cell r="WF97">
            <v>-0.57</v>
          </cell>
          <cell r="WG97">
            <v>0.002</v>
          </cell>
          <cell r="WH97">
            <v>-0.32</v>
          </cell>
          <cell r="WI97">
            <v>0.002</v>
          </cell>
        </row>
        <row r="97">
          <cell r="XB97">
            <v>-0.52</v>
          </cell>
          <cell r="XC97">
            <v>0.002</v>
          </cell>
          <cell r="XD97">
            <v>-0.25</v>
          </cell>
          <cell r="XE97">
            <v>0.001</v>
          </cell>
          <cell r="XF97">
            <v>-0.54</v>
          </cell>
          <cell r="XG97">
            <v>0.002</v>
          </cell>
          <cell r="XH97">
            <v>-0.26</v>
          </cell>
          <cell r="XI97">
            <v>0.001</v>
          </cell>
          <cell r="XJ97">
            <v>-0.53</v>
          </cell>
          <cell r="XK97">
            <v>0.002</v>
          </cell>
          <cell r="XL97">
            <v>-0.25</v>
          </cell>
          <cell r="XM97">
            <v>0.001</v>
          </cell>
          <cell r="XN97">
            <v>-0.48</v>
          </cell>
          <cell r="XO97">
            <v>0.002</v>
          </cell>
          <cell r="XP97">
            <v>-0.19</v>
          </cell>
          <cell r="XQ97">
            <v>0.001</v>
          </cell>
        </row>
        <row r="98">
          <cell r="B98" t="str">
            <v>JM0318.002</v>
          </cell>
          <cell r="C98" t="str">
            <v>N Japan</v>
          </cell>
          <cell r="D98">
            <v>42.8701</v>
          </cell>
          <cell r="E98">
            <v>140.5984</v>
          </cell>
          <cell r="F98">
            <v>0.47</v>
          </cell>
          <cell r="G98">
            <v>0.007</v>
          </cell>
          <cell r="H98">
            <v>1.39</v>
          </cell>
          <cell r="I98">
            <v>0.036</v>
          </cell>
          <cell r="J98">
            <v>6.13</v>
          </cell>
          <cell r="K98">
            <v>0.045</v>
          </cell>
          <cell r="L98">
            <v>0.26</v>
          </cell>
          <cell r="M98">
            <v>0.01</v>
          </cell>
          <cell r="N98">
            <v>-3.1</v>
          </cell>
          <cell r="O98">
            <v>0.031</v>
          </cell>
        </row>
        <row r="98">
          <cell r="X98">
            <v>-0.22</v>
          </cell>
          <cell r="Y98">
            <v>0.006</v>
          </cell>
          <cell r="Z98">
            <v>-0.67</v>
          </cell>
          <cell r="AA98">
            <v>0.051</v>
          </cell>
          <cell r="AB98">
            <v>-1.03</v>
          </cell>
          <cell r="AC98">
            <v>0.02</v>
          </cell>
          <cell r="AD98">
            <v>-1.53</v>
          </cell>
          <cell r="AE98">
            <v>0.024</v>
          </cell>
          <cell r="AF98">
            <v>-15.96</v>
          </cell>
          <cell r="AG98">
            <v>0.081</v>
          </cell>
          <cell r="AH98">
            <v>0.4</v>
          </cell>
          <cell r="AI98">
            <v>0.009</v>
          </cell>
          <cell r="AJ98">
            <v>-0.6</v>
          </cell>
          <cell r="AK98">
            <v>0.022</v>
          </cell>
          <cell r="AL98">
            <v>0.44</v>
          </cell>
          <cell r="AM98">
            <v>0.008</v>
          </cell>
          <cell r="AN98">
            <v>-0.46</v>
          </cell>
          <cell r="AO98">
            <v>0.018</v>
          </cell>
          <cell r="AP98">
            <v>0.42</v>
          </cell>
          <cell r="AQ98">
            <v>0.008</v>
          </cell>
          <cell r="AR98">
            <v>-0.54</v>
          </cell>
          <cell r="AS98">
            <v>0.023</v>
          </cell>
          <cell r="AT98">
            <v>0.04</v>
          </cell>
          <cell r="AU98">
            <v>0.007</v>
          </cell>
          <cell r="AV98">
            <v>-2.56</v>
          </cell>
          <cell r="AW98">
            <v>0.027</v>
          </cell>
          <cell r="AX98">
            <v>-0.55</v>
          </cell>
          <cell r="AY98">
            <v>0.006</v>
          </cell>
          <cell r="AZ98">
            <v>-2.71</v>
          </cell>
          <cell r="BA98">
            <v>0.019</v>
          </cell>
          <cell r="BB98">
            <v>0.16</v>
          </cell>
          <cell r="BC98">
            <v>0.002</v>
          </cell>
          <cell r="BD98">
            <v>0.12</v>
          </cell>
          <cell r="BE98">
            <v>0.004</v>
          </cell>
          <cell r="BF98">
            <v>0.07</v>
          </cell>
          <cell r="BG98">
            <v>0.002</v>
          </cell>
          <cell r="BH98">
            <v>-0.15</v>
          </cell>
          <cell r="BI98">
            <v>0.004</v>
          </cell>
        </row>
        <row r="98">
          <cell r="BR98">
            <v>-0.05</v>
          </cell>
          <cell r="BS98">
            <v>0.003</v>
          </cell>
          <cell r="BT98">
            <v>-0.36</v>
          </cell>
          <cell r="BU98">
            <v>0.007</v>
          </cell>
          <cell r="BV98">
            <v>-0.01</v>
          </cell>
          <cell r="BW98">
            <v>0.004</v>
          </cell>
          <cell r="BX98">
            <v>-0.39</v>
          </cell>
          <cell r="BY98">
            <v>0.003</v>
          </cell>
          <cell r="BZ98">
            <v>-1.51</v>
          </cell>
          <cell r="CA98">
            <v>0.012</v>
          </cell>
          <cell r="CB98">
            <v>0.11</v>
          </cell>
          <cell r="CC98">
            <v>0.001</v>
          </cell>
          <cell r="CD98">
            <v>0.01</v>
          </cell>
          <cell r="CE98">
            <v>0.002</v>
          </cell>
          <cell r="CF98">
            <v>0.12</v>
          </cell>
          <cell r="CG98">
            <v>0.002</v>
          </cell>
          <cell r="CH98">
            <v>0.02</v>
          </cell>
          <cell r="CI98">
            <v>0.002</v>
          </cell>
          <cell r="CJ98">
            <v>0.1</v>
          </cell>
          <cell r="CK98">
            <v>0.002</v>
          </cell>
          <cell r="CL98">
            <v>-0.01</v>
          </cell>
          <cell r="CM98">
            <v>0.002</v>
          </cell>
          <cell r="CN98">
            <v>0.02</v>
          </cell>
          <cell r="CO98">
            <v>0.001</v>
          </cell>
          <cell r="CP98">
            <v>-0.17</v>
          </cell>
          <cell r="CQ98">
            <v>0.002</v>
          </cell>
          <cell r="CR98">
            <v>-0.07</v>
          </cell>
          <cell r="CS98">
            <v>0.001</v>
          </cell>
          <cell r="CT98">
            <v>-0.37</v>
          </cell>
          <cell r="CU98">
            <v>0.003</v>
          </cell>
          <cell r="CV98">
            <v>2.7</v>
          </cell>
          <cell r="CW98">
            <v>0.009</v>
          </cell>
          <cell r="CX98">
            <v>0.9</v>
          </cell>
          <cell r="CY98">
            <v>0.006</v>
          </cell>
          <cell r="CZ98">
            <v>2.52</v>
          </cell>
          <cell r="DA98">
            <v>0.01</v>
          </cell>
          <cell r="DB98">
            <v>1.99</v>
          </cell>
          <cell r="DC98">
            <v>0.014</v>
          </cell>
        </row>
        <row r="98">
          <cell r="DL98">
            <v>0.6</v>
          </cell>
          <cell r="DM98">
            <v>0.009</v>
          </cell>
          <cell r="DN98">
            <v>-0.09</v>
          </cell>
          <cell r="DO98">
            <v>0.006</v>
          </cell>
          <cell r="DP98">
            <v>0</v>
          </cell>
          <cell r="DQ98">
            <v>0.001</v>
          </cell>
          <cell r="DR98">
            <v>0.8</v>
          </cell>
          <cell r="DS98">
            <v>0.016</v>
          </cell>
          <cell r="DT98">
            <v>-0.64</v>
          </cell>
          <cell r="DU98">
            <v>0.011</v>
          </cell>
          <cell r="DV98">
            <v>2.27</v>
          </cell>
          <cell r="DW98">
            <v>0.009</v>
          </cell>
          <cell r="DX98">
            <v>0.75</v>
          </cell>
          <cell r="DY98">
            <v>0.004</v>
          </cell>
          <cell r="DZ98">
            <v>2.17</v>
          </cell>
          <cell r="EA98">
            <v>0.007</v>
          </cell>
          <cell r="EB98">
            <v>0.94</v>
          </cell>
          <cell r="EC98">
            <v>0.004</v>
          </cell>
          <cell r="ED98">
            <v>2.15</v>
          </cell>
          <cell r="EE98">
            <v>0.007</v>
          </cell>
          <cell r="EF98">
            <v>0.97</v>
          </cell>
          <cell r="EG98">
            <v>0.005</v>
          </cell>
          <cell r="EH98">
            <v>1.83</v>
          </cell>
          <cell r="EI98">
            <v>0.007</v>
          </cell>
          <cell r="EJ98">
            <v>0.63</v>
          </cell>
          <cell r="EK98">
            <v>0.005</v>
          </cell>
          <cell r="EL98">
            <v>0.43</v>
          </cell>
          <cell r="EM98">
            <v>0.007</v>
          </cell>
          <cell r="EN98">
            <v>-0.1</v>
          </cell>
          <cell r="EO98">
            <v>0.002</v>
          </cell>
          <cell r="EP98">
            <v>-0.07</v>
          </cell>
          <cell r="EQ98">
            <v>0.001</v>
          </cell>
          <cell r="ER98">
            <v>-0.03</v>
          </cell>
          <cell r="ES98">
            <v>0</v>
          </cell>
          <cell r="ET98">
            <v>-0.13</v>
          </cell>
          <cell r="EU98">
            <v>0.001</v>
          </cell>
          <cell r="EV98">
            <v>-0.1</v>
          </cell>
          <cell r="EW98">
            <v>0</v>
          </cell>
        </row>
        <row r="98">
          <cell r="FF98">
            <v>-0.05</v>
          </cell>
          <cell r="FG98">
            <v>0.002</v>
          </cell>
          <cell r="FH98">
            <v>-0.02</v>
          </cell>
          <cell r="FI98">
            <v>0.001</v>
          </cell>
          <cell r="FJ98">
            <v>0.01</v>
          </cell>
          <cell r="FK98">
            <v>0.001</v>
          </cell>
          <cell r="FL98">
            <v>-0.2</v>
          </cell>
          <cell r="FM98">
            <v>0.001</v>
          </cell>
          <cell r="FN98">
            <v>-0.16</v>
          </cell>
          <cell r="FO98">
            <v>0.001</v>
          </cell>
          <cell r="FP98">
            <v>-0.06</v>
          </cell>
          <cell r="FQ98">
            <v>0.001</v>
          </cell>
          <cell r="FR98">
            <v>-0.05</v>
          </cell>
          <cell r="FS98">
            <v>0</v>
          </cell>
          <cell r="FT98">
            <v>-0.05</v>
          </cell>
          <cell r="FU98">
            <v>0.001</v>
          </cell>
          <cell r="FV98">
            <v>-0.05</v>
          </cell>
          <cell r="FW98">
            <v>0</v>
          </cell>
          <cell r="FX98">
            <v>-0.06</v>
          </cell>
          <cell r="FY98">
            <v>0.001</v>
          </cell>
          <cell r="FZ98">
            <v>-0.04</v>
          </cell>
          <cell r="GA98">
            <v>0</v>
          </cell>
          <cell r="GB98">
            <v>-0.08</v>
          </cell>
          <cell r="GC98">
            <v>0.001</v>
          </cell>
          <cell r="GD98">
            <v>-0.05</v>
          </cell>
          <cell r="GE98">
            <v>0</v>
          </cell>
          <cell r="GF98">
            <v>-0.07</v>
          </cell>
          <cell r="GG98">
            <v>0</v>
          </cell>
          <cell r="GH98">
            <v>-0.04</v>
          </cell>
          <cell r="GI98">
            <v>0</v>
          </cell>
          <cell r="GJ98">
            <v>140.65</v>
          </cell>
          <cell r="GK98">
            <v>1.09</v>
          </cell>
          <cell r="GL98">
            <v>330.66</v>
          </cell>
          <cell r="GM98">
            <v>5.723</v>
          </cell>
          <cell r="GN98">
            <v>168.91</v>
          </cell>
          <cell r="GO98">
            <v>1.428</v>
          </cell>
          <cell r="GP98">
            <v>627.17</v>
          </cell>
          <cell r="GQ98">
            <v>9.373</v>
          </cell>
        </row>
        <row r="98">
          <cell r="GZ98">
            <v>56.41</v>
          </cell>
          <cell r="HA98">
            <v>1.888</v>
          </cell>
          <cell r="HB98">
            <v>26.57</v>
          </cell>
          <cell r="HC98">
            <v>7.277</v>
          </cell>
          <cell r="HD98">
            <v>0.78</v>
          </cell>
          <cell r="HE98">
            <v>0.025</v>
          </cell>
          <cell r="HF98">
            <v>-75.39</v>
          </cell>
          <cell r="HG98">
            <v>2.588</v>
          </cell>
          <cell r="HH98">
            <v>-1754.34</v>
          </cell>
          <cell r="HI98">
            <v>9.075</v>
          </cell>
          <cell r="HJ98">
            <v>136.55</v>
          </cell>
          <cell r="HK98">
            <v>1.356</v>
          </cell>
          <cell r="HL98">
            <v>514.32</v>
          </cell>
          <cell r="HM98">
            <v>6.539</v>
          </cell>
          <cell r="HN98">
            <v>141.4</v>
          </cell>
          <cell r="HO98">
            <v>1.463</v>
          </cell>
          <cell r="HP98">
            <v>535.05</v>
          </cell>
          <cell r="HQ98">
            <v>6.421</v>
          </cell>
          <cell r="HR98">
            <v>138.98</v>
          </cell>
          <cell r="HS98">
            <v>1.377</v>
          </cell>
          <cell r="HT98">
            <v>478.27</v>
          </cell>
          <cell r="HU98">
            <v>7.218</v>
          </cell>
          <cell r="HV98">
            <v>47.8</v>
          </cell>
          <cell r="HW98">
            <v>1.088</v>
          </cell>
          <cell r="HX98">
            <v>-94.31</v>
          </cell>
          <cell r="HY98">
            <v>6.164</v>
          </cell>
          <cell r="HZ98">
            <v>-540.21</v>
          </cell>
          <cell r="IA98">
            <v>3.691</v>
          </cell>
          <cell r="IB98">
            <v>0.19</v>
          </cell>
          <cell r="IC98">
            <v>0.005</v>
          </cell>
          <cell r="ID98">
            <v>0.06</v>
          </cell>
          <cell r="IE98">
            <v>0.004</v>
          </cell>
          <cell r="IF98">
            <v>-0.33</v>
          </cell>
          <cell r="IG98">
            <v>0.007</v>
          </cell>
          <cell r="IH98">
            <v>-0.36</v>
          </cell>
          <cell r="II98">
            <v>0.005</v>
          </cell>
        </row>
        <row r="98">
          <cell r="IR98">
            <v>0.33</v>
          </cell>
          <cell r="IS98">
            <v>0.006</v>
          </cell>
          <cell r="IT98">
            <v>0.05</v>
          </cell>
          <cell r="IU98">
            <v>0.001</v>
          </cell>
          <cell r="IV98">
            <v>0.43</v>
          </cell>
          <cell r="IW98">
            <v>0.01</v>
          </cell>
          <cell r="IX98">
            <v>0.34</v>
          </cell>
          <cell r="IY98">
            <v>0.011</v>
          </cell>
          <cell r="IZ98">
            <v>0.24</v>
          </cell>
          <cell r="JA98">
            <v>0.007</v>
          </cell>
          <cell r="JB98">
            <v>-0.04</v>
          </cell>
          <cell r="JC98">
            <v>0.006</v>
          </cell>
          <cell r="JD98">
            <v>-0.15</v>
          </cell>
          <cell r="JE98">
            <v>0.003</v>
          </cell>
          <cell r="JF98">
            <v>-0.06</v>
          </cell>
          <cell r="JG98">
            <v>0.005</v>
          </cell>
          <cell r="JH98">
            <v>-0.14</v>
          </cell>
          <cell r="JI98">
            <v>0.004</v>
          </cell>
          <cell r="JJ98">
            <v>0.01</v>
          </cell>
          <cell r="JK98">
            <v>0.006</v>
          </cell>
          <cell r="JL98">
            <v>-0.12</v>
          </cell>
          <cell r="JM98">
            <v>0.004</v>
          </cell>
          <cell r="JN98">
            <v>-0.06</v>
          </cell>
          <cell r="JO98">
            <v>0.004</v>
          </cell>
          <cell r="JP98">
            <v>-0.14</v>
          </cell>
          <cell r="JQ98">
            <v>0.003</v>
          </cell>
          <cell r="JR98">
            <v>0.06</v>
          </cell>
          <cell r="JS98">
            <v>0.002</v>
          </cell>
          <cell r="JT98">
            <v>0.09</v>
          </cell>
          <cell r="JU98">
            <v>0.002</v>
          </cell>
          <cell r="JV98">
            <v>0.11</v>
          </cell>
          <cell r="JW98">
            <v>0.003</v>
          </cell>
          <cell r="JX98">
            <v>0.26</v>
          </cell>
          <cell r="JY98">
            <v>0.002</v>
          </cell>
          <cell r="JZ98">
            <v>0.84</v>
          </cell>
          <cell r="KA98">
            <v>0.007</v>
          </cell>
        </row>
        <row r="98">
          <cell r="KJ98">
            <v>-0.04</v>
          </cell>
          <cell r="KK98">
            <v>0.002</v>
          </cell>
          <cell r="KL98">
            <v>-0.04</v>
          </cell>
          <cell r="KM98">
            <v>0.001</v>
          </cell>
          <cell r="KN98">
            <v>0</v>
          </cell>
          <cell r="KO98">
            <v>0</v>
          </cell>
          <cell r="KP98">
            <v>-0.14</v>
          </cell>
          <cell r="KQ98">
            <v>0.002</v>
          </cell>
          <cell r="KR98">
            <v>-0.69</v>
          </cell>
          <cell r="KS98">
            <v>0.005</v>
          </cell>
          <cell r="KT98">
            <v>0.15</v>
          </cell>
          <cell r="KU98">
            <v>0.002</v>
          </cell>
          <cell r="KV98">
            <v>0.44</v>
          </cell>
          <cell r="KW98">
            <v>0.005</v>
          </cell>
          <cell r="KX98">
            <v>0.16</v>
          </cell>
          <cell r="KY98">
            <v>0.002</v>
          </cell>
          <cell r="KZ98">
            <v>0.47</v>
          </cell>
          <cell r="LA98">
            <v>0.005</v>
          </cell>
          <cell r="LB98">
            <v>0.13</v>
          </cell>
          <cell r="LC98">
            <v>0.001</v>
          </cell>
          <cell r="LD98">
            <v>0.41</v>
          </cell>
          <cell r="LE98">
            <v>0.005</v>
          </cell>
          <cell r="LF98">
            <v>0.09</v>
          </cell>
          <cell r="LG98">
            <v>0.001</v>
          </cell>
          <cell r="LH98">
            <v>0.09</v>
          </cell>
          <cell r="LI98">
            <v>0.003</v>
          </cell>
          <cell r="LJ98">
            <v>-0.01</v>
          </cell>
          <cell r="LK98">
            <v>0</v>
          </cell>
          <cell r="LL98">
            <v>-0.21</v>
          </cell>
          <cell r="LM98">
            <v>0.002</v>
          </cell>
          <cell r="LN98">
            <v>0.29</v>
          </cell>
          <cell r="LO98">
            <v>0.004</v>
          </cell>
          <cell r="LP98">
            <v>0.2</v>
          </cell>
          <cell r="LQ98">
            <v>0.004</v>
          </cell>
          <cell r="LR98">
            <v>0.04</v>
          </cell>
          <cell r="LS98">
            <v>0.004</v>
          </cell>
          <cell r="LT98">
            <v>-0.35</v>
          </cell>
          <cell r="LU98">
            <v>0.006</v>
          </cell>
        </row>
        <row r="98">
          <cell r="MD98">
            <v>0.02</v>
          </cell>
          <cell r="ME98">
            <v>0.001</v>
          </cell>
          <cell r="MF98">
            <v>0</v>
          </cell>
          <cell r="MG98">
            <v>0.001</v>
          </cell>
          <cell r="MH98">
            <v>0.2</v>
          </cell>
          <cell r="MI98">
            <v>0.004</v>
          </cell>
          <cell r="MJ98">
            <v>-0.03</v>
          </cell>
          <cell r="MK98">
            <v>0.005</v>
          </cell>
          <cell r="ML98">
            <v>0.2</v>
          </cell>
          <cell r="MM98">
            <v>0.004</v>
          </cell>
          <cell r="MN98">
            <v>0</v>
          </cell>
          <cell r="MO98">
            <v>0.005</v>
          </cell>
          <cell r="MP98">
            <v>0.19</v>
          </cell>
          <cell r="MQ98">
            <v>0.003</v>
          </cell>
          <cell r="MR98">
            <v>1.61</v>
          </cell>
          <cell r="MS98">
            <v>0.012</v>
          </cell>
          <cell r="MT98">
            <v>0.96</v>
          </cell>
          <cell r="MU98">
            <v>0.008</v>
          </cell>
          <cell r="MV98">
            <v>1.19</v>
          </cell>
          <cell r="MW98">
            <v>0.008</v>
          </cell>
          <cell r="MX98">
            <v>1.12</v>
          </cell>
          <cell r="MY98">
            <v>0.011</v>
          </cell>
        </row>
        <row r="98">
          <cell r="NH98">
            <v>-0.01</v>
          </cell>
          <cell r="NI98">
            <v>0.003</v>
          </cell>
          <cell r="NJ98">
            <v>0.26</v>
          </cell>
          <cell r="NK98">
            <v>0.011</v>
          </cell>
          <cell r="NL98">
            <v>0.03</v>
          </cell>
          <cell r="NM98">
            <v>0.002</v>
          </cell>
          <cell r="NN98">
            <v>-0.47</v>
          </cell>
          <cell r="NO98">
            <v>0.015</v>
          </cell>
          <cell r="NP98">
            <v>-1.57</v>
          </cell>
          <cell r="NQ98">
            <v>0.011</v>
          </cell>
          <cell r="NR98">
            <v>1.53</v>
          </cell>
          <cell r="NS98">
            <v>0.009</v>
          </cell>
          <cell r="NT98">
            <v>1.08</v>
          </cell>
          <cell r="NU98">
            <v>0.013</v>
          </cell>
          <cell r="NV98">
            <v>1.59</v>
          </cell>
          <cell r="NW98">
            <v>0.011</v>
          </cell>
          <cell r="NX98">
            <v>1.16</v>
          </cell>
          <cell r="NY98">
            <v>0.01</v>
          </cell>
          <cell r="NZ98">
            <v>1.4</v>
          </cell>
          <cell r="OA98">
            <v>0.008</v>
          </cell>
          <cell r="OB98">
            <v>1.09</v>
          </cell>
          <cell r="OC98">
            <v>0.012</v>
          </cell>
          <cell r="OD98">
            <v>0.77</v>
          </cell>
          <cell r="OE98">
            <v>0.007</v>
          </cell>
          <cell r="OF98">
            <v>0.41</v>
          </cell>
          <cell r="OG98">
            <v>0.011</v>
          </cell>
          <cell r="OH98">
            <v>-0.08</v>
          </cell>
          <cell r="OI98">
            <v>0.002</v>
          </cell>
          <cell r="OJ98">
            <v>-0.24</v>
          </cell>
          <cell r="OK98">
            <v>0.004</v>
          </cell>
          <cell r="OL98">
            <v>-0.13</v>
          </cell>
          <cell r="OM98">
            <v>0.001</v>
          </cell>
          <cell r="ON98">
            <v>-0.07</v>
          </cell>
          <cell r="OO98">
            <v>0.001</v>
          </cell>
          <cell r="OP98">
            <v>-0.14</v>
          </cell>
          <cell r="OQ98">
            <v>0.001</v>
          </cell>
          <cell r="OR98">
            <v>-0.23</v>
          </cell>
          <cell r="OS98">
            <v>0.001</v>
          </cell>
        </row>
        <row r="98">
          <cell r="PD98">
            <v>-0.01</v>
          </cell>
          <cell r="PE98">
            <v>0</v>
          </cell>
          <cell r="PF98">
            <v>-0.16</v>
          </cell>
          <cell r="PG98">
            <v>0.001</v>
          </cell>
          <cell r="PH98">
            <v>-0.14</v>
          </cell>
          <cell r="PI98">
            <v>0.001</v>
          </cell>
          <cell r="PJ98">
            <v>-0.16</v>
          </cell>
          <cell r="PK98">
            <v>0.001</v>
          </cell>
          <cell r="PL98">
            <v>-0.14</v>
          </cell>
          <cell r="PM98">
            <v>0.001</v>
          </cell>
          <cell r="PN98">
            <v>-0.14</v>
          </cell>
          <cell r="PO98">
            <v>0.001</v>
          </cell>
          <cell r="PP98">
            <v>0.43</v>
          </cell>
          <cell r="PQ98">
            <v>0.004</v>
          </cell>
          <cell r="PR98">
            <v>0.3</v>
          </cell>
          <cell r="PS98">
            <v>0.002</v>
          </cell>
          <cell r="PT98">
            <v>0.22</v>
          </cell>
          <cell r="PU98">
            <v>0.003</v>
          </cell>
          <cell r="PV98">
            <v>0.17</v>
          </cell>
          <cell r="PW98">
            <v>0.004</v>
          </cell>
        </row>
        <row r="98">
          <cell r="QF98">
            <v>0</v>
          </cell>
          <cell r="QG98">
            <v>0.001</v>
          </cell>
          <cell r="QH98">
            <v>0.1</v>
          </cell>
          <cell r="QI98">
            <v>0.002</v>
          </cell>
          <cell r="QJ98">
            <v>0.06</v>
          </cell>
          <cell r="QK98">
            <v>0.003</v>
          </cell>
          <cell r="QL98">
            <v>-0.01</v>
          </cell>
          <cell r="QM98">
            <v>0.002</v>
          </cell>
          <cell r="QN98">
            <v>-0.07</v>
          </cell>
          <cell r="QO98">
            <v>0.002</v>
          </cell>
          <cell r="QP98">
            <v>0.42</v>
          </cell>
          <cell r="QQ98">
            <v>0.003</v>
          </cell>
          <cell r="QR98">
            <v>0.28</v>
          </cell>
          <cell r="QS98">
            <v>0.003</v>
          </cell>
          <cell r="QT98">
            <v>0.42</v>
          </cell>
          <cell r="QU98">
            <v>0.004</v>
          </cell>
          <cell r="QV98">
            <v>0.29</v>
          </cell>
          <cell r="QW98">
            <v>0.003</v>
          </cell>
          <cell r="QX98">
            <v>0.35</v>
          </cell>
          <cell r="QY98">
            <v>0.003</v>
          </cell>
          <cell r="QZ98">
            <v>0.27</v>
          </cell>
          <cell r="RA98">
            <v>0.004</v>
          </cell>
          <cell r="RB98">
            <v>0.27</v>
          </cell>
          <cell r="RC98">
            <v>0.002</v>
          </cell>
          <cell r="RD98">
            <v>0.2</v>
          </cell>
          <cell r="RE98">
            <v>0.004</v>
          </cell>
          <cell r="RF98">
            <v>-0.02</v>
          </cell>
          <cell r="RG98">
            <v>0.001</v>
          </cell>
          <cell r="RH98">
            <v>0.01</v>
          </cell>
          <cell r="RI98">
            <v>0.001</v>
          </cell>
          <cell r="RJ98">
            <v>0.22</v>
          </cell>
          <cell r="RK98">
            <v>0.001</v>
          </cell>
          <cell r="RL98">
            <v>0.11</v>
          </cell>
          <cell r="RM98">
            <v>0.002</v>
          </cell>
          <cell r="RN98">
            <v>0.11</v>
          </cell>
          <cell r="RO98">
            <v>0.001</v>
          </cell>
          <cell r="RP98">
            <v>0.35</v>
          </cell>
          <cell r="RQ98">
            <v>0.003</v>
          </cell>
        </row>
        <row r="98">
          <cell r="RZ98">
            <v>-0.01</v>
          </cell>
          <cell r="SA98">
            <v>0</v>
          </cell>
          <cell r="SB98">
            <v>-0.19</v>
          </cell>
          <cell r="SC98">
            <v>0.003</v>
          </cell>
          <cell r="SD98">
            <v>-0.03</v>
          </cell>
          <cell r="SE98">
            <v>0.001</v>
          </cell>
          <cell r="SF98">
            <v>-0.12</v>
          </cell>
          <cell r="SG98">
            <v>0.002</v>
          </cell>
          <cell r="SH98">
            <v>-0.57</v>
          </cell>
          <cell r="SI98">
            <v>0.004</v>
          </cell>
          <cell r="SJ98">
            <v>0.19</v>
          </cell>
          <cell r="SK98">
            <v>0.002</v>
          </cell>
          <cell r="SL98">
            <v>0.24</v>
          </cell>
          <cell r="SM98">
            <v>0.002</v>
          </cell>
          <cell r="SN98">
            <v>0.19</v>
          </cell>
          <cell r="SO98">
            <v>0.001</v>
          </cell>
          <cell r="SP98">
            <v>0.26</v>
          </cell>
          <cell r="SQ98">
            <v>0.002</v>
          </cell>
          <cell r="SR98">
            <v>0.14</v>
          </cell>
          <cell r="SS98">
            <v>0.001</v>
          </cell>
          <cell r="ST98">
            <v>0.21</v>
          </cell>
          <cell r="SU98">
            <v>0.002</v>
          </cell>
          <cell r="SV98">
            <v>0.08</v>
          </cell>
          <cell r="SW98">
            <v>0.001</v>
          </cell>
          <cell r="SX98">
            <v>0.01</v>
          </cell>
          <cell r="SY98">
            <v>0.002</v>
          </cell>
          <cell r="SZ98">
            <v>0</v>
          </cell>
          <cell r="TA98">
            <v>0</v>
          </cell>
          <cell r="TB98">
            <v>-0.23</v>
          </cell>
          <cell r="TC98">
            <v>0.002</v>
          </cell>
          <cell r="TD98">
            <v>0.05</v>
          </cell>
          <cell r="TE98">
            <v>0.004</v>
          </cell>
          <cell r="TF98">
            <v>0.68</v>
          </cell>
          <cell r="TG98">
            <v>0.01</v>
          </cell>
          <cell r="TH98">
            <v>-0.17</v>
          </cell>
          <cell r="TI98">
            <v>0.003</v>
          </cell>
          <cell r="TJ98">
            <v>-0.09</v>
          </cell>
          <cell r="TK98">
            <v>0.008</v>
          </cell>
        </row>
        <row r="98">
          <cell r="TT98">
            <v>-0.17</v>
          </cell>
          <cell r="TU98">
            <v>0.002</v>
          </cell>
        </row>
        <row r="98">
          <cell r="TX98">
            <v>-0.03</v>
          </cell>
          <cell r="TY98">
            <v>0.002</v>
          </cell>
          <cell r="TZ98">
            <v>-0.2</v>
          </cell>
          <cell r="UA98">
            <v>0.006</v>
          </cell>
          <cell r="UB98">
            <v>-1.68</v>
          </cell>
          <cell r="UC98">
            <v>0.017</v>
          </cell>
          <cell r="UD98">
            <v>-0.01</v>
          </cell>
          <cell r="UE98">
            <v>0.003</v>
          </cell>
          <cell r="UF98">
            <v>0.23</v>
          </cell>
          <cell r="UG98">
            <v>0.006</v>
          </cell>
          <cell r="UH98">
            <v>0.02</v>
          </cell>
          <cell r="UI98">
            <v>0.003</v>
          </cell>
          <cell r="UJ98">
            <v>0.25</v>
          </cell>
          <cell r="UK98">
            <v>0.005</v>
          </cell>
          <cell r="UL98">
            <v>0</v>
          </cell>
          <cell r="UM98">
            <v>0.002</v>
          </cell>
          <cell r="UN98">
            <v>0.17</v>
          </cell>
          <cell r="UO98">
            <v>0.004</v>
          </cell>
          <cell r="UP98">
            <v>-0.06</v>
          </cell>
          <cell r="UQ98">
            <v>0.003</v>
          </cell>
          <cell r="UR98">
            <v>-0.11</v>
          </cell>
          <cell r="US98">
            <v>0.004</v>
          </cell>
          <cell r="UT98">
            <v>-0.15</v>
          </cell>
          <cell r="UU98">
            <v>0.002</v>
          </cell>
          <cell r="UV98">
            <v>-0.46</v>
          </cell>
          <cell r="UW98">
            <v>0.004</v>
          </cell>
          <cell r="UX98">
            <v>0.07</v>
          </cell>
          <cell r="UY98">
            <v>0.001</v>
          </cell>
          <cell r="UZ98">
            <v>0.06</v>
          </cell>
          <cell r="VA98">
            <v>0.001</v>
          </cell>
          <cell r="VB98">
            <v>0.02</v>
          </cell>
          <cell r="VC98">
            <v>0.001</v>
          </cell>
        </row>
        <row r="98">
          <cell r="VL98">
            <v>-0.05</v>
          </cell>
          <cell r="VM98">
            <v>0</v>
          </cell>
          <cell r="VN98">
            <v>-0.18</v>
          </cell>
          <cell r="VO98">
            <v>0.001</v>
          </cell>
          <cell r="VP98">
            <v>0.02</v>
          </cell>
          <cell r="VQ98">
            <v>0</v>
          </cell>
          <cell r="VR98">
            <v>0.03</v>
          </cell>
          <cell r="VS98">
            <v>0</v>
          </cell>
          <cell r="VT98">
            <v>0.02</v>
          </cell>
          <cell r="VU98">
            <v>0</v>
          </cell>
          <cell r="VV98">
            <v>0</v>
          </cell>
          <cell r="VW98">
            <v>0</v>
          </cell>
          <cell r="VX98">
            <v>-0.02</v>
          </cell>
          <cell r="VY98">
            <v>0</v>
          </cell>
          <cell r="VZ98">
            <v>-0.02</v>
          </cell>
          <cell r="WA98">
            <v>0</v>
          </cell>
          <cell r="WB98">
            <v>-0.42</v>
          </cell>
          <cell r="WC98">
            <v>0.002</v>
          </cell>
          <cell r="WD98">
            <v>-0.18</v>
          </cell>
          <cell r="WE98">
            <v>0.001</v>
          </cell>
          <cell r="WF98">
            <v>-0.59</v>
          </cell>
          <cell r="WG98">
            <v>0.002</v>
          </cell>
          <cell r="WH98">
            <v>-0.27</v>
          </cell>
          <cell r="WI98">
            <v>0.001</v>
          </cell>
        </row>
        <row r="98">
          <cell r="WR98">
            <v>-0.28</v>
          </cell>
          <cell r="WS98">
            <v>0.002</v>
          </cell>
        </row>
        <row r="98">
          <cell r="WV98">
            <v>0</v>
          </cell>
          <cell r="WW98">
            <v>0.002</v>
          </cell>
          <cell r="WX98">
            <v>-0.19</v>
          </cell>
          <cell r="WY98">
            <v>0.002</v>
          </cell>
          <cell r="WZ98">
            <v>-0.17</v>
          </cell>
          <cell r="XA98">
            <v>0.002</v>
          </cell>
          <cell r="XB98">
            <v>-0.47</v>
          </cell>
          <cell r="XC98">
            <v>0.002</v>
          </cell>
          <cell r="XD98">
            <v>-0.22</v>
          </cell>
          <cell r="XE98">
            <v>0.001</v>
          </cell>
          <cell r="XF98">
            <v>-0.48</v>
          </cell>
          <cell r="XG98">
            <v>0.002</v>
          </cell>
          <cell r="XH98">
            <v>-0.22</v>
          </cell>
          <cell r="XI98">
            <v>0.001</v>
          </cell>
          <cell r="XJ98">
            <v>-0.5</v>
          </cell>
          <cell r="XK98">
            <v>0.002</v>
          </cell>
          <cell r="XL98">
            <v>-0.2</v>
          </cell>
          <cell r="XM98">
            <v>0.001</v>
          </cell>
          <cell r="XN98">
            <v>-0.46</v>
          </cell>
          <cell r="XO98">
            <v>0.002</v>
          </cell>
          <cell r="XP98">
            <v>-0.18</v>
          </cell>
          <cell r="XQ98">
            <v>0.001</v>
          </cell>
          <cell r="XR98">
            <v>-0.14</v>
          </cell>
          <cell r="XS98">
            <v>0.001</v>
          </cell>
          <cell r="XT98">
            <v>-0.04</v>
          </cell>
          <cell r="XU98">
            <v>0.001</v>
          </cell>
        </row>
        <row r="99">
          <cell r="B99" t="str">
            <v>JM0319.001</v>
          </cell>
          <cell r="C99" t="str">
            <v>N Japan</v>
          </cell>
          <cell r="D99">
            <v>42.8692</v>
          </cell>
          <cell r="E99">
            <v>140.5972</v>
          </cell>
          <cell r="F99">
            <v>0.25</v>
          </cell>
          <cell r="G99">
            <v>0.007</v>
          </cell>
          <cell r="H99">
            <v>0.09</v>
          </cell>
          <cell r="I99">
            <v>0.022</v>
          </cell>
          <cell r="J99">
            <v>4.44</v>
          </cell>
          <cell r="K99">
            <v>0.029</v>
          </cell>
          <cell r="L99">
            <v>-0.63</v>
          </cell>
          <cell r="M99">
            <v>0.027</v>
          </cell>
          <cell r="N99">
            <v>-4.31</v>
          </cell>
          <cell r="O99">
            <v>0.038</v>
          </cell>
        </row>
        <row r="99">
          <cell r="AH99">
            <v>-0.2</v>
          </cell>
          <cell r="AI99">
            <v>0.014</v>
          </cell>
          <cell r="AJ99">
            <v>-2.21</v>
          </cell>
          <cell r="AK99">
            <v>0.03</v>
          </cell>
          <cell r="AL99">
            <v>-0.21</v>
          </cell>
          <cell r="AM99">
            <v>0.012</v>
          </cell>
          <cell r="AN99">
            <v>-1.89</v>
          </cell>
          <cell r="AO99">
            <v>0.025</v>
          </cell>
          <cell r="AP99">
            <v>-0.23</v>
          </cell>
          <cell r="AQ99">
            <v>0.01</v>
          </cell>
          <cell r="AR99">
            <v>-2.01</v>
          </cell>
          <cell r="AS99">
            <v>0.023</v>
          </cell>
          <cell r="AT99">
            <v>-0.3</v>
          </cell>
          <cell r="AU99">
            <v>0.01</v>
          </cell>
          <cell r="AV99">
            <v>-2.99</v>
          </cell>
          <cell r="AW99">
            <v>0.017</v>
          </cell>
        </row>
        <row r="99">
          <cell r="BB99">
            <v>0.09</v>
          </cell>
          <cell r="BC99">
            <v>0.001</v>
          </cell>
          <cell r="BD99">
            <v>0.01</v>
          </cell>
          <cell r="BE99">
            <v>0.003</v>
          </cell>
          <cell r="BF99">
            <v>-0.18</v>
          </cell>
          <cell r="BG99">
            <v>0.007</v>
          </cell>
          <cell r="BH99">
            <v>-0.51</v>
          </cell>
          <cell r="BI99">
            <v>0.009</v>
          </cell>
        </row>
        <row r="99">
          <cell r="CB99">
            <v>-0.04</v>
          </cell>
          <cell r="CC99">
            <v>0.003</v>
          </cell>
          <cell r="CD99">
            <v>-0.25</v>
          </cell>
          <cell r="CE99">
            <v>0.005</v>
          </cell>
          <cell r="CF99">
            <v>-0.05</v>
          </cell>
          <cell r="CG99">
            <v>0.002</v>
          </cell>
          <cell r="CH99">
            <v>-0.21</v>
          </cell>
          <cell r="CI99">
            <v>0.005</v>
          </cell>
          <cell r="CJ99">
            <v>-0.05</v>
          </cell>
          <cell r="CK99">
            <v>0.002</v>
          </cell>
          <cell r="CL99">
            <v>-0.2</v>
          </cell>
          <cell r="CM99">
            <v>0.004</v>
          </cell>
          <cell r="CN99">
            <v>-0.07</v>
          </cell>
          <cell r="CO99">
            <v>0.002</v>
          </cell>
          <cell r="CP99">
            <v>-0.28</v>
          </cell>
          <cell r="CQ99">
            <v>0.003</v>
          </cell>
        </row>
        <row r="99">
          <cell r="CV99">
            <v>2.4</v>
          </cell>
          <cell r="CW99">
            <v>0.009</v>
          </cell>
          <cell r="CX99">
            <v>0.62</v>
          </cell>
          <cell r="CY99">
            <v>0.005</v>
          </cell>
          <cell r="CZ99">
            <v>1.93</v>
          </cell>
          <cell r="DA99">
            <v>0.015</v>
          </cell>
          <cell r="DB99">
            <v>1.8</v>
          </cell>
          <cell r="DC99">
            <v>0.015</v>
          </cell>
        </row>
        <row r="99">
          <cell r="DV99">
            <v>1.51</v>
          </cell>
          <cell r="DW99">
            <v>0.015</v>
          </cell>
          <cell r="DX99">
            <v>0.54</v>
          </cell>
          <cell r="DY99">
            <v>0.003</v>
          </cell>
          <cell r="DZ99">
            <v>1.41</v>
          </cell>
          <cell r="EA99">
            <v>0.018</v>
          </cell>
          <cell r="EB99">
            <v>0.71</v>
          </cell>
          <cell r="EC99">
            <v>0.005</v>
          </cell>
          <cell r="ED99">
            <v>1.36</v>
          </cell>
          <cell r="EE99">
            <v>0.014</v>
          </cell>
          <cell r="EF99">
            <v>0.75</v>
          </cell>
          <cell r="EG99">
            <v>0.005</v>
          </cell>
          <cell r="EH99">
            <v>1.26</v>
          </cell>
          <cell r="EI99">
            <v>0.013</v>
          </cell>
          <cell r="EJ99">
            <v>0.53</v>
          </cell>
          <cell r="EK99">
            <v>0.004</v>
          </cell>
        </row>
        <row r="99">
          <cell r="EP99">
            <v>-0.09</v>
          </cell>
          <cell r="EQ99">
            <v>0.001</v>
          </cell>
          <cell r="ER99">
            <v>-0.03</v>
          </cell>
          <cell r="ES99">
            <v>0</v>
          </cell>
          <cell r="ET99">
            <v>-0.21</v>
          </cell>
          <cell r="EU99">
            <v>0.003</v>
          </cell>
          <cell r="EV99">
            <v>-0.12</v>
          </cell>
          <cell r="EW99">
            <v>0.001</v>
          </cell>
        </row>
        <row r="99">
          <cell r="FP99">
            <v>-0.12</v>
          </cell>
          <cell r="FQ99">
            <v>0.001</v>
          </cell>
          <cell r="FR99">
            <v>-0.06</v>
          </cell>
          <cell r="FS99">
            <v>0</v>
          </cell>
          <cell r="FT99">
            <v>-0.11</v>
          </cell>
          <cell r="FU99">
            <v>0.001</v>
          </cell>
          <cell r="FV99">
            <v>-0.06</v>
          </cell>
          <cell r="FW99">
            <v>0</v>
          </cell>
          <cell r="FX99">
            <v>-0.1</v>
          </cell>
          <cell r="FY99">
            <v>0.001</v>
          </cell>
          <cell r="FZ99">
            <v>-0.05</v>
          </cell>
          <cell r="GA99">
            <v>0</v>
          </cell>
          <cell r="GB99">
            <v>-0.11</v>
          </cell>
          <cell r="GC99">
            <v>0</v>
          </cell>
          <cell r="GD99">
            <v>-0.06</v>
          </cell>
          <cell r="GE99">
            <v>0</v>
          </cell>
        </row>
        <row r="99">
          <cell r="GJ99">
            <v>145.66</v>
          </cell>
          <cell r="GK99">
            <v>1.024</v>
          </cell>
          <cell r="GL99">
            <v>338.91</v>
          </cell>
          <cell r="GM99">
            <v>4.804</v>
          </cell>
          <cell r="GN99">
            <v>226.94</v>
          </cell>
          <cell r="GO99">
            <v>1.504</v>
          </cell>
          <cell r="GP99">
            <v>658.15</v>
          </cell>
          <cell r="GQ99">
            <v>4.605</v>
          </cell>
        </row>
        <row r="99">
          <cell r="HJ99">
            <v>166.13</v>
          </cell>
          <cell r="HK99">
            <v>0.947</v>
          </cell>
          <cell r="HL99">
            <v>496.2</v>
          </cell>
          <cell r="HM99">
            <v>3.926</v>
          </cell>
          <cell r="HN99">
            <v>154.73</v>
          </cell>
          <cell r="HO99">
            <v>0.842</v>
          </cell>
          <cell r="HP99">
            <v>493.76</v>
          </cell>
          <cell r="HQ99">
            <v>3.009</v>
          </cell>
          <cell r="HR99">
            <v>149.64</v>
          </cell>
          <cell r="HS99">
            <v>0.813</v>
          </cell>
          <cell r="HT99">
            <v>476.64</v>
          </cell>
          <cell r="HU99">
            <v>3.64</v>
          </cell>
          <cell r="HV99">
            <v>56.22</v>
          </cell>
          <cell r="HW99">
            <v>0.564</v>
          </cell>
          <cell r="HX99">
            <v>15.55</v>
          </cell>
          <cell r="HY99">
            <v>3.427</v>
          </cell>
        </row>
        <row r="99">
          <cell r="IB99">
            <v>0.13</v>
          </cell>
          <cell r="IC99">
            <v>0.005</v>
          </cell>
          <cell r="ID99">
            <v>0.09</v>
          </cell>
          <cell r="IE99">
            <v>0.004</v>
          </cell>
          <cell r="IF99">
            <v>-0.01</v>
          </cell>
          <cell r="IG99">
            <v>0.006</v>
          </cell>
          <cell r="IH99">
            <v>-0.32</v>
          </cell>
          <cell r="II99">
            <v>0.005</v>
          </cell>
        </row>
        <row r="99">
          <cell r="JB99">
            <v>0.07</v>
          </cell>
          <cell r="JC99">
            <v>0.005</v>
          </cell>
          <cell r="JD99">
            <v>-0.18</v>
          </cell>
          <cell r="JE99">
            <v>0.006</v>
          </cell>
          <cell r="JF99">
            <v>0.08</v>
          </cell>
          <cell r="JG99">
            <v>0.005</v>
          </cell>
          <cell r="JH99">
            <v>-0.16</v>
          </cell>
          <cell r="JI99">
            <v>0.006</v>
          </cell>
          <cell r="JJ99">
            <v>0.15</v>
          </cell>
          <cell r="JK99">
            <v>0.005</v>
          </cell>
          <cell r="JL99">
            <v>-0.15</v>
          </cell>
          <cell r="JM99">
            <v>0.004</v>
          </cell>
          <cell r="JN99">
            <v>0</v>
          </cell>
          <cell r="JO99">
            <v>0.004</v>
          </cell>
          <cell r="JP99">
            <v>-0.2</v>
          </cell>
          <cell r="JQ99">
            <v>0.005</v>
          </cell>
        </row>
        <row r="99">
          <cell r="JT99">
            <v>0.14</v>
          </cell>
          <cell r="JU99">
            <v>0.002</v>
          </cell>
          <cell r="JV99">
            <v>0.1</v>
          </cell>
          <cell r="JW99">
            <v>0.003</v>
          </cell>
          <cell r="JX99">
            <v>0.27</v>
          </cell>
          <cell r="JY99">
            <v>0.002</v>
          </cell>
          <cell r="JZ99">
            <v>0.79</v>
          </cell>
          <cell r="KA99">
            <v>0.006</v>
          </cell>
        </row>
        <row r="99">
          <cell r="KT99">
            <v>0.19</v>
          </cell>
          <cell r="KU99">
            <v>0.002</v>
          </cell>
          <cell r="KV99">
            <v>0.49</v>
          </cell>
          <cell r="KW99">
            <v>0.006</v>
          </cell>
          <cell r="KX99">
            <v>0.17</v>
          </cell>
          <cell r="KY99">
            <v>0.002</v>
          </cell>
          <cell r="KZ99">
            <v>0.47</v>
          </cell>
          <cell r="LA99">
            <v>0.006</v>
          </cell>
          <cell r="LB99">
            <v>0.13</v>
          </cell>
          <cell r="LC99">
            <v>0.001</v>
          </cell>
          <cell r="LD99">
            <v>0.45</v>
          </cell>
          <cell r="LE99">
            <v>0.004</v>
          </cell>
          <cell r="LF99">
            <v>0.08</v>
          </cell>
          <cell r="LG99">
            <v>0.001</v>
          </cell>
          <cell r="LH99">
            <v>0.18</v>
          </cell>
          <cell r="LI99">
            <v>0.004</v>
          </cell>
        </row>
        <row r="99">
          <cell r="LN99">
            <v>0.19</v>
          </cell>
          <cell r="LO99">
            <v>0.003</v>
          </cell>
          <cell r="LP99">
            <v>0.16</v>
          </cell>
          <cell r="LQ99">
            <v>0.004</v>
          </cell>
          <cell r="LR99">
            <v>0.16</v>
          </cell>
          <cell r="LS99">
            <v>0.004</v>
          </cell>
          <cell r="LT99">
            <v>-0.17</v>
          </cell>
          <cell r="LU99">
            <v>0.007</v>
          </cell>
        </row>
        <row r="99">
          <cell r="MH99">
            <v>0.16</v>
          </cell>
          <cell r="MI99">
            <v>0.003</v>
          </cell>
          <cell r="MJ99">
            <v>0.01</v>
          </cell>
          <cell r="MK99">
            <v>0.005</v>
          </cell>
          <cell r="ML99">
            <v>0.15</v>
          </cell>
          <cell r="MM99">
            <v>0.003</v>
          </cell>
          <cell r="MN99">
            <v>0.01</v>
          </cell>
          <cell r="MO99">
            <v>0.007</v>
          </cell>
          <cell r="MP99">
            <v>0.15</v>
          </cell>
          <cell r="MQ99">
            <v>0.004</v>
          </cell>
          <cell r="MR99">
            <v>1.21</v>
          </cell>
          <cell r="MS99">
            <v>0.008</v>
          </cell>
          <cell r="MT99">
            <v>0.73</v>
          </cell>
          <cell r="MU99">
            <v>0.007</v>
          </cell>
          <cell r="MV99">
            <v>1.34</v>
          </cell>
          <cell r="MW99">
            <v>0.01</v>
          </cell>
          <cell r="MX99">
            <v>0.92</v>
          </cell>
          <cell r="MY99">
            <v>0.007</v>
          </cell>
        </row>
        <row r="99">
          <cell r="NR99">
            <v>1.3</v>
          </cell>
          <cell r="NS99">
            <v>0.008</v>
          </cell>
          <cell r="NT99">
            <v>0.74</v>
          </cell>
          <cell r="NU99">
            <v>0.005</v>
          </cell>
          <cell r="NV99">
            <v>1.3</v>
          </cell>
          <cell r="NW99">
            <v>0.007</v>
          </cell>
          <cell r="NX99">
            <v>0.75</v>
          </cell>
          <cell r="NY99">
            <v>0.005</v>
          </cell>
          <cell r="NZ99">
            <v>1.16</v>
          </cell>
          <cell r="OA99">
            <v>0.008</v>
          </cell>
          <cell r="OB99">
            <v>0.75</v>
          </cell>
          <cell r="OC99">
            <v>0.005</v>
          </cell>
          <cell r="OD99">
            <v>0.56</v>
          </cell>
          <cell r="OE99">
            <v>0.005</v>
          </cell>
          <cell r="OF99">
            <v>0.23</v>
          </cell>
          <cell r="OG99">
            <v>0.005</v>
          </cell>
        </row>
        <row r="99">
          <cell r="OL99">
            <v>-0.12</v>
          </cell>
          <cell r="OM99">
            <v>0.001</v>
          </cell>
          <cell r="ON99">
            <v>-0.04</v>
          </cell>
          <cell r="OO99">
            <v>0</v>
          </cell>
          <cell r="OP99">
            <v>-0.12</v>
          </cell>
          <cell r="OQ99">
            <v>0.001</v>
          </cell>
          <cell r="OR99">
            <v>-0.14</v>
          </cell>
          <cell r="OS99">
            <v>0.002</v>
          </cell>
        </row>
        <row r="99">
          <cell r="PF99">
            <v>-0.13</v>
          </cell>
          <cell r="PG99">
            <v>0.001</v>
          </cell>
          <cell r="PH99">
            <v>-0.07</v>
          </cell>
          <cell r="PI99">
            <v>0.001</v>
          </cell>
          <cell r="PJ99">
            <v>-0.12</v>
          </cell>
          <cell r="PK99">
            <v>0.001</v>
          </cell>
          <cell r="PL99">
            <v>-0.07</v>
          </cell>
          <cell r="PM99">
            <v>0.001</v>
          </cell>
          <cell r="PN99">
            <v>-0.11</v>
          </cell>
          <cell r="PO99">
            <v>0.001</v>
          </cell>
          <cell r="PP99">
            <v>0.24</v>
          </cell>
          <cell r="PQ99">
            <v>0.003</v>
          </cell>
          <cell r="PR99">
            <v>0.19</v>
          </cell>
          <cell r="PS99">
            <v>0.002</v>
          </cell>
          <cell r="PT99">
            <v>0.19</v>
          </cell>
          <cell r="PU99">
            <v>0.002</v>
          </cell>
          <cell r="PV99">
            <v>-0.04</v>
          </cell>
          <cell r="PW99">
            <v>0.003</v>
          </cell>
        </row>
        <row r="99">
          <cell r="QP99">
            <v>0.26</v>
          </cell>
          <cell r="QQ99">
            <v>0.003</v>
          </cell>
          <cell r="QR99">
            <v>0</v>
          </cell>
          <cell r="QS99">
            <v>0.003</v>
          </cell>
          <cell r="QT99">
            <v>0.26</v>
          </cell>
          <cell r="QU99">
            <v>0.002</v>
          </cell>
          <cell r="QV99">
            <v>0</v>
          </cell>
          <cell r="QW99">
            <v>0.003</v>
          </cell>
          <cell r="QX99">
            <v>0.23</v>
          </cell>
          <cell r="QY99">
            <v>0.002</v>
          </cell>
          <cell r="QZ99">
            <v>0.02</v>
          </cell>
          <cell r="RA99">
            <v>0.004</v>
          </cell>
          <cell r="RB99">
            <v>0.17</v>
          </cell>
          <cell r="RC99">
            <v>0.002</v>
          </cell>
          <cell r="RD99">
            <v>0</v>
          </cell>
          <cell r="RE99">
            <v>0.003</v>
          </cell>
        </row>
        <row r="99">
          <cell r="RJ99">
            <v>0.21</v>
          </cell>
          <cell r="RK99">
            <v>0.002</v>
          </cell>
          <cell r="RL99">
            <v>0.13</v>
          </cell>
          <cell r="RM99">
            <v>0.001</v>
          </cell>
          <cell r="RN99">
            <v>0.11</v>
          </cell>
          <cell r="RO99">
            <v>0.001</v>
          </cell>
          <cell r="RP99">
            <v>0.47</v>
          </cell>
          <cell r="RQ99">
            <v>0.004</v>
          </cell>
        </row>
        <row r="99">
          <cell r="SJ99">
            <v>0.18</v>
          </cell>
          <cell r="SK99">
            <v>0.001</v>
          </cell>
          <cell r="SL99">
            <v>0.35</v>
          </cell>
          <cell r="SM99">
            <v>0.003</v>
          </cell>
          <cell r="SN99">
            <v>0.17</v>
          </cell>
          <cell r="SO99">
            <v>0.001</v>
          </cell>
          <cell r="SP99">
            <v>0.37</v>
          </cell>
          <cell r="SQ99">
            <v>0.004</v>
          </cell>
          <cell r="SR99">
            <v>0.13</v>
          </cell>
          <cell r="SS99">
            <v>0.001</v>
          </cell>
          <cell r="ST99">
            <v>0.33</v>
          </cell>
          <cell r="SU99">
            <v>0.004</v>
          </cell>
          <cell r="SV99">
            <v>0.06</v>
          </cell>
          <cell r="SW99">
            <v>0.001</v>
          </cell>
          <cell r="SX99">
            <v>0.08</v>
          </cell>
          <cell r="SY99">
            <v>0.002</v>
          </cell>
        </row>
        <row r="99">
          <cell r="TD99">
            <v>-0.06</v>
          </cell>
          <cell r="TE99">
            <v>0.003</v>
          </cell>
          <cell r="TF99">
            <v>0.34</v>
          </cell>
          <cell r="TG99">
            <v>0.01</v>
          </cell>
          <cell r="TH99">
            <v>-0.36</v>
          </cell>
          <cell r="TI99">
            <v>0.004</v>
          </cell>
          <cell r="TJ99">
            <v>-0.18</v>
          </cell>
          <cell r="TK99">
            <v>0.009</v>
          </cell>
        </row>
        <row r="99">
          <cell r="UD99">
            <v>-0.16</v>
          </cell>
          <cell r="UE99">
            <v>0.003</v>
          </cell>
          <cell r="UF99">
            <v>0.01</v>
          </cell>
          <cell r="UG99">
            <v>0.006</v>
          </cell>
          <cell r="UH99">
            <v>-0.17</v>
          </cell>
          <cell r="UI99">
            <v>0.003</v>
          </cell>
          <cell r="UJ99">
            <v>0.02</v>
          </cell>
          <cell r="UK99">
            <v>0.005</v>
          </cell>
          <cell r="UL99">
            <v>-0.17</v>
          </cell>
          <cell r="UM99">
            <v>0.003</v>
          </cell>
          <cell r="UN99">
            <v>-0.02</v>
          </cell>
          <cell r="UO99">
            <v>0.005</v>
          </cell>
          <cell r="UP99">
            <v>-0.18</v>
          </cell>
          <cell r="UQ99">
            <v>0.002</v>
          </cell>
          <cell r="UR99">
            <v>-0.15</v>
          </cell>
          <cell r="US99">
            <v>0.004</v>
          </cell>
        </row>
        <row r="99">
          <cell r="UX99">
            <v>0.07</v>
          </cell>
          <cell r="UY99">
            <v>0</v>
          </cell>
          <cell r="UZ99">
            <v>0</v>
          </cell>
          <cell r="VA99">
            <v>0.002</v>
          </cell>
          <cell r="VB99">
            <v>0.02</v>
          </cell>
          <cell r="VC99">
            <v>0.001</v>
          </cell>
        </row>
        <row r="99">
          <cell r="VP99">
            <v>0.01</v>
          </cell>
          <cell r="VQ99">
            <v>0</v>
          </cell>
          <cell r="VR99">
            <v>0.02</v>
          </cell>
          <cell r="VS99">
            <v>0.001</v>
          </cell>
          <cell r="VT99">
            <v>0.01</v>
          </cell>
          <cell r="VU99">
            <v>0</v>
          </cell>
          <cell r="VV99">
            <v>0</v>
          </cell>
          <cell r="VW99">
            <v>0</v>
          </cell>
        </row>
        <row r="99">
          <cell r="WB99">
            <v>-0.45</v>
          </cell>
          <cell r="WC99">
            <v>0.002</v>
          </cell>
          <cell r="WD99">
            <v>-0.13</v>
          </cell>
          <cell r="WE99">
            <v>0.001</v>
          </cell>
          <cell r="WF99">
            <v>-0.52</v>
          </cell>
          <cell r="WG99">
            <v>0.002</v>
          </cell>
          <cell r="WH99">
            <v>-0.23</v>
          </cell>
          <cell r="WI99">
            <v>0.001</v>
          </cell>
        </row>
        <row r="99">
          <cell r="XB99">
            <v>-0.4</v>
          </cell>
          <cell r="XC99">
            <v>0.002</v>
          </cell>
          <cell r="XD99">
            <v>-0.16</v>
          </cell>
          <cell r="XE99">
            <v>0.001</v>
          </cell>
          <cell r="XF99">
            <v>-0.4</v>
          </cell>
          <cell r="XG99">
            <v>0.003</v>
          </cell>
          <cell r="XH99">
            <v>-0.18</v>
          </cell>
          <cell r="XI99">
            <v>0.001</v>
          </cell>
          <cell r="XJ99">
            <v>-0.42</v>
          </cell>
          <cell r="XK99">
            <v>0.003</v>
          </cell>
          <cell r="XL99">
            <v>-0.17</v>
          </cell>
          <cell r="XM99">
            <v>0.001</v>
          </cell>
          <cell r="XN99">
            <v>-0.39</v>
          </cell>
          <cell r="XO99">
            <v>0.003</v>
          </cell>
          <cell r="XP99">
            <v>-0.15</v>
          </cell>
          <cell r="XQ99">
            <v>0.001</v>
          </cell>
        </row>
        <row r="100">
          <cell r="B100" t="str">
            <v>JM0319.002</v>
          </cell>
          <cell r="C100" t="str">
            <v>N Japan</v>
          </cell>
          <cell r="D100">
            <v>42.8692</v>
          </cell>
          <cell r="E100">
            <v>140.5972</v>
          </cell>
          <cell r="F100">
            <v>0.11</v>
          </cell>
          <cell r="G100">
            <v>0.006</v>
          </cell>
          <cell r="H100">
            <v>0.2</v>
          </cell>
          <cell r="I100">
            <v>0.018</v>
          </cell>
          <cell r="J100">
            <v>4.06</v>
          </cell>
          <cell r="K100">
            <v>0.032</v>
          </cell>
          <cell r="L100">
            <v>0.39</v>
          </cell>
          <cell r="M100">
            <v>0.011</v>
          </cell>
          <cell r="N100">
            <v>-3.08</v>
          </cell>
          <cell r="O100">
            <v>0.027</v>
          </cell>
        </row>
        <row r="100">
          <cell r="X100">
            <v>-0.29</v>
          </cell>
          <cell r="Y100">
            <v>0.008</v>
          </cell>
          <cell r="Z100">
            <v>-1.02</v>
          </cell>
          <cell r="AA100">
            <v>0.056</v>
          </cell>
          <cell r="AB100">
            <v>-0.84</v>
          </cell>
          <cell r="AC100">
            <v>0.018</v>
          </cell>
          <cell r="AD100">
            <v>-0.76</v>
          </cell>
          <cell r="AE100">
            <v>0.026</v>
          </cell>
          <cell r="AF100">
            <v>-11.43</v>
          </cell>
          <cell r="AG100">
            <v>0.105</v>
          </cell>
          <cell r="AH100">
            <v>0.19</v>
          </cell>
          <cell r="AI100">
            <v>0.007</v>
          </cell>
          <cell r="AJ100">
            <v>-1.4</v>
          </cell>
          <cell r="AK100">
            <v>0.021</v>
          </cell>
          <cell r="AL100">
            <v>0.09</v>
          </cell>
          <cell r="AM100">
            <v>0.006</v>
          </cell>
          <cell r="AN100">
            <v>-1.37</v>
          </cell>
          <cell r="AO100">
            <v>0.02</v>
          </cell>
          <cell r="AP100">
            <v>0</v>
          </cell>
          <cell r="AQ100">
            <v>0.007</v>
          </cell>
          <cell r="AR100">
            <v>-1.52</v>
          </cell>
          <cell r="AS100">
            <v>0.02</v>
          </cell>
          <cell r="AT100">
            <v>-0.16</v>
          </cell>
          <cell r="AU100">
            <v>0.006</v>
          </cell>
          <cell r="AV100">
            <v>-2.94</v>
          </cell>
          <cell r="AW100">
            <v>0.024</v>
          </cell>
          <cell r="AX100">
            <v>-0.48</v>
          </cell>
          <cell r="AY100">
            <v>0.006</v>
          </cell>
          <cell r="AZ100">
            <v>-2.25</v>
          </cell>
          <cell r="BA100">
            <v>0.016</v>
          </cell>
          <cell r="BB100">
            <v>0.09</v>
          </cell>
          <cell r="BC100">
            <v>0.001</v>
          </cell>
          <cell r="BD100">
            <v>-0.02</v>
          </cell>
          <cell r="BE100">
            <v>0.003</v>
          </cell>
          <cell r="BF100">
            <v>0.03</v>
          </cell>
          <cell r="BG100">
            <v>0.002</v>
          </cell>
          <cell r="BH100">
            <v>-0.17</v>
          </cell>
          <cell r="BI100">
            <v>0.004</v>
          </cell>
        </row>
        <row r="100">
          <cell r="BR100">
            <v>-0.07</v>
          </cell>
          <cell r="BS100">
            <v>0.004</v>
          </cell>
          <cell r="BT100">
            <v>-0.49</v>
          </cell>
          <cell r="BU100">
            <v>0.007</v>
          </cell>
          <cell r="BV100">
            <v>-0.04</v>
          </cell>
          <cell r="BW100">
            <v>0.004</v>
          </cell>
          <cell r="BX100">
            <v>-0.33</v>
          </cell>
          <cell r="BY100">
            <v>0.004</v>
          </cell>
          <cell r="BZ100">
            <v>-0.97</v>
          </cell>
          <cell r="CA100">
            <v>0.013</v>
          </cell>
          <cell r="CB100">
            <v>0.05</v>
          </cell>
          <cell r="CC100">
            <v>0.001</v>
          </cell>
          <cell r="CD100">
            <v>-0.09</v>
          </cell>
          <cell r="CE100">
            <v>0.002</v>
          </cell>
          <cell r="CF100">
            <v>0.03</v>
          </cell>
          <cell r="CG100">
            <v>0.001</v>
          </cell>
          <cell r="CH100">
            <v>-0.1</v>
          </cell>
          <cell r="CI100">
            <v>0.002</v>
          </cell>
          <cell r="CJ100">
            <v>0.01</v>
          </cell>
          <cell r="CK100">
            <v>0.001</v>
          </cell>
          <cell r="CL100">
            <v>-0.17</v>
          </cell>
          <cell r="CM100">
            <v>0.003</v>
          </cell>
          <cell r="CN100">
            <v>-0.04</v>
          </cell>
          <cell r="CO100">
            <v>0.001</v>
          </cell>
          <cell r="CP100">
            <v>-0.26</v>
          </cell>
          <cell r="CQ100">
            <v>0.003</v>
          </cell>
          <cell r="CR100">
            <v>-0.08</v>
          </cell>
          <cell r="CS100">
            <v>0.001</v>
          </cell>
          <cell r="CT100">
            <v>-0.33</v>
          </cell>
          <cell r="CU100">
            <v>0.003</v>
          </cell>
          <cell r="CV100">
            <v>2.35</v>
          </cell>
          <cell r="CW100">
            <v>0.008</v>
          </cell>
          <cell r="CX100">
            <v>0.67</v>
          </cell>
          <cell r="CY100">
            <v>0.005</v>
          </cell>
          <cell r="CZ100">
            <v>2.42</v>
          </cell>
          <cell r="DA100">
            <v>0.011</v>
          </cell>
          <cell r="DB100">
            <v>1.87</v>
          </cell>
          <cell r="DC100">
            <v>0.012</v>
          </cell>
        </row>
        <row r="100">
          <cell r="DL100">
            <v>0.33</v>
          </cell>
          <cell r="DM100">
            <v>0.007</v>
          </cell>
          <cell r="DN100">
            <v>-0.02</v>
          </cell>
          <cell r="DO100">
            <v>0.005</v>
          </cell>
          <cell r="DP100">
            <v>0</v>
          </cell>
          <cell r="DQ100">
            <v>0.001</v>
          </cell>
          <cell r="DR100">
            <v>0.75</v>
          </cell>
          <cell r="DS100">
            <v>0.013</v>
          </cell>
          <cell r="DT100">
            <v>-0.42</v>
          </cell>
          <cell r="DU100">
            <v>0.011</v>
          </cell>
          <cell r="DV100">
            <v>2.04</v>
          </cell>
          <cell r="DW100">
            <v>0.007</v>
          </cell>
          <cell r="DX100">
            <v>0.61</v>
          </cell>
          <cell r="DY100">
            <v>0.002</v>
          </cell>
          <cell r="DZ100">
            <v>1.88</v>
          </cell>
          <cell r="EA100">
            <v>0.007</v>
          </cell>
          <cell r="EB100">
            <v>0.77</v>
          </cell>
          <cell r="EC100">
            <v>0.003</v>
          </cell>
          <cell r="ED100">
            <v>1.78</v>
          </cell>
          <cell r="EE100">
            <v>0.006</v>
          </cell>
          <cell r="EF100">
            <v>0.81</v>
          </cell>
          <cell r="EG100">
            <v>0.004</v>
          </cell>
          <cell r="EH100">
            <v>1.5</v>
          </cell>
          <cell r="EI100">
            <v>0.006</v>
          </cell>
          <cell r="EJ100">
            <v>0.56</v>
          </cell>
          <cell r="EK100">
            <v>0.004</v>
          </cell>
          <cell r="EL100">
            <v>0.3</v>
          </cell>
          <cell r="EM100">
            <v>0.005</v>
          </cell>
          <cell r="EN100">
            <v>-0.06</v>
          </cell>
          <cell r="EO100">
            <v>0.002</v>
          </cell>
          <cell r="EP100">
            <v>-0.09</v>
          </cell>
          <cell r="EQ100">
            <v>0.001</v>
          </cell>
          <cell r="ER100">
            <v>-0.04</v>
          </cell>
          <cell r="ES100">
            <v>0</v>
          </cell>
          <cell r="ET100">
            <v>-0.15</v>
          </cell>
          <cell r="EU100">
            <v>0.001</v>
          </cell>
          <cell r="EV100">
            <v>-0.1</v>
          </cell>
          <cell r="EW100">
            <v>0</v>
          </cell>
        </row>
        <row r="100">
          <cell r="FF100">
            <v>-0.05</v>
          </cell>
          <cell r="FG100">
            <v>0.002</v>
          </cell>
          <cell r="FH100">
            <v>-0.05</v>
          </cell>
          <cell r="FI100">
            <v>0.001</v>
          </cell>
          <cell r="FJ100">
            <v>0</v>
          </cell>
          <cell r="FK100">
            <v>0.001</v>
          </cell>
          <cell r="FL100">
            <v>-0.16</v>
          </cell>
          <cell r="FM100">
            <v>0.001</v>
          </cell>
          <cell r="FN100">
            <v>-0.12</v>
          </cell>
          <cell r="FO100">
            <v>0.001</v>
          </cell>
          <cell r="FP100">
            <v>-0.09</v>
          </cell>
          <cell r="FQ100">
            <v>0.001</v>
          </cell>
          <cell r="FR100">
            <v>-0.05</v>
          </cell>
          <cell r="FS100">
            <v>0</v>
          </cell>
          <cell r="FT100">
            <v>-0.09</v>
          </cell>
          <cell r="FU100">
            <v>0.001</v>
          </cell>
          <cell r="FV100">
            <v>-0.05</v>
          </cell>
          <cell r="FW100">
            <v>0</v>
          </cell>
          <cell r="FX100">
            <v>-0.09</v>
          </cell>
          <cell r="FY100">
            <v>0.001</v>
          </cell>
          <cell r="FZ100">
            <v>-0.05</v>
          </cell>
          <cell r="GA100">
            <v>0</v>
          </cell>
          <cell r="GB100">
            <v>-0.1</v>
          </cell>
          <cell r="GC100">
            <v>0</v>
          </cell>
          <cell r="GD100">
            <v>-0.06</v>
          </cell>
          <cell r="GE100">
            <v>0</v>
          </cell>
          <cell r="GF100">
            <v>-0.06</v>
          </cell>
          <cell r="GG100">
            <v>0</v>
          </cell>
          <cell r="GH100">
            <v>-0.05</v>
          </cell>
          <cell r="GI100">
            <v>0</v>
          </cell>
          <cell r="GJ100">
            <v>117.63</v>
          </cell>
          <cell r="GK100">
            <v>1.147</v>
          </cell>
          <cell r="GL100">
            <v>350.1</v>
          </cell>
          <cell r="GM100">
            <v>4.605</v>
          </cell>
          <cell r="GN100">
            <v>243.88</v>
          </cell>
          <cell r="GO100">
            <v>1.746</v>
          </cell>
          <cell r="GP100">
            <v>785.48</v>
          </cell>
          <cell r="GQ100">
            <v>5.485</v>
          </cell>
        </row>
        <row r="100">
          <cell r="GZ100">
            <v>4.49</v>
          </cell>
          <cell r="HA100">
            <v>1.813</v>
          </cell>
          <cell r="HB100">
            <v>7.07</v>
          </cell>
          <cell r="HC100">
            <v>6.231</v>
          </cell>
          <cell r="HD100">
            <v>0.77</v>
          </cell>
          <cell r="HE100">
            <v>0.034</v>
          </cell>
          <cell r="HF100">
            <v>-88.09</v>
          </cell>
          <cell r="HG100">
            <v>2.816</v>
          </cell>
          <cell r="HH100">
            <v>-1297.02</v>
          </cell>
          <cell r="HI100">
            <v>9.404</v>
          </cell>
          <cell r="HJ100">
            <v>162.32</v>
          </cell>
          <cell r="HK100">
            <v>1.407</v>
          </cell>
          <cell r="HL100">
            <v>571.22</v>
          </cell>
          <cell r="HM100">
            <v>4.487</v>
          </cell>
          <cell r="HN100">
            <v>152.68</v>
          </cell>
          <cell r="HO100">
            <v>1.136</v>
          </cell>
          <cell r="HP100">
            <v>561.43</v>
          </cell>
          <cell r="HQ100">
            <v>4.148</v>
          </cell>
          <cell r="HR100">
            <v>127.78</v>
          </cell>
          <cell r="HS100">
            <v>1.437</v>
          </cell>
          <cell r="HT100">
            <v>508.76</v>
          </cell>
          <cell r="HU100">
            <v>4.429</v>
          </cell>
          <cell r="HV100">
            <v>45.06</v>
          </cell>
          <cell r="HW100">
            <v>0.825</v>
          </cell>
          <cell r="HX100">
            <v>40.31</v>
          </cell>
          <cell r="HY100">
            <v>4.351</v>
          </cell>
          <cell r="HZ100">
            <v>-417.03</v>
          </cell>
          <cell r="IA100">
            <v>2.933</v>
          </cell>
          <cell r="IB100">
            <v>0.07</v>
          </cell>
          <cell r="IC100">
            <v>0.004</v>
          </cell>
          <cell r="ID100">
            <v>0</v>
          </cell>
          <cell r="IE100">
            <v>0.004</v>
          </cell>
          <cell r="IF100">
            <v>-0.2</v>
          </cell>
          <cell r="IG100">
            <v>0.007</v>
          </cell>
          <cell r="IH100">
            <v>-0.15</v>
          </cell>
          <cell r="II100">
            <v>0.005</v>
          </cell>
        </row>
        <row r="100">
          <cell r="IR100">
            <v>0.38</v>
          </cell>
          <cell r="IS100">
            <v>0.005</v>
          </cell>
          <cell r="IT100">
            <v>0.04</v>
          </cell>
          <cell r="IU100">
            <v>0.001</v>
          </cell>
          <cell r="IV100">
            <v>0.33</v>
          </cell>
          <cell r="IW100">
            <v>0.008</v>
          </cell>
          <cell r="IX100">
            <v>0.66</v>
          </cell>
          <cell r="IY100">
            <v>0.011</v>
          </cell>
          <cell r="IZ100">
            <v>0.29</v>
          </cell>
          <cell r="JA100">
            <v>0.006</v>
          </cell>
          <cell r="JB100">
            <v>-0.08</v>
          </cell>
          <cell r="JC100">
            <v>0.005</v>
          </cell>
          <cell r="JD100">
            <v>-0.06</v>
          </cell>
          <cell r="JE100">
            <v>0.004</v>
          </cell>
          <cell r="JF100">
            <v>-0.13</v>
          </cell>
          <cell r="JG100">
            <v>0.006</v>
          </cell>
          <cell r="JH100">
            <v>-0.1</v>
          </cell>
          <cell r="JI100">
            <v>0.005</v>
          </cell>
          <cell r="JJ100">
            <v>-0.06</v>
          </cell>
          <cell r="JK100">
            <v>0.006</v>
          </cell>
          <cell r="JL100">
            <v>-0.07</v>
          </cell>
          <cell r="JM100">
            <v>0.004</v>
          </cell>
          <cell r="JN100">
            <v>0.05</v>
          </cell>
          <cell r="JO100">
            <v>0.004</v>
          </cell>
          <cell r="JP100">
            <v>-0.07</v>
          </cell>
          <cell r="JQ100">
            <v>0.004</v>
          </cell>
          <cell r="JR100">
            <v>0.05</v>
          </cell>
          <cell r="JS100">
            <v>0.002</v>
          </cell>
          <cell r="JT100">
            <v>0.12</v>
          </cell>
          <cell r="JU100">
            <v>0.002</v>
          </cell>
          <cell r="JV100">
            <v>0.19</v>
          </cell>
          <cell r="JW100">
            <v>0.003</v>
          </cell>
          <cell r="JX100">
            <v>0.37</v>
          </cell>
          <cell r="JY100">
            <v>0.002</v>
          </cell>
          <cell r="JZ100">
            <v>0.74</v>
          </cell>
          <cell r="KA100">
            <v>0.006</v>
          </cell>
        </row>
        <row r="100">
          <cell r="KJ100">
            <v>-0.06</v>
          </cell>
          <cell r="KK100">
            <v>0.002</v>
          </cell>
          <cell r="KL100">
            <v>-0.03</v>
          </cell>
          <cell r="KM100">
            <v>0.001</v>
          </cell>
          <cell r="KN100">
            <v>0</v>
          </cell>
          <cell r="KO100">
            <v>0</v>
          </cell>
          <cell r="KP100">
            <v>-0.17</v>
          </cell>
          <cell r="KQ100">
            <v>0.003</v>
          </cell>
          <cell r="KR100">
            <v>-0.57</v>
          </cell>
          <cell r="KS100">
            <v>0.004</v>
          </cell>
          <cell r="KT100">
            <v>0.23</v>
          </cell>
          <cell r="KU100">
            <v>0.002</v>
          </cell>
          <cell r="KV100">
            <v>0.44</v>
          </cell>
          <cell r="KW100">
            <v>0.005</v>
          </cell>
          <cell r="KX100">
            <v>0.24</v>
          </cell>
          <cell r="KY100">
            <v>0.002</v>
          </cell>
          <cell r="KZ100">
            <v>0.49</v>
          </cell>
          <cell r="LA100">
            <v>0.004</v>
          </cell>
          <cell r="LB100">
            <v>0.16</v>
          </cell>
          <cell r="LC100">
            <v>0.002</v>
          </cell>
          <cell r="LD100">
            <v>0.4</v>
          </cell>
          <cell r="LE100">
            <v>0.004</v>
          </cell>
          <cell r="LF100">
            <v>0.09</v>
          </cell>
          <cell r="LG100">
            <v>0.001</v>
          </cell>
          <cell r="LH100">
            <v>0.14</v>
          </cell>
          <cell r="LI100">
            <v>0.003</v>
          </cell>
          <cell r="LJ100">
            <v>-0.01</v>
          </cell>
          <cell r="LK100">
            <v>0</v>
          </cell>
          <cell r="LL100">
            <v>-0.17</v>
          </cell>
          <cell r="LM100">
            <v>0.001</v>
          </cell>
          <cell r="LN100">
            <v>0.1</v>
          </cell>
          <cell r="LO100">
            <v>0.003</v>
          </cell>
          <cell r="LP100">
            <v>0.27</v>
          </cell>
          <cell r="LQ100">
            <v>0.005</v>
          </cell>
          <cell r="LR100">
            <v>0.25</v>
          </cell>
          <cell r="LS100">
            <v>0.005</v>
          </cell>
          <cell r="LT100">
            <v>-0.18</v>
          </cell>
          <cell r="LU100">
            <v>0.006</v>
          </cell>
        </row>
        <row r="100">
          <cell r="MD100">
            <v>0.01</v>
          </cell>
          <cell r="ME100">
            <v>0.001</v>
          </cell>
          <cell r="MF100">
            <v>0</v>
          </cell>
          <cell r="MG100">
            <v>0</v>
          </cell>
          <cell r="MH100">
            <v>0.17</v>
          </cell>
          <cell r="MI100">
            <v>0.004</v>
          </cell>
          <cell r="MJ100">
            <v>0.06</v>
          </cell>
          <cell r="MK100">
            <v>0.004</v>
          </cell>
          <cell r="ML100">
            <v>0.14</v>
          </cell>
          <cell r="MM100">
            <v>0.004</v>
          </cell>
          <cell r="MN100">
            <v>0.05</v>
          </cell>
          <cell r="MO100">
            <v>0.005</v>
          </cell>
          <cell r="MP100">
            <v>0.12</v>
          </cell>
          <cell r="MQ100">
            <v>0.004</v>
          </cell>
          <cell r="MR100">
            <v>1.15</v>
          </cell>
          <cell r="MS100">
            <v>0.007</v>
          </cell>
          <cell r="MT100">
            <v>0.92</v>
          </cell>
          <cell r="MU100">
            <v>0.006</v>
          </cell>
          <cell r="MV100">
            <v>1.89</v>
          </cell>
          <cell r="MW100">
            <v>0.012</v>
          </cell>
          <cell r="MX100">
            <v>1.3</v>
          </cell>
          <cell r="MY100">
            <v>0.008</v>
          </cell>
        </row>
        <row r="100">
          <cell r="NH100">
            <v>-0.03</v>
          </cell>
          <cell r="NI100">
            <v>0.004</v>
          </cell>
          <cell r="NJ100">
            <v>0.49</v>
          </cell>
          <cell r="NK100">
            <v>0.012</v>
          </cell>
          <cell r="NL100">
            <v>0.07</v>
          </cell>
          <cell r="NM100">
            <v>0.002</v>
          </cell>
          <cell r="NN100">
            <v>-0.71</v>
          </cell>
          <cell r="NO100">
            <v>0.016</v>
          </cell>
          <cell r="NP100">
            <v>-1.39</v>
          </cell>
          <cell r="NQ100">
            <v>0.01</v>
          </cell>
          <cell r="NR100">
            <v>1.56</v>
          </cell>
          <cell r="NS100">
            <v>0.01</v>
          </cell>
          <cell r="NT100">
            <v>1.07</v>
          </cell>
          <cell r="NU100">
            <v>0.008</v>
          </cell>
          <cell r="NV100">
            <v>1.54</v>
          </cell>
          <cell r="NW100">
            <v>0.009</v>
          </cell>
          <cell r="NX100">
            <v>1.09</v>
          </cell>
          <cell r="NY100">
            <v>0.008</v>
          </cell>
          <cell r="NZ100">
            <v>1.34</v>
          </cell>
          <cell r="OA100">
            <v>0.008</v>
          </cell>
          <cell r="OB100">
            <v>1.06</v>
          </cell>
          <cell r="OC100">
            <v>0.007</v>
          </cell>
          <cell r="OD100">
            <v>0.76</v>
          </cell>
          <cell r="OE100">
            <v>0.007</v>
          </cell>
          <cell r="OF100">
            <v>0.48</v>
          </cell>
          <cell r="OG100">
            <v>0.007</v>
          </cell>
          <cell r="OH100">
            <v>-0.12</v>
          </cell>
          <cell r="OI100">
            <v>0.002</v>
          </cell>
          <cell r="OJ100">
            <v>-0.17</v>
          </cell>
          <cell r="OK100">
            <v>0.003</v>
          </cell>
          <cell r="OL100">
            <v>-0.14</v>
          </cell>
          <cell r="OM100">
            <v>0.001</v>
          </cell>
          <cell r="ON100">
            <v>-0.05</v>
          </cell>
          <cell r="OO100">
            <v>0</v>
          </cell>
          <cell r="OP100">
            <v>-0.14</v>
          </cell>
          <cell r="OQ100">
            <v>0.001</v>
          </cell>
          <cell r="OR100">
            <v>-0.22</v>
          </cell>
          <cell r="OS100">
            <v>0.001</v>
          </cell>
        </row>
        <row r="100">
          <cell r="PD100">
            <v>-0.01</v>
          </cell>
          <cell r="PE100">
            <v>0</v>
          </cell>
          <cell r="PF100">
            <v>-0.16</v>
          </cell>
          <cell r="PG100">
            <v>0.001</v>
          </cell>
          <cell r="PH100">
            <v>-0.12</v>
          </cell>
          <cell r="PI100">
            <v>0.001</v>
          </cell>
          <cell r="PJ100">
            <v>-0.17</v>
          </cell>
          <cell r="PK100">
            <v>0.001</v>
          </cell>
          <cell r="PL100">
            <v>-0.12</v>
          </cell>
          <cell r="PM100">
            <v>0.001</v>
          </cell>
          <cell r="PN100">
            <v>-0.16</v>
          </cell>
          <cell r="PO100">
            <v>0.001</v>
          </cell>
          <cell r="PP100">
            <v>0.26</v>
          </cell>
          <cell r="PQ100">
            <v>0.002</v>
          </cell>
          <cell r="PR100">
            <v>0.27</v>
          </cell>
          <cell r="PS100">
            <v>0.002</v>
          </cell>
          <cell r="PT100">
            <v>0.33</v>
          </cell>
          <cell r="PU100">
            <v>0.003</v>
          </cell>
          <cell r="PV100">
            <v>0.13</v>
          </cell>
          <cell r="PW100">
            <v>0.003</v>
          </cell>
        </row>
        <row r="100">
          <cell r="QF100">
            <v>0</v>
          </cell>
          <cell r="QG100">
            <v>0.001</v>
          </cell>
          <cell r="QH100">
            <v>0.15</v>
          </cell>
          <cell r="QI100">
            <v>0.002</v>
          </cell>
          <cell r="QJ100">
            <v>0.09</v>
          </cell>
          <cell r="QK100">
            <v>0.003</v>
          </cell>
          <cell r="QL100">
            <v>-0.01</v>
          </cell>
          <cell r="QM100">
            <v>0.002</v>
          </cell>
          <cell r="QN100">
            <v>-0.07</v>
          </cell>
          <cell r="QO100">
            <v>0.002</v>
          </cell>
          <cell r="QP100">
            <v>0.33</v>
          </cell>
          <cell r="QQ100">
            <v>0.003</v>
          </cell>
          <cell r="QR100">
            <v>0.2</v>
          </cell>
          <cell r="QS100">
            <v>0.002</v>
          </cell>
          <cell r="QT100">
            <v>0.33</v>
          </cell>
          <cell r="QU100">
            <v>0.002</v>
          </cell>
          <cell r="QV100">
            <v>0.2</v>
          </cell>
          <cell r="QW100">
            <v>0.002</v>
          </cell>
          <cell r="QX100">
            <v>0.29</v>
          </cell>
          <cell r="QY100">
            <v>0.002</v>
          </cell>
          <cell r="QZ100">
            <v>0.21</v>
          </cell>
          <cell r="RA100">
            <v>0.002</v>
          </cell>
          <cell r="RB100">
            <v>0.23</v>
          </cell>
          <cell r="RC100">
            <v>0.002</v>
          </cell>
          <cell r="RD100">
            <v>0.16</v>
          </cell>
          <cell r="RE100">
            <v>0.002</v>
          </cell>
          <cell r="RF100">
            <v>-0.01</v>
          </cell>
          <cell r="RG100">
            <v>0.001</v>
          </cell>
          <cell r="RH100">
            <v>0.03</v>
          </cell>
          <cell r="RI100">
            <v>0.001</v>
          </cell>
          <cell r="RJ100">
            <v>0.18</v>
          </cell>
          <cell r="RK100">
            <v>0.001</v>
          </cell>
          <cell r="RL100">
            <v>0.18</v>
          </cell>
          <cell r="RM100">
            <v>0.001</v>
          </cell>
          <cell r="RN100">
            <v>0.18</v>
          </cell>
          <cell r="RO100">
            <v>0.001</v>
          </cell>
          <cell r="RP100">
            <v>0.46</v>
          </cell>
          <cell r="RQ100">
            <v>0.004</v>
          </cell>
        </row>
        <row r="100">
          <cell r="RZ100">
            <v>-0.01</v>
          </cell>
          <cell r="SA100">
            <v>0</v>
          </cell>
          <cell r="SB100">
            <v>-0.08</v>
          </cell>
          <cell r="SC100">
            <v>0.004</v>
          </cell>
          <cell r="SD100">
            <v>0.01</v>
          </cell>
          <cell r="SE100">
            <v>0.001</v>
          </cell>
          <cell r="SF100">
            <v>-0.19</v>
          </cell>
          <cell r="SG100">
            <v>0.002</v>
          </cell>
          <cell r="SH100">
            <v>-0.57</v>
          </cell>
          <cell r="SI100">
            <v>0.004</v>
          </cell>
          <cell r="SJ100">
            <v>0.2</v>
          </cell>
          <cell r="SK100">
            <v>0.001</v>
          </cell>
          <cell r="SL100">
            <v>0.34</v>
          </cell>
          <cell r="SM100">
            <v>0.002</v>
          </cell>
          <cell r="SN100">
            <v>0.2</v>
          </cell>
          <cell r="SO100">
            <v>0.001</v>
          </cell>
          <cell r="SP100">
            <v>0.36</v>
          </cell>
          <cell r="SQ100">
            <v>0.002</v>
          </cell>
          <cell r="SR100">
            <v>0.15</v>
          </cell>
          <cell r="SS100">
            <v>0.001</v>
          </cell>
          <cell r="ST100">
            <v>0.31</v>
          </cell>
          <cell r="SU100">
            <v>0.002</v>
          </cell>
          <cell r="SV100">
            <v>0.08</v>
          </cell>
          <cell r="SW100">
            <v>0.001</v>
          </cell>
          <cell r="SX100">
            <v>0.08</v>
          </cell>
          <cell r="SY100">
            <v>0.002</v>
          </cell>
          <cell r="SZ100">
            <v>0</v>
          </cell>
          <cell r="TA100">
            <v>0</v>
          </cell>
          <cell r="TB100">
            <v>-0.2</v>
          </cell>
          <cell r="TC100">
            <v>0.002</v>
          </cell>
          <cell r="TD100">
            <v>-0.09</v>
          </cell>
          <cell r="TE100">
            <v>0.003</v>
          </cell>
          <cell r="TF100">
            <v>0.32</v>
          </cell>
          <cell r="TG100">
            <v>0.008</v>
          </cell>
          <cell r="TH100">
            <v>-0.1</v>
          </cell>
          <cell r="TI100">
            <v>0.003</v>
          </cell>
          <cell r="TJ100">
            <v>-0.03</v>
          </cell>
          <cell r="TK100">
            <v>0.007</v>
          </cell>
        </row>
        <row r="100">
          <cell r="TT100">
            <v>-0.19</v>
          </cell>
          <cell r="TU100">
            <v>0.002</v>
          </cell>
          <cell r="TV100">
            <v>-0.32</v>
          </cell>
          <cell r="TW100">
            <v>0.005</v>
          </cell>
          <cell r="TX100">
            <v>-0.04</v>
          </cell>
          <cell r="TY100">
            <v>0.002</v>
          </cell>
          <cell r="TZ100">
            <v>-0.17</v>
          </cell>
          <cell r="UA100">
            <v>0.006</v>
          </cell>
          <cell r="UB100">
            <v>-1</v>
          </cell>
          <cell r="UC100">
            <v>0.018</v>
          </cell>
          <cell r="UD100">
            <v>-0.1</v>
          </cell>
          <cell r="UE100">
            <v>0.002</v>
          </cell>
          <cell r="UF100">
            <v>0.12</v>
          </cell>
          <cell r="UG100">
            <v>0.006</v>
          </cell>
          <cell r="UH100">
            <v>-0.11</v>
          </cell>
          <cell r="UI100">
            <v>0.002</v>
          </cell>
          <cell r="UJ100">
            <v>0.09</v>
          </cell>
          <cell r="UK100">
            <v>0.005</v>
          </cell>
          <cell r="UL100">
            <v>-0.15</v>
          </cell>
          <cell r="UM100">
            <v>0.003</v>
          </cell>
          <cell r="UN100">
            <v>0.02</v>
          </cell>
          <cell r="UO100">
            <v>0.004</v>
          </cell>
          <cell r="UP100">
            <v>-0.17</v>
          </cell>
          <cell r="UQ100">
            <v>0.002</v>
          </cell>
          <cell r="UR100">
            <v>-0.17</v>
          </cell>
          <cell r="US100">
            <v>0.004</v>
          </cell>
          <cell r="UT100">
            <v>-0.16</v>
          </cell>
          <cell r="UU100">
            <v>0.002</v>
          </cell>
          <cell r="UV100">
            <v>-0.3</v>
          </cell>
          <cell r="UW100">
            <v>0.004</v>
          </cell>
          <cell r="UX100">
            <v>0.07</v>
          </cell>
          <cell r="UY100">
            <v>0</v>
          </cell>
          <cell r="UZ100">
            <v>0.1</v>
          </cell>
          <cell r="VA100">
            <v>0.001</v>
          </cell>
          <cell r="VB100">
            <v>0.04</v>
          </cell>
          <cell r="VC100">
            <v>0.001</v>
          </cell>
        </row>
        <row r="100">
          <cell r="VL100">
            <v>-0.05</v>
          </cell>
          <cell r="VM100">
            <v>0</v>
          </cell>
        </row>
        <row r="100">
          <cell r="VP100">
            <v>0.02</v>
          </cell>
          <cell r="VQ100">
            <v>0</v>
          </cell>
          <cell r="VR100">
            <v>0.04</v>
          </cell>
          <cell r="VS100">
            <v>0</v>
          </cell>
          <cell r="VT100">
            <v>0.02</v>
          </cell>
          <cell r="VU100">
            <v>0</v>
          </cell>
          <cell r="VV100">
            <v>0</v>
          </cell>
          <cell r="VW100">
            <v>0</v>
          </cell>
          <cell r="VX100">
            <v>-0.02</v>
          </cell>
          <cell r="VY100">
            <v>0</v>
          </cell>
          <cell r="VZ100">
            <v>-0.01</v>
          </cell>
          <cell r="WA100">
            <v>0</v>
          </cell>
          <cell r="WB100">
            <v>-0.48</v>
          </cell>
          <cell r="WC100">
            <v>0.002</v>
          </cell>
          <cell r="WD100">
            <v>-0.16</v>
          </cell>
          <cell r="WE100">
            <v>0.001</v>
          </cell>
          <cell r="WF100">
            <v>-0.55</v>
          </cell>
          <cell r="WG100">
            <v>0.002</v>
          </cell>
          <cell r="WH100">
            <v>-0.25</v>
          </cell>
          <cell r="WI100">
            <v>0.001</v>
          </cell>
        </row>
        <row r="100">
          <cell r="WR100">
            <v>-0.23</v>
          </cell>
          <cell r="WS100">
            <v>0.002</v>
          </cell>
          <cell r="WT100">
            <v>-0.03</v>
          </cell>
          <cell r="WU100">
            <v>0.001</v>
          </cell>
          <cell r="WV100">
            <v>-0.03</v>
          </cell>
          <cell r="WW100">
            <v>0.001</v>
          </cell>
          <cell r="WX100">
            <v>-0.14</v>
          </cell>
          <cell r="WY100">
            <v>0.002</v>
          </cell>
          <cell r="WZ100">
            <v>-0.13</v>
          </cell>
          <cell r="XA100">
            <v>0.002</v>
          </cell>
          <cell r="XB100">
            <v>-0.49</v>
          </cell>
          <cell r="XC100">
            <v>0.002</v>
          </cell>
          <cell r="XD100">
            <v>-0.19</v>
          </cell>
          <cell r="XE100">
            <v>0.001</v>
          </cell>
          <cell r="XF100">
            <v>-0.5</v>
          </cell>
          <cell r="XG100">
            <v>0.002</v>
          </cell>
          <cell r="XH100">
            <v>-0.2</v>
          </cell>
          <cell r="XI100">
            <v>0.001</v>
          </cell>
          <cell r="XJ100">
            <v>-0.51</v>
          </cell>
          <cell r="XK100">
            <v>0.002</v>
          </cell>
          <cell r="XL100">
            <v>-0.19</v>
          </cell>
          <cell r="XM100">
            <v>0.001</v>
          </cell>
          <cell r="XN100">
            <v>-0.45</v>
          </cell>
          <cell r="XO100">
            <v>0.001</v>
          </cell>
          <cell r="XP100">
            <v>-0.18</v>
          </cell>
          <cell r="XQ100">
            <v>0.001</v>
          </cell>
          <cell r="XR100">
            <v>-0.11</v>
          </cell>
          <cell r="XS100">
            <v>0.001</v>
          </cell>
          <cell r="XT100">
            <v>-0.03</v>
          </cell>
          <cell r="XU100">
            <v>0.001</v>
          </cell>
        </row>
        <row r="101">
          <cell r="B101" t="str">
            <v>JM0325.001</v>
          </cell>
          <cell r="C101" t="str">
            <v>N Japan</v>
          </cell>
          <cell r="D101">
            <v>43.3898</v>
          </cell>
          <cell r="E101">
            <v>141.5778</v>
          </cell>
          <cell r="F101">
            <v>0.21</v>
          </cell>
          <cell r="G101">
            <v>0.007</v>
          </cell>
          <cell r="H101">
            <v>0.09</v>
          </cell>
          <cell r="I101">
            <v>0.024</v>
          </cell>
          <cell r="J101">
            <v>4.55</v>
          </cell>
          <cell r="K101">
            <v>0.039</v>
          </cell>
          <cell r="L101">
            <v>0.22</v>
          </cell>
          <cell r="M101">
            <v>0.01</v>
          </cell>
          <cell r="N101">
            <v>-1.49</v>
          </cell>
          <cell r="O101">
            <v>0.037</v>
          </cell>
        </row>
        <row r="101">
          <cell r="AD101">
            <v>-1.13</v>
          </cell>
          <cell r="AE101">
            <v>0.027</v>
          </cell>
          <cell r="AF101">
            <v>-15.54</v>
          </cell>
          <cell r="AG101">
            <v>0.095</v>
          </cell>
          <cell r="AH101">
            <v>0.19</v>
          </cell>
          <cell r="AI101">
            <v>0.007</v>
          </cell>
          <cell r="AJ101">
            <v>-0.46</v>
          </cell>
          <cell r="AK101">
            <v>0.022</v>
          </cell>
          <cell r="AL101">
            <v>0.16</v>
          </cell>
          <cell r="AM101">
            <v>0.006</v>
          </cell>
          <cell r="AN101">
            <v>-0.45</v>
          </cell>
          <cell r="AO101">
            <v>0.02</v>
          </cell>
          <cell r="AP101">
            <v>0.11</v>
          </cell>
          <cell r="AQ101">
            <v>0.006</v>
          </cell>
          <cell r="AR101">
            <v>-0.77</v>
          </cell>
          <cell r="AS101">
            <v>0.021</v>
          </cell>
          <cell r="AT101">
            <v>-0.17</v>
          </cell>
          <cell r="AU101">
            <v>0.006</v>
          </cell>
          <cell r="AV101">
            <v>-2.56</v>
          </cell>
          <cell r="AW101">
            <v>0.024</v>
          </cell>
          <cell r="AX101">
            <v>-0.4</v>
          </cell>
          <cell r="AY101">
            <v>0.006</v>
          </cell>
          <cell r="AZ101">
            <v>-2.18</v>
          </cell>
          <cell r="BA101">
            <v>0.019</v>
          </cell>
          <cell r="BB101">
            <v>0.12</v>
          </cell>
          <cell r="BC101">
            <v>0.002</v>
          </cell>
          <cell r="BD101">
            <v>-0.06</v>
          </cell>
          <cell r="BE101">
            <v>0.003</v>
          </cell>
          <cell r="BF101">
            <v>-0.01</v>
          </cell>
          <cell r="BG101">
            <v>0.002</v>
          </cell>
          <cell r="BH101">
            <v>0</v>
          </cell>
          <cell r="BI101">
            <v>0.005</v>
          </cell>
        </row>
        <row r="101">
          <cell r="BX101">
            <v>-0.33</v>
          </cell>
          <cell r="BY101">
            <v>0.004</v>
          </cell>
          <cell r="BZ101">
            <v>-1.38</v>
          </cell>
          <cell r="CA101">
            <v>0.01</v>
          </cell>
          <cell r="CB101">
            <v>0.06</v>
          </cell>
          <cell r="CC101">
            <v>0.001</v>
          </cell>
          <cell r="CD101">
            <v>-0.03</v>
          </cell>
          <cell r="CE101">
            <v>0.003</v>
          </cell>
          <cell r="CF101">
            <v>0.05</v>
          </cell>
          <cell r="CG101">
            <v>0.001</v>
          </cell>
          <cell r="CH101">
            <v>-0.02</v>
          </cell>
          <cell r="CI101">
            <v>0.002</v>
          </cell>
          <cell r="CJ101">
            <v>0.03</v>
          </cell>
          <cell r="CK101">
            <v>0.001</v>
          </cell>
          <cell r="CL101">
            <v>-0.04</v>
          </cell>
          <cell r="CM101">
            <v>0.003</v>
          </cell>
          <cell r="CN101">
            <v>-0.02</v>
          </cell>
          <cell r="CO101">
            <v>0.001</v>
          </cell>
          <cell r="CP101">
            <v>-0.17</v>
          </cell>
          <cell r="CQ101">
            <v>0.004</v>
          </cell>
          <cell r="CR101">
            <v>-0.06</v>
          </cell>
          <cell r="CS101">
            <v>0.001</v>
          </cell>
          <cell r="CT101">
            <v>-0.26</v>
          </cell>
          <cell r="CU101">
            <v>0.004</v>
          </cell>
          <cell r="CV101">
            <v>2.35</v>
          </cell>
          <cell r="CW101">
            <v>0.008</v>
          </cell>
          <cell r="CX101">
            <v>0.67</v>
          </cell>
          <cell r="CY101">
            <v>0.005</v>
          </cell>
          <cell r="CZ101">
            <v>2.54</v>
          </cell>
          <cell r="DA101">
            <v>0.013</v>
          </cell>
          <cell r="DB101">
            <v>2.14</v>
          </cell>
          <cell r="DC101">
            <v>0.015</v>
          </cell>
        </row>
        <row r="101">
          <cell r="DR101">
            <v>0.89</v>
          </cell>
          <cell r="DS101">
            <v>0.013</v>
          </cell>
          <cell r="DT101">
            <v>-0.52</v>
          </cell>
          <cell r="DU101">
            <v>0.011</v>
          </cell>
          <cell r="DV101">
            <v>2.08</v>
          </cell>
          <cell r="DW101">
            <v>0.01</v>
          </cell>
          <cell r="DX101">
            <v>0.69</v>
          </cell>
          <cell r="DY101">
            <v>0.003</v>
          </cell>
          <cell r="DZ101">
            <v>1.94</v>
          </cell>
          <cell r="EA101">
            <v>0.009</v>
          </cell>
          <cell r="EB101">
            <v>0.87</v>
          </cell>
          <cell r="EC101">
            <v>0.004</v>
          </cell>
          <cell r="ED101">
            <v>1.93</v>
          </cell>
          <cell r="EE101">
            <v>0.009</v>
          </cell>
          <cell r="EF101">
            <v>0.93</v>
          </cell>
          <cell r="EG101">
            <v>0.005</v>
          </cell>
          <cell r="EH101">
            <v>1.7</v>
          </cell>
          <cell r="EI101">
            <v>0.009</v>
          </cell>
          <cell r="EJ101">
            <v>0.67</v>
          </cell>
          <cell r="EK101">
            <v>0.004</v>
          </cell>
          <cell r="EL101">
            <v>0.47</v>
          </cell>
          <cell r="EM101">
            <v>0.006</v>
          </cell>
          <cell r="EN101">
            <v>-0.04</v>
          </cell>
          <cell r="EO101">
            <v>0.002</v>
          </cell>
          <cell r="EP101">
            <v>-0.08</v>
          </cell>
          <cell r="EQ101">
            <v>0.001</v>
          </cell>
          <cell r="ER101">
            <v>-0.05</v>
          </cell>
          <cell r="ES101">
            <v>0</v>
          </cell>
          <cell r="ET101">
            <v>-0.18</v>
          </cell>
          <cell r="EU101">
            <v>0.001</v>
          </cell>
          <cell r="EV101">
            <v>-0.09</v>
          </cell>
          <cell r="EW101">
            <v>0</v>
          </cell>
        </row>
        <row r="101">
          <cell r="FL101">
            <v>-0.18</v>
          </cell>
          <cell r="FM101">
            <v>0.001</v>
          </cell>
          <cell r="FN101">
            <v>-0.15</v>
          </cell>
          <cell r="FO101">
            <v>0.001</v>
          </cell>
          <cell r="FP101">
            <v>-0.09</v>
          </cell>
          <cell r="FQ101">
            <v>0.001</v>
          </cell>
          <cell r="FR101">
            <v>-0.05</v>
          </cell>
          <cell r="FS101">
            <v>0</v>
          </cell>
          <cell r="FT101">
            <v>-0.08</v>
          </cell>
          <cell r="FU101">
            <v>0.001</v>
          </cell>
          <cell r="FV101">
            <v>-0.05</v>
          </cell>
          <cell r="FW101">
            <v>0</v>
          </cell>
          <cell r="FX101">
            <v>-0.09</v>
          </cell>
          <cell r="FY101">
            <v>0.001</v>
          </cell>
          <cell r="FZ101">
            <v>-0.04</v>
          </cell>
          <cell r="GA101">
            <v>0</v>
          </cell>
          <cell r="GB101">
            <v>-0.11</v>
          </cell>
          <cell r="GC101">
            <v>0.001</v>
          </cell>
          <cell r="GD101">
            <v>-0.05</v>
          </cell>
          <cell r="GE101">
            <v>0</v>
          </cell>
          <cell r="GF101">
            <v>-0.06</v>
          </cell>
          <cell r="GG101">
            <v>0</v>
          </cell>
          <cell r="GH101">
            <v>-0.04</v>
          </cell>
          <cell r="GI101">
            <v>0</v>
          </cell>
          <cell r="GJ101">
            <v>186.18</v>
          </cell>
          <cell r="GK101">
            <v>1.635</v>
          </cell>
          <cell r="GL101">
            <v>437.97</v>
          </cell>
          <cell r="GM101">
            <v>4.51</v>
          </cell>
          <cell r="GN101">
            <v>223.71</v>
          </cell>
          <cell r="GO101">
            <v>1.548</v>
          </cell>
          <cell r="GP101">
            <v>757.61</v>
          </cell>
          <cell r="GQ101">
            <v>7.142</v>
          </cell>
        </row>
        <row r="101">
          <cell r="HF101">
            <v>-99.39</v>
          </cell>
          <cell r="HG101">
            <v>2.68</v>
          </cell>
          <cell r="HH101">
            <v>-1407.74</v>
          </cell>
          <cell r="HI101">
            <v>8.728</v>
          </cell>
          <cell r="HJ101">
            <v>189.66</v>
          </cell>
          <cell r="HK101">
            <v>1.462</v>
          </cell>
          <cell r="HL101">
            <v>603.38</v>
          </cell>
          <cell r="HM101">
            <v>4.268</v>
          </cell>
          <cell r="HN101">
            <v>193.29</v>
          </cell>
          <cell r="HO101">
            <v>1.32</v>
          </cell>
          <cell r="HP101">
            <v>603.94</v>
          </cell>
          <cell r="HQ101">
            <v>4.762</v>
          </cell>
          <cell r="HR101">
            <v>174.68</v>
          </cell>
          <cell r="HS101">
            <v>1.477</v>
          </cell>
          <cell r="HT101">
            <v>518.05</v>
          </cell>
          <cell r="HU101">
            <v>4.424</v>
          </cell>
          <cell r="HV101">
            <v>83.35</v>
          </cell>
          <cell r="HW101">
            <v>1.278</v>
          </cell>
          <cell r="HX101">
            <v>72.73</v>
          </cell>
          <cell r="HY101">
            <v>4.418</v>
          </cell>
          <cell r="HZ101">
            <v>-261.06</v>
          </cell>
          <cell r="IA101">
            <v>4.196</v>
          </cell>
          <cell r="IB101">
            <v>0.19</v>
          </cell>
          <cell r="IC101">
            <v>0.004</v>
          </cell>
          <cell r="ID101">
            <v>-0.1</v>
          </cell>
          <cell r="IE101">
            <v>0.005</v>
          </cell>
          <cell r="IF101">
            <v>-0.36</v>
          </cell>
          <cell r="IG101">
            <v>0.007</v>
          </cell>
          <cell r="IH101">
            <v>-0.32</v>
          </cell>
          <cell r="II101">
            <v>0.006</v>
          </cell>
        </row>
        <row r="101">
          <cell r="IX101">
            <v>0.62</v>
          </cell>
          <cell r="IY101">
            <v>0.011</v>
          </cell>
          <cell r="IZ101">
            <v>0.31</v>
          </cell>
          <cell r="JA101">
            <v>0.006</v>
          </cell>
          <cell r="JB101">
            <v>-0.05</v>
          </cell>
          <cell r="JC101">
            <v>0.005</v>
          </cell>
          <cell r="JD101">
            <v>-0.27</v>
          </cell>
          <cell r="JE101">
            <v>0.006</v>
          </cell>
          <cell r="JF101">
            <v>-0.13</v>
          </cell>
          <cell r="JG101">
            <v>0.006</v>
          </cell>
          <cell r="JH101">
            <v>-0.29</v>
          </cell>
          <cell r="JI101">
            <v>0.005</v>
          </cell>
          <cell r="JJ101">
            <v>0.08</v>
          </cell>
          <cell r="JK101">
            <v>0.007</v>
          </cell>
          <cell r="JL101">
            <v>-0.17</v>
          </cell>
          <cell r="JM101">
            <v>0.004</v>
          </cell>
          <cell r="JN101">
            <v>0.09</v>
          </cell>
          <cell r="JO101">
            <v>0.006</v>
          </cell>
          <cell r="JP101">
            <v>-0.19</v>
          </cell>
          <cell r="JQ101">
            <v>0.003</v>
          </cell>
          <cell r="JR101">
            <v>0.11</v>
          </cell>
          <cell r="JS101">
            <v>0.002</v>
          </cell>
          <cell r="JT101">
            <v>0.14</v>
          </cell>
          <cell r="JU101">
            <v>0.002</v>
          </cell>
          <cell r="JV101">
            <v>0.38</v>
          </cell>
          <cell r="JW101">
            <v>0.004</v>
          </cell>
          <cell r="JX101">
            <v>0.35</v>
          </cell>
          <cell r="JY101">
            <v>0.002</v>
          </cell>
          <cell r="JZ101">
            <v>0.92</v>
          </cell>
          <cell r="KA101">
            <v>0.008</v>
          </cell>
        </row>
        <row r="101">
          <cell r="KP101">
            <v>-0.19</v>
          </cell>
          <cell r="KQ101">
            <v>0.002</v>
          </cell>
          <cell r="KR101">
            <v>-0.64</v>
          </cell>
          <cell r="KS101">
            <v>0.004</v>
          </cell>
          <cell r="KT101">
            <v>0.24</v>
          </cell>
          <cell r="KU101">
            <v>0.002</v>
          </cell>
          <cell r="KV101">
            <v>0.71</v>
          </cell>
          <cell r="KW101">
            <v>0.007</v>
          </cell>
          <cell r="KX101">
            <v>0.25</v>
          </cell>
          <cell r="KY101">
            <v>0.002</v>
          </cell>
          <cell r="KZ101">
            <v>0.73</v>
          </cell>
          <cell r="LA101">
            <v>0.006</v>
          </cell>
          <cell r="LB101">
            <v>0.16</v>
          </cell>
          <cell r="LC101">
            <v>0.001</v>
          </cell>
          <cell r="LD101">
            <v>0.53</v>
          </cell>
          <cell r="LE101">
            <v>0.005</v>
          </cell>
          <cell r="LF101">
            <v>0.1</v>
          </cell>
          <cell r="LG101">
            <v>0.001</v>
          </cell>
          <cell r="LH101">
            <v>0.26</v>
          </cell>
          <cell r="LI101">
            <v>0.003</v>
          </cell>
          <cell r="LJ101">
            <v>-0.02</v>
          </cell>
          <cell r="LK101">
            <v>0</v>
          </cell>
          <cell r="LL101">
            <v>-0.19</v>
          </cell>
          <cell r="LM101">
            <v>0.001</v>
          </cell>
          <cell r="LN101">
            <v>0.2</v>
          </cell>
          <cell r="LO101">
            <v>0.004</v>
          </cell>
          <cell r="LP101">
            <v>0.2</v>
          </cell>
          <cell r="LQ101">
            <v>0.005</v>
          </cell>
          <cell r="LR101">
            <v>0.12</v>
          </cell>
          <cell r="LS101">
            <v>0.004</v>
          </cell>
          <cell r="LT101">
            <v>-0.47</v>
          </cell>
          <cell r="LU101">
            <v>0.005</v>
          </cell>
        </row>
        <row r="101">
          <cell r="MH101">
            <v>0.16</v>
          </cell>
          <cell r="MI101">
            <v>0.004</v>
          </cell>
          <cell r="MJ101">
            <v>-0.15</v>
          </cell>
          <cell r="MK101">
            <v>0.004</v>
          </cell>
          <cell r="ML101">
            <v>0.13</v>
          </cell>
          <cell r="MM101">
            <v>0.004</v>
          </cell>
          <cell r="MN101">
            <v>-0.17</v>
          </cell>
          <cell r="MO101">
            <v>0.004</v>
          </cell>
          <cell r="MP101">
            <v>0.08</v>
          </cell>
          <cell r="MQ101">
            <v>0.004</v>
          </cell>
          <cell r="MR101">
            <v>1.25</v>
          </cell>
          <cell r="MS101">
            <v>0.008</v>
          </cell>
          <cell r="MT101">
            <v>0.92</v>
          </cell>
          <cell r="MU101">
            <v>0.009</v>
          </cell>
          <cell r="MV101">
            <v>1.2</v>
          </cell>
          <cell r="MW101">
            <v>0.01</v>
          </cell>
          <cell r="MX101">
            <v>0.73</v>
          </cell>
          <cell r="MY101">
            <v>0.009</v>
          </cell>
        </row>
        <row r="101">
          <cell r="NN101">
            <v>-0.83</v>
          </cell>
          <cell r="NO101">
            <v>0.016</v>
          </cell>
          <cell r="NP101">
            <v>-1.56</v>
          </cell>
          <cell r="NQ101">
            <v>0.01</v>
          </cell>
          <cell r="NR101">
            <v>1.32</v>
          </cell>
          <cell r="NS101">
            <v>0.009</v>
          </cell>
          <cell r="NT101">
            <v>0.76</v>
          </cell>
          <cell r="NU101">
            <v>0.008</v>
          </cell>
          <cell r="NV101">
            <v>1.29</v>
          </cell>
          <cell r="NW101">
            <v>0.009</v>
          </cell>
          <cell r="NX101">
            <v>0.73</v>
          </cell>
          <cell r="NY101">
            <v>0.008</v>
          </cell>
          <cell r="NZ101">
            <v>1.19</v>
          </cell>
          <cell r="OA101">
            <v>0.009</v>
          </cell>
          <cell r="OB101">
            <v>0.68</v>
          </cell>
          <cell r="OC101">
            <v>0.008</v>
          </cell>
          <cell r="OD101">
            <v>0.66</v>
          </cell>
          <cell r="OE101">
            <v>0.007</v>
          </cell>
          <cell r="OF101">
            <v>0.18</v>
          </cell>
          <cell r="OG101">
            <v>0.007</v>
          </cell>
          <cell r="OH101">
            <v>-0.02</v>
          </cell>
          <cell r="OI101">
            <v>0.003</v>
          </cell>
          <cell r="OJ101">
            <v>-0.16</v>
          </cell>
          <cell r="OK101">
            <v>0.003</v>
          </cell>
          <cell r="OL101">
            <v>-0.12</v>
          </cell>
          <cell r="OM101">
            <v>0.001</v>
          </cell>
          <cell r="ON101">
            <v>-0.06</v>
          </cell>
          <cell r="OO101">
            <v>0</v>
          </cell>
          <cell r="OP101">
            <v>-0.12</v>
          </cell>
          <cell r="OQ101">
            <v>0.001</v>
          </cell>
          <cell r="OR101">
            <v>-0.22</v>
          </cell>
          <cell r="OS101">
            <v>0.001</v>
          </cell>
        </row>
        <row r="101">
          <cell r="PF101">
            <v>-0.12</v>
          </cell>
          <cell r="PG101">
            <v>0.001</v>
          </cell>
          <cell r="PH101">
            <v>-0.13</v>
          </cell>
          <cell r="PI101">
            <v>0.001</v>
          </cell>
          <cell r="PJ101">
            <v>-0.12</v>
          </cell>
          <cell r="PK101">
            <v>0.001</v>
          </cell>
          <cell r="PL101">
            <v>-0.12</v>
          </cell>
          <cell r="PM101">
            <v>0.001</v>
          </cell>
          <cell r="PN101">
            <v>-0.12</v>
          </cell>
          <cell r="PO101">
            <v>0.001</v>
          </cell>
          <cell r="PP101">
            <v>0.26</v>
          </cell>
          <cell r="PQ101">
            <v>0.002</v>
          </cell>
          <cell r="PR101">
            <v>0.26</v>
          </cell>
          <cell r="PS101">
            <v>0.002</v>
          </cell>
          <cell r="PT101">
            <v>0.16</v>
          </cell>
          <cell r="PU101">
            <v>0.003</v>
          </cell>
          <cell r="PV101">
            <v>0.01</v>
          </cell>
          <cell r="PW101">
            <v>0.002</v>
          </cell>
        </row>
        <row r="101">
          <cell r="QL101">
            <v>-0.02</v>
          </cell>
          <cell r="QM101">
            <v>0.003</v>
          </cell>
          <cell r="QN101">
            <v>-0.11</v>
          </cell>
          <cell r="QO101">
            <v>0.002</v>
          </cell>
          <cell r="QP101">
            <v>0.27</v>
          </cell>
          <cell r="QQ101">
            <v>0.003</v>
          </cell>
          <cell r="QR101">
            <v>0.12</v>
          </cell>
          <cell r="QS101">
            <v>0.002</v>
          </cell>
          <cell r="QT101">
            <v>0.26</v>
          </cell>
          <cell r="QU101">
            <v>0.003</v>
          </cell>
          <cell r="QV101">
            <v>0.11</v>
          </cell>
          <cell r="QW101">
            <v>0.002</v>
          </cell>
          <cell r="QX101">
            <v>0.24</v>
          </cell>
          <cell r="QY101">
            <v>0.003</v>
          </cell>
          <cell r="QZ101">
            <v>0.12</v>
          </cell>
          <cell r="RA101">
            <v>0.002</v>
          </cell>
          <cell r="RB101">
            <v>0.17</v>
          </cell>
          <cell r="RC101">
            <v>0.002</v>
          </cell>
          <cell r="RD101">
            <v>0.08</v>
          </cell>
          <cell r="RE101">
            <v>0.002</v>
          </cell>
          <cell r="RF101">
            <v>0.03</v>
          </cell>
          <cell r="RG101">
            <v>0.001</v>
          </cell>
          <cell r="RH101">
            <v>0.03</v>
          </cell>
          <cell r="RI101">
            <v>0.001</v>
          </cell>
          <cell r="RJ101">
            <v>0.16</v>
          </cell>
          <cell r="RK101">
            <v>0.001</v>
          </cell>
          <cell r="RL101">
            <v>0.13</v>
          </cell>
          <cell r="RM101">
            <v>0.002</v>
          </cell>
          <cell r="RN101">
            <v>0.09</v>
          </cell>
          <cell r="RO101">
            <v>0.002</v>
          </cell>
          <cell r="RP101">
            <v>0.24</v>
          </cell>
          <cell r="RQ101">
            <v>0.003</v>
          </cell>
        </row>
        <row r="101">
          <cell r="SF101">
            <v>-0.19</v>
          </cell>
          <cell r="SG101">
            <v>0.002</v>
          </cell>
          <cell r="SH101">
            <v>-0.61</v>
          </cell>
          <cell r="SI101">
            <v>0.003</v>
          </cell>
          <cell r="SJ101">
            <v>0.15</v>
          </cell>
          <cell r="SK101">
            <v>0.002</v>
          </cell>
          <cell r="SL101">
            <v>0.19</v>
          </cell>
          <cell r="SM101">
            <v>0.002</v>
          </cell>
          <cell r="SN101">
            <v>0.14</v>
          </cell>
          <cell r="SO101">
            <v>0.002</v>
          </cell>
          <cell r="SP101">
            <v>0.21</v>
          </cell>
          <cell r="SQ101">
            <v>0.002</v>
          </cell>
          <cell r="SR101">
            <v>0.11</v>
          </cell>
          <cell r="SS101">
            <v>0.001</v>
          </cell>
          <cell r="ST101">
            <v>0.12</v>
          </cell>
          <cell r="SU101">
            <v>0.003</v>
          </cell>
          <cell r="SV101">
            <v>0.06</v>
          </cell>
          <cell r="SW101">
            <v>0.001</v>
          </cell>
          <cell r="SX101">
            <v>-0.04</v>
          </cell>
          <cell r="SY101">
            <v>0.002</v>
          </cell>
          <cell r="SZ101">
            <v>0</v>
          </cell>
          <cell r="TA101">
            <v>0</v>
          </cell>
          <cell r="TB101">
            <v>-0.24</v>
          </cell>
          <cell r="TC101">
            <v>0.002</v>
          </cell>
          <cell r="TD101">
            <v>-0.06</v>
          </cell>
          <cell r="TE101">
            <v>0.003</v>
          </cell>
          <cell r="TF101">
            <v>0.64</v>
          </cell>
          <cell r="TG101">
            <v>0.01</v>
          </cell>
          <cell r="TH101">
            <v>-0.03</v>
          </cell>
          <cell r="TI101">
            <v>0.007</v>
          </cell>
          <cell r="TJ101">
            <v>0.2</v>
          </cell>
          <cell r="TK101">
            <v>0.012</v>
          </cell>
        </row>
        <row r="101">
          <cell r="UB101">
            <v>-1.47</v>
          </cell>
          <cell r="UC101">
            <v>0.014</v>
          </cell>
          <cell r="UD101">
            <v>-0.04</v>
          </cell>
          <cell r="UE101">
            <v>0.004</v>
          </cell>
          <cell r="UF101">
            <v>0.41</v>
          </cell>
          <cell r="UG101">
            <v>0.009</v>
          </cell>
          <cell r="UH101">
            <v>-0.03</v>
          </cell>
          <cell r="UI101">
            <v>0.003</v>
          </cell>
          <cell r="UJ101">
            <v>0.41</v>
          </cell>
          <cell r="UK101">
            <v>0.009</v>
          </cell>
          <cell r="UL101">
            <v>-0.04</v>
          </cell>
          <cell r="UM101">
            <v>0.004</v>
          </cell>
          <cell r="UN101">
            <v>0.27</v>
          </cell>
          <cell r="UO101">
            <v>0.006</v>
          </cell>
          <cell r="UP101">
            <v>-0.1</v>
          </cell>
          <cell r="UQ101">
            <v>0.004</v>
          </cell>
          <cell r="UR101">
            <v>0.02</v>
          </cell>
          <cell r="US101">
            <v>0.007</v>
          </cell>
        </row>
        <row r="101">
          <cell r="UV101">
            <v>-0.41</v>
          </cell>
          <cell r="UW101">
            <v>0.003</v>
          </cell>
          <cell r="UX101">
            <v>0.05</v>
          </cell>
          <cell r="UY101">
            <v>0.001</v>
          </cell>
          <cell r="UZ101">
            <v>0.05</v>
          </cell>
          <cell r="VA101">
            <v>0.001</v>
          </cell>
          <cell r="VB101">
            <v>0.07</v>
          </cell>
          <cell r="VC101">
            <v>0.001</v>
          </cell>
        </row>
        <row r="101">
          <cell r="VN101">
            <v>-0.17</v>
          </cell>
          <cell r="VO101">
            <v>0.001</v>
          </cell>
          <cell r="VP101">
            <v>0.03</v>
          </cell>
          <cell r="VQ101">
            <v>0</v>
          </cell>
          <cell r="VR101">
            <v>0.04</v>
          </cell>
          <cell r="VS101">
            <v>0</v>
          </cell>
          <cell r="VT101">
            <v>0.02</v>
          </cell>
          <cell r="VU101">
            <v>0</v>
          </cell>
          <cell r="VV101">
            <v>0</v>
          </cell>
          <cell r="VW101">
            <v>0</v>
          </cell>
        </row>
        <row r="101">
          <cell r="VZ101">
            <v>0</v>
          </cell>
          <cell r="WA101">
            <v>0</v>
          </cell>
          <cell r="WB101">
            <v>-0.45</v>
          </cell>
          <cell r="WC101">
            <v>0.002</v>
          </cell>
          <cell r="WD101">
            <v>-0.08</v>
          </cell>
          <cell r="WE101">
            <v>0.002</v>
          </cell>
          <cell r="WF101">
            <v>-0.55</v>
          </cell>
          <cell r="WG101">
            <v>0.003</v>
          </cell>
          <cell r="WH101">
            <v>-0.24</v>
          </cell>
          <cell r="WI101">
            <v>0.001</v>
          </cell>
        </row>
        <row r="101">
          <cell r="WZ101">
            <v>-0.15</v>
          </cell>
          <cell r="XA101">
            <v>0.002</v>
          </cell>
          <cell r="XB101">
            <v>-0.45</v>
          </cell>
          <cell r="XC101">
            <v>0.002</v>
          </cell>
          <cell r="XD101">
            <v>-0.15</v>
          </cell>
          <cell r="XE101">
            <v>0.001</v>
          </cell>
          <cell r="XF101">
            <v>-0.46</v>
          </cell>
          <cell r="XG101">
            <v>0.002</v>
          </cell>
          <cell r="XH101">
            <v>-0.15</v>
          </cell>
          <cell r="XI101">
            <v>0.002</v>
          </cell>
          <cell r="XJ101">
            <v>-0.47</v>
          </cell>
          <cell r="XK101">
            <v>0.002</v>
          </cell>
          <cell r="XL101">
            <v>-0.16</v>
          </cell>
          <cell r="XM101">
            <v>0.001</v>
          </cell>
          <cell r="XN101">
            <v>-0.45</v>
          </cell>
          <cell r="XO101">
            <v>0.002</v>
          </cell>
          <cell r="XP101">
            <v>-0.15</v>
          </cell>
          <cell r="XQ101">
            <v>0.001</v>
          </cell>
        </row>
        <row r="101">
          <cell r="XT101">
            <v>-0.04</v>
          </cell>
          <cell r="XU101">
            <v>0</v>
          </cell>
        </row>
        <row r="102">
          <cell r="B102" t="str">
            <v>JM0325.002</v>
          </cell>
          <cell r="C102" t="str">
            <v>N Japan</v>
          </cell>
          <cell r="D102">
            <v>43.3898</v>
          </cell>
          <cell r="E102">
            <v>141.5778</v>
          </cell>
          <cell r="F102">
            <v>0.25</v>
          </cell>
          <cell r="G102">
            <v>0.006</v>
          </cell>
          <cell r="H102">
            <v>0</v>
          </cell>
          <cell r="I102">
            <v>0.033</v>
          </cell>
          <cell r="J102">
            <v>3.65</v>
          </cell>
          <cell r="K102">
            <v>0.048</v>
          </cell>
          <cell r="L102">
            <v>0.12</v>
          </cell>
          <cell r="M102">
            <v>0.009</v>
          </cell>
          <cell r="N102">
            <v>-2.15</v>
          </cell>
          <cell r="O102">
            <v>0.035</v>
          </cell>
        </row>
        <row r="102">
          <cell r="X102">
            <v>-0.28</v>
          </cell>
          <cell r="Y102">
            <v>0.009</v>
          </cell>
          <cell r="Z102">
            <v>-0.9</v>
          </cell>
          <cell r="AA102">
            <v>0.069</v>
          </cell>
          <cell r="AB102">
            <v>-1.17</v>
          </cell>
          <cell r="AC102">
            <v>0.02</v>
          </cell>
        </row>
        <row r="102">
          <cell r="AH102">
            <v>0.21</v>
          </cell>
          <cell r="AI102">
            <v>0.006</v>
          </cell>
          <cell r="AJ102">
            <v>-0.99</v>
          </cell>
          <cell r="AK102">
            <v>0.024</v>
          </cell>
          <cell r="AL102">
            <v>0.17</v>
          </cell>
          <cell r="AM102">
            <v>0.006</v>
          </cell>
          <cell r="AN102">
            <v>-0.86</v>
          </cell>
          <cell r="AO102">
            <v>0.019</v>
          </cell>
          <cell r="AP102">
            <v>0.12</v>
          </cell>
          <cell r="AQ102">
            <v>0.006</v>
          </cell>
          <cell r="AR102">
            <v>-0.91</v>
          </cell>
          <cell r="AS102">
            <v>0.018</v>
          </cell>
          <cell r="AT102">
            <v>-0.31</v>
          </cell>
          <cell r="AU102">
            <v>0.007</v>
          </cell>
          <cell r="AV102">
            <v>-3.25</v>
          </cell>
          <cell r="AW102">
            <v>0.023</v>
          </cell>
          <cell r="AX102">
            <v>-0.82</v>
          </cell>
          <cell r="AY102">
            <v>0.007</v>
          </cell>
          <cell r="AZ102">
            <v>-2.81</v>
          </cell>
          <cell r="BA102">
            <v>0.016</v>
          </cell>
          <cell r="BB102">
            <v>0.09</v>
          </cell>
          <cell r="BC102">
            <v>0.002</v>
          </cell>
          <cell r="BD102">
            <v>-0.02</v>
          </cell>
          <cell r="BE102">
            <v>0.003</v>
          </cell>
          <cell r="BF102">
            <v>-0.02</v>
          </cell>
          <cell r="BG102">
            <v>0.002</v>
          </cell>
          <cell r="BH102">
            <v>-0.02</v>
          </cell>
          <cell r="BI102">
            <v>0.005</v>
          </cell>
        </row>
        <row r="102">
          <cell r="BR102">
            <v>-0.07</v>
          </cell>
          <cell r="BS102">
            <v>0.003</v>
          </cell>
          <cell r="BT102">
            <v>-0.49</v>
          </cell>
          <cell r="BU102">
            <v>0.008</v>
          </cell>
          <cell r="BV102">
            <v>-0.02</v>
          </cell>
          <cell r="BW102">
            <v>0.004</v>
          </cell>
        </row>
        <row r="102">
          <cell r="CB102">
            <v>0.04</v>
          </cell>
          <cell r="CC102">
            <v>0.001</v>
          </cell>
          <cell r="CD102">
            <v>-0.02</v>
          </cell>
          <cell r="CE102">
            <v>0.002</v>
          </cell>
          <cell r="CF102">
            <v>0.03</v>
          </cell>
          <cell r="CG102">
            <v>0.001</v>
          </cell>
          <cell r="CH102">
            <v>-0.02</v>
          </cell>
          <cell r="CI102">
            <v>0.002</v>
          </cell>
          <cell r="CJ102">
            <v>0.02</v>
          </cell>
          <cell r="CK102">
            <v>0.001</v>
          </cell>
          <cell r="CL102">
            <v>-0.05</v>
          </cell>
          <cell r="CM102">
            <v>0.002</v>
          </cell>
          <cell r="CN102">
            <v>-0.05</v>
          </cell>
          <cell r="CO102">
            <v>0.001</v>
          </cell>
          <cell r="CP102">
            <v>-0.24</v>
          </cell>
          <cell r="CQ102">
            <v>0.002</v>
          </cell>
          <cell r="CR102">
            <v>-0.08</v>
          </cell>
          <cell r="CS102">
            <v>0.001</v>
          </cell>
          <cell r="CT102">
            <v>-0.39</v>
          </cell>
          <cell r="CU102">
            <v>0.002</v>
          </cell>
          <cell r="CV102">
            <v>2.26</v>
          </cell>
          <cell r="CW102">
            <v>0.011</v>
          </cell>
          <cell r="CX102">
            <v>0.59</v>
          </cell>
          <cell r="CY102">
            <v>0.005</v>
          </cell>
          <cell r="CZ102">
            <v>2.25</v>
          </cell>
          <cell r="DA102">
            <v>0.015</v>
          </cell>
          <cell r="DB102">
            <v>2.12</v>
          </cell>
          <cell r="DC102">
            <v>0.018</v>
          </cell>
        </row>
        <row r="102">
          <cell r="DL102">
            <v>0.38</v>
          </cell>
          <cell r="DM102">
            <v>0.009</v>
          </cell>
          <cell r="DN102">
            <v>-0.1</v>
          </cell>
          <cell r="DO102">
            <v>0.005</v>
          </cell>
          <cell r="DP102">
            <v>0</v>
          </cell>
          <cell r="DQ102">
            <v>0.001</v>
          </cell>
        </row>
        <row r="102">
          <cell r="DV102">
            <v>1.95</v>
          </cell>
          <cell r="DW102">
            <v>0.012</v>
          </cell>
          <cell r="DX102">
            <v>0.66</v>
          </cell>
          <cell r="DY102">
            <v>0.004</v>
          </cell>
          <cell r="DZ102">
            <v>1.84</v>
          </cell>
          <cell r="EA102">
            <v>0.011</v>
          </cell>
          <cell r="EB102">
            <v>0.84</v>
          </cell>
          <cell r="EC102">
            <v>0.006</v>
          </cell>
          <cell r="ED102">
            <v>1.72</v>
          </cell>
          <cell r="EE102">
            <v>0.009</v>
          </cell>
          <cell r="EF102">
            <v>0.86</v>
          </cell>
          <cell r="EG102">
            <v>0.008</v>
          </cell>
          <cell r="EH102">
            <v>1.39</v>
          </cell>
          <cell r="EI102">
            <v>0.01</v>
          </cell>
          <cell r="EJ102">
            <v>0.54</v>
          </cell>
          <cell r="EK102">
            <v>0.005</v>
          </cell>
          <cell r="EL102">
            <v>0.28</v>
          </cell>
          <cell r="EM102">
            <v>0.006</v>
          </cell>
          <cell r="EN102">
            <v>-0.12</v>
          </cell>
          <cell r="EO102">
            <v>0.002</v>
          </cell>
          <cell r="EP102">
            <v>-0.08</v>
          </cell>
          <cell r="EQ102">
            <v>0.001</v>
          </cell>
          <cell r="ER102">
            <v>-0.04</v>
          </cell>
          <cell r="ES102">
            <v>0</v>
          </cell>
          <cell r="ET102">
            <v>-0.15</v>
          </cell>
          <cell r="EU102">
            <v>0.001</v>
          </cell>
          <cell r="EV102">
            <v>-0.08</v>
          </cell>
          <cell r="EW102">
            <v>0.001</v>
          </cell>
        </row>
        <row r="102">
          <cell r="FF102">
            <v>-0.05</v>
          </cell>
          <cell r="FG102">
            <v>0.002</v>
          </cell>
          <cell r="FH102">
            <v>-0.04</v>
          </cell>
          <cell r="FI102">
            <v>0.001</v>
          </cell>
          <cell r="FJ102">
            <v>0</v>
          </cell>
          <cell r="FK102">
            <v>0.001</v>
          </cell>
        </row>
        <row r="102">
          <cell r="FP102">
            <v>-0.08</v>
          </cell>
          <cell r="FQ102">
            <v>0.001</v>
          </cell>
          <cell r="FR102">
            <v>-0.04</v>
          </cell>
          <cell r="FS102">
            <v>0</v>
          </cell>
          <cell r="FT102">
            <v>-0.08</v>
          </cell>
          <cell r="FU102">
            <v>0</v>
          </cell>
          <cell r="FV102">
            <v>-0.04</v>
          </cell>
          <cell r="FW102">
            <v>0</v>
          </cell>
          <cell r="FX102">
            <v>-0.08</v>
          </cell>
          <cell r="FY102">
            <v>0</v>
          </cell>
          <cell r="FZ102">
            <v>-0.04</v>
          </cell>
          <cell r="GA102">
            <v>0</v>
          </cell>
          <cell r="GB102">
            <v>-0.1</v>
          </cell>
          <cell r="GC102">
            <v>0</v>
          </cell>
          <cell r="GD102">
            <v>-0.05</v>
          </cell>
          <cell r="GE102">
            <v>0</v>
          </cell>
          <cell r="GF102">
            <v>-0.06</v>
          </cell>
          <cell r="GG102">
            <v>0</v>
          </cell>
          <cell r="GH102">
            <v>-0.05</v>
          </cell>
          <cell r="GI102">
            <v>0</v>
          </cell>
          <cell r="GJ102">
            <v>170.52</v>
          </cell>
          <cell r="GK102">
            <v>0.961</v>
          </cell>
          <cell r="GL102">
            <v>339.83</v>
          </cell>
          <cell r="GM102">
            <v>4.166</v>
          </cell>
          <cell r="GN102">
            <v>198.74</v>
          </cell>
          <cell r="GO102">
            <v>2.077</v>
          </cell>
          <cell r="GP102">
            <v>620.22</v>
          </cell>
          <cell r="GQ102">
            <v>5.654</v>
          </cell>
        </row>
        <row r="102">
          <cell r="GZ102">
            <v>22.15</v>
          </cell>
          <cell r="HA102">
            <v>1.861</v>
          </cell>
          <cell r="HB102">
            <v>97.63</v>
          </cell>
          <cell r="HC102">
            <v>6.866</v>
          </cell>
          <cell r="HD102">
            <v>1.29</v>
          </cell>
          <cell r="HE102">
            <v>0.029</v>
          </cell>
        </row>
        <row r="102">
          <cell r="HJ102">
            <v>172.14</v>
          </cell>
          <cell r="HK102">
            <v>1.149</v>
          </cell>
          <cell r="HL102">
            <v>455.88</v>
          </cell>
          <cell r="HM102">
            <v>4.459</v>
          </cell>
          <cell r="HN102">
            <v>166.8</v>
          </cell>
          <cell r="HO102">
            <v>1.163</v>
          </cell>
          <cell r="HP102">
            <v>480.13</v>
          </cell>
          <cell r="HQ102">
            <v>4.777</v>
          </cell>
          <cell r="HR102">
            <v>147.67</v>
          </cell>
          <cell r="HS102">
            <v>1.043</v>
          </cell>
          <cell r="HT102">
            <v>452.55</v>
          </cell>
          <cell r="HU102">
            <v>4.34</v>
          </cell>
          <cell r="HV102">
            <v>47.17</v>
          </cell>
          <cell r="HW102">
            <v>0.794</v>
          </cell>
          <cell r="HX102">
            <v>14.58</v>
          </cell>
          <cell r="HY102">
            <v>3.649</v>
          </cell>
          <cell r="HZ102">
            <v>-313.22</v>
          </cell>
          <cell r="IA102">
            <v>3.928</v>
          </cell>
          <cell r="IB102">
            <v>-0.05</v>
          </cell>
          <cell r="IC102">
            <v>0.006</v>
          </cell>
          <cell r="ID102">
            <v>0.01</v>
          </cell>
          <cell r="IE102">
            <v>0.004</v>
          </cell>
          <cell r="IF102">
            <v>-0.15</v>
          </cell>
          <cell r="IG102">
            <v>0.007</v>
          </cell>
          <cell r="IH102">
            <v>-0.39</v>
          </cell>
          <cell r="II102">
            <v>0.008</v>
          </cell>
        </row>
        <row r="102">
          <cell r="IR102">
            <v>0.25</v>
          </cell>
          <cell r="IS102">
            <v>0.004</v>
          </cell>
          <cell r="IT102">
            <v>0.06</v>
          </cell>
          <cell r="IU102">
            <v>0.001</v>
          </cell>
          <cell r="IV102">
            <v>0.41</v>
          </cell>
          <cell r="IW102">
            <v>0.009</v>
          </cell>
        </row>
        <row r="102">
          <cell r="JB102">
            <v>-0.14</v>
          </cell>
          <cell r="JC102">
            <v>0.006</v>
          </cell>
          <cell r="JD102">
            <v>-0.2</v>
          </cell>
          <cell r="JE102">
            <v>0.006</v>
          </cell>
          <cell r="JF102">
            <v>-0.14</v>
          </cell>
          <cell r="JG102">
            <v>0.007</v>
          </cell>
          <cell r="JH102">
            <v>-0.2</v>
          </cell>
          <cell r="JI102">
            <v>0.005</v>
          </cell>
          <cell r="JJ102">
            <v>-0.15</v>
          </cell>
          <cell r="JK102">
            <v>0.007</v>
          </cell>
          <cell r="JL102">
            <v>-0.16</v>
          </cell>
          <cell r="JM102">
            <v>0.005</v>
          </cell>
          <cell r="JN102">
            <v>-0.1</v>
          </cell>
          <cell r="JO102">
            <v>0.004</v>
          </cell>
          <cell r="JP102">
            <v>-0.24</v>
          </cell>
          <cell r="JQ102">
            <v>0.006</v>
          </cell>
          <cell r="JR102">
            <v>-0.01</v>
          </cell>
          <cell r="JS102">
            <v>0.003</v>
          </cell>
          <cell r="JT102">
            <v>0.21</v>
          </cell>
          <cell r="JU102">
            <v>0.003</v>
          </cell>
          <cell r="JV102">
            <v>0.16</v>
          </cell>
          <cell r="JW102">
            <v>0.003</v>
          </cell>
          <cell r="JX102">
            <v>0.26</v>
          </cell>
          <cell r="JY102">
            <v>0.003</v>
          </cell>
          <cell r="JZ102">
            <v>1.04</v>
          </cell>
          <cell r="KA102">
            <v>0.014</v>
          </cell>
        </row>
        <row r="102">
          <cell r="KJ102">
            <v>-0.04</v>
          </cell>
          <cell r="KK102">
            <v>0.001</v>
          </cell>
          <cell r="KL102">
            <v>-0.04</v>
          </cell>
          <cell r="KM102">
            <v>0.001</v>
          </cell>
          <cell r="KN102">
            <v>0</v>
          </cell>
          <cell r="KO102">
            <v>0</v>
          </cell>
        </row>
        <row r="102">
          <cell r="KT102">
            <v>0.23</v>
          </cell>
          <cell r="KU102">
            <v>0.002</v>
          </cell>
          <cell r="KV102">
            <v>0.53</v>
          </cell>
          <cell r="KW102">
            <v>0.007</v>
          </cell>
          <cell r="KX102">
            <v>0.22</v>
          </cell>
          <cell r="KY102">
            <v>0.002</v>
          </cell>
          <cell r="KZ102">
            <v>0.54</v>
          </cell>
          <cell r="LA102">
            <v>0.008</v>
          </cell>
          <cell r="LB102">
            <v>0.18</v>
          </cell>
          <cell r="LC102">
            <v>0.001</v>
          </cell>
          <cell r="LD102">
            <v>0.48</v>
          </cell>
          <cell r="LE102">
            <v>0.007</v>
          </cell>
          <cell r="LF102">
            <v>0.1</v>
          </cell>
          <cell r="LG102">
            <v>0.001</v>
          </cell>
          <cell r="LH102">
            <v>0.26</v>
          </cell>
          <cell r="LI102">
            <v>0.005</v>
          </cell>
          <cell r="LJ102">
            <v>-0.01</v>
          </cell>
          <cell r="LK102">
            <v>0</v>
          </cell>
          <cell r="LL102">
            <v>-0.12</v>
          </cell>
          <cell r="LM102">
            <v>0.002</v>
          </cell>
          <cell r="LN102">
            <v>0.13</v>
          </cell>
          <cell r="LO102">
            <v>0.006</v>
          </cell>
          <cell r="LP102">
            <v>0</v>
          </cell>
          <cell r="LQ102">
            <v>0.008</v>
          </cell>
          <cell r="LR102">
            <v>0.18</v>
          </cell>
          <cell r="LS102">
            <v>0.005</v>
          </cell>
          <cell r="LT102">
            <v>-0.47</v>
          </cell>
          <cell r="LU102">
            <v>0.005</v>
          </cell>
        </row>
        <row r="102">
          <cell r="MD102">
            <v>0.02</v>
          </cell>
          <cell r="ME102">
            <v>0.001</v>
          </cell>
          <cell r="MF102">
            <v>0</v>
          </cell>
          <cell r="MG102">
            <v>0</v>
          </cell>
          <cell r="MH102">
            <v>0.14</v>
          </cell>
          <cell r="MI102">
            <v>0.005</v>
          </cell>
          <cell r="MJ102">
            <v>-0.28</v>
          </cell>
          <cell r="MK102">
            <v>0.006</v>
          </cell>
          <cell r="ML102">
            <v>0.13</v>
          </cell>
          <cell r="MM102">
            <v>0.005</v>
          </cell>
          <cell r="MN102">
            <v>-0.29</v>
          </cell>
          <cell r="MO102">
            <v>0.005</v>
          </cell>
          <cell r="MP102">
            <v>0.15</v>
          </cell>
          <cell r="MQ102">
            <v>0.004</v>
          </cell>
          <cell r="MR102">
            <v>1.17</v>
          </cell>
          <cell r="MS102">
            <v>0.009</v>
          </cell>
          <cell r="MT102">
            <v>0.69</v>
          </cell>
          <cell r="MU102">
            <v>0.011</v>
          </cell>
          <cell r="MV102">
            <v>1.35</v>
          </cell>
          <cell r="MW102">
            <v>0.011</v>
          </cell>
          <cell r="MX102">
            <v>1.1</v>
          </cell>
          <cell r="MY102">
            <v>0.015</v>
          </cell>
        </row>
        <row r="102">
          <cell r="NH102">
            <v>0.05</v>
          </cell>
          <cell r="NI102">
            <v>0.004</v>
          </cell>
          <cell r="NJ102">
            <v>0.34</v>
          </cell>
          <cell r="NK102">
            <v>0.012</v>
          </cell>
          <cell r="NL102">
            <v>0.04</v>
          </cell>
          <cell r="NM102">
            <v>0.002</v>
          </cell>
        </row>
        <row r="102">
          <cell r="NR102">
            <v>1.27</v>
          </cell>
          <cell r="NS102">
            <v>0.01</v>
          </cell>
          <cell r="NT102">
            <v>0.78</v>
          </cell>
          <cell r="NU102">
            <v>0.006</v>
          </cell>
          <cell r="NV102">
            <v>1.29</v>
          </cell>
          <cell r="NW102">
            <v>0.011</v>
          </cell>
          <cell r="NX102">
            <v>0.79</v>
          </cell>
          <cell r="NY102">
            <v>0.007</v>
          </cell>
          <cell r="NZ102">
            <v>1.22</v>
          </cell>
          <cell r="OA102">
            <v>0.009</v>
          </cell>
          <cell r="OB102">
            <v>0.76</v>
          </cell>
          <cell r="OC102">
            <v>0.007</v>
          </cell>
          <cell r="OD102">
            <v>0.51</v>
          </cell>
          <cell r="OE102">
            <v>0.008</v>
          </cell>
          <cell r="OF102">
            <v>0.14</v>
          </cell>
          <cell r="OG102">
            <v>0.007</v>
          </cell>
          <cell r="OH102">
            <v>-0.11</v>
          </cell>
          <cell r="OI102">
            <v>0.002</v>
          </cell>
          <cell r="OJ102">
            <v>-0.23</v>
          </cell>
          <cell r="OK102">
            <v>0.003</v>
          </cell>
          <cell r="OL102">
            <v>-0.17</v>
          </cell>
          <cell r="OM102">
            <v>0.001</v>
          </cell>
          <cell r="ON102">
            <v>-0.07</v>
          </cell>
          <cell r="OO102">
            <v>0.001</v>
          </cell>
          <cell r="OP102">
            <v>-0.1</v>
          </cell>
          <cell r="OQ102">
            <v>0.001</v>
          </cell>
          <cell r="OR102">
            <v>-0.25</v>
          </cell>
          <cell r="OS102">
            <v>0.002</v>
          </cell>
        </row>
        <row r="102">
          <cell r="PF102">
            <v>-0.15</v>
          </cell>
          <cell r="PG102">
            <v>0.001</v>
          </cell>
          <cell r="PH102">
            <v>-0.15</v>
          </cell>
          <cell r="PI102">
            <v>0.001</v>
          </cell>
          <cell r="PJ102">
            <v>-0.15</v>
          </cell>
          <cell r="PK102">
            <v>0.001</v>
          </cell>
          <cell r="PL102">
            <v>-0.15</v>
          </cell>
          <cell r="PM102">
            <v>0.001</v>
          </cell>
          <cell r="PN102">
            <v>-0.13</v>
          </cell>
          <cell r="PO102">
            <v>0.001</v>
          </cell>
          <cell r="PP102">
            <v>0.2</v>
          </cell>
          <cell r="PQ102">
            <v>0.003</v>
          </cell>
          <cell r="PR102">
            <v>0.18</v>
          </cell>
          <cell r="PS102">
            <v>0.003</v>
          </cell>
          <cell r="PT102">
            <v>0.13</v>
          </cell>
          <cell r="PU102">
            <v>0.003</v>
          </cell>
          <cell r="PV102">
            <v>0.02</v>
          </cell>
          <cell r="PW102">
            <v>0.002</v>
          </cell>
        </row>
        <row r="102">
          <cell r="QF102">
            <v>0.02</v>
          </cell>
          <cell r="QG102">
            <v>0.001</v>
          </cell>
          <cell r="QH102">
            <v>0.11</v>
          </cell>
          <cell r="QI102">
            <v>0.002</v>
          </cell>
          <cell r="QJ102">
            <v>0.07</v>
          </cell>
          <cell r="QK102">
            <v>0.003</v>
          </cell>
        </row>
        <row r="102">
          <cell r="QP102">
            <v>0.19</v>
          </cell>
          <cell r="QQ102">
            <v>0.003</v>
          </cell>
          <cell r="QR102">
            <v>0.07</v>
          </cell>
          <cell r="QS102">
            <v>0.002</v>
          </cell>
          <cell r="QT102">
            <v>0.19</v>
          </cell>
          <cell r="QU102">
            <v>0.003</v>
          </cell>
          <cell r="QV102">
            <v>0.07</v>
          </cell>
          <cell r="QW102">
            <v>0.002</v>
          </cell>
          <cell r="QX102">
            <v>0.2</v>
          </cell>
          <cell r="QY102">
            <v>0.003</v>
          </cell>
          <cell r="QZ102">
            <v>0.07</v>
          </cell>
          <cell r="RA102">
            <v>0.002</v>
          </cell>
          <cell r="RB102">
            <v>0.14</v>
          </cell>
          <cell r="RC102">
            <v>0.002</v>
          </cell>
          <cell r="RD102">
            <v>0.01</v>
          </cell>
          <cell r="RE102">
            <v>0.002</v>
          </cell>
          <cell r="RF102">
            <v>0.01</v>
          </cell>
          <cell r="RG102">
            <v>0.001</v>
          </cell>
          <cell r="RH102">
            <v>-0.02</v>
          </cell>
          <cell r="RI102">
            <v>0.001</v>
          </cell>
          <cell r="RJ102">
            <v>0.16</v>
          </cell>
          <cell r="RK102">
            <v>0.001</v>
          </cell>
          <cell r="RL102">
            <v>0.1</v>
          </cell>
          <cell r="RM102">
            <v>0.002</v>
          </cell>
          <cell r="RN102">
            <v>0.13</v>
          </cell>
          <cell r="RO102">
            <v>0.001</v>
          </cell>
          <cell r="RP102">
            <v>0.41</v>
          </cell>
          <cell r="RQ102">
            <v>0.005</v>
          </cell>
        </row>
        <row r="102">
          <cell r="RZ102">
            <v>0</v>
          </cell>
          <cell r="SA102">
            <v>0</v>
          </cell>
          <cell r="SB102">
            <v>-0.13</v>
          </cell>
          <cell r="SC102">
            <v>0.003</v>
          </cell>
          <cell r="SD102">
            <v>-0.03</v>
          </cell>
          <cell r="SE102">
            <v>0.001</v>
          </cell>
        </row>
        <row r="102">
          <cell r="SJ102">
            <v>0.16</v>
          </cell>
          <cell r="SK102">
            <v>0.001</v>
          </cell>
          <cell r="SL102">
            <v>0.25</v>
          </cell>
          <cell r="SM102">
            <v>0.002</v>
          </cell>
          <cell r="SN102">
            <v>0.16</v>
          </cell>
          <cell r="SO102">
            <v>0.001</v>
          </cell>
          <cell r="SP102">
            <v>0.27</v>
          </cell>
          <cell r="SQ102">
            <v>0.003</v>
          </cell>
          <cell r="SR102">
            <v>0.14</v>
          </cell>
          <cell r="SS102">
            <v>0.001</v>
          </cell>
          <cell r="ST102">
            <v>0.23</v>
          </cell>
          <cell r="SU102">
            <v>0.002</v>
          </cell>
          <cell r="SV102">
            <v>0.05</v>
          </cell>
          <cell r="SW102">
            <v>0.001</v>
          </cell>
          <cell r="SX102">
            <v>0.01</v>
          </cell>
          <cell r="SY102">
            <v>0.002</v>
          </cell>
          <cell r="SZ102">
            <v>0</v>
          </cell>
          <cell r="TA102">
            <v>0</v>
          </cell>
          <cell r="TB102">
            <v>-0.21</v>
          </cell>
          <cell r="TC102">
            <v>0.001</v>
          </cell>
          <cell r="TD102">
            <v>-0.05</v>
          </cell>
          <cell r="TE102">
            <v>0.003</v>
          </cell>
          <cell r="TF102">
            <v>0.36</v>
          </cell>
          <cell r="TG102">
            <v>0.009</v>
          </cell>
          <cell r="TH102">
            <v>-0.02</v>
          </cell>
          <cell r="TI102">
            <v>0.005</v>
          </cell>
          <cell r="TJ102">
            <v>0.46</v>
          </cell>
          <cell r="TK102">
            <v>0.015</v>
          </cell>
        </row>
        <row r="102">
          <cell r="TT102">
            <v>-0.23</v>
          </cell>
          <cell r="TU102">
            <v>0.002</v>
          </cell>
          <cell r="TV102">
            <v>-0.44</v>
          </cell>
          <cell r="TW102">
            <v>0.006</v>
          </cell>
          <cell r="TX102">
            <v>-0.09</v>
          </cell>
          <cell r="TY102">
            <v>0.002</v>
          </cell>
        </row>
        <row r="102">
          <cell r="UD102">
            <v>-0.02</v>
          </cell>
          <cell r="UE102">
            <v>0.003</v>
          </cell>
          <cell r="UF102">
            <v>0.4</v>
          </cell>
          <cell r="UG102">
            <v>0.005</v>
          </cell>
          <cell r="UH102">
            <v>-0.02</v>
          </cell>
          <cell r="UI102">
            <v>0.002</v>
          </cell>
          <cell r="UJ102">
            <v>0.38</v>
          </cell>
          <cell r="UK102">
            <v>0.006</v>
          </cell>
          <cell r="UL102">
            <v>-0.06</v>
          </cell>
          <cell r="UM102">
            <v>0.003</v>
          </cell>
          <cell r="UN102">
            <v>0.27</v>
          </cell>
          <cell r="UO102">
            <v>0.005</v>
          </cell>
          <cell r="UP102">
            <v>-0.1</v>
          </cell>
          <cell r="UQ102">
            <v>0.003</v>
          </cell>
          <cell r="UR102">
            <v>0.01</v>
          </cell>
          <cell r="US102">
            <v>0.005</v>
          </cell>
          <cell r="UT102">
            <v>-0.2</v>
          </cell>
          <cell r="UU102">
            <v>0.002</v>
          </cell>
          <cell r="UV102">
            <v>-0.38</v>
          </cell>
          <cell r="UW102">
            <v>0.005</v>
          </cell>
          <cell r="UX102">
            <v>0.08</v>
          </cell>
          <cell r="UY102">
            <v>0</v>
          </cell>
          <cell r="UZ102">
            <v>0.1</v>
          </cell>
          <cell r="VA102">
            <v>0.001</v>
          </cell>
          <cell r="VB102">
            <v>0.03</v>
          </cell>
          <cell r="VC102">
            <v>0.001</v>
          </cell>
        </row>
        <row r="102">
          <cell r="VP102">
            <v>0.03</v>
          </cell>
          <cell r="VQ102">
            <v>0</v>
          </cell>
          <cell r="VR102">
            <v>0.04</v>
          </cell>
          <cell r="VS102">
            <v>0</v>
          </cell>
          <cell r="VT102">
            <v>0.02</v>
          </cell>
          <cell r="VU102">
            <v>0</v>
          </cell>
          <cell r="VV102">
            <v>0</v>
          </cell>
          <cell r="VW102">
            <v>0</v>
          </cell>
          <cell r="VX102">
            <v>-0.02</v>
          </cell>
          <cell r="VY102">
            <v>0</v>
          </cell>
          <cell r="VZ102">
            <v>-0.02</v>
          </cell>
          <cell r="WA102">
            <v>0</v>
          </cell>
          <cell r="WB102">
            <v>-0.41</v>
          </cell>
          <cell r="WC102">
            <v>0.002</v>
          </cell>
          <cell r="WD102">
            <v>-0.12</v>
          </cell>
          <cell r="WE102">
            <v>0.001</v>
          </cell>
          <cell r="WF102">
            <v>-0.47</v>
          </cell>
          <cell r="WG102">
            <v>0.003</v>
          </cell>
          <cell r="WH102">
            <v>-0.17</v>
          </cell>
          <cell r="WI102">
            <v>0.003</v>
          </cell>
        </row>
        <row r="102">
          <cell r="WR102">
            <v>-0.27</v>
          </cell>
          <cell r="WS102">
            <v>0.002</v>
          </cell>
          <cell r="WT102">
            <v>-0.03</v>
          </cell>
          <cell r="WU102">
            <v>0.001</v>
          </cell>
          <cell r="WV102">
            <v>-0.05</v>
          </cell>
          <cell r="WW102">
            <v>0.002</v>
          </cell>
        </row>
        <row r="102">
          <cell r="XB102">
            <v>-0.39</v>
          </cell>
          <cell r="XC102">
            <v>0.003</v>
          </cell>
          <cell r="XD102">
            <v>-0.11</v>
          </cell>
          <cell r="XE102">
            <v>0.002</v>
          </cell>
          <cell r="XF102">
            <v>-0.39</v>
          </cell>
          <cell r="XG102">
            <v>0.003</v>
          </cell>
          <cell r="XH102">
            <v>-0.11</v>
          </cell>
          <cell r="XI102">
            <v>0.002</v>
          </cell>
          <cell r="XJ102">
            <v>-0.4</v>
          </cell>
          <cell r="XK102">
            <v>0.003</v>
          </cell>
          <cell r="XL102">
            <v>-0.11</v>
          </cell>
          <cell r="XM102">
            <v>0.002</v>
          </cell>
          <cell r="XN102">
            <v>-0.37</v>
          </cell>
          <cell r="XO102">
            <v>0.003</v>
          </cell>
          <cell r="XP102">
            <v>-0.09</v>
          </cell>
          <cell r="XQ102">
            <v>0.002</v>
          </cell>
          <cell r="XR102">
            <v>-0.14</v>
          </cell>
          <cell r="XS102">
            <v>0.001</v>
          </cell>
          <cell r="XT102">
            <v>-0.02</v>
          </cell>
          <cell r="XU102">
            <v>0.001</v>
          </cell>
        </row>
        <row r="103">
          <cell r="B103" t="str">
            <v>JM0326.001</v>
          </cell>
          <cell r="C103" t="str">
            <v>N Japan</v>
          </cell>
          <cell r="D103">
            <v>43.3233</v>
          </cell>
          <cell r="E103">
            <v>141.8104</v>
          </cell>
          <cell r="F103">
            <v>0.24</v>
          </cell>
          <cell r="G103">
            <v>0.007</v>
          </cell>
          <cell r="H103">
            <v>0.71</v>
          </cell>
          <cell r="I103">
            <v>0.027</v>
          </cell>
          <cell r="J103">
            <v>4.23</v>
          </cell>
          <cell r="K103">
            <v>0.032</v>
          </cell>
          <cell r="L103">
            <v>-0.32</v>
          </cell>
          <cell r="M103">
            <v>0.011</v>
          </cell>
          <cell r="N103">
            <v>-2.68</v>
          </cell>
          <cell r="O103">
            <v>0.034</v>
          </cell>
        </row>
        <row r="103">
          <cell r="X103">
            <v>-0.21</v>
          </cell>
          <cell r="Y103">
            <v>0.006</v>
          </cell>
          <cell r="Z103">
            <v>-0.79</v>
          </cell>
          <cell r="AA103">
            <v>0.048</v>
          </cell>
          <cell r="AB103">
            <v>-0.8</v>
          </cell>
          <cell r="AC103">
            <v>0.017</v>
          </cell>
        </row>
        <row r="103">
          <cell r="AH103">
            <v>-0.03</v>
          </cell>
          <cell r="AI103">
            <v>0.007</v>
          </cell>
          <cell r="AJ103">
            <v>-0.73</v>
          </cell>
          <cell r="AK103">
            <v>0.024</v>
          </cell>
          <cell r="AL103">
            <v>0.1</v>
          </cell>
          <cell r="AM103">
            <v>0.006</v>
          </cell>
          <cell r="AN103">
            <v>-0.53</v>
          </cell>
          <cell r="AO103">
            <v>0.02</v>
          </cell>
          <cell r="AP103">
            <v>0.04</v>
          </cell>
          <cell r="AQ103">
            <v>0.006</v>
          </cell>
          <cell r="AR103">
            <v>-0.56</v>
          </cell>
          <cell r="AS103">
            <v>0.024</v>
          </cell>
          <cell r="AT103">
            <v>-0.06</v>
          </cell>
          <cell r="AU103">
            <v>0.006</v>
          </cell>
          <cell r="AV103">
            <v>-1.81</v>
          </cell>
          <cell r="AW103">
            <v>0.028</v>
          </cell>
          <cell r="AX103">
            <v>-0.12</v>
          </cell>
          <cell r="AY103">
            <v>0.006</v>
          </cell>
          <cell r="AZ103">
            <v>-1.66</v>
          </cell>
          <cell r="BA103">
            <v>0.016</v>
          </cell>
          <cell r="BB103">
            <v>0.09</v>
          </cell>
          <cell r="BC103">
            <v>0.002</v>
          </cell>
          <cell r="BD103">
            <v>0.01</v>
          </cell>
          <cell r="BE103">
            <v>0.003</v>
          </cell>
          <cell r="BF103">
            <v>-0.11</v>
          </cell>
          <cell r="BG103">
            <v>0.002</v>
          </cell>
          <cell r="BH103">
            <v>-0.11</v>
          </cell>
          <cell r="BI103">
            <v>0.005</v>
          </cell>
        </row>
        <row r="103">
          <cell r="BR103">
            <v>-0.04</v>
          </cell>
          <cell r="BS103">
            <v>0.002</v>
          </cell>
          <cell r="BT103">
            <v>-0.29</v>
          </cell>
          <cell r="BU103">
            <v>0.007</v>
          </cell>
          <cell r="BV103">
            <v>0.02</v>
          </cell>
          <cell r="BW103">
            <v>0.004</v>
          </cell>
        </row>
        <row r="103">
          <cell r="CB103">
            <v>0</v>
          </cell>
          <cell r="CC103">
            <v>0.001</v>
          </cell>
          <cell r="CD103">
            <v>-0.05</v>
          </cell>
          <cell r="CE103">
            <v>0.002</v>
          </cell>
          <cell r="CF103">
            <v>0.02</v>
          </cell>
          <cell r="CG103">
            <v>0.001</v>
          </cell>
          <cell r="CH103">
            <v>-0.02</v>
          </cell>
          <cell r="CI103">
            <v>0.003</v>
          </cell>
          <cell r="CJ103">
            <v>0.01</v>
          </cell>
          <cell r="CK103">
            <v>0.001</v>
          </cell>
          <cell r="CL103">
            <v>-0.04</v>
          </cell>
          <cell r="CM103">
            <v>0.003</v>
          </cell>
          <cell r="CN103">
            <v>-0.01</v>
          </cell>
          <cell r="CO103">
            <v>0.001</v>
          </cell>
          <cell r="CP103">
            <v>-0.12</v>
          </cell>
          <cell r="CQ103">
            <v>0.003</v>
          </cell>
          <cell r="CR103">
            <v>-0.04</v>
          </cell>
          <cell r="CS103">
            <v>0.001</v>
          </cell>
          <cell r="CT103">
            <v>-0.24</v>
          </cell>
          <cell r="CU103">
            <v>0.003</v>
          </cell>
          <cell r="CV103">
            <v>2.24</v>
          </cell>
          <cell r="CW103">
            <v>0.009</v>
          </cell>
          <cell r="CX103">
            <v>0.67</v>
          </cell>
          <cell r="CY103">
            <v>0.005</v>
          </cell>
          <cell r="CZ103">
            <v>1.89</v>
          </cell>
          <cell r="DA103">
            <v>0.01</v>
          </cell>
          <cell r="DB103">
            <v>2.02</v>
          </cell>
          <cell r="DC103">
            <v>0.014</v>
          </cell>
        </row>
        <row r="103">
          <cell r="DL103">
            <v>0.51</v>
          </cell>
          <cell r="DM103">
            <v>0.01</v>
          </cell>
          <cell r="DN103">
            <v>-0.05</v>
          </cell>
          <cell r="DO103">
            <v>0.005</v>
          </cell>
          <cell r="DP103">
            <v>0</v>
          </cell>
          <cell r="DQ103">
            <v>0.001</v>
          </cell>
        </row>
        <row r="103">
          <cell r="DV103">
            <v>1.63</v>
          </cell>
          <cell r="DW103">
            <v>0.008</v>
          </cell>
          <cell r="DX103">
            <v>0.66</v>
          </cell>
          <cell r="DY103">
            <v>0.004</v>
          </cell>
          <cell r="DZ103">
            <v>1.65</v>
          </cell>
          <cell r="EA103">
            <v>0.007</v>
          </cell>
          <cell r="EB103">
            <v>0.86</v>
          </cell>
          <cell r="EC103">
            <v>0.005</v>
          </cell>
          <cell r="ED103">
            <v>1.62</v>
          </cell>
          <cell r="EE103">
            <v>0.007</v>
          </cell>
          <cell r="EF103">
            <v>0.9</v>
          </cell>
          <cell r="EG103">
            <v>0.006</v>
          </cell>
          <cell r="EH103">
            <v>1.48</v>
          </cell>
          <cell r="EI103">
            <v>0.007</v>
          </cell>
          <cell r="EJ103">
            <v>0.63</v>
          </cell>
          <cell r="EK103">
            <v>0.005</v>
          </cell>
          <cell r="EL103">
            <v>0.49</v>
          </cell>
          <cell r="EM103">
            <v>0.009</v>
          </cell>
          <cell r="EN103">
            <v>-0.06</v>
          </cell>
          <cell r="EO103">
            <v>0.001</v>
          </cell>
          <cell r="EP103">
            <v>-0.09</v>
          </cell>
          <cell r="EQ103">
            <v>0.001</v>
          </cell>
          <cell r="ER103">
            <v>-0.04</v>
          </cell>
          <cell r="ES103">
            <v>0</v>
          </cell>
          <cell r="ET103">
            <v>-0.17</v>
          </cell>
          <cell r="EU103">
            <v>0.001</v>
          </cell>
          <cell r="EV103">
            <v>-0.09</v>
          </cell>
          <cell r="EW103">
            <v>0</v>
          </cell>
        </row>
        <row r="103">
          <cell r="FF103">
            <v>-0.04</v>
          </cell>
          <cell r="FG103">
            <v>0.002</v>
          </cell>
          <cell r="FH103">
            <v>-0.02</v>
          </cell>
          <cell r="FI103">
            <v>0.001</v>
          </cell>
          <cell r="FJ103">
            <v>0.01</v>
          </cell>
          <cell r="FK103">
            <v>0.001</v>
          </cell>
        </row>
        <row r="103">
          <cell r="FP103">
            <v>-0.1</v>
          </cell>
          <cell r="FQ103">
            <v>0</v>
          </cell>
          <cell r="FR103">
            <v>-0.05</v>
          </cell>
          <cell r="FS103">
            <v>0</v>
          </cell>
          <cell r="FT103">
            <v>-0.08</v>
          </cell>
          <cell r="FU103">
            <v>0.001</v>
          </cell>
          <cell r="FV103">
            <v>-0.05</v>
          </cell>
          <cell r="FW103">
            <v>0</v>
          </cell>
          <cell r="FX103">
            <v>-0.08</v>
          </cell>
          <cell r="FY103">
            <v>0.001</v>
          </cell>
          <cell r="FZ103">
            <v>-0.04</v>
          </cell>
          <cell r="GA103">
            <v>0</v>
          </cell>
          <cell r="GB103">
            <v>-0.09</v>
          </cell>
          <cell r="GC103">
            <v>0</v>
          </cell>
          <cell r="GD103">
            <v>-0.05</v>
          </cell>
          <cell r="GE103">
            <v>0</v>
          </cell>
          <cell r="GF103">
            <v>-0.04</v>
          </cell>
          <cell r="GG103">
            <v>0</v>
          </cell>
          <cell r="GH103">
            <v>-0.04</v>
          </cell>
          <cell r="GI103">
            <v>0</v>
          </cell>
          <cell r="GJ103">
            <v>114.14</v>
          </cell>
          <cell r="GK103">
            <v>1.069</v>
          </cell>
          <cell r="GL103">
            <v>286.57</v>
          </cell>
          <cell r="GM103">
            <v>4.981</v>
          </cell>
          <cell r="GN103">
            <v>252.8</v>
          </cell>
          <cell r="GO103">
            <v>1.847</v>
          </cell>
          <cell r="GP103">
            <v>700.19</v>
          </cell>
          <cell r="GQ103">
            <v>6.146</v>
          </cell>
        </row>
        <row r="103">
          <cell r="GZ103">
            <v>50.23</v>
          </cell>
          <cell r="HA103">
            <v>1.583</v>
          </cell>
          <cell r="HB103">
            <v>175.81</v>
          </cell>
          <cell r="HC103">
            <v>6.387</v>
          </cell>
          <cell r="HD103">
            <v>0.61</v>
          </cell>
          <cell r="HE103">
            <v>0.032</v>
          </cell>
        </row>
        <row r="103">
          <cell r="HJ103">
            <v>166.41</v>
          </cell>
          <cell r="HK103">
            <v>1.153</v>
          </cell>
          <cell r="HL103">
            <v>506.98</v>
          </cell>
          <cell r="HM103">
            <v>4.56</v>
          </cell>
          <cell r="HN103">
            <v>171.87</v>
          </cell>
          <cell r="HO103">
            <v>1.33</v>
          </cell>
          <cell r="HP103">
            <v>504.94</v>
          </cell>
          <cell r="HQ103">
            <v>4.231</v>
          </cell>
          <cell r="HR103">
            <v>157.12</v>
          </cell>
          <cell r="HS103">
            <v>1.2</v>
          </cell>
          <cell r="HT103">
            <v>477.38</v>
          </cell>
          <cell r="HU103">
            <v>3.826</v>
          </cell>
          <cell r="HV103">
            <v>65.84</v>
          </cell>
          <cell r="HW103">
            <v>0.751</v>
          </cell>
          <cell r="HX103">
            <v>62.23</v>
          </cell>
          <cell r="HY103">
            <v>4.31</v>
          </cell>
          <cell r="HZ103">
            <v>-247.77</v>
          </cell>
          <cell r="IA103">
            <v>3.107</v>
          </cell>
          <cell r="IB103">
            <v>-0.03</v>
          </cell>
          <cell r="IC103">
            <v>0.005</v>
          </cell>
          <cell r="ID103">
            <v>0.08</v>
          </cell>
          <cell r="IE103">
            <v>0.004</v>
          </cell>
          <cell r="IF103">
            <v>-0.25</v>
          </cell>
          <cell r="IG103">
            <v>0.008</v>
          </cell>
          <cell r="IH103">
            <v>-0.37</v>
          </cell>
          <cell r="II103">
            <v>0.006</v>
          </cell>
        </row>
        <row r="103">
          <cell r="IR103">
            <v>0.35</v>
          </cell>
          <cell r="IS103">
            <v>0.005</v>
          </cell>
          <cell r="IT103">
            <v>0.06</v>
          </cell>
          <cell r="IU103">
            <v>0.001</v>
          </cell>
          <cell r="IV103">
            <v>0.47</v>
          </cell>
          <cell r="IW103">
            <v>0.011</v>
          </cell>
        </row>
        <row r="103">
          <cell r="JB103">
            <v>-0.1</v>
          </cell>
          <cell r="JC103">
            <v>0.007</v>
          </cell>
          <cell r="JD103">
            <v>-0.12</v>
          </cell>
          <cell r="JE103">
            <v>0.005</v>
          </cell>
          <cell r="JF103">
            <v>-0.1</v>
          </cell>
          <cell r="JG103">
            <v>0.006</v>
          </cell>
          <cell r="JH103">
            <v>-0.11</v>
          </cell>
          <cell r="JI103">
            <v>0.005</v>
          </cell>
          <cell r="JJ103">
            <v>-0.1</v>
          </cell>
          <cell r="JK103">
            <v>0.007</v>
          </cell>
          <cell r="JL103">
            <v>-0.09</v>
          </cell>
          <cell r="JM103">
            <v>0.004</v>
          </cell>
          <cell r="JN103">
            <v>-0.1</v>
          </cell>
          <cell r="JO103">
            <v>0.004</v>
          </cell>
          <cell r="JP103">
            <v>-0.15</v>
          </cell>
          <cell r="JQ103">
            <v>0.004</v>
          </cell>
          <cell r="JR103">
            <v>0.07</v>
          </cell>
          <cell r="JS103">
            <v>0.002</v>
          </cell>
          <cell r="JT103">
            <v>0.13</v>
          </cell>
          <cell r="JU103">
            <v>0.002</v>
          </cell>
          <cell r="JV103">
            <v>0.12</v>
          </cell>
          <cell r="JW103">
            <v>0.004</v>
          </cell>
          <cell r="JX103">
            <v>0.38</v>
          </cell>
          <cell r="JY103">
            <v>0.002</v>
          </cell>
          <cell r="JZ103">
            <v>1.06</v>
          </cell>
          <cell r="KA103">
            <v>0.007</v>
          </cell>
        </row>
        <row r="103">
          <cell r="KJ103">
            <v>-0.04</v>
          </cell>
          <cell r="KK103">
            <v>0.001</v>
          </cell>
          <cell r="KL103">
            <v>-0.04</v>
          </cell>
          <cell r="KM103">
            <v>0.001</v>
          </cell>
          <cell r="KN103">
            <v>0</v>
          </cell>
          <cell r="KO103">
            <v>0</v>
          </cell>
        </row>
        <row r="103">
          <cell r="KT103">
            <v>0.23</v>
          </cell>
          <cell r="KU103">
            <v>0.002</v>
          </cell>
          <cell r="KV103">
            <v>0.57</v>
          </cell>
          <cell r="KW103">
            <v>0.005</v>
          </cell>
          <cell r="KX103">
            <v>0.23</v>
          </cell>
          <cell r="KY103">
            <v>0.002</v>
          </cell>
          <cell r="KZ103">
            <v>0.57</v>
          </cell>
          <cell r="LA103">
            <v>0.004</v>
          </cell>
          <cell r="LB103">
            <v>0.18</v>
          </cell>
          <cell r="LC103">
            <v>0.002</v>
          </cell>
          <cell r="LD103">
            <v>0.51</v>
          </cell>
          <cell r="LE103">
            <v>0.004</v>
          </cell>
          <cell r="LF103">
            <v>0.11</v>
          </cell>
          <cell r="LG103">
            <v>0.001</v>
          </cell>
          <cell r="LH103">
            <v>0.25</v>
          </cell>
          <cell r="LI103">
            <v>0.003</v>
          </cell>
          <cell r="LJ103">
            <v>-0.01</v>
          </cell>
          <cell r="LK103">
            <v>0</v>
          </cell>
          <cell r="LL103">
            <v>-0.16</v>
          </cell>
          <cell r="LM103">
            <v>0.001</v>
          </cell>
          <cell r="LN103">
            <v>0.11</v>
          </cell>
          <cell r="LO103">
            <v>0.003</v>
          </cell>
          <cell r="LP103">
            <v>0.21</v>
          </cell>
          <cell r="LQ103">
            <v>0.004</v>
          </cell>
          <cell r="LR103">
            <v>0.23</v>
          </cell>
          <cell r="LS103">
            <v>0.005</v>
          </cell>
          <cell r="LT103">
            <v>-0.24</v>
          </cell>
          <cell r="LU103">
            <v>0.006</v>
          </cell>
        </row>
        <row r="103">
          <cell r="MD103">
            <v>0.02</v>
          </cell>
          <cell r="ME103">
            <v>0.001</v>
          </cell>
          <cell r="MF103">
            <v>0</v>
          </cell>
          <cell r="MG103">
            <v>0</v>
          </cell>
          <cell r="MH103">
            <v>0.16</v>
          </cell>
          <cell r="MI103">
            <v>0.005</v>
          </cell>
          <cell r="MJ103">
            <v>0.04</v>
          </cell>
          <cell r="MK103">
            <v>0.005</v>
          </cell>
          <cell r="ML103">
            <v>0.18</v>
          </cell>
          <cell r="MM103">
            <v>0.004</v>
          </cell>
          <cell r="MN103">
            <v>0.05</v>
          </cell>
          <cell r="MO103">
            <v>0.005</v>
          </cell>
          <cell r="MP103">
            <v>0.16</v>
          </cell>
          <cell r="MQ103">
            <v>0.004</v>
          </cell>
          <cell r="MR103">
            <v>0.77</v>
          </cell>
          <cell r="MS103">
            <v>0.009</v>
          </cell>
          <cell r="MT103">
            <v>0.64</v>
          </cell>
          <cell r="MU103">
            <v>0.008</v>
          </cell>
          <cell r="MV103">
            <v>1.53</v>
          </cell>
          <cell r="MW103">
            <v>0.011</v>
          </cell>
          <cell r="MX103">
            <v>1.06</v>
          </cell>
          <cell r="MY103">
            <v>0.01</v>
          </cell>
        </row>
        <row r="103">
          <cell r="NH103">
            <v>0.04</v>
          </cell>
          <cell r="NI103">
            <v>0.004</v>
          </cell>
          <cell r="NJ103">
            <v>0.58</v>
          </cell>
          <cell r="NK103">
            <v>0.011</v>
          </cell>
          <cell r="NL103">
            <v>0.04</v>
          </cell>
          <cell r="NM103">
            <v>0.002</v>
          </cell>
        </row>
        <row r="103">
          <cell r="NR103">
            <v>1.14</v>
          </cell>
          <cell r="NS103">
            <v>0.009</v>
          </cell>
          <cell r="NT103">
            <v>0.83</v>
          </cell>
          <cell r="NU103">
            <v>0.008</v>
          </cell>
          <cell r="NV103">
            <v>1.19</v>
          </cell>
          <cell r="NW103">
            <v>0.01</v>
          </cell>
          <cell r="NX103">
            <v>0.85</v>
          </cell>
          <cell r="NY103">
            <v>0.008</v>
          </cell>
          <cell r="NZ103">
            <v>1.04</v>
          </cell>
          <cell r="OA103">
            <v>0.009</v>
          </cell>
          <cell r="OB103">
            <v>0.87</v>
          </cell>
          <cell r="OC103">
            <v>0.008</v>
          </cell>
          <cell r="OD103">
            <v>0.45</v>
          </cell>
          <cell r="OE103">
            <v>0.007</v>
          </cell>
          <cell r="OF103">
            <v>0.32</v>
          </cell>
          <cell r="OG103">
            <v>0.008</v>
          </cell>
          <cell r="OH103">
            <v>-0.08</v>
          </cell>
          <cell r="OI103">
            <v>0.002</v>
          </cell>
          <cell r="OJ103">
            <v>-0.09</v>
          </cell>
          <cell r="OK103">
            <v>0.003</v>
          </cell>
          <cell r="OL103">
            <v>-0.08</v>
          </cell>
          <cell r="OM103">
            <v>0.001</v>
          </cell>
          <cell r="ON103">
            <v>-0.03</v>
          </cell>
          <cell r="OO103">
            <v>0.001</v>
          </cell>
          <cell r="OP103">
            <v>-0.11</v>
          </cell>
          <cell r="OQ103">
            <v>0.001</v>
          </cell>
          <cell r="OR103">
            <v>-0.21</v>
          </cell>
          <cell r="OS103">
            <v>0.001</v>
          </cell>
        </row>
        <row r="103">
          <cell r="PD103">
            <v>-0.01</v>
          </cell>
          <cell r="PE103">
            <v>0</v>
          </cell>
          <cell r="PF103">
            <v>-0.1</v>
          </cell>
          <cell r="PG103">
            <v>0.001</v>
          </cell>
          <cell r="PH103">
            <v>-0.1</v>
          </cell>
          <cell r="PI103">
            <v>0.001</v>
          </cell>
          <cell r="PJ103">
            <v>-0.09</v>
          </cell>
          <cell r="PK103">
            <v>0.001</v>
          </cell>
          <cell r="PL103">
            <v>-0.09</v>
          </cell>
          <cell r="PM103">
            <v>0.001</v>
          </cell>
          <cell r="PN103">
            <v>-0.09</v>
          </cell>
          <cell r="PO103">
            <v>0.001</v>
          </cell>
          <cell r="PP103">
            <v>0.11</v>
          </cell>
          <cell r="PQ103">
            <v>0.003</v>
          </cell>
          <cell r="PR103">
            <v>0.17</v>
          </cell>
          <cell r="PS103">
            <v>0.002</v>
          </cell>
          <cell r="PT103">
            <v>0.18</v>
          </cell>
          <cell r="PU103">
            <v>0.003</v>
          </cell>
          <cell r="PV103">
            <v>0.07</v>
          </cell>
          <cell r="PW103">
            <v>0.002</v>
          </cell>
        </row>
        <row r="103">
          <cell r="QF103">
            <v>0.01</v>
          </cell>
          <cell r="QG103">
            <v>0.001</v>
          </cell>
          <cell r="QH103">
            <v>0.15</v>
          </cell>
          <cell r="QI103">
            <v>0.002</v>
          </cell>
          <cell r="QJ103">
            <v>0.07</v>
          </cell>
          <cell r="QK103">
            <v>0.003</v>
          </cell>
        </row>
        <row r="103">
          <cell r="QP103">
            <v>0.15</v>
          </cell>
          <cell r="QQ103">
            <v>0.003</v>
          </cell>
          <cell r="QR103">
            <v>0.12</v>
          </cell>
          <cell r="QS103">
            <v>0.002</v>
          </cell>
          <cell r="QT103">
            <v>0.17</v>
          </cell>
          <cell r="QU103">
            <v>0.003</v>
          </cell>
          <cell r="QV103">
            <v>0.12</v>
          </cell>
          <cell r="QW103">
            <v>0.002</v>
          </cell>
          <cell r="QX103">
            <v>0.15</v>
          </cell>
          <cell r="QY103">
            <v>0.003</v>
          </cell>
          <cell r="QZ103">
            <v>0.13</v>
          </cell>
          <cell r="RA103">
            <v>0.002</v>
          </cell>
          <cell r="RB103">
            <v>0.08</v>
          </cell>
          <cell r="RC103">
            <v>0.002</v>
          </cell>
          <cell r="RD103">
            <v>0.08</v>
          </cell>
          <cell r="RE103">
            <v>0.002</v>
          </cell>
          <cell r="RF103">
            <v>0.02</v>
          </cell>
          <cell r="RG103">
            <v>0.001</v>
          </cell>
          <cell r="RH103">
            <v>0.03</v>
          </cell>
          <cell r="RI103">
            <v>0.001</v>
          </cell>
          <cell r="RJ103">
            <v>0.13</v>
          </cell>
          <cell r="RK103">
            <v>0.002</v>
          </cell>
          <cell r="RL103">
            <v>0.12</v>
          </cell>
          <cell r="RM103">
            <v>0.001</v>
          </cell>
          <cell r="RN103">
            <v>0.13</v>
          </cell>
          <cell r="RO103">
            <v>0.002</v>
          </cell>
          <cell r="RP103">
            <v>0.42</v>
          </cell>
          <cell r="RQ103">
            <v>0.004</v>
          </cell>
        </row>
        <row r="103">
          <cell r="RZ103">
            <v>-0.01</v>
          </cell>
          <cell r="SA103">
            <v>0</v>
          </cell>
          <cell r="SB103">
            <v>-0.1</v>
          </cell>
          <cell r="SC103">
            <v>0.004</v>
          </cell>
          <cell r="SD103">
            <v>0</v>
          </cell>
          <cell r="SE103">
            <v>0.001</v>
          </cell>
        </row>
        <row r="103">
          <cell r="SJ103">
            <v>0.14</v>
          </cell>
          <cell r="SK103">
            <v>0.001</v>
          </cell>
          <cell r="SL103">
            <v>0.28</v>
          </cell>
          <cell r="SM103">
            <v>0.002</v>
          </cell>
          <cell r="SN103">
            <v>0.14</v>
          </cell>
          <cell r="SO103">
            <v>0.001</v>
          </cell>
          <cell r="SP103">
            <v>0.29</v>
          </cell>
          <cell r="SQ103">
            <v>0.003</v>
          </cell>
          <cell r="SR103">
            <v>0.11</v>
          </cell>
          <cell r="SS103">
            <v>0.001</v>
          </cell>
          <cell r="ST103">
            <v>0.26</v>
          </cell>
          <cell r="SU103">
            <v>0.003</v>
          </cell>
          <cell r="SV103">
            <v>0.05</v>
          </cell>
          <cell r="SW103">
            <v>0.001</v>
          </cell>
          <cell r="SX103">
            <v>0.05</v>
          </cell>
          <cell r="SY103">
            <v>0.002</v>
          </cell>
          <cell r="SZ103">
            <v>0</v>
          </cell>
          <cell r="TA103">
            <v>0</v>
          </cell>
          <cell r="TB103">
            <v>-0.17</v>
          </cell>
          <cell r="TC103">
            <v>0.001</v>
          </cell>
          <cell r="TD103">
            <v>-0.06</v>
          </cell>
          <cell r="TE103">
            <v>0.003</v>
          </cell>
          <cell r="TF103">
            <v>0.61</v>
          </cell>
          <cell r="TG103">
            <v>0.008</v>
          </cell>
          <cell r="TH103">
            <v>-0.31</v>
          </cell>
          <cell r="TI103">
            <v>0.004</v>
          </cell>
          <cell r="TJ103">
            <v>0.04</v>
          </cell>
          <cell r="TK103">
            <v>0.009</v>
          </cell>
        </row>
        <row r="103">
          <cell r="TT103">
            <v>-0.15</v>
          </cell>
          <cell r="TU103">
            <v>0.002</v>
          </cell>
          <cell r="TV103">
            <v>-0.37</v>
          </cell>
          <cell r="TW103">
            <v>0.004</v>
          </cell>
          <cell r="TX103">
            <v>-0.04</v>
          </cell>
          <cell r="TY103">
            <v>0.002</v>
          </cell>
        </row>
        <row r="103">
          <cell r="UD103">
            <v>-0.14</v>
          </cell>
          <cell r="UE103">
            <v>0.002</v>
          </cell>
          <cell r="UF103">
            <v>0.3</v>
          </cell>
          <cell r="UG103">
            <v>0.006</v>
          </cell>
          <cell r="UH103">
            <v>-0.08</v>
          </cell>
          <cell r="UI103">
            <v>0.002</v>
          </cell>
          <cell r="UJ103">
            <v>0.35</v>
          </cell>
          <cell r="UK103">
            <v>0.006</v>
          </cell>
          <cell r="UL103">
            <v>-0.1</v>
          </cell>
          <cell r="UM103">
            <v>0.002</v>
          </cell>
          <cell r="UN103">
            <v>0.27</v>
          </cell>
          <cell r="UO103">
            <v>0.005</v>
          </cell>
          <cell r="UP103">
            <v>-0.1</v>
          </cell>
          <cell r="UQ103">
            <v>0.002</v>
          </cell>
          <cell r="UR103">
            <v>0.12</v>
          </cell>
          <cell r="US103">
            <v>0.005</v>
          </cell>
          <cell r="UT103">
            <v>-0.06</v>
          </cell>
          <cell r="UU103">
            <v>0.002</v>
          </cell>
          <cell r="UV103">
            <v>-0.29</v>
          </cell>
          <cell r="UW103">
            <v>0.004</v>
          </cell>
          <cell r="UX103">
            <v>0.05</v>
          </cell>
          <cell r="UY103">
            <v>0</v>
          </cell>
          <cell r="UZ103">
            <v>0.04</v>
          </cell>
          <cell r="VA103">
            <v>0.001</v>
          </cell>
          <cell r="VB103">
            <v>0.05</v>
          </cell>
          <cell r="VC103">
            <v>0.001</v>
          </cell>
        </row>
        <row r="103">
          <cell r="VP103">
            <v>0.02</v>
          </cell>
          <cell r="VQ103">
            <v>0</v>
          </cell>
          <cell r="VR103">
            <v>0.03</v>
          </cell>
          <cell r="VS103">
            <v>0</v>
          </cell>
          <cell r="VT103">
            <v>0.02</v>
          </cell>
          <cell r="VU103">
            <v>0</v>
          </cell>
          <cell r="VV103">
            <v>0</v>
          </cell>
          <cell r="VW103">
            <v>0</v>
          </cell>
          <cell r="VX103">
            <v>-0.02</v>
          </cell>
          <cell r="VY103">
            <v>0</v>
          </cell>
          <cell r="VZ103">
            <v>-0.01</v>
          </cell>
          <cell r="WA103">
            <v>0</v>
          </cell>
          <cell r="WB103">
            <v>-0.43</v>
          </cell>
          <cell r="WC103">
            <v>0.002</v>
          </cell>
          <cell r="WD103">
            <v>-0.09</v>
          </cell>
          <cell r="WE103">
            <v>0.002</v>
          </cell>
          <cell r="WF103">
            <v>-0.49</v>
          </cell>
          <cell r="WG103">
            <v>0.002</v>
          </cell>
          <cell r="WH103">
            <v>-0.24</v>
          </cell>
          <cell r="WI103">
            <v>0.001</v>
          </cell>
        </row>
        <row r="103">
          <cell r="WR103">
            <v>-0.24</v>
          </cell>
          <cell r="WS103">
            <v>0.002</v>
          </cell>
          <cell r="WT103">
            <v>-0.03</v>
          </cell>
          <cell r="WU103">
            <v>0.001</v>
          </cell>
          <cell r="WV103">
            <v>-0.03</v>
          </cell>
          <cell r="WW103">
            <v>0.001</v>
          </cell>
        </row>
        <row r="103">
          <cell r="XB103">
            <v>-0.42</v>
          </cell>
          <cell r="XC103">
            <v>0.002</v>
          </cell>
          <cell r="XD103">
            <v>-0.16</v>
          </cell>
          <cell r="XE103">
            <v>0.001</v>
          </cell>
          <cell r="XF103">
            <v>-0.42</v>
          </cell>
          <cell r="XG103">
            <v>0.002</v>
          </cell>
          <cell r="XH103">
            <v>-0.16</v>
          </cell>
          <cell r="XI103">
            <v>0.001</v>
          </cell>
          <cell r="XJ103">
            <v>-0.43</v>
          </cell>
          <cell r="XK103">
            <v>0.002</v>
          </cell>
          <cell r="XL103">
            <v>-0.15</v>
          </cell>
          <cell r="XM103">
            <v>0.001</v>
          </cell>
          <cell r="XN103">
            <v>-0.39</v>
          </cell>
          <cell r="XO103">
            <v>0.001</v>
          </cell>
          <cell r="XP103">
            <v>-0.12</v>
          </cell>
          <cell r="XQ103">
            <v>0.001</v>
          </cell>
          <cell r="XR103">
            <v>-0.12</v>
          </cell>
          <cell r="XS103">
            <v>0.001</v>
          </cell>
          <cell r="XT103">
            <v>-0.03</v>
          </cell>
          <cell r="XU103">
            <v>0</v>
          </cell>
        </row>
        <row r="104">
          <cell r="B104" t="str">
            <v>JM0341.002</v>
          </cell>
          <cell r="C104" t="str">
            <v>N Japan</v>
          </cell>
          <cell r="D104">
            <v>43.6088</v>
          </cell>
          <cell r="E104">
            <v>142.4634</v>
          </cell>
          <cell r="F104">
            <v>0.13</v>
          </cell>
          <cell r="G104">
            <v>0.007</v>
          </cell>
          <cell r="H104">
            <v>-0.06</v>
          </cell>
          <cell r="I104">
            <v>0.029</v>
          </cell>
          <cell r="J104">
            <v>3.92</v>
          </cell>
          <cell r="K104">
            <v>0.033</v>
          </cell>
          <cell r="L104">
            <v>-0.09</v>
          </cell>
          <cell r="M104">
            <v>0.014</v>
          </cell>
          <cell r="N104">
            <v>-3.33</v>
          </cell>
          <cell r="O104">
            <v>0.04</v>
          </cell>
        </row>
        <row r="104">
          <cell r="AD104">
            <v>-0.93</v>
          </cell>
          <cell r="AE104">
            <v>0.028</v>
          </cell>
        </row>
        <row r="104">
          <cell r="AH104">
            <v>-0.01</v>
          </cell>
          <cell r="AI104">
            <v>0.008</v>
          </cell>
          <cell r="AJ104">
            <v>-1.69</v>
          </cell>
          <cell r="AK104">
            <v>0.028</v>
          </cell>
          <cell r="AL104">
            <v>0.07</v>
          </cell>
          <cell r="AM104">
            <v>0.008</v>
          </cell>
          <cell r="AN104">
            <v>-1.42</v>
          </cell>
          <cell r="AO104">
            <v>0.023</v>
          </cell>
          <cell r="AP104">
            <v>0</v>
          </cell>
          <cell r="AQ104">
            <v>0.007</v>
          </cell>
          <cell r="AR104">
            <v>-1.58</v>
          </cell>
          <cell r="AS104">
            <v>0.026</v>
          </cell>
          <cell r="AT104">
            <v>-0.23</v>
          </cell>
          <cell r="AU104">
            <v>0.007</v>
          </cell>
          <cell r="AV104">
            <v>-3.27</v>
          </cell>
          <cell r="AW104">
            <v>0.024</v>
          </cell>
          <cell r="AX104">
            <v>-0.52</v>
          </cell>
          <cell r="AY104">
            <v>0.006</v>
          </cell>
        </row>
        <row r="104">
          <cell r="BB104">
            <v>0.09</v>
          </cell>
          <cell r="BC104">
            <v>0.002</v>
          </cell>
          <cell r="BD104">
            <v>-0.02</v>
          </cell>
          <cell r="BE104">
            <v>0.003</v>
          </cell>
          <cell r="BF104">
            <v>-0.06</v>
          </cell>
          <cell r="BG104">
            <v>0.002</v>
          </cell>
          <cell r="BH104">
            <v>-0.28</v>
          </cell>
          <cell r="BI104">
            <v>0.005</v>
          </cell>
        </row>
        <row r="104">
          <cell r="BX104">
            <v>-0.24</v>
          </cell>
          <cell r="BY104">
            <v>0.004</v>
          </cell>
        </row>
        <row r="104">
          <cell r="CB104">
            <v>0.02</v>
          </cell>
          <cell r="CC104">
            <v>0.001</v>
          </cell>
          <cell r="CD104">
            <v>-0.14</v>
          </cell>
          <cell r="CE104">
            <v>0.003</v>
          </cell>
          <cell r="CF104">
            <v>0.04</v>
          </cell>
          <cell r="CG104">
            <v>0.001</v>
          </cell>
          <cell r="CH104">
            <v>-0.11</v>
          </cell>
          <cell r="CI104">
            <v>0.003</v>
          </cell>
          <cell r="CJ104">
            <v>0.01</v>
          </cell>
          <cell r="CK104">
            <v>0.001</v>
          </cell>
          <cell r="CL104">
            <v>-0.14</v>
          </cell>
          <cell r="CM104">
            <v>0.002</v>
          </cell>
          <cell r="CN104">
            <v>-0.03</v>
          </cell>
          <cell r="CO104">
            <v>0.001</v>
          </cell>
          <cell r="CP104">
            <v>-0.27</v>
          </cell>
          <cell r="CQ104">
            <v>0.003</v>
          </cell>
          <cell r="CR104">
            <v>-0.07</v>
          </cell>
          <cell r="CS104">
            <v>0</v>
          </cell>
        </row>
        <row r="104">
          <cell r="CV104">
            <v>2.25</v>
          </cell>
          <cell r="CW104">
            <v>0.01</v>
          </cell>
          <cell r="CX104">
            <v>0.67</v>
          </cell>
          <cell r="CY104">
            <v>0.005</v>
          </cell>
          <cell r="CZ104">
            <v>2.28</v>
          </cell>
          <cell r="DA104">
            <v>0.012</v>
          </cell>
          <cell r="DB104">
            <v>2.27</v>
          </cell>
          <cell r="DC104">
            <v>0.031</v>
          </cell>
        </row>
        <row r="104">
          <cell r="DR104">
            <v>0.89</v>
          </cell>
          <cell r="DS104">
            <v>0.019</v>
          </cell>
        </row>
        <row r="104">
          <cell r="DV104">
            <v>1.87</v>
          </cell>
          <cell r="DW104">
            <v>0.009</v>
          </cell>
          <cell r="DX104">
            <v>0.71</v>
          </cell>
          <cell r="DY104">
            <v>0.009</v>
          </cell>
          <cell r="DZ104">
            <v>1.82</v>
          </cell>
          <cell r="EA104">
            <v>0.009</v>
          </cell>
          <cell r="EB104">
            <v>0.95</v>
          </cell>
          <cell r="EC104">
            <v>0.01</v>
          </cell>
          <cell r="ED104">
            <v>1.75</v>
          </cell>
          <cell r="EE104">
            <v>0.009</v>
          </cell>
          <cell r="EF104">
            <v>0.99</v>
          </cell>
          <cell r="EG104">
            <v>0.013</v>
          </cell>
          <cell r="EH104">
            <v>1.53</v>
          </cell>
          <cell r="EI104">
            <v>0.008</v>
          </cell>
          <cell r="EJ104">
            <v>0.67</v>
          </cell>
          <cell r="EK104">
            <v>0.009</v>
          </cell>
          <cell r="EL104">
            <v>0.39</v>
          </cell>
          <cell r="EM104">
            <v>0.007</v>
          </cell>
        </row>
        <row r="104">
          <cell r="EP104">
            <v>-0.09</v>
          </cell>
          <cell r="EQ104">
            <v>0.001</v>
          </cell>
          <cell r="ER104">
            <v>-0.04</v>
          </cell>
          <cell r="ES104">
            <v>0</v>
          </cell>
          <cell r="ET104">
            <v>-0.18</v>
          </cell>
          <cell r="EU104">
            <v>0.001</v>
          </cell>
          <cell r="EV104">
            <v>-0.11</v>
          </cell>
          <cell r="EW104">
            <v>0.001</v>
          </cell>
        </row>
        <row r="104">
          <cell r="FL104">
            <v>-0.15</v>
          </cell>
          <cell r="FM104">
            <v>0.001</v>
          </cell>
        </row>
        <row r="104">
          <cell r="FP104">
            <v>-0.1</v>
          </cell>
          <cell r="FQ104">
            <v>0.001</v>
          </cell>
          <cell r="FR104">
            <v>-0.06</v>
          </cell>
          <cell r="FS104">
            <v>0</v>
          </cell>
          <cell r="FT104">
            <v>-0.09</v>
          </cell>
          <cell r="FU104">
            <v>0.001</v>
          </cell>
          <cell r="FV104">
            <v>-0.05</v>
          </cell>
          <cell r="FW104">
            <v>0</v>
          </cell>
          <cell r="FX104">
            <v>-0.09</v>
          </cell>
          <cell r="FY104">
            <v>0</v>
          </cell>
          <cell r="FZ104">
            <v>-0.05</v>
          </cell>
          <cell r="GA104">
            <v>0</v>
          </cell>
          <cell r="GB104">
            <v>-0.1</v>
          </cell>
          <cell r="GC104">
            <v>0</v>
          </cell>
          <cell r="GD104">
            <v>-0.06</v>
          </cell>
          <cell r="GE104">
            <v>0</v>
          </cell>
          <cell r="GF104">
            <v>-0.06</v>
          </cell>
          <cell r="GG104">
            <v>0</v>
          </cell>
        </row>
        <row r="104">
          <cell r="GJ104">
            <v>129.92</v>
          </cell>
          <cell r="GK104">
            <v>0.993</v>
          </cell>
          <cell r="GL104">
            <v>425.28</v>
          </cell>
          <cell r="GM104">
            <v>4.504</v>
          </cell>
          <cell r="GN104">
            <v>235.53</v>
          </cell>
          <cell r="GO104">
            <v>1.498</v>
          </cell>
          <cell r="GP104">
            <v>705.18</v>
          </cell>
          <cell r="GQ104">
            <v>6.01</v>
          </cell>
        </row>
        <row r="104">
          <cell r="HF104">
            <v>-53.14</v>
          </cell>
          <cell r="HG104">
            <v>2.581</v>
          </cell>
        </row>
        <row r="104">
          <cell r="HJ104">
            <v>167.09</v>
          </cell>
          <cell r="HK104">
            <v>1.135</v>
          </cell>
          <cell r="HL104">
            <v>547.06</v>
          </cell>
          <cell r="HM104">
            <v>4.21</v>
          </cell>
          <cell r="HN104">
            <v>159.13</v>
          </cell>
          <cell r="HO104">
            <v>1.277</v>
          </cell>
          <cell r="HP104">
            <v>534.12</v>
          </cell>
          <cell r="HQ104">
            <v>4.675</v>
          </cell>
          <cell r="HR104">
            <v>139.73</v>
          </cell>
          <cell r="HS104">
            <v>1.088</v>
          </cell>
          <cell r="HT104">
            <v>510.11</v>
          </cell>
          <cell r="HU104">
            <v>4.715</v>
          </cell>
          <cell r="HV104">
            <v>54.89</v>
          </cell>
          <cell r="HW104">
            <v>0.646</v>
          </cell>
          <cell r="HX104">
            <v>-12.21</v>
          </cell>
          <cell r="HY104">
            <v>4.011</v>
          </cell>
        </row>
        <row r="104">
          <cell r="IB104">
            <v>-0.04</v>
          </cell>
          <cell r="IC104">
            <v>0.005</v>
          </cell>
          <cell r="ID104">
            <v>-0.07</v>
          </cell>
          <cell r="IE104">
            <v>0.004</v>
          </cell>
          <cell r="IF104">
            <v>-0.42</v>
          </cell>
          <cell r="IG104">
            <v>0.007</v>
          </cell>
          <cell r="IH104">
            <v>-0.47</v>
          </cell>
          <cell r="II104">
            <v>0.006</v>
          </cell>
        </row>
        <row r="104">
          <cell r="IX104">
            <v>0.35</v>
          </cell>
          <cell r="IY104">
            <v>0.01</v>
          </cell>
        </row>
        <row r="104">
          <cell r="JB104">
            <v>-0.24</v>
          </cell>
          <cell r="JC104">
            <v>0.008</v>
          </cell>
          <cell r="JD104">
            <v>-0.3</v>
          </cell>
          <cell r="JE104">
            <v>0.005</v>
          </cell>
          <cell r="JF104">
            <v>-0.28</v>
          </cell>
          <cell r="JG104">
            <v>0.007</v>
          </cell>
          <cell r="JH104">
            <v>-0.31</v>
          </cell>
          <cell r="JI104">
            <v>0.004</v>
          </cell>
          <cell r="JJ104">
            <v>-0.29</v>
          </cell>
          <cell r="JK104">
            <v>0.007</v>
          </cell>
          <cell r="JL104">
            <v>-0.27</v>
          </cell>
          <cell r="JM104">
            <v>0.004</v>
          </cell>
          <cell r="JN104">
            <v>-0.23</v>
          </cell>
          <cell r="JO104">
            <v>0.004</v>
          </cell>
          <cell r="JP104">
            <v>-0.33</v>
          </cell>
          <cell r="JQ104">
            <v>0.004</v>
          </cell>
        </row>
        <row r="104">
          <cell r="JT104">
            <v>0.16</v>
          </cell>
          <cell r="JU104">
            <v>0.002</v>
          </cell>
          <cell r="JV104">
            <v>0.29</v>
          </cell>
          <cell r="JW104">
            <v>0.003</v>
          </cell>
          <cell r="JX104">
            <v>0.4</v>
          </cell>
          <cell r="JY104">
            <v>0.002</v>
          </cell>
          <cell r="JZ104">
            <v>1.16</v>
          </cell>
          <cell r="KA104">
            <v>0.007</v>
          </cell>
        </row>
        <row r="104">
          <cell r="KP104">
            <v>-0.14</v>
          </cell>
          <cell r="KQ104">
            <v>0.002</v>
          </cell>
        </row>
        <row r="104">
          <cell r="KT104">
            <v>0.26</v>
          </cell>
          <cell r="KU104">
            <v>0.002</v>
          </cell>
          <cell r="KV104">
            <v>0.73</v>
          </cell>
          <cell r="KW104">
            <v>0.004</v>
          </cell>
          <cell r="KX104">
            <v>0.26</v>
          </cell>
          <cell r="KY104">
            <v>0.002</v>
          </cell>
          <cell r="KZ104">
            <v>0.74</v>
          </cell>
          <cell r="LA104">
            <v>0.005</v>
          </cell>
          <cell r="LB104">
            <v>0.2</v>
          </cell>
          <cell r="LC104">
            <v>0.002</v>
          </cell>
          <cell r="LD104">
            <v>0.66</v>
          </cell>
          <cell r="LE104">
            <v>0.004</v>
          </cell>
          <cell r="LF104">
            <v>0.14</v>
          </cell>
          <cell r="LG104">
            <v>0.001</v>
          </cell>
          <cell r="LH104">
            <v>0.32</v>
          </cell>
          <cell r="LI104">
            <v>0.003</v>
          </cell>
          <cell r="LJ104">
            <v>-0.01</v>
          </cell>
          <cell r="LK104">
            <v>0</v>
          </cell>
        </row>
        <row r="104">
          <cell r="LN104">
            <v>0.14</v>
          </cell>
          <cell r="LO104">
            <v>0.004</v>
          </cell>
          <cell r="LP104">
            <v>0.19</v>
          </cell>
          <cell r="LQ104">
            <v>0.005</v>
          </cell>
          <cell r="LR104">
            <v>0.14</v>
          </cell>
          <cell r="LS104">
            <v>0.005</v>
          </cell>
          <cell r="LT104">
            <v>-0.4</v>
          </cell>
          <cell r="LU104">
            <v>0.007</v>
          </cell>
        </row>
        <row r="104">
          <cell r="MH104">
            <v>0.13</v>
          </cell>
          <cell r="MI104">
            <v>0.004</v>
          </cell>
          <cell r="MJ104">
            <v>-0.13</v>
          </cell>
          <cell r="MK104">
            <v>0.006</v>
          </cell>
          <cell r="ML104">
            <v>0.14</v>
          </cell>
          <cell r="MM104">
            <v>0.004</v>
          </cell>
          <cell r="MN104">
            <v>-0.13</v>
          </cell>
          <cell r="MO104">
            <v>0.005</v>
          </cell>
          <cell r="MP104">
            <v>0.11</v>
          </cell>
          <cell r="MQ104">
            <v>0.004</v>
          </cell>
          <cell r="MR104">
            <v>1.06</v>
          </cell>
          <cell r="MS104">
            <v>0.011</v>
          </cell>
          <cell r="MT104">
            <v>0.78</v>
          </cell>
          <cell r="MU104">
            <v>0.008</v>
          </cell>
          <cell r="MV104">
            <v>1.46</v>
          </cell>
          <cell r="MW104">
            <v>0.012</v>
          </cell>
          <cell r="MX104">
            <v>0.96</v>
          </cell>
          <cell r="MY104">
            <v>0.011</v>
          </cell>
        </row>
        <row r="104">
          <cell r="NN104">
            <v>-0.66</v>
          </cell>
          <cell r="NO104">
            <v>0.014</v>
          </cell>
        </row>
        <row r="104">
          <cell r="NR104">
            <v>1.35</v>
          </cell>
          <cell r="NS104">
            <v>0.01</v>
          </cell>
          <cell r="NT104">
            <v>0.76</v>
          </cell>
          <cell r="NU104">
            <v>0.009</v>
          </cell>
          <cell r="NV104">
            <v>1.32</v>
          </cell>
          <cell r="NW104">
            <v>0.011</v>
          </cell>
          <cell r="NX104">
            <v>0.78</v>
          </cell>
          <cell r="NY104">
            <v>0.009</v>
          </cell>
          <cell r="NZ104">
            <v>1.14</v>
          </cell>
          <cell r="OA104">
            <v>0.01</v>
          </cell>
          <cell r="OB104">
            <v>0.8</v>
          </cell>
          <cell r="OC104">
            <v>0.008</v>
          </cell>
          <cell r="OD104">
            <v>0.57</v>
          </cell>
          <cell r="OE104">
            <v>0.007</v>
          </cell>
          <cell r="OF104">
            <v>0.15</v>
          </cell>
          <cell r="OG104">
            <v>0.007</v>
          </cell>
          <cell r="OH104">
            <v>-0.1</v>
          </cell>
          <cell r="OI104">
            <v>0.002</v>
          </cell>
        </row>
        <row r="104">
          <cell r="OL104">
            <v>-0.11</v>
          </cell>
          <cell r="OM104">
            <v>0.001</v>
          </cell>
          <cell r="ON104">
            <v>-0.06</v>
          </cell>
          <cell r="OO104">
            <v>0.001</v>
          </cell>
          <cell r="OP104">
            <v>-0.13</v>
          </cell>
          <cell r="OQ104">
            <v>0.001</v>
          </cell>
          <cell r="OR104">
            <v>-0.23</v>
          </cell>
          <cell r="OS104">
            <v>0.001</v>
          </cell>
        </row>
        <row r="104">
          <cell r="PF104">
            <v>-0.14</v>
          </cell>
          <cell r="PG104">
            <v>0.001</v>
          </cell>
          <cell r="PH104">
            <v>-0.13</v>
          </cell>
          <cell r="PI104">
            <v>0.001</v>
          </cell>
          <cell r="PJ104">
            <v>-0.14</v>
          </cell>
          <cell r="PK104">
            <v>0.001</v>
          </cell>
          <cell r="PL104">
            <v>-0.12</v>
          </cell>
          <cell r="PM104">
            <v>0.001</v>
          </cell>
          <cell r="PN104">
            <v>-0.12</v>
          </cell>
          <cell r="PO104">
            <v>0.001</v>
          </cell>
          <cell r="PP104">
            <v>0.18</v>
          </cell>
          <cell r="PQ104">
            <v>0.003</v>
          </cell>
          <cell r="PR104">
            <v>0.22</v>
          </cell>
          <cell r="PS104">
            <v>0.002</v>
          </cell>
          <cell r="PT104">
            <v>0.15</v>
          </cell>
          <cell r="PU104">
            <v>0.003</v>
          </cell>
          <cell r="PV104">
            <v>0.04</v>
          </cell>
          <cell r="PW104">
            <v>0.003</v>
          </cell>
        </row>
        <row r="104">
          <cell r="QL104">
            <v>-0.02</v>
          </cell>
          <cell r="QM104">
            <v>0.002</v>
          </cell>
        </row>
        <row r="104">
          <cell r="QP104">
            <v>0.22</v>
          </cell>
          <cell r="QQ104">
            <v>0.003</v>
          </cell>
          <cell r="QR104">
            <v>0.11</v>
          </cell>
          <cell r="QS104">
            <v>0.002</v>
          </cell>
          <cell r="QT104">
            <v>0.21</v>
          </cell>
          <cell r="QU104">
            <v>0.003</v>
          </cell>
          <cell r="QV104">
            <v>0.11</v>
          </cell>
          <cell r="QW104">
            <v>0.002</v>
          </cell>
          <cell r="QX104">
            <v>0.17</v>
          </cell>
          <cell r="QY104">
            <v>0.003</v>
          </cell>
          <cell r="QZ104">
            <v>0.12</v>
          </cell>
          <cell r="RA104">
            <v>0.002</v>
          </cell>
          <cell r="RB104">
            <v>0.1</v>
          </cell>
          <cell r="RC104">
            <v>0.002</v>
          </cell>
          <cell r="RD104">
            <v>0.07</v>
          </cell>
          <cell r="RE104">
            <v>0.002</v>
          </cell>
          <cell r="RF104">
            <v>-0.01</v>
          </cell>
          <cell r="RG104">
            <v>0.001</v>
          </cell>
        </row>
        <row r="104">
          <cell r="RJ104">
            <v>0.17</v>
          </cell>
          <cell r="RK104">
            <v>0.001</v>
          </cell>
          <cell r="RL104">
            <v>0.14</v>
          </cell>
          <cell r="RM104">
            <v>0.002</v>
          </cell>
          <cell r="RN104">
            <v>0.11</v>
          </cell>
          <cell r="RO104">
            <v>0.001</v>
          </cell>
          <cell r="RP104">
            <v>0.32</v>
          </cell>
          <cell r="RQ104">
            <v>0.003</v>
          </cell>
        </row>
        <row r="104">
          <cell r="SF104">
            <v>-0.15</v>
          </cell>
          <cell r="SG104">
            <v>0.002</v>
          </cell>
        </row>
        <row r="104">
          <cell r="SJ104">
            <v>0.17</v>
          </cell>
          <cell r="SK104">
            <v>0.001</v>
          </cell>
          <cell r="SL104">
            <v>0.21</v>
          </cell>
          <cell r="SM104">
            <v>0.003</v>
          </cell>
          <cell r="SN104">
            <v>0.16</v>
          </cell>
          <cell r="SO104">
            <v>0.001</v>
          </cell>
          <cell r="SP104">
            <v>0.22</v>
          </cell>
          <cell r="SQ104">
            <v>0.003</v>
          </cell>
          <cell r="SR104">
            <v>0.12</v>
          </cell>
          <cell r="SS104">
            <v>0.001</v>
          </cell>
          <cell r="ST104">
            <v>0.21</v>
          </cell>
          <cell r="SU104">
            <v>0.003</v>
          </cell>
          <cell r="SV104">
            <v>0.06</v>
          </cell>
          <cell r="SW104">
            <v>0.001</v>
          </cell>
          <cell r="SX104">
            <v>0</v>
          </cell>
          <cell r="SY104">
            <v>0.002</v>
          </cell>
          <cell r="SZ104">
            <v>0</v>
          </cell>
          <cell r="TA104">
            <v>0</v>
          </cell>
        </row>
        <row r="104">
          <cell r="TD104">
            <v>-0.04</v>
          </cell>
          <cell r="TE104">
            <v>0.003</v>
          </cell>
          <cell r="TF104">
            <v>0.6</v>
          </cell>
          <cell r="TG104">
            <v>0.01</v>
          </cell>
          <cell r="TH104">
            <v>-0.19</v>
          </cell>
          <cell r="TI104">
            <v>0.003</v>
          </cell>
          <cell r="TJ104">
            <v>-0.11</v>
          </cell>
          <cell r="TK104">
            <v>0.008</v>
          </cell>
        </row>
        <row r="104">
          <cell r="TZ104">
            <v>0.01</v>
          </cell>
          <cell r="UA104">
            <v>0.005</v>
          </cell>
        </row>
        <row r="104">
          <cell r="UD104">
            <v>-0.09</v>
          </cell>
          <cell r="UE104">
            <v>0.003</v>
          </cell>
          <cell r="UF104">
            <v>0.19</v>
          </cell>
          <cell r="UG104">
            <v>0.006</v>
          </cell>
          <cell r="UH104">
            <v>-0.05</v>
          </cell>
          <cell r="UI104">
            <v>0.002</v>
          </cell>
          <cell r="UJ104">
            <v>0.2</v>
          </cell>
          <cell r="UK104">
            <v>0.006</v>
          </cell>
          <cell r="UL104">
            <v>-0.09</v>
          </cell>
          <cell r="UM104">
            <v>0.002</v>
          </cell>
          <cell r="UN104">
            <v>0.11</v>
          </cell>
          <cell r="UO104">
            <v>0.005</v>
          </cell>
          <cell r="UP104">
            <v>-0.11</v>
          </cell>
          <cell r="UQ104">
            <v>0.002</v>
          </cell>
          <cell r="UR104">
            <v>-0.1</v>
          </cell>
          <cell r="US104">
            <v>0.005</v>
          </cell>
          <cell r="UT104">
            <v>-0.11</v>
          </cell>
          <cell r="UU104">
            <v>0.002</v>
          </cell>
        </row>
        <row r="104">
          <cell r="UX104">
            <v>0.06</v>
          </cell>
          <cell r="UY104">
            <v>0</v>
          </cell>
          <cell r="UZ104">
            <v>0.05</v>
          </cell>
          <cell r="VA104">
            <v>0.001</v>
          </cell>
          <cell r="VB104">
            <v>0.05</v>
          </cell>
          <cell r="VC104">
            <v>0.001</v>
          </cell>
        </row>
        <row r="104">
          <cell r="VL104">
            <v>-0.04</v>
          </cell>
          <cell r="VM104">
            <v>0</v>
          </cell>
        </row>
        <row r="104">
          <cell r="VP104">
            <v>0.02</v>
          </cell>
          <cell r="VQ104">
            <v>0</v>
          </cell>
          <cell r="VR104">
            <v>0.03</v>
          </cell>
          <cell r="VS104">
            <v>0</v>
          </cell>
          <cell r="VT104">
            <v>0.02</v>
          </cell>
          <cell r="VU104">
            <v>0</v>
          </cell>
          <cell r="VV104">
            <v>0</v>
          </cell>
          <cell r="VW104">
            <v>0</v>
          </cell>
          <cell r="VX104">
            <v>-0.02</v>
          </cell>
          <cell r="VY104">
            <v>0</v>
          </cell>
        </row>
        <row r="104">
          <cell r="WB104">
            <v>-0.42</v>
          </cell>
          <cell r="WC104">
            <v>0.002</v>
          </cell>
          <cell r="WD104">
            <v>-0.1</v>
          </cell>
          <cell r="WE104">
            <v>0.002</v>
          </cell>
          <cell r="WF104">
            <v>-0.56</v>
          </cell>
          <cell r="WG104">
            <v>0.003</v>
          </cell>
          <cell r="WH104">
            <v>-0.28</v>
          </cell>
          <cell r="WI104">
            <v>0.002</v>
          </cell>
        </row>
        <row r="104">
          <cell r="WX104">
            <v>-0.13</v>
          </cell>
          <cell r="WY104">
            <v>0.002</v>
          </cell>
        </row>
        <row r="104">
          <cell r="XB104">
            <v>-0.44</v>
          </cell>
          <cell r="XC104">
            <v>0.002</v>
          </cell>
          <cell r="XD104">
            <v>-0.2</v>
          </cell>
          <cell r="XE104">
            <v>0.002</v>
          </cell>
          <cell r="XF104">
            <v>-0.46</v>
          </cell>
          <cell r="XG104">
            <v>0.002</v>
          </cell>
          <cell r="XH104">
            <v>-0.22</v>
          </cell>
          <cell r="XI104">
            <v>0.002</v>
          </cell>
          <cell r="XJ104">
            <v>-0.47</v>
          </cell>
          <cell r="XK104">
            <v>0.002</v>
          </cell>
          <cell r="XL104">
            <v>-0.2</v>
          </cell>
          <cell r="XM104">
            <v>0.002</v>
          </cell>
          <cell r="XN104">
            <v>-0.42</v>
          </cell>
          <cell r="XO104">
            <v>0.002</v>
          </cell>
          <cell r="XP104">
            <v>-0.17</v>
          </cell>
          <cell r="XQ104">
            <v>0.001</v>
          </cell>
          <cell r="XR104">
            <v>-0.12</v>
          </cell>
          <cell r="XS104">
            <v>0.001</v>
          </cell>
        </row>
        <row r="105">
          <cell r="B105" t="str">
            <v>JM0342.001</v>
          </cell>
          <cell r="C105" t="str">
            <v>N Japan</v>
          </cell>
          <cell r="D105">
            <v>43.5119</v>
          </cell>
          <cell r="E105">
            <v>142.5833</v>
          </cell>
          <cell r="F105">
            <v>0.01</v>
          </cell>
          <cell r="G105">
            <v>0.008</v>
          </cell>
          <cell r="H105">
            <v>-0.05</v>
          </cell>
          <cell r="I105">
            <v>0.025</v>
          </cell>
          <cell r="J105">
            <v>3.96</v>
          </cell>
          <cell r="K105">
            <v>0.037</v>
          </cell>
          <cell r="L105">
            <v>0.18</v>
          </cell>
          <cell r="M105">
            <v>0.009</v>
          </cell>
          <cell r="N105">
            <v>-2.37</v>
          </cell>
          <cell r="O105">
            <v>0.034</v>
          </cell>
        </row>
        <row r="105">
          <cell r="AH105">
            <v>0.05</v>
          </cell>
          <cell r="AI105">
            <v>0.007</v>
          </cell>
          <cell r="AJ105">
            <v>-1.01</v>
          </cell>
          <cell r="AK105">
            <v>0.022</v>
          </cell>
          <cell r="AL105">
            <v>0.15</v>
          </cell>
          <cell r="AM105">
            <v>0.007</v>
          </cell>
          <cell r="AN105">
            <v>-0.66</v>
          </cell>
          <cell r="AO105">
            <v>0.021</v>
          </cell>
          <cell r="AP105">
            <v>0.13</v>
          </cell>
          <cell r="AQ105">
            <v>0.006</v>
          </cell>
          <cell r="AR105">
            <v>-0.73</v>
          </cell>
          <cell r="AS105">
            <v>0.021</v>
          </cell>
          <cell r="AT105">
            <v>-0.06</v>
          </cell>
          <cell r="AU105">
            <v>0.006</v>
          </cell>
          <cell r="AV105">
            <v>-2.2</v>
          </cell>
          <cell r="AW105">
            <v>0.021</v>
          </cell>
        </row>
        <row r="105">
          <cell r="BB105">
            <v>0.02</v>
          </cell>
          <cell r="BC105">
            <v>0.002</v>
          </cell>
          <cell r="BD105">
            <v>-0.05</v>
          </cell>
          <cell r="BE105">
            <v>0.002</v>
          </cell>
          <cell r="BF105">
            <v>-0.01</v>
          </cell>
          <cell r="BG105">
            <v>0.002</v>
          </cell>
          <cell r="BH105">
            <v>-0.13</v>
          </cell>
          <cell r="BI105">
            <v>0.004</v>
          </cell>
        </row>
        <row r="105">
          <cell r="CB105">
            <v>0</v>
          </cell>
          <cell r="CC105">
            <v>0.001</v>
          </cell>
          <cell r="CD105">
            <v>-0.07</v>
          </cell>
          <cell r="CE105">
            <v>0.003</v>
          </cell>
          <cell r="CF105">
            <v>0.02</v>
          </cell>
          <cell r="CG105">
            <v>0.001</v>
          </cell>
          <cell r="CH105">
            <v>-0.04</v>
          </cell>
          <cell r="CI105">
            <v>0.002</v>
          </cell>
          <cell r="CJ105">
            <v>0.02</v>
          </cell>
          <cell r="CK105">
            <v>0.001</v>
          </cell>
          <cell r="CL105">
            <v>-0.02</v>
          </cell>
          <cell r="CM105">
            <v>0.002</v>
          </cell>
          <cell r="CN105">
            <v>-0.03</v>
          </cell>
          <cell r="CO105">
            <v>0.001</v>
          </cell>
          <cell r="CP105">
            <v>-0.12</v>
          </cell>
          <cell r="CQ105">
            <v>0.002</v>
          </cell>
        </row>
        <row r="105">
          <cell r="CV105">
            <v>2.04</v>
          </cell>
          <cell r="CW105">
            <v>0.009</v>
          </cell>
          <cell r="CX105">
            <v>0.52</v>
          </cell>
          <cell r="CY105">
            <v>0.005</v>
          </cell>
          <cell r="CZ105">
            <v>2.43</v>
          </cell>
          <cell r="DA105">
            <v>0.011</v>
          </cell>
          <cell r="DB105">
            <v>2.35</v>
          </cell>
          <cell r="DC105">
            <v>0.018</v>
          </cell>
        </row>
        <row r="105">
          <cell r="DV105">
            <v>1.91</v>
          </cell>
          <cell r="DW105">
            <v>0.007</v>
          </cell>
          <cell r="DX105">
            <v>0.72</v>
          </cell>
          <cell r="DY105">
            <v>0.004</v>
          </cell>
          <cell r="DZ105">
            <v>1.9</v>
          </cell>
          <cell r="EA105">
            <v>0.007</v>
          </cell>
          <cell r="EB105">
            <v>0.93</v>
          </cell>
          <cell r="EC105">
            <v>0.007</v>
          </cell>
          <cell r="ED105">
            <v>1.87</v>
          </cell>
          <cell r="EE105">
            <v>0.007</v>
          </cell>
          <cell r="EF105">
            <v>1.02</v>
          </cell>
          <cell r="EG105">
            <v>0.006</v>
          </cell>
          <cell r="EH105">
            <v>1.58</v>
          </cell>
          <cell r="EI105">
            <v>0.006</v>
          </cell>
          <cell r="EJ105">
            <v>0.69</v>
          </cell>
          <cell r="EK105">
            <v>0.005</v>
          </cell>
        </row>
        <row r="105">
          <cell r="EP105">
            <v>-0.11</v>
          </cell>
          <cell r="EQ105">
            <v>0.001</v>
          </cell>
          <cell r="ER105">
            <v>-0.04</v>
          </cell>
          <cell r="ES105">
            <v>0</v>
          </cell>
          <cell r="ET105">
            <v>-0.17</v>
          </cell>
          <cell r="EU105">
            <v>0.001</v>
          </cell>
          <cell r="EV105">
            <v>-0.11</v>
          </cell>
          <cell r="EW105">
            <v>0</v>
          </cell>
        </row>
        <row r="105">
          <cell r="FP105">
            <v>-0.11</v>
          </cell>
          <cell r="FQ105">
            <v>0.001</v>
          </cell>
          <cell r="FR105">
            <v>-0.05</v>
          </cell>
          <cell r="FS105">
            <v>0</v>
          </cell>
          <cell r="FT105">
            <v>-0.1</v>
          </cell>
          <cell r="FU105">
            <v>0.001</v>
          </cell>
          <cell r="FV105">
            <v>-0.05</v>
          </cell>
          <cell r="FW105">
            <v>0</v>
          </cell>
          <cell r="FX105">
            <v>-0.09</v>
          </cell>
          <cell r="FY105">
            <v>0.001</v>
          </cell>
          <cell r="FZ105">
            <v>-0.04</v>
          </cell>
          <cell r="GA105">
            <v>0</v>
          </cell>
          <cell r="GB105">
            <v>-0.1</v>
          </cell>
          <cell r="GC105">
            <v>0</v>
          </cell>
          <cell r="GD105">
            <v>-0.05</v>
          </cell>
          <cell r="GE105">
            <v>0</v>
          </cell>
        </row>
        <row r="105">
          <cell r="GJ105">
            <v>129.15</v>
          </cell>
          <cell r="GK105">
            <v>1.077</v>
          </cell>
          <cell r="GL105">
            <v>299.24</v>
          </cell>
          <cell r="GM105">
            <v>4.308</v>
          </cell>
          <cell r="GN105">
            <v>181.24</v>
          </cell>
          <cell r="GO105">
            <v>1.687</v>
          </cell>
          <cell r="GP105">
            <v>509.77</v>
          </cell>
          <cell r="GQ105">
            <v>5.39</v>
          </cell>
        </row>
        <row r="105">
          <cell r="HJ105">
            <v>130.32</v>
          </cell>
          <cell r="HK105">
            <v>1.123</v>
          </cell>
          <cell r="HL105">
            <v>375.36</v>
          </cell>
          <cell r="HM105">
            <v>4.244</v>
          </cell>
          <cell r="HN105">
            <v>141.06</v>
          </cell>
          <cell r="HO105">
            <v>1.122</v>
          </cell>
          <cell r="HP105">
            <v>403.56</v>
          </cell>
          <cell r="HQ105">
            <v>4.655</v>
          </cell>
          <cell r="HR105">
            <v>130.66</v>
          </cell>
          <cell r="HS105">
            <v>1.084</v>
          </cell>
          <cell r="HT105">
            <v>375.72</v>
          </cell>
          <cell r="HU105">
            <v>4.191</v>
          </cell>
          <cell r="HV105">
            <v>54.92</v>
          </cell>
          <cell r="HW105">
            <v>0.688</v>
          </cell>
          <cell r="HX105">
            <v>-22.22</v>
          </cell>
          <cell r="HY105">
            <v>3.894</v>
          </cell>
        </row>
        <row r="105">
          <cell r="IB105">
            <v>-0.03</v>
          </cell>
          <cell r="IC105">
            <v>0.005</v>
          </cell>
          <cell r="ID105">
            <v>-0.12</v>
          </cell>
          <cell r="IE105">
            <v>0.004</v>
          </cell>
          <cell r="IF105">
            <v>-0.24</v>
          </cell>
          <cell r="IG105">
            <v>0.007</v>
          </cell>
          <cell r="IH105">
            <v>-0.4</v>
          </cell>
          <cell r="II105">
            <v>0.005</v>
          </cell>
        </row>
        <row r="105">
          <cell r="JB105">
            <v>-0.12</v>
          </cell>
          <cell r="JC105">
            <v>0.006</v>
          </cell>
          <cell r="JD105">
            <v>-0.26</v>
          </cell>
          <cell r="JE105">
            <v>0.004</v>
          </cell>
          <cell r="JF105">
            <v>-0.17</v>
          </cell>
          <cell r="JG105">
            <v>0.007</v>
          </cell>
          <cell r="JH105">
            <v>-0.25</v>
          </cell>
          <cell r="JI105">
            <v>0.004</v>
          </cell>
          <cell r="JJ105">
            <v>-0.08</v>
          </cell>
          <cell r="JK105">
            <v>0.005</v>
          </cell>
          <cell r="JL105">
            <v>-0.2</v>
          </cell>
          <cell r="JM105">
            <v>0.004</v>
          </cell>
          <cell r="JN105">
            <v>-0.1</v>
          </cell>
          <cell r="JO105">
            <v>0.004</v>
          </cell>
          <cell r="JP105">
            <v>-0.21</v>
          </cell>
          <cell r="JQ105">
            <v>0.004</v>
          </cell>
        </row>
        <row r="105">
          <cell r="JT105">
            <v>0.13</v>
          </cell>
          <cell r="JU105">
            <v>0.002</v>
          </cell>
          <cell r="JV105">
            <v>0.29</v>
          </cell>
          <cell r="JW105">
            <v>0.003</v>
          </cell>
          <cell r="JX105">
            <v>0.27</v>
          </cell>
          <cell r="JY105">
            <v>0.002</v>
          </cell>
          <cell r="JZ105">
            <v>0.83</v>
          </cell>
          <cell r="KA105">
            <v>0.007</v>
          </cell>
        </row>
        <row r="105">
          <cell r="KT105">
            <v>0.18</v>
          </cell>
          <cell r="KU105">
            <v>0.002</v>
          </cell>
          <cell r="KV105">
            <v>0.49</v>
          </cell>
          <cell r="KW105">
            <v>0.005</v>
          </cell>
          <cell r="KX105">
            <v>0.2</v>
          </cell>
          <cell r="KY105">
            <v>0.002</v>
          </cell>
          <cell r="KZ105">
            <v>0.54</v>
          </cell>
          <cell r="LA105">
            <v>0.005</v>
          </cell>
          <cell r="LB105">
            <v>0.14</v>
          </cell>
          <cell r="LC105">
            <v>0.001</v>
          </cell>
          <cell r="LD105">
            <v>0.44</v>
          </cell>
          <cell r="LE105">
            <v>0.004</v>
          </cell>
          <cell r="LF105">
            <v>0.1</v>
          </cell>
          <cell r="LG105">
            <v>0.001</v>
          </cell>
          <cell r="LH105">
            <v>0.2</v>
          </cell>
          <cell r="LI105">
            <v>0.003</v>
          </cell>
        </row>
        <row r="105">
          <cell r="LN105">
            <v>0.04</v>
          </cell>
          <cell r="LO105">
            <v>0.003</v>
          </cell>
          <cell r="LP105">
            <v>-0.03</v>
          </cell>
          <cell r="LQ105">
            <v>0.004</v>
          </cell>
          <cell r="LR105">
            <v>0.1</v>
          </cell>
          <cell r="LS105">
            <v>0.005</v>
          </cell>
          <cell r="LT105">
            <v>-0.47</v>
          </cell>
          <cell r="LU105">
            <v>0.006</v>
          </cell>
        </row>
        <row r="105">
          <cell r="MH105">
            <v>0.05</v>
          </cell>
          <cell r="MI105">
            <v>0.004</v>
          </cell>
          <cell r="MJ105">
            <v>-0.22</v>
          </cell>
          <cell r="MK105">
            <v>0.005</v>
          </cell>
          <cell r="ML105">
            <v>0.07</v>
          </cell>
          <cell r="MM105">
            <v>0.004</v>
          </cell>
          <cell r="MN105">
            <v>-0.22</v>
          </cell>
          <cell r="MO105">
            <v>0.005</v>
          </cell>
          <cell r="MP105">
            <v>0.07</v>
          </cell>
          <cell r="MQ105">
            <v>0.004</v>
          </cell>
          <cell r="MR105">
            <v>0.8</v>
          </cell>
          <cell r="MS105">
            <v>0.01</v>
          </cell>
          <cell r="MT105">
            <v>0.52</v>
          </cell>
          <cell r="MU105">
            <v>0.006</v>
          </cell>
          <cell r="MV105">
            <v>1.02</v>
          </cell>
          <cell r="MW105">
            <v>0.01</v>
          </cell>
          <cell r="MX105">
            <v>0.72</v>
          </cell>
          <cell r="MY105">
            <v>0.008</v>
          </cell>
        </row>
        <row r="105">
          <cell r="NR105">
            <v>0.88</v>
          </cell>
          <cell r="NS105">
            <v>0.01</v>
          </cell>
          <cell r="NT105">
            <v>0.55</v>
          </cell>
          <cell r="NU105">
            <v>0.007</v>
          </cell>
          <cell r="NV105">
            <v>1.02</v>
          </cell>
          <cell r="NW105">
            <v>0.008</v>
          </cell>
          <cell r="NX105">
            <v>0.58</v>
          </cell>
          <cell r="NY105">
            <v>0.006</v>
          </cell>
          <cell r="NZ105">
            <v>0.93</v>
          </cell>
          <cell r="OA105">
            <v>0.009</v>
          </cell>
          <cell r="OB105">
            <v>0.47</v>
          </cell>
          <cell r="OC105">
            <v>0.008</v>
          </cell>
          <cell r="OD105">
            <v>0.48</v>
          </cell>
          <cell r="OE105">
            <v>0.007</v>
          </cell>
          <cell r="OF105">
            <v>0.07</v>
          </cell>
          <cell r="OG105">
            <v>0.007</v>
          </cell>
        </row>
        <row r="105">
          <cell r="OL105">
            <v>-0.13</v>
          </cell>
          <cell r="OM105">
            <v>0.001</v>
          </cell>
          <cell r="ON105">
            <v>-0.06</v>
          </cell>
          <cell r="OO105">
            <v>0</v>
          </cell>
          <cell r="OP105">
            <v>-0.11</v>
          </cell>
          <cell r="OQ105">
            <v>0.001</v>
          </cell>
          <cell r="OR105">
            <v>-0.21</v>
          </cell>
          <cell r="OS105">
            <v>0.001</v>
          </cell>
        </row>
        <row r="105">
          <cell r="PF105">
            <v>-0.14</v>
          </cell>
          <cell r="PG105">
            <v>0.001</v>
          </cell>
          <cell r="PH105">
            <v>-0.12</v>
          </cell>
          <cell r="PI105">
            <v>0.001</v>
          </cell>
          <cell r="PJ105">
            <v>-0.14</v>
          </cell>
          <cell r="PK105">
            <v>0.001</v>
          </cell>
          <cell r="PL105">
            <v>-0.11</v>
          </cell>
          <cell r="PM105">
            <v>0.001</v>
          </cell>
          <cell r="PN105">
            <v>-0.13</v>
          </cell>
          <cell r="PO105">
            <v>0.001</v>
          </cell>
          <cell r="PP105">
            <v>0.11</v>
          </cell>
          <cell r="PQ105">
            <v>0.003</v>
          </cell>
          <cell r="PR105">
            <v>0.12</v>
          </cell>
          <cell r="PS105">
            <v>0.002</v>
          </cell>
          <cell r="PT105">
            <v>0.12</v>
          </cell>
          <cell r="PU105">
            <v>0.003</v>
          </cell>
          <cell r="PV105">
            <v>0.02</v>
          </cell>
          <cell r="PW105">
            <v>0.002</v>
          </cell>
        </row>
        <row r="105">
          <cell r="QP105">
            <v>0.15</v>
          </cell>
          <cell r="QQ105">
            <v>0.002</v>
          </cell>
          <cell r="QR105">
            <v>0.06</v>
          </cell>
          <cell r="QS105">
            <v>0.002</v>
          </cell>
          <cell r="QT105">
            <v>0.16</v>
          </cell>
          <cell r="QU105">
            <v>0.003</v>
          </cell>
          <cell r="QV105">
            <v>0.05</v>
          </cell>
          <cell r="QW105">
            <v>0.002</v>
          </cell>
          <cell r="QX105">
            <v>0.16</v>
          </cell>
          <cell r="QY105">
            <v>0.003</v>
          </cell>
          <cell r="QZ105">
            <v>0.04</v>
          </cell>
          <cell r="RA105">
            <v>0.002</v>
          </cell>
          <cell r="RB105">
            <v>0.11</v>
          </cell>
          <cell r="RC105">
            <v>0.002</v>
          </cell>
          <cell r="RD105">
            <v>0.03</v>
          </cell>
          <cell r="RE105">
            <v>0.002</v>
          </cell>
        </row>
        <row r="105">
          <cell r="RJ105">
            <v>0.13</v>
          </cell>
          <cell r="RK105">
            <v>0.001</v>
          </cell>
          <cell r="RL105">
            <v>0.12</v>
          </cell>
          <cell r="RM105">
            <v>0.002</v>
          </cell>
          <cell r="RN105">
            <v>0.1</v>
          </cell>
          <cell r="RO105">
            <v>0.002</v>
          </cell>
          <cell r="RP105">
            <v>0.29</v>
          </cell>
          <cell r="RQ105">
            <v>0.003</v>
          </cell>
        </row>
        <row r="105">
          <cell r="SJ105">
            <v>0.14</v>
          </cell>
          <cell r="SK105">
            <v>0.001</v>
          </cell>
          <cell r="SL105">
            <v>0.23</v>
          </cell>
          <cell r="SM105">
            <v>0.002</v>
          </cell>
          <cell r="SN105">
            <v>0.15</v>
          </cell>
          <cell r="SO105">
            <v>0.001</v>
          </cell>
          <cell r="SP105">
            <v>0.23</v>
          </cell>
          <cell r="SQ105">
            <v>0.002</v>
          </cell>
          <cell r="SR105">
            <v>0.12</v>
          </cell>
          <cell r="SS105">
            <v>0.001</v>
          </cell>
          <cell r="ST105">
            <v>0.17</v>
          </cell>
          <cell r="SU105">
            <v>0.002</v>
          </cell>
          <cell r="SV105">
            <v>0.06</v>
          </cell>
          <cell r="SW105">
            <v>0.001</v>
          </cell>
          <cell r="SX105">
            <v>-0.01</v>
          </cell>
          <cell r="SY105">
            <v>0.002</v>
          </cell>
        </row>
        <row r="105">
          <cell r="TD105">
            <v>-0.07</v>
          </cell>
          <cell r="TE105">
            <v>0.004</v>
          </cell>
          <cell r="TF105">
            <v>0.55</v>
          </cell>
          <cell r="TG105">
            <v>0.008</v>
          </cell>
          <cell r="TH105">
            <v>-0.08</v>
          </cell>
          <cell r="TI105">
            <v>0.003</v>
          </cell>
          <cell r="TJ105">
            <v>0.17</v>
          </cell>
          <cell r="TK105">
            <v>0.007</v>
          </cell>
        </row>
        <row r="105">
          <cell r="UD105">
            <v>-0.08</v>
          </cell>
          <cell r="UE105">
            <v>0.003</v>
          </cell>
          <cell r="UF105">
            <v>0.33</v>
          </cell>
          <cell r="UG105">
            <v>0.006</v>
          </cell>
          <cell r="UH105">
            <v>-0.03</v>
          </cell>
          <cell r="UI105">
            <v>0.002</v>
          </cell>
          <cell r="UJ105">
            <v>0.37</v>
          </cell>
          <cell r="UK105">
            <v>0.005</v>
          </cell>
          <cell r="UL105">
            <v>-0.04</v>
          </cell>
          <cell r="UM105">
            <v>0.002</v>
          </cell>
          <cell r="UN105">
            <v>0.3</v>
          </cell>
          <cell r="UO105">
            <v>0.005</v>
          </cell>
          <cell r="UP105">
            <v>-0.07</v>
          </cell>
          <cell r="UQ105">
            <v>0.002</v>
          </cell>
          <cell r="UR105">
            <v>0.07</v>
          </cell>
          <cell r="US105">
            <v>0.004</v>
          </cell>
        </row>
        <row r="105">
          <cell r="UX105">
            <v>0.06</v>
          </cell>
          <cell r="UY105">
            <v>0.001</v>
          </cell>
          <cell r="UZ105">
            <v>0.07</v>
          </cell>
          <cell r="VA105">
            <v>0.001</v>
          </cell>
          <cell r="VB105">
            <v>0.05</v>
          </cell>
          <cell r="VC105">
            <v>0.001</v>
          </cell>
        </row>
        <row r="105">
          <cell r="VP105">
            <v>0.03</v>
          </cell>
          <cell r="VQ105">
            <v>0</v>
          </cell>
          <cell r="VR105">
            <v>0.04</v>
          </cell>
          <cell r="VS105">
            <v>0</v>
          </cell>
          <cell r="VT105">
            <v>0.02</v>
          </cell>
          <cell r="VU105">
            <v>0</v>
          </cell>
          <cell r="VV105">
            <v>0</v>
          </cell>
          <cell r="VW105">
            <v>0</v>
          </cell>
        </row>
        <row r="105">
          <cell r="WB105">
            <v>-0.4</v>
          </cell>
          <cell r="WC105">
            <v>0.002</v>
          </cell>
          <cell r="WD105">
            <v>-0.06</v>
          </cell>
          <cell r="WE105">
            <v>0.001</v>
          </cell>
          <cell r="WF105">
            <v>-0.55</v>
          </cell>
          <cell r="WG105">
            <v>0.003</v>
          </cell>
          <cell r="WH105">
            <v>-0.28</v>
          </cell>
          <cell r="WI105">
            <v>0.002</v>
          </cell>
        </row>
        <row r="105">
          <cell r="XB105">
            <v>-0.44</v>
          </cell>
          <cell r="XC105">
            <v>0.002</v>
          </cell>
          <cell r="XD105">
            <v>-0.18</v>
          </cell>
          <cell r="XE105">
            <v>0.001</v>
          </cell>
          <cell r="XF105">
            <v>-0.45</v>
          </cell>
          <cell r="XG105">
            <v>0.002</v>
          </cell>
          <cell r="XH105">
            <v>-0.18</v>
          </cell>
          <cell r="XI105">
            <v>0.001</v>
          </cell>
          <cell r="XJ105">
            <v>-0.46</v>
          </cell>
          <cell r="XK105">
            <v>0.002</v>
          </cell>
          <cell r="XL105">
            <v>-0.18</v>
          </cell>
          <cell r="XM105">
            <v>0.001</v>
          </cell>
          <cell r="XN105">
            <v>-0.41</v>
          </cell>
          <cell r="XO105">
            <v>0.002</v>
          </cell>
          <cell r="XP105">
            <v>-0.15</v>
          </cell>
          <cell r="XQ105">
            <v>0.001</v>
          </cell>
        </row>
        <row r="106">
          <cell r="B106" t="str">
            <v>JM0346.001</v>
          </cell>
          <cell r="C106" t="str">
            <v>N Japan</v>
          </cell>
          <cell r="D106">
            <v>42.643</v>
          </cell>
          <cell r="E106">
            <v>143.1331</v>
          </cell>
          <cell r="F106">
            <v>0.1</v>
          </cell>
          <cell r="G106">
            <v>0.007</v>
          </cell>
          <cell r="H106">
            <v>-0.44</v>
          </cell>
          <cell r="I106">
            <v>0.029</v>
          </cell>
          <cell r="J106">
            <v>3.39</v>
          </cell>
          <cell r="K106">
            <v>0.035</v>
          </cell>
          <cell r="L106">
            <v>-0.42</v>
          </cell>
          <cell r="M106">
            <v>0.02</v>
          </cell>
          <cell r="N106">
            <v>-4.46</v>
          </cell>
          <cell r="O106">
            <v>0.049</v>
          </cell>
        </row>
        <row r="106">
          <cell r="AD106">
            <v>-1.1</v>
          </cell>
          <cell r="AE106">
            <v>0.024</v>
          </cell>
          <cell r="AF106">
            <v>-15.15</v>
          </cell>
          <cell r="AG106">
            <v>0.086</v>
          </cell>
          <cell r="AH106">
            <v>-0.17</v>
          </cell>
          <cell r="AI106">
            <v>0.011</v>
          </cell>
          <cell r="AJ106">
            <v>-2.4</v>
          </cell>
          <cell r="AK106">
            <v>0.044</v>
          </cell>
          <cell r="AL106">
            <v>-0.1</v>
          </cell>
          <cell r="AM106">
            <v>0.009</v>
          </cell>
          <cell r="AN106">
            <v>-1.98</v>
          </cell>
          <cell r="AO106">
            <v>0.034</v>
          </cell>
          <cell r="AP106">
            <v>-0.18</v>
          </cell>
          <cell r="AQ106">
            <v>0.01</v>
          </cell>
          <cell r="AR106">
            <v>-2.15</v>
          </cell>
          <cell r="AS106">
            <v>0.033</v>
          </cell>
          <cell r="AT106">
            <v>-0.37</v>
          </cell>
          <cell r="AU106">
            <v>0.008</v>
          </cell>
          <cell r="AV106">
            <v>-3.5</v>
          </cell>
          <cell r="AW106">
            <v>0.026</v>
          </cell>
          <cell r="AX106">
            <v>-0.6</v>
          </cell>
          <cell r="AY106">
            <v>0.006</v>
          </cell>
          <cell r="AZ106">
            <v>-2.68</v>
          </cell>
          <cell r="BA106">
            <v>0.015</v>
          </cell>
          <cell r="BB106">
            <v>0.06</v>
          </cell>
          <cell r="BC106">
            <v>0.002</v>
          </cell>
          <cell r="BD106">
            <v>-0.05</v>
          </cell>
          <cell r="BE106">
            <v>0.003</v>
          </cell>
          <cell r="BF106">
            <v>-0.14</v>
          </cell>
          <cell r="BG106">
            <v>0.004</v>
          </cell>
          <cell r="BH106">
            <v>-0.35</v>
          </cell>
          <cell r="BI106">
            <v>0.008</v>
          </cell>
        </row>
        <row r="106">
          <cell r="BX106">
            <v>-0.32</v>
          </cell>
          <cell r="BY106">
            <v>0.003</v>
          </cell>
          <cell r="BZ106">
            <v>-1.54</v>
          </cell>
          <cell r="CA106">
            <v>0.011</v>
          </cell>
          <cell r="CB106">
            <v>-0.03</v>
          </cell>
          <cell r="CC106">
            <v>0.002</v>
          </cell>
          <cell r="CD106">
            <v>-0.19</v>
          </cell>
          <cell r="CE106">
            <v>0.004</v>
          </cell>
          <cell r="CF106">
            <v>-0.02</v>
          </cell>
          <cell r="CG106">
            <v>0.002</v>
          </cell>
          <cell r="CH106">
            <v>-0.16</v>
          </cell>
          <cell r="CI106">
            <v>0.003</v>
          </cell>
          <cell r="CJ106">
            <v>-0.04</v>
          </cell>
          <cell r="CK106">
            <v>0.002</v>
          </cell>
          <cell r="CL106">
            <v>-0.18</v>
          </cell>
          <cell r="CM106">
            <v>0.004</v>
          </cell>
          <cell r="CN106">
            <v>-0.07</v>
          </cell>
          <cell r="CO106">
            <v>0.001</v>
          </cell>
          <cell r="CP106">
            <v>-0.31</v>
          </cell>
          <cell r="CQ106">
            <v>0.003</v>
          </cell>
          <cell r="CR106">
            <v>-0.07</v>
          </cell>
          <cell r="CS106">
            <v>0.001</v>
          </cell>
          <cell r="CT106">
            <v>-0.4</v>
          </cell>
          <cell r="CU106">
            <v>0.003</v>
          </cell>
          <cell r="CV106">
            <v>2.5</v>
          </cell>
          <cell r="CW106">
            <v>0.01</v>
          </cell>
          <cell r="CX106">
            <v>0.62</v>
          </cell>
          <cell r="CY106">
            <v>0.005</v>
          </cell>
          <cell r="CZ106">
            <v>2.22</v>
          </cell>
          <cell r="DA106">
            <v>0.016</v>
          </cell>
          <cell r="DB106">
            <v>2.07</v>
          </cell>
          <cell r="DC106">
            <v>0.02</v>
          </cell>
        </row>
        <row r="106">
          <cell r="DR106">
            <v>0.72</v>
          </cell>
          <cell r="DS106">
            <v>0.011</v>
          </cell>
          <cell r="DT106">
            <v>-0.61</v>
          </cell>
          <cell r="DU106">
            <v>0.012</v>
          </cell>
          <cell r="DV106">
            <v>1.87</v>
          </cell>
          <cell r="DW106">
            <v>0.015</v>
          </cell>
          <cell r="DX106">
            <v>0.65</v>
          </cell>
          <cell r="DY106">
            <v>0.006</v>
          </cell>
          <cell r="DZ106">
            <v>1.82</v>
          </cell>
          <cell r="EA106">
            <v>0.015</v>
          </cell>
          <cell r="EB106">
            <v>0.84</v>
          </cell>
          <cell r="EC106">
            <v>0.008</v>
          </cell>
          <cell r="ED106">
            <v>1.77</v>
          </cell>
          <cell r="EE106">
            <v>0.013</v>
          </cell>
          <cell r="EF106">
            <v>0.89</v>
          </cell>
          <cell r="EG106">
            <v>0.008</v>
          </cell>
          <cell r="EH106">
            <v>1.49</v>
          </cell>
          <cell r="EI106">
            <v>0.008</v>
          </cell>
          <cell r="EJ106">
            <v>0.62</v>
          </cell>
          <cell r="EK106">
            <v>0.005</v>
          </cell>
          <cell r="EL106">
            <v>0.37</v>
          </cell>
          <cell r="EM106">
            <v>0.007</v>
          </cell>
          <cell r="EN106">
            <v>-0.08</v>
          </cell>
          <cell r="EO106">
            <v>0.001</v>
          </cell>
          <cell r="EP106">
            <v>-0.12</v>
          </cell>
          <cell r="EQ106">
            <v>0.001</v>
          </cell>
          <cell r="ER106">
            <v>-0.04</v>
          </cell>
          <cell r="ES106">
            <v>0</v>
          </cell>
          <cell r="ET106">
            <v>-0.21</v>
          </cell>
          <cell r="EU106">
            <v>0.001</v>
          </cell>
          <cell r="EV106">
            <v>-0.12</v>
          </cell>
          <cell r="EW106">
            <v>0.001</v>
          </cell>
        </row>
        <row r="106">
          <cell r="FL106">
            <v>-0.16</v>
          </cell>
          <cell r="FM106">
            <v>0.001</v>
          </cell>
          <cell r="FN106">
            <v>-0.18</v>
          </cell>
          <cell r="FO106">
            <v>0.001</v>
          </cell>
          <cell r="FP106">
            <v>-0.13</v>
          </cell>
          <cell r="FQ106">
            <v>0.001</v>
          </cell>
          <cell r="FR106">
            <v>-0.06</v>
          </cell>
          <cell r="FS106">
            <v>0</v>
          </cell>
          <cell r="FT106">
            <v>-0.12</v>
          </cell>
          <cell r="FU106">
            <v>0.001</v>
          </cell>
          <cell r="FV106">
            <v>-0.06</v>
          </cell>
          <cell r="FW106">
            <v>0</v>
          </cell>
          <cell r="FX106">
            <v>-0.12</v>
          </cell>
          <cell r="FY106">
            <v>0.001</v>
          </cell>
          <cell r="FZ106">
            <v>-0.05</v>
          </cell>
          <cell r="GA106">
            <v>0</v>
          </cell>
          <cell r="GB106">
            <v>-0.13</v>
          </cell>
          <cell r="GC106">
            <v>0.001</v>
          </cell>
          <cell r="GD106">
            <v>-0.07</v>
          </cell>
          <cell r="GE106">
            <v>0</v>
          </cell>
          <cell r="GF106">
            <v>-0.06</v>
          </cell>
          <cell r="GG106">
            <v>0</v>
          </cell>
          <cell r="GH106">
            <v>-0.05</v>
          </cell>
          <cell r="GI106">
            <v>0</v>
          </cell>
          <cell r="GJ106">
            <v>124.02</v>
          </cell>
          <cell r="GK106">
            <v>0.945</v>
          </cell>
          <cell r="GL106">
            <v>43.41</v>
          </cell>
          <cell r="GM106">
            <v>5.18</v>
          </cell>
          <cell r="GN106">
            <v>198.72</v>
          </cell>
          <cell r="GO106">
            <v>1.641</v>
          </cell>
          <cell r="GP106">
            <v>474.58</v>
          </cell>
          <cell r="GQ106">
            <v>6.405</v>
          </cell>
        </row>
        <row r="106">
          <cell r="HF106">
            <v>-152.56</v>
          </cell>
          <cell r="HG106">
            <v>2.604</v>
          </cell>
          <cell r="HH106">
            <v>-1447.51</v>
          </cell>
          <cell r="HI106">
            <v>7.602</v>
          </cell>
          <cell r="HJ106">
            <v>156.61</v>
          </cell>
          <cell r="HK106">
            <v>1.221</v>
          </cell>
          <cell r="HL106">
            <v>273.55</v>
          </cell>
          <cell r="HM106">
            <v>4.754</v>
          </cell>
          <cell r="HN106">
            <v>165.84</v>
          </cell>
          <cell r="HO106">
            <v>1.42</v>
          </cell>
          <cell r="HP106">
            <v>284.22</v>
          </cell>
          <cell r="HQ106">
            <v>5.285</v>
          </cell>
          <cell r="HR106">
            <v>146.89</v>
          </cell>
          <cell r="HS106">
            <v>1.38</v>
          </cell>
          <cell r="HT106">
            <v>274.37</v>
          </cell>
          <cell r="HU106">
            <v>5.286</v>
          </cell>
          <cell r="HV106">
            <v>43</v>
          </cell>
          <cell r="HW106">
            <v>0.799</v>
          </cell>
          <cell r="HX106">
            <v>-62.49</v>
          </cell>
          <cell r="HY106">
            <v>4.14</v>
          </cell>
          <cell r="HZ106">
            <v>-425.16</v>
          </cell>
          <cell r="IA106">
            <v>3.204</v>
          </cell>
          <cell r="IB106">
            <v>-0.16</v>
          </cell>
          <cell r="IC106">
            <v>0.005</v>
          </cell>
          <cell r="ID106">
            <v>-0.2</v>
          </cell>
          <cell r="IE106">
            <v>0.003</v>
          </cell>
          <cell r="IF106">
            <v>-0.57</v>
          </cell>
          <cell r="IG106">
            <v>0.01</v>
          </cell>
          <cell r="IH106">
            <v>-0.88</v>
          </cell>
          <cell r="II106">
            <v>0.007</v>
          </cell>
        </row>
        <row r="106">
          <cell r="IX106">
            <v>0.49</v>
          </cell>
          <cell r="IY106">
            <v>0.01</v>
          </cell>
          <cell r="IZ106">
            <v>0.19</v>
          </cell>
          <cell r="JA106">
            <v>0.007</v>
          </cell>
          <cell r="JB106">
            <v>-0.41</v>
          </cell>
          <cell r="JC106">
            <v>0.007</v>
          </cell>
          <cell r="JD106">
            <v>-0.64</v>
          </cell>
          <cell r="JE106">
            <v>0.006</v>
          </cell>
          <cell r="JF106">
            <v>-0.42</v>
          </cell>
          <cell r="JG106">
            <v>0.008</v>
          </cell>
          <cell r="JH106">
            <v>-0.59</v>
          </cell>
          <cell r="JI106">
            <v>0.007</v>
          </cell>
          <cell r="JJ106">
            <v>-0.36</v>
          </cell>
          <cell r="JK106">
            <v>0.008</v>
          </cell>
          <cell r="JL106">
            <v>-0.51</v>
          </cell>
          <cell r="JM106">
            <v>0.006</v>
          </cell>
          <cell r="JN106">
            <v>-0.22</v>
          </cell>
          <cell r="JO106">
            <v>0.004</v>
          </cell>
          <cell r="JP106">
            <v>-0.43</v>
          </cell>
          <cell r="JQ106">
            <v>0.005</v>
          </cell>
          <cell r="JR106">
            <v>0.04</v>
          </cell>
          <cell r="JS106">
            <v>0.002</v>
          </cell>
          <cell r="JT106">
            <v>0.21</v>
          </cell>
          <cell r="JU106">
            <v>0.002</v>
          </cell>
          <cell r="JV106">
            <v>0.21</v>
          </cell>
          <cell r="JW106">
            <v>0.004</v>
          </cell>
          <cell r="JX106">
            <v>0.35</v>
          </cell>
          <cell r="JY106">
            <v>0.002</v>
          </cell>
          <cell r="JZ106">
            <v>1.42</v>
          </cell>
          <cell r="KA106">
            <v>0.01</v>
          </cell>
        </row>
        <row r="106">
          <cell r="KP106">
            <v>-0.17</v>
          </cell>
          <cell r="KQ106">
            <v>0.002</v>
          </cell>
          <cell r="KR106">
            <v>-0.59</v>
          </cell>
          <cell r="KS106">
            <v>0.005</v>
          </cell>
          <cell r="KT106">
            <v>0.29</v>
          </cell>
          <cell r="KU106">
            <v>0.002</v>
          </cell>
          <cell r="KV106">
            <v>0.86</v>
          </cell>
          <cell r="KW106">
            <v>0.007</v>
          </cell>
          <cell r="KX106">
            <v>0.3</v>
          </cell>
          <cell r="KY106">
            <v>0.002</v>
          </cell>
          <cell r="KZ106">
            <v>0.84</v>
          </cell>
          <cell r="LA106">
            <v>0.007</v>
          </cell>
          <cell r="LB106">
            <v>0.22</v>
          </cell>
          <cell r="LC106">
            <v>0.002</v>
          </cell>
          <cell r="LD106">
            <v>0.72</v>
          </cell>
          <cell r="LE106">
            <v>0.006</v>
          </cell>
          <cell r="LF106">
            <v>0.14</v>
          </cell>
          <cell r="LG106">
            <v>0.001</v>
          </cell>
          <cell r="LH106">
            <v>0.37</v>
          </cell>
          <cell r="LI106">
            <v>0.004</v>
          </cell>
          <cell r="LJ106">
            <v>-0.01</v>
          </cell>
          <cell r="LK106">
            <v>0</v>
          </cell>
          <cell r="LL106">
            <v>-0.18</v>
          </cell>
          <cell r="LM106">
            <v>0.001</v>
          </cell>
          <cell r="LN106">
            <v>0.11</v>
          </cell>
          <cell r="LO106">
            <v>0.004</v>
          </cell>
          <cell r="LP106">
            <v>-0.14</v>
          </cell>
          <cell r="LQ106">
            <v>0.005</v>
          </cell>
          <cell r="LR106">
            <v>-0.03</v>
          </cell>
          <cell r="LS106">
            <v>0.006</v>
          </cell>
          <cell r="LT106">
            <v>-0.7</v>
          </cell>
          <cell r="LU106">
            <v>0.007</v>
          </cell>
        </row>
        <row r="106">
          <cell r="MH106">
            <v>0.03</v>
          </cell>
          <cell r="MI106">
            <v>0.005</v>
          </cell>
          <cell r="MJ106">
            <v>-0.53</v>
          </cell>
          <cell r="MK106">
            <v>0.007</v>
          </cell>
          <cell r="ML106">
            <v>0.02</v>
          </cell>
          <cell r="MM106">
            <v>0.005</v>
          </cell>
          <cell r="MN106">
            <v>-0.49</v>
          </cell>
          <cell r="MO106">
            <v>0.008</v>
          </cell>
          <cell r="MP106">
            <v>0.02</v>
          </cell>
          <cell r="MQ106">
            <v>0.005</v>
          </cell>
          <cell r="MR106">
            <v>0.88</v>
          </cell>
          <cell r="MS106">
            <v>0.008</v>
          </cell>
          <cell r="MT106">
            <v>0.34</v>
          </cell>
          <cell r="MU106">
            <v>0.008</v>
          </cell>
          <cell r="MV106">
            <v>1.09</v>
          </cell>
          <cell r="MW106">
            <v>0.011</v>
          </cell>
          <cell r="MX106">
            <v>0.44</v>
          </cell>
          <cell r="MY106">
            <v>0.008</v>
          </cell>
        </row>
        <row r="106">
          <cell r="NN106">
            <v>-1.29</v>
          </cell>
          <cell r="NO106">
            <v>0.014</v>
          </cell>
          <cell r="NP106">
            <v>-1.65</v>
          </cell>
          <cell r="NQ106">
            <v>0.01</v>
          </cell>
          <cell r="NR106">
            <v>1.07</v>
          </cell>
          <cell r="NS106">
            <v>0.01</v>
          </cell>
          <cell r="NT106">
            <v>0.25</v>
          </cell>
          <cell r="NU106">
            <v>0.008</v>
          </cell>
          <cell r="NV106">
            <v>1.13</v>
          </cell>
          <cell r="NW106">
            <v>0.009</v>
          </cell>
          <cell r="NX106">
            <v>0.28</v>
          </cell>
          <cell r="NY106">
            <v>0.008</v>
          </cell>
          <cell r="NZ106">
            <v>1.02</v>
          </cell>
          <cell r="OA106">
            <v>0.009</v>
          </cell>
          <cell r="OB106">
            <v>0.21</v>
          </cell>
          <cell r="OC106">
            <v>0.008</v>
          </cell>
          <cell r="OD106">
            <v>0.42</v>
          </cell>
          <cell r="OE106">
            <v>0.006</v>
          </cell>
          <cell r="OF106">
            <v>-0.21</v>
          </cell>
          <cell r="OG106">
            <v>0.007</v>
          </cell>
          <cell r="OH106">
            <v>-0.18</v>
          </cell>
          <cell r="OI106">
            <v>0.002</v>
          </cell>
          <cell r="OJ106">
            <v>-0.3</v>
          </cell>
          <cell r="OK106">
            <v>0.003</v>
          </cell>
          <cell r="OL106">
            <v>-0.1</v>
          </cell>
          <cell r="OM106">
            <v>0.001</v>
          </cell>
          <cell r="ON106">
            <v>-0.06</v>
          </cell>
          <cell r="OO106">
            <v>0</v>
          </cell>
          <cell r="OP106">
            <v>-0.12</v>
          </cell>
          <cell r="OQ106">
            <v>0.001</v>
          </cell>
          <cell r="OR106">
            <v>-0.26</v>
          </cell>
          <cell r="OS106">
            <v>0.001</v>
          </cell>
        </row>
        <row r="106">
          <cell r="PF106">
            <v>-0.12</v>
          </cell>
          <cell r="PG106">
            <v>0.001</v>
          </cell>
          <cell r="PH106">
            <v>-0.15</v>
          </cell>
          <cell r="PI106">
            <v>0.001</v>
          </cell>
          <cell r="PJ106">
            <v>-0.12</v>
          </cell>
          <cell r="PK106">
            <v>0.001</v>
          </cell>
          <cell r="PL106">
            <v>-0.14</v>
          </cell>
          <cell r="PM106">
            <v>0.001</v>
          </cell>
          <cell r="PN106">
            <v>-0.11</v>
          </cell>
          <cell r="PO106">
            <v>0.001</v>
          </cell>
          <cell r="PP106">
            <v>0.14</v>
          </cell>
          <cell r="PQ106">
            <v>0.002</v>
          </cell>
          <cell r="PR106">
            <v>0.09</v>
          </cell>
          <cell r="PS106">
            <v>0.002</v>
          </cell>
          <cell r="PT106">
            <v>0.03</v>
          </cell>
          <cell r="PU106">
            <v>0.004</v>
          </cell>
          <cell r="PV106">
            <v>-0.07</v>
          </cell>
          <cell r="PW106">
            <v>0.003</v>
          </cell>
        </row>
        <row r="106">
          <cell r="QL106">
            <v>-0.07</v>
          </cell>
          <cell r="QM106">
            <v>0.002</v>
          </cell>
          <cell r="QN106">
            <v>-0.17</v>
          </cell>
          <cell r="QO106">
            <v>0.003</v>
          </cell>
          <cell r="QP106">
            <v>0.09</v>
          </cell>
          <cell r="QQ106">
            <v>0.004</v>
          </cell>
          <cell r="QR106">
            <v>-0.03</v>
          </cell>
          <cell r="QS106">
            <v>0.003</v>
          </cell>
          <cell r="QT106">
            <v>0.1</v>
          </cell>
          <cell r="QU106">
            <v>0.004</v>
          </cell>
          <cell r="QV106">
            <v>-0.03</v>
          </cell>
          <cell r="QW106">
            <v>0.003</v>
          </cell>
          <cell r="QX106">
            <v>0.1</v>
          </cell>
          <cell r="QY106">
            <v>0.003</v>
          </cell>
          <cell r="QZ106">
            <v>-0.04</v>
          </cell>
          <cell r="RA106">
            <v>0.003</v>
          </cell>
          <cell r="RB106">
            <v>0.05</v>
          </cell>
          <cell r="RC106">
            <v>0.003</v>
          </cell>
          <cell r="RD106">
            <v>-0.08</v>
          </cell>
          <cell r="RE106">
            <v>0.002</v>
          </cell>
          <cell r="RF106">
            <v>-0.04</v>
          </cell>
          <cell r="RG106">
            <v>0.001</v>
          </cell>
          <cell r="RH106">
            <v>-0.04</v>
          </cell>
          <cell r="RI106">
            <v>0.001</v>
          </cell>
          <cell r="RJ106">
            <v>0.17</v>
          </cell>
          <cell r="RK106">
            <v>0.002</v>
          </cell>
          <cell r="RL106">
            <v>0.11</v>
          </cell>
          <cell r="RM106">
            <v>0.002</v>
          </cell>
          <cell r="RN106">
            <v>0.09</v>
          </cell>
          <cell r="RO106">
            <v>0.002</v>
          </cell>
          <cell r="RP106">
            <v>0.22</v>
          </cell>
          <cell r="RQ106">
            <v>0.005</v>
          </cell>
        </row>
        <row r="106">
          <cell r="SF106">
            <v>-0.25</v>
          </cell>
          <cell r="SG106">
            <v>0.002</v>
          </cell>
          <cell r="SH106">
            <v>-0.61</v>
          </cell>
          <cell r="SI106">
            <v>0.004</v>
          </cell>
          <cell r="SJ106">
            <v>0.13</v>
          </cell>
          <cell r="SK106">
            <v>0.001</v>
          </cell>
          <cell r="SL106">
            <v>0.14</v>
          </cell>
          <cell r="SM106">
            <v>0.004</v>
          </cell>
          <cell r="SN106">
            <v>0.13</v>
          </cell>
          <cell r="SO106">
            <v>0.002</v>
          </cell>
          <cell r="SP106">
            <v>0.16</v>
          </cell>
          <cell r="SQ106">
            <v>0.004</v>
          </cell>
          <cell r="SR106">
            <v>0.11</v>
          </cell>
          <cell r="SS106">
            <v>0.001</v>
          </cell>
          <cell r="ST106">
            <v>0.12</v>
          </cell>
          <cell r="SU106">
            <v>0.003</v>
          </cell>
          <cell r="SV106">
            <v>0.04</v>
          </cell>
          <cell r="SW106">
            <v>0.001</v>
          </cell>
          <cell r="SX106">
            <v>-0.02</v>
          </cell>
          <cell r="SY106">
            <v>0.002</v>
          </cell>
          <cell r="SZ106">
            <v>0</v>
          </cell>
          <cell r="TA106">
            <v>0</v>
          </cell>
          <cell r="TB106">
            <v>-0.24</v>
          </cell>
          <cell r="TC106">
            <v>0.001</v>
          </cell>
          <cell r="TD106">
            <v>-0.07</v>
          </cell>
          <cell r="TE106">
            <v>0.003</v>
          </cell>
          <cell r="TF106">
            <v>0.57</v>
          </cell>
          <cell r="TG106">
            <v>0.011</v>
          </cell>
          <cell r="TH106">
            <v>-0.2</v>
          </cell>
          <cell r="TI106">
            <v>0.005</v>
          </cell>
          <cell r="TJ106">
            <v>-0.18</v>
          </cell>
          <cell r="TK106">
            <v>0.009</v>
          </cell>
        </row>
        <row r="106">
          <cell r="TZ106">
            <v>0.02</v>
          </cell>
          <cell r="UA106">
            <v>0.007</v>
          </cell>
          <cell r="UB106">
            <v>-1.39</v>
          </cell>
          <cell r="UC106">
            <v>0.016</v>
          </cell>
          <cell r="UD106">
            <v>-0.11</v>
          </cell>
          <cell r="UE106">
            <v>0.002</v>
          </cell>
          <cell r="UF106">
            <v>0.13</v>
          </cell>
          <cell r="UG106">
            <v>0.007</v>
          </cell>
          <cell r="UH106">
            <v>-0.08</v>
          </cell>
          <cell r="UI106">
            <v>0.003</v>
          </cell>
          <cell r="UJ106">
            <v>0.19</v>
          </cell>
          <cell r="UK106">
            <v>0.007</v>
          </cell>
          <cell r="UL106">
            <v>-0.1</v>
          </cell>
          <cell r="UM106">
            <v>0.003</v>
          </cell>
          <cell r="UN106">
            <v>0.13</v>
          </cell>
          <cell r="UO106">
            <v>0.006</v>
          </cell>
          <cell r="UP106">
            <v>-0.12</v>
          </cell>
          <cell r="UQ106">
            <v>0.003</v>
          </cell>
          <cell r="UR106">
            <v>-0.1</v>
          </cell>
          <cell r="US106">
            <v>0.006</v>
          </cell>
          <cell r="UT106">
            <v>-0.12</v>
          </cell>
          <cell r="UU106">
            <v>0.002</v>
          </cell>
          <cell r="UV106">
            <v>-0.39</v>
          </cell>
          <cell r="UW106">
            <v>0.004</v>
          </cell>
          <cell r="UX106">
            <v>0.07</v>
          </cell>
          <cell r="UY106">
            <v>0</v>
          </cell>
          <cell r="UZ106">
            <v>0.05</v>
          </cell>
          <cell r="VA106">
            <v>0.002</v>
          </cell>
          <cell r="VB106">
            <v>0.05</v>
          </cell>
          <cell r="VC106">
            <v>0.001</v>
          </cell>
        </row>
        <row r="106">
          <cell r="VL106">
            <v>-0.05</v>
          </cell>
          <cell r="VM106">
            <v>0</v>
          </cell>
          <cell r="VN106">
            <v>-0.17</v>
          </cell>
          <cell r="VO106">
            <v>0.001</v>
          </cell>
          <cell r="VP106">
            <v>0.03</v>
          </cell>
          <cell r="VQ106">
            <v>0</v>
          </cell>
          <cell r="VR106">
            <v>0.04</v>
          </cell>
          <cell r="VS106">
            <v>0</v>
          </cell>
          <cell r="VT106">
            <v>0.02</v>
          </cell>
          <cell r="VU106">
            <v>0</v>
          </cell>
          <cell r="VV106">
            <v>0</v>
          </cell>
          <cell r="VW106">
            <v>0</v>
          </cell>
          <cell r="VX106">
            <v>-0.02</v>
          </cell>
          <cell r="VY106">
            <v>0</v>
          </cell>
          <cell r="VZ106">
            <v>-0.01</v>
          </cell>
          <cell r="WA106">
            <v>0</v>
          </cell>
          <cell r="WB106">
            <v>-0.46</v>
          </cell>
          <cell r="WC106">
            <v>0.002</v>
          </cell>
          <cell r="WD106">
            <v>-0.07</v>
          </cell>
          <cell r="WE106">
            <v>0.002</v>
          </cell>
          <cell r="WF106">
            <v>-0.54</v>
          </cell>
          <cell r="WG106">
            <v>0.002</v>
          </cell>
          <cell r="WH106">
            <v>-0.27</v>
          </cell>
          <cell r="WI106">
            <v>0.002</v>
          </cell>
        </row>
        <row r="106">
          <cell r="WX106">
            <v>-0.11</v>
          </cell>
          <cell r="WY106">
            <v>0.002</v>
          </cell>
          <cell r="WZ106">
            <v>-0.14</v>
          </cell>
          <cell r="XA106">
            <v>0.002</v>
          </cell>
          <cell r="XB106">
            <v>-0.44</v>
          </cell>
          <cell r="XC106">
            <v>0.002</v>
          </cell>
          <cell r="XD106">
            <v>-0.18</v>
          </cell>
          <cell r="XE106">
            <v>0.001</v>
          </cell>
          <cell r="XF106">
            <v>-0.45</v>
          </cell>
          <cell r="XG106">
            <v>0.002</v>
          </cell>
          <cell r="XH106">
            <v>-0.19</v>
          </cell>
          <cell r="XI106">
            <v>0.001</v>
          </cell>
          <cell r="XJ106">
            <v>-0.46</v>
          </cell>
          <cell r="XK106">
            <v>0.002</v>
          </cell>
          <cell r="XL106">
            <v>-0.17</v>
          </cell>
          <cell r="XM106">
            <v>0.001</v>
          </cell>
          <cell r="XN106">
            <v>-0.42</v>
          </cell>
          <cell r="XO106">
            <v>0.002</v>
          </cell>
          <cell r="XP106">
            <v>-0.16</v>
          </cell>
          <cell r="XQ106">
            <v>0.001</v>
          </cell>
          <cell r="XR106">
            <v>-0.12</v>
          </cell>
          <cell r="XS106">
            <v>0.001</v>
          </cell>
          <cell r="XT106">
            <v>-0.03</v>
          </cell>
          <cell r="XU106">
            <v>0</v>
          </cell>
        </row>
        <row r="107">
          <cell r="B107" t="str">
            <v>JM0346.002</v>
          </cell>
          <cell r="C107" t="str">
            <v>N Japan</v>
          </cell>
          <cell r="D107">
            <v>42.643</v>
          </cell>
          <cell r="E107">
            <v>143.1331</v>
          </cell>
        </row>
        <row r="107">
          <cell r="L107">
            <v>-0.46</v>
          </cell>
          <cell r="M107">
            <v>0.016</v>
          </cell>
          <cell r="N107">
            <v>-4.51</v>
          </cell>
          <cell r="O107">
            <v>0.037</v>
          </cell>
        </row>
        <row r="107">
          <cell r="AH107">
            <v>-0.32</v>
          </cell>
          <cell r="AI107">
            <v>0.009</v>
          </cell>
          <cell r="AJ107">
            <v>-2.62</v>
          </cell>
          <cell r="AK107">
            <v>0.03</v>
          </cell>
          <cell r="AL107">
            <v>-0.22</v>
          </cell>
          <cell r="AM107">
            <v>0.008</v>
          </cell>
          <cell r="AN107">
            <v>-2.3</v>
          </cell>
          <cell r="AO107">
            <v>0.027</v>
          </cell>
          <cell r="AP107">
            <v>-0.3</v>
          </cell>
          <cell r="AQ107">
            <v>0.009</v>
          </cell>
          <cell r="AR107">
            <v>-2.33</v>
          </cell>
          <cell r="AS107">
            <v>0.029</v>
          </cell>
          <cell r="AT107">
            <v>-0.43</v>
          </cell>
          <cell r="AU107">
            <v>0.007</v>
          </cell>
          <cell r="AV107">
            <v>-4.11</v>
          </cell>
          <cell r="AW107">
            <v>0.041</v>
          </cell>
        </row>
        <row r="107">
          <cell r="BF107">
            <v>-0.09</v>
          </cell>
          <cell r="BG107">
            <v>0.003</v>
          </cell>
          <cell r="BH107">
            <v>-0.42</v>
          </cell>
          <cell r="BI107">
            <v>0.008</v>
          </cell>
        </row>
        <row r="107">
          <cell r="CB107">
            <v>-0.04</v>
          </cell>
          <cell r="CC107">
            <v>0.001</v>
          </cell>
          <cell r="CD107">
            <v>-0.23</v>
          </cell>
          <cell r="CE107">
            <v>0.004</v>
          </cell>
          <cell r="CF107">
            <v>-0.02</v>
          </cell>
          <cell r="CG107">
            <v>0.001</v>
          </cell>
          <cell r="CH107">
            <v>-0.21</v>
          </cell>
          <cell r="CI107">
            <v>0.003</v>
          </cell>
          <cell r="CJ107">
            <v>-0.03</v>
          </cell>
          <cell r="CK107">
            <v>0.001</v>
          </cell>
          <cell r="CL107">
            <v>-0.2</v>
          </cell>
          <cell r="CM107">
            <v>0.003</v>
          </cell>
          <cell r="CN107">
            <v>-0.07</v>
          </cell>
          <cell r="CO107">
            <v>0.001</v>
          </cell>
          <cell r="CP107">
            <v>-0.34</v>
          </cell>
          <cell r="CQ107">
            <v>0.003</v>
          </cell>
        </row>
        <row r="107">
          <cell r="CZ107">
            <v>2.05</v>
          </cell>
          <cell r="DA107">
            <v>0.015</v>
          </cell>
          <cell r="DB107">
            <v>2.12</v>
          </cell>
          <cell r="DC107">
            <v>0.017</v>
          </cell>
        </row>
        <row r="107">
          <cell r="DV107">
            <v>1.69</v>
          </cell>
          <cell r="DW107">
            <v>0.009</v>
          </cell>
          <cell r="DX107">
            <v>0.62</v>
          </cell>
          <cell r="DY107">
            <v>0.004</v>
          </cell>
          <cell r="DZ107">
            <v>1.71</v>
          </cell>
          <cell r="EA107">
            <v>0.008</v>
          </cell>
          <cell r="EB107">
            <v>0.81</v>
          </cell>
          <cell r="EC107">
            <v>0.004</v>
          </cell>
          <cell r="ED107">
            <v>1.64</v>
          </cell>
          <cell r="EE107">
            <v>0.008</v>
          </cell>
          <cell r="EF107">
            <v>0.88</v>
          </cell>
          <cell r="EG107">
            <v>0.005</v>
          </cell>
          <cell r="EH107">
            <v>1.46</v>
          </cell>
          <cell r="EI107">
            <v>0.005</v>
          </cell>
          <cell r="EJ107">
            <v>0.56</v>
          </cell>
          <cell r="EK107">
            <v>0.005</v>
          </cell>
        </row>
        <row r="107">
          <cell r="ET107">
            <v>-0.18</v>
          </cell>
          <cell r="EU107">
            <v>0.001</v>
          </cell>
          <cell r="EV107">
            <v>-0.13</v>
          </cell>
          <cell r="EW107">
            <v>0.001</v>
          </cell>
        </row>
        <row r="107">
          <cell r="FP107">
            <v>-0.12</v>
          </cell>
          <cell r="FQ107">
            <v>0.001</v>
          </cell>
          <cell r="FR107">
            <v>-0.06</v>
          </cell>
          <cell r="FS107">
            <v>0</v>
          </cell>
          <cell r="FT107">
            <v>-0.11</v>
          </cell>
          <cell r="FU107">
            <v>0.001</v>
          </cell>
          <cell r="FV107">
            <v>-0.06</v>
          </cell>
          <cell r="FW107">
            <v>0</v>
          </cell>
          <cell r="FX107">
            <v>-0.1</v>
          </cell>
          <cell r="FY107">
            <v>0</v>
          </cell>
          <cell r="FZ107">
            <v>-0.06</v>
          </cell>
          <cell r="GA107">
            <v>0</v>
          </cell>
          <cell r="GB107">
            <v>-0.12</v>
          </cell>
          <cell r="GC107">
            <v>0.001</v>
          </cell>
          <cell r="GD107">
            <v>-0.07</v>
          </cell>
          <cell r="GE107">
            <v>0</v>
          </cell>
        </row>
        <row r="107">
          <cell r="GN107">
            <v>209.73</v>
          </cell>
          <cell r="GO107">
            <v>2.064</v>
          </cell>
          <cell r="GP107">
            <v>354.37</v>
          </cell>
          <cell r="GQ107">
            <v>7.573</v>
          </cell>
        </row>
        <row r="107">
          <cell r="HJ107">
            <v>127.39</v>
          </cell>
          <cell r="HK107">
            <v>1.464</v>
          </cell>
          <cell r="HL107">
            <v>108.59</v>
          </cell>
          <cell r="HM107">
            <v>5.394</v>
          </cell>
          <cell r="HN107">
            <v>126.7</v>
          </cell>
          <cell r="HO107">
            <v>1.731</v>
          </cell>
          <cell r="HP107">
            <v>115.54</v>
          </cell>
          <cell r="HQ107">
            <v>5.183</v>
          </cell>
          <cell r="HR107">
            <v>115.24</v>
          </cell>
          <cell r="HS107">
            <v>1.699</v>
          </cell>
          <cell r="HT107">
            <v>117.77</v>
          </cell>
          <cell r="HU107">
            <v>4.837</v>
          </cell>
          <cell r="HV107">
            <v>13.65</v>
          </cell>
          <cell r="HW107">
            <v>0.745</v>
          </cell>
          <cell r="HX107">
            <v>-305.89</v>
          </cell>
          <cell r="HY107">
            <v>4.183</v>
          </cell>
        </row>
        <row r="107">
          <cell r="IF107">
            <v>-0.64</v>
          </cell>
          <cell r="IG107">
            <v>0.01</v>
          </cell>
          <cell r="IH107">
            <v>-0.78</v>
          </cell>
          <cell r="II107">
            <v>0.008</v>
          </cell>
        </row>
        <row r="107">
          <cell r="JB107">
            <v>-0.51</v>
          </cell>
          <cell r="JC107">
            <v>0.008</v>
          </cell>
          <cell r="JD107">
            <v>-0.6</v>
          </cell>
          <cell r="JE107">
            <v>0.006</v>
          </cell>
          <cell r="JF107">
            <v>-0.57</v>
          </cell>
          <cell r="JG107">
            <v>0.008</v>
          </cell>
          <cell r="JH107">
            <v>-0.57</v>
          </cell>
          <cell r="JI107">
            <v>0.008</v>
          </cell>
          <cell r="JJ107">
            <v>-0.49</v>
          </cell>
          <cell r="JK107">
            <v>0.009</v>
          </cell>
          <cell r="JL107">
            <v>-0.54</v>
          </cell>
          <cell r="JM107">
            <v>0.006</v>
          </cell>
          <cell r="JN107">
            <v>-0.37</v>
          </cell>
          <cell r="JO107">
            <v>0.005</v>
          </cell>
          <cell r="JP107">
            <v>-0.48</v>
          </cell>
          <cell r="JQ107">
            <v>0.004</v>
          </cell>
        </row>
        <row r="107">
          <cell r="JX107">
            <v>0.44</v>
          </cell>
          <cell r="JY107">
            <v>0.004</v>
          </cell>
          <cell r="JZ107">
            <v>1.32</v>
          </cell>
          <cell r="KA107">
            <v>0.015</v>
          </cell>
        </row>
        <row r="107">
          <cell r="KT107">
            <v>0.31</v>
          </cell>
          <cell r="KU107">
            <v>0.004</v>
          </cell>
          <cell r="KV107">
            <v>0.78</v>
          </cell>
          <cell r="KW107">
            <v>0.01</v>
          </cell>
          <cell r="KX107">
            <v>0.32</v>
          </cell>
          <cell r="KY107">
            <v>0.004</v>
          </cell>
          <cell r="KZ107">
            <v>0.79</v>
          </cell>
          <cell r="LA107">
            <v>0.011</v>
          </cell>
          <cell r="LB107">
            <v>0.25</v>
          </cell>
          <cell r="LC107">
            <v>0.003</v>
          </cell>
          <cell r="LD107">
            <v>0.74</v>
          </cell>
          <cell r="LE107">
            <v>0.009</v>
          </cell>
          <cell r="LF107">
            <v>0.13</v>
          </cell>
          <cell r="LG107">
            <v>0.001</v>
          </cell>
          <cell r="LH107">
            <v>0.3</v>
          </cell>
          <cell r="LI107">
            <v>0.004</v>
          </cell>
        </row>
        <row r="107">
          <cell r="LR107">
            <v>0.08</v>
          </cell>
          <cell r="LS107">
            <v>0.004</v>
          </cell>
          <cell r="LT107">
            <v>-0.68</v>
          </cell>
          <cell r="LU107">
            <v>0.006</v>
          </cell>
        </row>
        <row r="107">
          <cell r="MH107">
            <v>-0.04</v>
          </cell>
          <cell r="MI107">
            <v>0.004</v>
          </cell>
          <cell r="MJ107">
            <v>-0.49</v>
          </cell>
          <cell r="MK107">
            <v>0.005</v>
          </cell>
          <cell r="ML107">
            <v>-0.02</v>
          </cell>
          <cell r="MM107">
            <v>0.004</v>
          </cell>
          <cell r="MN107">
            <v>-0.47</v>
          </cell>
          <cell r="MO107">
            <v>0.005</v>
          </cell>
          <cell r="MP107">
            <v>-0.01</v>
          </cell>
          <cell r="MQ107">
            <v>0.004</v>
          </cell>
        </row>
        <row r="107">
          <cell r="MV107">
            <v>1.25</v>
          </cell>
          <cell r="MW107">
            <v>0.013</v>
          </cell>
          <cell r="MX107">
            <v>0.48</v>
          </cell>
          <cell r="MY107">
            <v>0.008</v>
          </cell>
        </row>
        <row r="107">
          <cell r="NR107">
            <v>1.04</v>
          </cell>
          <cell r="NS107">
            <v>0.012</v>
          </cell>
          <cell r="NT107">
            <v>0.21</v>
          </cell>
          <cell r="NU107">
            <v>0.006</v>
          </cell>
          <cell r="NV107">
            <v>1.09</v>
          </cell>
          <cell r="NW107">
            <v>0.013</v>
          </cell>
          <cell r="NX107">
            <v>0.22</v>
          </cell>
          <cell r="NY107">
            <v>0.007</v>
          </cell>
          <cell r="NZ107">
            <v>0.96</v>
          </cell>
          <cell r="OA107">
            <v>0.009</v>
          </cell>
          <cell r="OB107">
            <v>0.28</v>
          </cell>
          <cell r="OC107">
            <v>0.007</v>
          </cell>
          <cell r="OD107">
            <v>0.25</v>
          </cell>
          <cell r="OE107">
            <v>0.006</v>
          </cell>
          <cell r="OF107">
            <v>-0.28</v>
          </cell>
          <cell r="OG107">
            <v>0.006</v>
          </cell>
        </row>
        <row r="107">
          <cell r="OP107">
            <v>-0.13</v>
          </cell>
          <cell r="OQ107">
            <v>0.001</v>
          </cell>
          <cell r="OR107">
            <v>-0.24</v>
          </cell>
          <cell r="OS107">
            <v>0.001</v>
          </cell>
        </row>
        <row r="107">
          <cell r="PF107">
            <v>-0.18</v>
          </cell>
          <cell r="PG107">
            <v>0.001</v>
          </cell>
          <cell r="PH107">
            <v>-0.15</v>
          </cell>
          <cell r="PI107">
            <v>0.001</v>
          </cell>
          <cell r="PJ107">
            <v>-0.18</v>
          </cell>
          <cell r="PK107">
            <v>0.001</v>
          </cell>
          <cell r="PL107">
            <v>-0.14</v>
          </cell>
          <cell r="PM107">
            <v>0.001</v>
          </cell>
          <cell r="PN107">
            <v>-0.15</v>
          </cell>
          <cell r="PO107">
            <v>0.001</v>
          </cell>
        </row>
        <row r="107">
          <cell r="PT107">
            <v>0.18</v>
          </cell>
          <cell r="PU107">
            <v>0.003</v>
          </cell>
          <cell r="PV107">
            <v>-0.03</v>
          </cell>
          <cell r="PW107">
            <v>0.002</v>
          </cell>
        </row>
        <row r="107">
          <cell r="QP107">
            <v>0.21</v>
          </cell>
          <cell r="QQ107">
            <v>0.003</v>
          </cell>
          <cell r="QR107">
            <v>0</v>
          </cell>
          <cell r="QS107">
            <v>0.002</v>
          </cell>
          <cell r="QT107">
            <v>0.23</v>
          </cell>
          <cell r="QU107">
            <v>0.003</v>
          </cell>
          <cell r="QV107">
            <v>0.02</v>
          </cell>
          <cell r="QW107">
            <v>0.002</v>
          </cell>
          <cell r="QX107">
            <v>0.19</v>
          </cell>
          <cell r="QY107">
            <v>0.002</v>
          </cell>
          <cell r="QZ107">
            <v>0.04</v>
          </cell>
          <cell r="RA107">
            <v>0.002</v>
          </cell>
          <cell r="RB107">
            <v>0.09</v>
          </cell>
          <cell r="RC107">
            <v>0.002</v>
          </cell>
          <cell r="RD107">
            <v>-0.01</v>
          </cell>
          <cell r="RE107">
            <v>0.002</v>
          </cell>
        </row>
        <row r="107">
          <cell r="RN107">
            <v>0.1</v>
          </cell>
          <cell r="RO107">
            <v>0.001</v>
          </cell>
          <cell r="RP107">
            <v>0.21</v>
          </cell>
          <cell r="RQ107">
            <v>0.003</v>
          </cell>
        </row>
        <row r="107">
          <cell r="SJ107">
            <v>0.12</v>
          </cell>
          <cell r="SK107">
            <v>0.001</v>
          </cell>
          <cell r="SL107">
            <v>0.12</v>
          </cell>
          <cell r="SM107">
            <v>0.002</v>
          </cell>
          <cell r="SN107">
            <v>0.12</v>
          </cell>
          <cell r="SO107">
            <v>0.002</v>
          </cell>
          <cell r="SP107">
            <v>0.12</v>
          </cell>
          <cell r="SQ107">
            <v>0.003</v>
          </cell>
          <cell r="SR107">
            <v>0.1</v>
          </cell>
          <cell r="SS107">
            <v>0.001</v>
          </cell>
          <cell r="ST107">
            <v>0.1</v>
          </cell>
          <cell r="SU107">
            <v>0.002</v>
          </cell>
          <cell r="SV107">
            <v>0.03</v>
          </cell>
          <cell r="SW107">
            <v>0.001</v>
          </cell>
          <cell r="SX107">
            <v>-0.08</v>
          </cell>
          <cell r="SY107">
            <v>0.002</v>
          </cell>
        </row>
        <row r="107">
          <cell r="TH107">
            <v>-0.31</v>
          </cell>
          <cell r="TI107">
            <v>0.005</v>
          </cell>
          <cell r="TJ107">
            <v>-0.02</v>
          </cell>
          <cell r="TK107">
            <v>0.008</v>
          </cell>
        </row>
        <row r="107">
          <cell r="UD107">
            <v>-0.17</v>
          </cell>
          <cell r="UE107">
            <v>0.003</v>
          </cell>
          <cell r="UF107">
            <v>0.13</v>
          </cell>
          <cell r="UG107">
            <v>0.006</v>
          </cell>
          <cell r="UH107">
            <v>-0.13</v>
          </cell>
          <cell r="UI107">
            <v>0.002</v>
          </cell>
          <cell r="UJ107">
            <v>0.13</v>
          </cell>
          <cell r="UK107">
            <v>0.007</v>
          </cell>
          <cell r="UL107">
            <v>-0.17</v>
          </cell>
          <cell r="UM107">
            <v>0.003</v>
          </cell>
          <cell r="UN107">
            <v>0.07</v>
          </cell>
          <cell r="UO107">
            <v>0.006</v>
          </cell>
          <cell r="UP107">
            <v>-0.18</v>
          </cell>
          <cell r="UQ107">
            <v>0.002</v>
          </cell>
          <cell r="UR107">
            <v>-0.18</v>
          </cell>
          <cell r="US107">
            <v>0.006</v>
          </cell>
        </row>
        <row r="107">
          <cell r="UZ107">
            <v>0.07</v>
          </cell>
          <cell r="VA107">
            <v>0.001</v>
          </cell>
          <cell r="VB107">
            <v>0.07</v>
          </cell>
          <cell r="VC107">
            <v>0.001</v>
          </cell>
        </row>
        <row r="107">
          <cell r="VP107">
            <v>0.03</v>
          </cell>
          <cell r="VQ107">
            <v>0</v>
          </cell>
          <cell r="VR107">
            <v>0.04</v>
          </cell>
          <cell r="VS107">
            <v>0</v>
          </cell>
          <cell r="VT107">
            <v>0.02</v>
          </cell>
          <cell r="VU107">
            <v>0</v>
          </cell>
          <cell r="VV107">
            <v>0</v>
          </cell>
          <cell r="VW107">
            <v>0</v>
          </cell>
        </row>
        <row r="107">
          <cell r="WF107">
            <v>-0.55</v>
          </cell>
          <cell r="WG107">
            <v>0.002</v>
          </cell>
          <cell r="WH107">
            <v>-0.28</v>
          </cell>
          <cell r="WI107">
            <v>0.001</v>
          </cell>
        </row>
        <row r="107">
          <cell r="XB107">
            <v>-0.45</v>
          </cell>
          <cell r="XC107">
            <v>0.002</v>
          </cell>
          <cell r="XD107">
            <v>-0.2</v>
          </cell>
          <cell r="XE107">
            <v>0.001</v>
          </cell>
          <cell r="XF107">
            <v>-0.47</v>
          </cell>
          <cell r="XG107">
            <v>0.002</v>
          </cell>
          <cell r="XH107">
            <v>-0.21</v>
          </cell>
          <cell r="XI107">
            <v>0.001</v>
          </cell>
          <cell r="XJ107">
            <v>-0.48</v>
          </cell>
          <cell r="XK107">
            <v>0.002</v>
          </cell>
          <cell r="XL107">
            <v>-0.21</v>
          </cell>
          <cell r="XM107">
            <v>0.001</v>
          </cell>
          <cell r="XN107">
            <v>-0.44</v>
          </cell>
          <cell r="XO107">
            <v>0.002</v>
          </cell>
          <cell r="XP107">
            <v>-0.17</v>
          </cell>
          <cell r="XQ107">
            <v>0.001</v>
          </cell>
        </row>
        <row r="108">
          <cell r="B108" t="str">
            <v>JM0347.001</v>
          </cell>
          <cell r="C108" t="str">
            <v>N Japan</v>
          </cell>
          <cell r="D108">
            <v>43.2432</v>
          </cell>
          <cell r="E108">
            <v>143.0764</v>
          </cell>
          <cell r="F108">
            <v>0.08</v>
          </cell>
          <cell r="G108">
            <v>0.007</v>
          </cell>
          <cell r="H108">
            <v>-0.21</v>
          </cell>
          <cell r="I108">
            <v>0.027</v>
          </cell>
          <cell r="J108">
            <v>2.89</v>
          </cell>
          <cell r="K108">
            <v>0.042</v>
          </cell>
          <cell r="L108">
            <v>-0.03</v>
          </cell>
          <cell r="M108">
            <v>0.012</v>
          </cell>
          <cell r="N108">
            <v>-2.67</v>
          </cell>
          <cell r="O108">
            <v>0.032</v>
          </cell>
        </row>
        <row r="108">
          <cell r="AH108">
            <v>-0.02</v>
          </cell>
          <cell r="AI108">
            <v>0.008</v>
          </cell>
          <cell r="AJ108">
            <v>-1.37</v>
          </cell>
          <cell r="AK108">
            <v>0.027</v>
          </cell>
          <cell r="AL108">
            <v>0.01</v>
          </cell>
          <cell r="AM108">
            <v>0.007</v>
          </cell>
          <cell r="AN108">
            <v>-1.2</v>
          </cell>
          <cell r="AO108">
            <v>0.024</v>
          </cell>
          <cell r="AP108">
            <v>-0.06</v>
          </cell>
          <cell r="AQ108">
            <v>0.008</v>
          </cell>
          <cell r="AR108">
            <v>-1.45</v>
          </cell>
          <cell r="AS108">
            <v>0.022</v>
          </cell>
          <cell r="AT108">
            <v>-0.39</v>
          </cell>
          <cell r="AU108">
            <v>0.006</v>
          </cell>
          <cell r="AV108">
            <v>-3.71</v>
          </cell>
          <cell r="AW108">
            <v>0.023</v>
          </cell>
        </row>
        <row r="108">
          <cell r="BB108">
            <v>0.07</v>
          </cell>
          <cell r="BC108">
            <v>0.002</v>
          </cell>
          <cell r="BD108">
            <v>-0.03</v>
          </cell>
          <cell r="BE108">
            <v>0.003</v>
          </cell>
          <cell r="BF108">
            <v>-0.05</v>
          </cell>
          <cell r="BG108">
            <v>0.002</v>
          </cell>
          <cell r="BH108">
            <v>-0.16</v>
          </cell>
          <cell r="BI108">
            <v>0.005</v>
          </cell>
        </row>
        <row r="108">
          <cell r="CB108">
            <v>0.01</v>
          </cell>
          <cell r="CC108">
            <v>0.001</v>
          </cell>
          <cell r="CD108">
            <v>-0.09</v>
          </cell>
          <cell r="CE108">
            <v>0.003</v>
          </cell>
          <cell r="CF108">
            <v>0.01</v>
          </cell>
          <cell r="CG108">
            <v>0.002</v>
          </cell>
          <cell r="CH108">
            <v>-0.08</v>
          </cell>
          <cell r="CI108">
            <v>0.003</v>
          </cell>
          <cell r="CJ108">
            <v>-0.01</v>
          </cell>
          <cell r="CK108">
            <v>0.002</v>
          </cell>
          <cell r="CL108">
            <v>-0.12</v>
          </cell>
          <cell r="CM108">
            <v>0.002</v>
          </cell>
          <cell r="CN108">
            <v>-0.06</v>
          </cell>
          <cell r="CO108">
            <v>0.001</v>
          </cell>
          <cell r="CP108">
            <v>-0.31</v>
          </cell>
          <cell r="CQ108">
            <v>0.003</v>
          </cell>
        </row>
        <row r="108">
          <cell r="CV108">
            <v>2.32</v>
          </cell>
          <cell r="CW108">
            <v>0.009</v>
          </cell>
          <cell r="CX108">
            <v>0.45</v>
          </cell>
          <cell r="CY108">
            <v>0.006</v>
          </cell>
          <cell r="CZ108">
            <v>2.28</v>
          </cell>
          <cell r="DA108">
            <v>0.014</v>
          </cell>
          <cell r="DB108">
            <v>2.3</v>
          </cell>
          <cell r="DC108">
            <v>0.02</v>
          </cell>
        </row>
        <row r="108">
          <cell r="DV108">
            <v>1.9</v>
          </cell>
          <cell r="DW108">
            <v>0.008</v>
          </cell>
          <cell r="DX108">
            <v>0.67</v>
          </cell>
          <cell r="DY108">
            <v>0.005</v>
          </cell>
          <cell r="DZ108">
            <v>1.8</v>
          </cell>
          <cell r="EA108">
            <v>0.009</v>
          </cell>
          <cell r="EB108">
            <v>0.85</v>
          </cell>
          <cell r="EC108">
            <v>0.005</v>
          </cell>
          <cell r="ED108">
            <v>1.74</v>
          </cell>
          <cell r="EE108">
            <v>0.008</v>
          </cell>
          <cell r="EF108">
            <v>0.88</v>
          </cell>
          <cell r="EG108">
            <v>0.007</v>
          </cell>
          <cell r="EH108">
            <v>1.43</v>
          </cell>
          <cell r="EI108">
            <v>0.007</v>
          </cell>
          <cell r="EJ108">
            <v>0.55</v>
          </cell>
          <cell r="EK108">
            <v>0.006</v>
          </cell>
        </row>
        <row r="108">
          <cell r="EP108">
            <v>-0.1</v>
          </cell>
          <cell r="EQ108">
            <v>0.001</v>
          </cell>
          <cell r="ER108">
            <v>-0.03</v>
          </cell>
          <cell r="ES108">
            <v>0</v>
          </cell>
          <cell r="ET108">
            <v>-0.17</v>
          </cell>
          <cell r="EU108">
            <v>0.001</v>
          </cell>
          <cell r="EV108">
            <v>-0.1</v>
          </cell>
          <cell r="EW108">
            <v>0.001</v>
          </cell>
        </row>
        <row r="108">
          <cell r="FP108">
            <v>-0.1</v>
          </cell>
          <cell r="FQ108">
            <v>0.001</v>
          </cell>
          <cell r="FR108">
            <v>-0.05</v>
          </cell>
          <cell r="FS108">
            <v>0</v>
          </cell>
          <cell r="FT108">
            <v>-0.1</v>
          </cell>
          <cell r="FU108">
            <v>0.001</v>
          </cell>
          <cell r="FV108">
            <v>-0.05</v>
          </cell>
          <cell r="FW108">
            <v>0</v>
          </cell>
          <cell r="FX108">
            <v>-0.09</v>
          </cell>
          <cell r="FY108">
            <v>0.001</v>
          </cell>
          <cell r="FZ108">
            <v>-0.04</v>
          </cell>
          <cell r="GA108">
            <v>0</v>
          </cell>
          <cell r="GB108">
            <v>-0.11</v>
          </cell>
          <cell r="GC108">
            <v>0.001</v>
          </cell>
          <cell r="GD108">
            <v>-0.06</v>
          </cell>
          <cell r="GE108">
            <v>0</v>
          </cell>
        </row>
        <row r="108">
          <cell r="GJ108">
            <v>129.73</v>
          </cell>
          <cell r="GK108">
            <v>1.079</v>
          </cell>
          <cell r="GL108">
            <v>220.67</v>
          </cell>
          <cell r="GM108">
            <v>5.019</v>
          </cell>
          <cell r="GN108">
            <v>221</v>
          </cell>
          <cell r="GO108">
            <v>1.699</v>
          </cell>
          <cell r="GP108">
            <v>594.85</v>
          </cell>
          <cell r="GQ108">
            <v>6.325</v>
          </cell>
        </row>
        <row r="108">
          <cell r="HJ108">
            <v>157.75</v>
          </cell>
          <cell r="HK108">
            <v>1.219</v>
          </cell>
          <cell r="HL108">
            <v>405.4</v>
          </cell>
          <cell r="HM108">
            <v>4.344</v>
          </cell>
          <cell r="HN108">
            <v>147.5</v>
          </cell>
          <cell r="HO108">
            <v>1.294</v>
          </cell>
          <cell r="HP108">
            <v>388.58</v>
          </cell>
          <cell r="HQ108">
            <v>5.208</v>
          </cell>
          <cell r="HR108">
            <v>130.63</v>
          </cell>
          <cell r="HS108">
            <v>1.269</v>
          </cell>
          <cell r="HT108">
            <v>309.82</v>
          </cell>
          <cell r="HU108">
            <v>4.749</v>
          </cell>
          <cell r="HV108">
            <v>20.86</v>
          </cell>
          <cell r="HW108">
            <v>0.776</v>
          </cell>
          <cell r="HX108">
            <v>-199.62</v>
          </cell>
          <cell r="HY108">
            <v>4.026</v>
          </cell>
        </row>
        <row r="108">
          <cell r="IB108">
            <v>-0.09</v>
          </cell>
          <cell r="IC108">
            <v>0.005</v>
          </cell>
          <cell r="ID108">
            <v>-0.03</v>
          </cell>
          <cell r="IE108">
            <v>0.004</v>
          </cell>
          <cell r="IF108">
            <v>-0.34</v>
          </cell>
          <cell r="IG108">
            <v>0.006</v>
          </cell>
          <cell r="IH108">
            <v>-0.27</v>
          </cell>
          <cell r="II108">
            <v>0.006</v>
          </cell>
        </row>
        <row r="108">
          <cell r="JB108">
            <v>-0.25</v>
          </cell>
          <cell r="JC108">
            <v>0.006</v>
          </cell>
          <cell r="JD108">
            <v>-0.19</v>
          </cell>
          <cell r="JE108">
            <v>0.005</v>
          </cell>
          <cell r="JF108">
            <v>-0.3</v>
          </cell>
          <cell r="JG108">
            <v>0.007</v>
          </cell>
          <cell r="JH108">
            <v>-0.18</v>
          </cell>
          <cell r="JI108">
            <v>0.004</v>
          </cell>
          <cell r="JJ108">
            <v>-0.27</v>
          </cell>
          <cell r="JK108">
            <v>0.006</v>
          </cell>
          <cell r="JL108">
            <v>-0.21</v>
          </cell>
          <cell r="JM108">
            <v>0.004</v>
          </cell>
          <cell r="JN108">
            <v>-0.13</v>
          </cell>
          <cell r="JO108">
            <v>0.003</v>
          </cell>
          <cell r="JP108">
            <v>-0.2</v>
          </cell>
          <cell r="JQ108">
            <v>0.003</v>
          </cell>
        </row>
        <row r="108">
          <cell r="JT108">
            <v>0.18</v>
          </cell>
          <cell r="JU108">
            <v>0.002</v>
          </cell>
          <cell r="JV108">
            <v>0.16</v>
          </cell>
          <cell r="JW108">
            <v>0.004</v>
          </cell>
          <cell r="JX108">
            <v>0.4</v>
          </cell>
          <cell r="JY108">
            <v>0.003</v>
          </cell>
          <cell r="JZ108">
            <v>0.78</v>
          </cell>
          <cell r="KA108">
            <v>0.008</v>
          </cell>
        </row>
        <row r="108">
          <cell r="KT108">
            <v>0.3</v>
          </cell>
          <cell r="KU108">
            <v>0.002</v>
          </cell>
          <cell r="KV108">
            <v>0.49</v>
          </cell>
          <cell r="KW108">
            <v>0.005</v>
          </cell>
          <cell r="KX108">
            <v>0.29</v>
          </cell>
          <cell r="KY108">
            <v>0.002</v>
          </cell>
          <cell r="KZ108">
            <v>0.47</v>
          </cell>
          <cell r="LA108">
            <v>0.004</v>
          </cell>
          <cell r="LB108">
            <v>0.23</v>
          </cell>
          <cell r="LC108">
            <v>0.002</v>
          </cell>
          <cell r="LD108">
            <v>0.46</v>
          </cell>
          <cell r="LE108">
            <v>0.004</v>
          </cell>
          <cell r="LF108">
            <v>0.11</v>
          </cell>
          <cell r="LG108">
            <v>0.001</v>
          </cell>
          <cell r="LH108">
            <v>0.12</v>
          </cell>
          <cell r="LI108">
            <v>0.003</v>
          </cell>
        </row>
        <row r="108">
          <cell r="LN108">
            <v>0.17</v>
          </cell>
          <cell r="LO108">
            <v>0.003</v>
          </cell>
          <cell r="LP108">
            <v>0.07</v>
          </cell>
          <cell r="LQ108">
            <v>0.005</v>
          </cell>
          <cell r="LR108">
            <v>0.22</v>
          </cell>
          <cell r="LS108">
            <v>0.005</v>
          </cell>
          <cell r="LT108">
            <v>-0.37</v>
          </cell>
          <cell r="LU108">
            <v>0.005</v>
          </cell>
        </row>
        <row r="108">
          <cell r="MH108">
            <v>0.18</v>
          </cell>
          <cell r="MI108">
            <v>0.004</v>
          </cell>
          <cell r="MJ108">
            <v>-0.17</v>
          </cell>
          <cell r="MK108">
            <v>0.004</v>
          </cell>
          <cell r="ML108">
            <v>0.16</v>
          </cell>
          <cell r="MM108">
            <v>0.005</v>
          </cell>
          <cell r="MN108">
            <v>-0.18</v>
          </cell>
          <cell r="MO108">
            <v>0.005</v>
          </cell>
          <cell r="MP108">
            <v>0.17</v>
          </cell>
          <cell r="MQ108">
            <v>0.004</v>
          </cell>
          <cell r="MR108">
            <v>1.01</v>
          </cell>
          <cell r="MS108">
            <v>0.008</v>
          </cell>
          <cell r="MT108">
            <v>0.64</v>
          </cell>
          <cell r="MU108">
            <v>0.008</v>
          </cell>
          <cell r="MV108">
            <v>1.21</v>
          </cell>
          <cell r="MW108">
            <v>0.012</v>
          </cell>
          <cell r="MX108">
            <v>0.85</v>
          </cell>
          <cell r="MY108">
            <v>0.011</v>
          </cell>
        </row>
        <row r="108">
          <cell r="NR108">
            <v>1.18</v>
          </cell>
          <cell r="NS108">
            <v>0.01</v>
          </cell>
          <cell r="NT108">
            <v>0.62</v>
          </cell>
          <cell r="NU108">
            <v>0.007</v>
          </cell>
          <cell r="NV108">
            <v>1.17</v>
          </cell>
          <cell r="NW108">
            <v>0.009</v>
          </cell>
          <cell r="NX108">
            <v>0.6</v>
          </cell>
          <cell r="NY108">
            <v>0.009</v>
          </cell>
          <cell r="NZ108">
            <v>1.06</v>
          </cell>
          <cell r="OA108">
            <v>0.01</v>
          </cell>
          <cell r="OB108">
            <v>0.55</v>
          </cell>
          <cell r="OC108">
            <v>0.008</v>
          </cell>
          <cell r="OD108">
            <v>0.25</v>
          </cell>
          <cell r="OE108">
            <v>0.007</v>
          </cell>
          <cell r="OF108">
            <v>-0.16</v>
          </cell>
          <cell r="OG108">
            <v>0.008</v>
          </cell>
        </row>
        <row r="108">
          <cell r="ON108">
            <v>-0.05</v>
          </cell>
          <cell r="OO108">
            <v>0</v>
          </cell>
          <cell r="OP108">
            <v>-0.1</v>
          </cell>
          <cell r="OQ108">
            <v>0.001</v>
          </cell>
          <cell r="OR108">
            <v>-0.19</v>
          </cell>
          <cell r="OS108">
            <v>0.001</v>
          </cell>
        </row>
        <row r="108">
          <cell r="PF108">
            <v>-0.1</v>
          </cell>
          <cell r="PG108">
            <v>0.001</v>
          </cell>
          <cell r="PH108">
            <v>-0.11</v>
          </cell>
          <cell r="PI108">
            <v>0.001</v>
          </cell>
          <cell r="PJ108">
            <v>-0.11</v>
          </cell>
          <cell r="PK108">
            <v>0.001</v>
          </cell>
          <cell r="PL108">
            <v>-0.1</v>
          </cell>
          <cell r="PM108">
            <v>0</v>
          </cell>
          <cell r="PN108">
            <v>-0.1</v>
          </cell>
          <cell r="PO108">
            <v>0.001</v>
          </cell>
          <cell r="PP108">
            <v>0.19</v>
          </cell>
          <cell r="PQ108">
            <v>0.003</v>
          </cell>
          <cell r="PR108">
            <v>0.19</v>
          </cell>
          <cell r="PS108">
            <v>0.002</v>
          </cell>
          <cell r="PT108">
            <v>0.16</v>
          </cell>
          <cell r="PU108">
            <v>0.003</v>
          </cell>
          <cell r="PV108">
            <v>0.02</v>
          </cell>
          <cell r="PW108">
            <v>0.002</v>
          </cell>
        </row>
        <row r="108">
          <cell r="QP108">
            <v>0.23</v>
          </cell>
          <cell r="QQ108">
            <v>0.003</v>
          </cell>
          <cell r="QR108">
            <v>0.07</v>
          </cell>
          <cell r="QS108">
            <v>0.003</v>
          </cell>
          <cell r="QT108">
            <v>0.22</v>
          </cell>
          <cell r="QU108">
            <v>0.004</v>
          </cell>
          <cell r="QV108">
            <v>0.07</v>
          </cell>
          <cell r="QW108">
            <v>0.002</v>
          </cell>
          <cell r="QX108">
            <v>0.18</v>
          </cell>
          <cell r="QY108">
            <v>0.003</v>
          </cell>
          <cell r="QZ108">
            <v>0.08</v>
          </cell>
          <cell r="RA108">
            <v>0.002</v>
          </cell>
          <cell r="RB108">
            <v>0.06</v>
          </cell>
          <cell r="RC108">
            <v>0.002</v>
          </cell>
          <cell r="RD108">
            <v>0.01</v>
          </cell>
          <cell r="RE108">
            <v>0.002</v>
          </cell>
        </row>
        <row r="108">
          <cell r="RJ108">
            <v>0.16</v>
          </cell>
          <cell r="RK108">
            <v>0.002</v>
          </cell>
          <cell r="RL108">
            <v>0.11</v>
          </cell>
          <cell r="RM108">
            <v>0.002</v>
          </cell>
          <cell r="RN108">
            <v>0.11</v>
          </cell>
          <cell r="RO108">
            <v>0.001</v>
          </cell>
          <cell r="RP108">
            <v>0.31</v>
          </cell>
          <cell r="RQ108">
            <v>0.003</v>
          </cell>
        </row>
        <row r="108">
          <cell r="SJ108">
            <v>0.16</v>
          </cell>
          <cell r="SK108">
            <v>0.002</v>
          </cell>
          <cell r="SL108">
            <v>0.19</v>
          </cell>
          <cell r="SM108">
            <v>0.002</v>
          </cell>
          <cell r="SN108">
            <v>0.15</v>
          </cell>
          <cell r="SO108">
            <v>0.002</v>
          </cell>
          <cell r="SP108">
            <v>0.19</v>
          </cell>
          <cell r="SQ108">
            <v>0.002</v>
          </cell>
          <cell r="SR108">
            <v>0.13</v>
          </cell>
          <cell r="SS108">
            <v>0.001</v>
          </cell>
          <cell r="ST108">
            <v>0.16</v>
          </cell>
          <cell r="SU108">
            <v>0.003</v>
          </cell>
          <cell r="SV108">
            <v>0.04</v>
          </cell>
          <cell r="SW108">
            <v>0.001</v>
          </cell>
          <cell r="SX108">
            <v>-0.06</v>
          </cell>
          <cell r="SY108">
            <v>0.002</v>
          </cell>
        </row>
        <row r="108">
          <cell r="TD108">
            <v>-0.12</v>
          </cell>
          <cell r="TE108">
            <v>0.003</v>
          </cell>
          <cell r="TF108">
            <v>0.2</v>
          </cell>
          <cell r="TG108">
            <v>0.009</v>
          </cell>
          <cell r="TH108">
            <v>-0.16</v>
          </cell>
          <cell r="TI108">
            <v>0.004</v>
          </cell>
          <cell r="TJ108">
            <v>0.27</v>
          </cell>
          <cell r="TK108">
            <v>0.008</v>
          </cell>
        </row>
        <row r="108">
          <cell r="UD108">
            <v>-0.13</v>
          </cell>
          <cell r="UE108">
            <v>0.003</v>
          </cell>
          <cell r="UF108">
            <v>0.21</v>
          </cell>
          <cell r="UG108">
            <v>0.006</v>
          </cell>
          <cell r="UH108">
            <v>-0.12</v>
          </cell>
          <cell r="UI108">
            <v>0.003</v>
          </cell>
          <cell r="UJ108">
            <v>0.17</v>
          </cell>
          <cell r="UK108">
            <v>0.005</v>
          </cell>
          <cell r="UL108">
            <v>-0.16</v>
          </cell>
          <cell r="UM108">
            <v>0.003</v>
          </cell>
          <cell r="UN108">
            <v>0.09</v>
          </cell>
          <cell r="UO108">
            <v>0.005</v>
          </cell>
          <cell r="UP108">
            <v>-0.2</v>
          </cell>
          <cell r="UQ108">
            <v>0.003</v>
          </cell>
          <cell r="UR108">
            <v>-0.21</v>
          </cell>
          <cell r="US108">
            <v>0.005</v>
          </cell>
        </row>
        <row r="108">
          <cell r="UX108">
            <v>0.05</v>
          </cell>
          <cell r="UY108">
            <v>0.001</v>
          </cell>
          <cell r="UZ108">
            <v>0.08</v>
          </cell>
          <cell r="VA108">
            <v>0.001</v>
          </cell>
          <cell r="VB108">
            <v>0.03</v>
          </cell>
          <cell r="VC108">
            <v>0.001</v>
          </cell>
        </row>
        <row r="108">
          <cell r="VP108">
            <v>0.02</v>
          </cell>
          <cell r="VQ108">
            <v>0</v>
          </cell>
          <cell r="VR108">
            <v>0.03</v>
          </cell>
          <cell r="VS108">
            <v>0</v>
          </cell>
          <cell r="VT108">
            <v>0.01</v>
          </cell>
          <cell r="VU108">
            <v>0</v>
          </cell>
          <cell r="VV108">
            <v>0</v>
          </cell>
          <cell r="VW108">
            <v>0</v>
          </cell>
        </row>
        <row r="108">
          <cell r="WB108">
            <v>-0.49</v>
          </cell>
          <cell r="WC108">
            <v>0.002</v>
          </cell>
          <cell r="WD108">
            <v>-0.08</v>
          </cell>
          <cell r="WE108">
            <v>0.002</v>
          </cell>
          <cell r="WF108">
            <v>-0.53</v>
          </cell>
          <cell r="WG108">
            <v>0.003</v>
          </cell>
          <cell r="WH108">
            <v>-0.25</v>
          </cell>
          <cell r="WI108">
            <v>0.002</v>
          </cell>
        </row>
        <row r="108">
          <cell r="XB108">
            <v>-0.48</v>
          </cell>
          <cell r="XC108">
            <v>0.002</v>
          </cell>
          <cell r="XD108">
            <v>-0.16</v>
          </cell>
          <cell r="XE108">
            <v>0.001</v>
          </cell>
          <cell r="XF108">
            <v>-0.48</v>
          </cell>
          <cell r="XG108">
            <v>0.002</v>
          </cell>
          <cell r="XH108">
            <v>-0.16</v>
          </cell>
          <cell r="XI108">
            <v>0.001</v>
          </cell>
          <cell r="XJ108">
            <v>-0.5</v>
          </cell>
          <cell r="XK108">
            <v>0.002</v>
          </cell>
          <cell r="XL108">
            <v>-0.16</v>
          </cell>
          <cell r="XM108">
            <v>0.001</v>
          </cell>
          <cell r="XN108">
            <v>-0.46</v>
          </cell>
          <cell r="XO108">
            <v>0.002</v>
          </cell>
          <cell r="XP108">
            <v>-0.14</v>
          </cell>
          <cell r="XQ108">
            <v>0.001</v>
          </cell>
        </row>
        <row r="109">
          <cell r="B109" t="str">
            <v>JM0353.001</v>
          </cell>
          <cell r="C109" t="str">
            <v>N Japan</v>
          </cell>
          <cell r="D109">
            <v>42.0533</v>
          </cell>
          <cell r="E109">
            <v>143.3098</v>
          </cell>
          <cell r="F109">
            <v>-0.01</v>
          </cell>
          <cell r="G109">
            <v>0.008</v>
          </cell>
          <cell r="H109">
            <v>-2.59</v>
          </cell>
          <cell r="I109">
            <v>0.068</v>
          </cell>
          <cell r="J109">
            <v>0.5</v>
          </cell>
          <cell r="K109">
            <v>0.076</v>
          </cell>
          <cell r="L109">
            <v>0.07</v>
          </cell>
          <cell r="M109">
            <v>0.009</v>
          </cell>
          <cell r="N109">
            <v>-3.75</v>
          </cell>
          <cell r="O109">
            <v>0.036</v>
          </cell>
        </row>
        <row r="109">
          <cell r="X109">
            <v>-0.24</v>
          </cell>
          <cell r="Y109">
            <v>0.004</v>
          </cell>
          <cell r="Z109">
            <v>-0.94</v>
          </cell>
          <cell r="AA109">
            <v>0.064</v>
          </cell>
          <cell r="AB109">
            <v>-0.88</v>
          </cell>
          <cell r="AC109">
            <v>0.018</v>
          </cell>
        </row>
        <row r="109">
          <cell r="AH109">
            <v>-0.06</v>
          </cell>
          <cell r="AI109">
            <v>0.008</v>
          </cell>
          <cell r="AJ109">
            <v>-3.28</v>
          </cell>
          <cell r="AK109">
            <v>0.044</v>
          </cell>
          <cell r="AL109">
            <v>-0.11</v>
          </cell>
          <cell r="AM109">
            <v>0.007</v>
          </cell>
          <cell r="AN109">
            <v>-2.97</v>
          </cell>
          <cell r="AO109">
            <v>0.032</v>
          </cell>
          <cell r="AP109">
            <v>-0.16</v>
          </cell>
          <cell r="AQ109">
            <v>0.007</v>
          </cell>
          <cell r="AR109">
            <v>-3.25</v>
          </cell>
          <cell r="AS109">
            <v>0.036</v>
          </cell>
          <cell r="AT109">
            <v>-0.31</v>
          </cell>
          <cell r="AU109">
            <v>0.006</v>
          </cell>
          <cell r="AV109">
            <v>-4.08</v>
          </cell>
          <cell r="AW109">
            <v>0.03</v>
          </cell>
          <cell r="AX109">
            <v>-0.39</v>
          </cell>
          <cell r="AY109">
            <v>0.005</v>
          </cell>
          <cell r="AZ109">
            <v>-2.24</v>
          </cell>
          <cell r="BA109">
            <v>0.013</v>
          </cell>
          <cell r="BB109">
            <v>0.02</v>
          </cell>
          <cell r="BC109">
            <v>0.002</v>
          </cell>
          <cell r="BD109">
            <v>-0.23</v>
          </cell>
          <cell r="BE109">
            <v>0.005</v>
          </cell>
          <cell r="BF109">
            <v>0.03</v>
          </cell>
          <cell r="BG109">
            <v>0.002</v>
          </cell>
          <cell r="BH109">
            <v>-0.14</v>
          </cell>
          <cell r="BI109">
            <v>0.004</v>
          </cell>
        </row>
        <row r="109">
          <cell r="BR109">
            <v>-0.06</v>
          </cell>
          <cell r="BS109">
            <v>0.003</v>
          </cell>
          <cell r="BT109">
            <v>-0.36</v>
          </cell>
          <cell r="BU109">
            <v>0.006</v>
          </cell>
          <cell r="BV109">
            <v>0.03</v>
          </cell>
          <cell r="BW109">
            <v>0.005</v>
          </cell>
        </row>
        <row r="109">
          <cell r="CB109">
            <v>0.01</v>
          </cell>
          <cell r="CC109">
            <v>0.001</v>
          </cell>
          <cell r="CD109">
            <v>-0.18</v>
          </cell>
          <cell r="CE109">
            <v>0.003</v>
          </cell>
          <cell r="CF109">
            <v>0</v>
          </cell>
          <cell r="CG109">
            <v>0.001</v>
          </cell>
          <cell r="CH109">
            <v>-0.18</v>
          </cell>
          <cell r="CI109">
            <v>0.002</v>
          </cell>
          <cell r="CJ109">
            <v>-0.02</v>
          </cell>
          <cell r="CK109">
            <v>0.001</v>
          </cell>
          <cell r="CL109">
            <v>-0.19</v>
          </cell>
          <cell r="CM109">
            <v>0.002</v>
          </cell>
          <cell r="CN109">
            <v>-0.05</v>
          </cell>
          <cell r="CO109">
            <v>0.001</v>
          </cell>
          <cell r="CP109">
            <v>-0.27</v>
          </cell>
          <cell r="CQ109">
            <v>0.002</v>
          </cell>
          <cell r="CR109">
            <v>-0.06</v>
          </cell>
          <cell r="CS109">
            <v>0.001</v>
          </cell>
          <cell r="CT109">
            <v>-0.3</v>
          </cell>
          <cell r="CU109">
            <v>0.002</v>
          </cell>
          <cell r="CV109">
            <v>1.96</v>
          </cell>
          <cell r="CW109">
            <v>0.011</v>
          </cell>
          <cell r="CX109">
            <v>0.31</v>
          </cell>
          <cell r="CY109">
            <v>0.008</v>
          </cell>
          <cell r="CZ109">
            <v>2.08</v>
          </cell>
          <cell r="DA109">
            <v>0.012</v>
          </cell>
          <cell r="DB109">
            <v>1.91</v>
          </cell>
          <cell r="DC109">
            <v>0.018</v>
          </cell>
        </row>
        <row r="109">
          <cell r="DL109">
            <v>0.49</v>
          </cell>
          <cell r="DM109">
            <v>0.009</v>
          </cell>
          <cell r="DN109">
            <v>-0.01</v>
          </cell>
          <cell r="DO109">
            <v>0.005</v>
          </cell>
          <cell r="DP109">
            <v>0</v>
          </cell>
          <cell r="DQ109">
            <v>0.001</v>
          </cell>
        </row>
        <row r="109">
          <cell r="DV109">
            <v>1.59</v>
          </cell>
          <cell r="DW109">
            <v>0.008</v>
          </cell>
          <cell r="DX109">
            <v>0.5</v>
          </cell>
          <cell r="DY109">
            <v>0.006</v>
          </cell>
          <cell r="DZ109">
            <v>1.5</v>
          </cell>
          <cell r="EA109">
            <v>0.008</v>
          </cell>
          <cell r="EB109">
            <v>0.64</v>
          </cell>
          <cell r="EC109">
            <v>0.006</v>
          </cell>
          <cell r="ED109">
            <v>1.45</v>
          </cell>
          <cell r="EE109">
            <v>0.008</v>
          </cell>
          <cell r="EF109">
            <v>0.68</v>
          </cell>
          <cell r="EG109">
            <v>0.009</v>
          </cell>
          <cell r="EH109">
            <v>1.28</v>
          </cell>
          <cell r="EI109">
            <v>0.006</v>
          </cell>
          <cell r="EJ109">
            <v>0.48</v>
          </cell>
          <cell r="EK109">
            <v>0.006</v>
          </cell>
          <cell r="EL109">
            <v>0.42</v>
          </cell>
          <cell r="EM109">
            <v>0.006</v>
          </cell>
          <cell r="EN109">
            <v>-0.06</v>
          </cell>
          <cell r="EO109">
            <v>0.002</v>
          </cell>
          <cell r="EP109">
            <v>-0.11</v>
          </cell>
          <cell r="EQ109">
            <v>0.001</v>
          </cell>
          <cell r="ER109">
            <v>-0.05</v>
          </cell>
          <cell r="ES109">
            <v>0</v>
          </cell>
          <cell r="ET109">
            <v>-0.11</v>
          </cell>
          <cell r="EU109">
            <v>0.001</v>
          </cell>
          <cell r="EV109">
            <v>-0.08</v>
          </cell>
          <cell r="EW109">
            <v>0.001</v>
          </cell>
        </row>
        <row r="109">
          <cell r="FF109">
            <v>-0.05</v>
          </cell>
          <cell r="FG109">
            <v>0.002</v>
          </cell>
          <cell r="FH109">
            <v>-0.03</v>
          </cell>
          <cell r="FI109">
            <v>0.001</v>
          </cell>
          <cell r="FJ109">
            <v>0</v>
          </cell>
          <cell r="FK109">
            <v>0.001</v>
          </cell>
        </row>
        <row r="109">
          <cell r="FP109">
            <v>-0.08</v>
          </cell>
          <cell r="FQ109">
            <v>0</v>
          </cell>
          <cell r="FR109">
            <v>-0.05</v>
          </cell>
          <cell r="FS109">
            <v>0</v>
          </cell>
          <cell r="FT109">
            <v>-0.08</v>
          </cell>
          <cell r="FU109">
            <v>0</v>
          </cell>
          <cell r="FV109">
            <v>-0.05</v>
          </cell>
          <cell r="FW109">
            <v>0</v>
          </cell>
          <cell r="FX109">
            <v>-0.08</v>
          </cell>
          <cell r="FY109">
            <v>0.001</v>
          </cell>
          <cell r="FZ109">
            <v>-0.04</v>
          </cell>
          <cell r="GA109">
            <v>0</v>
          </cell>
          <cell r="GB109">
            <v>-0.09</v>
          </cell>
          <cell r="GC109">
            <v>0.001</v>
          </cell>
          <cell r="GD109">
            <v>-0.05</v>
          </cell>
          <cell r="GE109">
            <v>0</v>
          </cell>
          <cell r="GF109">
            <v>-0.06</v>
          </cell>
          <cell r="GG109">
            <v>0</v>
          </cell>
          <cell r="GH109">
            <v>-0.04</v>
          </cell>
          <cell r="GI109">
            <v>0</v>
          </cell>
          <cell r="GJ109">
            <v>50.31</v>
          </cell>
          <cell r="GK109">
            <v>3.185</v>
          </cell>
          <cell r="GL109">
            <v>-477.93</v>
          </cell>
          <cell r="GM109">
            <v>20.749</v>
          </cell>
          <cell r="GN109">
            <v>66.15</v>
          </cell>
          <cell r="GO109">
            <v>6.104</v>
          </cell>
          <cell r="GP109">
            <v>-98.88</v>
          </cell>
          <cell r="GQ109">
            <v>22.453</v>
          </cell>
        </row>
        <row r="109">
          <cell r="GZ109">
            <v>50.81</v>
          </cell>
          <cell r="HA109">
            <v>1.65</v>
          </cell>
          <cell r="HB109">
            <v>194.91</v>
          </cell>
          <cell r="HC109">
            <v>5.551</v>
          </cell>
          <cell r="HD109">
            <v>1.2</v>
          </cell>
          <cell r="HE109">
            <v>0.028</v>
          </cell>
        </row>
        <row r="109">
          <cell r="HJ109">
            <v>18.32</v>
          </cell>
          <cell r="HK109">
            <v>4.418</v>
          </cell>
          <cell r="HL109">
            <v>-327.44</v>
          </cell>
          <cell r="HM109">
            <v>17.122</v>
          </cell>
          <cell r="HN109">
            <v>11.98</v>
          </cell>
          <cell r="HO109">
            <v>5.562</v>
          </cell>
          <cell r="HP109">
            <v>-333.7</v>
          </cell>
          <cell r="HQ109">
            <v>18.359</v>
          </cell>
          <cell r="HR109">
            <v>11.06</v>
          </cell>
          <cell r="HS109">
            <v>5.336</v>
          </cell>
          <cell r="HT109">
            <v>-277.38</v>
          </cell>
          <cell r="HU109">
            <v>22.691</v>
          </cell>
          <cell r="HV109">
            <v>-8.57</v>
          </cell>
          <cell r="HW109">
            <v>2.385</v>
          </cell>
          <cell r="HX109">
            <v>-498.19</v>
          </cell>
          <cell r="HY109">
            <v>16.709</v>
          </cell>
          <cell r="HZ109">
            <v>-275.73</v>
          </cell>
          <cell r="IA109">
            <v>2.776</v>
          </cell>
          <cell r="IB109">
            <v>-0.17</v>
          </cell>
          <cell r="IC109">
            <v>0.007</v>
          </cell>
          <cell r="ID109">
            <v>-0.28</v>
          </cell>
          <cell r="IE109">
            <v>0.006</v>
          </cell>
          <cell r="IF109">
            <v>-0.59</v>
          </cell>
          <cell r="IG109">
            <v>0.018</v>
          </cell>
          <cell r="IH109">
            <v>-0.46</v>
          </cell>
          <cell r="II109">
            <v>0.006</v>
          </cell>
        </row>
        <row r="109">
          <cell r="IR109">
            <v>0.35</v>
          </cell>
          <cell r="IS109">
            <v>0.005</v>
          </cell>
          <cell r="IT109">
            <v>0.05</v>
          </cell>
          <cell r="IU109">
            <v>0.001</v>
          </cell>
          <cell r="IV109">
            <v>0.36</v>
          </cell>
          <cell r="IW109">
            <v>0.008</v>
          </cell>
        </row>
        <row r="109">
          <cell r="JB109">
            <v>-0.44</v>
          </cell>
          <cell r="JC109">
            <v>0.012</v>
          </cell>
          <cell r="JD109">
            <v>-0.37</v>
          </cell>
          <cell r="JE109">
            <v>0.008</v>
          </cell>
          <cell r="JF109">
            <v>-0.46</v>
          </cell>
          <cell r="JG109">
            <v>0.013</v>
          </cell>
          <cell r="JH109">
            <v>-0.37</v>
          </cell>
          <cell r="JI109">
            <v>0.007</v>
          </cell>
          <cell r="JJ109">
            <v>-0.41</v>
          </cell>
          <cell r="JK109">
            <v>0.01</v>
          </cell>
          <cell r="JL109">
            <v>-0.34</v>
          </cell>
          <cell r="JM109">
            <v>0.008</v>
          </cell>
          <cell r="JN109">
            <v>-0.19</v>
          </cell>
          <cell r="JO109">
            <v>0.008</v>
          </cell>
          <cell r="JP109">
            <v>-0.35</v>
          </cell>
          <cell r="JQ109">
            <v>0.008</v>
          </cell>
          <cell r="JR109">
            <v>0.06</v>
          </cell>
          <cell r="JS109">
            <v>0.002</v>
          </cell>
          <cell r="JT109">
            <v>0.09</v>
          </cell>
          <cell r="JU109">
            <v>0.003</v>
          </cell>
          <cell r="JV109">
            <v>-0.09</v>
          </cell>
          <cell r="JW109">
            <v>0.01</v>
          </cell>
          <cell r="JX109">
            <v>0.22</v>
          </cell>
          <cell r="JY109">
            <v>0.003</v>
          </cell>
          <cell r="JZ109">
            <v>0.37</v>
          </cell>
          <cell r="KA109">
            <v>0.018</v>
          </cell>
        </row>
        <row r="109">
          <cell r="KJ109">
            <v>-0.04</v>
          </cell>
          <cell r="KK109">
            <v>0.001</v>
          </cell>
          <cell r="KL109">
            <v>-0.03</v>
          </cell>
          <cell r="KM109">
            <v>0.001</v>
          </cell>
          <cell r="KN109">
            <v>0</v>
          </cell>
          <cell r="KO109">
            <v>0</v>
          </cell>
        </row>
        <row r="109">
          <cell r="KT109">
            <v>0.14</v>
          </cell>
          <cell r="KU109">
            <v>0.003</v>
          </cell>
          <cell r="KV109">
            <v>0.07</v>
          </cell>
          <cell r="KW109">
            <v>0.014</v>
          </cell>
          <cell r="KX109">
            <v>0.12</v>
          </cell>
          <cell r="KY109">
            <v>0.002</v>
          </cell>
          <cell r="KZ109">
            <v>0.07</v>
          </cell>
          <cell r="LA109">
            <v>0.013</v>
          </cell>
          <cell r="LB109">
            <v>0.1</v>
          </cell>
          <cell r="LC109">
            <v>0.002</v>
          </cell>
          <cell r="LD109">
            <v>0.09</v>
          </cell>
          <cell r="LE109">
            <v>0.014</v>
          </cell>
          <cell r="LF109">
            <v>0.05</v>
          </cell>
          <cell r="LG109">
            <v>0.001</v>
          </cell>
          <cell r="LH109">
            <v>-0.03</v>
          </cell>
          <cell r="LI109">
            <v>0.008</v>
          </cell>
          <cell r="LJ109">
            <v>-0.01</v>
          </cell>
          <cell r="LK109">
            <v>0</v>
          </cell>
          <cell r="LL109">
            <v>-0.16</v>
          </cell>
          <cell r="LM109">
            <v>0.001</v>
          </cell>
          <cell r="LN109">
            <v>-0.01</v>
          </cell>
          <cell r="LO109">
            <v>0.003</v>
          </cell>
          <cell r="LP109">
            <v>-0.54</v>
          </cell>
          <cell r="LQ109">
            <v>0.016</v>
          </cell>
          <cell r="LR109">
            <v>-0.28</v>
          </cell>
          <cell r="LS109">
            <v>0.014</v>
          </cell>
          <cell r="LT109">
            <v>-0.71</v>
          </cell>
          <cell r="LU109">
            <v>0.011</v>
          </cell>
        </row>
        <row r="109">
          <cell r="MD109">
            <v>0.02</v>
          </cell>
          <cell r="ME109">
            <v>0.001</v>
          </cell>
          <cell r="MF109">
            <v>0</v>
          </cell>
          <cell r="MG109">
            <v>0</v>
          </cell>
          <cell r="MH109">
            <v>-0.21</v>
          </cell>
          <cell r="MI109">
            <v>0.01</v>
          </cell>
          <cell r="MJ109">
            <v>-0.67</v>
          </cell>
          <cell r="MK109">
            <v>0.014</v>
          </cell>
          <cell r="ML109">
            <v>-0.23</v>
          </cell>
          <cell r="MM109">
            <v>0.009</v>
          </cell>
          <cell r="MN109">
            <v>-0.64</v>
          </cell>
          <cell r="MO109">
            <v>0.014</v>
          </cell>
          <cell r="MP109">
            <v>-0.21</v>
          </cell>
          <cell r="MQ109">
            <v>0.009</v>
          </cell>
          <cell r="MR109">
            <v>0.57</v>
          </cell>
          <cell r="MS109">
            <v>0.015</v>
          </cell>
          <cell r="MT109">
            <v>-0.33</v>
          </cell>
          <cell r="MU109">
            <v>0.019</v>
          </cell>
          <cell r="MV109">
            <v>0.08</v>
          </cell>
          <cell r="MW109">
            <v>0.037</v>
          </cell>
          <cell r="MX109">
            <v>0.36</v>
          </cell>
          <cell r="MY109">
            <v>0.023</v>
          </cell>
        </row>
        <row r="109">
          <cell r="NH109">
            <v>0.07</v>
          </cell>
          <cell r="NI109">
            <v>0.004</v>
          </cell>
          <cell r="NJ109">
            <v>0.28</v>
          </cell>
          <cell r="NK109">
            <v>0.011</v>
          </cell>
          <cell r="NL109">
            <v>0.05</v>
          </cell>
          <cell r="NM109">
            <v>0.002</v>
          </cell>
        </row>
        <row r="109">
          <cell r="NR109">
            <v>0.28</v>
          </cell>
          <cell r="NS109">
            <v>0.025</v>
          </cell>
          <cell r="NT109">
            <v>-0.03</v>
          </cell>
          <cell r="NU109">
            <v>0.024</v>
          </cell>
          <cell r="NV109">
            <v>0.34</v>
          </cell>
          <cell r="NW109">
            <v>0.033</v>
          </cell>
          <cell r="NX109">
            <v>0.02</v>
          </cell>
          <cell r="NY109">
            <v>0.029</v>
          </cell>
          <cell r="NZ109">
            <v>0.28</v>
          </cell>
          <cell r="OA109">
            <v>0.028</v>
          </cell>
          <cell r="OB109">
            <v>-0.05</v>
          </cell>
          <cell r="OC109">
            <v>0.025</v>
          </cell>
          <cell r="OD109">
            <v>0.01</v>
          </cell>
          <cell r="OE109">
            <v>0.022</v>
          </cell>
          <cell r="OF109">
            <v>-0.46</v>
          </cell>
          <cell r="OG109">
            <v>0.025</v>
          </cell>
          <cell r="OH109">
            <v>-0.1</v>
          </cell>
          <cell r="OI109">
            <v>0.002</v>
          </cell>
          <cell r="OJ109">
            <v>-0.21</v>
          </cell>
          <cell r="OK109">
            <v>0.003</v>
          </cell>
          <cell r="OL109">
            <v>-0.1</v>
          </cell>
          <cell r="OM109">
            <v>0.002</v>
          </cell>
          <cell r="ON109">
            <v>-0.07</v>
          </cell>
          <cell r="OO109">
            <v>0</v>
          </cell>
          <cell r="OP109">
            <v>-0.12</v>
          </cell>
          <cell r="OQ109">
            <v>0.001</v>
          </cell>
          <cell r="OR109">
            <v>-0.25</v>
          </cell>
          <cell r="OS109">
            <v>0.001</v>
          </cell>
        </row>
        <row r="109">
          <cell r="PF109">
            <v>-0.13</v>
          </cell>
          <cell r="PG109">
            <v>0.001</v>
          </cell>
          <cell r="PH109">
            <v>-0.16</v>
          </cell>
          <cell r="PI109">
            <v>0</v>
          </cell>
          <cell r="PJ109">
            <v>-0.13</v>
          </cell>
          <cell r="PK109">
            <v>0.001</v>
          </cell>
          <cell r="PL109">
            <v>-0.15</v>
          </cell>
          <cell r="PM109">
            <v>0.001</v>
          </cell>
          <cell r="PN109">
            <v>-0.12</v>
          </cell>
          <cell r="PO109">
            <v>0.001</v>
          </cell>
          <cell r="PP109">
            <v>0.14</v>
          </cell>
          <cell r="PQ109">
            <v>0.002</v>
          </cell>
          <cell r="PR109">
            <v>0.04</v>
          </cell>
          <cell r="PS109">
            <v>0.006</v>
          </cell>
          <cell r="PT109">
            <v>-0.06</v>
          </cell>
          <cell r="PU109">
            <v>0.009</v>
          </cell>
          <cell r="PV109">
            <v>0</v>
          </cell>
          <cell r="PW109">
            <v>0.005</v>
          </cell>
        </row>
        <row r="109">
          <cell r="QF109">
            <v>0.01</v>
          </cell>
          <cell r="QG109">
            <v>0.001</v>
          </cell>
          <cell r="QH109">
            <v>0.09</v>
          </cell>
          <cell r="QI109">
            <v>0.002</v>
          </cell>
          <cell r="QJ109">
            <v>0.08</v>
          </cell>
          <cell r="QK109">
            <v>0.003</v>
          </cell>
        </row>
        <row r="109">
          <cell r="QP109">
            <v>0.07</v>
          </cell>
          <cell r="QQ109">
            <v>0.004</v>
          </cell>
          <cell r="QR109">
            <v>0.01</v>
          </cell>
          <cell r="QS109">
            <v>0.006</v>
          </cell>
          <cell r="QT109">
            <v>0.08</v>
          </cell>
          <cell r="QU109">
            <v>0.004</v>
          </cell>
          <cell r="QV109">
            <v>0.01</v>
          </cell>
          <cell r="QW109">
            <v>0.005</v>
          </cell>
          <cell r="QX109">
            <v>0.08</v>
          </cell>
          <cell r="QY109">
            <v>0.003</v>
          </cell>
          <cell r="QZ109">
            <v>0</v>
          </cell>
          <cell r="RA109">
            <v>0.005</v>
          </cell>
          <cell r="RB109">
            <v>0.02</v>
          </cell>
          <cell r="RC109">
            <v>0.003</v>
          </cell>
          <cell r="RD109">
            <v>-0.04</v>
          </cell>
          <cell r="RE109">
            <v>0.004</v>
          </cell>
          <cell r="RF109">
            <v>-0.01</v>
          </cell>
          <cell r="RG109">
            <v>0.001</v>
          </cell>
          <cell r="RH109">
            <v>0.01</v>
          </cell>
          <cell r="RI109">
            <v>0.001</v>
          </cell>
          <cell r="RJ109">
            <v>0.14</v>
          </cell>
          <cell r="RK109">
            <v>0.002</v>
          </cell>
          <cell r="RL109">
            <v>-0.03</v>
          </cell>
          <cell r="RM109">
            <v>0.003</v>
          </cell>
          <cell r="RN109">
            <v>0</v>
          </cell>
          <cell r="RO109">
            <v>0.004</v>
          </cell>
          <cell r="RP109">
            <v>0.33</v>
          </cell>
          <cell r="RQ109">
            <v>0.004</v>
          </cell>
        </row>
        <row r="109">
          <cell r="RZ109">
            <v>0</v>
          </cell>
          <cell r="SA109">
            <v>0</v>
          </cell>
          <cell r="SB109">
            <v>-0.12</v>
          </cell>
          <cell r="SC109">
            <v>0.004</v>
          </cell>
          <cell r="SD109">
            <v>-0.01</v>
          </cell>
          <cell r="SE109">
            <v>0.001</v>
          </cell>
        </row>
        <row r="109">
          <cell r="SJ109">
            <v>0.07</v>
          </cell>
          <cell r="SK109">
            <v>0.004</v>
          </cell>
          <cell r="SL109">
            <v>0.13</v>
          </cell>
          <cell r="SM109">
            <v>0.005</v>
          </cell>
          <cell r="SN109">
            <v>0.06</v>
          </cell>
          <cell r="SO109">
            <v>0.002</v>
          </cell>
          <cell r="SP109">
            <v>0.14</v>
          </cell>
          <cell r="SQ109">
            <v>0.003</v>
          </cell>
          <cell r="SR109">
            <v>0.06</v>
          </cell>
          <cell r="SS109">
            <v>0.002</v>
          </cell>
          <cell r="ST109">
            <v>0.12</v>
          </cell>
          <cell r="SU109">
            <v>0.004</v>
          </cell>
          <cell r="SV109">
            <v>0.01</v>
          </cell>
          <cell r="SW109">
            <v>0.002</v>
          </cell>
          <cell r="SX109">
            <v>-0.05</v>
          </cell>
          <cell r="SY109">
            <v>0.002</v>
          </cell>
          <cell r="SZ109">
            <v>0</v>
          </cell>
          <cell r="TA109">
            <v>0</v>
          </cell>
          <cell r="TB109">
            <v>-0.24</v>
          </cell>
          <cell r="TC109">
            <v>0.001</v>
          </cell>
          <cell r="TD109">
            <v>-0.09</v>
          </cell>
          <cell r="TE109">
            <v>0.004</v>
          </cell>
          <cell r="TF109">
            <v>0.18</v>
          </cell>
          <cell r="TG109">
            <v>0.013</v>
          </cell>
          <cell r="TH109">
            <v>-0.02</v>
          </cell>
          <cell r="TI109">
            <v>0.004</v>
          </cell>
          <cell r="TJ109">
            <v>0.18</v>
          </cell>
          <cell r="TK109">
            <v>0.007</v>
          </cell>
        </row>
        <row r="109">
          <cell r="TT109">
            <v>-0.19</v>
          </cell>
          <cell r="TU109">
            <v>0.002</v>
          </cell>
          <cell r="TV109">
            <v>-0.36</v>
          </cell>
          <cell r="TW109">
            <v>0.006</v>
          </cell>
          <cell r="TX109">
            <v>-0.05</v>
          </cell>
          <cell r="TY109">
            <v>0.002</v>
          </cell>
        </row>
        <row r="109">
          <cell r="UD109">
            <v>-0.07</v>
          </cell>
          <cell r="UE109">
            <v>0.002</v>
          </cell>
          <cell r="UF109">
            <v>0.14</v>
          </cell>
          <cell r="UG109">
            <v>0.006</v>
          </cell>
          <cell r="UH109">
            <v>-0.07</v>
          </cell>
          <cell r="UI109">
            <v>0.003</v>
          </cell>
          <cell r="UJ109">
            <v>0.12</v>
          </cell>
          <cell r="UK109">
            <v>0.007</v>
          </cell>
          <cell r="UL109">
            <v>-0.1</v>
          </cell>
          <cell r="UM109">
            <v>0.002</v>
          </cell>
          <cell r="UN109">
            <v>0.08</v>
          </cell>
          <cell r="UO109">
            <v>0.006</v>
          </cell>
          <cell r="UP109">
            <v>-0.1</v>
          </cell>
          <cell r="UQ109">
            <v>0.002</v>
          </cell>
          <cell r="UR109">
            <v>-0.08</v>
          </cell>
          <cell r="US109">
            <v>0.005</v>
          </cell>
          <cell r="UT109">
            <v>-0.12</v>
          </cell>
          <cell r="UU109">
            <v>0.002</v>
          </cell>
          <cell r="UV109">
            <v>-0.33</v>
          </cell>
          <cell r="UW109">
            <v>0.004</v>
          </cell>
          <cell r="UX109">
            <v>0.02</v>
          </cell>
          <cell r="UY109">
            <v>0.001</v>
          </cell>
          <cell r="UZ109">
            <v>0.13</v>
          </cell>
          <cell r="VA109">
            <v>0.002</v>
          </cell>
          <cell r="VB109">
            <v>0.04</v>
          </cell>
          <cell r="VC109">
            <v>0.001</v>
          </cell>
        </row>
        <row r="109">
          <cell r="VP109">
            <v>0.01</v>
          </cell>
          <cell r="VQ109">
            <v>0</v>
          </cell>
          <cell r="VR109">
            <v>0.02</v>
          </cell>
          <cell r="VS109">
            <v>0</v>
          </cell>
          <cell r="VT109">
            <v>0.01</v>
          </cell>
          <cell r="VU109">
            <v>0</v>
          </cell>
          <cell r="VV109">
            <v>0</v>
          </cell>
          <cell r="VW109">
            <v>0</v>
          </cell>
          <cell r="VX109">
            <v>-0.02</v>
          </cell>
          <cell r="VY109">
            <v>0</v>
          </cell>
          <cell r="VZ109">
            <v>-0.01</v>
          </cell>
          <cell r="WA109">
            <v>0</v>
          </cell>
          <cell r="WB109">
            <v>-0.41</v>
          </cell>
          <cell r="WC109">
            <v>0.002</v>
          </cell>
          <cell r="WD109">
            <v>-0.05</v>
          </cell>
          <cell r="WE109">
            <v>0.001</v>
          </cell>
          <cell r="WF109">
            <v>-0.42</v>
          </cell>
          <cell r="WG109">
            <v>0.003</v>
          </cell>
          <cell r="WH109">
            <v>-0.19</v>
          </cell>
          <cell r="WI109">
            <v>0.002</v>
          </cell>
        </row>
        <row r="109">
          <cell r="WR109">
            <v>-0.26</v>
          </cell>
          <cell r="WS109">
            <v>0.002</v>
          </cell>
          <cell r="WT109">
            <v>-0.03</v>
          </cell>
          <cell r="WU109">
            <v>0.001</v>
          </cell>
          <cell r="WV109">
            <v>-0.04</v>
          </cell>
          <cell r="WW109">
            <v>0.002</v>
          </cell>
        </row>
        <row r="109">
          <cell r="XB109">
            <v>-0.37</v>
          </cell>
          <cell r="XC109">
            <v>0.002</v>
          </cell>
          <cell r="XD109">
            <v>-0.1</v>
          </cell>
          <cell r="XE109">
            <v>0.002</v>
          </cell>
          <cell r="XF109">
            <v>-0.37</v>
          </cell>
          <cell r="XG109">
            <v>0.002</v>
          </cell>
          <cell r="XH109">
            <v>-0.1</v>
          </cell>
          <cell r="XI109">
            <v>0.002</v>
          </cell>
          <cell r="XJ109">
            <v>-0.39</v>
          </cell>
          <cell r="XK109">
            <v>0.002</v>
          </cell>
          <cell r="XL109">
            <v>-0.09</v>
          </cell>
          <cell r="XM109">
            <v>0.002</v>
          </cell>
          <cell r="XN109">
            <v>-0.36</v>
          </cell>
          <cell r="XO109">
            <v>0.002</v>
          </cell>
          <cell r="XP109">
            <v>-0.08</v>
          </cell>
          <cell r="XQ109">
            <v>0.001</v>
          </cell>
          <cell r="XR109">
            <v>-0.13</v>
          </cell>
          <cell r="XS109">
            <v>0.001</v>
          </cell>
          <cell r="XT109">
            <v>-0.03</v>
          </cell>
          <cell r="XU109">
            <v>0</v>
          </cell>
        </row>
        <row r="110">
          <cell r="B110" t="str">
            <v>JM0353.002</v>
          </cell>
          <cell r="C110" t="str">
            <v>N Japan</v>
          </cell>
          <cell r="D110">
            <v>42.0533</v>
          </cell>
          <cell r="E110">
            <v>143.3098</v>
          </cell>
          <cell r="F110">
            <v>0.13</v>
          </cell>
          <cell r="G110">
            <v>0.007</v>
          </cell>
          <cell r="H110">
            <v>-0.54</v>
          </cell>
          <cell r="I110">
            <v>0.023</v>
          </cell>
          <cell r="J110">
            <v>4.14</v>
          </cell>
          <cell r="K110">
            <v>0.028</v>
          </cell>
          <cell r="L110">
            <v>-0.05</v>
          </cell>
          <cell r="M110">
            <v>0.011</v>
          </cell>
          <cell r="N110">
            <v>-2.41</v>
          </cell>
          <cell r="O110">
            <v>0.038</v>
          </cell>
        </row>
        <row r="110">
          <cell r="AH110">
            <v>0.04</v>
          </cell>
          <cell r="AI110">
            <v>0.007</v>
          </cell>
          <cell r="AJ110">
            <v>-1.39</v>
          </cell>
          <cell r="AK110">
            <v>0.021</v>
          </cell>
          <cell r="AL110">
            <v>0.02</v>
          </cell>
          <cell r="AM110">
            <v>0.008</v>
          </cell>
          <cell r="AN110">
            <v>-1.3</v>
          </cell>
          <cell r="AO110">
            <v>0.022</v>
          </cell>
          <cell r="AP110">
            <v>0.03</v>
          </cell>
          <cell r="AQ110">
            <v>0.007</v>
          </cell>
          <cell r="AR110">
            <v>-1.32</v>
          </cell>
          <cell r="AS110">
            <v>0.023</v>
          </cell>
          <cell r="AT110">
            <v>-0.19</v>
          </cell>
          <cell r="AU110">
            <v>0.007</v>
          </cell>
          <cell r="AV110">
            <v>-2.87</v>
          </cell>
          <cell r="AW110">
            <v>0.028</v>
          </cell>
        </row>
        <row r="110">
          <cell r="BB110">
            <v>0.07</v>
          </cell>
          <cell r="BC110">
            <v>0.001</v>
          </cell>
          <cell r="BD110">
            <v>-0.15</v>
          </cell>
          <cell r="BE110">
            <v>0.004</v>
          </cell>
          <cell r="BF110">
            <v>-0.03</v>
          </cell>
          <cell r="BG110">
            <v>0.002</v>
          </cell>
          <cell r="BH110">
            <v>-0.13</v>
          </cell>
          <cell r="BI110">
            <v>0.004</v>
          </cell>
        </row>
        <row r="110">
          <cell r="CB110">
            <v>0.02</v>
          </cell>
          <cell r="CC110">
            <v>0.001</v>
          </cell>
          <cell r="CD110">
            <v>-0.14</v>
          </cell>
          <cell r="CE110">
            <v>0.003</v>
          </cell>
          <cell r="CF110">
            <v>0.02</v>
          </cell>
          <cell r="CG110">
            <v>0.001</v>
          </cell>
          <cell r="CH110">
            <v>-0.14</v>
          </cell>
          <cell r="CI110">
            <v>0.002</v>
          </cell>
          <cell r="CJ110">
            <v>0.01</v>
          </cell>
          <cell r="CK110">
            <v>0.001</v>
          </cell>
          <cell r="CL110">
            <v>-0.18</v>
          </cell>
          <cell r="CM110">
            <v>0.003</v>
          </cell>
          <cell r="CN110">
            <v>-0.02</v>
          </cell>
          <cell r="CO110">
            <v>0.001</v>
          </cell>
          <cell r="CP110">
            <v>-0.3</v>
          </cell>
          <cell r="CQ110">
            <v>0.003</v>
          </cell>
        </row>
        <row r="110">
          <cell r="CV110">
            <v>1.89</v>
          </cell>
          <cell r="CW110">
            <v>0.013</v>
          </cell>
          <cell r="CX110">
            <v>0.42</v>
          </cell>
          <cell r="CY110">
            <v>0.005</v>
          </cell>
          <cell r="CZ110">
            <v>2.08</v>
          </cell>
          <cell r="DA110">
            <v>0.013</v>
          </cell>
          <cell r="DB110">
            <v>1.95</v>
          </cell>
          <cell r="DC110">
            <v>0.019</v>
          </cell>
        </row>
        <row r="110">
          <cell r="DV110">
            <v>1.62</v>
          </cell>
          <cell r="DW110">
            <v>0.01</v>
          </cell>
          <cell r="DX110">
            <v>0.56</v>
          </cell>
          <cell r="DY110">
            <v>0.005</v>
          </cell>
          <cell r="DZ110">
            <v>1.51</v>
          </cell>
          <cell r="EA110">
            <v>0.01</v>
          </cell>
          <cell r="EB110">
            <v>0.7</v>
          </cell>
          <cell r="EC110">
            <v>0.006</v>
          </cell>
          <cell r="ED110">
            <v>1.43</v>
          </cell>
          <cell r="EE110">
            <v>0.011</v>
          </cell>
          <cell r="EF110">
            <v>0.77</v>
          </cell>
          <cell r="EG110">
            <v>0.007</v>
          </cell>
          <cell r="EH110">
            <v>1.23</v>
          </cell>
          <cell r="EI110">
            <v>0.008</v>
          </cell>
          <cell r="EJ110">
            <v>0.51</v>
          </cell>
          <cell r="EK110">
            <v>0.006</v>
          </cell>
        </row>
        <row r="110">
          <cell r="EP110">
            <v>-0.07</v>
          </cell>
          <cell r="EQ110">
            <v>0.001</v>
          </cell>
          <cell r="ER110">
            <v>-0.04</v>
          </cell>
          <cell r="ES110">
            <v>0</v>
          </cell>
          <cell r="ET110">
            <v>-0.15</v>
          </cell>
          <cell r="EU110">
            <v>0.001</v>
          </cell>
          <cell r="EV110">
            <v>-0.09</v>
          </cell>
          <cell r="EW110">
            <v>0.001</v>
          </cell>
        </row>
        <row r="110">
          <cell r="FP110">
            <v>-0.08</v>
          </cell>
          <cell r="FQ110">
            <v>0.001</v>
          </cell>
          <cell r="FR110">
            <v>-0.05</v>
          </cell>
          <cell r="FS110">
            <v>0</v>
          </cell>
          <cell r="FT110">
            <v>-0.07</v>
          </cell>
          <cell r="FU110">
            <v>0.001</v>
          </cell>
          <cell r="FV110">
            <v>-0.05</v>
          </cell>
          <cell r="FW110">
            <v>0</v>
          </cell>
          <cell r="FX110">
            <v>-0.07</v>
          </cell>
          <cell r="FY110">
            <v>0.001</v>
          </cell>
          <cell r="FZ110">
            <v>-0.05</v>
          </cell>
          <cell r="GA110">
            <v>0</v>
          </cell>
          <cell r="GB110">
            <v>-0.08</v>
          </cell>
          <cell r="GC110">
            <v>0.001</v>
          </cell>
          <cell r="GD110">
            <v>-0.06</v>
          </cell>
          <cell r="GE110">
            <v>0</v>
          </cell>
        </row>
        <row r="110">
          <cell r="GJ110">
            <v>121.55</v>
          </cell>
          <cell r="GK110">
            <v>0.951</v>
          </cell>
          <cell r="GL110">
            <v>154.82</v>
          </cell>
          <cell r="GM110">
            <v>4.455</v>
          </cell>
          <cell r="GN110">
            <v>205.37</v>
          </cell>
          <cell r="GO110">
            <v>2.455</v>
          </cell>
          <cell r="GP110">
            <v>475.83</v>
          </cell>
          <cell r="GQ110">
            <v>8.422</v>
          </cell>
        </row>
        <row r="110">
          <cell r="HJ110">
            <v>147.56</v>
          </cell>
          <cell r="HK110">
            <v>1.276</v>
          </cell>
          <cell r="HL110">
            <v>296.17</v>
          </cell>
          <cell r="HM110">
            <v>6.413</v>
          </cell>
          <cell r="HN110">
            <v>154.15</v>
          </cell>
          <cell r="HO110">
            <v>1.599</v>
          </cell>
          <cell r="HP110">
            <v>293.22</v>
          </cell>
          <cell r="HQ110">
            <v>5.389</v>
          </cell>
          <cell r="HR110">
            <v>145.57</v>
          </cell>
          <cell r="HS110">
            <v>1.584</v>
          </cell>
          <cell r="HT110">
            <v>267.01</v>
          </cell>
          <cell r="HU110">
            <v>7.895</v>
          </cell>
          <cell r="HV110">
            <v>62.21</v>
          </cell>
          <cell r="HW110">
            <v>0.849</v>
          </cell>
          <cell r="HX110">
            <v>-148.87</v>
          </cell>
          <cell r="HY110">
            <v>6.542</v>
          </cell>
        </row>
        <row r="110">
          <cell r="IB110">
            <v>-0.05</v>
          </cell>
          <cell r="IC110">
            <v>0.004</v>
          </cell>
          <cell r="ID110">
            <v>0.12</v>
          </cell>
          <cell r="IE110">
            <v>0.004</v>
          </cell>
          <cell r="IF110">
            <v>0.17</v>
          </cell>
          <cell r="IG110">
            <v>0.014</v>
          </cell>
          <cell r="IH110">
            <v>-0.01</v>
          </cell>
          <cell r="II110">
            <v>0.011</v>
          </cell>
        </row>
        <row r="110">
          <cell r="JB110">
            <v>0.09</v>
          </cell>
          <cell r="JC110">
            <v>0.01</v>
          </cell>
          <cell r="JD110">
            <v>0.05</v>
          </cell>
          <cell r="JE110">
            <v>0.01</v>
          </cell>
          <cell r="JF110">
            <v>0.05</v>
          </cell>
          <cell r="JG110">
            <v>0.011</v>
          </cell>
          <cell r="JH110">
            <v>0.03</v>
          </cell>
          <cell r="JI110">
            <v>0.01</v>
          </cell>
          <cell r="JJ110">
            <v>0.1</v>
          </cell>
          <cell r="JK110">
            <v>0.009</v>
          </cell>
          <cell r="JL110">
            <v>0.02</v>
          </cell>
          <cell r="JM110">
            <v>0.01</v>
          </cell>
          <cell r="JN110">
            <v>-0.02</v>
          </cell>
          <cell r="JO110">
            <v>0.005</v>
          </cell>
          <cell r="JP110">
            <v>-0.05</v>
          </cell>
          <cell r="JQ110">
            <v>0.007</v>
          </cell>
        </row>
        <row r="110">
          <cell r="JT110">
            <v>0.16</v>
          </cell>
          <cell r="JU110">
            <v>0.001</v>
          </cell>
          <cell r="JV110">
            <v>0.03</v>
          </cell>
          <cell r="JW110">
            <v>0.006</v>
          </cell>
          <cell r="JX110">
            <v>0.22</v>
          </cell>
          <cell r="JY110">
            <v>0.006</v>
          </cell>
          <cell r="JZ110">
            <v>0.42</v>
          </cell>
          <cell r="KA110">
            <v>0.022</v>
          </cell>
        </row>
        <row r="110">
          <cell r="KT110">
            <v>0.17</v>
          </cell>
          <cell r="KU110">
            <v>0.004</v>
          </cell>
          <cell r="KV110">
            <v>0.2</v>
          </cell>
          <cell r="KW110">
            <v>0.014</v>
          </cell>
          <cell r="KX110">
            <v>0.18</v>
          </cell>
          <cell r="KY110">
            <v>0.003</v>
          </cell>
          <cell r="KZ110">
            <v>0.2</v>
          </cell>
          <cell r="LA110">
            <v>0.013</v>
          </cell>
          <cell r="LB110">
            <v>0.15</v>
          </cell>
          <cell r="LC110">
            <v>0.002</v>
          </cell>
          <cell r="LD110">
            <v>0.17</v>
          </cell>
          <cell r="LE110">
            <v>0.016</v>
          </cell>
          <cell r="LF110">
            <v>0.1</v>
          </cell>
          <cell r="LG110">
            <v>0.001</v>
          </cell>
          <cell r="LH110">
            <v>-0.02</v>
          </cell>
          <cell r="LI110">
            <v>0.009</v>
          </cell>
        </row>
        <row r="110">
          <cell r="LN110">
            <v>0.14</v>
          </cell>
          <cell r="LO110">
            <v>0.003</v>
          </cell>
          <cell r="LP110">
            <v>0.2</v>
          </cell>
          <cell r="LQ110">
            <v>0.004</v>
          </cell>
          <cell r="LR110">
            <v>0.31</v>
          </cell>
          <cell r="LS110">
            <v>0.004</v>
          </cell>
          <cell r="LT110">
            <v>-0.34</v>
          </cell>
          <cell r="LU110">
            <v>0.005</v>
          </cell>
        </row>
        <row r="110">
          <cell r="MH110">
            <v>0.25</v>
          </cell>
          <cell r="MI110">
            <v>0.004</v>
          </cell>
          <cell r="MJ110">
            <v>-0.07</v>
          </cell>
          <cell r="MK110">
            <v>0.004</v>
          </cell>
          <cell r="ML110">
            <v>0.27</v>
          </cell>
          <cell r="MM110">
            <v>0.004</v>
          </cell>
          <cell r="MN110">
            <v>-0.1</v>
          </cell>
          <cell r="MO110">
            <v>0.005</v>
          </cell>
          <cell r="MP110">
            <v>0.26</v>
          </cell>
          <cell r="MQ110">
            <v>0.004</v>
          </cell>
          <cell r="MR110">
            <v>0.88</v>
          </cell>
          <cell r="MS110">
            <v>0.007</v>
          </cell>
          <cell r="MT110">
            <v>0.64</v>
          </cell>
          <cell r="MU110">
            <v>0.006</v>
          </cell>
          <cell r="MV110">
            <v>1.3</v>
          </cell>
          <cell r="MW110">
            <v>0.011</v>
          </cell>
          <cell r="MX110">
            <v>0.57</v>
          </cell>
          <cell r="MY110">
            <v>0.021</v>
          </cell>
        </row>
        <row r="110">
          <cell r="NR110">
            <v>1.1</v>
          </cell>
          <cell r="NS110">
            <v>0.009</v>
          </cell>
          <cell r="NT110">
            <v>0.5</v>
          </cell>
          <cell r="NU110">
            <v>0.015</v>
          </cell>
          <cell r="NV110">
            <v>1.17</v>
          </cell>
          <cell r="NW110">
            <v>0.009</v>
          </cell>
          <cell r="NX110">
            <v>0.51</v>
          </cell>
          <cell r="NY110">
            <v>0.017</v>
          </cell>
          <cell r="NZ110">
            <v>1.01</v>
          </cell>
          <cell r="OA110">
            <v>0.01</v>
          </cell>
          <cell r="OB110">
            <v>0.47</v>
          </cell>
          <cell r="OC110">
            <v>0.016</v>
          </cell>
          <cell r="OD110">
            <v>0.47</v>
          </cell>
          <cell r="OE110">
            <v>0.008</v>
          </cell>
          <cell r="OF110">
            <v>-0.05</v>
          </cell>
          <cell r="OG110">
            <v>0.015</v>
          </cell>
        </row>
        <row r="110">
          <cell r="OL110">
            <v>-0.07</v>
          </cell>
          <cell r="OM110">
            <v>0.001</v>
          </cell>
          <cell r="ON110">
            <v>-0.03</v>
          </cell>
          <cell r="OO110">
            <v>0.001</v>
          </cell>
          <cell r="OP110">
            <v>-0.06</v>
          </cell>
          <cell r="OQ110">
            <v>0.002</v>
          </cell>
          <cell r="OR110">
            <v>-0.14</v>
          </cell>
          <cell r="OS110">
            <v>0.003</v>
          </cell>
        </row>
        <row r="110">
          <cell r="PF110">
            <v>-0.05</v>
          </cell>
          <cell r="PG110">
            <v>0.002</v>
          </cell>
          <cell r="PH110">
            <v>-0.07</v>
          </cell>
          <cell r="PI110">
            <v>0.001</v>
          </cell>
          <cell r="PJ110">
            <v>-0.05</v>
          </cell>
          <cell r="PK110">
            <v>0.002</v>
          </cell>
          <cell r="PL110">
            <v>-0.08</v>
          </cell>
          <cell r="PM110">
            <v>0.002</v>
          </cell>
          <cell r="PN110">
            <v>-0.06</v>
          </cell>
          <cell r="PO110">
            <v>0.002</v>
          </cell>
          <cell r="PP110">
            <v>0.12</v>
          </cell>
          <cell r="PQ110">
            <v>0.002</v>
          </cell>
          <cell r="PR110">
            <v>0.22</v>
          </cell>
          <cell r="PS110">
            <v>0.002</v>
          </cell>
          <cell r="PT110">
            <v>0.18</v>
          </cell>
          <cell r="PU110">
            <v>0.003</v>
          </cell>
          <cell r="PV110">
            <v>-0.03</v>
          </cell>
          <cell r="PW110">
            <v>0.006</v>
          </cell>
        </row>
        <row r="110">
          <cell r="QP110">
            <v>0.17</v>
          </cell>
          <cell r="QQ110">
            <v>0.002</v>
          </cell>
          <cell r="QR110">
            <v>0.05</v>
          </cell>
          <cell r="QS110">
            <v>0.005</v>
          </cell>
          <cell r="QT110">
            <v>0.17</v>
          </cell>
          <cell r="QU110">
            <v>0.002</v>
          </cell>
          <cell r="QV110">
            <v>0.04</v>
          </cell>
          <cell r="QW110">
            <v>0.004</v>
          </cell>
          <cell r="QX110">
            <v>0.13</v>
          </cell>
          <cell r="QY110">
            <v>0.002</v>
          </cell>
          <cell r="QZ110">
            <v>0.08</v>
          </cell>
          <cell r="RA110">
            <v>0.004</v>
          </cell>
          <cell r="RB110">
            <v>0.07</v>
          </cell>
          <cell r="RC110">
            <v>0.002</v>
          </cell>
          <cell r="RD110">
            <v>0.02</v>
          </cell>
          <cell r="RE110">
            <v>0.003</v>
          </cell>
        </row>
        <row r="110">
          <cell r="RJ110">
            <v>0.15</v>
          </cell>
          <cell r="RK110">
            <v>0.001</v>
          </cell>
          <cell r="RL110">
            <v>0.11</v>
          </cell>
          <cell r="RM110">
            <v>0.002</v>
          </cell>
          <cell r="RN110">
            <v>0.11</v>
          </cell>
          <cell r="RO110">
            <v>0.002</v>
          </cell>
          <cell r="RP110">
            <v>0.3</v>
          </cell>
          <cell r="RQ110">
            <v>0.007</v>
          </cell>
        </row>
        <row r="110">
          <cell r="SJ110">
            <v>0.14</v>
          </cell>
          <cell r="SK110">
            <v>0.002</v>
          </cell>
          <cell r="SL110">
            <v>0.2</v>
          </cell>
          <cell r="SM110">
            <v>0.004</v>
          </cell>
          <cell r="SN110">
            <v>0.14</v>
          </cell>
          <cell r="SO110">
            <v>0.001</v>
          </cell>
          <cell r="SP110">
            <v>0.21</v>
          </cell>
          <cell r="SQ110">
            <v>0.004</v>
          </cell>
          <cell r="SR110">
            <v>0.11</v>
          </cell>
          <cell r="SS110">
            <v>0.001</v>
          </cell>
          <cell r="ST110">
            <v>0.14</v>
          </cell>
          <cell r="SU110">
            <v>0.006</v>
          </cell>
          <cell r="SV110">
            <v>0.05</v>
          </cell>
          <cell r="SW110">
            <v>0.001</v>
          </cell>
          <cell r="SX110">
            <v>-0.05</v>
          </cell>
          <cell r="SY110">
            <v>0.003</v>
          </cell>
        </row>
        <row r="110">
          <cell r="TD110">
            <v>-0.06</v>
          </cell>
          <cell r="TE110">
            <v>0.004</v>
          </cell>
          <cell r="TF110">
            <v>0.36</v>
          </cell>
          <cell r="TG110">
            <v>0.008</v>
          </cell>
          <cell r="TH110">
            <v>-0.15</v>
          </cell>
          <cell r="TI110">
            <v>0.003</v>
          </cell>
          <cell r="TJ110">
            <v>0.22</v>
          </cell>
          <cell r="TK110">
            <v>0.01</v>
          </cell>
        </row>
        <row r="110">
          <cell r="UD110">
            <v>-0.07</v>
          </cell>
          <cell r="UE110">
            <v>0.003</v>
          </cell>
          <cell r="UF110">
            <v>0.26</v>
          </cell>
          <cell r="UG110">
            <v>0.006</v>
          </cell>
          <cell r="UH110">
            <v>-0.08</v>
          </cell>
          <cell r="UI110">
            <v>0.003</v>
          </cell>
          <cell r="UJ110">
            <v>0.24</v>
          </cell>
          <cell r="UK110">
            <v>0.006</v>
          </cell>
          <cell r="UL110">
            <v>-0.09</v>
          </cell>
          <cell r="UM110">
            <v>0.003</v>
          </cell>
          <cell r="UN110">
            <v>0.14</v>
          </cell>
          <cell r="UO110">
            <v>0.005</v>
          </cell>
          <cell r="UP110">
            <v>-0.1</v>
          </cell>
          <cell r="UQ110">
            <v>0.003</v>
          </cell>
          <cell r="UR110">
            <v>-0.11</v>
          </cell>
          <cell r="US110">
            <v>0.005</v>
          </cell>
        </row>
        <row r="110">
          <cell r="UX110">
            <v>0.08</v>
          </cell>
          <cell r="UY110">
            <v>0.001</v>
          </cell>
          <cell r="UZ110">
            <v>0.06</v>
          </cell>
          <cell r="VA110">
            <v>0.001</v>
          </cell>
          <cell r="VB110">
            <v>0.08</v>
          </cell>
          <cell r="VC110">
            <v>0.001</v>
          </cell>
        </row>
        <row r="110">
          <cell r="VP110">
            <v>0.04</v>
          </cell>
          <cell r="VQ110">
            <v>0</v>
          </cell>
          <cell r="VR110">
            <v>0.06</v>
          </cell>
          <cell r="VS110">
            <v>0.001</v>
          </cell>
          <cell r="VT110">
            <v>0.03</v>
          </cell>
          <cell r="VU110">
            <v>0</v>
          </cell>
          <cell r="VV110">
            <v>0</v>
          </cell>
          <cell r="VW110">
            <v>0</v>
          </cell>
        </row>
        <row r="110">
          <cell r="WB110">
            <v>-0.38</v>
          </cell>
          <cell r="WC110">
            <v>0.003</v>
          </cell>
          <cell r="WD110">
            <v>-0.07</v>
          </cell>
          <cell r="WE110">
            <v>0.001</v>
          </cell>
          <cell r="WF110">
            <v>-0.48</v>
          </cell>
          <cell r="WG110">
            <v>0.002</v>
          </cell>
          <cell r="WH110">
            <v>-0.2</v>
          </cell>
          <cell r="WI110">
            <v>0.003</v>
          </cell>
        </row>
        <row r="110">
          <cell r="XB110">
            <v>-0.39</v>
          </cell>
          <cell r="XC110">
            <v>0.003</v>
          </cell>
          <cell r="XD110">
            <v>-0.12</v>
          </cell>
          <cell r="XE110">
            <v>0.002</v>
          </cell>
          <cell r="XF110">
            <v>-0.39</v>
          </cell>
          <cell r="XG110">
            <v>0.003</v>
          </cell>
          <cell r="XH110">
            <v>-0.13</v>
          </cell>
          <cell r="XI110">
            <v>0.002</v>
          </cell>
          <cell r="XJ110">
            <v>-0.37</v>
          </cell>
          <cell r="XK110">
            <v>0.004</v>
          </cell>
          <cell r="XL110">
            <v>-0.13</v>
          </cell>
          <cell r="XM110">
            <v>0.002</v>
          </cell>
          <cell r="XN110">
            <v>-0.35</v>
          </cell>
          <cell r="XO110">
            <v>0.003</v>
          </cell>
          <cell r="XP110">
            <v>-0.13</v>
          </cell>
          <cell r="XQ110">
            <v>0.001</v>
          </cell>
        </row>
        <row r="111">
          <cell r="B111" t="str">
            <v>JM0358.001</v>
          </cell>
          <cell r="C111" t="str">
            <v>N Japan</v>
          </cell>
          <cell r="D111">
            <v>42.1331</v>
          </cell>
          <cell r="E111">
            <v>142.8997</v>
          </cell>
          <cell r="F111">
            <v>0.31</v>
          </cell>
          <cell r="G111">
            <v>0.007</v>
          </cell>
          <cell r="H111">
            <v>0.2</v>
          </cell>
          <cell r="I111">
            <v>0.024</v>
          </cell>
          <cell r="J111">
            <v>3.6</v>
          </cell>
          <cell r="K111">
            <v>0.032</v>
          </cell>
          <cell r="L111">
            <v>-0.06</v>
          </cell>
          <cell r="M111">
            <v>0.01</v>
          </cell>
          <cell r="N111">
            <v>-3.68</v>
          </cell>
          <cell r="O111">
            <v>0.035</v>
          </cell>
        </row>
        <row r="111">
          <cell r="AH111">
            <v>0.14</v>
          </cell>
          <cell r="AI111">
            <v>0.007</v>
          </cell>
          <cell r="AJ111">
            <v>-1.55</v>
          </cell>
          <cell r="AK111">
            <v>0.023</v>
          </cell>
          <cell r="AL111">
            <v>0.09</v>
          </cell>
          <cell r="AM111">
            <v>0.005</v>
          </cell>
          <cell r="AN111">
            <v>-1.42</v>
          </cell>
          <cell r="AO111">
            <v>0.023</v>
          </cell>
          <cell r="AP111">
            <v>0.05</v>
          </cell>
          <cell r="AQ111">
            <v>0.006</v>
          </cell>
          <cell r="AR111">
            <v>-1.66</v>
          </cell>
          <cell r="AS111">
            <v>0.026</v>
          </cell>
          <cell r="AT111">
            <v>-0.17</v>
          </cell>
          <cell r="AU111">
            <v>0.006</v>
          </cell>
          <cell r="AV111">
            <v>-3.41</v>
          </cell>
          <cell r="AW111">
            <v>0.022</v>
          </cell>
        </row>
        <row r="111">
          <cell r="BB111">
            <v>0.1</v>
          </cell>
          <cell r="BC111">
            <v>0.001</v>
          </cell>
          <cell r="BD111">
            <v>-0.02</v>
          </cell>
          <cell r="BE111">
            <v>0.003</v>
          </cell>
          <cell r="BF111">
            <v>-0.04</v>
          </cell>
          <cell r="BG111">
            <v>0.002</v>
          </cell>
          <cell r="BH111">
            <v>-0.27</v>
          </cell>
          <cell r="BI111">
            <v>0.004</v>
          </cell>
        </row>
        <row r="111">
          <cell r="CB111">
            <v>0.03</v>
          </cell>
          <cell r="CC111">
            <v>0.001</v>
          </cell>
          <cell r="CD111">
            <v>-0.13</v>
          </cell>
          <cell r="CE111">
            <v>0.002</v>
          </cell>
          <cell r="CF111">
            <v>0.02</v>
          </cell>
          <cell r="CG111">
            <v>0.001</v>
          </cell>
          <cell r="CH111">
            <v>-0.13</v>
          </cell>
          <cell r="CI111">
            <v>0.002</v>
          </cell>
          <cell r="CJ111">
            <v>0.01</v>
          </cell>
          <cell r="CK111">
            <v>0.001</v>
          </cell>
          <cell r="CL111">
            <v>-0.15</v>
          </cell>
          <cell r="CM111">
            <v>0.003</v>
          </cell>
          <cell r="CN111">
            <v>-0.03</v>
          </cell>
          <cell r="CO111">
            <v>0.001</v>
          </cell>
          <cell r="CP111">
            <v>-0.28</v>
          </cell>
          <cell r="CQ111">
            <v>0.003</v>
          </cell>
        </row>
        <row r="111">
          <cell r="CV111">
            <v>2.39</v>
          </cell>
          <cell r="CW111">
            <v>0.009</v>
          </cell>
          <cell r="CX111">
            <v>0.65</v>
          </cell>
          <cell r="CY111">
            <v>0.005</v>
          </cell>
          <cell r="CZ111">
            <v>2.15</v>
          </cell>
          <cell r="DA111">
            <v>0.011</v>
          </cell>
          <cell r="DB111">
            <v>2.08</v>
          </cell>
          <cell r="DC111">
            <v>0.019</v>
          </cell>
        </row>
        <row r="111">
          <cell r="DV111">
            <v>1.88</v>
          </cell>
          <cell r="DW111">
            <v>0.007</v>
          </cell>
          <cell r="DX111">
            <v>0.68</v>
          </cell>
          <cell r="DY111">
            <v>0.004</v>
          </cell>
          <cell r="DZ111">
            <v>1.71</v>
          </cell>
          <cell r="EA111">
            <v>0.008</v>
          </cell>
          <cell r="EB111">
            <v>0.86</v>
          </cell>
          <cell r="EC111">
            <v>0.005</v>
          </cell>
          <cell r="ED111">
            <v>1.63</v>
          </cell>
          <cell r="EE111">
            <v>0.007</v>
          </cell>
          <cell r="EF111">
            <v>0.93</v>
          </cell>
          <cell r="EG111">
            <v>0.007</v>
          </cell>
          <cell r="EH111">
            <v>1.47</v>
          </cell>
          <cell r="EI111">
            <v>0.006</v>
          </cell>
          <cell r="EJ111">
            <v>0.63</v>
          </cell>
          <cell r="EK111">
            <v>0.005</v>
          </cell>
        </row>
        <row r="111">
          <cell r="EP111">
            <v>-0.09</v>
          </cell>
          <cell r="EQ111">
            <v>0.001</v>
          </cell>
          <cell r="ER111">
            <v>-0.04</v>
          </cell>
          <cell r="ES111">
            <v>0</v>
          </cell>
          <cell r="ET111">
            <v>-0.15</v>
          </cell>
          <cell r="EU111">
            <v>0.001</v>
          </cell>
          <cell r="EV111">
            <v>-0.11</v>
          </cell>
          <cell r="EW111">
            <v>0.001</v>
          </cell>
        </row>
        <row r="111">
          <cell r="FP111">
            <v>-0.09</v>
          </cell>
          <cell r="FQ111">
            <v>0.001</v>
          </cell>
          <cell r="FR111">
            <v>-0.05</v>
          </cell>
          <cell r="FS111">
            <v>0</v>
          </cell>
          <cell r="FT111">
            <v>-0.08</v>
          </cell>
          <cell r="FU111">
            <v>0</v>
          </cell>
          <cell r="FV111">
            <v>-0.05</v>
          </cell>
          <cell r="FW111">
            <v>0</v>
          </cell>
          <cell r="FX111">
            <v>-0.08</v>
          </cell>
          <cell r="FY111">
            <v>0</v>
          </cell>
          <cell r="FZ111">
            <v>-0.05</v>
          </cell>
          <cell r="GA111">
            <v>0</v>
          </cell>
          <cell r="GB111">
            <v>-0.09</v>
          </cell>
          <cell r="GC111">
            <v>0.001</v>
          </cell>
          <cell r="GD111">
            <v>-0.06</v>
          </cell>
          <cell r="GE111">
            <v>0</v>
          </cell>
        </row>
        <row r="111">
          <cell r="GJ111">
            <v>149.35</v>
          </cell>
          <cell r="GK111">
            <v>1.024</v>
          </cell>
          <cell r="GL111">
            <v>215.82</v>
          </cell>
          <cell r="GM111">
            <v>4.859</v>
          </cell>
          <cell r="GN111">
            <v>156.9</v>
          </cell>
          <cell r="GO111">
            <v>1.528</v>
          </cell>
          <cell r="GP111">
            <v>481.87</v>
          </cell>
          <cell r="GQ111">
            <v>6.696</v>
          </cell>
        </row>
        <row r="111">
          <cell r="HJ111">
            <v>138.42</v>
          </cell>
          <cell r="HK111">
            <v>1.116</v>
          </cell>
          <cell r="HL111">
            <v>316.21</v>
          </cell>
          <cell r="HM111">
            <v>5.319</v>
          </cell>
          <cell r="HN111">
            <v>134.85</v>
          </cell>
          <cell r="HO111">
            <v>1.269</v>
          </cell>
          <cell r="HP111">
            <v>316.17</v>
          </cell>
          <cell r="HQ111">
            <v>4.972</v>
          </cell>
          <cell r="HR111">
            <v>122.63</v>
          </cell>
          <cell r="HS111">
            <v>1.259</v>
          </cell>
          <cell r="HT111">
            <v>273.08</v>
          </cell>
          <cell r="HU111">
            <v>4.58</v>
          </cell>
          <cell r="HV111">
            <v>46.31</v>
          </cell>
          <cell r="HW111">
            <v>0.847</v>
          </cell>
          <cell r="HX111">
            <v>-159.24</v>
          </cell>
          <cell r="HY111">
            <v>4.542</v>
          </cell>
        </row>
        <row r="111">
          <cell r="IB111">
            <v>-0.15</v>
          </cell>
          <cell r="IC111">
            <v>0.004</v>
          </cell>
          <cell r="ID111">
            <v>-0.3</v>
          </cell>
          <cell r="IE111">
            <v>0.004</v>
          </cell>
          <cell r="IF111">
            <v>-0.49</v>
          </cell>
          <cell r="IG111">
            <v>0.008</v>
          </cell>
          <cell r="IH111">
            <v>-0.65</v>
          </cell>
          <cell r="II111">
            <v>0.005</v>
          </cell>
        </row>
        <row r="111">
          <cell r="JB111">
            <v>-0.29</v>
          </cell>
          <cell r="JC111">
            <v>0.006</v>
          </cell>
          <cell r="JD111">
            <v>-0.52</v>
          </cell>
          <cell r="JE111">
            <v>0.005</v>
          </cell>
          <cell r="JF111">
            <v>-0.32</v>
          </cell>
          <cell r="JG111">
            <v>0.006</v>
          </cell>
          <cell r="JH111">
            <v>-0.54</v>
          </cell>
          <cell r="JI111">
            <v>0.004</v>
          </cell>
          <cell r="JJ111">
            <v>-0.25</v>
          </cell>
          <cell r="JK111">
            <v>0.006</v>
          </cell>
          <cell r="JL111">
            <v>-0.48</v>
          </cell>
          <cell r="JM111">
            <v>0.004</v>
          </cell>
          <cell r="JN111">
            <v>-0.29</v>
          </cell>
          <cell r="JO111">
            <v>0.004</v>
          </cell>
          <cell r="JP111">
            <v>-0.47</v>
          </cell>
          <cell r="JQ111">
            <v>0.005</v>
          </cell>
        </row>
        <row r="111">
          <cell r="JT111">
            <v>0.21</v>
          </cell>
          <cell r="JU111">
            <v>0.002</v>
          </cell>
          <cell r="JV111">
            <v>0.37</v>
          </cell>
          <cell r="JW111">
            <v>0.004</v>
          </cell>
          <cell r="JX111">
            <v>0.33</v>
          </cell>
          <cell r="JY111">
            <v>0.002</v>
          </cell>
          <cell r="JZ111">
            <v>1.04</v>
          </cell>
          <cell r="KA111">
            <v>0.007</v>
          </cell>
        </row>
        <row r="111">
          <cell r="KT111">
            <v>0.25</v>
          </cell>
          <cell r="KU111">
            <v>0.002</v>
          </cell>
          <cell r="KV111">
            <v>0.72</v>
          </cell>
          <cell r="KW111">
            <v>0.005</v>
          </cell>
          <cell r="KX111">
            <v>0.24</v>
          </cell>
          <cell r="KY111">
            <v>0.002</v>
          </cell>
          <cell r="KZ111">
            <v>0.73</v>
          </cell>
          <cell r="LA111">
            <v>0.004</v>
          </cell>
          <cell r="LB111">
            <v>0.18</v>
          </cell>
          <cell r="LC111">
            <v>0.002</v>
          </cell>
          <cell r="LD111">
            <v>0.61</v>
          </cell>
          <cell r="LE111">
            <v>0.004</v>
          </cell>
          <cell r="LF111">
            <v>0.14</v>
          </cell>
          <cell r="LG111">
            <v>0.001</v>
          </cell>
          <cell r="LH111">
            <v>0.31</v>
          </cell>
          <cell r="LI111">
            <v>0.003</v>
          </cell>
        </row>
        <row r="111">
          <cell r="LN111">
            <v>0.16</v>
          </cell>
          <cell r="LO111">
            <v>0.003</v>
          </cell>
          <cell r="LP111">
            <v>0.02</v>
          </cell>
          <cell r="LQ111">
            <v>0.004</v>
          </cell>
          <cell r="LR111">
            <v>0.07</v>
          </cell>
          <cell r="LS111">
            <v>0.005</v>
          </cell>
          <cell r="LT111">
            <v>-0.65</v>
          </cell>
          <cell r="LU111">
            <v>0.005</v>
          </cell>
        </row>
        <row r="111">
          <cell r="MH111">
            <v>0.12</v>
          </cell>
          <cell r="MI111">
            <v>0.004</v>
          </cell>
          <cell r="MJ111">
            <v>-0.38</v>
          </cell>
          <cell r="MK111">
            <v>0.005</v>
          </cell>
          <cell r="ML111">
            <v>0.1</v>
          </cell>
          <cell r="MM111">
            <v>0.004</v>
          </cell>
          <cell r="MN111">
            <v>-0.38</v>
          </cell>
          <cell r="MO111">
            <v>0.005</v>
          </cell>
          <cell r="MP111">
            <v>0.09</v>
          </cell>
          <cell r="MQ111">
            <v>0.004</v>
          </cell>
          <cell r="MR111">
            <v>1.13</v>
          </cell>
          <cell r="MS111">
            <v>0.008</v>
          </cell>
          <cell r="MT111">
            <v>0.53</v>
          </cell>
          <cell r="MU111">
            <v>0.007</v>
          </cell>
          <cell r="MV111">
            <v>0.99</v>
          </cell>
          <cell r="MW111">
            <v>0.01</v>
          </cell>
          <cell r="MX111">
            <v>0.5</v>
          </cell>
          <cell r="MY111">
            <v>0.008</v>
          </cell>
        </row>
        <row r="111">
          <cell r="NR111">
            <v>1.18</v>
          </cell>
          <cell r="NS111">
            <v>0.009</v>
          </cell>
          <cell r="NT111">
            <v>0.39</v>
          </cell>
          <cell r="NU111">
            <v>0.009</v>
          </cell>
          <cell r="NV111">
            <v>1.21</v>
          </cell>
          <cell r="NW111">
            <v>0.01</v>
          </cell>
          <cell r="NX111">
            <v>0.4</v>
          </cell>
          <cell r="NY111">
            <v>0.008</v>
          </cell>
          <cell r="NZ111">
            <v>1.09</v>
          </cell>
          <cell r="OA111">
            <v>0.009</v>
          </cell>
          <cell r="OB111">
            <v>0.35</v>
          </cell>
          <cell r="OC111">
            <v>0.008</v>
          </cell>
          <cell r="OD111">
            <v>0.46</v>
          </cell>
          <cell r="OE111">
            <v>0.006</v>
          </cell>
          <cell r="OF111">
            <v>-0.23</v>
          </cell>
          <cell r="OG111">
            <v>0.007</v>
          </cell>
        </row>
        <row r="111">
          <cell r="OL111">
            <v>-0.11</v>
          </cell>
          <cell r="OM111">
            <v>0.001</v>
          </cell>
          <cell r="ON111">
            <v>-0.06</v>
          </cell>
          <cell r="OO111">
            <v>0</v>
          </cell>
          <cell r="OP111">
            <v>-0.12</v>
          </cell>
          <cell r="OQ111">
            <v>0.001</v>
          </cell>
          <cell r="OR111">
            <v>-0.21</v>
          </cell>
          <cell r="OS111">
            <v>0.001</v>
          </cell>
        </row>
        <row r="111">
          <cell r="PF111">
            <v>-0.13</v>
          </cell>
          <cell r="PG111">
            <v>0.001</v>
          </cell>
          <cell r="PH111">
            <v>-0.12</v>
          </cell>
          <cell r="PI111">
            <v>0</v>
          </cell>
          <cell r="PJ111">
            <v>-0.13</v>
          </cell>
          <cell r="PK111">
            <v>0.001</v>
          </cell>
          <cell r="PL111">
            <v>-0.12</v>
          </cell>
          <cell r="PM111">
            <v>0</v>
          </cell>
          <cell r="PN111">
            <v>-0.12</v>
          </cell>
          <cell r="PO111">
            <v>0.001</v>
          </cell>
          <cell r="PP111">
            <v>0.22</v>
          </cell>
          <cell r="PQ111">
            <v>0.003</v>
          </cell>
          <cell r="PR111">
            <v>0.13</v>
          </cell>
          <cell r="PS111">
            <v>0.002</v>
          </cell>
          <cell r="PT111">
            <v>0.11</v>
          </cell>
          <cell r="PU111">
            <v>0.003</v>
          </cell>
          <cell r="PV111">
            <v>-0.08</v>
          </cell>
          <cell r="PW111">
            <v>0.002</v>
          </cell>
        </row>
        <row r="111">
          <cell r="QP111">
            <v>0.24</v>
          </cell>
          <cell r="QQ111">
            <v>0.003</v>
          </cell>
          <cell r="QR111">
            <v>-0.02</v>
          </cell>
          <cell r="QS111">
            <v>0.002</v>
          </cell>
          <cell r="QT111">
            <v>0.23</v>
          </cell>
          <cell r="QU111">
            <v>0.003</v>
          </cell>
          <cell r="QV111">
            <v>-0.01</v>
          </cell>
          <cell r="QW111">
            <v>0.002</v>
          </cell>
          <cell r="QX111">
            <v>0.21</v>
          </cell>
          <cell r="QY111">
            <v>0.002</v>
          </cell>
          <cell r="QZ111">
            <v>0</v>
          </cell>
          <cell r="RA111">
            <v>0.002</v>
          </cell>
          <cell r="RB111">
            <v>0.13</v>
          </cell>
          <cell r="RC111">
            <v>0.002</v>
          </cell>
          <cell r="RD111">
            <v>-0.06</v>
          </cell>
          <cell r="RE111">
            <v>0.002</v>
          </cell>
        </row>
        <row r="111">
          <cell r="RJ111">
            <v>0.17</v>
          </cell>
          <cell r="RK111">
            <v>0.001</v>
          </cell>
          <cell r="RL111">
            <v>0.12</v>
          </cell>
          <cell r="RM111">
            <v>0.002</v>
          </cell>
          <cell r="RN111">
            <v>0.11</v>
          </cell>
          <cell r="RO111">
            <v>0.001</v>
          </cell>
          <cell r="RP111">
            <v>0.2</v>
          </cell>
          <cell r="RQ111">
            <v>0.003</v>
          </cell>
        </row>
        <row r="111">
          <cell r="SJ111">
            <v>0.18</v>
          </cell>
          <cell r="SK111">
            <v>0.001</v>
          </cell>
          <cell r="SL111">
            <v>0.15</v>
          </cell>
          <cell r="SM111">
            <v>0.002</v>
          </cell>
          <cell r="SN111">
            <v>0.18</v>
          </cell>
          <cell r="SO111">
            <v>0.001</v>
          </cell>
          <cell r="SP111">
            <v>0.17</v>
          </cell>
          <cell r="SQ111">
            <v>0.002</v>
          </cell>
          <cell r="SR111">
            <v>0.14</v>
          </cell>
          <cell r="SS111">
            <v>0.001</v>
          </cell>
          <cell r="ST111">
            <v>0.12</v>
          </cell>
          <cell r="SU111">
            <v>0.002</v>
          </cell>
          <cell r="SV111">
            <v>0.06</v>
          </cell>
          <cell r="SW111">
            <v>0.001</v>
          </cell>
          <cell r="SX111">
            <v>-0.05</v>
          </cell>
          <cell r="SY111">
            <v>0.001</v>
          </cell>
        </row>
        <row r="111">
          <cell r="TD111">
            <v>0.03</v>
          </cell>
          <cell r="TE111">
            <v>0.003</v>
          </cell>
          <cell r="TF111">
            <v>0.66</v>
          </cell>
          <cell r="TG111">
            <v>0.008</v>
          </cell>
          <cell r="TH111">
            <v>-0.13</v>
          </cell>
          <cell r="TI111">
            <v>0.003</v>
          </cell>
          <cell r="TJ111">
            <v>0.05</v>
          </cell>
          <cell r="TK111">
            <v>0.007</v>
          </cell>
        </row>
        <row r="111">
          <cell r="UD111">
            <v>-0.01</v>
          </cell>
          <cell r="UE111">
            <v>0.003</v>
          </cell>
          <cell r="UF111">
            <v>0.33</v>
          </cell>
          <cell r="UG111">
            <v>0.005</v>
          </cell>
          <cell r="UH111">
            <v>-0.02</v>
          </cell>
          <cell r="UI111">
            <v>0.002</v>
          </cell>
          <cell r="UJ111">
            <v>0.28</v>
          </cell>
          <cell r="UK111">
            <v>0.005</v>
          </cell>
          <cell r="UL111">
            <v>-0.05</v>
          </cell>
          <cell r="UM111">
            <v>0.002</v>
          </cell>
          <cell r="UN111">
            <v>0.22</v>
          </cell>
          <cell r="UO111">
            <v>0.005</v>
          </cell>
          <cell r="UP111">
            <v>-0.07</v>
          </cell>
          <cell r="UQ111">
            <v>0.002</v>
          </cell>
          <cell r="UR111">
            <v>0.03</v>
          </cell>
          <cell r="US111">
            <v>0.005</v>
          </cell>
        </row>
        <row r="111">
          <cell r="UX111">
            <v>0.06</v>
          </cell>
          <cell r="UY111">
            <v>0</v>
          </cell>
          <cell r="UZ111">
            <v>0.08</v>
          </cell>
          <cell r="VA111">
            <v>0.001</v>
          </cell>
          <cell r="VB111">
            <v>0.04</v>
          </cell>
          <cell r="VC111">
            <v>0.001</v>
          </cell>
        </row>
        <row r="111">
          <cell r="VP111">
            <v>0.02</v>
          </cell>
          <cell r="VQ111">
            <v>0</v>
          </cell>
          <cell r="VR111">
            <v>0.03</v>
          </cell>
          <cell r="VS111">
            <v>0</v>
          </cell>
          <cell r="VT111">
            <v>0.02</v>
          </cell>
          <cell r="VU111">
            <v>0</v>
          </cell>
          <cell r="VV111">
            <v>0</v>
          </cell>
          <cell r="VW111">
            <v>0</v>
          </cell>
        </row>
        <row r="111">
          <cell r="WB111">
            <v>-0.39</v>
          </cell>
          <cell r="WC111">
            <v>0.002</v>
          </cell>
          <cell r="WD111">
            <v>-0.08</v>
          </cell>
          <cell r="WE111">
            <v>0.001</v>
          </cell>
          <cell r="WF111">
            <v>-0.5</v>
          </cell>
          <cell r="WG111">
            <v>0.002</v>
          </cell>
          <cell r="WH111">
            <v>-0.25</v>
          </cell>
          <cell r="WI111">
            <v>0.001</v>
          </cell>
        </row>
        <row r="111">
          <cell r="XB111">
            <v>-0.39</v>
          </cell>
          <cell r="XC111">
            <v>0.002</v>
          </cell>
          <cell r="XD111">
            <v>-0.16</v>
          </cell>
          <cell r="XE111">
            <v>0.001</v>
          </cell>
          <cell r="XF111">
            <v>-0.38</v>
          </cell>
          <cell r="XG111">
            <v>0.002</v>
          </cell>
          <cell r="XH111">
            <v>-0.18</v>
          </cell>
          <cell r="XI111">
            <v>0.001</v>
          </cell>
          <cell r="XJ111">
            <v>-0.4</v>
          </cell>
          <cell r="XK111">
            <v>0.002</v>
          </cell>
          <cell r="XL111">
            <v>-0.17</v>
          </cell>
          <cell r="XM111">
            <v>0.001</v>
          </cell>
          <cell r="XN111">
            <v>-0.36</v>
          </cell>
          <cell r="XO111">
            <v>0.002</v>
          </cell>
          <cell r="XP111">
            <v>-0.14</v>
          </cell>
          <cell r="XQ111">
            <v>0.001</v>
          </cell>
        </row>
        <row r="112">
          <cell r="B112" t="str">
            <v>JM0361.001</v>
          </cell>
          <cell r="C112" t="str">
            <v>S Japan</v>
          </cell>
          <cell r="D112">
            <v>33.0158</v>
          </cell>
          <cell r="E112">
            <v>131.0627</v>
          </cell>
          <cell r="F112">
            <v>1.91</v>
          </cell>
          <cell r="G112">
            <v>0.021</v>
          </cell>
          <cell r="H112">
            <v>10.02</v>
          </cell>
          <cell r="I112">
            <v>0.145</v>
          </cell>
          <cell r="J112">
            <v>10.46</v>
          </cell>
          <cell r="K112">
            <v>0.175</v>
          </cell>
          <cell r="L112">
            <v>1.33</v>
          </cell>
          <cell r="M112">
            <v>0.01</v>
          </cell>
          <cell r="N112">
            <v>3.29</v>
          </cell>
          <cell r="O112">
            <v>0.04</v>
          </cell>
        </row>
        <row r="112">
          <cell r="X112">
            <v>-0.06</v>
          </cell>
          <cell r="Y112">
            <v>0.003</v>
          </cell>
          <cell r="Z112">
            <v>-0.19</v>
          </cell>
          <cell r="AA112">
            <v>0.026</v>
          </cell>
          <cell r="AB112">
            <v>-0.25</v>
          </cell>
          <cell r="AC112">
            <v>0.02</v>
          </cell>
        </row>
        <row r="112">
          <cell r="AH112">
            <v>1.65</v>
          </cell>
          <cell r="AI112">
            <v>0.02</v>
          </cell>
          <cell r="AJ112">
            <v>7.03</v>
          </cell>
          <cell r="AK112">
            <v>0.069</v>
          </cell>
          <cell r="AL112">
            <v>1.43</v>
          </cell>
          <cell r="AM112">
            <v>0.02</v>
          </cell>
          <cell r="AN112">
            <v>6.38</v>
          </cell>
          <cell r="AO112">
            <v>0.062</v>
          </cell>
          <cell r="AP112">
            <v>1.45</v>
          </cell>
          <cell r="AQ112">
            <v>0.02</v>
          </cell>
          <cell r="AR112">
            <v>6.37</v>
          </cell>
          <cell r="AS112">
            <v>0.088</v>
          </cell>
          <cell r="AT112">
            <v>1.04</v>
          </cell>
          <cell r="AU112">
            <v>0.016</v>
          </cell>
          <cell r="AV112">
            <v>4.63</v>
          </cell>
          <cell r="AW112">
            <v>0.067</v>
          </cell>
          <cell r="AX112">
            <v>-0.08</v>
          </cell>
          <cell r="AY112">
            <v>0.009</v>
          </cell>
          <cell r="AZ112">
            <v>0.55</v>
          </cell>
          <cell r="BA112">
            <v>0.025</v>
          </cell>
          <cell r="BB112">
            <v>0.34</v>
          </cell>
          <cell r="BC112">
            <v>0.007</v>
          </cell>
          <cell r="BD112">
            <v>1.03</v>
          </cell>
          <cell r="BE112">
            <v>0.012</v>
          </cell>
          <cell r="BF112">
            <v>0.26</v>
          </cell>
          <cell r="BG112">
            <v>0.002</v>
          </cell>
          <cell r="BH112">
            <v>0.37</v>
          </cell>
          <cell r="BI112">
            <v>0.008</v>
          </cell>
        </row>
        <row r="112">
          <cell r="BR112">
            <v>0</v>
          </cell>
          <cell r="BS112">
            <v>0.001</v>
          </cell>
          <cell r="BT112">
            <v>-0.05</v>
          </cell>
          <cell r="BU112">
            <v>0.007</v>
          </cell>
          <cell r="BV112">
            <v>-0.19</v>
          </cell>
          <cell r="BW112">
            <v>0.005</v>
          </cell>
        </row>
        <row r="112">
          <cell r="CB112">
            <v>0.27</v>
          </cell>
          <cell r="CC112">
            <v>0.003</v>
          </cell>
          <cell r="CD112">
            <v>0.66</v>
          </cell>
          <cell r="CE112">
            <v>0.011</v>
          </cell>
          <cell r="CF112">
            <v>0.26</v>
          </cell>
          <cell r="CG112">
            <v>0.003</v>
          </cell>
          <cell r="CH112">
            <v>0.6</v>
          </cell>
          <cell r="CI112">
            <v>0.009</v>
          </cell>
          <cell r="CJ112">
            <v>0.25</v>
          </cell>
          <cell r="CK112">
            <v>0.003</v>
          </cell>
          <cell r="CL112">
            <v>0.57</v>
          </cell>
          <cell r="CM112">
            <v>0.007</v>
          </cell>
          <cell r="CN112">
            <v>0.19</v>
          </cell>
          <cell r="CO112">
            <v>0.003</v>
          </cell>
          <cell r="CP112">
            <v>0.45</v>
          </cell>
          <cell r="CQ112">
            <v>0.01</v>
          </cell>
          <cell r="CR112">
            <v>0</v>
          </cell>
          <cell r="CS112">
            <v>0.001</v>
          </cell>
          <cell r="CT112">
            <v>0.06</v>
          </cell>
          <cell r="CU112">
            <v>0.002</v>
          </cell>
          <cell r="CV112">
            <v>2.38</v>
          </cell>
          <cell r="CW112">
            <v>0.037</v>
          </cell>
          <cell r="CX112">
            <v>1.82</v>
          </cell>
          <cell r="CY112">
            <v>0.028</v>
          </cell>
          <cell r="CZ112">
            <v>1.74</v>
          </cell>
          <cell r="DA112">
            <v>0.042</v>
          </cell>
          <cell r="DB112">
            <v>0.51</v>
          </cell>
          <cell r="DC112">
            <v>0.024</v>
          </cell>
        </row>
        <row r="112">
          <cell r="DL112">
            <v>0.15</v>
          </cell>
          <cell r="DM112">
            <v>0.009</v>
          </cell>
          <cell r="DN112">
            <v>0.09</v>
          </cell>
          <cell r="DO112">
            <v>0.005</v>
          </cell>
          <cell r="DP112">
            <v>0</v>
          </cell>
          <cell r="DQ112">
            <v>0</v>
          </cell>
        </row>
        <row r="112">
          <cell r="DV112">
            <v>1.97</v>
          </cell>
          <cell r="DW112">
            <v>0.038</v>
          </cell>
          <cell r="DX112">
            <v>0.73</v>
          </cell>
          <cell r="DY112">
            <v>0.013</v>
          </cell>
          <cell r="DZ112">
            <v>1.9</v>
          </cell>
          <cell r="EA112">
            <v>0.03</v>
          </cell>
          <cell r="EB112">
            <v>0.92</v>
          </cell>
          <cell r="EC112">
            <v>0.014</v>
          </cell>
          <cell r="ED112">
            <v>1.86</v>
          </cell>
          <cell r="EE112">
            <v>0.033</v>
          </cell>
          <cell r="EF112">
            <v>1.03</v>
          </cell>
          <cell r="EG112">
            <v>0.017</v>
          </cell>
          <cell r="EH112">
            <v>1.52</v>
          </cell>
          <cell r="EI112">
            <v>0.029</v>
          </cell>
          <cell r="EJ112">
            <v>0.77</v>
          </cell>
          <cell r="EK112">
            <v>0.01</v>
          </cell>
          <cell r="EL112">
            <v>0.03</v>
          </cell>
          <cell r="EM112">
            <v>0.005</v>
          </cell>
          <cell r="EN112">
            <v>0.05</v>
          </cell>
          <cell r="EO112">
            <v>0.002</v>
          </cell>
          <cell r="EP112">
            <v>0.05</v>
          </cell>
          <cell r="EQ112">
            <v>0.001</v>
          </cell>
          <cell r="ER112">
            <v>0.03</v>
          </cell>
          <cell r="ES112">
            <v>0</v>
          </cell>
          <cell r="ET112">
            <v>-0.02</v>
          </cell>
          <cell r="EU112">
            <v>0.002</v>
          </cell>
          <cell r="EV112">
            <v>0</v>
          </cell>
          <cell r="EW112">
            <v>0</v>
          </cell>
        </row>
        <row r="112">
          <cell r="FF112">
            <v>0</v>
          </cell>
          <cell r="FG112">
            <v>0</v>
          </cell>
          <cell r="FH112">
            <v>-0.02</v>
          </cell>
          <cell r="FI112">
            <v>0.001</v>
          </cell>
          <cell r="FJ112">
            <v>-0.03</v>
          </cell>
          <cell r="FK112">
            <v>0.001</v>
          </cell>
        </row>
        <row r="112">
          <cell r="FP112">
            <v>0.02</v>
          </cell>
          <cell r="FQ112">
            <v>0.001</v>
          </cell>
          <cell r="FR112">
            <v>0.01</v>
          </cell>
          <cell r="FS112">
            <v>0</v>
          </cell>
          <cell r="FT112">
            <v>0.02</v>
          </cell>
          <cell r="FU112">
            <v>0.001</v>
          </cell>
          <cell r="FV112">
            <v>0.01</v>
          </cell>
          <cell r="FW112">
            <v>0</v>
          </cell>
          <cell r="FX112">
            <v>0.02</v>
          </cell>
          <cell r="FY112">
            <v>0</v>
          </cell>
          <cell r="FZ112">
            <v>0.01</v>
          </cell>
          <cell r="GA112">
            <v>0</v>
          </cell>
          <cell r="GB112">
            <v>0.01</v>
          </cell>
          <cell r="GC112">
            <v>0</v>
          </cell>
          <cell r="GD112">
            <v>0.01</v>
          </cell>
          <cell r="GE112">
            <v>0</v>
          </cell>
          <cell r="GF112">
            <v>0</v>
          </cell>
          <cell r="GG112">
            <v>0</v>
          </cell>
          <cell r="GH112">
            <v>0</v>
          </cell>
          <cell r="GI112">
            <v>0</v>
          </cell>
          <cell r="GJ112">
            <v>86.56</v>
          </cell>
          <cell r="GK112">
            <v>1.721</v>
          </cell>
          <cell r="GL112">
            <v>438.58</v>
          </cell>
          <cell r="GM112">
            <v>5.758</v>
          </cell>
          <cell r="GN112">
            <v>21.48</v>
          </cell>
          <cell r="GO112">
            <v>1.452</v>
          </cell>
          <cell r="GP112">
            <v>132.12</v>
          </cell>
          <cell r="GQ112">
            <v>11.609</v>
          </cell>
        </row>
        <row r="112">
          <cell r="GZ112">
            <v>-62.16</v>
          </cell>
          <cell r="HA112">
            <v>1.805</v>
          </cell>
          <cell r="HB112">
            <v>35.95</v>
          </cell>
          <cell r="HC112">
            <v>7.728</v>
          </cell>
          <cell r="HD112">
            <v>-0.44</v>
          </cell>
          <cell r="HE112">
            <v>0.024</v>
          </cell>
        </row>
        <row r="112">
          <cell r="HJ112">
            <v>52.79</v>
          </cell>
          <cell r="HK112">
            <v>1.643</v>
          </cell>
          <cell r="HL112">
            <v>309.8</v>
          </cell>
          <cell r="HM112">
            <v>6.387</v>
          </cell>
          <cell r="HN112">
            <v>51.19</v>
          </cell>
          <cell r="HO112">
            <v>1.598</v>
          </cell>
          <cell r="HP112">
            <v>311.86</v>
          </cell>
          <cell r="HQ112">
            <v>5.471</v>
          </cell>
          <cell r="HR112">
            <v>49.06</v>
          </cell>
          <cell r="HS112">
            <v>1.423</v>
          </cell>
          <cell r="HT112">
            <v>303.3</v>
          </cell>
          <cell r="HU112">
            <v>5.74</v>
          </cell>
          <cell r="HV112">
            <v>-4</v>
          </cell>
          <cell r="HW112">
            <v>1.03</v>
          </cell>
          <cell r="HX112">
            <v>-33.98</v>
          </cell>
          <cell r="HY112">
            <v>5.623</v>
          </cell>
          <cell r="HZ112">
            <v>-169.31</v>
          </cell>
          <cell r="IA112">
            <v>3.73</v>
          </cell>
          <cell r="IB112">
            <v>0.41</v>
          </cell>
          <cell r="IC112">
            <v>0.011</v>
          </cell>
          <cell r="ID112">
            <v>0.13</v>
          </cell>
          <cell r="IE112">
            <v>0.014</v>
          </cell>
          <cell r="IF112">
            <v>0.03</v>
          </cell>
          <cell r="IG112">
            <v>0.027</v>
          </cell>
          <cell r="IH112">
            <v>-0.1</v>
          </cell>
          <cell r="II112">
            <v>0.017</v>
          </cell>
        </row>
        <row r="112">
          <cell r="IR112">
            <v>-0.09</v>
          </cell>
          <cell r="IS112">
            <v>0.004</v>
          </cell>
          <cell r="IT112">
            <v>-0.02</v>
          </cell>
          <cell r="IU112">
            <v>0.001</v>
          </cell>
          <cell r="IV112">
            <v>-0.16</v>
          </cell>
          <cell r="IW112">
            <v>0.005</v>
          </cell>
        </row>
        <row r="112">
          <cell r="JB112">
            <v>0.27</v>
          </cell>
          <cell r="JC112">
            <v>0.02</v>
          </cell>
          <cell r="JD112">
            <v>0.01</v>
          </cell>
          <cell r="JE112">
            <v>0.014</v>
          </cell>
          <cell r="JF112">
            <v>0.25</v>
          </cell>
          <cell r="JG112">
            <v>0.023</v>
          </cell>
          <cell r="JH112">
            <v>0</v>
          </cell>
          <cell r="JI112">
            <v>0.014</v>
          </cell>
          <cell r="JJ112">
            <v>0.18</v>
          </cell>
          <cell r="JK112">
            <v>0.013</v>
          </cell>
          <cell r="JL112">
            <v>0.01</v>
          </cell>
          <cell r="JM112">
            <v>0.014</v>
          </cell>
          <cell r="JN112">
            <v>0.01</v>
          </cell>
          <cell r="JO112">
            <v>0.008</v>
          </cell>
          <cell r="JP112">
            <v>-0.09</v>
          </cell>
          <cell r="JQ112">
            <v>0.015</v>
          </cell>
          <cell r="JR112">
            <v>-0.02</v>
          </cell>
          <cell r="JS112">
            <v>0.002</v>
          </cell>
          <cell r="JT112">
            <v>0.02</v>
          </cell>
          <cell r="JU112">
            <v>0.005</v>
          </cell>
          <cell r="JV112">
            <v>0.14</v>
          </cell>
          <cell r="JW112">
            <v>0.015</v>
          </cell>
          <cell r="JX112">
            <v>0.08</v>
          </cell>
          <cell r="JY112">
            <v>0.006</v>
          </cell>
          <cell r="JZ112">
            <v>0.33</v>
          </cell>
          <cell r="KA112">
            <v>0.019</v>
          </cell>
        </row>
        <row r="112">
          <cell r="KJ112">
            <v>-0.03</v>
          </cell>
          <cell r="KK112">
            <v>0.001</v>
          </cell>
          <cell r="KL112">
            <v>0.02</v>
          </cell>
          <cell r="KM112">
            <v>0.001</v>
          </cell>
          <cell r="KN112">
            <v>0</v>
          </cell>
          <cell r="KO112">
            <v>0</v>
          </cell>
        </row>
        <row r="112">
          <cell r="KT112">
            <v>0.03</v>
          </cell>
          <cell r="KU112">
            <v>0.007</v>
          </cell>
          <cell r="KV112">
            <v>0.26</v>
          </cell>
          <cell r="KW112">
            <v>0.019</v>
          </cell>
          <cell r="KX112">
            <v>0.02</v>
          </cell>
          <cell r="KY112">
            <v>0.007</v>
          </cell>
          <cell r="KZ112">
            <v>0.29</v>
          </cell>
          <cell r="LA112">
            <v>0.013</v>
          </cell>
          <cell r="LB112">
            <v>0.02</v>
          </cell>
          <cell r="LC112">
            <v>0.004</v>
          </cell>
          <cell r="LD112">
            <v>0.24</v>
          </cell>
          <cell r="LE112">
            <v>0.015</v>
          </cell>
          <cell r="LF112">
            <v>0.01</v>
          </cell>
          <cell r="LG112">
            <v>0.003</v>
          </cell>
          <cell r="LH112">
            <v>0.08</v>
          </cell>
          <cell r="LI112">
            <v>0.011</v>
          </cell>
          <cell r="LJ112">
            <v>0</v>
          </cell>
          <cell r="LK112">
            <v>0</v>
          </cell>
          <cell r="LL112">
            <v>-0.01</v>
          </cell>
          <cell r="LM112">
            <v>0.001</v>
          </cell>
          <cell r="LN112">
            <v>0.23</v>
          </cell>
          <cell r="LO112">
            <v>0.011</v>
          </cell>
          <cell r="LP112">
            <v>-0.01</v>
          </cell>
          <cell r="LQ112">
            <v>0.023</v>
          </cell>
          <cell r="LR112">
            <v>-0.51</v>
          </cell>
          <cell r="LS112">
            <v>0.028</v>
          </cell>
          <cell r="LT112">
            <v>-0.43</v>
          </cell>
          <cell r="LU112">
            <v>0.027</v>
          </cell>
        </row>
        <row r="112">
          <cell r="MD112">
            <v>0.01</v>
          </cell>
          <cell r="ME112">
            <v>0.001</v>
          </cell>
          <cell r="MF112">
            <v>-0.01</v>
          </cell>
          <cell r="MG112">
            <v>0.001</v>
          </cell>
          <cell r="MH112">
            <v>-0.21</v>
          </cell>
          <cell r="MI112">
            <v>0.017</v>
          </cell>
          <cell r="MJ112">
            <v>-0.24</v>
          </cell>
          <cell r="MK112">
            <v>0.028</v>
          </cell>
          <cell r="ML112">
            <v>-0.19</v>
          </cell>
          <cell r="MM112">
            <v>0.026</v>
          </cell>
          <cell r="MN112">
            <v>-0.25</v>
          </cell>
          <cell r="MO112">
            <v>0.027</v>
          </cell>
          <cell r="MP112">
            <v>-0.23</v>
          </cell>
          <cell r="MQ112">
            <v>0.019</v>
          </cell>
          <cell r="MR112">
            <v>0.33</v>
          </cell>
          <cell r="MS112">
            <v>0.015</v>
          </cell>
          <cell r="MT112">
            <v>-0.28</v>
          </cell>
          <cell r="MU112">
            <v>0.038</v>
          </cell>
          <cell r="MV112">
            <v>-0.98</v>
          </cell>
          <cell r="MW112">
            <v>0.05</v>
          </cell>
          <cell r="MX112">
            <v>-0.86</v>
          </cell>
          <cell r="MY112">
            <v>0.038</v>
          </cell>
        </row>
        <row r="112">
          <cell r="NH112">
            <v>-0.17</v>
          </cell>
          <cell r="NI112">
            <v>0.004</v>
          </cell>
          <cell r="NJ112">
            <v>-0.45</v>
          </cell>
          <cell r="NK112">
            <v>0.009</v>
          </cell>
          <cell r="NL112">
            <v>0</v>
          </cell>
          <cell r="NM112">
            <v>0.001</v>
          </cell>
        </row>
        <row r="112">
          <cell r="NR112">
            <v>-0.41</v>
          </cell>
          <cell r="NS112">
            <v>0.035</v>
          </cell>
          <cell r="NT112">
            <v>-0.71</v>
          </cell>
          <cell r="NU112">
            <v>0.034</v>
          </cell>
          <cell r="NV112">
            <v>-0.41</v>
          </cell>
          <cell r="NW112">
            <v>0.039</v>
          </cell>
          <cell r="NX112">
            <v>-0.67</v>
          </cell>
          <cell r="NY112">
            <v>0.043</v>
          </cell>
          <cell r="NZ112">
            <v>-0.37</v>
          </cell>
          <cell r="OA112">
            <v>0.038</v>
          </cell>
          <cell r="OB112">
            <v>-0.63</v>
          </cell>
          <cell r="OC112">
            <v>0.045</v>
          </cell>
          <cell r="OD112">
            <v>-0.43</v>
          </cell>
          <cell r="OE112">
            <v>0.027</v>
          </cell>
          <cell r="OF112">
            <v>-0.94</v>
          </cell>
          <cell r="OG112">
            <v>0.04</v>
          </cell>
          <cell r="OH112">
            <v>-0.06</v>
          </cell>
          <cell r="OI112">
            <v>0.004</v>
          </cell>
          <cell r="OJ112">
            <v>-0.04</v>
          </cell>
          <cell r="OK112">
            <v>0.004</v>
          </cell>
          <cell r="OL112">
            <v>0.05</v>
          </cell>
          <cell r="OM112">
            <v>0.001</v>
          </cell>
          <cell r="ON112">
            <v>0.05</v>
          </cell>
          <cell r="OO112">
            <v>0</v>
          </cell>
          <cell r="OP112">
            <v>-0.02</v>
          </cell>
          <cell r="OQ112">
            <v>0.001</v>
          </cell>
          <cell r="OR112">
            <v>0.07</v>
          </cell>
          <cell r="OS112">
            <v>0.002</v>
          </cell>
        </row>
        <row r="112">
          <cell r="PD112">
            <v>0</v>
          </cell>
          <cell r="PE112">
            <v>0</v>
          </cell>
          <cell r="PF112">
            <v>0.01</v>
          </cell>
          <cell r="PG112">
            <v>0.001</v>
          </cell>
          <cell r="PH112">
            <v>0.08</v>
          </cell>
          <cell r="PI112">
            <v>0.001</v>
          </cell>
          <cell r="PJ112">
            <v>0.01</v>
          </cell>
          <cell r="PK112">
            <v>0.001</v>
          </cell>
          <cell r="PL112">
            <v>0.08</v>
          </cell>
          <cell r="PM112">
            <v>0.001</v>
          </cell>
          <cell r="PN112">
            <v>0.02</v>
          </cell>
          <cell r="PO112">
            <v>0.001</v>
          </cell>
          <cell r="PP112">
            <v>0.06</v>
          </cell>
          <cell r="PQ112">
            <v>0.011</v>
          </cell>
          <cell r="PR112">
            <v>-0.26</v>
          </cell>
          <cell r="PS112">
            <v>0.016</v>
          </cell>
          <cell r="PT112">
            <v>-0.43</v>
          </cell>
          <cell r="PU112">
            <v>0.029</v>
          </cell>
          <cell r="PV112">
            <v>-0.41</v>
          </cell>
          <cell r="PW112">
            <v>0.019</v>
          </cell>
        </row>
        <row r="112">
          <cell r="QF112">
            <v>-0.03</v>
          </cell>
          <cell r="QG112">
            <v>0.001</v>
          </cell>
          <cell r="QH112">
            <v>-0.11</v>
          </cell>
          <cell r="QI112">
            <v>0.002</v>
          </cell>
          <cell r="QJ112">
            <v>0.01</v>
          </cell>
          <cell r="QK112">
            <v>0.002</v>
          </cell>
        </row>
        <row r="112">
          <cell r="QP112">
            <v>-0.17</v>
          </cell>
          <cell r="QQ112">
            <v>0.024</v>
          </cell>
          <cell r="QR112">
            <v>-0.39</v>
          </cell>
          <cell r="QS112">
            <v>0.02</v>
          </cell>
          <cell r="QT112">
            <v>-0.25</v>
          </cell>
          <cell r="QU112">
            <v>0.016</v>
          </cell>
          <cell r="QV112">
            <v>-0.37</v>
          </cell>
          <cell r="QW112">
            <v>0.022</v>
          </cell>
          <cell r="QX112">
            <v>-0.21</v>
          </cell>
          <cell r="QY112">
            <v>0.011</v>
          </cell>
          <cell r="QZ112">
            <v>-0.38</v>
          </cell>
          <cell r="RA112">
            <v>0.016</v>
          </cell>
          <cell r="RB112">
            <v>-0.21</v>
          </cell>
          <cell r="RC112">
            <v>0.015</v>
          </cell>
          <cell r="RD112">
            <v>-0.39</v>
          </cell>
          <cell r="RE112">
            <v>0.018</v>
          </cell>
          <cell r="RF112">
            <v>-0.02</v>
          </cell>
          <cell r="RG112">
            <v>0.002</v>
          </cell>
          <cell r="RH112">
            <v>-0.02</v>
          </cell>
          <cell r="RI112">
            <v>0.001</v>
          </cell>
          <cell r="RJ112">
            <v>0.02</v>
          </cell>
          <cell r="RK112">
            <v>0.002</v>
          </cell>
          <cell r="RL112">
            <v>-0.02</v>
          </cell>
          <cell r="RM112">
            <v>0.005</v>
          </cell>
          <cell r="RN112">
            <v>-0.19</v>
          </cell>
          <cell r="RO112">
            <v>0.007</v>
          </cell>
          <cell r="RP112">
            <v>-0.43</v>
          </cell>
          <cell r="RQ112">
            <v>0.008</v>
          </cell>
        </row>
        <row r="112">
          <cell r="RZ112">
            <v>-0.01</v>
          </cell>
          <cell r="SA112">
            <v>0</v>
          </cell>
          <cell r="SB112">
            <v>0.02</v>
          </cell>
          <cell r="SC112">
            <v>0.003</v>
          </cell>
          <cell r="SD112">
            <v>-0.01</v>
          </cell>
          <cell r="SE112">
            <v>0.001</v>
          </cell>
        </row>
        <row r="112">
          <cell r="SJ112">
            <v>-0.1</v>
          </cell>
          <cell r="SK112">
            <v>0.004</v>
          </cell>
          <cell r="SL112">
            <v>-0.24</v>
          </cell>
          <cell r="SM112">
            <v>0.009</v>
          </cell>
          <cell r="SN112">
            <v>-0.11</v>
          </cell>
          <cell r="SO112">
            <v>0.005</v>
          </cell>
          <cell r="SP112">
            <v>-0.27</v>
          </cell>
          <cell r="SQ112">
            <v>0.008</v>
          </cell>
          <cell r="SR112">
            <v>-0.1</v>
          </cell>
          <cell r="SS112">
            <v>0.003</v>
          </cell>
          <cell r="ST112">
            <v>-0.24</v>
          </cell>
          <cell r="SU112">
            <v>0.009</v>
          </cell>
          <cell r="SV112">
            <v>-0.08</v>
          </cell>
          <cell r="SW112">
            <v>0.003</v>
          </cell>
          <cell r="SX112">
            <v>-0.19</v>
          </cell>
          <cell r="SY112">
            <v>0.007</v>
          </cell>
          <cell r="SZ112">
            <v>0</v>
          </cell>
          <cell r="TA112">
            <v>0</v>
          </cell>
          <cell r="TB112">
            <v>0.1</v>
          </cell>
          <cell r="TC112">
            <v>0.002</v>
          </cell>
          <cell r="TD112">
            <v>0.74</v>
          </cell>
          <cell r="TE112">
            <v>0.014</v>
          </cell>
          <cell r="TF112">
            <v>2.86</v>
          </cell>
          <cell r="TG112">
            <v>0.055</v>
          </cell>
          <cell r="TH112">
            <v>0.88</v>
          </cell>
          <cell r="TI112">
            <v>0.017</v>
          </cell>
          <cell r="TJ112">
            <v>1.15</v>
          </cell>
          <cell r="TK112">
            <v>0.022</v>
          </cell>
        </row>
        <row r="112">
          <cell r="TT112">
            <v>-0.06</v>
          </cell>
          <cell r="TU112">
            <v>0.002</v>
          </cell>
          <cell r="TV112">
            <v>0.09</v>
          </cell>
          <cell r="TW112">
            <v>0.005</v>
          </cell>
          <cell r="TX112">
            <v>-0.06</v>
          </cell>
          <cell r="TY112">
            <v>0.002</v>
          </cell>
        </row>
        <row r="112">
          <cell r="UD112">
            <v>0.89</v>
          </cell>
          <cell r="UE112">
            <v>0.013</v>
          </cell>
          <cell r="UF112">
            <v>1.92</v>
          </cell>
          <cell r="UG112">
            <v>0.028</v>
          </cell>
          <cell r="UH112">
            <v>0.74</v>
          </cell>
          <cell r="UI112">
            <v>0.014</v>
          </cell>
          <cell r="UJ112">
            <v>1.75</v>
          </cell>
          <cell r="UK112">
            <v>0.036</v>
          </cell>
          <cell r="UL112">
            <v>0.71</v>
          </cell>
          <cell r="UM112">
            <v>0.015</v>
          </cell>
          <cell r="UN112">
            <v>1.59</v>
          </cell>
          <cell r="UO112">
            <v>0.035</v>
          </cell>
          <cell r="UP112">
            <v>0.65</v>
          </cell>
          <cell r="UQ112">
            <v>0.015</v>
          </cell>
          <cell r="UR112">
            <v>1.47</v>
          </cell>
          <cell r="US112">
            <v>0.022</v>
          </cell>
          <cell r="UT112">
            <v>0</v>
          </cell>
          <cell r="UU112">
            <v>0.003</v>
          </cell>
          <cell r="UV112">
            <v>0.21</v>
          </cell>
          <cell r="UW112">
            <v>0.005</v>
          </cell>
          <cell r="UX112">
            <v>0.02</v>
          </cell>
          <cell r="UY112">
            <v>0.001</v>
          </cell>
          <cell r="UZ112">
            <v>0.13</v>
          </cell>
          <cell r="VA112">
            <v>0.005</v>
          </cell>
          <cell r="VB112">
            <v>0.05</v>
          </cell>
          <cell r="VC112">
            <v>0.004</v>
          </cell>
        </row>
        <row r="112">
          <cell r="VP112">
            <v>0.02</v>
          </cell>
          <cell r="VQ112">
            <v>0.001</v>
          </cell>
          <cell r="VR112">
            <v>0.02</v>
          </cell>
          <cell r="VS112">
            <v>0.002</v>
          </cell>
          <cell r="VT112">
            <v>0.01</v>
          </cell>
          <cell r="VU112">
            <v>0.001</v>
          </cell>
          <cell r="VV112">
            <v>0</v>
          </cell>
          <cell r="VW112">
            <v>0</v>
          </cell>
          <cell r="VX112">
            <v>0.01</v>
          </cell>
          <cell r="VY112">
            <v>0</v>
          </cell>
          <cell r="VZ112">
            <v>0.01</v>
          </cell>
          <cell r="WA112">
            <v>0</v>
          </cell>
          <cell r="WB112">
            <v>0.03</v>
          </cell>
          <cell r="WC112">
            <v>0.002</v>
          </cell>
          <cell r="WD112">
            <v>-0.07</v>
          </cell>
          <cell r="WE112">
            <v>0.003</v>
          </cell>
          <cell r="WF112">
            <v>-0.04</v>
          </cell>
          <cell r="WG112">
            <v>0.002</v>
          </cell>
          <cell r="WH112">
            <v>0.04</v>
          </cell>
          <cell r="WI112">
            <v>0.001</v>
          </cell>
        </row>
        <row r="112">
          <cell r="WR112">
            <v>-0.08</v>
          </cell>
          <cell r="WS112">
            <v>0.001</v>
          </cell>
          <cell r="WT112">
            <v>-0.01</v>
          </cell>
          <cell r="WU112">
            <v>0.001</v>
          </cell>
          <cell r="WV112">
            <v>-0.05</v>
          </cell>
          <cell r="WW112">
            <v>0.001</v>
          </cell>
        </row>
        <row r="112">
          <cell r="XB112">
            <v>0.02</v>
          </cell>
          <cell r="XC112">
            <v>0.001</v>
          </cell>
          <cell r="XD112">
            <v>-0.01</v>
          </cell>
          <cell r="XE112">
            <v>0.002</v>
          </cell>
          <cell r="XF112">
            <v>0.02</v>
          </cell>
          <cell r="XG112">
            <v>0.002</v>
          </cell>
          <cell r="XH112">
            <v>-0.02</v>
          </cell>
          <cell r="XI112">
            <v>0.002</v>
          </cell>
          <cell r="XJ112">
            <v>0.02</v>
          </cell>
          <cell r="XK112">
            <v>0.002</v>
          </cell>
          <cell r="XL112">
            <v>-0.01</v>
          </cell>
          <cell r="XM112">
            <v>0.002</v>
          </cell>
          <cell r="XN112">
            <v>0.02</v>
          </cell>
          <cell r="XO112">
            <v>0.001</v>
          </cell>
          <cell r="XP112">
            <v>0.01</v>
          </cell>
          <cell r="XQ112">
            <v>0.002</v>
          </cell>
          <cell r="XR112">
            <v>-0.02</v>
          </cell>
          <cell r="XS112">
            <v>0.001</v>
          </cell>
          <cell r="XT112">
            <v>0</v>
          </cell>
          <cell r="XU112">
            <v>0</v>
          </cell>
        </row>
        <row r="113">
          <cell r="B113" t="str">
            <v>JM0361.002</v>
          </cell>
          <cell r="C113" t="str">
            <v>S Japan</v>
          </cell>
          <cell r="D113">
            <v>33.0158</v>
          </cell>
          <cell r="E113">
            <v>131.0627</v>
          </cell>
          <cell r="F113">
            <v>1.43</v>
          </cell>
          <cell r="G113">
            <v>0.012</v>
          </cell>
          <cell r="H113">
            <v>2.03</v>
          </cell>
          <cell r="I113">
            <v>0.188</v>
          </cell>
          <cell r="J113">
            <v>2.04</v>
          </cell>
          <cell r="K113">
            <v>0.162</v>
          </cell>
          <cell r="L113">
            <v>-0.07</v>
          </cell>
          <cell r="M113">
            <v>0.048</v>
          </cell>
          <cell r="N113">
            <v>6.17</v>
          </cell>
          <cell r="O113">
            <v>0.139</v>
          </cell>
        </row>
        <row r="113">
          <cell r="AH113">
            <v>0.89</v>
          </cell>
          <cell r="AI113">
            <v>0.024</v>
          </cell>
          <cell r="AJ113">
            <v>3.97</v>
          </cell>
          <cell r="AK113">
            <v>0.044</v>
          </cell>
          <cell r="AL113">
            <v>0.7</v>
          </cell>
          <cell r="AM113">
            <v>0.016</v>
          </cell>
          <cell r="AN113">
            <v>3.53</v>
          </cell>
          <cell r="AO113">
            <v>0.036</v>
          </cell>
          <cell r="AP113">
            <v>0.8</v>
          </cell>
          <cell r="AQ113">
            <v>0.01</v>
          </cell>
          <cell r="AR113">
            <v>4.57</v>
          </cell>
          <cell r="AS113">
            <v>0.03</v>
          </cell>
          <cell r="AT113">
            <v>0.65</v>
          </cell>
          <cell r="AU113">
            <v>0.009</v>
          </cell>
          <cell r="AV113">
            <v>3.68</v>
          </cell>
          <cell r="AW113">
            <v>0.023</v>
          </cell>
        </row>
        <row r="113">
          <cell r="BB113">
            <v>0.24</v>
          </cell>
          <cell r="BC113">
            <v>0.002</v>
          </cell>
          <cell r="BD113">
            <v>-0.06</v>
          </cell>
          <cell r="BE113">
            <v>0.021</v>
          </cell>
          <cell r="BF113">
            <v>0.03</v>
          </cell>
          <cell r="BG113">
            <v>0.009</v>
          </cell>
          <cell r="BH113">
            <v>0.38</v>
          </cell>
          <cell r="BI113">
            <v>0.009</v>
          </cell>
        </row>
        <row r="113">
          <cell r="CB113">
            <v>0.12</v>
          </cell>
          <cell r="CC113">
            <v>0.002</v>
          </cell>
          <cell r="CD113">
            <v>0.13</v>
          </cell>
          <cell r="CE113">
            <v>0.011</v>
          </cell>
          <cell r="CF113">
            <v>0.12</v>
          </cell>
          <cell r="CG113">
            <v>0.003</v>
          </cell>
          <cell r="CH113">
            <v>0.1</v>
          </cell>
          <cell r="CI113">
            <v>0.007</v>
          </cell>
          <cell r="CJ113">
            <v>0.14</v>
          </cell>
          <cell r="CK113">
            <v>0.001</v>
          </cell>
          <cell r="CL113">
            <v>0.34</v>
          </cell>
          <cell r="CM113">
            <v>0.003</v>
          </cell>
          <cell r="CN113">
            <v>0.1</v>
          </cell>
          <cell r="CO113">
            <v>0.001</v>
          </cell>
          <cell r="CP113">
            <v>0.32</v>
          </cell>
          <cell r="CQ113">
            <v>0.004</v>
          </cell>
        </row>
        <row r="113">
          <cell r="CV113">
            <v>1.23</v>
          </cell>
          <cell r="CW113">
            <v>0.012</v>
          </cell>
          <cell r="CX113">
            <v>-0.1</v>
          </cell>
          <cell r="CY113">
            <v>0.056</v>
          </cell>
          <cell r="CZ113">
            <v>-0.06</v>
          </cell>
          <cell r="DA113">
            <v>0.043</v>
          </cell>
          <cell r="DB113">
            <v>0.04</v>
          </cell>
          <cell r="DC113">
            <v>0.017</v>
          </cell>
        </row>
        <row r="113">
          <cell r="DV113">
            <v>0.45</v>
          </cell>
          <cell r="DW113">
            <v>0.032</v>
          </cell>
          <cell r="DX113">
            <v>0.01</v>
          </cell>
          <cell r="DY113">
            <v>0.017</v>
          </cell>
          <cell r="DZ113">
            <v>0.35</v>
          </cell>
          <cell r="EA113">
            <v>0.023</v>
          </cell>
          <cell r="EB113">
            <v>0.03</v>
          </cell>
          <cell r="EC113">
            <v>0.019</v>
          </cell>
          <cell r="ED113">
            <v>0.53</v>
          </cell>
          <cell r="EE113">
            <v>0.014</v>
          </cell>
          <cell r="EF113">
            <v>0.3</v>
          </cell>
          <cell r="EG113">
            <v>0.01</v>
          </cell>
          <cell r="EH113">
            <v>0.43</v>
          </cell>
          <cell r="EI113">
            <v>0.012</v>
          </cell>
          <cell r="EJ113">
            <v>0.22</v>
          </cell>
          <cell r="EK113">
            <v>0.005</v>
          </cell>
        </row>
        <row r="113">
          <cell r="EP113">
            <v>0.05</v>
          </cell>
          <cell r="EQ113">
            <v>0.001</v>
          </cell>
          <cell r="ER113">
            <v>0</v>
          </cell>
          <cell r="ES113">
            <v>0.001</v>
          </cell>
          <cell r="ET113">
            <v>0.04</v>
          </cell>
          <cell r="EU113">
            <v>0.001</v>
          </cell>
          <cell r="EV113">
            <v>0.04</v>
          </cell>
          <cell r="EW113">
            <v>0.002</v>
          </cell>
        </row>
        <row r="113">
          <cell r="FP113">
            <v>0.05</v>
          </cell>
          <cell r="FQ113">
            <v>0</v>
          </cell>
          <cell r="FR113">
            <v>0.01</v>
          </cell>
          <cell r="FS113">
            <v>0</v>
          </cell>
          <cell r="FT113">
            <v>0.04</v>
          </cell>
          <cell r="FU113">
            <v>0</v>
          </cell>
          <cell r="FV113">
            <v>0.01</v>
          </cell>
          <cell r="FW113">
            <v>0</v>
          </cell>
          <cell r="FX113">
            <v>0.04</v>
          </cell>
          <cell r="FY113">
            <v>0.001</v>
          </cell>
          <cell r="FZ113">
            <v>0.02</v>
          </cell>
          <cell r="GA113">
            <v>0.001</v>
          </cell>
          <cell r="GB113">
            <v>0.04</v>
          </cell>
          <cell r="GC113">
            <v>0.001</v>
          </cell>
          <cell r="GD113">
            <v>0.03</v>
          </cell>
          <cell r="GE113">
            <v>0.001</v>
          </cell>
        </row>
        <row r="113">
          <cell r="GJ113">
            <v>32.71</v>
          </cell>
          <cell r="GK113">
            <v>1.968</v>
          </cell>
          <cell r="GL113">
            <v>9.55</v>
          </cell>
          <cell r="GM113">
            <v>19.964</v>
          </cell>
          <cell r="GN113">
            <v>-96.24</v>
          </cell>
          <cell r="GO113">
            <v>2.51</v>
          </cell>
          <cell r="GP113">
            <v>-65.51</v>
          </cell>
          <cell r="GQ113">
            <v>6.451</v>
          </cell>
        </row>
        <row r="113">
          <cell r="HJ113">
            <v>-40.86</v>
          </cell>
          <cell r="HK113">
            <v>1.927</v>
          </cell>
          <cell r="HL113">
            <v>-18.58</v>
          </cell>
          <cell r="HM113">
            <v>8.186</v>
          </cell>
          <cell r="HN113">
            <v>-47.31</v>
          </cell>
          <cell r="HO113">
            <v>2.107</v>
          </cell>
          <cell r="HP113">
            <v>-47.47</v>
          </cell>
          <cell r="HQ113">
            <v>6.136</v>
          </cell>
          <cell r="HR113">
            <v>-10.44</v>
          </cell>
          <cell r="HS113">
            <v>0.843</v>
          </cell>
          <cell r="HT113">
            <v>98.38</v>
          </cell>
          <cell r="HU113">
            <v>4.808</v>
          </cell>
          <cell r="HV113">
            <v>-20.86</v>
          </cell>
          <cell r="HW113">
            <v>0.677</v>
          </cell>
          <cell r="HX113">
            <v>-135.74</v>
          </cell>
          <cell r="HY113">
            <v>2.882</v>
          </cell>
        </row>
        <row r="113">
          <cell r="IB113">
            <v>1.16</v>
          </cell>
          <cell r="IC113">
            <v>0.017</v>
          </cell>
          <cell r="ID113">
            <v>0.39</v>
          </cell>
          <cell r="IE113">
            <v>0.007</v>
          </cell>
          <cell r="IF113">
            <v>1.61</v>
          </cell>
          <cell r="IG113">
            <v>0.027</v>
          </cell>
          <cell r="IH113">
            <v>1.14</v>
          </cell>
          <cell r="II113">
            <v>0.025</v>
          </cell>
        </row>
        <row r="113">
          <cell r="JB113">
            <v>1.54</v>
          </cell>
          <cell r="JC113">
            <v>0.018</v>
          </cell>
          <cell r="JD113">
            <v>0.78</v>
          </cell>
          <cell r="JE113">
            <v>0.007</v>
          </cell>
          <cell r="JF113">
            <v>1.53</v>
          </cell>
          <cell r="JG113">
            <v>0.024</v>
          </cell>
          <cell r="JH113">
            <v>0.77</v>
          </cell>
          <cell r="JI113">
            <v>0.009</v>
          </cell>
          <cell r="JJ113">
            <v>0.99</v>
          </cell>
          <cell r="JK113">
            <v>0.008</v>
          </cell>
          <cell r="JL113">
            <v>0.71</v>
          </cell>
          <cell r="JM113">
            <v>0.008</v>
          </cell>
          <cell r="JN113">
            <v>0.43</v>
          </cell>
          <cell r="JO113">
            <v>0.005</v>
          </cell>
          <cell r="JP113">
            <v>0.51</v>
          </cell>
          <cell r="JQ113">
            <v>0.009</v>
          </cell>
        </row>
        <row r="113">
          <cell r="JT113">
            <v>-0.41</v>
          </cell>
          <cell r="JU113">
            <v>0.009</v>
          </cell>
          <cell r="JV113">
            <v>-0.32</v>
          </cell>
          <cell r="JW113">
            <v>0.004</v>
          </cell>
          <cell r="JX113">
            <v>-0.45</v>
          </cell>
          <cell r="JY113">
            <v>0.01</v>
          </cell>
          <cell r="JZ113">
            <v>-1.24</v>
          </cell>
          <cell r="KA113">
            <v>0.016</v>
          </cell>
        </row>
        <row r="113">
          <cell r="KT113">
            <v>-0.46</v>
          </cell>
          <cell r="KU113">
            <v>0.013</v>
          </cell>
          <cell r="KV113">
            <v>-0.74</v>
          </cell>
          <cell r="KW113">
            <v>0.009</v>
          </cell>
          <cell r="KX113">
            <v>-0.47</v>
          </cell>
          <cell r="KY113">
            <v>0.009</v>
          </cell>
          <cell r="KZ113">
            <v>-0.77</v>
          </cell>
          <cell r="LA113">
            <v>0.008</v>
          </cell>
          <cell r="LB113">
            <v>-0.13</v>
          </cell>
          <cell r="LC113">
            <v>0.001</v>
          </cell>
          <cell r="LD113">
            <v>-0.63</v>
          </cell>
          <cell r="LE113">
            <v>0.007</v>
          </cell>
          <cell r="LF113">
            <v>-0.07</v>
          </cell>
          <cell r="LG113">
            <v>0.001</v>
          </cell>
          <cell r="LH113">
            <v>-0.56</v>
          </cell>
          <cell r="LI113">
            <v>0.005</v>
          </cell>
        </row>
        <row r="113">
          <cell r="LN113">
            <v>0.7</v>
          </cell>
          <cell r="LO113">
            <v>0.005</v>
          </cell>
          <cell r="LP113">
            <v>0.42</v>
          </cell>
          <cell r="LQ113">
            <v>0.013</v>
          </cell>
          <cell r="LR113">
            <v>0.41</v>
          </cell>
          <cell r="LS113">
            <v>0.004</v>
          </cell>
          <cell r="LT113">
            <v>0.78</v>
          </cell>
          <cell r="LU113">
            <v>0.019</v>
          </cell>
        </row>
        <row r="113">
          <cell r="MH113">
            <v>0.59</v>
          </cell>
          <cell r="MI113">
            <v>0.005</v>
          </cell>
          <cell r="MJ113">
            <v>0.65</v>
          </cell>
          <cell r="MK113">
            <v>0.005</v>
          </cell>
          <cell r="ML113">
            <v>0.59</v>
          </cell>
          <cell r="MM113">
            <v>0.005</v>
          </cell>
          <cell r="MN113">
            <v>0.65</v>
          </cell>
          <cell r="MO113">
            <v>0.004</v>
          </cell>
          <cell r="MP113">
            <v>0.62</v>
          </cell>
          <cell r="MQ113">
            <v>0.005</v>
          </cell>
          <cell r="MR113">
            <v>1.26</v>
          </cell>
          <cell r="MS113">
            <v>0.009</v>
          </cell>
          <cell r="MT113">
            <v>0.4</v>
          </cell>
          <cell r="MU113">
            <v>0.018</v>
          </cell>
          <cell r="MV113">
            <v>1.39</v>
          </cell>
          <cell r="MW113">
            <v>0.029</v>
          </cell>
          <cell r="MX113">
            <v>0.68</v>
          </cell>
          <cell r="MY113">
            <v>0.04</v>
          </cell>
        </row>
        <row r="113">
          <cell r="NR113">
            <v>1.36</v>
          </cell>
          <cell r="NS113">
            <v>0.018</v>
          </cell>
          <cell r="NT113">
            <v>0.57</v>
          </cell>
          <cell r="NU113">
            <v>0.007</v>
          </cell>
          <cell r="NV113">
            <v>1.29</v>
          </cell>
          <cell r="NW113">
            <v>0.023</v>
          </cell>
          <cell r="NX113">
            <v>0.57</v>
          </cell>
          <cell r="NY113">
            <v>0.007</v>
          </cell>
          <cell r="NZ113">
            <v>1.03</v>
          </cell>
          <cell r="OA113">
            <v>0.021</v>
          </cell>
          <cell r="OB113">
            <v>0.92</v>
          </cell>
          <cell r="OC113">
            <v>0.02</v>
          </cell>
          <cell r="OD113">
            <v>0.65</v>
          </cell>
          <cell r="OE113">
            <v>0.017</v>
          </cell>
          <cell r="OF113">
            <v>0.69</v>
          </cell>
          <cell r="OG113">
            <v>0.021</v>
          </cell>
        </row>
        <row r="113">
          <cell r="OL113">
            <v>0.05</v>
          </cell>
          <cell r="OM113">
            <v>0.001</v>
          </cell>
          <cell r="ON113">
            <v>0.04</v>
          </cell>
          <cell r="OO113">
            <v>0.001</v>
          </cell>
          <cell r="OP113">
            <v>-0.05</v>
          </cell>
          <cell r="OQ113">
            <v>0.003</v>
          </cell>
          <cell r="OR113">
            <v>0.1</v>
          </cell>
          <cell r="OS113">
            <v>0.002</v>
          </cell>
        </row>
        <row r="113">
          <cell r="PF113">
            <v>-0.01</v>
          </cell>
          <cell r="PG113">
            <v>0.003</v>
          </cell>
          <cell r="PH113">
            <v>0.07</v>
          </cell>
          <cell r="PI113">
            <v>0.001</v>
          </cell>
          <cell r="PJ113">
            <v>-0.01</v>
          </cell>
          <cell r="PK113">
            <v>0.003</v>
          </cell>
          <cell r="PL113">
            <v>0.07</v>
          </cell>
          <cell r="PM113">
            <v>0.001</v>
          </cell>
          <cell r="PN113">
            <v>-0.01</v>
          </cell>
          <cell r="PO113">
            <v>0.002</v>
          </cell>
          <cell r="PP113">
            <v>0.69</v>
          </cell>
          <cell r="PQ113">
            <v>0.011</v>
          </cell>
          <cell r="PR113">
            <v>0.14</v>
          </cell>
          <cell r="PS113">
            <v>0.004</v>
          </cell>
          <cell r="PT113">
            <v>0.97</v>
          </cell>
          <cell r="PU113">
            <v>0.021</v>
          </cell>
          <cell r="PV113">
            <v>0.31</v>
          </cell>
          <cell r="PW113">
            <v>0.006</v>
          </cell>
        </row>
        <row r="113">
          <cell r="QP113">
            <v>0.85</v>
          </cell>
          <cell r="QQ113">
            <v>0.021</v>
          </cell>
          <cell r="QR113">
            <v>0.22</v>
          </cell>
          <cell r="QS113">
            <v>0.002</v>
          </cell>
          <cell r="QT113">
            <v>0.91</v>
          </cell>
          <cell r="QU113">
            <v>0.015</v>
          </cell>
          <cell r="QV113">
            <v>0.22</v>
          </cell>
          <cell r="QW113">
            <v>0.002</v>
          </cell>
          <cell r="QX113">
            <v>0.7</v>
          </cell>
          <cell r="QY113">
            <v>0.008</v>
          </cell>
          <cell r="QZ113">
            <v>0.31</v>
          </cell>
          <cell r="RA113">
            <v>0.004</v>
          </cell>
          <cell r="RB113">
            <v>0.58</v>
          </cell>
          <cell r="RC113">
            <v>0.01</v>
          </cell>
          <cell r="RD113">
            <v>0.27</v>
          </cell>
          <cell r="RE113">
            <v>0.006</v>
          </cell>
        </row>
        <row r="113">
          <cell r="RJ113">
            <v>0.06</v>
          </cell>
          <cell r="RK113">
            <v>0.002</v>
          </cell>
          <cell r="RL113">
            <v>0.06</v>
          </cell>
          <cell r="RM113">
            <v>0.003</v>
          </cell>
          <cell r="RN113">
            <v>0.07</v>
          </cell>
          <cell r="RO113">
            <v>0.003</v>
          </cell>
          <cell r="RP113">
            <v>0.23</v>
          </cell>
          <cell r="RQ113">
            <v>0.014</v>
          </cell>
        </row>
        <row r="113">
          <cell r="SJ113">
            <v>0.08</v>
          </cell>
          <cell r="SK113">
            <v>0.002</v>
          </cell>
          <cell r="SL113">
            <v>0.14</v>
          </cell>
          <cell r="SM113">
            <v>0.006</v>
          </cell>
          <cell r="SN113">
            <v>0.07</v>
          </cell>
          <cell r="SO113">
            <v>0.002</v>
          </cell>
          <cell r="SP113">
            <v>0.16</v>
          </cell>
          <cell r="SQ113">
            <v>0.005</v>
          </cell>
          <cell r="SR113">
            <v>0.03</v>
          </cell>
          <cell r="SS113">
            <v>0.001</v>
          </cell>
          <cell r="ST113">
            <v>0.24</v>
          </cell>
          <cell r="SU113">
            <v>0.009</v>
          </cell>
          <cell r="SV113">
            <v>0.02</v>
          </cell>
          <cell r="SW113">
            <v>0.001</v>
          </cell>
          <cell r="SX113">
            <v>0.15</v>
          </cell>
          <cell r="SY113">
            <v>0.006</v>
          </cell>
        </row>
        <row r="113">
          <cell r="TD113">
            <v>0.22</v>
          </cell>
          <cell r="TE113">
            <v>0.01</v>
          </cell>
          <cell r="TF113">
            <v>-0.33</v>
          </cell>
          <cell r="TG113">
            <v>0.048</v>
          </cell>
          <cell r="TH113">
            <v>-0.47</v>
          </cell>
          <cell r="TI113">
            <v>0.025</v>
          </cell>
          <cell r="TJ113">
            <v>0.28</v>
          </cell>
          <cell r="TK113">
            <v>0.009</v>
          </cell>
        </row>
        <row r="113">
          <cell r="UD113">
            <v>-0.05</v>
          </cell>
          <cell r="UE113">
            <v>0.014</v>
          </cell>
          <cell r="UF113">
            <v>-0.13</v>
          </cell>
          <cell r="UG113">
            <v>0.02</v>
          </cell>
          <cell r="UH113">
            <v>-0.1</v>
          </cell>
          <cell r="UI113">
            <v>0.015</v>
          </cell>
          <cell r="UJ113">
            <v>-0.07</v>
          </cell>
          <cell r="UK113">
            <v>0.028</v>
          </cell>
          <cell r="UL113">
            <v>-0.06</v>
          </cell>
          <cell r="UM113">
            <v>0.013</v>
          </cell>
          <cell r="UN113">
            <v>0.16</v>
          </cell>
          <cell r="UO113">
            <v>0.016</v>
          </cell>
          <cell r="UP113">
            <v>-0.07</v>
          </cell>
          <cell r="UQ113">
            <v>0.012</v>
          </cell>
          <cell r="UR113">
            <v>0.16</v>
          </cell>
          <cell r="US113">
            <v>0.012</v>
          </cell>
        </row>
        <row r="113">
          <cell r="UX113">
            <v>-0.02</v>
          </cell>
          <cell r="UY113">
            <v>0</v>
          </cell>
          <cell r="UZ113">
            <v>-0.22</v>
          </cell>
          <cell r="VA113">
            <v>0.007</v>
          </cell>
          <cell r="VB113">
            <v>-0.13</v>
          </cell>
          <cell r="VC113">
            <v>0.003</v>
          </cell>
        </row>
        <row r="113">
          <cell r="VP113">
            <v>-0.04</v>
          </cell>
          <cell r="VQ113">
            <v>0.001</v>
          </cell>
          <cell r="VR113">
            <v>-0.05</v>
          </cell>
          <cell r="VS113">
            <v>0.001</v>
          </cell>
          <cell r="VT113">
            <v>-0.03</v>
          </cell>
          <cell r="VU113">
            <v>0.001</v>
          </cell>
          <cell r="VV113">
            <v>0</v>
          </cell>
          <cell r="VW113">
            <v>0</v>
          </cell>
        </row>
        <row r="113">
          <cell r="WB113">
            <v>-0.14</v>
          </cell>
          <cell r="WC113">
            <v>0.005</v>
          </cell>
          <cell r="WD113">
            <v>-0.03</v>
          </cell>
          <cell r="WE113">
            <v>0.005</v>
          </cell>
          <cell r="WF113">
            <v>-0.12</v>
          </cell>
          <cell r="WG113">
            <v>0.002</v>
          </cell>
          <cell r="WH113">
            <v>0.04</v>
          </cell>
          <cell r="WI113">
            <v>0.002</v>
          </cell>
        </row>
        <row r="113">
          <cell r="XB113">
            <v>-0.14</v>
          </cell>
          <cell r="XC113">
            <v>0.004</v>
          </cell>
          <cell r="XD113">
            <v>0</v>
          </cell>
          <cell r="XE113">
            <v>0.003</v>
          </cell>
          <cell r="XF113">
            <v>-0.16</v>
          </cell>
          <cell r="XG113">
            <v>0.005</v>
          </cell>
          <cell r="XH113">
            <v>0</v>
          </cell>
          <cell r="XI113">
            <v>0.003</v>
          </cell>
          <cell r="XJ113">
            <v>-0.17</v>
          </cell>
          <cell r="XK113">
            <v>0.005</v>
          </cell>
          <cell r="XL113">
            <v>-0.03</v>
          </cell>
          <cell r="XM113">
            <v>0.002</v>
          </cell>
          <cell r="XN113">
            <v>-0.15</v>
          </cell>
          <cell r="XO113">
            <v>0.004</v>
          </cell>
          <cell r="XP113">
            <v>-0.01</v>
          </cell>
          <cell r="XQ113">
            <v>0.002</v>
          </cell>
        </row>
        <row r="114">
          <cell r="B114" t="str">
            <v>JM0362.001</v>
          </cell>
          <cell r="C114" t="str">
            <v>S Japan</v>
          </cell>
          <cell r="D114">
            <v>32.71</v>
          </cell>
          <cell r="E114">
            <v>131.3</v>
          </cell>
          <cell r="F114">
            <v>1.84</v>
          </cell>
          <cell r="G114">
            <v>0.025</v>
          </cell>
        </row>
        <row r="114">
          <cell r="AD114">
            <v>0.69</v>
          </cell>
          <cell r="AE114">
            <v>0.023</v>
          </cell>
          <cell r="AF114">
            <v>7.56</v>
          </cell>
          <cell r="AG114">
            <v>0.089</v>
          </cell>
          <cell r="AH114">
            <v>1.68</v>
          </cell>
          <cell r="AI114">
            <v>0.017</v>
          </cell>
        </row>
        <row r="114">
          <cell r="AL114">
            <v>1.34</v>
          </cell>
          <cell r="AM114">
            <v>0.016</v>
          </cell>
        </row>
        <row r="114">
          <cell r="AP114">
            <v>1.25</v>
          </cell>
          <cell r="AQ114">
            <v>0.012</v>
          </cell>
        </row>
        <row r="114">
          <cell r="AT114">
            <v>0.88</v>
          </cell>
          <cell r="AU114">
            <v>0.011</v>
          </cell>
          <cell r="AV114">
            <v>3.55</v>
          </cell>
          <cell r="AW114">
            <v>0.033</v>
          </cell>
          <cell r="AX114">
            <v>-0.11</v>
          </cell>
          <cell r="AY114">
            <v>0.01</v>
          </cell>
          <cell r="AZ114">
            <v>0.68</v>
          </cell>
          <cell r="BA114">
            <v>0.023</v>
          </cell>
          <cell r="BB114">
            <v>0.29</v>
          </cell>
          <cell r="BC114">
            <v>0.004</v>
          </cell>
        </row>
        <row r="114">
          <cell r="BX114">
            <v>0.06</v>
          </cell>
          <cell r="BY114">
            <v>0.002</v>
          </cell>
          <cell r="BZ114">
            <v>0.59</v>
          </cell>
          <cell r="CA114">
            <v>0.009</v>
          </cell>
          <cell r="CB114">
            <v>0.24</v>
          </cell>
          <cell r="CC114">
            <v>0.003</v>
          </cell>
        </row>
        <row r="114">
          <cell r="CF114">
            <v>0.21</v>
          </cell>
          <cell r="CG114">
            <v>0.002</v>
          </cell>
        </row>
        <row r="114">
          <cell r="CJ114">
            <v>0.17</v>
          </cell>
          <cell r="CK114">
            <v>0.002</v>
          </cell>
        </row>
        <row r="114">
          <cell r="CN114">
            <v>0.12</v>
          </cell>
          <cell r="CO114">
            <v>0.001</v>
          </cell>
          <cell r="CP114">
            <v>0.28</v>
          </cell>
          <cell r="CQ114">
            <v>0.003</v>
          </cell>
          <cell r="CR114">
            <v>-0.02</v>
          </cell>
          <cell r="CS114">
            <v>0.001</v>
          </cell>
          <cell r="CT114">
            <v>0.07</v>
          </cell>
          <cell r="CU114">
            <v>0.004</v>
          </cell>
          <cell r="CV114">
            <v>2.57</v>
          </cell>
          <cell r="CW114">
            <v>0.041</v>
          </cell>
        </row>
        <row r="114">
          <cell r="DR114">
            <v>0.2</v>
          </cell>
          <cell r="DS114">
            <v>0.006</v>
          </cell>
          <cell r="DT114">
            <v>0.35</v>
          </cell>
          <cell r="DU114">
            <v>0.007</v>
          </cell>
          <cell r="DV114">
            <v>1.87</v>
          </cell>
          <cell r="DW114">
            <v>0.022</v>
          </cell>
        </row>
        <row r="114">
          <cell r="DZ114">
            <v>1.7</v>
          </cell>
          <cell r="EA114">
            <v>0.022</v>
          </cell>
        </row>
        <row r="114">
          <cell r="ED114">
            <v>1.39</v>
          </cell>
          <cell r="EE114">
            <v>0.015</v>
          </cell>
        </row>
        <row r="114">
          <cell r="EH114">
            <v>1.15</v>
          </cell>
          <cell r="EI114">
            <v>0.013</v>
          </cell>
          <cell r="EJ114">
            <v>0.59</v>
          </cell>
          <cell r="EK114">
            <v>0.006</v>
          </cell>
          <cell r="EL114">
            <v>-0.06</v>
          </cell>
          <cell r="EM114">
            <v>0.008</v>
          </cell>
          <cell r="EN114">
            <v>0.04</v>
          </cell>
          <cell r="EO114">
            <v>0.004</v>
          </cell>
          <cell r="EP114">
            <v>0.01</v>
          </cell>
          <cell r="EQ114">
            <v>0.001</v>
          </cell>
        </row>
        <row r="114">
          <cell r="FL114">
            <v>0.02</v>
          </cell>
          <cell r="FM114">
            <v>0.001</v>
          </cell>
          <cell r="FN114">
            <v>0.05</v>
          </cell>
          <cell r="FO114">
            <v>0.001</v>
          </cell>
          <cell r="FP114">
            <v>0.03</v>
          </cell>
          <cell r="FQ114">
            <v>0.001</v>
          </cell>
        </row>
        <row r="114">
          <cell r="FT114">
            <v>0.02</v>
          </cell>
          <cell r="FU114">
            <v>0.001</v>
          </cell>
        </row>
        <row r="114">
          <cell r="FX114">
            <v>0.02</v>
          </cell>
          <cell r="FY114">
            <v>0.001</v>
          </cell>
        </row>
        <row r="114">
          <cell r="GB114">
            <v>0.01</v>
          </cell>
          <cell r="GC114">
            <v>0.001</v>
          </cell>
          <cell r="GD114">
            <v>0</v>
          </cell>
          <cell r="GE114">
            <v>0</v>
          </cell>
          <cell r="GF114">
            <v>0</v>
          </cell>
          <cell r="GG114">
            <v>0</v>
          </cell>
          <cell r="GH114">
            <v>0.01</v>
          </cell>
          <cell r="GI114">
            <v>0</v>
          </cell>
          <cell r="GJ114">
            <v>87.01</v>
          </cell>
          <cell r="GK114">
            <v>1.158</v>
          </cell>
        </row>
        <row r="114">
          <cell r="HF114">
            <v>-164.75</v>
          </cell>
          <cell r="HG114">
            <v>3.599</v>
          </cell>
          <cell r="HH114">
            <v>15.22</v>
          </cell>
          <cell r="HI114">
            <v>8.029</v>
          </cell>
          <cell r="HJ114">
            <v>-23.32</v>
          </cell>
          <cell r="HK114">
            <v>2.769</v>
          </cell>
        </row>
        <row r="114">
          <cell r="HN114">
            <v>-38.78</v>
          </cell>
          <cell r="HO114">
            <v>2.58</v>
          </cell>
        </row>
        <row r="114">
          <cell r="HR114">
            <v>-74.45</v>
          </cell>
          <cell r="HS114">
            <v>2.888</v>
          </cell>
        </row>
        <row r="114">
          <cell r="HV114">
            <v>-81.55</v>
          </cell>
          <cell r="HW114">
            <v>2.747</v>
          </cell>
          <cell r="HX114">
            <v>-86.92</v>
          </cell>
          <cell r="HY114">
            <v>3.811</v>
          </cell>
          <cell r="HZ114">
            <v>1.53</v>
          </cell>
          <cell r="IA114">
            <v>2.719</v>
          </cell>
          <cell r="IB114">
            <v>0.76</v>
          </cell>
          <cell r="IC114">
            <v>0.011</v>
          </cell>
        </row>
        <row r="114">
          <cell r="IX114">
            <v>-1.11</v>
          </cell>
          <cell r="IY114">
            <v>0.01</v>
          </cell>
          <cell r="IZ114">
            <v>-0.25</v>
          </cell>
          <cell r="JA114">
            <v>0.006</v>
          </cell>
          <cell r="JB114">
            <v>0.91</v>
          </cell>
          <cell r="JC114">
            <v>0.01</v>
          </cell>
        </row>
        <row r="114">
          <cell r="JF114">
            <v>0.9</v>
          </cell>
          <cell r="JG114">
            <v>0.011</v>
          </cell>
        </row>
        <row r="114">
          <cell r="JJ114">
            <v>0.65</v>
          </cell>
          <cell r="JK114">
            <v>0.008</v>
          </cell>
        </row>
        <row r="114">
          <cell r="JN114">
            <v>0.13</v>
          </cell>
          <cell r="JO114">
            <v>0.005</v>
          </cell>
          <cell r="JP114">
            <v>0.23</v>
          </cell>
          <cell r="JQ114">
            <v>0.006</v>
          </cell>
          <cell r="JR114">
            <v>-0.07</v>
          </cell>
          <cell r="JS114">
            <v>0.001</v>
          </cell>
          <cell r="JT114">
            <v>-0.09</v>
          </cell>
          <cell r="JU114">
            <v>0.002</v>
          </cell>
        </row>
        <row r="114">
          <cell r="KP114">
            <v>0.09</v>
          </cell>
          <cell r="KQ114">
            <v>0.003</v>
          </cell>
          <cell r="KR114">
            <v>0.12</v>
          </cell>
          <cell r="KS114">
            <v>0.005</v>
          </cell>
          <cell r="KT114">
            <v>-0.2</v>
          </cell>
          <cell r="KU114">
            <v>0.006</v>
          </cell>
        </row>
        <row r="114">
          <cell r="KX114">
            <v>-0.21</v>
          </cell>
          <cell r="KY114">
            <v>0.005</v>
          </cell>
        </row>
        <row r="114">
          <cell r="LB114">
            <v>-0.15</v>
          </cell>
          <cell r="LC114">
            <v>0.003</v>
          </cell>
        </row>
        <row r="114">
          <cell r="LF114">
            <v>-0.1</v>
          </cell>
          <cell r="LG114">
            <v>0.003</v>
          </cell>
          <cell r="LH114">
            <v>-0.34</v>
          </cell>
          <cell r="LI114">
            <v>0.005</v>
          </cell>
          <cell r="LJ114">
            <v>0</v>
          </cell>
          <cell r="LK114">
            <v>0</v>
          </cell>
          <cell r="LL114">
            <v>0.06</v>
          </cell>
          <cell r="LM114">
            <v>0.001</v>
          </cell>
          <cell r="LN114">
            <v>0.79</v>
          </cell>
          <cell r="LO114">
            <v>0.008</v>
          </cell>
        </row>
        <row r="114">
          <cell r="MH114">
            <v>0.62</v>
          </cell>
          <cell r="MI114">
            <v>0.006</v>
          </cell>
        </row>
        <row r="114">
          <cell r="ML114">
            <v>0.58</v>
          </cell>
          <cell r="MM114">
            <v>0.007</v>
          </cell>
        </row>
        <row r="114">
          <cell r="MP114">
            <v>0.63</v>
          </cell>
          <cell r="MQ114">
            <v>0.009</v>
          </cell>
          <cell r="MR114">
            <v>1.76</v>
          </cell>
          <cell r="MS114">
            <v>0.03</v>
          </cell>
        </row>
        <row r="114">
          <cell r="NN114">
            <v>0.38</v>
          </cell>
          <cell r="NO114">
            <v>0.023</v>
          </cell>
          <cell r="NP114">
            <v>0.54</v>
          </cell>
          <cell r="NQ114">
            <v>0.011</v>
          </cell>
          <cell r="NR114">
            <v>1.43</v>
          </cell>
          <cell r="NS114">
            <v>0.016</v>
          </cell>
        </row>
        <row r="114">
          <cell r="NV114">
            <v>1.3</v>
          </cell>
          <cell r="NW114">
            <v>0.016</v>
          </cell>
        </row>
        <row r="114">
          <cell r="NZ114">
            <v>0.94</v>
          </cell>
          <cell r="OA114">
            <v>0.012</v>
          </cell>
        </row>
        <row r="114">
          <cell r="OD114">
            <v>0.46</v>
          </cell>
          <cell r="OE114">
            <v>0.008</v>
          </cell>
          <cell r="OF114">
            <v>0.47</v>
          </cell>
          <cell r="OG114">
            <v>0.013</v>
          </cell>
          <cell r="OH114">
            <v>-0.07</v>
          </cell>
          <cell r="OI114">
            <v>0.003</v>
          </cell>
          <cell r="OJ114">
            <v>0.03</v>
          </cell>
          <cell r="OK114">
            <v>0.004</v>
          </cell>
        </row>
        <row r="114">
          <cell r="PP114">
            <v>0.71</v>
          </cell>
          <cell r="PQ114">
            <v>0.012</v>
          </cell>
        </row>
        <row r="114">
          <cell r="QL114">
            <v>0.12</v>
          </cell>
          <cell r="QM114">
            <v>0.005</v>
          </cell>
          <cell r="QN114">
            <v>0.08</v>
          </cell>
          <cell r="QO114">
            <v>0.003</v>
          </cell>
          <cell r="QP114">
            <v>0.77</v>
          </cell>
          <cell r="QQ114">
            <v>0.013</v>
          </cell>
        </row>
        <row r="114">
          <cell r="QT114">
            <v>0.76</v>
          </cell>
          <cell r="QU114">
            <v>0.011</v>
          </cell>
        </row>
        <row r="114">
          <cell r="QX114">
            <v>0.53</v>
          </cell>
          <cell r="QY114">
            <v>0.01</v>
          </cell>
        </row>
        <row r="114">
          <cell r="RB114">
            <v>0.44</v>
          </cell>
          <cell r="RC114">
            <v>0.008</v>
          </cell>
          <cell r="RD114">
            <v>0.3</v>
          </cell>
          <cell r="RE114">
            <v>0.005</v>
          </cell>
          <cell r="RF114">
            <v>-0.05</v>
          </cell>
          <cell r="RG114">
            <v>0.003</v>
          </cell>
          <cell r="RH114">
            <v>-0.01</v>
          </cell>
          <cell r="RI114">
            <v>0.001</v>
          </cell>
          <cell r="RJ114">
            <v>0.14</v>
          </cell>
          <cell r="RK114">
            <v>0.003</v>
          </cell>
        </row>
        <row r="114">
          <cell r="SF114">
            <v>0.06</v>
          </cell>
          <cell r="SG114">
            <v>0.003</v>
          </cell>
          <cell r="SH114">
            <v>0.25</v>
          </cell>
          <cell r="SI114">
            <v>0.006</v>
          </cell>
          <cell r="SJ114">
            <v>0.13</v>
          </cell>
          <cell r="SK114">
            <v>0.003</v>
          </cell>
        </row>
        <row r="114">
          <cell r="SN114">
            <v>0.11</v>
          </cell>
          <cell r="SO114">
            <v>0.003</v>
          </cell>
        </row>
        <row r="114">
          <cell r="SR114">
            <v>0.06</v>
          </cell>
          <cell r="SS114">
            <v>0.002</v>
          </cell>
        </row>
        <row r="114">
          <cell r="SV114">
            <v>0.03</v>
          </cell>
          <cell r="SW114">
            <v>0.001</v>
          </cell>
          <cell r="SX114">
            <v>0.01</v>
          </cell>
          <cell r="SY114">
            <v>0.003</v>
          </cell>
          <cell r="SZ114">
            <v>0</v>
          </cell>
          <cell r="TA114">
            <v>0</v>
          </cell>
          <cell r="TB114">
            <v>0.07</v>
          </cell>
          <cell r="TC114">
            <v>0.003</v>
          </cell>
          <cell r="TD114">
            <v>0.52</v>
          </cell>
          <cell r="TE114">
            <v>0.005</v>
          </cell>
        </row>
        <row r="114">
          <cell r="TZ114">
            <v>0.3</v>
          </cell>
          <cell r="UA114">
            <v>0.008</v>
          </cell>
          <cell r="UB114">
            <v>1.07</v>
          </cell>
          <cell r="UC114">
            <v>0.019</v>
          </cell>
          <cell r="UD114">
            <v>0.44</v>
          </cell>
          <cell r="UE114">
            <v>0.004</v>
          </cell>
        </row>
        <row r="114">
          <cell r="UH114">
            <v>0.34</v>
          </cell>
          <cell r="UI114">
            <v>0.004</v>
          </cell>
        </row>
        <row r="114">
          <cell r="UL114">
            <v>0.24</v>
          </cell>
          <cell r="UM114">
            <v>0.006</v>
          </cell>
        </row>
        <row r="114">
          <cell r="UP114">
            <v>0.18</v>
          </cell>
          <cell r="UQ114">
            <v>0.005</v>
          </cell>
          <cell r="UR114">
            <v>0.46</v>
          </cell>
          <cell r="US114">
            <v>0.013</v>
          </cell>
          <cell r="UT114">
            <v>-0.09</v>
          </cell>
          <cell r="UU114">
            <v>0.006</v>
          </cell>
          <cell r="UV114">
            <v>0.11</v>
          </cell>
          <cell r="UW114">
            <v>0.006</v>
          </cell>
        </row>
        <row r="114">
          <cell r="VL114">
            <v>0.03</v>
          </cell>
          <cell r="VM114">
            <v>0</v>
          </cell>
          <cell r="VN114">
            <v>0.03</v>
          </cell>
          <cell r="VO114">
            <v>0.001</v>
          </cell>
        </row>
        <row r="114">
          <cell r="VV114">
            <v>0</v>
          </cell>
          <cell r="VW114">
            <v>0</v>
          </cell>
          <cell r="VX114">
            <v>0.01</v>
          </cell>
          <cell r="VY114">
            <v>0</v>
          </cell>
          <cell r="VZ114">
            <v>0</v>
          </cell>
          <cell r="WA114">
            <v>0</v>
          </cell>
          <cell r="WB114">
            <v>-0.12</v>
          </cell>
          <cell r="WC114">
            <v>0.005</v>
          </cell>
        </row>
        <row r="114">
          <cell r="WX114">
            <v>0.05</v>
          </cell>
          <cell r="WY114">
            <v>0.002</v>
          </cell>
          <cell r="WZ114">
            <v>0.06</v>
          </cell>
          <cell r="XA114">
            <v>0.002</v>
          </cell>
          <cell r="XB114">
            <v>-0.17</v>
          </cell>
          <cell r="XC114">
            <v>0.005</v>
          </cell>
        </row>
        <row r="114">
          <cell r="XF114">
            <v>-0.2</v>
          </cell>
          <cell r="XG114">
            <v>0.006</v>
          </cell>
        </row>
        <row r="114">
          <cell r="XJ114">
            <v>-0.21</v>
          </cell>
          <cell r="XK114">
            <v>0.006</v>
          </cell>
        </row>
        <row r="114">
          <cell r="XN114">
            <v>-0.19</v>
          </cell>
          <cell r="XO114">
            <v>0.005</v>
          </cell>
          <cell r="XP114">
            <v>-0.15</v>
          </cell>
          <cell r="XQ114">
            <v>0.003</v>
          </cell>
          <cell r="XR114">
            <v>-0.03</v>
          </cell>
          <cell r="XS114">
            <v>0.001</v>
          </cell>
          <cell r="XT114">
            <v>0</v>
          </cell>
          <cell r="XU114">
            <v>0</v>
          </cell>
        </row>
        <row r="115">
          <cell r="B115" t="str">
            <v>JM0362.002</v>
          </cell>
          <cell r="C115" t="str">
            <v>S Japan</v>
          </cell>
          <cell r="D115">
            <v>32.71</v>
          </cell>
          <cell r="E115">
            <v>131.3</v>
          </cell>
          <cell r="F115">
            <v>0.94</v>
          </cell>
          <cell r="G115">
            <v>0.013</v>
          </cell>
          <cell r="H115">
            <v>5.01</v>
          </cell>
          <cell r="I115">
            <v>0.048</v>
          </cell>
          <cell r="J115">
            <v>5.02</v>
          </cell>
          <cell r="K115">
            <v>0.053</v>
          </cell>
          <cell r="L115">
            <v>1.03</v>
          </cell>
          <cell r="M115">
            <v>0.013</v>
          </cell>
          <cell r="N115">
            <v>1.88</v>
          </cell>
          <cell r="O115">
            <v>0.039</v>
          </cell>
        </row>
        <row r="115">
          <cell r="X115">
            <v>0.02</v>
          </cell>
          <cell r="Y115">
            <v>0.004</v>
          </cell>
          <cell r="Z115">
            <v>0.4</v>
          </cell>
          <cell r="AA115">
            <v>0.037</v>
          </cell>
          <cell r="AB115">
            <v>0.55</v>
          </cell>
          <cell r="AC115">
            <v>0.034</v>
          </cell>
        </row>
        <row r="115">
          <cell r="AH115">
            <v>0.93</v>
          </cell>
          <cell r="AI115">
            <v>0.01</v>
          </cell>
          <cell r="AJ115">
            <v>3.81</v>
          </cell>
          <cell r="AK115">
            <v>0.031</v>
          </cell>
          <cell r="AL115">
            <v>0.68</v>
          </cell>
          <cell r="AM115">
            <v>0.01</v>
          </cell>
          <cell r="AN115">
            <v>3.19</v>
          </cell>
          <cell r="AO115">
            <v>0.034</v>
          </cell>
          <cell r="AP115">
            <v>0.67</v>
          </cell>
          <cell r="AQ115">
            <v>0.009</v>
          </cell>
          <cell r="AR115">
            <v>3.42</v>
          </cell>
          <cell r="AS115">
            <v>0.033</v>
          </cell>
          <cell r="AT115">
            <v>0.85</v>
          </cell>
          <cell r="AU115">
            <v>0.011</v>
          </cell>
          <cell r="AV115">
            <v>4.19</v>
          </cell>
          <cell r="AW115">
            <v>0.063</v>
          </cell>
          <cell r="AX115">
            <v>0.77</v>
          </cell>
          <cell r="AY115">
            <v>0.02</v>
          </cell>
          <cell r="AZ115">
            <v>2.18</v>
          </cell>
          <cell r="BA115">
            <v>0.049</v>
          </cell>
          <cell r="BB115">
            <v>0.16</v>
          </cell>
          <cell r="BC115">
            <v>0.002</v>
          </cell>
          <cell r="BD115">
            <v>0.49</v>
          </cell>
          <cell r="BE115">
            <v>0.005</v>
          </cell>
          <cell r="BF115">
            <v>0.24</v>
          </cell>
          <cell r="BG115">
            <v>0.003</v>
          </cell>
          <cell r="BH115">
            <v>0.13</v>
          </cell>
          <cell r="BI115">
            <v>0.005</v>
          </cell>
        </row>
        <row r="115">
          <cell r="BR115">
            <v>0.03</v>
          </cell>
          <cell r="BS115">
            <v>0.002</v>
          </cell>
          <cell r="BT115">
            <v>0.17</v>
          </cell>
          <cell r="BU115">
            <v>0.008</v>
          </cell>
          <cell r="BV115">
            <v>-0.01</v>
          </cell>
          <cell r="BW115">
            <v>0.005</v>
          </cell>
        </row>
        <row r="115">
          <cell r="CB115">
            <v>0.15</v>
          </cell>
          <cell r="CC115">
            <v>0.002</v>
          </cell>
          <cell r="CD115">
            <v>0.3</v>
          </cell>
          <cell r="CE115">
            <v>0.004</v>
          </cell>
          <cell r="CF115">
            <v>0.13</v>
          </cell>
          <cell r="CG115">
            <v>0.002</v>
          </cell>
          <cell r="CH115">
            <v>0.25</v>
          </cell>
          <cell r="CI115">
            <v>0.003</v>
          </cell>
          <cell r="CJ115">
            <v>0.14</v>
          </cell>
          <cell r="CK115">
            <v>0.002</v>
          </cell>
          <cell r="CL115">
            <v>0.26</v>
          </cell>
          <cell r="CM115">
            <v>0.002</v>
          </cell>
          <cell r="CN115">
            <v>0.16</v>
          </cell>
          <cell r="CO115">
            <v>0.002</v>
          </cell>
          <cell r="CP115">
            <v>0.3</v>
          </cell>
          <cell r="CQ115">
            <v>0.004</v>
          </cell>
          <cell r="CR115">
            <v>0.05</v>
          </cell>
          <cell r="CS115">
            <v>0.001</v>
          </cell>
          <cell r="CT115">
            <v>0.19</v>
          </cell>
          <cell r="CU115">
            <v>0.004</v>
          </cell>
          <cell r="CV115">
            <v>0.84</v>
          </cell>
          <cell r="CW115">
            <v>0.012</v>
          </cell>
          <cell r="CX115">
            <v>0.91</v>
          </cell>
          <cell r="CY115">
            <v>0.01</v>
          </cell>
          <cell r="CZ115">
            <v>0.99</v>
          </cell>
          <cell r="DA115">
            <v>0.015</v>
          </cell>
          <cell r="DB115">
            <v>0.26</v>
          </cell>
          <cell r="DC115">
            <v>0.01</v>
          </cell>
        </row>
        <row r="115">
          <cell r="DL115">
            <v>0.39</v>
          </cell>
          <cell r="DM115">
            <v>0.011</v>
          </cell>
          <cell r="DN115">
            <v>0.27</v>
          </cell>
          <cell r="DO115">
            <v>0.005</v>
          </cell>
          <cell r="DP115">
            <v>0</v>
          </cell>
          <cell r="DQ115">
            <v>0</v>
          </cell>
        </row>
        <row r="115">
          <cell r="DV115">
            <v>0.73</v>
          </cell>
          <cell r="DW115">
            <v>0.012</v>
          </cell>
          <cell r="DX115">
            <v>0.36</v>
          </cell>
          <cell r="DY115">
            <v>0.005</v>
          </cell>
          <cell r="DZ115">
            <v>0.6</v>
          </cell>
          <cell r="EA115">
            <v>0.01</v>
          </cell>
          <cell r="EB115">
            <v>0.47</v>
          </cell>
          <cell r="EC115">
            <v>0.006</v>
          </cell>
          <cell r="ED115">
            <v>0.6</v>
          </cell>
          <cell r="EE115">
            <v>0.01</v>
          </cell>
          <cell r="EF115">
            <v>0.59</v>
          </cell>
          <cell r="EG115">
            <v>0.007</v>
          </cell>
          <cell r="EH115">
            <v>0.65</v>
          </cell>
          <cell r="EI115">
            <v>0.007</v>
          </cell>
          <cell r="EJ115">
            <v>0.45</v>
          </cell>
          <cell r="EK115">
            <v>0.005</v>
          </cell>
          <cell r="EL115">
            <v>0.22</v>
          </cell>
          <cell r="EM115">
            <v>0.012</v>
          </cell>
          <cell r="EN115">
            <v>0.11</v>
          </cell>
          <cell r="EO115">
            <v>0.002</v>
          </cell>
          <cell r="EP115">
            <v>0.03</v>
          </cell>
          <cell r="EQ115">
            <v>0.001</v>
          </cell>
          <cell r="ER115">
            <v>0.01</v>
          </cell>
          <cell r="ES115">
            <v>0</v>
          </cell>
          <cell r="ET115">
            <v>0.05</v>
          </cell>
          <cell r="EU115">
            <v>0.002</v>
          </cell>
          <cell r="EV115">
            <v>-0.01</v>
          </cell>
          <cell r="EW115">
            <v>0.001</v>
          </cell>
        </row>
        <row r="115">
          <cell r="FF115">
            <v>0</v>
          </cell>
          <cell r="FG115">
            <v>0</v>
          </cell>
          <cell r="FH115">
            <v>-0.02</v>
          </cell>
          <cell r="FI115">
            <v>0.001</v>
          </cell>
          <cell r="FJ115">
            <v>-0.02</v>
          </cell>
          <cell r="FK115">
            <v>0.001</v>
          </cell>
        </row>
        <row r="115">
          <cell r="FP115">
            <v>0.04</v>
          </cell>
          <cell r="FQ115">
            <v>0.001</v>
          </cell>
          <cell r="FR115">
            <v>0</v>
          </cell>
          <cell r="FS115">
            <v>0</v>
          </cell>
          <cell r="FT115">
            <v>0.04</v>
          </cell>
          <cell r="FU115">
            <v>0.001</v>
          </cell>
          <cell r="FV115">
            <v>0</v>
          </cell>
          <cell r="FW115">
            <v>0</v>
          </cell>
          <cell r="FX115">
            <v>0.04</v>
          </cell>
          <cell r="FY115">
            <v>0.001</v>
          </cell>
          <cell r="FZ115">
            <v>0</v>
          </cell>
          <cell r="GA115">
            <v>0</v>
          </cell>
          <cell r="GB115">
            <v>0.05</v>
          </cell>
          <cell r="GC115">
            <v>0.001</v>
          </cell>
          <cell r="GD115">
            <v>0.01</v>
          </cell>
          <cell r="GE115">
            <v>0</v>
          </cell>
          <cell r="GF115">
            <v>0.02</v>
          </cell>
          <cell r="GG115">
            <v>0.001</v>
          </cell>
          <cell r="GH115">
            <v>0.01</v>
          </cell>
          <cell r="GI115">
            <v>0</v>
          </cell>
          <cell r="GJ115">
            <v>3.66</v>
          </cell>
          <cell r="GK115">
            <v>2.661</v>
          </cell>
          <cell r="GL115">
            <v>314.35</v>
          </cell>
          <cell r="GM115">
            <v>5.716</v>
          </cell>
          <cell r="GN115">
            <v>-34.62</v>
          </cell>
          <cell r="GO115">
            <v>2.121</v>
          </cell>
          <cell r="GP115">
            <v>-211.62</v>
          </cell>
          <cell r="GQ115">
            <v>5.973</v>
          </cell>
        </row>
        <row r="115">
          <cell r="GZ115">
            <v>-24.56</v>
          </cell>
          <cell r="HA115">
            <v>1.179</v>
          </cell>
          <cell r="HB115">
            <v>30.66</v>
          </cell>
          <cell r="HC115">
            <v>6.301</v>
          </cell>
          <cell r="HD115">
            <v>-0.15</v>
          </cell>
          <cell r="HE115">
            <v>0.019</v>
          </cell>
        </row>
        <row r="115">
          <cell r="HJ115">
            <v>-30.28</v>
          </cell>
          <cell r="HK115">
            <v>2.517</v>
          </cell>
          <cell r="HL115">
            <v>120.14</v>
          </cell>
          <cell r="HM115">
            <v>5.218</v>
          </cell>
          <cell r="HN115">
            <v>-50.18</v>
          </cell>
          <cell r="HO115">
            <v>2.499</v>
          </cell>
          <cell r="HP115">
            <v>73.93</v>
          </cell>
          <cell r="HQ115">
            <v>5.244</v>
          </cell>
          <cell r="HR115">
            <v>-57.69</v>
          </cell>
          <cell r="HS115">
            <v>2.199</v>
          </cell>
          <cell r="HT115">
            <v>67.91</v>
          </cell>
          <cell r="HU115">
            <v>5.416</v>
          </cell>
          <cell r="HV115">
            <v>-17.6</v>
          </cell>
          <cell r="HW115">
            <v>0.914</v>
          </cell>
          <cell r="HX115">
            <v>19.49</v>
          </cell>
          <cell r="HY115">
            <v>4.335</v>
          </cell>
          <cell r="HZ115">
            <v>59.69</v>
          </cell>
          <cell r="IA115">
            <v>3.653</v>
          </cell>
          <cell r="IB115">
            <v>0.34</v>
          </cell>
          <cell r="IC115">
            <v>0.011</v>
          </cell>
          <cell r="ID115">
            <v>0.3</v>
          </cell>
          <cell r="IE115">
            <v>0.005</v>
          </cell>
          <cell r="IF115">
            <v>0.36</v>
          </cell>
          <cell r="IG115">
            <v>0.009</v>
          </cell>
          <cell r="IH115">
            <v>0.17</v>
          </cell>
          <cell r="II115">
            <v>0.008</v>
          </cell>
        </row>
        <row r="115">
          <cell r="IR115">
            <v>-0.05</v>
          </cell>
          <cell r="IS115">
            <v>0.004</v>
          </cell>
          <cell r="IT115">
            <v>-0.01</v>
          </cell>
          <cell r="IU115">
            <v>0.001</v>
          </cell>
          <cell r="IV115">
            <v>0.12</v>
          </cell>
          <cell r="IW115">
            <v>0.01</v>
          </cell>
        </row>
        <row r="115">
          <cell r="JB115">
            <v>0.24</v>
          </cell>
          <cell r="JC115">
            <v>0.014</v>
          </cell>
          <cell r="JD115">
            <v>0.27</v>
          </cell>
          <cell r="JE115">
            <v>0.006</v>
          </cell>
          <cell r="JF115">
            <v>0.2</v>
          </cell>
          <cell r="JG115">
            <v>0.013</v>
          </cell>
          <cell r="JH115">
            <v>0.26</v>
          </cell>
          <cell r="JI115">
            <v>0.005</v>
          </cell>
          <cell r="JJ115">
            <v>0.2</v>
          </cell>
          <cell r="JK115">
            <v>0.016</v>
          </cell>
          <cell r="JL115">
            <v>0.2</v>
          </cell>
          <cell r="JM115">
            <v>0.005</v>
          </cell>
          <cell r="JN115">
            <v>0.19</v>
          </cell>
          <cell r="JO115">
            <v>0.005</v>
          </cell>
          <cell r="JP115">
            <v>0.17</v>
          </cell>
          <cell r="JQ115">
            <v>0.005</v>
          </cell>
          <cell r="JR115">
            <v>0</v>
          </cell>
          <cell r="JS115">
            <v>0.003</v>
          </cell>
          <cell r="JT115">
            <v>-0.07</v>
          </cell>
          <cell r="JU115">
            <v>0.003</v>
          </cell>
          <cell r="JV115">
            <v>-0.06</v>
          </cell>
          <cell r="JW115">
            <v>0.005</v>
          </cell>
          <cell r="JX115">
            <v>-0.07</v>
          </cell>
          <cell r="JY115">
            <v>0.003</v>
          </cell>
          <cell r="JZ115">
            <v>-0.38</v>
          </cell>
          <cell r="KA115">
            <v>0.009</v>
          </cell>
        </row>
        <row r="115">
          <cell r="KJ115">
            <v>-0.02</v>
          </cell>
          <cell r="KK115">
            <v>0.001</v>
          </cell>
          <cell r="KL115">
            <v>0.02</v>
          </cell>
          <cell r="KM115">
            <v>0.001</v>
          </cell>
          <cell r="KN115">
            <v>0</v>
          </cell>
          <cell r="KO115">
            <v>0</v>
          </cell>
        </row>
        <row r="115">
          <cell r="KT115">
            <v>-0.09</v>
          </cell>
          <cell r="KU115">
            <v>0.002</v>
          </cell>
          <cell r="KV115">
            <v>-0.19</v>
          </cell>
          <cell r="KW115">
            <v>0.006</v>
          </cell>
          <cell r="KX115">
            <v>-0.11</v>
          </cell>
          <cell r="KY115">
            <v>0.002</v>
          </cell>
          <cell r="KZ115">
            <v>-0.23</v>
          </cell>
          <cell r="LA115">
            <v>0.006</v>
          </cell>
          <cell r="LB115">
            <v>-0.1</v>
          </cell>
          <cell r="LC115">
            <v>0.002</v>
          </cell>
          <cell r="LD115">
            <v>-0.18</v>
          </cell>
          <cell r="LE115">
            <v>0.005</v>
          </cell>
          <cell r="LF115">
            <v>-0.07</v>
          </cell>
          <cell r="LG115">
            <v>0.002</v>
          </cell>
          <cell r="LH115">
            <v>-0.1</v>
          </cell>
          <cell r="LI115">
            <v>0.004</v>
          </cell>
          <cell r="LJ115">
            <v>0</v>
          </cell>
          <cell r="LK115">
            <v>0</v>
          </cell>
          <cell r="LL115">
            <v>0.02</v>
          </cell>
          <cell r="LM115">
            <v>0.002</v>
          </cell>
          <cell r="LN115">
            <v>0.25</v>
          </cell>
          <cell r="LO115">
            <v>0.008</v>
          </cell>
          <cell r="LP115">
            <v>0.47</v>
          </cell>
          <cell r="LQ115">
            <v>0.006</v>
          </cell>
          <cell r="LR115">
            <v>0.07</v>
          </cell>
          <cell r="LS115">
            <v>0.007</v>
          </cell>
          <cell r="LT115">
            <v>0</v>
          </cell>
          <cell r="LU115">
            <v>0.009</v>
          </cell>
        </row>
        <row r="115">
          <cell r="MD115">
            <v>0</v>
          </cell>
          <cell r="ME115">
            <v>0.001</v>
          </cell>
          <cell r="MF115">
            <v>0</v>
          </cell>
          <cell r="MG115">
            <v>0</v>
          </cell>
          <cell r="MH115">
            <v>0.13</v>
          </cell>
          <cell r="MI115">
            <v>0.008</v>
          </cell>
          <cell r="MJ115">
            <v>0.26</v>
          </cell>
          <cell r="MK115">
            <v>0.007</v>
          </cell>
          <cell r="ML115">
            <v>0.07</v>
          </cell>
          <cell r="MM115">
            <v>0.008</v>
          </cell>
          <cell r="MN115">
            <v>0.25</v>
          </cell>
          <cell r="MO115">
            <v>0.007</v>
          </cell>
          <cell r="MP115">
            <v>0.07</v>
          </cell>
          <cell r="MQ115">
            <v>0.008</v>
          </cell>
          <cell r="MR115">
            <v>0.19</v>
          </cell>
          <cell r="MS115">
            <v>0.03</v>
          </cell>
          <cell r="MT115">
            <v>0.45</v>
          </cell>
          <cell r="MU115">
            <v>0.01</v>
          </cell>
          <cell r="MV115">
            <v>0.02</v>
          </cell>
          <cell r="MW115">
            <v>0.016</v>
          </cell>
          <cell r="MX115">
            <v>-0.47</v>
          </cell>
          <cell r="MY115">
            <v>0.01</v>
          </cell>
        </row>
        <row r="115">
          <cell r="NH115">
            <v>-0.15</v>
          </cell>
          <cell r="NI115">
            <v>0.003</v>
          </cell>
          <cell r="NJ115">
            <v>0.06</v>
          </cell>
          <cell r="NK115">
            <v>0.011</v>
          </cell>
          <cell r="NL115">
            <v>0</v>
          </cell>
          <cell r="NM115">
            <v>0.001</v>
          </cell>
        </row>
        <row r="115">
          <cell r="NR115">
            <v>-0.22</v>
          </cell>
          <cell r="NS115">
            <v>0.021</v>
          </cell>
          <cell r="NT115">
            <v>0.01</v>
          </cell>
          <cell r="NU115">
            <v>0.01</v>
          </cell>
          <cell r="NV115">
            <v>-0.28</v>
          </cell>
          <cell r="NW115">
            <v>0.027</v>
          </cell>
          <cell r="NX115">
            <v>-0.01</v>
          </cell>
          <cell r="NY115">
            <v>0.01</v>
          </cell>
          <cell r="NZ115">
            <v>-0.36</v>
          </cell>
          <cell r="OA115">
            <v>0.019</v>
          </cell>
          <cell r="OB115">
            <v>0.02</v>
          </cell>
          <cell r="OC115">
            <v>0.01</v>
          </cell>
          <cell r="OD115">
            <v>0.1</v>
          </cell>
          <cell r="OE115">
            <v>0.008</v>
          </cell>
          <cell r="OF115">
            <v>0.34</v>
          </cell>
          <cell r="OG115">
            <v>0.015</v>
          </cell>
          <cell r="OH115">
            <v>0.1</v>
          </cell>
          <cell r="OI115">
            <v>0.005</v>
          </cell>
          <cell r="OJ115">
            <v>0.25</v>
          </cell>
          <cell r="OK115">
            <v>0.005</v>
          </cell>
          <cell r="OL115">
            <v>0.05</v>
          </cell>
          <cell r="OM115">
            <v>0.001</v>
          </cell>
          <cell r="ON115">
            <v>0.04</v>
          </cell>
          <cell r="OO115">
            <v>0.001</v>
          </cell>
          <cell r="OP115">
            <v>0.02</v>
          </cell>
          <cell r="OQ115">
            <v>0.001</v>
          </cell>
          <cell r="OR115">
            <v>0.13</v>
          </cell>
          <cell r="OS115">
            <v>0.001</v>
          </cell>
        </row>
        <row r="115">
          <cell r="PD115">
            <v>0.01</v>
          </cell>
          <cell r="PE115">
            <v>0</v>
          </cell>
          <cell r="PF115">
            <v>0.04</v>
          </cell>
          <cell r="PG115">
            <v>0.001</v>
          </cell>
          <cell r="PH115">
            <v>0.08</v>
          </cell>
          <cell r="PI115">
            <v>0.001</v>
          </cell>
          <cell r="PJ115">
            <v>0.05</v>
          </cell>
          <cell r="PK115">
            <v>0.001</v>
          </cell>
          <cell r="PL115">
            <v>0.08</v>
          </cell>
          <cell r="PM115">
            <v>0.001</v>
          </cell>
          <cell r="PN115">
            <v>0.04</v>
          </cell>
          <cell r="PO115">
            <v>0.001</v>
          </cell>
          <cell r="PP115">
            <v>0.12</v>
          </cell>
          <cell r="PQ115">
            <v>0.007</v>
          </cell>
          <cell r="PR115">
            <v>0.09</v>
          </cell>
          <cell r="PS115">
            <v>0.003</v>
          </cell>
          <cell r="PT115">
            <v>0.1</v>
          </cell>
          <cell r="PU115">
            <v>0.005</v>
          </cell>
          <cell r="PV115">
            <v>-0.05</v>
          </cell>
          <cell r="PW115">
            <v>0.003</v>
          </cell>
        </row>
        <row r="115">
          <cell r="QF115">
            <v>-0.03</v>
          </cell>
          <cell r="QG115">
            <v>0.001</v>
          </cell>
          <cell r="QH115">
            <v>-0.01</v>
          </cell>
          <cell r="QI115">
            <v>0.002</v>
          </cell>
          <cell r="QJ115">
            <v>0</v>
          </cell>
          <cell r="QK115">
            <v>0.002</v>
          </cell>
        </row>
        <row r="115">
          <cell r="QP115">
            <v>0.03</v>
          </cell>
          <cell r="QQ115">
            <v>0.007</v>
          </cell>
          <cell r="QR115">
            <v>0.01</v>
          </cell>
          <cell r="QS115">
            <v>0.003</v>
          </cell>
          <cell r="QT115">
            <v>0.02</v>
          </cell>
          <cell r="QU115">
            <v>0.007</v>
          </cell>
          <cell r="QV115">
            <v>0.01</v>
          </cell>
          <cell r="QW115">
            <v>0.003</v>
          </cell>
          <cell r="QX115">
            <v>0</v>
          </cell>
          <cell r="QY115">
            <v>0.006</v>
          </cell>
          <cell r="QZ115">
            <v>0.03</v>
          </cell>
          <cell r="RA115">
            <v>0.003</v>
          </cell>
          <cell r="RB115">
            <v>0.09</v>
          </cell>
          <cell r="RC115">
            <v>0.003</v>
          </cell>
          <cell r="RD115">
            <v>0.08</v>
          </cell>
          <cell r="RE115">
            <v>0.003</v>
          </cell>
          <cell r="RF115">
            <v>0.03</v>
          </cell>
          <cell r="RG115">
            <v>0.002</v>
          </cell>
          <cell r="RH115">
            <v>0.05</v>
          </cell>
          <cell r="RI115">
            <v>0.001</v>
          </cell>
          <cell r="RJ115">
            <v>-0.05</v>
          </cell>
          <cell r="RK115">
            <v>0.003</v>
          </cell>
          <cell r="RL115">
            <v>0.05</v>
          </cell>
          <cell r="RM115">
            <v>0.002</v>
          </cell>
          <cell r="RN115">
            <v>-0.05</v>
          </cell>
          <cell r="RO115">
            <v>0.002</v>
          </cell>
          <cell r="RP115">
            <v>-0.3</v>
          </cell>
          <cell r="RQ115">
            <v>0.004</v>
          </cell>
        </row>
        <row r="115">
          <cell r="RZ115">
            <v>-0.01</v>
          </cell>
          <cell r="SA115">
            <v>0</v>
          </cell>
          <cell r="SB115">
            <v>0.09</v>
          </cell>
          <cell r="SC115">
            <v>0.003</v>
          </cell>
          <cell r="SD115">
            <v>0</v>
          </cell>
          <cell r="SE115">
            <v>0.001</v>
          </cell>
        </row>
        <row r="115">
          <cell r="SJ115">
            <v>-0.09</v>
          </cell>
          <cell r="SK115">
            <v>0.003</v>
          </cell>
          <cell r="SL115">
            <v>-0.12</v>
          </cell>
          <cell r="SM115">
            <v>0.003</v>
          </cell>
          <cell r="SN115">
            <v>-0.1</v>
          </cell>
          <cell r="SO115">
            <v>0.003</v>
          </cell>
          <cell r="SP115">
            <v>-0.12</v>
          </cell>
          <cell r="SQ115">
            <v>0.003</v>
          </cell>
          <cell r="SR115">
            <v>-0.08</v>
          </cell>
          <cell r="SS115">
            <v>0.002</v>
          </cell>
          <cell r="ST115">
            <v>-0.09</v>
          </cell>
          <cell r="SU115">
            <v>0.003</v>
          </cell>
          <cell r="SV115">
            <v>-0.02</v>
          </cell>
          <cell r="SW115">
            <v>0.001</v>
          </cell>
          <cell r="SX115">
            <v>0.05</v>
          </cell>
          <cell r="SY115">
            <v>0.004</v>
          </cell>
          <cell r="SZ115">
            <v>0</v>
          </cell>
          <cell r="TA115">
            <v>0</v>
          </cell>
          <cell r="TB115">
            <v>0.21</v>
          </cell>
          <cell r="TC115">
            <v>0.004</v>
          </cell>
          <cell r="TD115">
            <v>0.38</v>
          </cell>
          <cell r="TE115">
            <v>0.005</v>
          </cell>
          <cell r="TF115">
            <v>1.36</v>
          </cell>
          <cell r="TG115">
            <v>0.017</v>
          </cell>
          <cell r="TH115">
            <v>0.44</v>
          </cell>
          <cell r="TI115">
            <v>0.006</v>
          </cell>
          <cell r="TJ115">
            <v>0.56</v>
          </cell>
          <cell r="TK115">
            <v>0.01</v>
          </cell>
        </row>
        <row r="115">
          <cell r="TT115">
            <v>0.01</v>
          </cell>
          <cell r="TU115">
            <v>0.001</v>
          </cell>
          <cell r="TV115">
            <v>0.22</v>
          </cell>
          <cell r="TW115">
            <v>0.006</v>
          </cell>
          <cell r="TX115">
            <v>-0.02</v>
          </cell>
          <cell r="TY115">
            <v>0.002</v>
          </cell>
        </row>
        <row r="115">
          <cell r="UD115">
            <v>0.39</v>
          </cell>
          <cell r="UE115">
            <v>0.005</v>
          </cell>
          <cell r="UF115">
            <v>0.9</v>
          </cell>
          <cell r="UG115">
            <v>0.008</v>
          </cell>
          <cell r="UH115">
            <v>0.28</v>
          </cell>
          <cell r="UI115">
            <v>0.005</v>
          </cell>
          <cell r="UJ115">
            <v>0.8</v>
          </cell>
          <cell r="UK115">
            <v>0.007</v>
          </cell>
          <cell r="UL115">
            <v>0.27</v>
          </cell>
          <cell r="UM115">
            <v>0.005</v>
          </cell>
          <cell r="UN115">
            <v>0.72</v>
          </cell>
          <cell r="UO115">
            <v>0.007</v>
          </cell>
          <cell r="UP115">
            <v>0.37</v>
          </cell>
          <cell r="UQ115">
            <v>0.004</v>
          </cell>
          <cell r="UR115">
            <v>0.81</v>
          </cell>
          <cell r="US115">
            <v>0.01</v>
          </cell>
          <cell r="UT115">
            <v>0.22</v>
          </cell>
          <cell r="UU115">
            <v>0.006</v>
          </cell>
          <cell r="UV115">
            <v>0.35</v>
          </cell>
          <cell r="UW115">
            <v>0.005</v>
          </cell>
          <cell r="UX115">
            <v>0</v>
          </cell>
          <cell r="UY115">
            <v>0.001</v>
          </cell>
          <cell r="UZ115">
            <v>-0.01</v>
          </cell>
          <cell r="VA115">
            <v>0.002</v>
          </cell>
          <cell r="VB115">
            <v>-0.04</v>
          </cell>
          <cell r="VC115">
            <v>0.001</v>
          </cell>
        </row>
        <row r="115">
          <cell r="VP115">
            <v>-0.01</v>
          </cell>
          <cell r="VQ115">
            <v>0</v>
          </cell>
          <cell r="VR115">
            <v>-0.02</v>
          </cell>
          <cell r="VS115">
            <v>0</v>
          </cell>
          <cell r="VT115">
            <v>-0.01</v>
          </cell>
          <cell r="VU115">
            <v>0</v>
          </cell>
          <cell r="VV115">
            <v>0</v>
          </cell>
          <cell r="VW115">
            <v>0</v>
          </cell>
          <cell r="VX115">
            <v>0</v>
          </cell>
          <cell r="VY115">
            <v>0</v>
          </cell>
          <cell r="VZ115">
            <v>0.01</v>
          </cell>
          <cell r="WA115">
            <v>0</v>
          </cell>
          <cell r="WB115">
            <v>0.03</v>
          </cell>
          <cell r="WC115">
            <v>0.002</v>
          </cell>
          <cell r="WD115">
            <v>-0.08</v>
          </cell>
          <cell r="WE115">
            <v>0.002</v>
          </cell>
          <cell r="WF115">
            <v>-0.03</v>
          </cell>
          <cell r="WG115">
            <v>0.002</v>
          </cell>
          <cell r="WH115">
            <v>0.01</v>
          </cell>
          <cell r="WI115">
            <v>0.001</v>
          </cell>
        </row>
        <row r="115">
          <cell r="WR115">
            <v>-0.05</v>
          </cell>
          <cell r="WS115">
            <v>0.002</v>
          </cell>
          <cell r="WT115">
            <v>-0.02</v>
          </cell>
          <cell r="WU115">
            <v>0.001</v>
          </cell>
          <cell r="WV115">
            <v>-0.06</v>
          </cell>
          <cell r="WW115">
            <v>0.001</v>
          </cell>
        </row>
        <row r="115">
          <cell r="XB115">
            <v>0.03</v>
          </cell>
          <cell r="XC115">
            <v>0.002</v>
          </cell>
          <cell r="XD115">
            <v>-0.05</v>
          </cell>
          <cell r="XE115">
            <v>0.001</v>
          </cell>
          <cell r="XF115">
            <v>0.02</v>
          </cell>
          <cell r="XG115">
            <v>0.002</v>
          </cell>
          <cell r="XH115">
            <v>-0.06</v>
          </cell>
          <cell r="XI115">
            <v>0.001</v>
          </cell>
          <cell r="XJ115">
            <v>0.02</v>
          </cell>
          <cell r="XK115">
            <v>0.002</v>
          </cell>
          <cell r="XL115">
            <v>-0.07</v>
          </cell>
          <cell r="XM115">
            <v>0.001</v>
          </cell>
          <cell r="XN115">
            <v>0.04</v>
          </cell>
          <cell r="XO115">
            <v>0.002</v>
          </cell>
          <cell r="XP115">
            <v>-0.01</v>
          </cell>
          <cell r="XQ115">
            <v>0.001</v>
          </cell>
          <cell r="XR115">
            <v>0.01</v>
          </cell>
          <cell r="XS115">
            <v>0.001</v>
          </cell>
          <cell r="XT115">
            <v>0</v>
          </cell>
          <cell r="XU115">
            <v>0</v>
          </cell>
        </row>
        <row r="116">
          <cell r="B116" t="str">
            <v>KMS005</v>
          </cell>
          <cell r="C116" t="str">
            <v>Korea/N China</v>
          </cell>
          <cell r="D116">
            <v>37.3483</v>
          </cell>
          <cell r="E116">
            <v>128.7156</v>
          </cell>
          <cell r="F116">
            <v>-0.02</v>
          </cell>
          <cell r="G116">
            <v>0.006</v>
          </cell>
          <cell r="H116">
            <v>0.34</v>
          </cell>
          <cell r="I116">
            <v>0.027</v>
          </cell>
          <cell r="J116">
            <v>1.84</v>
          </cell>
          <cell r="K116">
            <v>0.034</v>
          </cell>
          <cell r="L116">
            <v>-0.04</v>
          </cell>
          <cell r="M116">
            <v>0.009</v>
          </cell>
          <cell r="N116">
            <v>1.96</v>
          </cell>
          <cell r="O116">
            <v>0.028</v>
          </cell>
        </row>
        <row r="116">
          <cell r="AH116">
            <v>-0.05</v>
          </cell>
          <cell r="AI116">
            <v>0.007</v>
          </cell>
          <cell r="AJ116">
            <v>1.13</v>
          </cell>
          <cell r="AK116">
            <v>0.027</v>
          </cell>
          <cell r="AL116">
            <v>-0.05</v>
          </cell>
          <cell r="AM116">
            <v>0.007</v>
          </cell>
          <cell r="AN116">
            <v>1.26</v>
          </cell>
          <cell r="AO116">
            <v>0.024</v>
          </cell>
          <cell r="AP116">
            <v>0</v>
          </cell>
          <cell r="AQ116">
            <v>0.008</v>
          </cell>
          <cell r="AR116">
            <v>1.26</v>
          </cell>
          <cell r="AS116">
            <v>0.023</v>
          </cell>
          <cell r="AT116">
            <v>-0.33</v>
          </cell>
          <cell r="AU116">
            <v>0.008</v>
          </cell>
          <cell r="AV116">
            <v>-0.75</v>
          </cell>
          <cell r="AW116">
            <v>0.022</v>
          </cell>
        </row>
        <row r="116">
          <cell r="BB116">
            <v>0.07</v>
          </cell>
          <cell r="BC116">
            <v>0.001</v>
          </cell>
          <cell r="BD116">
            <v>0.1</v>
          </cell>
          <cell r="BE116">
            <v>0.003</v>
          </cell>
          <cell r="BF116">
            <v>-0.1</v>
          </cell>
          <cell r="BG116">
            <v>0.002</v>
          </cell>
          <cell r="BH116">
            <v>0.32</v>
          </cell>
          <cell r="BI116">
            <v>0.004</v>
          </cell>
        </row>
        <row r="116">
          <cell r="CB116">
            <v>0.01</v>
          </cell>
          <cell r="CC116">
            <v>0.001</v>
          </cell>
          <cell r="CD116">
            <v>0.18</v>
          </cell>
          <cell r="CE116">
            <v>0.002</v>
          </cell>
          <cell r="CF116">
            <v>0.01</v>
          </cell>
          <cell r="CG116">
            <v>0.001</v>
          </cell>
          <cell r="CH116">
            <v>0.18</v>
          </cell>
          <cell r="CI116">
            <v>0.002</v>
          </cell>
          <cell r="CJ116">
            <v>0.03</v>
          </cell>
          <cell r="CK116">
            <v>0.001</v>
          </cell>
          <cell r="CL116">
            <v>0.18</v>
          </cell>
          <cell r="CM116">
            <v>0.002</v>
          </cell>
          <cell r="CN116">
            <v>-0.04</v>
          </cell>
          <cell r="CO116">
            <v>0.001</v>
          </cell>
          <cell r="CP116">
            <v>0.08</v>
          </cell>
          <cell r="CQ116">
            <v>0.003</v>
          </cell>
        </row>
        <row r="116">
          <cell r="CV116">
            <v>-0.05</v>
          </cell>
          <cell r="CW116">
            <v>0.009</v>
          </cell>
          <cell r="CX116">
            <v>0.03</v>
          </cell>
          <cell r="CY116">
            <v>0.005</v>
          </cell>
          <cell r="CZ116">
            <v>0</v>
          </cell>
          <cell r="DA116">
            <v>0.009</v>
          </cell>
          <cell r="DB116">
            <v>-0.23</v>
          </cell>
          <cell r="DC116">
            <v>0.008</v>
          </cell>
        </row>
        <row r="116">
          <cell r="DV116">
            <v>0.08</v>
          </cell>
          <cell r="DW116">
            <v>0.008</v>
          </cell>
          <cell r="DX116">
            <v>-0.03</v>
          </cell>
          <cell r="DY116">
            <v>0.003</v>
          </cell>
          <cell r="DZ116">
            <v>-0.01</v>
          </cell>
          <cell r="EA116">
            <v>0.008</v>
          </cell>
          <cell r="EB116">
            <v>-0.02</v>
          </cell>
          <cell r="EC116">
            <v>0.003</v>
          </cell>
          <cell r="ED116">
            <v>0.03</v>
          </cell>
          <cell r="EE116">
            <v>0.006</v>
          </cell>
          <cell r="EF116">
            <v>0.01</v>
          </cell>
          <cell r="EG116">
            <v>0.004</v>
          </cell>
          <cell r="EH116">
            <v>-0.14</v>
          </cell>
          <cell r="EI116">
            <v>0.006</v>
          </cell>
          <cell r="EJ116">
            <v>-0.05</v>
          </cell>
          <cell r="EK116">
            <v>0.003</v>
          </cell>
        </row>
        <row r="116">
          <cell r="EP116">
            <v>0.04</v>
          </cell>
          <cell r="EQ116">
            <v>0.001</v>
          </cell>
          <cell r="ER116">
            <v>0.01</v>
          </cell>
          <cell r="ES116">
            <v>0</v>
          </cell>
          <cell r="ET116">
            <v>-0.07</v>
          </cell>
          <cell r="EU116">
            <v>0.001</v>
          </cell>
          <cell r="EV116">
            <v>0.05</v>
          </cell>
          <cell r="EW116">
            <v>0</v>
          </cell>
        </row>
        <row r="116">
          <cell r="FP116">
            <v>-0.01</v>
          </cell>
          <cell r="FQ116">
            <v>0.001</v>
          </cell>
          <cell r="FR116">
            <v>0.02</v>
          </cell>
          <cell r="FS116">
            <v>0</v>
          </cell>
          <cell r="FT116">
            <v>0</v>
          </cell>
          <cell r="FU116">
            <v>0.001</v>
          </cell>
          <cell r="FV116">
            <v>0.02</v>
          </cell>
          <cell r="FW116">
            <v>0</v>
          </cell>
          <cell r="FX116">
            <v>0</v>
          </cell>
          <cell r="FY116">
            <v>0.001</v>
          </cell>
          <cell r="FZ116">
            <v>0.02</v>
          </cell>
          <cell r="GA116">
            <v>0</v>
          </cell>
          <cell r="GB116">
            <v>-0.02</v>
          </cell>
          <cell r="GC116">
            <v>0.001</v>
          </cell>
          <cell r="GD116">
            <v>0.02</v>
          </cell>
          <cell r="GE116">
            <v>0</v>
          </cell>
        </row>
        <row r="116">
          <cell r="GJ116">
            <v>58.29</v>
          </cell>
          <cell r="GK116">
            <v>0.883</v>
          </cell>
          <cell r="GL116">
            <v>208.4</v>
          </cell>
          <cell r="GM116">
            <v>4.965</v>
          </cell>
          <cell r="GN116">
            <v>56.87</v>
          </cell>
          <cell r="GO116">
            <v>1.61</v>
          </cell>
          <cell r="GP116">
            <v>472.53</v>
          </cell>
          <cell r="GQ116">
            <v>5.407</v>
          </cell>
        </row>
        <row r="116">
          <cell r="HJ116">
            <v>44.23</v>
          </cell>
          <cell r="HK116">
            <v>1.134</v>
          </cell>
          <cell r="HL116">
            <v>293.64</v>
          </cell>
          <cell r="HM116">
            <v>4.567</v>
          </cell>
          <cell r="HN116">
            <v>27.02</v>
          </cell>
          <cell r="HO116">
            <v>1.196</v>
          </cell>
          <cell r="HP116">
            <v>295.74</v>
          </cell>
          <cell r="HQ116">
            <v>4.947</v>
          </cell>
          <cell r="HR116">
            <v>37.17</v>
          </cell>
          <cell r="HS116">
            <v>1.062</v>
          </cell>
          <cell r="HT116">
            <v>280.88</v>
          </cell>
          <cell r="HU116">
            <v>4.585</v>
          </cell>
          <cell r="HV116">
            <v>-28.34</v>
          </cell>
          <cell r="HW116">
            <v>0.74</v>
          </cell>
          <cell r="HX116">
            <v>-80.84</v>
          </cell>
          <cell r="HY116">
            <v>3.78</v>
          </cell>
        </row>
        <row r="116">
          <cell r="IB116">
            <v>0.34</v>
          </cell>
          <cell r="IC116">
            <v>0.005</v>
          </cell>
          <cell r="ID116">
            <v>0.18</v>
          </cell>
          <cell r="IE116">
            <v>0.004</v>
          </cell>
          <cell r="IF116">
            <v>0.42</v>
          </cell>
          <cell r="IG116">
            <v>0.006</v>
          </cell>
          <cell r="IH116">
            <v>0.39</v>
          </cell>
          <cell r="II116">
            <v>0.005</v>
          </cell>
        </row>
        <row r="116">
          <cell r="JB116">
            <v>0.47</v>
          </cell>
          <cell r="JC116">
            <v>0.006</v>
          </cell>
          <cell r="JD116">
            <v>0.29</v>
          </cell>
          <cell r="JE116">
            <v>0.004</v>
          </cell>
          <cell r="JF116">
            <v>0.42</v>
          </cell>
          <cell r="JG116">
            <v>0.007</v>
          </cell>
          <cell r="JH116">
            <v>0.31</v>
          </cell>
          <cell r="JI116">
            <v>0.004</v>
          </cell>
          <cell r="JJ116">
            <v>0.39</v>
          </cell>
          <cell r="JK116">
            <v>0.006</v>
          </cell>
          <cell r="JL116">
            <v>0.3</v>
          </cell>
          <cell r="JM116">
            <v>0.004</v>
          </cell>
          <cell r="JN116">
            <v>0.11</v>
          </cell>
          <cell r="JO116">
            <v>0.004</v>
          </cell>
          <cell r="JP116">
            <v>0.1</v>
          </cell>
          <cell r="JQ116">
            <v>0.004</v>
          </cell>
        </row>
        <row r="116">
          <cell r="JT116">
            <v>-0.06</v>
          </cell>
          <cell r="JU116">
            <v>0.002</v>
          </cell>
          <cell r="JV116">
            <v>-0.06</v>
          </cell>
          <cell r="JW116">
            <v>0.004</v>
          </cell>
          <cell r="JX116">
            <v>-0.04</v>
          </cell>
          <cell r="JY116">
            <v>0.003</v>
          </cell>
          <cell r="JZ116">
            <v>-0.13</v>
          </cell>
          <cell r="KA116">
            <v>0.005</v>
          </cell>
        </row>
        <row r="116">
          <cell r="KT116">
            <v>-0.1</v>
          </cell>
          <cell r="KU116">
            <v>0.002</v>
          </cell>
          <cell r="KV116">
            <v>-0.11</v>
          </cell>
          <cell r="KW116">
            <v>0.004</v>
          </cell>
          <cell r="KX116">
            <v>-0.09</v>
          </cell>
          <cell r="KY116">
            <v>0.002</v>
          </cell>
          <cell r="KZ116">
            <v>-0.14</v>
          </cell>
          <cell r="LA116">
            <v>0.004</v>
          </cell>
          <cell r="LB116">
            <v>-0.05</v>
          </cell>
          <cell r="LC116">
            <v>0.002</v>
          </cell>
          <cell r="LD116">
            <v>-0.14</v>
          </cell>
          <cell r="LE116">
            <v>0.004</v>
          </cell>
          <cell r="LF116">
            <v>-0.02</v>
          </cell>
          <cell r="LG116">
            <v>0.001</v>
          </cell>
          <cell r="LH116">
            <v>-0.14</v>
          </cell>
          <cell r="LI116">
            <v>0.003</v>
          </cell>
        </row>
        <row r="116">
          <cell r="LN116">
            <v>0.23</v>
          </cell>
          <cell r="LO116">
            <v>0.004</v>
          </cell>
          <cell r="LP116">
            <v>0.14</v>
          </cell>
          <cell r="LQ116">
            <v>0.005</v>
          </cell>
          <cell r="LR116">
            <v>0.29</v>
          </cell>
          <cell r="LS116">
            <v>0.005</v>
          </cell>
          <cell r="LT116">
            <v>0.44</v>
          </cell>
          <cell r="LU116">
            <v>0.006</v>
          </cell>
        </row>
        <row r="116">
          <cell r="MH116">
            <v>0.29</v>
          </cell>
          <cell r="MI116">
            <v>0.004</v>
          </cell>
          <cell r="MJ116">
            <v>0.33</v>
          </cell>
          <cell r="MK116">
            <v>0.005</v>
          </cell>
          <cell r="ML116">
            <v>0.25</v>
          </cell>
          <cell r="MM116">
            <v>0.005</v>
          </cell>
          <cell r="MN116">
            <v>0.37</v>
          </cell>
          <cell r="MO116">
            <v>0.005</v>
          </cell>
          <cell r="MP116">
            <v>0.23</v>
          </cell>
          <cell r="MQ116">
            <v>0.004</v>
          </cell>
          <cell r="MR116">
            <v>0.37</v>
          </cell>
          <cell r="MS116">
            <v>0.007</v>
          </cell>
          <cell r="MT116">
            <v>0.19</v>
          </cell>
          <cell r="MU116">
            <v>0.007</v>
          </cell>
          <cell r="MV116">
            <v>0.35</v>
          </cell>
          <cell r="MW116">
            <v>0.01</v>
          </cell>
          <cell r="MX116">
            <v>0.67</v>
          </cell>
          <cell r="MY116">
            <v>0.007</v>
          </cell>
        </row>
        <row r="116">
          <cell r="NR116">
            <v>0.39</v>
          </cell>
          <cell r="NS116">
            <v>0.011</v>
          </cell>
          <cell r="NT116">
            <v>0.36</v>
          </cell>
          <cell r="NU116">
            <v>0.007</v>
          </cell>
          <cell r="NV116">
            <v>0.34</v>
          </cell>
          <cell r="NW116">
            <v>0.009</v>
          </cell>
          <cell r="NX116">
            <v>0.4</v>
          </cell>
          <cell r="NY116">
            <v>0.008</v>
          </cell>
          <cell r="NZ116">
            <v>0.38</v>
          </cell>
          <cell r="OA116">
            <v>0.008</v>
          </cell>
          <cell r="OB116">
            <v>0.38</v>
          </cell>
          <cell r="OC116">
            <v>0.007</v>
          </cell>
          <cell r="OD116">
            <v>-0.02</v>
          </cell>
          <cell r="OE116">
            <v>0.006</v>
          </cell>
          <cell r="OF116">
            <v>-0.12</v>
          </cell>
          <cell r="OG116">
            <v>0.007</v>
          </cell>
        </row>
        <row r="116">
          <cell r="OL116">
            <v>0.02</v>
          </cell>
          <cell r="OM116">
            <v>0.001</v>
          </cell>
          <cell r="ON116">
            <v>0.03</v>
          </cell>
          <cell r="OO116">
            <v>0.001</v>
          </cell>
          <cell r="OP116">
            <v>0.05</v>
          </cell>
          <cell r="OQ116">
            <v>0.001</v>
          </cell>
          <cell r="OR116">
            <v>0.04</v>
          </cell>
          <cell r="OS116">
            <v>0.001</v>
          </cell>
        </row>
        <row r="116">
          <cell r="PF116">
            <v>0.03</v>
          </cell>
          <cell r="PG116">
            <v>0.001</v>
          </cell>
          <cell r="PH116">
            <v>0.04</v>
          </cell>
          <cell r="PI116">
            <v>0.001</v>
          </cell>
          <cell r="PJ116">
            <v>0.03</v>
          </cell>
          <cell r="PK116">
            <v>0.001</v>
          </cell>
          <cell r="PL116">
            <v>0.04</v>
          </cell>
          <cell r="PM116">
            <v>0.001</v>
          </cell>
          <cell r="PN116">
            <v>0.03</v>
          </cell>
          <cell r="PO116">
            <v>0.001</v>
          </cell>
          <cell r="PP116">
            <v>0.03</v>
          </cell>
          <cell r="PQ116">
            <v>0.003</v>
          </cell>
          <cell r="PR116">
            <v>-0.08</v>
          </cell>
          <cell r="PS116">
            <v>0.002</v>
          </cell>
          <cell r="PT116">
            <v>0.03</v>
          </cell>
          <cell r="PU116">
            <v>0.003</v>
          </cell>
          <cell r="PV116">
            <v>-0.02</v>
          </cell>
          <cell r="PW116">
            <v>0.003</v>
          </cell>
        </row>
        <row r="116">
          <cell r="QP116">
            <v>0.06</v>
          </cell>
          <cell r="QQ116">
            <v>0.003</v>
          </cell>
          <cell r="QR116">
            <v>-0.05</v>
          </cell>
          <cell r="QS116">
            <v>0.002</v>
          </cell>
          <cell r="QT116">
            <v>0.05</v>
          </cell>
          <cell r="QU116">
            <v>0.003</v>
          </cell>
          <cell r="QV116">
            <v>-0.04</v>
          </cell>
          <cell r="QW116">
            <v>0.002</v>
          </cell>
          <cell r="QX116">
            <v>0.06</v>
          </cell>
          <cell r="QY116">
            <v>0.003</v>
          </cell>
          <cell r="QZ116">
            <v>-0.02</v>
          </cell>
          <cell r="RA116">
            <v>0.002</v>
          </cell>
          <cell r="RB116">
            <v>-0.02</v>
          </cell>
          <cell r="RC116">
            <v>0.002</v>
          </cell>
          <cell r="RD116">
            <v>-0.09</v>
          </cell>
          <cell r="RE116">
            <v>0.002</v>
          </cell>
        </row>
        <row r="116">
          <cell r="RJ116">
            <v>0.1</v>
          </cell>
          <cell r="RK116">
            <v>0.001</v>
          </cell>
          <cell r="RL116">
            <v>0.19</v>
          </cell>
          <cell r="RM116">
            <v>0.001</v>
          </cell>
          <cell r="RN116">
            <v>0.05</v>
          </cell>
          <cell r="RO116">
            <v>0.001</v>
          </cell>
          <cell r="RP116">
            <v>0.34</v>
          </cell>
          <cell r="RQ116">
            <v>0.003</v>
          </cell>
        </row>
        <row r="116">
          <cell r="SJ116">
            <v>0.1</v>
          </cell>
          <cell r="SK116">
            <v>0.001</v>
          </cell>
          <cell r="SL116">
            <v>0.28</v>
          </cell>
          <cell r="SM116">
            <v>0.002</v>
          </cell>
          <cell r="SN116">
            <v>0.09</v>
          </cell>
          <cell r="SO116">
            <v>0.001</v>
          </cell>
          <cell r="SP116">
            <v>0.3</v>
          </cell>
          <cell r="SQ116">
            <v>0.002</v>
          </cell>
          <cell r="SR116">
            <v>0.09</v>
          </cell>
          <cell r="SS116">
            <v>0.001</v>
          </cell>
          <cell r="ST116">
            <v>0.28</v>
          </cell>
          <cell r="SU116">
            <v>0.002</v>
          </cell>
          <cell r="SV116">
            <v>0.05</v>
          </cell>
          <cell r="SW116">
            <v>0.001</v>
          </cell>
          <cell r="SX116">
            <v>0.09</v>
          </cell>
          <cell r="SY116">
            <v>0.001</v>
          </cell>
        </row>
        <row r="116">
          <cell r="TD116">
            <v>-0.07</v>
          </cell>
          <cell r="TE116">
            <v>0.003</v>
          </cell>
          <cell r="TF116">
            <v>-0.41</v>
          </cell>
          <cell r="TG116">
            <v>0.008</v>
          </cell>
          <cell r="TH116">
            <v>-0.09</v>
          </cell>
          <cell r="TI116">
            <v>0.004</v>
          </cell>
          <cell r="TJ116">
            <v>-0.16</v>
          </cell>
          <cell r="TK116">
            <v>0.006</v>
          </cell>
        </row>
        <row r="116">
          <cell r="UD116">
            <v>-0.05</v>
          </cell>
          <cell r="UE116">
            <v>0.003</v>
          </cell>
          <cell r="UF116">
            <v>-0.25</v>
          </cell>
          <cell r="UG116">
            <v>0.006</v>
          </cell>
          <cell r="UH116">
            <v>-0.06</v>
          </cell>
          <cell r="UI116">
            <v>0.002</v>
          </cell>
          <cell r="UJ116">
            <v>-0.2</v>
          </cell>
          <cell r="UK116">
            <v>0.005</v>
          </cell>
          <cell r="UL116">
            <v>-0.03</v>
          </cell>
          <cell r="UM116">
            <v>0.002</v>
          </cell>
          <cell r="UN116">
            <v>-0.13</v>
          </cell>
          <cell r="UO116">
            <v>0.005</v>
          </cell>
          <cell r="UP116">
            <v>-0.1</v>
          </cell>
          <cell r="UQ116">
            <v>0.003</v>
          </cell>
          <cell r="UR116">
            <v>-0.07</v>
          </cell>
          <cell r="US116">
            <v>0.005</v>
          </cell>
        </row>
        <row r="116">
          <cell r="UX116">
            <v>0.03</v>
          </cell>
          <cell r="UY116">
            <v>0</v>
          </cell>
          <cell r="UZ116">
            <v>0.09</v>
          </cell>
          <cell r="VA116">
            <v>0.001</v>
          </cell>
          <cell r="VB116">
            <v>0.09</v>
          </cell>
          <cell r="VC116">
            <v>0.001</v>
          </cell>
        </row>
        <row r="116">
          <cell r="VP116">
            <v>0.03</v>
          </cell>
          <cell r="VQ116">
            <v>0</v>
          </cell>
          <cell r="VR116">
            <v>0.04</v>
          </cell>
          <cell r="VS116">
            <v>0</v>
          </cell>
          <cell r="VT116">
            <v>0.02</v>
          </cell>
          <cell r="VU116">
            <v>0</v>
          </cell>
          <cell r="VV116">
            <v>0</v>
          </cell>
          <cell r="VW116">
            <v>0</v>
          </cell>
        </row>
        <row r="116">
          <cell r="WB116">
            <v>0</v>
          </cell>
          <cell r="WC116">
            <v>0.002</v>
          </cell>
          <cell r="WD116">
            <v>-0.05</v>
          </cell>
          <cell r="WE116">
            <v>0.001</v>
          </cell>
          <cell r="WF116">
            <v>-0.1</v>
          </cell>
          <cell r="WG116">
            <v>0.002</v>
          </cell>
          <cell r="WH116">
            <v>0</v>
          </cell>
          <cell r="WI116">
            <v>0.001</v>
          </cell>
        </row>
        <row r="116">
          <cell r="XB116">
            <v>-0.06</v>
          </cell>
          <cell r="XC116">
            <v>0.002</v>
          </cell>
          <cell r="XD116">
            <v>-0.03</v>
          </cell>
          <cell r="XE116">
            <v>0.001</v>
          </cell>
          <cell r="XF116">
            <v>-0.06</v>
          </cell>
          <cell r="XG116">
            <v>0.002</v>
          </cell>
          <cell r="XH116">
            <v>-0.03</v>
          </cell>
          <cell r="XI116">
            <v>0.001</v>
          </cell>
          <cell r="XJ116">
            <v>-0.05</v>
          </cell>
          <cell r="XK116">
            <v>0.002</v>
          </cell>
          <cell r="XL116">
            <v>-0.02</v>
          </cell>
          <cell r="XM116">
            <v>0.001</v>
          </cell>
          <cell r="XN116">
            <v>-0.03</v>
          </cell>
          <cell r="XO116">
            <v>0.001</v>
          </cell>
          <cell r="XP116">
            <v>0</v>
          </cell>
          <cell r="XQ116">
            <v>0.001</v>
          </cell>
        </row>
        <row r="117">
          <cell r="B117" t="str">
            <v>KMS008</v>
          </cell>
          <cell r="C117" t="str">
            <v>Korea/N China</v>
          </cell>
          <cell r="D117">
            <v>36.6956</v>
          </cell>
          <cell r="E117">
            <v>127.0128</v>
          </cell>
          <cell r="F117">
            <v>0.01</v>
          </cell>
          <cell r="G117">
            <v>0.006</v>
          </cell>
          <cell r="H117">
            <v>1.36</v>
          </cell>
          <cell r="I117">
            <v>0.024</v>
          </cell>
          <cell r="J117">
            <v>3.17</v>
          </cell>
          <cell r="K117">
            <v>0.032</v>
          </cell>
          <cell r="L117">
            <v>-0.35</v>
          </cell>
          <cell r="M117">
            <v>0.01</v>
          </cell>
          <cell r="N117">
            <v>1.98</v>
          </cell>
          <cell r="O117">
            <v>0.031</v>
          </cell>
        </row>
        <row r="117">
          <cell r="X117">
            <v>0.17</v>
          </cell>
          <cell r="Y117">
            <v>0.004</v>
          </cell>
          <cell r="Z117">
            <v>0.57</v>
          </cell>
          <cell r="AA117">
            <v>0.038</v>
          </cell>
          <cell r="AB117">
            <v>0.68</v>
          </cell>
          <cell r="AC117">
            <v>0.015</v>
          </cell>
        </row>
        <row r="117">
          <cell r="AH117">
            <v>-0.11</v>
          </cell>
          <cell r="AI117">
            <v>0.005</v>
          </cell>
          <cell r="AJ117">
            <v>1.87</v>
          </cell>
          <cell r="AK117">
            <v>0.019</v>
          </cell>
          <cell r="AL117">
            <v>-0.07</v>
          </cell>
          <cell r="AM117">
            <v>0.006</v>
          </cell>
          <cell r="AN117">
            <v>1.8</v>
          </cell>
          <cell r="AO117">
            <v>0.017</v>
          </cell>
          <cell r="AP117">
            <v>0</v>
          </cell>
          <cell r="AQ117">
            <v>0.006</v>
          </cell>
          <cell r="AR117">
            <v>1.89</v>
          </cell>
          <cell r="AS117">
            <v>0.017</v>
          </cell>
          <cell r="AT117">
            <v>-0.55</v>
          </cell>
          <cell r="AU117">
            <v>0.006</v>
          </cell>
          <cell r="AV117">
            <v>-0.35</v>
          </cell>
          <cell r="AW117">
            <v>0.021</v>
          </cell>
          <cell r="AX117">
            <v>-0.85</v>
          </cell>
          <cell r="AY117">
            <v>0.007</v>
          </cell>
          <cell r="AZ117">
            <v>-1.19</v>
          </cell>
          <cell r="BA117">
            <v>0.018</v>
          </cell>
          <cell r="BB117">
            <v>0.04</v>
          </cell>
          <cell r="BC117">
            <v>0.001</v>
          </cell>
          <cell r="BD117">
            <v>0.14</v>
          </cell>
          <cell r="BE117">
            <v>0.003</v>
          </cell>
          <cell r="BF117">
            <v>-0.17</v>
          </cell>
          <cell r="BG117">
            <v>0.002</v>
          </cell>
          <cell r="BH117">
            <v>0.28</v>
          </cell>
          <cell r="BI117">
            <v>0.004</v>
          </cell>
        </row>
        <row r="117">
          <cell r="BR117">
            <v>0.06</v>
          </cell>
          <cell r="BS117">
            <v>0.003</v>
          </cell>
          <cell r="BT117">
            <v>0.36</v>
          </cell>
          <cell r="BU117">
            <v>0.005</v>
          </cell>
          <cell r="BV117">
            <v>0.15</v>
          </cell>
          <cell r="BW117">
            <v>0.004</v>
          </cell>
        </row>
        <row r="117">
          <cell r="CB117">
            <v>-0.03</v>
          </cell>
          <cell r="CC117">
            <v>0.001</v>
          </cell>
          <cell r="CD117">
            <v>0.19</v>
          </cell>
          <cell r="CE117">
            <v>0.002</v>
          </cell>
          <cell r="CF117">
            <v>-0.03</v>
          </cell>
          <cell r="CG117">
            <v>0.001</v>
          </cell>
          <cell r="CH117">
            <v>0.19</v>
          </cell>
          <cell r="CI117">
            <v>0.002</v>
          </cell>
          <cell r="CJ117">
            <v>-0.01</v>
          </cell>
          <cell r="CK117">
            <v>0.001</v>
          </cell>
          <cell r="CL117">
            <v>0.21</v>
          </cell>
          <cell r="CM117">
            <v>0.002</v>
          </cell>
          <cell r="CN117">
            <v>-0.1</v>
          </cell>
          <cell r="CO117">
            <v>0.001</v>
          </cell>
          <cell r="CP117">
            <v>0.11</v>
          </cell>
          <cell r="CQ117">
            <v>0.002</v>
          </cell>
          <cell r="CR117">
            <v>-0.07</v>
          </cell>
          <cell r="CS117">
            <v>0.001</v>
          </cell>
          <cell r="CT117">
            <v>0.07</v>
          </cell>
          <cell r="CU117">
            <v>0.002</v>
          </cell>
          <cell r="CV117">
            <v>-0.58</v>
          </cell>
          <cell r="CW117">
            <v>0.007</v>
          </cell>
          <cell r="CX117">
            <v>0.1</v>
          </cell>
          <cell r="CY117">
            <v>0.005</v>
          </cell>
          <cell r="CZ117">
            <v>-0.52</v>
          </cell>
          <cell r="DA117">
            <v>0.009</v>
          </cell>
          <cell r="DB117">
            <v>-0.37</v>
          </cell>
          <cell r="DC117">
            <v>0.01</v>
          </cell>
        </row>
        <row r="117">
          <cell r="DL117">
            <v>0.28</v>
          </cell>
          <cell r="DM117">
            <v>0.01</v>
          </cell>
          <cell r="DN117">
            <v>0.17</v>
          </cell>
          <cell r="DO117">
            <v>0.003</v>
          </cell>
          <cell r="DP117">
            <v>0</v>
          </cell>
          <cell r="DQ117">
            <v>0</v>
          </cell>
        </row>
        <row r="117">
          <cell r="DV117">
            <v>-0.53</v>
          </cell>
          <cell r="DW117">
            <v>0.006</v>
          </cell>
          <cell r="DX117">
            <v>-0.05</v>
          </cell>
          <cell r="DY117">
            <v>0.003</v>
          </cell>
          <cell r="DZ117">
            <v>-0.46</v>
          </cell>
          <cell r="EA117">
            <v>0.006</v>
          </cell>
          <cell r="EB117">
            <v>-0.04</v>
          </cell>
          <cell r="EC117">
            <v>0.003</v>
          </cell>
          <cell r="ED117">
            <v>-0.33</v>
          </cell>
          <cell r="EE117">
            <v>0.006</v>
          </cell>
          <cell r="EF117">
            <v>0.01</v>
          </cell>
          <cell r="EG117">
            <v>0.004</v>
          </cell>
          <cell r="EH117">
            <v>-0.58</v>
          </cell>
          <cell r="EI117">
            <v>0.007</v>
          </cell>
          <cell r="EJ117">
            <v>-0.07</v>
          </cell>
          <cell r="EK117">
            <v>0.003</v>
          </cell>
          <cell r="EL117">
            <v>-0.33</v>
          </cell>
          <cell r="EM117">
            <v>0.005</v>
          </cell>
          <cell r="EN117">
            <v>0.02</v>
          </cell>
          <cell r="EO117">
            <v>0.001</v>
          </cell>
          <cell r="EP117">
            <v>0.06</v>
          </cell>
          <cell r="EQ117">
            <v>0</v>
          </cell>
          <cell r="ER117">
            <v>0.01</v>
          </cell>
          <cell r="ES117">
            <v>0</v>
          </cell>
          <cell r="ET117">
            <v>-0.05</v>
          </cell>
          <cell r="EU117">
            <v>0.001</v>
          </cell>
          <cell r="EV117">
            <v>0.05</v>
          </cell>
          <cell r="EW117">
            <v>0</v>
          </cell>
        </row>
        <row r="117">
          <cell r="FF117">
            <v>0.02</v>
          </cell>
          <cell r="FG117">
            <v>0.001</v>
          </cell>
          <cell r="FH117">
            <v>0.03</v>
          </cell>
          <cell r="FI117">
            <v>0.001</v>
          </cell>
          <cell r="FJ117">
            <v>0.01</v>
          </cell>
          <cell r="FK117">
            <v>0</v>
          </cell>
        </row>
        <row r="117">
          <cell r="FP117">
            <v>0.01</v>
          </cell>
          <cell r="FQ117">
            <v>0</v>
          </cell>
          <cell r="FR117">
            <v>0.02</v>
          </cell>
          <cell r="FS117">
            <v>0</v>
          </cell>
          <cell r="FT117">
            <v>0.01</v>
          </cell>
          <cell r="FU117">
            <v>0.001</v>
          </cell>
          <cell r="FV117">
            <v>0.02</v>
          </cell>
          <cell r="FW117">
            <v>0</v>
          </cell>
          <cell r="FX117">
            <v>0.01</v>
          </cell>
          <cell r="FY117">
            <v>0.001</v>
          </cell>
          <cell r="FZ117">
            <v>0.02</v>
          </cell>
          <cell r="GA117">
            <v>0</v>
          </cell>
          <cell r="GB117">
            <v>-0.02</v>
          </cell>
          <cell r="GC117">
            <v>0</v>
          </cell>
          <cell r="GD117">
            <v>0.02</v>
          </cell>
          <cell r="GE117">
            <v>0</v>
          </cell>
          <cell r="GF117">
            <v>-0.03</v>
          </cell>
          <cell r="GG117">
            <v>0</v>
          </cell>
          <cell r="GH117">
            <v>0.01</v>
          </cell>
          <cell r="GI117">
            <v>0</v>
          </cell>
          <cell r="GJ117">
            <v>25.23</v>
          </cell>
          <cell r="GK117">
            <v>0.873</v>
          </cell>
          <cell r="GL117">
            <v>374.29</v>
          </cell>
          <cell r="GM117">
            <v>4.614</v>
          </cell>
          <cell r="GN117">
            <v>11.68</v>
          </cell>
          <cell r="GO117">
            <v>1.575</v>
          </cell>
          <cell r="GP117">
            <v>589.32</v>
          </cell>
          <cell r="GQ117">
            <v>5.752</v>
          </cell>
        </row>
        <row r="117">
          <cell r="GZ117">
            <v>63.52</v>
          </cell>
          <cell r="HA117">
            <v>1.172</v>
          </cell>
          <cell r="HB117">
            <v>-117.57</v>
          </cell>
          <cell r="HC117">
            <v>6.997</v>
          </cell>
          <cell r="HD117">
            <v>1.21</v>
          </cell>
          <cell r="HE117">
            <v>0.028</v>
          </cell>
        </row>
        <row r="117">
          <cell r="HJ117">
            <v>6.07</v>
          </cell>
          <cell r="HK117">
            <v>1.24</v>
          </cell>
          <cell r="HL117">
            <v>460.15</v>
          </cell>
          <cell r="HM117">
            <v>5.096</v>
          </cell>
          <cell r="HN117">
            <v>23.19</v>
          </cell>
          <cell r="HO117">
            <v>1.135</v>
          </cell>
          <cell r="HP117">
            <v>531.33</v>
          </cell>
          <cell r="HQ117">
            <v>4.535</v>
          </cell>
          <cell r="HR117">
            <v>36.16</v>
          </cell>
          <cell r="HS117">
            <v>1.139</v>
          </cell>
          <cell r="HT117">
            <v>490.6</v>
          </cell>
          <cell r="HU117">
            <v>4.721</v>
          </cell>
          <cell r="HV117">
            <v>-45.9</v>
          </cell>
          <cell r="HW117">
            <v>0.821</v>
          </cell>
          <cell r="HX117">
            <v>29.24</v>
          </cell>
          <cell r="HY117">
            <v>4.364</v>
          </cell>
          <cell r="HZ117">
            <v>-326.92</v>
          </cell>
          <cell r="IA117">
            <v>3.008</v>
          </cell>
          <cell r="IB117">
            <v>0.25</v>
          </cell>
          <cell r="IC117">
            <v>0.004</v>
          </cell>
          <cell r="ID117">
            <v>0.25</v>
          </cell>
          <cell r="IE117">
            <v>0.003</v>
          </cell>
          <cell r="IF117">
            <v>0.14</v>
          </cell>
          <cell r="IG117">
            <v>0.006</v>
          </cell>
          <cell r="IH117">
            <v>0.14</v>
          </cell>
          <cell r="II117">
            <v>0.005</v>
          </cell>
        </row>
        <row r="117">
          <cell r="IR117">
            <v>0.05</v>
          </cell>
          <cell r="IS117">
            <v>0.004</v>
          </cell>
          <cell r="IT117">
            <v>0.01</v>
          </cell>
          <cell r="IU117">
            <v>0.001</v>
          </cell>
          <cell r="IV117">
            <v>0.27</v>
          </cell>
          <cell r="IW117">
            <v>0.007</v>
          </cell>
        </row>
        <row r="117">
          <cell r="JB117">
            <v>0.27</v>
          </cell>
          <cell r="JC117">
            <v>0.006</v>
          </cell>
          <cell r="JD117">
            <v>0.25</v>
          </cell>
          <cell r="JE117">
            <v>0.004</v>
          </cell>
          <cell r="JF117">
            <v>0.3</v>
          </cell>
          <cell r="JG117">
            <v>0.006</v>
          </cell>
          <cell r="JH117">
            <v>0.28</v>
          </cell>
          <cell r="JI117">
            <v>0.004</v>
          </cell>
          <cell r="JJ117">
            <v>0.37</v>
          </cell>
          <cell r="JK117">
            <v>0.007</v>
          </cell>
          <cell r="JL117">
            <v>0.26</v>
          </cell>
          <cell r="JM117">
            <v>0.004</v>
          </cell>
          <cell r="JN117">
            <v>-0.06</v>
          </cell>
          <cell r="JO117">
            <v>0.005</v>
          </cell>
          <cell r="JP117">
            <v>0.08</v>
          </cell>
          <cell r="JQ117">
            <v>0.003</v>
          </cell>
          <cell r="JR117">
            <v>-0.08</v>
          </cell>
          <cell r="JS117">
            <v>0.001</v>
          </cell>
          <cell r="JT117">
            <v>-0.06</v>
          </cell>
          <cell r="JU117">
            <v>0.002</v>
          </cell>
          <cell r="JV117">
            <v>0</v>
          </cell>
          <cell r="JW117">
            <v>0.003</v>
          </cell>
          <cell r="JX117">
            <v>-0.05</v>
          </cell>
          <cell r="JY117">
            <v>0.002</v>
          </cell>
          <cell r="JZ117">
            <v>0.18</v>
          </cell>
          <cell r="KA117">
            <v>0.007</v>
          </cell>
        </row>
        <row r="117">
          <cell r="KJ117">
            <v>0.04</v>
          </cell>
          <cell r="KK117">
            <v>0.001</v>
          </cell>
          <cell r="KL117">
            <v>0</v>
          </cell>
          <cell r="KM117">
            <v>0.001</v>
          </cell>
          <cell r="KN117">
            <v>0</v>
          </cell>
          <cell r="KO117">
            <v>0</v>
          </cell>
        </row>
        <row r="117">
          <cell r="KT117">
            <v>-0.09</v>
          </cell>
          <cell r="KU117">
            <v>0.002</v>
          </cell>
          <cell r="KV117">
            <v>0.04</v>
          </cell>
          <cell r="KW117">
            <v>0.004</v>
          </cell>
          <cell r="KX117">
            <v>-0.08</v>
          </cell>
          <cell r="KY117">
            <v>0.002</v>
          </cell>
          <cell r="KZ117">
            <v>0.06</v>
          </cell>
          <cell r="LA117">
            <v>0.005</v>
          </cell>
          <cell r="LB117">
            <v>-0.07</v>
          </cell>
          <cell r="LC117">
            <v>0.002</v>
          </cell>
          <cell r="LD117">
            <v>0.05</v>
          </cell>
          <cell r="LE117">
            <v>0.005</v>
          </cell>
          <cell r="LF117">
            <v>-0.01</v>
          </cell>
          <cell r="LG117">
            <v>0.001</v>
          </cell>
          <cell r="LH117">
            <v>-0.06</v>
          </cell>
          <cell r="LI117">
            <v>0.003</v>
          </cell>
          <cell r="LJ117">
            <v>0.01</v>
          </cell>
          <cell r="LK117">
            <v>0</v>
          </cell>
          <cell r="LL117">
            <v>-0.02</v>
          </cell>
          <cell r="LM117">
            <v>0.001</v>
          </cell>
          <cell r="LN117">
            <v>0.22</v>
          </cell>
          <cell r="LO117">
            <v>0.004</v>
          </cell>
          <cell r="LP117">
            <v>0.37</v>
          </cell>
          <cell r="LQ117">
            <v>0.004</v>
          </cell>
          <cell r="LR117">
            <v>0.2</v>
          </cell>
          <cell r="LS117">
            <v>0.005</v>
          </cell>
          <cell r="LT117">
            <v>0.41</v>
          </cell>
          <cell r="LU117">
            <v>0.005</v>
          </cell>
        </row>
        <row r="117">
          <cell r="MD117">
            <v>0</v>
          </cell>
          <cell r="ME117">
            <v>0.001</v>
          </cell>
          <cell r="MF117">
            <v>0.01</v>
          </cell>
          <cell r="MG117">
            <v>0.001</v>
          </cell>
          <cell r="MH117">
            <v>0.24</v>
          </cell>
          <cell r="MI117">
            <v>0.004</v>
          </cell>
          <cell r="MJ117">
            <v>0.45</v>
          </cell>
          <cell r="MK117">
            <v>0.005</v>
          </cell>
          <cell r="ML117">
            <v>0.27</v>
          </cell>
          <cell r="MM117">
            <v>0.004</v>
          </cell>
          <cell r="MN117">
            <v>0.46</v>
          </cell>
          <cell r="MO117">
            <v>0.005</v>
          </cell>
          <cell r="MP117">
            <v>0.24</v>
          </cell>
          <cell r="MQ117">
            <v>0.003</v>
          </cell>
          <cell r="MR117">
            <v>0.35</v>
          </cell>
          <cell r="MS117">
            <v>0.007</v>
          </cell>
          <cell r="MT117">
            <v>0.37</v>
          </cell>
          <cell r="MU117">
            <v>0.007</v>
          </cell>
          <cell r="MV117">
            <v>0.04</v>
          </cell>
          <cell r="MW117">
            <v>0.011</v>
          </cell>
          <cell r="MX117">
            <v>0.68</v>
          </cell>
          <cell r="MY117">
            <v>0.008</v>
          </cell>
        </row>
        <row r="117">
          <cell r="NH117">
            <v>0.01</v>
          </cell>
          <cell r="NI117">
            <v>0.003</v>
          </cell>
          <cell r="NJ117">
            <v>-0.17</v>
          </cell>
          <cell r="NK117">
            <v>0.011</v>
          </cell>
          <cell r="NL117">
            <v>-0.01</v>
          </cell>
          <cell r="NM117">
            <v>0.002</v>
          </cell>
        </row>
        <row r="117">
          <cell r="NR117">
            <v>0.21</v>
          </cell>
          <cell r="NS117">
            <v>0.009</v>
          </cell>
          <cell r="NT117">
            <v>0.47</v>
          </cell>
          <cell r="NU117">
            <v>0.007</v>
          </cell>
          <cell r="NV117">
            <v>0.27</v>
          </cell>
          <cell r="NW117">
            <v>0.01</v>
          </cell>
          <cell r="NX117">
            <v>0.51</v>
          </cell>
          <cell r="NY117">
            <v>0.007</v>
          </cell>
          <cell r="NZ117">
            <v>0.25</v>
          </cell>
          <cell r="OA117">
            <v>0.008</v>
          </cell>
          <cell r="OB117">
            <v>0.51</v>
          </cell>
          <cell r="OC117">
            <v>0.007</v>
          </cell>
          <cell r="OD117">
            <v>-0.2</v>
          </cell>
          <cell r="OE117">
            <v>0.005</v>
          </cell>
          <cell r="OF117">
            <v>-0.03</v>
          </cell>
          <cell r="OG117">
            <v>0.007</v>
          </cell>
          <cell r="OH117">
            <v>-0.2</v>
          </cell>
          <cell r="OI117">
            <v>0.002</v>
          </cell>
          <cell r="OJ117">
            <v>-0.25</v>
          </cell>
          <cell r="OK117">
            <v>0.002</v>
          </cell>
          <cell r="OL117">
            <v>0.06</v>
          </cell>
          <cell r="OM117">
            <v>0.001</v>
          </cell>
          <cell r="ON117">
            <v>0.04</v>
          </cell>
          <cell r="OO117">
            <v>0.001</v>
          </cell>
          <cell r="OP117">
            <v>0.04</v>
          </cell>
          <cell r="OQ117">
            <v>0.001</v>
          </cell>
          <cell r="OR117">
            <v>0.04</v>
          </cell>
          <cell r="OS117">
            <v>0.001</v>
          </cell>
        </row>
        <row r="117">
          <cell r="PD117">
            <v>0.01</v>
          </cell>
          <cell r="PE117">
            <v>0</v>
          </cell>
          <cell r="PF117">
            <v>0.06</v>
          </cell>
          <cell r="PG117">
            <v>0.001</v>
          </cell>
          <cell r="PH117">
            <v>0.05</v>
          </cell>
          <cell r="PI117">
            <v>0.001</v>
          </cell>
          <cell r="PJ117">
            <v>0.07</v>
          </cell>
          <cell r="PK117">
            <v>0.001</v>
          </cell>
          <cell r="PL117">
            <v>0.05</v>
          </cell>
          <cell r="PM117">
            <v>0.001</v>
          </cell>
          <cell r="PN117">
            <v>0.06</v>
          </cell>
          <cell r="PO117">
            <v>0.001</v>
          </cell>
          <cell r="PP117">
            <v>0.06</v>
          </cell>
          <cell r="PQ117">
            <v>0.003</v>
          </cell>
          <cell r="PR117">
            <v>-0.03</v>
          </cell>
          <cell r="PS117">
            <v>0.002</v>
          </cell>
          <cell r="PT117">
            <v>-0.02</v>
          </cell>
          <cell r="PU117">
            <v>0.003</v>
          </cell>
          <cell r="PV117">
            <v>-0.08</v>
          </cell>
          <cell r="PW117">
            <v>0.002</v>
          </cell>
        </row>
        <row r="117">
          <cell r="QF117">
            <v>-0.01</v>
          </cell>
          <cell r="QG117">
            <v>0.001</v>
          </cell>
          <cell r="QH117">
            <v>-0.04</v>
          </cell>
          <cell r="QI117">
            <v>0.002</v>
          </cell>
          <cell r="QJ117">
            <v>-0.08</v>
          </cell>
          <cell r="QK117">
            <v>0.002</v>
          </cell>
        </row>
        <row r="117">
          <cell r="QP117">
            <v>0.05</v>
          </cell>
          <cell r="QQ117">
            <v>0.002</v>
          </cell>
          <cell r="QR117">
            <v>-0.07</v>
          </cell>
          <cell r="QS117">
            <v>0.002</v>
          </cell>
          <cell r="QT117">
            <v>0.06</v>
          </cell>
          <cell r="QU117">
            <v>0.003</v>
          </cell>
          <cell r="QV117">
            <v>-0.06</v>
          </cell>
          <cell r="QW117">
            <v>0.002</v>
          </cell>
          <cell r="QX117">
            <v>0.06</v>
          </cell>
          <cell r="QY117">
            <v>0.002</v>
          </cell>
          <cell r="QZ117">
            <v>-0.05</v>
          </cell>
          <cell r="RA117">
            <v>0.002</v>
          </cell>
          <cell r="RB117">
            <v>-0.03</v>
          </cell>
          <cell r="RC117">
            <v>0.002</v>
          </cell>
          <cell r="RD117">
            <v>-0.1</v>
          </cell>
          <cell r="RE117">
            <v>0.002</v>
          </cell>
          <cell r="RF117">
            <v>-0.11</v>
          </cell>
          <cell r="RG117">
            <v>0.001</v>
          </cell>
          <cell r="RH117">
            <v>-0.08</v>
          </cell>
          <cell r="RI117">
            <v>0.001</v>
          </cell>
          <cell r="RJ117">
            <v>0.11</v>
          </cell>
          <cell r="RK117">
            <v>0.001</v>
          </cell>
          <cell r="RL117">
            <v>0.18</v>
          </cell>
          <cell r="RM117">
            <v>0.002</v>
          </cell>
          <cell r="RN117">
            <v>0.04</v>
          </cell>
          <cell r="RO117">
            <v>0.001</v>
          </cell>
          <cell r="RP117">
            <v>0.33</v>
          </cell>
          <cell r="RQ117">
            <v>0.003</v>
          </cell>
        </row>
        <row r="117">
          <cell r="RZ117">
            <v>0</v>
          </cell>
          <cell r="SA117">
            <v>0</v>
          </cell>
          <cell r="SB117">
            <v>0.11</v>
          </cell>
          <cell r="SC117">
            <v>0.003</v>
          </cell>
          <cell r="SD117">
            <v>0.01</v>
          </cell>
          <cell r="SE117">
            <v>0.001</v>
          </cell>
        </row>
        <row r="117">
          <cell r="SJ117">
            <v>0.1</v>
          </cell>
          <cell r="SK117">
            <v>0.001</v>
          </cell>
          <cell r="SL117">
            <v>0.27</v>
          </cell>
          <cell r="SM117">
            <v>0.003</v>
          </cell>
          <cell r="SN117">
            <v>0.1</v>
          </cell>
          <cell r="SO117">
            <v>0.001</v>
          </cell>
          <cell r="SP117">
            <v>0.28</v>
          </cell>
          <cell r="SQ117">
            <v>0.003</v>
          </cell>
          <cell r="SR117">
            <v>0.08</v>
          </cell>
          <cell r="SS117">
            <v>0.001</v>
          </cell>
          <cell r="ST117">
            <v>0.28</v>
          </cell>
          <cell r="SU117">
            <v>0.002</v>
          </cell>
          <cell r="SV117">
            <v>0.03</v>
          </cell>
          <cell r="SW117">
            <v>0.001</v>
          </cell>
          <cell r="SX117">
            <v>0.09</v>
          </cell>
          <cell r="SY117">
            <v>0.001</v>
          </cell>
          <cell r="SZ117">
            <v>0</v>
          </cell>
          <cell r="TA117">
            <v>0</v>
          </cell>
          <cell r="TB117">
            <v>-0.05</v>
          </cell>
          <cell r="TC117">
            <v>0.001</v>
          </cell>
          <cell r="TD117">
            <v>-0.04</v>
          </cell>
          <cell r="TE117">
            <v>0.002</v>
          </cell>
          <cell r="TF117">
            <v>-0.36</v>
          </cell>
          <cell r="TG117">
            <v>0.007</v>
          </cell>
          <cell r="TH117">
            <v>-0.28</v>
          </cell>
          <cell r="TI117">
            <v>0.004</v>
          </cell>
          <cell r="TJ117">
            <v>-0.28</v>
          </cell>
          <cell r="TK117">
            <v>0.006</v>
          </cell>
        </row>
        <row r="117">
          <cell r="TT117">
            <v>0.12</v>
          </cell>
          <cell r="TU117">
            <v>0.002</v>
          </cell>
          <cell r="TV117">
            <v>0.18</v>
          </cell>
          <cell r="TW117">
            <v>0.004</v>
          </cell>
          <cell r="TX117">
            <v>0.1</v>
          </cell>
          <cell r="TY117">
            <v>0.002</v>
          </cell>
        </row>
        <row r="117">
          <cell r="UD117">
            <v>-0.07</v>
          </cell>
          <cell r="UE117">
            <v>0.002</v>
          </cell>
          <cell r="UF117">
            <v>-0.22</v>
          </cell>
          <cell r="UG117">
            <v>0.005</v>
          </cell>
          <cell r="UH117">
            <v>-0.06</v>
          </cell>
          <cell r="UI117">
            <v>0.002</v>
          </cell>
          <cell r="UJ117">
            <v>-0.2</v>
          </cell>
          <cell r="UK117">
            <v>0.005</v>
          </cell>
          <cell r="UL117">
            <v>-0.03</v>
          </cell>
          <cell r="UM117">
            <v>0.002</v>
          </cell>
          <cell r="UN117">
            <v>-0.14</v>
          </cell>
          <cell r="UO117">
            <v>0.005</v>
          </cell>
          <cell r="UP117">
            <v>-0.17</v>
          </cell>
          <cell r="UQ117">
            <v>0.003</v>
          </cell>
          <cell r="UR117">
            <v>-0.1</v>
          </cell>
          <cell r="US117">
            <v>0.004</v>
          </cell>
          <cell r="UT117">
            <v>-0.14</v>
          </cell>
          <cell r="UU117">
            <v>0.002</v>
          </cell>
          <cell r="UV117">
            <v>0.22</v>
          </cell>
          <cell r="UW117">
            <v>0.002</v>
          </cell>
          <cell r="UX117">
            <v>0.05</v>
          </cell>
          <cell r="UY117">
            <v>0</v>
          </cell>
          <cell r="UZ117">
            <v>0.09</v>
          </cell>
          <cell r="VA117">
            <v>0.001</v>
          </cell>
          <cell r="VB117">
            <v>0.11</v>
          </cell>
          <cell r="VC117">
            <v>0.001</v>
          </cell>
        </row>
        <row r="117">
          <cell r="VP117">
            <v>0.04</v>
          </cell>
          <cell r="VQ117">
            <v>0</v>
          </cell>
          <cell r="VR117">
            <v>0.05</v>
          </cell>
          <cell r="VS117">
            <v>0</v>
          </cell>
          <cell r="VT117">
            <v>0.02</v>
          </cell>
          <cell r="VU117">
            <v>0</v>
          </cell>
          <cell r="VV117">
            <v>0</v>
          </cell>
          <cell r="VW117">
            <v>0</v>
          </cell>
          <cell r="VX117">
            <v>0.02</v>
          </cell>
          <cell r="VY117">
            <v>0</v>
          </cell>
          <cell r="VZ117">
            <v>-0.01</v>
          </cell>
          <cell r="WA117">
            <v>0</v>
          </cell>
          <cell r="WB117">
            <v>0.11</v>
          </cell>
          <cell r="WC117">
            <v>0.001</v>
          </cell>
          <cell r="WD117">
            <v>-0.09</v>
          </cell>
          <cell r="WE117">
            <v>0.001</v>
          </cell>
          <cell r="WF117">
            <v>-0.01</v>
          </cell>
          <cell r="WG117">
            <v>0.002</v>
          </cell>
          <cell r="WH117">
            <v>0.03</v>
          </cell>
          <cell r="WI117">
            <v>0.001</v>
          </cell>
        </row>
        <row r="117">
          <cell r="WR117">
            <v>0.05</v>
          </cell>
          <cell r="WS117">
            <v>0.001</v>
          </cell>
          <cell r="WT117">
            <v>0</v>
          </cell>
          <cell r="WU117">
            <v>0.001</v>
          </cell>
          <cell r="WV117">
            <v>0.04</v>
          </cell>
          <cell r="WW117">
            <v>0.001</v>
          </cell>
        </row>
        <row r="117">
          <cell r="XB117">
            <v>0.09</v>
          </cell>
          <cell r="XC117">
            <v>0.002</v>
          </cell>
          <cell r="XD117">
            <v>-0.03</v>
          </cell>
          <cell r="XE117">
            <v>0.001</v>
          </cell>
          <cell r="XF117">
            <v>0.08</v>
          </cell>
          <cell r="XG117">
            <v>0.002</v>
          </cell>
          <cell r="XH117">
            <v>-0.03</v>
          </cell>
          <cell r="XI117">
            <v>0.001</v>
          </cell>
          <cell r="XJ117">
            <v>0.08</v>
          </cell>
          <cell r="XK117">
            <v>0.002</v>
          </cell>
          <cell r="XL117">
            <v>-0.02</v>
          </cell>
          <cell r="XM117">
            <v>0.001</v>
          </cell>
          <cell r="XN117">
            <v>0.05</v>
          </cell>
          <cell r="XO117">
            <v>0.001</v>
          </cell>
          <cell r="XP117">
            <v>0</v>
          </cell>
          <cell r="XQ117">
            <v>0.001</v>
          </cell>
          <cell r="XR117">
            <v>0.01</v>
          </cell>
          <cell r="XS117">
            <v>0.001</v>
          </cell>
          <cell r="XT117">
            <v>0.02</v>
          </cell>
          <cell r="XU117">
            <v>0</v>
          </cell>
        </row>
        <row r="118">
          <cell r="B118" t="str">
            <v>KMS009</v>
          </cell>
          <cell r="C118" t="str">
            <v>Korea/N China</v>
          </cell>
          <cell r="D118">
            <v>36.1658</v>
          </cell>
          <cell r="E118">
            <v>128.9917</v>
          </cell>
        </row>
        <row r="119">
          <cell r="B119" t="str">
            <v>KMS011</v>
          </cell>
          <cell r="C119" t="str">
            <v>Korea/N China</v>
          </cell>
          <cell r="D119">
            <v>37.7366</v>
          </cell>
          <cell r="E119">
            <v>128.3558</v>
          </cell>
          <cell r="F119">
            <v>0.1</v>
          </cell>
          <cell r="G119">
            <v>0.007</v>
          </cell>
          <cell r="H119">
            <v>1.11</v>
          </cell>
          <cell r="I119">
            <v>0.024</v>
          </cell>
          <cell r="J119">
            <v>2.43</v>
          </cell>
          <cell r="K119">
            <v>0.032</v>
          </cell>
          <cell r="L119">
            <v>-0.26</v>
          </cell>
          <cell r="M119">
            <v>0.01</v>
          </cell>
          <cell r="N119">
            <v>2.53</v>
          </cell>
          <cell r="O119">
            <v>0.026</v>
          </cell>
        </row>
        <row r="119">
          <cell r="AH119">
            <v>0.01</v>
          </cell>
          <cell r="AI119">
            <v>0.006</v>
          </cell>
          <cell r="AJ119">
            <v>2.04</v>
          </cell>
          <cell r="AK119">
            <v>0.02</v>
          </cell>
          <cell r="AL119">
            <v>0.03</v>
          </cell>
          <cell r="AM119">
            <v>0.006</v>
          </cell>
          <cell r="AN119">
            <v>1.9</v>
          </cell>
          <cell r="AO119">
            <v>0.02</v>
          </cell>
          <cell r="AP119">
            <v>0.11</v>
          </cell>
          <cell r="AQ119">
            <v>0.006</v>
          </cell>
          <cell r="AR119">
            <v>2.16</v>
          </cell>
          <cell r="AS119">
            <v>0.017</v>
          </cell>
          <cell r="AT119">
            <v>-0.34</v>
          </cell>
          <cell r="AU119">
            <v>0.007</v>
          </cell>
          <cell r="AV119">
            <v>-0.17</v>
          </cell>
          <cell r="AW119">
            <v>0.02</v>
          </cell>
        </row>
        <row r="119">
          <cell r="BB119">
            <v>0.05</v>
          </cell>
          <cell r="BC119">
            <v>0.001</v>
          </cell>
          <cell r="BD119">
            <v>0.16</v>
          </cell>
          <cell r="BE119">
            <v>0.002</v>
          </cell>
          <cell r="BF119">
            <v>-0.18</v>
          </cell>
          <cell r="BG119">
            <v>0.002</v>
          </cell>
          <cell r="BH119">
            <v>0.34</v>
          </cell>
          <cell r="BI119">
            <v>0.004</v>
          </cell>
        </row>
        <row r="119">
          <cell r="CB119">
            <v>-0.03</v>
          </cell>
          <cell r="CC119">
            <v>0.001</v>
          </cell>
          <cell r="CD119">
            <v>0.24</v>
          </cell>
          <cell r="CE119">
            <v>0.002</v>
          </cell>
          <cell r="CF119">
            <v>-0.02</v>
          </cell>
          <cell r="CG119">
            <v>0.001</v>
          </cell>
          <cell r="CH119">
            <v>0.22</v>
          </cell>
          <cell r="CI119">
            <v>0.002</v>
          </cell>
          <cell r="CJ119">
            <v>0</v>
          </cell>
          <cell r="CK119">
            <v>0.001</v>
          </cell>
          <cell r="CL119">
            <v>0.24</v>
          </cell>
          <cell r="CM119">
            <v>0.002</v>
          </cell>
          <cell r="CN119">
            <v>-0.07</v>
          </cell>
          <cell r="CO119">
            <v>0.001</v>
          </cell>
          <cell r="CP119">
            <v>0.11</v>
          </cell>
          <cell r="CQ119">
            <v>0.002</v>
          </cell>
        </row>
        <row r="119">
          <cell r="CV119">
            <v>-0.57</v>
          </cell>
          <cell r="CW119">
            <v>0.008</v>
          </cell>
          <cell r="CX119">
            <v>0.06</v>
          </cell>
          <cell r="CY119">
            <v>0.005</v>
          </cell>
          <cell r="CZ119">
            <v>-0.28</v>
          </cell>
          <cell r="DA119">
            <v>0.009</v>
          </cell>
          <cell r="DB119">
            <v>-0.07</v>
          </cell>
          <cell r="DC119">
            <v>0.008</v>
          </cell>
        </row>
        <row r="119">
          <cell r="DV119">
            <v>-0.35</v>
          </cell>
          <cell r="DW119">
            <v>0.006</v>
          </cell>
          <cell r="DX119">
            <v>0.04</v>
          </cell>
          <cell r="DY119">
            <v>0.002</v>
          </cell>
          <cell r="DZ119">
            <v>-0.27</v>
          </cell>
          <cell r="EA119">
            <v>0.007</v>
          </cell>
          <cell r="EB119">
            <v>0.05</v>
          </cell>
          <cell r="EC119">
            <v>0.002</v>
          </cell>
          <cell r="ED119">
            <v>-0.19</v>
          </cell>
          <cell r="EE119">
            <v>0.006</v>
          </cell>
          <cell r="EF119">
            <v>0.14</v>
          </cell>
          <cell r="EG119">
            <v>0.004</v>
          </cell>
          <cell r="EH119">
            <v>-0.33</v>
          </cell>
          <cell r="EI119">
            <v>0.005</v>
          </cell>
          <cell r="EJ119">
            <v>0</v>
          </cell>
          <cell r="EK119">
            <v>0.003</v>
          </cell>
        </row>
        <row r="119">
          <cell r="EP119">
            <v>0.06</v>
          </cell>
          <cell r="EQ119">
            <v>0.001</v>
          </cell>
          <cell r="ER119">
            <v>0.02</v>
          </cell>
          <cell r="ES119">
            <v>0</v>
          </cell>
          <cell r="ET119">
            <v>-0.08</v>
          </cell>
          <cell r="EU119">
            <v>0.001</v>
          </cell>
          <cell r="EV119">
            <v>0.05</v>
          </cell>
          <cell r="EW119">
            <v>0</v>
          </cell>
        </row>
        <row r="119">
          <cell r="FP119">
            <v>0</v>
          </cell>
          <cell r="FQ119">
            <v>0</v>
          </cell>
          <cell r="FR119">
            <v>0.02</v>
          </cell>
          <cell r="FS119">
            <v>0</v>
          </cell>
          <cell r="FT119">
            <v>0</v>
          </cell>
          <cell r="FU119">
            <v>0.001</v>
          </cell>
          <cell r="FV119">
            <v>0.02</v>
          </cell>
          <cell r="FW119">
            <v>0</v>
          </cell>
          <cell r="FX119">
            <v>0.01</v>
          </cell>
          <cell r="FY119">
            <v>0.001</v>
          </cell>
          <cell r="FZ119">
            <v>0.02</v>
          </cell>
          <cell r="GA119">
            <v>0</v>
          </cell>
          <cell r="GB119">
            <v>-0.02</v>
          </cell>
          <cell r="GC119">
            <v>0.001</v>
          </cell>
          <cell r="GD119">
            <v>0.02</v>
          </cell>
          <cell r="GE119">
            <v>0</v>
          </cell>
        </row>
        <row r="119">
          <cell r="GJ119">
            <v>71.4</v>
          </cell>
          <cell r="GK119">
            <v>0.95</v>
          </cell>
          <cell r="GL119">
            <v>273.94</v>
          </cell>
          <cell r="GM119">
            <v>4.385</v>
          </cell>
          <cell r="GN119">
            <v>36.7</v>
          </cell>
          <cell r="GO119">
            <v>1.623</v>
          </cell>
          <cell r="GP119">
            <v>437.56</v>
          </cell>
          <cell r="GQ119">
            <v>5.15</v>
          </cell>
        </row>
        <row r="119">
          <cell r="HJ119">
            <v>50.92</v>
          </cell>
          <cell r="HK119">
            <v>1.04</v>
          </cell>
          <cell r="HL119">
            <v>363.97</v>
          </cell>
          <cell r="HM119">
            <v>3.833</v>
          </cell>
          <cell r="HN119">
            <v>41.52</v>
          </cell>
          <cell r="HO119">
            <v>1.192</v>
          </cell>
          <cell r="HP119">
            <v>330.64</v>
          </cell>
          <cell r="HQ119">
            <v>4.366</v>
          </cell>
          <cell r="HR119">
            <v>50.91</v>
          </cell>
          <cell r="HS119">
            <v>1.134</v>
          </cell>
          <cell r="HT119">
            <v>283.62</v>
          </cell>
          <cell r="HU119">
            <v>4.254</v>
          </cell>
          <cell r="HV119">
            <v>-12.94</v>
          </cell>
          <cell r="HW119">
            <v>0.739</v>
          </cell>
          <cell r="HX119">
            <v>-254.68</v>
          </cell>
          <cell r="HY119">
            <v>4.227</v>
          </cell>
        </row>
        <row r="119">
          <cell r="IB119">
            <v>0.28</v>
          </cell>
          <cell r="IC119">
            <v>0.005</v>
          </cell>
          <cell r="ID119">
            <v>0.19</v>
          </cell>
          <cell r="IE119">
            <v>0.003</v>
          </cell>
          <cell r="IF119">
            <v>0.27</v>
          </cell>
          <cell r="IG119">
            <v>0.007</v>
          </cell>
          <cell r="IH119">
            <v>0.21</v>
          </cell>
          <cell r="II119">
            <v>0.005</v>
          </cell>
        </row>
        <row r="119">
          <cell r="JB119">
            <v>0.35</v>
          </cell>
          <cell r="JC119">
            <v>0.005</v>
          </cell>
          <cell r="JD119">
            <v>0.23</v>
          </cell>
          <cell r="JE119">
            <v>0.004</v>
          </cell>
          <cell r="JF119">
            <v>0.28</v>
          </cell>
          <cell r="JG119">
            <v>0.006</v>
          </cell>
          <cell r="JH119">
            <v>0.2</v>
          </cell>
          <cell r="JI119">
            <v>0.004</v>
          </cell>
          <cell r="JJ119">
            <v>0.3</v>
          </cell>
          <cell r="JK119">
            <v>0.006</v>
          </cell>
          <cell r="JL119">
            <v>0.2</v>
          </cell>
          <cell r="JM119">
            <v>0.004</v>
          </cell>
          <cell r="JN119">
            <v>-0.13</v>
          </cell>
          <cell r="JO119">
            <v>0.004</v>
          </cell>
          <cell r="JP119">
            <v>-0.04</v>
          </cell>
          <cell r="JQ119">
            <v>0.003</v>
          </cell>
        </row>
        <row r="119">
          <cell r="JT119">
            <v>0.02</v>
          </cell>
          <cell r="JU119">
            <v>0.002</v>
          </cell>
          <cell r="JV119">
            <v>0</v>
          </cell>
          <cell r="JW119">
            <v>0.003</v>
          </cell>
          <cell r="JX119">
            <v>0</v>
          </cell>
          <cell r="JY119">
            <v>0.002</v>
          </cell>
          <cell r="JZ119">
            <v>0.05</v>
          </cell>
          <cell r="KA119">
            <v>0.006</v>
          </cell>
        </row>
        <row r="119">
          <cell r="KT119">
            <v>0</v>
          </cell>
          <cell r="KU119">
            <v>0.002</v>
          </cell>
          <cell r="KV119">
            <v>0.01</v>
          </cell>
          <cell r="KW119">
            <v>0.004</v>
          </cell>
          <cell r="KX119">
            <v>0</v>
          </cell>
          <cell r="KY119">
            <v>0.002</v>
          </cell>
          <cell r="KZ119">
            <v>0.01</v>
          </cell>
          <cell r="LA119">
            <v>0.004</v>
          </cell>
          <cell r="LB119">
            <v>0</v>
          </cell>
          <cell r="LC119">
            <v>0.001</v>
          </cell>
          <cell r="LD119">
            <v>-0.01</v>
          </cell>
          <cell r="LE119">
            <v>0.005</v>
          </cell>
          <cell r="LF119">
            <v>0.05</v>
          </cell>
          <cell r="LG119">
            <v>0.001</v>
          </cell>
          <cell r="LH119">
            <v>-0.09</v>
          </cell>
          <cell r="LI119">
            <v>0.003</v>
          </cell>
        </row>
        <row r="119">
          <cell r="LN119">
            <v>0.2</v>
          </cell>
          <cell r="LO119">
            <v>0.003</v>
          </cell>
          <cell r="LP119">
            <v>0.27</v>
          </cell>
          <cell r="LQ119">
            <v>0.004</v>
          </cell>
          <cell r="LR119">
            <v>0.21</v>
          </cell>
          <cell r="LS119">
            <v>0.005</v>
          </cell>
          <cell r="LT119">
            <v>0.33</v>
          </cell>
          <cell r="LU119">
            <v>0.006</v>
          </cell>
        </row>
        <row r="119">
          <cell r="MH119">
            <v>0.26</v>
          </cell>
          <cell r="MI119">
            <v>0.003</v>
          </cell>
          <cell r="MJ119">
            <v>0.36</v>
          </cell>
          <cell r="MK119">
            <v>0.005</v>
          </cell>
          <cell r="ML119">
            <v>0.22</v>
          </cell>
          <cell r="MM119">
            <v>0.004</v>
          </cell>
          <cell r="MN119">
            <v>0.34</v>
          </cell>
          <cell r="MO119">
            <v>0.005</v>
          </cell>
          <cell r="MP119">
            <v>0.21</v>
          </cell>
          <cell r="MQ119">
            <v>0.004</v>
          </cell>
          <cell r="MR119">
            <v>0.47</v>
          </cell>
          <cell r="MS119">
            <v>0.008</v>
          </cell>
          <cell r="MT119">
            <v>0.13</v>
          </cell>
          <cell r="MU119">
            <v>0.007</v>
          </cell>
          <cell r="MV119">
            <v>0.04</v>
          </cell>
          <cell r="MW119">
            <v>0.009</v>
          </cell>
          <cell r="MX119">
            <v>0.7</v>
          </cell>
          <cell r="MY119">
            <v>0.009</v>
          </cell>
        </row>
        <row r="119">
          <cell r="NR119">
            <v>0.35</v>
          </cell>
          <cell r="NS119">
            <v>0.008</v>
          </cell>
          <cell r="NT119">
            <v>0.42</v>
          </cell>
          <cell r="NU119">
            <v>0.007</v>
          </cell>
          <cell r="NV119">
            <v>0.31</v>
          </cell>
          <cell r="NW119">
            <v>0.008</v>
          </cell>
          <cell r="NX119">
            <v>0.39</v>
          </cell>
          <cell r="NY119">
            <v>0.008</v>
          </cell>
          <cell r="NZ119">
            <v>0.38</v>
          </cell>
          <cell r="OA119">
            <v>0.007</v>
          </cell>
          <cell r="OB119">
            <v>0.37</v>
          </cell>
          <cell r="OC119">
            <v>0.008</v>
          </cell>
          <cell r="OD119">
            <v>-0.03</v>
          </cell>
          <cell r="OE119">
            <v>0.006</v>
          </cell>
          <cell r="OF119">
            <v>-0.23</v>
          </cell>
          <cell r="OG119">
            <v>0.007</v>
          </cell>
        </row>
        <row r="119">
          <cell r="OL119">
            <v>0.01</v>
          </cell>
          <cell r="OM119">
            <v>0.001</v>
          </cell>
          <cell r="ON119">
            <v>0.04</v>
          </cell>
          <cell r="OO119">
            <v>0</v>
          </cell>
          <cell r="OP119">
            <v>0.05</v>
          </cell>
          <cell r="OQ119">
            <v>0.001</v>
          </cell>
          <cell r="OR119">
            <v>-0.01</v>
          </cell>
          <cell r="OS119">
            <v>0.001</v>
          </cell>
        </row>
        <row r="119">
          <cell r="PF119">
            <v>0.03</v>
          </cell>
          <cell r="PG119">
            <v>0.001</v>
          </cell>
          <cell r="PH119">
            <v>0.02</v>
          </cell>
          <cell r="PI119">
            <v>0.001</v>
          </cell>
          <cell r="PJ119">
            <v>0.02</v>
          </cell>
          <cell r="PK119">
            <v>0.001</v>
          </cell>
          <cell r="PL119">
            <v>0.02</v>
          </cell>
          <cell r="PM119">
            <v>0.001</v>
          </cell>
          <cell r="PN119">
            <v>0.02</v>
          </cell>
          <cell r="PO119">
            <v>0.001</v>
          </cell>
          <cell r="PP119">
            <v>0.03</v>
          </cell>
          <cell r="PQ119">
            <v>0.002</v>
          </cell>
          <cell r="PR119">
            <v>-0.1</v>
          </cell>
          <cell r="PS119">
            <v>0.002</v>
          </cell>
          <cell r="PT119">
            <v>-0.06</v>
          </cell>
          <cell r="PU119">
            <v>0.003</v>
          </cell>
          <cell r="PV119">
            <v>-0.04</v>
          </cell>
          <cell r="PW119">
            <v>0.002</v>
          </cell>
        </row>
        <row r="119">
          <cell r="QP119">
            <v>0.02</v>
          </cell>
          <cell r="QQ119">
            <v>0.002</v>
          </cell>
          <cell r="QR119">
            <v>-0.06</v>
          </cell>
          <cell r="QS119">
            <v>0.002</v>
          </cell>
          <cell r="QT119">
            <v>0.03</v>
          </cell>
          <cell r="QU119">
            <v>0.003</v>
          </cell>
          <cell r="QV119">
            <v>-0.07</v>
          </cell>
          <cell r="QW119">
            <v>0.002</v>
          </cell>
          <cell r="QX119">
            <v>0.04</v>
          </cell>
          <cell r="QY119">
            <v>0.002</v>
          </cell>
          <cell r="QZ119">
            <v>-0.06</v>
          </cell>
          <cell r="RA119">
            <v>0.002</v>
          </cell>
          <cell r="RB119">
            <v>-0.02</v>
          </cell>
          <cell r="RC119">
            <v>0.002</v>
          </cell>
          <cell r="RD119">
            <v>-0.13</v>
          </cell>
          <cell r="RE119">
            <v>0.002</v>
          </cell>
        </row>
        <row r="119">
          <cell r="RJ119">
            <v>0.14</v>
          </cell>
          <cell r="RK119">
            <v>0.001</v>
          </cell>
          <cell r="RL119">
            <v>0.19</v>
          </cell>
          <cell r="RM119">
            <v>0.001</v>
          </cell>
          <cell r="RN119">
            <v>0.05</v>
          </cell>
          <cell r="RO119">
            <v>0.001</v>
          </cell>
          <cell r="RP119">
            <v>0.4</v>
          </cell>
          <cell r="RQ119">
            <v>0.003</v>
          </cell>
        </row>
        <row r="119">
          <cell r="SJ119">
            <v>0.12</v>
          </cell>
          <cell r="SK119">
            <v>0.001</v>
          </cell>
          <cell r="SL119">
            <v>0.32</v>
          </cell>
          <cell r="SM119">
            <v>0.002</v>
          </cell>
          <cell r="SN119">
            <v>0.12</v>
          </cell>
          <cell r="SO119">
            <v>0.001</v>
          </cell>
          <cell r="SP119">
            <v>0.32</v>
          </cell>
          <cell r="SQ119">
            <v>0.003</v>
          </cell>
          <cell r="SR119">
            <v>0.11</v>
          </cell>
          <cell r="SS119">
            <v>0.001</v>
          </cell>
          <cell r="ST119">
            <v>0.3</v>
          </cell>
          <cell r="SU119">
            <v>0.002</v>
          </cell>
          <cell r="SV119">
            <v>0.05</v>
          </cell>
          <cell r="SW119">
            <v>0.001</v>
          </cell>
          <cell r="SX119">
            <v>0.09</v>
          </cell>
          <cell r="SY119">
            <v>0.002</v>
          </cell>
        </row>
        <row r="119">
          <cell r="TD119">
            <v>-0.05</v>
          </cell>
          <cell r="TE119">
            <v>0.002</v>
          </cell>
          <cell r="TF119">
            <v>-0.24</v>
          </cell>
          <cell r="TG119">
            <v>0.006</v>
          </cell>
          <cell r="TH119">
            <v>-0.13</v>
          </cell>
          <cell r="TI119">
            <v>0.003</v>
          </cell>
          <cell r="TJ119">
            <v>0.08</v>
          </cell>
          <cell r="TK119">
            <v>0.006</v>
          </cell>
        </row>
        <row r="119">
          <cell r="UD119">
            <v>-0.02</v>
          </cell>
          <cell r="UE119">
            <v>0.002</v>
          </cell>
          <cell r="UF119">
            <v>0.02</v>
          </cell>
          <cell r="UG119">
            <v>0.005</v>
          </cell>
          <cell r="UH119">
            <v>0</v>
          </cell>
          <cell r="UI119">
            <v>0.002</v>
          </cell>
          <cell r="UJ119">
            <v>0.08</v>
          </cell>
          <cell r="UK119">
            <v>0.005</v>
          </cell>
          <cell r="UL119">
            <v>0.06</v>
          </cell>
          <cell r="UM119">
            <v>0.002</v>
          </cell>
          <cell r="UN119">
            <v>0.15</v>
          </cell>
          <cell r="UO119">
            <v>0.004</v>
          </cell>
          <cell r="UP119">
            <v>-0.04</v>
          </cell>
          <cell r="UQ119">
            <v>0.002</v>
          </cell>
          <cell r="UR119">
            <v>0.18</v>
          </cell>
          <cell r="US119">
            <v>0.004</v>
          </cell>
        </row>
        <row r="119">
          <cell r="UX119">
            <v>0.03</v>
          </cell>
          <cell r="UY119">
            <v>0</v>
          </cell>
          <cell r="UZ119">
            <v>0.11</v>
          </cell>
          <cell r="VA119">
            <v>0.001</v>
          </cell>
          <cell r="VB119">
            <v>0.1</v>
          </cell>
          <cell r="VC119">
            <v>0.001</v>
          </cell>
        </row>
        <row r="119">
          <cell r="VP119">
            <v>0.03</v>
          </cell>
          <cell r="VQ119">
            <v>0</v>
          </cell>
          <cell r="VR119">
            <v>0.04</v>
          </cell>
          <cell r="VS119">
            <v>0</v>
          </cell>
          <cell r="VT119">
            <v>0.02</v>
          </cell>
          <cell r="VU119">
            <v>0</v>
          </cell>
          <cell r="VV119">
            <v>0</v>
          </cell>
          <cell r="VW119">
            <v>0</v>
          </cell>
        </row>
        <row r="119">
          <cell r="WB119">
            <v>0.11</v>
          </cell>
          <cell r="WC119">
            <v>0.002</v>
          </cell>
          <cell r="WD119">
            <v>-0.04</v>
          </cell>
          <cell r="WE119">
            <v>0.001</v>
          </cell>
          <cell r="WF119">
            <v>-0.03</v>
          </cell>
          <cell r="WG119">
            <v>0.002</v>
          </cell>
          <cell r="WH119">
            <v>0.03</v>
          </cell>
          <cell r="WI119">
            <v>0.001</v>
          </cell>
        </row>
        <row r="119">
          <cell r="XB119">
            <v>0.07</v>
          </cell>
          <cell r="XC119">
            <v>0.001</v>
          </cell>
          <cell r="XD119">
            <v>-0.01</v>
          </cell>
          <cell r="XE119">
            <v>0.001</v>
          </cell>
          <cell r="XF119">
            <v>0.07</v>
          </cell>
          <cell r="XG119">
            <v>0.002</v>
          </cell>
          <cell r="XH119">
            <v>0.01</v>
          </cell>
          <cell r="XI119">
            <v>0.001</v>
          </cell>
          <cell r="XJ119">
            <v>0.08</v>
          </cell>
          <cell r="XK119">
            <v>0.002</v>
          </cell>
          <cell r="XL119">
            <v>0.01</v>
          </cell>
          <cell r="XM119">
            <v>0.001</v>
          </cell>
          <cell r="XN119">
            <v>0.06</v>
          </cell>
          <cell r="XO119">
            <v>0.002</v>
          </cell>
          <cell r="XP119">
            <v>0.04</v>
          </cell>
          <cell r="XQ119">
            <v>0.001</v>
          </cell>
        </row>
        <row r="120">
          <cell r="B120" t="str">
            <v>KMS014</v>
          </cell>
          <cell r="C120" t="str">
            <v>Korea/N China</v>
          </cell>
          <cell r="D120">
            <v>37.14</v>
          </cell>
          <cell r="E120">
            <v>127.6958</v>
          </cell>
          <cell r="F120">
            <v>-0.17</v>
          </cell>
          <cell r="G120">
            <v>0.008</v>
          </cell>
          <cell r="H120">
            <v>0.5</v>
          </cell>
          <cell r="I120">
            <v>0.027</v>
          </cell>
          <cell r="J120">
            <v>2.06</v>
          </cell>
          <cell r="K120">
            <v>0.035</v>
          </cell>
          <cell r="L120">
            <v>-0.16</v>
          </cell>
          <cell r="M120">
            <v>0.01</v>
          </cell>
          <cell r="N120">
            <v>2.98</v>
          </cell>
          <cell r="O120">
            <v>0.029</v>
          </cell>
        </row>
        <row r="120">
          <cell r="AH120">
            <v>-0.18</v>
          </cell>
          <cell r="AI120">
            <v>0.008</v>
          </cell>
          <cell r="AJ120">
            <v>1.75</v>
          </cell>
          <cell r="AK120">
            <v>0.024</v>
          </cell>
          <cell r="AL120">
            <v>-0.17</v>
          </cell>
          <cell r="AM120">
            <v>0.008</v>
          </cell>
          <cell r="AN120">
            <v>1.78</v>
          </cell>
          <cell r="AO120">
            <v>0.02</v>
          </cell>
          <cell r="AP120">
            <v>-0.15</v>
          </cell>
          <cell r="AQ120">
            <v>0.007</v>
          </cell>
          <cell r="AR120">
            <v>1.67</v>
          </cell>
          <cell r="AS120">
            <v>0.022</v>
          </cell>
          <cell r="AT120">
            <v>-0.55</v>
          </cell>
          <cell r="AU120">
            <v>0.007</v>
          </cell>
          <cell r="AV120">
            <v>-0.56</v>
          </cell>
          <cell r="AW120">
            <v>0.022</v>
          </cell>
        </row>
        <row r="120">
          <cell r="BB120">
            <v>0.03</v>
          </cell>
          <cell r="BC120">
            <v>0.001</v>
          </cell>
          <cell r="BD120">
            <v>0.12</v>
          </cell>
          <cell r="BE120">
            <v>0.003</v>
          </cell>
          <cell r="BF120">
            <v>-0.16</v>
          </cell>
          <cell r="BG120">
            <v>0.002</v>
          </cell>
          <cell r="BH120">
            <v>0.41</v>
          </cell>
          <cell r="BI120">
            <v>0.004</v>
          </cell>
        </row>
        <row r="120">
          <cell r="CB120">
            <v>-0.03</v>
          </cell>
          <cell r="CC120">
            <v>0.001</v>
          </cell>
          <cell r="CD120">
            <v>0.23</v>
          </cell>
          <cell r="CE120">
            <v>0.003</v>
          </cell>
          <cell r="CF120">
            <v>-0.03</v>
          </cell>
          <cell r="CG120">
            <v>0.001</v>
          </cell>
          <cell r="CH120">
            <v>0.24</v>
          </cell>
          <cell r="CI120">
            <v>0.002</v>
          </cell>
          <cell r="CJ120">
            <v>-0.03</v>
          </cell>
          <cell r="CK120">
            <v>0.001</v>
          </cell>
          <cell r="CL120">
            <v>0.19</v>
          </cell>
          <cell r="CM120">
            <v>0.003</v>
          </cell>
          <cell r="CN120">
            <v>-0.08</v>
          </cell>
          <cell r="CO120">
            <v>0.001</v>
          </cell>
          <cell r="CP120">
            <v>0.08</v>
          </cell>
          <cell r="CQ120">
            <v>0.002</v>
          </cell>
        </row>
        <row r="120">
          <cell r="CV120">
            <v>-0.45</v>
          </cell>
          <cell r="CW120">
            <v>0.008</v>
          </cell>
          <cell r="CX120">
            <v>0.01</v>
          </cell>
          <cell r="CY120">
            <v>0.005</v>
          </cell>
          <cell r="CZ120">
            <v>-0.12</v>
          </cell>
          <cell r="DA120">
            <v>0.011</v>
          </cell>
          <cell r="DB120">
            <v>0.02</v>
          </cell>
          <cell r="DC120">
            <v>0.01</v>
          </cell>
        </row>
        <row r="120">
          <cell r="DV120">
            <v>-0.21</v>
          </cell>
          <cell r="DW120">
            <v>0.006</v>
          </cell>
          <cell r="DX120">
            <v>0.04</v>
          </cell>
          <cell r="DY120">
            <v>0.003</v>
          </cell>
          <cell r="DZ120">
            <v>-0.23</v>
          </cell>
          <cell r="EA120">
            <v>0.007</v>
          </cell>
          <cell r="EB120">
            <v>0.05</v>
          </cell>
          <cell r="EC120">
            <v>0.004</v>
          </cell>
          <cell r="ED120">
            <v>-0.15</v>
          </cell>
          <cell r="EE120">
            <v>0.006</v>
          </cell>
          <cell r="EF120">
            <v>0.08</v>
          </cell>
          <cell r="EG120">
            <v>0.004</v>
          </cell>
          <cell r="EH120">
            <v>-0.29</v>
          </cell>
          <cell r="EI120">
            <v>0.006</v>
          </cell>
          <cell r="EJ120">
            <v>0</v>
          </cell>
          <cell r="EK120">
            <v>0.003</v>
          </cell>
        </row>
        <row r="120">
          <cell r="EP120">
            <v>0.04</v>
          </cell>
          <cell r="EQ120">
            <v>0.001</v>
          </cell>
          <cell r="ER120">
            <v>0.02</v>
          </cell>
          <cell r="ES120">
            <v>0</v>
          </cell>
          <cell r="ET120">
            <v>-0.09</v>
          </cell>
          <cell r="EU120">
            <v>0.001</v>
          </cell>
          <cell r="EV120">
            <v>0.06</v>
          </cell>
          <cell r="EW120">
            <v>0</v>
          </cell>
        </row>
        <row r="120">
          <cell r="FP120">
            <v>-0.01</v>
          </cell>
          <cell r="FQ120">
            <v>0.001</v>
          </cell>
          <cell r="FR120">
            <v>0.02</v>
          </cell>
          <cell r="FS120">
            <v>0</v>
          </cell>
          <cell r="FT120">
            <v>-0.01</v>
          </cell>
          <cell r="FU120">
            <v>0.001</v>
          </cell>
          <cell r="FV120">
            <v>0.03</v>
          </cell>
          <cell r="FW120">
            <v>0</v>
          </cell>
          <cell r="FX120">
            <v>-0.01</v>
          </cell>
          <cell r="FY120">
            <v>0.001</v>
          </cell>
          <cell r="FZ120">
            <v>0.02</v>
          </cell>
          <cell r="GA120">
            <v>0</v>
          </cell>
          <cell r="GB120">
            <v>-0.04</v>
          </cell>
          <cell r="GC120">
            <v>0.001</v>
          </cell>
          <cell r="GD120">
            <v>0.02</v>
          </cell>
          <cell r="GE120">
            <v>0</v>
          </cell>
        </row>
        <row r="120">
          <cell r="GJ120">
            <v>66.68</v>
          </cell>
          <cell r="GK120">
            <v>1.199</v>
          </cell>
          <cell r="GL120">
            <v>414.18</v>
          </cell>
          <cell r="GM120">
            <v>4.427</v>
          </cell>
          <cell r="GN120">
            <v>65.2</v>
          </cell>
          <cell r="GO120">
            <v>1.655</v>
          </cell>
          <cell r="GP120">
            <v>667.48</v>
          </cell>
          <cell r="GQ120">
            <v>5.082</v>
          </cell>
        </row>
        <row r="120">
          <cell r="HJ120">
            <v>55.62</v>
          </cell>
          <cell r="HK120">
            <v>1.206</v>
          </cell>
          <cell r="HL120">
            <v>484.1</v>
          </cell>
          <cell r="HM120">
            <v>4.934</v>
          </cell>
          <cell r="HN120">
            <v>54.1</v>
          </cell>
          <cell r="HO120">
            <v>1.132</v>
          </cell>
          <cell r="HP120">
            <v>492.24</v>
          </cell>
          <cell r="HQ120">
            <v>4.283</v>
          </cell>
          <cell r="HR120">
            <v>47.36</v>
          </cell>
          <cell r="HS120">
            <v>1.068</v>
          </cell>
          <cell r="HT120">
            <v>396.15</v>
          </cell>
          <cell r="HU120">
            <v>4.029</v>
          </cell>
          <cell r="HV120">
            <v>-19.78</v>
          </cell>
          <cell r="HW120">
            <v>0.753</v>
          </cell>
          <cell r="HX120">
            <v>-129.68</v>
          </cell>
          <cell r="HY120">
            <v>4.125</v>
          </cell>
        </row>
        <row r="120">
          <cell r="IB120">
            <v>0.29</v>
          </cell>
          <cell r="IC120">
            <v>0.005</v>
          </cell>
          <cell r="ID120">
            <v>0.09</v>
          </cell>
          <cell r="IE120">
            <v>0.004</v>
          </cell>
          <cell r="IF120">
            <v>0.09</v>
          </cell>
          <cell r="IG120">
            <v>0.008</v>
          </cell>
          <cell r="IH120">
            <v>0.2</v>
          </cell>
          <cell r="II120">
            <v>0.005</v>
          </cell>
        </row>
        <row r="120">
          <cell r="JB120">
            <v>0.23</v>
          </cell>
          <cell r="JC120">
            <v>0.007</v>
          </cell>
          <cell r="JD120">
            <v>0.16</v>
          </cell>
          <cell r="JE120">
            <v>0.004</v>
          </cell>
          <cell r="JF120">
            <v>0.17</v>
          </cell>
          <cell r="JG120">
            <v>0.007</v>
          </cell>
          <cell r="JH120">
            <v>0.17</v>
          </cell>
          <cell r="JI120">
            <v>0.005</v>
          </cell>
          <cell r="JJ120">
            <v>0.12</v>
          </cell>
          <cell r="JK120">
            <v>0.006</v>
          </cell>
          <cell r="JL120">
            <v>0.11</v>
          </cell>
          <cell r="JM120">
            <v>0.004</v>
          </cell>
          <cell r="JN120">
            <v>-0.22</v>
          </cell>
          <cell r="JO120">
            <v>0.004</v>
          </cell>
          <cell r="JP120">
            <v>-0.11</v>
          </cell>
          <cell r="JQ120">
            <v>0.004</v>
          </cell>
        </row>
        <row r="120">
          <cell r="JT120">
            <v>-0.02</v>
          </cell>
          <cell r="JU120">
            <v>0.002</v>
          </cell>
          <cell r="JV120">
            <v>0.12</v>
          </cell>
          <cell r="JW120">
            <v>0.003</v>
          </cell>
          <cell r="JX120">
            <v>0.08</v>
          </cell>
          <cell r="JY120">
            <v>0.003</v>
          </cell>
          <cell r="JZ120">
            <v>0.14</v>
          </cell>
          <cell r="KA120">
            <v>0.007</v>
          </cell>
        </row>
        <row r="120">
          <cell r="KT120">
            <v>0.01</v>
          </cell>
          <cell r="KU120">
            <v>0.002</v>
          </cell>
          <cell r="KV120">
            <v>0.06</v>
          </cell>
          <cell r="KW120">
            <v>0.005</v>
          </cell>
          <cell r="KX120">
            <v>0.04</v>
          </cell>
          <cell r="KY120">
            <v>0.002</v>
          </cell>
          <cell r="KZ120">
            <v>0.08</v>
          </cell>
          <cell r="LA120">
            <v>0.005</v>
          </cell>
          <cell r="LB120">
            <v>0.02</v>
          </cell>
          <cell r="LC120">
            <v>0.001</v>
          </cell>
          <cell r="LD120">
            <v>0.05</v>
          </cell>
          <cell r="LE120">
            <v>0.005</v>
          </cell>
          <cell r="LF120">
            <v>0.05</v>
          </cell>
          <cell r="LG120">
            <v>0.001</v>
          </cell>
          <cell r="LH120">
            <v>-0.02</v>
          </cell>
          <cell r="LI120">
            <v>0.003</v>
          </cell>
        </row>
        <row r="120">
          <cell r="LN120">
            <v>0.16</v>
          </cell>
          <cell r="LO120">
            <v>0.003</v>
          </cell>
          <cell r="LP120">
            <v>0.19</v>
          </cell>
          <cell r="LQ120">
            <v>0.005</v>
          </cell>
          <cell r="LR120">
            <v>0.29</v>
          </cell>
          <cell r="LS120">
            <v>0.005</v>
          </cell>
          <cell r="LT120">
            <v>0.5</v>
          </cell>
          <cell r="LU120">
            <v>0.005</v>
          </cell>
        </row>
        <row r="120">
          <cell r="MH120">
            <v>0.22</v>
          </cell>
          <cell r="MI120">
            <v>0.004</v>
          </cell>
          <cell r="MJ120">
            <v>0.4</v>
          </cell>
          <cell r="MK120">
            <v>0.006</v>
          </cell>
          <cell r="ML120">
            <v>0.21</v>
          </cell>
          <cell r="MM120">
            <v>0.004</v>
          </cell>
          <cell r="MN120">
            <v>0.39</v>
          </cell>
          <cell r="MO120">
            <v>0.005</v>
          </cell>
          <cell r="MP120">
            <v>0.15</v>
          </cell>
          <cell r="MQ120">
            <v>0.004</v>
          </cell>
          <cell r="MR120">
            <v>0.3</v>
          </cell>
          <cell r="MS120">
            <v>0.007</v>
          </cell>
          <cell r="MT120">
            <v>0.32</v>
          </cell>
          <cell r="MU120">
            <v>0.006</v>
          </cell>
          <cell r="MV120">
            <v>0.39</v>
          </cell>
          <cell r="MW120">
            <v>0.011</v>
          </cell>
          <cell r="MX120">
            <v>0.87</v>
          </cell>
          <cell r="MY120">
            <v>0.008</v>
          </cell>
        </row>
        <row r="120">
          <cell r="NR120">
            <v>0.37</v>
          </cell>
          <cell r="NS120">
            <v>0.008</v>
          </cell>
          <cell r="NT120">
            <v>0.56</v>
          </cell>
          <cell r="NU120">
            <v>0.007</v>
          </cell>
          <cell r="NV120">
            <v>0.35</v>
          </cell>
          <cell r="NW120">
            <v>0.008</v>
          </cell>
          <cell r="NX120">
            <v>0.58</v>
          </cell>
          <cell r="NY120">
            <v>0.008</v>
          </cell>
          <cell r="NZ120">
            <v>0.3</v>
          </cell>
          <cell r="OA120">
            <v>0.007</v>
          </cell>
          <cell r="OB120">
            <v>0.45</v>
          </cell>
          <cell r="OC120">
            <v>0.007</v>
          </cell>
          <cell r="OD120">
            <v>-0.15</v>
          </cell>
          <cell r="OE120">
            <v>0.006</v>
          </cell>
          <cell r="OF120">
            <v>-0.17</v>
          </cell>
          <cell r="OG120">
            <v>0.005</v>
          </cell>
        </row>
        <row r="120">
          <cell r="OL120">
            <v>0.06</v>
          </cell>
          <cell r="OM120">
            <v>0.001</v>
          </cell>
          <cell r="ON120">
            <v>0.02</v>
          </cell>
          <cell r="OO120">
            <v>0.001</v>
          </cell>
          <cell r="OP120">
            <v>0.03</v>
          </cell>
          <cell r="OQ120">
            <v>0.001</v>
          </cell>
          <cell r="OR120">
            <v>0</v>
          </cell>
          <cell r="OS120">
            <v>0.001</v>
          </cell>
        </row>
        <row r="120">
          <cell r="PF120">
            <v>0.05</v>
          </cell>
          <cell r="PG120">
            <v>0.001</v>
          </cell>
          <cell r="PH120">
            <v>0.02</v>
          </cell>
          <cell r="PI120">
            <v>0.001</v>
          </cell>
          <cell r="PJ120">
            <v>0.04</v>
          </cell>
          <cell r="PK120">
            <v>0.001</v>
          </cell>
          <cell r="PL120">
            <v>0.02</v>
          </cell>
          <cell r="PM120">
            <v>0.001</v>
          </cell>
          <cell r="PN120">
            <v>0.04</v>
          </cell>
          <cell r="PO120">
            <v>0.001</v>
          </cell>
          <cell r="PP120">
            <v>-0.05</v>
          </cell>
          <cell r="PQ120">
            <v>0.002</v>
          </cell>
          <cell r="PR120">
            <v>-0.09</v>
          </cell>
          <cell r="PS120">
            <v>0.002</v>
          </cell>
          <cell r="PT120">
            <v>0.03</v>
          </cell>
          <cell r="PU120">
            <v>0.003</v>
          </cell>
          <cell r="PV120">
            <v>-0.01</v>
          </cell>
          <cell r="PW120">
            <v>0.002</v>
          </cell>
        </row>
        <row r="120">
          <cell r="QP120">
            <v>0.01</v>
          </cell>
          <cell r="QQ120">
            <v>0.003</v>
          </cell>
          <cell r="QR120">
            <v>-0.06</v>
          </cell>
          <cell r="QS120">
            <v>0.002</v>
          </cell>
          <cell r="QT120">
            <v>-0.01</v>
          </cell>
          <cell r="QU120">
            <v>0.003</v>
          </cell>
          <cell r="QV120">
            <v>-0.06</v>
          </cell>
          <cell r="QW120">
            <v>0.002</v>
          </cell>
          <cell r="QX120">
            <v>-0.02</v>
          </cell>
          <cell r="QY120">
            <v>0.002</v>
          </cell>
          <cell r="QZ120">
            <v>-0.07</v>
          </cell>
          <cell r="RA120">
            <v>0.002</v>
          </cell>
          <cell r="RB120">
            <v>-0.08</v>
          </cell>
          <cell r="RC120">
            <v>0.002</v>
          </cell>
          <cell r="RD120">
            <v>-0.14</v>
          </cell>
          <cell r="RE120">
            <v>0.002</v>
          </cell>
        </row>
        <row r="120">
          <cell r="RJ120">
            <v>0.14</v>
          </cell>
          <cell r="RK120">
            <v>0.001</v>
          </cell>
          <cell r="RL120">
            <v>0.22</v>
          </cell>
          <cell r="RM120">
            <v>0.001</v>
          </cell>
          <cell r="RN120">
            <v>0.06</v>
          </cell>
          <cell r="RO120">
            <v>0.002</v>
          </cell>
          <cell r="RP120">
            <v>0.47</v>
          </cell>
          <cell r="RQ120">
            <v>0.003</v>
          </cell>
        </row>
        <row r="120">
          <cell r="SJ120">
            <v>0.13</v>
          </cell>
          <cell r="SK120">
            <v>0.001</v>
          </cell>
          <cell r="SL120">
            <v>0.38</v>
          </cell>
          <cell r="SM120">
            <v>0.002</v>
          </cell>
          <cell r="SN120">
            <v>0.12</v>
          </cell>
          <cell r="SO120">
            <v>0.001</v>
          </cell>
          <cell r="SP120">
            <v>0.4</v>
          </cell>
          <cell r="SQ120">
            <v>0.002</v>
          </cell>
          <cell r="SR120">
            <v>0.1</v>
          </cell>
          <cell r="SS120">
            <v>0.001</v>
          </cell>
          <cell r="ST120">
            <v>0.37</v>
          </cell>
          <cell r="SU120">
            <v>0.002</v>
          </cell>
          <cell r="SV120">
            <v>0.04</v>
          </cell>
          <cell r="SW120">
            <v>0.001</v>
          </cell>
          <cell r="SX120">
            <v>0.13</v>
          </cell>
          <cell r="SY120">
            <v>0.001</v>
          </cell>
        </row>
        <row r="120">
          <cell r="TD120">
            <v>-0.12</v>
          </cell>
          <cell r="TE120">
            <v>0.003</v>
          </cell>
          <cell r="TF120">
            <v>-0.29</v>
          </cell>
          <cell r="TG120">
            <v>0.007</v>
          </cell>
          <cell r="TH120">
            <v>-0.18</v>
          </cell>
          <cell r="TI120">
            <v>0.004</v>
          </cell>
          <cell r="TJ120">
            <v>0.01</v>
          </cell>
          <cell r="TK120">
            <v>0.006</v>
          </cell>
        </row>
        <row r="120">
          <cell r="UD120">
            <v>-0.12</v>
          </cell>
          <cell r="UE120">
            <v>0.003</v>
          </cell>
          <cell r="UF120">
            <v>-0.07</v>
          </cell>
          <cell r="UG120">
            <v>0.005</v>
          </cell>
          <cell r="UH120">
            <v>-0.1</v>
          </cell>
          <cell r="UI120">
            <v>0.003</v>
          </cell>
          <cell r="UJ120">
            <v>0</v>
          </cell>
          <cell r="UK120">
            <v>0.005</v>
          </cell>
          <cell r="UL120">
            <v>-0.08</v>
          </cell>
          <cell r="UM120">
            <v>0.002</v>
          </cell>
          <cell r="UN120">
            <v>0.02</v>
          </cell>
          <cell r="UO120">
            <v>0.006</v>
          </cell>
          <cell r="UP120">
            <v>-0.17</v>
          </cell>
          <cell r="UQ120">
            <v>0.003</v>
          </cell>
          <cell r="UR120">
            <v>0.07</v>
          </cell>
          <cell r="US120">
            <v>0.005</v>
          </cell>
        </row>
        <row r="120">
          <cell r="UX120">
            <v>0.03</v>
          </cell>
          <cell r="UY120">
            <v>0</v>
          </cell>
          <cell r="UZ120">
            <v>0.12</v>
          </cell>
          <cell r="VA120">
            <v>0.001</v>
          </cell>
          <cell r="VB120">
            <v>0.13</v>
          </cell>
          <cell r="VC120">
            <v>0.001</v>
          </cell>
        </row>
        <row r="120">
          <cell r="VP120">
            <v>0.04</v>
          </cell>
          <cell r="VQ120">
            <v>0</v>
          </cell>
          <cell r="VR120">
            <v>0.06</v>
          </cell>
          <cell r="VS120">
            <v>0</v>
          </cell>
          <cell r="VT120">
            <v>0.02</v>
          </cell>
          <cell r="VU120">
            <v>0</v>
          </cell>
          <cell r="VV120">
            <v>0</v>
          </cell>
          <cell r="VW120">
            <v>0</v>
          </cell>
        </row>
        <row r="120">
          <cell r="WB120">
            <v>0.03</v>
          </cell>
          <cell r="WC120">
            <v>0.002</v>
          </cell>
          <cell r="WD120">
            <v>-0.02</v>
          </cell>
          <cell r="WE120">
            <v>0.001</v>
          </cell>
          <cell r="WF120">
            <v>-0.08</v>
          </cell>
          <cell r="WG120">
            <v>0.002</v>
          </cell>
          <cell r="WH120">
            <v>0.01</v>
          </cell>
          <cell r="WI120">
            <v>0.001</v>
          </cell>
        </row>
        <row r="120">
          <cell r="XB120">
            <v>-0.03</v>
          </cell>
          <cell r="XC120">
            <v>0.001</v>
          </cell>
          <cell r="XD120">
            <v>-0.01</v>
          </cell>
          <cell r="XE120">
            <v>0.001</v>
          </cell>
          <cell r="XF120">
            <v>-0.02</v>
          </cell>
          <cell r="XG120">
            <v>0.002</v>
          </cell>
          <cell r="XH120">
            <v>0</v>
          </cell>
          <cell r="XI120">
            <v>0.001</v>
          </cell>
          <cell r="XJ120">
            <v>-0.03</v>
          </cell>
          <cell r="XK120">
            <v>0.002</v>
          </cell>
          <cell r="XL120">
            <v>0</v>
          </cell>
          <cell r="XM120">
            <v>0.001</v>
          </cell>
          <cell r="XN120">
            <v>-0.03</v>
          </cell>
          <cell r="XO120">
            <v>0.001</v>
          </cell>
          <cell r="XP120">
            <v>0.02</v>
          </cell>
          <cell r="XQ120">
            <v>0.001</v>
          </cell>
        </row>
        <row r="121">
          <cell r="B121" t="str">
            <v>KMS016</v>
          </cell>
          <cell r="C121" t="str">
            <v>Korea/N China</v>
          </cell>
          <cell r="D121">
            <v>36.82013889</v>
          </cell>
          <cell r="E121">
            <v>129.0929</v>
          </cell>
          <cell r="F121">
            <v>0.01</v>
          </cell>
          <cell r="G121">
            <v>0.032</v>
          </cell>
          <cell r="H121">
            <v>3.05</v>
          </cell>
          <cell r="I121">
            <v>0.125</v>
          </cell>
          <cell r="J121">
            <v>5.4</v>
          </cell>
          <cell r="K121">
            <v>0.126</v>
          </cell>
          <cell r="L121">
            <v>-0.68</v>
          </cell>
          <cell r="M121">
            <v>0.02</v>
          </cell>
          <cell r="N121">
            <v>6.12</v>
          </cell>
          <cell r="O121">
            <v>0.117</v>
          </cell>
        </row>
        <row r="121">
          <cell r="AD121">
            <v>-6.62</v>
          </cell>
          <cell r="AE121">
            <v>0.058</v>
          </cell>
          <cell r="AF121">
            <v>-9.52</v>
          </cell>
          <cell r="AG121">
            <v>0.175</v>
          </cell>
          <cell r="AH121">
            <v>-0.22</v>
          </cell>
          <cell r="AI121">
            <v>0.031</v>
          </cell>
          <cell r="AJ121">
            <v>4.6</v>
          </cell>
          <cell r="AK121">
            <v>0.151</v>
          </cell>
          <cell r="AL121">
            <v>-0.11</v>
          </cell>
          <cell r="AM121">
            <v>0.027</v>
          </cell>
          <cell r="AN121">
            <v>4.25</v>
          </cell>
          <cell r="AO121">
            <v>0.117</v>
          </cell>
          <cell r="AP121">
            <v>-0.1</v>
          </cell>
          <cell r="AQ121">
            <v>0.027</v>
          </cell>
          <cell r="AR121">
            <v>4.63</v>
          </cell>
          <cell r="AS121">
            <v>0.117</v>
          </cell>
          <cell r="AT121">
            <v>-1.13</v>
          </cell>
          <cell r="AU121">
            <v>0.019</v>
          </cell>
          <cell r="AV121">
            <v>0.52</v>
          </cell>
          <cell r="AW121">
            <v>0.107</v>
          </cell>
          <cell r="AX121">
            <v>-1.77</v>
          </cell>
          <cell r="AY121">
            <v>0.01</v>
          </cell>
          <cell r="AZ121">
            <v>-1.85</v>
          </cell>
          <cell r="BA121">
            <v>0.036</v>
          </cell>
          <cell r="BB121">
            <v>0.03</v>
          </cell>
          <cell r="BC121">
            <v>0.007</v>
          </cell>
          <cell r="BD121">
            <v>0.39</v>
          </cell>
          <cell r="BE121">
            <v>0.007</v>
          </cell>
          <cell r="BF121">
            <v>-0.19</v>
          </cell>
          <cell r="BG121">
            <v>0.005</v>
          </cell>
          <cell r="BH121">
            <v>0.46</v>
          </cell>
          <cell r="BI121">
            <v>0.014</v>
          </cell>
        </row>
        <row r="121">
          <cell r="BX121">
            <v>-1.13</v>
          </cell>
          <cell r="BY121">
            <v>0.007</v>
          </cell>
          <cell r="BZ121">
            <v>-0.18</v>
          </cell>
          <cell r="CA121">
            <v>0.012</v>
          </cell>
          <cell r="CB121">
            <v>-0.03</v>
          </cell>
          <cell r="CC121">
            <v>0.006</v>
          </cell>
          <cell r="CD121">
            <v>0.36</v>
          </cell>
          <cell r="CE121">
            <v>0.011</v>
          </cell>
          <cell r="CF121">
            <v>-0.01</v>
          </cell>
          <cell r="CG121">
            <v>0.007</v>
          </cell>
          <cell r="CH121">
            <v>0.37</v>
          </cell>
          <cell r="CI121">
            <v>0.007</v>
          </cell>
          <cell r="CJ121">
            <v>-0.02</v>
          </cell>
          <cell r="CK121">
            <v>0.005</v>
          </cell>
          <cell r="CL121">
            <v>0.34</v>
          </cell>
          <cell r="CM121">
            <v>0.007</v>
          </cell>
          <cell r="CN121">
            <v>-0.16</v>
          </cell>
          <cell r="CO121">
            <v>0.006</v>
          </cell>
          <cell r="CP121">
            <v>0.2</v>
          </cell>
          <cell r="CQ121">
            <v>0.008</v>
          </cell>
          <cell r="CR121">
            <v>-0.14</v>
          </cell>
          <cell r="CS121">
            <v>0.001</v>
          </cell>
          <cell r="CT121">
            <v>-0.02</v>
          </cell>
          <cell r="CU121">
            <v>0.003</v>
          </cell>
          <cell r="CV121">
            <v>-0.7</v>
          </cell>
          <cell r="CW121">
            <v>0.016</v>
          </cell>
          <cell r="CX121">
            <v>0.36</v>
          </cell>
          <cell r="CY121">
            <v>0.015</v>
          </cell>
          <cell r="CZ121">
            <v>-1.04</v>
          </cell>
          <cell r="DA121">
            <v>0.01</v>
          </cell>
          <cell r="DB121">
            <v>-0.05</v>
          </cell>
          <cell r="DC121">
            <v>0.018</v>
          </cell>
        </row>
        <row r="121">
          <cell r="DR121">
            <v>-0.88</v>
          </cell>
          <cell r="DS121">
            <v>0.022</v>
          </cell>
          <cell r="DT121">
            <v>0.22</v>
          </cell>
          <cell r="DU121">
            <v>0.008</v>
          </cell>
          <cell r="DV121">
            <v>-0.78</v>
          </cell>
          <cell r="DW121">
            <v>0.011</v>
          </cell>
          <cell r="DX121">
            <v>0.16</v>
          </cell>
          <cell r="DY121">
            <v>0.007</v>
          </cell>
          <cell r="DZ121">
            <v>-0.63</v>
          </cell>
          <cell r="EA121">
            <v>0.013</v>
          </cell>
          <cell r="EB121">
            <v>0.2</v>
          </cell>
          <cell r="EC121">
            <v>0.012</v>
          </cell>
          <cell r="ED121">
            <v>-0.59</v>
          </cell>
          <cell r="EE121">
            <v>0.013</v>
          </cell>
          <cell r="EF121">
            <v>0.26</v>
          </cell>
          <cell r="EG121">
            <v>0.012</v>
          </cell>
          <cell r="EH121">
            <v>-0.7</v>
          </cell>
          <cell r="EI121">
            <v>0.015</v>
          </cell>
          <cell r="EJ121">
            <v>0.13</v>
          </cell>
          <cell r="EK121">
            <v>0.008</v>
          </cell>
          <cell r="EL121">
            <v>-0.36</v>
          </cell>
          <cell r="EM121">
            <v>0.011</v>
          </cell>
          <cell r="EN121">
            <v>0.03</v>
          </cell>
          <cell r="EO121">
            <v>0.001</v>
          </cell>
          <cell r="EP121">
            <v>0.04</v>
          </cell>
          <cell r="EQ121">
            <v>0.002</v>
          </cell>
          <cell r="ER121">
            <v>0.03</v>
          </cell>
          <cell r="ES121">
            <v>0</v>
          </cell>
          <cell r="ET121">
            <v>-0.05</v>
          </cell>
          <cell r="EU121">
            <v>0.002</v>
          </cell>
          <cell r="EV121">
            <v>0.04</v>
          </cell>
          <cell r="EW121">
            <v>0.001</v>
          </cell>
        </row>
        <row r="121">
          <cell r="FL121">
            <v>-0.39</v>
          </cell>
          <cell r="FM121">
            <v>0.003</v>
          </cell>
          <cell r="FN121">
            <v>-0.03</v>
          </cell>
          <cell r="FO121">
            <v>0.001</v>
          </cell>
          <cell r="FP121">
            <v>0</v>
          </cell>
          <cell r="FQ121">
            <v>0.002</v>
          </cell>
          <cell r="FR121">
            <v>0.02</v>
          </cell>
          <cell r="FS121">
            <v>0</v>
          </cell>
          <cell r="FT121">
            <v>0.01</v>
          </cell>
          <cell r="FU121">
            <v>0.002</v>
          </cell>
          <cell r="FV121">
            <v>0.02</v>
          </cell>
          <cell r="FW121">
            <v>0.001</v>
          </cell>
          <cell r="FX121">
            <v>0.01</v>
          </cell>
          <cell r="FY121">
            <v>0.002</v>
          </cell>
          <cell r="FZ121">
            <v>0.02</v>
          </cell>
          <cell r="GA121">
            <v>0.001</v>
          </cell>
          <cell r="GB121">
            <v>-0.07</v>
          </cell>
          <cell r="GC121">
            <v>0.002</v>
          </cell>
          <cell r="GD121">
            <v>0.01</v>
          </cell>
          <cell r="GE121">
            <v>0.001</v>
          </cell>
          <cell r="GF121">
            <v>-0.08</v>
          </cell>
          <cell r="GG121">
            <v>0.001</v>
          </cell>
          <cell r="GH121">
            <v>-0.01</v>
          </cell>
          <cell r="GI121">
            <v>0</v>
          </cell>
          <cell r="GJ121">
            <v>129.42</v>
          </cell>
          <cell r="GK121">
            <v>1.915</v>
          </cell>
          <cell r="GL121">
            <v>91.51</v>
          </cell>
          <cell r="GM121">
            <v>21.187</v>
          </cell>
          <cell r="GN121">
            <v>27.89</v>
          </cell>
          <cell r="GO121">
            <v>1.411</v>
          </cell>
          <cell r="GP121">
            <v>238.41</v>
          </cell>
          <cell r="GQ121">
            <v>9.469</v>
          </cell>
        </row>
        <row r="121">
          <cell r="HF121">
            <v>-444.02</v>
          </cell>
          <cell r="HG121">
            <v>5.78</v>
          </cell>
          <cell r="HH121">
            <v>-1769.72</v>
          </cell>
          <cell r="HI121">
            <v>39.368</v>
          </cell>
          <cell r="HJ121">
            <v>69.59</v>
          </cell>
          <cell r="HK121">
            <v>0.594</v>
          </cell>
          <cell r="HL121">
            <v>84.43</v>
          </cell>
          <cell r="HM121">
            <v>14.378</v>
          </cell>
          <cell r="HN121">
            <v>78.73</v>
          </cell>
          <cell r="HO121">
            <v>0.702</v>
          </cell>
          <cell r="HP121">
            <v>106.57</v>
          </cell>
          <cell r="HQ121">
            <v>15.47</v>
          </cell>
          <cell r="HR121">
            <v>80.44</v>
          </cell>
          <cell r="HS121">
            <v>0.61</v>
          </cell>
          <cell r="HT121">
            <v>84.01</v>
          </cell>
          <cell r="HU121">
            <v>19.139</v>
          </cell>
          <cell r="HV121">
            <v>-60.31</v>
          </cell>
          <cell r="HW121">
            <v>0.969</v>
          </cell>
          <cell r="HX121">
            <v>-632.96</v>
          </cell>
          <cell r="HY121">
            <v>8.868</v>
          </cell>
          <cell r="HZ121">
            <v>-719.77</v>
          </cell>
          <cell r="IA121">
            <v>10.657</v>
          </cell>
          <cell r="IB121">
            <v>0.35</v>
          </cell>
          <cell r="IC121">
            <v>0.023</v>
          </cell>
          <cell r="ID121">
            <v>0.31</v>
          </cell>
          <cell r="IE121">
            <v>0.009</v>
          </cell>
          <cell r="IF121">
            <v>0.73</v>
          </cell>
          <cell r="IG121">
            <v>0.012</v>
          </cell>
          <cell r="IH121">
            <v>0.66</v>
          </cell>
          <cell r="II121">
            <v>0.012</v>
          </cell>
        </row>
        <row r="121">
          <cell r="IX121">
            <v>-1.85</v>
          </cell>
          <cell r="IY121">
            <v>0.024</v>
          </cell>
          <cell r="IZ121">
            <v>-0.03</v>
          </cell>
          <cell r="JA121">
            <v>0.006</v>
          </cell>
          <cell r="JB121">
            <v>0.64</v>
          </cell>
          <cell r="JC121">
            <v>0.023</v>
          </cell>
          <cell r="JD121">
            <v>0.48</v>
          </cell>
          <cell r="JE121">
            <v>0.012</v>
          </cell>
          <cell r="JF121">
            <v>0.65</v>
          </cell>
          <cell r="JG121">
            <v>0.023</v>
          </cell>
          <cell r="JH121">
            <v>0.49</v>
          </cell>
          <cell r="JI121">
            <v>0.012</v>
          </cell>
          <cell r="JJ121">
            <v>0.6</v>
          </cell>
          <cell r="JK121">
            <v>0.02</v>
          </cell>
          <cell r="JL121">
            <v>0.46</v>
          </cell>
          <cell r="JM121">
            <v>0.011</v>
          </cell>
          <cell r="JN121">
            <v>-0.13</v>
          </cell>
          <cell r="JO121">
            <v>0.014</v>
          </cell>
          <cell r="JP121">
            <v>0.24</v>
          </cell>
          <cell r="JQ121">
            <v>0.006</v>
          </cell>
          <cell r="JR121">
            <v>-0.03</v>
          </cell>
          <cell r="JS121">
            <v>0.002</v>
          </cell>
          <cell r="JT121">
            <v>0.06</v>
          </cell>
          <cell r="JU121">
            <v>0.007</v>
          </cell>
          <cell r="JV121">
            <v>-0.28</v>
          </cell>
          <cell r="JW121">
            <v>0.007</v>
          </cell>
          <cell r="JX121">
            <v>-0.12</v>
          </cell>
          <cell r="JY121">
            <v>0.004</v>
          </cell>
          <cell r="JZ121">
            <v>-0.56</v>
          </cell>
          <cell r="KA121">
            <v>0.009</v>
          </cell>
        </row>
        <row r="121">
          <cell r="KP121">
            <v>0.14</v>
          </cell>
          <cell r="KQ121">
            <v>0.002</v>
          </cell>
          <cell r="KR121">
            <v>-0.56</v>
          </cell>
          <cell r="KS121">
            <v>0.014</v>
          </cell>
          <cell r="KT121">
            <v>-0.06</v>
          </cell>
          <cell r="KU121">
            <v>0.005</v>
          </cell>
          <cell r="KV121">
            <v>-0.46</v>
          </cell>
          <cell r="KW121">
            <v>0.005</v>
          </cell>
          <cell r="KX121">
            <v>-0.04</v>
          </cell>
          <cell r="KY121">
            <v>0.006</v>
          </cell>
          <cell r="KZ121">
            <v>-0.46</v>
          </cell>
          <cell r="LA121">
            <v>0.009</v>
          </cell>
          <cell r="LB121">
            <v>-0.02</v>
          </cell>
          <cell r="LC121">
            <v>0.005</v>
          </cell>
          <cell r="LD121">
            <v>-0.43</v>
          </cell>
          <cell r="LE121">
            <v>0.005</v>
          </cell>
          <cell r="LF121">
            <v>0.02</v>
          </cell>
          <cell r="LG121">
            <v>0.003</v>
          </cell>
          <cell r="LH121">
            <v>-0.6</v>
          </cell>
          <cell r="LI121">
            <v>0.007</v>
          </cell>
          <cell r="LJ121">
            <v>0.01</v>
          </cell>
          <cell r="LK121">
            <v>0</v>
          </cell>
          <cell r="LL121">
            <v>-0.2</v>
          </cell>
          <cell r="LM121">
            <v>0.006</v>
          </cell>
          <cell r="LN121">
            <v>0.37</v>
          </cell>
          <cell r="LO121">
            <v>0.013</v>
          </cell>
          <cell r="LP121">
            <v>0.16</v>
          </cell>
          <cell r="LQ121">
            <v>0.018</v>
          </cell>
          <cell r="LR121">
            <v>0.4</v>
          </cell>
          <cell r="LS121">
            <v>0.005</v>
          </cell>
          <cell r="LT121">
            <v>1.01</v>
          </cell>
          <cell r="LU121">
            <v>0.01</v>
          </cell>
        </row>
        <row r="121">
          <cell r="MH121">
            <v>0.44</v>
          </cell>
          <cell r="MI121">
            <v>0.01</v>
          </cell>
          <cell r="MJ121">
            <v>0.63</v>
          </cell>
          <cell r="MK121">
            <v>0.012</v>
          </cell>
          <cell r="ML121">
            <v>0.47</v>
          </cell>
          <cell r="MM121">
            <v>0.009</v>
          </cell>
          <cell r="MN121">
            <v>0.63</v>
          </cell>
          <cell r="MO121">
            <v>0.015</v>
          </cell>
          <cell r="MP121">
            <v>0.44</v>
          </cell>
          <cell r="MQ121">
            <v>0.011</v>
          </cell>
          <cell r="MR121">
            <v>0.76</v>
          </cell>
          <cell r="MS121">
            <v>0.031</v>
          </cell>
          <cell r="MT121">
            <v>-0.33</v>
          </cell>
          <cell r="MU121">
            <v>0.044</v>
          </cell>
          <cell r="MV121">
            <v>0.52</v>
          </cell>
          <cell r="MW121">
            <v>0.01</v>
          </cell>
          <cell r="MX121">
            <v>0.95</v>
          </cell>
          <cell r="MY121">
            <v>0.01</v>
          </cell>
        </row>
        <row r="121">
          <cell r="NN121">
            <v>-2.43</v>
          </cell>
          <cell r="NO121">
            <v>0.034</v>
          </cell>
          <cell r="NP121">
            <v>-1.94</v>
          </cell>
          <cell r="NQ121">
            <v>0.031</v>
          </cell>
          <cell r="NR121">
            <v>0.8</v>
          </cell>
          <cell r="NS121">
            <v>0.018</v>
          </cell>
          <cell r="NT121">
            <v>0.23</v>
          </cell>
          <cell r="NU121">
            <v>0.027</v>
          </cell>
          <cell r="NV121">
            <v>0.82</v>
          </cell>
          <cell r="NW121">
            <v>0.02</v>
          </cell>
          <cell r="NX121">
            <v>0.21</v>
          </cell>
          <cell r="NY121">
            <v>0.021</v>
          </cell>
          <cell r="NZ121">
            <v>0.78</v>
          </cell>
          <cell r="OA121">
            <v>0.019</v>
          </cell>
          <cell r="OB121">
            <v>0.25</v>
          </cell>
          <cell r="OC121">
            <v>0.021</v>
          </cell>
          <cell r="OD121">
            <v>-0.19</v>
          </cell>
          <cell r="OE121">
            <v>0.019</v>
          </cell>
          <cell r="OF121">
            <v>-0.63</v>
          </cell>
          <cell r="OG121">
            <v>0.027</v>
          </cell>
          <cell r="OH121">
            <v>-0.34</v>
          </cell>
          <cell r="OI121">
            <v>0.005</v>
          </cell>
          <cell r="OJ121">
            <v>-0.44</v>
          </cell>
          <cell r="OK121">
            <v>0.007</v>
          </cell>
          <cell r="OL121">
            <v>0.03</v>
          </cell>
          <cell r="OM121">
            <v>0.001</v>
          </cell>
          <cell r="ON121">
            <v>0.06</v>
          </cell>
          <cell r="OO121">
            <v>0.001</v>
          </cell>
          <cell r="OP121">
            <v>0.05</v>
          </cell>
          <cell r="OQ121">
            <v>0.002</v>
          </cell>
          <cell r="OR121">
            <v>0.14</v>
          </cell>
          <cell r="OS121">
            <v>0.001</v>
          </cell>
        </row>
        <row r="121">
          <cell r="PF121">
            <v>0.03</v>
          </cell>
          <cell r="PG121">
            <v>0.001</v>
          </cell>
          <cell r="PH121">
            <v>0.11</v>
          </cell>
          <cell r="PI121">
            <v>0</v>
          </cell>
          <cell r="PJ121">
            <v>0.04</v>
          </cell>
          <cell r="PK121">
            <v>0.001</v>
          </cell>
          <cell r="PL121">
            <v>0.1</v>
          </cell>
          <cell r="PM121">
            <v>0</v>
          </cell>
          <cell r="PN121">
            <v>0.04</v>
          </cell>
          <cell r="PO121">
            <v>0.001</v>
          </cell>
          <cell r="PP121">
            <v>0.12</v>
          </cell>
          <cell r="PQ121">
            <v>0.008</v>
          </cell>
          <cell r="PR121">
            <v>-0.26</v>
          </cell>
          <cell r="PS121">
            <v>0.009</v>
          </cell>
          <cell r="PT121">
            <v>0.19</v>
          </cell>
          <cell r="PU121">
            <v>0.006</v>
          </cell>
          <cell r="PV121">
            <v>0.02</v>
          </cell>
          <cell r="PW121">
            <v>0.002</v>
          </cell>
        </row>
        <row r="121">
          <cell r="QL121">
            <v>-0.52</v>
          </cell>
          <cell r="QM121">
            <v>0.008</v>
          </cell>
          <cell r="QN121">
            <v>-0.4</v>
          </cell>
          <cell r="QO121">
            <v>0.008</v>
          </cell>
          <cell r="QP121">
            <v>0.23</v>
          </cell>
          <cell r="QQ121">
            <v>0.007</v>
          </cell>
          <cell r="QR121">
            <v>-0.15</v>
          </cell>
          <cell r="QS121">
            <v>0.005</v>
          </cell>
          <cell r="QT121">
            <v>0.21</v>
          </cell>
          <cell r="QU121">
            <v>0.008</v>
          </cell>
          <cell r="QV121">
            <v>-0.14</v>
          </cell>
          <cell r="QW121">
            <v>0.007</v>
          </cell>
          <cell r="QX121">
            <v>0.18</v>
          </cell>
          <cell r="QY121">
            <v>0.007</v>
          </cell>
          <cell r="QZ121">
            <v>-0.12</v>
          </cell>
          <cell r="RA121">
            <v>0.006</v>
          </cell>
          <cell r="RB121">
            <v>-0.01</v>
          </cell>
          <cell r="RC121">
            <v>0.007</v>
          </cell>
          <cell r="RD121">
            <v>-0.24</v>
          </cell>
          <cell r="RE121">
            <v>0.008</v>
          </cell>
          <cell r="RF121">
            <v>-0.24</v>
          </cell>
          <cell r="RG121">
            <v>0.003</v>
          </cell>
          <cell r="RH121">
            <v>-0.13</v>
          </cell>
          <cell r="RI121">
            <v>0.003</v>
          </cell>
          <cell r="RJ121">
            <v>0.12</v>
          </cell>
          <cell r="RK121">
            <v>0.006</v>
          </cell>
          <cell r="RL121">
            <v>0.1</v>
          </cell>
          <cell r="RM121">
            <v>0.009</v>
          </cell>
          <cell r="RN121">
            <v>-0.01</v>
          </cell>
          <cell r="RO121">
            <v>0.001</v>
          </cell>
          <cell r="RP121">
            <v>0.61</v>
          </cell>
          <cell r="RQ121">
            <v>0.007</v>
          </cell>
        </row>
        <row r="121">
          <cell r="SF121">
            <v>-0.13</v>
          </cell>
          <cell r="SG121">
            <v>0.006</v>
          </cell>
          <cell r="SH121">
            <v>-0.27</v>
          </cell>
          <cell r="SI121">
            <v>0.003</v>
          </cell>
          <cell r="SJ121">
            <v>0.09</v>
          </cell>
          <cell r="SK121">
            <v>0.004</v>
          </cell>
          <cell r="SL121">
            <v>0.36</v>
          </cell>
          <cell r="SM121">
            <v>0.008</v>
          </cell>
          <cell r="SN121">
            <v>0.1</v>
          </cell>
          <cell r="SO121">
            <v>0.003</v>
          </cell>
          <cell r="SP121">
            <v>0.39</v>
          </cell>
          <cell r="SQ121">
            <v>0.008</v>
          </cell>
          <cell r="SR121">
            <v>0.07</v>
          </cell>
          <cell r="SS121">
            <v>0.003</v>
          </cell>
          <cell r="ST121">
            <v>0.35</v>
          </cell>
          <cell r="SU121">
            <v>0.008</v>
          </cell>
          <cell r="SV121">
            <v>0.01</v>
          </cell>
          <cell r="SW121">
            <v>0.003</v>
          </cell>
          <cell r="SX121">
            <v>0.08</v>
          </cell>
          <cell r="SY121">
            <v>0.003</v>
          </cell>
          <cell r="SZ121">
            <v>0</v>
          </cell>
          <cell r="TA121">
            <v>0</v>
          </cell>
          <cell r="TB121">
            <v>-0.11</v>
          </cell>
          <cell r="TC121">
            <v>0.002</v>
          </cell>
          <cell r="TD121">
            <v>-0.26</v>
          </cell>
          <cell r="TE121">
            <v>0.007</v>
          </cell>
          <cell r="TF121">
            <v>-0.06</v>
          </cell>
          <cell r="TG121">
            <v>0.012</v>
          </cell>
          <cell r="TH121">
            <v>-0.6</v>
          </cell>
          <cell r="TI121">
            <v>0.007</v>
          </cell>
          <cell r="TJ121">
            <v>-0.11</v>
          </cell>
          <cell r="TK121">
            <v>0.009</v>
          </cell>
        </row>
        <row r="121">
          <cell r="TZ121">
            <v>-1.47</v>
          </cell>
          <cell r="UA121">
            <v>0.012</v>
          </cell>
          <cell r="UB121">
            <v>0.38</v>
          </cell>
          <cell r="UC121">
            <v>0.046</v>
          </cell>
          <cell r="UD121">
            <v>-0.36</v>
          </cell>
          <cell r="UE121">
            <v>0.007</v>
          </cell>
          <cell r="UF121">
            <v>-0.04</v>
          </cell>
          <cell r="UG121">
            <v>0.008</v>
          </cell>
          <cell r="UH121">
            <v>-0.27</v>
          </cell>
          <cell r="UI121">
            <v>0.009</v>
          </cell>
          <cell r="UJ121">
            <v>-0.04</v>
          </cell>
          <cell r="UK121">
            <v>0.008</v>
          </cell>
          <cell r="UL121">
            <v>-0.28</v>
          </cell>
          <cell r="UM121">
            <v>0.007</v>
          </cell>
          <cell r="UN121">
            <v>-0.02</v>
          </cell>
          <cell r="UO121">
            <v>0.007</v>
          </cell>
          <cell r="UP121">
            <v>-0.54</v>
          </cell>
          <cell r="UQ121">
            <v>0.009</v>
          </cell>
          <cell r="UR121">
            <v>0.01</v>
          </cell>
          <cell r="US121">
            <v>0.012</v>
          </cell>
          <cell r="UT121">
            <v>-0.47</v>
          </cell>
          <cell r="UU121">
            <v>0.004</v>
          </cell>
          <cell r="UV121">
            <v>0.15</v>
          </cell>
          <cell r="UW121">
            <v>0.008</v>
          </cell>
          <cell r="UX121">
            <v>0.08</v>
          </cell>
          <cell r="UY121">
            <v>0.001</v>
          </cell>
          <cell r="UZ121">
            <v>0.07</v>
          </cell>
          <cell r="VA121">
            <v>0.001</v>
          </cell>
          <cell r="VB121">
            <v>0.11</v>
          </cell>
          <cell r="VC121">
            <v>0.001</v>
          </cell>
        </row>
        <row r="121">
          <cell r="VL121">
            <v>-0.02</v>
          </cell>
          <cell r="VM121">
            <v>0.001</v>
          </cell>
          <cell r="VN121">
            <v>-0.04</v>
          </cell>
          <cell r="VO121">
            <v>0.001</v>
          </cell>
          <cell r="VP121">
            <v>0.05</v>
          </cell>
          <cell r="VQ121">
            <v>0</v>
          </cell>
          <cell r="VR121">
            <v>0.06</v>
          </cell>
          <cell r="VS121">
            <v>0.001</v>
          </cell>
          <cell r="VT121">
            <v>0.03</v>
          </cell>
          <cell r="VU121">
            <v>0</v>
          </cell>
          <cell r="VV121">
            <v>0</v>
          </cell>
          <cell r="VW121">
            <v>0</v>
          </cell>
          <cell r="VX121">
            <v>0</v>
          </cell>
          <cell r="VY121">
            <v>0</v>
          </cell>
          <cell r="VZ121">
            <v>-0.01</v>
          </cell>
          <cell r="WA121">
            <v>0</v>
          </cell>
          <cell r="WB121">
            <v>-0.01</v>
          </cell>
          <cell r="WC121">
            <v>0.003</v>
          </cell>
          <cell r="WD121">
            <v>-0.12</v>
          </cell>
          <cell r="WE121">
            <v>0.003</v>
          </cell>
          <cell r="WF121">
            <v>-0.13</v>
          </cell>
          <cell r="WG121">
            <v>0.003</v>
          </cell>
          <cell r="WH121">
            <v>-0.06</v>
          </cell>
          <cell r="WI121">
            <v>0.002</v>
          </cell>
        </row>
        <row r="121">
          <cell r="WX121">
            <v>-0.29</v>
          </cell>
          <cell r="WY121">
            <v>0.007</v>
          </cell>
          <cell r="WZ121">
            <v>0.05</v>
          </cell>
          <cell r="XA121">
            <v>0.003</v>
          </cell>
          <cell r="XB121">
            <v>-0.07</v>
          </cell>
          <cell r="XC121">
            <v>0.002</v>
          </cell>
          <cell r="XD121">
            <v>-0.11</v>
          </cell>
          <cell r="XE121">
            <v>0.002</v>
          </cell>
          <cell r="XF121">
            <v>-0.09</v>
          </cell>
          <cell r="XG121">
            <v>0.005</v>
          </cell>
          <cell r="XH121">
            <v>-0.12</v>
          </cell>
          <cell r="XI121">
            <v>0.002</v>
          </cell>
          <cell r="XJ121">
            <v>-0.09</v>
          </cell>
          <cell r="XK121">
            <v>0.003</v>
          </cell>
          <cell r="XL121">
            <v>-0.12</v>
          </cell>
          <cell r="XM121">
            <v>0.002</v>
          </cell>
          <cell r="XN121">
            <v>-0.15</v>
          </cell>
          <cell r="XO121">
            <v>0.003</v>
          </cell>
          <cell r="XP121">
            <v>-0.08</v>
          </cell>
          <cell r="XQ121">
            <v>0.001</v>
          </cell>
          <cell r="XR121">
            <v>-0.1</v>
          </cell>
          <cell r="XS121">
            <v>0.002</v>
          </cell>
          <cell r="XT121">
            <v>0.01</v>
          </cell>
          <cell r="XU121">
            <v>0.001</v>
          </cell>
        </row>
        <row r="122">
          <cell r="B122" t="str">
            <v>KMS018</v>
          </cell>
          <cell r="C122" t="str">
            <v>Korea/N China</v>
          </cell>
          <cell r="D122">
            <v>36.9194</v>
          </cell>
          <cell r="E122">
            <v>128.4539</v>
          </cell>
        </row>
        <row r="123">
          <cell r="B123" t="str">
            <v>KMS020</v>
          </cell>
          <cell r="C123" t="str">
            <v>Korea/N China</v>
          </cell>
          <cell r="D123">
            <v>36.7028</v>
          </cell>
          <cell r="E123">
            <v>127.9153</v>
          </cell>
          <cell r="F123">
            <v>-0.07</v>
          </cell>
          <cell r="G123">
            <v>0.005</v>
          </cell>
        </row>
        <row r="123">
          <cell r="L123">
            <v>-0.03</v>
          </cell>
          <cell r="M123">
            <v>0.008</v>
          </cell>
          <cell r="N123">
            <v>2.63</v>
          </cell>
          <cell r="O123">
            <v>0.03</v>
          </cell>
        </row>
        <row r="123">
          <cell r="AH123">
            <v>-0.06</v>
          </cell>
          <cell r="AI123">
            <v>0.007</v>
          </cell>
          <cell r="AJ123">
            <v>1.89</v>
          </cell>
          <cell r="AK123">
            <v>0.022</v>
          </cell>
          <cell r="AL123">
            <v>-0.07</v>
          </cell>
          <cell r="AM123">
            <v>0.007</v>
          </cell>
          <cell r="AN123">
            <v>1.92</v>
          </cell>
          <cell r="AO123">
            <v>0.019</v>
          </cell>
          <cell r="AP123">
            <v>-0.04</v>
          </cell>
          <cell r="AQ123">
            <v>0.006</v>
          </cell>
          <cell r="AR123">
            <v>2.04</v>
          </cell>
          <cell r="AS123">
            <v>0.02</v>
          </cell>
          <cell r="AT123">
            <v>-0.33</v>
          </cell>
          <cell r="AU123">
            <v>0.005</v>
          </cell>
          <cell r="AV123">
            <v>0.52</v>
          </cell>
          <cell r="AW123">
            <v>0.022</v>
          </cell>
        </row>
        <row r="123">
          <cell r="BB123">
            <v>0</v>
          </cell>
          <cell r="BC123">
            <v>0.001</v>
          </cell>
        </row>
        <row r="123">
          <cell r="BF123">
            <v>-0.14</v>
          </cell>
          <cell r="BG123">
            <v>0.002</v>
          </cell>
          <cell r="BH123">
            <v>0.32</v>
          </cell>
          <cell r="BI123">
            <v>0.004</v>
          </cell>
        </row>
        <row r="123">
          <cell r="CB123">
            <v>-0.04</v>
          </cell>
          <cell r="CC123">
            <v>0.001</v>
          </cell>
          <cell r="CD123">
            <v>0.2</v>
          </cell>
          <cell r="CE123">
            <v>0.002</v>
          </cell>
          <cell r="CF123">
            <v>-0.04</v>
          </cell>
          <cell r="CG123">
            <v>0.001</v>
          </cell>
          <cell r="CH123">
            <v>0.21</v>
          </cell>
          <cell r="CI123">
            <v>0.002</v>
          </cell>
          <cell r="CJ123">
            <v>-0.03</v>
          </cell>
          <cell r="CK123">
            <v>0.001</v>
          </cell>
          <cell r="CL123">
            <v>0.21</v>
          </cell>
          <cell r="CM123">
            <v>0.002</v>
          </cell>
          <cell r="CN123">
            <v>-0.08</v>
          </cell>
          <cell r="CO123">
            <v>0.001</v>
          </cell>
          <cell r="CP123">
            <v>0.18</v>
          </cell>
          <cell r="CQ123">
            <v>0.002</v>
          </cell>
        </row>
        <row r="123">
          <cell r="CV123">
            <v>-0.67</v>
          </cell>
          <cell r="CW123">
            <v>0.008</v>
          </cell>
        </row>
        <row r="123">
          <cell r="CZ123">
            <v>-0.11</v>
          </cell>
          <cell r="DA123">
            <v>0.009</v>
          </cell>
          <cell r="DB123">
            <v>-0.08</v>
          </cell>
          <cell r="DC123">
            <v>0.01</v>
          </cell>
        </row>
        <row r="123">
          <cell r="DV123">
            <v>-0.34</v>
          </cell>
          <cell r="DW123">
            <v>0.008</v>
          </cell>
          <cell r="DX123">
            <v>0.02</v>
          </cell>
          <cell r="DY123">
            <v>0.002</v>
          </cell>
          <cell r="DZ123">
            <v>-0.33</v>
          </cell>
          <cell r="EA123">
            <v>0.007</v>
          </cell>
          <cell r="EB123">
            <v>0.06</v>
          </cell>
          <cell r="EC123">
            <v>0.003</v>
          </cell>
          <cell r="ED123">
            <v>-0.31</v>
          </cell>
          <cell r="EE123">
            <v>0.007</v>
          </cell>
          <cell r="EF123">
            <v>0.12</v>
          </cell>
          <cell r="EG123">
            <v>0.004</v>
          </cell>
          <cell r="EH123">
            <v>-0.42</v>
          </cell>
          <cell r="EI123">
            <v>0.007</v>
          </cell>
          <cell r="EJ123">
            <v>0.07</v>
          </cell>
          <cell r="EK123">
            <v>0.003</v>
          </cell>
        </row>
        <row r="123">
          <cell r="EP123">
            <v>0.04</v>
          </cell>
          <cell r="EQ123">
            <v>0</v>
          </cell>
        </row>
        <row r="123">
          <cell r="ET123">
            <v>-0.07</v>
          </cell>
          <cell r="EU123">
            <v>0.001</v>
          </cell>
          <cell r="EV123">
            <v>0.04</v>
          </cell>
          <cell r="EW123">
            <v>0</v>
          </cell>
        </row>
        <row r="123">
          <cell r="FP123">
            <v>-0.01</v>
          </cell>
          <cell r="FQ123">
            <v>0</v>
          </cell>
          <cell r="FR123">
            <v>0.02</v>
          </cell>
          <cell r="FS123">
            <v>0</v>
          </cell>
          <cell r="FT123">
            <v>-0.01</v>
          </cell>
          <cell r="FU123">
            <v>0.001</v>
          </cell>
          <cell r="FV123">
            <v>0.02</v>
          </cell>
          <cell r="FW123">
            <v>0</v>
          </cell>
          <cell r="FX123">
            <v>0</v>
          </cell>
          <cell r="FY123">
            <v>0.001</v>
          </cell>
          <cell r="FZ123">
            <v>0.02</v>
          </cell>
          <cell r="GA123">
            <v>0</v>
          </cell>
          <cell r="GB123">
            <v>-0.02</v>
          </cell>
          <cell r="GC123">
            <v>0.001</v>
          </cell>
          <cell r="GD123">
            <v>0.02</v>
          </cell>
          <cell r="GE123">
            <v>0</v>
          </cell>
        </row>
        <row r="123">
          <cell r="GJ123">
            <v>59.5</v>
          </cell>
          <cell r="GK123">
            <v>0.943</v>
          </cell>
        </row>
        <row r="123">
          <cell r="GN123">
            <v>43.26</v>
          </cell>
          <cell r="GO123">
            <v>1.401</v>
          </cell>
          <cell r="GP123">
            <v>619.3</v>
          </cell>
          <cell r="GQ123">
            <v>5.435</v>
          </cell>
        </row>
        <row r="123">
          <cell r="HJ123">
            <v>44.71</v>
          </cell>
          <cell r="HK123">
            <v>1.028</v>
          </cell>
          <cell r="HL123">
            <v>464.37</v>
          </cell>
          <cell r="HM123">
            <v>3.919</v>
          </cell>
          <cell r="HN123">
            <v>48.78</v>
          </cell>
          <cell r="HO123">
            <v>1.094</v>
          </cell>
          <cell r="HP123">
            <v>494.67</v>
          </cell>
          <cell r="HQ123">
            <v>4.206</v>
          </cell>
          <cell r="HR123">
            <v>38.82</v>
          </cell>
          <cell r="HS123">
            <v>0.907</v>
          </cell>
          <cell r="HT123">
            <v>456.47</v>
          </cell>
          <cell r="HU123">
            <v>4.232</v>
          </cell>
          <cell r="HV123">
            <v>-34.37</v>
          </cell>
          <cell r="HW123">
            <v>0.757</v>
          </cell>
          <cell r="HX123">
            <v>30.84</v>
          </cell>
          <cell r="HY123">
            <v>3.686</v>
          </cell>
        </row>
        <row r="123">
          <cell r="IB123">
            <v>0.23</v>
          </cell>
          <cell r="IC123">
            <v>0.005</v>
          </cell>
        </row>
        <row r="123">
          <cell r="IF123">
            <v>0.02</v>
          </cell>
          <cell r="IG123">
            <v>0.007</v>
          </cell>
          <cell r="IH123">
            <v>0.07</v>
          </cell>
          <cell r="II123">
            <v>0.005</v>
          </cell>
        </row>
        <row r="123">
          <cell r="JB123">
            <v>0.16</v>
          </cell>
          <cell r="JC123">
            <v>0.006</v>
          </cell>
          <cell r="JD123">
            <v>0.11</v>
          </cell>
          <cell r="JE123">
            <v>0.004</v>
          </cell>
          <cell r="JF123">
            <v>0.13</v>
          </cell>
          <cell r="JG123">
            <v>0.006</v>
          </cell>
          <cell r="JH123">
            <v>0.14</v>
          </cell>
          <cell r="JI123">
            <v>0.004</v>
          </cell>
          <cell r="JJ123">
            <v>0.09</v>
          </cell>
          <cell r="JK123">
            <v>0.006</v>
          </cell>
          <cell r="JL123">
            <v>0.13</v>
          </cell>
          <cell r="JM123">
            <v>0.004</v>
          </cell>
          <cell r="JN123">
            <v>-0.16</v>
          </cell>
          <cell r="JO123">
            <v>0.004</v>
          </cell>
          <cell r="JP123">
            <v>-0.02</v>
          </cell>
          <cell r="JQ123">
            <v>0.003</v>
          </cell>
        </row>
        <row r="123">
          <cell r="JT123">
            <v>-0.01</v>
          </cell>
          <cell r="JU123">
            <v>0.002</v>
          </cell>
        </row>
        <row r="123">
          <cell r="JX123">
            <v>0.08</v>
          </cell>
          <cell r="JY123">
            <v>0.002</v>
          </cell>
          <cell r="JZ123">
            <v>0.23</v>
          </cell>
          <cell r="KA123">
            <v>0.006</v>
          </cell>
        </row>
        <row r="123">
          <cell r="KT123">
            <v>0.02</v>
          </cell>
          <cell r="KU123">
            <v>0.002</v>
          </cell>
          <cell r="KV123">
            <v>0.13</v>
          </cell>
          <cell r="KW123">
            <v>0.004</v>
          </cell>
          <cell r="KX123">
            <v>0.03</v>
          </cell>
          <cell r="KY123">
            <v>0.001</v>
          </cell>
          <cell r="KZ123">
            <v>0.12</v>
          </cell>
          <cell r="LA123">
            <v>0.004</v>
          </cell>
          <cell r="LB123">
            <v>0.03</v>
          </cell>
          <cell r="LC123">
            <v>0.001</v>
          </cell>
          <cell r="LD123">
            <v>0.09</v>
          </cell>
          <cell r="LE123">
            <v>0.004</v>
          </cell>
          <cell r="LF123">
            <v>0.04</v>
          </cell>
          <cell r="LG123">
            <v>0.001</v>
          </cell>
          <cell r="LH123">
            <v>0.02</v>
          </cell>
          <cell r="LI123">
            <v>0.003</v>
          </cell>
        </row>
        <row r="123">
          <cell r="LN123">
            <v>0.22</v>
          </cell>
          <cell r="LO123">
            <v>0.003</v>
          </cell>
        </row>
        <row r="123">
          <cell r="LR123">
            <v>0.13</v>
          </cell>
          <cell r="LS123">
            <v>0.004</v>
          </cell>
          <cell r="LT123">
            <v>0.34</v>
          </cell>
          <cell r="LU123">
            <v>0.005</v>
          </cell>
        </row>
        <row r="123">
          <cell r="MH123">
            <v>0.2</v>
          </cell>
          <cell r="MI123">
            <v>0.003</v>
          </cell>
          <cell r="MJ123">
            <v>0.36</v>
          </cell>
          <cell r="MK123">
            <v>0.005</v>
          </cell>
          <cell r="ML123">
            <v>0.18</v>
          </cell>
          <cell r="MM123">
            <v>0.004</v>
          </cell>
          <cell r="MN123">
            <v>0.37</v>
          </cell>
          <cell r="MO123">
            <v>0.004</v>
          </cell>
          <cell r="MP123">
            <v>0.14</v>
          </cell>
          <cell r="MQ123">
            <v>0.003</v>
          </cell>
          <cell r="MR123">
            <v>0.38</v>
          </cell>
          <cell r="MS123">
            <v>0.006</v>
          </cell>
        </row>
        <row r="123">
          <cell r="MV123">
            <v>-0.09</v>
          </cell>
          <cell r="MW123">
            <v>0.01</v>
          </cell>
          <cell r="MX123">
            <v>0.57</v>
          </cell>
          <cell r="MY123">
            <v>0.007</v>
          </cell>
        </row>
        <row r="123">
          <cell r="NR123">
            <v>0.14</v>
          </cell>
          <cell r="NS123">
            <v>0.009</v>
          </cell>
          <cell r="NT123">
            <v>0.35</v>
          </cell>
          <cell r="NU123">
            <v>0.007</v>
          </cell>
          <cell r="NV123">
            <v>0.11</v>
          </cell>
          <cell r="NW123">
            <v>0.008</v>
          </cell>
          <cell r="NX123">
            <v>0.38</v>
          </cell>
          <cell r="NY123">
            <v>0.005</v>
          </cell>
          <cell r="NZ123">
            <v>0.14</v>
          </cell>
          <cell r="OA123">
            <v>0.007</v>
          </cell>
          <cell r="OB123">
            <v>0.35</v>
          </cell>
          <cell r="OC123">
            <v>0.008</v>
          </cell>
          <cell r="OD123">
            <v>-0.2</v>
          </cell>
          <cell r="OE123">
            <v>0.007</v>
          </cell>
          <cell r="OF123">
            <v>-0.05</v>
          </cell>
          <cell r="OG123">
            <v>0.006</v>
          </cell>
        </row>
        <row r="123">
          <cell r="OL123">
            <v>0.04</v>
          </cell>
          <cell r="OM123">
            <v>0.001</v>
          </cell>
        </row>
        <row r="123">
          <cell r="OP123">
            <v>0.05</v>
          </cell>
          <cell r="OQ123">
            <v>0.001</v>
          </cell>
          <cell r="OR123">
            <v>0.01</v>
          </cell>
          <cell r="OS123">
            <v>0.001</v>
          </cell>
        </row>
        <row r="123">
          <cell r="PF123">
            <v>0.06</v>
          </cell>
          <cell r="PG123">
            <v>0.001</v>
          </cell>
          <cell r="PH123">
            <v>0.04</v>
          </cell>
          <cell r="PI123">
            <v>0.001</v>
          </cell>
          <cell r="PJ123">
            <v>0.06</v>
          </cell>
          <cell r="PK123">
            <v>0.001</v>
          </cell>
          <cell r="PL123">
            <v>0.04</v>
          </cell>
          <cell r="PM123">
            <v>0.001</v>
          </cell>
          <cell r="PN123">
            <v>0.04</v>
          </cell>
          <cell r="PO123">
            <v>0.001</v>
          </cell>
          <cell r="PP123">
            <v>0.03</v>
          </cell>
          <cell r="PQ123">
            <v>0.002</v>
          </cell>
        </row>
        <row r="123">
          <cell r="PT123">
            <v>-0.13</v>
          </cell>
          <cell r="PU123">
            <v>0.003</v>
          </cell>
          <cell r="PV123">
            <v>-0.06</v>
          </cell>
          <cell r="PW123">
            <v>0.002</v>
          </cell>
        </row>
        <row r="123">
          <cell r="QP123">
            <v>-0.05</v>
          </cell>
          <cell r="QQ123">
            <v>0.002</v>
          </cell>
          <cell r="QR123">
            <v>-0.09</v>
          </cell>
          <cell r="QS123">
            <v>0.002</v>
          </cell>
          <cell r="QT123">
            <v>-0.06</v>
          </cell>
          <cell r="QU123">
            <v>0.003</v>
          </cell>
          <cell r="QV123">
            <v>-0.09</v>
          </cell>
          <cell r="QW123">
            <v>0.002</v>
          </cell>
          <cell r="QX123">
            <v>-0.02</v>
          </cell>
          <cell r="QY123">
            <v>0.002</v>
          </cell>
          <cell r="QZ123">
            <v>-0.08</v>
          </cell>
          <cell r="RA123">
            <v>0.002</v>
          </cell>
          <cell r="RB123">
            <v>-0.05</v>
          </cell>
          <cell r="RC123">
            <v>0.002</v>
          </cell>
          <cell r="RD123">
            <v>-0.1</v>
          </cell>
          <cell r="RE123">
            <v>0.001</v>
          </cell>
        </row>
        <row r="123">
          <cell r="RJ123">
            <v>0.1</v>
          </cell>
          <cell r="RK123">
            <v>0.001</v>
          </cell>
        </row>
        <row r="123">
          <cell r="RN123">
            <v>0.02</v>
          </cell>
          <cell r="RO123">
            <v>0.001</v>
          </cell>
          <cell r="RP123">
            <v>0.3</v>
          </cell>
          <cell r="RQ123">
            <v>0.003</v>
          </cell>
        </row>
        <row r="123">
          <cell r="SJ123">
            <v>0.08</v>
          </cell>
          <cell r="SK123">
            <v>0.001</v>
          </cell>
          <cell r="SL123">
            <v>0.26</v>
          </cell>
          <cell r="SM123">
            <v>0.002</v>
          </cell>
          <cell r="SN123">
            <v>0.08</v>
          </cell>
          <cell r="SO123">
            <v>0.001</v>
          </cell>
          <cell r="SP123">
            <v>0.28</v>
          </cell>
          <cell r="SQ123">
            <v>0.002</v>
          </cell>
          <cell r="SR123">
            <v>0.08</v>
          </cell>
          <cell r="SS123">
            <v>0.001</v>
          </cell>
          <cell r="ST123">
            <v>0.27</v>
          </cell>
          <cell r="SU123">
            <v>0.002</v>
          </cell>
          <cell r="SV123">
            <v>0.03</v>
          </cell>
          <cell r="SW123">
            <v>0.001</v>
          </cell>
          <cell r="SX123">
            <v>0.07</v>
          </cell>
          <cell r="SY123">
            <v>0.001</v>
          </cell>
        </row>
        <row r="123">
          <cell r="TD123">
            <v>-0.06</v>
          </cell>
          <cell r="TE123">
            <v>0.002</v>
          </cell>
        </row>
        <row r="123">
          <cell r="TH123">
            <v>-0.01</v>
          </cell>
          <cell r="TI123">
            <v>0.003</v>
          </cell>
          <cell r="TJ123">
            <v>0.16</v>
          </cell>
          <cell r="TK123">
            <v>0.007</v>
          </cell>
        </row>
        <row r="123">
          <cell r="UD123">
            <v>0</v>
          </cell>
          <cell r="UE123">
            <v>0.002</v>
          </cell>
          <cell r="UF123">
            <v>0.05</v>
          </cell>
          <cell r="UG123">
            <v>0.005</v>
          </cell>
          <cell r="UH123">
            <v>-0.01</v>
          </cell>
          <cell r="UI123">
            <v>0.002</v>
          </cell>
          <cell r="UJ123">
            <v>0.09</v>
          </cell>
          <cell r="UK123">
            <v>0.005</v>
          </cell>
          <cell r="UL123">
            <v>0.01</v>
          </cell>
          <cell r="UM123">
            <v>0.002</v>
          </cell>
          <cell r="UN123">
            <v>0.08</v>
          </cell>
          <cell r="UO123">
            <v>0.004</v>
          </cell>
          <cell r="UP123">
            <v>-0.04</v>
          </cell>
          <cell r="UQ123">
            <v>0.002</v>
          </cell>
          <cell r="UR123">
            <v>0.21</v>
          </cell>
          <cell r="US123">
            <v>0.005</v>
          </cell>
        </row>
        <row r="123">
          <cell r="UZ123">
            <v>0.13</v>
          </cell>
          <cell r="VA123">
            <v>0.001</v>
          </cell>
          <cell r="VB123">
            <v>0.1</v>
          </cell>
          <cell r="VC123">
            <v>0.001</v>
          </cell>
        </row>
        <row r="123">
          <cell r="VP123">
            <v>0.03</v>
          </cell>
          <cell r="VQ123">
            <v>0</v>
          </cell>
          <cell r="VR123">
            <v>0.05</v>
          </cell>
          <cell r="VS123">
            <v>0</v>
          </cell>
          <cell r="VT123">
            <v>0.02</v>
          </cell>
          <cell r="VU123">
            <v>0</v>
          </cell>
          <cell r="VV123">
            <v>0</v>
          </cell>
          <cell r="VW123">
            <v>0</v>
          </cell>
        </row>
        <row r="123">
          <cell r="WB123">
            <v>0.1</v>
          </cell>
          <cell r="WC123">
            <v>0.001</v>
          </cell>
        </row>
        <row r="123">
          <cell r="WF123">
            <v>0</v>
          </cell>
          <cell r="WG123">
            <v>0.002</v>
          </cell>
          <cell r="WH123">
            <v>0.03</v>
          </cell>
          <cell r="WI123">
            <v>0.001</v>
          </cell>
        </row>
        <row r="123">
          <cell r="XB123">
            <v>0.07</v>
          </cell>
          <cell r="XC123">
            <v>0.002</v>
          </cell>
          <cell r="XD123">
            <v>0</v>
          </cell>
          <cell r="XE123">
            <v>0.001</v>
          </cell>
          <cell r="XF123">
            <v>0.08</v>
          </cell>
          <cell r="XG123">
            <v>0.001</v>
          </cell>
          <cell r="XH123">
            <v>0</v>
          </cell>
          <cell r="XI123">
            <v>0.001</v>
          </cell>
          <cell r="XJ123">
            <v>0.1</v>
          </cell>
          <cell r="XK123">
            <v>0.002</v>
          </cell>
          <cell r="XL123">
            <v>-0.01</v>
          </cell>
          <cell r="XM123">
            <v>0.001</v>
          </cell>
          <cell r="XN123">
            <v>0.08</v>
          </cell>
          <cell r="XO123">
            <v>0.001</v>
          </cell>
          <cell r="XP123">
            <v>0.02</v>
          </cell>
          <cell r="XQ123">
            <v>0.001</v>
          </cell>
        </row>
        <row r="124">
          <cell r="B124" t="str">
            <v>KMS024</v>
          </cell>
          <cell r="C124" t="str">
            <v>Korea/N China</v>
          </cell>
          <cell r="D124">
            <v>35.8948</v>
          </cell>
          <cell r="E124">
            <v>127.3557</v>
          </cell>
          <cell r="F124">
            <v>0.12</v>
          </cell>
          <cell r="G124">
            <v>0.007</v>
          </cell>
          <cell r="H124">
            <v>1.29</v>
          </cell>
          <cell r="I124">
            <v>0.025</v>
          </cell>
          <cell r="J124">
            <v>2.6</v>
          </cell>
          <cell r="K124">
            <v>0.029</v>
          </cell>
          <cell r="L124">
            <v>-0.43</v>
          </cell>
          <cell r="M124">
            <v>0.011</v>
          </cell>
          <cell r="N124">
            <v>1.59</v>
          </cell>
          <cell r="O124">
            <v>0.025</v>
          </cell>
        </row>
        <row r="124">
          <cell r="AD124">
            <v>-1.87</v>
          </cell>
          <cell r="AE124">
            <v>0.021</v>
          </cell>
          <cell r="AF124">
            <v>-1.87</v>
          </cell>
          <cell r="AG124">
            <v>0.073</v>
          </cell>
          <cell r="AH124">
            <v>-0.08</v>
          </cell>
          <cell r="AI124">
            <v>0.007</v>
          </cell>
          <cell r="AJ124">
            <v>1.62</v>
          </cell>
          <cell r="AK124">
            <v>0.021</v>
          </cell>
          <cell r="AL124">
            <v>-0.01</v>
          </cell>
          <cell r="AM124">
            <v>0.006</v>
          </cell>
          <cell r="AN124">
            <v>1.57</v>
          </cell>
          <cell r="AO124">
            <v>0.02</v>
          </cell>
          <cell r="AP124">
            <v>0.12</v>
          </cell>
          <cell r="AQ124">
            <v>0.007</v>
          </cell>
          <cell r="AR124">
            <v>1.66</v>
          </cell>
          <cell r="AS124">
            <v>0.02</v>
          </cell>
          <cell r="AT124">
            <v>-0.16</v>
          </cell>
          <cell r="AU124">
            <v>0.006</v>
          </cell>
          <cell r="AV124">
            <v>0.16</v>
          </cell>
          <cell r="AW124">
            <v>0.022</v>
          </cell>
          <cell r="AX124">
            <v>-0.09</v>
          </cell>
          <cell r="AY124">
            <v>0.007</v>
          </cell>
          <cell r="AZ124">
            <v>0</v>
          </cell>
          <cell r="BA124">
            <v>0.014</v>
          </cell>
          <cell r="BB124">
            <v>0.02</v>
          </cell>
          <cell r="BC124">
            <v>0.001</v>
          </cell>
          <cell r="BD124">
            <v>0.19</v>
          </cell>
          <cell r="BE124">
            <v>0.002</v>
          </cell>
          <cell r="BF124">
            <v>-0.18</v>
          </cell>
          <cell r="BG124">
            <v>0.002</v>
          </cell>
          <cell r="BH124">
            <v>0.2</v>
          </cell>
          <cell r="BI124">
            <v>0.004</v>
          </cell>
        </row>
        <row r="124">
          <cell r="BX124">
            <v>-0.4</v>
          </cell>
          <cell r="BY124">
            <v>0.002</v>
          </cell>
          <cell r="BZ124">
            <v>0.19</v>
          </cell>
          <cell r="CA124">
            <v>0.006</v>
          </cell>
          <cell r="CB124">
            <v>-0.05</v>
          </cell>
          <cell r="CC124">
            <v>0.001</v>
          </cell>
          <cell r="CD124">
            <v>0.19</v>
          </cell>
          <cell r="CE124">
            <v>0.002</v>
          </cell>
          <cell r="CF124">
            <v>-0.03</v>
          </cell>
          <cell r="CG124">
            <v>0.001</v>
          </cell>
          <cell r="CH124">
            <v>0.18</v>
          </cell>
          <cell r="CI124">
            <v>0.002</v>
          </cell>
          <cell r="CJ124">
            <v>0.01</v>
          </cell>
          <cell r="CK124">
            <v>0.001</v>
          </cell>
          <cell r="CL124">
            <v>0.21</v>
          </cell>
          <cell r="CM124">
            <v>0.002</v>
          </cell>
          <cell r="CN124">
            <v>-0.04</v>
          </cell>
          <cell r="CO124">
            <v>0.001</v>
          </cell>
          <cell r="CP124">
            <v>0.14</v>
          </cell>
          <cell r="CQ124">
            <v>0.003</v>
          </cell>
          <cell r="CR124">
            <v>-0.02</v>
          </cell>
          <cell r="CS124">
            <v>0.001</v>
          </cell>
          <cell r="CT124">
            <v>0.13</v>
          </cell>
          <cell r="CU124">
            <v>0.002</v>
          </cell>
          <cell r="CV124">
            <v>-0.52</v>
          </cell>
          <cell r="CW124">
            <v>0.006</v>
          </cell>
          <cell r="CX124">
            <v>0.09</v>
          </cell>
          <cell r="CY124">
            <v>0.004</v>
          </cell>
          <cell r="CZ124">
            <v>-0.45</v>
          </cell>
          <cell r="DA124">
            <v>0.01</v>
          </cell>
          <cell r="DB124">
            <v>-0.15</v>
          </cell>
          <cell r="DC124">
            <v>0.008</v>
          </cell>
        </row>
        <row r="124">
          <cell r="DR124">
            <v>-0.78</v>
          </cell>
          <cell r="DS124">
            <v>0.009</v>
          </cell>
          <cell r="DT124">
            <v>0.13</v>
          </cell>
          <cell r="DU124">
            <v>0.006</v>
          </cell>
          <cell r="DV124">
            <v>-0.46</v>
          </cell>
          <cell r="DW124">
            <v>0.006</v>
          </cell>
          <cell r="DX124">
            <v>0</v>
          </cell>
          <cell r="DY124">
            <v>0.002</v>
          </cell>
          <cell r="DZ124">
            <v>-0.39</v>
          </cell>
          <cell r="EA124">
            <v>0.005</v>
          </cell>
          <cell r="EB124">
            <v>0.01</v>
          </cell>
          <cell r="EC124">
            <v>0.003</v>
          </cell>
          <cell r="ED124">
            <v>-0.3</v>
          </cell>
          <cell r="EE124">
            <v>0.006</v>
          </cell>
          <cell r="EF124">
            <v>0.06</v>
          </cell>
          <cell r="EG124">
            <v>0.004</v>
          </cell>
          <cell r="EH124">
            <v>-0.33</v>
          </cell>
          <cell r="EI124">
            <v>0.004</v>
          </cell>
          <cell r="EJ124">
            <v>0.01</v>
          </cell>
          <cell r="EK124">
            <v>0.003</v>
          </cell>
          <cell r="EL124">
            <v>-0.19</v>
          </cell>
          <cell r="EM124">
            <v>0.003</v>
          </cell>
          <cell r="EN124">
            <v>0.06</v>
          </cell>
          <cell r="EO124">
            <v>0.001</v>
          </cell>
          <cell r="EP124">
            <v>0.04</v>
          </cell>
          <cell r="EQ124">
            <v>0.001</v>
          </cell>
          <cell r="ER124">
            <v>0.02</v>
          </cell>
          <cell r="ES124">
            <v>0</v>
          </cell>
          <cell r="ET124">
            <v>-0.06</v>
          </cell>
          <cell r="EU124">
            <v>0.001</v>
          </cell>
          <cell r="EV124">
            <v>0.04</v>
          </cell>
          <cell r="EW124">
            <v>0</v>
          </cell>
        </row>
        <row r="124">
          <cell r="FL124">
            <v>-0.12</v>
          </cell>
          <cell r="FM124">
            <v>0.001</v>
          </cell>
          <cell r="FN124">
            <v>0.02</v>
          </cell>
          <cell r="FO124">
            <v>0.001</v>
          </cell>
          <cell r="FP124">
            <v>0</v>
          </cell>
          <cell r="FQ124">
            <v>0</v>
          </cell>
          <cell r="FR124">
            <v>0.02</v>
          </cell>
          <cell r="FS124">
            <v>0</v>
          </cell>
          <cell r="FT124">
            <v>0.01</v>
          </cell>
          <cell r="FU124">
            <v>0</v>
          </cell>
          <cell r="FV124">
            <v>0.02</v>
          </cell>
          <cell r="FW124">
            <v>0</v>
          </cell>
          <cell r="FX124">
            <v>0.02</v>
          </cell>
          <cell r="FY124">
            <v>0.001</v>
          </cell>
          <cell r="FZ124">
            <v>0.02</v>
          </cell>
          <cell r="GA124">
            <v>0</v>
          </cell>
          <cell r="GB124">
            <v>-0.01</v>
          </cell>
          <cell r="GC124">
            <v>0.001</v>
          </cell>
          <cell r="GD124">
            <v>0.02</v>
          </cell>
          <cell r="GE124">
            <v>0</v>
          </cell>
          <cell r="GF124">
            <v>-0.01</v>
          </cell>
          <cell r="GG124">
            <v>0</v>
          </cell>
          <cell r="GH124">
            <v>0.01</v>
          </cell>
          <cell r="GI124">
            <v>0</v>
          </cell>
          <cell r="GJ124">
            <v>79.22</v>
          </cell>
          <cell r="GK124">
            <v>0.971</v>
          </cell>
          <cell r="GL124">
            <v>416.27</v>
          </cell>
          <cell r="GM124">
            <v>5.751</v>
          </cell>
          <cell r="GN124">
            <v>21.2</v>
          </cell>
          <cell r="GO124">
            <v>1.454</v>
          </cell>
          <cell r="GP124">
            <v>449.02</v>
          </cell>
          <cell r="GQ124">
            <v>4.532</v>
          </cell>
        </row>
        <row r="124">
          <cell r="HF124">
            <v>-283.74</v>
          </cell>
          <cell r="HG124">
            <v>2.144</v>
          </cell>
          <cell r="HH124">
            <v>-545.16</v>
          </cell>
          <cell r="HI124">
            <v>6.002</v>
          </cell>
          <cell r="HJ124">
            <v>45.12</v>
          </cell>
          <cell r="HK124">
            <v>1.115</v>
          </cell>
          <cell r="HL124">
            <v>423.63</v>
          </cell>
          <cell r="HM124">
            <v>4.631</v>
          </cell>
          <cell r="HN124">
            <v>54.24</v>
          </cell>
          <cell r="HO124">
            <v>1.185</v>
          </cell>
          <cell r="HP124">
            <v>473.73</v>
          </cell>
          <cell r="HQ124">
            <v>4.508</v>
          </cell>
          <cell r="HR124">
            <v>64.01</v>
          </cell>
          <cell r="HS124">
            <v>0.985</v>
          </cell>
          <cell r="HT124">
            <v>406.86</v>
          </cell>
          <cell r="HU124">
            <v>5.414</v>
          </cell>
          <cell r="HV124">
            <v>-12.02</v>
          </cell>
          <cell r="HW124">
            <v>0.712</v>
          </cell>
          <cell r="HX124">
            <v>1.12</v>
          </cell>
          <cell r="HY124">
            <v>3.875</v>
          </cell>
          <cell r="HZ124">
            <v>-173.65</v>
          </cell>
          <cell r="IA124">
            <v>2.758</v>
          </cell>
          <cell r="IB124">
            <v>0.6</v>
          </cell>
          <cell r="IC124">
            <v>0.005</v>
          </cell>
          <cell r="ID124">
            <v>0.35</v>
          </cell>
          <cell r="IE124">
            <v>0.004</v>
          </cell>
          <cell r="IF124">
            <v>0.25</v>
          </cell>
          <cell r="IG124">
            <v>0.007</v>
          </cell>
          <cell r="IH124">
            <v>0.29</v>
          </cell>
          <cell r="II124">
            <v>0.004</v>
          </cell>
        </row>
        <row r="124">
          <cell r="IX124">
            <v>-0.79</v>
          </cell>
          <cell r="IY124">
            <v>0.007</v>
          </cell>
          <cell r="IZ124">
            <v>-0.25</v>
          </cell>
          <cell r="JA124">
            <v>0.005</v>
          </cell>
          <cell r="JB124">
            <v>0.57</v>
          </cell>
          <cell r="JC124">
            <v>0.007</v>
          </cell>
          <cell r="JD124">
            <v>0.37</v>
          </cell>
          <cell r="JE124">
            <v>0.004</v>
          </cell>
          <cell r="JF124">
            <v>0.67</v>
          </cell>
          <cell r="JG124">
            <v>0.007</v>
          </cell>
          <cell r="JH124">
            <v>0.41</v>
          </cell>
          <cell r="JI124">
            <v>0.005</v>
          </cell>
          <cell r="JJ124">
            <v>0.59</v>
          </cell>
          <cell r="JK124">
            <v>0.007</v>
          </cell>
          <cell r="JL124">
            <v>0.35</v>
          </cell>
          <cell r="JM124">
            <v>0.004</v>
          </cell>
          <cell r="JN124">
            <v>0.22</v>
          </cell>
          <cell r="JO124">
            <v>0.005</v>
          </cell>
          <cell r="JP124">
            <v>0.2</v>
          </cell>
          <cell r="JQ124">
            <v>0.004</v>
          </cell>
          <cell r="JR124">
            <v>-0.04</v>
          </cell>
          <cell r="JS124">
            <v>0.001</v>
          </cell>
          <cell r="JT124">
            <v>-0.08</v>
          </cell>
          <cell r="JU124">
            <v>0.001</v>
          </cell>
          <cell r="JV124">
            <v>-0.07</v>
          </cell>
          <cell r="JW124">
            <v>0.003</v>
          </cell>
          <cell r="JX124">
            <v>0</v>
          </cell>
          <cell r="JY124">
            <v>0.002</v>
          </cell>
          <cell r="JZ124">
            <v>-0.01</v>
          </cell>
          <cell r="KA124">
            <v>0.006</v>
          </cell>
        </row>
        <row r="124">
          <cell r="KP124">
            <v>0.06</v>
          </cell>
          <cell r="KQ124">
            <v>0.001</v>
          </cell>
          <cell r="KR124">
            <v>0</v>
          </cell>
          <cell r="KS124">
            <v>0.003</v>
          </cell>
          <cell r="KT124">
            <v>-0.07</v>
          </cell>
          <cell r="KU124">
            <v>0.002</v>
          </cell>
          <cell r="KV124">
            <v>-0.1</v>
          </cell>
          <cell r="KW124">
            <v>0.004</v>
          </cell>
          <cell r="KX124">
            <v>-0.09</v>
          </cell>
          <cell r="KY124">
            <v>0.002</v>
          </cell>
          <cell r="KZ124">
            <v>-0.12</v>
          </cell>
          <cell r="LA124">
            <v>0.005</v>
          </cell>
          <cell r="LB124">
            <v>-0.06</v>
          </cell>
          <cell r="LC124">
            <v>0.001</v>
          </cell>
          <cell r="LD124">
            <v>-0.12</v>
          </cell>
          <cell r="LE124">
            <v>0.004</v>
          </cell>
          <cell r="LF124">
            <v>-0.05</v>
          </cell>
          <cell r="LG124">
            <v>0.001</v>
          </cell>
          <cell r="LH124">
            <v>-0.18</v>
          </cell>
          <cell r="LI124">
            <v>0.002</v>
          </cell>
          <cell r="LJ124">
            <v>0.01</v>
          </cell>
          <cell r="LK124">
            <v>0</v>
          </cell>
          <cell r="LL124">
            <v>-0.02</v>
          </cell>
          <cell r="LM124">
            <v>0.001</v>
          </cell>
          <cell r="LN124">
            <v>0.3</v>
          </cell>
          <cell r="LO124">
            <v>0.003</v>
          </cell>
          <cell r="LP124">
            <v>0.48</v>
          </cell>
          <cell r="LQ124">
            <v>0.005</v>
          </cell>
          <cell r="LR124">
            <v>0.24</v>
          </cell>
          <cell r="LS124">
            <v>0.004</v>
          </cell>
          <cell r="LT124">
            <v>0.44</v>
          </cell>
          <cell r="LU124">
            <v>0.006</v>
          </cell>
        </row>
        <row r="124">
          <cell r="MH124">
            <v>0.33</v>
          </cell>
          <cell r="MI124">
            <v>0.004</v>
          </cell>
          <cell r="MJ124">
            <v>0.55</v>
          </cell>
          <cell r="MK124">
            <v>0.004</v>
          </cell>
          <cell r="ML124">
            <v>0.38</v>
          </cell>
          <cell r="MM124">
            <v>0.005</v>
          </cell>
          <cell r="MN124">
            <v>0.56</v>
          </cell>
          <cell r="MO124">
            <v>0.005</v>
          </cell>
          <cell r="MP124">
            <v>0.37</v>
          </cell>
          <cell r="MQ124">
            <v>0.004</v>
          </cell>
          <cell r="MR124">
            <v>0.68</v>
          </cell>
          <cell r="MS124">
            <v>0.008</v>
          </cell>
          <cell r="MT124">
            <v>0.45</v>
          </cell>
          <cell r="MU124">
            <v>0.008</v>
          </cell>
          <cell r="MV124">
            <v>0.12</v>
          </cell>
          <cell r="MW124">
            <v>0.01</v>
          </cell>
          <cell r="MX124">
            <v>0.65</v>
          </cell>
          <cell r="MY124">
            <v>0.006</v>
          </cell>
        </row>
        <row r="124">
          <cell r="NN124">
            <v>-1.27</v>
          </cell>
          <cell r="NO124">
            <v>0.012</v>
          </cell>
          <cell r="NP124">
            <v>-0.67</v>
          </cell>
          <cell r="NQ124">
            <v>0.009</v>
          </cell>
          <cell r="NR124">
            <v>0.55</v>
          </cell>
          <cell r="NS124">
            <v>0.01</v>
          </cell>
          <cell r="NT124">
            <v>0.56</v>
          </cell>
          <cell r="NU124">
            <v>0.006</v>
          </cell>
          <cell r="NV124">
            <v>0.66</v>
          </cell>
          <cell r="NW124">
            <v>0.009</v>
          </cell>
          <cell r="NX124">
            <v>0.62</v>
          </cell>
          <cell r="NY124">
            <v>0.007</v>
          </cell>
          <cell r="NZ124">
            <v>0.61</v>
          </cell>
          <cell r="OA124">
            <v>0.007</v>
          </cell>
          <cell r="OB124">
            <v>0.59</v>
          </cell>
          <cell r="OC124">
            <v>0.007</v>
          </cell>
          <cell r="OD124">
            <v>0.1</v>
          </cell>
          <cell r="OE124">
            <v>0.006</v>
          </cell>
          <cell r="OF124">
            <v>0.14</v>
          </cell>
          <cell r="OG124">
            <v>0.006</v>
          </cell>
          <cell r="OH124">
            <v>-0.1</v>
          </cell>
          <cell r="OI124">
            <v>0.002</v>
          </cell>
          <cell r="OJ124">
            <v>-0.07</v>
          </cell>
          <cell r="OK124">
            <v>0.003</v>
          </cell>
          <cell r="OL124">
            <v>0.01</v>
          </cell>
          <cell r="OM124">
            <v>0.001</v>
          </cell>
          <cell r="ON124">
            <v>0.06</v>
          </cell>
          <cell r="OO124">
            <v>0</v>
          </cell>
          <cell r="OP124">
            <v>0.04</v>
          </cell>
          <cell r="OQ124">
            <v>0.001</v>
          </cell>
          <cell r="OR124">
            <v>0.04</v>
          </cell>
          <cell r="OS124">
            <v>0.001</v>
          </cell>
        </row>
        <row r="124">
          <cell r="PF124">
            <v>0.02</v>
          </cell>
          <cell r="PG124">
            <v>0.001</v>
          </cell>
          <cell r="PH124">
            <v>0.06</v>
          </cell>
          <cell r="PI124">
            <v>0.001</v>
          </cell>
          <cell r="PJ124">
            <v>0.03</v>
          </cell>
          <cell r="PK124">
            <v>0.001</v>
          </cell>
          <cell r="PL124">
            <v>0.06</v>
          </cell>
          <cell r="PM124">
            <v>0.001</v>
          </cell>
          <cell r="PN124">
            <v>0.03</v>
          </cell>
          <cell r="PO124">
            <v>0.001</v>
          </cell>
          <cell r="PP124">
            <v>0.15</v>
          </cell>
          <cell r="PQ124">
            <v>0.002</v>
          </cell>
          <cell r="PR124">
            <v>-0.01</v>
          </cell>
          <cell r="PS124">
            <v>0.002</v>
          </cell>
          <cell r="PT124">
            <v>0.01</v>
          </cell>
          <cell r="PU124">
            <v>0.003</v>
          </cell>
          <cell r="PV124">
            <v>0.01</v>
          </cell>
          <cell r="PW124">
            <v>0.002</v>
          </cell>
        </row>
        <row r="124">
          <cell r="QL124">
            <v>-0.17</v>
          </cell>
          <cell r="QM124">
            <v>0.002</v>
          </cell>
          <cell r="QN124">
            <v>-0.16</v>
          </cell>
          <cell r="QO124">
            <v>0.001</v>
          </cell>
          <cell r="QP124">
            <v>0.15</v>
          </cell>
          <cell r="QQ124">
            <v>0.003</v>
          </cell>
          <cell r="QR124">
            <v>0.02</v>
          </cell>
          <cell r="QS124">
            <v>0.002</v>
          </cell>
          <cell r="QT124">
            <v>0.18</v>
          </cell>
          <cell r="QU124">
            <v>0.003</v>
          </cell>
          <cell r="QV124">
            <v>0.03</v>
          </cell>
          <cell r="QW124">
            <v>0.002</v>
          </cell>
          <cell r="QX124">
            <v>0.16</v>
          </cell>
          <cell r="QY124">
            <v>0.003</v>
          </cell>
          <cell r="QZ124">
            <v>0.02</v>
          </cell>
          <cell r="RA124">
            <v>0.002</v>
          </cell>
          <cell r="RB124">
            <v>0.07</v>
          </cell>
          <cell r="RC124">
            <v>0.002</v>
          </cell>
          <cell r="RD124">
            <v>-0.02</v>
          </cell>
          <cell r="RE124">
            <v>0.002</v>
          </cell>
          <cell r="RF124">
            <v>-0.05</v>
          </cell>
          <cell r="RG124">
            <v>0.001</v>
          </cell>
          <cell r="RH124">
            <v>-0.03</v>
          </cell>
          <cell r="RI124">
            <v>0.001</v>
          </cell>
          <cell r="RJ124">
            <v>0.14</v>
          </cell>
          <cell r="RK124">
            <v>0.001</v>
          </cell>
          <cell r="RL124">
            <v>0.21</v>
          </cell>
          <cell r="RM124">
            <v>0.001</v>
          </cell>
          <cell r="RN124">
            <v>0.05</v>
          </cell>
          <cell r="RO124">
            <v>0.001</v>
          </cell>
          <cell r="RP124">
            <v>0.26</v>
          </cell>
          <cell r="RQ124">
            <v>0.003</v>
          </cell>
        </row>
        <row r="124">
          <cell r="SF124">
            <v>-0.08</v>
          </cell>
          <cell r="SG124">
            <v>0.002</v>
          </cell>
          <cell r="SH124">
            <v>-0.06</v>
          </cell>
          <cell r="SI124">
            <v>0.003</v>
          </cell>
          <cell r="SJ124">
            <v>0.13</v>
          </cell>
          <cell r="SK124">
            <v>0.001</v>
          </cell>
          <cell r="SL124">
            <v>0.27</v>
          </cell>
          <cell r="SM124">
            <v>0.002</v>
          </cell>
          <cell r="SN124">
            <v>0.14</v>
          </cell>
          <cell r="SO124">
            <v>0.001</v>
          </cell>
          <cell r="SP124">
            <v>0.29</v>
          </cell>
          <cell r="SQ124">
            <v>0.002</v>
          </cell>
          <cell r="SR124">
            <v>0.12</v>
          </cell>
          <cell r="SS124">
            <v>0.001</v>
          </cell>
          <cell r="ST124">
            <v>0.31</v>
          </cell>
          <cell r="SU124">
            <v>0.002</v>
          </cell>
          <cell r="SV124">
            <v>0.06</v>
          </cell>
          <cell r="SW124">
            <v>0.001</v>
          </cell>
          <cell r="SX124">
            <v>0.13</v>
          </cell>
          <cell r="SY124">
            <v>0.002</v>
          </cell>
          <cell r="SZ124">
            <v>0</v>
          </cell>
          <cell r="TA124">
            <v>0</v>
          </cell>
          <cell r="TB124">
            <v>0.05</v>
          </cell>
          <cell r="TC124">
            <v>0.002</v>
          </cell>
          <cell r="TD124">
            <v>-0.06</v>
          </cell>
          <cell r="TE124">
            <v>0.002</v>
          </cell>
          <cell r="TF124">
            <v>-0.3</v>
          </cell>
          <cell r="TG124">
            <v>0.006</v>
          </cell>
          <cell r="TH124">
            <v>-0.21</v>
          </cell>
          <cell r="TI124">
            <v>0.003</v>
          </cell>
          <cell r="TJ124">
            <v>-0.24</v>
          </cell>
          <cell r="TK124">
            <v>0.006</v>
          </cell>
        </row>
        <row r="124">
          <cell r="TZ124">
            <v>-0.29</v>
          </cell>
          <cell r="UA124">
            <v>0.005</v>
          </cell>
          <cell r="UB124">
            <v>1.07</v>
          </cell>
          <cell r="UC124">
            <v>0.009</v>
          </cell>
          <cell r="UD124">
            <v>-0.1</v>
          </cell>
          <cell r="UE124">
            <v>0.002</v>
          </cell>
          <cell r="UF124">
            <v>-0.26</v>
          </cell>
          <cell r="UG124">
            <v>0.006</v>
          </cell>
          <cell r="UH124">
            <v>-0.08</v>
          </cell>
          <cell r="UI124">
            <v>0.002</v>
          </cell>
          <cell r="UJ124">
            <v>-0.25</v>
          </cell>
          <cell r="UK124">
            <v>0.005</v>
          </cell>
          <cell r="UL124">
            <v>-0.04</v>
          </cell>
          <cell r="UM124">
            <v>0.002</v>
          </cell>
          <cell r="UN124">
            <v>-0.17</v>
          </cell>
          <cell r="UO124">
            <v>0.004</v>
          </cell>
          <cell r="UP124">
            <v>-0.08</v>
          </cell>
          <cell r="UQ124">
            <v>0.002</v>
          </cell>
          <cell r="UR124">
            <v>-0.02</v>
          </cell>
          <cell r="US124">
            <v>0.004</v>
          </cell>
          <cell r="UT124">
            <v>-0.01</v>
          </cell>
          <cell r="UU124">
            <v>0.002</v>
          </cell>
          <cell r="UV124">
            <v>0.31</v>
          </cell>
          <cell r="UW124">
            <v>0.003</v>
          </cell>
          <cell r="UX124">
            <v>0.01</v>
          </cell>
          <cell r="UY124">
            <v>0</v>
          </cell>
          <cell r="UZ124">
            <v>0.04</v>
          </cell>
          <cell r="VA124">
            <v>0.001</v>
          </cell>
          <cell r="VB124">
            <v>0.05</v>
          </cell>
          <cell r="VC124">
            <v>0.001</v>
          </cell>
        </row>
        <row r="124">
          <cell r="VL124">
            <v>0.01</v>
          </cell>
          <cell r="VM124">
            <v>0</v>
          </cell>
          <cell r="VN124">
            <v>-0.03</v>
          </cell>
          <cell r="VO124">
            <v>0.001</v>
          </cell>
          <cell r="VP124">
            <v>0.01</v>
          </cell>
          <cell r="VQ124">
            <v>0</v>
          </cell>
          <cell r="VR124">
            <v>0.02</v>
          </cell>
          <cell r="VS124">
            <v>0</v>
          </cell>
          <cell r="VT124">
            <v>0.01</v>
          </cell>
          <cell r="VU124">
            <v>0</v>
          </cell>
          <cell r="VV124">
            <v>0</v>
          </cell>
          <cell r="VW124">
            <v>0</v>
          </cell>
          <cell r="VX124">
            <v>0.01</v>
          </cell>
          <cell r="VY124">
            <v>0</v>
          </cell>
          <cell r="VZ124">
            <v>-0.01</v>
          </cell>
          <cell r="WA124">
            <v>0</v>
          </cell>
          <cell r="WB124">
            <v>0.08</v>
          </cell>
          <cell r="WC124">
            <v>0.001</v>
          </cell>
          <cell r="WD124">
            <v>-0.09</v>
          </cell>
          <cell r="WE124">
            <v>0.001</v>
          </cell>
          <cell r="WF124">
            <v>-0.01</v>
          </cell>
          <cell r="WG124">
            <v>0.001</v>
          </cell>
          <cell r="WH124">
            <v>-0.01</v>
          </cell>
          <cell r="WI124">
            <v>0.001</v>
          </cell>
        </row>
        <row r="124">
          <cell r="WX124">
            <v>0.01</v>
          </cell>
          <cell r="WY124">
            <v>0.001</v>
          </cell>
          <cell r="WZ124">
            <v>0.13</v>
          </cell>
          <cell r="XA124">
            <v>0.001</v>
          </cell>
          <cell r="XB124">
            <v>0.05</v>
          </cell>
          <cell r="XC124">
            <v>0.001</v>
          </cell>
          <cell r="XD124">
            <v>-0.05</v>
          </cell>
          <cell r="XE124">
            <v>0.001</v>
          </cell>
          <cell r="XF124">
            <v>0.05</v>
          </cell>
          <cell r="XG124">
            <v>0.002</v>
          </cell>
          <cell r="XH124">
            <v>-0.06</v>
          </cell>
          <cell r="XI124">
            <v>0.001</v>
          </cell>
          <cell r="XJ124">
            <v>0.05</v>
          </cell>
          <cell r="XK124">
            <v>0.001</v>
          </cell>
          <cell r="XL124">
            <v>-0.05</v>
          </cell>
          <cell r="XM124">
            <v>0.001</v>
          </cell>
          <cell r="XN124">
            <v>0.03</v>
          </cell>
          <cell r="XO124">
            <v>0.001</v>
          </cell>
          <cell r="XP124">
            <v>-0.01</v>
          </cell>
          <cell r="XQ124">
            <v>0.001</v>
          </cell>
          <cell r="XR124">
            <v>0.02</v>
          </cell>
          <cell r="XS124">
            <v>0.001</v>
          </cell>
          <cell r="XT124">
            <v>0.02</v>
          </cell>
          <cell r="XU124">
            <v>0</v>
          </cell>
        </row>
        <row r="125">
          <cell r="B125" t="str">
            <v>KMS030</v>
          </cell>
          <cell r="C125" t="str">
            <v>Korea/N China</v>
          </cell>
          <cell r="D125">
            <v>35.9</v>
          </cell>
          <cell r="E125">
            <v>127.7514</v>
          </cell>
          <cell r="F125">
            <v>0.08</v>
          </cell>
          <cell r="G125">
            <v>0.006</v>
          </cell>
          <cell r="H125">
            <v>1.57</v>
          </cell>
          <cell r="I125">
            <v>0.025</v>
          </cell>
          <cell r="J125">
            <v>2.08</v>
          </cell>
          <cell r="K125">
            <v>0.028</v>
          </cell>
          <cell r="L125">
            <v>0.02</v>
          </cell>
          <cell r="M125">
            <v>0.01</v>
          </cell>
          <cell r="N125">
            <v>3.21</v>
          </cell>
          <cell r="O125">
            <v>0.031</v>
          </cell>
        </row>
        <row r="125">
          <cell r="X125">
            <v>0.23</v>
          </cell>
          <cell r="Y125">
            <v>0.005</v>
          </cell>
          <cell r="Z125">
            <v>0.9</v>
          </cell>
          <cell r="AA125">
            <v>0.038</v>
          </cell>
          <cell r="AB125">
            <v>0.5</v>
          </cell>
          <cell r="AC125">
            <v>0.014</v>
          </cell>
        </row>
        <row r="125">
          <cell r="AH125">
            <v>0.07</v>
          </cell>
          <cell r="AI125">
            <v>0.007</v>
          </cell>
          <cell r="AJ125">
            <v>2.51</v>
          </cell>
          <cell r="AK125">
            <v>0.021</v>
          </cell>
          <cell r="AL125">
            <v>-0.01</v>
          </cell>
          <cell r="AM125">
            <v>0.005</v>
          </cell>
          <cell r="AN125">
            <v>2.31</v>
          </cell>
          <cell r="AO125">
            <v>0.019</v>
          </cell>
          <cell r="AP125">
            <v>0.07</v>
          </cell>
          <cell r="AQ125">
            <v>0.006</v>
          </cell>
          <cell r="AR125">
            <v>2.54</v>
          </cell>
          <cell r="AS125">
            <v>0.02</v>
          </cell>
          <cell r="AT125">
            <v>-0.18</v>
          </cell>
          <cell r="AU125">
            <v>0.006</v>
          </cell>
          <cell r="AV125">
            <v>0.59</v>
          </cell>
          <cell r="AW125">
            <v>0.018</v>
          </cell>
          <cell r="AX125">
            <v>-0.28</v>
          </cell>
          <cell r="AY125">
            <v>0.006</v>
          </cell>
          <cell r="AZ125">
            <v>-0.39</v>
          </cell>
          <cell r="BA125">
            <v>0.011</v>
          </cell>
          <cell r="BB125">
            <v>0.05</v>
          </cell>
          <cell r="BC125">
            <v>0.001</v>
          </cell>
          <cell r="BD125">
            <v>0.23</v>
          </cell>
          <cell r="BE125">
            <v>0.003</v>
          </cell>
          <cell r="BF125">
            <v>-0.07</v>
          </cell>
          <cell r="BG125">
            <v>0.002</v>
          </cell>
          <cell r="BH125">
            <v>0.37</v>
          </cell>
          <cell r="BI125">
            <v>0.003</v>
          </cell>
        </row>
        <row r="125">
          <cell r="BR125">
            <v>0.08</v>
          </cell>
          <cell r="BS125">
            <v>0.004</v>
          </cell>
          <cell r="BT125">
            <v>0.39</v>
          </cell>
          <cell r="BU125">
            <v>0.005</v>
          </cell>
          <cell r="BV125">
            <v>0.2</v>
          </cell>
          <cell r="BW125">
            <v>0.005</v>
          </cell>
        </row>
        <row r="125">
          <cell r="CB125">
            <v>0.01</v>
          </cell>
          <cell r="CC125">
            <v>0.001</v>
          </cell>
          <cell r="CD125">
            <v>0.28</v>
          </cell>
          <cell r="CE125">
            <v>0.002</v>
          </cell>
          <cell r="CF125">
            <v>0</v>
          </cell>
          <cell r="CG125">
            <v>0.001</v>
          </cell>
          <cell r="CH125">
            <v>0.26</v>
          </cell>
          <cell r="CI125">
            <v>0.002</v>
          </cell>
          <cell r="CJ125">
            <v>0.03</v>
          </cell>
          <cell r="CK125">
            <v>0.001</v>
          </cell>
          <cell r="CL125">
            <v>0.28</v>
          </cell>
          <cell r="CM125">
            <v>0.002</v>
          </cell>
          <cell r="CN125">
            <v>-0.01</v>
          </cell>
          <cell r="CO125">
            <v>0.001</v>
          </cell>
          <cell r="CP125">
            <v>0.22</v>
          </cell>
          <cell r="CQ125">
            <v>0.002</v>
          </cell>
          <cell r="CR125">
            <v>-0.02</v>
          </cell>
          <cell r="CS125">
            <v>0</v>
          </cell>
          <cell r="CT125">
            <v>0.12</v>
          </cell>
          <cell r="CU125">
            <v>0.002</v>
          </cell>
          <cell r="CV125">
            <v>-0.51</v>
          </cell>
          <cell r="CW125">
            <v>0.008</v>
          </cell>
          <cell r="CX125">
            <v>0.17</v>
          </cell>
          <cell r="CY125">
            <v>0.006</v>
          </cell>
          <cell r="CZ125">
            <v>-0.06</v>
          </cell>
          <cell r="DA125">
            <v>0.013</v>
          </cell>
          <cell r="DB125">
            <v>-0.1</v>
          </cell>
          <cell r="DC125">
            <v>0.008</v>
          </cell>
        </row>
        <row r="125">
          <cell r="DL125">
            <v>0.19</v>
          </cell>
          <cell r="DM125">
            <v>0.008</v>
          </cell>
          <cell r="DN125">
            <v>0.23</v>
          </cell>
          <cell r="DO125">
            <v>0.004</v>
          </cell>
          <cell r="DP125">
            <v>0</v>
          </cell>
          <cell r="DQ125">
            <v>0.001</v>
          </cell>
        </row>
        <row r="125">
          <cell r="DV125">
            <v>-0.26</v>
          </cell>
          <cell r="DW125">
            <v>0.007</v>
          </cell>
          <cell r="DX125">
            <v>0.05</v>
          </cell>
          <cell r="DY125">
            <v>0.003</v>
          </cell>
          <cell r="DZ125">
            <v>-0.3</v>
          </cell>
          <cell r="EA125">
            <v>0.007</v>
          </cell>
          <cell r="EB125">
            <v>0.08</v>
          </cell>
          <cell r="EC125">
            <v>0.003</v>
          </cell>
          <cell r="ED125">
            <v>-0.22</v>
          </cell>
          <cell r="EE125">
            <v>0.007</v>
          </cell>
          <cell r="EF125">
            <v>0.17</v>
          </cell>
          <cell r="EG125">
            <v>0.004</v>
          </cell>
          <cell r="EH125">
            <v>-0.35</v>
          </cell>
          <cell r="EI125">
            <v>0.006</v>
          </cell>
          <cell r="EJ125">
            <v>0.03</v>
          </cell>
          <cell r="EK125">
            <v>0.003</v>
          </cell>
          <cell r="EL125">
            <v>-0.25</v>
          </cell>
          <cell r="EM125">
            <v>0.003</v>
          </cell>
          <cell r="EN125">
            <v>0.03</v>
          </cell>
          <cell r="EO125">
            <v>0.001</v>
          </cell>
          <cell r="EP125">
            <v>0.05</v>
          </cell>
          <cell r="EQ125">
            <v>0.001</v>
          </cell>
          <cell r="ER125">
            <v>0.02</v>
          </cell>
          <cell r="ES125">
            <v>0</v>
          </cell>
          <cell r="ET125">
            <v>-0.05</v>
          </cell>
          <cell r="EU125">
            <v>0.001</v>
          </cell>
          <cell r="EV125">
            <v>0.05</v>
          </cell>
          <cell r="EW125">
            <v>0</v>
          </cell>
        </row>
        <row r="125">
          <cell r="FF125">
            <v>0.03</v>
          </cell>
          <cell r="FG125">
            <v>0.001</v>
          </cell>
          <cell r="FH125">
            <v>0.02</v>
          </cell>
          <cell r="FI125">
            <v>0.001</v>
          </cell>
          <cell r="FJ125">
            <v>0.01</v>
          </cell>
          <cell r="FK125">
            <v>0</v>
          </cell>
        </row>
        <row r="125">
          <cell r="FP125">
            <v>0.01</v>
          </cell>
          <cell r="FQ125">
            <v>0</v>
          </cell>
          <cell r="FR125">
            <v>0.03</v>
          </cell>
          <cell r="FS125">
            <v>0</v>
          </cell>
          <cell r="FT125">
            <v>0.01</v>
          </cell>
          <cell r="FU125">
            <v>0.001</v>
          </cell>
          <cell r="FV125">
            <v>0.03</v>
          </cell>
          <cell r="FW125">
            <v>0</v>
          </cell>
          <cell r="FX125">
            <v>0.02</v>
          </cell>
          <cell r="FY125">
            <v>0.001</v>
          </cell>
          <cell r="FZ125">
            <v>0.03</v>
          </cell>
          <cell r="GA125">
            <v>0</v>
          </cell>
          <cell r="GB125">
            <v>0.01</v>
          </cell>
          <cell r="GC125">
            <v>0.001</v>
          </cell>
          <cell r="GD125">
            <v>0.03</v>
          </cell>
          <cell r="GE125">
            <v>0</v>
          </cell>
          <cell r="GF125">
            <v>0</v>
          </cell>
          <cell r="GG125">
            <v>0</v>
          </cell>
          <cell r="GH125">
            <v>0.01</v>
          </cell>
          <cell r="GI125">
            <v>0</v>
          </cell>
          <cell r="GJ125">
            <v>24.32</v>
          </cell>
          <cell r="GK125">
            <v>0.962</v>
          </cell>
          <cell r="GL125">
            <v>235.67</v>
          </cell>
          <cell r="GM125">
            <v>5.713</v>
          </cell>
          <cell r="GN125">
            <v>5.96</v>
          </cell>
          <cell r="GO125">
            <v>1.52</v>
          </cell>
          <cell r="GP125">
            <v>427.05</v>
          </cell>
          <cell r="GQ125">
            <v>6.453</v>
          </cell>
        </row>
        <row r="125">
          <cell r="GZ125">
            <v>36.71</v>
          </cell>
          <cell r="HA125">
            <v>1.175</v>
          </cell>
          <cell r="HB125">
            <v>-162.94</v>
          </cell>
          <cell r="HC125">
            <v>5.587</v>
          </cell>
          <cell r="HD125">
            <v>0.51</v>
          </cell>
          <cell r="HE125">
            <v>0.026</v>
          </cell>
        </row>
        <row r="125">
          <cell r="HJ125">
            <v>-0.29</v>
          </cell>
          <cell r="HK125">
            <v>1.13</v>
          </cell>
          <cell r="HL125">
            <v>328.46</v>
          </cell>
          <cell r="HM125">
            <v>4.58</v>
          </cell>
          <cell r="HN125">
            <v>-4.9</v>
          </cell>
          <cell r="HO125">
            <v>1.333</v>
          </cell>
          <cell r="HP125">
            <v>319.14</v>
          </cell>
          <cell r="HQ125">
            <v>5.195</v>
          </cell>
          <cell r="HR125">
            <v>7.8</v>
          </cell>
          <cell r="HS125">
            <v>1.254</v>
          </cell>
          <cell r="HT125">
            <v>279.95</v>
          </cell>
          <cell r="HU125">
            <v>4.882</v>
          </cell>
          <cell r="HV125">
            <v>-31.8</v>
          </cell>
          <cell r="HW125">
            <v>0.863</v>
          </cell>
          <cell r="HX125">
            <v>-194.46</v>
          </cell>
          <cell r="HY125">
            <v>4.143</v>
          </cell>
          <cell r="HZ125">
            <v>-324.28</v>
          </cell>
          <cell r="IA125">
            <v>2.772</v>
          </cell>
          <cell r="IB125">
            <v>0.29</v>
          </cell>
          <cell r="IC125">
            <v>0.004</v>
          </cell>
          <cell r="ID125">
            <v>0.14</v>
          </cell>
          <cell r="IE125">
            <v>0.003</v>
          </cell>
          <cell r="IF125">
            <v>0.16</v>
          </cell>
          <cell r="IG125">
            <v>0.007</v>
          </cell>
          <cell r="IH125">
            <v>0.23</v>
          </cell>
          <cell r="II125">
            <v>0.006</v>
          </cell>
        </row>
        <row r="125">
          <cell r="IR125">
            <v>-0.08</v>
          </cell>
          <cell r="IS125">
            <v>0.003</v>
          </cell>
          <cell r="IT125">
            <v>-0.03</v>
          </cell>
          <cell r="IU125">
            <v>0.001</v>
          </cell>
          <cell r="IV125">
            <v>0.08</v>
          </cell>
          <cell r="IW125">
            <v>0.006</v>
          </cell>
        </row>
        <row r="125">
          <cell r="JB125">
            <v>0.27</v>
          </cell>
          <cell r="JC125">
            <v>0.005</v>
          </cell>
          <cell r="JD125">
            <v>0.19</v>
          </cell>
          <cell r="JE125">
            <v>0.004</v>
          </cell>
          <cell r="JF125">
            <v>0.24</v>
          </cell>
          <cell r="JG125">
            <v>0.006</v>
          </cell>
          <cell r="JH125">
            <v>0.19</v>
          </cell>
          <cell r="JI125">
            <v>0.005</v>
          </cell>
          <cell r="JJ125">
            <v>0.19</v>
          </cell>
          <cell r="JK125">
            <v>0.007</v>
          </cell>
          <cell r="JL125">
            <v>0.13</v>
          </cell>
          <cell r="JM125">
            <v>0.004</v>
          </cell>
          <cell r="JN125">
            <v>-0.09</v>
          </cell>
          <cell r="JO125">
            <v>0.004</v>
          </cell>
          <cell r="JP125">
            <v>-0.12</v>
          </cell>
          <cell r="JQ125">
            <v>0.004</v>
          </cell>
          <cell r="JR125">
            <v>-0.17</v>
          </cell>
          <cell r="JS125">
            <v>0.002</v>
          </cell>
          <cell r="JT125">
            <v>-0.02</v>
          </cell>
          <cell r="JU125">
            <v>0.002</v>
          </cell>
          <cell r="JV125">
            <v>0.02</v>
          </cell>
          <cell r="JW125">
            <v>0.003</v>
          </cell>
          <cell r="JX125">
            <v>0.05</v>
          </cell>
          <cell r="JY125">
            <v>0.002</v>
          </cell>
          <cell r="JZ125">
            <v>-0.03</v>
          </cell>
          <cell r="KA125">
            <v>0.007</v>
          </cell>
        </row>
        <row r="125">
          <cell r="KJ125">
            <v>0.04</v>
          </cell>
          <cell r="KK125">
            <v>0.001</v>
          </cell>
          <cell r="KL125">
            <v>0.02</v>
          </cell>
          <cell r="KM125">
            <v>0.001</v>
          </cell>
          <cell r="KN125">
            <v>0</v>
          </cell>
          <cell r="KO125">
            <v>0</v>
          </cell>
        </row>
        <row r="125">
          <cell r="KT125">
            <v>0</v>
          </cell>
          <cell r="KU125">
            <v>0.002</v>
          </cell>
          <cell r="KV125">
            <v>0</v>
          </cell>
          <cell r="KW125">
            <v>0.005</v>
          </cell>
          <cell r="KX125">
            <v>0.01</v>
          </cell>
          <cell r="KY125">
            <v>0.002</v>
          </cell>
          <cell r="KZ125">
            <v>-0.03</v>
          </cell>
          <cell r="LA125">
            <v>0.005</v>
          </cell>
          <cell r="LB125">
            <v>0.03</v>
          </cell>
          <cell r="LC125">
            <v>0.002</v>
          </cell>
          <cell r="LD125">
            <v>0.03</v>
          </cell>
          <cell r="LE125">
            <v>0.004</v>
          </cell>
          <cell r="LF125">
            <v>0.04</v>
          </cell>
          <cell r="LG125">
            <v>0.001</v>
          </cell>
          <cell r="LH125">
            <v>0</v>
          </cell>
          <cell r="LI125">
            <v>0.003</v>
          </cell>
          <cell r="LJ125">
            <v>0.01</v>
          </cell>
          <cell r="LK125">
            <v>0</v>
          </cell>
          <cell r="LL125">
            <v>0.06</v>
          </cell>
          <cell r="LM125">
            <v>0.001</v>
          </cell>
          <cell r="LN125">
            <v>0.23</v>
          </cell>
          <cell r="LO125">
            <v>0.003</v>
          </cell>
          <cell r="LP125">
            <v>0.32</v>
          </cell>
          <cell r="LQ125">
            <v>0.004</v>
          </cell>
          <cell r="LR125">
            <v>0.23</v>
          </cell>
          <cell r="LS125">
            <v>0.005</v>
          </cell>
          <cell r="LT125">
            <v>0.53</v>
          </cell>
          <cell r="LU125">
            <v>0.007</v>
          </cell>
        </row>
        <row r="125">
          <cell r="MD125">
            <v>0.01</v>
          </cell>
          <cell r="ME125">
            <v>0.001</v>
          </cell>
          <cell r="MF125">
            <v>0.01</v>
          </cell>
          <cell r="MG125">
            <v>0.001</v>
          </cell>
          <cell r="MH125">
            <v>0.24</v>
          </cell>
          <cell r="MI125">
            <v>0.004</v>
          </cell>
          <cell r="MJ125">
            <v>0.49</v>
          </cell>
          <cell r="MK125">
            <v>0.005</v>
          </cell>
          <cell r="ML125">
            <v>0.21</v>
          </cell>
          <cell r="MM125">
            <v>0.004</v>
          </cell>
          <cell r="MN125">
            <v>0.48</v>
          </cell>
          <cell r="MO125">
            <v>0.005</v>
          </cell>
          <cell r="MP125">
            <v>0.21</v>
          </cell>
          <cell r="MQ125">
            <v>0.005</v>
          </cell>
          <cell r="MR125">
            <v>0.45</v>
          </cell>
          <cell r="MS125">
            <v>0.008</v>
          </cell>
          <cell r="MT125">
            <v>0.35</v>
          </cell>
          <cell r="MU125">
            <v>0.007</v>
          </cell>
          <cell r="MV125">
            <v>0.11</v>
          </cell>
          <cell r="MW125">
            <v>0.01</v>
          </cell>
          <cell r="MX125">
            <v>0.71</v>
          </cell>
          <cell r="MY125">
            <v>0.009</v>
          </cell>
        </row>
        <row r="125">
          <cell r="NH125">
            <v>0.07</v>
          </cell>
          <cell r="NI125">
            <v>0.002</v>
          </cell>
          <cell r="NJ125">
            <v>0.29</v>
          </cell>
          <cell r="NK125">
            <v>0.011</v>
          </cell>
          <cell r="NL125">
            <v>0</v>
          </cell>
          <cell r="NM125">
            <v>0.001</v>
          </cell>
        </row>
        <row r="125">
          <cell r="NR125">
            <v>0.31</v>
          </cell>
          <cell r="NS125">
            <v>0.009</v>
          </cell>
          <cell r="NT125">
            <v>0.49</v>
          </cell>
          <cell r="NU125">
            <v>0.007</v>
          </cell>
          <cell r="NV125">
            <v>0.3</v>
          </cell>
          <cell r="NW125">
            <v>0.009</v>
          </cell>
          <cell r="NX125">
            <v>0.5</v>
          </cell>
          <cell r="NY125">
            <v>0.008</v>
          </cell>
          <cell r="NZ125">
            <v>0.33</v>
          </cell>
          <cell r="OA125">
            <v>0.008</v>
          </cell>
          <cell r="OB125">
            <v>0.5</v>
          </cell>
          <cell r="OC125">
            <v>0.008</v>
          </cell>
          <cell r="OD125">
            <v>0.03</v>
          </cell>
          <cell r="OE125">
            <v>0.007</v>
          </cell>
          <cell r="OF125">
            <v>0.02</v>
          </cell>
          <cell r="OG125">
            <v>0.007</v>
          </cell>
          <cell r="OH125">
            <v>-0.09</v>
          </cell>
          <cell r="OI125">
            <v>0.002</v>
          </cell>
          <cell r="OJ125">
            <v>-0.08</v>
          </cell>
          <cell r="OK125">
            <v>0.003</v>
          </cell>
          <cell r="OL125">
            <v>0.03</v>
          </cell>
          <cell r="OM125">
            <v>0.001</v>
          </cell>
          <cell r="ON125">
            <v>0.04</v>
          </cell>
          <cell r="OO125">
            <v>0.001</v>
          </cell>
          <cell r="OP125">
            <v>0.05</v>
          </cell>
          <cell r="OQ125">
            <v>0.001</v>
          </cell>
          <cell r="OR125">
            <v>0.07</v>
          </cell>
          <cell r="OS125">
            <v>0.001</v>
          </cell>
        </row>
        <row r="125">
          <cell r="PD125">
            <v>0.01</v>
          </cell>
          <cell r="PE125">
            <v>0</v>
          </cell>
          <cell r="PF125">
            <v>0.03</v>
          </cell>
          <cell r="PG125">
            <v>0.001</v>
          </cell>
          <cell r="PH125">
            <v>0.06</v>
          </cell>
          <cell r="PI125">
            <v>0.001</v>
          </cell>
          <cell r="PJ125">
            <v>0.04</v>
          </cell>
          <cell r="PK125">
            <v>0.001</v>
          </cell>
          <cell r="PL125">
            <v>0.05</v>
          </cell>
          <cell r="PM125">
            <v>0.001</v>
          </cell>
          <cell r="PN125">
            <v>0.03</v>
          </cell>
          <cell r="PO125">
            <v>0.001</v>
          </cell>
          <cell r="PP125">
            <v>0.09</v>
          </cell>
          <cell r="PQ125">
            <v>0.002</v>
          </cell>
          <cell r="PR125">
            <v>-0.04</v>
          </cell>
          <cell r="PS125">
            <v>0.002</v>
          </cell>
          <cell r="PT125">
            <v>0.05</v>
          </cell>
          <cell r="PU125">
            <v>0.003</v>
          </cell>
          <cell r="PV125">
            <v>0.02</v>
          </cell>
          <cell r="PW125">
            <v>0.002</v>
          </cell>
        </row>
        <row r="125">
          <cell r="QF125">
            <v>0</v>
          </cell>
          <cell r="QG125">
            <v>0.001</v>
          </cell>
          <cell r="QH125">
            <v>0.03</v>
          </cell>
          <cell r="QI125">
            <v>0.002</v>
          </cell>
          <cell r="QJ125">
            <v>-0.05</v>
          </cell>
          <cell r="QK125">
            <v>0.002</v>
          </cell>
        </row>
        <row r="125">
          <cell r="QP125">
            <v>0.13</v>
          </cell>
          <cell r="QQ125">
            <v>0.003</v>
          </cell>
          <cell r="QR125">
            <v>-0.02</v>
          </cell>
          <cell r="QS125">
            <v>0.002</v>
          </cell>
          <cell r="QT125">
            <v>0.12</v>
          </cell>
          <cell r="QU125">
            <v>0.003</v>
          </cell>
          <cell r="QV125">
            <v>-0.02</v>
          </cell>
          <cell r="QW125">
            <v>0.002</v>
          </cell>
          <cell r="QX125">
            <v>0.12</v>
          </cell>
          <cell r="QY125">
            <v>0.003</v>
          </cell>
          <cell r="QZ125">
            <v>0.01</v>
          </cell>
          <cell r="RA125">
            <v>0.002</v>
          </cell>
          <cell r="RB125">
            <v>0.04</v>
          </cell>
          <cell r="RC125">
            <v>0.002</v>
          </cell>
          <cell r="RD125">
            <v>-0.05</v>
          </cell>
          <cell r="RE125">
            <v>0.002</v>
          </cell>
          <cell r="RF125">
            <v>-0.06</v>
          </cell>
          <cell r="RG125">
            <v>0.001</v>
          </cell>
          <cell r="RH125">
            <v>-0.03</v>
          </cell>
          <cell r="RI125">
            <v>0.001</v>
          </cell>
          <cell r="RJ125">
            <v>0.11</v>
          </cell>
          <cell r="RK125">
            <v>0.001</v>
          </cell>
          <cell r="RL125">
            <v>0.22</v>
          </cell>
          <cell r="RM125">
            <v>0.002</v>
          </cell>
          <cell r="RN125">
            <v>0.02</v>
          </cell>
          <cell r="RO125">
            <v>0.001</v>
          </cell>
          <cell r="RP125">
            <v>0.32</v>
          </cell>
          <cell r="RQ125">
            <v>0.003</v>
          </cell>
        </row>
        <row r="125">
          <cell r="RZ125">
            <v>0</v>
          </cell>
          <cell r="SA125">
            <v>0</v>
          </cell>
          <cell r="SB125">
            <v>0.23</v>
          </cell>
          <cell r="SC125">
            <v>0.003</v>
          </cell>
          <cell r="SD125">
            <v>0.01</v>
          </cell>
          <cell r="SE125">
            <v>0.001</v>
          </cell>
        </row>
        <row r="125">
          <cell r="SJ125">
            <v>0.08</v>
          </cell>
          <cell r="SK125">
            <v>0.001</v>
          </cell>
          <cell r="SL125">
            <v>0.29</v>
          </cell>
          <cell r="SM125">
            <v>0.002</v>
          </cell>
          <cell r="SN125">
            <v>0.07</v>
          </cell>
          <cell r="SO125">
            <v>0.001</v>
          </cell>
          <cell r="SP125">
            <v>0.31</v>
          </cell>
          <cell r="SQ125">
            <v>0.002</v>
          </cell>
          <cell r="SR125">
            <v>0.07</v>
          </cell>
          <cell r="SS125">
            <v>0.001</v>
          </cell>
          <cell r="ST125">
            <v>0.32</v>
          </cell>
          <cell r="SU125">
            <v>0.002</v>
          </cell>
          <cell r="SV125">
            <v>0.04</v>
          </cell>
          <cell r="SW125">
            <v>0.001</v>
          </cell>
          <cell r="SX125">
            <v>0.14</v>
          </cell>
          <cell r="SY125">
            <v>0.002</v>
          </cell>
          <cell r="SZ125">
            <v>0</v>
          </cell>
          <cell r="TA125">
            <v>0</v>
          </cell>
          <cell r="TB125">
            <v>0.06</v>
          </cell>
          <cell r="TC125">
            <v>0.002</v>
          </cell>
          <cell r="TD125">
            <v>0.01</v>
          </cell>
          <cell r="TE125">
            <v>0.002</v>
          </cell>
          <cell r="TF125">
            <v>-0.12</v>
          </cell>
          <cell r="TG125">
            <v>0.006</v>
          </cell>
          <cell r="TH125">
            <v>-0.04</v>
          </cell>
          <cell r="TI125">
            <v>0.003</v>
          </cell>
          <cell r="TJ125">
            <v>0.01</v>
          </cell>
          <cell r="TK125">
            <v>0.007</v>
          </cell>
        </row>
        <row r="125">
          <cell r="TT125">
            <v>0.13</v>
          </cell>
          <cell r="TU125">
            <v>0.003</v>
          </cell>
          <cell r="TV125">
            <v>0.21</v>
          </cell>
          <cell r="TW125">
            <v>0.004</v>
          </cell>
          <cell r="TX125">
            <v>0.09</v>
          </cell>
          <cell r="TY125">
            <v>0.001</v>
          </cell>
        </row>
        <row r="125">
          <cell r="UD125">
            <v>0.04</v>
          </cell>
          <cell r="UE125">
            <v>0.002</v>
          </cell>
          <cell r="UF125">
            <v>0</v>
          </cell>
          <cell r="UG125">
            <v>0.005</v>
          </cell>
          <cell r="UH125">
            <v>0.01</v>
          </cell>
          <cell r="UI125">
            <v>0.002</v>
          </cell>
          <cell r="UJ125">
            <v>0.02</v>
          </cell>
          <cell r="UK125">
            <v>0.004</v>
          </cell>
          <cell r="UL125">
            <v>0.04</v>
          </cell>
          <cell r="UM125">
            <v>0.002</v>
          </cell>
          <cell r="UN125">
            <v>0.06</v>
          </cell>
          <cell r="UO125">
            <v>0.005</v>
          </cell>
          <cell r="UP125">
            <v>-0.03</v>
          </cell>
          <cell r="UQ125">
            <v>0.002</v>
          </cell>
          <cell r="UR125">
            <v>0.07</v>
          </cell>
          <cell r="US125">
            <v>0.004</v>
          </cell>
          <cell r="UT125">
            <v>-0.04</v>
          </cell>
          <cell r="UU125">
            <v>0.002</v>
          </cell>
          <cell r="UV125">
            <v>0.24</v>
          </cell>
          <cell r="UW125">
            <v>0.002</v>
          </cell>
          <cell r="UX125">
            <v>0.01</v>
          </cell>
          <cell r="UY125">
            <v>0</v>
          </cell>
          <cell r="UZ125">
            <v>0.07</v>
          </cell>
          <cell r="VA125">
            <v>0.001</v>
          </cell>
          <cell r="VB125">
            <v>0.08</v>
          </cell>
          <cell r="VC125">
            <v>0.001</v>
          </cell>
        </row>
        <row r="125">
          <cell r="VP125">
            <v>0.02</v>
          </cell>
          <cell r="VQ125">
            <v>0</v>
          </cell>
          <cell r="VR125">
            <v>0.03</v>
          </cell>
          <cell r="VS125">
            <v>0</v>
          </cell>
          <cell r="VT125">
            <v>0.01</v>
          </cell>
          <cell r="VU125">
            <v>0</v>
          </cell>
          <cell r="VV125">
            <v>0</v>
          </cell>
          <cell r="VW125">
            <v>0</v>
          </cell>
          <cell r="VX125">
            <v>0.02</v>
          </cell>
          <cell r="VY125">
            <v>0</v>
          </cell>
          <cell r="VZ125">
            <v>-0.01</v>
          </cell>
          <cell r="WA125">
            <v>0</v>
          </cell>
          <cell r="WB125">
            <v>0.11</v>
          </cell>
          <cell r="WC125">
            <v>0.001</v>
          </cell>
          <cell r="WD125">
            <v>-0.07</v>
          </cell>
          <cell r="WE125">
            <v>0.001</v>
          </cell>
          <cell r="WF125">
            <v>-0.05</v>
          </cell>
          <cell r="WG125">
            <v>0.002</v>
          </cell>
          <cell r="WH125">
            <v>0.01</v>
          </cell>
          <cell r="WI125">
            <v>0.001</v>
          </cell>
        </row>
        <row r="125">
          <cell r="WR125">
            <v>0.05</v>
          </cell>
          <cell r="WS125">
            <v>0.001</v>
          </cell>
          <cell r="WT125">
            <v>-0.01</v>
          </cell>
          <cell r="WU125">
            <v>0.001</v>
          </cell>
          <cell r="WV125">
            <v>0.01</v>
          </cell>
          <cell r="WW125">
            <v>0.001</v>
          </cell>
        </row>
        <row r="125">
          <cell r="XB125">
            <v>0.06</v>
          </cell>
          <cell r="XC125">
            <v>0.002</v>
          </cell>
          <cell r="XD125">
            <v>-0.04</v>
          </cell>
          <cell r="XE125">
            <v>0.001</v>
          </cell>
          <cell r="XF125">
            <v>0.06</v>
          </cell>
          <cell r="XG125">
            <v>0.002</v>
          </cell>
          <cell r="XH125">
            <v>-0.03</v>
          </cell>
          <cell r="XI125">
            <v>0.001</v>
          </cell>
          <cell r="XJ125">
            <v>0.07</v>
          </cell>
          <cell r="XK125">
            <v>0.002</v>
          </cell>
          <cell r="XL125">
            <v>-0.04</v>
          </cell>
          <cell r="XM125">
            <v>0.001</v>
          </cell>
          <cell r="XN125">
            <v>0.05</v>
          </cell>
          <cell r="XO125">
            <v>0.001</v>
          </cell>
          <cell r="XP125">
            <v>0.01</v>
          </cell>
          <cell r="XQ125">
            <v>0.001</v>
          </cell>
          <cell r="XR125">
            <v>0.03</v>
          </cell>
          <cell r="XS125">
            <v>0.001</v>
          </cell>
          <cell r="XT125">
            <v>0.02</v>
          </cell>
          <cell r="XU125">
            <v>0</v>
          </cell>
        </row>
        <row r="126">
          <cell r="B126" t="str">
            <v>KMS031</v>
          </cell>
          <cell r="C126" t="str">
            <v>Korea/N China</v>
          </cell>
          <cell r="D126">
            <v>37.2589</v>
          </cell>
          <cell r="E126">
            <v>128.4814</v>
          </cell>
          <cell r="F126">
            <v>-0.08</v>
          </cell>
          <cell r="G126">
            <v>0.007</v>
          </cell>
          <cell r="H126">
            <v>0.77</v>
          </cell>
          <cell r="I126">
            <v>0.024</v>
          </cell>
          <cell r="J126">
            <v>1.96</v>
          </cell>
          <cell r="K126">
            <v>0.037</v>
          </cell>
          <cell r="L126">
            <v>-0.08</v>
          </cell>
          <cell r="M126">
            <v>0.009</v>
          </cell>
          <cell r="N126">
            <v>2.18</v>
          </cell>
          <cell r="O126">
            <v>0.034</v>
          </cell>
        </row>
        <row r="126">
          <cell r="AD126">
            <v>-2.8</v>
          </cell>
          <cell r="AE126">
            <v>0.02</v>
          </cell>
          <cell r="AF126">
            <v>-3.72</v>
          </cell>
          <cell r="AG126">
            <v>0.062</v>
          </cell>
          <cell r="AH126">
            <v>-0.09</v>
          </cell>
          <cell r="AI126">
            <v>0.006</v>
          </cell>
          <cell r="AJ126">
            <v>1.6</v>
          </cell>
          <cell r="AK126">
            <v>0.024</v>
          </cell>
          <cell r="AL126">
            <v>-0.06</v>
          </cell>
          <cell r="AM126">
            <v>0.006</v>
          </cell>
          <cell r="AN126">
            <v>1.43</v>
          </cell>
          <cell r="AO126">
            <v>0.02</v>
          </cell>
          <cell r="AP126">
            <v>-0.03</v>
          </cell>
          <cell r="AQ126">
            <v>0.006</v>
          </cell>
          <cell r="AR126">
            <v>1.41</v>
          </cell>
          <cell r="AS126">
            <v>0.023</v>
          </cell>
          <cell r="AT126">
            <v>-0.4</v>
          </cell>
          <cell r="AU126">
            <v>0.006</v>
          </cell>
          <cell r="AV126">
            <v>-0.09</v>
          </cell>
          <cell r="AW126">
            <v>0.025</v>
          </cell>
          <cell r="AX126">
            <v>-0.59</v>
          </cell>
          <cell r="AY126">
            <v>0.007</v>
          </cell>
          <cell r="AZ126">
            <v>-0.62</v>
          </cell>
          <cell r="BA126">
            <v>0.011</v>
          </cell>
          <cell r="BB126">
            <v>0.04</v>
          </cell>
          <cell r="BC126">
            <v>0.001</v>
          </cell>
          <cell r="BD126">
            <v>0.1</v>
          </cell>
          <cell r="BE126">
            <v>0.003</v>
          </cell>
          <cell r="BF126">
            <v>-0.14</v>
          </cell>
          <cell r="BG126">
            <v>0.002</v>
          </cell>
          <cell r="BH126">
            <v>0.26</v>
          </cell>
          <cell r="BI126">
            <v>0.003</v>
          </cell>
        </row>
        <row r="126">
          <cell r="BX126">
            <v>-0.41</v>
          </cell>
          <cell r="BY126">
            <v>0.003</v>
          </cell>
          <cell r="BZ126">
            <v>0.06</v>
          </cell>
          <cell r="CA126">
            <v>0.006</v>
          </cell>
          <cell r="CB126">
            <v>-0.01</v>
          </cell>
          <cell r="CC126">
            <v>0.001</v>
          </cell>
          <cell r="CD126">
            <v>0.17</v>
          </cell>
          <cell r="CE126">
            <v>0.002</v>
          </cell>
          <cell r="CF126">
            <v>-0.01</v>
          </cell>
          <cell r="CG126">
            <v>0.001</v>
          </cell>
          <cell r="CH126">
            <v>0.14</v>
          </cell>
          <cell r="CI126">
            <v>0.002</v>
          </cell>
          <cell r="CJ126">
            <v>0</v>
          </cell>
          <cell r="CK126">
            <v>0.001</v>
          </cell>
          <cell r="CL126">
            <v>0.12</v>
          </cell>
          <cell r="CM126">
            <v>0.002</v>
          </cell>
          <cell r="CN126">
            <v>-0.05</v>
          </cell>
          <cell r="CO126">
            <v>0.001</v>
          </cell>
          <cell r="CP126">
            <v>0.06</v>
          </cell>
          <cell r="CQ126">
            <v>0.002</v>
          </cell>
          <cell r="CR126">
            <v>-0.03</v>
          </cell>
          <cell r="CS126">
            <v>0.001</v>
          </cell>
          <cell r="CT126">
            <v>0.03</v>
          </cell>
          <cell r="CU126">
            <v>0.002</v>
          </cell>
          <cell r="CV126">
            <v>-0.42</v>
          </cell>
          <cell r="CW126">
            <v>0.007</v>
          </cell>
          <cell r="CX126">
            <v>-0.09</v>
          </cell>
          <cell r="CY126">
            <v>0.005</v>
          </cell>
          <cell r="CZ126">
            <v>-0.15</v>
          </cell>
          <cell r="DA126">
            <v>0.01</v>
          </cell>
          <cell r="DB126">
            <v>0</v>
          </cell>
          <cell r="DC126">
            <v>0.008</v>
          </cell>
        </row>
        <row r="126">
          <cell r="DR126">
            <v>-0.96</v>
          </cell>
          <cell r="DS126">
            <v>0.01</v>
          </cell>
          <cell r="DT126">
            <v>-0.05</v>
          </cell>
          <cell r="DU126">
            <v>0.005</v>
          </cell>
          <cell r="DV126">
            <v>-0.18</v>
          </cell>
          <cell r="DW126">
            <v>0.006</v>
          </cell>
          <cell r="DX126">
            <v>0.01</v>
          </cell>
          <cell r="DY126">
            <v>0.002</v>
          </cell>
          <cell r="DZ126">
            <v>-0.18</v>
          </cell>
          <cell r="EA126">
            <v>0.006</v>
          </cell>
          <cell r="EB126">
            <v>0.02</v>
          </cell>
          <cell r="EC126">
            <v>0.003</v>
          </cell>
          <cell r="ED126">
            <v>-0.12</v>
          </cell>
          <cell r="EE126">
            <v>0.006</v>
          </cell>
          <cell r="EF126">
            <v>0.05</v>
          </cell>
          <cell r="EG126">
            <v>0.004</v>
          </cell>
          <cell r="EH126">
            <v>-0.29</v>
          </cell>
          <cell r="EI126">
            <v>0.006</v>
          </cell>
          <cell r="EJ126">
            <v>-0.03</v>
          </cell>
          <cell r="EK126">
            <v>0.003</v>
          </cell>
          <cell r="EL126">
            <v>-0.27</v>
          </cell>
          <cell r="EM126">
            <v>0.005</v>
          </cell>
          <cell r="EN126">
            <v>0.02</v>
          </cell>
          <cell r="EO126">
            <v>0.001</v>
          </cell>
          <cell r="EP126">
            <v>0.04</v>
          </cell>
          <cell r="EQ126">
            <v>0.001</v>
          </cell>
          <cell r="ER126">
            <v>0.02</v>
          </cell>
          <cell r="ES126">
            <v>0</v>
          </cell>
          <cell r="ET126">
            <v>-0.07</v>
          </cell>
          <cell r="EU126">
            <v>0.001</v>
          </cell>
          <cell r="EV126">
            <v>0.04</v>
          </cell>
          <cell r="EW126">
            <v>0</v>
          </cell>
        </row>
        <row r="126">
          <cell r="FL126">
            <v>-0.1</v>
          </cell>
          <cell r="FM126">
            <v>0.001</v>
          </cell>
          <cell r="FN126">
            <v>0.02</v>
          </cell>
          <cell r="FO126">
            <v>0.001</v>
          </cell>
          <cell r="FP126">
            <v>0</v>
          </cell>
          <cell r="FQ126">
            <v>0</v>
          </cell>
          <cell r="FR126">
            <v>0.02</v>
          </cell>
          <cell r="FS126">
            <v>0</v>
          </cell>
          <cell r="FT126">
            <v>0</v>
          </cell>
          <cell r="FU126">
            <v>0.001</v>
          </cell>
          <cell r="FV126">
            <v>0.02</v>
          </cell>
          <cell r="FW126">
            <v>0</v>
          </cell>
          <cell r="FX126">
            <v>0</v>
          </cell>
          <cell r="FY126">
            <v>0</v>
          </cell>
          <cell r="FZ126">
            <v>0.02</v>
          </cell>
          <cell r="GA126">
            <v>0</v>
          </cell>
          <cell r="GB126">
            <v>-0.02</v>
          </cell>
          <cell r="GC126">
            <v>0.001</v>
          </cell>
          <cell r="GD126">
            <v>0.02</v>
          </cell>
          <cell r="GE126">
            <v>0</v>
          </cell>
          <cell r="GF126">
            <v>-0.01</v>
          </cell>
          <cell r="GG126">
            <v>0</v>
          </cell>
          <cell r="GH126">
            <v>0.01</v>
          </cell>
          <cell r="GI126">
            <v>0</v>
          </cell>
          <cell r="GJ126">
            <v>65.91</v>
          </cell>
          <cell r="GK126">
            <v>0.957</v>
          </cell>
          <cell r="GL126">
            <v>321.31</v>
          </cell>
          <cell r="GM126">
            <v>4.337</v>
          </cell>
          <cell r="GN126">
            <v>52.46</v>
          </cell>
          <cell r="GO126">
            <v>1.534</v>
          </cell>
          <cell r="GP126">
            <v>534.58</v>
          </cell>
          <cell r="GQ126">
            <v>5.563</v>
          </cell>
        </row>
        <row r="126">
          <cell r="HF126">
            <v>-373.89</v>
          </cell>
          <cell r="HG126">
            <v>1.709</v>
          </cell>
          <cell r="HH126">
            <v>-790.8</v>
          </cell>
          <cell r="HI126">
            <v>6.358</v>
          </cell>
          <cell r="HJ126">
            <v>60.84</v>
          </cell>
          <cell r="HK126">
            <v>1.363</v>
          </cell>
          <cell r="HL126">
            <v>379.81</v>
          </cell>
          <cell r="HM126">
            <v>5.151</v>
          </cell>
          <cell r="HN126">
            <v>59.93</v>
          </cell>
          <cell r="HO126">
            <v>1.057</v>
          </cell>
          <cell r="HP126">
            <v>355.45</v>
          </cell>
          <cell r="HQ126">
            <v>4.669</v>
          </cell>
          <cell r="HR126">
            <v>63.93</v>
          </cell>
          <cell r="HS126">
            <v>1.238</v>
          </cell>
          <cell r="HT126">
            <v>292.48</v>
          </cell>
          <cell r="HU126">
            <v>4.372</v>
          </cell>
          <cell r="HV126">
            <v>-24.79</v>
          </cell>
          <cell r="HW126">
            <v>0.756</v>
          </cell>
          <cell r="HX126">
            <v>-84.01</v>
          </cell>
          <cell r="HY126">
            <v>4.355</v>
          </cell>
          <cell r="HZ126">
            <v>-302.47</v>
          </cell>
          <cell r="IA126">
            <v>2.629</v>
          </cell>
          <cell r="IB126">
            <v>0.26</v>
          </cell>
          <cell r="IC126">
            <v>0.005</v>
          </cell>
          <cell r="ID126">
            <v>0.06</v>
          </cell>
          <cell r="IE126">
            <v>0.004</v>
          </cell>
          <cell r="IF126">
            <v>0.09</v>
          </cell>
          <cell r="IG126">
            <v>0.007</v>
          </cell>
          <cell r="IH126">
            <v>0.07</v>
          </cell>
          <cell r="II126">
            <v>0.006</v>
          </cell>
        </row>
        <row r="126">
          <cell r="IX126">
            <v>-1.23</v>
          </cell>
          <cell r="IY126">
            <v>0.008</v>
          </cell>
          <cell r="IZ126">
            <v>-0.49</v>
          </cell>
          <cell r="JA126">
            <v>0.004</v>
          </cell>
          <cell r="JB126">
            <v>0.24</v>
          </cell>
          <cell r="JC126">
            <v>0.006</v>
          </cell>
          <cell r="JD126">
            <v>0.02</v>
          </cell>
          <cell r="JE126">
            <v>0.005</v>
          </cell>
          <cell r="JF126">
            <v>0.25</v>
          </cell>
          <cell r="JG126">
            <v>0.007</v>
          </cell>
          <cell r="JH126">
            <v>0.01</v>
          </cell>
          <cell r="JI126">
            <v>0.005</v>
          </cell>
          <cell r="JJ126">
            <v>0.21</v>
          </cell>
          <cell r="JK126">
            <v>0.006</v>
          </cell>
          <cell r="JL126">
            <v>-0.02</v>
          </cell>
          <cell r="JM126">
            <v>0.004</v>
          </cell>
          <cell r="JN126">
            <v>-0.11</v>
          </cell>
          <cell r="JO126">
            <v>0.004</v>
          </cell>
          <cell r="JP126">
            <v>-0.23</v>
          </cell>
          <cell r="JQ126">
            <v>0.004</v>
          </cell>
          <cell r="JR126">
            <v>-0.14</v>
          </cell>
          <cell r="JS126">
            <v>0.001</v>
          </cell>
          <cell r="JT126">
            <v>0.02</v>
          </cell>
          <cell r="JU126">
            <v>0.002</v>
          </cell>
          <cell r="JV126">
            <v>0.14</v>
          </cell>
          <cell r="JW126">
            <v>0.003</v>
          </cell>
          <cell r="JX126">
            <v>0.12</v>
          </cell>
          <cell r="JY126">
            <v>0.003</v>
          </cell>
          <cell r="JZ126">
            <v>0.33</v>
          </cell>
          <cell r="KA126">
            <v>0.007</v>
          </cell>
        </row>
        <row r="126">
          <cell r="KP126">
            <v>0.08</v>
          </cell>
          <cell r="KQ126">
            <v>0.002</v>
          </cell>
          <cell r="KR126">
            <v>0.06</v>
          </cell>
          <cell r="KS126">
            <v>0.003</v>
          </cell>
          <cell r="KT126">
            <v>0.05</v>
          </cell>
          <cell r="KU126">
            <v>0.002</v>
          </cell>
          <cell r="KV126">
            <v>0.26</v>
          </cell>
          <cell r="KW126">
            <v>0.005</v>
          </cell>
          <cell r="KX126">
            <v>0.03</v>
          </cell>
          <cell r="KY126">
            <v>0.002</v>
          </cell>
          <cell r="KZ126">
            <v>0.29</v>
          </cell>
          <cell r="LA126">
            <v>0.005</v>
          </cell>
          <cell r="LB126">
            <v>0.03</v>
          </cell>
          <cell r="LC126">
            <v>0.002</v>
          </cell>
          <cell r="LD126">
            <v>0.27</v>
          </cell>
          <cell r="LE126">
            <v>0.004</v>
          </cell>
          <cell r="LF126">
            <v>0.03</v>
          </cell>
          <cell r="LG126">
            <v>0.001</v>
          </cell>
          <cell r="LH126">
            <v>0.17</v>
          </cell>
          <cell r="LI126">
            <v>0.003</v>
          </cell>
          <cell r="LJ126">
            <v>0.01</v>
          </cell>
          <cell r="LK126">
            <v>0</v>
          </cell>
          <cell r="LL126">
            <v>0.02</v>
          </cell>
          <cell r="LM126">
            <v>0.001</v>
          </cell>
          <cell r="LN126">
            <v>0.23</v>
          </cell>
          <cell r="LO126">
            <v>0.003</v>
          </cell>
          <cell r="LP126">
            <v>0.28</v>
          </cell>
          <cell r="LQ126">
            <v>0.005</v>
          </cell>
          <cell r="LR126">
            <v>0.3</v>
          </cell>
          <cell r="LS126">
            <v>0.005</v>
          </cell>
          <cell r="LT126">
            <v>0.32</v>
          </cell>
          <cell r="LU126">
            <v>0.006</v>
          </cell>
        </row>
        <row r="126">
          <cell r="MH126">
            <v>0.29</v>
          </cell>
          <cell r="MI126">
            <v>0.004</v>
          </cell>
          <cell r="MJ126">
            <v>0.33</v>
          </cell>
          <cell r="MK126">
            <v>0.005</v>
          </cell>
          <cell r="ML126">
            <v>0.27</v>
          </cell>
          <cell r="MM126">
            <v>0.004</v>
          </cell>
          <cell r="MN126">
            <v>0.32</v>
          </cell>
          <cell r="MO126">
            <v>0.005</v>
          </cell>
          <cell r="MP126">
            <v>0.27</v>
          </cell>
          <cell r="MQ126">
            <v>0.004</v>
          </cell>
          <cell r="MR126">
            <v>0.4</v>
          </cell>
          <cell r="MS126">
            <v>0.007</v>
          </cell>
          <cell r="MT126">
            <v>0.37</v>
          </cell>
          <cell r="MU126">
            <v>0.007</v>
          </cell>
          <cell r="MV126">
            <v>0.25</v>
          </cell>
          <cell r="MW126">
            <v>0.01</v>
          </cell>
          <cell r="MX126">
            <v>0.6</v>
          </cell>
          <cell r="MY126">
            <v>0.008</v>
          </cell>
        </row>
        <row r="126">
          <cell r="NN126">
            <v>-1.75</v>
          </cell>
          <cell r="NO126">
            <v>0.014</v>
          </cell>
          <cell r="NP126">
            <v>-1.1</v>
          </cell>
          <cell r="NQ126">
            <v>0.008</v>
          </cell>
          <cell r="NR126">
            <v>0.4</v>
          </cell>
          <cell r="NS126">
            <v>0.008</v>
          </cell>
          <cell r="NT126">
            <v>0.42</v>
          </cell>
          <cell r="NU126">
            <v>0.007</v>
          </cell>
          <cell r="NV126">
            <v>0.37</v>
          </cell>
          <cell r="NW126">
            <v>0.009</v>
          </cell>
          <cell r="NX126">
            <v>0.42</v>
          </cell>
          <cell r="NY126">
            <v>0.008</v>
          </cell>
          <cell r="NZ126">
            <v>0.39</v>
          </cell>
          <cell r="OA126">
            <v>0.008</v>
          </cell>
          <cell r="OB126">
            <v>0.35</v>
          </cell>
          <cell r="OC126">
            <v>0.007</v>
          </cell>
          <cell r="OD126">
            <v>-0.1</v>
          </cell>
          <cell r="OE126">
            <v>0.006</v>
          </cell>
          <cell r="OF126">
            <v>-0.14</v>
          </cell>
          <cell r="OG126">
            <v>0.007</v>
          </cell>
          <cell r="OH126">
            <v>-0.18</v>
          </cell>
          <cell r="OI126">
            <v>0.002</v>
          </cell>
          <cell r="OJ126">
            <v>-0.22</v>
          </cell>
          <cell r="OK126">
            <v>0.002</v>
          </cell>
          <cell r="OL126">
            <v>0.05</v>
          </cell>
          <cell r="OM126">
            <v>0.001</v>
          </cell>
          <cell r="ON126">
            <v>0.02</v>
          </cell>
          <cell r="OO126">
            <v>0.001</v>
          </cell>
          <cell r="OP126">
            <v>0.05</v>
          </cell>
          <cell r="OQ126">
            <v>0.001</v>
          </cell>
          <cell r="OR126">
            <v>0</v>
          </cell>
          <cell r="OS126">
            <v>0.001</v>
          </cell>
        </row>
        <row r="126">
          <cell r="PF126">
            <v>0.06</v>
          </cell>
          <cell r="PG126">
            <v>0.001</v>
          </cell>
          <cell r="PH126">
            <v>0.02</v>
          </cell>
          <cell r="PI126">
            <v>0.001</v>
          </cell>
          <cell r="PJ126">
            <v>0.05</v>
          </cell>
          <cell r="PK126">
            <v>0.001</v>
          </cell>
          <cell r="PL126">
            <v>0.01</v>
          </cell>
          <cell r="PM126">
            <v>0.001</v>
          </cell>
          <cell r="PN126">
            <v>0.04</v>
          </cell>
          <cell r="PO126">
            <v>0.001</v>
          </cell>
          <cell r="PP126">
            <v>0.03</v>
          </cell>
          <cell r="PQ126">
            <v>0.002</v>
          </cell>
          <cell r="PR126">
            <v>-0.02</v>
          </cell>
          <cell r="PS126">
            <v>0.002</v>
          </cell>
          <cell r="PT126">
            <v>-0.03</v>
          </cell>
          <cell r="PU126">
            <v>0.003</v>
          </cell>
          <cell r="PV126">
            <v>-0.02</v>
          </cell>
          <cell r="PW126">
            <v>0.002</v>
          </cell>
        </row>
        <row r="126">
          <cell r="QL126">
            <v>-0.22</v>
          </cell>
          <cell r="QM126">
            <v>0.002</v>
          </cell>
          <cell r="QN126">
            <v>-0.22</v>
          </cell>
          <cell r="QO126">
            <v>0.001</v>
          </cell>
          <cell r="QP126">
            <v>0.01</v>
          </cell>
          <cell r="QQ126">
            <v>0.003</v>
          </cell>
          <cell r="QR126">
            <v>-0.03</v>
          </cell>
          <cell r="QS126">
            <v>0.002</v>
          </cell>
          <cell r="QT126">
            <v>0.01</v>
          </cell>
          <cell r="QU126">
            <v>0.002</v>
          </cell>
          <cell r="QV126">
            <v>-0.03</v>
          </cell>
          <cell r="QW126">
            <v>0.002</v>
          </cell>
          <cell r="QX126">
            <v>0.02</v>
          </cell>
          <cell r="QY126">
            <v>0.002</v>
          </cell>
          <cell r="QZ126">
            <v>-0.04</v>
          </cell>
          <cell r="RA126">
            <v>0.002</v>
          </cell>
          <cell r="RB126">
            <v>-0.03</v>
          </cell>
          <cell r="RC126">
            <v>0.002</v>
          </cell>
          <cell r="RD126">
            <v>-0.09</v>
          </cell>
          <cell r="RE126">
            <v>0.002</v>
          </cell>
          <cell r="RF126">
            <v>-0.08</v>
          </cell>
          <cell r="RG126">
            <v>0.001</v>
          </cell>
          <cell r="RH126">
            <v>-0.07</v>
          </cell>
          <cell r="RI126">
            <v>0.001</v>
          </cell>
          <cell r="RJ126">
            <v>0.12</v>
          </cell>
          <cell r="RK126">
            <v>0.001</v>
          </cell>
          <cell r="RL126">
            <v>0.21</v>
          </cell>
          <cell r="RM126">
            <v>0.001</v>
          </cell>
          <cell r="RN126">
            <v>0.06</v>
          </cell>
          <cell r="RO126">
            <v>0.001</v>
          </cell>
          <cell r="RP126">
            <v>0.31</v>
          </cell>
          <cell r="RQ126">
            <v>0.004</v>
          </cell>
        </row>
        <row r="126">
          <cell r="SF126">
            <v>-0.11</v>
          </cell>
          <cell r="SG126">
            <v>0.002</v>
          </cell>
          <cell r="SH126">
            <v>-0.23</v>
          </cell>
          <cell r="SI126">
            <v>0.003</v>
          </cell>
          <cell r="SJ126">
            <v>0.12</v>
          </cell>
          <cell r="SK126">
            <v>0.001</v>
          </cell>
          <cell r="SL126">
            <v>0.28</v>
          </cell>
          <cell r="SM126">
            <v>0.002</v>
          </cell>
          <cell r="SN126">
            <v>0.11</v>
          </cell>
          <cell r="SO126">
            <v>0.001</v>
          </cell>
          <cell r="SP126">
            <v>0.3</v>
          </cell>
          <cell r="SQ126">
            <v>0.002</v>
          </cell>
          <cell r="SR126">
            <v>0.1</v>
          </cell>
          <cell r="SS126">
            <v>0.001</v>
          </cell>
          <cell r="ST126">
            <v>0.28</v>
          </cell>
          <cell r="SU126">
            <v>0.002</v>
          </cell>
          <cell r="SV126">
            <v>0.04</v>
          </cell>
          <cell r="SW126">
            <v>0.001</v>
          </cell>
          <cell r="SX126">
            <v>0.09</v>
          </cell>
          <cell r="SY126">
            <v>0.002</v>
          </cell>
          <cell r="SZ126">
            <v>0</v>
          </cell>
          <cell r="TA126">
            <v>0</v>
          </cell>
          <cell r="TB126">
            <v>-0.05</v>
          </cell>
          <cell r="TC126">
            <v>0.001</v>
          </cell>
          <cell r="TD126">
            <v>-0.11</v>
          </cell>
          <cell r="TE126">
            <v>0.002</v>
          </cell>
          <cell r="TF126">
            <v>-0.56</v>
          </cell>
          <cell r="TG126">
            <v>0.007</v>
          </cell>
          <cell r="TH126">
            <v>-0.09</v>
          </cell>
          <cell r="TI126">
            <v>0.004</v>
          </cell>
          <cell r="TJ126">
            <v>-0.04</v>
          </cell>
          <cell r="TK126">
            <v>0.006</v>
          </cell>
        </row>
        <row r="126">
          <cell r="TZ126">
            <v>-0.45</v>
          </cell>
          <cell r="UA126">
            <v>0.004</v>
          </cell>
          <cell r="UB126">
            <v>0.82</v>
          </cell>
          <cell r="UC126">
            <v>0.01</v>
          </cell>
          <cell r="UD126">
            <v>-0.07</v>
          </cell>
          <cell r="UE126">
            <v>0.002</v>
          </cell>
          <cell r="UF126">
            <v>-0.21</v>
          </cell>
          <cell r="UG126">
            <v>0.005</v>
          </cell>
          <cell r="UH126">
            <v>-0.06</v>
          </cell>
          <cell r="UI126">
            <v>0.002</v>
          </cell>
          <cell r="UJ126">
            <v>-0.21</v>
          </cell>
          <cell r="UK126">
            <v>0.004</v>
          </cell>
          <cell r="UL126">
            <v>-0.04</v>
          </cell>
          <cell r="UM126">
            <v>0.002</v>
          </cell>
          <cell r="UN126">
            <v>-0.15</v>
          </cell>
          <cell r="UO126">
            <v>0.005</v>
          </cell>
          <cell r="UP126">
            <v>-0.1</v>
          </cell>
          <cell r="UQ126">
            <v>0.002</v>
          </cell>
          <cell r="UR126">
            <v>-0.03</v>
          </cell>
          <cell r="US126">
            <v>0.004</v>
          </cell>
          <cell r="UT126">
            <v>-0.09</v>
          </cell>
          <cell r="UU126">
            <v>0.002</v>
          </cell>
          <cell r="UV126">
            <v>0.26</v>
          </cell>
          <cell r="UW126">
            <v>0.003</v>
          </cell>
          <cell r="UX126">
            <v>0.05</v>
          </cell>
          <cell r="UY126">
            <v>0</v>
          </cell>
          <cell r="UZ126">
            <v>0.13</v>
          </cell>
          <cell r="VA126">
            <v>0.001</v>
          </cell>
          <cell r="VB126">
            <v>0.11</v>
          </cell>
          <cell r="VC126">
            <v>0.001</v>
          </cell>
        </row>
        <row r="126">
          <cell r="VL126">
            <v>0.02</v>
          </cell>
          <cell r="VM126">
            <v>0</v>
          </cell>
          <cell r="VN126">
            <v>-0.05</v>
          </cell>
          <cell r="VO126">
            <v>0.001</v>
          </cell>
          <cell r="VP126">
            <v>0.04</v>
          </cell>
          <cell r="VQ126">
            <v>0</v>
          </cell>
          <cell r="VR126">
            <v>0.06</v>
          </cell>
          <cell r="VS126">
            <v>0</v>
          </cell>
          <cell r="VT126">
            <v>0.02</v>
          </cell>
          <cell r="VU126">
            <v>0</v>
          </cell>
          <cell r="VV126">
            <v>0</v>
          </cell>
          <cell r="VW126">
            <v>0</v>
          </cell>
          <cell r="VX126">
            <v>0.01</v>
          </cell>
          <cell r="VY126">
            <v>0</v>
          </cell>
          <cell r="VZ126">
            <v>-0.01</v>
          </cell>
          <cell r="WA126">
            <v>0</v>
          </cell>
          <cell r="WB126">
            <v>0.03</v>
          </cell>
          <cell r="WC126">
            <v>0.002</v>
          </cell>
          <cell r="WD126">
            <v>-0.05</v>
          </cell>
          <cell r="WE126">
            <v>0.001</v>
          </cell>
          <cell r="WF126">
            <v>-0.03</v>
          </cell>
          <cell r="WG126">
            <v>0.002</v>
          </cell>
          <cell r="WH126">
            <v>-0.02</v>
          </cell>
          <cell r="WI126">
            <v>0.001</v>
          </cell>
        </row>
        <row r="126">
          <cell r="WX126">
            <v>0.02</v>
          </cell>
          <cell r="WY126">
            <v>0.001</v>
          </cell>
          <cell r="WZ126">
            <v>0.14</v>
          </cell>
          <cell r="XA126">
            <v>0.001</v>
          </cell>
          <cell r="XB126">
            <v>0</v>
          </cell>
          <cell r="XC126">
            <v>0.002</v>
          </cell>
          <cell r="XD126">
            <v>-0.04</v>
          </cell>
          <cell r="XE126">
            <v>0.001</v>
          </cell>
          <cell r="XF126">
            <v>0</v>
          </cell>
          <cell r="XG126">
            <v>0.002</v>
          </cell>
          <cell r="XH126">
            <v>-0.04</v>
          </cell>
          <cell r="XI126">
            <v>0.001</v>
          </cell>
          <cell r="XJ126">
            <v>-0.01</v>
          </cell>
          <cell r="XK126">
            <v>0.001</v>
          </cell>
          <cell r="XL126">
            <v>-0.03</v>
          </cell>
          <cell r="XM126">
            <v>0.001</v>
          </cell>
          <cell r="XN126">
            <v>0.01</v>
          </cell>
          <cell r="XO126">
            <v>0.002</v>
          </cell>
          <cell r="XP126">
            <v>0.01</v>
          </cell>
          <cell r="XQ126">
            <v>0.001</v>
          </cell>
          <cell r="XR126">
            <v>0.01</v>
          </cell>
          <cell r="XS126">
            <v>0.001</v>
          </cell>
          <cell r="XT126">
            <v>0.02</v>
          </cell>
          <cell r="XU126">
            <v>0</v>
          </cell>
        </row>
        <row r="127">
          <cell r="B127" t="str">
            <v>KMS034</v>
          </cell>
          <cell r="C127" t="str">
            <v>Korea/N China</v>
          </cell>
          <cell r="D127">
            <v>37.6367</v>
          </cell>
          <cell r="E127">
            <v>129.0194</v>
          </cell>
          <cell r="F127">
            <v>-0.11</v>
          </cell>
          <cell r="G127">
            <v>0.007</v>
          </cell>
          <cell r="H127">
            <v>0.41</v>
          </cell>
          <cell r="I127">
            <v>0.023</v>
          </cell>
          <cell r="J127">
            <v>1.59</v>
          </cell>
          <cell r="K127">
            <v>0.025</v>
          </cell>
          <cell r="L127">
            <v>-0.11</v>
          </cell>
          <cell r="M127">
            <v>0.01</v>
          </cell>
          <cell r="N127">
            <v>1.87</v>
          </cell>
          <cell r="O127">
            <v>0.034</v>
          </cell>
        </row>
        <row r="127">
          <cell r="X127">
            <v>0.2</v>
          </cell>
          <cell r="Y127">
            <v>0.006</v>
          </cell>
          <cell r="Z127">
            <v>0.67</v>
          </cell>
          <cell r="AA127">
            <v>0.046</v>
          </cell>
          <cell r="AB127">
            <v>0.58</v>
          </cell>
          <cell r="AC127">
            <v>0.013</v>
          </cell>
        </row>
        <row r="127">
          <cell r="AH127">
            <v>-0.12</v>
          </cell>
          <cell r="AI127">
            <v>0.006</v>
          </cell>
          <cell r="AJ127">
            <v>1.31</v>
          </cell>
          <cell r="AK127">
            <v>0.019</v>
          </cell>
          <cell r="AL127">
            <v>0</v>
          </cell>
          <cell r="AM127">
            <v>0.006</v>
          </cell>
          <cell r="AN127">
            <v>1.09</v>
          </cell>
          <cell r="AO127">
            <v>0.017</v>
          </cell>
          <cell r="AP127">
            <v>0.08</v>
          </cell>
          <cell r="AQ127">
            <v>0.006</v>
          </cell>
          <cell r="AR127">
            <v>1.32</v>
          </cell>
          <cell r="AS127">
            <v>0.022</v>
          </cell>
          <cell r="AT127">
            <v>-0.23</v>
          </cell>
          <cell r="AU127">
            <v>0.006</v>
          </cell>
          <cell r="AV127">
            <v>-0.5</v>
          </cell>
          <cell r="AW127">
            <v>0.021</v>
          </cell>
          <cell r="AX127">
            <v>-0.36</v>
          </cell>
          <cell r="AY127">
            <v>0.006</v>
          </cell>
          <cell r="AZ127">
            <v>-0.62</v>
          </cell>
          <cell r="BA127">
            <v>0.012</v>
          </cell>
          <cell r="BB127">
            <v>0.02</v>
          </cell>
          <cell r="BC127">
            <v>0.001</v>
          </cell>
          <cell r="BD127">
            <v>0.06</v>
          </cell>
          <cell r="BE127">
            <v>0.003</v>
          </cell>
          <cell r="BF127">
            <v>-0.13</v>
          </cell>
          <cell r="BG127">
            <v>0.002</v>
          </cell>
          <cell r="BH127">
            <v>0.28</v>
          </cell>
          <cell r="BI127">
            <v>0.004</v>
          </cell>
        </row>
        <row r="127">
          <cell r="BR127">
            <v>0.07</v>
          </cell>
          <cell r="BS127">
            <v>0.004</v>
          </cell>
          <cell r="BT127">
            <v>0.43</v>
          </cell>
          <cell r="BU127">
            <v>0.005</v>
          </cell>
          <cell r="BV127">
            <v>0.18</v>
          </cell>
          <cell r="BW127">
            <v>0.005</v>
          </cell>
        </row>
        <row r="127">
          <cell r="CB127">
            <v>-0.03</v>
          </cell>
          <cell r="CC127">
            <v>0.001</v>
          </cell>
          <cell r="CD127">
            <v>0.15</v>
          </cell>
          <cell r="CE127">
            <v>0.002</v>
          </cell>
          <cell r="CF127">
            <v>-0.01</v>
          </cell>
          <cell r="CG127">
            <v>0.001</v>
          </cell>
          <cell r="CH127">
            <v>0.14</v>
          </cell>
          <cell r="CI127">
            <v>0.002</v>
          </cell>
          <cell r="CJ127">
            <v>0.01</v>
          </cell>
          <cell r="CK127">
            <v>0.001</v>
          </cell>
          <cell r="CL127">
            <v>0.17</v>
          </cell>
          <cell r="CM127">
            <v>0.003</v>
          </cell>
          <cell r="CN127">
            <v>-0.03</v>
          </cell>
          <cell r="CO127">
            <v>0.001</v>
          </cell>
          <cell r="CP127">
            <v>0.08</v>
          </cell>
          <cell r="CQ127">
            <v>0.002</v>
          </cell>
          <cell r="CR127">
            <v>-0.03</v>
          </cell>
          <cell r="CS127">
            <v>0.001</v>
          </cell>
          <cell r="CT127">
            <v>0.08</v>
          </cell>
          <cell r="CU127">
            <v>0.002</v>
          </cell>
          <cell r="CV127">
            <v>-0.51</v>
          </cell>
          <cell r="CW127">
            <v>0.007</v>
          </cell>
          <cell r="CX127">
            <v>-0.06</v>
          </cell>
          <cell r="CY127">
            <v>0.005</v>
          </cell>
          <cell r="CZ127">
            <v>-0.15</v>
          </cell>
          <cell r="DA127">
            <v>0.01</v>
          </cell>
          <cell r="DB127">
            <v>-0.25</v>
          </cell>
          <cell r="DC127">
            <v>0.011</v>
          </cell>
        </row>
        <row r="127">
          <cell r="DL127">
            <v>0.12</v>
          </cell>
          <cell r="DM127">
            <v>0.006</v>
          </cell>
          <cell r="DN127">
            <v>0.22</v>
          </cell>
          <cell r="DO127">
            <v>0.003</v>
          </cell>
          <cell r="DP127">
            <v>0</v>
          </cell>
          <cell r="DQ127">
            <v>0</v>
          </cell>
        </row>
        <row r="127">
          <cell r="DV127">
            <v>-0.27</v>
          </cell>
          <cell r="DW127">
            <v>0.006</v>
          </cell>
          <cell r="DX127">
            <v>-0.07</v>
          </cell>
          <cell r="DY127">
            <v>0.003</v>
          </cell>
          <cell r="DZ127">
            <v>-0.17</v>
          </cell>
          <cell r="EA127">
            <v>0.006</v>
          </cell>
          <cell r="EB127">
            <v>-0.07</v>
          </cell>
          <cell r="EC127">
            <v>0.004</v>
          </cell>
          <cell r="ED127">
            <v>-0.13</v>
          </cell>
          <cell r="EE127">
            <v>0.007</v>
          </cell>
          <cell r="EF127">
            <v>0</v>
          </cell>
          <cell r="EG127">
            <v>0.005</v>
          </cell>
          <cell r="EH127">
            <v>-0.21</v>
          </cell>
          <cell r="EI127">
            <v>0.005</v>
          </cell>
          <cell r="EJ127">
            <v>-0.07</v>
          </cell>
          <cell r="EK127">
            <v>0.003</v>
          </cell>
          <cell r="EL127">
            <v>-0.25</v>
          </cell>
          <cell r="EM127">
            <v>0.005</v>
          </cell>
          <cell r="EN127">
            <v>0.04</v>
          </cell>
          <cell r="EO127">
            <v>0.001</v>
          </cell>
          <cell r="EP127">
            <v>0.04</v>
          </cell>
          <cell r="EQ127">
            <v>0</v>
          </cell>
          <cell r="ER127">
            <v>0.01</v>
          </cell>
          <cell r="ES127">
            <v>0</v>
          </cell>
          <cell r="ET127">
            <v>-0.07</v>
          </cell>
          <cell r="EU127">
            <v>0.001</v>
          </cell>
          <cell r="EV127">
            <v>0.05</v>
          </cell>
          <cell r="EW127">
            <v>0</v>
          </cell>
        </row>
        <row r="127">
          <cell r="FF127">
            <v>0.03</v>
          </cell>
          <cell r="FG127">
            <v>0.001</v>
          </cell>
          <cell r="FH127">
            <v>0.02</v>
          </cell>
          <cell r="FI127">
            <v>0</v>
          </cell>
          <cell r="FJ127">
            <v>0.01</v>
          </cell>
          <cell r="FK127">
            <v>0</v>
          </cell>
        </row>
        <row r="127">
          <cell r="FP127">
            <v>-0.01</v>
          </cell>
          <cell r="FQ127">
            <v>0</v>
          </cell>
          <cell r="FR127">
            <v>0.02</v>
          </cell>
          <cell r="FS127">
            <v>0</v>
          </cell>
          <cell r="FT127">
            <v>0</v>
          </cell>
          <cell r="FU127">
            <v>0.001</v>
          </cell>
          <cell r="FV127">
            <v>0.02</v>
          </cell>
          <cell r="FW127">
            <v>0</v>
          </cell>
          <cell r="FX127">
            <v>0.01</v>
          </cell>
          <cell r="FY127">
            <v>0</v>
          </cell>
          <cell r="FZ127">
            <v>0.02</v>
          </cell>
          <cell r="GA127">
            <v>0</v>
          </cell>
          <cell r="GB127">
            <v>-0.01</v>
          </cell>
          <cell r="GC127">
            <v>0</v>
          </cell>
          <cell r="GD127">
            <v>0.01</v>
          </cell>
          <cell r="GE127">
            <v>0</v>
          </cell>
          <cell r="GF127">
            <v>-0.01</v>
          </cell>
          <cell r="GG127">
            <v>0</v>
          </cell>
          <cell r="GH127">
            <v>0.01</v>
          </cell>
          <cell r="GI127">
            <v>0</v>
          </cell>
          <cell r="GJ127">
            <v>65.47</v>
          </cell>
          <cell r="GK127">
            <v>0.838</v>
          </cell>
          <cell r="GL127">
            <v>188.83</v>
          </cell>
          <cell r="GM127">
            <v>4.524</v>
          </cell>
          <cell r="GN127">
            <v>100.55</v>
          </cell>
          <cell r="GO127">
            <v>1.629</v>
          </cell>
          <cell r="GP127">
            <v>514.71</v>
          </cell>
          <cell r="GQ127">
            <v>4.947</v>
          </cell>
        </row>
        <row r="127">
          <cell r="GZ127">
            <v>65.74</v>
          </cell>
          <cell r="HA127">
            <v>1.21</v>
          </cell>
          <cell r="HB127">
            <v>-101.86</v>
          </cell>
          <cell r="HC127">
            <v>5.534</v>
          </cell>
          <cell r="HD127">
            <v>0.84</v>
          </cell>
          <cell r="HE127">
            <v>0.029</v>
          </cell>
        </row>
        <row r="127">
          <cell r="HJ127">
            <v>72.85</v>
          </cell>
          <cell r="HK127">
            <v>1.06</v>
          </cell>
          <cell r="HL127">
            <v>300.15</v>
          </cell>
          <cell r="HM127">
            <v>4.375</v>
          </cell>
          <cell r="HN127">
            <v>76.83</v>
          </cell>
          <cell r="HO127">
            <v>1.051</v>
          </cell>
          <cell r="HP127">
            <v>288.74</v>
          </cell>
          <cell r="HQ127">
            <v>4.385</v>
          </cell>
          <cell r="HR127">
            <v>80.79</v>
          </cell>
          <cell r="HS127">
            <v>1.069</v>
          </cell>
          <cell r="HT127">
            <v>273.71</v>
          </cell>
          <cell r="HU127">
            <v>3.383</v>
          </cell>
          <cell r="HV127">
            <v>13.31</v>
          </cell>
          <cell r="HW127">
            <v>0.787</v>
          </cell>
          <cell r="HX127">
            <v>-128.23</v>
          </cell>
          <cell r="HY127">
            <v>3.676</v>
          </cell>
          <cell r="HZ127">
            <v>-293.25</v>
          </cell>
          <cell r="IA127">
            <v>2.809</v>
          </cell>
          <cell r="IB127">
            <v>0.24</v>
          </cell>
          <cell r="IC127">
            <v>0.004</v>
          </cell>
          <cell r="ID127">
            <v>0.11</v>
          </cell>
          <cell r="IE127">
            <v>0.003</v>
          </cell>
          <cell r="IF127">
            <v>0.28</v>
          </cell>
          <cell r="IG127">
            <v>0.008</v>
          </cell>
          <cell r="IH127">
            <v>0.3</v>
          </cell>
          <cell r="II127">
            <v>0.006</v>
          </cell>
        </row>
        <row r="127">
          <cell r="IR127">
            <v>0</v>
          </cell>
          <cell r="IS127">
            <v>0.003</v>
          </cell>
          <cell r="IT127">
            <v>0.02</v>
          </cell>
          <cell r="IU127">
            <v>0.001</v>
          </cell>
          <cell r="IV127">
            <v>0.38</v>
          </cell>
          <cell r="IW127">
            <v>0.007</v>
          </cell>
        </row>
        <row r="127">
          <cell r="JB127">
            <v>0.28</v>
          </cell>
          <cell r="JC127">
            <v>0.006</v>
          </cell>
          <cell r="JD127">
            <v>0.18</v>
          </cell>
          <cell r="JE127">
            <v>0.004</v>
          </cell>
          <cell r="JF127">
            <v>0.32</v>
          </cell>
          <cell r="JG127">
            <v>0.006</v>
          </cell>
          <cell r="JH127">
            <v>0.19</v>
          </cell>
          <cell r="JI127">
            <v>0.004</v>
          </cell>
          <cell r="JJ127">
            <v>0.3</v>
          </cell>
          <cell r="JK127">
            <v>0.005</v>
          </cell>
          <cell r="JL127">
            <v>0.19</v>
          </cell>
          <cell r="JM127">
            <v>0.004</v>
          </cell>
          <cell r="JN127">
            <v>0.08</v>
          </cell>
          <cell r="JO127">
            <v>0.004</v>
          </cell>
          <cell r="JP127">
            <v>0.06</v>
          </cell>
          <cell r="JQ127">
            <v>0.003</v>
          </cell>
          <cell r="JR127">
            <v>-0.08</v>
          </cell>
          <cell r="JS127">
            <v>0.001</v>
          </cell>
          <cell r="JT127">
            <v>0.02</v>
          </cell>
          <cell r="JU127">
            <v>0.002</v>
          </cell>
          <cell r="JV127">
            <v>0.03</v>
          </cell>
          <cell r="JW127">
            <v>0.003</v>
          </cell>
          <cell r="JX127">
            <v>0.07</v>
          </cell>
          <cell r="JY127">
            <v>0.002</v>
          </cell>
          <cell r="JZ127">
            <v>-0.17</v>
          </cell>
          <cell r="KA127">
            <v>0.006</v>
          </cell>
        </row>
        <row r="127">
          <cell r="KJ127">
            <v>0.04</v>
          </cell>
          <cell r="KK127">
            <v>0.001</v>
          </cell>
          <cell r="KL127">
            <v>-0.01</v>
          </cell>
          <cell r="KM127">
            <v>0.001</v>
          </cell>
          <cell r="KN127">
            <v>0</v>
          </cell>
          <cell r="KO127">
            <v>0</v>
          </cell>
        </row>
        <row r="127">
          <cell r="KT127">
            <v>0.03</v>
          </cell>
          <cell r="KU127">
            <v>0.002</v>
          </cell>
          <cell r="KV127">
            <v>-0.09</v>
          </cell>
          <cell r="KW127">
            <v>0.004</v>
          </cell>
          <cell r="KX127">
            <v>0.02</v>
          </cell>
          <cell r="KY127">
            <v>0.002</v>
          </cell>
          <cell r="KZ127">
            <v>-0.07</v>
          </cell>
          <cell r="LA127">
            <v>0.004</v>
          </cell>
          <cell r="LB127">
            <v>0.03</v>
          </cell>
          <cell r="LC127">
            <v>0.001</v>
          </cell>
          <cell r="LD127">
            <v>-0.09</v>
          </cell>
          <cell r="LE127">
            <v>0.004</v>
          </cell>
          <cell r="LF127">
            <v>0.02</v>
          </cell>
          <cell r="LG127">
            <v>0.001</v>
          </cell>
          <cell r="LH127">
            <v>-0.12</v>
          </cell>
          <cell r="LI127">
            <v>0.003</v>
          </cell>
          <cell r="LJ127">
            <v>0.01</v>
          </cell>
          <cell r="LK127">
            <v>0</v>
          </cell>
          <cell r="LL127">
            <v>-0.01</v>
          </cell>
          <cell r="LM127">
            <v>0.001</v>
          </cell>
          <cell r="LN127">
            <v>0.2</v>
          </cell>
          <cell r="LO127">
            <v>0.003</v>
          </cell>
          <cell r="LP127">
            <v>0.32</v>
          </cell>
          <cell r="LQ127">
            <v>0.004</v>
          </cell>
          <cell r="LR127">
            <v>0.33</v>
          </cell>
          <cell r="LS127">
            <v>0.004</v>
          </cell>
          <cell r="LT127">
            <v>0.42</v>
          </cell>
          <cell r="LU127">
            <v>0.006</v>
          </cell>
        </row>
        <row r="127">
          <cell r="MD127">
            <v>0.01</v>
          </cell>
          <cell r="ME127">
            <v>0.001</v>
          </cell>
          <cell r="MF127">
            <v>0.01</v>
          </cell>
          <cell r="MG127">
            <v>0.001</v>
          </cell>
          <cell r="MH127">
            <v>0.29</v>
          </cell>
          <cell r="MI127">
            <v>0.004</v>
          </cell>
          <cell r="MJ127">
            <v>0.39</v>
          </cell>
          <cell r="MK127">
            <v>0.005</v>
          </cell>
          <cell r="ML127">
            <v>0.29</v>
          </cell>
          <cell r="MM127">
            <v>0.003</v>
          </cell>
          <cell r="MN127">
            <v>0.38</v>
          </cell>
          <cell r="MO127">
            <v>0.005</v>
          </cell>
          <cell r="MP127">
            <v>0.3</v>
          </cell>
          <cell r="MQ127">
            <v>0.003</v>
          </cell>
          <cell r="MR127">
            <v>0.45</v>
          </cell>
          <cell r="MS127">
            <v>0.007</v>
          </cell>
          <cell r="MT127">
            <v>0.21</v>
          </cell>
          <cell r="MU127">
            <v>0.005</v>
          </cell>
          <cell r="MV127">
            <v>0.34</v>
          </cell>
          <cell r="MW127">
            <v>0.01</v>
          </cell>
          <cell r="MX127">
            <v>0.64</v>
          </cell>
          <cell r="MY127">
            <v>0.007</v>
          </cell>
        </row>
        <row r="127">
          <cell r="NH127">
            <v>0.04</v>
          </cell>
          <cell r="NI127">
            <v>0.003</v>
          </cell>
          <cell r="NJ127">
            <v>0.25</v>
          </cell>
          <cell r="NK127">
            <v>0.009</v>
          </cell>
          <cell r="NL127">
            <v>0.02</v>
          </cell>
          <cell r="NM127">
            <v>0.002</v>
          </cell>
        </row>
        <row r="127">
          <cell r="NR127">
            <v>0.39</v>
          </cell>
          <cell r="NS127">
            <v>0.008</v>
          </cell>
          <cell r="NT127">
            <v>0.32</v>
          </cell>
          <cell r="NU127">
            <v>0.006</v>
          </cell>
          <cell r="NV127">
            <v>0.39</v>
          </cell>
          <cell r="NW127">
            <v>0.008</v>
          </cell>
          <cell r="NX127">
            <v>0.3</v>
          </cell>
          <cell r="NY127">
            <v>0.006</v>
          </cell>
          <cell r="NZ127">
            <v>0.36</v>
          </cell>
          <cell r="OA127">
            <v>0.008</v>
          </cell>
          <cell r="OB127">
            <v>0.38</v>
          </cell>
          <cell r="OC127">
            <v>0.007</v>
          </cell>
          <cell r="OD127">
            <v>0</v>
          </cell>
          <cell r="OE127">
            <v>0.006</v>
          </cell>
          <cell r="OF127">
            <v>-0.08</v>
          </cell>
          <cell r="OG127">
            <v>0.006</v>
          </cell>
          <cell r="OH127">
            <v>-0.13</v>
          </cell>
          <cell r="OI127">
            <v>0.002</v>
          </cell>
          <cell r="OJ127">
            <v>-0.15</v>
          </cell>
          <cell r="OK127">
            <v>0.002</v>
          </cell>
          <cell r="OL127">
            <v>0</v>
          </cell>
          <cell r="OM127">
            <v>0.001</v>
          </cell>
          <cell r="ON127">
            <v>0.06</v>
          </cell>
          <cell r="OO127">
            <v>0.001</v>
          </cell>
          <cell r="OP127">
            <v>0.05</v>
          </cell>
          <cell r="OQ127">
            <v>0.001</v>
          </cell>
          <cell r="OR127">
            <v>0.03</v>
          </cell>
          <cell r="OS127">
            <v>0.001</v>
          </cell>
        </row>
        <row r="127">
          <cell r="PD127">
            <v>0.01</v>
          </cell>
          <cell r="PE127">
            <v>0</v>
          </cell>
          <cell r="PF127">
            <v>0.03</v>
          </cell>
          <cell r="PG127">
            <v>0.001</v>
          </cell>
          <cell r="PH127">
            <v>0.05</v>
          </cell>
          <cell r="PI127">
            <v>0.001</v>
          </cell>
          <cell r="PJ127">
            <v>0.04</v>
          </cell>
          <cell r="PK127">
            <v>0.001</v>
          </cell>
          <cell r="PL127">
            <v>0.05</v>
          </cell>
          <cell r="PM127">
            <v>0.001</v>
          </cell>
          <cell r="PN127">
            <v>0.03</v>
          </cell>
          <cell r="PO127">
            <v>0.001</v>
          </cell>
          <cell r="PP127">
            <v>0.06</v>
          </cell>
          <cell r="PQ127">
            <v>0.002</v>
          </cell>
          <cell r="PR127">
            <v>-0.05</v>
          </cell>
          <cell r="PS127">
            <v>0.002</v>
          </cell>
          <cell r="PT127">
            <v>0</v>
          </cell>
          <cell r="PU127">
            <v>0.003</v>
          </cell>
          <cell r="PV127">
            <v>-0.01</v>
          </cell>
          <cell r="PW127">
            <v>0.002</v>
          </cell>
        </row>
        <row r="127">
          <cell r="QF127">
            <v>-0.01</v>
          </cell>
          <cell r="QG127">
            <v>0.001</v>
          </cell>
          <cell r="QH127">
            <v>0.04</v>
          </cell>
          <cell r="QI127">
            <v>0.002</v>
          </cell>
          <cell r="QJ127">
            <v>-0.04</v>
          </cell>
          <cell r="QK127">
            <v>0.001</v>
          </cell>
        </row>
        <row r="127">
          <cell r="QP127">
            <v>0.04</v>
          </cell>
          <cell r="QQ127">
            <v>0.002</v>
          </cell>
          <cell r="QR127">
            <v>-0.03</v>
          </cell>
          <cell r="QS127">
            <v>0.002</v>
          </cell>
          <cell r="QT127">
            <v>0.02</v>
          </cell>
          <cell r="QU127">
            <v>0.003</v>
          </cell>
          <cell r="QV127">
            <v>-0.04</v>
          </cell>
          <cell r="QW127">
            <v>0.002</v>
          </cell>
          <cell r="QX127">
            <v>0.02</v>
          </cell>
          <cell r="QY127">
            <v>0.002</v>
          </cell>
          <cell r="QZ127">
            <v>0</v>
          </cell>
          <cell r="RA127">
            <v>0.002</v>
          </cell>
          <cell r="RB127">
            <v>-0.03</v>
          </cell>
          <cell r="RC127">
            <v>0.002</v>
          </cell>
          <cell r="RD127">
            <v>-0.07</v>
          </cell>
          <cell r="RE127">
            <v>0.002</v>
          </cell>
          <cell r="RF127">
            <v>-0.1</v>
          </cell>
          <cell r="RG127">
            <v>0.001</v>
          </cell>
          <cell r="RH127">
            <v>-0.05</v>
          </cell>
          <cell r="RI127">
            <v>0.001</v>
          </cell>
          <cell r="RJ127">
            <v>0.11</v>
          </cell>
          <cell r="RK127">
            <v>0.001</v>
          </cell>
          <cell r="RL127">
            <v>0.17</v>
          </cell>
          <cell r="RM127">
            <v>0.001</v>
          </cell>
          <cell r="RN127">
            <v>0.06</v>
          </cell>
          <cell r="RO127">
            <v>0.001</v>
          </cell>
          <cell r="RP127">
            <v>0.27</v>
          </cell>
          <cell r="RQ127">
            <v>0.003</v>
          </cell>
        </row>
        <row r="127">
          <cell r="RZ127">
            <v>0</v>
          </cell>
          <cell r="SA127">
            <v>0</v>
          </cell>
          <cell r="SB127">
            <v>0.21</v>
          </cell>
          <cell r="SC127">
            <v>0.003</v>
          </cell>
          <cell r="SD127">
            <v>0.01</v>
          </cell>
          <cell r="SE127">
            <v>0.001</v>
          </cell>
        </row>
        <row r="127">
          <cell r="SJ127">
            <v>0.1</v>
          </cell>
          <cell r="SK127">
            <v>0.001</v>
          </cell>
          <cell r="SL127">
            <v>0.22</v>
          </cell>
          <cell r="SM127">
            <v>0.002</v>
          </cell>
          <cell r="SN127">
            <v>0.1</v>
          </cell>
          <cell r="SO127">
            <v>0.001</v>
          </cell>
          <cell r="SP127">
            <v>0.23</v>
          </cell>
          <cell r="SQ127">
            <v>0.002</v>
          </cell>
          <cell r="SR127">
            <v>0.09</v>
          </cell>
          <cell r="SS127">
            <v>0.001</v>
          </cell>
          <cell r="ST127">
            <v>0.23</v>
          </cell>
          <cell r="SU127">
            <v>0.002</v>
          </cell>
          <cell r="SV127">
            <v>0.04</v>
          </cell>
          <cell r="SW127">
            <v>0.001</v>
          </cell>
          <cell r="SX127">
            <v>0.08</v>
          </cell>
          <cell r="SY127">
            <v>0.002</v>
          </cell>
          <cell r="SZ127">
            <v>0</v>
          </cell>
          <cell r="TA127">
            <v>0</v>
          </cell>
          <cell r="TB127">
            <v>0</v>
          </cell>
          <cell r="TC127">
            <v>0.001</v>
          </cell>
          <cell r="TD127">
            <v>-0.1</v>
          </cell>
          <cell r="TE127">
            <v>0.002</v>
          </cell>
          <cell r="TF127">
            <v>-0.53</v>
          </cell>
          <cell r="TG127">
            <v>0.008</v>
          </cell>
          <cell r="TH127">
            <v>-0.17</v>
          </cell>
          <cell r="TI127">
            <v>0.003</v>
          </cell>
          <cell r="TJ127">
            <v>-0.31</v>
          </cell>
          <cell r="TK127">
            <v>0.007</v>
          </cell>
        </row>
        <row r="127">
          <cell r="TT127">
            <v>0.08</v>
          </cell>
          <cell r="TU127">
            <v>0.002</v>
          </cell>
          <cell r="TV127">
            <v>0.14</v>
          </cell>
          <cell r="TW127">
            <v>0.004</v>
          </cell>
          <cell r="TX127">
            <v>0.07</v>
          </cell>
          <cell r="TY127">
            <v>0.001</v>
          </cell>
        </row>
        <row r="127">
          <cell r="UD127">
            <v>-0.1</v>
          </cell>
          <cell r="UE127">
            <v>0.002</v>
          </cell>
          <cell r="UF127">
            <v>-0.32</v>
          </cell>
          <cell r="UG127">
            <v>0.007</v>
          </cell>
          <cell r="UH127">
            <v>-0.06</v>
          </cell>
          <cell r="UI127">
            <v>0.002</v>
          </cell>
          <cell r="UJ127">
            <v>-0.31</v>
          </cell>
          <cell r="UK127">
            <v>0.006</v>
          </cell>
          <cell r="UL127">
            <v>-0.04</v>
          </cell>
          <cell r="UM127">
            <v>0.002</v>
          </cell>
          <cell r="UN127">
            <v>-0.24</v>
          </cell>
          <cell r="UO127">
            <v>0.005</v>
          </cell>
          <cell r="UP127">
            <v>-0.09</v>
          </cell>
          <cell r="UQ127">
            <v>0.003</v>
          </cell>
          <cell r="UR127">
            <v>-0.17</v>
          </cell>
          <cell r="US127">
            <v>0.005</v>
          </cell>
          <cell r="UT127">
            <v>-0.06</v>
          </cell>
          <cell r="UU127">
            <v>0.002</v>
          </cell>
          <cell r="UV127">
            <v>0.2</v>
          </cell>
          <cell r="UW127">
            <v>0.002</v>
          </cell>
          <cell r="UX127">
            <v>0.02</v>
          </cell>
          <cell r="UY127">
            <v>0</v>
          </cell>
          <cell r="UZ127">
            <v>0.05</v>
          </cell>
          <cell r="VA127">
            <v>0.001</v>
          </cell>
          <cell r="VB127">
            <v>0.08</v>
          </cell>
          <cell r="VC127">
            <v>0.001</v>
          </cell>
        </row>
        <row r="127">
          <cell r="VP127">
            <v>0.02</v>
          </cell>
          <cell r="VQ127">
            <v>0</v>
          </cell>
          <cell r="VR127">
            <v>0.04</v>
          </cell>
          <cell r="VS127">
            <v>0</v>
          </cell>
          <cell r="VT127">
            <v>0.02</v>
          </cell>
          <cell r="VU127">
            <v>0</v>
          </cell>
          <cell r="VV127">
            <v>0</v>
          </cell>
          <cell r="VW127">
            <v>0</v>
          </cell>
          <cell r="VX127">
            <v>0.01</v>
          </cell>
          <cell r="VY127">
            <v>0</v>
          </cell>
          <cell r="VZ127">
            <v>-0.01</v>
          </cell>
          <cell r="WA127">
            <v>0</v>
          </cell>
          <cell r="WB127">
            <v>0.06</v>
          </cell>
          <cell r="WC127">
            <v>0.001</v>
          </cell>
          <cell r="WD127">
            <v>-0.06</v>
          </cell>
          <cell r="WE127">
            <v>0.001</v>
          </cell>
          <cell r="WF127">
            <v>-0.08</v>
          </cell>
          <cell r="WG127">
            <v>0.002</v>
          </cell>
          <cell r="WH127">
            <v>-0.02</v>
          </cell>
          <cell r="WI127">
            <v>0.001</v>
          </cell>
        </row>
        <row r="127">
          <cell r="WR127">
            <v>0.04</v>
          </cell>
          <cell r="WS127">
            <v>0.001</v>
          </cell>
          <cell r="WT127">
            <v>-0.02</v>
          </cell>
          <cell r="WU127">
            <v>0.001</v>
          </cell>
          <cell r="WV127">
            <v>0</v>
          </cell>
          <cell r="WW127">
            <v>0.001</v>
          </cell>
        </row>
        <row r="127">
          <cell r="XB127">
            <v>0.01</v>
          </cell>
          <cell r="XC127">
            <v>0.001</v>
          </cell>
          <cell r="XD127">
            <v>-0.05</v>
          </cell>
          <cell r="XE127">
            <v>0.001</v>
          </cell>
          <cell r="XF127">
            <v>0</v>
          </cell>
          <cell r="XG127">
            <v>0.001</v>
          </cell>
          <cell r="XH127">
            <v>-0.05</v>
          </cell>
          <cell r="XI127">
            <v>0.001</v>
          </cell>
          <cell r="XJ127">
            <v>0.01</v>
          </cell>
          <cell r="XK127">
            <v>0.002</v>
          </cell>
          <cell r="XL127">
            <v>-0.06</v>
          </cell>
          <cell r="XM127">
            <v>0.001</v>
          </cell>
          <cell r="XN127">
            <v>0.01</v>
          </cell>
          <cell r="XO127">
            <v>0.002</v>
          </cell>
          <cell r="XP127">
            <v>-0.03</v>
          </cell>
          <cell r="XQ127">
            <v>0.001</v>
          </cell>
          <cell r="XR127">
            <v>0.02</v>
          </cell>
          <cell r="XS127">
            <v>0.001</v>
          </cell>
          <cell r="XT127">
            <v>0.01</v>
          </cell>
          <cell r="XU127">
            <v>0</v>
          </cell>
        </row>
        <row r="128">
          <cell r="B128" t="str">
            <v>KMS036</v>
          </cell>
          <cell r="C128" t="str">
            <v>Korea/N China</v>
          </cell>
          <cell r="D128">
            <v>37.1969</v>
          </cell>
          <cell r="E128">
            <v>129.0358</v>
          </cell>
          <cell r="F128">
            <v>0.06</v>
          </cell>
          <cell r="G128">
            <v>0.006</v>
          </cell>
          <cell r="H128">
            <v>0.57</v>
          </cell>
          <cell r="I128">
            <v>0.02</v>
          </cell>
          <cell r="J128">
            <v>1.58</v>
          </cell>
          <cell r="K128">
            <v>0.028</v>
          </cell>
          <cell r="L128">
            <v>-0.27</v>
          </cell>
          <cell r="M128">
            <v>0.008</v>
          </cell>
          <cell r="N128">
            <v>1.38</v>
          </cell>
          <cell r="O128">
            <v>0.03</v>
          </cell>
        </row>
        <row r="128">
          <cell r="AD128">
            <v>-3.48</v>
          </cell>
          <cell r="AE128">
            <v>0.016</v>
          </cell>
          <cell r="AF128">
            <v>-6.45</v>
          </cell>
          <cell r="AG128">
            <v>0.047</v>
          </cell>
          <cell r="AH128">
            <v>-0.05</v>
          </cell>
          <cell r="AI128">
            <v>0.006</v>
          </cell>
          <cell r="AJ128">
            <v>1.13</v>
          </cell>
          <cell r="AK128">
            <v>0.023</v>
          </cell>
          <cell r="AL128">
            <v>-0.07</v>
          </cell>
          <cell r="AM128">
            <v>0.005</v>
          </cell>
          <cell r="AN128">
            <v>0.95</v>
          </cell>
          <cell r="AO128">
            <v>0.019</v>
          </cell>
          <cell r="AP128">
            <v>0.02</v>
          </cell>
          <cell r="AQ128">
            <v>0.005</v>
          </cell>
          <cell r="AR128">
            <v>1.15</v>
          </cell>
          <cell r="AS128">
            <v>0.018</v>
          </cell>
          <cell r="AT128">
            <v>-0.52</v>
          </cell>
          <cell r="AU128">
            <v>0.006</v>
          </cell>
          <cell r="AV128">
            <v>-1.09</v>
          </cell>
          <cell r="AW128">
            <v>0.021</v>
          </cell>
          <cell r="AX128">
            <v>-0.69</v>
          </cell>
          <cell r="AY128">
            <v>0.006</v>
          </cell>
          <cell r="AZ128">
            <v>-0.98</v>
          </cell>
          <cell r="BA128">
            <v>0.01</v>
          </cell>
          <cell r="BB128">
            <v>0.04</v>
          </cell>
          <cell r="BC128">
            <v>0.001</v>
          </cell>
          <cell r="BD128">
            <v>0.12</v>
          </cell>
          <cell r="BE128">
            <v>0.002</v>
          </cell>
          <cell r="BF128">
            <v>-0.16</v>
          </cell>
          <cell r="BG128">
            <v>0.002</v>
          </cell>
          <cell r="BH128">
            <v>0.22</v>
          </cell>
          <cell r="BI128">
            <v>0.003</v>
          </cell>
        </row>
        <row r="128">
          <cell r="BX128">
            <v>-0.59</v>
          </cell>
          <cell r="BY128">
            <v>0.002</v>
          </cell>
          <cell r="BZ128">
            <v>-0.04</v>
          </cell>
          <cell r="CA128">
            <v>0.005</v>
          </cell>
          <cell r="CB128">
            <v>-0.03</v>
          </cell>
          <cell r="CC128">
            <v>0.001</v>
          </cell>
          <cell r="CD128">
            <v>0.15</v>
          </cell>
          <cell r="CE128">
            <v>0.002</v>
          </cell>
          <cell r="CF128">
            <v>-0.03</v>
          </cell>
          <cell r="CG128">
            <v>0.001</v>
          </cell>
          <cell r="CH128">
            <v>0.13</v>
          </cell>
          <cell r="CI128">
            <v>0.002</v>
          </cell>
          <cell r="CJ128">
            <v>-0.02</v>
          </cell>
          <cell r="CK128">
            <v>0.001</v>
          </cell>
          <cell r="CL128">
            <v>0.15</v>
          </cell>
          <cell r="CM128">
            <v>0.002</v>
          </cell>
          <cell r="CN128">
            <v>-0.09</v>
          </cell>
          <cell r="CO128">
            <v>0.001</v>
          </cell>
          <cell r="CP128">
            <v>0.04</v>
          </cell>
          <cell r="CQ128">
            <v>0.002</v>
          </cell>
          <cell r="CR128">
            <v>-0.05</v>
          </cell>
          <cell r="CS128">
            <v>0</v>
          </cell>
          <cell r="CT128">
            <v>0.03</v>
          </cell>
          <cell r="CU128">
            <v>0.002</v>
          </cell>
          <cell r="CV128">
            <v>-0.59</v>
          </cell>
          <cell r="CW128">
            <v>0.007</v>
          </cell>
          <cell r="CX128">
            <v>-0.06</v>
          </cell>
          <cell r="CY128">
            <v>0.005</v>
          </cell>
          <cell r="CZ128">
            <v>-0.35</v>
          </cell>
          <cell r="DA128">
            <v>0.012</v>
          </cell>
          <cell r="DB128">
            <v>-0.21</v>
          </cell>
          <cell r="DC128">
            <v>0.012</v>
          </cell>
        </row>
        <row r="128">
          <cell r="DR128">
            <v>-1.04</v>
          </cell>
          <cell r="DS128">
            <v>0.015</v>
          </cell>
          <cell r="DT128">
            <v>-0.11</v>
          </cell>
          <cell r="DU128">
            <v>0.004</v>
          </cell>
          <cell r="DV128">
            <v>-0.41</v>
          </cell>
          <cell r="DW128">
            <v>0.007</v>
          </cell>
          <cell r="DX128">
            <v>-0.05</v>
          </cell>
          <cell r="DY128">
            <v>0.003</v>
          </cell>
          <cell r="DZ128">
            <v>-0.41</v>
          </cell>
          <cell r="EA128">
            <v>0.006</v>
          </cell>
          <cell r="EB128">
            <v>-0.06</v>
          </cell>
          <cell r="EC128">
            <v>0.003</v>
          </cell>
          <cell r="ED128">
            <v>-0.33</v>
          </cell>
          <cell r="EE128">
            <v>0.006</v>
          </cell>
          <cell r="EF128">
            <v>-0.02</v>
          </cell>
          <cell r="EG128">
            <v>0.004</v>
          </cell>
          <cell r="EH128">
            <v>-0.53</v>
          </cell>
          <cell r="EI128">
            <v>0.006</v>
          </cell>
          <cell r="EJ128">
            <v>-0.11</v>
          </cell>
          <cell r="EK128">
            <v>0.003</v>
          </cell>
          <cell r="EL128">
            <v>-0.32</v>
          </cell>
          <cell r="EM128">
            <v>0.005</v>
          </cell>
          <cell r="EN128">
            <v>0.01</v>
          </cell>
          <cell r="EO128">
            <v>0.001</v>
          </cell>
          <cell r="EP128">
            <v>0.05</v>
          </cell>
          <cell r="EQ128">
            <v>0.001</v>
          </cell>
          <cell r="ER128">
            <v>0.02</v>
          </cell>
          <cell r="ES128">
            <v>0</v>
          </cell>
          <cell r="ET128">
            <v>-0.06</v>
          </cell>
          <cell r="EU128">
            <v>0.001</v>
          </cell>
          <cell r="EV128">
            <v>0.04</v>
          </cell>
          <cell r="EW128">
            <v>0</v>
          </cell>
        </row>
        <row r="128">
          <cell r="FL128">
            <v>-0.15</v>
          </cell>
          <cell r="FM128">
            <v>0.001</v>
          </cell>
          <cell r="FN128">
            <v>0.01</v>
          </cell>
          <cell r="FO128">
            <v>0.001</v>
          </cell>
          <cell r="FP128">
            <v>0.01</v>
          </cell>
          <cell r="FQ128">
            <v>0.001</v>
          </cell>
          <cell r="FR128">
            <v>0.02</v>
          </cell>
          <cell r="FS128">
            <v>0</v>
          </cell>
          <cell r="FT128">
            <v>0</v>
          </cell>
          <cell r="FU128">
            <v>0</v>
          </cell>
          <cell r="FV128">
            <v>0.02</v>
          </cell>
          <cell r="FW128">
            <v>0</v>
          </cell>
          <cell r="FX128">
            <v>0.01</v>
          </cell>
          <cell r="FY128">
            <v>0</v>
          </cell>
          <cell r="FZ128">
            <v>0.02</v>
          </cell>
          <cell r="GA128">
            <v>0</v>
          </cell>
          <cell r="GB128">
            <v>-0.02</v>
          </cell>
          <cell r="GC128">
            <v>0</v>
          </cell>
          <cell r="GD128">
            <v>0.02</v>
          </cell>
          <cell r="GE128">
            <v>0</v>
          </cell>
          <cell r="GF128">
            <v>-0.02</v>
          </cell>
          <cell r="GG128">
            <v>0</v>
          </cell>
          <cell r="GH128">
            <v>0.01</v>
          </cell>
          <cell r="GI128">
            <v>0</v>
          </cell>
          <cell r="GJ128">
            <v>47.77</v>
          </cell>
          <cell r="GK128">
            <v>0.919</v>
          </cell>
          <cell r="GL128">
            <v>183.22</v>
          </cell>
          <cell r="GM128">
            <v>3.589</v>
          </cell>
          <cell r="GN128">
            <v>-18.37</v>
          </cell>
          <cell r="GO128">
            <v>1.26</v>
          </cell>
          <cell r="GP128">
            <v>298.45</v>
          </cell>
          <cell r="GQ128">
            <v>4.835</v>
          </cell>
        </row>
        <row r="128">
          <cell r="HF128">
            <v>-348.13</v>
          </cell>
          <cell r="HG128">
            <v>1.849</v>
          </cell>
          <cell r="HH128">
            <v>-1154.75</v>
          </cell>
          <cell r="HI128">
            <v>5.404</v>
          </cell>
          <cell r="HJ128">
            <v>10.53</v>
          </cell>
          <cell r="HK128">
            <v>1.09</v>
          </cell>
          <cell r="HL128">
            <v>245.63</v>
          </cell>
          <cell r="HM128">
            <v>3.987</v>
          </cell>
          <cell r="HN128">
            <v>11.94</v>
          </cell>
          <cell r="HO128">
            <v>1.193</v>
          </cell>
          <cell r="HP128">
            <v>229.31</v>
          </cell>
          <cell r="HQ128">
            <v>3.732</v>
          </cell>
          <cell r="HR128">
            <v>22.75</v>
          </cell>
          <cell r="HS128">
            <v>0.955</v>
          </cell>
          <cell r="HT128">
            <v>217.28</v>
          </cell>
          <cell r="HU128">
            <v>4.425</v>
          </cell>
          <cell r="HV128">
            <v>-50.67</v>
          </cell>
          <cell r="HW128">
            <v>0.82</v>
          </cell>
          <cell r="HX128">
            <v>-276.64</v>
          </cell>
          <cell r="HY128">
            <v>3.634</v>
          </cell>
          <cell r="HZ128">
            <v>-414.85</v>
          </cell>
          <cell r="IA128">
            <v>2.687</v>
          </cell>
          <cell r="IB128">
            <v>0.37</v>
          </cell>
          <cell r="IC128">
            <v>0.005</v>
          </cell>
          <cell r="ID128">
            <v>0.08</v>
          </cell>
          <cell r="IE128">
            <v>0.003</v>
          </cell>
          <cell r="IF128">
            <v>0.02</v>
          </cell>
          <cell r="IG128">
            <v>0.007</v>
          </cell>
          <cell r="IH128">
            <v>0.04</v>
          </cell>
          <cell r="II128">
            <v>0.004</v>
          </cell>
        </row>
        <row r="128">
          <cell r="IX128">
            <v>-1.52</v>
          </cell>
          <cell r="IY128">
            <v>0.009</v>
          </cell>
          <cell r="IZ128">
            <v>-0.59</v>
          </cell>
          <cell r="JA128">
            <v>0.004</v>
          </cell>
          <cell r="JB128">
            <v>0.31</v>
          </cell>
          <cell r="JC128">
            <v>0.006</v>
          </cell>
          <cell r="JD128">
            <v>0.07</v>
          </cell>
          <cell r="JE128">
            <v>0.004</v>
          </cell>
          <cell r="JF128">
            <v>0.27</v>
          </cell>
          <cell r="JG128">
            <v>0.006</v>
          </cell>
          <cell r="JH128">
            <v>0.05</v>
          </cell>
          <cell r="JI128">
            <v>0.003</v>
          </cell>
          <cell r="JJ128">
            <v>0.3</v>
          </cell>
          <cell r="JK128">
            <v>0.006</v>
          </cell>
          <cell r="JL128">
            <v>0.06</v>
          </cell>
          <cell r="JM128">
            <v>0.003</v>
          </cell>
          <cell r="JN128">
            <v>-0.15</v>
          </cell>
          <cell r="JO128">
            <v>0.004</v>
          </cell>
          <cell r="JP128">
            <v>-0.22</v>
          </cell>
          <cell r="JQ128">
            <v>0.003</v>
          </cell>
          <cell r="JR128">
            <v>-0.15</v>
          </cell>
          <cell r="JS128">
            <v>0.001</v>
          </cell>
          <cell r="JT128">
            <v>-0.04</v>
          </cell>
          <cell r="JU128">
            <v>0.002</v>
          </cell>
          <cell r="JV128">
            <v>0.03</v>
          </cell>
          <cell r="JW128">
            <v>0.003</v>
          </cell>
          <cell r="JX128">
            <v>0.01</v>
          </cell>
          <cell r="JY128">
            <v>0.002</v>
          </cell>
          <cell r="JZ128">
            <v>0.18</v>
          </cell>
          <cell r="KA128">
            <v>0.006</v>
          </cell>
        </row>
        <row r="128">
          <cell r="KP128">
            <v>0.16</v>
          </cell>
          <cell r="KQ128">
            <v>0.002</v>
          </cell>
          <cell r="KR128">
            <v>0.08</v>
          </cell>
          <cell r="KS128">
            <v>0.003</v>
          </cell>
          <cell r="KT128">
            <v>-0.03</v>
          </cell>
          <cell r="KU128">
            <v>0.002</v>
          </cell>
          <cell r="KV128">
            <v>0.09</v>
          </cell>
          <cell r="KW128">
            <v>0.004</v>
          </cell>
          <cell r="KX128">
            <v>-0.01</v>
          </cell>
          <cell r="KY128">
            <v>0.002</v>
          </cell>
          <cell r="KZ128">
            <v>0.12</v>
          </cell>
          <cell r="LA128">
            <v>0.004</v>
          </cell>
          <cell r="LB128">
            <v>-0.01</v>
          </cell>
          <cell r="LC128">
            <v>0.002</v>
          </cell>
          <cell r="LD128">
            <v>0.1</v>
          </cell>
          <cell r="LE128">
            <v>0.004</v>
          </cell>
          <cell r="LF128">
            <v>0.03</v>
          </cell>
          <cell r="LG128">
            <v>0.001</v>
          </cell>
          <cell r="LH128">
            <v>0.03</v>
          </cell>
          <cell r="LI128">
            <v>0.003</v>
          </cell>
          <cell r="LJ128">
            <v>0.01</v>
          </cell>
          <cell r="LK128">
            <v>0</v>
          </cell>
          <cell r="LL128">
            <v>0.02</v>
          </cell>
          <cell r="LM128">
            <v>0.001</v>
          </cell>
          <cell r="LN128">
            <v>0.25</v>
          </cell>
          <cell r="LO128">
            <v>0.003</v>
          </cell>
          <cell r="LP128">
            <v>0.18</v>
          </cell>
          <cell r="LQ128">
            <v>0.004</v>
          </cell>
          <cell r="LR128">
            <v>0.02</v>
          </cell>
          <cell r="LS128">
            <v>0.004</v>
          </cell>
          <cell r="LT128">
            <v>0.11</v>
          </cell>
          <cell r="LU128">
            <v>0.005</v>
          </cell>
        </row>
        <row r="128">
          <cell r="MH128">
            <v>0.19</v>
          </cell>
          <cell r="MI128">
            <v>0.004</v>
          </cell>
          <cell r="MJ128">
            <v>0.17</v>
          </cell>
          <cell r="MK128">
            <v>0.004</v>
          </cell>
          <cell r="ML128">
            <v>0.15</v>
          </cell>
          <cell r="MM128">
            <v>0.003</v>
          </cell>
          <cell r="MN128">
            <v>0.16</v>
          </cell>
          <cell r="MO128">
            <v>0.004</v>
          </cell>
          <cell r="MP128">
            <v>0.15</v>
          </cell>
          <cell r="MQ128">
            <v>0.004</v>
          </cell>
          <cell r="MR128">
            <v>0.49</v>
          </cell>
          <cell r="MS128">
            <v>0.007</v>
          </cell>
          <cell r="MT128">
            <v>0.02</v>
          </cell>
          <cell r="MU128">
            <v>0.005</v>
          </cell>
          <cell r="MV128">
            <v>-0.35</v>
          </cell>
          <cell r="MW128">
            <v>0.008</v>
          </cell>
          <cell r="MX128">
            <v>0.33</v>
          </cell>
          <cell r="MY128">
            <v>0.007</v>
          </cell>
        </row>
        <row r="128">
          <cell r="NN128">
            <v>-1.75</v>
          </cell>
          <cell r="NO128">
            <v>0.014</v>
          </cell>
          <cell r="NP128">
            <v>-1.34</v>
          </cell>
          <cell r="NQ128">
            <v>0.008</v>
          </cell>
          <cell r="NR128">
            <v>0.12</v>
          </cell>
          <cell r="NS128">
            <v>0.008</v>
          </cell>
          <cell r="NT128">
            <v>0.17</v>
          </cell>
          <cell r="NU128">
            <v>0.006</v>
          </cell>
          <cell r="NV128">
            <v>0.08</v>
          </cell>
          <cell r="NW128">
            <v>0.007</v>
          </cell>
          <cell r="NX128">
            <v>0.17</v>
          </cell>
          <cell r="NY128">
            <v>0.005</v>
          </cell>
          <cell r="NZ128">
            <v>0.16</v>
          </cell>
          <cell r="OA128">
            <v>0.007</v>
          </cell>
          <cell r="OB128">
            <v>0.11</v>
          </cell>
          <cell r="OC128">
            <v>0.006</v>
          </cell>
          <cell r="OD128">
            <v>-0.23</v>
          </cell>
          <cell r="OE128">
            <v>0.005</v>
          </cell>
          <cell r="OF128">
            <v>-0.42</v>
          </cell>
          <cell r="OG128">
            <v>0.006</v>
          </cell>
          <cell r="OH128">
            <v>-0.17</v>
          </cell>
          <cell r="OI128">
            <v>0.002</v>
          </cell>
          <cell r="OJ128">
            <v>-0.3</v>
          </cell>
          <cell r="OK128">
            <v>0.002</v>
          </cell>
          <cell r="OL128">
            <v>0.04</v>
          </cell>
          <cell r="OM128">
            <v>0.001</v>
          </cell>
          <cell r="ON128">
            <v>0.05</v>
          </cell>
          <cell r="OO128">
            <v>0.001</v>
          </cell>
          <cell r="OP128">
            <v>0.05</v>
          </cell>
          <cell r="OQ128">
            <v>0.001</v>
          </cell>
          <cell r="OR128">
            <v>0</v>
          </cell>
          <cell r="OS128">
            <v>0.001</v>
          </cell>
        </row>
        <row r="128">
          <cell r="PF128">
            <v>0.05</v>
          </cell>
          <cell r="PG128">
            <v>0.001</v>
          </cell>
          <cell r="PH128">
            <v>0.03</v>
          </cell>
          <cell r="PI128">
            <v>0.001</v>
          </cell>
          <cell r="PJ128">
            <v>0.04</v>
          </cell>
          <cell r="PK128">
            <v>0.001</v>
          </cell>
          <cell r="PL128">
            <v>0.03</v>
          </cell>
          <cell r="PM128">
            <v>0.001</v>
          </cell>
          <cell r="PN128">
            <v>0.04</v>
          </cell>
          <cell r="PO128">
            <v>0.001</v>
          </cell>
          <cell r="PP128">
            <v>0.05</v>
          </cell>
          <cell r="PQ128">
            <v>0.002</v>
          </cell>
          <cell r="PR128">
            <v>-0.15</v>
          </cell>
          <cell r="PS128">
            <v>0.002</v>
          </cell>
          <cell r="PT128">
            <v>-0.15</v>
          </cell>
          <cell r="PU128">
            <v>0.003</v>
          </cell>
          <cell r="PV128">
            <v>-0.13</v>
          </cell>
          <cell r="PW128">
            <v>0.002</v>
          </cell>
        </row>
        <row r="128">
          <cell r="QL128">
            <v>-0.24</v>
          </cell>
          <cell r="QM128">
            <v>0.002</v>
          </cell>
          <cell r="QN128">
            <v>-0.26</v>
          </cell>
          <cell r="QO128">
            <v>0.002</v>
          </cell>
          <cell r="QP128">
            <v>-0.04</v>
          </cell>
          <cell r="QQ128">
            <v>0.002</v>
          </cell>
          <cell r="QR128">
            <v>-0.15</v>
          </cell>
          <cell r="QS128">
            <v>0.002</v>
          </cell>
          <cell r="QT128">
            <v>-0.06</v>
          </cell>
          <cell r="QU128">
            <v>0.002</v>
          </cell>
          <cell r="QV128">
            <v>-0.15</v>
          </cell>
          <cell r="QW128">
            <v>0.002</v>
          </cell>
          <cell r="QX128">
            <v>-0.02</v>
          </cell>
          <cell r="QY128">
            <v>0.002</v>
          </cell>
          <cell r="QZ128">
            <v>-0.15</v>
          </cell>
          <cell r="RA128">
            <v>0.002</v>
          </cell>
          <cell r="RB128">
            <v>-0.06</v>
          </cell>
          <cell r="RC128">
            <v>0.002</v>
          </cell>
          <cell r="RD128">
            <v>-0.2</v>
          </cell>
          <cell r="RE128">
            <v>0.002</v>
          </cell>
          <cell r="RF128">
            <v>-0.07</v>
          </cell>
          <cell r="RG128">
            <v>0.001</v>
          </cell>
          <cell r="RH128">
            <v>-0.09</v>
          </cell>
          <cell r="RI128">
            <v>0.001</v>
          </cell>
          <cell r="RJ128">
            <v>0.14</v>
          </cell>
          <cell r="RK128">
            <v>0.001</v>
          </cell>
          <cell r="RL128">
            <v>0.2</v>
          </cell>
          <cell r="RM128">
            <v>0.001</v>
          </cell>
          <cell r="RN128">
            <v>-0.02</v>
          </cell>
          <cell r="RO128">
            <v>0.001</v>
          </cell>
          <cell r="RP128">
            <v>0.27</v>
          </cell>
          <cell r="RQ128">
            <v>0.003</v>
          </cell>
        </row>
        <row r="128">
          <cell r="SF128">
            <v>-0.17</v>
          </cell>
          <cell r="SG128">
            <v>0.002</v>
          </cell>
          <cell r="SH128">
            <v>-0.27</v>
          </cell>
          <cell r="SI128">
            <v>0.003</v>
          </cell>
          <cell r="SJ128">
            <v>0.07</v>
          </cell>
          <cell r="SK128">
            <v>0.001</v>
          </cell>
          <cell r="SL128">
            <v>0.27</v>
          </cell>
          <cell r="SM128">
            <v>0.002</v>
          </cell>
          <cell r="SN128">
            <v>0.06</v>
          </cell>
          <cell r="SO128">
            <v>0.001</v>
          </cell>
          <cell r="SP128">
            <v>0.26</v>
          </cell>
          <cell r="SQ128">
            <v>0.002</v>
          </cell>
          <cell r="SR128">
            <v>0.07</v>
          </cell>
          <cell r="SS128">
            <v>0.001</v>
          </cell>
          <cell r="ST128">
            <v>0.24</v>
          </cell>
          <cell r="SU128">
            <v>0.002</v>
          </cell>
          <cell r="SV128">
            <v>0.02</v>
          </cell>
          <cell r="SW128">
            <v>0.001</v>
          </cell>
          <cell r="SX128">
            <v>0.05</v>
          </cell>
          <cell r="SY128">
            <v>0.001</v>
          </cell>
          <cell r="SZ128">
            <v>0</v>
          </cell>
          <cell r="TA128">
            <v>0</v>
          </cell>
          <cell r="TB128">
            <v>-0.09</v>
          </cell>
          <cell r="TC128">
            <v>0.001</v>
          </cell>
          <cell r="TD128">
            <v>-0.03</v>
          </cell>
          <cell r="TE128">
            <v>0.002</v>
          </cell>
          <cell r="TF128">
            <v>-0.27</v>
          </cell>
          <cell r="TG128">
            <v>0.005</v>
          </cell>
          <cell r="TH128">
            <v>-0.04</v>
          </cell>
          <cell r="TI128">
            <v>0.003</v>
          </cell>
          <cell r="TJ128">
            <v>0.11</v>
          </cell>
          <cell r="TK128">
            <v>0.006</v>
          </cell>
        </row>
        <row r="128">
          <cell r="TZ128">
            <v>-0.5</v>
          </cell>
          <cell r="UA128">
            <v>0.006</v>
          </cell>
          <cell r="UB128">
            <v>0.74</v>
          </cell>
          <cell r="UC128">
            <v>0.007</v>
          </cell>
          <cell r="UD128">
            <v>0.01</v>
          </cell>
          <cell r="UE128">
            <v>0.002</v>
          </cell>
          <cell r="UF128">
            <v>-0.01</v>
          </cell>
          <cell r="UG128">
            <v>0.005</v>
          </cell>
          <cell r="UH128">
            <v>0.01</v>
          </cell>
          <cell r="UI128">
            <v>0.002</v>
          </cell>
          <cell r="UJ128">
            <v>0</v>
          </cell>
          <cell r="UK128">
            <v>0.005</v>
          </cell>
          <cell r="UL128">
            <v>0.05</v>
          </cell>
          <cell r="UM128">
            <v>0.002</v>
          </cell>
          <cell r="UN128">
            <v>0.06</v>
          </cell>
          <cell r="UO128">
            <v>0.004</v>
          </cell>
          <cell r="UP128">
            <v>-0.06</v>
          </cell>
          <cell r="UQ128">
            <v>0.002</v>
          </cell>
          <cell r="UR128">
            <v>0.09</v>
          </cell>
          <cell r="US128">
            <v>0.004</v>
          </cell>
          <cell r="UT128">
            <v>-0.05</v>
          </cell>
          <cell r="UU128">
            <v>0.002</v>
          </cell>
          <cell r="UV128">
            <v>0.24</v>
          </cell>
          <cell r="UW128">
            <v>0.002</v>
          </cell>
          <cell r="UX128">
            <v>0.03</v>
          </cell>
          <cell r="UY128">
            <v>0</v>
          </cell>
          <cell r="UZ128">
            <v>0.09</v>
          </cell>
          <cell r="VA128">
            <v>0.001</v>
          </cell>
          <cell r="VB128">
            <v>0.1</v>
          </cell>
          <cell r="VC128">
            <v>0.001</v>
          </cell>
        </row>
        <row r="128">
          <cell r="VL128">
            <v>0.02</v>
          </cell>
          <cell r="VM128">
            <v>0</v>
          </cell>
          <cell r="VN128">
            <v>-0.06</v>
          </cell>
          <cell r="VO128">
            <v>0.001</v>
          </cell>
          <cell r="VP128">
            <v>0.03</v>
          </cell>
          <cell r="VQ128">
            <v>0</v>
          </cell>
          <cell r="VR128">
            <v>0.04</v>
          </cell>
          <cell r="VS128">
            <v>0</v>
          </cell>
          <cell r="VT128">
            <v>0.02</v>
          </cell>
          <cell r="VU128">
            <v>0</v>
          </cell>
          <cell r="VV128">
            <v>0</v>
          </cell>
          <cell r="VW128">
            <v>0</v>
          </cell>
          <cell r="VX128">
            <v>0.01</v>
          </cell>
          <cell r="VY128">
            <v>0</v>
          </cell>
          <cell r="VZ128">
            <v>-0.01</v>
          </cell>
          <cell r="WA128">
            <v>0</v>
          </cell>
          <cell r="WB128">
            <v>0.11</v>
          </cell>
          <cell r="WC128">
            <v>0.001</v>
          </cell>
          <cell r="WD128">
            <v>-0.01</v>
          </cell>
          <cell r="WE128">
            <v>0.001</v>
          </cell>
          <cell r="WF128">
            <v>0.05</v>
          </cell>
          <cell r="WG128">
            <v>0.002</v>
          </cell>
          <cell r="WH128">
            <v>0.06</v>
          </cell>
          <cell r="WI128">
            <v>0.001</v>
          </cell>
        </row>
        <row r="128">
          <cell r="WX128">
            <v>0.05</v>
          </cell>
          <cell r="WY128">
            <v>0.002</v>
          </cell>
          <cell r="WZ128">
            <v>0.14</v>
          </cell>
          <cell r="XA128">
            <v>0.001</v>
          </cell>
          <cell r="XB128">
            <v>0.1</v>
          </cell>
          <cell r="XC128">
            <v>0.001</v>
          </cell>
          <cell r="XD128">
            <v>0.03</v>
          </cell>
          <cell r="XE128">
            <v>0.001</v>
          </cell>
          <cell r="XF128">
            <v>0.11</v>
          </cell>
          <cell r="XG128">
            <v>0.001</v>
          </cell>
          <cell r="XH128">
            <v>0.04</v>
          </cell>
          <cell r="XI128">
            <v>0.001</v>
          </cell>
          <cell r="XJ128">
            <v>0.13</v>
          </cell>
          <cell r="XK128">
            <v>0.002</v>
          </cell>
          <cell r="XL128">
            <v>0.04</v>
          </cell>
          <cell r="XM128">
            <v>0.001</v>
          </cell>
          <cell r="XN128">
            <v>0.1</v>
          </cell>
          <cell r="XO128">
            <v>0.001</v>
          </cell>
          <cell r="XP128">
            <v>0.07</v>
          </cell>
          <cell r="XQ128">
            <v>0.001</v>
          </cell>
          <cell r="XR128">
            <v>0.05</v>
          </cell>
          <cell r="XS128">
            <v>0.001</v>
          </cell>
          <cell r="XT128">
            <v>0.03</v>
          </cell>
          <cell r="XU128">
            <v>0</v>
          </cell>
        </row>
        <row r="129">
          <cell r="B129" t="str">
            <v>KMS037</v>
          </cell>
          <cell r="C129" t="str">
            <v>Korea/N China</v>
          </cell>
          <cell r="D129">
            <v>37.5372</v>
          </cell>
          <cell r="E129">
            <v>129.0864</v>
          </cell>
        </row>
        <row r="129">
          <cell r="L129">
            <v>0.22</v>
          </cell>
          <cell r="M129">
            <v>0.009</v>
          </cell>
          <cell r="N129">
            <v>2.65</v>
          </cell>
          <cell r="O129">
            <v>0.031</v>
          </cell>
        </row>
        <row r="129">
          <cell r="AH129">
            <v>0.38</v>
          </cell>
          <cell r="AI129">
            <v>0.007</v>
          </cell>
          <cell r="AJ129">
            <v>2.91</v>
          </cell>
          <cell r="AK129">
            <v>0.025</v>
          </cell>
          <cell r="AL129">
            <v>0.23</v>
          </cell>
          <cell r="AM129">
            <v>0.006</v>
          </cell>
          <cell r="AN129">
            <v>2.53</v>
          </cell>
          <cell r="AO129">
            <v>0.021</v>
          </cell>
          <cell r="AP129">
            <v>0.22</v>
          </cell>
          <cell r="AQ129">
            <v>0.006</v>
          </cell>
          <cell r="AR129">
            <v>2.43</v>
          </cell>
          <cell r="AS129">
            <v>0.025</v>
          </cell>
          <cell r="AT129">
            <v>-0.06</v>
          </cell>
          <cell r="AU129">
            <v>0.006</v>
          </cell>
          <cell r="AV129">
            <v>1.2</v>
          </cell>
          <cell r="AW129">
            <v>0.022</v>
          </cell>
        </row>
        <row r="129">
          <cell r="BF129">
            <v>0</v>
          </cell>
          <cell r="BG129">
            <v>0.002</v>
          </cell>
          <cell r="BH129">
            <v>0.28</v>
          </cell>
          <cell r="BI129">
            <v>0.003</v>
          </cell>
        </row>
        <row r="129">
          <cell r="CB129">
            <v>0.05</v>
          </cell>
          <cell r="CC129">
            <v>0.001</v>
          </cell>
          <cell r="CD129">
            <v>0.34</v>
          </cell>
          <cell r="CE129">
            <v>0.003</v>
          </cell>
          <cell r="CF129">
            <v>0.03</v>
          </cell>
          <cell r="CG129">
            <v>0.001</v>
          </cell>
          <cell r="CH129">
            <v>0.29</v>
          </cell>
          <cell r="CI129">
            <v>0.002</v>
          </cell>
          <cell r="CJ129">
            <v>0.02</v>
          </cell>
          <cell r="CK129">
            <v>0.001</v>
          </cell>
          <cell r="CL129">
            <v>0.23</v>
          </cell>
          <cell r="CM129">
            <v>0.002</v>
          </cell>
          <cell r="CN129">
            <v>-0.02</v>
          </cell>
          <cell r="CO129">
            <v>0.001</v>
          </cell>
          <cell r="CP129">
            <v>0.18</v>
          </cell>
          <cell r="CQ129">
            <v>0.002</v>
          </cell>
        </row>
        <row r="129">
          <cell r="CZ129">
            <v>0.27</v>
          </cell>
          <cell r="DA129">
            <v>0.01</v>
          </cell>
          <cell r="DB129">
            <v>0.1</v>
          </cell>
          <cell r="DC129">
            <v>0.01</v>
          </cell>
        </row>
        <row r="129">
          <cell r="DV129">
            <v>0.27</v>
          </cell>
          <cell r="DW129">
            <v>0.007</v>
          </cell>
          <cell r="DX129">
            <v>0.2</v>
          </cell>
          <cell r="DY129">
            <v>0.003</v>
          </cell>
          <cell r="DZ129">
            <v>0.2</v>
          </cell>
          <cell r="EA129">
            <v>0.008</v>
          </cell>
          <cell r="EB129">
            <v>0.25</v>
          </cell>
          <cell r="EC129">
            <v>0.004</v>
          </cell>
          <cell r="ED129">
            <v>0.19</v>
          </cell>
          <cell r="EE129">
            <v>0.007</v>
          </cell>
          <cell r="EF129">
            <v>0.25</v>
          </cell>
          <cell r="EG129">
            <v>0.004</v>
          </cell>
          <cell r="EH129">
            <v>0.14</v>
          </cell>
          <cell r="EI129">
            <v>0.006</v>
          </cell>
          <cell r="EJ129">
            <v>0.19</v>
          </cell>
          <cell r="EK129">
            <v>0.003</v>
          </cell>
        </row>
        <row r="129">
          <cell r="ET129">
            <v>-0.02</v>
          </cell>
          <cell r="EU129">
            <v>0.001</v>
          </cell>
          <cell r="EV129">
            <v>0.03</v>
          </cell>
          <cell r="EW129">
            <v>0</v>
          </cell>
        </row>
        <row r="129">
          <cell r="FP129">
            <v>0.01</v>
          </cell>
          <cell r="FQ129">
            <v>0</v>
          </cell>
          <cell r="FR129">
            <v>0.02</v>
          </cell>
          <cell r="FS129">
            <v>0</v>
          </cell>
          <cell r="FT129">
            <v>0</v>
          </cell>
          <cell r="FU129">
            <v>0</v>
          </cell>
          <cell r="FV129">
            <v>0.02</v>
          </cell>
          <cell r="FW129">
            <v>0</v>
          </cell>
          <cell r="FX129">
            <v>0</v>
          </cell>
          <cell r="FY129">
            <v>0.001</v>
          </cell>
          <cell r="FZ129">
            <v>0.02</v>
          </cell>
          <cell r="GA129">
            <v>0</v>
          </cell>
          <cell r="GB129">
            <v>-0.02</v>
          </cell>
          <cell r="GC129">
            <v>0.001</v>
          </cell>
          <cell r="GD129">
            <v>0.01</v>
          </cell>
          <cell r="GE129">
            <v>0</v>
          </cell>
        </row>
        <row r="129">
          <cell r="GN129">
            <v>-40.63</v>
          </cell>
          <cell r="GO129">
            <v>1.696</v>
          </cell>
          <cell r="GP129">
            <v>231.32</v>
          </cell>
          <cell r="GQ129">
            <v>5.77</v>
          </cell>
        </row>
        <row r="129">
          <cell r="HJ129">
            <v>-13.12</v>
          </cell>
          <cell r="HK129">
            <v>1.257</v>
          </cell>
          <cell r="HL129">
            <v>241.62</v>
          </cell>
          <cell r="HM129">
            <v>4.369</v>
          </cell>
          <cell r="HN129">
            <v>-23.67</v>
          </cell>
          <cell r="HO129">
            <v>1.083</v>
          </cell>
          <cell r="HP129">
            <v>204.83</v>
          </cell>
          <cell r="HQ129">
            <v>4.542</v>
          </cell>
          <cell r="HR129">
            <v>-14.82</v>
          </cell>
          <cell r="HS129">
            <v>1.11</v>
          </cell>
          <cell r="HT129">
            <v>142.53</v>
          </cell>
          <cell r="HU129">
            <v>4.221</v>
          </cell>
          <cell r="HV129">
            <v>-53.95</v>
          </cell>
          <cell r="HW129">
            <v>0.899</v>
          </cell>
          <cell r="HX129">
            <v>-149.37</v>
          </cell>
          <cell r="HY129">
            <v>4.183</v>
          </cell>
        </row>
        <row r="129">
          <cell r="IF129">
            <v>0.5</v>
          </cell>
          <cell r="IG129">
            <v>0.008</v>
          </cell>
          <cell r="IH129">
            <v>0.52</v>
          </cell>
          <cell r="II129">
            <v>0.006</v>
          </cell>
        </row>
        <row r="129">
          <cell r="JB129">
            <v>0.65</v>
          </cell>
          <cell r="JC129">
            <v>0.007</v>
          </cell>
          <cell r="JD129">
            <v>0.53</v>
          </cell>
          <cell r="JE129">
            <v>0.005</v>
          </cell>
          <cell r="JF129">
            <v>0.6</v>
          </cell>
          <cell r="JG129">
            <v>0.008</v>
          </cell>
          <cell r="JH129">
            <v>0.47</v>
          </cell>
          <cell r="JI129">
            <v>0.005</v>
          </cell>
          <cell r="JJ129">
            <v>0.5</v>
          </cell>
          <cell r="JK129">
            <v>0.007</v>
          </cell>
          <cell r="JL129">
            <v>0.41</v>
          </cell>
          <cell r="JM129">
            <v>0.004</v>
          </cell>
          <cell r="JN129">
            <v>0.08</v>
          </cell>
          <cell r="JO129">
            <v>0.004</v>
          </cell>
          <cell r="JP129">
            <v>0.22</v>
          </cell>
          <cell r="JQ129">
            <v>0.003</v>
          </cell>
        </row>
        <row r="129">
          <cell r="JX129">
            <v>-0.13</v>
          </cell>
          <cell r="JY129">
            <v>0.003</v>
          </cell>
          <cell r="JZ129">
            <v>-0.42</v>
          </cell>
          <cell r="KA129">
            <v>0.006</v>
          </cell>
        </row>
        <row r="129">
          <cell r="KT129">
            <v>-0.17</v>
          </cell>
          <cell r="KU129">
            <v>0.002</v>
          </cell>
          <cell r="KV129">
            <v>-0.36</v>
          </cell>
          <cell r="KW129">
            <v>0.005</v>
          </cell>
          <cell r="KX129">
            <v>-0.15</v>
          </cell>
          <cell r="KY129">
            <v>0.002</v>
          </cell>
          <cell r="KZ129">
            <v>-0.34</v>
          </cell>
          <cell r="LA129">
            <v>0.005</v>
          </cell>
          <cell r="LB129">
            <v>-0.11</v>
          </cell>
          <cell r="LC129">
            <v>0.002</v>
          </cell>
          <cell r="LD129">
            <v>-0.32</v>
          </cell>
          <cell r="LE129">
            <v>0.004</v>
          </cell>
          <cell r="LF129">
            <v>-0.05</v>
          </cell>
          <cell r="LG129">
            <v>0.001</v>
          </cell>
          <cell r="LH129">
            <v>-0.26</v>
          </cell>
          <cell r="LI129">
            <v>0.003</v>
          </cell>
        </row>
        <row r="129">
          <cell r="LR129">
            <v>0.09</v>
          </cell>
          <cell r="LS129">
            <v>0.004</v>
          </cell>
          <cell r="LT129">
            <v>0.41</v>
          </cell>
          <cell r="LU129">
            <v>0.005</v>
          </cell>
        </row>
        <row r="129">
          <cell r="MH129">
            <v>0.24</v>
          </cell>
          <cell r="MI129">
            <v>0.004</v>
          </cell>
          <cell r="MJ129">
            <v>0.5</v>
          </cell>
          <cell r="MK129">
            <v>0.005</v>
          </cell>
          <cell r="ML129">
            <v>0.18</v>
          </cell>
          <cell r="MM129">
            <v>0.004</v>
          </cell>
          <cell r="MN129">
            <v>0.45</v>
          </cell>
          <cell r="MO129">
            <v>0.005</v>
          </cell>
          <cell r="MP129">
            <v>0.18</v>
          </cell>
          <cell r="MQ129">
            <v>0.004</v>
          </cell>
        </row>
        <row r="129">
          <cell r="MV129">
            <v>-0.08</v>
          </cell>
          <cell r="MW129">
            <v>0.01</v>
          </cell>
          <cell r="MX129">
            <v>0.39</v>
          </cell>
          <cell r="MY129">
            <v>0.009</v>
          </cell>
        </row>
        <row r="129">
          <cell r="NR129">
            <v>0.26</v>
          </cell>
          <cell r="NS129">
            <v>0.009</v>
          </cell>
          <cell r="NT129">
            <v>0.44</v>
          </cell>
          <cell r="NU129">
            <v>0.008</v>
          </cell>
          <cell r="NV129">
            <v>0.15</v>
          </cell>
          <cell r="NW129">
            <v>0.009</v>
          </cell>
          <cell r="NX129">
            <v>0.35</v>
          </cell>
          <cell r="NY129">
            <v>0.007</v>
          </cell>
          <cell r="NZ129">
            <v>0.08</v>
          </cell>
          <cell r="OA129">
            <v>0.008</v>
          </cell>
          <cell r="OB129">
            <v>0.26</v>
          </cell>
          <cell r="OC129">
            <v>0.007</v>
          </cell>
          <cell r="OD129">
            <v>-0.1</v>
          </cell>
          <cell r="OE129">
            <v>0.006</v>
          </cell>
          <cell r="OF129">
            <v>-0.05</v>
          </cell>
          <cell r="OG129">
            <v>0.007</v>
          </cell>
        </row>
        <row r="129">
          <cell r="OP129">
            <v>0.05</v>
          </cell>
          <cell r="OQ129">
            <v>0.001</v>
          </cell>
          <cell r="OR129">
            <v>0.09</v>
          </cell>
          <cell r="OS129">
            <v>0.001</v>
          </cell>
        </row>
        <row r="129">
          <cell r="PF129">
            <v>0.05</v>
          </cell>
          <cell r="PG129">
            <v>0.001</v>
          </cell>
          <cell r="PH129">
            <v>0.08</v>
          </cell>
          <cell r="PI129">
            <v>0.001</v>
          </cell>
          <cell r="PJ129">
            <v>0.04</v>
          </cell>
          <cell r="PK129">
            <v>0.001</v>
          </cell>
          <cell r="PL129">
            <v>0.08</v>
          </cell>
          <cell r="PM129">
            <v>0.001</v>
          </cell>
          <cell r="PN129">
            <v>0.04</v>
          </cell>
          <cell r="PO129">
            <v>0.001</v>
          </cell>
        </row>
        <row r="129">
          <cell r="PT129">
            <v>0.07</v>
          </cell>
          <cell r="PU129">
            <v>0.004</v>
          </cell>
          <cell r="PV129">
            <v>0.02</v>
          </cell>
          <cell r="PW129">
            <v>0.002</v>
          </cell>
        </row>
        <row r="129">
          <cell r="QP129">
            <v>0.15</v>
          </cell>
          <cell r="QQ129">
            <v>0.003</v>
          </cell>
          <cell r="QR129">
            <v>0.05</v>
          </cell>
          <cell r="QS129">
            <v>0.003</v>
          </cell>
          <cell r="QT129">
            <v>0.13</v>
          </cell>
          <cell r="QU129">
            <v>0.004</v>
          </cell>
          <cell r="QV129">
            <v>0.02</v>
          </cell>
          <cell r="QW129">
            <v>0.003</v>
          </cell>
          <cell r="QX129">
            <v>0.06</v>
          </cell>
          <cell r="QY129">
            <v>0.003</v>
          </cell>
          <cell r="QZ129">
            <v>0</v>
          </cell>
          <cell r="RA129">
            <v>0.002</v>
          </cell>
          <cell r="RB129">
            <v>0.03</v>
          </cell>
          <cell r="RC129">
            <v>0.002</v>
          </cell>
          <cell r="RD129">
            <v>-0.03</v>
          </cell>
          <cell r="RE129">
            <v>0.002</v>
          </cell>
        </row>
        <row r="129">
          <cell r="RN129">
            <v>-0.03</v>
          </cell>
          <cell r="RO129">
            <v>0.001</v>
          </cell>
          <cell r="RP129">
            <v>0.15</v>
          </cell>
          <cell r="RQ129">
            <v>0.003</v>
          </cell>
        </row>
        <row r="129">
          <cell r="SJ129">
            <v>0.03</v>
          </cell>
          <cell r="SK129">
            <v>0.001</v>
          </cell>
          <cell r="SL129">
            <v>0.17</v>
          </cell>
          <cell r="SM129">
            <v>0.002</v>
          </cell>
          <cell r="SN129">
            <v>0.02</v>
          </cell>
          <cell r="SO129">
            <v>0.001</v>
          </cell>
          <cell r="SP129">
            <v>0.16</v>
          </cell>
          <cell r="SQ129">
            <v>0.003</v>
          </cell>
          <cell r="SR129">
            <v>0</v>
          </cell>
          <cell r="SS129">
            <v>0.001</v>
          </cell>
          <cell r="ST129">
            <v>0.15</v>
          </cell>
          <cell r="SU129">
            <v>0.003</v>
          </cell>
          <cell r="SV129">
            <v>-0.01</v>
          </cell>
          <cell r="SW129">
            <v>0.001</v>
          </cell>
          <cell r="SX129">
            <v>0.04</v>
          </cell>
          <cell r="SY129">
            <v>0.002</v>
          </cell>
        </row>
        <row r="129">
          <cell r="TH129">
            <v>0.03</v>
          </cell>
          <cell r="TI129">
            <v>0.003</v>
          </cell>
          <cell r="TJ129">
            <v>0.34</v>
          </cell>
          <cell r="TK129">
            <v>0.006</v>
          </cell>
        </row>
        <row r="129">
          <cell r="UD129">
            <v>0.12</v>
          </cell>
          <cell r="UE129">
            <v>0.002</v>
          </cell>
          <cell r="UF129">
            <v>0.37</v>
          </cell>
          <cell r="UG129">
            <v>0.006</v>
          </cell>
          <cell r="UH129">
            <v>0.09</v>
          </cell>
          <cell r="UI129">
            <v>0.002</v>
          </cell>
          <cell r="UJ129">
            <v>0.34</v>
          </cell>
          <cell r="UK129">
            <v>0.006</v>
          </cell>
          <cell r="UL129">
            <v>0.06</v>
          </cell>
          <cell r="UM129">
            <v>0.002</v>
          </cell>
          <cell r="UN129">
            <v>0.29</v>
          </cell>
          <cell r="UO129">
            <v>0.005</v>
          </cell>
          <cell r="UP129">
            <v>-0.01</v>
          </cell>
          <cell r="UQ129">
            <v>0.002</v>
          </cell>
          <cell r="UR129">
            <v>0.34</v>
          </cell>
          <cell r="US129">
            <v>0.005</v>
          </cell>
        </row>
        <row r="129">
          <cell r="UZ129">
            <v>0.04</v>
          </cell>
          <cell r="VA129">
            <v>0.001</v>
          </cell>
          <cell r="VB129">
            <v>0.03</v>
          </cell>
          <cell r="VC129">
            <v>0.001</v>
          </cell>
        </row>
        <row r="129">
          <cell r="VP129">
            <v>0.01</v>
          </cell>
          <cell r="VQ129">
            <v>0</v>
          </cell>
          <cell r="VR129">
            <v>0.01</v>
          </cell>
          <cell r="VS129">
            <v>0</v>
          </cell>
          <cell r="VT129">
            <v>0</v>
          </cell>
          <cell r="VU129">
            <v>0</v>
          </cell>
          <cell r="VV129">
            <v>0</v>
          </cell>
          <cell r="VW129">
            <v>0</v>
          </cell>
        </row>
        <row r="129">
          <cell r="WF129">
            <v>-0.04</v>
          </cell>
          <cell r="WG129">
            <v>0.002</v>
          </cell>
          <cell r="WH129">
            <v>0.01</v>
          </cell>
          <cell r="WI129">
            <v>0.001</v>
          </cell>
        </row>
        <row r="129">
          <cell r="XB129">
            <v>0.02</v>
          </cell>
          <cell r="XC129">
            <v>0.002</v>
          </cell>
          <cell r="XD129">
            <v>-0.05</v>
          </cell>
          <cell r="XE129">
            <v>0.001</v>
          </cell>
          <cell r="XF129">
            <v>0.02</v>
          </cell>
          <cell r="XG129">
            <v>0.002</v>
          </cell>
          <cell r="XH129">
            <v>-0.03</v>
          </cell>
          <cell r="XI129">
            <v>0.001</v>
          </cell>
          <cell r="XJ129">
            <v>0</v>
          </cell>
          <cell r="XK129">
            <v>0.002</v>
          </cell>
          <cell r="XL129">
            <v>-0.03</v>
          </cell>
          <cell r="XM129">
            <v>0.001</v>
          </cell>
          <cell r="XN129">
            <v>-0.02</v>
          </cell>
          <cell r="XO129">
            <v>0.001</v>
          </cell>
          <cell r="XP129">
            <v>-0.01</v>
          </cell>
          <cell r="XQ129">
            <v>0.001</v>
          </cell>
        </row>
        <row r="130">
          <cell r="B130" t="str">
            <v>KMS038</v>
          </cell>
          <cell r="C130" t="str">
            <v>Korea/N China</v>
          </cell>
          <cell r="D130">
            <v>37.2006</v>
          </cell>
          <cell r="E130">
            <v>128.9503</v>
          </cell>
          <cell r="F130">
            <v>-0.11</v>
          </cell>
          <cell r="G130">
            <v>0.006</v>
          </cell>
          <cell r="H130">
            <v>0.5</v>
          </cell>
          <cell r="I130">
            <v>0.023</v>
          </cell>
          <cell r="J130">
            <v>1.75</v>
          </cell>
          <cell r="K130">
            <v>0.03</v>
          </cell>
          <cell r="L130">
            <v>-0.21</v>
          </cell>
          <cell r="M130">
            <v>0.01</v>
          </cell>
          <cell r="N130">
            <v>2.39</v>
          </cell>
          <cell r="O130">
            <v>0.026</v>
          </cell>
        </row>
        <row r="130">
          <cell r="X130">
            <v>0.19</v>
          </cell>
          <cell r="Y130">
            <v>0.005</v>
          </cell>
          <cell r="Z130">
            <v>0.84</v>
          </cell>
          <cell r="AA130">
            <v>0.052</v>
          </cell>
          <cell r="AB130">
            <v>0.85</v>
          </cell>
          <cell r="AC130">
            <v>0.015</v>
          </cell>
        </row>
        <row r="130">
          <cell r="AH130">
            <v>-0.17</v>
          </cell>
          <cell r="AI130">
            <v>0.005</v>
          </cell>
          <cell r="AJ130">
            <v>1.31</v>
          </cell>
          <cell r="AK130">
            <v>0.024</v>
          </cell>
          <cell r="AL130">
            <v>-0.11</v>
          </cell>
          <cell r="AM130">
            <v>0.006</v>
          </cell>
          <cell r="AN130">
            <v>1.32</v>
          </cell>
          <cell r="AO130">
            <v>0.021</v>
          </cell>
          <cell r="AP130">
            <v>-0.04</v>
          </cell>
          <cell r="AQ130">
            <v>0.007</v>
          </cell>
          <cell r="AR130">
            <v>1.51</v>
          </cell>
          <cell r="AS130">
            <v>0.016</v>
          </cell>
          <cell r="AT130">
            <v>-0.44</v>
          </cell>
          <cell r="AU130">
            <v>0.006</v>
          </cell>
          <cell r="AV130">
            <v>-0.22</v>
          </cell>
          <cell r="AW130">
            <v>0.023</v>
          </cell>
          <cell r="AX130">
            <v>-0.53</v>
          </cell>
          <cell r="AY130">
            <v>0.006</v>
          </cell>
          <cell r="AZ130">
            <v>-0.36</v>
          </cell>
          <cell r="BA130">
            <v>0.011</v>
          </cell>
          <cell r="BB130">
            <v>0.02</v>
          </cell>
          <cell r="BC130">
            <v>0.001</v>
          </cell>
          <cell r="BD130">
            <v>0.07</v>
          </cell>
          <cell r="BE130">
            <v>0.002</v>
          </cell>
          <cell r="BF130">
            <v>-0.16</v>
          </cell>
          <cell r="BG130">
            <v>0.002</v>
          </cell>
          <cell r="BH130">
            <v>0.27</v>
          </cell>
          <cell r="BI130">
            <v>0.004</v>
          </cell>
        </row>
        <row r="130">
          <cell r="BR130">
            <v>0.07</v>
          </cell>
          <cell r="BS130">
            <v>0.003</v>
          </cell>
          <cell r="BT130">
            <v>0.53</v>
          </cell>
          <cell r="BU130">
            <v>0.006</v>
          </cell>
          <cell r="BV130">
            <v>0.22</v>
          </cell>
          <cell r="BW130">
            <v>0.004</v>
          </cell>
        </row>
        <row r="130">
          <cell r="CB130">
            <v>-0.04</v>
          </cell>
          <cell r="CC130">
            <v>0.001</v>
          </cell>
          <cell r="CD130">
            <v>0.14</v>
          </cell>
          <cell r="CE130">
            <v>0.002</v>
          </cell>
          <cell r="CF130">
            <v>-0.03</v>
          </cell>
          <cell r="CG130">
            <v>0.001</v>
          </cell>
          <cell r="CH130">
            <v>0.14</v>
          </cell>
          <cell r="CI130">
            <v>0.002</v>
          </cell>
          <cell r="CJ130">
            <v>-0.01</v>
          </cell>
          <cell r="CK130">
            <v>0.001</v>
          </cell>
          <cell r="CL130">
            <v>0.19</v>
          </cell>
          <cell r="CM130">
            <v>0.002</v>
          </cell>
          <cell r="CN130">
            <v>-0.07</v>
          </cell>
          <cell r="CO130">
            <v>0.001</v>
          </cell>
          <cell r="CP130">
            <v>0.13</v>
          </cell>
          <cell r="CQ130">
            <v>0.002</v>
          </cell>
          <cell r="CR130">
            <v>-0.04</v>
          </cell>
          <cell r="CS130">
            <v>0.001</v>
          </cell>
          <cell r="CT130">
            <v>0.15</v>
          </cell>
          <cell r="CU130">
            <v>0.002</v>
          </cell>
          <cell r="CV130">
            <v>-0.47</v>
          </cell>
          <cell r="CW130">
            <v>0.007</v>
          </cell>
          <cell r="CX130">
            <v>-0.07</v>
          </cell>
          <cell r="CY130">
            <v>0.005</v>
          </cell>
          <cell r="CZ130">
            <v>-0.23</v>
          </cell>
          <cell r="DA130">
            <v>0.009</v>
          </cell>
          <cell r="DB130">
            <v>-0.17</v>
          </cell>
          <cell r="DC130">
            <v>0.007</v>
          </cell>
        </row>
        <row r="130">
          <cell r="DL130">
            <v>0.08</v>
          </cell>
          <cell r="DM130">
            <v>0.007</v>
          </cell>
          <cell r="DN130">
            <v>0.2</v>
          </cell>
          <cell r="DO130">
            <v>0.004</v>
          </cell>
          <cell r="DP130">
            <v>0</v>
          </cell>
          <cell r="DQ130">
            <v>0.001</v>
          </cell>
        </row>
        <row r="130">
          <cell r="DV130">
            <v>-0.3</v>
          </cell>
          <cell r="DW130">
            <v>0.007</v>
          </cell>
          <cell r="DX130">
            <v>-0.05</v>
          </cell>
          <cell r="DY130">
            <v>0.002</v>
          </cell>
          <cell r="DZ130">
            <v>-0.22</v>
          </cell>
          <cell r="EA130">
            <v>0.006</v>
          </cell>
          <cell r="EB130">
            <v>-0.05</v>
          </cell>
          <cell r="EC130">
            <v>0.003</v>
          </cell>
          <cell r="ED130">
            <v>-0.21</v>
          </cell>
          <cell r="EE130">
            <v>0.006</v>
          </cell>
          <cell r="EF130">
            <v>0.01</v>
          </cell>
          <cell r="EG130">
            <v>0.003</v>
          </cell>
          <cell r="EH130">
            <v>-0.31</v>
          </cell>
          <cell r="EI130">
            <v>0.006</v>
          </cell>
          <cell r="EJ130">
            <v>-0.04</v>
          </cell>
          <cell r="EK130">
            <v>0.003</v>
          </cell>
          <cell r="EL130">
            <v>-0.27</v>
          </cell>
          <cell r="EM130">
            <v>0.004</v>
          </cell>
          <cell r="EN130">
            <v>0.06</v>
          </cell>
          <cell r="EO130">
            <v>0.001</v>
          </cell>
          <cell r="EP130">
            <v>0.03</v>
          </cell>
          <cell r="EQ130">
            <v>0.001</v>
          </cell>
          <cell r="ER130">
            <v>0.01</v>
          </cell>
          <cell r="ES130">
            <v>0</v>
          </cell>
          <cell r="ET130">
            <v>-0.07</v>
          </cell>
          <cell r="EU130">
            <v>0.001</v>
          </cell>
          <cell r="EV130">
            <v>0.04</v>
          </cell>
          <cell r="EW130">
            <v>0</v>
          </cell>
        </row>
        <row r="130">
          <cell r="FF130">
            <v>0.03</v>
          </cell>
          <cell r="FG130">
            <v>0.001</v>
          </cell>
          <cell r="FH130">
            <v>0.04</v>
          </cell>
          <cell r="FI130">
            <v>0.001</v>
          </cell>
          <cell r="FJ130">
            <v>0.01</v>
          </cell>
          <cell r="FK130">
            <v>0</v>
          </cell>
        </row>
        <row r="130">
          <cell r="FP130">
            <v>-0.01</v>
          </cell>
          <cell r="FQ130">
            <v>0.001</v>
          </cell>
          <cell r="FR130">
            <v>0.02</v>
          </cell>
          <cell r="FS130">
            <v>0</v>
          </cell>
          <cell r="FT130">
            <v>-0.01</v>
          </cell>
          <cell r="FU130">
            <v>0.001</v>
          </cell>
          <cell r="FV130">
            <v>0.02</v>
          </cell>
          <cell r="FW130">
            <v>0</v>
          </cell>
          <cell r="FX130">
            <v>0</v>
          </cell>
          <cell r="FY130">
            <v>0</v>
          </cell>
          <cell r="FZ130">
            <v>0.02</v>
          </cell>
          <cell r="GA130">
            <v>0</v>
          </cell>
          <cell r="GB130">
            <v>-0.03</v>
          </cell>
          <cell r="GC130">
            <v>0</v>
          </cell>
          <cell r="GD130">
            <v>0.02</v>
          </cell>
          <cell r="GE130">
            <v>0</v>
          </cell>
          <cell r="GF130">
            <v>-0.02</v>
          </cell>
          <cell r="GG130">
            <v>0</v>
          </cell>
          <cell r="GH130">
            <v>0.01</v>
          </cell>
          <cell r="GI130">
            <v>0</v>
          </cell>
          <cell r="GJ130">
            <v>35.1</v>
          </cell>
          <cell r="GK130">
            <v>0.891</v>
          </cell>
          <cell r="GL130">
            <v>109.14</v>
          </cell>
          <cell r="GM130">
            <v>3.94</v>
          </cell>
          <cell r="GN130">
            <v>15.75</v>
          </cell>
          <cell r="GO130">
            <v>1.642</v>
          </cell>
          <cell r="GP130">
            <v>457.2</v>
          </cell>
          <cell r="GQ130">
            <v>5.46</v>
          </cell>
        </row>
        <row r="130">
          <cell r="GZ130">
            <v>63.52</v>
          </cell>
          <cell r="HA130">
            <v>1.276</v>
          </cell>
          <cell r="HB130">
            <v>-202.87</v>
          </cell>
          <cell r="HC130">
            <v>5.951</v>
          </cell>
          <cell r="HD130">
            <v>0.88</v>
          </cell>
          <cell r="HE130">
            <v>0.026</v>
          </cell>
        </row>
        <row r="130">
          <cell r="HJ130">
            <v>19.06</v>
          </cell>
          <cell r="HK130">
            <v>1.164</v>
          </cell>
          <cell r="HL130">
            <v>259.61</v>
          </cell>
          <cell r="HM130">
            <v>4.024</v>
          </cell>
          <cell r="HN130">
            <v>19.41</v>
          </cell>
          <cell r="HO130">
            <v>1.184</v>
          </cell>
          <cell r="HP130">
            <v>249.61</v>
          </cell>
          <cell r="HQ130">
            <v>4.302</v>
          </cell>
          <cell r="HR130">
            <v>34.33</v>
          </cell>
          <cell r="HS130">
            <v>1.151</v>
          </cell>
          <cell r="HT130">
            <v>237.27</v>
          </cell>
          <cell r="HU130">
            <v>4.223</v>
          </cell>
          <cell r="HV130">
            <v>-25.73</v>
          </cell>
          <cell r="HW130">
            <v>0.718</v>
          </cell>
          <cell r="HX130">
            <v>-189.39</v>
          </cell>
          <cell r="HY130">
            <v>3.605</v>
          </cell>
          <cell r="HZ130">
            <v>-339.73</v>
          </cell>
          <cell r="IA130">
            <v>2.573</v>
          </cell>
          <cell r="IB130">
            <v>0.18</v>
          </cell>
          <cell r="IC130">
            <v>0.004</v>
          </cell>
          <cell r="ID130">
            <v>-0.05</v>
          </cell>
          <cell r="IE130">
            <v>0.003</v>
          </cell>
          <cell r="IF130">
            <v>0.09</v>
          </cell>
          <cell r="IG130">
            <v>0.006</v>
          </cell>
          <cell r="IH130">
            <v>0.29</v>
          </cell>
          <cell r="II130">
            <v>0.005</v>
          </cell>
        </row>
        <row r="130">
          <cell r="IR130">
            <v>-0.07</v>
          </cell>
          <cell r="IS130">
            <v>0.003</v>
          </cell>
          <cell r="IT130">
            <v>0</v>
          </cell>
          <cell r="IU130">
            <v>0.001</v>
          </cell>
          <cell r="IV130">
            <v>0.42</v>
          </cell>
          <cell r="IW130">
            <v>0.008</v>
          </cell>
        </row>
        <row r="130">
          <cell r="JB130">
            <v>0.17</v>
          </cell>
          <cell r="JC130">
            <v>0.007</v>
          </cell>
          <cell r="JD130">
            <v>0.08</v>
          </cell>
          <cell r="JE130">
            <v>0.004</v>
          </cell>
          <cell r="JF130">
            <v>0.16</v>
          </cell>
          <cell r="JG130">
            <v>0.006</v>
          </cell>
          <cell r="JH130">
            <v>0.07</v>
          </cell>
          <cell r="JI130">
            <v>0.004</v>
          </cell>
          <cell r="JJ130">
            <v>0.14</v>
          </cell>
          <cell r="JK130">
            <v>0.006</v>
          </cell>
          <cell r="JL130">
            <v>0.05</v>
          </cell>
          <cell r="JM130">
            <v>0.003</v>
          </cell>
          <cell r="JN130">
            <v>-0.13</v>
          </cell>
          <cell r="JO130">
            <v>0.004</v>
          </cell>
          <cell r="JP130">
            <v>-0.03</v>
          </cell>
          <cell r="JQ130">
            <v>0.003</v>
          </cell>
          <cell r="JR130">
            <v>-0.06</v>
          </cell>
          <cell r="JS130">
            <v>0.001</v>
          </cell>
          <cell r="JT130">
            <v>0</v>
          </cell>
          <cell r="JU130">
            <v>0.002</v>
          </cell>
          <cell r="JV130">
            <v>0.13</v>
          </cell>
          <cell r="JW130">
            <v>0.003</v>
          </cell>
          <cell r="JX130">
            <v>0.09</v>
          </cell>
          <cell r="JY130">
            <v>0.002</v>
          </cell>
          <cell r="JZ130">
            <v>0.06</v>
          </cell>
          <cell r="KA130">
            <v>0.005</v>
          </cell>
        </row>
        <row r="130">
          <cell r="KJ130">
            <v>0.04</v>
          </cell>
          <cell r="KK130">
            <v>0.001</v>
          </cell>
          <cell r="KL130">
            <v>0</v>
          </cell>
          <cell r="KM130">
            <v>0.001</v>
          </cell>
          <cell r="KN130">
            <v>0</v>
          </cell>
          <cell r="KO130">
            <v>0</v>
          </cell>
        </row>
        <row r="130">
          <cell r="KT130">
            <v>0.03</v>
          </cell>
          <cell r="KU130">
            <v>0.002</v>
          </cell>
          <cell r="KV130">
            <v>0.1</v>
          </cell>
          <cell r="KW130">
            <v>0.005</v>
          </cell>
          <cell r="KX130">
            <v>0.03</v>
          </cell>
          <cell r="KY130">
            <v>0.002</v>
          </cell>
          <cell r="KZ130">
            <v>0.12</v>
          </cell>
          <cell r="LA130">
            <v>0.004</v>
          </cell>
          <cell r="LB130">
            <v>0.04</v>
          </cell>
          <cell r="LC130">
            <v>0.001</v>
          </cell>
          <cell r="LD130">
            <v>0.12</v>
          </cell>
          <cell r="LE130">
            <v>0.004</v>
          </cell>
          <cell r="LF130">
            <v>0.05</v>
          </cell>
          <cell r="LG130">
            <v>0.001</v>
          </cell>
          <cell r="LH130">
            <v>-0.05</v>
          </cell>
          <cell r="LI130">
            <v>0.003</v>
          </cell>
          <cell r="LJ130">
            <v>0.01</v>
          </cell>
          <cell r="LK130">
            <v>0</v>
          </cell>
          <cell r="LL130">
            <v>-0.03</v>
          </cell>
          <cell r="LM130">
            <v>0.001</v>
          </cell>
          <cell r="LN130">
            <v>0.11</v>
          </cell>
          <cell r="LO130">
            <v>0.003</v>
          </cell>
          <cell r="LP130">
            <v>0.1</v>
          </cell>
          <cell r="LQ130">
            <v>0.004</v>
          </cell>
          <cell r="LR130">
            <v>0.16</v>
          </cell>
          <cell r="LS130">
            <v>0.005</v>
          </cell>
          <cell r="LT130">
            <v>0.38</v>
          </cell>
          <cell r="LU130">
            <v>0.005</v>
          </cell>
        </row>
        <row r="130">
          <cell r="MD130">
            <v>0</v>
          </cell>
          <cell r="ME130">
            <v>0</v>
          </cell>
          <cell r="MF130">
            <v>0.01</v>
          </cell>
          <cell r="MG130">
            <v>0.001</v>
          </cell>
          <cell r="MH130">
            <v>0.15</v>
          </cell>
          <cell r="MI130">
            <v>0.004</v>
          </cell>
          <cell r="MJ130">
            <v>0.25</v>
          </cell>
          <cell r="MK130">
            <v>0.005</v>
          </cell>
          <cell r="ML130">
            <v>0.14</v>
          </cell>
          <cell r="MM130">
            <v>0.004</v>
          </cell>
          <cell r="MN130">
            <v>0.25</v>
          </cell>
          <cell r="MO130">
            <v>0.004</v>
          </cell>
          <cell r="MP130">
            <v>0.14</v>
          </cell>
          <cell r="MQ130">
            <v>0.003</v>
          </cell>
          <cell r="MR130">
            <v>0.21</v>
          </cell>
          <cell r="MS130">
            <v>0.007</v>
          </cell>
          <cell r="MT130">
            <v>-0.04</v>
          </cell>
          <cell r="MU130">
            <v>0.006</v>
          </cell>
          <cell r="MV130">
            <v>0.01</v>
          </cell>
          <cell r="MW130">
            <v>0.012</v>
          </cell>
          <cell r="MX130">
            <v>0.54</v>
          </cell>
          <cell r="MY130">
            <v>0.007</v>
          </cell>
        </row>
        <row r="130">
          <cell r="NH130">
            <v>0.08</v>
          </cell>
          <cell r="NI130">
            <v>0.003</v>
          </cell>
          <cell r="NJ130">
            <v>0.05</v>
          </cell>
          <cell r="NK130">
            <v>0.01</v>
          </cell>
          <cell r="NL130">
            <v>0</v>
          </cell>
          <cell r="NM130">
            <v>0.001</v>
          </cell>
        </row>
        <row r="130">
          <cell r="NR130">
            <v>0.1</v>
          </cell>
          <cell r="NS130">
            <v>0.009</v>
          </cell>
          <cell r="NT130">
            <v>0.22</v>
          </cell>
          <cell r="NU130">
            <v>0.005</v>
          </cell>
          <cell r="NV130">
            <v>0.11</v>
          </cell>
          <cell r="NW130">
            <v>0.008</v>
          </cell>
          <cell r="NX130">
            <v>0.23</v>
          </cell>
          <cell r="NY130">
            <v>0.006</v>
          </cell>
          <cell r="NZ130">
            <v>0.12</v>
          </cell>
          <cell r="OA130">
            <v>0.008</v>
          </cell>
          <cell r="OB130">
            <v>0.28</v>
          </cell>
          <cell r="OC130">
            <v>0.006</v>
          </cell>
          <cell r="OD130">
            <v>-0.23</v>
          </cell>
          <cell r="OE130">
            <v>0.006</v>
          </cell>
          <cell r="OF130">
            <v>-0.23</v>
          </cell>
          <cell r="OG130">
            <v>0.006</v>
          </cell>
          <cell r="OH130">
            <v>-0.15</v>
          </cell>
          <cell r="OI130">
            <v>0.002</v>
          </cell>
          <cell r="OJ130">
            <v>-0.18</v>
          </cell>
          <cell r="OK130">
            <v>0.002</v>
          </cell>
          <cell r="OL130">
            <v>0.04</v>
          </cell>
          <cell r="OM130">
            <v>0.001</v>
          </cell>
          <cell r="ON130">
            <v>0.03</v>
          </cell>
          <cell r="OO130">
            <v>0</v>
          </cell>
          <cell r="OP130">
            <v>0.04</v>
          </cell>
          <cell r="OQ130">
            <v>0.001</v>
          </cell>
          <cell r="OR130">
            <v>0.02</v>
          </cell>
          <cell r="OS130">
            <v>0.001</v>
          </cell>
        </row>
        <row r="130">
          <cell r="PD130">
            <v>0.01</v>
          </cell>
          <cell r="PE130">
            <v>0</v>
          </cell>
          <cell r="PF130">
            <v>0.05</v>
          </cell>
          <cell r="PG130">
            <v>0.001</v>
          </cell>
          <cell r="PH130">
            <v>0.03</v>
          </cell>
          <cell r="PI130">
            <v>0.001</v>
          </cell>
          <cell r="PJ130">
            <v>0.06</v>
          </cell>
          <cell r="PK130">
            <v>0.001</v>
          </cell>
          <cell r="PL130">
            <v>0.03</v>
          </cell>
          <cell r="PM130">
            <v>0.001</v>
          </cell>
          <cell r="PN130">
            <v>0.06</v>
          </cell>
          <cell r="PO130">
            <v>0.001</v>
          </cell>
          <cell r="PP130">
            <v>-0.02</v>
          </cell>
          <cell r="PQ130">
            <v>0.002</v>
          </cell>
          <cell r="PR130">
            <v>-0.13</v>
          </cell>
          <cell r="PS130">
            <v>0.002</v>
          </cell>
          <cell r="PT130">
            <v>-0.05</v>
          </cell>
          <cell r="PU130">
            <v>0.003</v>
          </cell>
          <cell r="PV130">
            <v>-0.04</v>
          </cell>
          <cell r="PW130">
            <v>0.002</v>
          </cell>
        </row>
        <row r="130">
          <cell r="QF130">
            <v>0</v>
          </cell>
          <cell r="QG130">
            <v>0.001</v>
          </cell>
          <cell r="QH130">
            <v>0.01</v>
          </cell>
          <cell r="QI130">
            <v>0.002</v>
          </cell>
          <cell r="QJ130">
            <v>-0.07</v>
          </cell>
          <cell r="QK130">
            <v>0.002</v>
          </cell>
        </row>
        <row r="130">
          <cell r="QP130">
            <v>-0.03</v>
          </cell>
          <cell r="QQ130">
            <v>0.002</v>
          </cell>
          <cell r="QR130">
            <v>-0.09</v>
          </cell>
          <cell r="QS130">
            <v>0.002</v>
          </cell>
          <cell r="QT130">
            <v>-0.03</v>
          </cell>
          <cell r="QU130">
            <v>0.003</v>
          </cell>
          <cell r="QV130">
            <v>-0.08</v>
          </cell>
          <cell r="QW130">
            <v>0.002</v>
          </cell>
          <cell r="QX130">
            <v>-0.03</v>
          </cell>
          <cell r="QY130">
            <v>0.002</v>
          </cell>
          <cell r="QZ130">
            <v>-0.05</v>
          </cell>
          <cell r="RA130">
            <v>0.002</v>
          </cell>
          <cell r="RB130">
            <v>-0.07</v>
          </cell>
          <cell r="RC130">
            <v>0.002</v>
          </cell>
          <cell r="RD130">
            <v>-0.1</v>
          </cell>
          <cell r="RE130">
            <v>0.002</v>
          </cell>
          <cell r="RF130">
            <v>-0.08</v>
          </cell>
          <cell r="RG130">
            <v>0.001</v>
          </cell>
          <cell r="RH130">
            <v>-0.05</v>
          </cell>
          <cell r="RI130">
            <v>0.001</v>
          </cell>
          <cell r="RJ130">
            <v>0.11</v>
          </cell>
          <cell r="RK130">
            <v>0.001</v>
          </cell>
          <cell r="RL130">
            <v>0.18</v>
          </cell>
          <cell r="RM130">
            <v>0.001</v>
          </cell>
          <cell r="RN130">
            <v>0.02</v>
          </cell>
          <cell r="RO130">
            <v>0.001</v>
          </cell>
          <cell r="RP130">
            <v>0.37</v>
          </cell>
          <cell r="RQ130">
            <v>0.003</v>
          </cell>
        </row>
        <row r="130">
          <cell r="RZ130">
            <v>0</v>
          </cell>
          <cell r="SA130">
            <v>0</v>
          </cell>
          <cell r="SB130">
            <v>0.15</v>
          </cell>
          <cell r="SC130">
            <v>0.003</v>
          </cell>
          <cell r="SD130">
            <v>0</v>
          </cell>
          <cell r="SE130">
            <v>0.001</v>
          </cell>
        </row>
        <row r="130">
          <cell r="SJ130">
            <v>0.09</v>
          </cell>
          <cell r="SK130">
            <v>0.001</v>
          </cell>
          <cell r="SL130">
            <v>0.3</v>
          </cell>
          <cell r="SM130">
            <v>0.002</v>
          </cell>
          <cell r="SN130">
            <v>0.09</v>
          </cell>
          <cell r="SO130">
            <v>0.001</v>
          </cell>
          <cell r="SP130">
            <v>0.31</v>
          </cell>
          <cell r="SQ130">
            <v>0.002</v>
          </cell>
          <cell r="SR130">
            <v>0.07</v>
          </cell>
          <cell r="SS130">
            <v>0.001</v>
          </cell>
          <cell r="ST130">
            <v>0.3</v>
          </cell>
          <cell r="SU130">
            <v>0.002</v>
          </cell>
          <cell r="SV130">
            <v>0.02</v>
          </cell>
          <cell r="SW130">
            <v>0.001</v>
          </cell>
          <cell r="SX130">
            <v>0.09</v>
          </cell>
          <cell r="SY130">
            <v>0.001</v>
          </cell>
          <cell r="SZ130">
            <v>0</v>
          </cell>
          <cell r="TA130">
            <v>0</v>
          </cell>
          <cell r="TB130">
            <v>-0.05</v>
          </cell>
          <cell r="TC130">
            <v>0.001</v>
          </cell>
          <cell r="TD130">
            <v>-0.05</v>
          </cell>
          <cell r="TE130">
            <v>0.002</v>
          </cell>
          <cell r="TF130">
            <v>-0.37</v>
          </cell>
          <cell r="TG130">
            <v>0.007</v>
          </cell>
          <cell r="TH130">
            <v>-0.08</v>
          </cell>
          <cell r="TI130">
            <v>0.004</v>
          </cell>
          <cell r="TJ130">
            <v>-0.02</v>
          </cell>
          <cell r="TK130">
            <v>0.006</v>
          </cell>
        </row>
        <row r="130">
          <cell r="TT130">
            <v>0.12</v>
          </cell>
          <cell r="TU130">
            <v>0.003</v>
          </cell>
          <cell r="TV130">
            <v>0.24</v>
          </cell>
          <cell r="TW130">
            <v>0.005</v>
          </cell>
          <cell r="TX130">
            <v>0.11</v>
          </cell>
          <cell r="TY130">
            <v>0.002</v>
          </cell>
        </row>
        <row r="130">
          <cell r="UD130">
            <v>-0.03</v>
          </cell>
          <cell r="UE130">
            <v>0.002</v>
          </cell>
          <cell r="UF130">
            <v>-0.15</v>
          </cell>
          <cell r="UG130">
            <v>0.004</v>
          </cell>
          <cell r="UH130">
            <v>-0.02</v>
          </cell>
          <cell r="UI130">
            <v>0.002</v>
          </cell>
          <cell r="UJ130">
            <v>-0.14</v>
          </cell>
          <cell r="UK130">
            <v>0.004</v>
          </cell>
          <cell r="UL130">
            <v>0.01</v>
          </cell>
          <cell r="UM130">
            <v>0.002</v>
          </cell>
          <cell r="UN130">
            <v>-0.05</v>
          </cell>
          <cell r="UO130">
            <v>0.004</v>
          </cell>
          <cell r="UP130">
            <v>-0.06</v>
          </cell>
          <cell r="UQ130">
            <v>0.002</v>
          </cell>
          <cell r="UR130">
            <v>0.07</v>
          </cell>
          <cell r="US130">
            <v>0.004</v>
          </cell>
          <cell r="UT130">
            <v>-0.04</v>
          </cell>
          <cell r="UU130">
            <v>0.002</v>
          </cell>
          <cell r="UV130">
            <v>0.35</v>
          </cell>
          <cell r="UW130">
            <v>0.003</v>
          </cell>
          <cell r="UX130">
            <v>0.04</v>
          </cell>
          <cell r="UY130">
            <v>0</v>
          </cell>
          <cell r="UZ130">
            <v>0.12</v>
          </cell>
          <cell r="VA130">
            <v>0.001</v>
          </cell>
          <cell r="VB130">
            <v>0.11</v>
          </cell>
          <cell r="VC130">
            <v>0.001</v>
          </cell>
        </row>
        <row r="130">
          <cell r="VP130">
            <v>0.04</v>
          </cell>
          <cell r="VQ130">
            <v>0</v>
          </cell>
          <cell r="VR130">
            <v>0.05</v>
          </cell>
          <cell r="VS130">
            <v>0</v>
          </cell>
          <cell r="VT130">
            <v>0.02</v>
          </cell>
          <cell r="VU130">
            <v>0</v>
          </cell>
          <cell r="VV130">
            <v>0</v>
          </cell>
          <cell r="VW130">
            <v>0</v>
          </cell>
          <cell r="VX130">
            <v>0.01</v>
          </cell>
          <cell r="VY130">
            <v>0</v>
          </cell>
          <cell r="VZ130">
            <v>-0.01</v>
          </cell>
          <cell r="WA130">
            <v>0</v>
          </cell>
          <cell r="WB130">
            <v>0.08</v>
          </cell>
          <cell r="WC130">
            <v>0.001</v>
          </cell>
          <cell r="WD130">
            <v>-0.02</v>
          </cell>
          <cell r="WE130">
            <v>0.001</v>
          </cell>
          <cell r="WF130">
            <v>0</v>
          </cell>
          <cell r="WG130">
            <v>0.002</v>
          </cell>
          <cell r="WH130">
            <v>0.01</v>
          </cell>
          <cell r="WI130">
            <v>0.001</v>
          </cell>
        </row>
        <row r="130">
          <cell r="WR130">
            <v>0.08</v>
          </cell>
          <cell r="WS130">
            <v>0.001</v>
          </cell>
          <cell r="WT130">
            <v>0</v>
          </cell>
          <cell r="WU130">
            <v>0.001</v>
          </cell>
          <cell r="WV130">
            <v>0.02</v>
          </cell>
          <cell r="WW130">
            <v>0.001</v>
          </cell>
        </row>
        <row r="130">
          <cell r="XB130">
            <v>0.06</v>
          </cell>
          <cell r="XC130">
            <v>0.001</v>
          </cell>
          <cell r="XD130">
            <v>-0.01</v>
          </cell>
          <cell r="XE130">
            <v>0.001</v>
          </cell>
          <cell r="XF130">
            <v>0.05</v>
          </cell>
          <cell r="XG130">
            <v>0.002</v>
          </cell>
          <cell r="XH130">
            <v>-0.02</v>
          </cell>
          <cell r="XI130">
            <v>0.001</v>
          </cell>
          <cell r="XJ130">
            <v>0.06</v>
          </cell>
          <cell r="XK130">
            <v>0.001</v>
          </cell>
          <cell r="XL130">
            <v>0</v>
          </cell>
          <cell r="XM130">
            <v>0.001</v>
          </cell>
          <cell r="XN130">
            <v>0.04</v>
          </cell>
          <cell r="XO130">
            <v>0.001</v>
          </cell>
          <cell r="XP130">
            <v>0.03</v>
          </cell>
          <cell r="XQ130">
            <v>0.001</v>
          </cell>
          <cell r="XR130">
            <v>0.03</v>
          </cell>
          <cell r="XS130">
            <v>0.001</v>
          </cell>
          <cell r="XT130">
            <v>0.02</v>
          </cell>
          <cell r="XU130">
            <v>0</v>
          </cell>
        </row>
        <row r="131">
          <cell r="B131" t="str">
            <v>KMS039</v>
          </cell>
          <cell r="C131" t="str">
            <v>Korea/N China</v>
          </cell>
          <cell r="D131">
            <v>37.9503</v>
          </cell>
          <cell r="E131">
            <v>127.4153</v>
          </cell>
        </row>
        <row r="131">
          <cell r="L131">
            <v>-0.27</v>
          </cell>
          <cell r="M131">
            <v>0.009</v>
          </cell>
          <cell r="N131">
            <v>2.23</v>
          </cell>
          <cell r="O131">
            <v>0.025</v>
          </cell>
        </row>
        <row r="131">
          <cell r="X131">
            <v>0.2</v>
          </cell>
          <cell r="Y131">
            <v>0.006</v>
          </cell>
          <cell r="Z131">
            <v>0.69</v>
          </cell>
          <cell r="AA131">
            <v>0.043</v>
          </cell>
          <cell r="AB131">
            <v>0.46</v>
          </cell>
          <cell r="AC131">
            <v>0.015</v>
          </cell>
          <cell r="AD131">
            <v>-2.98</v>
          </cell>
          <cell r="AE131">
            <v>0.023</v>
          </cell>
          <cell r="AF131">
            <v>-5.02</v>
          </cell>
          <cell r="AG131">
            <v>0.049</v>
          </cell>
          <cell r="AH131">
            <v>-0.16</v>
          </cell>
          <cell r="AI131">
            <v>0.005</v>
          </cell>
          <cell r="AJ131">
            <v>1.63</v>
          </cell>
          <cell r="AK131">
            <v>0.019</v>
          </cell>
          <cell r="AL131">
            <v>-0.01</v>
          </cell>
          <cell r="AM131">
            <v>0.005</v>
          </cell>
          <cell r="AN131">
            <v>1.52</v>
          </cell>
          <cell r="AO131">
            <v>0.016</v>
          </cell>
          <cell r="AP131">
            <v>0.04</v>
          </cell>
          <cell r="AQ131">
            <v>0.006</v>
          </cell>
          <cell r="AR131">
            <v>1.58</v>
          </cell>
          <cell r="AS131">
            <v>0.017</v>
          </cell>
          <cell r="AT131">
            <v>-0.3</v>
          </cell>
          <cell r="AU131">
            <v>0.006</v>
          </cell>
          <cell r="AV131">
            <v>0.04</v>
          </cell>
          <cell r="AW131">
            <v>0.018</v>
          </cell>
          <cell r="AX131">
            <v>-0.52</v>
          </cell>
          <cell r="AY131">
            <v>0.007</v>
          </cell>
          <cell r="AZ131">
            <v>-0.55</v>
          </cell>
          <cell r="BA131">
            <v>0.012</v>
          </cell>
        </row>
        <row r="131">
          <cell r="BF131">
            <v>-0.12</v>
          </cell>
          <cell r="BG131">
            <v>0.001</v>
          </cell>
          <cell r="BH131">
            <v>0.3</v>
          </cell>
          <cell r="BI131">
            <v>0.003</v>
          </cell>
        </row>
        <row r="131">
          <cell r="BR131">
            <v>0.08</v>
          </cell>
          <cell r="BS131">
            <v>0.003</v>
          </cell>
          <cell r="BT131">
            <v>0.38</v>
          </cell>
          <cell r="BU131">
            <v>0.005</v>
          </cell>
          <cell r="BV131">
            <v>0.17</v>
          </cell>
          <cell r="BW131">
            <v>0.005</v>
          </cell>
          <cell r="BX131">
            <v>-0.46</v>
          </cell>
          <cell r="BY131">
            <v>0.003</v>
          </cell>
          <cell r="BZ131">
            <v>-0.02</v>
          </cell>
          <cell r="CA131">
            <v>0.006</v>
          </cell>
          <cell r="CB131">
            <v>-0.02</v>
          </cell>
          <cell r="CC131">
            <v>0.001</v>
          </cell>
          <cell r="CD131">
            <v>0.19</v>
          </cell>
          <cell r="CE131">
            <v>0.002</v>
          </cell>
          <cell r="CF131">
            <v>0</v>
          </cell>
          <cell r="CG131">
            <v>0.001</v>
          </cell>
          <cell r="CH131">
            <v>0.17</v>
          </cell>
          <cell r="CI131">
            <v>0.002</v>
          </cell>
          <cell r="CJ131">
            <v>0.02</v>
          </cell>
          <cell r="CK131">
            <v>0.001</v>
          </cell>
          <cell r="CL131">
            <v>0.19</v>
          </cell>
          <cell r="CM131">
            <v>0.002</v>
          </cell>
          <cell r="CN131">
            <v>-0.03</v>
          </cell>
          <cell r="CO131">
            <v>0.001</v>
          </cell>
          <cell r="CP131">
            <v>0.1</v>
          </cell>
          <cell r="CQ131">
            <v>0.002</v>
          </cell>
          <cell r="CR131">
            <v>-0.03</v>
          </cell>
          <cell r="CS131">
            <v>0</v>
          </cell>
          <cell r="CT131">
            <v>0.07</v>
          </cell>
          <cell r="CU131">
            <v>0.002</v>
          </cell>
        </row>
        <row r="131">
          <cell r="CZ131">
            <v>-0.42</v>
          </cell>
          <cell r="DA131">
            <v>0.01</v>
          </cell>
          <cell r="DB131">
            <v>-0.2</v>
          </cell>
          <cell r="DC131">
            <v>0.008</v>
          </cell>
        </row>
        <row r="131">
          <cell r="DL131">
            <v>0.1</v>
          </cell>
          <cell r="DM131">
            <v>0.007</v>
          </cell>
          <cell r="DN131">
            <v>0.11</v>
          </cell>
          <cell r="DO131">
            <v>0.003</v>
          </cell>
          <cell r="DP131">
            <v>0</v>
          </cell>
          <cell r="DQ131">
            <v>0</v>
          </cell>
          <cell r="DR131">
            <v>-0.97</v>
          </cell>
          <cell r="DS131">
            <v>0.011</v>
          </cell>
          <cell r="DT131">
            <v>0.01</v>
          </cell>
          <cell r="DU131">
            <v>0.005</v>
          </cell>
          <cell r="DV131">
            <v>-0.49</v>
          </cell>
          <cell r="DW131">
            <v>0.006</v>
          </cell>
          <cell r="DX131">
            <v>-0.06</v>
          </cell>
          <cell r="DY131">
            <v>0.003</v>
          </cell>
          <cell r="DZ131">
            <v>-0.4</v>
          </cell>
          <cell r="EA131">
            <v>0.005</v>
          </cell>
          <cell r="EB131">
            <v>-0.06</v>
          </cell>
          <cell r="EC131">
            <v>0.004</v>
          </cell>
          <cell r="ED131">
            <v>-0.33</v>
          </cell>
          <cell r="EE131">
            <v>0.005</v>
          </cell>
          <cell r="EF131">
            <v>-0.03</v>
          </cell>
          <cell r="EG131">
            <v>0.004</v>
          </cell>
          <cell r="EH131">
            <v>-0.43</v>
          </cell>
          <cell r="EI131">
            <v>0.005</v>
          </cell>
          <cell r="EJ131">
            <v>-0.07</v>
          </cell>
          <cell r="EK131">
            <v>0.003</v>
          </cell>
          <cell r="EL131">
            <v>-0.27</v>
          </cell>
          <cell r="EM131">
            <v>0.004</v>
          </cell>
          <cell r="EN131">
            <v>0.02</v>
          </cell>
          <cell r="EO131">
            <v>0.001</v>
          </cell>
        </row>
        <row r="131">
          <cell r="ET131">
            <v>-0.05</v>
          </cell>
          <cell r="EU131">
            <v>0.001</v>
          </cell>
          <cell r="EV131">
            <v>0.06</v>
          </cell>
          <cell r="EW131">
            <v>0</v>
          </cell>
        </row>
        <row r="131">
          <cell r="FF131">
            <v>0.03</v>
          </cell>
          <cell r="FG131">
            <v>0.001</v>
          </cell>
          <cell r="FH131">
            <v>0.03</v>
          </cell>
          <cell r="FI131">
            <v>0.001</v>
          </cell>
          <cell r="FJ131">
            <v>0.02</v>
          </cell>
          <cell r="FK131">
            <v>0</v>
          </cell>
          <cell r="FL131">
            <v>-0.12</v>
          </cell>
          <cell r="FM131">
            <v>0.001</v>
          </cell>
          <cell r="FN131">
            <v>0.01</v>
          </cell>
          <cell r="FO131">
            <v>0.001</v>
          </cell>
          <cell r="FP131">
            <v>0.01</v>
          </cell>
          <cell r="FQ131">
            <v>0</v>
          </cell>
          <cell r="FR131">
            <v>0.03</v>
          </cell>
          <cell r="FS131">
            <v>0</v>
          </cell>
          <cell r="FT131">
            <v>0.02</v>
          </cell>
          <cell r="FU131">
            <v>0</v>
          </cell>
          <cell r="FV131">
            <v>0.03</v>
          </cell>
          <cell r="FW131">
            <v>0</v>
          </cell>
          <cell r="FX131">
            <v>0.03</v>
          </cell>
          <cell r="FY131">
            <v>0</v>
          </cell>
          <cell r="FZ131">
            <v>0.03</v>
          </cell>
          <cell r="GA131">
            <v>0</v>
          </cell>
          <cell r="GB131">
            <v>0</v>
          </cell>
          <cell r="GC131">
            <v>0</v>
          </cell>
          <cell r="GD131">
            <v>0.02</v>
          </cell>
          <cell r="GE131">
            <v>0</v>
          </cell>
          <cell r="GF131">
            <v>-0.01</v>
          </cell>
          <cell r="GG131">
            <v>0</v>
          </cell>
          <cell r="GH131">
            <v>0.01</v>
          </cell>
          <cell r="GI131">
            <v>0</v>
          </cell>
        </row>
        <row r="131">
          <cell r="GN131">
            <v>-26.3</v>
          </cell>
          <cell r="GO131">
            <v>1.745</v>
          </cell>
          <cell r="GP131">
            <v>409.32</v>
          </cell>
          <cell r="GQ131">
            <v>4.408</v>
          </cell>
        </row>
        <row r="131">
          <cell r="GZ131">
            <v>72.5</v>
          </cell>
          <cell r="HA131">
            <v>1.373</v>
          </cell>
          <cell r="HB131">
            <v>-152.81</v>
          </cell>
          <cell r="HC131">
            <v>5.323</v>
          </cell>
          <cell r="HD131">
            <v>0.85</v>
          </cell>
          <cell r="HE131">
            <v>0.027</v>
          </cell>
          <cell r="HF131">
            <v>-355.66</v>
          </cell>
          <cell r="HG131">
            <v>1.854</v>
          </cell>
        </row>
        <row r="131">
          <cell r="HJ131">
            <v>-14.07</v>
          </cell>
          <cell r="HK131">
            <v>1.172</v>
          </cell>
          <cell r="HL131">
            <v>337.2</v>
          </cell>
          <cell r="HM131">
            <v>3.998</v>
          </cell>
          <cell r="HN131">
            <v>10.84</v>
          </cell>
          <cell r="HO131">
            <v>1.113</v>
          </cell>
          <cell r="HP131">
            <v>361.56</v>
          </cell>
          <cell r="HQ131">
            <v>3.961</v>
          </cell>
          <cell r="HR131">
            <v>24.01</v>
          </cell>
          <cell r="HS131">
            <v>1.073</v>
          </cell>
          <cell r="HT131">
            <v>339.19</v>
          </cell>
          <cell r="HU131">
            <v>3.637</v>
          </cell>
          <cell r="HV131">
            <v>-35.98</v>
          </cell>
          <cell r="HW131">
            <v>0.725</v>
          </cell>
          <cell r="HX131">
            <v>-44.36</v>
          </cell>
          <cell r="HY131">
            <v>3.838</v>
          </cell>
          <cell r="HZ131">
            <v>-286.85</v>
          </cell>
          <cell r="IA131">
            <v>2.736</v>
          </cell>
        </row>
        <row r="131">
          <cell r="IF131">
            <v>0.03</v>
          </cell>
          <cell r="IG131">
            <v>0.007</v>
          </cell>
          <cell r="IH131">
            <v>0.32</v>
          </cell>
          <cell r="II131">
            <v>0.004</v>
          </cell>
        </row>
        <row r="131">
          <cell r="IR131">
            <v>-0.02</v>
          </cell>
          <cell r="IS131">
            <v>0.003</v>
          </cell>
          <cell r="IT131">
            <v>0.02</v>
          </cell>
          <cell r="IU131">
            <v>0.001</v>
          </cell>
          <cell r="IV131">
            <v>0.42</v>
          </cell>
          <cell r="IW131">
            <v>0.008</v>
          </cell>
          <cell r="IX131">
            <v>-1.41</v>
          </cell>
          <cell r="IY131">
            <v>0.009</v>
          </cell>
          <cell r="IZ131">
            <v>-0.35</v>
          </cell>
          <cell r="JA131">
            <v>0.005</v>
          </cell>
          <cell r="JB131">
            <v>0.17</v>
          </cell>
          <cell r="JC131">
            <v>0.006</v>
          </cell>
          <cell r="JD131">
            <v>0.3</v>
          </cell>
          <cell r="JE131">
            <v>0.004</v>
          </cell>
          <cell r="JF131">
            <v>0.18</v>
          </cell>
          <cell r="JG131">
            <v>0.006</v>
          </cell>
          <cell r="JH131">
            <v>0.29</v>
          </cell>
          <cell r="JI131">
            <v>0.004</v>
          </cell>
          <cell r="JJ131">
            <v>0.18</v>
          </cell>
          <cell r="JK131">
            <v>0.006</v>
          </cell>
          <cell r="JL131">
            <v>0.28</v>
          </cell>
          <cell r="JM131">
            <v>0.003</v>
          </cell>
          <cell r="JN131">
            <v>-0.09</v>
          </cell>
          <cell r="JO131">
            <v>0.004</v>
          </cell>
          <cell r="JP131">
            <v>0.11</v>
          </cell>
          <cell r="JQ131">
            <v>0.003</v>
          </cell>
          <cell r="JR131">
            <v>-0.06</v>
          </cell>
          <cell r="JS131">
            <v>0.001</v>
          </cell>
        </row>
        <row r="131">
          <cell r="JX131">
            <v>-0.01</v>
          </cell>
          <cell r="JY131">
            <v>0.002</v>
          </cell>
          <cell r="JZ131">
            <v>-0.17</v>
          </cell>
          <cell r="KA131">
            <v>0.006</v>
          </cell>
        </row>
        <row r="131">
          <cell r="KJ131">
            <v>0.04</v>
          </cell>
          <cell r="KK131">
            <v>0.001</v>
          </cell>
          <cell r="KL131">
            <v>-0.02</v>
          </cell>
          <cell r="KM131">
            <v>0.001</v>
          </cell>
          <cell r="KN131">
            <v>0</v>
          </cell>
          <cell r="KO131">
            <v>0</v>
          </cell>
          <cell r="KP131">
            <v>0.12</v>
          </cell>
          <cell r="KQ131">
            <v>0.001</v>
          </cell>
        </row>
        <row r="131">
          <cell r="KT131">
            <v>-0.05</v>
          </cell>
          <cell r="KU131">
            <v>0.002</v>
          </cell>
          <cell r="KV131">
            <v>-0.12</v>
          </cell>
          <cell r="KW131">
            <v>0.004</v>
          </cell>
          <cell r="KX131">
            <v>-0.02</v>
          </cell>
          <cell r="KY131">
            <v>0.002</v>
          </cell>
          <cell r="KZ131">
            <v>-0.08</v>
          </cell>
          <cell r="LA131">
            <v>0.005</v>
          </cell>
          <cell r="LB131">
            <v>0</v>
          </cell>
          <cell r="LC131">
            <v>0.002</v>
          </cell>
          <cell r="LD131">
            <v>-0.09</v>
          </cell>
          <cell r="LE131">
            <v>0.004</v>
          </cell>
          <cell r="LF131">
            <v>0.01</v>
          </cell>
          <cell r="LG131">
            <v>0.001</v>
          </cell>
          <cell r="LH131">
            <v>-0.14</v>
          </cell>
          <cell r="LI131">
            <v>0.003</v>
          </cell>
          <cell r="LJ131">
            <v>0.01</v>
          </cell>
          <cell r="LK131">
            <v>0</v>
          </cell>
          <cell r="LL131">
            <v>-0.04</v>
          </cell>
          <cell r="LM131">
            <v>0.001</v>
          </cell>
        </row>
        <row r="131">
          <cell r="LR131">
            <v>0.13</v>
          </cell>
          <cell r="LS131">
            <v>0.004</v>
          </cell>
          <cell r="LT131">
            <v>0.32</v>
          </cell>
          <cell r="LU131">
            <v>0.004</v>
          </cell>
        </row>
        <row r="131">
          <cell r="MD131">
            <v>0.01</v>
          </cell>
          <cell r="ME131">
            <v>0.001</v>
          </cell>
          <cell r="MF131">
            <v>0.01</v>
          </cell>
          <cell r="MG131">
            <v>0.001</v>
          </cell>
          <cell r="MH131">
            <v>0.15</v>
          </cell>
          <cell r="MI131">
            <v>0.003</v>
          </cell>
          <cell r="MJ131">
            <v>0.42</v>
          </cell>
          <cell r="MK131">
            <v>0.004</v>
          </cell>
          <cell r="ML131">
            <v>0.2</v>
          </cell>
          <cell r="MM131">
            <v>0.004</v>
          </cell>
          <cell r="MN131">
            <v>0.43</v>
          </cell>
          <cell r="MO131">
            <v>0.004</v>
          </cell>
          <cell r="MP131">
            <v>0.2</v>
          </cell>
          <cell r="MQ131">
            <v>0.003</v>
          </cell>
        </row>
        <row r="131">
          <cell r="MV131">
            <v>-0.17</v>
          </cell>
          <cell r="MW131">
            <v>0.009</v>
          </cell>
          <cell r="MX131">
            <v>0.44</v>
          </cell>
          <cell r="MY131">
            <v>0.007</v>
          </cell>
        </row>
        <row r="131">
          <cell r="NH131">
            <v>0.09</v>
          </cell>
          <cell r="NI131">
            <v>0.003</v>
          </cell>
          <cell r="NJ131">
            <v>-0.09</v>
          </cell>
          <cell r="NK131">
            <v>0.009</v>
          </cell>
          <cell r="NL131">
            <v>-0.02</v>
          </cell>
          <cell r="NM131">
            <v>0.001</v>
          </cell>
          <cell r="NN131">
            <v>-1.83</v>
          </cell>
          <cell r="NO131">
            <v>0.013</v>
          </cell>
        </row>
        <row r="131">
          <cell r="NR131">
            <v>0.11</v>
          </cell>
          <cell r="NS131">
            <v>0.008</v>
          </cell>
          <cell r="NT131">
            <v>0.42</v>
          </cell>
          <cell r="NU131">
            <v>0.006</v>
          </cell>
          <cell r="NV131">
            <v>0.29</v>
          </cell>
          <cell r="NW131">
            <v>0.007</v>
          </cell>
          <cell r="NX131">
            <v>0.43</v>
          </cell>
          <cell r="NY131">
            <v>0.006</v>
          </cell>
          <cell r="NZ131">
            <v>0.3</v>
          </cell>
          <cell r="OA131">
            <v>0.007</v>
          </cell>
          <cell r="OB131">
            <v>0.4</v>
          </cell>
          <cell r="OC131">
            <v>0.006</v>
          </cell>
          <cell r="OD131">
            <v>-0.18</v>
          </cell>
          <cell r="OE131">
            <v>0.005</v>
          </cell>
          <cell r="OF131">
            <v>-0.11</v>
          </cell>
          <cell r="OG131">
            <v>0.005</v>
          </cell>
          <cell r="OH131">
            <v>-0.17</v>
          </cell>
          <cell r="OI131">
            <v>0.002</v>
          </cell>
          <cell r="OJ131">
            <v>-0.21</v>
          </cell>
          <cell r="OK131">
            <v>0.002</v>
          </cell>
        </row>
        <row r="131">
          <cell r="OP131">
            <v>0.06</v>
          </cell>
          <cell r="OQ131">
            <v>0.001</v>
          </cell>
          <cell r="OR131">
            <v>0.05</v>
          </cell>
          <cell r="OS131">
            <v>0.001</v>
          </cell>
        </row>
        <row r="131">
          <cell r="PB131">
            <v>0</v>
          </cell>
          <cell r="PC131">
            <v>0.001</v>
          </cell>
          <cell r="PD131">
            <v>0.01</v>
          </cell>
          <cell r="PE131">
            <v>0</v>
          </cell>
          <cell r="PF131">
            <v>0.04</v>
          </cell>
          <cell r="PG131">
            <v>0.001</v>
          </cell>
          <cell r="PH131">
            <v>0.06</v>
          </cell>
          <cell r="PI131">
            <v>0</v>
          </cell>
          <cell r="PJ131">
            <v>0.04</v>
          </cell>
          <cell r="PK131">
            <v>0.001</v>
          </cell>
          <cell r="PL131">
            <v>0.06</v>
          </cell>
          <cell r="PM131">
            <v>0.001</v>
          </cell>
          <cell r="PN131">
            <v>0.04</v>
          </cell>
          <cell r="PO131">
            <v>0.001</v>
          </cell>
        </row>
        <row r="131">
          <cell r="PT131">
            <v>-0.03</v>
          </cell>
          <cell r="PU131">
            <v>0.003</v>
          </cell>
          <cell r="PV131">
            <v>-0.05</v>
          </cell>
          <cell r="PW131">
            <v>0.002</v>
          </cell>
        </row>
        <row r="131">
          <cell r="QF131">
            <v>0</v>
          </cell>
          <cell r="QG131">
            <v>0.001</v>
          </cell>
          <cell r="QH131">
            <v>-0.02</v>
          </cell>
          <cell r="QI131">
            <v>0.002</v>
          </cell>
          <cell r="QJ131">
            <v>-0.1</v>
          </cell>
          <cell r="QK131">
            <v>0.002</v>
          </cell>
          <cell r="QL131">
            <v>-0.28</v>
          </cell>
          <cell r="QM131">
            <v>0.002</v>
          </cell>
          <cell r="QN131">
            <v>-0.26</v>
          </cell>
          <cell r="QO131">
            <v>0.001</v>
          </cell>
          <cell r="QP131">
            <v>0.02</v>
          </cell>
          <cell r="QQ131">
            <v>0.002</v>
          </cell>
          <cell r="QR131">
            <v>0</v>
          </cell>
          <cell r="QS131">
            <v>0.002</v>
          </cell>
          <cell r="QT131">
            <v>0.04</v>
          </cell>
          <cell r="QU131">
            <v>0.002</v>
          </cell>
          <cell r="QV131">
            <v>0</v>
          </cell>
          <cell r="QW131">
            <v>0.002</v>
          </cell>
          <cell r="QX131">
            <v>0.05</v>
          </cell>
          <cell r="QY131">
            <v>0.002</v>
          </cell>
          <cell r="QZ131">
            <v>-0.01</v>
          </cell>
          <cell r="RA131">
            <v>0.002</v>
          </cell>
          <cell r="RB131">
            <v>-0.03</v>
          </cell>
          <cell r="RC131">
            <v>0.002</v>
          </cell>
          <cell r="RD131">
            <v>-0.08</v>
          </cell>
          <cell r="RE131">
            <v>0.002</v>
          </cell>
          <cell r="RF131">
            <v>-0.09</v>
          </cell>
          <cell r="RG131">
            <v>0.001</v>
          </cell>
          <cell r="RH131">
            <v>-0.07</v>
          </cell>
          <cell r="RI131">
            <v>0.001</v>
          </cell>
        </row>
        <row r="131">
          <cell r="RN131">
            <v>0.02</v>
          </cell>
          <cell r="RO131">
            <v>0.001</v>
          </cell>
          <cell r="RP131">
            <v>0.22</v>
          </cell>
          <cell r="RQ131">
            <v>0.003</v>
          </cell>
        </row>
        <row r="131">
          <cell r="RZ131">
            <v>0</v>
          </cell>
          <cell r="SA131">
            <v>0</v>
          </cell>
          <cell r="SB131">
            <v>0.11</v>
          </cell>
          <cell r="SC131">
            <v>0.003</v>
          </cell>
          <cell r="SD131">
            <v>0</v>
          </cell>
          <cell r="SE131">
            <v>0.001</v>
          </cell>
          <cell r="SF131">
            <v>-0.13</v>
          </cell>
          <cell r="SG131">
            <v>0.002</v>
          </cell>
          <cell r="SH131">
            <v>-0.24</v>
          </cell>
          <cell r="SI131">
            <v>0.002</v>
          </cell>
          <cell r="SJ131">
            <v>0.08</v>
          </cell>
          <cell r="SK131">
            <v>0.001</v>
          </cell>
          <cell r="SL131">
            <v>0.21</v>
          </cell>
          <cell r="SM131">
            <v>0.002</v>
          </cell>
          <cell r="SN131">
            <v>0.09</v>
          </cell>
          <cell r="SO131">
            <v>0.001</v>
          </cell>
          <cell r="SP131">
            <v>0.22</v>
          </cell>
          <cell r="SQ131">
            <v>0.002</v>
          </cell>
          <cell r="SR131">
            <v>0.08</v>
          </cell>
          <cell r="SS131">
            <v>0.001</v>
          </cell>
          <cell r="ST131">
            <v>0.21</v>
          </cell>
          <cell r="SU131">
            <v>0.002</v>
          </cell>
          <cell r="SV131">
            <v>0.02</v>
          </cell>
          <cell r="SW131">
            <v>0.001</v>
          </cell>
          <cell r="SX131">
            <v>0.05</v>
          </cell>
          <cell r="SY131">
            <v>0.001</v>
          </cell>
          <cell r="SZ131">
            <v>0</v>
          </cell>
          <cell r="TA131">
            <v>0</v>
          </cell>
          <cell r="TB131">
            <v>-0.05</v>
          </cell>
          <cell r="TC131">
            <v>0.001</v>
          </cell>
        </row>
        <row r="131">
          <cell r="TH131">
            <v>-0.14</v>
          </cell>
          <cell r="TI131">
            <v>0.003</v>
          </cell>
          <cell r="TJ131">
            <v>-0.11</v>
          </cell>
          <cell r="TK131">
            <v>0.006</v>
          </cell>
        </row>
        <row r="131">
          <cell r="TT131">
            <v>0.11</v>
          </cell>
          <cell r="TU131">
            <v>0.002</v>
          </cell>
          <cell r="TV131">
            <v>0.21</v>
          </cell>
          <cell r="TW131">
            <v>0.005</v>
          </cell>
          <cell r="TX131">
            <v>0.1</v>
          </cell>
          <cell r="TY131">
            <v>0.001</v>
          </cell>
          <cell r="TZ131">
            <v>-0.46</v>
          </cell>
          <cell r="UA131">
            <v>0.005</v>
          </cell>
          <cell r="UB131">
            <v>0.7</v>
          </cell>
          <cell r="UC131">
            <v>0.009</v>
          </cell>
          <cell r="UD131">
            <v>-0.09</v>
          </cell>
          <cell r="UE131">
            <v>0.002</v>
          </cell>
          <cell r="UF131">
            <v>-0.21</v>
          </cell>
          <cell r="UG131">
            <v>0.005</v>
          </cell>
          <cell r="UH131">
            <v>-0.05</v>
          </cell>
          <cell r="UI131">
            <v>0.002</v>
          </cell>
          <cell r="UJ131">
            <v>-0.22</v>
          </cell>
          <cell r="UK131">
            <v>0.004</v>
          </cell>
          <cell r="UL131">
            <v>-0.02</v>
          </cell>
          <cell r="UM131">
            <v>0.002</v>
          </cell>
          <cell r="UN131">
            <v>-0.13</v>
          </cell>
          <cell r="UO131">
            <v>0.004</v>
          </cell>
          <cell r="UP131">
            <v>-0.09</v>
          </cell>
          <cell r="UQ131">
            <v>0.002</v>
          </cell>
          <cell r="UR131">
            <v>-0.03</v>
          </cell>
          <cell r="US131">
            <v>0.003</v>
          </cell>
          <cell r="UT131">
            <v>-0.07</v>
          </cell>
          <cell r="UU131">
            <v>0.002</v>
          </cell>
          <cell r="UV131">
            <v>0.25</v>
          </cell>
          <cell r="UW131">
            <v>0.002</v>
          </cell>
        </row>
        <row r="131">
          <cell r="UZ131">
            <v>0.06</v>
          </cell>
          <cell r="VA131">
            <v>0.001</v>
          </cell>
          <cell r="VB131">
            <v>0.08</v>
          </cell>
          <cell r="VC131">
            <v>0.001</v>
          </cell>
        </row>
        <row r="131">
          <cell r="VL131">
            <v>0.01</v>
          </cell>
          <cell r="VM131">
            <v>0</v>
          </cell>
          <cell r="VN131">
            <v>-0.03</v>
          </cell>
          <cell r="VO131">
            <v>0.001</v>
          </cell>
          <cell r="VP131">
            <v>0.02</v>
          </cell>
          <cell r="VQ131">
            <v>0</v>
          </cell>
          <cell r="VR131">
            <v>0.03</v>
          </cell>
          <cell r="VS131">
            <v>0</v>
          </cell>
          <cell r="VT131">
            <v>0.01</v>
          </cell>
          <cell r="VU131">
            <v>0</v>
          </cell>
          <cell r="VV131">
            <v>0</v>
          </cell>
          <cell r="VW131">
            <v>0</v>
          </cell>
          <cell r="VX131">
            <v>0.01</v>
          </cell>
          <cell r="VY131">
            <v>0</v>
          </cell>
          <cell r="VZ131">
            <v>-0.01</v>
          </cell>
          <cell r="WA131">
            <v>0</v>
          </cell>
        </row>
        <row r="131">
          <cell r="WF131">
            <v>0</v>
          </cell>
          <cell r="WG131">
            <v>0.002</v>
          </cell>
          <cell r="WH131">
            <v>0.03</v>
          </cell>
          <cell r="WI131">
            <v>0.001</v>
          </cell>
        </row>
        <row r="131">
          <cell r="WR131">
            <v>0.06</v>
          </cell>
          <cell r="WS131">
            <v>0.001</v>
          </cell>
          <cell r="WT131">
            <v>0.01</v>
          </cell>
          <cell r="WU131">
            <v>0.001</v>
          </cell>
          <cell r="WV131">
            <v>0.04</v>
          </cell>
          <cell r="WW131">
            <v>0.001</v>
          </cell>
          <cell r="WX131">
            <v>0.01</v>
          </cell>
          <cell r="WY131">
            <v>0.001</v>
          </cell>
          <cell r="WZ131">
            <v>0.12</v>
          </cell>
          <cell r="XA131">
            <v>0.001</v>
          </cell>
          <cell r="XB131">
            <v>0.06</v>
          </cell>
          <cell r="XC131">
            <v>0.001</v>
          </cell>
          <cell r="XD131">
            <v>0</v>
          </cell>
          <cell r="XE131">
            <v>0.001</v>
          </cell>
          <cell r="XF131">
            <v>0.06</v>
          </cell>
          <cell r="XG131">
            <v>0.002</v>
          </cell>
          <cell r="XH131">
            <v>0</v>
          </cell>
          <cell r="XI131">
            <v>0.001</v>
          </cell>
          <cell r="XJ131">
            <v>0.05</v>
          </cell>
          <cell r="XK131">
            <v>0.002</v>
          </cell>
          <cell r="XL131">
            <v>0.01</v>
          </cell>
          <cell r="XM131">
            <v>0.001</v>
          </cell>
          <cell r="XN131">
            <v>0.04</v>
          </cell>
          <cell r="XO131">
            <v>0.001</v>
          </cell>
          <cell r="XP131">
            <v>0.03</v>
          </cell>
          <cell r="XQ131">
            <v>0.001</v>
          </cell>
          <cell r="XR131">
            <v>0.02</v>
          </cell>
          <cell r="XS131">
            <v>0.001</v>
          </cell>
          <cell r="XT131">
            <v>0.02</v>
          </cell>
          <cell r="XU131">
            <v>0</v>
          </cell>
        </row>
        <row r="132">
          <cell r="B132" t="str">
            <v>KMS040</v>
          </cell>
          <cell r="C132" t="str">
            <v>Korea/N China</v>
          </cell>
          <cell r="D132">
            <v>37.9775</v>
          </cell>
          <cell r="E132">
            <v>127.5264</v>
          </cell>
          <cell r="F132">
            <v>-0.24</v>
          </cell>
          <cell r="G132">
            <v>0.006</v>
          </cell>
          <cell r="H132">
            <v>-0.37</v>
          </cell>
          <cell r="I132">
            <v>0.026</v>
          </cell>
          <cell r="J132">
            <v>1.09</v>
          </cell>
          <cell r="K132">
            <v>0.03</v>
          </cell>
          <cell r="L132">
            <v>-0.3</v>
          </cell>
          <cell r="M132">
            <v>0.01</v>
          </cell>
          <cell r="N132">
            <v>2.39</v>
          </cell>
          <cell r="O132">
            <v>0.023</v>
          </cell>
        </row>
        <row r="132">
          <cell r="AH132">
            <v>-0.35</v>
          </cell>
          <cell r="AI132">
            <v>0.007</v>
          </cell>
          <cell r="AJ132">
            <v>0.91</v>
          </cell>
          <cell r="AK132">
            <v>0.022</v>
          </cell>
          <cell r="AL132">
            <v>-0.4</v>
          </cell>
          <cell r="AM132">
            <v>0.006</v>
          </cell>
          <cell r="AN132">
            <v>0.87</v>
          </cell>
          <cell r="AO132">
            <v>0.023</v>
          </cell>
          <cell r="AP132">
            <v>-0.38</v>
          </cell>
          <cell r="AQ132">
            <v>0.007</v>
          </cell>
          <cell r="AR132">
            <v>0.89</v>
          </cell>
          <cell r="AS132">
            <v>0.017</v>
          </cell>
          <cell r="AT132">
            <v>-0.83</v>
          </cell>
          <cell r="AU132">
            <v>0.008</v>
          </cell>
          <cell r="AV132">
            <v>-1.45</v>
          </cell>
          <cell r="AW132">
            <v>0.027</v>
          </cell>
        </row>
        <row r="132">
          <cell r="BB132">
            <v>0</v>
          </cell>
          <cell r="BC132">
            <v>0.001</v>
          </cell>
          <cell r="BD132">
            <v>0.1</v>
          </cell>
          <cell r="BE132">
            <v>0.002</v>
          </cell>
          <cell r="BF132">
            <v>-0.13</v>
          </cell>
          <cell r="BG132">
            <v>0.002</v>
          </cell>
          <cell r="BH132">
            <v>0.33</v>
          </cell>
          <cell r="BI132">
            <v>0.004</v>
          </cell>
        </row>
        <row r="132">
          <cell r="CB132">
            <v>-0.05</v>
          </cell>
          <cell r="CC132">
            <v>0.001</v>
          </cell>
          <cell r="CD132">
            <v>0.18</v>
          </cell>
          <cell r="CE132">
            <v>0.002</v>
          </cell>
          <cell r="CF132">
            <v>-0.06</v>
          </cell>
          <cell r="CG132">
            <v>0.001</v>
          </cell>
          <cell r="CH132">
            <v>0.16</v>
          </cell>
          <cell r="CI132">
            <v>0.002</v>
          </cell>
          <cell r="CJ132">
            <v>-0.05</v>
          </cell>
          <cell r="CK132">
            <v>0.001</v>
          </cell>
          <cell r="CL132">
            <v>0.15</v>
          </cell>
          <cell r="CM132">
            <v>0.002</v>
          </cell>
          <cell r="CN132">
            <v>-0.11</v>
          </cell>
          <cell r="CO132">
            <v>0.001</v>
          </cell>
          <cell r="CP132">
            <v>0.02</v>
          </cell>
          <cell r="CQ132">
            <v>0.003</v>
          </cell>
        </row>
        <row r="132">
          <cell r="CV132">
            <v>-0.82</v>
          </cell>
          <cell r="CW132">
            <v>0.007</v>
          </cell>
          <cell r="CX132">
            <v>-0.06</v>
          </cell>
          <cell r="CY132">
            <v>0.005</v>
          </cell>
          <cell r="CZ132">
            <v>-0.39</v>
          </cell>
          <cell r="DA132">
            <v>0.009</v>
          </cell>
          <cell r="DB132">
            <v>-0.23</v>
          </cell>
          <cell r="DC132">
            <v>0.009</v>
          </cell>
        </row>
        <row r="132">
          <cell r="DV132">
            <v>-0.56</v>
          </cell>
          <cell r="DW132">
            <v>0.007</v>
          </cell>
          <cell r="DX132">
            <v>-0.05</v>
          </cell>
          <cell r="DY132">
            <v>0.002</v>
          </cell>
          <cell r="DZ132">
            <v>-0.63</v>
          </cell>
          <cell r="EA132">
            <v>0.007</v>
          </cell>
          <cell r="EB132">
            <v>-0.06</v>
          </cell>
          <cell r="EC132">
            <v>0.003</v>
          </cell>
          <cell r="ED132">
            <v>-0.59</v>
          </cell>
          <cell r="EE132">
            <v>0.007</v>
          </cell>
          <cell r="EF132">
            <v>-0.05</v>
          </cell>
          <cell r="EG132">
            <v>0.004</v>
          </cell>
          <cell r="EH132">
            <v>-0.68</v>
          </cell>
          <cell r="EI132">
            <v>0.007</v>
          </cell>
          <cell r="EJ132">
            <v>-0.11</v>
          </cell>
          <cell r="EK132">
            <v>0.003</v>
          </cell>
        </row>
        <row r="132">
          <cell r="EP132">
            <v>0.05</v>
          </cell>
          <cell r="EQ132">
            <v>0.001</v>
          </cell>
          <cell r="ER132">
            <v>0.02</v>
          </cell>
          <cell r="ES132">
            <v>0</v>
          </cell>
          <cell r="ET132">
            <v>-0.05</v>
          </cell>
          <cell r="EU132">
            <v>0.001</v>
          </cell>
          <cell r="EV132">
            <v>0.05</v>
          </cell>
          <cell r="EW132">
            <v>0</v>
          </cell>
        </row>
        <row r="132">
          <cell r="FP132">
            <v>0</v>
          </cell>
          <cell r="FQ132">
            <v>0</v>
          </cell>
          <cell r="FR132">
            <v>0.02</v>
          </cell>
          <cell r="FS132">
            <v>0</v>
          </cell>
          <cell r="FT132">
            <v>0</v>
          </cell>
          <cell r="FU132">
            <v>0.001</v>
          </cell>
          <cell r="FV132">
            <v>0.02</v>
          </cell>
          <cell r="FW132">
            <v>0</v>
          </cell>
          <cell r="FX132">
            <v>0</v>
          </cell>
          <cell r="FY132">
            <v>0</v>
          </cell>
          <cell r="FZ132">
            <v>0.02</v>
          </cell>
          <cell r="GA132">
            <v>0</v>
          </cell>
          <cell r="GB132">
            <v>-0.02</v>
          </cell>
          <cell r="GC132">
            <v>0</v>
          </cell>
          <cell r="GD132">
            <v>0.01</v>
          </cell>
          <cell r="GE132">
            <v>0</v>
          </cell>
        </row>
        <row r="132">
          <cell r="GJ132">
            <v>37.42</v>
          </cell>
          <cell r="GK132">
            <v>0.931</v>
          </cell>
          <cell r="GL132">
            <v>351.8</v>
          </cell>
          <cell r="GM132">
            <v>4.162</v>
          </cell>
          <cell r="GN132">
            <v>40.88</v>
          </cell>
          <cell r="GO132">
            <v>1.477</v>
          </cell>
          <cell r="GP132">
            <v>492.43</v>
          </cell>
          <cell r="GQ132">
            <v>4.307</v>
          </cell>
        </row>
        <row r="132">
          <cell r="HJ132">
            <v>20.35</v>
          </cell>
          <cell r="HK132">
            <v>1.005</v>
          </cell>
          <cell r="HL132">
            <v>392.42</v>
          </cell>
          <cell r="HM132">
            <v>4.592</v>
          </cell>
          <cell r="HN132">
            <v>11.57</v>
          </cell>
          <cell r="HO132">
            <v>1.3</v>
          </cell>
          <cell r="HP132">
            <v>360.27</v>
          </cell>
          <cell r="HQ132">
            <v>3.774</v>
          </cell>
          <cell r="HR132">
            <v>17.54</v>
          </cell>
          <cell r="HS132">
            <v>1.138</v>
          </cell>
          <cell r="HT132">
            <v>287.69</v>
          </cell>
          <cell r="HU132">
            <v>3.864</v>
          </cell>
          <cell r="HV132">
            <v>-50.29</v>
          </cell>
          <cell r="HW132">
            <v>0.825</v>
          </cell>
          <cell r="HX132">
            <v>-315.69</v>
          </cell>
          <cell r="HY132">
            <v>3.811</v>
          </cell>
        </row>
        <row r="132">
          <cell r="IB132">
            <v>0.2</v>
          </cell>
          <cell r="IC132">
            <v>0.005</v>
          </cell>
          <cell r="ID132">
            <v>0.18</v>
          </cell>
          <cell r="IE132">
            <v>0.003</v>
          </cell>
          <cell r="IF132">
            <v>0.14</v>
          </cell>
          <cell r="IG132">
            <v>0.007</v>
          </cell>
          <cell r="IH132">
            <v>0.23</v>
          </cell>
          <cell r="II132">
            <v>0.005</v>
          </cell>
        </row>
        <row r="132">
          <cell r="JB132">
            <v>0.15</v>
          </cell>
          <cell r="JC132">
            <v>0.005</v>
          </cell>
          <cell r="JD132">
            <v>0.19</v>
          </cell>
          <cell r="JE132">
            <v>0.004</v>
          </cell>
          <cell r="JF132">
            <v>0.05</v>
          </cell>
          <cell r="JG132">
            <v>0.006</v>
          </cell>
          <cell r="JH132">
            <v>0.14</v>
          </cell>
          <cell r="JI132">
            <v>0.005</v>
          </cell>
          <cell r="JJ132">
            <v>0.08</v>
          </cell>
          <cell r="JK132">
            <v>0.007</v>
          </cell>
          <cell r="JL132">
            <v>0.14</v>
          </cell>
          <cell r="JM132">
            <v>0.004</v>
          </cell>
          <cell r="JN132">
            <v>-0.19</v>
          </cell>
          <cell r="JO132">
            <v>0.004</v>
          </cell>
          <cell r="JP132">
            <v>-0.1</v>
          </cell>
          <cell r="JQ132">
            <v>0.004</v>
          </cell>
        </row>
        <row r="132">
          <cell r="JT132">
            <v>0.03</v>
          </cell>
          <cell r="JU132">
            <v>0.002</v>
          </cell>
          <cell r="JV132">
            <v>0.04</v>
          </cell>
          <cell r="JW132">
            <v>0.003</v>
          </cell>
          <cell r="JX132">
            <v>-0.01</v>
          </cell>
          <cell r="JY132">
            <v>0.002</v>
          </cell>
          <cell r="JZ132">
            <v>0.01</v>
          </cell>
          <cell r="KA132">
            <v>0.007</v>
          </cell>
        </row>
        <row r="132">
          <cell r="KT132">
            <v>-0.01</v>
          </cell>
          <cell r="KU132">
            <v>0.002</v>
          </cell>
          <cell r="KV132">
            <v>0.05</v>
          </cell>
          <cell r="KW132">
            <v>0.004</v>
          </cell>
          <cell r="KX132">
            <v>0.01</v>
          </cell>
          <cell r="KY132">
            <v>0.002</v>
          </cell>
          <cell r="KZ132">
            <v>0.09</v>
          </cell>
          <cell r="LA132">
            <v>0.004</v>
          </cell>
          <cell r="LB132">
            <v>0.02</v>
          </cell>
          <cell r="LC132">
            <v>0.001</v>
          </cell>
          <cell r="LD132">
            <v>0.01</v>
          </cell>
          <cell r="LE132">
            <v>0.003</v>
          </cell>
          <cell r="LF132">
            <v>0.03</v>
          </cell>
          <cell r="LG132">
            <v>0.001</v>
          </cell>
          <cell r="LH132">
            <v>-0.09</v>
          </cell>
          <cell r="LI132">
            <v>0.003</v>
          </cell>
        </row>
        <row r="132">
          <cell r="LN132">
            <v>0.14</v>
          </cell>
          <cell r="LO132">
            <v>0.003</v>
          </cell>
          <cell r="LP132">
            <v>0.41</v>
          </cell>
          <cell r="LQ132">
            <v>0.003</v>
          </cell>
          <cell r="LR132">
            <v>0.22</v>
          </cell>
          <cell r="LS132">
            <v>0.004</v>
          </cell>
          <cell r="LT132">
            <v>0.41</v>
          </cell>
          <cell r="LU132">
            <v>0.005</v>
          </cell>
        </row>
        <row r="132">
          <cell r="MH132">
            <v>0.17</v>
          </cell>
          <cell r="MI132">
            <v>0.003</v>
          </cell>
          <cell r="MJ132">
            <v>0.45</v>
          </cell>
          <cell r="MK132">
            <v>0.004</v>
          </cell>
          <cell r="ML132">
            <v>0.1</v>
          </cell>
          <cell r="MM132">
            <v>0.004</v>
          </cell>
          <cell r="MN132">
            <v>0.42</v>
          </cell>
          <cell r="MO132">
            <v>0.004</v>
          </cell>
          <cell r="MP132">
            <v>0.1</v>
          </cell>
          <cell r="MQ132">
            <v>0.003</v>
          </cell>
          <cell r="MR132">
            <v>0.44</v>
          </cell>
          <cell r="MS132">
            <v>0.006</v>
          </cell>
          <cell r="MT132">
            <v>0.46</v>
          </cell>
          <cell r="MU132">
            <v>0.006</v>
          </cell>
          <cell r="MV132">
            <v>0.27</v>
          </cell>
          <cell r="MW132">
            <v>0.009</v>
          </cell>
          <cell r="MX132">
            <v>0.75</v>
          </cell>
          <cell r="MY132">
            <v>0.007</v>
          </cell>
        </row>
        <row r="132">
          <cell r="NR132">
            <v>0.35</v>
          </cell>
          <cell r="NS132">
            <v>0.008</v>
          </cell>
          <cell r="NT132">
            <v>0.59</v>
          </cell>
          <cell r="NU132">
            <v>0.007</v>
          </cell>
          <cell r="NV132">
            <v>0.23</v>
          </cell>
          <cell r="NW132">
            <v>0.009</v>
          </cell>
          <cell r="NX132">
            <v>0.56</v>
          </cell>
          <cell r="NY132">
            <v>0.007</v>
          </cell>
          <cell r="NZ132">
            <v>0.26</v>
          </cell>
          <cell r="OA132">
            <v>0.006</v>
          </cell>
          <cell r="OB132">
            <v>0.56</v>
          </cell>
          <cell r="OC132">
            <v>0.007</v>
          </cell>
          <cell r="OD132">
            <v>-0.15</v>
          </cell>
          <cell r="OE132">
            <v>0.007</v>
          </cell>
          <cell r="OF132">
            <v>-0.05</v>
          </cell>
          <cell r="OG132">
            <v>0.008</v>
          </cell>
        </row>
        <row r="132">
          <cell r="OL132">
            <v>0.01</v>
          </cell>
          <cell r="OM132">
            <v>0.001</v>
          </cell>
          <cell r="ON132">
            <v>0.04</v>
          </cell>
          <cell r="OO132">
            <v>0.001</v>
          </cell>
          <cell r="OP132">
            <v>0.04</v>
          </cell>
          <cell r="OQ132">
            <v>0.001</v>
          </cell>
          <cell r="OR132">
            <v>0.01</v>
          </cell>
          <cell r="OS132">
            <v>0.001</v>
          </cell>
        </row>
        <row r="132">
          <cell r="PF132">
            <v>0.03</v>
          </cell>
          <cell r="PG132">
            <v>0.001</v>
          </cell>
          <cell r="PH132">
            <v>0.04</v>
          </cell>
          <cell r="PI132">
            <v>0.001</v>
          </cell>
          <cell r="PJ132">
            <v>0.02</v>
          </cell>
          <cell r="PK132">
            <v>0.001</v>
          </cell>
          <cell r="PL132">
            <v>0.03</v>
          </cell>
          <cell r="PM132">
            <v>0.001</v>
          </cell>
          <cell r="PN132">
            <v>0.02</v>
          </cell>
          <cell r="PO132">
            <v>0.001</v>
          </cell>
          <cell r="PP132">
            <v>0.04</v>
          </cell>
          <cell r="PQ132">
            <v>0.002</v>
          </cell>
          <cell r="PR132">
            <v>-0.02</v>
          </cell>
          <cell r="PS132">
            <v>0.002</v>
          </cell>
          <cell r="PT132">
            <v>0.01</v>
          </cell>
          <cell r="PU132">
            <v>0.003</v>
          </cell>
          <cell r="PV132">
            <v>-0.02</v>
          </cell>
          <cell r="PW132">
            <v>0.002</v>
          </cell>
        </row>
        <row r="132">
          <cell r="QP132">
            <v>0.05</v>
          </cell>
          <cell r="QQ132">
            <v>0.003</v>
          </cell>
          <cell r="QR132">
            <v>-0.02</v>
          </cell>
          <cell r="QS132">
            <v>0.002</v>
          </cell>
          <cell r="QT132">
            <v>0.02</v>
          </cell>
          <cell r="QU132">
            <v>0.003</v>
          </cell>
          <cell r="QV132">
            <v>-0.03</v>
          </cell>
          <cell r="QW132">
            <v>0.002</v>
          </cell>
          <cell r="QX132">
            <v>0.02</v>
          </cell>
          <cell r="QY132">
            <v>0.002</v>
          </cell>
          <cell r="QZ132">
            <v>0</v>
          </cell>
          <cell r="RA132">
            <v>0.002</v>
          </cell>
          <cell r="RB132">
            <v>-0.05</v>
          </cell>
          <cell r="RC132">
            <v>0.002</v>
          </cell>
          <cell r="RD132">
            <v>-0.06</v>
          </cell>
          <cell r="RE132">
            <v>0.002</v>
          </cell>
        </row>
        <row r="132">
          <cell r="RJ132">
            <v>0.15</v>
          </cell>
          <cell r="RK132">
            <v>0.001</v>
          </cell>
          <cell r="RL132">
            <v>0.25</v>
          </cell>
          <cell r="RM132">
            <v>0.002</v>
          </cell>
          <cell r="RN132">
            <v>0.07</v>
          </cell>
          <cell r="RO132">
            <v>0.001</v>
          </cell>
          <cell r="RP132">
            <v>0.41</v>
          </cell>
          <cell r="RQ132">
            <v>0.003</v>
          </cell>
        </row>
        <row r="132">
          <cell r="SJ132">
            <v>0.13</v>
          </cell>
          <cell r="SK132">
            <v>0.001</v>
          </cell>
          <cell r="SL132">
            <v>0.36</v>
          </cell>
          <cell r="SM132">
            <v>0.002</v>
          </cell>
          <cell r="SN132">
            <v>0.11</v>
          </cell>
          <cell r="SO132">
            <v>0.001</v>
          </cell>
          <cell r="SP132">
            <v>0.37</v>
          </cell>
          <cell r="SQ132">
            <v>0.002</v>
          </cell>
          <cell r="SR132">
            <v>0.1</v>
          </cell>
          <cell r="SS132">
            <v>0.001</v>
          </cell>
          <cell r="ST132">
            <v>0.36</v>
          </cell>
          <cell r="SU132">
            <v>0.003</v>
          </cell>
          <cell r="SV132">
            <v>0.05</v>
          </cell>
          <cell r="SW132">
            <v>0.001</v>
          </cell>
          <cell r="SX132">
            <v>0.15</v>
          </cell>
          <cell r="SY132">
            <v>0.002</v>
          </cell>
        </row>
        <row r="132">
          <cell r="TD132">
            <v>-0.18</v>
          </cell>
          <cell r="TE132">
            <v>0.003</v>
          </cell>
          <cell r="TF132">
            <v>-0.67</v>
          </cell>
          <cell r="TG132">
            <v>0.008</v>
          </cell>
          <cell r="TH132">
            <v>-0.24</v>
          </cell>
          <cell r="TI132">
            <v>0.004</v>
          </cell>
          <cell r="TJ132">
            <v>-0.17</v>
          </cell>
          <cell r="TK132">
            <v>0.006</v>
          </cell>
        </row>
        <row r="132">
          <cell r="UD132">
            <v>-0.21</v>
          </cell>
          <cell r="UE132">
            <v>0.003</v>
          </cell>
          <cell r="UF132">
            <v>-0.37</v>
          </cell>
          <cell r="UG132">
            <v>0.006</v>
          </cell>
          <cell r="UH132">
            <v>-0.2</v>
          </cell>
          <cell r="UI132">
            <v>0.003</v>
          </cell>
          <cell r="UJ132">
            <v>-0.3</v>
          </cell>
          <cell r="UK132">
            <v>0.005</v>
          </cell>
          <cell r="UL132">
            <v>-0.18</v>
          </cell>
          <cell r="UM132">
            <v>0.003</v>
          </cell>
          <cell r="UN132">
            <v>-0.28</v>
          </cell>
          <cell r="UO132">
            <v>0.005</v>
          </cell>
          <cell r="UP132">
            <v>-0.27</v>
          </cell>
          <cell r="UQ132">
            <v>0.003</v>
          </cell>
          <cell r="UR132">
            <v>-0.21</v>
          </cell>
          <cell r="US132">
            <v>0.004</v>
          </cell>
        </row>
        <row r="132">
          <cell r="UX132">
            <v>0.03</v>
          </cell>
          <cell r="UY132">
            <v>0</v>
          </cell>
          <cell r="UZ132">
            <v>0.07</v>
          </cell>
          <cell r="VA132">
            <v>0.001</v>
          </cell>
          <cell r="VB132">
            <v>0.11</v>
          </cell>
          <cell r="VC132">
            <v>0.001</v>
          </cell>
        </row>
        <row r="132">
          <cell r="VP132">
            <v>0.03</v>
          </cell>
          <cell r="VQ132">
            <v>0</v>
          </cell>
          <cell r="VR132">
            <v>0.05</v>
          </cell>
          <cell r="VS132">
            <v>0</v>
          </cell>
          <cell r="VT132">
            <v>0.02</v>
          </cell>
          <cell r="VU132">
            <v>0</v>
          </cell>
          <cell r="VV132">
            <v>0</v>
          </cell>
          <cell r="VW132">
            <v>0</v>
          </cell>
        </row>
        <row r="132">
          <cell r="WB132">
            <v>0.06</v>
          </cell>
          <cell r="WC132">
            <v>0.001</v>
          </cell>
          <cell r="WD132">
            <v>-0.11</v>
          </cell>
          <cell r="WE132">
            <v>0.001</v>
          </cell>
          <cell r="WF132">
            <v>-0.05</v>
          </cell>
          <cell r="WG132">
            <v>0.002</v>
          </cell>
          <cell r="WH132">
            <v>0</v>
          </cell>
          <cell r="WI132">
            <v>0.001</v>
          </cell>
        </row>
        <row r="132">
          <cell r="XB132">
            <v>0</v>
          </cell>
          <cell r="XC132">
            <v>0.001</v>
          </cell>
          <cell r="XD132">
            <v>-0.06</v>
          </cell>
          <cell r="XE132">
            <v>0.001</v>
          </cell>
          <cell r="XF132">
            <v>0.01</v>
          </cell>
          <cell r="XG132">
            <v>0.002</v>
          </cell>
          <cell r="XH132">
            <v>-0.05</v>
          </cell>
          <cell r="XI132">
            <v>0.001</v>
          </cell>
          <cell r="XJ132">
            <v>0.02</v>
          </cell>
          <cell r="XK132">
            <v>0.002</v>
          </cell>
          <cell r="XL132">
            <v>-0.05</v>
          </cell>
          <cell r="XM132">
            <v>0.001</v>
          </cell>
          <cell r="XN132">
            <v>0.01</v>
          </cell>
          <cell r="XO132">
            <v>0.002</v>
          </cell>
          <cell r="XP132">
            <v>-0.02</v>
          </cell>
          <cell r="XQ132">
            <v>0.001</v>
          </cell>
        </row>
        <row r="133">
          <cell r="B133" t="str">
            <v>KMS042</v>
          </cell>
          <cell r="C133" t="str">
            <v>Korea/N China</v>
          </cell>
          <cell r="D133">
            <v>38.2017</v>
          </cell>
          <cell r="E133">
            <v>128.5639</v>
          </cell>
          <cell r="F133">
            <v>-0.22</v>
          </cell>
          <cell r="G133">
            <v>0.006</v>
          </cell>
          <cell r="H133">
            <v>0.29</v>
          </cell>
          <cell r="I133">
            <v>0.023</v>
          </cell>
          <cell r="J133">
            <v>1.71</v>
          </cell>
          <cell r="K133">
            <v>0.03</v>
          </cell>
          <cell r="L133">
            <v>-0.12</v>
          </cell>
          <cell r="M133">
            <v>0.009</v>
          </cell>
          <cell r="N133">
            <v>2.92</v>
          </cell>
          <cell r="O133">
            <v>0.032</v>
          </cell>
        </row>
        <row r="133">
          <cell r="X133">
            <v>0.16</v>
          </cell>
          <cell r="Y133">
            <v>0.004</v>
          </cell>
          <cell r="Z133">
            <v>0.72</v>
          </cell>
          <cell r="AA133">
            <v>0.038</v>
          </cell>
          <cell r="AB133">
            <v>0.49</v>
          </cell>
          <cell r="AC133">
            <v>0.012</v>
          </cell>
        </row>
        <row r="133">
          <cell r="AH133">
            <v>-0.17</v>
          </cell>
          <cell r="AI133">
            <v>0.005</v>
          </cell>
          <cell r="AJ133">
            <v>1.88</v>
          </cell>
          <cell r="AK133">
            <v>0.022</v>
          </cell>
          <cell r="AL133">
            <v>-0.22</v>
          </cell>
          <cell r="AM133">
            <v>0.007</v>
          </cell>
          <cell r="AN133">
            <v>1.53</v>
          </cell>
          <cell r="AO133">
            <v>0.021</v>
          </cell>
          <cell r="AP133">
            <v>-0.17</v>
          </cell>
          <cell r="AQ133">
            <v>0.006</v>
          </cell>
          <cell r="AR133">
            <v>1.66</v>
          </cell>
          <cell r="AS133">
            <v>0.022</v>
          </cell>
          <cell r="AT133">
            <v>-0.64</v>
          </cell>
          <cell r="AU133">
            <v>0.007</v>
          </cell>
          <cell r="AV133">
            <v>-0.88</v>
          </cell>
          <cell r="AW133">
            <v>0.025</v>
          </cell>
          <cell r="AX133">
            <v>-0.76</v>
          </cell>
          <cell r="AY133">
            <v>0.006</v>
          </cell>
          <cell r="AZ133">
            <v>-1.13</v>
          </cell>
          <cell r="BA133">
            <v>0.014</v>
          </cell>
          <cell r="BB133">
            <v>-0.01</v>
          </cell>
          <cell r="BC133">
            <v>0.001</v>
          </cell>
          <cell r="BD133">
            <v>0.12</v>
          </cell>
          <cell r="BE133">
            <v>0.003</v>
          </cell>
          <cell r="BF133">
            <v>-0.15</v>
          </cell>
          <cell r="BG133">
            <v>0.002</v>
          </cell>
          <cell r="BH133">
            <v>0.36</v>
          </cell>
          <cell r="BI133">
            <v>0.004</v>
          </cell>
        </row>
        <row r="133">
          <cell r="BR133">
            <v>0.07</v>
          </cell>
          <cell r="BS133">
            <v>0.003</v>
          </cell>
          <cell r="BT133">
            <v>0.45</v>
          </cell>
          <cell r="BU133">
            <v>0.006</v>
          </cell>
          <cell r="BV133">
            <v>0.24</v>
          </cell>
          <cell r="BW133">
            <v>0.004</v>
          </cell>
        </row>
        <row r="133">
          <cell r="CB133">
            <v>-0.06</v>
          </cell>
          <cell r="CC133">
            <v>0.001</v>
          </cell>
          <cell r="CD133">
            <v>0.22</v>
          </cell>
          <cell r="CE133">
            <v>0.002</v>
          </cell>
          <cell r="CF133">
            <v>-0.06</v>
          </cell>
          <cell r="CG133">
            <v>0.001</v>
          </cell>
          <cell r="CH133">
            <v>0.19</v>
          </cell>
          <cell r="CI133">
            <v>0.002</v>
          </cell>
          <cell r="CJ133">
            <v>-0.05</v>
          </cell>
          <cell r="CK133">
            <v>0.001</v>
          </cell>
          <cell r="CL133">
            <v>0.22</v>
          </cell>
          <cell r="CM133">
            <v>0.002</v>
          </cell>
          <cell r="CN133">
            <v>-0.1</v>
          </cell>
          <cell r="CO133">
            <v>0.001</v>
          </cell>
          <cell r="CP133">
            <v>0.07</v>
          </cell>
          <cell r="CQ133">
            <v>0.002</v>
          </cell>
          <cell r="CR133">
            <v>-0.04</v>
          </cell>
          <cell r="CS133">
            <v>0</v>
          </cell>
          <cell r="CT133">
            <v>0.05</v>
          </cell>
          <cell r="CU133">
            <v>0.002</v>
          </cell>
          <cell r="CV133">
            <v>-0.62</v>
          </cell>
          <cell r="CW133">
            <v>0.006</v>
          </cell>
          <cell r="CX133">
            <v>-0.01</v>
          </cell>
          <cell r="CY133">
            <v>0.004</v>
          </cell>
          <cell r="CZ133">
            <v>-0.24</v>
          </cell>
          <cell r="DA133">
            <v>0.01</v>
          </cell>
          <cell r="DB133">
            <v>-0.05</v>
          </cell>
          <cell r="DC133">
            <v>0.012</v>
          </cell>
        </row>
        <row r="133">
          <cell r="DL133">
            <v>0.16</v>
          </cell>
          <cell r="DM133">
            <v>0.008</v>
          </cell>
          <cell r="DN133">
            <v>0.23</v>
          </cell>
          <cell r="DO133">
            <v>0.004</v>
          </cell>
          <cell r="DP133">
            <v>0</v>
          </cell>
          <cell r="DQ133">
            <v>0.001</v>
          </cell>
        </row>
        <row r="133">
          <cell r="DV133">
            <v>-0.33</v>
          </cell>
          <cell r="DW133">
            <v>0.006</v>
          </cell>
          <cell r="DX133">
            <v>0.03</v>
          </cell>
          <cell r="DY133">
            <v>0.002</v>
          </cell>
          <cell r="DZ133">
            <v>-0.38</v>
          </cell>
          <cell r="EA133">
            <v>0.006</v>
          </cell>
          <cell r="EB133">
            <v>0.02</v>
          </cell>
          <cell r="EC133">
            <v>0.003</v>
          </cell>
          <cell r="ED133">
            <v>-0.31</v>
          </cell>
          <cell r="EE133">
            <v>0.005</v>
          </cell>
          <cell r="EF133">
            <v>0.11</v>
          </cell>
          <cell r="EG133">
            <v>0.004</v>
          </cell>
          <cell r="EH133">
            <v>-0.44</v>
          </cell>
          <cell r="EI133">
            <v>0.006</v>
          </cell>
          <cell r="EJ133">
            <v>-0.04</v>
          </cell>
          <cell r="EK133">
            <v>0.003</v>
          </cell>
          <cell r="EL133">
            <v>-0.27</v>
          </cell>
          <cell r="EM133">
            <v>0.005</v>
          </cell>
          <cell r="EN133">
            <v>0.03</v>
          </cell>
          <cell r="EO133">
            <v>0.001</v>
          </cell>
          <cell r="EP133">
            <v>0.03</v>
          </cell>
          <cell r="EQ133">
            <v>0.001</v>
          </cell>
          <cell r="ER133">
            <v>0.02</v>
          </cell>
          <cell r="ES133">
            <v>0</v>
          </cell>
          <cell r="ET133">
            <v>-0.07</v>
          </cell>
          <cell r="EU133">
            <v>0.001</v>
          </cell>
          <cell r="EV133">
            <v>0.04</v>
          </cell>
          <cell r="EW133">
            <v>0</v>
          </cell>
        </row>
        <row r="133">
          <cell r="FF133">
            <v>0.03</v>
          </cell>
          <cell r="FG133">
            <v>0.001</v>
          </cell>
          <cell r="FH133">
            <v>0.02</v>
          </cell>
          <cell r="FI133">
            <v>0</v>
          </cell>
          <cell r="FJ133">
            <v>0.02</v>
          </cell>
          <cell r="FK133">
            <v>0.001</v>
          </cell>
        </row>
        <row r="133">
          <cell r="FP133">
            <v>-0.02</v>
          </cell>
          <cell r="FQ133">
            <v>0.001</v>
          </cell>
          <cell r="FR133">
            <v>0.02</v>
          </cell>
          <cell r="FS133">
            <v>0</v>
          </cell>
          <cell r="FT133">
            <v>-0.02</v>
          </cell>
          <cell r="FU133">
            <v>0.001</v>
          </cell>
          <cell r="FV133">
            <v>0.02</v>
          </cell>
          <cell r="FW133">
            <v>0</v>
          </cell>
          <cell r="FX133">
            <v>-0.02</v>
          </cell>
          <cell r="FY133">
            <v>0.001</v>
          </cell>
          <cell r="FZ133">
            <v>0.02</v>
          </cell>
          <cell r="GA133">
            <v>0</v>
          </cell>
          <cell r="GB133">
            <v>-0.04</v>
          </cell>
          <cell r="GC133">
            <v>0.001</v>
          </cell>
          <cell r="GD133">
            <v>0.01</v>
          </cell>
          <cell r="GE133">
            <v>0</v>
          </cell>
          <cell r="GF133">
            <v>-0.02</v>
          </cell>
          <cell r="GG133">
            <v>0</v>
          </cell>
          <cell r="GH133">
            <v>0.01</v>
          </cell>
          <cell r="GI133">
            <v>0</v>
          </cell>
          <cell r="GJ133">
            <v>56.12</v>
          </cell>
          <cell r="GK133">
            <v>0.943</v>
          </cell>
          <cell r="GL133">
            <v>309.43</v>
          </cell>
          <cell r="GM133">
            <v>4.827</v>
          </cell>
          <cell r="GN133">
            <v>93.25</v>
          </cell>
          <cell r="GO133">
            <v>1.621</v>
          </cell>
          <cell r="GP133">
            <v>966.58</v>
          </cell>
          <cell r="GQ133">
            <v>6.042</v>
          </cell>
        </row>
        <row r="133">
          <cell r="GZ133">
            <v>49.49</v>
          </cell>
          <cell r="HA133">
            <v>1.12</v>
          </cell>
          <cell r="HB133">
            <v>-188</v>
          </cell>
          <cell r="HC133">
            <v>5.318</v>
          </cell>
          <cell r="HD133">
            <v>0.57</v>
          </cell>
          <cell r="HE133">
            <v>0.024</v>
          </cell>
        </row>
        <row r="133">
          <cell r="HJ133">
            <v>65.48</v>
          </cell>
          <cell r="HK133">
            <v>1.027</v>
          </cell>
          <cell r="HL133">
            <v>615.76</v>
          </cell>
          <cell r="HM133">
            <v>4.612</v>
          </cell>
          <cell r="HN133">
            <v>70.86</v>
          </cell>
          <cell r="HO133">
            <v>1.269</v>
          </cell>
          <cell r="HP133">
            <v>604.77</v>
          </cell>
          <cell r="HQ133">
            <v>4.602</v>
          </cell>
          <cell r="HR133">
            <v>77.1</v>
          </cell>
          <cell r="HS133">
            <v>1.116</v>
          </cell>
          <cell r="HT133">
            <v>572.31</v>
          </cell>
          <cell r="HU133">
            <v>3.999</v>
          </cell>
          <cell r="HV133">
            <v>-5.1</v>
          </cell>
          <cell r="HW133">
            <v>0.809</v>
          </cell>
          <cell r="HX133">
            <v>61.73</v>
          </cell>
          <cell r="HY133">
            <v>3.637</v>
          </cell>
          <cell r="HZ133">
            <v>-279.81</v>
          </cell>
          <cell r="IA133">
            <v>2.57</v>
          </cell>
          <cell r="IB133">
            <v>0.16</v>
          </cell>
          <cell r="IC133">
            <v>0.004</v>
          </cell>
          <cell r="ID133">
            <v>0.06</v>
          </cell>
          <cell r="IE133">
            <v>0.003</v>
          </cell>
          <cell r="IF133">
            <v>0</v>
          </cell>
          <cell r="IG133">
            <v>0.008</v>
          </cell>
          <cell r="IH133">
            <v>0.27</v>
          </cell>
          <cell r="II133">
            <v>0.005</v>
          </cell>
        </row>
        <row r="133">
          <cell r="IR133">
            <v>-0.03</v>
          </cell>
          <cell r="IS133">
            <v>0.004</v>
          </cell>
          <cell r="IT133">
            <v>0.01</v>
          </cell>
          <cell r="IU133">
            <v>0.001</v>
          </cell>
          <cell r="IV133">
            <v>0.26</v>
          </cell>
          <cell r="IW133">
            <v>0.006</v>
          </cell>
        </row>
        <row r="133">
          <cell r="JB133">
            <v>0.13</v>
          </cell>
          <cell r="JC133">
            <v>0.005</v>
          </cell>
          <cell r="JD133">
            <v>0.21</v>
          </cell>
          <cell r="JE133">
            <v>0.004</v>
          </cell>
          <cell r="JF133">
            <v>0.09</v>
          </cell>
          <cell r="JG133">
            <v>0.006</v>
          </cell>
          <cell r="JH133">
            <v>0.21</v>
          </cell>
          <cell r="JI133">
            <v>0.004</v>
          </cell>
          <cell r="JJ133">
            <v>0.13</v>
          </cell>
          <cell r="JK133">
            <v>0.005</v>
          </cell>
          <cell r="JL133">
            <v>0.22</v>
          </cell>
          <cell r="JM133">
            <v>0.004</v>
          </cell>
          <cell r="JN133">
            <v>-0.22</v>
          </cell>
          <cell r="JO133">
            <v>0.004</v>
          </cell>
          <cell r="JP133">
            <v>-0.09</v>
          </cell>
          <cell r="JQ133">
            <v>0.003</v>
          </cell>
          <cell r="JR133">
            <v>-0.12</v>
          </cell>
          <cell r="JS133">
            <v>0.001</v>
          </cell>
          <cell r="JT133">
            <v>0.03</v>
          </cell>
          <cell r="JU133">
            <v>0.002</v>
          </cell>
          <cell r="JV133">
            <v>0.16</v>
          </cell>
          <cell r="JW133">
            <v>0.003</v>
          </cell>
          <cell r="JX133">
            <v>0.14</v>
          </cell>
          <cell r="JY133">
            <v>0.002</v>
          </cell>
          <cell r="JZ133">
            <v>0.41</v>
          </cell>
          <cell r="KA133">
            <v>0.006</v>
          </cell>
        </row>
        <row r="133">
          <cell r="KJ133">
            <v>0.04</v>
          </cell>
          <cell r="KK133">
            <v>0.001</v>
          </cell>
          <cell r="KL133">
            <v>-0.02</v>
          </cell>
          <cell r="KM133">
            <v>0.001</v>
          </cell>
          <cell r="KN133">
            <v>0</v>
          </cell>
          <cell r="KO133">
            <v>0</v>
          </cell>
        </row>
        <row r="133">
          <cell r="KT133">
            <v>0.07</v>
          </cell>
          <cell r="KU133">
            <v>0.002</v>
          </cell>
          <cell r="KV133">
            <v>0.25</v>
          </cell>
          <cell r="KW133">
            <v>0.004</v>
          </cell>
          <cell r="KX133">
            <v>0.08</v>
          </cell>
          <cell r="KY133">
            <v>0.002</v>
          </cell>
          <cell r="KZ133">
            <v>0.23</v>
          </cell>
          <cell r="LA133">
            <v>0.004</v>
          </cell>
          <cell r="LB133">
            <v>0.07</v>
          </cell>
          <cell r="LC133">
            <v>0.001</v>
          </cell>
          <cell r="LD133">
            <v>0.2</v>
          </cell>
          <cell r="LE133">
            <v>0.004</v>
          </cell>
          <cell r="LF133">
            <v>0.08</v>
          </cell>
          <cell r="LG133">
            <v>0.001</v>
          </cell>
          <cell r="LH133">
            <v>0.12</v>
          </cell>
          <cell r="LI133">
            <v>0.003</v>
          </cell>
          <cell r="LJ133">
            <v>0.01</v>
          </cell>
          <cell r="LK133">
            <v>0</v>
          </cell>
          <cell r="LL133">
            <v>0</v>
          </cell>
          <cell r="LM133">
            <v>0.001</v>
          </cell>
          <cell r="LN133">
            <v>0.14</v>
          </cell>
          <cell r="LO133">
            <v>0.004</v>
          </cell>
          <cell r="LP133">
            <v>0.29</v>
          </cell>
          <cell r="LQ133">
            <v>0.005</v>
          </cell>
          <cell r="LR133">
            <v>0.31</v>
          </cell>
          <cell r="LS133">
            <v>0.005</v>
          </cell>
          <cell r="LT133">
            <v>0.6</v>
          </cell>
          <cell r="LU133">
            <v>0.006</v>
          </cell>
        </row>
        <row r="133">
          <cell r="MD133">
            <v>0</v>
          </cell>
          <cell r="ME133">
            <v>0.001</v>
          </cell>
          <cell r="MF133">
            <v>0.01</v>
          </cell>
          <cell r="MG133">
            <v>0.001</v>
          </cell>
          <cell r="MH133">
            <v>0.28</v>
          </cell>
          <cell r="MI133">
            <v>0.004</v>
          </cell>
          <cell r="MJ133">
            <v>0.54</v>
          </cell>
          <cell r="MK133">
            <v>0.005</v>
          </cell>
          <cell r="ML133">
            <v>0.26</v>
          </cell>
          <cell r="MM133">
            <v>0.004</v>
          </cell>
          <cell r="MN133">
            <v>0.53</v>
          </cell>
          <cell r="MO133">
            <v>0.004</v>
          </cell>
          <cell r="MP133">
            <v>0.24</v>
          </cell>
          <cell r="MQ133">
            <v>0.004</v>
          </cell>
          <cell r="MR133">
            <v>0.37</v>
          </cell>
          <cell r="MS133">
            <v>0.007</v>
          </cell>
          <cell r="MT133">
            <v>0.36</v>
          </cell>
          <cell r="MU133">
            <v>0.006</v>
          </cell>
          <cell r="MV133">
            <v>0.4</v>
          </cell>
          <cell r="MW133">
            <v>0.009</v>
          </cell>
          <cell r="MX133">
            <v>1.1</v>
          </cell>
          <cell r="MY133">
            <v>0.008</v>
          </cell>
        </row>
        <row r="133">
          <cell r="NH133">
            <v>0.03</v>
          </cell>
          <cell r="NI133">
            <v>0.003</v>
          </cell>
          <cell r="NJ133">
            <v>-0.21</v>
          </cell>
          <cell r="NK133">
            <v>0.007</v>
          </cell>
          <cell r="NL133">
            <v>-0.05</v>
          </cell>
          <cell r="NM133">
            <v>0.001</v>
          </cell>
        </row>
        <row r="133">
          <cell r="NR133">
            <v>0.42</v>
          </cell>
          <cell r="NS133">
            <v>0.007</v>
          </cell>
          <cell r="NT133">
            <v>0.73</v>
          </cell>
          <cell r="NU133">
            <v>0.007</v>
          </cell>
          <cell r="NV133">
            <v>0.49</v>
          </cell>
          <cell r="NW133">
            <v>0.007</v>
          </cell>
          <cell r="NX133">
            <v>0.72</v>
          </cell>
          <cell r="NY133">
            <v>0.006</v>
          </cell>
          <cell r="NZ133">
            <v>0.49</v>
          </cell>
          <cell r="OA133">
            <v>0.006</v>
          </cell>
          <cell r="OB133">
            <v>0.66</v>
          </cell>
          <cell r="OC133">
            <v>0.007</v>
          </cell>
          <cell r="OD133">
            <v>-0.05</v>
          </cell>
          <cell r="OE133">
            <v>0.006</v>
          </cell>
          <cell r="OF133">
            <v>0.02</v>
          </cell>
          <cell r="OG133">
            <v>0.006</v>
          </cell>
          <cell r="OH133">
            <v>-0.18</v>
          </cell>
          <cell r="OI133">
            <v>0.002</v>
          </cell>
          <cell r="OJ133">
            <v>-0.24</v>
          </cell>
          <cell r="OK133">
            <v>0.002</v>
          </cell>
          <cell r="OL133">
            <v>0.02</v>
          </cell>
          <cell r="OM133">
            <v>0.001</v>
          </cell>
          <cell r="ON133">
            <v>0.03</v>
          </cell>
          <cell r="OO133">
            <v>0.001</v>
          </cell>
          <cell r="OP133">
            <v>0.04</v>
          </cell>
          <cell r="OQ133">
            <v>0.001</v>
          </cell>
          <cell r="OR133">
            <v>0</v>
          </cell>
          <cell r="OS133">
            <v>0.001</v>
          </cell>
        </row>
        <row r="133">
          <cell r="PD133">
            <v>0.01</v>
          </cell>
          <cell r="PE133">
            <v>0</v>
          </cell>
          <cell r="PF133">
            <v>0.04</v>
          </cell>
          <cell r="PG133">
            <v>0.001</v>
          </cell>
          <cell r="PH133">
            <v>0.03</v>
          </cell>
          <cell r="PI133">
            <v>0.001</v>
          </cell>
          <cell r="PJ133">
            <v>0.03</v>
          </cell>
          <cell r="PK133">
            <v>0.001</v>
          </cell>
          <cell r="PL133">
            <v>0.02</v>
          </cell>
          <cell r="PM133">
            <v>0.001</v>
          </cell>
          <cell r="PN133">
            <v>0.03</v>
          </cell>
          <cell r="PO133">
            <v>0.001</v>
          </cell>
          <cell r="PP133">
            <v>-0.01</v>
          </cell>
          <cell r="PQ133">
            <v>0.002</v>
          </cell>
          <cell r="PR133">
            <v>-0.06</v>
          </cell>
          <cell r="PS133">
            <v>0.002</v>
          </cell>
          <cell r="PT133">
            <v>-0.01</v>
          </cell>
          <cell r="PU133">
            <v>0.002</v>
          </cell>
          <cell r="PV133">
            <v>0</v>
          </cell>
          <cell r="PW133">
            <v>0.002</v>
          </cell>
        </row>
        <row r="133">
          <cell r="QF133">
            <v>0</v>
          </cell>
          <cell r="QG133">
            <v>0.001</v>
          </cell>
          <cell r="QH133">
            <v>-0.05</v>
          </cell>
          <cell r="QI133">
            <v>0.002</v>
          </cell>
          <cell r="QJ133">
            <v>-0.1</v>
          </cell>
          <cell r="QK133">
            <v>0.002</v>
          </cell>
        </row>
        <row r="133">
          <cell r="QP133">
            <v>0</v>
          </cell>
          <cell r="QQ133">
            <v>0.002</v>
          </cell>
          <cell r="QR133">
            <v>-0.02</v>
          </cell>
          <cell r="QS133">
            <v>0.002</v>
          </cell>
          <cell r="QT133">
            <v>0.02</v>
          </cell>
          <cell r="QU133">
            <v>0.002</v>
          </cell>
          <cell r="QV133">
            <v>-0.03</v>
          </cell>
          <cell r="QW133">
            <v>0.002</v>
          </cell>
          <cell r="QX133">
            <v>0.02</v>
          </cell>
          <cell r="QY133">
            <v>0.002</v>
          </cell>
          <cell r="QZ133">
            <v>-0.02</v>
          </cell>
          <cell r="RA133">
            <v>0.002</v>
          </cell>
          <cell r="RB133">
            <v>-0.06</v>
          </cell>
          <cell r="RC133">
            <v>0.002</v>
          </cell>
          <cell r="RD133">
            <v>-0.11</v>
          </cell>
          <cell r="RE133">
            <v>0.002</v>
          </cell>
          <cell r="RF133">
            <v>-0.1</v>
          </cell>
          <cell r="RG133">
            <v>0.001</v>
          </cell>
          <cell r="RH133">
            <v>-0.09</v>
          </cell>
          <cell r="RI133">
            <v>0.001</v>
          </cell>
          <cell r="RJ133">
            <v>0.13</v>
          </cell>
          <cell r="RK133">
            <v>0.001</v>
          </cell>
          <cell r="RL133">
            <v>0.24</v>
          </cell>
          <cell r="RM133">
            <v>0.001</v>
          </cell>
          <cell r="RN133">
            <v>0.06</v>
          </cell>
          <cell r="RO133">
            <v>0.001</v>
          </cell>
          <cell r="RP133">
            <v>0.45</v>
          </cell>
          <cell r="RQ133">
            <v>0.003</v>
          </cell>
        </row>
        <row r="133">
          <cell r="RZ133">
            <v>0</v>
          </cell>
          <cell r="SA133">
            <v>0</v>
          </cell>
          <cell r="SB133">
            <v>0.05</v>
          </cell>
          <cell r="SC133">
            <v>0.002</v>
          </cell>
          <cell r="SD133">
            <v>-0.01</v>
          </cell>
          <cell r="SE133">
            <v>0.001</v>
          </cell>
        </row>
        <row r="133">
          <cell r="SJ133">
            <v>0.12</v>
          </cell>
          <cell r="SK133">
            <v>0.001</v>
          </cell>
          <cell r="SL133">
            <v>0.38</v>
          </cell>
          <cell r="SM133">
            <v>0.002</v>
          </cell>
          <cell r="SN133">
            <v>0.12</v>
          </cell>
          <cell r="SO133">
            <v>0.001</v>
          </cell>
          <cell r="SP133">
            <v>0.4</v>
          </cell>
          <cell r="SQ133">
            <v>0.002</v>
          </cell>
          <cell r="SR133">
            <v>0.09</v>
          </cell>
          <cell r="SS133">
            <v>0.001</v>
          </cell>
          <cell r="ST133">
            <v>0.36</v>
          </cell>
          <cell r="SU133">
            <v>0.002</v>
          </cell>
          <cell r="SV133">
            <v>0.04</v>
          </cell>
          <cell r="SW133">
            <v>0.001</v>
          </cell>
          <cell r="SX133">
            <v>0.13</v>
          </cell>
          <cell r="SY133">
            <v>0.002</v>
          </cell>
          <cell r="SZ133">
            <v>0</v>
          </cell>
          <cell r="TA133">
            <v>0</v>
          </cell>
          <cell r="TB133">
            <v>-0.06</v>
          </cell>
          <cell r="TC133">
            <v>0.001</v>
          </cell>
          <cell r="TD133">
            <v>-0.06</v>
          </cell>
          <cell r="TE133">
            <v>0.002</v>
          </cell>
          <cell r="TF133">
            <v>-0.36</v>
          </cell>
          <cell r="TG133">
            <v>0.006</v>
          </cell>
          <cell r="TH133">
            <v>-0.05</v>
          </cell>
          <cell r="TI133">
            <v>0.003</v>
          </cell>
          <cell r="TJ133">
            <v>0.04</v>
          </cell>
          <cell r="TK133">
            <v>0.007</v>
          </cell>
        </row>
        <row r="133">
          <cell r="TT133">
            <v>0.12</v>
          </cell>
          <cell r="TU133">
            <v>0.002</v>
          </cell>
          <cell r="TV133">
            <v>0.23</v>
          </cell>
          <cell r="TW133">
            <v>0.005</v>
          </cell>
          <cell r="TX133">
            <v>0.12</v>
          </cell>
          <cell r="TY133">
            <v>0.002</v>
          </cell>
        </row>
        <row r="133">
          <cell r="UD133">
            <v>-0.02</v>
          </cell>
          <cell r="UE133">
            <v>0.002</v>
          </cell>
          <cell r="UF133">
            <v>-0.06</v>
          </cell>
          <cell r="UG133">
            <v>0.006</v>
          </cell>
          <cell r="UH133">
            <v>-0.05</v>
          </cell>
          <cell r="UI133">
            <v>0.002</v>
          </cell>
          <cell r="UJ133">
            <v>-0.12</v>
          </cell>
          <cell r="UK133">
            <v>0.005</v>
          </cell>
          <cell r="UL133">
            <v>-0.02</v>
          </cell>
          <cell r="UM133">
            <v>0.002</v>
          </cell>
          <cell r="UN133">
            <v>-0.06</v>
          </cell>
          <cell r="UO133">
            <v>0.005</v>
          </cell>
          <cell r="UP133">
            <v>-0.09</v>
          </cell>
          <cell r="UQ133">
            <v>0.002</v>
          </cell>
          <cell r="UR133">
            <v>-0.01</v>
          </cell>
          <cell r="US133">
            <v>0.004</v>
          </cell>
          <cell r="UT133">
            <v>-0.04</v>
          </cell>
          <cell r="UU133">
            <v>0.002</v>
          </cell>
          <cell r="UV133">
            <v>0.27</v>
          </cell>
          <cell r="UW133">
            <v>0.002</v>
          </cell>
          <cell r="UX133">
            <v>0.03</v>
          </cell>
          <cell r="UY133">
            <v>0</v>
          </cell>
          <cell r="UZ133">
            <v>0.09</v>
          </cell>
          <cell r="VA133">
            <v>0.001</v>
          </cell>
          <cell r="VB133">
            <v>0.12</v>
          </cell>
          <cell r="VC133">
            <v>0.001</v>
          </cell>
        </row>
        <row r="133">
          <cell r="VP133">
            <v>0.03</v>
          </cell>
          <cell r="VQ133">
            <v>0</v>
          </cell>
          <cell r="VR133">
            <v>0.05</v>
          </cell>
          <cell r="VS133">
            <v>0</v>
          </cell>
          <cell r="VT133">
            <v>0.02</v>
          </cell>
          <cell r="VU133">
            <v>0</v>
          </cell>
          <cell r="VV133">
            <v>0</v>
          </cell>
          <cell r="VW133">
            <v>0</v>
          </cell>
          <cell r="VX133">
            <v>0.01</v>
          </cell>
          <cell r="VY133">
            <v>0</v>
          </cell>
          <cell r="VZ133">
            <v>-0.02</v>
          </cell>
          <cell r="WA133">
            <v>0</v>
          </cell>
          <cell r="WB133">
            <v>0.09</v>
          </cell>
          <cell r="WC133">
            <v>0.001</v>
          </cell>
          <cell r="WD133">
            <v>-0.06</v>
          </cell>
          <cell r="WE133">
            <v>0.001</v>
          </cell>
          <cell r="WF133">
            <v>-0.03</v>
          </cell>
          <cell r="WG133">
            <v>0.002</v>
          </cell>
          <cell r="WH133">
            <v>0</v>
          </cell>
          <cell r="WI133">
            <v>0.001</v>
          </cell>
        </row>
        <row r="133">
          <cell r="WR133">
            <v>0.06</v>
          </cell>
          <cell r="WS133">
            <v>0.001</v>
          </cell>
          <cell r="WT133">
            <v>-0.01</v>
          </cell>
          <cell r="WU133">
            <v>0.001</v>
          </cell>
          <cell r="WV133">
            <v>0.04</v>
          </cell>
          <cell r="WW133">
            <v>0.001</v>
          </cell>
        </row>
        <row r="133">
          <cell r="XB133">
            <v>0.04</v>
          </cell>
          <cell r="XC133">
            <v>0.001</v>
          </cell>
          <cell r="XD133">
            <v>-0.05</v>
          </cell>
          <cell r="XE133">
            <v>0.001</v>
          </cell>
          <cell r="XF133">
            <v>0.04</v>
          </cell>
          <cell r="XG133">
            <v>0.002</v>
          </cell>
          <cell r="XH133">
            <v>-0.05</v>
          </cell>
          <cell r="XI133">
            <v>0.001</v>
          </cell>
          <cell r="XJ133">
            <v>0.05</v>
          </cell>
          <cell r="XK133">
            <v>0.001</v>
          </cell>
          <cell r="XL133">
            <v>-0.06</v>
          </cell>
          <cell r="XM133">
            <v>0.001</v>
          </cell>
          <cell r="XN133">
            <v>0.04</v>
          </cell>
          <cell r="XO133">
            <v>0.001</v>
          </cell>
          <cell r="XP133">
            <v>0</v>
          </cell>
          <cell r="XQ133">
            <v>0.001</v>
          </cell>
          <cell r="XR133">
            <v>0.03</v>
          </cell>
          <cell r="XS133">
            <v>0.001</v>
          </cell>
          <cell r="XT133">
            <v>0.02</v>
          </cell>
          <cell r="XU133">
            <v>0</v>
          </cell>
        </row>
        <row r="134">
          <cell r="B134" t="str">
            <v>KMS044</v>
          </cell>
          <cell r="C134" t="str">
            <v>Korea/N China</v>
          </cell>
          <cell r="D134">
            <v>38.1867</v>
          </cell>
          <cell r="E134">
            <v>128.0142</v>
          </cell>
          <cell r="F134">
            <v>-0.38</v>
          </cell>
          <cell r="G134">
            <v>0.007</v>
          </cell>
          <cell r="H134">
            <v>-0.06</v>
          </cell>
          <cell r="I134">
            <v>0.02</v>
          </cell>
          <cell r="J134">
            <v>1.8</v>
          </cell>
          <cell r="K134">
            <v>0.033</v>
          </cell>
          <cell r="L134">
            <v>-0.15</v>
          </cell>
          <cell r="M134">
            <v>0.008</v>
          </cell>
          <cell r="N134">
            <v>2.26</v>
          </cell>
          <cell r="O134">
            <v>0.031</v>
          </cell>
        </row>
        <row r="134">
          <cell r="AD134">
            <v>-3.15</v>
          </cell>
          <cell r="AE134">
            <v>0.022</v>
          </cell>
          <cell r="AF134">
            <v>-5.13</v>
          </cell>
          <cell r="AG134">
            <v>0.067</v>
          </cell>
          <cell r="AH134">
            <v>-0.3</v>
          </cell>
          <cell r="AI134">
            <v>0.006</v>
          </cell>
          <cell r="AJ134">
            <v>1.24</v>
          </cell>
          <cell r="AK134">
            <v>0.022</v>
          </cell>
          <cell r="AL134">
            <v>-0.28</v>
          </cell>
          <cell r="AM134">
            <v>0.005</v>
          </cell>
          <cell r="AN134">
            <v>1.05</v>
          </cell>
          <cell r="AO134">
            <v>0.021</v>
          </cell>
          <cell r="AP134">
            <v>-0.2</v>
          </cell>
          <cell r="AQ134">
            <v>0.006</v>
          </cell>
          <cell r="AR134">
            <v>1.26</v>
          </cell>
          <cell r="AS134">
            <v>0.021</v>
          </cell>
          <cell r="AT134">
            <v>-0.62</v>
          </cell>
          <cell r="AU134">
            <v>0.006</v>
          </cell>
          <cell r="AV134">
            <v>-0.75</v>
          </cell>
          <cell r="AW134">
            <v>0.02</v>
          </cell>
          <cell r="AX134">
            <v>-0.61</v>
          </cell>
          <cell r="AY134">
            <v>0.006</v>
          </cell>
          <cell r="AZ134">
            <v>-0.63</v>
          </cell>
          <cell r="BA134">
            <v>0.012</v>
          </cell>
          <cell r="BB134">
            <v>-0.03</v>
          </cell>
          <cell r="BC134">
            <v>0.001</v>
          </cell>
          <cell r="BD134">
            <v>0.04</v>
          </cell>
          <cell r="BE134">
            <v>0.003</v>
          </cell>
          <cell r="BF134">
            <v>-0.17</v>
          </cell>
          <cell r="BG134">
            <v>0.002</v>
          </cell>
          <cell r="BH134">
            <v>0.26</v>
          </cell>
          <cell r="BI134">
            <v>0.004</v>
          </cell>
        </row>
        <row r="134">
          <cell r="BX134">
            <v>-0.5</v>
          </cell>
          <cell r="BY134">
            <v>0.003</v>
          </cell>
          <cell r="BZ134">
            <v>0.07</v>
          </cell>
          <cell r="CA134">
            <v>0.006</v>
          </cell>
          <cell r="CB134">
            <v>-0.06</v>
          </cell>
          <cell r="CC134">
            <v>0.001</v>
          </cell>
          <cell r="CD134">
            <v>0.13</v>
          </cell>
          <cell r="CE134">
            <v>0.002</v>
          </cell>
          <cell r="CF134">
            <v>-0.06</v>
          </cell>
          <cell r="CG134">
            <v>0.001</v>
          </cell>
          <cell r="CH134">
            <v>0.11</v>
          </cell>
          <cell r="CI134">
            <v>0.002</v>
          </cell>
          <cell r="CJ134">
            <v>-0.04</v>
          </cell>
          <cell r="CK134">
            <v>0.001</v>
          </cell>
          <cell r="CL134">
            <v>0.13</v>
          </cell>
          <cell r="CM134">
            <v>0.003</v>
          </cell>
          <cell r="CN134">
            <v>-0.1</v>
          </cell>
          <cell r="CO134">
            <v>0.001</v>
          </cell>
          <cell r="CP134">
            <v>0.05</v>
          </cell>
          <cell r="CQ134">
            <v>0.002</v>
          </cell>
          <cell r="CR134">
            <v>-0.05</v>
          </cell>
          <cell r="CS134">
            <v>0.001</v>
          </cell>
          <cell r="CT134">
            <v>0.09</v>
          </cell>
          <cell r="CU134">
            <v>0.002</v>
          </cell>
          <cell r="CV134">
            <v>-0.78</v>
          </cell>
          <cell r="CW134">
            <v>0.008</v>
          </cell>
          <cell r="CX134">
            <v>-0.15</v>
          </cell>
          <cell r="CY134">
            <v>0.005</v>
          </cell>
          <cell r="CZ134">
            <v>-0.2</v>
          </cell>
          <cell r="DA134">
            <v>0.008</v>
          </cell>
          <cell r="DB134">
            <v>0</v>
          </cell>
          <cell r="DC134">
            <v>0.008</v>
          </cell>
        </row>
        <row r="134">
          <cell r="DR134">
            <v>-1</v>
          </cell>
          <cell r="DS134">
            <v>0.015</v>
          </cell>
          <cell r="DT134">
            <v>0.01</v>
          </cell>
          <cell r="DU134">
            <v>0.007</v>
          </cell>
          <cell r="DV134">
            <v>-0.37</v>
          </cell>
          <cell r="DW134">
            <v>0.006</v>
          </cell>
          <cell r="DX134">
            <v>0</v>
          </cell>
          <cell r="DY134">
            <v>0.002</v>
          </cell>
          <cell r="DZ134">
            <v>-0.35</v>
          </cell>
          <cell r="EA134">
            <v>0.006</v>
          </cell>
          <cell r="EB134">
            <v>0.02</v>
          </cell>
          <cell r="EC134">
            <v>0.003</v>
          </cell>
          <cell r="ED134">
            <v>-0.29</v>
          </cell>
          <cell r="EE134">
            <v>0.006</v>
          </cell>
          <cell r="EF134">
            <v>0.1</v>
          </cell>
          <cell r="EG134">
            <v>0.003</v>
          </cell>
          <cell r="EH134">
            <v>-0.4</v>
          </cell>
          <cell r="EI134">
            <v>0.006</v>
          </cell>
          <cell r="EJ134">
            <v>-0.01</v>
          </cell>
          <cell r="EK134">
            <v>0.003</v>
          </cell>
          <cell r="EL134">
            <v>-0.27</v>
          </cell>
          <cell r="EM134">
            <v>0.004</v>
          </cell>
          <cell r="EN134">
            <v>0.05</v>
          </cell>
          <cell r="EO134">
            <v>0.001</v>
          </cell>
          <cell r="EP134">
            <v>0.03</v>
          </cell>
          <cell r="EQ134">
            <v>0.001</v>
          </cell>
          <cell r="ER134">
            <v>0.01</v>
          </cell>
          <cell r="ES134">
            <v>0</v>
          </cell>
          <cell r="ET134">
            <v>-0.08</v>
          </cell>
          <cell r="EU134">
            <v>0.001</v>
          </cell>
          <cell r="EV134">
            <v>0.03</v>
          </cell>
          <cell r="EW134">
            <v>0</v>
          </cell>
        </row>
        <row r="134">
          <cell r="FL134">
            <v>-0.14</v>
          </cell>
          <cell r="FM134">
            <v>0.001</v>
          </cell>
          <cell r="FN134">
            <v>0.02</v>
          </cell>
          <cell r="FO134">
            <v>0</v>
          </cell>
          <cell r="FP134">
            <v>-0.01</v>
          </cell>
          <cell r="FQ134">
            <v>0.001</v>
          </cell>
          <cell r="FR134">
            <v>0.01</v>
          </cell>
          <cell r="FS134">
            <v>0</v>
          </cell>
          <cell r="FT134">
            <v>-0.01</v>
          </cell>
          <cell r="FU134">
            <v>0.001</v>
          </cell>
          <cell r="FV134">
            <v>0.01</v>
          </cell>
          <cell r="FW134">
            <v>0</v>
          </cell>
          <cell r="FX134">
            <v>-0.01</v>
          </cell>
          <cell r="FY134">
            <v>0.001</v>
          </cell>
          <cell r="FZ134">
            <v>0.01</v>
          </cell>
          <cell r="GA134">
            <v>0</v>
          </cell>
          <cell r="GB134">
            <v>-0.03</v>
          </cell>
          <cell r="GC134">
            <v>0.001</v>
          </cell>
          <cell r="GD134">
            <v>0.01</v>
          </cell>
          <cell r="GE134">
            <v>0</v>
          </cell>
          <cell r="GF134">
            <v>-0.02</v>
          </cell>
          <cell r="GG134">
            <v>0</v>
          </cell>
          <cell r="GH134">
            <v>0.01</v>
          </cell>
          <cell r="GI134">
            <v>0</v>
          </cell>
          <cell r="GJ134">
            <v>52.44</v>
          </cell>
          <cell r="GK134">
            <v>0.841</v>
          </cell>
          <cell r="GL134">
            <v>306.9</v>
          </cell>
          <cell r="GM134">
            <v>4.176</v>
          </cell>
          <cell r="GN134">
            <v>75.12</v>
          </cell>
          <cell r="GO134">
            <v>1.758</v>
          </cell>
          <cell r="GP134">
            <v>474.68</v>
          </cell>
          <cell r="GQ134">
            <v>5.09</v>
          </cell>
        </row>
        <row r="134">
          <cell r="HF134">
            <v>-348.39</v>
          </cell>
          <cell r="HG134">
            <v>2.315</v>
          </cell>
          <cell r="HH134">
            <v>-1135.2</v>
          </cell>
          <cell r="HI134">
            <v>6.686</v>
          </cell>
          <cell r="HJ134">
            <v>58.01</v>
          </cell>
          <cell r="HK134">
            <v>1.109</v>
          </cell>
          <cell r="HL134">
            <v>395.54</v>
          </cell>
          <cell r="HM134">
            <v>4.089</v>
          </cell>
          <cell r="HN134">
            <v>60.52</v>
          </cell>
          <cell r="HO134">
            <v>1.253</v>
          </cell>
          <cell r="HP134">
            <v>371.18</v>
          </cell>
          <cell r="HQ134">
            <v>4.067</v>
          </cell>
          <cell r="HR134">
            <v>77.66</v>
          </cell>
          <cell r="HS134">
            <v>1.189</v>
          </cell>
          <cell r="HT134">
            <v>327.73</v>
          </cell>
          <cell r="HU134">
            <v>3.265</v>
          </cell>
          <cell r="HV134">
            <v>-18.55</v>
          </cell>
          <cell r="HW134">
            <v>0.816</v>
          </cell>
          <cell r="HX134">
            <v>-222.63</v>
          </cell>
          <cell r="HY134">
            <v>4.272</v>
          </cell>
          <cell r="HZ134">
            <v>-407.39</v>
          </cell>
          <cell r="IA134">
            <v>2.512</v>
          </cell>
          <cell r="IB134">
            <v>0.24</v>
          </cell>
          <cell r="IC134">
            <v>0.005</v>
          </cell>
          <cell r="ID134">
            <v>0.11</v>
          </cell>
          <cell r="IE134">
            <v>0.004</v>
          </cell>
          <cell r="IF134">
            <v>0.28</v>
          </cell>
          <cell r="IG134">
            <v>0.007</v>
          </cell>
          <cell r="IH134">
            <v>0.23</v>
          </cell>
          <cell r="II134">
            <v>0.005</v>
          </cell>
        </row>
        <row r="134">
          <cell r="IX134">
            <v>-1.64</v>
          </cell>
          <cell r="IY134">
            <v>0.008</v>
          </cell>
          <cell r="IZ134">
            <v>-0.45</v>
          </cell>
          <cell r="JA134">
            <v>0.004</v>
          </cell>
          <cell r="JB134">
            <v>0.33</v>
          </cell>
          <cell r="JC134">
            <v>0.006</v>
          </cell>
          <cell r="JD134">
            <v>0.21</v>
          </cell>
          <cell r="JE134">
            <v>0.005</v>
          </cell>
          <cell r="JF134">
            <v>0.29</v>
          </cell>
          <cell r="JG134">
            <v>0.006</v>
          </cell>
          <cell r="JH134">
            <v>0.17</v>
          </cell>
          <cell r="JI134">
            <v>0.004</v>
          </cell>
          <cell r="JJ134">
            <v>0.29</v>
          </cell>
          <cell r="JK134">
            <v>0.006</v>
          </cell>
          <cell r="JL134">
            <v>0.18</v>
          </cell>
          <cell r="JM134">
            <v>0.004</v>
          </cell>
          <cell r="JN134">
            <v>-0.17</v>
          </cell>
          <cell r="JO134">
            <v>0.004</v>
          </cell>
          <cell r="JP134">
            <v>-0.1</v>
          </cell>
          <cell r="JQ134">
            <v>0.003</v>
          </cell>
          <cell r="JR134">
            <v>-0.1</v>
          </cell>
          <cell r="JS134">
            <v>0.001</v>
          </cell>
          <cell r="JT134">
            <v>0.01</v>
          </cell>
          <cell r="JU134">
            <v>0.002</v>
          </cell>
          <cell r="JV134">
            <v>0.12</v>
          </cell>
          <cell r="JW134">
            <v>0.004</v>
          </cell>
          <cell r="JX134">
            <v>0.01</v>
          </cell>
          <cell r="JY134">
            <v>0.002</v>
          </cell>
          <cell r="JZ134">
            <v>0.15</v>
          </cell>
          <cell r="KA134">
            <v>0.007</v>
          </cell>
        </row>
        <row r="134">
          <cell r="KP134">
            <v>0.17</v>
          </cell>
          <cell r="KQ134">
            <v>0.002</v>
          </cell>
          <cell r="KR134">
            <v>-0.05</v>
          </cell>
          <cell r="KS134">
            <v>0.003</v>
          </cell>
          <cell r="KT134">
            <v>-0.02</v>
          </cell>
          <cell r="KU134">
            <v>0.002</v>
          </cell>
          <cell r="KV134">
            <v>0.13</v>
          </cell>
          <cell r="KW134">
            <v>0.005</v>
          </cell>
          <cell r="KX134">
            <v>0.02</v>
          </cell>
          <cell r="KY134">
            <v>0.002</v>
          </cell>
          <cell r="KZ134">
            <v>0.15</v>
          </cell>
          <cell r="LA134">
            <v>0.005</v>
          </cell>
          <cell r="LB134">
            <v>0.03</v>
          </cell>
          <cell r="LC134">
            <v>0.002</v>
          </cell>
          <cell r="LD134">
            <v>0.09</v>
          </cell>
          <cell r="LE134">
            <v>0.004</v>
          </cell>
          <cell r="LF134">
            <v>0.05</v>
          </cell>
          <cell r="LG134">
            <v>0.001</v>
          </cell>
          <cell r="LH134">
            <v>-0.01</v>
          </cell>
          <cell r="LI134">
            <v>0.003</v>
          </cell>
          <cell r="LJ134">
            <v>0.01</v>
          </cell>
          <cell r="LK134">
            <v>0</v>
          </cell>
          <cell r="LL134">
            <v>-0.04</v>
          </cell>
          <cell r="LM134">
            <v>0.001</v>
          </cell>
          <cell r="LN134">
            <v>0.1</v>
          </cell>
          <cell r="LO134">
            <v>0.003</v>
          </cell>
          <cell r="LP134">
            <v>0.24</v>
          </cell>
          <cell r="LQ134">
            <v>0.005</v>
          </cell>
          <cell r="LR134">
            <v>0.27</v>
          </cell>
          <cell r="LS134">
            <v>0.004</v>
          </cell>
          <cell r="LT134">
            <v>0.35</v>
          </cell>
          <cell r="LU134">
            <v>0.005</v>
          </cell>
        </row>
        <row r="134">
          <cell r="MH134">
            <v>0.21</v>
          </cell>
          <cell r="MI134">
            <v>0.003</v>
          </cell>
          <cell r="MJ134">
            <v>0.32</v>
          </cell>
          <cell r="MK134">
            <v>0.005</v>
          </cell>
          <cell r="ML134">
            <v>0.18</v>
          </cell>
          <cell r="MM134">
            <v>0.004</v>
          </cell>
          <cell r="MN134">
            <v>0.32</v>
          </cell>
          <cell r="MO134">
            <v>0.004</v>
          </cell>
          <cell r="MP134">
            <v>0.17</v>
          </cell>
          <cell r="MQ134">
            <v>0.004</v>
          </cell>
          <cell r="MR134">
            <v>0.27</v>
          </cell>
          <cell r="MS134">
            <v>0.006</v>
          </cell>
          <cell r="MT134">
            <v>0.12</v>
          </cell>
          <cell r="MU134">
            <v>0.006</v>
          </cell>
          <cell r="MV134">
            <v>0.21</v>
          </cell>
          <cell r="MW134">
            <v>0.01</v>
          </cell>
          <cell r="MX134">
            <v>0.55</v>
          </cell>
          <cell r="MY134">
            <v>0.007</v>
          </cell>
        </row>
        <row r="134">
          <cell r="NN134">
            <v>-1.7</v>
          </cell>
          <cell r="NO134">
            <v>0.013</v>
          </cell>
          <cell r="NP134">
            <v>-1.49</v>
          </cell>
          <cell r="NQ134">
            <v>0.007</v>
          </cell>
          <cell r="NR134">
            <v>0.29</v>
          </cell>
          <cell r="NS134">
            <v>0.009</v>
          </cell>
          <cell r="NT134">
            <v>0.25</v>
          </cell>
          <cell r="NU134">
            <v>0.007</v>
          </cell>
          <cell r="NV134">
            <v>0.27</v>
          </cell>
          <cell r="NW134">
            <v>0.008</v>
          </cell>
          <cell r="NX134">
            <v>0.22</v>
          </cell>
          <cell r="NY134">
            <v>0.006</v>
          </cell>
          <cell r="NZ134">
            <v>0.35</v>
          </cell>
          <cell r="OA134">
            <v>0.007</v>
          </cell>
          <cell r="OB134">
            <v>0.18</v>
          </cell>
          <cell r="OC134">
            <v>0.007</v>
          </cell>
          <cell r="OD134">
            <v>-0.12</v>
          </cell>
          <cell r="OE134">
            <v>0.006</v>
          </cell>
          <cell r="OF134">
            <v>-0.43</v>
          </cell>
          <cell r="OG134">
            <v>0.006</v>
          </cell>
          <cell r="OH134">
            <v>-0.14</v>
          </cell>
          <cell r="OI134">
            <v>0.002</v>
          </cell>
          <cell r="OJ134">
            <v>-0.32</v>
          </cell>
          <cell r="OK134">
            <v>0.002</v>
          </cell>
          <cell r="OL134">
            <v>0.04</v>
          </cell>
          <cell r="OM134">
            <v>0.001</v>
          </cell>
          <cell r="ON134">
            <v>0.05</v>
          </cell>
          <cell r="OO134">
            <v>0.001</v>
          </cell>
          <cell r="OP134">
            <v>0.07</v>
          </cell>
          <cell r="OQ134">
            <v>0.001</v>
          </cell>
          <cell r="OR134">
            <v>0.03</v>
          </cell>
          <cell r="OS134">
            <v>0.001</v>
          </cell>
        </row>
        <row r="134">
          <cell r="PF134">
            <v>0.07</v>
          </cell>
          <cell r="PG134">
            <v>0.001</v>
          </cell>
          <cell r="PH134">
            <v>0.05</v>
          </cell>
          <cell r="PI134">
            <v>0.001</v>
          </cell>
          <cell r="PJ134">
            <v>0.06</v>
          </cell>
          <cell r="PK134">
            <v>0.001</v>
          </cell>
          <cell r="PL134">
            <v>0.05</v>
          </cell>
          <cell r="PM134">
            <v>0</v>
          </cell>
          <cell r="PN134">
            <v>0.05</v>
          </cell>
          <cell r="PO134">
            <v>0.001</v>
          </cell>
          <cell r="PP134">
            <v>-0.05</v>
          </cell>
          <cell r="PQ134">
            <v>0.002</v>
          </cell>
          <cell r="PR134">
            <v>-0.13</v>
          </cell>
          <cell r="PS134">
            <v>0.002</v>
          </cell>
          <cell r="PT134">
            <v>-0.07</v>
          </cell>
          <cell r="PU134">
            <v>0.003</v>
          </cell>
          <cell r="PV134">
            <v>-0.08</v>
          </cell>
          <cell r="PW134">
            <v>0.002</v>
          </cell>
        </row>
        <row r="134">
          <cell r="QL134">
            <v>-0.26</v>
          </cell>
          <cell r="QM134">
            <v>0.002</v>
          </cell>
          <cell r="QN134">
            <v>-0.29</v>
          </cell>
          <cell r="QO134">
            <v>0.002</v>
          </cell>
          <cell r="QP134">
            <v>-0.01</v>
          </cell>
          <cell r="QQ134">
            <v>0.003</v>
          </cell>
          <cell r="QR134">
            <v>-0.13</v>
          </cell>
          <cell r="QS134">
            <v>0.002</v>
          </cell>
          <cell r="QT134">
            <v>-0.04</v>
          </cell>
          <cell r="QU134">
            <v>0.003</v>
          </cell>
          <cell r="QV134">
            <v>-0.14</v>
          </cell>
          <cell r="QW134">
            <v>0.002</v>
          </cell>
          <cell r="QX134">
            <v>-0.01</v>
          </cell>
          <cell r="QY134">
            <v>0.002</v>
          </cell>
          <cell r="QZ134">
            <v>-0.13</v>
          </cell>
          <cell r="RA134">
            <v>0.002</v>
          </cell>
          <cell r="RB134">
            <v>-0.08</v>
          </cell>
          <cell r="RC134">
            <v>0.002</v>
          </cell>
          <cell r="RD134">
            <v>-0.2</v>
          </cell>
          <cell r="RE134">
            <v>0.002</v>
          </cell>
          <cell r="RF134">
            <v>-0.07</v>
          </cell>
          <cell r="RG134">
            <v>0.001</v>
          </cell>
          <cell r="RH134">
            <v>-0.1</v>
          </cell>
          <cell r="RI134">
            <v>0.001</v>
          </cell>
          <cell r="RJ134">
            <v>0.12</v>
          </cell>
          <cell r="RK134">
            <v>0.001</v>
          </cell>
          <cell r="RL134">
            <v>0.17</v>
          </cell>
          <cell r="RM134">
            <v>0.002</v>
          </cell>
          <cell r="RN134">
            <v>0.04</v>
          </cell>
          <cell r="RO134">
            <v>0.001</v>
          </cell>
          <cell r="RP134">
            <v>0.29</v>
          </cell>
          <cell r="RQ134">
            <v>0.003</v>
          </cell>
        </row>
        <row r="134">
          <cell r="SF134">
            <v>-0.13</v>
          </cell>
          <cell r="SG134">
            <v>0.002</v>
          </cell>
          <cell r="SH134">
            <v>-0.31</v>
          </cell>
          <cell r="SI134">
            <v>0.003</v>
          </cell>
          <cell r="SJ134">
            <v>0.11</v>
          </cell>
          <cell r="SK134">
            <v>0.001</v>
          </cell>
          <cell r="SL134">
            <v>0.22</v>
          </cell>
          <cell r="SM134">
            <v>0.002</v>
          </cell>
          <cell r="SN134">
            <v>0.1</v>
          </cell>
          <cell r="SO134">
            <v>0.001</v>
          </cell>
          <cell r="SP134">
            <v>0.22</v>
          </cell>
          <cell r="SQ134">
            <v>0.002</v>
          </cell>
          <cell r="SR134">
            <v>0.1</v>
          </cell>
          <cell r="SS134">
            <v>0.001</v>
          </cell>
          <cell r="ST134">
            <v>0.21</v>
          </cell>
          <cell r="SU134">
            <v>0.002</v>
          </cell>
          <cell r="SV134">
            <v>0.04</v>
          </cell>
          <cell r="SW134">
            <v>0.001</v>
          </cell>
          <cell r="SX134">
            <v>0.03</v>
          </cell>
          <cell r="SY134">
            <v>0.002</v>
          </cell>
          <cell r="SZ134">
            <v>0</v>
          </cell>
          <cell r="TA134">
            <v>0</v>
          </cell>
          <cell r="TB134">
            <v>-0.1</v>
          </cell>
          <cell r="TC134">
            <v>0.001</v>
          </cell>
          <cell r="TD134">
            <v>-0.17</v>
          </cell>
          <cell r="TE134">
            <v>0.003</v>
          </cell>
          <cell r="TF134">
            <v>-0.49</v>
          </cell>
          <cell r="TG134">
            <v>0.008</v>
          </cell>
          <cell r="TH134">
            <v>-0.15</v>
          </cell>
          <cell r="TI134">
            <v>0.004</v>
          </cell>
          <cell r="TJ134">
            <v>0.02</v>
          </cell>
          <cell r="TK134">
            <v>0.006</v>
          </cell>
        </row>
        <row r="134">
          <cell r="TZ134">
            <v>-0.32</v>
          </cell>
          <cell r="UA134">
            <v>0.005</v>
          </cell>
          <cell r="UB134">
            <v>1.27</v>
          </cell>
          <cell r="UC134">
            <v>0.011</v>
          </cell>
          <cell r="UD134">
            <v>-0.13</v>
          </cell>
          <cell r="UE134">
            <v>0.002</v>
          </cell>
          <cell r="UF134">
            <v>-0.15</v>
          </cell>
          <cell r="UG134">
            <v>0.005</v>
          </cell>
          <cell r="UH134">
            <v>-0.11</v>
          </cell>
          <cell r="UI134">
            <v>0.002</v>
          </cell>
          <cell r="UJ134">
            <v>-0.15</v>
          </cell>
          <cell r="UK134">
            <v>0.005</v>
          </cell>
          <cell r="UL134">
            <v>-0.07</v>
          </cell>
          <cell r="UM134">
            <v>0.002</v>
          </cell>
          <cell r="UN134">
            <v>-0.07</v>
          </cell>
          <cell r="UO134">
            <v>0.004</v>
          </cell>
          <cell r="UP134">
            <v>-0.11</v>
          </cell>
          <cell r="UQ134">
            <v>0.002</v>
          </cell>
          <cell r="UR134">
            <v>0.1</v>
          </cell>
          <cell r="US134">
            <v>0.004</v>
          </cell>
          <cell r="UT134">
            <v>-0.01</v>
          </cell>
          <cell r="UU134">
            <v>0.002</v>
          </cell>
          <cell r="UV134">
            <v>0.4</v>
          </cell>
          <cell r="UW134">
            <v>0.003</v>
          </cell>
          <cell r="UX134">
            <v>0.04</v>
          </cell>
          <cell r="UY134">
            <v>0</v>
          </cell>
          <cell r="UZ134">
            <v>0.13</v>
          </cell>
          <cell r="VA134">
            <v>0.001</v>
          </cell>
          <cell r="VB134">
            <v>0.11</v>
          </cell>
          <cell r="VC134">
            <v>0.001</v>
          </cell>
        </row>
        <row r="134">
          <cell r="VL134">
            <v>0.02</v>
          </cell>
          <cell r="VM134">
            <v>0</v>
          </cell>
          <cell r="VN134">
            <v>-0.08</v>
          </cell>
          <cell r="VO134">
            <v>0.001</v>
          </cell>
          <cell r="VP134">
            <v>0.03</v>
          </cell>
          <cell r="VQ134">
            <v>0</v>
          </cell>
          <cell r="VR134">
            <v>0.05</v>
          </cell>
          <cell r="VS134">
            <v>0</v>
          </cell>
          <cell r="VT134">
            <v>0.02</v>
          </cell>
          <cell r="VU134">
            <v>0</v>
          </cell>
          <cell r="VV134">
            <v>0</v>
          </cell>
          <cell r="VW134">
            <v>0</v>
          </cell>
          <cell r="VX134">
            <v>0.02</v>
          </cell>
          <cell r="VY134">
            <v>0</v>
          </cell>
          <cell r="VZ134">
            <v>-0.02</v>
          </cell>
          <cell r="WA134">
            <v>0</v>
          </cell>
          <cell r="WB134">
            <v>0.07</v>
          </cell>
          <cell r="WC134">
            <v>0.001</v>
          </cell>
          <cell r="WD134">
            <v>-0.03</v>
          </cell>
          <cell r="WE134">
            <v>0.001</v>
          </cell>
          <cell r="WF134">
            <v>-0.06</v>
          </cell>
          <cell r="WG134">
            <v>0.002</v>
          </cell>
          <cell r="WH134">
            <v>-0.01</v>
          </cell>
          <cell r="WI134">
            <v>0.001</v>
          </cell>
        </row>
        <row r="134">
          <cell r="WX134">
            <v>0.05</v>
          </cell>
          <cell r="WY134">
            <v>0.001</v>
          </cell>
          <cell r="WZ134">
            <v>0.17</v>
          </cell>
          <cell r="XA134">
            <v>0.001</v>
          </cell>
          <cell r="XB134">
            <v>0.01</v>
          </cell>
          <cell r="XC134">
            <v>0.002</v>
          </cell>
          <cell r="XD134">
            <v>-0.04</v>
          </cell>
          <cell r="XE134">
            <v>0.001</v>
          </cell>
          <cell r="XF134">
            <v>0.01</v>
          </cell>
          <cell r="XG134">
            <v>0.002</v>
          </cell>
          <cell r="XH134">
            <v>-0.04</v>
          </cell>
          <cell r="XI134">
            <v>0.001</v>
          </cell>
          <cell r="XJ134">
            <v>0.03</v>
          </cell>
          <cell r="XK134">
            <v>0.002</v>
          </cell>
          <cell r="XL134">
            <v>-0.04</v>
          </cell>
          <cell r="XM134">
            <v>0.001</v>
          </cell>
          <cell r="XN134">
            <v>0.03</v>
          </cell>
          <cell r="XO134">
            <v>0.002</v>
          </cell>
          <cell r="XP134">
            <v>0.02</v>
          </cell>
          <cell r="XQ134">
            <v>0.001</v>
          </cell>
          <cell r="XR134">
            <v>0.04</v>
          </cell>
          <cell r="XS134">
            <v>0.001</v>
          </cell>
          <cell r="XT134">
            <v>0.03</v>
          </cell>
          <cell r="XU134">
            <v>0</v>
          </cell>
        </row>
        <row r="135">
          <cell r="B135" t="str">
            <v>KMS045</v>
          </cell>
          <cell r="C135" t="str">
            <v>Korea/N China</v>
          </cell>
          <cell r="D135">
            <v>38.2639</v>
          </cell>
          <cell r="E135">
            <v>128.3606</v>
          </cell>
          <cell r="F135">
            <v>-0.11</v>
          </cell>
          <cell r="G135">
            <v>0.006</v>
          </cell>
          <cell r="H135">
            <v>1.01</v>
          </cell>
          <cell r="I135">
            <v>0.024</v>
          </cell>
          <cell r="J135">
            <v>1.97</v>
          </cell>
          <cell r="K135">
            <v>0.032</v>
          </cell>
          <cell r="L135">
            <v>-0.49</v>
          </cell>
          <cell r="M135">
            <v>0.01</v>
          </cell>
          <cell r="N135">
            <v>1.81</v>
          </cell>
          <cell r="O135">
            <v>0.037</v>
          </cell>
        </row>
        <row r="135">
          <cell r="AH135">
            <v>-0.28</v>
          </cell>
          <cell r="AI135">
            <v>0.007</v>
          </cell>
          <cell r="AJ135">
            <v>1.55</v>
          </cell>
          <cell r="AK135">
            <v>0.021</v>
          </cell>
          <cell r="AL135">
            <v>-0.28</v>
          </cell>
          <cell r="AM135">
            <v>0.006</v>
          </cell>
          <cell r="AN135">
            <v>1.35</v>
          </cell>
          <cell r="AO135">
            <v>0.021</v>
          </cell>
          <cell r="AP135">
            <v>-0.25</v>
          </cell>
          <cell r="AQ135">
            <v>0.006</v>
          </cell>
          <cell r="AR135">
            <v>1.32</v>
          </cell>
          <cell r="AS135">
            <v>0.021</v>
          </cell>
          <cell r="AT135">
            <v>-0.56</v>
          </cell>
          <cell r="AU135">
            <v>0.006</v>
          </cell>
          <cell r="AV135">
            <v>-0.74</v>
          </cell>
          <cell r="AW135">
            <v>0.018</v>
          </cell>
        </row>
        <row r="135">
          <cell r="BB135">
            <v>0.02</v>
          </cell>
          <cell r="BC135">
            <v>0.001</v>
          </cell>
          <cell r="BD135">
            <v>0.14</v>
          </cell>
          <cell r="BE135">
            <v>0.002</v>
          </cell>
          <cell r="BF135">
            <v>-0.23</v>
          </cell>
          <cell r="BG135">
            <v>0.002</v>
          </cell>
          <cell r="BH135">
            <v>0.26</v>
          </cell>
          <cell r="BI135">
            <v>0.004</v>
          </cell>
        </row>
        <row r="135">
          <cell r="CB135">
            <v>-0.06</v>
          </cell>
          <cell r="CC135">
            <v>0.001</v>
          </cell>
          <cell r="CD135">
            <v>0.18</v>
          </cell>
          <cell r="CE135">
            <v>0.002</v>
          </cell>
          <cell r="CF135">
            <v>-0.07</v>
          </cell>
          <cell r="CG135">
            <v>0.001</v>
          </cell>
          <cell r="CH135">
            <v>0.16</v>
          </cell>
          <cell r="CI135">
            <v>0.003</v>
          </cell>
          <cell r="CJ135">
            <v>-0.06</v>
          </cell>
          <cell r="CK135">
            <v>0.001</v>
          </cell>
          <cell r="CL135">
            <v>0.16</v>
          </cell>
          <cell r="CM135">
            <v>0.002</v>
          </cell>
          <cell r="CN135">
            <v>-0.11</v>
          </cell>
          <cell r="CO135">
            <v>0.001</v>
          </cell>
          <cell r="CP135">
            <v>0.08</v>
          </cell>
          <cell r="CQ135">
            <v>0.002</v>
          </cell>
        </row>
        <row r="135">
          <cell r="CV135">
            <v>-0.71</v>
          </cell>
          <cell r="CW135">
            <v>0.007</v>
          </cell>
          <cell r="CX135">
            <v>0.08</v>
          </cell>
          <cell r="CY135">
            <v>0.005</v>
          </cell>
          <cell r="CZ135">
            <v>-0.56</v>
          </cell>
          <cell r="DA135">
            <v>0.014</v>
          </cell>
          <cell r="DB135">
            <v>-0.22</v>
          </cell>
          <cell r="DC135">
            <v>0.013</v>
          </cell>
        </row>
        <row r="135">
          <cell r="DV135">
            <v>-0.61</v>
          </cell>
          <cell r="DW135">
            <v>0.008</v>
          </cell>
          <cell r="DX135">
            <v>-0.03</v>
          </cell>
          <cell r="DY135">
            <v>0.003</v>
          </cell>
          <cell r="DZ135">
            <v>-0.65</v>
          </cell>
          <cell r="EA135">
            <v>0.007</v>
          </cell>
          <cell r="EB135">
            <v>-0.03</v>
          </cell>
          <cell r="EC135">
            <v>0.003</v>
          </cell>
          <cell r="ED135">
            <v>-0.58</v>
          </cell>
          <cell r="EE135">
            <v>0.008</v>
          </cell>
          <cell r="EF135">
            <v>0.02</v>
          </cell>
          <cell r="EG135">
            <v>0.005</v>
          </cell>
          <cell r="EH135">
            <v>-0.62</v>
          </cell>
          <cell r="EI135">
            <v>0.007</v>
          </cell>
          <cell r="EJ135">
            <v>-0.06</v>
          </cell>
          <cell r="EK135">
            <v>0.003</v>
          </cell>
        </row>
        <row r="135">
          <cell r="EP135">
            <v>0.05</v>
          </cell>
          <cell r="EQ135">
            <v>0.001</v>
          </cell>
          <cell r="ER135">
            <v>0.01</v>
          </cell>
          <cell r="ES135">
            <v>0</v>
          </cell>
          <cell r="ET135">
            <v>-0.08</v>
          </cell>
          <cell r="EU135">
            <v>0.001</v>
          </cell>
          <cell r="EV135">
            <v>0.05</v>
          </cell>
          <cell r="EW135">
            <v>0</v>
          </cell>
        </row>
        <row r="135">
          <cell r="FP135">
            <v>0</v>
          </cell>
          <cell r="FQ135">
            <v>0.001</v>
          </cell>
          <cell r="FR135">
            <v>0.02</v>
          </cell>
          <cell r="FS135">
            <v>0</v>
          </cell>
          <cell r="FT135">
            <v>0</v>
          </cell>
          <cell r="FU135">
            <v>0.001</v>
          </cell>
          <cell r="FV135">
            <v>0.02</v>
          </cell>
          <cell r="FW135">
            <v>0</v>
          </cell>
          <cell r="FX135">
            <v>0</v>
          </cell>
          <cell r="FY135">
            <v>0.001</v>
          </cell>
          <cell r="FZ135">
            <v>0.02</v>
          </cell>
          <cell r="GA135">
            <v>0</v>
          </cell>
          <cell r="GB135">
            <v>-0.03</v>
          </cell>
          <cell r="GC135">
            <v>0.001</v>
          </cell>
          <cell r="GD135">
            <v>0.02</v>
          </cell>
          <cell r="GE135">
            <v>0</v>
          </cell>
        </row>
        <row r="135">
          <cell r="GJ135">
            <v>65.79</v>
          </cell>
          <cell r="GK135">
            <v>0.893</v>
          </cell>
          <cell r="GL135">
            <v>350.52</v>
          </cell>
          <cell r="GM135">
            <v>5.273</v>
          </cell>
          <cell r="GN135">
            <v>46.35</v>
          </cell>
          <cell r="GO135">
            <v>1.88</v>
          </cell>
          <cell r="GP135">
            <v>599.84</v>
          </cell>
          <cell r="GQ135">
            <v>5.541</v>
          </cell>
        </row>
        <row r="135">
          <cell r="HJ135">
            <v>54.74</v>
          </cell>
          <cell r="HK135">
            <v>1.236</v>
          </cell>
          <cell r="HL135">
            <v>476.2</v>
          </cell>
          <cell r="HM135">
            <v>4.39</v>
          </cell>
          <cell r="HN135">
            <v>50.49</v>
          </cell>
          <cell r="HO135">
            <v>1.413</v>
          </cell>
          <cell r="HP135">
            <v>460.66</v>
          </cell>
          <cell r="HQ135">
            <v>4.736</v>
          </cell>
          <cell r="HR135">
            <v>52.55</v>
          </cell>
          <cell r="HS135">
            <v>1.225</v>
          </cell>
          <cell r="HT135">
            <v>432.91</v>
          </cell>
          <cell r="HU135">
            <v>4.601</v>
          </cell>
          <cell r="HV135">
            <v>-24.53</v>
          </cell>
          <cell r="HW135">
            <v>0.722</v>
          </cell>
          <cell r="HX135">
            <v>-45.58</v>
          </cell>
          <cell r="HY135">
            <v>3.878</v>
          </cell>
        </row>
        <row r="135">
          <cell r="IB135">
            <v>0.22</v>
          </cell>
          <cell r="IC135">
            <v>0.005</v>
          </cell>
          <cell r="ID135">
            <v>0.18</v>
          </cell>
          <cell r="IE135">
            <v>0.004</v>
          </cell>
          <cell r="IF135">
            <v>0.06</v>
          </cell>
          <cell r="IG135">
            <v>0.007</v>
          </cell>
          <cell r="IH135">
            <v>0.06</v>
          </cell>
          <cell r="II135">
            <v>0.006</v>
          </cell>
        </row>
        <row r="135">
          <cell r="JB135">
            <v>0.14</v>
          </cell>
          <cell r="JC135">
            <v>0.006</v>
          </cell>
          <cell r="JD135">
            <v>0.15</v>
          </cell>
          <cell r="JE135">
            <v>0.004</v>
          </cell>
          <cell r="JF135">
            <v>0.09</v>
          </cell>
          <cell r="JG135">
            <v>0.007</v>
          </cell>
          <cell r="JH135">
            <v>0.13</v>
          </cell>
          <cell r="JI135">
            <v>0.005</v>
          </cell>
          <cell r="JJ135">
            <v>0.06</v>
          </cell>
          <cell r="JK135">
            <v>0.007</v>
          </cell>
          <cell r="JL135">
            <v>0.14</v>
          </cell>
          <cell r="JM135">
            <v>0.004</v>
          </cell>
          <cell r="JN135">
            <v>-0.13</v>
          </cell>
          <cell r="JO135">
            <v>0.004</v>
          </cell>
          <cell r="JP135">
            <v>-0.02</v>
          </cell>
          <cell r="JQ135">
            <v>0.004</v>
          </cell>
        </row>
        <row r="135">
          <cell r="JT135">
            <v>0.01</v>
          </cell>
          <cell r="JU135">
            <v>0.002</v>
          </cell>
          <cell r="JV135">
            <v>0.03</v>
          </cell>
          <cell r="JW135">
            <v>0.003</v>
          </cell>
          <cell r="JX135">
            <v>0.01</v>
          </cell>
          <cell r="JY135">
            <v>0.003</v>
          </cell>
          <cell r="JZ135">
            <v>0.19</v>
          </cell>
          <cell r="KA135">
            <v>0.006</v>
          </cell>
        </row>
        <row r="135">
          <cell r="KT135">
            <v>-0.01</v>
          </cell>
          <cell r="KU135">
            <v>0.002</v>
          </cell>
          <cell r="KV135">
            <v>0.08</v>
          </cell>
          <cell r="KW135">
            <v>0.005</v>
          </cell>
          <cell r="KX135">
            <v>0</v>
          </cell>
          <cell r="KY135">
            <v>0.002</v>
          </cell>
          <cell r="KZ135">
            <v>0.08</v>
          </cell>
          <cell r="LA135">
            <v>0.005</v>
          </cell>
          <cell r="LB135">
            <v>0.01</v>
          </cell>
          <cell r="LC135">
            <v>0.002</v>
          </cell>
          <cell r="LD135">
            <v>0.07</v>
          </cell>
          <cell r="LE135">
            <v>0.004</v>
          </cell>
          <cell r="LF135">
            <v>0.02</v>
          </cell>
          <cell r="LG135">
            <v>0.001</v>
          </cell>
          <cell r="LH135">
            <v>-0.01</v>
          </cell>
          <cell r="LI135">
            <v>0.003</v>
          </cell>
        </row>
        <row r="135">
          <cell r="LN135">
            <v>0.14</v>
          </cell>
          <cell r="LO135">
            <v>0.003</v>
          </cell>
          <cell r="LP135">
            <v>0.27</v>
          </cell>
          <cell r="LQ135">
            <v>0.005</v>
          </cell>
          <cell r="LR135">
            <v>0.21</v>
          </cell>
          <cell r="LS135">
            <v>0.004</v>
          </cell>
          <cell r="LT135">
            <v>0.22</v>
          </cell>
          <cell r="LU135">
            <v>0.006</v>
          </cell>
        </row>
        <row r="135">
          <cell r="MH135">
            <v>0.17</v>
          </cell>
          <cell r="MI135">
            <v>0.004</v>
          </cell>
          <cell r="MJ135">
            <v>0.25</v>
          </cell>
          <cell r="MK135">
            <v>0.005</v>
          </cell>
          <cell r="ML135">
            <v>0.15</v>
          </cell>
          <cell r="MM135">
            <v>0.004</v>
          </cell>
          <cell r="MN135">
            <v>0.24</v>
          </cell>
          <cell r="MO135">
            <v>0.005</v>
          </cell>
          <cell r="MP135">
            <v>0.12</v>
          </cell>
          <cell r="MQ135">
            <v>0.004</v>
          </cell>
          <cell r="MR135">
            <v>0.44</v>
          </cell>
          <cell r="MS135">
            <v>0.008</v>
          </cell>
          <cell r="MT135">
            <v>0.33</v>
          </cell>
          <cell r="MU135">
            <v>0.006</v>
          </cell>
          <cell r="MV135">
            <v>0.2</v>
          </cell>
          <cell r="MW135">
            <v>0.011</v>
          </cell>
          <cell r="MX135">
            <v>0.71</v>
          </cell>
          <cell r="MY135">
            <v>0.009</v>
          </cell>
        </row>
        <row r="135">
          <cell r="NR135">
            <v>0.38</v>
          </cell>
          <cell r="NS135">
            <v>0.009</v>
          </cell>
          <cell r="NT135">
            <v>0.48</v>
          </cell>
          <cell r="NU135">
            <v>0.007</v>
          </cell>
          <cell r="NV135">
            <v>0.33</v>
          </cell>
          <cell r="NW135">
            <v>0.009</v>
          </cell>
          <cell r="NX135">
            <v>0.47</v>
          </cell>
          <cell r="NY135">
            <v>0.008</v>
          </cell>
          <cell r="NZ135">
            <v>0.31</v>
          </cell>
          <cell r="OA135">
            <v>0.008</v>
          </cell>
          <cell r="OB135">
            <v>0.46</v>
          </cell>
          <cell r="OC135">
            <v>0.007</v>
          </cell>
          <cell r="OD135">
            <v>-0.18</v>
          </cell>
          <cell r="OE135">
            <v>0.006</v>
          </cell>
          <cell r="OF135">
            <v>-0.16</v>
          </cell>
          <cell r="OG135">
            <v>0.007</v>
          </cell>
        </row>
        <row r="135">
          <cell r="OL135">
            <v>0</v>
          </cell>
          <cell r="OM135">
            <v>0.001</v>
          </cell>
          <cell r="ON135">
            <v>0.03</v>
          </cell>
          <cell r="OO135">
            <v>0</v>
          </cell>
          <cell r="OP135">
            <v>0.04</v>
          </cell>
          <cell r="OQ135">
            <v>0.001</v>
          </cell>
          <cell r="OR135">
            <v>-0.03</v>
          </cell>
          <cell r="OS135">
            <v>0.001</v>
          </cell>
        </row>
        <row r="135">
          <cell r="PF135">
            <v>0</v>
          </cell>
          <cell r="PG135">
            <v>0.001</v>
          </cell>
          <cell r="PH135">
            <v>0</v>
          </cell>
          <cell r="PI135">
            <v>0.001</v>
          </cell>
          <cell r="PJ135">
            <v>0</v>
          </cell>
          <cell r="PK135">
            <v>0.001</v>
          </cell>
          <cell r="PL135">
            <v>0</v>
          </cell>
          <cell r="PM135">
            <v>0.001</v>
          </cell>
          <cell r="PN135">
            <v>0.01</v>
          </cell>
          <cell r="PO135">
            <v>0.001</v>
          </cell>
          <cell r="PP135">
            <v>0</v>
          </cell>
          <cell r="PQ135">
            <v>0.003</v>
          </cell>
          <cell r="PR135">
            <v>-0.06</v>
          </cell>
          <cell r="PS135">
            <v>0.002</v>
          </cell>
          <cell r="PT135">
            <v>-0.06</v>
          </cell>
          <cell r="PU135">
            <v>0.003</v>
          </cell>
          <cell r="PV135">
            <v>-0.09</v>
          </cell>
          <cell r="PW135">
            <v>0.002</v>
          </cell>
        </row>
        <row r="135">
          <cell r="QP135">
            <v>0</v>
          </cell>
          <cell r="QQ135">
            <v>0.002</v>
          </cell>
          <cell r="QR135">
            <v>-0.09</v>
          </cell>
          <cell r="QS135">
            <v>0.002</v>
          </cell>
          <cell r="QT135">
            <v>-0.02</v>
          </cell>
          <cell r="QU135">
            <v>0.003</v>
          </cell>
          <cell r="QV135">
            <v>-0.09</v>
          </cell>
          <cell r="QW135">
            <v>0.002</v>
          </cell>
          <cell r="QX135">
            <v>-0.01</v>
          </cell>
          <cell r="QY135">
            <v>0.002</v>
          </cell>
          <cell r="QZ135">
            <v>-0.07</v>
          </cell>
          <cell r="RA135">
            <v>0.002</v>
          </cell>
          <cell r="RB135">
            <v>-0.08</v>
          </cell>
          <cell r="RC135">
            <v>0.002</v>
          </cell>
          <cell r="RD135">
            <v>-0.14</v>
          </cell>
          <cell r="RE135">
            <v>0.002</v>
          </cell>
        </row>
        <row r="135">
          <cell r="RJ135">
            <v>0.14</v>
          </cell>
          <cell r="RK135">
            <v>0.001</v>
          </cell>
          <cell r="RL135">
            <v>0.22</v>
          </cell>
          <cell r="RM135">
            <v>0.002</v>
          </cell>
          <cell r="RN135">
            <v>0.05</v>
          </cell>
          <cell r="RO135">
            <v>0.001</v>
          </cell>
          <cell r="RP135">
            <v>0.37</v>
          </cell>
          <cell r="RQ135">
            <v>0.003</v>
          </cell>
        </row>
        <row r="135">
          <cell r="SJ135">
            <v>0.12</v>
          </cell>
          <cell r="SK135">
            <v>0.001</v>
          </cell>
          <cell r="SL135">
            <v>0.3</v>
          </cell>
          <cell r="SM135">
            <v>0.002</v>
          </cell>
          <cell r="SN135">
            <v>0.11</v>
          </cell>
          <cell r="SO135">
            <v>0.001</v>
          </cell>
          <cell r="SP135">
            <v>0.31</v>
          </cell>
          <cell r="SQ135">
            <v>0.003</v>
          </cell>
          <cell r="SR135">
            <v>0.09</v>
          </cell>
          <cell r="SS135">
            <v>0.001</v>
          </cell>
          <cell r="ST135">
            <v>0.29</v>
          </cell>
          <cell r="SU135">
            <v>0.002</v>
          </cell>
          <cell r="SV135">
            <v>0.03</v>
          </cell>
          <cell r="SW135">
            <v>0.001</v>
          </cell>
          <cell r="SX135">
            <v>0.07</v>
          </cell>
          <cell r="SY135">
            <v>0.002</v>
          </cell>
        </row>
        <row r="135">
          <cell r="TD135">
            <v>-0.08</v>
          </cell>
          <cell r="TE135">
            <v>0.002</v>
          </cell>
          <cell r="TF135">
            <v>-0.3</v>
          </cell>
          <cell r="TG135">
            <v>0.006</v>
          </cell>
          <cell r="TH135">
            <v>-0.22</v>
          </cell>
          <cell r="TI135">
            <v>0.004</v>
          </cell>
          <cell r="TJ135">
            <v>-0.27</v>
          </cell>
          <cell r="TK135">
            <v>0.009</v>
          </cell>
        </row>
        <row r="135">
          <cell r="UD135">
            <v>-0.09</v>
          </cell>
          <cell r="UE135">
            <v>0.002</v>
          </cell>
          <cell r="UF135">
            <v>-0.17</v>
          </cell>
          <cell r="UG135">
            <v>0.005</v>
          </cell>
          <cell r="UH135">
            <v>-0.09</v>
          </cell>
          <cell r="UI135">
            <v>0.002</v>
          </cell>
          <cell r="UJ135">
            <v>-0.21</v>
          </cell>
          <cell r="UK135">
            <v>0.005</v>
          </cell>
          <cell r="UL135">
            <v>-0.06</v>
          </cell>
          <cell r="UM135">
            <v>0.003</v>
          </cell>
          <cell r="UN135">
            <v>-0.15</v>
          </cell>
          <cell r="UO135">
            <v>0.004</v>
          </cell>
          <cell r="UP135">
            <v>-0.13</v>
          </cell>
          <cell r="UQ135">
            <v>0.002</v>
          </cell>
          <cell r="UR135">
            <v>-0.06</v>
          </cell>
          <cell r="US135">
            <v>0.005</v>
          </cell>
        </row>
        <row r="135">
          <cell r="UX135">
            <v>0.04</v>
          </cell>
          <cell r="UY135">
            <v>0</v>
          </cell>
          <cell r="UZ135">
            <v>0.11</v>
          </cell>
          <cell r="VA135">
            <v>0.001</v>
          </cell>
          <cell r="VB135">
            <v>0.12</v>
          </cell>
          <cell r="VC135">
            <v>0.001</v>
          </cell>
        </row>
        <row r="135">
          <cell r="VP135">
            <v>0.04</v>
          </cell>
          <cell r="VQ135">
            <v>0</v>
          </cell>
          <cell r="VR135">
            <v>0.05</v>
          </cell>
          <cell r="VS135">
            <v>0</v>
          </cell>
          <cell r="VT135">
            <v>0.02</v>
          </cell>
          <cell r="VU135">
            <v>0</v>
          </cell>
          <cell r="VV135">
            <v>0</v>
          </cell>
          <cell r="VW135">
            <v>0</v>
          </cell>
        </row>
        <row r="135">
          <cell r="WB135">
            <v>0.1</v>
          </cell>
          <cell r="WC135">
            <v>0.001</v>
          </cell>
          <cell r="WD135">
            <v>-0.07</v>
          </cell>
          <cell r="WE135">
            <v>0.001</v>
          </cell>
          <cell r="WF135">
            <v>0</v>
          </cell>
          <cell r="WG135">
            <v>0.002</v>
          </cell>
          <cell r="WH135">
            <v>0.02</v>
          </cell>
          <cell r="WI135">
            <v>0.001</v>
          </cell>
        </row>
        <row r="135">
          <cell r="XB135">
            <v>0.08</v>
          </cell>
          <cell r="XC135">
            <v>0.002</v>
          </cell>
          <cell r="XD135">
            <v>-0.02</v>
          </cell>
          <cell r="XE135">
            <v>0.001</v>
          </cell>
          <cell r="XF135">
            <v>0.09</v>
          </cell>
          <cell r="XG135">
            <v>0.002</v>
          </cell>
          <cell r="XH135">
            <v>-0.03</v>
          </cell>
          <cell r="XI135">
            <v>0.001</v>
          </cell>
          <cell r="XJ135">
            <v>0.11</v>
          </cell>
          <cell r="XK135">
            <v>0.002</v>
          </cell>
          <cell r="XL135">
            <v>-0.02</v>
          </cell>
          <cell r="XM135">
            <v>0.001</v>
          </cell>
          <cell r="XN135">
            <v>0.08</v>
          </cell>
          <cell r="XO135">
            <v>0.002</v>
          </cell>
          <cell r="XP135">
            <v>0.01</v>
          </cell>
          <cell r="XQ135">
            <v>0.001</v>
          </cell>
        </row>
        <row r="136">
          <cell r="B136" t="str">
            <v>KMS046</v>
          </cell>
          <cell r="C136" t="str">
            <v>Korea/N China</v>
          </cell>
          <cell r="D136">
            <v>38.175</v>
          </cell>
          <cell r="E136">
            <v>127.6717</v>
          </cell>
          <cell r="F136">
            <v>-0.01</v>
          </cell>
          <cell r="G136">
            <v>0.007</v>
          </cell>
          <cell r="H136">
            <v>0.77</v>
          </cell>
          <cell r="I136">
            <v>0.027</v>
          </cell>
          <cell r="J136">
            <v>2.25</v>
          </cell>
          <cell r="K136">
            <v>0.028</v>
          </cell>
          <cell r="L136">
            <v>-0.44</v>
          </cell>
          <cell r="M136">
            <v>0.01</v>
          </cell>
          <cell r="N136">
            <v>2.68</v>
          </cell>
          <cell r="O136">
            <v>0.029</v>
          </cell>
        </row>
        <row r="136">
          <cell r="X136">
            <v>0.15</v>
          </cell>
          <cell r="Y136">
            <v>0.006</v>
          </cell>
          <cell r="Z136">
            <v>0.56</v>
          </cell>
          <cell r="AA136">
            <v>0.036</v>
          </cell>
          <cell r="AB136">
            <v>0.61</v>
          </cell>
          <cell r="AC136">
            <v>0.018</v>
          </cell>
          <cell r="AD136">
            <v>-2.5</v>
          </cell>
          <cell r="AE136">
            <v>0.019</v>
          </cell>
          <cell r="AF136">
            <v>-6.46</v>
          </cell>
          <cell r="AG136">
            <v>0.063</v>
          </cell>
          <cell r="AH136">
            <v>-0.16</v>
          </cell>
          <cell r="AI136">
            <v>0.005</v>
          </cell>
          <cell r="AJ136">
            <v>1.88</v>
          </cell>
          <cell r="AK136">
            <v>0.024</v>
          </cell>
          <cell r="AL136">
            <v>-0.14</v>
          </cell>
          <cell r="AM136">
            <v>0.006</v>
          </cell>
          <cell r="AN136">
            <v>1.73</v>
          </cell>
          <cell r="AO136">
            <v>0.018</v>
          </cell>
          <cell r="AP136">
            <v>-0.07</v>
          </cell>
          <cell r="AQ136">
            <v>0.006</v>
          </cell>
          <cell r="AR136">
            <v>1.9</v>
          </cell>
          <cell r="AS136">
            <v>0.023</v>
          </cell>
          <cell r="AT136">
            <v>-0.41</v>
          </cell>
          <cell r="AU136">
            <v>0.008</v>
          </cell>
          <cell r="AV136">
            <v>-0.42</v>
          </cell>
          <cell r="AW136">
            <v>0.019</v>
          </cell>
          <cell r="AX136">
            <v>-0.42</v>
          </cell>
          <cell r="AY136">
            <v>0.006</v>
          </cell>
          <cell r="AZ136">
            <v>-0.95</v>
          </cell>
          <cell r="BA136">
            <v>0.011</v>
          </cell>
          <cell r="BB136">
            <v>0.04</v>
          </cell>
          <cell r="BC136">
            <v>0.001</v>
          </cell>
          <cell r="BD136">
            <v>0.14</v>
          </cell>
          <cell r="BE136">
            <v>0.003</v>
          </cell>
          <cell r="BF136">
            <v>-0.2</v>
          </cell>
          <cell r="BG136">
            <v>0.002</v>
          </cell>
          <cell r="BH136">
            <v>0.36</v>
          </cell>
          <cell r="BI136">
            <v>0.004</v>
          </cell>
        </row>
        <row r="136">
          <cell r="BR136">
            <v>0.05</v>
          </cell>
          <cell r="BS136">
            <v>0.003</v>
          </cell>
          <cell r="BT136">
            <v>0.31</v>
          </cell>
          <cell r="BU136">
            <v>0.007</v>
          </cell>
          <cell r="BV136">
            <v>0.19</v>
          </cell>
          <cell r="BW136">
            <v>0.005</v>
          </cell>
          <cell r="BX136">
            <v>-0.43</v>
          </cell>
          <cell r="BY136">
            <v>0.003</v>
          </cell>
          <cell r="BZ136">
            <v>-0.17</v>
          </cell>
          <cell r="CA136">
            <v>0.006</v>
          </cell>
          <cell r="CB136">
            <v>-0.04</v>
          </cell>
          <cell r="CC136">
            <v>0.001</v>
          </cell>
          <cell r="CD136">
            <v>0.23</v>
          </cell>
          <cell r="CE136">
            <v>0.003</v>
          </cell>
          <cell r="CF136">
            <v>-0.04</v>
          </cell>
          <cell r="CG136">
            <v>0.001</v>
          </cell>
          <cell r="CH136">
            <v>0.2</v>
          </cell>
          <cell r="CI136">
            <v>0.002</v>
          </cell>
          <cell r="CJ136">
            <v>-0.02</v>
          </cell>
          <cell r="CK136">
            <v>0.001</v>
          </cell>
          <cell r="CL136">
            <v>0.22</v>
          </cell>
          <cell r="CM136">
            <v>0.002</v>
          </cell>
          <cell r="CN136">
            <v>-0.08</v>
          </cell>
          <cell r="CO136">
            <v>0.001</v>
          </cell>
          <cell r="CP136">
            <v>0.09</v>
          </cell>
          <cell r="CQ136">
            <v>0.002</v>
          </cell>
          <cell r="CR136">
            <v>-0.04</v>
          </cell>
          <cell r="CS136">
            <v>0.001</v>
          </cell>
          <cell r="CT136">
            <v>0.02</v>
          </cell>
          <cell r="CU136">
            <v>0.002</v>
          </cell>
          <cell r="CV136">
            <v>-0.6</v>
          </cell>
          <cell r="CW136">
            <v>0.007</v>
          </cell>
          <cell r="CX136">
            <v>0.07</v>
          </cell>
          <cell r="CY136">
            <v>0.006</v>
          </cell>
          <cell r="CZ136">
            <v>-0.69</v>
          </cell>
          <cell r="DA136">
            <v>0.009</v>
          </cell>
          <cell r="DB136">
            <v>-0.28</v>
          </cell>
          <cell r="DC136">
            <v>0.007</v>
          </cell>
        </row>
        <row r="136">
          <cell r="DL136">
            <v>0.08</v>
          </cell>
          <cell r="DM136">
            <v>0.007</v>
          </cell>
          <cell r="DN136">
            <v>0.12</v>
          </cell>
          <cell r="DO136">
            <v>0.003</v>
          </cell>
          <cell r="DP136">
            <v>0</v>
          </cell>
          <cell r="DQ136">
            <v>0</v>
          </cell>
          <cell r="DR136">
            <v>-0.99</v>
          </cell>
          <cell r="DS136">
            <v>0.014</v>
          </cell>
          <cell r="DT136">
            <v>-0.06</v>
          </cell>
          <cell r="DU136">
            <v>0.007</v>
          </cell>
          <cell r="DV136">
            <v>-0.59</v>
          </cell>
          <cell r="DW136">
            <v>0.006</v>
          </cell>
          <cell r="DX136">
            <v>-0.03</v>
          </cell>
          <cell r="DY136">
            <v>0.003</v>
          </cell>
          <cell r="DZ136">
            <v>-0.6</v>
          </cell>
          <cell r="EA136">
            <v>0.006</v>
          </cell>
          <cell r="EB136">
            <v>-0.05</v>
          </cell>
          <cell r="EC136">
            <v>0.003</v>
          </cell>
          <cell r="ED136">
            <v>-0.51</v>
          </cell>
          <cell r="EE136">
            <v>0.006</v>
          </cell>
          <cell r="EF136">
            <v>-0.03</v>
          </cell>
          <cell r="EG136">
            <v>0.003</v>
          </cell>
          <cell r="EH136">
            <v>-0.63</v>
          </cell>
          <cell r="EI136">
            <v>0.005</v>
          </cell>
          <cell r="EJ136">
            <v>-0.11</v>
          </cell>
          <cell r="EK136">
            <v>0.003</v>
          </cell>
          <cell r="EL136">
            <v>-0.3</v>
          </cell>
          <cell r="EM136">
            <v>0.005</v>
          </cell>
          <cell r="EN136">
            <v>0.01</v>
          </cell>
          <cell r="EO136">
            <v>0.001</v>
          </cell>
          <cell r="EP136">
            <v>0.06</v>
          </cell>
          <cell r="EQ136">
            <v>0.001</v>
          </cell>
          <cell r="ER136">
            <v>0.02</v>
          </cell>
          <cell r="ES136">
            <v>0</v>
          </cell>
          <cell r="ET136">
            <v>-0.06</v>
          </cell>
          <cell r="EU136">
            <v>0.001</v>
          </cell>
          <cell r="EV136">
            <v>0.05</v>
          </cell>
          <cell r="EW136">
            <v>0</v>
          </cell>
        </row>
        <row r="136">
          <cell r="FF136">
            <v>0.03</v>
          </cell>
          <cell r="FG136">
            <v>0.001</v>
          </cell>
          <cell r="FH136">
            <v>0.02</v>
          </cell>
          <cell r="FI136">
            <v>0.001</v>
          </cell>
          <cell r="FJ136">
            <v>0.01</v>
          </cell>
          <cell r="FK136">
            <v>0</v>
          </cell>
          <cell r="FL136">
            <v>-0.1</v>
          </cell>
          <cell r="FM136">
            <v>0.001</v>
          </cell>
          <cell r="FN136">
            <v>-0.01</v>
          </cell>
          <cell r="FO136">
            <v>0.001</v>
          </cell>
          <cell r="FP136">
            <v>0.01</v>
          </cell>
          <cell r="FQ136">
            <v>0.001</v>
          </cell>
          <cell r="FR136">
            <v>0.02</v>
          </cell>
          <cell r="FS136">
            <v>0</v>
          </cell>
          <cell r="FT136">
            <v>0.01</v>
          </cell>
          <cell r="FU136">
            <v>0.001</v>
          </cell>
          <cell r="FV136">
            <v>0.02</v>
          </cell>
          <cell r="FW136">
            <v>0</v>
          </cell>
          <cell r="FX136">
            <v>0.01</v>
          </cell>
          <cell r="FY136">
            <v>0</v>
          </cell>
          <cell r="FZ136">
            <v>0.02</v>
          </cell>
          <cell r="GA136">
            <v>0</v>
          </cell>
          <cell r="GB136">
            <v>-0.01</v>
          </cell>
          <cell r="GC136">
            <v>0</v>
          </cell>
          <cell r="GD136">
            <v>0.02</v>
          </cell>
          <cell r="GE136">
            <v>0</v>
          </cell>
          <cell r="GF136">
            <v>-0.02</v>
          </cell>
          <cell r="GG136">
            <v>0</v>
          </cell>
          <cell r="GH136">
            <v>0</v>
          </cell>
          <cell r="GI136">
            <v>0</v>
          </cell>
          <cell r="GJ136">
            <v>93.38</v>
          </cell>
          <cell r="GK136">
            <v>1.126</v>
          </cell>
          <cell r="GL136">
            <v>357.04</v>
          </cell>
          <cell r="GM136">
            <v>4.23</v>
          </cell>
          <cell r="GN136">
            <v>35.06</v>
          </cell>
          <cell r="GO136">
            <v>1.612</v>
          </cell>
          <cell r="GP136">
            <v>659.3</v>
          </cell>
          <cell r="GQ136">
            <v>5.638</v>
          </cell>
        </row>
        <row r="136">
          <cell r="GZ136">
            <v>66.84</v>
          </cell>
          <cell r="HA136">
            <v>1.274</v>
          </cell>
          <cell r="HB136">
            <v>-113.12</v>
          </cell>
          <cell r="HC136">
            <v>5.287</v>
          </cell>
          <cell r="HD136">
            <v>0.85</v>
          </cell>
          <cell r="HE136">
            <v>0.021</v>
          </cell>
          <cell r="HF136">
            <v>-343.67</v>
          </cell>
          <cell r="HG136">
            <v>2.437</v>
          </cell>
          <cell r="HH136">
            <v>-1089.3</v>
          </cell>
          <cell r="HI136">
            <v>6.739</v>
          </cell>
          <cell r="HJ136">
            <v>60.41</v>
          </cell>
          <cell r="HK136">
            <v>1.153</v>
          </cell>
          <cell r="HL136">
            <v>508.66</v>
          </cell>
          <cell r="HM136">
            <v>4.186</v>
          </cell>
          <cell r="HN136">
            <v>63.08</v>
          </cell>
          <cell r="HO136">
            <v>1.204</v>
          </cell>
          <cell r="HP136">
            <v>532.59</v>
          </cell>
          <cell r="HQ136">
            <v>4.333</v>
          </cell>
          <cell r="HR136">
            <v>81.14</v>
          </cell>
          <cell r="HS136">
            <v>1.117</v>
          </cell>
          <cell r="HT136">
            <v>530.34</v>
          </cell>
          <cell r="HU136">
            <v>4.208</v>
          </cell>
          <cell r="HV136">
            <v>-16.34</v>
          </cell>
          <cell r="HW136">
            <v>0.795</v>
          </cell>
          <cell r="HX136">
            <v>-36.94</v>
          </cell>
          <cell r="HY136">
            <v>4.156</v>
          </cell>
          <cell r="HZ136">
            <v>-333.69</v>
          </cell>
          <cell r="IA136">
            <v>2.809</v>
          </cell>
          <cell r="IB136">
            <v>0.31</v>
          </cell>
          <cell r="IC136">
            <v>0.005</v>
          </cell>
          <cell r="ID136">
            <v>0.09</v>
          </cell>
          <cell r="IE136">
            <v>0.004</v>
          </cell>
          <cell r="IF136">
            <v>0.28</v>
          </cell>
          <cell r="IG136">
            <v>0.007</v>
          </cell>
          <cell r="IH136">
            <v>0.52</v>
          </cell>
          <cell r="II136">
            <v>0.005</v>
          </cell>
        </row>
        <row r="136">
          <cell r="IR136">
            <v>-0.02</v>
          </cell>
          <cell r="IS136">
            <v>0.004</v>
          </cell>
          <cell r="IT136">
            <v>0.01</v>
          </cell>
          <cell r="IU136">
            <v>0.001</v>
          </cell>
          <cell r="IV136">
            <v>0.31</v>
          </cell>
          <cell r="IW136">
            <v>0.006</v>
          </cell>
          <cell r="IX136">
            <v>-1.21</v>
          </cell>
          <cell r="IY136">
            <v>0.007</v>
          </cell>
          <cell r="IZ136">
            <v>-0.47</v>
          </cell>
          <cell r="JA136">
            <v>0.004</v>
          </cell>
          <cell r="JB136">
            <v>0.33</v>
          </cell>
          <cell r="JC136">
            <v>0.005</v>
          </cell>
          <cell r="JD136">
            <v>0.32</v>
          </cell>
          <cell r="JE136">
            <v>0.005</v>
          </cell>
          <cell r="JF136">
            <v>0.32</v>
          </cell>
          <cell r="JG136">
            <v>0.007</v>
          </cell>
          <cell r="JH136">
            <v>0.32</v>
          </cell>
          <cell r="JI136">
            <v>0.005</v>
          </cell>
          <cell r="JJ136">
            <v>0.37</v>
          </cell>
          <cell r="JK136">
            <v>0.007</v>
          </cell>
          <cell r="JL136">
            <v>0.31</v>
          </cell>
          <cell r="JM136">
            <v>0.004</v>
          </cell>
          <cell r="JN136">
            <v>0.03</v>
          </cell>
          <cell r="JO136">
            <v>0.004</v>
          </cell>
          <cell r="JP136">
            <v>0.05</v>
          </cell>
          <cell r="JQ136">
            <v>0.003</v>
          </cell>
          <cell r="JR136">
            <v>-0.1</v>
          </cell>
          <cell r="JS136">
            <v>0.001</v>
          </cell>
          <cell r="JT136">
            <v>0.03</v>
          </cell>
          <cell r="JU136">
            <v>0.002</v>
          </cell>
          <cell r="JV136">
            <v>0.16</v>
          </cell>
          <cell r="JW136">
            <v>0.003</v>
          </cell>
          <cell r="JX136">
            <v>-0.02</v>
          </cell>
          <cell r="JY136">
            <v>0.003</v>
          </cell>
          <cell r="JZ136">
            <v>-0.05</v>
          </cell>
          <cell r="KA136">
            <v>0.007</v>
          </cell>
        </row>
        <row r="136">
          <cell r="KJ136">
            <v>0.04</v>
          </cell>
          <cell r="KK136">
            <v>0.001</v>
          </cell>
          <cell r="KL136">
            <v>-0.01</v>
          </cell>
          <cell r="KM136">
            <v>0.001</v>
          </cell>
          <cell r="KN136">
            <v>0</v>
          </cell>
          <cell r="KO136">
            <v>0</v>
          </cell>
          <cell r="KP136">
            <v>0.13</v>
          </cell>
          <cell r="KQ136">
            <v>0.002</v>
          </cell>
          <cell r="KR136">
            <v>0.01</v>
          </cell>
          <cell r="KS136">
            <v>0.003</v>
          </cell>
          <cell r="KT136">
            <v>-0.01</v>
          </cell>
          <cell r="KU136">
            <v>0.002</v>
          </cell>
          <cell r="KV136">
            <v>0.1</v>
          </cell>
          <cell r="KW136">
            <v>0.004</v>
          </cell>
          <cell r="KX136">
            <v>-0.01</v>
          </cell>
          <cell r="KY136">
            <v>0.002</v>
          </cell>
          <cell r="KZ136">
            <v>0.11</v>
          </cell>
          <cell r="LA136">
            <v>0.005</v>
          </cell>
          <cell r="LB136">
            <v>0</v>
          </cell>
          <cell r="LC136">
            <v>0.001</v>
          </cell>
          <cell r="LD136">
            <v>0.09</v>
          </cell>
          <cell r="LE136">
            <v>0.004</v>
          </cell>
          <cell r="LF136">
            <v>0.01</v>
          </cell>
          <cell r="LG136">
            <v>0.001</v>
          </cell>
          <cell r="LH136">
            <v>-0.01</v>
          </cell>
          <cell r="LI136">
            <v>0.003</v>
          </cell>
          <cell r="LJ136">
            <v>0.01</v>
          </cell>
          <cell r="LK136">
            <v>0</v>
          </cell>
          <cell r="LL136">
            <v>-0.01</v>
          </cell>
          <cell r="LM136">
            <v>0.001</v>
          </cell>
          <cell r="LN136">
            <v>0.29</v>
          </cell>
          <cell r="LO136">
            <v>0.003</v>
          </cell>
          <cell r="LP136">
            <v>0.37</v>
          </cell>
          <cell r="LQ136">
            <v>0.005</v>
          </cell>
          <cell r="LR136">
            <v>0.26</v>
          </cell>
          <cell r="LS136">
            <v>0.005</v>
          </cell>
          <cell r="LT136">
            <v>0.68</v>
          </cell>
          <cell r="LU136">
            <v>0.006</v>
          </cell>
        </row>
        <row r="136">
          <cell r="MD136">
            <v>0</v>
          </cell>
          <cell r="ME136">
            <v>0.001</v>
          </cell>
          <cell r="MF136">
            <v>0.01</v>
          </cell>
          <cell r="MG136">
            <v>0.001</v>
          </cell>
          <cell r="MH136">
            <v>0.3</v>
          </cell>
          <cell r="MI136">
            <v>0.004</v>
          </cell>
          <cell r="MJ136">
            <v>0.59</v>
          </cell>
          <cell r="MK136">
            <v>0.004</v>
          </cell>
          <cell r="ML136">
            <v>0.31</v>
          </cell>
          <cell r="MM136">
            <v>0.004</v>
          </cell>
          <cell r="MN136">
            <v>0.58</v>
          </cell>
          <cell r="MO136">
            <v>0.005</v>
          </cell>
          <cell r="MP136">
            <v>0.29</v>
          </cell>
          <cell r="MQ136">
            <v>0.004</v>
          </cell>
          <cell r="MR136">
            <v>0.69</v>
          </cell>
          <cell r="MS136">
            <v>0.007</v>
          </cell>
          <cell r="MT136">
            <v>0.4</v>
          </cell>
          <cell r="MU136">
            <v>0.006</v>
          </cell>
          <cell r="MV136">
            <v>0.2</v>
          </cell>
          <cell r="MW136">
            <v>0.01</v>
          </cell>
          <cell r="MX136">
            <v>1.06</v>
          </cell>
          <cell r="MY136">
            <v>0.009</v>
          </cell>
        </row>
        <row r="136">
          <cell r="NH136">
            <v>0.1</v>
          </cell>
          <cell r="NI136">
            <v>0.003</v>
          </cell>
          <cell r="NJ136">
            <v>0</v>
          </cell>
          <cell r="NK136">
            <v>0.009</v>
          </cell>
          <cell r="NL136">
            <v>0</v>
          </cell>
          <cell r="NM136">
            <v>0.002</v>
          </cell>
          <cell r="NN136">
            <v>-1.9</v>
          </cell>
          <cell r="NO136">
            <v>0.014</v>
          </cell>
          <cell r="NP136">
            <v>-1.54</v>
          </cell>
          <cell r="NQ136">
            <v>0.008</v>
          </cell>
          <cell r="NR136">
            <v>0.53</v>
          </cell>
          <cell r="NS136">
            <v>0.008</v>
          </cell>
          <cell r="NT136">
            <v>0.7</v>
          </cell>
          <cell r="NU136">
            <v>0.006</v>
          </cell>
          <cell r="NV136">
            <v>0.54</v>
          </cell>
          <cell r="NW136">
            <v>0.008</v>
          </cell>
          <cell r="NX136">
            <v>0.73</v>
          </cell>
          <cell r="NY136">
            <v>0.006</v>
          </cell>
          <cell r="NZ136">
            <v>0.54</v>
          </cell>
          <cell r="OA136">
            <v>0.008</v>
          </cell>
          <cell r="OB136">
            <v>0.74</v>
          </cell>
          <cell r="OC136">
            <v>0.008</v>
          </cell>
          <cell r="OD136">
            <v>-0.05</v>
          </cell>
          <cell r="OE136">
            <v>0.006</v>
          </cell>
          <cell r="OF136">
            <v>0.03</v>
          </cell>
          <cell r="OG136">
            <v>0.006</v>
          </cell>
          <cell r="OH136">
            <v>-0.18</v>
          </cell>
          <cell r="OI136">
            <v>0.002</v>
          </cell>
          <cell r="OJ136">
            <v>-0.25</v>
          </cell>
          <cell r="OK136">
            <v>0.003</v>
          </cell>
          <cell r="OL136">
            <v>0.02</v>
          </cell>
          <cell r="OM136">
            <v>0.001</v>
          </cell>
          <cell r="ON136">
            <v>0.05</v>
          </cell>
          <cell r="OO136">
            <v>0.001</v>
          </cell>
          <cell r="OP136">
            <v>0.06</v>
          </cell>
          <cell r="OQ136">
            <v>0.001</v>
          </cell>
          <cell r="OR136">
            <v>0.03</v>
          </cell>
          <cell r="OS136">
            <v>0.001</v>
          </cell>
        </row>
        <row r="136">
          <cell r="PF136">
            <v>0.04</v>
          </cell>
          <cell r="PG136">
            <v>0.001</v>
          </cell>
          <cell r="PH136">
            <v>0.05</v>
          </cell>
          <cell r="PI136">
            <v>0.001</v>
          </cell>
          <cell r="PJ136">
            <v>0.04</v>
          </cell>
          <cell r="PK136">
            <v>0.001</v>
          </cell>
          <cell r="PL136">
            <v>0.04</v>
          </cell>
          <cell r="PM136">
            <v>0.001</v>
          </cell>
          <cell r="PN136">
            <v>0.04</v>
          </cell>
          <cell r="PO136">
            <v>0.001</v>
          </cell>
          <cell r="PP136">
            <v>0.09</v>
          </cell>
          <cell r="PQ136">
            <v>0.002</v>
          </cell>
          <cell r="PR136">
            <v>-0.08</v>
          </cell>
          <cell r="PS136">
            <v>0.002</v>
          </cell>
          <cell r="PT136">
            <v>-0.04</v>
          </cell>
          <cell r="PU136">
            <v>0.003</v>
          </cell>
          <cell r="PV136">
            <v>0.05</v>
          </cell>
          <cell r="PW136">
            <v>0.002</v>
          </cell>
        </row>
        <row r="136">
          <cell r="QF136">
            <v>0</v>
          </cell>
          <cell r="QG136">
            <v>0.001</v>
          </cell>
          <cell r="QH136">
            <v>-0.01</v>
          </cell>
          <cell r="QI136">
            <v>0.002</v>
          </cell>
          <cell r="QJ136">
            <v>-0.07</v>
          </cell>
          <cell r="QK136">
            <v>0.002</v>
          </cell>
          <cell r="QL136">
            <v>-0.26</v>
          </cell>
          <cell r="QM136">
            <v>0.002</v>
          </cell>
          <cell r="QN136">
            <v>-0.31</v>
          </cell>
          <cell r="QO136">
            <v>0.002</v>
          </cell>
          <cell r="QP136">
            <v>0.04</v>
          </cell>
          <cell r="QQ136">
            <v>0.002</v>
          </cell>
          <cell r="QR136">
            <v>-0.02</v>
          </cell>
          <cell r="QS136">
            <v>0.002</v>
          </cell>
          <cell r="QT136">
            <v>0.03</v>
          </cell>
          <cell r="QU136">
            <v>0.003</v>
          </cell>
          <cell r="QV136">
            <v>-0.03</v>
          </cell>
          <cell r="QW136">
            <v>0.002</v>
          </cell>
          <cell r="QX136">
            <v>0.04</v>
          </cell>
          <cell r="QY136">
            <v>0.002</v>
          </cell>
          <cell r="QZ136">
            <v>-0.01</v>
          </cell>
          <cell r="RA136">
            <v>0.002</v>
          </cell>
          <cell r="RB136">
            <v>-0.03</v>
          </cell>
          <cell r="RC136">
            <v>0.002</v>
          </cell>
          <cell r="RD136">
            <v>-0.11</v>
          </cell>
          <cell r="RE136">
            <v>0.002</v>
          </cell>
          <cell r="RF136">
            <v>-0.09</v>
          </cell>
          <cell r="RG136">
            <v>0.001</v>
          </cell>
          <cell r="RH136">
            <v>-0.07</v>
          </cell>
          <cell r="RI136">
            <v>0.001</v>
          </cell>
          <cell r="RJ136">
            <v>0.18</v>
          </cell>
          <cell r="RK136">
            <v>0.001</v>
          </cell>
          <cell r="RL136">
            <v>0.28</v>
          </cell>
          <cell r="RM136">
            <v>0.002</v>
          </cell>
          <cell r="RN136">
            <v>0.06</v>
          </cell>
          <cell r="RO136">
            <v>0.001</v>
          </cell>
          <cell r="RP136">
            <v>0.5</v>
          </cell>
          <cell r="RQ136">
            <v>0.003</v>
          </cell>
        </row>
        <row r="136">
          <cell r="RZ136">
            <v>0</v>
          </cell>
          <cell r="SA136">
            <v>0</v>
          </cell>
          <cell r="SB136">
            <v>0.12</v>
          </cell>
          <cell r="SC136">
            <v>0.003</v>
          </cell>
          <cell r="SD136">
            <v>0.01</v>
          </cell>
          <cell r="SE136">
            <v>0.001</v>
          </cell>
          <cell r="SF136">
            <v>-0.19</v>
          </cell>
          <cell r="SG136">
            <v>0.002</v>
          </cell>
          <cell r="SH136">
            <v>-0.34</v>
          </cell>
          <cell r="SI136">
            <v>0.002</v>
          </cell>
          <cell r="SJ136">
            <v>0.14</v>
          </cell>
          <cell r="SK136">
            <v>0.001</v>
          </cell>
          <cell r="SL136">
            <v>0.43</v>
          </cell>
          <cell r="SM136">
            <v>0.002</v>
          </cell>
          <cell r="SN136">
            <v>0.14</v>
          </cell>
          <cell r="SO136">
            <v>0.001</v>
          </cell>
          <cell r="SP136">
            <v>0.45</v>
          </cell>
          <cell r="SQ136">
            <v>0.002</v>
          </cell>
          <cell r="SR136">
            <v>0.12</v>
          </cell>
          <cell r="SS136">
            <v>0.001</v>
          </cell>
          <cell r="ST136">
            <v>0.43</v>
          </cell>
          <cell r="SU136">
            <v>0.003</v>
          </cell>
          <cell r="SV136">
            <v>0.05</v>
          </cell>
          <cell r="SW136">
            <v>0.001</v>
          </cell>
          <cell r="SX136">
            <v>0.15</v>
          </cell>
          <cell r="SY136">
            <v>0.002</v>
          </cell>
          <cell r="SZ136">
            <v>0</v>
          </cell>
          <cell r="TA136">
            <v>0</v>
          </cell>
          <cell r="TB136">
            <v>-0.09</v>
          </cell>
          <cell r="TC136">
            <v>0.001</v>
          </cell>
          <cell r="TD136">
            <v>-0.07</v>
          </cell>
          <cell r="TE136">
            <v>0.002</v>
          </cell>
          <cell r="TF136">
            <v>-0.39</v>
          </cell>
          <cell r="TG136">
            <v>0.006</v>
          </cell>
          <cell r="TH136">
            <v>-0.19</v>
          </cell>
          <cell r="TI136">
            <v>0.003</v>
          </cell>
          <cell r="TJ136">
            <v>-0.21</v>
          </cell>
          <cell r="TK136">
            <v>0.006</v>
          </cell>
        </row>
        <row r="136">
          <cell r="TT136">
            <v>0.1</v>
          </cell>
          <cell r="TU136">
            <v>0.002</v>
          </cell>
          <cell r="TV136">
            <v>0.17</v>
          </cell>
          <cell r="TW136">
            <v>0.004</v>
          </cell>
          <cell r="TX136">
            <v>0.1</v>
          </cell>
          <cell r="TY136">
            <v>0.002</v>
          </cell>
          <cell r="TZ136">
            <v>-0.21</v>
          </cell>
          <cell r="UA136">
            <v>0.005</v>
          </cell>
          <cell r="UB136">
            <v>0.84</v>
          </cell>
          <cell r="UC136">
            <v>0.008</v>
          </cell>
          <cell r="UD136">
            <v>-0.08</v>
          </cell>
          <cell r="UE136">
            <v>0.002</v>
          </cell>
          <cell r="UF136">
            <v>-0.2</v>
          </cell>
          <cell r="UG136">
            <v>0.005</v>
          </cell>
          <cell r="UH136">
            <v>-0.07</v>
          </cell>
          <cell r="UI136">
            <v>0.002</v>
          </cell>
          <cell r="UJ136">
            <v>-0.2</v>
          </cell>
          <cell r="UK136">
            <v>0.004</v>
          </cell>
          <cell r="UL136">
            <v>-0.03</v>
          </cell>
          <cell r="UM136">
            <v>0.002</v>
          </cell>
          <cell r="UN136">
            <v>-0.15</v>
          </cell>
          <cell r="UO136">
            <v>0.005</v>
          </cell>
          <cell r="UP136">
            <v>-0.07</v>
          </cell>
          <cell r="UQ136">
            <v>0.002</v>
          </cell>
          <cell r="UR136">
            <v>-0.06</v>
          </cell>
          <cell r="US136">
            <v>0.004</v>
          </cell>
          <cell r="UT136">
            <v>-0.01</v>
          </cell>
          <cell r="UU136">
            <v>0.002</v>
          </cell>
          <cell r="UV136">
            <v>0.23</v>
          </cell>
          <cell r="UW136">
            <v>0.002</v>
          </cell>
          <cell r="UX136">
            <v>0.03</v>
          </cell>
          <cell r="UY136">
            <v>0</v>
          </cell>
          <cell r="UZ136">
            <v>0.12</v>
          </cell>
          <cell r="VA136">
            <v>0.001</v>
          </cell>
          <cell r="VB136">
            <v>0.13</v>
          </cell>
          <cell r="VC136">
            <v>0.001</v>
          </cell>
        </row>
        <row r="136">
          <cell r="VL136">
            <v>0.01</v>
          </cell>
          <cell r="VM136">
            <v>0</v>
          </cell>
          <cell r="VN136">
            <v>-0.06</v>
          </cell>
          <cell r="VO136">
            <v>0.001</v>
          </cell>
          <cell r="VP136">
            <v>0.04</v>
          </cell>
          <cell r="VQ136">
            <v>0</v>
          </cell>
          <cell r="VR136">
            <v>0.05</v>
          </cell>
          <cell r="VS136">
            <v>0</v>
          </cell>
          <cell r="VT136">
            <v>0.02</v>
          </cell>
          <cell r="VU136">
            <v>0</v>
          </cell>
          <cell r="VV136">
            <v>0</v>
          </cell>
          <cell r="VW136">
            <v>0</v>
          </cell>
          <cell r="VX136">
            <v>0.01</v>
          </cell>
          <cell r="VY136">
            <v>0</v>
          </cell>
          <cell r="VZ136">
            <v>-0.01</v>
          </cell>
          <cell r="WA136">
            <v>0</v>
          </cell>
          <cell r="WB136">
            <v>0.09</v>
          </cell>
          <cell r="WC136">
            <v>0.001</v>
          </cell>
          <cell r="WD136">
            <v>-0.09</v>
          </cell>
          <cell r="WE136">
            <v>0.001</v>
          </cell>
          <cell r="WF136">
            <v>0.05</v>
          </cell>
          <cell r="WG136">
            <v>0.001</v>
          </cell>
          <cell r="WH136">
            <v>0</v>
          </cell>
          <cell r="WI136">
            <v>0.001</v>
          </cell>
        </row>
        <row r="136">
          <cell r="WR136">
            <v>0.07</v>
          </cell>
          <cell r="WS136">
            <v>0.001</v>
          </cell>
          <cell r="WT136">
            <v>0</v>
          </cell>
          <cell r="WU136">
            <v>0.001</v>
          </cell>
          <cell r="WV136">
            <v>0.02</v>
          </cell>
          <cell r="WW136">
            <v>0.001</v>
          </cell>
          <cell r="WX136">
            <v>0.08</v>
          </cell>
          <cell r="WY136">
            <v>0.002</v>
          </cell>
          <cell r="WZ136">
            <v>0.14</v>
          </cell>
          <cell r="XA136">
            <v>0.001</v>
          </cell>
          <cell r="XB136">
            <v>0.09</v>
          </cell>
          <cell r="XC136">
            <v>0.001</v>
          </cell>
          <cell r="XD136">
            <v>-0.04</v>
          </cell>
          <cell r="XE136">
            <v>0.001</v>
          </cell>
          <cell r="XF136">
            <v>0.09</v>
          </cell>
          <cell r="XG136">
            <v>0.001</v>
          </cell>
          <cell r="XH136">
            <v>-0.04</v>
          </cell>
          <cell r="XI136">
            <v>0.001</v>
          </cell>
          <cell r="XJ136">
            <v>0.1</v>
          </cell>
          <cell r="XK136">
            <v>0.002</v>
          </cell>
          <cell r="XL136">
            <v>-0.03</v>
          </cell>
          <cell r="XM136">
            <v>0.001</v>
          </cell>
          <cell r="XN136">
            <v>0.11</v>
          </cell>
          <cell r="XO136">
            <v>0.001</v>
          </cell>
          <cell r="XP136">
            <v>0.01</v>
          </cell>
          <cell r="XQ136">
            <v>0.001</v>
          </cell>
          <cell r="XR136">
            <v>0.05</v>
          </cell>
          <cell r="XS136">
            <v>0.001</v>
          </cell>
          <cell r="XT136">
            <v>0.02</v>
          </cell>
          <cell r="XU136">
            <v>0</v>
          </cell>
        </row>
        <row r="137">
          <cell r="B137" t="str">
            <v>KMS048</v>
          </cell>
          <cell r="C137" t="str">
            <v>Korea/N China</v>
          </cell>
          <cell r="D137">
            <v>38.2236</v>
          </cell>
          <cell r="E137">
            <v>127.4864</v>
          </cell>
          <cell r="F137">
            <v>-0.15</v>
          </cell>
          <cell r="G137">
            <v>0.006</v>
          </cell>
          <cell r="H137">
            <v>0.54</v>
          </cell>
          <cell r="I137">
            <v>0.022</v>
          </cell>
          <cell r="J137">
            <v>1.83</v>
          </cell>
          <cell r="K137">
            <v>0.031</v>
          </cell>
          <cell r="L137">
            <v>-0.24</v>
          </cell>
          <cell r="M137">
            <v>0.008</v>
          </cell>
          <cell r="N137">
            <v>1.56</v>
          </cell>
          <cell r="O137">
            <v>0.029</v>
          </cell>
        </row>
        <row r="137">
          <cell r="X137">
            <v>0.13</v>
          </cell>
          <cell r="Y137">
            <v>0.004</v>
          </cell>
          <cell r="Z137">
            <v>0.5</v>
          </cell>
          <cell r="AA137">
            <v>0.028</v>
          </cell>
          <cell r="AB137">
            <v>0.49</v>
          </cell>
          <cell r="AC137">
            <v>0.014</v>
          </cell>
          <cell r="AD137">
            <v>-3.06</v>
          </cell>
          <cell r="AE137">
            <v>0.024</v>
          </cell>
          <cell r="AF137">
            <v>-6.67</v>
          </cell>
          <cell r="AG137">
            <v>0.063</v>
          </cell>
          <cell r="AH137">
            <v>-0.21</v>
          </cell>
          <cell r="AI137">
            <v>0.006</v>
          </cell>
          <cell r="AJ137">
            <v>1.03</v>
          </cell>
          <cell r="AK137">
            <v>0.026</v>
          </cell>
          <cell r="AL137">
            <v>-0.17</v>
          </cell>
          <cell r="AM137">
            <v>0.006</v>
          </cell>
          <cell r="AN137">
            <v>1.01</v>
          </cell>
          <cell r="AO137">
            <v>0.019</v>
          </cell>
          <cell r="AP137">
            <v>-0.14</v>
          </cell>
          <cell r="AQ137">
            <v>0.005</v>
          </cell>
          <cell r="AR137">
            <v>1.1</v>
          </cell>
          <cell r="AS137">
            <v>0.021</v>
          </cell>
          <cell r="AT137">
            <v>-0.49</v>
          </cell>
          <cell r="AU137">
            <v>0.005</v>
          </cell>
          <cell r="AV137">
            <v>-1.07</v>
          </cell>
          <cell r="AW137">
            <v>0.019</v>
          </cell>
          <cell r="AX137">
            <v>-0.6</v>
          </cell>
          <cell r="AY137">
            <v>0.006</v>
          </cell>
          <cell r="AZ137">
            <v>-0.92</v>
          </cell>
          <cell r="BA137">
            <v>0.013</v>
          </cell>
          <cell r="BB137">
            <v>-0.01</v>
          </cell>
          <cell r="BC137">
            <v>0.001</v>
          </cell>
          <cell r="BD137">
            <v>0.1</v>
          </cell>
          <cell r="BE137">
            <v>0.003</v>
          </cell>
          <cell r="BF137">
            <v>-0.14</v>
          </cell>
          <cell r="BG137">
            <v>0.002</v>
          </cell>
          <cell r="BH137">
            <v>0.25</v>
          </cell>
          <cell r="BI137">
            <v>0.004</v>
          </cell>
        </row>
        <row r="137">
          <cell r="BR137">
            <v>0.06</v>
          </cell>
          <cell r="BS137">
            <v>0.003</v>
          </cell>
          <cell r="BT137">
            <v>0.24</v>
          </cell>
          <cell r="BU137">
            <v>0.005</v>
          </cell>
          <cell r="BV137">
            <v>0.12</v>
          </cell>
          <cell r="BW137">
            <v>0.004</v>
          </cell>
          <cell r="BX137">
            <v>-0.52</v>
          </cell>
          <cell r="BY137">
            <v>0.003</v>
          </cell>
          <cell r="BZ137">
            <v>-0.13</v>
          </cell>
          <cell r="CA137">
            <v>0.006</v>
          </cell>
          <cell r="CB137">
            <v>-0.06</v>
          </cell>
          <cell r="CC137">
            <v>0.001</v>
          </cell>
          <cell r="CD137">
            <v>0.15</v>
          </cell>
          <cell r="CE137">
            <v>0.002</v>
          </cell>
          <cell r="CF137">
            <v>-0.06</v>
          </cell>
          <cell r="CG137">
            <v>0.001</v>
          </cell>
          <cell r="CH137">
            <v>0.15</v>
          </cell>
          <cell r="CI137">
            <v>0.002</v>
          </cell>
          <cell r="CJ137">
            <v>-0.04</v>
          </cell>
          <cell r="CK137">
            <v>0.001</v>
          </cell>
          <cell r="CL137">
            <v>0.14</v>
          </cell>
          <cell r="CM137">
            <v>0.002</v>
          </cell>
          <cell r="CN137">
            <v>-0.09</v>
          </cell>
          <cell r="CO137">
            <v>0.001</v>
          </cell>
          <cell r="CP137">
            <v>0.03</v>
          </cell>
          <cell r="CQ137">
            <v>0.002</v>
          </cell>
          <cell r="CR137">
            <v>-0.05</v>
          </cell>
          <cell r="CS137">
            <v>0.001</v>
          </cell>
          <cell r="CT137">
            <v>0.01</v>
          </cell>
          <cell r="CU137">
            <v>0.002</v>
          </cell>
          <cell r="CV137">
            <v>-0.83</v>
          </cell>
          <cell r="CW137">
            <v>0.007</v>
          </cell>
          <cell r="CX137">
            <v>-0.04</v>
          </cell>
          <cell r="CY137">
            <v>0.005</v>
          </cell>
          <cell r="CZ137">
            <v>-0.18</v>
          </cell>
          <cell r="DA137">
            <v>0.01</v>
          </cell>
          <cell r="DB137">
            <v>-0.18</v>
          </cell>
          <cell r="DC137">
            <v>0.01</v>
          </cell>
        </row>
        <row r="137">
          <cell r="DL137">
            <v>0.1</v>
          </cell>
          <cell r="DM137">
            <v>0.007</v>
          </cell>
          <cell r="DN137">
            <v>0.11</v>
          </cell>
          <cell r="DO137">
            <v>0.003</v>
          </cell>
          <cell r="DP137">
            <v>0</v>
          </cell>
          <cell r="DQ137">
            <v>0</v>
          </cell>
          <cell r="DR137">
            <v>-1.01</v>
          </cell>
          <cell r="DS137">
            <v>0.013</v>
          </cell>
          <cell r="DT137">
            <v>-0.01</v>
          </cell>
          <cell r="DU137">
            <v>0.004</v>
          </cell>
          <cell r="DV137">
            <v>-0.42</v>
          </cell>
          <cell r="DW137">
            <v>0.006</v>
          </cell>
          <cell r="DX137">
            <v>-0.03</v>
          </cell>
          <cell r="DY137">
            <v>0.002</v>
          </cell>
          <cell r="DZ137">
            <v>-0.43</v>
          </cell>
          <cell r="EA137">
            <v>0.006</v>
          </cell>
          <cell r="EB137">
            <v>-0.02</v>
          </cell>
          <cell r="EC137">
            <v>0.003</v>
          </cell>
          <cell r="ED137">
            <v>-0.36</v>
          </cell>
          <cell r="EE137">
            <v>0.005</v>
          </cell>
          <cell r="EF137">
            <v>0</v>
          </cell>
          <cell r="EG137">
            <v>0.004</v>
          </cell>
          <cell r="EH137">
            <v>-0.45</v>
          </cell>
          <cell r="EI137">
            <v>0.005</v>
          </cell>
          <cell r="EJ137">
            <v>-0.05</v>
          </cell>
          <cell r="EK137">
            <v>0.003</v>
          </cell>
          <cell r="EL137">
            <v>-0.27</v>
          </cell>
          <cell r="EM137">
            <v>0.004</v>
          </cell>
          <cell r="EN137">
            <v>0.02</v>
          </cell>
          <cell r="EO137">
            <v>0.001</v>
          </cell>
          <cell r="EP137">
            <v>0.04</v>
          </cell>
          <cell r="EQ137">
            <v>0</v>
          </cell>
          <cell r="ER137">
            <v>0.02</v>
          </cell>
          <cell r="ES137">
            <v>0</v>
          </cell>
          <cell r="ET137">
            <v>-0.07</v>
          </cell>
          <cell r="EU137">
            <v>0.001</v>
          </cell>
          <cell r="EV137">
            <v>0.04</v>
          </cell>
          <cell r="EW137">
            <v>0</v>
          </cell>
        </row>
        <row r="137">
          <cell r="FF137">
            <v>0.02</v>
          </cell>
          <cell r="FG137">
            <v>0.001</v>
          </cell>
          <cell r="FH137">
            <v>0.02</v>
          </cell>
          <cell r="FI137">
            <v>0</v>
          </cell>
          <cell r="FJ137">
            <v>0.01</v>
          </cell>
          <cell r="FK137">
            <v>0</v>
          </cell>
          <cell r="FL137">
            <v>-0.14</v>
          </cell>
          <cell r="FM137">
            <v>0.001</v>
          </cell>
          <cell r="FN137">
            <v>-0.01</v>
          </cell>
          <cell r="FO137">
            <v>0.001</v>
          </cell>
          <cell r="FP137">
            <v>-0.01</v>
          </cell>
          <cell r="FQ137">
            <v>0.001</v>
          </cell>
          <cell r="FR137">
            <v>0.02</v>
          </cell>
          <cell r="FS137">
            <v>0</v>
          </cell>
          <cell r="FT137">
            <v>-0.01</v>
          </cell>
          <cell r="FU137">
            <v>0.001</v>
          </cell>
          <cell r="FV137">
            <v>0.02</v>
          </cell>
          <cell r="FW137">
            <v>0</v>
          </cell>
          <cell r="FX137">
            <v>-0.01</v>
          </cell>
          <cell r="FY137">
            <v>0</v>
          </cell>
          <cell r="FZ137">
            <v>0.02</v>
          </cell>
          <cell r="GA137">
            <v>0</v>
          </cell>
          <cell r="GB137">
            <v>-0.03</v>
          </cell>
          <cell r="GC137">
            <v>0.001</v>
          </cell>
          <cell r="GD137">
            <v>0.01</v>
          </cell>
          <cell r="GE137">
            <v>0</v>
          </cell>
          <cell r="GF137">
            <v>-0.03</v>
          </cell>
          <cell r="GG137">
            <v>0</v>
          </cell>
          <cell r="GH137">
            <v>0</v>
          </cell>
          <cell r="GI137">
            <v>0</v>
          </cell>
          <cell r="GJ137">
            <v>46.07</v>
          </cell>
          <cell r="GK137">
            <v>0.963</v>
          </cell>
          <cell r="GL137">
            <v>153.68</v>
          </cell>
          <cell r="GM137">
            <v>4.05</v>
          </cell>
          <cell r="GN137">
            <v>30.85</v>
          </cell>
          <cell r="GO137">
            <v>1.376</v>
          </cell>
          <cell r="GP137">
            <v>500.02</v>
          </cell>
          <cell r="GQ137">
            <v>5.448</v>
          </cell>
        </row>
        <row r="137">
          <cell r="GZ137">
            <v>37.25</v>
          </cell>
          <cell r="HA137">
            <v>1.261</v>
          </cell>
          <cell r="HB137">
            <v>-220.77</v>
          </cell>
          <cell r="HC137">
            <v>5.048</v>
          </cell>
          <cell r="HD137">
            <v>0.93</v>
          </cell>
          <cell r="HE137">
            <v>0.023</v>
          </cell>
          <cell r="HF137">
            <v>-239.47</v>
          </cell>
          <cell r="HG137">
            <v>2.448</v>
          </cell>
          <cell r="HH137">
            <v>-974.54</v>
          </cell>
          <cell r="HI137">
            <v>8.235</v>
          </cell>
          <cell r="HJ137">
            <v>32.88</v>
          </cell>
          <cell r="HK137">
            <v>1.004</v>
          </cell>
          <cell r="HL137">
            <v>303.5</v>
          </cell>
          <cell r="HM137">
            <v>4.221</v>
          </cell>
          <cell r="HN137">
            <v>22.03</v>
          </cell>
          <cell r="HO137">
            <v>1.093</v>
          </cell>
          <cell r="HP137">
            <v>268.29</v>
          </cell>
          <cell r="HQ137">
            <v>4.404</v>
          </cell>
          <cell r="HR137">
            <v>24.56</v>
          </cell>
          <cell r="HS137">
            <v>1.101</v>
          </cell>
          <cell r="HT137">
            <v>218.73</v>
          </cell>
          <cell r="HU137">
            <v>3.971</v>
          </cell>
          <cell r="HV137">
            <v>-27.89</v>
          </cell>
          <cell r="HW137">
            <v>0.715</v>
          </cell>
          <cell r="HX137">
            <v>-221.11</v>
          </cell>
          <cell r="HY137">
            <v>4.385</v>
          </cell>
          <cell r="HZ137">
            <v>-320.01</v>
          </cell>
          <cell r="IA137">
            <v>3.054</v>
          </cell>
          <cell r="IB137">
            <v>0.13</v>
          </cell>
          <cell r="IC137">
            <v>0.005</v>
          </cell>
          <cell r="ID137">
            <v>-0.02</v>
          </cell>
          <cell r="IE137">
            <v>0.004</v>
          </cell>
          <cell r="IF137">
            <v>-0.02</v>
          </cell>
          <cell r="IG137">
            <v>0.007</v>
          </cell>
          <cell r="IH137">
            <v>0.08</v>
          </cell>
          <cell r="II137">
            <v>0.006</v>
          </cell>
        </row>
        <row r="137">
          <cell r="IR137">
            <v>-0.06</v>
          </cell>
          <cell r="IS137">
            <v>0.003</v>
          </cell>
          <cell r="IT137">
            <v>0</v>
          </cell>
          <cell r="IU137">
            <v>0.001</v>
          </cell>
          <cell r="IV137">
            <v>0.3</v>
          </cell>
          <cell r="IW137">
            <v>0.006</v>
          </cell>
          <cell r="IX137">
            <v>-1.32</v>
          </cell>
          <cell r="IY137">
            <v>0.009</v>
          </cell>
          <cell r="IZ137">
            <v>-0.44</v>
          </cell>
          <cell r="JA137">
            <v>0.004</v>
          </cell>
          <cell r="JB137">
            <v>0.07</v>
          </cell>
          <cell r="JC137">
            <v>0.006</v>
          </cell>
          <cell r="JD137">
            <v>0.01</v>
          </cell>
          <cell r="JE137">
            <v>0.004</v>
          </cell>
          <cell r="JF137">
            <v>0.06</v>
          </cell>
          <cell r="JG137">
            <v>0.007</v>
          </cell>
          <cell r="JH137">
            <v>0</v>
          </cell>
          <cell r="JI137">
            <v>0.005</v>
          </cell>
          <cell r="JJ137">
            <v>0.06</v>
          </cell>
          <cell r="JK137">
            <v>0.006</v>
          </cell>
          <cell r="JL137">
            <v>0.02</v>
          </cell>
          <cell r="JM137">
            <v>0.005</v>
          </cell>
          <cell r="JN137">
            <v>-0.15</v>
          </cell>
          <cell r="JO137">
            <v>0.004</v>
          </cell>
          <cell r="JP137">
            <v>-0.14</v>
          </cell>
          <cell r="JQ137">
            <v>0.003</v>
          </cell>
          <cell r="JR137">
            <v>-0.09</v>
          </cell>
          <cell r="JS137">
            <v>0.001</v>
          </cell>
          <cell r="JT137">
            <v>0.05</v>
          </cell>
          <cell r="JU137">
            <v>0.002</v>
          </cell>
          <cell r="JV137">
            <v>0.09</v>
          </cell>
          <cell r="JW137">
            <v>0.004</v>
          </cell>
          <cell r="JX137">
            <v>0.1</v>
          </cell>
          <cell r="JY137">
            <v>0.002</v>
          </cell>
          <cell r="JZ137">
            <v>0.22</v>
          </cell>
          <cell r="KA137">
            <v>0.006</v>
          </cell>
        </row>
        <row r="137">
          <cell r="KJ137">
            <v>0.03</v>
          </cell>
          <cell r="KK137">
            <v>0.001</v>
          </cell>
          <cell r="KL137">
            <v>-0.01</v>
          </cell>
          <cell r="KM137">
            <v>0.001</v>
          </cell>
          <cell r="KN137">
            <v>0</v>
          </cell>
          <cell r="KO137">
            <v>0</v>
          </cell>
          <cell r="KP137">
            <v>0.2</v>
          </cell>
          <cell r="KQ137">
            <v>0.002</v>
          </cell>
          <cell r="KR137">
            <v>0</v>
          </cell>
          <cell r="KS137">
            <v>0.003</v>
          </cell>
          <cell r="KT137">
            <v>0.07</v>
          </cell>
          <cell r="KU137">
            <v>0.002</v>
          </cell>
          <cell r="KV137">
            <v>0.15</v>
          </cell>
          <cell r="KW137">
            <v>0.005</v>
          </cell>
          <cell r="KX137">
            <v>0.06</v>
          </cell>
          <cell r="KY137">
            <v>0.002</v>
          </cell>
          <cell r="KZ137">
            <v>0.14</v>
          </cell>
          <cell r="LA137">
            <v>0.004</v>
          </cell>
          <cell r="LB137">
            <v>0.04</v>
          </cell>
          <cell r="LC137">
            <v>0.002</v>
          </cell>
          <cell r="LD137">
            <v>0.09</v>
          </cell>
          <cell r="LE137">
            <v>0.004</v>
          </cell>
          <cell r="LF137">
            <v>0.05</v>
          </cell>
          <cell r="LG137">
            <v>0.001</v>
          </cell>
          <cell r="LH137">
            <v>-0.01</v>
          </cell>
          <cell r="LI137">
            <v>0.003</v>
          </cell>
          <cell r="LJ137">
            <v>0.01</v>
          </cell>
          <cell r="LK137">
            <v>0</v>
          </cell>
          <cell r="LL137">
            <v>-0.02</v>
          </cell>
          <cell r="LM137">
            <v>0.001</v>
          </cell>
          <cell r="LN137">
            <v>0.12</v>
          </cell>
          <cell r="LO137">
            <v>0.003</v>
          </cell>
          <cell r="LP137">
            <v>0.17</v>
          </cell>
          <cell r="LQ137">
            <v>0.004</v>
          </cell>
          <cell r="LR137">
            <v>0.16</v>
          </cell>
          <cell r="LS137">
            <v>0.005</v>
          </cell>
          <cell r="LT137">
            <v>0.26</v>
          </cell>
          <cell r="LU137">
            <v>0.006</v>
          </cell>
        </row>
        <row r="137">
          <cell r="MD137">
            <v>0</v>
          </cell>
          <cell r="ME137">
            <v>0.001</v>
          </cell>
          <cell r="MF137">
            <v>0.01</v>
          </cell>
          <cell r="MG137">
            <v>0.001</v>
          </cell>
          <cell r="MH137">
            <v>0.15</v>
          </cell>
          <cell r="MI137">
            <v>0.003</v>
          </cell>
          <cell r="MJ137">
            <v>0.22</v>
          </cell>
          <cell r="MK137">
            <v>0.005</v>
          </cell>
          <cell r="ML137">
            <v>0.12</v>
          </cell>
          <cell r="MM137">
            <v>0.004</v>
          </cell>
          <cell r="MN137">
            <v>0.19</v>
          </cell>
          <cell r="MO137">
            <v>0.005</v>
          </cell>
          <cell r="MP137">
            <v>0.12</v>
          </cell>
          <cell r="MQ137">
            <v>0.004</v>
          </cell>
          <cell r="MR137">
            <v>0.25</v>
          </cell>
          <cell r="MS137">
            <v>0.006</v>
          </cell>
          <cell r="MT137">
            <v>-0.03</v>
          </cell>
          <cell r="MU137">
            <v>0.007</v>
          </cell>
          <cell r="MV137">
            <v>-0.01</v>
          </cell>
          <cell r="MW137">
            <v>0.01</v>
          </cell>
          <cell r="MX137">
            <v>0.52</v>
          </cell>
          <cell r="MY137">
            <v>0.008</v>
          </cell>
        </row>
        <row r="137">
          <cell r="NH137">
            <v>0.04</v>
          </cell>
          <cell r="NI137">
            <v>0.003</v>
          </cell>
          <cell r="NJ137">
            <v>-0.03</v>
          </cell>
          <cell r="NK137">
            <v>0.009</v>
          </cell>
          <cell r="NL137">
            <v>0.01</v>
          </cell>
          <cell r="NM137">
            <v>0.001</v>
          </cell>
          <cell r="NN137">
            <v>-1.5</v>
          </cell>
          <cell r="NO137">
            <v>0.014</v>
          </cell>
          <cell r="NP137">
            <v>-1.4</v>
          </cell>
          <cell r="NQ137">
            <v>0.008</v>
          </cell>
          <cell r="NR137">
            <v>0.14</v>
          </cell>
          <cell r="NS137">
            <v>0.008</v>
          </cell>
          <cell r="NT137">
            <v>0.19</v>
          </cell>
          <cell r="NU137">
            <v>0.007</v>
          </cell>
          <cell r="NV137">
            <v>0.08</v>
          </cell>
          <cell r="NW137">
            <v>0.009</v>
          </cell>
          <cell r="NX137">
            <v>0.14</v>
          </cell>
          <cell r="NY137">
            <v>0.006</v>
          </cell>
          <cell r="NZ137">
            <v>0.15</v>
          </cell>
          <cell r="OA137">
            <v>0.007</v>
          </cell>
          <cell r="OB137">
            <v>0.16</v>
          </cell>
          <cell r="OC137">
            <v>0.008</v>
          </cell>
          <cell r="OD137">
            <v>-0.18</v>
          </cell>
          <cell r="OE137">
            <v>0.006</v>
          </cell>
          <cell r="OF137">
            <v>-0.34</v>
          </cell>
          <cell r="OG137">
            <v>0.007</v>
          </cell>
          <cell r="OH137">
            <v>-0.15</v>
          </cell>
          <cell r="OI137">
            <v>0.002</v>
          </cell>
          <cell r="OJ137">
            <v>-0.23</v>
          </cell>
          <cell r="OK137">
            <v>0.002</v>
          </cell>
          <cell r="OL137">
            <v>0.01</v>
          </cell>
          <cell r="OM137">
            <v>0.001</v>
          </cell>
          <cell r="ON137">
            <v>0.04</v>
          </cell>
          <cell r="OO137">
            <v>0.001</v>
          </cell>
          <cell r="OP137">
            <v>0.04</v>
          </cell>
          <cell r="OQ137">
            <v>0.001</v>
          </cell>
          <cell r="OR137">
            <v>0</v>
          </cell>
          <cell r="OS137">
            <v>0.001</v>
          </cell>
        </row>
        <row r="137">
          <cell r="PD137">
            <v>0.01</v>
          </cell>
          <cell r="PE137">
            <v>0</v>
          </cell>
          <cell r="PF137">
            <v>0.03</v>
          </cell>
          <cell r="PG137">
            <v>0.001</v>
          </cell>
          <cell r="PH137">
            <v>0.02</v>
          </cell>
          <cell r="PI137">
            <v>0.001</v>
          </cell>
          <cell r="PJ137">
            <v>0.03</v>
          </cell>
          <cell r="PK137">
            <v>0.001</v>
          </cell>
          <cell r="PL137">
            <v>0.02</v>
          </cell>
          <cell r="PM137">
            <v>0.001</v>
          </cell>
          <cell r="PN137">
            <v>0.02</v>
          </cell>
          <cell r="PO137">
            <v>0.001</v>
          </cell>
          <cell r="PP137">
            <v>-0.01</v>
          </cell>
          <cell r="PQ137">
            <v>0.002</v>
          </cell>
          <cell r="PR137">
            <v>-0.13</v>
          </cell>
          <cell r="PS137">
            <v>0.002</v>
          </cell>
          <cell r="PT137">
            <v>-0.13</v>
          </cell>
          <cell r="PU137">
            <v>0.003</v>
          </cell>
          <cell r="PV137">
            <v>-0.09</v>
          </cell>
          <cell r="PW137">
            <v>0.002</v>
          </cell>
        </row>
        <row r="137">
          <cell r="QF137">
            <v>0</v>
          </cell>
          <cell r="QG137">
            <v>0</v>
          </cell>
          <cell r="QH137">
            <v>-0.01</v>
          </cell>
          <cell r="QI137">
            <v>0.002</v>
          </cell>
          <cell r="QJ137">
            <v>-0.06</v>
          </cell>
          <cell r="QK137">
            <v>0.002</v>
          </cell>
          <cell r="QL137">
            <v>-0.23</v>
          </cell>
          <cell r="QM137">
            <v>0.002</v>
          </cell>
          <cell r="QN137">
            <v>-0.29</v>
          </cell>
          <cell r="QO137">
            <v>0.002</v>
          </cell>
          <cell r="QP137">
            <v>-0.06</v>
          </cell>
          <cell r="QQ137">
            <v>0.002</v>
          </cell>
          <cell r="QR137">
            <v>-0.12</v>
          </cell>
          <cell r="QS137">
            <v>0.002</v>
          </cell>
          <cell r="QT137">
            <v>-0.07</v>
          </cell>
          <cell r="QU137">
            <v>0.003</v>
          </cell>
          <cell r="QV137">
            <v>-0.13</v>
          </cell>
          <cell r="QW137">
            <v>0.002</v>
          </cell>
          <cell r="QX137">
            <v>-0.04</v>
          </cell>
          <cell r="QY137">
            <v>0.002</v>
          </cell>
          <cell r="QZ137">
            <v>-0.1</v>
          </cell>
          <cell r="RA137">
            <v>0.002</v>
          </cell>
          <cell r="RB137">
            <v>-0.08</v>
          </cell>
          <cell r="RC137">
            <v>0.002</v>
          </cell>
          <cell r="RD137">
            <v>-0.15</v>
          </cell>
          <cell r="RE137">
            <v>0.002</v>
          </cell>
          <cell r="RF137">
            <v>-0.08</v>
          </cell>
          <cell r="RG137">
            <v>0.001</v>
          </cell>
          <cell r="RH137">
            <v>-0.07</v>
          </cell>
          <cell r="RI137">
            <v>0.001</v>
          </cell>
          <cell r="RJ137">
            <v>0.1</v>
          </cell>
          <cell r="RK137">
            <v>0.001</v>
          </cell>
          <cell r="RL137">
            <v>0.15</v>
          </cell>
          <cell r="RM137">
            <v>0.001</v>
          </cell>
          <cell r="RN137">
            <v>0.03</v>
          </cell>
          <cell r="RO137">
            <v>0.001</v>
          </cell>
          <cell r="RP137">
            <v>0.32</v>
          </cell>
          <cell r="RQ137">
            <v>0.003</v>
          </cell>
        </row>
        <row r="137">
          <cell r="RZ137">
            <v>0</v>
          </cell>
          <cell r="SA137">
            <v>0</v>
          </cell>
          <cell r="SB137">
            <v>0.1</v>
          </cell>
          <cell r="SC137">
            <v>0.003</v>
          </cell>
          <cell r="SD137">
            <v>0.01</v>
          </cell>
          <cell r="SE137">
            <v>0.001</v>
          </cell>
          <cell r="SF137">
            <v>-0.17</v>
          </cell>
          <cell r="SG137">
            <v>0.002</v>
          </cell>
          <cell r="SH137">
            <v>-0.34</v>
          </cell>
          <cell r="SI137">
            <v>0.003</v>
          </cell>
          <cell r="SJ137">
            <v>0.08</v>
          </cell>
          <cell r="SK137">
            <v>0.001</v>
          </cell>
          <cell r="SL137">
            <v>0.24</v>
          </cell>
          <cell r="SM137">
            <v>0.002</v>
          </cell>
          <cell r="SN137">
            <v>0.07</v>
          </cell>
          <cell r="SO137">
            <v>0.001</v>
          </cell>
          <cell r="SP137">
            <v>0.24</v>
          </cell>
          <cell r="SQ137">
            <v>0.002</v>
          </cell>
          <cell r="SR137">
            <v>0.08</v>
          </cell>
          <cell r="SS137">
            <v>0.001</v>
          </cell>
          <cell r="ST137">
            <v>0.23</v>
          </cell>
          <cell r="SU137">
            <v>0.002</v>
          </cell>
          <cell r="SV137">
            <v>0.02</v>
          </cell>
          <cell r="SW137">
            <v>0.001</v>
          </cell>
          <cell r="SX137">
            <v>0.05</v>
          </cell>
          <cell r="SY137">
            <v>0.001</v>
          </cell>
          <cell r="SZ137">
            <v>0</v>
          </cell>
          <cell r="TA137">
            <v>0</v>
          </cell>
          <cell r="TB137">
            <v>-0.08</v>
          </cell>
          <cell r="TC137">
            <v>0.001</v>
          </cell>
          <cell r="TD137">
            <v>-0.11</v>
          </cell>
          <cell r="TE137">
            <v>0.002</v>
          </cell>
          <cell r="TF137">
            <v>-0.5</v>
          </cell>
          <cell r="TG137">
            <v>0.008</v>
          </cell>
          <cell r="TH137">
            <v>-0.08</v>
          </cell>
          <cell r="TI137">
            <v>0.003</v>
          </cell>
          <cell r="TJ137">
            <v>-0.05</v>
          </cell>
          <cell r="TK137">
            <v>0.007</v>
          </cell>
        </row>
        <row r="137">
          <cell r="TT137">
            <v>0.1</v>
          </cell>
          <cell r="TU137">
            <v>0.002</v>
          </cell>
          <cell r="TV137">
            <v>0.17</v>
          </cell>
          <cell r="TW137">
            <v>0.005</v>
          </cell>
          <cell r="TX137">
            <v>0.07</v>
          </cell>
          <cell r="TY137">
            <v>0.001</v>
          </cell>
          <cell r="TZ137">
            <v>-0.51</v>
          </cell>
          <cell r="UA137">
            <v>0.005</v>
          </cell>
          <cell r="UB137">
            <v>0.7</v>
          </cell>
          <cell r="UC137">
            <v>0.01</v>
          </cell>
          <cell r="UD137">
            <v>-0.08</v>
          </cell>
          <cell r="UE137">
            <v>0.002</v>
          </cell>
          <cell r="UF137">
            <v>-0.2</v>
          </cell>
          <cell r="UG137">
            <v>0.005</v>
          </cell>
          <cell r="UH137">
            <v>-0.07</v>
          </cell>
          <cell r="UI137">
            <v>0.002</v>
          </cell>
          <cell r="UJ137">
            <v>-0.15</v>
          </cell>
          <cell r="UK137">
            <v>0.005</v>
          </cell>
          <cell r="UL137">
            <v>-0.05</v>
          </cell>
          <cell r="UM137">
            <v>0.002</v>
          </cell>
          <cell r="UN137">
            <v>-0.12</v>
          </cell>
          <cell r="UO137">
            <v>0.005</v>
          </cell>
          <cell r="UP137">
            <v>-0.13</v>
          </cell>
          <cell r="UQ137">
            <v>0.002</v>
          </cell>
          <cell r="UR137">
            <v>-0.1</v>
          </cell>
          <cell r="US137">
            <v>0.005</v>
          </cell>
          <cell r="UT137">
            <v>-0.09</v>
          </cell>
          <cell r="UU137">
            <v>0.002</v>
          </cell>
          <cell r="UV137">
            <v>0.21</v>
          </cell>
          <cell r="UW137">
            <v>0.002</v>
          </cell>
          <cell r="UX137">
            <v>0.04</v>
          </cell>
          <cell r="UY137">
            <v>0</v>
          </cell>
          <cell r="UZ137">
            <v>0.1</v>
          </cell>
          <cell r="VA137">
            <v>0.001</v>
          </cell>
          <cell r="VB137">
            <v>0.09</v>
          </cell>
          <cell r="VC137">
            <v>0.001</v>
          </cell>
        </row>
        <row r="137">
          <cell r="VL137">
            <v>0.01</v>
          </cell>
          <cell r="VM137">
            <v>0</v>
          </cell>
          <cell r="VN137">
            <v>-0.06</v>
          </cell>
          <cell r="VO137">
            <v>0.001</v>
          </cell>
          <cell r="VP137">
            <v>0.03</v>
          </cell>
          <cell r="VQ137">
            <v>0</v>
          </cell>
          <cell r="VR137">
            <v>0.04</v>
          </cell>
          <cell r="VS137">
            <v>0</v>
          </cell>
          <cell r="VT137">
            <v>0.02</v>
          </cell>
          <cell r="VU137">
            <v>0</v>
          </cell>
          <cell r="VV137">
            <v>0</v>
          </cell>
          <cell r="VW137">
            <v>0</v>
          </cell>
          <cell r="VX137">
            <v>0.01</v>
          </cell>
          <cell r="VY137">
            <v>0</v>
          </cell>
          <cell r="VZ137">
            <v>-0.01</v>
          </cell>
          <cell r="WA137">
            <v>0</v>
          </cell>
          <cell r="WB137">
            <v>0.1</v>
          </cell>
          <cell r="WC137">
            <v>0.001</v>
          </cell>
          <cell r="WD137">
            <v>-0.08</v>
          </cell>
          <cell r="WE137">
            <v>0.001</v>
          </cell>
          <cell r="WF137">
            <v>-0.04</v>
          </cell>
          <cell r="WG137">
            <v>0.001</v>
          </cell>
          <cell r="WH137">
            <v>0.01</v>
          </cell>
          <cell r="WI137">
            <v>0.001</v>
          </cell>
        </row>
        <row r="137">
          <cell r="WR137">
            <v>0.05</v>
          </cell>
          <cell r="WS137">
            <v>0.001</v>
          </cell>
          <cell r="WT137">
            <v>0</v>
          </cell>
          <cell r="WU137">
            <v>0</v>
          </cell>
          <cell r="WV137">
            <v>0.02</v>
          </cell>
          <cell r="WW137">
            <v>0.001</v>
          </cell>
          <cell r="WX137">
            <v>0</v>
          </cell>
          <cell r="WY137">
            <v>0.001</v>
          </cell>
          <cell r="WZ137">
            <v>0.12</v>
          </cell>
          <cell r="XA137">
            <v>0.001</v>
          </cell>
          <cell r="XB137">
            <v>0.04</v>
          </cell>
          <cell r="XC137">
            <v>0.001</v>
          </cell>
          <cell r="XD137">
            <v>-0.03</v>
          </cell>
          <cell r="XE137">
            <v>0.001</v>
          </cell>
          <cell r="XF137">
            <v>0.04</v>
          </cell>
          <cell r="XG137">
            <v>0.001</v>
          </cell>
          <cell r="XH137">
            <v>-0.03</v>
          </cell>
          <cell r="XI137">
            <v>0.001</v>
          </cell>
          <cell r="XJ137">
            <v>0.04</v>
          </cell>
          <cell r="XK137">
            <v>0.002</v>
          </cell>
          <cell r="XL137">
            <v>-0.03</v>
          </cell>
          <cell r="XM137">
            <v>0.001</v>
          </cell>
          <cell r="XN137">
            <v>0.03</v>
          </cell>
          <cell r="XO137">
            <v>0.001</v>
          </cell>
          <cell r="XP137">
            <v>-0.01</v>
          </cell>
          <cell r="XQ137">
            <v>0.001</v>
          </cell>
          <cell r="XR137">
            <v>0.01</v>
          </cell>
          <cell r="XS137">
            <v>0.001</v>
          </cell>
          <cell r="XT137">
            <v>0.02</v>
          </cell>
          <cell r="XU137">
            <v>0</v>
          </cell>
        </row>
        <row r="138">
          <cell r="B138" t="str">
            <v>KMS049</v>
          </cell>
          <cell r="C138" t="str">
            <v>Korea/N China</v>
          </cell>
          <cell r="D138">
            <v>37.9372</v>
          </cell>
          <cell r="E138">
            <v>128.0736</v>
          </cell>
          <cell r="F138">
            <v>-0.15</v>
          </cell>
          <cell r="G138">
            <v>0.007</v>
          </cell>
          <cell r="H138">
            <v>-0.04</v>
          </cell>
          <cell r="I138">
            <v>0.026</v>
          </cell>
          <cell r="J138">
            <v>1.5</v>
          </cell>
          <cell r="K138">
            <v>0.03</v>
          </cell>
          <cell r="L138">
            <v>-0.23</v>
          </cell>
          <cell r="M138">
            <v>0.009</v>
          </cell>
          <cell r="N138">
            <v>1.27</v>
          </cell>
          <cell r="O138">
            <v>0.032</v>
          </cell>
        </row>
        <row r="138">
          <cell r="AD138">
            <v>-3.13</v>
          </cell>
          <cell r="AE138">
            <v>0.019</v>
          </cell>
          <cell r="AF138">
            <v>-6.63</v>
          </cell>
          <cell r="AG138">
            <v>0.061</v>
          </cell>
          <cell r="AH138">
            <v>-0.15</v>
          </cell>
          <cell r="AI138">
            <v>0.006</v>
          </cell>
          <cell r="AJ138">
            <v>0.78</v>
          </cell>
          <cell r="AK138">
            <v>0.02</v>
          </cell>
          <cell r="AL138">
            <v>-0.15</v>
          </cell>
          <cell r="AM138">
            <v>0.005</v>
          </cell>
          <cell r="AN138">
            <v>0.86</v>
          </cell>
          <cell r="AO138">
            <v>0.022</v>
          </cell>
          <cell r="AP138">
            <v>-0.06</v>
          </cell>
          <cell r="AQ138">
            <v>0.006</v>
          </cell>
          <cell r="AR138">
            <v>0.97</v>
          </cell>
          <cell r="AS138">
            <v>0.025</v>
          </cell>
          <cell r="AT138">
            <v>-0.41</v>
          </cell>
          <cell r="AU138">
            <v>0.006</v>
          </cell>
          <cell r="AV138">
            <v>-0.96</v>
          </cell>
          <cell r="AW138">
            <v>0.02</v>
          </cell>
          <cell r="AX138">
            <v>-0.45</v>
          </cell>
          <cell r="AY138">
            <v>0.007</v>
          </cell>
          <cell r="AZ138">
            <v>-0.75</v>
          </cell>
          <cell r="BA138">
            <v>0.011</v>
          </cell>
          <cell r="BB138">
            <v>-0.01</v>
          </cell>
          <cell r="BC138">
            <v>0.002</v>
          </cell>
          <cell r="BD138">
            <v>0.08</v>
          </cell>
          <cell r="BE138">
            <v>0.003</v>
          </cell>
          <cell r="BF138">
            <v>-0.14</v>
          </cell>
          <cell r="BG138">
            <v>0.002</v>
          </cell>
          <cell r="BH138">
            <v>0.25</v>
          </cell>
          <cell r="BI138">
            <v>0.004</v>
          </cell>
        </row>
        <row r="138">
          <cell r="BX138">
            <v>-0.55</v>
          </cell>
          <cell r="BY138">
            <v>0.003</v>
          </cell>
          <cell r="BZ138">
            <v>-0.12</v>
          </cell>
          <cell r="CA138">
            <v>0.006</v>
          </cell>
          <cell r="CB138">
            <v>-0.05</v>
          </cell>
          <cell r="CC138">
            <v>0.001</v>
          </cell>
          <cell r="CD138">
            <v>0.15</v>
          </cell>
          <cell r="CE138">
            <v>0.002</v>
          </cell>
          <cell r="CF138">
            <v>-0.05</v>
          </cell>
          <cell r="CG138">
            <v>0.001</v>
          </cell>
          <cell r="CH138">
            <v>0.15</v>
          </cell>
          <cell r="CI138">
            <v>0.002</v>
          </cell>
          <cell r="CJ138">
            <v>-0.01</v>
          </cell>
          <cell r="CK138">
            <v>0.001</v>
          </cell>
          <cell r="CL138">
            <v>0.18</v>
          </cell>
          <cell r="CM138">
            <v>0.002</v>
          </cell>
          <cell r="CN138">
            <v>-0.07</v>
          </cell>
          <cell r="CO138">
            <v>0.001</v>
          </cell>
          <cell r="CP138">
            <v>0.07</v>
          </cell>
          <cell r="CQ138">
            <v>0.002</v>
          </cell>
          <cell r="CR138">
            <v>-0.04</v>
          </cell>
          <cell r="CS138">
            <v>0.001</v>
          </cell>
          <cell r="CT138">
            <v>0.07</v>
          </cell>
          <cell r="CU138">
            <v>0.002</v>
          </cell>
          <cell r="CV138">
            <v>-0.76</v>
          </cell>
          <cell r="CW138">
            <v>0.009</v>
          </cell>
          <cell r="CX138">
            <v>0</v>
          </cell>
          <cell r="CY138">
            <v>0.005</v>
          </cell>
          <cell r="CZ138">
            <v>-0.37</v>
          </cell>
          <cell r="DA138">
            <v>0.01</v>
          </cell>
          <cell r="DB138">
            <v>-0.33</v>
          </cell>
          <cell r="DC138">
            <v>0.01</v>
          </cell>
        </row>
        <row r="138">
          <cell r="DR138">
            <v>-1.01</v>
          </cell>
          <cell r="DS138">
            <v>0.009</v>
          </cell>
          <cell r="DT138">
            <v>-0.14</v>
          </cell>
          <cell r="DU138">
            <v>0.006</v>
          </cell>
          <cell r="DV138">
            <v>-0.51</v>
          </cell>
          <cell r="DW138">
            <v>0.007</v>
          </cell>
          <cell r="DX138">
            <v>-0.06</v>
          </cell>
          <cell r="DY138">
            <v>0.003</v>
          </cell>
          <cell r="DZ138">
            <v>-0.5</v>
          </cell>
          <cell r="EA138">
            <v>0.006</v>
          </cell>
          <cell r="EB138">
            <v>-0.04</v>
          </cell>
          <cell r="EC138">
            <v>0.003</v>
          </cell>
          <cell r="ED138">
            <v>-0.39</v>
          </cell>
          <cell r="EE138">
            <v>0.006</v>
          </cell>
          <cell r="EF138">
            <v>0.04</v>
          </cell>
          <cell r="EG138">
            <v>0.004</v>
          </cell>
          <cell r="EH138">
            <v>-0.47</v>
          </cell>
          <cell r="EI138">
            <v>0.005</v>
          </cell>
          <cell r="EJ138">
            <v>-0.06</v>
          </cell>
          <cell r="EK138">
            <v>0.003</v>
          </cell>
          <cell r="EL138">
            <v>-0.25</v>
          </cell>
          <cell r="EM138">
            <v>0.005</v>
          </cell>
          <cell r="EN138">
            <v>0.04</v>
          </cell>
          <cell r="EO138">
            <v>0.001</v>
          </cell>
          <cell r="EP138">
            <v>0.04</v>
          </cell>
          <cell r="EQ138">
            <v>0</v>
          </cell>
          <cell r="ER138">
            <v>0.01</v>
          </cell>
          <cell r="ES138">
            <v>0</v>
          </cell>
          <cell r="ET138">
            <v>-0.06</v>
          </cell>
          <cell r="EU138">
            <v>0.001</v>
          </cell>
          <cell r="EV138">
            <v>0.05</v>
          </cell>
          <cell r="EW138">
            <v>0</v>
          </cell>
        </row>
        <row r="138">
          <cell r="FL138">
            <v>-0.16</v>
          </cell>
          <cell r="FM138">
            <v>0.001</v>
          </cell>
          <cell r="FN138">
            <v>0</v>
          </cell>
          <cell r="FO138">
            <v>0.001</v>
          </cell>
          <cell r="FP138">
            <v>0</v>
          </cell>
          <cell r="FQ138">
            <v>0</v>
          </cell>
          <cell r="FR138">
            <v>0.02</v>
          </cell>
          <cell r="FS138">
            <v>0</v>
          </cell>
          <cell r="FT138">
            <v>0</v>
          </cell>
          <cell r="FU138">
            <v>0.001</v>
          </cell>
          <cell r="FV138">
            <v>0.02</v>
          </cell>
          <cell r="FW138">
            <v>0</v>
          </cell>
          <cell r="FX138">
            <v>0.01</v>
          </cell>
          <cell r="FY138">
            <v>0.001</v>
          </cell>
          <cell r="FZ138">
            <v>0.02</v>
          </cell>
          <cell r="GA138">
            <v>0</v>
          </cell>
          <cell r="GB138">
            <v>-0.02</v>
          </cell>
          <cell r="GC138">
            <v>0</v>
          </cell>
          <cell r="GD138">
            <v>0.01</v>
          </cell>
          <cell r="GE138">
            <v>0</v>
          </cell>
          <cell r="GF138">
            <v>-0.02</v>
          </cell>
          <cell r="GG138">
            <v>0</v>
          </cell>
          <cell r="GH138">
            <v>0</v>
          </cell>
          <cell r="GI138">
            <v>0</v>
          </cell>
          <cell r="GJ138">
            <v>70.56</v>
          </cell>
          <cell r="GK138">
            <v>0.978</v>
          </cell>
          <cell r="GL138">
            <v>267.6</v>
          </cell>
          <cell r="GM138">
            <v>4.354</v>
          </cell>
          <cell r="GN138">
            <v>68.99</v>
          </cell>
          <cell r="GO138">
            <v>1.764</v>
          </cell>
          <cell r="GP138">
            <v>618.22</v>
          </cell>
          <cell r="GQ138">
            <v>4.772</v>
          </cell>
        </row>
        <row r="138">
          <cell r="HF138">
            <v>-406.33</v>
          </cell>
          <cell r="HG138">
            <v>2.421</v>
          </cell>
          <cell r="HH138">
            <v>-881.93</v>
          </cell>
          <cell r="HI138">
            <v>6.05</v>
          </cell>
          <cell r="HJ138">
            <v>64.84</v>
          </cell>
          <cell r="HK138">
            <v>1.102</v>
          </cell>
          <cell r="HL138">
            <v>431.04</v>
          </cell>
          <cell r="HM138">
            <v>3.785</v>
          </cell>
          <cell r="HN138">
            <v>53.93</v>
          </cell>
          <cell r="HO138">
            <v>1.236</v>
          </cell>
          <cell r="HP138">
            <v>448.38</v>
          </cell>
          <cell r="HQ138">
            <v>4.381</v>
          </cell>
          <cell r="HR138">
            <v>64.12</v>
          </cell>
          <cell r="HS138">
            <v>1.001</v>
          </cell>
          <cell r="HT138">
            <v>366.8</v>
          </cell>
          <cell r="HU138">
            <v>4.035</v>
          </cell>
          <cell r="HV138">
            <v>-19.6</v>
          </cell>
          <cell r="HW138">
            <v>0.897</v>
          </cell>
          <cell r="HX138">
            <v>26.14</v>
          </cell>
          <cell r="HY138">
            <v>3.709</v>
          </cell>
          <cell r="HZ138">
            <v>-318.79</v>
          </cell>
          <cell r="IA138">
            <v>2.589</v>
          </cell>
          <cell r="IB138">
            <v>0.31</v>
          </cell>
          <cell r="IC138">
            <v>0.005</v>
          </cell>
          <cell r="ID138">
            <v>0.16</v>
          </cell>
          <cell r="IE138">
            <v>0.004</v>
          </cell>
          <cell r="IF138">
            <v>0.22</v>
          </cell>
          <cell r="IG138">
            <v>0.007</v>
          </cell>
          <cell r="IH138">
            <v>0.22</v>
          </cell>
          <cell r="II138">
            <v>0.006</v>
          </cell>
        </row>
        <row r="138">
          <cell r="IX138">
            <v>-1.16</v>
          </cell>
          <cell r="IY138">
            <v>0.007</v>
          </cell>
          <cell r="IZ138">
            <v>-0.46</v>
          </cell>
          <cell r="JA138">
            <v>0.004</v>
          </cell>
          <cell r="JB138">
            <v>0.31</v>
          </cell>
          <cell r="JC138">
            <v>0.006</v>
          </cell>
          <cell r="JD138">
            <v>0.22</v>
          </cell>
          <cell r="JE138">
            <v>0.005</v>
          </cell>
          <cell r="JF138">
            <v>0.24</v>
          </cell>
          <cell r="JG138">
            <v>0.005</v>
          </cell>
          <cell r="JH138">
            <v>0.2</v>
          </cell>
          <cell r="JI138">
            <v>0.004</v>
          </cell>
          <cell r="JJ138">
            <v>0.23</v>
          </cell>
          <cell r="JK138">
            <v>0.006</v>
          </cell>
          <cell r="JL138">
            <v>0.18</v>
          </cell>
          <cell r="JM138">
            <v>0.004</v>
          </cell>
          <cell r="JN138">
            <v>0.04</v>
          </cell>
          <cell r="JO138">
            <v>0.004</v>
          </cell>
          <cell r="JP138">
            <v>0</v>
          </cell>
          <cell r="JQ138">
            <v>0.003</v>
          </cell>
          <cell r="JR138">
            <v>-0.09</v>
          </cell>
          <cell r="JS138">
            <v>0.001</v>
          </cell>
          <cell r="JT138">
            <v>-0.02</v>
          </cell>
          <cell r="JU138">
            <v>0.001</v>
          </cell>
          <cell r="JV138">
            <v>0.01</v>
          </cell>
          <cell r="JW138">
            <v>0.003</v>
          </cell>
          <cell r="JX138">
            <v>0.02</v>
          </cell>
          <cell r="JY138">
            <v>0.002</v>
          </cell>
          <cell r="JZ138">
            <v>0.06</v>
          </cell>
          <cell r="KA138">
            <v>0.005</v>
          </cell>
        </row>
        <row r="138">
          <cell r="KP138">
            <v>0.09</v>
          </cell>
          <cell r="KQ138">
            <v>0.002</v>
          </cell>
          <cell r="KR138">
            <v>0.06</v>
          </cell>
          <cell r="KS138">
            <v>0.003</v>
          </cell>
          <cell r="KT138">
            <v>-0.02</v>
          </cell>
          <cell r="KU138">
            <v>0.002</v>
          </cell>
          <cell r="KV138">
            <v>0.02</v>
          </cell>
          <cell r="KW138">
            <v>0.005</v>
          </cell>
          <cell r="KX138">
            <v>-0.01</v>
          </cell>
          <cell r="KY138">
            <v>0.002</v>
          </cell>
          <cell r="KZ138">
            <v>0.05</v>
          </cell>
          <cell r="LA138">
            <v>0.004</v>
          </cell>
          <cell r="LB138">
            <v>-0.01</v>
          </cell>
          <cell r="LC138">
            <v>0.002</v>
          </cell>
          <cell r="LD138">
            <v>0</v>
          </cell>
          <cell r="LE138">
            <v>0.004</v>
          </cell>
          <cell r="LF138">
            <v>-0.01</v>
          </cell>
          <cell r="LG138">
            <v>0.001</v>
          </cell>
          <cell r="LH138">
            <v>-0.02</v>
          </cell>
          <cell r="LI138">
            <v>0.003</v>
          </cell>
          <cell r="LJ138">
            <v>0.01</v>
          </cell>
          <cell r="LK138">
            <v>0</v>
          </cell>
          <cell r="LL138">
            <v>-0.02</v>
          </cell>
          <cell r="LM138">
            <v>0.001</v>
          </cell>
          <cell r="LN138">
            <v>0.16</v>
          </cell>
          <cell r="LO138">
            <v>0.003</v>
          </cell>
          <cell r="LP138">
            <v>0.29</v>
          </cell>
          <cell r="LQ138">
            <v>0.005</v>
          </cell>
          <cell r="LR138">
            <v>0.25</v>
          </cell>
          <cell r="LS138">
            <v>0.005</v>
          </cell>
          <cell r="LT138">
            <v>0.35</v>
          </cell>
          <cell r="LU138">
            <v>0.006</v>
          </cell>
        </row>
        <row r="138">
          <cell r="MH138">
            <v>0.22</v>
          </cell>
          <cell r="MI138">
            <v>0.004</v>
          </cell>
          <cell r="MJ138">
            <v>0.38</v>
          </cell>
          <cell r="MK138">
            <v>0.005</v>
          </cell>
          <cell r="ML138">
            <v>0.19</v>
          </cell>
          <cell r="MM138">
            <v>0.004</v>
          </cell>
          <cell r="MN138">
            <v>0.37</v>
          </cell>
          <cell r="MO138">
            <v>0.005</v>
          </cell>
          <cell r="MP138">
            <v>0.2</v>
          </cell>
          <cell r="MQ138">
            <v>0.004</v>
          </cell>
          <cell r="MR138">
            <v>0.49</v>
          </cell>
          <cell r="MS138">
            <v>0.008</v>
          </cell>
          <cell r="MT138">
            <v>0.37</v>
          </cell>
          <cell r="MU138">
            <v>0.007</v>
          </cell>
          <cell r="MV138">
            <v>0.22</v>
          </cell>
          <cell r="MW138">
            <v>0.009</v>
          </cell>
          <cell r="MX138">
            <v>0.91</v>
          </cell>
          <cell r="MY138">
            <v>0.008</v>
          </cell>
        </row>
        <row r="138">
          <cell r="NN138">
            <v>-2.01</v>
          </cell>
          <cell r="NO138">
            <v>0.013</v>
          </cell>
          <cell r="NP138">
            <v>-1.25</v>
          </cell>
          <cell r="NQ138">
            <v>0.008</v>
          </cell>
          <cell r="NR138">
            <v>0.39</v>
          </cell>
          <cell r="NS138">
            <v>0.009</v>
          </cell>
          <cell r="NT138">
            <v>0.61</v>
          </cell>
          <cell r="NU138">
            <v>0.007</v>
          </cell>
          <cell r="NV138">
            <v>0.34</v>
          </cell>
          <cell r="NW138">
            <v>0.008</v>
          </cell>
          <cell r="NX138">
            <v>0.61</v>
          </cell>
          <cell r="NY138">
            <v>0.007</v>
          </cell>
          <cell r="NZ138">
            <v>0.36</v>
          </cell>
          <cell r="OA138">
            <v>0.008</v>
          </cell>
          <cell r="OB138">
            <v>0.57</v>
          </cell>
          <cell r="OC138">
            <v>0.006</v>
          </cell>
          <cell r="OD138">
            <v>-0.04</v>
          </cell>
          <cell r="OE138">
            <v>0.006</v>
          </cell>
          <cell r="OF138">
            <v>0.14</v>
          </cell>
          <cell r="OG138">
            <v>0.006</v>
          </cell>
          <cell r="OH138">
            <v>-0.2</v>
          </cell>
          <cell r="OI138">
            <v>0.002</v>
          </cell>
          <cell r="OJ138">
            <v>-0.19</v>
          </cell>
          <cell r="OK138">
            <v>0.002</v>
          </cell>
          <cell r="OL138">
            <v>-0.01</v>
          </cell>
          <cell r="OM138">
            <v>0.001</v>
          </cell>
          <cell r="ON138">
            <v>0.02</v>
          </cell>
          <cell r="OO138">
            <v>0</v>
          </cell>
          <cell r="OP138">
            <v>0.04</v>
          </cell>
          <cell r="OQ138">
            <v>0.001</v>
          </cell>
          <cell r="OR138">
            <v>-0.02</v>
          </cell>
          <cell r="OS138">
            <v>0.001</v>
          </cell>
        </row>
        <row r="138">
          <cell r="PF138">
            <v>0.02</v>
          </cell>
          <cell r="PG138">
            <v>0.001</v>
          </cell>
          <cell r="PH138">
            <v>0.01</v>
          </cell>
          <cell r="PI138">
            <v>0.001</v>
          </cell>
          <cell r="PJ138">
            <v>0.01</v>
          </cell>
          <cell r="PK138">
            <v>0.001</v>
          </cell>
          <cell r="PL138">
            <v>0.01</v>
          </cell>
          <cell r="PM138">
            <v>0.001</v>
          </cell>
          <cell r="PN138">
            <v>0.01</v>
          </cell>
          <cell r="PO138">
            <v>0.001</v>
          </cell>
          <cell r="PP138">
            <v>0.02</v>
          </cell>
          <cell r="PQ138">
            <v>0.002</v>
          </cell>
          <cell r="PR138">
            <v>-0.05</v>
          </cell>
          <cell r="PS138">
            <v>0.002</v>
          </cell>
          <cell r="PT138">
            <v>-0.07</v>
          </cell>
          <cell r="PU138">
            <v>0.003</v>
          </cell>
          <cell r="PV138">
            <v>0</v>
          </cell>
          <cell r="PW138">
            <v>0.002</v>
          </cell>
        </row>
        <row r="138">
          <cell r="QL138">
            <v>-0.3</v>
          </cell>
          <cell r="QM138">
            <v>0.003</v>
          </cell>
          <cell r="QN138">
            <v>-0.27</v>
          </cell>
          <cell r="QO138">
            <v>0.002</v>
          </cell>
          <cell r="QP138">
            <v>-0.01</v>
          </cell>
          <cell r="QQ138">
            <v>0.003</v>
          </cell>
          <cell r="QR138">
            <v>-0.03</v>
          </cell>
          <cell r="QS138">
            <v>0.002</v>
          </cell>
          <cell r="QT138">
            <v>-0.03</v>
          </cell>
          <cell r="QU138">
            <v>0.003</v>
          </cell>
          <cell r="QV138">
            <v>-0.04</v>
          </cell>
          <cell r="QW138">
            <v>0.002</v>
          </cell>
          <cell r="QX138">
            <v>-0.02</v>
          </cell>
          <cell r="QY138">
            <v>0.002</v>
          </cell>
          <cell r="QZ138">
            <v>-0.02</v>
          </cell>
          <cell r="RA138">
            <v>0.002</v>
          </cell>
          <cell r="RB138">
            <v>-0.05</v>
          </cell>
          <cell r="RC138">
            <v>0.002</v>
          </cell>
          <cell r="RD138">
            <v>-0.07</v>
          </cell>
          <cell r="RE138">
            <v>0.002</v>
          </cell>
          <cell r="RF138">
            <v>-0.12</v>
          </cell>
          <cell r="RG138">
            <v>0.001</v>
          </cell>
          <cell r="RH138">
            <v>-0.06</v>
          </cell>
          <cell r="RI138">
            <v>0.001</v>
          </cell>
          <cell r="RJ138">
            <v>0.16</v>
          </cell>
          <cell r="RK138">
            <v>0.001</v>
          </cell>
          <cell r="RL138">
            <v>0.24</v>
          </cell>
          <cell r="RM138">
            <v>0.001</v>
          </cell>
          <cell r="RN138">
            <v>0.08</v>
          </cell>
          <cell r="RO138">
            <v>0.002</v>
          </cell>
          <cell r="RP138">
            <v>0.42</v>
          </cell>
          <cell r="RQ138">
            <v>0.003</v>
          </cell>
        </row>
        <row r="138">
          <cell r="SF138">
            <v>-0.17</v>
          </cell>
          <cell r="SG138">
            <v>0.002</v>
          </cell>
          <cell r="SH138">
            <v>-0.26</v>
          </cell>
          <cell r="SI138">
            <v>0.004</v>
          </cell>
          <cell r="SJ138">
            <v>0.14</v>
          </cell>
          <cell r="SK138">
            <v>0.001</v>
          </cell>
          <cell r="SL138">
            <v>0.37</v>
          </cell>
          <cell r="SM138">
            <v>0.002</v>
          </cell>
          <cell r="SN138">
            <v>0.13</v>
          </cell>
          <cell r="SO138">
            <v>0.001</v>
          </cell>
          <cell r="SP138">
            <v>0.38</v>
          </cell>
          <cell r="SQ138">
            <v>0.003</v>
          </cell>
          <cell r="SR138">
            <v>0.12</v>
          </cell>
          <cell r="SS138">
            <v>0.001</v>
          </cell>
          <cell r="ST138">
            <v>0.36</v>
          </cell>
          <cell r="SU138">
            <v>0.002</v>
          </cell>
          <cell r="SV138">
            <v>0.06</v>
          </cell>
          <cell r="SW138">
            <v>0.001</v>
          </cell>
          <cell r="SX138">
            <v>0.14</v>
          </cell>
          <cell r="SY138">
            <v>0.002</v>
          </cell>
          <cell r="SZ138">
            <v>0</v>
          </cell>
          <cell r="TA138">
            <v>0</v>
          </cell>
          <cell r="TB138">
            <v>-0.05</v>
          </cell>
          <cell r="TC138">
            <v>0.001</v>
          </cell>
          <cell r="TD138">
            <v>-0.1</v>
          </cell>
          <cell r="TE138">
            <v>0.003</v>
          </cell>
          <cell r="TF138">
            <v>-0.42</v>
          </cell>
          <cell r="TG138">
            <v>0.007</v>
          </cell>
          <cell r="TH138">
            <v>-0.13</v>
          </cell>
          <cell r="TI138">
            <v>0.003</v>
          </cell>
          <cell r="TJ138">
            <v>-0.16</v>
          </cell>
          <cell r="TK138">
            <v>0.006</v>
          </cell>
        </row>
        <row r="138">
          <cell r="TZ138">
            <v>-0.41</v>
          </cell>
          <cell r="UA138">
            <v>0.007</v>
          </cell>
          <cell r="UB138">
            <v>0.81</v>
          </cell>
          <cell r="UC138">
            <v>0.01</v>
          </cell>
          <cell r="UD138">
            <v>-0.07</v>
          </cell>
          <cell r="UE138">
            <v>0.003</v>
          </cell>
          <cell r="UF138">
            <v>-0.2</v>
          </cell>
          <cell r="UG138">
            <v>0.005</v>
          </cell>
          <cell r="UH138">
            <v>-0.06</v>
          </cell>
          <cell r="UI138">
            <v>0.002</v>
          </cell>
          <cell r="UJ138">
            <v>-0.14</v>
          </cell>
          <cell r="UK138">
            <v>0.005</v>
          </cell>
          <cell r="UL138">
            <v>-0.02</v>
          </cell>
          <cell r="UM138">
            <v>0.002</v>
          </cell>
          <cell r="UN138">
            <v>-0.08</v>
          </cell>
          <cell r="UO138">
            <v>0.004</v>
          </cell>
          <cell r="UP138">
            <v>-0.08</v>
          </cell>
          <cell r="UQ138">
            <v>0.002</v>
          </cell>
          <cell r="UR138">
            <v>-0.04</v>
          </cell>
          <cell r="US138">
            <v>0.004</v>
          </cell>
          <cell r="UT138">
            <v>-0.03</v>
          </cell>
          <cell r="UU138">
            <v>0.001</v>
          </cell>
          <cell r="UV138">
            <v>0.26</v>
          </cell>
          <cell r="UW138">
            <v>0.003</v>
          </cell>
          <cell r="UX138">
            <v>0.02</v>
          </cell>
          <cell r="UY138">
            <v>0</v>
          </cell>
          <cell r="UZ138">
            <v>0.11</v>
          </cell>
          <cell r="VA138">
            <v>0.001</v>
          </cell>
          <cell r="VB138">
            <v>0.13</v>
          </cell>
          <cell r="VC138">
            <v>0.001</v>
          </cell>
        </row>
        <row r="138">
          <cell r="VL138">
            <v>0.01</v>
          </cell>
          <cell r="VM138">
            <v>0</v>
          </cell>
          <cell r="VN138">
            <v>-0.06</v>
          </cell>
          <cell r="VO138">
            <v>0.001</v>
          </cell>
          <cell r="VP138">
            <v>0.04</v>
          </cell>
          <cell r="VQ138">
            <v>0</v>
          </cell>
          <cell r="VR138">
            <v>0.05</v>
          </cell>
          <cell r="VS138">
            <v>0</v>
          </cell>
          <cell r="VT138">
            <v>0.02</v>
          </cell>
          <cell r="VU138">
            <v>0</v>
          </cell>
          <cell r="VV138">
            <v>0</v>
          </cell>
          <cell r="VW138">
            <v>0</v>
          </cell>
          <cell r="VX138">
            <v>0.01</v>
          </cell>
          <cell r="VY138">
            <v>0</v>
          </cell>
          <cell r="VZ138">
            <v>-0.01</v>
          </cell>
          <cell r="WA138">
            <v>0</v>
          </cell>
          <cell r="WB138">
            <v>0.1</v>
          </cell>
          <cell r="WC138">
            <v>0.001</v>
          </cell>
          <cell r="WD138">
            <v>-0.09</v>
          </cell>
          <cell r="WE138">
            <v>0.001</v>
          </cell>
          <cell r="WF138">
            <v>0</v>
          </cell>
          <cell r="WG138">
            <v>0.002</v>
          </cell>
          <cell r="WH138">
            <v>0.03</v>
          </cell>
          <cell r="WI138">
            <v>0.001</v>
          </cell>
        </row>
        <row r="138">
          <cell r="WX138">
            <v>0.03</v>
          </cell>
          <cell r="WY138">
            <v>0.001</v>
          </cell>
          <cell r="WZ138">
            <v>0.14</v>
          </cell>
          <cell r="XA138">
            <v>0.001</v>
          </cell>
          <cell r="XB138">
            <v>0.07</v>
          </cell>
          <cell r="XC138">
            <v>0.001</v>
          </cell>
          <cell r="XD138">
            <v>-0.02</v>
          </cell>
          <cell r="XE138">
            <v>0.001</v>
          </cell>
          <cell r="XF138">
            <v>0.08</v>
          </cell>
          <cell r="XG138">
            <v>0.002</v>
          </cell>
          <cell r="XH138">
            <v>-0.03</v>
          </cell>
          <cell r="XI138">
            <v>0.001</v>
          </cell>
          <cell r="XJ138">
            <v>0.08</v>
          </cell>
          <cell r="XK138">
            <v>0.002</v>
          </cell>
          <cell r="XL138">
            <v>-0.04</v>
          </cell>
          <cell r="XM138">
            <v>0.001</v>
          </cell>
          <cell r="XN138">
            <v>0.06</v>
          </cell>
          <cell r="XO138">
            <v>0.001</v>
          </cell>
          <cell r="XP138">
            <v>-0.01</v>
          </cell>
          <cell r="XQ138">
            <v>0.001</v>
          </cell>
          <cell r="XR138">
            <v>0.02</v>
          </cell>
          <cell r="XS138">
            <v>0.001</v>
          </cell>
          <cell r="XT138">
            <v>0.02</v>
          </cell>
          <cell r="XU138">
            <v>0</v>
          </cell>
        </row>
        <row r="139">
          <cell r="B139" t="str">
            <v>KMS050</v>
          </cell>
          <cell r="C139" t="str">
            <v>Korea/N China</v>
          </cell>
          <cell r="D139">
            <v>38.0767</v>
          </cell>
          <cell r="E139">
            <v>128.4533</v>
          </cell>
          <cell r="F139">
            <v>0.12</v>
          </cell>
          <cell r="G139">
            <v>0.007</v>
          </cell>
          <cell r="H139">
            <v>0.36</v>
          </cell>
          <cell r="I139">
            <v>0.024</v>
          </cell>
          <cell r="J139">
            <v>2.11</v>
          </cell>
          <cell r="K139">
            <v>0.029</v>
          </cell>
          <cell r="L139">
            <v>-0.32</v>
          </cell>
          <cell r="M139">
            <v>0.01</v>
          </cell>
          <cell r="N139">
            <v>2.43</v>
          </cell>
          <cell r="O139">
            <v>0.032</v>
          </cell>
        </row>
        <row r="139">
          <cell r="AD139">
            <v>-3.86</v>
          </cell>
          <cell r="AE139">
            <v>0.022</v>
          </cell>
          <cell r="AF139">
            <v>-7.93</v>
          </cell>
          <cell r="AG139">
            <v>0.07</v>
          </cell>
          <cell r="AH139">
            <v>-0.05</v>
          </cell>
          <cell r="AI139">
            <v>0.006</v>
          </cell>
          <cell r="AJ139">
            <v>1.48</v>
          </cell>
          <cell r="AK139">
            <v>0.024</v>
          </cell>
          <cell r="AL139">
            <v>0</v>
          </cell>
          <cell r="AM139">
            <v>0.006</v>
          </cell>
          <cell r="AN139">
            <v>1.36</v>
          </cell>
          <cell r="AO139">
            <v>0.021</v>
          </cell>
          <cell r="AP139">
            <v>0.13</v>
          </cell>
          <cell r="AQ139">
            <v>0.007</v>
          </cell>
          <cell r="AR139">
            <v>1.58</v>
          </cell>
          <cell r="AS139">
            <v>0.02</v>
          </cell>
          <cell r="AT139">
            <v>-0.36</v>
          </cell>
          <cell r="AU139">
            <v>0.006</v>
          </cell>
          <cell r="AV139">
            <v>-0.54</v>
          </cell>
          <cell r="AW139">
            <v>0.023</v>
          </cell>
          <cell r="AX139">
            <v>-0.58</v>
          </cell>
          <cell r="AY139">
            <v>0.006</v>
          </cell>
          <cell r="AZ139">
            <v>-0.89</v>
          </cell>
          <cell r="BA139">
            <v>0.014</v>
          </cell>
          <cell r="BB139">
            <v>0.09</v>
          </cell>
          <cell r="BC139">
            <v>0.002</v>
          </cell>
          <cell r="BD139">
            <v>0.12</v>
          </cell>
          <cell r="BE139">
            <v>0.003</v>
          </cell>
          <cell r="BF139">
            <v>-0.16</v>
          </cell>
          <cell r="BG139">
            <v>0.002</v>
          </cell>
          <cell r="BH139">
            <v>0.33</v>
          </cell>
          <cell r="BI139">
            <v>0.004</v>
          </cell>
        </row>
        <row r="139">
          <cell r="BX139">
            <v>-0.64</v>
          </cell>
          <cell r="BY139">
            <v>0.003</v>
          </cell>
          <cell r="BZ139">
            <v>-0.21</v>
          </cell>
          <cell r="CA139">
            <v>0.006</v>
          </cell>
          <cell r="CB139">
            <v>0</v>
          </cell>
          <cell r="CC139">
            <v>0.001</v>
          </cell>
          <cell r="CD139">
            <v>0.2</v>
          </cell>
          <cell r="CE139">
            <v>0.002</v>
          </cell>
          <cell r="CF139">
            <v>0.01</v>
          </cell>
          <cell r="CG139">
            <v>0.001</v>
          </cell>
          <cell r="CH139">
            <v>0.18</v>
          </cell>
          <cell r="CI139">
            <v>0.002</v>
          </cell>
          <cell r="CJ139">
            <v>0.04</v>
          </cell>
          <cell r="CK139">
            <v>0.001</v>
          </cell>
          <cell r="CL139">
            <v>0.23</v>
          </cell>
          <cell r="CM139">
            <v>0.002</v>
          </cell>
          <cell r="CN139">
            <v>-0.03</v>
          </cell>
          <cell r="CO139">
            <v>0.001</v>
          </cell>
          <cell r="CP139">
            <v>0.1</v>
          </cell>
          <cell r="CQ139">
            <v>0.002</v>
          </cell>
          <cell r="CR139">
            <v>-0.04</v>
          </cell>
          <cell r="CS139">
            <v>0.001</v>
          </cell>
          <cell r="CT139">
            <v>0.08</v>
          </cell>
          <cell r="CU139">
            <v>0.002</v>
          </cell>
          <cell r="CV139">
            <v>-0.58</v>
          </cell>
          <cell r="CW139">
            <v>0.007</v>
          </cell>
          <cell r="CX139">
            <v>-0.03</v>
          </cell>
          <cell r="CY139">
            <v>0.005</v>
          </cell>
          <cell r="CZ139">
            <v>-0.34</v>
          </cell>
          <cell r="DA139">
            <v>0.011</v>
          </cell>
          <cell r="DB139">
            <v>-0.2</v>
          </cell>
          <cell r="DC139">
            <v>0.01</v>
          </cell>
        </row>
        <row r="139">
          <cell r="DR139">
            <v>-1.15</v>
          </cell>
          <cell r="DS139">
            <v>0.016</v>
          </cell>
          <cell r="DT139">
            <v>-0.11</v>
          </cell>
          <cell r="DU139">
            <v>0.005</v>
          </cell>
          <cell r="DV139">
            <v>-0.41</v>
          </cell>
          <cell r="DW139">
            <v>0.008</v>
          </cell>
          <cell r="DX139">
            <v>-0.03</v>
          </cell>
          <cell r="DY139">
            <v>0.003</v>
          </cell>
          <cell r="DZ139">
            <v>-0.39</v>
          </cell>
          <cell r="EA139">
            <v>0.007</v>
          </cell>
          <cell r="EB139">
            <v>-0.04</v>
          </cell>
          <cell r="EC139">
            <v>0.004</v>
          </cell>
          <cell r="ED139">
            <v>-0.29</v>
          </cell>
          <cell r="EE139">
            <v>0.007</v>
          </cell>
          <cell r="EF139">
            <v>0.05</v>
          </cell>
          <cell r="EG139">
            <v>0.004</v>
          </cell>
          <cell r="EH139">
            <v>-0.47</v>
          </cell>
          <cell r="EI139">
            <v>0.007</v>
          </cell>
          <cell r="EJ139">
            <v>-0.05</v>
          </cell>
          <cell r="EK139">
            <v>0.004</v>
          </cell>
          <cell r="EL139">
            <v>-0.3</v>
          </cell>
          <cell r="EM139">
            <v>0.005</v>
          </cell>
          <cell r="EN139">
            <v>0.04</v>
          </cell>
          <cell r="EO139">
            <v>0.001</v>
          </cell>
          <cell r="EP139">
            <v>0.08</v>
          </cell>
          <cell r="EQ139">
            <v>0.001</v>
          </cell>
          <cell r="ER139">
            <v>0.02</v>
          </cell>
          <cell r="ES139">
            <v>0</v>
          </cell>
          <cell r="ET139">
            <v>-0.06</v>
          </cell>
          <cell r="EU139">
            <v>0.001</v>
          </cell>
          <cell r="EV139">
            <v>0.05</v>
          </cell>
          <cell r="EW139">
            <v>0</v>
          </cell>
        </row>
        <row r="139">
          <cell r="FL139">
            <v>-0.15</v>
          </cell>
          <cell r="FM139">
            <v>0.001</v>
          </cell>
          <cell r="FN139">
            <v>0</v>
          </cell>
          <cell r="FO139">
            <v>0.001</v>
          </cell>
          <cell r="FP139">
            <v>0.02</v>
          </cell>
          <cell r="FQ139">
            <v>0</v>
          </cell>
          <cell r="FR139">
            <v>0.02</v>
          </cell>
          <cell r="FS139">
            <v>0</v>
          </cell>
          <cell r="FT139">
            <v>0.03</v>
          </cell>
          <cell r="FU139">
            <v>0.001</v>
          </cell>
          <cell r="FV139">
            <v>0.02</v>
          </cell>
          <cell r="FW139">
            <v>0</v>
          </cell>
          <cell r="FX139">
            <v>0.04</v>
          </cell>
          <cell r="FY139">
            <v>0.001</v>
          </cell>
          <cell r="FZ139">
            <v>0.02</v>
          </cell>
          <cell r="GA139">
            <v>0</v>
          </cell>
          <cell r="GB139">
            <v>0.01</v>
          </cell>
          <cell r="GC139">
            <v>0.001</v>
          </cell>
          <cell r="GD139">
            <v>0.02</v>
          </cell>
          <cell r="GE139">
            <v>0</v>
          </cell>
          <cell r="GF139">
            <v>-0.01</v>
          </cell>
          <cell r="GG139">
            <v>0</v>
          </cell>
          <cell r="GH139">
            <v>0.01</v>
          </cell>
          <cell r="GI139">
            <v>0</v>
          </cell>
          <cell r="GJ139">
            <v>99.45</v>
          </cell>
          <cell r="GK139">
            <v>0.925</v>
          </cell>
          <cell r="GL139">
            <v>360.65</v>
          </cell>
          <cell r="GM139">
            <v>4.102</v>
          </cell>
          <cell r="GN139">
            <v>40.31</v>
          </cell>
          <cell r="GO139">
            <v>1.815</v>
          </cell>
          <cell r="GP139">
            <v>399.04</v>
          </cell>
          <cell r="GQ139">
            <v>6.052</v>
          </cell>
        </row>
        <row r="139">
          <cell r="HF139">
            <v>-343.11</v>
          </cell>
          <cell r="HG139">
            <v>2.204</v>
          </cell>
          <cell r="HH139">
            <v>-984.11</v>
          </cell>
          <cell r="HI139">
            <v>6.225</v>
          </cell>
          <cell r="HJ139">
            <v>64.56</v>
          </cell>
          <cell r="HK139">
            <v>0.943</v>
          </cell>
          <cell r="HL139">
            <v>326.38</v>
          </cell>
          <cell r="HM139">
            <v>3.954</v>
          </cell>
          <cell r="HN139">
            <v>66.68</v>
          </cell>
          <cell r="HO139">
            <v>1.039</v>
          </cell>
          <cell r="HP139">
            <v>342.15</v>
          </cell>
          <cell r="HQ139">
            <v>4.817</v>
          </cell>
          <cell r="HR139">
            <v>82.53</v>
          </cell>
          <cell r="HS139">
            <v>1.188</v>
          </cell>
          <cell r="HT139">
            <v>334.58</v>
          </cell>
          <cell r="HU139">
            <v>4.109</v>
          </cell>
          <cell r="HV139">
            <v>-2.44</v>
          </cell>
          <cell r="HW139">
            <v>0.851</v>
          </cell>
          <cell r="HX139">
            <v>-14.45</v>
          </cell>
          <cell r="HY139">
            <v>3.935</v>
          </cell>
          <cell r="HZ139">
            <v>-276.44</v>
          </cell>
          <cell r="IA139">
            <v>2.201</v>
          </cell>
          <cell r="IB139">
            <v>0.34</v>
          </cell>
          <cell r="IC139">
            <v>0.005</v>
          </cell>
          <cell r="ID139">
            <v>0.05</v>
          </cell>
          <cell r="IE139">
            <v>0.004</v>
          </cell>
          <cell r="IF139">
            <v>0.23</v>
          </cell>
          <cell r="IG139">
            <v>0.007</v>
          </cell>
          <cell r="IH139">
            <v>0.24</v>
          </cell>
          <cell r="II139">
            <v>0.005</v>
          </cell>
        </row>
        <row r="139">
          <cell r="IX139">
            <v>-1.51</v>
          </cell>
          <cell r="IY139">
            <v>0.008</v>
          </cell>
          <cell r="IZ139">
            <v>-0.44</v>
          </cell>
          <cell r="JA139">
            <v>0.004</v>
          </cell>
          <cell r="JB139">
            <v>0.36</v>
          </cell>
          <cell r="JC139">
            <v>0.006</v>
          </cell>
          <cell r="JD139">
            <v>0.15</v>
          </cell>
          <cell r="JE139">
            <v>0.004</v>
          </cell>
          <cell r="JF139">
            <v>0.37</v>
          </cell>
          <cell r="JG139">
            <v>0.006</v>
          </cell>
          <cell r="JH139">
            <v>0.14</v>
          </cell>
          <cell r="JI139">
            <v>0.005</v>
          </cell>
          <cell r="JJ139">
            <v>0.43</v>
          </cell>
          <cell r="JK139">
            <v>0.006</v>
          </cell>
          <cell r="JL139">
            <v>0.14</v>
          </cell>
          <cell r="JM139">
            <v>0.004</v>
          </cell>
          <cell r="JN139">
            <v>0.07</v>
          </cell>
          <cell r="JO139">
            <v>0.005</v>
          </cell>
          <cell r="JP139">
            <v>0.01</v>
          </cell>
          <cell r="JQ139">
            <v>0.004</v>
          </cell>
          <cell r="JR139">
            <v>-0.08</v>
          </cell>
          <cell r="JS139">
            <v>0.001</v>
          </cell>
          <cell r="JT139">
            <v>0.01</v>
          </cell>
          <cell r="JU139">
            <v>0.002</v>
          </cell>
          <cell r="JV139">
            <v>0.18</v>
          </cell>
          <cell r="JW139">
            <v>0.004</v>
          </cell>
          <cell r="JX139">
            <v>0.01</v>
          </cell>
          <cell r="JY139">
            <v>0.002</v>
          </cell>
          <cell r="JZ139">
            <v>-0.14</v>
          </cell>
          <cell r="KA139">
            <v>0.005</v>
          </cell>
        </row>
        <row r="139">
          <cell r="KP139">
            <v>0.15</v>
          </cell>
          <cell r="KQ139">
            <v>0.001</v>
          </cell>
          <cell r="KR139">
            <v>0.01</v>
          </cell>
          <cell r="KS139">
            <v>0.003</v>
          </cell>
          <cell r="KT139">
            <v>-0.02</v>
          </cell>
          <cell r="KU139">
            <v>0.002</v>
          </cell>
          <cell r="KV139">
            <v>0.01</v>
          </cell>
          <cell r="KW139">
            <v>0.005</v>
          </cell>
          <cell r="KX139">
            <v>-0.02</v>
          </cell>
          <cell r="KY139">
            <v>0.002</v>
          </cell>
          <cell r="KZ139">
            <v>0.02</v>
          </cell>
          <cell r="LA139">
            <v>0.005</v>
          </cell>
          <cell r="LB139">
            <v>-0.03</v>
          </cell>
          <cell r="LC139">
            <v>0.002</v>
          </cell>
          <cell r="LD139">
            <v>0.02</v>
          </cell>
          <cell r="LE139">
            <v>0.004</v>
          </cell>
          <cell r="LF139">
            <v>-0.01</v>
          </cell>
          <cell r="LG139">
            <v>0.001</v>
          </cell>
          <cell r="LH139">
            <v>-0.04</v>
          </cell>
          <cell r="LI139">
            <v>0.003</v>
          </cell>
          <cell r="LJ139">
            <v>0.01</v>
          </cell>
          <cell r="LK139">
            <v>0</v>
          </cell>
          <cell r="LL139">
            <v>-0.01</v>
          </cell>
          <cell r="LM139">
            <v>0.001</v>
          </cell>
          <cell r="LN139">
            <v>0.34</v>
          </cell>
          <cell r="LO139">
            <v>0.004</v>
          </cell>
          <cell r="LP139">
            <v>0.42</v>
          </cell>
          <cell r="LQ139">
            <v>0.004</v>
          </cell>
          <cell r="LR139">
            <v>0.29</v>
          </cell>
          <cell r="LS139">
            <v>0.004</v>
          </cell>
          <cell r="LT139">
            <v>0.43</v>
          </cell>
          <cell r="LU139">
            <v>0.005</v>
          </cell>
        </row>
        <row r="139">
          <cell r="MH139">
            <v>0.36</v>
          </cell>
          <cell r="MI139">
            <v>0.003</v>
          </cell>
          <cell r="MJ139">
            <v>0.47</v>
          </cell>
          <cell r="MK139">
            <v>0.005</v>
          </cell>
          <cell r="ML139">
            <v>0.35</v>
          </cell>
          <cell r="MM139">
            <v>0.004</v>
          </cell>
          <cell r="MN139">
            <v>0.45</v>
          </cell>
          <cell r="MO139">
            <v>0.005</v>
          </cell>
          <cell r="MP139">
            <v>0.35</v>
          </cell>
          <cell r="MQ139">
            <v>0.004</v>
          </cell>
          <cell r="MR139">
            <v>0.77</v>
          </cell>
          <cell r="MS139">
            <v>0.007</v>
          </cell>
          <cell r="MT139">
            <v>0.52</v>
          </cell>
          <cell r="MU139">
            <v>0.006</v>
          </cell>
          <cell r="MV139">
            <v>0.25</v>
          </cell>
          <cell r="MW139">
            <v>0.01</v>
          </cell>
          <cell r="MX139">
            <v>0.67</v>
          </cell>
          <cell r="MY139">
            <v>0.007</v>
          </cell>
        </row>
        <row r="139">
          <cell r="NN139">
            <v>-1.57</v>
          </cell>
          <cell r="NO139">
            <v>0.013</v>
          </cell>
          <cell r="NP139">
            <v>-1.24</v>
          </cell>
          <cell r="NQ139">
            <v>0.008</v>
          </cell>
          <cell r="NR139">
            <v>0.66</v>
          </cell>
          <cell r="NS139">
            <v>0.008</v>
          </cell>
          <cell r="NT139">
            <v>0.52</v>
          </cell>
          <cell r="NU139">
            <v>0.007</v>
          </cell>
          <cell r="NV139">
            <v>0.63</v>
          </cell>
          <cell r="NW139">
            <v>0.008</v>
          </cell>
          <cell r="NX139">
            <v>0.54</v>
          </cell>
          <cell r="NY139">
            <v>0.007</v>
          </cell>
          <cell r="NZ139">
            <v>0.64</v>
          </cell>
          <cell r="OA139">
            <v>0.007</v>
          </cell>
          <cell r="OB139">
            <v>0.59</v>
          </cell>
          <cell r="OC139">
            <v>0.007</v>
          </cell>
          <cell r="OD139">
            <v>0.18</v>
          </cell>
          <cell r="OE139">
            <v>0.005</v>
          </cell>
          <cell r="OF139">
            <v>0.15</v>
          </cell>
          <cell r="OG139">
            <v>0.006</v>
          </cell>
          <cell r="OH139">
            <v>-0.11</v>
          </cell>
          <cell r="OI139">
            <v>0.002</v>
          </cell>
          <cell r="OJ139">
            <v>-0.13</v>
          </cell>
          <cell r="OK139">
            <v>0.002</v>
          </cell>
          <cell r="OL139">
            <v>0.03</v>
          </cell>
          <cell r="OM139">
            <v>0.001</v>
          </cell>
          <cell r="ON139">
            <v>0.04</v>
          </cell>
          <cell r="OO139">
            <v>0.001</v>
          </cell>
          <cell r="OP139">
            <v>0.05</v>
          </cell>
          <cell r="OQ139">
            <v>0.001</v>
          </cell>
          <cell r="OR139">
            <v>0.02</v>
          </cell>
          <cell r="OS139">
            <v>0.001</v>
          </cell>
        </row>
        <row r="139">
          <cell r="PF139">
            <v>0.04</v>
          </cell>
          <cell r="PG139">
            <v>0.001</v>
          </cell>
          <cell r="PH139">
            <v>0.04</v>
          </cell>
          <cell r="PI139">
            <v>0.001</v>
          </cell>
          <cell r="PJ139">
            <v>0.04</v>
          </cell>
          <cell r="PK139">
            <v>0.001</v>
          </cell>
          <cell r="PL139">
            <v>0.04</v>
          </cell>
          <cell r="PM139">
            <v>0.001</v>
          </cell>
          <cell r="PN139">
            <v>0.04</v>
          </cell>
          <cell r="PO139">
            <v>0.001</v>
          </cell>
          <cell r="PP139">
            <v>0.12</v>
          </cell>
          <cell r="PQ139">
            <v>0.003</v>
          </cell>
          <cell r="PR139">
            <v>-0.01</v>
          </cell>
          <cell r="PS139">
            <v>0.002</v>
          </cell>
          <cell r="PT139">
            <v>0</v>
          </cell>
          <cell r="PU139">
            <v>0.003</v>
          </cell>
          <cell r="PV139">
            <v>-0.01</v>
          </cell>
          <cell r="PW139">
            <v>0.002</v>
          </cell>
        </row>
        <row r="139">
          <cell r="QL139">
            <v>-0.21</v>
          </cell>
          <cell r="QM139">
            <v>0.002</v>
          </cell>
          <cell r="QN139">
            <v>-0.22</v>
          </cell>
          <cell r="QO139">
            <v>0.002</v>
          </cell>
          <cell r="QP139">
            <v>0.12</v>
          </cell>
          <cell r="QQ139">
            <v>0.003</v>
          </cell>
          <cell r="QR139">
            <v>-0.01</v>
          </cell>
          <cell r="QS139">
            <v>0.002</v>
          </cell>
          <cell r="QT139">
            <v>0.09</v>
          </cell>
          <cell r="QU139">
            <v>0.003</v>
          </cell>
          <cell r="QV139">
            <v>-0.01</v>
          </cell>
          <cell r="QW139">
            <v>0.002</v>
          </cell>
          <cell r="QX139">
            <v>0.1</v>
          </cell>
          <cell r="QY139">
            <v>0.002</v>
          </cell>
          <cell r="QZ139">
            <v>0.03</v>
          </cell>
          <cell r="RA139">
            <v>0.002</v>
          </cell>
          <cell r="RB139">
            <v>0.06</v>
          </cell>
          <cell r="RC139">
            <v>0.002</v>
          </cell>
          <cell r="RD139">
            <v>-0.01</v>
          </cell>
          <cell r="RE139">
            <v>0.002</v>
          </cell>
          <cell r="RF139">
            <v>-0.04</v>
          </cell>
          <cell r="RG139">
            <v>0.001</v>
          </cell>
          <cell r="RH139">
            <v>-0.02</v>
          </cell>
          <cell r="RI139">
            <v>0.001</v>
          </cell>
          <cell r="RJ139">
            <v>0.19</v>
          </cell>
          <cell r="RK139">
            <v>0.001</v>
          </cell>
          <cell r="RL139">
            <v>0.25</v>
          </cell>
          <cell r="RM139">
            <v>0.002</v>
          </cell>
          <cell r="RN139">
            <v>0.07</v>
          </cell>
          <cell r="RO139">
            <v>0.001</v>
          </cell>
          <cell r="RP139">
            <v>0.39</v>
          </cell>
          <cell r="RQ139">
            <v>0.003</v>
          </cell>
        </row>
        <row r="139">
          <cell r="SF139">
            <v>-0.13</v>
          </cell>
          <cell r="SG139">
            <v>0.002</v>
          </cell>
          <cell r="SH139">
            <v>-0.28</v>
          </cell>
          <cell r="SI139">
            <v>0.003</v>
          </cell>
          <cell r="SJ139">
            <v>0.16</v>
          </cell>
          <cell r="SK139">
            <v>0.001</v>
          </cell>
          <cell r="SL139">
            <v>0.34</v>
          </cell>
          <cell r="SM139">
            <v>0.002</v>
          </cell>
          <cell r="SN139">
            <v>0.15</v>
          </cell>
          <cell r="SO139">
            <v>0.001</v>
          </cell>
          <cell r="SP139">
            <v>0.35</v>
          </cell>
          <cell r="SQ139">
            <v>0.002</v>
          </cell>
          <cell r="SR139">
            <v>0.13</v>
          </cell>
          <cell r="SS139">
            <v>0.001</v>
          </cell>
          <cell r="ST139">
            <v>0.34</v>
          </cell>
          <cell r="SU139">
            <v>0.002</v>
          </cell>
          <cell r="SV139">
            <v>0.08</v>
          </cell>
          <cell r="SW139">
            <v>0.001</v>
          </cell>
          <cell r="SX139">
            <v>0.13</v>
          </cell>
          <cell r="SY139">
            <v>0.002</v>
          </cell>
          <cell r="SZ139">
            <v>0</v>
          </cell>
          <cell r="TA139">
            <v>0</v>
          </cell>
          <cell r="TB139">
            <v>-0.04</v>
          </cell>
          <cell r="TC139">
            <v>0.001</v>
          </cell>
          <cell r="TD139">
            <v>-0.08</v>
          </cell>
          <cell r="TE139">
            <v>0.002</v>
          </cell>
          <cell r="TF139">
            <v>-0.66</v>
          </cell>
          <cell r="TG139">
            <v>0.008</v>
          </cell>
          <cell r="TH139">
            <v>-0.19</v>
          </cell>
          <cell r="TI139">
            <v>0.004</v>
          </cell>
          <cell r="TJ139">
            <v>-0.16</v>
          </cell>
          <cell r="TK139">
            <v>0.007</v>
          </cell>
        </row>
        <row r="139">
          <cell r="TZ139">
            <v>-0.66</v>
          </cell>
          <cell r="UA139">
            <v>0.005</v>
          </cell>
          <cell r="UB139">
            <v>0.4</v>
          </cell>
          <cell r="UC139">
            <v>0.011</v>
          </cell>
          <cell r="UD139">
            <v>-0.1</v>
          </cell>
          <cell r="UE139">
            <v>0.002</v>
          </cell>
          <cell r="UF139">
            <v>-0.34</v>
          </cell>
          <cell r="UG139">
            <v>0.005</v>
          </cell>
          <cell r="UH139">
            <v>-0.09</v>
          </cell>
          <cell r="UI139">
            <v>0.002</v>
          </cell>
          <cell r="UJ139">
            <v>-0.33</v>
          </cell>
          <cell r="UK139">
            <v>0.005</v>
          </cell>
          <cell r="UL139">
            <v>-0.04</v>
          </cell>
          <cell r="UM139">
            <v>0.002</v>
          </cell>
          <cell r="UN139">
            <v>-0.25</v>
          </cell>
          <cell r="UO139">
            <v>0.005</v>
          </cell>
          <cell r="UP139">
            <v>-0.14</v>
          </cell>
          <cell r="UQ139">
            <v>0.002</v>
          </cell>
          <cell r="UR139">
            <v>-0.24</v>
          </cell>
          <cell r="US139">
            <v>0.005</v>
          </cell>
          <cell r="UT139">
            <v>-0.08</v>
          </cell>
          <cell r="UU139">
            <v>0.002</v>
          </cell>
          <cell r="UV139">
            <v>0.16</v>
          </cell>
          <cell r="UW139">
            <v>0.002</v>
          </cell>
          <cell r="UX139">
            <v>0.04</v>
          </cell>
          <cell r="UY139">
            <v>0</v>
          </cell>
          <cell r="UZ139">
            <v>0.07</v>
          </cell>
          <cell r="VA139">
            <v>0.001</v>
          </cell>
          <cell r="VB139">
            <v>0.1</v>
          </cell>
          <cell r="VC139">
            <v>0.001</v>
          </cell>
        </row>
        <row r="139">
          <cell r="VL139">
            <v>0.02</v>
          </cell>
          <cell r="VM139">
            <v>0</v>
          </cell>
          <cell r="VN139">
            <v>-0.08</v>
          </cell>
          <cell r="VO139">
            <v>0.001</v>
          </cell>
          <cell r="VP139">
            <v>0.03</v>
          </cell>
          <cell r="VQ139">
            <v>0</v>
          </cell>
          <cell r="VR139">
            <v>0.05</v>
          </cell>
          <cell r="VS139">
            <v>0</v>
          </cell>
          <cell r="VT139">
            <v>0.02</v>
          </cell>
          <cell r="VU139">
            <v>0</v>
          </cell>
          <cell r="VV139">
            <v>0</v>
          </cell>
          <cell r="VW139">
            <v>0</v>
          </cell>
          <cell r="VX139">
            <v>0.01</v>
          </cell>
          <cell r="VY139">
            <v>0</v>
          </cell>
          <cell r="VZ139">
            <v>-0.01</v>
          </cell>
          <cell r="WA139">
            <v>0</v>
          </cell>
          <cell r="WB139">
            <v>0.08</v>
          </cell>
          <cell r="WC139">
            <v>0.001</v>
          </cell>
          <cell r="WD139">
            <v>-0.1</v>
          </cell>
          <cell r="WE139">
            <v>0.001</v>
          </cell>
          <cell r="WF139">
            <v>-0.03</v>
          </cell>
          <cell r="WG139">
            <v>0.002</v>
          </cell>
          <cell r="WH139">
            <v>0</v>
          </cell>
          <cell r="WI139">
            <v>0.001</v>
          </cell>
        </row>
        <row r="139">
          <cell r="WX139">
            <v>0.02</v>
          </cell>
          <cell r="WY139">
            <v>0.002</v>
          </cell>
          <cell r="WZ139">
            <v>0.11</v>
          </cell>
          <cell r="XA139">
            <v>0.001</v>
          </cell>
          <cell r="XB139">
            <v>0.04</v>
          </cell>
          <cell r="XC139">
            <v>0.001</v>
          </cell>
          <cell r="XD139">
            <v>-0.05</v>
          </cell>
          <cell r="XE139">
            <v>0.001</v>
          </cell>
          <cell r="XF139">
            <v>0.05</v>
          </cell>
          <cell r="XG139">
            <v>0.002</v>
          </cell>
          <cell r="XH139">
            <v>-0.04</v>
          </cell>
          <cell r="XI139">
            <v>0.001</v>
          </cell>
          <cell r="XJ139">
            <v>0.06</v>
          </cell>
          <cell r="XK139">
            <v>0.002</v>
          </cell>
          <cell r="XL139">
            <v>-0.05</v>
          </cell>
          <cell r="XM139">
            <v>0.001</v>
          </cell>
          <cell r="XN139">
            <v>0.05</v>
          </cell>
          <cell r="XO139">
            <v>0.001</v>
          </cell>
          <cell r="XP139">
            <v>-0.03</v>
          </cell>
          <cell r="XQ139">
            <v>0.001</v>
          </cell>
          <cell r="XR139">
            <v>0.03</v>
          </cell>
          <cell r="XS139">
            <v>0.001</v>
          </cell>
          <cell r="XT139">
            <v>0.01</v>
          </cell>
          <cell r="XU139">
            <v>0</v>
          </cell>
        </row>
        <row r="140">
          <cell r="B140" t="str">
            <v>KMS051</v>
          </cell>
          <cell r="C140" t="str">
            <v>Korea/N China</v>
          </cell>
          <cell r="D140">
            <v>35.2565</v>
          </cell>
          <cell r="E140">
            <v>128.9838</v>
          </cell>
          <cell r="F140">
            <v>0.07</v>
          </cell>
          <cell r="G140">
            <v>0.023</v>
          </cell>
          <cell r="H140">
            <v>0.44</v>
          </cell>
          <cell r="I140">
            <v>0.063</v>
          </cell>
          <cell r="J140">
            <v>-0.4</v>
          </cell>
          <cell r="K140">
            <v>0.045</v>
          </cell>
          <cell r="L140">
            <v>0.73</v>
          </cell>
          <cell r="M140">
            <v>0.022</v>
          </cell>
          <cell r="N140">
            <v>3.92</v>
          </cell>
          <cell r="O140">
            <v>0.041</v>
          </cell>
        </row>
        <row r="140">
          <cell r="AD140">
            <v>-1.66</v>
          </cell>
          <cell r="AE140">
            <v>0.023</v>
          </cell>
          <cell r="AF140">
            <v>-2.29</v>
          </cell>
          <cell r="AG140">
            <v>0.068</v>
          </cell>
          <cell r="AH140">
            <v>0.33</v>
          </cell>
          <cell r="AI140">
            <v>0.025</v>
          </cell>
          <cell r="AJ140">
            <v>2.32</v>
          </cell>
          <cell r="AK140">
            <v>0.056</v>
          </cell>
          <cell r="AL140">
            <v>0.36</v>
          </cell>
          <cell r="AM140">
            <v>0.019</v>
          </cell>
          <cell r="AN140">
            <v>2.09</v>
          </cell>
          <cell r="AO140">
            <v>0.036</v>
          </cell>
          <cell r="AP140">
            <v>0.41</v>
          </cell>
          <cell r="AQ140">
            <v>0.026</v>
          </cell>
          <cell r="AR140">
            <v>2</v>
          </cell>
          <cell r="AS140">
            <v>0.049</v>
          </cell>
          <cell r="AT140">
            <v>0.22</v>
          </cell>
          <cell r="AU140">
            <v>0.021</v>
          </cell>
          <cell r="AV140">
            <v>0.67</v>
          </cell>
          <cell r="AW140">
            <v>0.038</v>
          </cell>
          <cell r="AX140">
            <v>-0.16</v>
          </cell>
          <cell r="AY140">
            <v>0.007</v>
          </cell>
          <cell r="AZ140">
            <v>-0.17</v>
          </cell>
          <cell r="BA140">
            <v>0.015</v>
          </cell>
          <cell r="BB140">
            <v>0.03</v>
          </cell>
          <cell r="BC140">
            <v>0.003</v>
          </cell>
          <cell r="BD140">
            <v>0.07</v>
          </cell>
          <cell r="BE140">
            <v>0.008</v>
          </cell>
          <cell r="BF140">
            <v>-0.01</v>
          </cell>
          <cell r="BG140">
            <v>0.003</v>
          </cell>
          <cell r="BH140">
            <v>0.44</v>
          </cell>
          <cell r="BI140">
            <v>0.007</v>
          </cell>
        </row>
        <row r="140">
          <cell r="BX140">
            <v>-0.26</v>
          </cell>
          <cell r="BY140">
            <v>0.003</v>
          </cell>
          <cell r="BZ140">
            <v>0.32</v>
          </cell>
          <cell r="CA140">
            <v>0.006</v>
          </cell>
          <cell r="CB140">
            <v>0.02</v>
          </cell>
          <cell r="CC140">
            <v>0.002</v>
          </cell>
          <cell r="CD140">
            <v>0.24</v>
          </cell>
          <cell r="CE140">
            <v>0.007</v>
          </cell>
          <cell r="CF140">
            <v>0.02</v>
          </cell>
          <cell r="CG140">
            <v>0.003</v>
          </cell>
          <cell r="CH140">
            <v>0.21</v>
          </cell>
          <cell r="CI140">
            <v>0.006</v>
          </cell>
          <cell r="CJ140">
            <v>0.03</v>
          </cell>
          <cell r="CK140">
            <v>0.003</v>
          </cell>
          <cell r="CL140">
            <v>0.16</v>
          </cell>
          <cell r="CM140">
            <v>0.005</v>
          </cell>
          <cell r="CN140">
            <v>0.01</v>
          </cell>
          <cell r="CO140">
            <v>0.002</v>
          </cell>
          <cell r="CP140">
            <v>0.11</v>
          </cell>
          <cell r="CQ140">
            <v>0.005</v>
          </cell>
          <cell r="CR140">
            <v>-0.01</v>
          </cell>
          <cell r="CS140">
            <v>0.001</v>
          </cell>
          <cell r="CT140">
            <v>0.13</v>
          </cell>
          <cell r="CU140">
            <v>0.002</v>
          </cell>
          <cell r="CV140">
            <v>-0.72</v>
          </cell>
          <cell r="CW140">
            <v>0.01</v>
          </cell>
          <cell r="CX140">
            <v>-0.22</v>
          </cell>
          <cell r="CY140">
            <v>0.012</v>
          </cell>
          <cell r="CZ140">
            <v>0.02</v>
          </cell>
          <cell r="DA140">
            <v>0.015</v>
          </cell>
          <cell r="DB140">
            <v>-0.12</v>
          </cell>
          <cell r="DC140">
            <v>0.016</v>
          </cell>
        </row>
        <row r="140">
          <cell r="DR140">
            <v>-0.71</v>
          </cell>
          <cell r="DS140">
            <v>0.009</v>
          </cell>
          <cell r="DT140">
            <v>0.19</v>
          </cell>
          <cell r="DU140">
            <v>0.007</v>
          </cell>
          <cell r="DV140">
            <v>-0.41</v>
          </cell>
          <cell r="DW140">
            <v>0.013</v>
          </cell>
          <cell r="DX140">
            <v>-0.1</v>
          </cell>
          <cell r="DY140">
            <v>0.007</v>
          </cell>
          <cell r="DZ140">
            <v>-0.42</v>
          </cell>
          <cell r="EA140">
            <v>0.01</v>
          </cell>
          <cell r="EB140">
            <v>-0.12</v>
          </cell>
          <cell r="EC140">
            <v>0.009</v>
          </cell>
          <cell r="ED140">
            <v>-0.33</v>
          </cell>
          <cell r="EE140">
            <v>0.011</v>
          </cell>
          <cell r="EF140">
            <v>-0.13</v>
          </cell>
          <cell r="EG140">
            <v>0.01</v>
          </cell>
          <cell r="EH140">
            <v>-0.28</v>
          </cell>
          <cell r="EI140">
            <v>0.01</v>
          </cell>
          <cell r="EJ140">
            <v>-0.09</v>
          </cell>
          <cell r="EK140">
            <v>0.008</v>
          </cell>
          <cell r="EL140">
            <v>-0.17</v>
          </cell>
          <cell r="EM140">
            <v>0.004</v>
          </cell>
          <cell r="EN140">
            <v>0.07</v>
          </cell>
          <cell r="EO140">
            <v>0.001</v>
          </cell>
          <cell r="EP140">
            <v>0.05</v>
          </cell>
          <cell r="EQ140">
            <v>0.001</v>
          </cell>
          <cell r="ER140">
            <v>0.02</v>
          </cell>
          <cell r="ES140">
            <v>0</v>
          </cell>
          <cell r="ET140">
            <v>0</v>
          </cell>
          <cell r="EU140">
            <v>0.001</v>
          </cell>
          <cell r="EV140">
            <v>0.07</v>
          </cell>
          <cell r="EW140">
            <v>0.001</v>
          </cell>
        </row>
        <row r="140">
          <cell r="FL140">
            <v>-0.07</v>
          </cell>
          <cell r="FM140">
            <v>0.001</v>
          </cell>
          <cell r="FN140">
            <v>0.03</v>
          </cell>
          <cell r="FO140">
            <v>0.001</v>
          </cell>
          <cell r="FP140">
            <v>0.03</v>
          </cell>
          <cell r="FQ140">
            <v>0.001</v>
          </cell>
          <cell r="FR140">
            <v>0.03</v>
          </cell>
          <cell r="FS140">
            <v>0</v>
          </cell>
          <cell r="FT140">
            <v>0.04</v>
          </cell>
          <cell r="FU140">
            <v>0.001</v>
          </cell>
          <cell r="FV140">
            <v>0.03</v>
          </cell>
          <cell r="FW140">
            <v>0</v>
          </cell>
          <cell r="FX140">
            <v>0.04</v>
          </cell>
          <cell r="FY140">
            <v>0.001</v>
          </cell>
          <cell r="FZ140">
            <v>0.03</v>
          </cell>
          <cell r="GA140">
            <v>0</v>
          </cell>
          <cell r="GB140">
            <v>0.03</v>
          </cell>
          <cell r="GC140">
            <v>0.001</v>
          </cell>
          <cell r="GD140">
            <v>0.03</v>
          </cell>
          <cell r="GE140">
            <v>0</v>
          </cell>
          <cell r="GF140">
            <v>0</v>
          </cell>
          <cell r="GG140">
            <v>0</v>
          </cell>
          <cell r="GH140">
            <v>0.01</v>
          </cell>
          <cell r="GI140">
            <v>0</v>
          </cell>
          <cell r="GJ140">
            <v>60.69</v>
          </cell>
          <cell r="GK140">
            <v>2.014</v>
          </cell>
          <cell r="GL140">
            <v>194.92</v>
          </cell>
          <cell r="GM140">
            <v>6.311</v>
          </cell>
          <cell r="GN140">
            <v>-31.73</v>
          </cell>
          <cell r="GO140">
            <v>3.038</v>
          </cell>
          <cell r="GP140">
            <v>635.57</v>
          </cell>
          <cell r="GQ140">
            <v>15.574</v>
          </cell>
        </row>
        <row r="140">
          <cell r="HF140">
            <v>-212.99</v>
          </cell>
          <cell r="HG140">
            <v>2.391</v>
          </cell>
          <cell r="HH140">
            <v>-742.44</v>
          </cell>
          <cell r="HI140">
            <v>7.481</v>
          </cell>
          <cell r="HJ140">
            <v>10.45</v>
          </cell>
          <cell r="HK140">
            <v>1.131</v>
          </cell>
          <cell r="HL140">
            <v>401.15</v>
          </cell>
          <cell r="HM140">
            <v>4.967</v>
          </cell>
          <cell r="HN140">
            <v>10.51</v>
          </cell>
          <cell r="HO140">
            <v>1.16</v>
          </cell>
          <cell r="HP140">
            <v>381.01</v>
          </cell>
          <cell r="HQ140">
            <v>5.711</v>
          </cell>
          <cell r="HR140">
            <v>6.77</v>
          </cell>
          <cell r="HS140">
            <v>1.307</v>
          </cell>
          <cell r="HT140">
            <v>321.69</v>
          </cell>
          <cell r="HU140">
            <v>6.11</v>
          </cell>
          <cell r="HV140">
            <v>2.4</v>
          </cell>
          <cell r="HW140">
            <v>0.81</v>
          </cell>
          <cell r="HX140">
            <v>28.11</v>
          </cell>
          <cell r="HY140">
            <v>4.582</v>
          </cell>
          <cell r="HZ140">
            <v>-220.38</v>
          </cell>
          <cell r="IA140">
            <v>3.076</v>
          </cell>
          <cell r="IB140">
            <v>0.23</v>
          </cell>
          <cell r="IC140">
            <v>0.008</v>
          </cell>
          <cell r="ID140">
            <v>0.37</v>
          </cell>
          <cell r="IE140">
            <v>0.005</v>
          </cell>
          <cell r="IF140">
            <v>-0.3</v>
          </cell>
          <cell r="IG140">
            <v>0.014</v>
          </cell>
          <cell r="IH140">
            <v>0.45</v>
          </cell>
          <cell r="II140">
            <v>0.01</v>
          </cell>
        </row>
        <row r="140">
          <cell r="IX140">
            <v>-1.11</v>
          </cell>
          <cell r="IY140">
            <v>0.007</v>
          </cell>
          <cell r="IZ140">
            <v>-0.48</v>
          </cell>
          <cell r="JA140">
            <v>0.004</v>
          </cell>
          <cell r="JB140">
            <v>0.02</v>
          </cell>
          <cell r="JC140">
            <v>0.009</v>
          </cell>
          <cell r="JD140">
            <v>0.49</v>
          </cell>
          <cell r="JE140">
            <v>0.005</v>
          </cell>
          <cell r="JF140">
            <v>-0.02</v>
          </cell>
          <cell r="JG140">
            <v>0.009</v>
          </cell>
          <cell r="JH140">
            <v>0.5</v>
          </cell>
          <cell r="JI140">
            <v>0.005</v>
          </cell>
          <cell r="JJ140">
            <v>0</v>
          </cell>
          <cell r="JK140">
            <v>0.006</v>
          </cell>
          <cell r="JL140">
            <v>0.48</v>
          </cell>
          <cell r="JM140">
            <v>0.004</v>
          </cell>
          <cell r="JN140">
            <v>-0.05</v>
          </cell>
          <cell r="JO140">
            <v>0.004</v>
          </cell>
          <cell r="JP140">
            <v>0.32</v>
          </cell>
          <cell r="JQ140">
            <v>0.005</v>
          </cell>
          <cell r="JR140">
            <v>-0.09</v>
          </cell>
          <cell r="JS140">
            <v>0.001</v>
          </cell>
          <cell r="JT140">
            <v>0.02</v>
          </cell>
          <cell r="JU140">
            <v>0.002</v>
          </cell>
          <cell r="JV140">
            <v>-0.18</v>
          </cell>
          <cell r="JW140">
            <v>0.005</v>
          </cell>
          <cell r="JX140">
            <v>0.28</v>
          </cell>
          <cell r="JY140">
            <v>0.007</v>
          </cell>
          <cell r="JZ140">
            <v>-0.19</v>
          </cell>
          <cell r="KA140">
            <v>0.007</v>
          </cell>
        </row>
        <row r="140">
          <cell r="KP140">
            <v>0.14</v>
          </cell>
          <cell r="KQ140">
            <v>0.002</v>
          </cell>
          <cell r="KR140">
            <v>0.13</v>
          </cell>
          <cell r="KS140">
            <v>0.003</v>
          </cell>
          <cell r="KT140">
            <v>0.13</v>
          </cell>
          <cell r="KU140">
            <v>0.003</v>
          </cell>
          <cell r="KV140">
            <v>-0.25</v>
          </cell>
          <cell r="KW140">
            <v>0.004</v>
          </cell>
          <cell r="KX140">
            <v>0.13</v>
          </cell>
          <cell r="KY140">
            <v>0.004</v>
          </cell>
          <cell r="KZ140">
            <v>-0.26</v>
          </cell>
          <cell r="LA140">
            <v>0.004</v>
          </cell>
          <cell r="LB140">
            <v>0.09</v>
          </cell>
          <cell r="LC140">
            <v>0.003</v>
          </cell>
          <cell r="LD140">
            <v>-0.31</v>
          </cell>
          <cell r="LE140">
            <v>0.004</v>
          </cell>
          <cell r="LF140">
            <v>0.08</v>
          </cell>
          <cell r="LG140">
            <v>0.002</v>
          </cell>
          <cell r="LH140">
            <v>-0.27</v>
          </cell>
          <cell r="LI140">
            <v>0.004</v>
          </cell>
          <cell r="LJ140">
            <v>0.01</v>
          </cell>
          <cell r="LK140">
            <v>0</v>
          </cell>
          <cell r="LL140">
            <v>0.02</v>
          </cell>
          <cell r="LM140">
            <v>0.001</v>
          </cell>
          <cell r="LN140">
            <v>0.23</v>
          </cell>
          <cell r="LO140">
            <v>0.009</v>
          </cell>
          <cell r="LP140">
            <v>0.36</v>
          </cell>
          <cell r="LQ140">
            <v>0.008</v>
          </cell>
          <cell r="LR140">
            <v>0.24</v>
          </cell>
          <cell r="LS140">
            <v>0.004</v>
          </cell>
          <cell r="LT140">
            <v>0.79</v>
          </cell>
          <cell r="LU140">
            <v>0.009</v>
          </cell>
        </row>
        <row r="140">
          <cell r="MH140">
            <v>0.25</v>
          </cell>
          <cell r="MI140">
            <v>0.008</v>
          </cell>
          <cell r="MJ140">
            <v>0.68</v>
          </cell>
          <cell r="MK140">
            <v>0.005</v>
          </cell>
          <cell r="ML140">
            <v>0.24</v>
          </cell>
          <cell r="MM140">
            <v>0.007</v>
          </cell>
          <cell r="MN140">
            <v>0.68</v>
          </cell>
          <cell r="MO140">
            <v>0.007</v>
          </cell>
          <cell r="MP140">
            <v>0.21</v>
          </cell>
          <cell r="MQ140">
            <v>0.006</v>
          </cell>
          <cell r="MR140">
            <v>0.49</v>
          </cell>
          <cell r="MS140">
            <v>0.019</v>
          </cell>
          <cell r="MT140">
            <v>0.48</v>
          </cell>
          <cell r="MU140">
            <v>0.014</v>
          </cell>
          <cell r="MV140">
            <v>0.02</v>
          </cell>
          <cell r="MW140">
            <v>0.016</v>
          </cell>
          <cell r="MX140">
            <v>1.31</v>
          </cell>
          <cell r="MY140">
            <v>0.011</v>
          </cell>
        </row>
        <row r="140">
          <cell r="NN140">
            <v>-1.34</v>
          </cell>
          <cell r="NO140">
            <v>0.016</v>
          </cell>
          <cell r="NP140">
            <v>-0.99</v>
          </cell>
          <cell r="NQ140">
            <v>0.008</v>
          </cell>
          <cell r="NR140">
            <v>0.35</v>
          </cell>
          <cell r="NS140">
            <v>0.009</v>
          </cell>
          <cell r="NT140">
            <v>0.91</v>
          </cell>
          <cell r="NU140">
            <v>0.012</v>
          </cell>
          <cell r="NV140">
            <v>0.33</v>
          </cell>
          <cell r="NW140">
            <v>0.011</v>
          </cell>
          <cell r="NX140">
            <v>0.9</v>
          </cell>
          <cell r="NY140">
            <v>0.013</v>
          </cell>
          <cell r="NZ140">
            <v>0.26</v>
          </cell>
          <cell r="OA140">
            <v>0.01</v>
          </cell>
          <cell r="OB140">
            <v>0.8</v>
          </cell>
          <cell r="OC140">
            <v>0.011</v>
          </cell>
          <cell r="OD140">
            <v>0.03</v>
          </cell>
          <cell r="OE140">
            <v>0.009</v>
          </cell>
          <cell r="OF140">
            <v>0.34</v>
          </cell>
          <cell r="OG140">
            <v>0.01</v>
          </cell>
          <cell r="OH140">
            <v>-0.13</v>
          </cell>
          <cell r="OI140">
            <v>0.002</v>
          </cell>
          <cell r="OJ140">
            <v>-0.14</v>
          </cell>
          <cell r="OK140">
            <v>0.003</v>
          </cell>
          <cell r="OL140">
            <v>0.02</v>
          </cell>
          <cell r="OM140">
            <v>0.001</v>
          </cell>
          <cell r="ON140">
            <v>0.03</v>
          </cell>
          <cell r="OO140">
            <v>0.001</v>
          </cell>
          <cell r="OP140">
            <v>0.01</v>
          </cell>
          <cell r="OQ140">
            <v>0.001</v>
          </cell>
          <cell r="OR140">
            <v>0.03</v>
          </cell>
          <cell r="OS140">
            <v>0.001</v>
          </cell>
        </row>
        <row r="140">
          <cell r="PF140">
            <v>0.02</v>
          </cell>
          <cell r="PG140">
            <v>0.001</v>
          </cell>
          <cell r="PH140">
            <v>0.05</v>
          </cell>
          <cell r="PI140">
            <v>0.001</v>
          </cell>
          <cell r="PJ140">
            <v>0.02</v>
          </cell>
          <cell r="PK140">
            <v>0.001</v>
          </cell>
          <cell r="PL140">
            <v>0.05</v>
          </cell>
          <cell r="PM140">
            <v>0.001</v>
          </cell>
          <cell r="PN140">
            <v>0.02</v>
          </cell>
          <cell r="PO140">
            <v>0.001</v>
          </cell>
          <cell r="PP140">
            <v>0.04</v>
          </cell>
          <cell r="PQ140">
            <v>0.005</v>
          </cell>
          <cell r="PR140">
            <v>0.02</v>
          </cell>
          <cell r="PS140">
            <v>0.007</v>
          </cell>
          <cell r="PT140">
            <v>0.01</v>
          </cell>
          <cell r="PU140">
            <v>0.003</v>
          </cell>
          <cell r="PV140">
            <v>0.16</v>
          </cell>
          <cell r="PW140">
            <v>0.003</v>
          </cell>
        </row>
        <row r="140">
          <cell r="QL140">
            <v>-0.27</v>
          </cell>
          <cell r="QM140">
            <v>0.002</v>
          </cell>
          <cell r="QN140">
            <v>-0.22</v>
          </cell>
          <cell r="QO140">
            <v>0.001</v>
          </cell>
          <cell r="QP140">
            <v>0.04</v>
          </cell>
          <cell r="QQ140">
            <v>0.005</v>
          </cell>
          <cell r="QR140">
            <v>0.1</v>
          </cell>
          <cell r="QS140">
            <v>0.006</v>
          </cell>
          <cell r="QT140">
            <v>0.05</v>
          </cell>
          <cell r="QU140">
            <v>0.005</v>
          </cell>
          <cell r="QV140">
            <v>0.11</v>
          </cell>
          <cell r="QW140">
            <v>0.006</v>
          </cell>
          <cell r="QX140">
            <v>0.02</v>
          </cell>
          <cell r="QY140">
            <v>0.005</v>
          </cell>
          <cell r="QZ140">
            <v>0.09</v>
          </cell>
          <cell r="RA140">
            <v>0.005</v>
          </cell>
          <cell r="RB140">
            <v>-0.01</v>
          </cell>
          <cell r="RC140">
            <v>0.004</v>
          </cell>
          <cell r="RD140">
            <v>0.03</v>
          </cell>
          <cell r="RE140">
            <v>0.005</v>
          </cell>
          <cell r="RF140">
            <v>-0.11</v>
          </cell>
          <cell r="RG140">
            <v>0.001</v>
          </cell>
          <cell r="RH140">
            <v>-0.05</v>
          </cell>
          <cell r="RI140">
            <v>0.001</v>
          </cell>
          <cell r="RJ140">
            <v>0.13</v>
          </cell>
          <cell r="RK140">
            <v>0.002</v>
          </cell>
          <cell r="RL140">
            <v>0.24</v>
          </cell>
          <cell r="RM140">
            <v>0.002</v>
          </cell>
          <cell r="RN140">
            <v>0.11</v>
          </cell>
          <cell r="RO140">
            <v>0.002</v>
          </cell>
          <cell r="RP140">
            <v>0.53</v>
          </cell>
          <cell r="RQ140">
            <v>0.005</v>
          </cell>
        </row>
        <row r="140">
          <cell r="SF140">
            <v>-0.08</v>
          </cell>
          <cell r="SG140">
            <v>0.002</v>
          </cell>
          <cell r="SH140">
            <v>-0.2</v>
          </cell>
          <cell r="SI140">
            <v>0.003</v>
          </cell>
          <cell r="SJ140">
            <v>0.15</v>
          </cell>
          <cell r="SK140">
            <v>0.002</v>
          </cell>
          <cell r="SL140">
            <v>0.4</v>
          </cell>
          <cell r="SM140">
            <v>0.003</v>
          </cell>
          <cell r="SN140">
            <v>0.15</v>
          </cell>
          <cell r="SO140">
            <v>0.002</v>
          </cell>
          <cell r="SP140">
            <v>0.42</v>
          </cell>
          <cell r="SQ140">
            <v>0.004</v>
          </cell>
          <cell r="SR140">
            <v>0.11</v>
          </cell>
          <cell r="SS140">
            <v>0.002</v>
          </cell>
          <cell r="ST140">
            <v>0.39</v>
          </cell>
          <cell r="SU140">
            <v>0.003</v>
          </cell>
          <cell r="SV140">
            <v>0.06</v>
          </cell>
          <cell r="SW140">
            <v>0.001</v>
          </cell>
          <cell r="SX140">
            <v>0.17</v>
          </cell>
          <cell r="SY140">
            <v>0.003</v>
          </cell>
          <cell r="SZ140">
            <v>0</v>
          </cell>
          <cell r="TA140">
            <v>0</v>
          </cell>
          <cell r="TB140">
            <v>-0.02</v>
          </cell>
          <cell r="TC140">
            <v>0.002</v>
          </cell>
          <cell r="TD140">
            <v>-0.05</v>
          </cell>
          <cell r="TE140">
            <v>0.004</v>
          </cell>
          <cell r="TF140">
            <v>-0.74</v>
          </cell>
          <cell r="TG140">
            <v>0.016</v>
          </cell>
          <cell r="TH140">
            <v>0.18</v>
          </cell>
          <cell r="TI140">
            <v>0.009</v>
          </cell>
          <cell r="TJ140">
            <v>-0.06</v>
          </cell>
          <cell r="TK140">
            <v>0.012</v>
          </cell>
        </row>
        <row r="140">
          <cell r="TZ140">
            <v>-0.03</v>
          </cell>
          <cell r="UA140">
            <v>0.005</v>
          </cell>
          <cell r="UB140">
            <v>1.28</v>
          </cell>
          <cell r="UC140">
            <v>0.01</v>
          </cell>
          <cell r="UD140">
            <v>0.08</v>
          </cell>
          <cell r="UE140">
            <v>0.006</v>
          </cell>
          <cell r="UF140">
            <v>-0.34</v>
          </cell>
          <cell r="UG140">
            <v>0.015</v>
          </cell>
          <cell r="UH140">
            <v>0.05</v>
          </cell>
          <cell r="UI140">
            <v>0.005</v>
          </cell>
          <cell r="UJ140">
            <v>-0.33</v>
          </cell>
          <cell r="UK140">
            <v>0.014</v>
          </cell>
          <cell r="UL140">
            <v>0.08</v>
          </cell>
          <cell r="UM140">
            <v>0.006</v>
          </cell>
          <cell r="UN140">
            <v>-0.29</v>
          </cell>
          <cell r="UO140">
            <v>0.015</v>
          </cell>
          <cell r="UP140">
            <v>0.09</v>
          </cell>
          <cell r="UQ140">
            <v>0.006</v>
          </cell>
          <cell r="UR140">
            <v>-0.2</v>
          </cell>
          <cell r="US140">
            <v>0.012</v>
          </cell>
          <cell r="UT140">
            <v>0.06</v>
          </cell>
          <cell r="UU140">
            <v>0.002</v>
          </cell>
          <cell r="UV140">
            <v>0.32</v>
          </cell>
          <cell r="UW140">
            <v>0.003</v>
          </cell>
          <cell r="UX140">
            <v>0.07</v>
          </cell>
          <cell r="UY140">
            <v>0.001</v>
          </cell>
          <cell r="UZ140">
            <v>0.14</v>
          </cell>
          <cell r="VA140">
            <v>0.002</v>
          </cell>
          <cell r="VB140">
            <v>0.12</v>
          </cell>
          <cell r="VC140">
            <v>0.001</v>
          </cell>
        </row>
        <row r="140">
          <cell r="VL140">
            <v>0.02</v>
          </cell>
          <cell r="VM140">
            <v>0</v>
          </cell>
          <cell r="VN140">
            <v>-0.05</v>
          </cell>
          <cell r="VO140">
            <v>0.001</v>
          </cell>
          <cell r="VP140">
            <v>0.05</v>
          </cell>
          <cell r="VQ140">
            <v>0</v>
          </cell>
          <cell r="VR140">
            <v>0.07</v>
          </cell>
          <cell r="VS140">
            <v>0.001</v>
          </cell>
          <cell r="VT140">
            <v>0.03</v>
          </cell>
          <cell r="VU140">
            <v>0</v>
          </cell>
          <cell r="VV140">
            <v>0</v>
          </cell>
          <cell r="VW140">
            <v>0</v>
          </cell>
          <cell r="VX140">
            <v>0.01</v>
          </cell>
          <cell r="VY140">
            <v>0</v>
          </cell>
          <cell r="VZ140">
            <v>-0.01</v>
          </cell>
          <cell r="WA140">
            <v>0</v>
          </cell>
          <cell r="WB140">
            <v>0.11</v>
          </cell>
          <cell r="WC140">
            <v>0.002</v>
          </cell>
          <cell r="WD140">
            <v>-0.1</v>
          </cell>
          <cell r="WE140">
            <v>0.003</v>
          </cell>
          <cell r="WF140">
            <v>0.07</v>
          </cell>
          <cell r="WG140">
            <v>0.003</v>
          </cell>
          <cell r="WH140">
            <v>0.04</v>
          </cell>
          <cell r="WI140">
            <v>0.001</v>
          </cell>
        </row>
        <row r="140">
          <cell r="WX140">
            <v>0.05</v>
          </cell>
          <cell r="WY140">
            <v>0.001</v>
          </cell>
          <cell r="WZ140">
            <v>0.14</v>
          </cell>
          <cell r="XA140">
            <v>0.001</v>
          </cell>
          <cell r="XB140">
            <v>0.12</v>
          </cell>
          <cell r="XC140">
            <v>0.003</v>
          </cell>
          <cell r="XD140">
            <v>-0.02</v>
          </cell>
          <cell r="XE140">
            <v>0.001</v>
          </cell>
          <cell r="XF140">
            <v>0.14</v>
          </cell>
          <cell r="XG140">
            <v>0.003</v>
          </cell>
          <cell r="XH140">
            <v>-0.02</v>
          </cell>
          <cell r="XI140">
            <v>0.001</v>
          </cell>
          <cell r="XJ140">
            <v>0.14</v>
          </cell>
          <cell r="XK140">
            <v>0.003</v>
          </cell>
          <cell r="XL140">
            <v>-0.03</v>
          </cell>
          <cell r="XM140">
            <v>0.001</v>
          </cell>
          <cell r="XN140">
            <v>0.12</v>
          </cell>
          <cell r="XO140">
            <v>0.003</v>
          </cell>
          <cell r="XP140">
            <v>-0.01</v>
          </cell>
          <cell r="XQ140">
            <v>0.001</v>
          </cell>
          <cell r="XR140">
            <v>0.04</v>
          </cell>
          <cell r="XS140">
            <v>0.001</v>
          </cell>
          <cell r="XT140">
            <v>0.02</v>
          </cell>
          <cell r="XU140">
            <v>0</v>
          </cell>
        </row>
        <row r="141">
          <cell r="B141" t="str">
            <v>KMS053</v>
          </cell>
          <cell r="C141" t="str">
            <v>M. sacchariflorus 4x</v>
          </cell>
          <cell r="D141">
            <v>35.4168</v>
          </cell>
          <cell r="E141">
            <v>129.0637</v>
          </cell>
        </row>
        <row r="142">
          <cell r="B142" t="str">
            <v>KMS054</v>
          </cell>
          <cell r="C142" t="str">
            <v>Korea/N China</v>
          </cell>
          <cell r="D142">
            <v>35.6759</v>
          </cell>
          <cell r="E142">
            <v>128.4366</v>
          </cell>
          <cell r="F142">
            <v>0.59</v>
          </cell>
          <cell r="G142">
            <v>0.027</v>
          </cell>
          <cell r="H142">
            <v>2.8</v>
          </cell>
          <cell r="I142">
            <v>0.041</v>
          </cell>
          <cell r="J142">
            <v>3.86</v>
          </cell>
          <cell r="K142">
            <v>0.129</v>
          </cell>
          <cell r="L142">
            <v>2.67</v>
          </cell>
          <cell r="M142">
            <v>0.058</v>
          </cell>
          <cell r="N142">
            <v>8.87</v>
          </cell>
          <cell r="O142">
            <v>0.085</v>
          </cell>
        </row>
        <row r="142">
          <cell r="AH142">
            <v>1.5</v>
          </cell>
          <cell r="AI142">
            <v>0.035</v>
          </cell>
          <cell r="AJ142">
            <v>5.81</v>
          </cell>
          <cell r="AK142">
            <v>0.053</v>
          </cell>
          <cell r="AL142">
            <v>1.25</v>
          </cell>
          <cell r="AM142">
            <v>0.031</v>
          </cell>
          <cell r="AN142">
            <v>5.2</v>
          </cell>
          <cell r="AO142">
            <v>0.05</v>
          </cell>
          <cell r="AP142">
            <v>1.42</v>
          </cell>
          <cell r="AQ142">
            <v>0.024</v>
          </cell>
          <cell r="AR142">
            <v>5.52</v>
          </cell>
          <cell r="AS142">
            <v>0.038</v>
          </cell>
          <cell r="AT142">
            <v>0.83</v>
          </cell>
          <cell r="AU142">
            <v>0.032</v>
          </cell>
          <cell r="AV142">
            <v>3.04</v>
          </cell>
          <cell r="AW142">
            <v>0.034</v>
          </cell>
        </row>
        <row r="142">
          <cell r="BB142">
            <v>0.05</v>
          </cell>
          <cell r="BC142">
            <v>0.004</v>
          </cell>
          <cell r="BD142">
            <v>0.44</v>
          </cell>
          <cell r="BE142">
            <v>0.006</v>
          </cell>
          <cell r="BF142">
            <v>0.32</v>
          </cell>
          <cell r="BG142">
            <v>0.007</v>
          </cell>
          <cell r="BH142">
            <v>1.15</v>
          </cell>
          <cell r="BI142">
            <v>0.009</v>
          </cell>
        </row>
        <row r="142">
          <cell r="CB142">
            <v>0.14</v>
          </cell>
          <cell r="CC142">
            <v>0.004</v>
          </cell>
          <cell r="CD142">
            <v>0.7</v>
          </cell>
          <cell r="CE142">
            <v>0.004</v>
          </cell>
          <cell r="CF142">
            <v>0.14</v>
          </cell>
          <cell r="CG142">
            <v>0.004</v>
          </cell>
          <cell r="CH142">
            <v>0.62</v>
          </cell>
          <cell r="CI142">
            <v>0.005</v>
          </cell>
          <cell r="CJ142">
            <v>0.14</v>
          </cell>
          <cell r="CK142">
            <v>0.004</v>
          </cell>
          <cell r="CL142">
            <v>0.57</v>
          </cell>
          <cell r="CM142">
            <v>0.003</v>
          </cell>
          <cell r="CN142">
            <v>0.08</v>
          </cell>
          <cell r="CO142">
            <v>0.003</v>
          </cell>
          <cell r="CP142">
            <v>0.48</v>
          </cell>
          <cell r="CQ142">
            <v>0.003</v>
          </cell>
        </row>
        <row r="142">
          <cell r="CV142">
            <v>-0.8</v>
          </cell>
          <cell r="CW142">
            <v>0.012</v>
          </cell>
          <cell r="CX142">
            <v>0.4</v>
          </cell>
          <cell r="CY142">
            <v>0.008</v>
          </cell>
          <cell r="CZ142">
            <v>2.43</v>
          </cell>
          <cell r="DA142">
            <v>0.06</v>
          </cell>
          <cell r="DB142">
            <v>1.17</v>
          </cell>
          <cell r="DC142">
            <v>0.045</v>
          </cell>
        </row>
        <row r="142">
          <cell r="DV142">
            <v>0.85</v>
          </cell>
          <cell r="DW142">
            <v>0.017</v>
          </cell>
          <cell r="DX142">
            <v>0.45</v>
          </cell>
          <cell r="DY142">
            <v>0.014</v>
          </cell>
          <cell r="DZ142">
            <v>0.77</v>
          </cell>
          <cell r="EA142">
            <v>0.018</v>
          </cell>
          <cell r="EB142">
            <v>0.59</v>
          </cell>
          <cell r="EC142">
            <v>0.013</v>
          </cell>
          <cell r="ED142">
            <v>0.79</v>
          </cell>
          <cell r="EE142">
            <v>0.024</v>
          </cell>
          <cell r="EF142">
            <v>0.66</v>
          </cell>
          <cell r="EG142">
            <v>0.016</v>
          </cell>
          <cell r="EH142">
            <v>0.27</v>
          </cell>
          <cell r="EI142">
            <v>0.023</v>
          </cell>
          <cell r="EJ142">
            <v>0.48</v>
          </cell>
          <cell r="EK142">
            <v>0.014</v>
          </cell>
        </row>
        <row r="142">
          <cell r="EP142">
            <v>0.06</v>
          </cell>
          <cell r="EQ142">
            <v>0.002</v>
          </cell>
          <cell r="ER142">
            <v>0.04</v>
          </cell>
          <cell r="ES142">
            <v>0</v>
          </cell>
          <cell r="ET142">
            <v>-0.01</v>
          </cell>
          <cell r="EU142">
            <v>0.002</v>
          </cell>
          <cell r="EV142">
            <v>0.09</v>
          </cell>
          <cell r="EW142">
            <v>0.002</v>
          </cell>
        </row>
        <row r="142">
          <cell r="FP142">
            <v>0.03</v>
          </cell>
          <cell r="FQ142">
            <v>0.003</v>
          </cell>
          <cell r="FR142">
            <v>0.05</v>
          </cell>
          <cell r="FS142">
            <v>0.001</v>
          </cell>
          <cell r="FT142">
            <v>0.04</v>
          </cell>
          <cell r="FU142">
            <v>0.002</v>
          </cell>
          <cell r="FV142">
            <v>0.04</v>
          </cell>
          <cell r="FW142">
            <v>0.001</v>
          </cell>
          <cell r="FX142">
            <v>0.03</v>
          </cell>
          <cell r="FY142">
            <v>0.002</v>
          </cell>
          <cell r="FZ142">
            <v>0.04</v>
          </cell>
          <cell r="GA142">
            <v>0.001</v>
          </cell>
          <cell r="GB142">
            <v>0.05</v>
          </cell>
          <cell r="GC142">
            <v>0.002</v>
          </cell>
          <cell r="GD142">
            <v>0.04</v>
          </cell>
          <cell r="GE142">
            <v>0.001</v>
          </cell>
        </row>
        <row r="142">
          <cell r="GJ142">
            <v>86.89</v>
          </cell>
          <cell r="GK142">
            <v>2.958</v>
          </cell>
          <cell r="GL142">
            <v>549.96</v>
          </cell>
          <cell r="GM142">
            <v>9.293</v>
          </cell>
          <cell r="GN142">
            <v>-33.85</v>
          </cell>
          <cell r="GO142">
            <v>7.648</v>
          </cell>
          <cell r="GP142">
            <v>270.05</v>
          </cell>
          <cell r="GQ142">
            <v>12.826</v>
          </cell>
        </row>
        <row r="142">
          <cell r="HJ142">
            <v>35.13</v>
          </cell>
          <cell r="HK142">
            <v>2.928</v>
          </cell>
          <cell r="HL142">
            <v>395.21</v>
          </cell>
          <cell r="HM142">
            <v>8.923</v>
          </cell>
          <cell r="HN142">
            <v>27.7</v>
          </cell>
          <cell r="HO142">
            <v>3.492</v>
          </cell>
          <cell r="HP142">
            <v>366.81</v>
          </cell>
          <cell r="HQ142">
            <v>11.044</v>
          </cell>
          <cell r="HR142">
            <v>20.35</v>
          </cell>
          <cell r="HS142">
            <v>2.929</v>
          </cell>
          <cell r="HT142">
            <v>356.23</v>
          </cell>
          <cell r="HU142">
            <v>9.682</v>
          </cell>
          <cell r="HV142">
            <v>-53.88</v>
          </cell>
          <cell r="HW142">
            <v>0.905</v>
          </cell>
          <cell r="HX142">
            <v>-68.63</v>
          </cell>
          <cell r="HY142">
            <v>4.479</v>
          </cell>
        </row>
        <row r="142">
          <cell r="IB142">
            <v>0.87</v>
          </cell>
          <cell r="IC142">
            <v>0.009</v>
          </cell>
          <cell r="ID142">
            <v>0.83</v>
          </cell>
          <cell r="IE142">
            <v>0.007</v>
          </cell>
          <cell r="IF142">
            <v>0.55</v>
          </cell>
          <cell r="IG142">
            <v>0.029</v>
          </cell>
          <cell r="IH142">
            <v>0.71</v>
          </cell>
          <cell r="II142">
            <v>0.018</v>
          </cell>
        </row>
        <row r="142">
          <cell r="JB142">
            <v>0.86</v>
          </cell>
          <cell r="JC142">
            <v>0.013</v>
          </cell>
          <cell r="JD142">
            <v>0.83</v>
          </cell>
          <cell r="JE142">
            <v>0.008</v>
          </cell>
          <cell r="JF142">
            <v>0.85</v>
          </cell>
          <cell r="JG142">
            <v>0.016</v>
          </cell>
          <cell r="JH142">
            <v>0.83</v>
          </cell>
          <cell r="JI142">
            <v>0.006</v>
          </cell>
          <cell r="JJ142">
            <v>0.8</v>
          </cell>
          <cell r="JK142">
            <v>0.012</v>
          </cell>
          <cell r="JL142">
            <v>0.77</v>
          </cell>
          <cell r="JM142">
            <v>0.007</v>
          </cell>
          <cell r="JN142">
            <v>0.44</v>
          </cell>
          <cell r="JO142">
            <v>0.007</v>
          </cell>
          <cell r="JP142">
            <v>0.47</v>
          </cell>
          <cell r="JQ142">
            <v>0.005</v>
          </cell>
        </row>
        <row r="142">
          <cell r="JT142">
            <v>-0.18</v>
          </cell>
          <cell r="JU142">
            <v>0.003</v>
          </cell>
          <cell r="JV142">
            <v>-0.41</v>
          </cell>
          <cell r="JW142">
            <v>0.008</v>
          </cell>
          <cell r="JX142">
            <v>0.11</v>
          </cell>
          <cell r="JY142">
            <v>0.018</v>
          </cell>
          <cell r="JZ142">
            <v>-0.6</v>
          </cell>
          <cell r="KA142">
            <v>0.007</v>
          </cell>
        </row>
        <row r="142">
          <cell r="KT142">
            <v>-0.07</v>
          </cell>
          <cell r="KU142">
            <v>0.007</v>
          </cell>
          <cell r="KV142">
            <v>-0.56</v>
          </cell>
          <cell r="KW142">
            <v>0.004</v>
          </cell>
          <cell r="KX142">
            <v>-0.07</v>
          </cell>
          <cell r="KY142">
            <v>0.008</v>
          </cell>
          <cell r="KZ142">
            <v>-0.58</v>
          </cell>
          <cell r="LA142">
            <v>0.003</v>
          </cell>
          <cell r="LB142">
            <v>-0.07</v>
          </cell>
          <cell r="LC142">
            <v>0.007</v>
          </cell>
          <cell r="LD142">
            <v>-0.53</v>
          </cell>
          <cell r="LE142">
            <v>0.003</v>
          </cell>
          <cell r="LF142">
            <v>-0.08</v>
          </cell>
          <cell r="LG142">
            <v>0.004</v>
          </cell>
          <cell r="LH142">
            <v>-0.43</v>
          </cell>
          <cell r="LI142">
            <v>0.007</v>
          </cell>
        </row>
        <row r="142">
          <cell r="LN142">
            <v>0.31</v>
          </cell>
          <cell r="LO142">
            <v>0.013</v>
          </cell>
          <cell r="LP142">
            <v>0.66</v>
          </cell>
          <cell r="LQ142">
            <v>0.013</v>
          </cell>
          <cell r="LR142">
            <v>0.26</v>
          </cell>
          <cell r="LS142">
            <v>0.006</v>
          </cell>
          <cell r="LT142">
            <v>0.67</v>
          </cell>
          <cell r="LU142">
            <v>0.009</v>
          </cell>
        </row>
        <row r="142">
          <cell r="MH142">
            <v>0.34</v>
          </cell>
          <cell r="MI142">
            <v>0.009</v>
          </cell>
          <cell r="MJ142">
            <v>0.73</v>
          </cell>
          <cell r="MK142">
            <v>0.007</v>
          </cell>
          <cell r="ML142">
            <v>0.31</v>
          </cell>
          <cell r="MM142">
            <v>0.011</v>
          </cell>
          <cell r="MN142">
            <v>0.72</v>
          </cell>
          <cell r="MO142">
            <v>0.01</v>
          </cell>
          <cell r="MP142">
            <v>0.26</v>
          </cell>
          <cell r="MQ142">
            <v>0.012</v>
          </cell>
          <cell r="MR142">
            <v>0.73</v>
          </cell>
          <cell r="MS142">
            <v>0.024</v>
          </cell>
          <cell r="MT142">
            <v>1.08</v>
          </cell>
          <cell r="MU142">
            <v>0.027</v>
          </cell>
          <cell r="MV142">
            <v>-0.12</v>
          </cell>
          <cell r="MW142">
            <v>0.019</v>
          </cell>
          <cell r="MX142">
            <v>0.83</v>
          </cell>
          <cell r="MY142">
            <v>0.02</v>
          </cell>
        </row>
        <row r="142">
          <cell r="NR142">
            <v>0.54</v>
          </cell>
          <cell r="NS142">
            <v>0.017</v>
          </cell>
          <cell r="NT142">
            <v>0.92</v>
          </cell>
          <cell r="NU142">
            <v>0.026</v>
          </cell>
          <cell r="NV142">
            <v>0.48</v>
          </cell>
          <cell r="NW142">
            <v>0.018</v>
          </cell>
          <cell r="NX142">
            <v>0.95</v>
          </cell>
          <cell r="NY142">
            <v>0.027</v>
          </cell>
          <cell r="NZ142">
            <v>0.4</v>
          </cell>
          <cell r="OA142">
            <v>0.015</v>
          </cell>
          <cell r="OB142">
            <v>1.04</v>
          </cell>
          <cell r="OC142">
            <v>0.019</v>
          </cell>
          <cell r="OD142">
            <v>-0.07</v>
          </cell>
          <cell r="OE142">
            <v>0.013</v>
          </cell>
          <cell r="OF142">
            <v>0.44</v>
          </cell>
          <cell r="OG142">
            <v>0.025</v>
          </cell>
        </row>
        <row r="142">
          <cell r="OL142">
            <v>0.05</v>
          </cell>
          <cell r="OM142">
            <v>0.001</v>
          </cell>
          <cell r="ON142">
            <v>0.01</v>
          </cell>
          <cell r="OO142">
            <v>0.001</v>
          </cell>
          <cell r="OP142">
            <v>0.01</v>
          </cell>
          <cell r="OQ142">
            <v>0.002</v>
          </cell>
          <cell r="OR142">
            <v>0.03</v>
          </cell>
          <cell r="OS142">
            <v>0.002</v>
          </cell>
        </row>
        <row r="142">
          <cell r="PF142">
            <v>0.03</v>
          </cell>
          <cell r="PG142">
            <v>0.001</v>
          </cell>
          <cell r="PH142">
            <v>0.02</v>
          </cell>
          <cell r="PI142">
            <v>0.002</v>
          </cell>
          <cell r="PJ142">
            <v>0.03</v>
          </cell>
          <cell r="PK142">
            <v>0.001</v>
          </cell>
          <cell r="PL142">
            <v>0.03</v>
          </cell>
          <cell r="PM142">
            <v>0.002</v>
          </cell>
          <cell r="PN142">
            <v>0.03</v>
          </cell>
          <cell r="PO142">
            <v>0.001</v>
          </cell>
          <cell r="PP142">
            <v>0.12</v>
          </cell>
          <cell r="PQ142">
            <v>0.007</v>
          </cell>
          <cell r="PR142">
            <v>0.31</v>
          </cell>
          <cell r="PS142">
            <v>0.011</v>
          </cell>
          <cell r="PT142">
            <v>0.08</v>
          </cell>
          <cell r="PU142">
            <v>0.007</v>
          </cell>
          <cell r="PV142">
            <v>0.22</v>
          </cell>
          <cell r="PW142">
            <v>0.007</v>
          </cell>
        </row>
        <row r="142">
          <cell r="QP142">
            <v>0.14</v>
          </cell>
          <cell r="QQ142">
            <v>0.008</v>
          </cell>
          <cell r="QR142">
            <v>0.3</v>
          </cell>
          <cell r="QS142">
            <v>0.011</v>
          </cell>
          <cell r="QT142">
            <v>0.13</v>
          </cell>
          <cell r="QU142">
            <v>0.009</v>
          </cell>
          <cell r="QV142">
            <v>0.28</v>
          </cell>
          <cell r="QW142">
            <v>0.012</v>
          </cell>
          <cell r="QX142">
            <v>0.1</v>
          </cell>
          <cell r="QY142">
            <v>0.007</v>
          </cell>
          <cell r="QZ142">
            <v>0.3</v>
          </cell>
          <cell r="RA142">
            <v>0.009</v>
          </cell>
          <cell r="RB142">
            <v>0.01</v>
          </cell>
          <cell r="RC142">
            <v>0.009</v>
          </cell>
          <cell r="RD142">
            <v>0.25</v>
          </cell>
          <cell r="RE142">
            <v>0.006</v>
          </cell>
        </row>
        <row r="142">
          <cell r="RJ142">
            <v>0.2</v>
          </cell>
          <cell r="RK142">
            <v>0.002</v>
          </cell>
          <cell r="RL142">
            <v>0.16</v>
          </cell>
          <cell r="RM142">
            <v>0.005</v>
          </cell>
          <cell r="RN142">
            <v>0.05</v>
          </cell>
          <cell r="RO142">
            <v>0.006</v>
          </cell>
          <cell r="RP142">
            <v>0.22</v>
          </cell>
          <cell r="RQ142">
            <v>0.009</v>
          </cell>
        </row>
        <row r="142">
          <cell r="SJ142">
            <v>0.16</v>
          </cell>
          <cell r="SK142">
            <v>0.004</v>
          </cell>
          <cell r="SL142">
            <v>0.21</v>
          </cell>
          <cell r="SM142">
            <v>0.008</v>
          </cell>
          <cell r="SN142">
            <v>0.15</v>
          </cell>
          <cell r="SO142">
            <v>0.005</v>
          </cell>
          <cell r="SP142">
            <v>0.24</v>
          </cell>
          <cell r="SQ142">
            <v>0.008</v>
          </cell>
          <cell r="SR142">
            <v>0.11</v>
          </cell>
          <cell r="SS142">
            <v>0.003</v>
          </cell>
          <cell r="ST142">
            <v>0.23</v>
          </cell>
          <cell r="SU142">
            <v>0.009</v>
          </cell>
          <cell r="SV142">
            <v>0.07</v>
          </cell>
          <cell r="SW142">
            <v>0.003</v>
          </cell>
          <cell r="SX142">
            <v>0.05</v>
          </cell>
          <cell r="SY142">
            <v>0.005</v>
          </cell>
        </row>
        <row r="142">
          <cell r="TD142">
            <v>0.11</v>
          </cell>
          <cell r="TE142">
            <v>0.004</v>
          </cell>
          <cell r="TF142">
            <v>-0.07</v>
          </cell>
          <cell r="TG142">
            <v>0.013</v>
          </cell>
          <cell r="TH142">
            <v>1.2</v>
          </cell>
          <cell r="TI142">
            <v>0.016</v>
          </cell>
          <cell r="TJ142">
            <v>1.86</v>
          </cell>
          <cell r="TK142">
            <v>0.03</v>
          </cell>
        </row>
        <row r="142">
          <cell r="UD142">
            <v>0.56</v>
          </cell>
          <cell r="UE142">
            <v>0.007</v>
          </cell>
          <cell r="UF142">
            <v>0.96</v>
          </cell>
          <cell r="UG142">
            <v>0.019</v>
          </cell>
          <cell r="UH142">
            <v>0.48</v>
          </cell>
          <cell r="UI142">
            <v>0.008</v>
          </cell>
          <cell r="UJ142">
            <v>0.85</v>
          </cell>
          <cell r="UK142">
            <v>0.018</v>
          </cell>
          <cell r="UL142">
            <v>0.49</v>
          </cell>
          <cell r="UM142">
            <v>0.007</v>
          </cell>
          <cell r="UN142">
            <v>0.82</v>
          </cell>
          <cell r="UO142">
            <v>0.018</v>
          </cell>
          <cell r="UP142">
            <v>0.44</v>
          </cell>
          <cell r="UQ142">
            <v>0.007</v>
          </cell>
          <cell r="UR142">
            <v>0.87</v>
          </cell>
          <cell r="US142">
            <v>0.015</v>
          </cell>
        </row>
        <row r="142">
          <cell r="UX142">
            <v>0.11</v>
          </cell>
          <cell r="UY142">
            <v>0.002</v>
          </cell>
          <cell r="UZ142">
            <v>0.19</v>
          </cell>
          <cell r="VA142">
            <v>0.004</v>
          </cell>
          <cell r="VB142">
            <v>0.08</v>
          </cell>
          <cell r="VC142">
            <v>0.003</v>
          </cell>
        </row>
        <row r="142">
          <cell r="VP142">
            <v>0.05</v>
          </cell>
          <cell r="VQ142">
            <v>0.001</v>
          </cell>
          <cell r="VR142">
            <v>0.07</v>
          </cell>
          <cell r="VS142">
            <v>0.001</v>
          </cell>
          <cell r="VT142">
            <v>0.03</v>
          </cell>
          <cell r="VU142">
            <v>0.001</v>
          </cell>
          <cell r="VV142">
            <v>0</v>
          </cell>
          <cell r="VW142">
            <v>0</v>
          </cell>
        </row>
        <row r="142">
          <cell r="WB142">
            <v>0.22</v>
          </cell>
          <cell r="WC142">
            <v>0.003</v>
          </cell>
          <cell r="WD142">
            <v>-0.17</v>
          </cell>
          <cell r="WE142">
            <v>0.005</v>
          </cell>
          <cell r="WF142">
            <v>-0.01</v>
          </cell>
          <cell r="WG142">
            <v>0.007</v>
          </cell>
          <cell r="WH142">
            <v>0.06</v>
          </cell>
          <cell r="WI142">
            <v>0.003</v>
          </cell>
        </row>
        <row r="142">
          <cell r="XB142">
            <v>0.15</v>
          </cell>
          <cell r="XC142">
            <v>0.004</v>
          </cell>
          <cell r="XD142">
            <v>-0.03</v>
          </cell>
          <cell r="XE142">
            <v>0.001</v>
          </cell>
          <cell r="XF142">
            <v>0.16</v>
          </cell>
          <cell r="XG142">
            <v>0.005</v>
          </cell>
          <cell r="XH142">
            <v>-0.03</v>
          </cell>
          <cell r="XI142">
            <v>0.001</v>
          </cell>
          <cell r="XJ142">
            <v>0.16</v>
          </cell>
          <cell r="XK142">
            <v>0.004</v>
          </cell>
          <cell r="XL142">
            <v>-0.02</v>
          </cell>
          <cell r="XM142">
            <v>0.001</v>
          </cell>
          <cell r="XN142">
            <v>0.21</v>
          </cell>
          <cell r="XO142">
            <v>0.004</v>
          </cell>
          <cell r="XP142">
            <v>0.01</v>
          </cell>
          <cell r="XQ142">
            <v>0.001</v>
          </cell>
        </row>
        <row r="143">
          <cell r="B143" t="str">
            <v>KMS055</v>
          </cell>
          <cell r="C143" t="str">
            <v>Korea/N China</v>
          </cell>
          <cell r="D143">
            <v>35.709</v>
          </cell>
          <cell r="E143">
            <v>128.4127</v>
          </cell>
          <cell r="F143">
            <v>-0.22</v>
          </cell>
          <cell r="G143">
            <v>0.025</v>
          </cell>
          <cell r="H143">
            <v>1.8</v>
          </cell>
          <cell r="I143">
            <v>0.057</v>
          </cell>
          <cell r="J143">
            <v>5.79</v>
          </cell>
          <cell r="K143">
            <v>0.086</v>
          </cell>
          <cell r="L143">
            <v>2.01</v>
          </cell>
          <cell r="M143">
            <v>0.026</v>
          </cell>
          <cell r="N143">
            <v>6.83</v>
          </cell>
          <cell r="O143">
            <v>0.058</v>
          </cell>
        </row>
        <row r="143">
          <cell r="AD143">
            <v>-1.53</v>
          </cell>
          <cell r="AE143">
            <v>0.048</v>
          </cell>
          <cell r="AF143">
            <v>-2.72</v>
          </cell>
          <cell r="AG143">
            <v>0.175</v>
          </cell>
          <cell r="AH143">
            <v>0.71</v>
          </cell>
          <cell r="AI143">
            <v>0.016</v>
          </cell>
          <cell r="AJ143">
            <v>4.3</v>
          </cell>
          <cell r="AK143">
            <v>0.044</v>
          </cell>
          <cell r="AL143">
            <v>0.61</v>
          </cell>
          <cell r="AM143">
            <v>0.012</v>
          </cell>
          <cell r="AN143">
            <v>3.9</v>
          </cell>
          <cell r="AO143">
            <v>0.035</v>
          </cell>
          <cell r="AP143">
            <v>0.68</v>
          </cell>
          <cell r="AQ143">
            <v>0.018</v>
          </cell>
          <cell r="AR143">
            <v>4.09</v>
          </cell>
          <cell r="AS143">
            <v>0.034</v>
          </cell>
          <cell r="AT143">
            <v>0.22</v>
          </cell>
          <cell r="AU143">
            <v>0.01</v>
          </cell>
          <cell r="AV143">
            <v>1.71</v>
          </cell>
          <cell r="AW143">
            <v>0.025</v>
          </cell>
          <cell r="AX143">
            <v>-0.36</v>
          </cell>
          <cell r="AY143">
            <v>0.004</v>
          </cell>
          <cell r="AZ143">
            <v>-0.58</v>
          </cell>
          <cell r="BA143">
            <v>0.023</v>
          </cell>
          <cell r="BB143">
            <v>-0.07</v>
          </cell>
          <cell r="BC143">
            <v>0.007</v>
          </cell>
          <cell r="BD143">
            <v>0.52</v>
          </cell>
          <cell r="BE143">
            <v>0.013</v>
          </cell>
          <cell r="BF143">
            <v>0.46</v>
          </cell>
          <cell r="BG143">
            <v>0.015</v>
          </cell>
          <cell r="BH143">
            <v>0.99</v>
          </cell>
          <cell r="BI143">
            <v>0.01</v>
          </cell>
        </row>
        <row r="143">
          <cell r="BX143">
            <v>-0.09</v>
          </cell>
          <cell r="BY143">
            <v>0.013</v>
          </cell>
          <cell r="BZ143">
            <v>0.56</v>
          </cell>
          <cell r="CA143">
            <v>0.034</v>
          </cell>
          <cell r="CB143">
            <v>0.12</v>
          </cell>
          <cell r="CC143">
            <v>0.002</v>
          </cell>
          <cell r="CD143">
            <v>0.68</v>
          </cell>
          <cell r="CE143">
            <v>0.009</v>
          </cell>
          <cell r="CF143">
            <v>0.12</v>
          </cell>
          <cell r="CG143">
            <v>0.001</v>
          </cell>
          <cell r="CH143">
            <v>0.62</v>
          </cell>
          <cell r="CI143">
            <v>0.008</v>
          </cell>
          <cell r="CJ143">
            <v>0.14</v>
          </cell>
          <cell r="CK143">
            <v>0.001</v>
          </cell>
          <cell r="CL143">
            <v>0.61</v>
          </cell>
          <cell r="CM143">
            <v>0.006</v>
          </cell>
          <cell r="CN143">
            <v>0.08</v>
          </cell>
          <cell r="CO143">
            <v>0.001</v>
          </cell>
          <cell r="CP143">
            <v>0.52</v>
          </cell>
          <cell r="CQ143">
            <v>0.005</v>
          </cell>
          <cell r="CR143">
            <v>-0.01</v>
          </cell>
          <cell r="CS143">
            <v>0.001</v>
          </cell>
          <cell r="CT143">
            <v>0.2</v>
          </cell>
          <cell r="CU143">
            <v>0.006</v>
          </cell>
          <cell r="CV143">
            <v>-0.81</v>
          </cell>
          <cell r="CW143">
            <v>0.027</v>
          </cell>
          <cell r="CX143">
            <v>0.11</v>
          </cell>
          <cell r="CY143">
            <v>0.017</v>
          </cell>
          <cell r="CZ143">
            <v>5.48</v>
          </cell>
          <cell r="DA143">
            <v>0.234</v>
          </cell>
          <cell r="DB143">
            <v>3.58</v>
          </cell>
          <cell r="DC143">
            <v>0.173</v>
          </cell>
        </row>
        <row r="143">
          <cell r="DR143">
            <v>-1.13</v>
          </cell>
          <cell r="DS143">
            <v>0.023</v>
          </cell>
          <cell r="DT143">
            <v>-0.15</v>
          </cell>
          <cell r="DU143">
            <v>0.006</v>
          </cell>
          <cell r="DV143">
            <v>2.36</v>
          </cell>
          <cell r="DW143">
            <v>0.093</v>
          </cell>
          <cell r="DX143">
            <v>1.07</v>
          </cell>
          <cell r="DY143">
            <v>0.033</v>
          </cell>
          <cell r="DZ143">
            <v>2.27</v>
          </cell>
          <cell r="EA143">
            <v>0.087</v>
          </cell>
          <cell r="EB143">
            <v>1.31</v>
          </cell>
          <cell r="EC143">
            <v>0.044</v>
          </cell>
          <cell r="ED143">
            <v>2.36</v>
          </cell>
          <cell r="EE143">
            <v>0.092</v>
          </cell>
          <cell r="EF143">
            <v>1.54</v>
          </cell>
          <cell r="EG143">
            <v>0.052</v>
          </cell>
          <cell r="EH143">
            <v>2.07</v>
          </cell>
          <cell r="EI143">
            <v>0.063</v>
          </cell>
          <cell r="EJ143">
            <v>1.07</v>
          </cell>
          <cell r="EK143">
            <v>0.037</v>
          </cell>
          <cell r="EL143">
            <v>-0.35</v>
          </cell>
          <cell r="EM143">
            <v>0.007</v>
          </cell>
          <cell r="EN143">
            <v>0.02</v>
          </cell>
          <cell r="EO143">
            <v>0.001</v>
          </cell>
          <cell r="EP143">
            <v>-0.01</v>
          </cell>
          <cell r="EQ143">
            <v>0.002</v>
          </cell>
          <cell r="ER143">
            <v>0.07</v>
          </cell>
          <cell r="ES143">
            <v>0.001</v>
          </cell>
          <cell r="ET143">
            <v>-0.09</v>
          </cell>
          <cell r="EU143">
            <v>0.003</v>
          </cell>
          <cell r="EV143">
            <v>0</v>
          </cell>
          <cell r="EW143">
            <v>0.005</v>
          </cell>
        </row>
        <row r="143">
          <cell r="FL143">
            <v>0.07</v>
          </cell>
          <cell r="FM143">
            <v>0.003</v>
          </cell>
          <cell r="FN143">
            <v>0.09</v>
          </cell>
          <cell r="FO143">
            <v>0.003</v>
          </cell>
          <cell r="FP143">
            <v>-0.04</v>
          </cell>
          <cell r="FQ143">
            <v>0.002</v>
          </cell>
          <cell r="FR143">
            <v>0.02</v>
          </cell>
          <cell r="FS143">
            <v>0.001</v>
          </cell>
          <cell r="FT143">
            <v>-0.04</v>
          </cell>
          <cell r="FU143">
            <v>0.002</v>
          </cell>
          <cell r="FV143">
            <v>0.03</v>
          </cell>
          <cell r="FW143">
            <v>0.001</v>
          </cell>
          <cell r="FX143">
            <v>-0.03</v>
          </cell>
          <cell r="FY143">
            <v>0.002</v>
          </cell>
          <cell r="FZ143">
            <v>0.03</v>
          </cell>
          <cell r="GA143">
            <v>0.001</v>
          </cell>
          <cell r="GB143">
            <v>-0.03</v>
          </cell>
          <cell r="GC143">
            <v>0.002</v>
          </cell>
          <cell r="GD143">
            <v>0.03</v>
          </cell>
          <cell r="GE143">
            <v>0.002</v>
          </cell>
          <cell r="GF143">
            <v>0.01</v>
          </cell>
          <cell r="GG143">
            <v>0</v>
          </cell>
          <cell r="GH143">
            <v>0.02</v>
          </cell>
          <cell r="GI143">
            <v>0.001</v>
          </cell>
          <cell r="GJ143">
            <v>-105.4</v>
          </cell>
          <cell r="GK143">
            <v>7.195</v>
          </cell>
          <cell r="GL143">
            <v>-156.99</v>
          </cell>
          <cell r="GM143">
            <v>11.216</v>
          </cell>
          <cell r="GN143">
            <v>-268.91</v>
          </cell>
          <cell r="GO143">
            <v>9.189</v>
          </cell>
          <cell r="GP143">
            <v>-521.31</v>
          </cell>
          <cell r="GQ143">
            <v>28.674</v>
          </cell>
        </row>
        <row r="143">
          <cell r="HF143">
            <v>-936.65</v>
          </cell>
          <cell r="HG143">
            <v>11.943</v>
          </cell>
          <cell r="HH143">
            <v>-1427.59</v>
          </cell>
          <cell r="HI143">
            <v>7.537</v>
          </cell>
          <cell r="HJ143">
            <v>-213.5</v>
          </cell>
          <cell r="HK143">
            <v>6.182</v>
          </cell>
          <cell r="HL143">
            <v>-369.49</v>
          </cell>
          <cell r="HM143">
            <v>16.792</v>
          </cell>
          <cell r="HN143">
            <v>-197.42</v>
          </cell>
          <cell r="HO143">
            <v>9.992</v>
          </cell>
          <cell r="HP143">
            <v>-365.93</v>
          </cell>
          <cell r="HQ143">
            <v>18.509</v>
          </cell>
          <cell r="HR143">
            <v>-201.48</v>
          </cell>
          <cell r="HS143">
            <v>6.78</v>
          </cell>
          <cell r="HT143">
            <v>-387.16</v>
          </cell>
          <cell r="HU143">
            <v>17.27</v>
          </cell>
          <cell r="HV143">
            <v>-216.05</v>
          </cell>
          <cell r="HW143">
            <v>2.43</v>
          </cell>
          <cell r="HX143">
            <v>-683.95</v>
          </cell>
          <cell r="HY143">
            <v>11.046</v>
          </cell>
          <cell r="HZ143">
            <v>-575.24</v>
          </cell>
          <cell r="IA143">
            <v>2.806</v>
          </cell>
          <cell r="IB143">
            <v>1.06</v>
          </cell>
          <cell r="IC143">
            <v>0.015</v>
          </cell>
          <cell r="ID143">
            <v>0.58</v>
          </cell>
          <cell r="IE143">
            <v>0.004</v>
          </cell>
          <cell r="IF143">
            <v>0.83</v>
          </cell>
          <cell r="IG143">
            <v>0.008</v>
          </cell>
          <cell r="IH143">
            <v>0.86</v>
          </cell>
          <cell r="II143">
            <v>0.008</v>
          </cell>
        </row>
        <row r="143">
          <cell r="IX143">
            <v>-1.01</v>
          </cell>
          <cell r="IY143">
            <v>0.01</v>
          </cell>
          <cell r="IZ143">
            <v>-0.9</v>
          </cell>
          <cell r="JA143">
            <v>0.019</v>
          </cell>
          <cell r="JB143">
            <v>1.07</v>
          </cell>
          <cell r="JC143">
            <v>0.012</v>
          </cell>
          <cell r="JD143">
            <v>0.74</v>
          </cell>
          <cell r="JE143">
            <v>0.007</v>
          </cell>
          <cell r="JF143">
            <v>1.09</v>
          </cell>
          <cell r="JG143">
            <v>0.012</v>
          </cell>
          <cell r="JH143">
            <v>0.74</v>
          </cell>
          <cell r="JI143">
            <v>0.006</v>
          </cell>
          <cell r="JJ143">
            <v>1.04</v>
          </cell>
          <cell r="JK143">
            <v>0.017</v>
          </cell>
          <cell r="JL143">
            <v>0.7</v>
          </cell>
          <cell r="JM143">
            <v>0.006</v>
          </cell>
          <cell r="JN143">
            <v>0.4</v>
          </cell>
          <cell r="JO143">
            <v>0.011</v>
          </cell>
          <cell r="JP143">
            <v>0.28</v>
          </cell>
          <cell r="JQ143">
            <v>0.009</v>
          </cell>
          <cell r="JR143">
            <v>-0.26</v>
          </cell>
          <cell r="JS143">
            <v>0.004</v>
          </cell>
          <cell r="JT143">
            <v>-0.52</v>
          </cell>
          <cell r="JU143">
            <v>0.014</v>
          </cell>
          <cell r="JV143">
            <v>-0.54</v>
          </cell>
          <cell r="JW143">
            <v>0.008</v>
          </cell>
          <cell r="JX143">
            <v>-0.46</v>
          </cell>
          <cell r="JY143">
            <v>0.017</v>
          </cell>
          <cell r="JZ143">
            <v>-1.33</v>
          </cell>
          <cell r="KA143">
            <v>0.029</v>
          </cell>
        </row>
        <row r="143">
          <cell r="KP143">
            <v>-0.22</v>
          </cell>
          <cell r="KQ143">
            <v>0.009</v>
          </cell>
          <cell r="KR143">
            <v>0.16</v>
          </cell>
          <cell r="KS143">
            <v>0.008</v>
          </cell>
          <cell r="KT143">
            <v>-0.58</v>
          </cell>
          <cell r="KU143">
            <v>0.01</v>
          </cell>
          <cell r="KV143">
            <v>-0.93</v>
          </cell>
          <cell r="KW143">
            <v>0.02</v>
          </cell>
          <cell r="KX143">
            <v>-0.55</v>
          </cell>
          <cell r="KY143">
            <v>0.011</v>
          </cell>
          <cell r="KZ143">
            <v>-0.96</v>
          </cell>
          <cell r="LA143">
            <v>0.02</v>
          </cell>
          <cell r="LB143">
            <v>-0.44</v>
          </cell>
          <cell r="LC143">
            <v>0.011</v>
          </cell>
          <cell r="LD143">
            <v>-0.89</v>
          </cell>
          <cell r="LE143">
            <v>0.019</v>
          </cell>
          <cell r="LF143">
            <v>-0.36</v>
          </cell>
          <cell r="LG143">
            <v>0.008</v>
          </cell>
          <cell r="LH143">
            <v>-0.67</v>
          </cell>
          <cell r="LI143">
            <v>0.013</v>
          </cell>
          <cell r="LJ143">
            <v>0</v>
          </cell>
          <cell r="LK143">
            <v>0</v>
          </cell>
          <cell r="LL143">
            <v>0.05</v>
          </cell>
          <cell r="LM143">
            <v>0.002</v>
          </cell>
          <cell r="LN143">
            <v>-0.42</v>
          </cell>
          <cell r="LO143">
            <v>0.023</v>
          </cell>
          <cell r="LP143">
            <v>0.02</v>
          </cell>
          <cell r="LQ143">
            <v>0.014</v>
          </cell>
          <cell r="LR143">
            <v>-0.55</v>
          </cell>
          <cell r="LS143">
            <v>0.022</v>
          </cell>
          <cell r="LT143">
            <v>-0.34</v>
          </cell>
          <cell r="LU143">
            <v>0.025</v>
          </cell>
        </row>
        <row r="143">
          <cell r="MH143">
            <v>-0.58</v>
          </cell>
          <cell r="MI143">
            <v>0.015</v>
          </cell>
          <cell r="MJ143">
            <v>-0.19</v>
          </cell>
          <cell r="MK143">
            <v>0.019</v>
          </cell>
          <cell r="ML143">
            <v>-0.58</v>
          </cell>
          <cell r="MM143">
            <v>0.026</v>
          </cell>
          <cell r="MN143">
            <v>-0.21</v>
          </cell>
          <cell r="MO143">
            <v>0.019</v>
          </cell>
          <cell r="MP143">
            <v>-0.49</v>
          </cell>
          <cell r="MQ143">
            <v>0.028</v>
          </cell>
          <cell r="MR143">
            <v>-0.75</v>
          </cell>
          <cell r="MS143">
            <v>0.033</v>
          </cell>
          <cell r="MT143">
            <v>-0.12</v>
          </cell>
          <cell r="MU143">
            <v>0.025</v>
          </cell>
          <cell r="MV143">
            <v>-1.96</v>
          </cell>
          <cell r="MW143">
            <v>0.048</v>
          </cell>
          <cell r="MX143">
            <v>-1.1</v>
          </cell>
          <cell r="MY143">
            <v>0.068</v>
          </cell>
        </row>
        <row r="143">
          <cell r="NN143">
            <v>-4.15</v>
          </cell>
          <cell r="NO143">
            <v>0.056</v>
          </cell>
          <cell r="NP143">
            <v>-1.86</v>
          </cell>
          <cell r="NQ143">
            <v>0.011</v>
          </cell>
          <cell r="NR143">
            <v>-1.38</v>
          </cell>
          <cell r="NS143">
            <v>0.042</v>
          </cell>
          <cell r="NT143">
            <v>-0.72</v>
          </cell>
          <cell r="NU143">
            <v>0.038</v>
          </cell>
          <cell r="NV143">
            <v>-1.43</v>
          </cell>
          <cell r="NW143">
            <v>0.041</v>
          </cell>
          <cell r="NX143">
            <v>-0.72</v>
          </cell>
          <cell r="NY143">
            <v>0.05</v>
          </cell>
          <cell r="NZ143">
            <v>-1.28</v>
          </cell>
          <cell r="OA143">
            <v>0.044</v>
          </cell>
          <cell r="OB143">
            <v>-0.72</v>
          </cell>
          <cell r="OC143">
            <v>0.045</v>
          </cell>
          <cell r="OD143">
            <v>-1.47</v>
          </cell>
          <cell r="OE143">
            <v>0.026</v>
          </cell>
          <cell r="OF143">
            <v>-1.22</v>
          </cell>
          <cell r="OG143">
            <v>0.027</v>
          </cell>
          <cell r="OH143">
            <v>-0.51</v>
          </cell>
          <cell r="OI143">
            <v>0.011</v>
          </cell>
          <cell r="OJ143">
            <v>-0.43</v>
          </cell>
          <cell r="OK143">
            <v>0.003</v>
          </cell>
          <cell r="OL143">
            <v>0.11</v>
          </cell>
          <cell r="OM143">
            <v>0.002</v>
          </cell>
          <cell r="ON143">
            <v>0.03</v>
          </cell>
          <cell r="OO143">
            <v>0.001</v>
          </cell>
          <cell r="OP143">
            <v>0.06</v>
          </cell>
          <cell r="OQ143">
            <v>0.001</v>
          </cell>
          <cell r="OR143">
            <v>0.01</v>
          </cell>
          <cell r="OS143">
            <v>0.001</v>
          </cell>
        </row>
        <row r="143">
          <cell r="PF143">
            <v>0.1</v>
          </cell>
          <cell r="PG143">
            <v>0.002</v>
          </cell>
          <cell r="PH143">
            <v>0.03</v>
          </cell>
          <cell r="PI143">
            <v>0.001</v>
          </cell>
          <cell r="PJ143">
            <v>0.1</v>
          </cell>
          <cell r="PK143">
            <v>0.002</v>
          </cell>
          <cell r="PL143">
            <v>0.03</v>
          </cell>
          <cell r="PM143">
            <v>0.001</v>
          </cell>
          <cell r="PN143">
            <v>0.08</v>
          </cell>
          <cell r="PO143">
            <v>0.002</v>
          </cell>
          <cell r="PP143">
            <v>-0.32</v>
          </cell>
          <cell r="PQ143">
            <v>0.01</v>
          </cell>
          <cell r="PR143">
            <v>-0.07</v>
          </cell>
          <cell r="PS143">
            <v>0.003</v>
          </cell>
          <cell r="PT143">
            <v>-0.58</v>
          </cell>
          <cell r="PU143">
            <v>0.009</v>
          </cell>
          <cell r="PV143">
            <v>-0.22</v>
          </cell>
          <cell r="PW143">
            <v>0.008</v>
          </cell>
        </row>
        <row r="143">
          <cell r="QL143">
            <v>-0.77</v>
          </cell>
          <cell r="QM143">
            <v>0.012</v>
          </cell>
          <cell r="QN143">
            <v>-0.25</v>
          </cell>
          <cell r="QO143">
            <v>0.004</v>
          </cell>
          <cell r="QP143">
            <v>-0.48</v>
          </cell>
          <cell r="QQ143">
            <v>0.006</v>
          </cell>
          <cell r="QR143">
            <v>-0.17</v>
          </cell>
          <cell r="QS143">
            <v>0.004</v>
          </cell>
          <cell r="QT143">
            <v>-0.49</v>
          </cell>
          <cell r="QU143">
            <v>0.006</v>
          </cell>
          <cell r="QV143">
            <v>-0.17</v>
          </cell>
          <cell r="QW143">
            <v>0.005</v>
          </cell>
          <cell r="QX143">
            <v>-0.42</v>
          </cell>
          <cell r="QY143">
            <v>0.01</v>
          </cell>
          <cell r="QZ143">
            <v>-0.15</v>
          </cell>
          <cell r="RA143">
            <v>0.005</v>
          </cell>
          <cell r="RB143">
            <v>-0.49</v>
          </cell>
          <cell r="RC143">
            <v>0.007</v>
          </cell>
          <cell r="RD143">
            <v>-0.2</v>
          </cell>
          <cell r="RE143">
            <v>0.004</v>
          </cell>
          <cell r="RF143">
            <v>-0.31</v>
          </cell>
          <cell r="RG143">
            <v>0.007</v>
          </cell>
          <cell r="RH143">
            <v>-0.08</v>
          </cell>
          <cell r="RI143">
            <v>0.001</v>
          </cell>
          <cell r="RJ143">
            <v>0.15</v>
          </cell>
          <cell r="RK143">
            <v>0.002</v>
          </cell>
          <cell r="RL143">
            <v>0.03</v>
          </cell>
          <cell r="RM143">
            <v>0.013</v>
          </cell>
          <cell r="RN143">
            <v>-0.29</v>
          </cell>
          <cell r="RO143">
            <v>0.012</v>
          </cell>
          <cell r="RP143">
            <v>-0.58</v>
          </cell>
          <cell r="RQ143">
            <v>0.038</v>
          </cell>
        </row>
        <row r="143">
          <cell r="SF143">
            <v>-0.11</v>
          </cell>
          <cell r="SG143">
            <v>0.004</v>
          </cell>
          <cell r="SH143">
            <v>-0.67</v>
          </cell>
          <cell r="SI143">
            <v>0.009</v>
          </cell>
          <cell r="SJ143">
            <v>-0.07</v>
          </cell>
          <cell r="SK143">
            <v>0.008</v>
          </cell>
          <cell r="SL143">
            <v>-0.24</v>
          </cell>
          <cell r="SM143">
            <v>0.029</v>
          </cell>
          <cell r="SN143">
            <v>-0.08</v>
          </cell>
          <cell r="SO143">
            <v>0.004</v>
          </cell>
          <cell r="SP143">
            <v>-0.28</v>
          </cell>
          <cell r="SQ143">
            <v>0.03</v>
          </cell>
          <cell r="SR143">
            <v>-0.03</v>
          </cell>
          <cell r="SS143">
            <v>0.007</v>
          </cell>
          <cell r="ST143">
            <v>-0.3</v>
          </cell>
          <cell r="SU143">
            <v>0.023</v>
          </cell>
          <cell r="SV143">
            <v>-0.06</v>
          </cell>
          <cell r="SW143">
            <v>0.004</v>
          </cell>
          <cell r="SX143">
            <v>-0.34</v>
          </cell>
          <cell r="SY143">
            <v>0.015</v>
          </cell>
          <cell r="SZ143">
            <v>0</v>
          </cell>
          <cell r="TA143">
            <v>0</v>
          </cell>
          <cell r="TB143">
            <v>-0.28</v>
          </cell>
          <cell r="TC143">
            <v>0.005</v>
          </cell>
          <cell r="TD143">
            <v>0.19</v>
          </cell>
          <cell r="TE143">
            <v>0.008</v>
          </cell>
          <cell r="TF143">
            <v>0.36</v>
          </cell>
          <cell r="TG143">
            <v>0.021</v>
          </cell>
          <cell r="TH143">
            <v>1.87</v>
          </cell>
          <cell r="TI143">
            <v>0.03</v>
          </cell>
          <cell r="TJ143">
            <v>4.36</v>
          </cell>
          <cell r="TK143">
            <v>0.104</v>
          </cell>
        </row>
        <row r="143">
          <cell r="TZ143">
            <v>0.56</v>
          </cell>
          <cell r="UA143">
            <v>0.021</v>
          </cell>
          <cell r="UB143">
            <v>1.71</v>
          </cell>
          <cell r="UC143">
            <v>0.038</v>
          </cell>
          <cell r="UD143">
            <v>0.84</v>
          </cell>
          <cell r="UE143">
            <v>0.016</v>
          </cell>
          <cell r="UF143">
            <v>2.19</v>
          </cell>
          <cell r="UG143">
            <v>0.065</v>
          </cell>
          <cell r="UH143">
            <v>0.79</v>
          </cell>
          <cell r="UI143">
            <v>0.009</v>
          </cell>
          <cell r="UJ143">
            <v>2.07</v>
          </cell>
          <cell r="UK143">
            <v>0.066</v>
          </cell>
          <cell r="UL143">
            <v>0.83</v>
          </cell>
          <cell r="UM143">
            <v>0.011</v>
          </cell>
          <cell r="UN143">
            <v>2.01</v>
          </cell>
          <cell r="UO143">
            <v>0.063</v>
          </cell>
          <cell r="UP143">
            <v>0.75</v>
          </cell>
          <cell r="UQ143">
            <v>0.013</v>
          </cell>
          <cell r="UR143">
            <v>1.82</v>
          </cell>
          <cell r="US143">
            <v>0.05</v>
          </cell>
          <cell r="UT143">
            <v>0.17</v>
          </cell>
          <cell r="UU143">
            <v>0.006</v>
          </cell>
          <cell r="UV143">
            <v>0.46</v>
          </cell>
          <cell r="UW143">
            <v>0.01</v>
          </cell>
          <cell r="UX143">
            <v>0.05</v>
          </cell>
          <cell r="UY143">
            <v>0.001</v>
          </cell>
          <cell r="UZ143">
            <v>-0.11</v>
          </cell>
          <cell r="VA143">
            <v>0.009</v>
          </cell>
          <cell r="VB143">
            <v>-0.11</v>
          </cell>
          <cell r="VC143">
            <v>0.008</v>
          </cell>
        </row>
        <row r="143">
          <cell r="VL143">
            <v>0.02</v>
          </cell>
          <cell r="VM143">
            <v>0.001</v>
          </cell>
          <cell r="VN143">
            <v>-0.04</v>
          </cell>
          <cell r="VO143">
            <v>0.001</v>
          </cell>
          <cell r="VP143">
            <v>-0.01</v>
          </cell>
          <cell r="VQ143">
            <v>0.002</v>
          </cell>
          <cell r="VR143">
            <v>-0.01</v>
          </cell>
          <cell r="VS143">
            <v>0.003</v>
          </cell>
          <cell r="VT143">
            <v>-0.01</v>
          </cell>
          <cell r="VU143">
            <v>0.001</v>
          </cell>
          <cell r="VV143">
            <v>0</v>
          </cell>
          <cell r="VW143">
            <v>0</v>
          </cell>
          <cell r="VX143">
            <v>0.01</v>
          </cell>
          <cell r="VY143">
            <v>0</v>
          </cell>
          <cell r="VZ143">
            <v>-0.01</v>
          </cell>
          <cell r="WA143">
            <v>0</v>
          </cell>
          <cell r="WB143">
            <v>0.28</v>
          </cell>
          <cell r="WC143">
            <v>0.006</v>
          </cell>
          <cell r="WD143">
            <v>0.07</v>
          </cell>
          <cell r="WE143">
            <v>0.005</v>
          </cell>
          <cell r="WF143">
            <v>-0.22</v>
          </cell>
          <cell r="WG143">
            <v>0.018</v>
          </cell>
          <cell r="WH143">
            <v>-0.03</v>
          </cell>
          <cell r="WI143">
            <v>0.009</v>
          </cell>
        </row>
        <row r="143">
          <cell r="WX143">
            <v>0.3</v>
          </cell>
          <cell r="WY143">
            <v>0.007</v>
          </cell>
          <cell r="WZ143">
            <v>0.2</v>
          </cell>
          <cell r="XA143">
            <v>0.004</v>
          </cell>
          <cell r="XB143">
            <v>0.07</v>
          </cell>
          <cell r="XC143">
            <v>0.007</v>
          </cell>
          <cell r="XD143">
            <v>0</v>
          </cell>
          <cell r="XE143">
            <v>0.004</v>
          </cell>
          <cell r="XF143">
            <v>0.08</v>
          </cell>
          <cell r="XG143">
            <v>0.007</v>
          </cell>
          <cell r="XH143">
            <v>-0.01</v>
          </cell>
          <cell r="XI143">
            <v>0.003</v>
          </cell>
          <cell r="XJ143">
            <v>0.09</v>
          </cell>
          <cell r="XK143">
            <v>0.007</v>
          </cell>
          <cell r="XL143">
            <v>0</v>
          </cell>
          <cell r="XM143">
            <v>0.003</v>
          </cell>
          <cell r="XN143">
            <v>0.1</v>
          </cell>
          <cell r="XO143">
            <v>0.006</v>
          </cell>
          <cell r="XP143">
            <v>0.04</v>
          </cell>
          <cell r="XQ143">
            <v>0.004</v>
          </cell>
          <cell r="XR143">
            <v>0.11</v>
          </cell>
          <cell r="XS143">
            <v>0.002</v>
          </cell>
          <cell r="XT143">
            <v>0.04</v>
          </cell>
          <cell r="XU143">
            <v>0.001</v>
          </cell>
        </row>
        <row r="144">
          <cell r="B144" t="str">
            <v>KMS056</v>
          </cell>
          <cell r="C144" t="str">
            <v>Korea/N China</v>
          </cell>
          <cell r="D144">
            <v>37.0443</v>
          </cell>
          <cell r="E144">
            <v>128.2372</v>
          </cell>
          <cell r="F144">
            <v>-0.88</v>
          </cell>
          <cell r="G144">
            <v>0.028</v>
          </cell>
          <cell r="H144">
            <v>-0.66</v>
          </cell>
          <cell r="I144">
            <v>0.11</v>
          </cell>
          <cell r="J144">
            <v>2.65</v>
          </cell>
          <cell r="K144">
            <v>0.185</v>
          </cell>
          <cell r="L144">
            <v>1.4</v>
          </cell>
          <cell r="M144">
            <v>0.023</v>
          </cell>
          <cell r="N144">
            <v>6.99</v>
          </cell>
          <cell r="O144">
            <v>0.071</v>
          </cell>
        </row>
        <row r="144">
          <cell r="AH144">
            <v>-0.01</v>
          </cell>
          <cell r="AI144">
            <v>0.026</v>
          </cell>
          <cell r="AJ144">
            <v>3.11</v>
          </cell>
          <cell r="AK144">
            <v>0.089</v>
          </cell>
          <cell r="AL144">
            <v>-0.03</v>
          </cell>
          <cell r="AM144">
            <v>0.021</v>
          </cell>
          <cell r="AN144">
            <v>2.91</v>
          </cell>
          <cell r="AO144">
            <v>0.087</v>
          </cell>
          <cell r="AP144">
            <v>-0.07</v>
          </cell>
          <cell r="AQ144">
            <v>0.016</v>
          </cell>
          <cell r="AR144">
            <v>2.9</v>
          </cell>
          <cell r="AS144">
            <v>0.092</v>
          </cell>
          <cell r="AT144">
            <v>-0.23</v>
          </cell>
          <cell r="AU144">
            <v>0.017</v>
          </cell>
          <cell r="AV144">
            <v>0.96</v>
          </cell>
          <cell r="AW144">
            <v>0.075</v>
          </cell>
        </row>
        <row r="144">
          <cell r="BB144">
            <v>-0.11</v>
          </cell>
          <cell r="BC144">
            <v>0.003</v>
          </cell>
          <cell r="BD144">
            <v>0.02</v>
          </cell>
          <cell r="BE144">
            <v>0.01</v>
          </cell>
          <cell r="BF144">
            <v>0.16</v>
          </cell>
          <cell r="BG144">
            <v>0.005</v>
          </cell>
          <cell r="BH144">
            <v>0.73</v>
          </cell>
          <cell r="BI144">
            <v>0.009</v>
          </cell>
        </row>
        <row r="144">
          <cell r="CB144">
            <v>0.01</v>
          </cell>
          <cell r="CC144">
            <v>0.003</v>
          </cell>
          <cell r="CD144">
            <v>0.31</v>
          </cell>
          <cell r="CE144">
            <v>0.01</v>
          </cell>
          <cell r="CF144">
            <v>0</v>
          </cell>
          <cell r="CG144">
            <v>0.002</v>
          </cell>
          <cell r="CH144">
            <v>0.29</v>
          </cell>
          <cell r="CI144">
            <v>0.01</v>
          </cell>
          <cell r="CJ144">
            <v>0</v>
          </cell>
          <cell r="CK144">
            <v>0.002</v>
          </cell>
          <cell r="CL144">
            <v>0.27</v>
          </cell>
          <cell r="CM144">
            <v>0.011</v>
          </cell>
          <cell r="CN144">
            <v>-0.03</v>
          </cell>
          <cell r="CO144">
            <v>0.001</v>
          </cell>
          <cell r="CP144">
            <v>0.22</v>
          </cell>
          <cell r="CQ144">
            <v>0.01</v>
          </cell>
        </row>
        <row r="144">
          <cell r="CV144">
            <v>-1.09</v>
          </cell>
          <cell r="CW144">
            <v>0.016</v>
          </cell>
          <cell r="CX144">
            <v>-0.48</v>
          </cell>
          <cell r="CY144">
            <v>0.026</v>
          </cell>
          <cell r="CZ144">
            <v>1.76</v>
          </cell>
          <cell r="DA144">
            <v>0.069</v>
          </cell>
          <cell r="DB144">
            <v>1</v>
          </cell>
          <cell r="DC144">
            <v>0.053</v>
          </cell>
        </row>
        <row r="144">
          <cell r="DV144">
            <v>0.33</v>
          </cell>
          <cell r="DW144">
            <v>0.027</v>
          </cell>
          <cell r="DX144">
            <v>0.17</v>
          </cell>
          <cell r="DY144">
            <v>0.02</v>
          </cell>
          <cell r="DZ144">
            <v>0.31</v>
          </cell>
          <cell r="EA144">
            <v>0.031</v>
          </cell>
          <cell r="EB144">
            <v>0.21</v>
          </cell>
          <cell r="EC144">
            <v>0.024</v>
          </cell>
          <cell r="ED144">
            <v>0.32</v>
          </cell>
          <cell r="EE144">
            <v>0.032</v>
          </cell>
          <cell r="EF144">
            <v>0.29</v>
          </cell>
          <cell r="EG144">
            <v>0.03</v>
          </cell>
          <cell r="EH144">
            <v>-0.14</v>
          </cell>
          <cell r="EI144">
            <v>0.032</v>
          </cell>
          <cell r="EJ144">
            <v>0.2</v>
          </cell>
          <cell r="EK144">
            <v>0.024</v>
          </cell>
        </row>
        <row r="144">
          <cell r="EP144">
            <v>0</v>
          </cell>
          <cell r="EQ144">
            <v>0.001</v>
          </cell>
          <cell r="ER144">
            <v>0.04</v>
          </cell>
          <cell r="ES144">
            <v>0.001</v>
          </cell>
          <cell r="ET144">
            <v>-0.03</v>
          </cell>
          <cell r="EU144">
            <v>0.002</v>
          </cell>
          <cell r="EV144">
            <v>0.06</v>
          </cell>
          <cell r="EW144">
            <v>0.001</v>
          </cell>
        </row>
        <row r="144">
          <cell r="FP144">
            <v>-0.01</v>
          </cell>
          <cell r="FQ144">
            <v>0.001</v>
          </cell>
          <cell r="FR144">
            <v>0.04</v>
          </cell>
          <cell r="FS144">
            <v>0</v>
          </cell>
          <cell r="FT144">
            <v>-0.01</v>
          </cell>
          <cell r="FU144">
            <v>0.001</v>
          </cell>
          <cell r="FV144">
            <v>0.04</v>
          </cell>
          <cell r="FW144">
            <v>0.001</v>
          </cell>
          <cell r="FX144">
            <v>-0.01</v>
          </cell>
          <cell r="FY144">
            <v>0.001</v>
          </cell>
          <cell r="FZ144">
            <v>0.04</v>
          </cell>
          <cell r="GA144">
            <v>0.001</v>
          </cell>
          <cell r="GB144">
            <v>0.01</v>
          </cell>
          <cell r="GC144">
            <v>0.001</v>
          </cell>
          <cell r="GD144">
            <v>0.04</v>
          </cell>
          <cell r="GE144">
            <v>0</v>
          </cell>
        </row>
        <row r="144">
          <cell r="GJ144">
            <v>-50.18</v>
          </cell>
          <cell r="GK144">
            <v>2.908</v>
          </cell>
          <cell r="GL144">
            <v>287.95</v>
          </cell>
          <cell r="GM144">
            <v>14.964</v>
          </cell>
          <cell r="GN144">
            <v>155.82</v>
          </cell>
          <cell r="GO144">
            <v>4.139</v>
          </cell>
          <cell r="GP144">
            <v>980.76</v>
          </cell>
          <cell r="GQ144">
            <v>21.318</v>
          </cell>
        </row>
        <row r="144">
          <cell r="HJ144">
            <v>34.23</v>
          </cell>
          <cell r="HK144">
            <v>3.172</v>
          </cell>
          <cell r="HL144">
            <v>607.12</v>
          </cell>
          <cell r="HM144">
            <v>9.27</v>
          </cell>
          <cell r="HN144">
            <v>32.75</v>
          </cell>
          <cell r="HO144">
            <v>3.042</v>
          </cell>
          <cell r="HP144">
            <v>609.26</v>
          </cell>
          <cell r="HQ144">
            <v>9.232</v>
          </cell>
          <cell r="HR144">
            <v>35.99</v>
          </cell>
          <cell r="HS144">
            <v>2.777</v>
          </cell>
          <cell r="HT144">
            <v>589.18</v>
          </cell>
          <cell r="HU144">
            <v>7.246</v>
          </cell>
          <cell r="HV144">
            <v>-27.68</v>
          </cell>
          <cell r="HW144">
            <v>1.128</v>
          </cell>
          <cell r="HX144">
            <v>148.27</v>
          </cell>
          <cell r="HY144">
            <v>6.97</v>
          </cell>
        </row>
        <row r="144">
          <cell r="IB144">
            <v>0.4</v>
          </cell>
          <cell r="IC144">
            <v>0.015</v>
          </cell>
          <cell r="ID144">
            <v>0.56</v>
          </cell>
          <cell r="IE144">
            <v>0.007</v>
          </cell>
          <cell r="IF144">
            <v>0.53</v>
          </cell>
          <cell r="IG144">
            <v>0.031</v>
          </cell>
          <cell r="IH144">
            <v>1.27</v>
          </cell>
          <cell r="II144">
            <v>0.008</v>
          </cell>
        </row>
        <row r="144">
          <cell r="JB144">
            <v>0.53</v>
          </cell>
          <cell r="JC144">
            <v>0.022</v>
          </cell>
          <cell r="JD144">
            <v>0.96</v>
          </cell>
          <cell r="JE144">
            <v>0.005</v>
          </cell>
          <cell r="JF144">
            <v>0.47</v>
          </cell>
          <cell r="JG144">
            <v>0.028</v>
          </cell>
          <cell r="JH144">
            <v>0.94</v>
          </cell>
          <cell r="JI144">
            <v>0.005</v>
          </cell>
          <cell r="JJ144">
            <v>0.45</v>
          </cell>
          <cell r="JK144">
            <v>0.02</v>
          </cell>
          <cell r="JL144">
            <v>0.89</v>
          </cell>
          <cell r="JM144">
            <v>0.004</v>
          </cell>
          <cell r="JN144">
            <v>0.24</v>
          </cell>
          <cell r="JO144">
            <v>0.011</v>
          </cell>
          <cell r="JP144">
            <v>0.54</v>
          </cell>
          <cell r="JQ144">
            <v>0.008</v>
          </cell>
        </row>
        <row r="144">
          <cell r="JT144">
            <v>-0.23</v>
          </cell>
          <cell r="JU144">
            <v>0.004</v>
          </cell>
          <cell r="JV144">
            <v>-0.36</v>
          </cell>
          <cell r="JW144">
            <v>0.007</v>
          </cell>
          <cell r="JX144">
            <v>0.04</v>
          </cell>
          <cell r="JY144">
            <v>0.014</v>
          </cell>
          <cell r="JZ144">
            <v>-0.62</v>
          </cell>
          <cell r="KA144">
            <v>0.006</v>
          </cell>
        </row>
        <row r="144">
          <cell r="KT144">
            <v>-0.12</v>
          </cell>
          <cell r="KU144">
            <v>0.007</v>
          </cell>
          <cell r="KV144">
            <v>-0.53</v>
          </cell>
          <cell r="KW144">
            <v>0.005</v>
          </cell>
          <cell r="KX144">
            <v>-0.13</v>
          </cell>
          <cell r="KY144">
            <v>0.006</v>
          </cell>
          <cell r="KZ144">
            <v>-0.52</v>
          </cell>
          <cell r="LA144">
            <v>0.004</v>
          </cell>
          <cell r="LB144">
            <v>-0.11</v>
          </cell>
          <cell r="LC144">
            <v>0.006</v>
          </cell>
          <cell r="LD144">
            <v>-0.48</v>
          </cell>
          <cell r="LE144">
            <v>0.004</v>
          </cell>
          <cell r="LF144">
            <v>-0.1</v>
          </cell>
          <cell r="LG144">
            <v>0.004</v>
          </cell>
          <cell r="LH144">
            <v>-0.37</v>
          </cell>
          <cell r="LI144">
            <v>0.007</v>
          </cell>
        </row>
        <row r="144">
          <cell r="LN144">
            <v>-0.24</v>
          </cell>
          <cell r="LO144">
            <v>0.012</v>
          </cell>
          <cell r="LP144">
            <v>0.25</v>
          </cell>
          <cell r="LQ144">
            <v>0.006</v>
          </cell>
          <cell r="LR144">
            <v>0.2</v>
          </cell>
          <cell r="LS144">
            <v>0.007</v>
          </cell>
          <cell r="LT144">
            <v>0.98</v>
          </cell>
          <cell r="LU144">
            <v>0.017</v>
          </cell>
        </row>
        <row r="144">
          <cell r="MH144">
            <v>-0.09</v>
          </cell>
          <cell r="MI144">
            <v>0.01</v>
          </cell>
          <cell r="MJ144">
            <v>0.68</v>
          </cell>
          <cell r="MK144">
            <v>0.007</v>
          </cell>
          <cell r="ML144">
            <v>-0.12</v>
          </cell>
          <cell r="MM144">
            <v>0.01</v>
          </cell>
          <cell r="MN144">
            <v>0.68</v>
          </cell>
          <cell r="MO144">
            <v>0.011</v>
          </cell>
          <cell r="MP144">
            <v>-0.12</v>
          </cell>
          <cell r="MQ144">
            <v>0.009</v>
          </cell>
          <cell r="MR144">
            <v>-0.36</v>
          </cell>
          <cell r="MS144">
            <v>0.016</v>
          </cell>
          <cell r="MT144">
            <v>0.18</v>
          </cell>
          <cell r="MU144">
            <v>0.008</v>
          </cell>
          <cell r="MV144">
            <v>0.38</v>
          </cell>
          <cell r="MW144">
            <v>0.023</v>
          </cell>
          <cell r="MX144">
            <v>1.04</v>
          </cell>
          <cell r="MY144">
            <v>0.032</v>
          </cell>
        </row>
        <row r="144">
          <cell r="NR144">
            <v>-0.04</v>
          </cell>
          <cell r="NS144">
            <v>0.014</v>
          </cell>
          <cell r="NT144">
            <v>0.57</v>
          </cell>
          <cell r="NU144">
            <v>0.018</v>
          </cell>
          <cell r="NV144">
            <v>-0.09</v>
          </cell>
          <cell r="NW144">
            <v>0.013</v>
          </cell>
          <cell r="NX144">
            <v>0.56</v>
          </cell>
          <cell r="NY144">
            <v>0.017</v>
          </cell>
          <cell r="NZ144">
            <v>-0.14</v>
          </cell>
          <cell r="OA144">
            <v>0.011</v>
          </cell>
          <cell r="OB144">
            <v>0.56</v>
          </cell>
          <cell r="OC144">
            <v>0.013</v>
          </cell>
          <cell r="OD144">
            <v>-0.37</v>
          </cell>
          <cell r="OE144">
            <v>0.008</v>
          </cell>
          <cell r="OF144">
            <v>0.13</v>
          </cell>
          <cell r="OG144">
            <v>0.016</v>
          </cell>
        </row>
        <row r="144">
          <cell r="OL144">
            <v>-0.02</v>
          </cell>
          <cell r="OM144">
            <v>0.002</v>
          </cell>
          <cell r="ON144">
            <v>0.05</v>
          </cell>
          <cell r="OO144">
            <v>0.001</v>
          </cell>
          <cell r="OP144">
            <v>0.02</v>
          </cell>
          <cell r="OQ144">
            <v>0.002</v>
          </cell>
          <cell r="OR144">
            <v>0.08</v>
          </cell>
          <cell r="OS144">
            <v>0.001</v>
          </cell>
        </row>
        <row r="144">
          <cell r="PF144">
            <v>0</v>
          </cell>
          <cell r="PG144">
            <v>0.002</v>
          </cell>
          <cell r="PH144">
            <v>0.07</v>
          </cell>
          <cell r="PI144">
            <v>0</v>
          </cell>
          <cell r="PJ144">
            <v>0</v>
          </cell>
          <cell r="PK144">
            <v>0.002</v>
          </cell>
          <cell r="PL144">
            <v>0.06</v>
          </cell>
          <cell r="PM144">
            <v>0</v>
          </cell>
          <cell r="PN144">
            <v>0</v>
          </cell>
          <cell r="PO144">
            <v>0.002</v>
          </cell>
          <cell r="PP144">
            <v>-0.19</v>
          </cell>
          <cell r="PQ144">
            <v>0.004</v>
          </cell>
          <cell r="PR144">
            <v>-0.1</v>
          </cell>
          <cell r="PS144">
            <v>0.003</v>
          </cell>
          <cell r="PT144">
            <v>-0.1</v>
          </cell>
          <cell r="PU144">
            <v>0.004</v>
          </cell>
          <cell r="PV144">
            <v>0.07</v>
          </cell>
          <cell r="PW144">
            <v>0.004</v>
          </cell>
        </row>
        <row r="144">
          <cell r="QP144">
            <v>-0.17</v>
          </cell>
          <cell r="QQ144">
            <v>0.003</v>
          </cell>
          <cell r="QR144">
            <v>-0.02</v>
          </cell>
          <cell r="QS144">
            <v>0.003</v>
          </cell>
          <cell r="QT144">
            <v>-0.18</v>
          </cell>
          <cell r="QU144">
            <v>0.003</v>
          </cell>
          <cell r="QV144">
            <v>-0.02</v>
          </cell>
          <cell r="QW144">
            <v>0.002</v>
          </cell>
          <cell r="QX144">
            <v>-0.19</v>
          </cell>
          <cell r="QY144">
            <v>0.003</v>
          </cell>
          <cell r="QZ144">
            <v>-0.02</v>
          </cell>
          <cell r="RA144">
            <v>0.002</v>
          </cell>
          <cell r="RB144">
            <v>-0.22</v>
          </cell>
          <cell r="RC144">
            <v>0.002</v>
          </cell>
          <cell r="RD144">
            <v>-0.04</v>
          </cell>
          <cell r="RE144">
            <v>0.001</v>
          </cell>
        </row>
        <row r="144">
          <cell r="RJ144">
            <v>0.07</v>
          </cell>
          <cell r="RK144">
            <v>0.002</v>
          </cell>
          <cell r="RL144">
            <v>0.16</v>
          </cell>
          <cell r="RM144">
            <v>0.006</v>
          </cell>
          <cell r="RN144">
            <v>0</v>
          </cell>
          <cell r="RO144">
            <v>0.005</v>
          </cell>
          <cell r="RP144">
            <v>0.31</v>
          </cell>
          <cell r="RQ144">
            <v>0.015</v>
          </cell>
        </row>
        <row r="144">
          <cell r="SJ144">
            <v>0.05</v>
          </cell>
          <cell r="SK144">
            <v>0.002</v>
          </cell>
          <cell r="SL144">
            <v>0.24</v>
          </cell>
          <cell r="SM144">
            <v>0.01</v>
          </cell>
          <cell r="SN144">
            <v>0.03</v>
          </cell>
          <cell r="SO144">
            <v>0.002</v>
          </cell>
          <cell r="SP144">
            <v>0.26</v>
          </cell>
          <cell r="SQ144">
            <v>0.008</v>
          </cell>
          <cell r="SR144">
            <v>0.02</v>
          </cell>
          <cell r="SS144">
            <v>0.002</v>
          </cell>
          <cell r="ST144">
            <v>0.24</v>
          </cell>
          <cell r="SU144">
            <v>0.01</v>
          </cell>
          <cell r="SV144">
            <v>-0.01</v>
          </cell>
          <cell r="SW144">
            <v>0.001</v>
          </cell>
          <cell r="SX144">
            <v>0.06</v>
          </cell>
          <cell r="SY144">
            <v>0.006</v>
          </cell>
        </row>
        <row r="144">
          <cell r="TD144">
            <v>-0.16</v>
          </cell>
          <cell r="TE144">
            <v>0.009</v>
          </cell>
          <cell r="TF144">
            <v>-0.68</v>
          </cell>
          <cell r="TG144">
            <v>0.042</v>
          </cell>
          <cell r="TH144">
            <v>0.64</v>
          </cell>
          <cell r="TI144">
            <v>0.014</v>
          </cell>
          <cell r="TJ144">
            <v>1.55</v>
          </cell>
          <cell r="TK144">
            <v>0.043</v>
          </cell>
        </row>
        <row r="144">
          <cell r="UD144">
            <v>0.16</v>
          </cell>
          <cell r="UE144">
            <v>0.01</v>
          </cell>
          <cell r="UF144">
            <v>0.52</v>
          </cell>
          <cell r="UG144">
            <v>0.04</v>
          </cell>
          <cell r="UH144">
            <v>0.12</v>
          </cell>
          <cell r="UI144">
            <v>0.011</v>
          </cell>
          <cell r="UJ144">
            <v>0.42</v>
          </cell>
          <cell r="UK144">
            <v>0.031</v>
          </cell>
          <cell r="UL144">
            <v>0.11</v>
          </cell>
          <cell r="UM144">
            <v>0.009</v>
          </cell>
          <cell r="UN144">
            <v>0.44</v>
          </cell>
          <cell r="UO144">
            <v>0.032</v>
          </cell>
          <cell r="UP144">
            <v>0.1</v>
          </cell>
          <cell r="UQ144">
            <v>0.008</v>
          </cell>
          <cell r="UR144">
            <v>0.5</v>
          </cell>
          <cell r="US144">
            <v>0.026</v>
          </cell>
        </row>
        <row r="144">
          <cell r="UX144">
            <v>0.1</v>
          </cell>
          <cell r="UY144">
            <v>0.001</v>
          </cell>
          <cell r="UZ144">
            <v>0.11</v>
          </cell>
          <cell r="VA144">
            <v>0.003</v>
          </cell>
          <cell r="VB144">
            <v>0.08</v>
          </cell>
          <cell r="VC144">
            <v>0.002</v>
          </cell>
        </row>
        <row r="144">
          <cell r="VP144">
            <v>0.04</v>
          </cell>
          <cell r="VQ144">
            <v>0.001</v>
          </cell>
          <cell r="VR144">
            <v>0.06</v>
          </cell>
          <cell r="VS144">
            <v>0.001</v>
          </cell>
          <cell r="VT144">
            <v>0.03</v>
          </cell>
          <cell r="VU144">
            <v>0.001</v>
          </cell>
          <cell r="VV144">
            <v>0</v>
          </cell>
          <cell r="VW144">
            <v>0</v>
          </cell>
        </row>
        <row r="144">
          <cell r="WB144">
            <v>0.09</v>
          </cell>
          <cell r="WC144">
            <v>0.004</v>
          </cell>
          <cell r="WD144">
            <v>-0.05</v>
          </cell>
          <cell r="WE144">
            <v>0.002</v>
          </cell>
          <cell r="WF144">
            <v>-0.06</v>
          </cell>
          <cell r="WG144">
            <v>0.006</v>
          </cell>
          <cell r="WH144">
            <v>0.05</v>
          </cell>
          <cell r="WI144">
            <v>0.003</v>
          </cell>
        </row>
        <row r="144">
          <cell r="XB144">
            <v>0.02</v>
          </cell>
          <cell r="XC144">
            <v>0.002</v>
          </cell>
          <cell r="XD144">
            <v>0.02</v>
          </cell>
          <cell r="XE144">
            <v>0.001</v>
          </cell>
          <cell r="XF144">
            <v>0.02</v>
          </cell>
          <cell r="XG144">
            <v>0.003</v>
          </cell>
          <cell r="XH144">
            <v>0.02</v>
          </cell>
          <cell r="XI144">
            <v>0.001</v>
          </cell>
          <cell r="XJ144">
            <v>0.03</v>
          </cell>
          <cell r="XK144">
            <v>0.003</v>
          </cell>
          <cell r="XL144">
            <v>0.02</v>
          </cell>
          <cell r="XM144">
            <v>0.001</v>
          </cell>
          <cell r="XN144">
            <v>0.1</v>
          </cell>
          <cell r="XO144">
            <v>0.004</v>
          </cell>
          <cell r="XP144">
            <v>0.05</v>
          </cell>
          <cell r="XQ144">
            <v>0.001</v>
          </cell>
        </row>
        <row r="145">
          <cell r="B145" t="str">
            <v>KMS058</v>
          </cell>
          <cell r="C145" t="str">
            <v>Korea/N China</v>
          </cell>
          <cell r="D145">
            <v>35.2219</v>
          </cell>
          <cell r="E145">
            <v>128.9579</v>
          </cell>
          <cell r="F145">
            <v>0.1</v>
          </cell>
          <cell r="G145">
            <v>0.007</v>
          </cell>
          <cell r="H145">
            <v>1.01</v>
          </cell>
          <cell r="I145">
            <v>0.027</v>
          </cell>
          <cell r="J145">
            <v>2.47</v>
          </cell>
          <cell r="K145">
            <v>0.038</v>
          </cell>
          <cell r="L145">
            <v>0.25</v>
          </cell>
          <cell r="M145">
            <v>0.016</v>
          </cell>
          <cell r="N145">
            <v>3.75</v>
          </cell>
          <cell r="O145">
            <v>0.045</v>
          </cell>
        </row>
        <row r="145">
          <cell r="AH145">
            <v>0.16</v>
          </cell>
          <cell r="AI145">
            <v>0.01</v>
          </cell>
          <cell r="AJ145">
            <v>2.52</v>
          </cell>
          <cell r="AK145">
            <v>0.024</v>
          </cell>
          <cell r="AL145">
            <v>0.01</v>
          </cell>
          <cell r="AM145">
            <v>0.009</v>
          </cell>
          <cell r="AN145">
            <v>2.36</v>
          </cell>
          <cell r="AO145">
            <v>0.026</v>
          </cell>
          <cell r="AP145">
            <v>0.07</v>
          </cell>
          <cell r="AQ145">
            <v>0.009</v>
          </cell>
          <cell r="AR145">
            <v>2.43</v>
          </cell>
          <cell r="AS145">
            <v>0.028</v>
          </cell>
          <cell r="AT145">
            <v>-0.27</v>
          </cell>
          <cell r="AU145">
            <v>0.006</v>
          </cell>
          <cell r="AV145">
            <v>0.22</v>
          </cell>
          <cell r="AW145">
            <v>0.023</v>
          </cell>
        </row>
        <row r="145">
          <cell r="BB145">
            <v>0.04</v>
          </cell>
          <cell r="BC145">
            <v>0.002</v>
          </cell>
          <cell r="BD145">
            <v>0.14</v>
          </cell>
          <cell r="BE145">
            <v>0.003</v>
          </cell>
          <cell r="BF145">
            <v>-0.02</v>
          </cell>
          <cell r="BG145">
            <v>0.004</v>
          </cell>
          <cell r="BH145">
            <v>0.5</v>
          </cell>
          <cell r="BI145">
            <v>0.007</v>
          </cell>
        </row>
        <row r="145">
          <cell r="CB145">
            <v>0.02</v>
          </cell>
          <cell r="CC145">
            <v>0.001</v>
          </cell>
          <cell r="CD145">
            <v>0.27</v>
          </cell>
          <cell r="CE145">
            <v>0.004</v>
          </cell>
          <cell r="CF145">
            <v>0</v>
          </cell>
          <cell r="CG145">
            <v>0.002</v>
          </cell>
          <cell r="CH145">
            <v>0.27</v>
          </cell>
          <cell r="CI145">
            <v>0.003</v>
          </cell>
          <cell r="CJ145">
            <v>0.02</v>
          </cell>
          <cell r="CK145">
            <v>0.002</v>
          </cell>
          <cell r="CL145">
            <v>0.29</v>
          </cell>
          <cell r="CM145">
            <v>0.004</v>
          </cell>
          <cell r="CN145">
            <v>-0.02</v>
          </cell>
          <cell r="CO145">
            <v>0.001</v>
          </cell>
          <cell r="CP145">
            <v>0.18</v>
          </cell>
          <cell r="CQ145">
            <v>0.003</v>
          </cell>
        </row>
        <row r="145">
          <cell r="CV145">
            <v>-0.37</v>
          </cell>
          <cell r="CW145">
            <v>0.007</v>
          </cell>
          <cell r="CX145">
            <v>0.25</v>
          </cell>
          <cell r="CY145">
            <v>0.005</v>
          </cell>
          <cell r="CZ145">
            <v>1.01</v>
          </cell>
          <cell r="DA145">
            <v>0.039</v>
          </cell>
          <cell r="DB145">
            <v>0.86</v>
          </cell>
          <cell r="DC145">
            <v>0.048</v>
          </cell>
        </row>
        <row r="145">
          <cell r="DV145">
            <v>0.4</v>
          </cell>
          <cell r="DW145">
            <v>0.021</v>
          </cell>
          <cell r="DX145">
            <v>0.39</v>
          </cell>
          <cell r="DY145">
            <v>0.009</v>
          </cell>
          <cell r="DZ145">
            <v>0.31</v>
          </cell>
          <cell r="EA145">
            <v>0.019</v>
          </cell>
          <cell r="EB145">
            <v>0.5</v>
          </cell>
          <cell r="EC145">
            <v>0.014</v>
          </cell>
          <cell r="ED145">
            <v>0.4</v>
          </cell>
          <cell r="EE145">
            <v>0.019</v>
          </cell>
          <cell r="EF145">
            <v>0.75</v>
          </cell>
          <cell r="EG145">
            <v>0.015</v>
          </cell>
          <cell r="EH145">
            <v>0.25</v>
          </cell>
          <cell r="EI145">
            <v>0.016</v>
          </cell>
          <cell r="EJ145">
            <v>0.48</v>
          </cell>
          <cell r="EK145">
            <v>0.015</v>
          </cell>
        </row>
        <row r="145">
          <cell r="EP145">
            <v>0.04</v>
          </cell>
          <cell r="EQ145">
            <v>0.001</v>
          </cell>
          <cell r="ER145">
            <v>0</v>
          </cell>
          <cell r="ES145">
            <v>0</v>
          </cell>
          <cell r="ET145">
            <v>-0.07</v>
          </cell>
          <cell r="EU145">
            <v>0.001</v>
          </cell>
          <cell r="EV145">
            <v>0.02</v>
          </cell>
          <cell r="EW145">
            <v>0.001</v>
          </cell>
        </row>
        <row r="145">
          <cell r="FP145">
            <v>0</v>
          </cell>
          <cell r="FQ145">
            <v>0.001</v>
          </cell>
          <cell r="FR145">
            <v>0.01</v>
          </cell>
          <cell r="FS145">
            <v>0.001</v>
          </cell>
          <cell r="FT145">
            <v>-0.01</v>
          </cell>
          <cell r="FU145">
            <v>0.001</v>
          </cell>
          <cell r="FV145">
            <v>0.01</v>
          </cell>
          <cell r="FW145">
            <v>0.001</v>
          </cell>
          <cell r="FX145">
            <v>-0.01</v>
          </cell>
          <cell r="FY145">
            <v>0.001</v>
          </cell>
          <cell r="FZ145">
            <v>0.01</v>
          </cell>
          <cell r="GA145">
            <v>0</v>
          </cell>
          <cell r="GB145">
            <v>-0.02</v>
          </cell>
          <cell r="GC145">
            <v>0.001</v>
          </cell>
          <cell r="GD145">
            <v>0</v>
          </cell>
          <cell r="GE145">
            <v>0</v>
          </cell>
        </row>
        <row r="145">
          <cell r="GJ145">
            <v>62.29</v>
          </cell>
          <cell r="GK145">
            <v>1.141</v>
          </cell>
          <cell r="GL145">
            <v>494.96</v>
          </cell>
          <cell r="GM145">
            <v>6.101</v>
          </cell>
          <cell r="GN145">
            <v>74.92</v>
          </cell>
          <cell r="GO145">
            <v>2.272</v>
          </cell>
          <cell r="GP145">
            <v>346.31</v>
          </cell>
          <cell r="GQ145">
            <v>9.043</v>
          </cell>
        </row>
        <row r="145">
          <cell r="HJ145">
            <v>60.2</v>
          </cell>
          <cell r="HK145">
            <v>1.483</v>
          </cell>
          <cell r="HL145">
            <v>383.37</v>
          </cell>
          <cell r="HM145">
            <v>6.002</v>
          </cell>
          <cell r="HN145">
            <v>43.64</v>
          </cell>
          <cell r="HO145">
            <v>1.518</v>
          </cell>
          <cell r="HP145">
            <v>369.1</v>
          </cell>
          <cell r="HQ145">
            <v>6.481</v>
          </cell>
          <cell r="HR145">
            <v>46.96</v>
          </cell>
          <cell r="HS145">
            <v>1.847</v>
          </cell>
          <cell r="HT145">
            <v>338.6</v>
          </cell>
          <cell r="HU145">
            <v>5.313</v>
          </cell>
          <cell r="HV145">
            <v>-24.49</v>
          </cell>
          <cell r="HW145">
            <v>1.118</v>
          </cell>
          <cell r="HX145">
            <v>-63.74</v>
          </cell>
          <cell r="HY145">
            <v>5.192</v>
          </cell>
        </row>
        <row r="145">
          <cell r="IB145">
            <v>0.04</v>
          </cell>
          <cell r="IC145">
            <v>0.007</v>
          </cell>
          <cell r="ID145">
            <v>0.15</v>
          </cell>
          <cell r="IE145">
            <v>0.005</v>
          </cell>
          <cell r="IF145">
            <v>0.44</v>
          </cell>
          <cell r="IG145">
            <v>0.008</v>
          </cell>
          <cell r="IH145">
            <v>0.27</v>
          </cell>
          <cell r="II145">
            <v>0.006</v>
          </cell>
        </row>
        <row r="145">
          <cell r="JB145">
            <v>0.22</v>
          </cell>
          <cell r="JC145">
            <v>0.007</v>
          </cell>
          <cell r="JD145">
            <v>0.2</v>
          </cell>
          <cell r="JE145">
            <v>0.005</v>
          </cell>
          <cell r="JF145">
            <v>0.17</v>
          </cell>
          <cell r="JG145">
            <v>0.008</v>
          </cell>
          <cell r="JH145">
            <v>0.17</v>
          </cell>
          <cell r="JI145">
            <v>0.005</v>
          </cell>
          <cell r="JJ145">
            <v>0.12</v>
          </cell>
          <cell r="JK145">
            <v>0.007</v>
          </cell>
          <cell r="JL145">
            <v>0.12</v>
          </cell>
          <cell r="JM145">
            <v>0.005</v>
          </cell>
          <cell r="JN145">
            <v>0.01</v>
          </cell>
          <cell r="JO145">
            <v>0.004</v>
          </cell>
          <cell r="JP145">
            <v>-0.03</v>
          </cell>
          <cell r="JQ145">
            <v>0.004</v>
          </cell>
        </row>
        <row r="145">
          <cell r="JT145">
            <v>0.09</v>
          </cell>
          <cell r="JU145">
            <v>0.002</v>
          </cell>
          <cell r="JV145">
            <v>0.16</v>
          </cell>
          <cell r="JW145">
            <v>0.004</v>
          </cell>
          <cell r="JX145">
            <v>-0.03</v>
          </cell>
          <cell r="JY145">
            <v>0.003</v>
          </cell>
          <cell r="JZ145">
            <v>-0.1</v>
          </cell>
          <cell r="KA145">
            <v>0.009</v>
          </cell>
        </row>
        <row r="145">
          <cell r="KT145">
            <v>0.02</v>
          </cell>
          <cell r="KU145">
            <v>0.002</v>
          </cell>
          <cell r="KV145">
            <v>0.05</v>
          </cell>
          <cell r="KW145">
            <v>0.005</v>
          </cell>
          <cell r="KX145">
            <v>0</v>
          </cell>
          <cell r="KY145">
            <v>0.002</v>
          </cell>
          <cell r="KZ145">
            <v>0.09</v>
          </cell>
          <cell r="LA145">
            <v>0.005</v>
          </cell>
          <cell r="LB145">
            <v>0</v>
          </cell>
          <cell r="LC145">
            <v>0.002</v>
          </cell>
          <cell r="LD145">
            <v>0.11</v>
          </cell>
          <cell r="LE145">
            <v>0.005</v>
          </cell>
          <cell r="LF145">
            <v>-0.02</v>
          </cell>
          <cell r="LG145">
            <v>0.001</v>
          </cell>
          <cell r="LH145">
            <v>0.02</v>
          </cell>
          <cell r="LI145">
            <v>0.003</v>
          </cell>
        </row>
        <row r="145">
          <cell r="LN145">
            <v>0.18</v>
          </cell>
          <cell r="LO145">
            <v>0.004</v>
          </cell>
          <cell r="LP145">
            <v>0.48</v>
          </cell>
          <cell r="LQ145">
            <v>0.005</v>
          </cell>
          <cell r="LR145">
            <v>0.33</v>
          </cell>
          <cell r="LS145">
            <v>0.007</v>
          </cell>
          <cell r="LT145">
            <v>0.37</v>
          </cell>
          <cell r="LU145">
            <v>0.009</v>
          </cell>
        </row>
        <row r="145">
          <cell r="MH145">
            <v>0.26</v>
          </cell>
          <cell r="MI145">
            <v>0.006</v>
          </cell>
          <cell r="MJ145">
            <v>0.5</v>
          </cell>
          <cell r="MK145">
            <v>0.008</v>
          </cell>
          <cell r="ML145">
            <v>0.23</v>
          </cell>
          <cell r="MM145">
            <v>0.006</v>
          </cell>
          <cell r="MN145">
            <v>0.48</v>
          </cell>
          <cell r="MO145">
            <v>0.007</v>
          </cell>
          <cell r="MP145">
            <v>0.2</v>
          </cell>
          <cell r="MQ145">
            <v>0.005</v>
          </cell>
          <cell r="MR145">
            <v>0.57</v>
          </cell>
          <cell r="MS145">
            <v>0.008</v>
          </cell>
          <cell r="MT145">
            <v>0.52</v>
          </cell>
          <cell r="MU145">
            <v>0.008</v>
          </cell>
          <cell r="MV145">
            <v>0.54</v>
          </cell>
          <cell r="MW145">
            <v>0.016</v>
          </cell>
          <cell r="MX145">
            <v>0.58</v>
          </cell>
          <cell r="MY145">
            <v>0.018</v>
          </cell>
        </row>
        <row r="145">
          <cell r="NR145">
            <v>0.62</v>
          </cell>
          <cell r="NS145">
            <v>0.011</v>
          </cell>
          <cell r="NT145">
            <v>0.55</v>
          </cell>
          <cell r="NU145">
            <v>0.013</v>
          </cell>
          <cell r="NV145">
            <v>0.55</v>
          </cell>
          <cell r="NW145">
            <v>0.013</v>
          </cell>
          <cell r="NX145">
            <v>0.54</v>
          </cell>
          <cell r="NY145">
            <v>0.013</v>
          </cell>
          <cell r="NZ145">
            <v>0.42</v>
          </cell>
          <cell r="OA145">
            <v>0.012</v>
          </cell>
          <cell r="OB145">
            <v>0.57</v>
          </cell>
          <cell r="OC145">
            <v>0.014</v>
          </cell>
          <cell r="OD145">
            <v>0</v>
          </cell>
          <cell r="OE145">
            <v>0.008</v>
          </cell>
          <cell r="OF145">
            <v>0.09</v>
          </cell>
          <cell r="OG145">
            <v>0.01</v>
          </cell>
        </row>
        <row r="145">
          <cell r="OL145">
            <v>0</v>
          </cell>
          <cell r="OM145">
            <v>0.001</v>
          </cell>
          <cell r="ON145">
            <v>0.04</v>
          </cell>
          <cell r="OO145">
            <v>0.001</v>
          </cell>
          <cell r="OP145">
            <v>0.02</v>
          </cell>
          <cell r="OQ145">
            <v>0.001</v>
          </cell>
          <cell r="OR145">
            <v>0.02</v>
          </cell>
          <cell r="OS145">
            <v>0.001</v>
          </cell>
        </row>
        <row r="145">
          <cell r="PF145">
            <v>0.02</v>
          </cell>
          <cell r="PG145">
            <v>0.001</v>
          </cell>
          <cell r="PH145">
            <v>0.04</v>
          </cell>
          <cell r="PI145">
            <v>0.001</v>
          </cell>
          <cell r="PJ145">
            <v>0.02</v>
          </cell>
          <cell r="PK145">
            <v>0.001</v>
          </cell>
          <cell r="PL145">
            <v>0.04</v>
          </cell>
          <cell r="PM145">
            <v>0.001</v>
          </cell>
          <cell r="PN145">
            <v>0.03</v>
          </cell>
          <cell r="PO145">
            <v>0.001</v>
          </cell>
          <cell r="PP145">
            <v>0.12</v>
          </cell>
          <cell r="PQ145">
            <v>0.003</v>
          </cell>
          <cell r="PR145">
            <v>0</v>
          </cell>
          <cell r="PS145">
            <v>0.002</v>
          </cell>
          <cell r="PT145">
            <v>0.09</v>
          </cell>
          <cell r="PU145">
            <v>0.003</v>
          </cell>
          <cell r="PV145">
            <v>0.02</v>
          </cell>
          <cell r="PW145">
            <v>0.005</v>
          </cell>
        </row>
        <row r="145">
          <cell r="QP145">
            <v>0.13</v>
          </cell>
          <cell r="QQ145">
            <v>0.003</v>
          </cell>
          <cell r="QR145">
            <v>0.02</v>
          </cell>
          <cell r="QS145">
            <v>0.003</v>
          </cell>
          <cell r="QT145">
            <v>0.14</v>
          </cell>
          <cell r="QU145">
            <v>0.003</v>
          </cell>
          <cell r="QV145">
            <v>0.01</v>
          </cell>
          <cell r="QW145">
            <v>0.003</v>
          </cell>
          <cell r="QX145">
            <v>0.07</v>
          </cell>
          <cell r="QY145">
            <v>0.003</v>
          </cell>
          <cell r="QZ145">
            <v>0.03</v>
          </cell>
          <cell r="RA145">
            <v>0.003</v>
          </cell>
          <cell r="RB145">
            <v>0</v>
          </cell>
          <cell r="RC145">
            <v>0.002</v>
          </cell>
          <cell r="RD145">
            <v>-0.02</v>
          </cell>
          <cell r="RE145">
            <v>0.003</v>
          </cell>
        </row>
        <row r="145">
          <cell r="RJ145">
            <v>0.12</v>
          </cell>
          <cell r="RK145">
            <v>0.002</v>
          </cell>
          <cell r="RL145">
            <v>0.24</v>
          </cell>
          <cell r="RM145">
            <v>0.001</v>
          </cell>
          <cell r="RN145">
            <v>0.09</v>
          </cell>
          <cell r="RO145">
            <v>0.003</v>
          </cell>
          <cell r="RP145">
            <v>0.18</v>
          </cell>
          <cell r="RQ145">
            <v>0.008</v>
          </cell>
        </row>
        <row r="145">
          <cell r="SJ145">
            <v>0.13</v>
          </cell>
          <cell r="SK145">
            <v>0.002</v>
          </cell>
          <cell r="SL145">
            <v>0.24</v>
          </cell>
          <cell r="SM145">
            <v>0.004</v>
          </cell>
          <cell r="SN145">
            <v>0.13</v>
          </cell>
          <cell r="SO145">
            <v>0.002</v>
          </cell>
          <cell r="SP145">
            <v>0.24</v>
          </cell>
          <cell r="SQ145">
            <v>0.005</v>
          </cell>
          <cell r="SR145">
            <v>0.1</v>
          </cell>
          <cell r="SS145">
            <v>0.001</v>
          </cell>
          <cell r="ST145">
            <v>0.25</v>
          </cell>
          <cell r="SU145">
            <v>0.005</v>
          </cell>
          <cell r="SV145">
            <v>0.05</v>
          </cell>
          <cell r="SW145">
            <v>0.001</v>
          </cell>
          <cell r="SX145">
            <v>0.09</v>
          </cell>
          <cell r="SY145">
            <v>0.003</v>
          </cell>
        </row>
        <row r="145">
          <cell r="TD145">
            <v>-0.01</v>
          </cell>
          <cell r="TE145">
            <v>0.002</v>
          </cell>
          <cell r="TF145">
            <v>-0.14</v>
          </cell>
          <cell r="TG145">
            <v>0.007</v>
          </cell>
          <cell r="TH145">
            <v>0.15</v>
          </cell>
          <cell r="TI145">
            <v>0.01</v>
          </cell>
          <cell r="TJ145">
            <v>0.72</v>
          </cell>
          <cell r="TK145">
            <v>0.022</v>
          </cell>
        </row>
        <row r="145">
          <cell r="UD145">
            <v>0.08</v>
          </cell>
          <cell r="UE145">
            <v>0.004</v>
          </cell>
          <cell r="UF145">
            <v>0.36</v>
          </cell>
          <cell r="UG145">
            <v>0.01</v>
          </cell>
          <cell r="UH145">
            <v>0.03</v>
          </cell>
          <cell r="UI145">
            <v>0.005</v>
          </cell>
          <cell r="UJ145">
            <v>0.35</v>
          </cell>
          <cell r="UK145">
            <v>0.011</v>
          </cell>
          <cell r="UL145">
            <v>0.06</v>
          </cell>
          <cell r="UM145">
            <v>0.005</v>
          </cell>
          <cell r="UN145">
            <v>0.32</v>
          </cell>
          <cell r="UO145">
            <v>0.006</v>
          </cell>
          <cell r="UP145">
            <v>0.03</v>
          </cell>
          <cell r="UQ145">
            <v>0.003</v>
          </cell>
          <cell r="UR145">
            <v>0.28</v>
          </cell>
          <cell r="US145">
            <v>0.007</v>
          </cell>
        </row>
        <row r="145">
          <cell r="UX145">
            <v>0.05</v>
          </cell>
          <cell r="UY145">
            <v>0.001</v>
          </cell>
          <cell r="UZ145">
            <v>0.03</v>
          </cell>
          <cell r="VA145">
            <v>0.002</v>
          </cell>
          <cell r="VB145">
            <v>0</v>
          </cell>
          <cell r="VC145">
            <v>0.001</v>
          </cell>
        </row>
        <row r="145">
          <cell r="VP145">
            <v>0.01</v>
          </cell>
          <cell r="VQ145">
            <v>0</v>
          </cell>
          <cell r="VR145">
            <v>0.02</v>
          </cell>
          <cell r="VS145">
            <v>0</v>
          </cell>
          <cell r="VT145">
            <v>0</v>
          </cell>
          <cell r="VU145">
            <v>0</v>
          </cell>
          <cell r="VV145">
            <v>0</v>
          </cell>
          <cell r="VW145">
            <v>0</v>
          </cell>
        </row>
        <row r="145">
          <cell r="WB145">
            <v>0.09</v>
          </cell>
          <cell r="WC145">
            <v>0.001</v>
          </cell>
          <cell r="WD145">
            <v>-0.11</v>
          </cell>
          <cell r="WE145">
            <v>0.002</v>
          </cell>
          <cell r="WF145">
            <v>-0.16</v>
          </cell>
          <cell r="WG145">
            <v>0.004</v>
          </cell>
          <cell r="WH145">
            <v>-0.04</v>
          </cell>
          <cell r="WI145">
            <v>0.003</v>
          </cell>
        </row>
        <row r="145">
          <cell r="XB145">
            <v>-0.01</v>
          </cell>
          <cell r="XC145">
            <v>0.002</v>
          </cell>
          <cell r="XD145">
            <v>-0.07</v>
          </cell>
          <cell r="XE145">
            <v>0.002</v>
          </cell>
          <cell r="XF145">
            <v>-0.02</v>
          </cell>
          <cell r="XG145">
            <v>0.002</v>
          </cell>
          <cell r="XH145">
            <v>-0.08</v>
          </cell>
          <cell r="XI145">
            <v>0.002</v>
          </cell>
          <cell r="XJ145">
            <v>-0.02</v>
          </cell>
          <cell r="XK145">
            <v>0.002</v>
          </cell>
          <cell r="XL145">
            <v>-0.11</v>
          </cell>
          <cell r="XM145">
            <v>0.003</v>
          </cell>
          <cell r="XN145">
            <v>-0.01</v>
          </cell>
          <cell r="XO145">
            <v>0.002</v>
          </cell>
          <cell r="XP145">
            <v>-0.09</v>
          </cell>
          <cell r="XQ145">
            <v>0.002</v>
          </cell>
        </row>
        <row r="146">
          <cell r="B146" t="str">
            <v>KMS059</v>
          </cell>
          <cell r="C146" t="str">
            <v>Korea/N China</v>
          </cell>
          <cell r="D146">
            <v>36.0328</v>
          </cell>
          <cell r="E146">
            <v>128.2701</v>
          </cell>
          <cell r="F146">
            <v>0.24</v>
          </cell>
          <cell r="G146">
            <v>0.007</v>
          </cell>
          <cell r="H146">
            <v>2.67</v>
          </cell>
          <cell r="I146">
            <v>0.028</v>
          </cell>
          <cell r="J146">
            <v>4.03</v>
          </cell>
          <cell r="K146">
            <v>0.034</v>
          </cell>
          <cell r="L146">
            <v>0.41</v>
          </cell>
          <cell r="M146">
            <v>0.015</v>
          </cell>
          <cell r="N146">
            <v>4.13</v>
          </cell>
          <cell r="O146">
            <v>0.045</v>
          </cell>
        </row>
        <row r="146">
          <cell r="AH146">
            <v>0.37</v>
          </cell>
          <cell r="AI146">
            <v>0.009</v>
          </cell>
          <cell r="AJ146">
            <v>3.74</v>
          </cell>
          <cell r="AK146">
            <v>0.025</v>
          </cell>
          <cell r="AL146">
            <v>0.36</v>
          </cell>
          <cell r="AM146">
            <v>0.009</v>
          </cell>
          <cell r="AN146">
            <v>3.36</v>
          </cell>
          <cell r="AO146">
            <v>0.023</v>
          </cell>
          <cell r="AP146">
            <v>0.39</v>
          </cell>
          <cell r="AQ146">
            <v>0.009</v>
          </cell>
          <cell r="AR146">
            <v>3.44</v>
          </cell>
          <cell r="AS146">
            <v>0.024</v>
          </cell>
          <cell r="AT146">
            <v>0.02</v>
          </cell>
          <cell r="AU146">
            <v>0.007</v>
          </cell>
          <cell r="AV146">
            <v>1.55</v>
          </cell>
          <cell r="AW146">
            <v>0.025</v>
          </cell>
        </row>
        <row r="146">
          <cell r="BB146">
            <v>0.04</v>
          </cell>
          <cell r="BC146">
            <v>0.002</v>
          </cell>
          <cell r="BD146">
            <v>0.31</v>
          </cell>
          <cell r="BE146">
            <v>0.003</v>
          </cell>
          <cell r="BF146">
            <v>0.03</v>
          </cell>
          <cell r="BG146">
            <v>0.004</v>
          </cell>
          <cell r="BH146">
            <v>0.48</v>
          </cell>
          <cell r="BI146">
            <v>0.006</v>
          </cell>
        </row>
        <row r="146">
          <cell r="CB146">
            <v>0.04</v>
          </cell>
          <cell r="CC146">
            <v>0.002</v>
          </cell>
          <cell r="CD146">
            <v>0.39</v>
          </cell>
          <cell r="CE146">
            <v>0.003</v>
          </cell>
          <cell r="CF146">
            <v>0.05</v>
          </cell>
          <cell r="CG146">
            <v>0.002</v>
          </cell>
          <cell r="CH146">
            <v>0.36</v>
          </cell>
          <cell r="CI146">
            <v>0.003</v>
          </cell>
          <cell r="CJ146">
            <v>0.04</v>
          </cell>
          <cell r="CK146">
            <v>0.002</v>
          </cell>
          <cell r="CL146">
            <v>0.36</v>
          </cell>
          <cell r="CM146">
            <v>0.003</v>
          </cell>
          <cell r="CN146">
            <v>-0.02</v>
          </cell>
          <cell r="CO146">
            <v>0.001</v>
          </cell>
          <cell r="CP146">
            <v>0.29</v>
          </cell>
          <cell r="CQ146">
            <v>0.003</v>
          </cell>
        </row>
        <row r="146">
          <cell r="CV146">
            <v>-0.13</v>
          </cell>
          <cell r="CW146">
            <v>0.007</v>
          </cell>
          <cell r="CX146">
            <v>0.45</v>
          </cell>
          <cell r="CY146">
            <v>0.006</v>
          </cell>
          <cell r="CZ146">
            <v>1.29</v>
          </cell>
          <cell r="DA146">
            <v>0.042</v>
          </cell>
          <cell r="DB146">
            <v>0.95</v>
          </cell>
          <cell r="DC146">
            <v>0.039</v>
          </cell>
        </row>
        <row r="146">
          <cell r="DV146">
            <v>0.7</v>
          </cell>
          <cell r="DW146">
            <v>0.02</v>
          </cell>
          <cell r="DX146">
            <v>0.51</v>
          </cell>
          <cell r="DY146">
            <v>0.01</v>
          </cell>
          <cell r="DZ146">
            <v>0.64</v>
          </cell>
          <cell r="EA146">
            <v>0.022</v>
          </cell>
          <cell r="EB146">
            <v>0.65</v>
          </cell>
          <cell r="EC146">
            <v>0.013</v>
          </cell>
          <cell r="ED146">
            <v>0.68</v>
          </cell>
          <cell r="EE146">
            <v>0.02</v>
          </cell>
          <cell r="EF146">
            <v>0.87</v>
          </cell>
          <cell r="EG146">
            <v>0.017</v>
          </cell>
          <cell r="EH146">
            <v>0.45</v>
          </cell>
          <cell r="EI146">
            <v>0.016</v>
          </cell>
          <cell r="EJ146">
            <v>0.57</v>
          </cell>
          <cell r="EK146">
            <v>0.015</v>
          </cell>
        </row>
        <row r="146">
          <cell r="EP146">
            <v>0.03</v>
          </cell>
          <cell r="EQ146">
            <v>0.001</v>
          </cell>
          <cell r="ER146">
            <v>0.02</v>
          </cell>
          <cell r="ES146">
            <v>0</v>
          </cell>
          <cell r="ET146">
            <v>-0.07</v>
          </cell>
          <cell r="EU146">
            <v>0.001</v>
          </cell>
          <cell r="EV146">
            <v>0.02</v>
          </cell>
          <cell r="EW146">
            <v>0.001</v>
          </cell>
        </row>
        <row r="146">
          <cell r="FP146">
            <v>-0.01</v>
          </cell>
          <cell r="FQ146">
            <v>0.001</v>
          </cell>
          <cell r="FR146">
            <v>0.01</v>
          </cell>
          <cell r="FS146">
            <v>0</v>
          </cell>
          <cell r="FT146">
            <v>-0.01</v>
          </cell>
          <cell r="FU146">
            <v>0.001</v>
          </cell>
          <cell r="FV146">
            <v>0.01</v>
          </cell>
          <cell r="FW146">
            <v>0</v>
          </cell>
          <cell r="FX146">
            <v>-0.01</v>
          </cell>
          <cell r="FY146">
            <v>0.001</v>
          </cell>
          <cell r="FZ146">
            <v>0.01</v>
          </cell>
          <cell r="GA146">
            <v>0.001</v>
          </cell>
          <cell r="GB146">
            <v>-0.03</v>
          </cell>
          <cell r="GC146">
            <v>0.001</v>
          </cell>
          <cell r="GD146">
            <v>0.01</v>
          </cell>
          <cell r="GE146">
            <v>0</v>
          </cell>
        </row>
        <row r="146">
          <cell r="GJ146">
            <v>53.88</v>
          </cell>
          <cell r="GK146">
            <v>1.235</v>
          </cell>
          <cell r="GL146">
            <v>476.45</v>
          </cell>
          <cell r="GM146">
            <v>6.07</v>
          </cell>
          <cell r="GN146">
            <v>-6.28</v>
          </cell>
          <cell r="GO146">
            <v>2.441</v>
          </cell>
          <cell r="GP146">
            <v>240.32</v>
          </cell>
          <cell r="GQ146">
            <v>8.162</v>
          </cell>
        </row>
        <row r="146">
          <cell r="HJ146">
            <v>26.98</v>
          </cell>
          <cell r="HK146">
            <v>1.416</v>
          </cell>
          <cell r="HL146">
            <v>423.12</v>
          </cell>
          <cell r="HM146">
            <v>6.419</v>
          </cell>
          <cell r="HN146">
            <v>30.73</v>
          </cell>
          <cell r="HO146">
            <v>1.592</v>
          </cell>
          <cell r="HP146">
            <v>404.07</v>
          </cell>
          <cell r="HQ146">
            <v>6.458</v>
          </cell>
          <cell r="HR146">
            <v>24.42</v>
          </cell>
          <cell r="HS146">
            <v>1.775</v>
          </cell>
          <cell r="HT146">
            <v>368.53</v>
          </cell>
          <cell r="HU146">
            <v>5.62</v>
          </cell>
          <cell r="HV146">
            <v>-31.53</v>
          </cell>
          <cell r="HW146">
            <v>0.932</v>
          </cell>
          <cell r="HX146">
            <v>31.02</v>
          </cell>
          <cell r="HY146">
            <v>5.385</v>
          </cell>
        </row>
        <row r="146">
          <cell r="IB146">
            <v>0.26</v>
          </cell>
          <cell r="IC146">
            <v>0.006</v>
          </cell>
          <cell r="ID146">
            <v>0.22</v>
          </cell>
          <cell r="IE146">
            <v>0.004</v>
          </cell>
          <cell r="IF146">
            <v>0.34</v>
          </cell>
          <cell r="IG146">
            <v>0.008</v>
          </cell>
          <cell r="IH146">
            <v>0.38</v>
          </cell>
          <cell r="II146">
            <v>0.006</v>
          </cell>
        </row>
        <row r="146">
          <cell r="JB146">
            <v>0.46</v>
          </cell>
          <cell r="JC146">
            <v>0.007</v>
          </cell>
          <cell r="JD146">
            <v>0.37</v>
          </cell>
          <cell r="JE146">
            <v>0.005</v>
          </cell>
          <cell r="JF146">
            <v>0.47</v>
          </cell>
          <cell r="JG146">
            <v>0.007</v>
          </cell>
          <cell r="JH146">
            <v>0.37</v>
          </cell>
          <cell r="JI146">
            <v>0.004</v>
          </cell>
          <cell r="JJ146">
            <v>0.43</v>
          </cell>
          <cell r="JK146">
            <v>0.006</v>
          </cell>
          <cell r="JL146">
            <v>0.34</v>
          </cell>
          <cell r="JM146">
            <v>0.004</v>
          </cell>
          <cell r="JN146">
            <v>0.01</v>
          </cell>
          <cell r="JO146">
            <v>0.005</v>
          </cell>
          <cell r="JP146">
            <v>0.1</v>
          </cell>
          <cell r="JQ146">
            <v>0.003</v>
          </cell>
        </row>
        <row r="146">
          <cell r="JT146">
            <v>-0.03</v>
          </cell>
          <cell r="JU146">
            <v>0.002</v>
          </cell>
          <cell r="JV146">
            <v>0.11</v>
          </cell>
          <cell r="JW146">
            <v>0.004</v>
          </cell>
          <cell r="JX146">
            <v>-0.15</v>
          </cell>
          <cell r="JY146">
            <v>0.004</v>
          </cell>
          <cell r="JZ146">
            <v>-0.33</v>
          </cell>
          <cell r="KA146">
            <v>0.009</v>
          </cell>
        </row>
        <row r="146">
          <cell r="KT146">
            <v>-0.11</v>
          </cell>
          <cell r="KU146">
            <v>0.002</v>
          </cell>
          <cell r="KV146">
            <v>-0.1</v>
          </cell>
          <cell r="KW146">
            <v>0.004</v>
          </cell>
          <cell r="KX146">
            <v>-0.1</v>
          </cell>
          <cell r="KY146">
            <v>0.002</v>
          </cell>
          <cell r="KZ146">
            <v>-0.1</v>
          </cell>
          <cell r="LA146">
            <v>0.004</v>
          </cell>
          <cell r="LB146">
            <v>-0.1</v>
          </cell>
          <cell r="LC146">
            <v>0.002</v>
          </cell>
          <cell r="LD146">
            <v>-0.11</v>
          </cell>
          <cell r="LE146">
            <v>0.004</v>
          </cell>
          <cell r="LF146">
            <v>-0.06</v>
          </cell>
          <cell r="LG146">
            <v>0.001</v>
          </cell>
          <cell r="LH146">
            <v>-0.07</v>
          </cell>
          <cell r="LI146">
            <v>0.003</v>
          </cell>
        </row>
        <row r="146">
          <cell r="LN146">
            <v>0.33</v>
          </cell>
          <cell r="LO146">
            <v>0.004</v>
          </cell>
          <cell r="LP146">
            <v>0.41</v>
          </cell>
          <cell r="LQ146">
            <v>0.006</v>
          </cell>
          <cell r="LR146">
            <v>0.19</v>
          </cell>
          <cell r="LS146">
            <v>0.007</v>
          </cell>
          <cell r="LT146">
            <v>0.34</v>
          </cell>
          <cell r="LU146">
            <v>0.008</v>
          </cell>
        </row>
        <row r="146">
          <cell r="MH146">
            <v>0.32</v>
          </cell>
          <cell r="MI146">
            <v>0.005</v>
          </cell>
          <cell r="MJ146">
            <v>0.48</v>
          </cell>
          <cell r="MK146">
            <v>0.008</v>
          </cell>
          <cell r="ML146">
            <v>0.34</v>
          </cell>
          <cell r="MM146">
            <v>0.006</v>
          </cell>
          <cell r="MN146">
            <v>0.46</v>
          </cell>
          <cell r="MO146">
            <v>0.006</v>
          </cell>
          <cell r="MP146">
            <v>0.29</v>
          </cell>
          <cell r="MQ146">
            <v>0.005</v>
          </cell>
          <cell r="MR146">
            <v>0.7</v>
          </cell>
          <cell r="MS146">
            <v>0.007</v>
          </cell>
          <cell r="MT146">
            <v>0.44</v>
          </cell>
          <cell r="MU146">
            <v>0.009</v>
          </cell>
          <cell r="MV146">
            <v>-0.07</v>
          </cell>
          <cell r="MW146">
            <v>0.016</v>
          </cell>
          <cell r="MX146">
            <v>0.22</v>
          </cell>
          <cell r="MY146">
            <v>0.018</v>
          </cell>
        </row>
        <row r="146">
          <cell r="NR146">
            <v>0.46</v>
          </cell>
          <cell r="NS146">
            <v>0.012</v>
          </cell>
          <cell r="NT146">
            <v>0.32</v>
          </cell>
          <cell r="NU146">
            <v>0.01</v>
          </cell>
          <cell r="NV146">
            <v>0.49</v>
          </cell>
          <cell r="NW146">
            <v>0.011</v>
          </cell>
          <cell r="NX146">
            <v>0.31</v>
          </cell>
          <cell r="NY146">
            <v>0.012</v>
          </cell>
          <cell r="NZ146">
            <v>0.38</v>
          </cell>
          <cell r="OA146">
            <v>0.012</v>
          </cell>
          <cell r="OB146">
            <v>0.23</v>
          </cell>
          <cell r="OC146">
            <v>0.013</v>
          </cell>
          <cell r="OD146">
            <v>-0.07</v>
          </cell>
          <cell r="OE146">
            <v>0.007</v>
          </cell>
          <cell r="OF146">
            <v>-0.17</v>
          </cell>
          <cell r="OG146">
            <v>0.012</v>
          </cell>
        </row>
        <row r="146">
          <cell r="ON146">
            <v>0.03</v>
          </cell>
          <cell r="OO146">
            <v>0.001</v>
          </cell>
          <cell r="OP146">
            <v>0.04</v>
          </cell>
          <cell r="OQ146">
            <v>0.001</v>
          </cell>
          <cell r="OR146">
            <v>0.05</v>
          </cell>
          <cell r="OS146">
            <v>0.001</v>
          </cell>
        </row>
        <row r="146">
          <cell r="PF146">
            <v>0.03</v>
          </cell>
          <cell r="PG146">
            <v>0.001</v>
          </cell>
          <cell r="PH146">
            <v>0.05</v>
          </cell>
          <cell r="PI146">
            <v>0.001</v>
          </cell>
          <cell r="PJ146">
            <v>0.03</v>
          </cell>
          <cell r="PK146">
            <v>0.001</v>
          </cell>
          <cell r="PL146">
            <v>0.04</v>
          </cell>
          <cell r="PM146">
            <v>0.001</v>
          </cell>
          <cell r="PN146">
            <v>0.03</v>
          </cell>
          <cell r="PO146">
            <v>0.001</v>
          </cell>
          <cell r="PP146">
            <v>0.19</v>
          </cell>
          <cell r="PQ146">
            <v>0.003</v>
          </cell>
          <cell r="PR146">
            <v>0</v>
          </cell>
          <cell r="PS146">
            <v>0.002</v>
          </cell>
          <cell r="PT146">
            <v>-0.01</v>
          </cell>
          <cell r="PU146">
            <v>0.003</v>
          </cell>
          <cell r="PV146">
            <v>-0.03</v>
          </cell>
          <cell r="PW146">
            <v>0.004</v>
          </cell>
        </row>
        <row r="146">
          <cell r="QP146">
            <v>0.14</v>
          </cell>
          <cell r="QQ146">
            <v>0.003</v>
          </cell>
          <cell r="QR146">
            <v>-0.02</v>
          </cell>
          <cell r="QS146">
            <v>0.003</v>
          </cell>
          <cell r="QT146">
            <v>0.14</v>
          </cell>
          <cell r="QU146">
            <v>0.003</v>
          </cell>
          <cell r="QV146">
            <v>-0.03</v>
          </cell>
          <cell r="QW146">
            <v>0.003</v>
          </cell>
          <cell r="QX146">
            <v>0.08</v>
          </cell>
          <cell r="QY146">
            <v>0.003</v>
          </cell>
          <cell r="QZ146">
            <v>-0.06</v>
          </cell>
          <cell r="RA146">
            <v>0.002</v>
          </cell>
          <cell r="RB146">
            <v>0.01</v>
          </cell>
          <cell r="RC146">
            <v>0.002</v>
          </cell>
          <cell r="RD146">
            <v>-0.11</v>
          </cell>
          <cell r="RE146">
            <v>0.003</v>
          </cell>
        </row>
        <row r="146">
          <cell r="RJ146">
            <v>0.14</v>
          </cell>
          <cell r="RK146">
            <v>0.001</v>
          </cell>
          <cell r="RL146">
            <v>0.18</v>
          </cell>
          <cell r="RM146">
            <v>0.002</v>
          </cell>
          <cell r="RN146">
            <v>0.01</v>
          </cell>
          <cell r="RO146">
            <v>0.003</v>
          </cell>
          <cell r="RP146">
            <v>0.07</v>
          </cell>
          <cell r="RQ146">
            <v>0.008</v>
          </cell>
        </row>
        <row r="146">
          <cell r="SJ146">
            <v>0.1</v>
          </cell>
          <cell r="SK146">
            <v>0.002</v>
          </cell>
          <cell r="SL146">
            <v>0.12</v>
          </cell>
          <cell r="SM146">
            <v>0.005</v>
          </cell>
          <cell r="SN146">
            <v>0.09</v>
          </cell>
          <cell r="SO146">
            <v>0.002</v>
          </cell>
          <cell r="SP146">
            <v>0.12</v>
          </cell>
          <cell r="SQ146">
            <v>0.004</v>
          </cell>
          <cell r="SR146">
            <v>0.08</v>
          </cell>
          <cell r="SS146">
            <v>0.001</v>
          </cell>
          <cell r="ST146">
            <v>0.12</v>
          </cell>
          <cell r="SU146">
            <v>0.004</v>
          </cell>
          <cell r="SV146">
            <v>0.04</v>
          </cell>
          <cell r="SW146">
            <v>0.001</v>
          </cell>
          <cell r="SX146">
            <v>0.01</v>
          </cell>
          <cell r="SY146">
            <v>0.003</v>
          </cell>
        </row>
        <row r="146">
          <cell r="TD146">
            <v>0</v>
          </cell>
          <cell r="TE146">
            <v>0.002</v>
          </cell>
          <cell r="TF146">
            <v>0.02</v>
          </cell>
          <cell r="TG146">
            <v>0.007</v>
          </cell>
          <cell r="TH146">
            <v>0.3</v>
          </cell>
          <cell r="TI146">
            <v>0.009</v>
          </cell>
          <cell r="TJ146">
            <v>0.92</v>
          </cell>
          <cell r="TK146">
            <v>0.024</v>
          </cell>
        </row>
        <row r="146">
          <cell r="UD146">
            <v>0.16</v>
          </cell>
          <cell r="UE146">
            <v>0.005</v>
          </cell>
          <cell r="UF146">
            <v>0.57</v>
          </cell>
          <cell r="UG146">
            <v>0.011</v>
          </cell>
          <cell r="UH146">
            <v>0.15</v>
          </cell>
          <cell r="UI146">
            <v>0.005</v>
          </cell>
          <cell r="UJ146">
            <v>0.53</v>
          </cell>
          <cell r="UK146">
            <v>0.008</v>
          </cell>
          <cell r="UL146">
            <v>0.15</v>
          </cell>
          <cell r="UM146">
            <v>0.004</v>
          </cell>
          <cell r="UN146">
            <v>0.45</v>
          </cell>
          <cell r="UO146">
            <v>0.007</v>
          </cell>
          <cell r="UP146">
            <v>0.08</v>
          </cell>
          <cell r="UQ146">
            <v>0.005</v>
          </cell>
          <cell r="UR146">
            <v>0.47</v>
          </cell>
          <cell r="US146">
            <v>0.006</v>
          </cell>
        </row>
        <row r="146">
          <cell r="UX146">
            <v>0.05</v>
          </cell>
          <cell r="UY146">
            <v>0</v>
          </cell>
          <cell r="UZ146">
            <v>0.04</v>
          </cell>
          <cell r="VA146">
            <v>0.002</v>
          </cell>
          <cell r="VB146">
            <v>0.02</v>
          </cell>
          <cell r="VC146">
            <v>0.001</v>
          </cell>
        </row>
        <row r="146">
          <cell r="VP146">
            <v>0.01</v>
          </cell>
          <cell r="VQ146">
            <v>0</v>
          </cell>
          <cell r="VR146">
            <v>0.02</v>
          </cell>
          <cell r="VS146">
            <v>0</v>
          </cell>
          <cell r="VT146">
            <v>0.01</v>
          </cell>
          <cell r="VU146">
            <v>0</v>
          </cell>
          <cell r="VV146">
            <v>0</v>
          </cell>
          <cell r="VW146">
            <v>0</v>
          </cell>
        </row>
        <row r="146">
          <cell r="WB146">
            <v>0.04</v>
          </cell>
          <cell r="WC146">
            <v>0.001</v>
          </cell>
          <cell r="WD146">
            <v>-0.16</v>
          </cell>
          <cell r="WE146">
            <v>0.001</v>
          </cell>
          <cell r="WF146">
            <v>-0.14</v>
          </cell>
          <cell r="WG146">
            <v>0.004</v>
          </cell>
          <cell r="WH146">
            <v>-0.05</v>
          </cell>
          <cell r="WI146">
            <v>0.002</v>
          </cell>
        </row>
        <row r="146">
          <cell r="XB146">
            <v>-0.04</v>
          </cell>
          <cell r="XC146">
            <v>0.002</v>
          </cell>
          <cell r="XD146">
            <v>-0.11</v>
          </cell>
          <cell r="XE146">
            <v>0.002</v>
          </cell>
          <cell r="XF146">
            <v>-0.04</v>
          </cell>
          <cell r="XG146">
            <v>0.002</v>
          </cell>
          <cell r="XH146">
            <v>-0.12</v>
          </cell>
          <cell r="XI146">
            <v>0.002</v>
          </cell>
          <cell r="XJ146">
            <v>-0.05</v>
          </cell>
          <cell r="XK146">
            <v>0.002</v>
          </cell>
          <cell r="XL146">
            <v>-0.15</v>
          </cell>
          <cell r="XM146">
            <v>0.003</v>
          </cell>
          <cell r="XN146">
            <v>-0.04</v>
          </cell>
          <cell r="XO146">
            <v>0.002</v>
          </cell>
          <cell r="XP146">
            <v>-0.1</v>
          </cell>
          <cell r="XQ146">
            <v>0.002</v>
          </cell>
        </row>
        <row r="147">
          <cell r="B147" t="str">
            <v>KMS060</v>
          </cell>
          <cell r="C147" t="str">
            <v>Korea/N China</v>
          </cell>
          <cell r="D147">
            <v>36.9899</v>
          </cell>
          <cell r="E147">
            <v>127.846</v>
          </cell>
          <cell r="F147">
            <v>-0.89</v>
          </cell>
          <cell r="G147">
            <v>0.021</v>
          </cell>
          <cell r="H147">
            <v>0.13</v>
          </cell>
          <cell r="I147">
            <v>0.046</v>
          </cell>
          <cell r="J147">
            <v>3.95</v>
          </cell>
          <cell r="K147">
            <v>0.129</v>
          </cell>
          <cell r="L147">
            <v>1.76</v>
          </cell>
          <cell r="M147">
            <v>0.03</v>
          </cell>
          <cell r="N147">
            <v>7.06</v>
          </cell>
          <cell r="O147">
            <v>0.059</v>
          </cell>
        </row>
        <row r="147">
          <cell r="AD147">
            <v>-2.69</v>
          </cell>
          <cell r="AE147">
            <v>0.016</v>
          </cell>
          <cell r="AF147">
            <v>-1.56</v>
          </cell>
          <cell r="AG147">
            <v>0.19</v>
          </cell>
          <cell r="AH147">
            <v>0.15</v>
          </cell>
          <cell r="AI147">
            <v>0.014</v>
          </cell>
          <cell r="AJ147">
            <v>3.89</v>
          </cell>
          <cell r="AK147">
            <v>0.032</v>
          </cell>
          <cell r="AL147">
            <v>0.12</v>
          </cell>
          <cell r="AM147">
            <v>0.012</v>
          </cell>
          <cell r="AN147">
            <v>3.49</v>
          </cell>
          <cell r="AO147">
            <v>0.024</v>
          </cell>
          <cell r="AP147">
            <v>0.14</v>
          </cell>
          <cell r="AQ147">
            <v>0.016</v>
          </cell>
          <cell r="AR147">
            <v>3.57</v>
          </cell>
          <cell r="AS147">
            <v>0.03</v>
          </cell>
          <cell r="AT147">
            <v>-0.29</v>
          </cell>
          <cell r="AU147">
            <v>0.012</v>
          </cell>
          <cell r="AV147">
            <v>1.43</v>
          </cell>
          <cell r="AW147">
            <v>0.024</v>
          </cell>
          <cell r="AX147">
            <v>-0.75</v>
          </cell>
          <cell r="AY147">
            <v>0.01</v>
          </cell>
          <cell r="AZ147">
            <v>-0.49</v>
          </cell>
          <cell r="BA147">
            <v>0.023</v>
          </cell>
          <cell r="BB147">
            <v>-0.22</v>
          </cell>
          <cell r="BC147">
            <v>0.007</v>
          </cell>
          <cell r="BD147">
            <v>0.07</v>
          </cell>
          <cell r="BE147">
            <v>0.007</v>
          </cell>
          <cell r="BF147">
            <v>0.4</v>
          </cell>
          <cell r="BG147">
            <v>0.018</v>
          </cell>
          <cell r="BH147">
            <v>1.01</v>
          </cell>
          <cell r="BI147">
            <v>0.012</v>
          </cell>
        </row>
        <row r="147">
          <cell r="BX147">
            <v>-0.3</v>
          </cell>
          <cell r="BY147">
            <v>0.006</v>
          </cell>
          <cell r="BZ147">
            <v>0.42</v>
          </cell>
          <cell r="CA147">
            <v>0.026</v>
          </cell>
          <cell r="CB147">
            <v>0.02</v>
          </cell>
          <cell r="CC147">
            <v>0.004</v>
          </cell>
          <cell r="CD147">
            <v>0.48</v>
          </cell>
          <cell r="CE147">
            <v>0.005</v>
          </cell>
          <cell r="CF147">
            <v>0.02</v>
          </cell>
          <cell r="CG147">
            <v>0.004</v>
          </cell>
          <cell r="CH147">
            <v>0.44</v>
          </cell>
          <cell r="CI147">
            <v>0.004</v>
          </cell>
          <cell r="CJ147">
            <v>0.02</v>
          </cell>
          <cell r="CK147">
            <v>0.003</v>
          </cell>
          <cell r="CL147">
            <v>0.4</v>
          </cell>
          <cell r="CM147">
            <v>0.005</v>
          </cell>
          <cell r="CN147">
            <v>-0.01</v>
          </cell>
          <cell r="CO147">
            <v>0.003</v>
          </cell>
          <cell r="CP147">
            <v>0.33</v>
          </cell>
          <cell r="CQ147">
            <v>0.004</v>
          </cell>
          <cell r="CR147">
            <v>-0.04</v>
          </cell>
          <cell r="CS147">
            <v>0.001</v>
          </cell>
          <cell r="CT147">
            <v>0.15</v>
          </cell>
          <cell r="CU147">
            <v>0.004</v>
          </cell>
          <cell r="CV147">
            <v>-1.58</v>
          </cell>
          <cell r="CW147">
            <v>0.026</v>
          </cell>
          <cell r="CX147">
            <v>-0.24</v>
          </cell>
          <cell r="CY147">
            <v>0.011</v>
          </cell>
          <cell r="CZ147">
            <v>6</v>
          </cell>
          <cell r="DA147">
            <v>0.217</v>
          </cell>
          <cell r="DB147">
            <v>3.5</v>
          </cell>
          <cell r="DC147">
            <v>0.181</v>
          </cell>
        </row>
        <row r="147">
          <cell r="DR147">
            <v>-1.12</v>
          </cell>
          <cell r="DS147">
            <v>0.02</v>
          </cell>
          <cell r="DT147">
            <v>-0.09</v>
          </cell>
          <cell r="DU147">
            <v>0.006</v>
          </cell>
          <cell r="DV147">
            <v>2.08</v>
          </cell>
          <cell r="DW147">
            <v>0.086</v>
          </cell>
          <cell r="DX147">
            <v>0.88</v>
          </cell>
          <cell r="DY147">
            <v>0.04</v>
          </cell>
          <cell r="DZ147">
            <v>1.95</v>
          </cell>
          <cell r="EA147">
            <v>0.085</v>
          </cell>
          <cell r="EB147">
            <v>1.26</v>
          </cell>
          <cell r="EC147">
            <v>0.033</v>
          </cell>
          <cell r="ED147">
            <v>2.01</v>
          </cell>
          <cell r="EE147">
            <v>0.098</v>
          </cell>
          <cell r="EF147">
            <v>1.27</v>
          </cell>
          <cell r="EG147">
            <v>0.057</v>
          </cell>
          <cell r="EH147">
            <v>1.6</v>
          </cell>
          <cell r="EI147">
            <v>0.092</v>
          </cell>
          <cell r="EJ147">
            <v>0.95</v>
          </cell>
          <cell r="EK147">
            <v>0.036</v>
          </cell>
          <cell r="EL147">
            <v>-0.37</v>
          </cell>
          <cell r="EM147">
            <v>0.009</v>
          </cell>
          <cell r="EN147">
            <v>0.01</v>
          </cell>
          <cell r="EO147">
            <v>0.001</v>
          </cell>
          <cell r="EP147">
            <v>-0.04</v>
          </cell>
          <cell r="EQ147">
            <v>0.002</v>
          </cell>
          <cell r="ER147">
            <v>0.03</v>
          </cell>
          <cell r="ES147">
            <v>0.001</v>
          </cell>
          <cell r="ET147">
            <v>-0.14</v>
          </cell>
          <cell r="EU147">
            <v>0.003</v>
          </cell>
          <cell r="EV147">
            <v>-0.01</v>
          </cell>
          <cell r="EW147">
            <v>0.004</v>
          </cell>
        </row>
        <row r="147">
          <cell r="FL147">
            <v>-0.03</v>
          </cell>
          <cell r="FM147">
            <v>0.001</v>
          </cell>
          <cell r="FN147">
            <v>0.06</v>
          </cell>
          <cell r="FO147">
            <v>0.002</v>
          </cell>
          <cell r="FP147">
            <v>-0.07</v>
          </cell>
          <cell r="FQ147">
            <v>0.002</v>
          </cell>
          <cell r="FR147">
            <v>0.01</v>
          </cell>
          <cell r="FS147">
            <v>0.001</v>
          </cell>
          <cell r="FT147">
            <v>-0.08</v>
          </cell>
          <cell r="FU147">
            <v>0.002</v>
          </cell>
          <cell r="FV147">
            <v>0.01</v>
          </cell>
          <cell r="FW147">
            <v>0.001</v>
          </cell>
          <cell r="FX147">
            <v>-0.06</v>
          </cell>
          <cell r="FY147">
            <v>0.002</v>
          </cell>
          <cell r="FZ147">
            <v>0.01</v>
          </cell>
          <cell r="GA147">
            <v>0.001</v>
          </cell>
          <cell r="GB147">
            <v>-0.07</v>
          </cell>
          <cell r="GC147">
            <v>0.002</v>
          </cell>
          <cell r="GD147">
            <v>0.01</v>
          </cell>
          <cell r="GE147">
            <v>0.001</v>
          </cell>
          <cell r="GF147">
            <v>0</v>
          </cell>
          <cell r="GG147">
            <v>0</v>
          </cell>
          <cell r="GH147">
            <v>0.02</v>
          </cell>
          <cell r="GI147">
            <v>0</v>
          </cell>
          <cell r="GJ147">
            <v>-171.13</v>
          </cell>
          <cell r="GK147">
            <v>5.016</v>
          </cell>
          <cell r="GL147">
            <v>0.17</v>
          </cell>
          <cell r="GM147">
            <v>13.826</v>
          </cell>
          <cell r="GN147">
            <v>-180.29</v>
          </cell>
          <cell r="GO147">
            <v>11.534</v>
          </cell>
          <cell r="GP147">
            <v>-443.13</v>
          </cell>
          <cell r="GQ147">
            <v>30.332</v>
          </cell>
        </row>
        <row r="147">
          <cell r="HF147">
            <v>-596.66</v>
          </cell>
          <cell r="HG147">
            <v>5.035</v>
          </cell>
          <cell r="HH147">
            <v>-830.65</v>
          </cell>
          <cell r="HI147">
            <v>15.758</v>
          </cell>
          <cell r="HJ147">
            <v>-193.88</v>
          </cell>
          <cell r="HK147">
            <v>7.815</v>
          </cell>
          <cell r="HL147">
            <v>-286.36</v>
          </cell>
          <cell r="HM147">
            <v>17.21</v>
          </cell>
          <cell r="HN147">
            <v>-214.2</v>
          </cell>
          <cell r="HO147">
            <v>7.71</v>
          </cell>
          <cell r="HP147">
            <v>-244.32</v>
          </cell>
          <cell r="HQ147">
            <v>21.957</v>
          </cell>
          <cell r="HR147">
            <v>-194.65</v>
          </cell>
          <cell r="HS147">
            <v>7.932</v>
          </cell>
          <cell r="HT147">
            <v>-286.7</v>
          </cell>
          <cell r="HU147">
            <v>17.392</v>
          </cell>
          <cell r="HV147">
            <v>-200.25</v>
          </cell>
          <cell r="HW147">
            <v>2.49</v>
          </cell>
          <cell r="HX147">
            <v>-539.23</v>
          </cell>
          <cell r="HY147">
            <v>13.697</v>
          </cell>
          <cell r="HZ147">
            <v>-342.29</v>
          </cell>
          <cell r="IA147">
            <v>2.898</v>
          </cell>
          <cell r="IB147">
            <v>0.6</v>
          </cell>
          <cell r="IC147">
            <v>0.019</v>
          </cell>
          <cell r="ID147">
            <v>0.53</v>
          </cell>
          <cell r="IE147">
            <v>0.007</v>
          </cell>
          <cell r="IF147">
            <v>0.76</v>
          </cell>
          <cell r="IG147">
            <v>0.009</v>
          </cell>
          <cell r="IH147">
            <v>0.79</v>
          </cell>
          <cell r="II147">
            <v>0.009</v>
          </cell>
        </row>
        <row r="147">
          <cell r="IX147">
            <v>-1.51</v>
          </cell>
          <cell r="IY147">
            <v>0.026</v>
          </cell>
          <cell r="IZ147">
            <v>-1.07</v>
          </cell>
          <cell r="JA147">
            <v>0.026</v>
          </cell>
          <cell r="JB147">
            <v>0.85</v>
          </cell>
          <cell r="JC147">
            <v>0.014</v>
          </cell>
          <cell r="JD147">
            <v>0.75</v>
          </cell>
          <cell r="JE147">
            <v>0.005</v>
          </cell>
          <cell r="JF147">
            <v>0.83</v>
          </cell>
          <cell r="JG147">
            <v>0.013</v>
          </cell>
          <cell r="JH147">
            <v>0.74</v>
          </cell>
          <cell r="JI147">
            <v>0.006</v>
          </cell>
          <cell r="JJ147">
            <v>0.74</v>
          </cell>
          <cell r="JK147">
            <v>0.015</v>
          </cell>
          <cell r="JL147">
            <v>0.67</v>
          </cell>
          <cell r="JM147">
            <v>0.006</v>
          </cell>
          <cell r="JN147">
            <v>0.15</v>
          </cell>
          <cell r="JO147">
            <v>0.012</v>
          </cell>
          <cell r="JP147">
            <v>0.17</v>
          </cell>
          <cell r="JQ147">
            <v>0.012</v>
          </cell>
          <cell r="JR147">
            <v>-0.32</v>
          </cell>
          <cell r="JS147">
            <v>0.005</v>
          </cell>
          <cell r="JT147">
            <v>-0.49</v>
          </cell>
          <cell r="JU147">
            <v>0.014</v>
          </cell>
          <cell r="JV147">
            <v>-0.41</v>
          </cell>
          <cell r="JW147">
            <v>0.01</v>
          </cell>
          <cell r="JX147">
            <v>-0.36</v>
          </cell>
          <cell r="JY147">
            <v>0.018</v>
          </cell>
          <cell r="JZ147">
            <v>-1.31</v>
          </cell>
          <cell r="KA147">
            <v>0.026</v>
          </cell>
        </row>
        <row r="147">
          <cell r="KP147">
            <v>0.01</v>
          </cell>
          <cell r="KQ147">
            <v>0.002</v>
          </cell>
          <cell r="KR147">
            <v>0.43</v>
          </cell>
          <cell r="KS147">
            <v>0.016</v>
          </cell>
          <cell r="KT147">
            <v>-0.49</v>
          </cell>
          <cell r="KU147">
            <v>0.018</v>
          </cell>
          <cell r="KV147">
            <v>-0.94</v>
          </cell>
          <cell r="KW147">
            <v>0.018</v>
          </cell>
          <cell r="KX147">
            <v>-0.47</v>
          </cell>
          <cell r="KY147">
            <v>0.015</v>
          </cell>
          <cell r="KZ147">
            <v>-0.94</v>
          </cell>
          <cell r="LA147">
            <v>0.018</v>
          </cell>
          <cell r="LB147">
            <v>-0.39</v>
          </cell>
          <cell r="LC147">
            <v>0.012</v>
          </cell>
          <cell r="LD147">
            <v>-0.82</v>
          </cell>
          <cell r="LE147">
            <v>0.021</v>
          </cell>
          <cell r="LF147">
            <v>-0.27</v>
          </cell>
          <cell r="LG147">
            <v>0.01</v>
          </cell>
          <cell r="LH147">
            <v>-0.48</v>
          </cell>
          <cell r="LI147">
            <v>0.021</v>
          </cell>
          <cell r="LJ147">
            <v>0</v>
          </cell>
          <cell r="LK147">
            <v>0</v>
          </cell>
          <cell r="LL147">
            <v>0.14</v>
          </cell>
          <cell r="LM147">
            <v>0.005</v>
          </cell>
          <cell r="LN147">
            <v>-0.69</v>
          </cell>
          <cell r="LO147">
            <v>0.017</v>
          </cell>
          <cell r="LP147">
            <v>-0.14</v>
          </cell>
          <cell r="LQ147">
            <v>0.011</v>
          </cell>
          <cell r="LR147">
            <v>-0.56</v>
          </cell>
          <cell r="LS147">
            <v>0.023</v>
          </cell>
          <cell r="LT147">
            <v>-0.27</v>
          </cell>
          <cell r="LU147">
            <v>0.028</v>
          </cell>
        </row>
        <row r="147">
          <cell r="MH147">
            <v>-0.68</v>
          </cell>
          <cell r="MI147">
            <v>0.022</v>
          </cell>
          <cell r="MJ147">
            <v>-0.19</v>
          </cell>
          <cell r="MK147">
            <v>0.017</v>
          </cell>
          <cell r="ML147">
            <v>-0.78</v>
          </cell>
          <cell r="MM147">
            <v>0.018</v>
          </cell>
          <cell r="MN147">
            <v>-0.21</v>
          </cell>
          <cell r="MO147">
            <v>0.018</v>
          </cell>
          <cell r="MP147">
            <v>-0.73</v>
          </cell>
          <cell r="MQ147">
            <v>0.02</v>
          </cell>
          <cell r="MR147">
            <v>-0.91</v>
          </cell>
          <cell r="MS147">
            <v>0.036</v>
          </cell>
          <cell r="MT147">
            <v>-0.32</v>
          </cell>
          <cell r="MU147">
            <v>0.02</v>
          </cell>
          <cell r="MV147">
            <v>-1.68</v>
          </cell>
          <cell r="MW147">
            <v>0.061</v>
          </cell>
          <cell r="MX147">
            <v>-1.14</v>
          </cell>
          <cell r="MY147">
            <v>0.063</v>
          </cell>
        </row>
        <row r="147">
          <cell r="NN147">
            <v>-2.32</v>
          </cell>
          <cell r="NO147">
            <v>0.012</v>
          </cell>
          <cell r="NP147">
            <v>-0.91</v>
          </cell>
          <cell r="NQ147">
            <v>0.032</v>
          </cell>
          <cell r="NR147">
            <v>-1.41</v>
          </cell>
          <cell r="NS147">
            <v>0.044</v>
          </cell>
          <cell r="NT147">
            <v>-0.79</v>
          </cell>
          <cell r="NU147">
            <v>0.041</v>
          </cell>
          <cell r="NV147">
            <v>-1.46</v>
          </cell>
          <cell r="NW147">
            <v>0.043</v>
          </cell>
          <cell r="NX147">
            <v>-0.9</v>
          </cell>
          <cell r="NY147">
            <v>0.034</v>
          </cell>
          <cell r="NZ147">
            <v>-1.41</v>
          </cell>
          <cell r="OA147">
            <v>0.033</v>
          </cell>
          <cell r="OB147">
            <v>-0.85</v>
          </cell>
          <cell r="OC147">
            <v>0.041</v>
          </cell>
          <cell r="OD147">
            <v>-1.4</v>
          </cell>
          <cell r="OE147">
            <v>0.026</v>
          </cell>
          <cell r="OF147">
            <v>-1.13</v>
          </cell>
          <cell r="OG147">
            <v>0.033</v>
          </cell>
          <cell r="OH147">
            <v>-0.32</v>
          </cell>
          <cell r="OI147">
            <v>0.003</v>
          </cell>
          <cell r="OJ147">
            <v>-0.23</v>
          </cell>
          <cell r="OK147">
            <v>0.004</v>
          </cell>
          <cell r="OL147">
            <v>0</v>
          </cell>
          <cell r="OM147">
            <v>0.001</v>
          </cell>
          <cell r="ON147">
            <v>0.04</v>
          </cell>
          <cell r="OO147">
            <v>0.001</v>
          </cell>
          <cell r="OP147">
            <v>0.05</v>
          </cell>
          <cell r="OQ147">
            <v>0.001</v>
          </cell>
          <cell r="OR147">
            <v>0.06</v>
          </cell>
          <cell r="OS147">
            <v>0.001</v>
          </cell>
        </row>
        <row r="147">
          <cell r="PF147">
            <v>0.03</v>
          </cell>
          <cell r="PG147">
            <v>0.001</v>
          </cell>
          <cell r="PH147">
            <v>0.06</v>
          </cell>
          <cell r="PI147">
            <v>0.001</v>
          </cell>
          <cell r="PJ147">
            <v>0.03</v>
          </cell>
          <cell r="PK147">
            <v>0.001</v>
          </cell>
          <cell r="PL147">
            <v>0.05</v>
          </cell>
          <cell r="PM147">
            <v>0</v>
          </cell>
          <cell r="PN147">
            <v>0.03</v>
          </cell>
          <cell r="PO147">
            <v>0.001</v>
          </cell>
          <cell r="PP147">
            <v>-0.25</v>
          </cell>
          <cell r="PQ147">
            <v>0.011</v>
          </cell>
          <cell r="PR147">
            <v>-0.11</v>
          </cell>
          <cell r="PS147">
            <v>0.003</v>
          </cell>
          <cell r="PT147">
            <v>-0.6</v>
          </cell>
          <cell r="PU147">
            <v>0.009</v>
          </cell>
          <cell r="PV147">
            <v>-0.26</v>
          </cell>
          <cell r="PW147">
            <v>0.007</v>
          </cell>
        </row>
        <row r="147">
          <cell r="QL147">
            <v>-0.43</v>
          </cell>
          <cell r="QM147">
            <v>0.003</v>
          </cell>
          <cell r="QN147">
            <v>-0.2</v>
          </cell>
          <cell r="QO147">
            <v>0.005</v>
          </cell>
          <cell r="QP147">
            <v>-0.45</v>
          </cell>
          <cell r="QQ147">
            <v>0.007</v>
          </cell>
          <cell r="QR147">
            <v>-0.2</v>
          </cell>
          <cell r="QS147">
            <v>0.004</v>
          </cell>
          <cell r="QT147">
            <v>-0.48</v>
          </cell>
          <cell r="QU147">
            <v>0.006</v>
          </cell>
          <cell r="QV147">
            <v>-0.21</v>
          </cell>
          <cell r="QW147">
            <v>0.004</v>
          </cell>
          <cell r="QX147">
            <v>-0.4</v>
          </cell>
          <cell r="QY147">
            <v>0.01</v>
          </cell>
          <cell r="QZ147">
            <v>-0.2</v>
          </cell>
          <cell r="RA147">
            <v>0.006</v>
          </cell>
          <cell r="RB147">
            <v>-0.45</v>
          </cell>
          <cell r="RC147">
            <v>0.006</v>
          </cell>
          <cell r="RD147">
            <v>-0.23</v>
          </cell>
          <cell r="RE147">
            <v>0.004</v>
          </cell>
          <cell r="RF147">
            <v>-0.19</v>
          </cell>
          <cell r="RG147">
            <v>0.002</v>
          </cell>
          <cell r="RH147">
            <v>-0.07</v>
          </cell>
          <cell r="RI147">
            <v>0.001</v>
          </cell>
          <cell r="RJ147">
            <v>0.07</v>
          </cell>
          <cell r="RK147">
            <v>0.002</v>
          </cell>
          <cell r="RL147">
            <v>-0.12</v>
          </cell>
          <cell r="RM147">
            <v>0.009</v>
          </cell>
          <cell r="RN147">
            <v>-0.28</v>
          </cell>
          <cell r="RO147">
            <v>0.013</v>
          </cell>
          <cell r="RP147">
            <v>-0.59</v>
          </cell>
          <cell r="RQ147">
            <v>0.039</v>
          </cell>
        </row>
        <row r="147">
          <cell r="SF147">
            <v>0.03</v>
          </cell>
          <cell r="SG147">
            <v>0.009</v>
          </cell>
          <cell r="SH147">
            <v>-0.09</v>
          </cell>
          <cell r="SI147">
            <v>0.011</v>
          </cell>
          <cell r="SJ147">
            <v>-0.11</v>
          </cell>
          <cell r="SK147">
            <v>0.007</v>
          </cell>
          <cell r="SL147">
            <v>-0.38</v>
          </cell>
          <cell r="SM147">
            <v>0.025</v>
          </cell>
          <cell r="SN147">
            <v>-0.12</v>
          </cell>
          <cell r="SO147">
            <v>0.003</v>
          </cell>
          <cell r="SP147">
            <v>-0.45</v>
          </cell>
          <cell r="SQ147">
            <v>0.02</v>
          </cell>
          <cell r="SR147">
            <v>-0.07</v>
          </cell>
          <cell r="SS147">
            <v>0.006</v>
          </cell>
          <cell r="ST147">
            <v>-0.38</v>
          </cell>
          <cell r="SU147">
            <v>0.025</v>
          </cell>
          <cell r="SV147">
            <v>-0.07</v>
          </cell>
          <cell r="SW147">
            <v>0.004</v>
          </cell>
          <cell r="SX147">
            <v>-0.32</v>
          </cell>
          <cell r="SY147">
            <v>0.017</v>
          </cell>
          <cell r="SZ147">
            <v>0</v>
          </cell>
          <cell r="TA147">
            <v>0</v>
          </cell>
          <cell r="TB147">
            <v>-0.04</v>
          </cell>
          <cell r="TC147">
            <v>0.004</v>
          </cell>
          <cell r="TD147">
            <v>-0.04</v>
          </cell>
          <cell r="TE147">
            <v>0.005</v>
          </cell>
          <cell r="TF147">
            <v>-0.09</v>
          </cell>
          <cell r="TG147">
            <v>0.017</v>
          </cell>
          <cell r="TH147">
            <v>1.6</v>
          </cell>
          <cell r="TI147">
            <v>0.038</v>
          </cell>
          <cell r="TJ147">
            <v>4.08</v>
          </cell>
          <cell r="TK147">
            <v>0.117</v>
          </cell>
        </row>
        <row r="147">
          <cell r="TZ147">
            <v>-0.13</v>
          </cell>
          <cell r="UA147">
            <v>0.004</v>
          </cell>
          <cell r="UB147">
            <v>1</v>
          </cell>
          <cell r="UC147">
            <v>0.015</v>
          </cell>
          <cell r="UD147">
            <v>0.64</v>
          </cell>
          <cell r="UE147">
            <v>0.015</v>
          </cell>
          <cell r="UF147">
            <v>1.95</v>
          </cell>
          <cell r="UG147">
            <v>0.073</v>
          </cell>
          <cell r="UH147">
            <v>0.53</v>
          </cell>
          <cell r="UI147">
            <v>0.017</v>
          </cell>
          <cell r="UJ147">
            <v>1.97</v>
          </cell>
          <cell r="UK147">
            <v>0.053</v>
          </cell>
          <cell r="UL147">
            <v>0.56</v>
          </cell>
          <cell r="UM147">
            <v>0.017</v>
          </cell>
          <cell r="UN147">
            <v>1.76</v>
          </cell>
          <cell r="UO147">
            <v>0.064</v>
          </cell>
          <cell r="UP147">
            <v>0.49</v>
          </cell>
          <cell r="UQ147">
            <v>0.014</v>
          </cell>
          <cell r="UR147">
            <v>1.61</v>
          </cell>
          <cell r="US147">
            <v>0.047</v>
          </cell>
          <cell r="UT147">
            <v>-0.01</v>
          </cell>
          <cell r="UU147">
            <v>0.002</v>
          </cell>
          <cell r="UV147">
            <v>0.3</v>
          </cell>
          <cell r="UW147">
            <v>0.004</v>
          </cell>
          <cell r="UX147">
            <v>0.05</v>
          </cell>
          <cell r="UY147">
            <v>0.001</v>
          </cell>
          <cell r="UZ147">
            <v>-0.09</v>
          </cell>
          <cell r="VA147">
            <v>0.009</v>
          </cell>
          <cell r="VB147">
            <v>-0.1</v>
          </cell>
          <cell r="VC147">
            <v>0.009</v>
          </cell>
        </row>
        <row r="147">
          <cell r="VL147">
            <v>0.03</v>
          </cell>
          <cell r="VM147">
            <v>0.001</v>
          </cell>
          <cell r="VN147">
            <v>0.04</v>
          </cell>
          <cell r="VO147">
            <v>0.004</v>
          </cell>
          <cell r="VP147">
            <v>-0.02</v>
          </cell>
          <cell r="VQ147">
            <v>0.002</v>
          </cell>
          <cell r="VR147">
            <v>-0.03</v>
          </cell>
          <cell r="VS147">
            <v>0.002</v>
          </cell>
          <cell r="VT147">
            <v>-0.01</v>
          </cell>
          <cell r="VU147">
            <v>0.001</v>
          </cell>
          <cell r="VV147">
            <v>0</v>
          </cell>
          <cell r="VW147">
            <v>0</v>
          </cell>
          <cell r="VX147">
            <v>0.02</v>
          </cell>
          <cell r="VY147">
            <v>0</v>
          </cell>
          <cell r="VZ147">
            <v>0</v>
          </cell>
          <cell r="WA147">
            <v>0.001</v>
          </cell>
          <cell r="WB147">
            <v>0.27</v>
          </cell>
          <cell r="WC147">
            <v>0.007</v>
          </cell>
          <cell r="WD147">
            <v>0.12</v>
          </cell>
          <cell r="WE147">
            <v>0.005</v>
          </cell>
          <cell r="WF147">
            <v>-0.36</v>
          </cell>
          <cell r="WG147">
            <v>0.015</v>
          </cell>
          <cell r="WH147">
            <v>-0.06</v>
          </cell>
          <cell r="WI147">
            <v>0.008</v>
          </cell>
        </row>
        <row r="147">
          <cell r="WX147">
            <v>0.16</v>
          </cell>
          <cell r="WY147">
            <v>0.003</v>
          </cell>
          <cell r="WZ147">
            <v>0.15</v>
          </cell>
          <cell r="XA147">
            <v>0.001</v>
          </cell>
          <cell r="XB147">
            <v>0.01</v>
          </cell>
          <cell r="XC147">
            <v>0.005</v>
          </cell>
          <cell r="XD147">
            <v>0</v>
          </cell>
          <cell r="XE147">
            <v>0.003</v>
          </cell>
          <cell r="XF147">
            <v>0.02</v>
          </cell>
          <cell r="XG147">
            <v>0.004</v>
          </cell>
          <cell r="XH147">
            <v>0.01</v>
          </cell>
          <cell r="XI147">
            <v>0.003</v>
          </cell>
          <cell r="XJ147">
            <v>0.02</v>
          </cell>
          <cell r="XK147">
            <v>0.004</v>
          </cell>
          <cell r="XL147">
            <v>0.02</v>
          </cell>
          <cell r="XM147">
            <v>0.003</v>
          </cell>
          <cell r="XN147">
            <v>0.02</v>
          </cell>
          <cell r="XO147">
            <v>0.004</v>
          </cell>
          <cell r="XP147">
            <v>0.04</v>
          </cell>
          <cell r="XQ147">
            <v>0.003</v>
          </cell>
          <cell r="XR147">
            <v>0.07</v>
          </cell>
          <cell r="XS147">
            <v>0.001</v>
          </cell>
          <cell r="XT147">
            <v>0.03</v>
          </cell>
          <cell r="XU147">
            <v>0</v>
          </cell>
        </row>
        <row r="148">
          <cell r="B148" t="str">
            <v>KMS061</v>
          </cell>
          <cell r="C148" t="str">
            <v>Korea/N China</v>
          </cell>
          <cell r="D148">
            <v>36.0684</v>
          </cell>
          <cell r="E148">
            <v>128.2661</v>
          </cell>
          <cell r="F148">
            <v>0.19</v>
          </cell>
          <cell r="G148">
            <v>0.009</v>
          </cell>
          <cell r="H148">
            <v>1.31</v>
          </cell>
          <cell r="I148">
            <v>0.027</v>
          </cell>
          <cell r="J148">
            <v>1.27</v>
          </cell>
          <cell r="K148">
            <v>0.034</v>
          </cell>
          <cell r="L148">
            <v>1.86</v>
          </cell>
          <cell r="M148">
            <v>0.039</v>
          </cell>
          <cell r="N148">
            <v>8.02</v>
          </cell>
          <cell r="O148">
            <v>0.151</v>
          </cell>
        </row>
        <row r="148">
          <cell r="AD148">
            <v>-3.21</v>
          </cell>
          <cell r="AE148">
            <v>0.018</v>
          </cell>
          <cell r="AF148">
            <v>-9.42</v>
          </cell>
          <cell r="AG148">
            <v>0.06</v>
          </cell>
          <cell r="AH148">
            <v>0.94</v>
          </cell>
          <cell r="AI148">
            <v>0.039</v>
          </cell>
          <cell r="AJ148">
            <v>5.39</v>
          </cell>
          <cell r="AK148">
            <v>0.065</v>
          </cell>
          <cell r="AL148">
            <v>0.83</v>
          </cell>
          <cell r="AM148">
            <v>0.025</v>
          </cell>
          <cell r="AN148">
            <v>4.54</v>
          </cell>
          <cell r="AO148">
            <v>0.089</v>
          </cell>
          <cell r="AP148">
            <v>0.85</v>
          </cell>
          <cell r="AQ148">
            <v>0.029</v>
          </cell>
          <cell r="AR148">
            <v>4.54</v>
          </cell>
          <cell r="AS148">
            <v>0.094</v>
          </cell>
          <cell r="AT148">
            <v>0.02</v>
          </cell>
          <cell r="AU148">
            <v>0.016</v>
          </cell>
          <cell r="AV148">
            <v>0.39</v>
          </cell>
          <cell r="AW148">
            <v>0.067</v>
          </cell>
          <cell r="AX148">
            <v>-0.84</v>
          </cell>
          <cell r="AY148">
            <v>0.007</v>
          </cell>
          <cell r="AZ148">
            <v>-1.91</v>
          </cell>
          <cell r="BA148">
            <v>0.013</v>
          </cell>
          <cell r="BB148">
            <v>0</v>
          </cell>
          <cell r="BC148">
            <v>0.002</v>
          </cell>
          <cell r="BD148">
            <v>0.31</v>
          </cell>
          <cell r="BE148">
            <v>0.005</v>
          </cell>
          <cell r="BF148">
            <v>0.27</v>
          </cell>
          <cell r="BG148">
            <v>0.01</v>
          </cell>
          <cell r="BH148">
            <v>1.04</v>
          </cell>
          <cell r="BI148">
            <v>0.017</v>
          </cell>
        </row>
        <row r="148">
          <cell r="BX148">
            <v>-0.52</v>
          </cell>
          <cell r="BY148">
            <v>0.004</v>
          </cell>
          <cell r="BZ148">
            <v>-0.82</v>
          </cell>
          <cell r="CA148">
            <v>0.014</v>
          </cell>
          <cell r="CB148">
            <v>0.1</v>
          </cell>
          <cell r="CC148">
            <v>0.006</v>
          </cell>
          <cell r="CD148">
            <v>0.63</v>
          </cell>
          <cell r="CE148">
            <v>0.012</v>
          </cell>
          <cell r="CF148">
            <v>0.1</v>
          </cell>
          <cell r="CG148">
            <v>0.005</v>
          </cell>
          <cell r="CH148">
            <v>0.56</v>
          </cell>
          <cell r="CI148">
            <v>0.011</v>
          </cell>
          <cell r="CJ148">
            <v>0.11</v>
          </cell>
          <cell r="CK148">
            <v>0.004</v>
          </cell>
          <cell r="CL148">
            <v>0.52</v>
          </cell>
          <cell r="CM148">
            <v>0.011</v>
          </cell>
          <cell r="CN148">
            <v>0</v>
          </cell>
          <cell r="CO148">
            <v>0.003</v>
          </cell>
          <cell r="CP148">
            <v>0.2</v>
          </cell>
          <cell r="CQ148">
            <v>0.006</v>
          </cell>
          <cell r="CR148">
            <v>-0.06</v>
          </cell>
          <cell r="CS148">
            <v>0.001</v>
          </cell>
          <cell r="CT148">
            <v>-0.14</v>
          </cell>
          <cell r="CU148">
            <v>0.005</v>
          </cell>
          <cell r="CV148">
            <v>-0.33</v>
          </cell>
          <cell r="CW148">
            <v>0.007</v>
          </cell>
          <cell r="CX148">
            <v>0.39</v>
          </cell>
          <cell r="CY148">
            <v>0.007</v>
          </cell>
          <cell r="CZ148">
            <v>1.5</v>
          </cell>
          <cell r="DA148">
            <v>0.049</v>
          </cell>
          <cell r="DB148">
            <v>1.28</v>
          </cell>
          <cell r="DC148">
            <v>0.046</v>
          </cell>
        </row>
        <row r="148">
          <cell r="DR148">
            <v>-0.96</v>
          </cell>
          <cell r="DS148">
            <v>0.009</v>
          </cell>
          <cell r="DT148">
            <v>-0.31</v>
          </cell>
          <cell r="DU148">
            <v>0.011</v>
          </cell>
          <cell r="DV148">
            <v>0.68</v>
          </cell>
          <cell r="DW148">
            <v>0.021</v>
          </cell>
          <cell r="DX148">
            <v>0.53</v>
          </cell>
          <cell r="DY148">
            <v>0.011</v>
          </cell>
          <cell r="DZ148">
            <v>0.55</v>
          </cell>
          <cell r="EA148">
            <v>0.025</v>
          </cell>
          <cell r="EB148">
            <v>0.65</v>
          </cell>
          <cell r="EC148">
            <v>0.015</v>
          </cell>
          <cell r="ED148">
            <v>0.65</v>
          </cell>
          <cell r="EE148">
            <v>0.014</v>
          </cell>
          <cell r="EF148">
            <v>0.88</v>
          </cell>
          <cell r="EG148">
            <v>0.016</v>
          </cell>
          <cell r="EH148">
            <v>0.3</v>
          </cell>
          <cell r="EI148">
            <v>0.019</v>
          </cell>
          <cell r="EJ148">
            <v>0.5</v>
          </cell>
          <cell r="EK148">
            <v>0.014</v>
          </cell>
          <cell r="EL148">
            <v>-0.21</v>
          </cell>
          <cell r="EM148">
            <v>0.005</v>
          </cell>
          <cell r="EN148">
            <v>0.05</v>
          </cell>
          <cell r="EO148">
            <v>0.004</v>
          </cell>
          <cell r="EP148">
            <v>0.01</v>
          </cell>
          <cell r="EQ148">
            <v>0.001</v>
          </cell>
          <cell r="ER148">
            <v>0.02</v>
          </cell>
          <cell r="ES148">
            <v>0</v>
          </cell>
          <cell r="ET148">
            <v>0.02</v>
          </cell>
          <cell r="EU148">
            <v>0.005</v>
          </cell>
          <cell r="EV148">
            <v>0.07</v>
          </cell>
          <cell r="EW148">
            <v>0.003</v>
          </cell>
        </row>
        <row r="148">
          <cell r="FL148">
            <v>-0.14</v>
          </cell>
          <cell r="FM148">
            <v>0.002</v>
          </cell>
          <cell r="FN148">
            <v>-0.06</v>
          </cell>
          <cell r="FO148">
            <v>0.002</v>
          </cell>
          <cell r="FP148">
            <v>0.03</v>
          </cell>
          <cell r="FQ148">
            <v>0.003</v>
          </cell>
          <cell r="FR148">
            <v>0.04</v>
          </cell>
          <cell r="FS148">
            <v>0.001</v>
          </cell>
          <cell r="FT148">
            <v>0.03</v>
          </cell>
          <cell r="FU148">
            <v>0.003</v>
          </cell>
          <cell r="FV148">
            <v>0.03</v>
          </cell>
          <cell r="FW148">
            <v>0.001</v>
          </cell>
          <cell r="FX148">
            <v>0.03</v>
          </cell>
          <cell r="FY148">
            <v>0.003</v>
          </cell>
          <cell r="FZ148">
            <v>0.03</v>
          </cell>
          <cell r="GA148">
            <v>0.001</v>
          </cell>
          <cell r="GB148">
            <v>-0.01</v>
          </cell>
          <cell r="GC148">
            <v>0.002</v>
          </cell>
          <cell r="GD148">
            <v>0.01</v>
          </cell>
          <cell r="GE148">
            <v>0.001</v>
          </cell>
          <cell r="GF148">
            <v>-0.03</v>
          </cell>
          <cell r="GG148">
            <v>0.001</v>
          </cell>
          <cell r="GH148">
            <v>-0.02</v>
          </cell>
          <cell r="GI148">
            <v>0</v>
          </cell>
          <cell r="GJ148">
            <v>12.02</v>
          </cell>
          <cell r="GK148">
            <v>1.48</v>
          </cell>
          <cell r="GL148">
            <v>13.03</v>
          </cell>
          <cell r="GM148">
            <v>4.674</v>
          </cell>
          <cell r="GN148">
            <v>173.35</v>
          </cell>
          <cell r="GO148">
            <v>8.69</v>
          </cell>
          <cell r="GP148">
            <v>1038.54</v>
          </cell>
          <cell r="GQ148">
            <v>26.002</v>
          </cell>
        </row>
        <row r="148">
          <cell r="HF148">
            <v>-599.18</v>
          </cell>
          <cell r="HG148">
            <v>8.124</v>
          </cell>
          <cell r="HH148">
            <v>-1150.75</v>
          </cell>
          <cell r="HI148">
            <v>4.581</v>
          </cell>
          <cell r="HJ148">
            <v>122.97</v>
          </cell>
          <cell r="HK148">
            <v>6.089</v>
          </cell>
          <cell r="HL148">
            <v>562.09</v>
          </cell>
          <cell r="HM148">
            <v>15.132</v>
          </cell>
          <cell r="HN148">
            <v>128.01</v>
          </cell>
          <cell r="HO148">
            <v>5.869</v>
          </cell>
          <cell r="HP148">
            <v>586.73</v>
          </cell>
          <cell r="HQ148">
            <v>12.85</v>
          </cell>
          <cell r="HR148">
            <v>120</v>
          </cell>
          <cell r="HS148">
            <v>5.338</v>
          </cell>
          <cell r="HT148">
            <v>510.69</v>
          </cell>
          <cell r="HU148">
            <v>14.517</v>
          </cell>
          <cell r="HV148">
            <v>-73.38</v>
          </cell>
          <cell r="HW148">
            <v>1.673</v>
          </cell>
          <cell r="HX148">
            <v>-149.23</v>
          </cell>
          <cell r="HY148">
            <v>7.822</v>
          </cell>
          <cell r="HZ148">
            <v>-479.6</v>
          </cell>
          <cell r="IA148">
            <v>1.992</v>
          </cell>
          <cell r="IB148">
            <v>-0.36</v>
          </cell>
          <cell r="IC148">
            <v>0.014</v>
          </cell>
          <cell r="ID148">
            <v>-0.14</v>
          </cell>
          <cell r="IE148">
            <v>0.008</v>
          </cell>
          <cell r="IF148">
            <v>0.62</v>
          </cell>
          <cell r="IG148">
            <v>0.011</v>
          </cell>
          <cell r="IH148">
            <v>0.76</v>
          </cell>
          <cell r="II148">
            <v>0.014</v>
          </cell>
        </row>
        <row r="148">
          <cell r="IX148">
            <v>-0.45</v>
          </cell>
          <cell r="IY148">
            <v>0.04</v>
          </cell>
          <cell r="IZ148">
            <v>-0.87</v>
          </cell>
          <cell r="JA148">
            <v>0.009</v>
          </cell>
          <cell r="JB148">
            <v>0.23</v>
          </cell>
          <cell r="JC148">
            <v>0.01</v>
          </cell>
          <cell r="JD148">
            <v>0.42</v>
          </cell>
          <cell r="JE148">
            <v>0.009</v>
          </cell>
          <cell r="JF148">
            <v>0.16</v>
          </cell>
          <cell r="JG148">
            <v>0.011</v>
          </cell>
          <cell r="JH148">
            <v>0.38</v>
          </cell>
          <cell r="JI148">
            <v>0.011</v>
          </cell>
          <cell r="JJ148">
            <v>0.08</v>
          </cell>
          <cell r="JK148">
            <v>0.013</v>
          </cell>
          <cell r="JL148">
            <v>0.32</v>
          </cell>
          <cell r="JM148">
            <v>0.008</v>
          </cell>
          <cell r="JN148">
            <v>-0.21</v>
          </cell>
          <cell r="JO148">
            <v>0.006</v>
          </cell>
          <cell r="JP148">
            <v>-0.16</v>
          </cell>
          <cell r="JQ148">
            <v>0.003</v>
          </cell>
          <cell r="JR148">
            <v>-0.24</v>
          </cell>
          <cell r="JS148">
            <v>0.003</v>
          </cell>
          <cell r="JT148">
            <v>0.17</v>
          </cell>
          <cell r="JU148">
            <v>0.005</v>
          </cell>
          <cell r="JV148">
            <v>0.11</v>
          </cell>
          <cell r="JW148">
            <v>0.005</v>
          </cell>
          <cell r="JX148">
            <v>0.04</v>
          </cell>
          <cell r="JY148">
            <v>0.006</v>
          </cell>
          <cell r="JZ148">
            <v>-0.24</v>
          </cell>
          <cell r="KA148">
            <v>0.007</v>
          </cell>
        </row>
        <row r="148">
          <cell r="KP148">
            <v>-0.16</v>
          </cell>
          <cell r="KQ148">
            <v>0.009</v>
          </cell>
          <cell r="KR148">
            <v>0.18</v>
          </cell>
          <cell r="KS148">
            <v>0.005</v>
          </cell>
          <cell r="KT148">
            <v>0.1</v>
          </cell>
          <cell r="KU148">
            <v>0.004</v>
          </cell>
          <cell r="KV148">
            <v>-0.07</v>
          </cell>
          <cell r="KW148">
            <v>0.004</v>
          </cell>
          <cell r="KX148">
            <v>0.11</v>
          </cell>
          <cell r="KY148">
            <v>0.004</v>
          </cell>
          <cell r="KZ148">
            <v>-0.05</v>
          </cell>
          <cell r="LA148">
            <v>0.004</v>
          </cell>
          <cell r="LB148">
            <v>0.08</v>
          </cell>
          <cell r="LC148">
            <v>0.004</v>
          </cell>
          <cell r="LD148">
            <v>-0.03</v>
          </cell>
          <cell r="LE148">
            <v>0.004</v>
          </cell>
          <cell r="LF148">
            <v>-0.01</v>
          </cell>
          <cell r="LG148">
            <v>0.002</v>
          </cell>
          <cell r="LH148">
            <v>0.01</v>
          </cell>
          <cell r="LI148">
            <v>0.004</v>
          </cell>
          <cell r="LJ148">
            <v>-0.01</v>
          </cell>
          <cell r="LK148">
            <v>0</v>
          </cell>
          <cell r="LL148">
            <v>0.05</v>
          </cell>
          <cell r="LM148">
            <v>0.001</v>
          </cell>
          <cell r="LN148">
            <v>0.09</v>
          </cell>
          <cell r="LO148">
            <v>0.004</v>
          </cell>
          <cell r="LP148">
            <v>-0.28</v>
          </cell>
          <cell r="LQ148">
            <v>0.015</v>
          </cell>
          <cell r="LR148">
            <v>0.52</v>
          </cell>
          <cell r="LS148">
            <v>0.015</v>
          </cell>
          <cell r="LT148">
            <v>0.73</v>
          </cell>
          <cell r="LU148">
            <v>0.018</v>
          </cell>
        </row>
        <row r="148">
          <cell r="MH148">
            <v>0.38</v>
          </cell>
          <cell r="MI148">
            <v>0.012</v>
          </cell>
          <cell r="MJ148">
            <v>0.4</v>
          </cell>
          <cell r="MK148">
            <v>0.008</v>
          </cell>
          <cell r="ML148">
            <v>0.4</v>
          </cell>
          <cell r="MM148">
            <v>0.009</v>
          </cell>
          <cell r="MN148">
            <v>0.4</v>
          </cell>
          <cell r="MO148">
            <v>0.007</v>
          </cell>
          <cell r="MP148">
            <v>0.31</v>
          </cell>
          <cell r="MQ148">
            <v>0.014</v>
          </cell>
          <cell r="MR148">
            <v>0.65</v>
          </cell>
          <cell r="MS148">
            <v>0.013</v>
          </cell>
          <cell r="MT148">
            <v>-0.47</v>
          </cell>
          <cell r="MU148">
            <v>0.022</v>
          </cell>
          <cell r="MV148">
            <v>0.91</v>
          </cell>
          <cell r="MW148">
            <v>0.039</v>
          </cell>
          <cell r="MX148">
            <v>1.29</v>
          </cell>
          <cell r="MY148">
            <v>0.059</v>
          </cell>
        </row>
        <row r="148">
          <cell r="NN148">
            <v>-3.31</v>
          </cell>
          <cell r="NO148">
            <v>0.055</v>
          </cell>
          <cell r="NP148">
            <v>-1.79</v>
          </cell>
          <cell r="NQ148">
            <v>0.009</v>
          </cell>
          <cell r="NR148">
            <v>0.97</v>
          </cell>
          <cell r="NS148">
            <v>0.033</v>
          </cell>
          <cell r="NT148">
            <v>0.54</v>
          </cell>
          <cell r="NU148">
            <v>0.022</v>
          </cell>
          <cell r="NV148">
            <v>0.95</v>
          </cell>
          <cell r="NW148">
            <v>0.035</v>
          </cell>
          <cell r="NX148">
            <v>0.63</v>
          </cell>
          <cell r="NY148">
            <v>0.02</v>
          </cell>
          <cell r="NZ148">
            <v>0.85</v>
          </cell>
          <cell r="OA148">
            <v>0.029</v>
          </cell>
          <cell r="OB148">
            <v>0.49</v>
          </cell>
          <cell r="OC148">
            <v>0.023</v>
          </cell>
          <cell r="OD148">
            <v>-0.25</v>
          </cell>
          <cell r="OE148">
            <v>0.008</v>
          </cell>
          <cell r="OF148">
            <v>-0.42</v>
          </cell>
          <cell r="OG148">
            <v>0.015</v>
          </cell>
          <cell r="OH148">
            <v>-0.46</v>
          </cell>
          <cell r="OI148">
            <v>0.006</v>
          </cell>
          <cell r="OJ148">
            <v>-0.46</v>
          </cell>
          <cell r="OK148">
            <v>0.003</v>
          </cell>
          <cell r="OL148">
            <v>-0.06</v>
          </cell>
          <cell r="OM148">
            <v>0.002</v>
          </cell>
          <cell r="ON148">
            <v>0.02</v>
          </cell>
          <cell r="OO148">
            <v>0</v>
          </cell>
          <cell r="OP148">
            <v>0.04</v>
          </cell>
          <cell r="OQ148">
            <v>0.001</v>
          </cell>
          <cell r="OR148">
            <v>-0.02</v>
          </cell>
          <cell r="OS148">
            <v>0.002</v>
          </cell>
        </row>
        <row r="148">
          <cell r="PF148">
            <v>0.01</v>
          </cell>
          <cell r="PG148">
            <v>0.001</v>
          </cell>
          <cell r="PH148">
            <v>0.01</v>
          </cell>
          <cell r="PI148">
            <v>0.001</v>
          </cell>
          <cell r="PJ148">
            <v>0</v>
          </cell>
          <cell r="PK148">
            <v>0.001</v>
          </cell>
          <cell r="PL148">
            <v>0.01</v>
          </cell>
          <cell r="PM148">
            <v>0.001</v>
          </cell>
          <cell r="PN148">
            <v>0</v>
          </cell>
          <cell r="PO148">
            <v>0.001</v>
          </cell>
          <cell r="PP148">
            <v>0.23</v>
          </cell>
          <cell r="PQ148">
            <v>0.005</v>
          </cell>
          <cell r="PR148">
            <v>-0.21</v>
          </cell>
          <cell r="PS148">
            <v>0.005</v>
          </cell>
          <cell r="PT148">
            <v>-0.05</v>
          </cell>
          <cell r="PU148">
            <v>0.002</v>
          </cell>
          <cell r="PV148">
            <v>0.11</v>
          </cell>
          <cell r="PW148">
            <v>0.007</v>
          </cell>
        </row>
        <row r="148">
          <cell r="QL148">
            <v>-0.56</v>
          </cell>
          <cell r="QM148">
            <v>0.01</v>
          </cell>
          <cell r="QN148">
            <v>-0.51</v>
          </cell>
          <cell r="QO148">
            <v>0.008</v>
          </cell>
          <cell r="QP148">
            <v>0.1</v>
          </cell>
          <cell r="QQ148">
            <v>0.002</v>
          </cell>
          <cell r="QR148">
            <v>-0.03</v>
          </cell>
          <cell r="QS148">
            <v>0.003</v>
          </cell>
          <cell r="QT148">
            <v>0.1</v>
          </cell>
          <cell r="QU148">
            <v>0.002</v>
          </cell>
          <cell r="QV148">
            <v>-0.03</v>
          </cell>
          <cell r="QW148">
            <v>0.004</v>
          </cell>
          <cell r="QX148">
            <v>0.07</v>
          </cell>
          <cell r="QY148">
            <v>0.003</v>
          </cell>
          <cell r="QZ148">
            <v>-0.04</v>
          </cell>
          <cell r="RA148">
            <v>0.004</v>
          </cell>
          <cell r="RB148">
            <v>-0.11</v>
          </cell>
          <cell r="RC148">
            <v>0.003</v>
          </cell>
          <cell r="RD148">
            <v>-0.23</v>
          </cell>
          <cell r="RE148">
            <v>0.002</v>
          </cell>
          <cell r="RF148">
            <v>-0.27</v>
          </cell>
          <cell r="RG148">
            <v>0.004</v>
          </cell>
          <cell r="RH148">
            <v>-0.18</v>
          </cell>
          <cell r="RI148">
            <v>0.003</v>
          </cell>
          <cell r="RJ148">
            <v>0.11</v>
          </cell>
          <cell r="RK148">
            <v>0.001</v>
          </cell>
          <cell r="RL148">
            <v>0.03</v>
          </cell>
          <cell r="RM148">
            <v>0.006</v>
          </cell>
          <cell r="RN148">
            <v>0.13</v>
          </cell>
          <cell r="RO148">
            <v>0.007</v>
          </cell>
          <cell r="RP148">
            <v>0.5</v>
          </cell>
          <cell r="RQ148">
            <v>0.021</v>
          </cell>
        </row>
        <row r="148">
          <cell r="SF148">
            <v>-0.2</v>
          </cell>
          <cell r="SG148">
            <v>0.001</v>
          </cell>
          <cell r="SH148">
            <v>-0.15</v>
          </cell>
          <cell r="SI148">
            <v>0.006</v>
          </cell>
          <cell r="SJ148">
            <v>0.17</v>
          </cell>
          <cell r="SK148">
            <v>0.005</v>
          </cell>
          <cell r="SL148">
            <v>0.3</v>
          </cell>
          <cell r="SM148">
            <v>0.006</v>
          </cell>
          <cell r="SN148">
            <v>0.15</v>
          </cell>
          <cell r="SO148">
            <v>0.006</v>
          </cell>
          <cell r="SP148">
            <v>0.32</v>
          </cell>
          <cell r="SQ148">
            <v>0.006</v>
          </cell>
          <cell r="SR148">
            <v>0.12</v>
          </cell>
          <cell r="SS148">
            <v>0.004</v>
          </cell>
          <cell r="ST148">
            <v>0.28</v>
          </cell>
          <cell r="SU148">
            <v>0.007</v>
          </cell>
          <cell r="SV148">
            <v>0.04</v>
          </cell>
          <cell r="SW148">
            <v>0.002</v>
          </cell>
          <cell r="SX148">
            <v>0.04</v>
          </cell>
          <cell r="SY148">
            <v>0.004</v>
          </cell>
          <cell r="SZ148">
            <v>0</v>
          </cell>
          <cell r="TA148">
            <v>0</v>
          </cell>
          <cell r="TB148">
            <v>-0.1</v>
          </cell>
          <cell r="TC148">
            <v>0.003</v>
          </cell>
          <cell r="TD148">
            <v>0.01</v>
          </cell>
          <cell r="TE148">
            <v>0.002</v>
          </cell>
          <cell r="TF148">
            <v>0.18</v>
          </cell>
          <cell r="TG148">
            <v>0.016</v>
          </cell>
          <cell r="TH148">
            <v>0.97</v>
          </cell>
          <cell r="TI148">
            <v>0.029</v>
          </cell>
          <cell r="TJ148">
            <v>2.02</v>
          </cell>
          <cell r="TK148">
            <v>0.043</v>
          </cell>
        </row>
        <row r="148">
          <cell r="TZ148">
            <v>0.11</v>
          </cell>
          <cell r="UA148">
            <v>0.012</v>
          </cell>
          <cell r="UB148">
            <v>0.25</v>
          </cell>
          <cell r="UC148">
            <v>0.011</v>
          </cell>
          <cell r="UD148">
            <v>0.48</v>
          </cell>
          <cell r="UE148">
            <v>0.011</v>
          </cell>
          <cell r="UF148">
            <v>1.29</v>
          </cell>
          <cell r="UG148">
            <v>0.025</v>
          </cell>
          <cell r="UH148">
            <v>0.39</v>
          </cell>
          <cell r="UI148">
            <v>0.009</v>
          </cell>
          <cell r="UJ148">
            <v>1.21</v>
          </cell>
          <cell r="UK148">
            <v>0.023</v>
          </cell>
          <cell r="UL148">
            <v>0.4</v>
          </cell>
          <cell r="UM148">
            <v>0.009</v>
          </cell>
          <cell r="UN148">
            <v>1.04</v>
          </cell>
          <cell r="UO148">
            <v>0.025</v>
          </cell>
          <cell r="UP148">
            <v>0.32</v>
          </cell>
          <cell r="UQ148">
            <v>0.008</v>
          </cell>
          <cell r="UR148">
            <v>0.7</v>
          </cell>
          <cell r="US148">
            <v>0.023</v>
          </cell>
          <cell r="UT148">
            <v>0.06</v>
          </cell>
          <cell r="UU148">
            <v>0.003</v>
          </cell>
          <cell r="UV148">
            <v>0.06</v>
          </cell>
          <cell r="UW148">
            <v>0.004</v>
          </cell>
          <cell r="UX148">
            <v>0</v>
          </cell>
          <cell r="UY148">
            <v>0.001</v>
          </cell>
          <cell r="UZ148">
            <v>0.12</v>
          </cell>
          <cell r="VA148">
            <v>0.005</v>
          </cell>
          <cell r="VB148">
            <v>0.03</v>
          </cell>
          <cell r="VC148">
            <v>0.001</v>
          </cell>
        </row>
        <row r="148">
          <cell r="VL148">
            <v>0.01</v>
          </cell>
          <cell r="VM148">
            <v>0</v>
          </cell>
          <cell r="VN148">
            <v>0.01</v>
          </cell>
          <cell r="VO148">
            <v>0.002</v>
          </cell>
          <cell r="VP148">
            <v>0</v>
          </cell>
          <cell r="VQ148">
            <v>0</v>
          </cell>
          <cell r="VR148">
            <v>0.01</v>
          </cell>
          <cell r="VS148">
            <v>0</v>
          </cell>
          <cell r="VT148">
            <v>0</v>
          </cell>
          <cell r="VU148">
            <v>0</v>
          </cell>
          <cell r="VV148">
            <v>0</v>
          </cell>
          <cell r="VW148">
            <v>0</v>
          </cell>
          <cell r="VX148">
            <v>0.01</v>
          </cell>
          <cell r="VY148">
            <v>0</v>
          </cell>
          <cell r="VZ148">
            <v>0</v>
          </cell>
          <cell r="WA148">
            <v>0</v>
          </cell>
          <cell r="WB148">
            <v>0.1</v>
          </cell>
          <cell r="WC148">
            <v>0.002</v>
          </cell>
          <cell r="WD148">
            <v>-0.06</v>
          </cell>
          <cell r="WE148">
            <v>0.001</v>
          </cell>
          <cell r="WF148">
            <v>0.07</v>
          </cell>
          <cell r="WG148">
            <v>0.01</v>
          </cell>
          <cell r="WH148">
            <v>0.11</v>
          </cell>
          <cell r="WI148">
            <v>0.005</v>
          </cell>
        </row>
        <row r="148">
          <cell r="WX148">
            <v>0.15</v>
          </cell>
          <cell r="WY148">
            <v>0.004</v>
          </cell>
          <cell r="WZ148">
            <v>0.12</v>
          </cell>
          <cell r="XA148">
            <v>0.001</v>
          </cell>
          <cell r="XB148">
            <v>0.15</v>
          </cell>
          <cell r="XC148">
            <v>0.005</v>
          </cell>
          <cell r="XD148">
            <v>0.05</v>
          </cell>
          <cell r="XE148">
            <v>0.007</v>
          </cell>
          <cell r="XF148">
            <v>0.18</v>
          </cell>
          <cell r="XG148">
            <v>0.006</v>
          </cell>
          <cell r="XH148">
            <v>0.08</v>
          </cell>
          <cell r="XI148">
            <v>0.006</v>
          </cell>
          <cell r="XJ148">
            <v>0.17</v>
          </cell>
          <cell r="XK148">
            <v>0.006</v>
          </cell>
          <cell r="XL148">
            <v>0.05</v>
          </cell>
          <cell r="XM148">
            <v>0.006</v>
          </cell>
          <cell r="XN148">
            <v>0.15</v>
          </cell>
          <cell r="XO148">
            <v>0.005</v>
          </cell>
          <cell r="XP148">
            <v>0.05</v>
          </cell>
          <cell r="XQ148">
            <v>0.005</v>
          </cell>
          <cell r="XR148">
            <v>0.04</v>
          </cell>
          <cell r="XS148">
            <v>0.001</v>
          </cell>
          <cell r="XT148">
            <v>0</v>
          </cell>
          <cell r="XU148">
            <v>0.001</v>
          </cell>
        </row>
        <row r="149">
          <cell r="B149" t="str">
            <v>KMS062</v>
          </cell>
          <cell r="C149" t="str">
            <v>M. sacchariflorus 4x</v>
          </cell>
          <cell r="D149">
            <v>36.3393</v>
          </cell>
          <cell r="E149">
            <v>129.0613</v>
          </cell>
        </row>
        <row r="150">
          <cell r="B150" t="str">
            <v>KMS063</v>
          </cell>
          <cell r="C150" t="str">
            <v>Korea/N China</v>
          </cell>
          <cell r="D150">
            <v>35.2779</v>
          </cell>
          <cell r="E150">
            <v>128.6932</v>
          </cell>
          <cell r="F150">
            <v>-0.25</v>
          </cell>
          <cell r="G150">
            <v>0.011</v>
          </cell>
          <cell r="H150">
            <v>1.53</v>
          </cell>
          <cell r="I150">
            <v>0.033</v>
          </cell>
          <cell r="J150">
            <v>3.2</v>
          </cell>
          <cell r="K150">
            <v>0.08</v>
          </cell>
          <cell r="L150">
            <v>-1.59</v>
          </cell>
          <cell r="M150">
            <v>0.032</v>
          </cell>
          <cell r="N150">
            <v>0.57</v>
          </cell>
          <cell r="O150">
            <v>0.116</v>
          </cell>
        </row>
        <row r="150">
          <cell r="AD150">
            <v>-0.86</v>
          </cell>
          <cell r="AE150">
            <v>0.077</v>
          </cell>
          <cell r="AF150">
            <v>-9.24</v>
          </cell>
          <cell r="AG150">
            <v>0.069</v>
          </cell>
          <cell r="AH150">
            <v>-0.78</v>
          </cell>
          <cell r="AI150">
            <v>0.032</v>
          </cell>
          <cell r="AJ150">
            <v>1.03</v>
          </cell>
          <cell r="AK150">
            <v>0.039</v>
          </cell>
          <cell r="AL150">
            <v>-0.75</v>
          </cell>
          <cell r="AM150">
            <v>0.02</v>
          </cell>
          <cell r="AN150">
            <v>1.14</v>
          </cell>
          <cell r="AO150">
            <v>0.041</v>
          </cell>
          <cell r="AP150">
            <v>-0.73</v>
          </cell>
          <cell r="AQ150">
            <v>0.023</v>
          </cell>
          <cell r="AR150">
            <v>0.86</v>
          </cell>
          <cell r="AS150">
            <v>0.037</v>
          </cell>
          <cell r="AT150">
            <v>-0.87</v>
          </cell>
          <cell r="AU150">
            <v>0.012</v>
          </cell>
          <cell r="AV150">
            <v>-2.2</v>
          </cell>
          <cell r="AW150">
            <v>0.049</v>
          </cell>
          <cell r="AX150">
            <v>-0.3</v>
          </cell>
          <cell r="AY150">
            <v>0.014</v>
          </cell>
          <cell r="AZ150">
            <v>-2.03</v>
          </cell>
          <cell r="BA150">
            <v>0.018</v>
          </cell>
          <cell r="BB150">
            <v>-0.06</v>
          </cell>
          <cell r="BC150">
            <v>0.002</v>
          </cell>
          <cell r="BD150">
            <v>-0.12</v>
          </cell>
          <cell r="BE150">
            <v>0.008</v>
          </cell>
          <cell r="BF150">
            <v>-0.31</v>
          </cell>
          <cell r="BG150">
            <v>0.012</v>
          </cell>
          <cell r="BH150">
            <v>-0.08</v>
          </cell>
          <cell r="BI150">
            <v>0.021</v>
          </cell>
        </row>
        <row r="150">
          <cell r="BX150">
            <v>-0.48</v>
          </cell>
          <cell r="BY150">
            <v>0.004</v>
          </cell>
          <cell r="BZ150">
            <v>0.04</v>
          </cell>
          <cell r="CA150">
            <v>0.007</v>
          </cell>
          <cell r="CB150">
            <v>-0.13</v>
          </cell>
          <cell r="CC150">
            <v>0.005</v>
          </cell>
          <cell r="CD150">
            <v>-0.11</v>
          </cell>
          <cell r="CE150">
            <v>0.014</v>
          </cell>
          <cell r="CF150">
            <v>-0.12</v>
          </cell>
          <cell r="CG150">
            <v>0.005</v>
          </cell>
          <cell r="CH150">
            <v>-0.1</v>
          </cell>
          <cell r="CI150">
            <v>0.013</v>
          </cell>
          <cell r="CJ150">
            <v>-0.11</v>
          </cell>
          <cell r="CK150">
            <v>0.004</v>
          </cell>
          <cell r="CL150">
            <v>-0.11</v>
          </cell>
          <cell r="CM150">
            <v>0.014</v>
          </cell>
          <cell r="CN150">
            <v>-0.15</v>
          </cell>
          <cell r="CO150">
            <v>0.005</v>
          </cell>
          <cell r="CP150">
            <v>-0.16</v>
          </cell>
          <cell r="CQ150">
            <v>0.009</v>
          </cell>
          <cell r="CR150">
            <v>-0.06</v>
          </cell>
          <cell r="CS150">
            <v>0.001</v>
          </cell>
          <cell r="CT150">
            <v>0.02</v>
          </cell>
          <cell r="CU150">
            <v>0.002</v>
          </cell>
          <cell r="CV150">
            <v>-0.33</v>
          </cell>
          <cell r="CW150">
            <v>0.01</v>
          </cell>
          <cell r="CX150">
            <v>0.59</v>
          </cell>
          <cell r="CY150">
            <v>0.013</v>
          </cell>
          <cell r="CZ150">
            <v>1.47</v>
          </cell>
          <cell r="DA150">
            <v>0.058</v>
          </cell>
          <cell r="DB150">
            <v>1.96</v>
          </cell>
          <cell r="DC150">
            <v>0.07</v>
          </cell>
        </row>
        <row r="150">
          <cell r="DR150">
            <v>-0.83</v>
          </cell>
          <cell r="DS150">
            <v>0.009</v>
          </cell>
          <cell r="DT150">
            <v>-0.08</v>
          </cell>
          <cell r="DU150">
            <v>0.004</v>
          </cell>
          <cell r="DV150">
            <v>0.6</v>
          </cell>
          <cell r="DW150">
            <v>0.027</v>
          </cell>
          <cell r="DX150">
            <v>0.82</v>
          </cell>
          <cell r="DY150">
            <v>0.017</v>
          </cell>
          <cell r="DZ150">
            <v>0.54</v>
          </cell>
          <cell r="EA150">
            <v>0.029</v>
          </cell>
          <cell r="EB150">
            <v>1.02</v>
          </cell>
          <cell r="EC150">
            <v>0.022</v>
          </cell>
          <cell r="ED150">
            <v>0.57</v>
          </cell>
          <cell r="EE150">
            <v>0.022</v>
          </cell>
          <cell r="EF150">
            <v>1.36</v>
          </cell>
          <cell r="EG150">
            <v>0.025</v>
          </cell>
          <cell r="EH150">
            <v>0.39</v>
          </cell>
          <cell r="EI150">
            <v>0.021</v>
          </cell>
          <cell r="EJ150">
            <v>0.9</v>
          </cell>
          <cell r="EK150">
            <v>0.014</v>
          </cell>
          <cell r="EL150">
            <v>-0.14</v>
          </cell>
          <cell r="EM150">
            <v>0.007</v>
          </cell>
          <cell r="EN150">
            <v>0.11</v>
          </cell>
          <cell r="EO150">
            <v>0.004</v>
          </cell>
          <cell r="EP150">
            <v>-0.02</v>
          </cell>
          <cell r="EQ150">
            <v>0.001</v>
          </cell>
          <cell r="ER150">
            <v>-0.05</v>
          </cell>
          <cell r="ES150">
            <v>0.002</v>
          </cell>
          <cell r="ET150">
            <v>-0.25</v>
          </cell>
          <cell r="EU150">
            <v>0.007</v>
          </cell>
          <cell r="EV150">
            <v>-0.08</v>
          </cell>
          <cell r="EW150">
            <v>0.003</v>
          </cell>
        </row>
        <row r="150">
          <cell r="FL150">
            <v>-0.16</v>
          </cell>
          <cell r="FM150">
            <v>0.003</v>
          </cell>
          <cell r="FN150">
            <v>0.01</v>
          </cell>
          <cell r="FO150">
            <v>0.001</v>
          </cell>
          <cell r="FP150">
            <v>-0.11</v>
          </cell>
          <cell r="FQ150">
            <v>0.002</v>
          </cell>
          <cell r="FR150">
            <v>-0.06</v>
          </cell>
          <cell r="FS150">
            <v>0.002</v>
          </cell>
          <cell r="FT150">
            <v>-0.11</v>
          </cell>
          <cell r="FU150">
            <v>0.002</v>
          </cell>
          <cell r="FV150">
            <v>-0.06</v>
          </cell>
          <cell r="FW150">
            <v>0.002</v>
          </cell>
          <cell r="FX150">
            <v>-0.1</v>
          </cell>
          <cell r="FY150">
            <v>0.002</v>
          </cell>
          <cell r="FZ150">
            <v>-0.06</v>
          </cell>
          <cell r="GA150">
            <v>0.002</v>
          </cell>
          <cell r="GB150">
            <v>-0.12</v>
          </cell>
          <cell r="GC150">
            <v>0.002</v>
          </cell>
          <cell r="GD150">
            <v>-0.05</v>
          </cell>
          <cell r="GE150">
            <v>0.002</v>
          </cell>
          <cell r="GF150">
            <v>-0.04</v>
          </cell>
          <cell r="GG150">
            <v>0.001</v>
          </cell>
          <cell r="GH150">
            <v>-0.01</v>
          </cell>
          <cell r="GI150">
            <v>0</v>
          </cell>
          <cell r="GJ150">
            <v>32.43</v>
          </cell>
          <cell r="GK150">
            <v>2.12</v>
          </cell>
          <cell r="GL150">
            <v>546.2</v>
          </cell>
          <cell r="GM150">
            <v>14.089</v>
          </cell>
          <cell r="GN150">
            <v>-24.76</v>
          </cell>
          <cell r="GO150">
            <v>2.512</v>
          </cell>
          <cell r="GP150">
            <v>-457.5</v>
          </cell>
          <cell r="GQ150">
            <v>14.761</v>
          </cell>
        </row>
        <row r="150">
          <cell r="HF150">
            <v>-475.72</v>
          </cell>
          <cell r="HG150">
            <v>4.339</v>
          </cell>
          <cell r="HH150">
            <v>-1358.8</v>
          </cell>
          <cell r="HI150">
            <v>9.175</v>
          </cell>
          <cell r="HJ150">
            <v>-3.56</v>
          </cell>
          <cell r="HK150">
            <v>2.064</v>
          </cell>
          <cell r="HL150">
            <v>11.15</v>
          </cell>
          <cell r="HM150">
            <v>5.605</v>
          </cell>
          <cell r="HN150">
            <v>-0.94</v>
          </cell>
          <cell r="HO150">
            <v>2.226</v>
          </cell>
          <cell r="HP150">
            <v>29.16</v>
          </cell>
          <cell r="HQ150">
            <v>5.792</v>
          </cell>
          <cell r="HR150">
            <v>-11.22</v>
          </cell>
          <cell r="HS150">
            <v>2.071</v>
          </cell>
          <cell r="HT150">
            <v>-11.02</v>
          </cell>
          <cell r="HU150">
            <v>4.667</v>
          </cell>
          <cell r="HV150">
            <v>-116.93</v>
          </cell>
          <cell r="HW150">
            <v>0.783</v>
          </cell>
          <cell r="HX150">
            <v>-569.9</v>
          </cell>
          <cell r="HY150">
            <v>4.642</v>
          </cell>
          <cell r="HZ150">
            <v>-583.84</v>
          </cell>
          <cell r="IA150">
            <v>3.911</v>
          </cell>
          <cell r="IB150">
            <v>-0.15</v>
          </cell>
          <cell r="IC150">
            <v>0.008</v>
          </cell>
          <cell r="ID150">
            <v>0.36</v>
          </cell>
          <cell r="IE150">
            <v>0.012</v>
          </cell>
          <cell r="IF150">
            <v>0.58</v>
          </cell>
          <cell r="IG150">
            <v>0.008</v>
          </cell>
          <cell r="IH150">
            <v>0.29</v>
          </cell>
          <cell r="II150">
            <v>0.006</v>
          </cell>
        </row>
        <row r="150">
          <cell r="IX150">
            <v>-0.96</v>
          </cell>
          <cell r="IY150">
            <v>0.013</v>
          </cell>
          <cell r="IZ150">
            <v>-1.01</v>
          </cell>
          <cell r="JA150">
            <v>0.016</v>
          </cell>
          <cell r="JB150">
            <v>0.2</v>
          </cell>
          <cell r="JC150">
            <v>0.006</v>
          </cell>
          <cell r="JD150">
            <v>0.34</v>
          </cell>
          <cell r="JE150">
            <v>0.005</v>
          </cell>
          <cell r="JF150">
            <v>0.19</v>
          </cell>
          <cell r="JG150">
            <v>0.008</v>
          </cell>
          <cell r="JH150">
            <v>0.34</v>
          </cell>
          <cell r="JI150">
            <v>0.006</v>
          </cell>
          <cell r="JJ150">
            <v>0.12</v>
          </cell>
          <cell r="JK150">
            <v>0.01</v>
          </cell>
          <cell r="JL150">
            <v>0.31</v>
          </cell>
          <cell r="JM150">
            <v>0.006</v>
          </cell>
          <cell r="JN150">
            <v>-0.23</v>
          </cell>
          <cell r="JO150">
            <v>0.004</v>
          </cell>
          <cell r="JP150">
            <v>-0.2</v>
          </cell>
          <cell r="JQ150">
            <v>0.003</v>
          </cell>
          <cell r="JR150">
            <v>-0.29</v>
          </cell>
          <cell r="JS150">
            <v>0.005</v>
          </cell>
          <cell r="JT150">
            <v>0.09</v>
          </cell>
          <cell r="JU150">
            <v>0.003</v>
          </cell>
          <cell r="JV150">
            <v>-0.02</v>
          </cell>
          <cell r="JW150">
            <v>0.003</v>
          </cell>
          <cell r="JX150">
            <v>-0.26</v>
          </cell>
          <cell r="JY150">
            <v>0.006</v>
          </cell>
          <cell r="JZ150">
            <v>-0.59</v>
          </cell>
          <cell r="KA150">
            <v>0.005</v>
          </cell>
        </row>
        <row r="150">
          <cell r="KP150">
            <v>0</v>
          </cell>
          <cell r="KQ150">
            <v>0.004</v>
          </cell>
          <cell r="KR150">
            <v>0.23</v>
          </cell>
          <cell r="KS150">
            <v>0.008</v>
          </cell>
          <cell r="KT150">
            <v>-0.1</v>
          </cell>
          <cell r="KU150">
            <v>0.001</v>
          </cell>
          <cell r="KV150">
            <v>-0.32</v>
          </cell>
          <cell r="KW150">
            <v>0.003</v>
          </cell>
          <cell r="KX150">
            <v>-0.09</v>
          </cell>
          <cell r="KY150">
            <v>0.001</v>
          </cell>
          <cell r="KZ150">
            <v>-0.33</v>
          </cell>
          <cell r="LA150">
            <v>0.004</v>
          </cell>
          <cell r="LB150">
            <v>-0.1</v>
          </cell>
          <cell r="LC150">
            <v>0.002</v>
          </cell>
          <cell r="LD150">
            <v>-0.3</v>
          </cell>
          <cell r="LE150">
            <v>0.004</v>
          </cell>
          <cell r="LF150">
            <v>-0.08</v>
          </cell>
          <cell r="LG150">
            <v>0.001</v>
          </cell>
          <cell r="LH150">
            <v>-0.16</v>
          </cell>
          <cell r="LI150">
            <v>0.003</v>
          </cell>
          <cell r="LJ150">
            <v>0</v>
          </cell>
          <cell r="LK150">
            <v>0</v>
          </cell>
          <cell r="LL150">
            <v>0.06</v>
          </cell>
          <cell r="LM150">
            <v>0.003</v>
          </cell>
          <cell r="LN150">
            <v>-0.18</v>
          </cell>
          <cell r="LO150">
            <v>0.011</v>
          </cell>
          <cell r="LP150">
            <v>-0.04</v>
          </cell>
          <cell r="LQ150">
            <v>0.007</v>
          </cell>
          <cell r="LR150">
            <v>-0.33</v>
          </cell>
          <cell r="LS150">
            <v>0.012</v>
          </cell>
          <cell r="LT150">
            <v>-0.84</v>
          </cell>
          <cell r="LU150">
            <v>0.029</v>
          </cell>
        </row>
        <row r="150">
          <cell r="MH150">
            <v>-0.32</v>
          </cell>
          <cell r="MI150">
            <v>0.012</v>
          </cell>
          <cell r="MJ150">
            <v>-0.48</v>
          </cell>
          <cell r="MK150">
            <v>0.021</v>
          </cell>
          <cell r="ML150">
            <v>-0.36</v>
          </cell>
          <cell r="MM150">
            <v>0.009</v>
          </cell>
          <cell r="MN150">
            <v>-0.49</v>
          </cell>
          <cell r="MO150">
            <v>0.02</v>
          </cell>
          <cell r="MP150">
            <v>-0.31</v>
          </cell>
          <cell r="MQ150">
            <v>0.013</v>
          </cell>
          <cell r="MR150">
            <v>-0.04</v>
          </cell>
          <cell r="MS150">
            <v>0.011</v>
          </cell>
          <cell r="MT150">
            <v>-0.15</v>
          </cell>
          <cell r="MU150">
            <v>0.011</v>
          </cell>
          <cell r="MV150">
            <v>-0.98</v>
          </cell>
          <cell r="MW150">
            <v>0.023</v>
          </cell>
          <cell r="MX150">
            <v>-1.62</v>
          </cell>
          <cell r="MY150">
            <v>0.057</v>
          </cell>
        </row>
        <row r="150">
          <cell r="NN150">
            <v>-2.92</v>
          </cell>
          <cell r="NO150">
            <v>0.046</v>
          </cell>
          <cell r="NP150">
            <v>-1.99</v>
          </cell>
          <cell r="NQ150">
            <v>0.015</v>
          </cell>
          <cell r="NR150">
            <v>-0.53</v>
          </cell>
          <cell r="NS150">
            <v>0.024</v>
          </cell>
          <cell r="NT150">
            <v>-1.02</v>
          </cell>
          <cell r="NU150">
            <v>0.037</v>
          </cell>
          <cell r="NV150">
            <v>-0.54</v>
          </cell>
          <cell r="NW150">
            <v>0.02</v>
          </cell>
          <cell r="NX150">
            <v>-1.04</v>
          </cell>
          <cell r="NY150">
            <v>0.042</v>
          </cell>
          <cell r="NZ150">
            <v>-0.55</v>
          </cell>
          <cell r="OA150">
            <v>0.016</v>
          </cell>
          <cell r="OB150">
            <v>-1.08</v>
          </cell>
          <cell r="OC150">
            <v>0.034</v>
          </cell>
          <cell r="OD150">
            <v>-1.08</v>
          </cell>
          <cell r="OE150">
            <v>0.016</v>
          </cell>
          <cell r="OF150">
            <v>-1.52</v>
          </cell>
          <cell r="OG150">
            <v>0.034</v>
          </cell>
          <cell r="OH150">
            <v>-0.43</v>
          </cell>
          <cell r="OI150">
            <v>0.006</v>
          </cell>
          <cell r="OJ150">
            <v>-0.52</v>
          </cell>
          <cell r="OK150">
            <v>0.004</v>
          </cell>
          <cell r="OL150">
            <v>-0.09</v>
          </cell>
          <cell r="OM150">
            <v>0.002</v>
          </cell>
          <cell r="ON150">
            <v>0.03</v>
          </cell>
          <cell r="OO150">
            <v>0</v>
          </cell>
          <cell r="OP150">
            <v>0.03</v>
          </cell>
          <cell r="OQ150">
            <v>0.001</v>
          </cell>
          <cell r="OR150">
            <v>-0.05</v>
          </cell>
          <cell r="OS150">
            <v>0.002</v>
          </cell>
        </row>
        <row r="150">
          <cell r="PF150">
            <v>-0.04</v>
          </cell>
          <cell r="PG150">
            <v>0.001</v>
          </cell>
          <cell r="PH150">
            <v>0.01</v>
          </cell>
          <cell r="PI150">
            <v>0.001</v>
          </cell>
          <cell r="PJ150">
            <v>-0.04</v>
          </cell>
          <cell r="PK150">
            <v>0.001</v>
          </cell>
          <cell r="PL150">
            <v>0.01</v>
          </cell>
          <cell r="PM150">
            <v>0.001</v>
          </cell>
          <cell r="PN150">
            <v>-0.03</v>
          </cell>
          <cell r="PO150">
            <v>0.001</v>
          </cell>
          <cell r="PP150">
            <v>-0.13</v>
          </cell>
          <cell r="PQ150">
            <v>0.008</v>
          </cell>
          <cell r="PR150">
            <v>-0.32</v>
          </cell>
          <cell r="PS150">
            <v>0.008</v>
          </cell>
          <cell r="PT150">
            <v>-0.31</v>
          </cell>
          <cell r="PU150">
            <v>0.009</v>
          </cell>
          <cell r="PV150">
            <v>-0.61</v>
          </cell>
          <cell r="PW150">
            <v>0.011</v>
          </cell>
        </row>
        <row r="150">
          <cell r="QL150">
            <v>-0.39</v>
          </cell>
          <cell r="QM150">
            <v>0.005</v>
          </cell>
          <cell r="QN150">
            <v>-0.4</v>
          </cell>
          <cell r="QO150">
            <v>0.004</v>
          </cell>
          <cell r="QP150">
            <v>-0.23</v>
          </cell>
          <cell r="QQ150">
            <v>0.01</v>
          </cell>
          <cell r="QR150">
            <v>-0.53</v>
          </cell>
          <cell r="QS150">
            <v>0.01</v>
          </cell>
          <cell r="QT150">
            <v>-0.23</v>
          </cell>
          <cell r="QU150">
            <v>0.011</v>
          </cell>
          <cell r="QV150">
            <v>-0.52</v>
          </cell>
          <cell r="QW150">
            <v>0.012</v>
          </cell>
          <cell r="QX150">
            <v>-0.24</v>
          </cell>
          <cell r="QY150">
            <v>0.008</v>
          </cell>
          <cell r="QZ150">
            <v>-0.49</v>
          </cell>
          <cell r="RA150">
            <v>0.01</v>
          </cell>
          <cell r="RB150">
            <v>-0.26</v>
          </cell>
          <cell r="RC150">
            <v>0.009</v>
          </cell>
          <cell r="RD150">
            <v>-0.51</v>
          </cell>
          <cell r="RE150">
            <v>0.009</v>
          </cell>
          <cell r="RF150">
            <v>-0.22</v>
          </cell>
          <cell r="RG150">
            <v>0.003</v>
          </cell>
          <cell r="RH150">
            <v>-0.16</v>
          </cell>
          <cell r="RI150">
            <v>0.002</v>
          </cell>
          <cell r="RJ150">
            <v>0.08</v>
          </cell>
          <cell r="RK150">
            <v>0.002</v>
          </cell>
          <cell r="RL150">
            <v>0.17</v>
          </cell>
          <cell r="RM150">
            <v>0.002</v>
          </cell>
          <cell r="RN150">
            <v>-0.11</v>
          </cell>
          <cell r="RO150">
            <v>0.004</v>
          </cell>
          <cell r="RP150">
            <v>-0.57</v>
          </cell>
          <cell r="RQ150">
            <v>0.021</v>
          </cell>
        </row>
        <row r="150">
          <cell r="SF150">
            <v>-0.36</v>
          </cell>
          <cell r="SG150">
            <v>0.007</v>
          </cell>
          <cell r="SH150">
            <v>-0.51</v>
          </cell>
          <cell r="SI150">
            <v>0.009</v>
          </cell>
          <cell r="SJ150">
            <v>-0.01</v>
          </cell>
          <cell r="SK150">
            <v>0.003</v>
          </cell>
          <cell r="SL150">
            <v>-0.19</v>
          </cell>
          <cell r="SM150">
            <v>0.015</v>
          </cell>
          <cell r="SN150">
            <v>0</v>
          </cell>
          <cell r="SO150">
            <v>0.002</v>
          </cell>
          <cell r="SP150">
            <v>-0.21</v>
          </cell>
          <cell r="SQ150">
            <v>0.012</v>
          </cell>
          <cell r="SR150">
            <v>0.01</v>
          </cell>
          <cell r="SS150">
            <v>0.002</v>
          </cell>
          <cell r="ST150">
            <v>-0.2</v>
          </cell>
          <cell r="SU150">
            <v>0.013</v>
          </cell>
          <cell r="SV150">
            <v>-0.07</v>
          </cell>
          <cell r="SW150">
            <v>0.002</v>
          </cell>
          <cell r="SX150">
            <v>-0.26</v>
          </cell>
          <cell r="SY150">
            <v>0.01</v>
          </cell>
          <cell r="SZ150">
            <v>0</v>
          </cell>
          <cell r="TA150">
            <v>0</v>
          </cell>
          <cell r="TB150">
            <v>-0.24</v>
          </cell>
          <cell r="TC150">
            <v>0.002</v>
          </cell>
          <cell r="TD150">
            <v>-0.01</v>
          </cell>
          <cell r="TE150">
            <v>0.002</v>
          </cell>
          <cell r="TF150">
            <v>0.41</v>
          </cell>
          <cell r="TG150">
            <v>0.024</v>
          </cell>
          <cell r="TH150">
            <v>-0.04</v>
          </cell>
          <cell r="TI150">
            <v>0.02</v>
          </cell>
          <cell r="TJ150">
            <v>1.74</v>
          </cell>
          <cell r="TK150">
            <v>0.03</v>
          </cell>
        </row>
        <row r="150">
          <cell r="TZ150">
            <v>0.41</v>
          </cell>
          <cell r="UA150">
            <v>0.021</v>
          </cell>
          <cell r="UB150">
            <v>0.93</v>
          </cell>
          <cell r="UC150">
            <v>0.018</v>
          </cell>
          <cell r="UD150">
            <v>0</v>
          </cell>
          <cell r="UE150">
            <v>0.008</v>
          </cell>
          <cell r="UF150">
            <v>1.14</v>
          </cell>
          <cell r="UG150">
            <v>0.022</v>
          </cell>
          <cell r="UH150">
            <v>0</v>
          </cell>
          <cell r="UI150">
            <v>0.007</v>
          </cell>
          <cell r="UJ150">
            <v>1.11</v>
          </cell>
          <cell r="UK150">
            <v>0.019</v>
          </cell>
          <cell r="UL150">
            <v>0</v>
          </cell>
          <cell r="UM150">
            <v>0.007</v>
          </cell>
          <cell r="UN150">
            <v>0.92</v>
          </cell>
          <cell r="UO150">
            <v>0.02</v>
          </cell>
          <cell r="UP150">
            <v>0.07</v>
          </cell>
          <cell r="UQ150">
            <v>0.005</v>
          </cell>
          <cell r="UR150">
            <v>0.79</v>
          </cell>
          <cell r="US150">
            <v>0.023</v>
          </cell>
          <cell r="UT150">
            <v>0.13</v>
          </cell>
          <cell r="UU150">
            <v>0.005</v>
          </cell>
          <cell r="UV150">
            <v>0.2</v>
          </cell>
          <cell r="UW150">
            <v>0.006</v>
          </cell>
          <cell r="UX150">
            <v>0.05</v>
          </cell>
          <cell r="UY150">
            <v>0.001</v>
          </cell>
          <cell r="UZ150">
            <v>-0.04</v>
          </cell>
          <cell r="VA150">
            <v>0.002</v>
          </cell>
          <cell r="VB150">
            <v>0.02</v>
          </cell>
          <cell r="VC150">
            <v>0.002</v>
          </cell>
        </row>
        <row r="150">
          <cell r="VL150">
            <v>0.05</v>
          </cell>
          <cell r="VM150">
            <v>0.001</v>
          </cell>
          <cell r="VN150">
            <v>-0.01</v>
          </cell>
          <cell r="VO150">
            <v>0.002</v>
          </cell>
          <cell r="VP150">
            <v>0.01</v>
          </cell>
          <cell r="VQ150">
            <v>0</v>
          </cell>
          <cell r="VR150">
            <v>0.02</v>
          </cell>
          <cell r="VS150">
            <v>0.001</v>
          </cell>
          <cell r="VT150">
            <v>0.01</v>
          </cell>
          <cell r="VU150">
            <v>0</v>
          </cell>
          <cell r="VV150">
            <v>0</v>
          </cell>
          <cell r="VW150">
            <v>0</v>
          </cell>
          <cell r="VX150">
            <v>0.02</v>
          </cell>
          <cell r="VY150">
            <v>0</v>
          </cell>
          <cell r="VZ150">
            <v>-0.01</v>
          </cell>
          <cell r="WA150">
            <v>0</v>
          </cell>
          <cell r="WB150">
            <v>0.09</v>
          </cell>
          <cell r="WC150">
            <v>0.001</v>
          </cell>
          <cell r="WD150">
            <v>-0.09</v>
          </cell>
          <cell r="WE150">
            <v>0.001</v>
          </cell>
          <cell r="WF150">
            <v>-0.34</v>
          </cell>
          <cell r="WG150">
            <v>0.006</v>
          </cell>
          <cell r="WH150">
            <v>-0.06</v>
          </cell>
          <cell r="WI150">
            <v>0.003</v>
          </cell>
        </row>
        <row r="150">
          <cell r="WX150">
            <v>0.16</v>
          </cell>
          <cell r="WY150">
            <v>0.004</v>
          </cell>
          <cell r="WZ150">
            <v>0.14</v>
          </cell>
          <cell r="XA150">
            <v>0.001</v>
          </cell>
          <cell r="XB150">
            <v>-0.12</v>
          </cell>
          <cell r="XC150">
            <v>0.003</v>
          </cell>
          <cell r="XD150">
            <v>-0.07</v>
          </cell>
          <cell r="XE150">
            <v>0.002</v>
          </cell>
          <cell r="XF150">
            <v>-0.12</v>
          </cell>
          <cell r="XG150">
            <v>0.003</v>
          </cell>
          <cell r="XH150">
            <v>-0.07</v>
          </cell>
          <cell r="XI150">
            <v>0.002</v>
          </cell>
          <cell r="XJ150">
            <v>-0.12</v>
          </cell>
          <cell r="XK150">
            <v>0.004</v>
          </cell>
          <cell r="XL150">
            <v>-0.1</v>
          </cell>
          <cell r="XM150">
            <v>0.003</v>
          </cell>
          <cell r="XN150">
            <v>-0.06</v>
          </cell>
          <cell r="XO150">
            <v>0.002</v>
          </cell>
          <cell r="XP150">
            <v>-0.04</v>
          </cell>
          <cell r="XQ150">
            <v>0.003</v>
          </cell>
          <cell r="XR150">
            <v>0.04</v>
          </cell>
          <cell r="XS150">
            <v>0.001</v>
          </cell>
          <cell r="XT150">
            <v>0</v>
          </cell>
          <cell r="XU150">
            <v>0.001</v>
          </cell>
        </row>
        <row r="151">
          <cell r="B151" t="str">
            <v>KMS064</v>
          </cell>
          <cell r="C151" t="str">
            <v>Korea/N China</v>
          </cell>
          <cell r="D151">
            <v>36.5241</v>
          </cell>
          <cell r="E151">
            <v>128.6888</v>
          </cell>
          <cell r="F151">
            <v>-0.12</v>
          </cell>
          <cell r="G151">
            <v>0.007</v>
          </cell>
          <cell r="H151">
            <v>0.06</v>
          </cell>
          <cell r="I151">
            <v>0.027</v>
          </cell>
          <cell r="J151">
            <v>1.18</v>
          </cell>
          <cell r="K151">
            <v>0.031</v>
          </cell>
          <cell r="L151">
            <v>0.18</v>
          </cell>
          <cell r="M151">
            <v>0.01</v>
          </cell>
          <cell r="N151">
            <v>2.94</v>
          </cell>
          <cell r="O151">
            <v>0.036</v>
          </cell>
        </row>
        <row r="151">
          <cell r="AD151">
            <v>-1.37</v>
          </cell>
          <cell r="AE151">
            <v>0.024</v>
          </cell>
          <cell r="AF151">
            <v>-2.96</v>
          </cell>
          <cell r="AG151">
            <v>0.066</v>
          </cell>
          <cell r="AH151">
            <v>-0.04</v>
          </cell>
          <cell r="AI151">
            <v>0.005</v>
          </cell>
          <cell r="AJ151">
            <v>1.57</v>
          </cell>
          <cell r="AK151">
            <v>0.02</v>
          </cell>
          <cell r="AL151">
            <v>0</v>
          </cell>
          <cell r="AM151">
            <v>0.005</v>
          </cell>
          <cell r="AN151">
            <v>1.53</v>
          </cell>
          <cell r="AO151">
            <v>0.016</v>
          </cell>
          <cell r="AP151">
            <v>0.07</v>
          </cell>
          <cell r="AQ151">
            <v>0.006</v>
          </cell>
          <cell r="AR151">
            <v>1.63</v>
          </cell>
          <cell r="AS151">
            <v>0.02</v>
          </cell>
          <cell r="AT151">
            <v>-0.04</v>
          </cell>
          <cell r="AU151">
            <v>0.006</v>
          </cell>
          <cell r="AV151">
            <v>0.26</v>
          </cell>
          <cell r="AW151">
            <v>0.021</v>
          </cell>
          <cell r="AX151">
            <v>-0.05</v>
          </cell>
          <cell r="AY151">
            <v>0.007</v>
          </cell>
          <cell r="AZ151">
            <v>-0.2</v>
          </cell>
          <cell r="BA151">
            <v>0.013</v>
          </cell>
          <cell r="BB151">
            <v>0.03</v>
          </cell>
          <cell r="BC151">
            <v>0.001</v>
          </cell>
          <cell r="BD151">
            <v>0.08</v>
          </cell>
          <cell r="BE151">
            <v>0.003</v>
          </cell>
          <cell r="BF151">
            <v>-0.02</v>
          </cell>
          <cell r="BG151">
            <v>0.003</v>
          </cell>
          <cell r="BH151">
            <v>0.4</v>
          </cell>
          <cell r="BI151">
            <v>0.005</v>
          </cell>
        </row>
        <row r="151">
          <cell r="BX151">
            <v>-0.33</v>
          </cell>
          <cell r="BY151">
            <v>0.003</v>
          </cell>
          <cell r="BZ151">
            <v>0.23</v>
          </cell>
          <cell r="CA151">
            <v>0.006</v>
          </cell>
          <cell r="CB151">
            <v>0.01</v>
          </cell>
          <cell r="CC151">
            <v>0.001</v>
          </cell>
          <cell r="CD151">
            <v>0.22</v>
          </cell>
          <cell r="CE151">
            <v>0.002</v>
          </cell>
          <cell r="CF151">
            <v>0.02</v>
          </cell>
          <cell r="CG151">
            <v>0.001</v>
          </cell>
          <cell r="CH151">
            <v>0.2</v>
          </cell>
          <cell r="CI151">
            <v>0.002</v>
          </cell>
          <cell r="CJ151">
            <v>0.04</v>
          </cell>
          <cell r="CK151">
            <v>0.001</v>
          </cell>
          <cell r="CL151">
            <v>0.19</v>
          </cell>
          <cell r="CM151">
            <v>0.002</v>
          </cell>
          <cell r="CN151">
            <v>0</v>
          </cell>
          <cell r="CO151">
            <v>0.001</v>
          </cell>
          <cell r="CP151">
            <v>0.15</v>
          </cell>
          <cell r="CQ151">
            <v>0.002</v>
          </cell>
          <cell r="CR151">
            <v>-0.02</v>
          </cell>
          <cell r="CS151">
            <v>0.001</v>
          </cell>
          <cell r="CT151">
            <v>0.11</v>
          </cell>
          <cell r="CU151">
            <v>0.002</v>
          </cell>
          <cell r="CV151">
            <v>-0.58</v>
          </cell>
          <cell r="CW151">
            <v>0.008</v>
          </cell>
          <cell r="CX151">
            <v>-0.03</v>
          </cell>
          <cell r="CY151">
            <v>0.005</v>
          </cell>
          <cell r="CZ151">
            <v>0.16</v>
          </cell>
          <cell r="DA151">
            <v>0.012</v>
          </cell>
          <cell r="DB151">
            <v>0.1</v>
          </cell>
          <cell r="DC151">
            <v>0.01</v>
          </cell>
        </row>
        <row r="151">
          <cell r="DR151">
            <v>-0.85</v>
          </cell>
          <cell r="DS151">
            <v>0.01</v>
          </cell>
          <cell r="DT151">
            <v>0.04</v>
          </cell>
          <cell r="DU151">
            <v>0.005</v>
          </cell>
          <cell r="DV151">
            <v>-0.14</v>
          </cell>
          <cell r="DW151">
            <v>0.007</v>
          </cell>
          <cell r="DX151">
            <v>0.05</v>
          </cell>
          <cell r="DY151">
            <v>0.002</v>
          </cell>
          <cell r="DZ151">
            <v>-0.08</v>
          </cell>
          <cell r="EA151">
            <v>0.005</v>
          </cell>
          <cell r="EB151">
            <v>0.08</v>
          </cell>
          <cell r="EC151">
            <v>0.003</v>
          </cell>
          <cell r="ED151">
            <v>-0.04</v>
          </cell>
          <cell r="EE151">
            <v>0.006</v>
          </cell>
          <cell r="EF151">
            <v>0.16</v>
          </cell>
          <cell r="EG151">
            <v>0.004</v>
          </cell>
          <cell r="EH151">
            <v>-0.11</v>
          </cell>
          <cell r="EI151">
            <v>0.005</v>
          </cell>
          <cell r="EJ151">
            <v>0.07</v>
          </cell>
          <cell r="EK151">
            <v>0.003</v>
          </cell>
          <cell r="EL151">
            <v>-0.22</v>
          </cell>
          <cell r="EM151">
            <v>0.004</v>
          </cell>
          <cell r="EN151">
            <v>0.06</v>
          </cell>
          <cell r="EO151">
            <v>0.001</v>
          </cell>
          <cell r="EP151">
            <v>0.05</v>
          </cell>
          <cell r="EQ151">
            <v>0.001</v>
          </cell>
          <cell r="ER151">
            <v>0.01</v>
          </cell>
          <cell r="ES151">
            <v>0</v>
          </cell>
          <cell r="ET151">
            <v>-0.04</v>
          </cell>
          <cell r="EU151">
            <v>0.001</v>
          </cell>
          <cell r="EV151">
            <v>0.05</v>
          </cell>
          <cell r="EW151">
            <v>0</v>
          </cell>
        </row>
        <row r="151">
          <cell r="FL151">
            <v>-0.08</v>
          </cell>
          <cell r="FM151">
            <v>0.001</v>
          </cell>
          <cell r="FN151">
            <v>0.03</v>
          </cell>
          <cell r="FO151">
            <v>0.001</v>
          </cell>
          <cell r="FP151">
            <v>0.01</v>
          </cell>
          <cell r="FQ151">
            <v>0.001</v>
          </cell>
          <cell r="FR151">
            <v>0.02</v>
          </cell>
          <cell r="FS151">
            <v>0</v>
          </cell>
          <cell r="FT151">
            <v>0.01</v>
          </cell>
          <cell r="FU151">
            <v>0.001</v>
          </cell>
          <cell r="FV151">
            <v>0.02</v>
          </cell>
          <cell r="FW151">
            <v>0</v>
          </cell>
          <cell r="FX151">
            <v>0.02</v>
          </cell>
          <cell r="FY151">
            <v>0</v>
          </cell>
          <cell r="FZ151">
            <v>0.02</v>
          </cell>
          <cell r="GA151">
            <v>0</v>
          </cell>
          <cell r="GB151">
            <v>0.01</v>
          </cell>
          <cell r="GC151">
            <v>0.001</v>
          </cell>
          <cell r="GD151">
            <v>0.02</v>
          </cell>
          <cell r="GE151">
            <v>0</v>
          </cell>
          <cell r="GF151">
            <v>-0.01</v>
          </cell>
          <cell r="GG151">
            <v>0</v>
          </cell>
          <cell r="GH151">
            <v>0.01</v>
          </cell>
          <cell r="GI151">
            <v>0</v>
          </cell>
          <cell r="GJ151">
            <v>29.95</v>
          </cell>
          <cell r="GK151">
            <v>0.942</v>
          </cell>
          <cell r="GL151">
            <v>238.04</v>
          </cell>
          <cell r="GM151">
            <v>4.638</v>
          </cell>
          <cell r="GN151">
            <v>9.36</v>
          </cell>
          <cell r="GO151">
            <v>1.744</v>
          </cell>
          <cell r="GP151">
            <v>370.7</v>
          </cell>
          <cell r="GQ151">
            <v>4.403</v>
          </cell>
        </row>
        <row r="151">
          <cell r="HF151">
            <v>-207.62</v>
          </cell>
          <cell r="HG151">
            <v>2.342</v>
          </cell>
          <cell r="HH151">
            <v>-812.1</v>
          </cell>
          <cell r="HI151">
            <v>6.578</v>
          </cell>
          <cell r="HJ151">
            <v>2.23</v>
          </cell>
          <cell r="HK151">
            <v>1.093</v>
          </cell>
          <cell r="HL151">
            <v>251.76</v>
          </cell>
          <cell r="HM151">
            <v>3.941</v>
          </cell>
          <cell r="HN151">
            <v>-6.25</v>
          </cell>
          <cell r="HO151">
            <v>1.126</v>
          </cell>
          <cell r="HP151">
            <v>240.32</v>
          </cell>
          <cell r="HQ151">
            <v>3.897</v>
          </cell>
          <cell r="HR151">
            <v>11.17</v>
          </cell>
          <cell r="HS151">
            <v>1.402</v>
          </cell>
          <cell r="HT151">
            <v>215.23</v>
          </cell>
          <cell r="HU151">
            <v>4.028</v>
          </cell>
          <cell r="HV151">
            <v>-13.07</v>
          </cell>
          <cell r="HW151">
            <v>0.746</v>
          </cell>
          <cell r="HX151">
            <v>-123.38</v>
          </cell>
          <cell r="HY151">
            <v>4.149</v>
          </cell>
          <cell r="HZ151">
            <v>-297.24</v>
          </cell>
          <cell r="IA151">
            <v>2.693</v>
          </cell>
          <cell r="IB151">
            <v>0.43</v>
          </cell>
          <cell r="IC151">
            <v>0.004</v>
          </cell>
          <cell r="ID151">
            <v>0.13</v>
          </cell>
          <cell r="IE151">
            <v>0.003</v>
          </cell>
          <cell r="IF151">
            <v>0.43</v>
          </cell>
          <cell r="IG151">
            <v>0.008</v>
          </cell>
          <cell r="IH151">
            <v>0.4</v>
          </cell>
          <cell r="II151">
            <v>0.007</v>
          </cell>
        </row>
        <row r="151">
          <cell r="IX151">
            <v>-1.04</v>
          </cell>
          <cell r="IY151">
            <v>0.007</v>
          </cell>
          <cell r="IZ151">
            <v>-0.36</v>
          </cell>
          <cell r="JA151">
            <v>0.003</v>
          </cell>
          <cell r="JB151">
            <v>0.55</v>
          </cell>
          <cell r="JC151">
            <v>0.007</v>
          </cell>
          <cell r="JD151">
            <v>0.26</v>
          </cell>
          <cell r="JE151">
            <v>0.005</v>
          </cell>
          <cell r="JF151">
            <v>0.54</v>
          </cell>
          <cell r="JG151">
            <v>0.007</v>
          </cell>
          <cell r="JH151">
            <v>0.29</v>
          </cell>
          <cell r="JI151">
            <v>0.005</v>
          </cell>
          <cell r="JJ151">
            <v>0.53</v>
          </cell>
          <cell r="JK151">
            <v>0.006</v>
          </cell>
          <cell r="JL151">
            <v>0.26</v>
          </cell>
          <cell r="JM151">
            <v>0.005</v>
          </cell>
          <cell r="JN151">
            <v>0.19</v>
          </cell>
          <cell r="JO151">
            <v>0.004</v>
          </cell>
          <cell r="JP151">
            <v>0.1</v>
          </cell>
          <cell r="JQ151">
            <v>0.004</v>
          </cell>
          <cell r="JR151">
            <v>-0.09</v>
          </cell>
          <cell r="JS151">
            <v>0.001</v>
          </cell>
          <cell r="JT151">
            <v>-0.13</v>
          </cell>
          <cell r="JU151">
            <v>0.002</v>
          </cell>
          <cell r="JV151">
            <v>0.08</v>
          </cell>
          <cell r="JW151">
            <v>0.003</v>
          </cell>
          <cell r="JX151">
            <v>-0.06</v>
          </cell>
          <cell r="JY151">
            <v>0.003</v>
          </cell>
          <cell r="JZ151">
            <v>-0.16</v>
          </cell>
          <cell r="KA151">
            <v>0.007</v>
          </cell>
        </row>
        <row r="151">
          <cell r="KP151">
            <v>0.14</v>
          </cell>
          <cell r="KQ151">
            <v>0.001</v>
          </cell>
          <cell r="KR151">
            <v>0.03</v>
          </cell>
          <cell r="KS151">
            <v>0.003</v>
          </cell>
          <cell r="KT151">
            <v>-0.16</v>
          </cell>
          <cell r="KU151">
            <v>0.002</v>
          </cell>
          <cell r="KV151">
            <v>-0.05</v>
          </cell>
          <cell r="KW151">
            <v>0.005</v>
          </cell>
          <cell r="KX151">
            <v>-0.14</v>
          </cell>
          <cell r="KY151">
            <v>0.003</v>
          </cell>
          <cell r="KZ151">
            <v>-0.08</v>
          </cell>
          <cell r="LA151">
            <v>0.005</v>
          </cell>
          <cell r="LB151">
            <v>-0.11</v>
          </cell>
          <cell r="LC151">
            <v>0.002</v>
          </cell>
          <cell r="LD151">
            <v>-0.08</v>
          </cell>
          <cell r="LE151">
            <v>0.004</v>
          </cell>
          <cell r="LF151">
            <v>-0.05</v>
          </cell>
          <cell r="LG151">
            <v>0.001</v>
          </cell>
          <cell r="LH151">
            <v>-0.11</v>
          </cell>
          <cell r="LI151">
            <v>0.003</v>
          </cell>
          <cell r="LJ151">
            <v>0.01</v>
          </cell>
          <cell r="LK151">
            <v>0</v>
          </cell>
          <cell r="LL151">
            <v>-0.01</v>
          </cell>
          <cell r="LM151">
            <v>0.001</v>
          </cell>
          <cell r="LN151">
            <v>0.09</v>
          </cell>
          <cell r="LO151">
            <v>0.003</v>
          </cell>
          <cell r="LP151">
            <v>0.27</v>
          </cell>
          <cell r="LQ151">
            <v>0.004</v>
          </cell>
          <cell r="LR151">
            <v>0.12</v>
          </cell>
          <cell r="LS151">
            <v>0.004</v>
          </cell>
          <cell r="LT151">
            <v>0.27</v>
          </cell>
          <cell r="LU151">
            <v>0.006</v>
          </cell>
        </row>
        <row r="151">
          <cell r="MH151">
            <v>0.08</v>
          </cell>
          <cell r="MI151">
            <v>0.004</v>
          </cell>
          <cell r="MJ151">
            <v>0.27</v>
          </cell>
          <cell r="MK151">
            <v>0.005</v>
          </cell>
          <cell r="ML151">
            <v>0.05</v>
          </cell>
          <cell r="MM151">
            <v>0.004</v>
          </cell>
          <cell r="MN151">
            <v>0.28</v>
          </cell>
          <cell r="MO151">
            <v>0.004</v>
          </cell>
          <cell r="MP151">
            <v>0.05</v>
          </cell>
          <cell r="MQ151">
            <v>0.003</v>
          </cell>
          <cell r="MR151">
            <v>0.05</v>
          </cell>
          <cell r="MS151">
            <v>0.008</v>
          </cell>
          <cell r="MT151">
            <v>0.26</v>
          </cell>
          <cell r="MU151">
            <v>0.006</v>
          </cell>
          <cell r="MV151">
            <v>-0.02</v>
          </cell>
          <cell r="MW151">
            <v>0.01</v>
          </cell>
          <cell r="MX151">
            <v>0.33</v>
          </cell>
          <cell r="MY151">
            <v>0.007</v>
          </cell>
        </row>
        <row r="151">
          <cell r="NN151">
            <v>-1.32</v>
          </cell>
          <cell r="NO151">
            <v>0.013</v>
          </cell>
          <cell r="NP151">
            <v>-1.01</v>
          </cell>
          <cell r="NQ151">
            <v>0.008</v>
          </cell>
          <cell r="NR151">
            <v>-0.06</v>
          </cell>
          <cell r="NS151">
            <v>0.008</v>
          </cell>
          <cell r="NT151">
            <v>0.17</v>
          </cell>
          <cell r="NU151">
            <v>0.006</v>
          </cell>
          <cell r="NV151">
            <v>-0.08</v>
          </cell>
          <cell r="NW151">
            <v>0.01</v>
          </cell>
          <cell r="NX151">
            <v>0.15</v>
          </cell>
          <cell r="NY151">
            <v>0.006</v>
          </cell>
          <cell r="NZ151">
            <v>-0.04</v>
          </cell>
          <cell r="OA151">
            <v>0.007</v>
          </cell>
          <cell r="OB151">
            <v>0.15</v>
          </cell>
          <cell r="OC151">
            <v>0.006</v>
          </cell>
          <cell r="OD151">
            <v>-0.19</v>
          </cell>
          <cell r="OE151">
            <v>0.005</v>
          </cell>
          <cell r="OF151">
            <v>-0.15</v>
          </cell>
          <cell r="OG151">
            <v>0.006</v>
          </cell>
          <cell r="OH151">
            <v>-0.12</v>
          </cell>
          <cell r="OI151">
            <v>0.002</v>
          </cell>
          <cell r="OJ151">
            <v>-0.16</v>
          </cell>
          <cell r="OK151">
            <v>0.003</v>
          </cell>
          <cell r="OL151">
            <v>0.04</v>
          </cell>
          <cell r="OM151">
            <v>0.001</v>
          </cell>
          <cell r="ON151">
            <v>0.04</v>
          </cell>
          <cell r="OO151">
            <v>0</v>
          </cell>
          <cell r="OP151">
            <v>0.04</v>
          </cell>
          <cell r="OQ151">
            <v>0.001</v>
          </cell>
          <cell r="OR151">
            <v>0.03</v>
          </cell>
          <cell r="OS151">
            <v>0.001</v>
          </cell>
        </row>
        <row r="151">
          <cell r="PF151">
            <v>0.03</v>
          </cell>
          <cell r="PG151">
            <v>0.001</v>
          </cell>
          <cell r="PH151">
            <v>0.04</v>
          </cell>
          <cell r="PI151">
            <v>0.001</v>
          </cell>
          <cell r="PJ151">
            <v>0.03</v>
          </cell>
          <cell r="PK151">
            <v>0.001</v>
          </cell>
          <cell r="PL151">
            <v>0.04</v>
          </cell>
          <cell r="PM151">
            <v>0.001</v>
          </cell>
          <cell r="PN151">
            <v>0.04</v>
          </cell>
          <cell r="PO151">
            <v>0.001</v>
          </cell>
          <cell r="PP151">
            <v>-0.05</v>
          </cell>
          <cell r="PQ151">
            <v>0.002</v>
          </cell>
          <cell r="PR151">
            <v>-0.04</v>
          </cell>
          <cell r="PS151">
            <v>0.002</v>
          </cell>
          <cell r="PT151">
            <v>-0.03</v>
          </cell>
          <cell r="PU151">
            <v>0.003</v>
          </cell>
          <cell r="PV151">
            <v>-0.08</v>
          </cell>
          <cell r="PW151">
            <v>0.002</v>
          </cell>
        </row>
        <row r="151">
          <cell r="QL151">
            <v>-0.26</v>
          </cell>
          <cell r="QM151">
            <v>0.002</v>
          </cell>
          <cell r="QN151">
            <v>-0.22</v>
          </cell>
          <cell r="QO151">
            <v>0.002</v>
          </cell>
          <cell r="QP151">
            <v>-0.06</v>
          </cell>
          <cell r="QQ151">
            <v>0.003</v>
          </cell>
          <cell r="QR151">
            <v>-0.08</v>
          </cell>
          <cell r="QS151">
            <v>0.002</v>
          </cell>
          <cell r="QT151">
            <v>-0.07</v>
          </cell>
          <cell r="QU151">
            <v>0.003</v>
          </cell>
          <cell r="QV151">
            <v>-0.08</v>
          </cell>
          <cell r="QW151">
            <v>0.002</v>
          </cell>
          <cell r="QX151">
            <v>-0.06</v>
          </cell>
          <cell r="QY151">
            <v>0.002</v>
          </cell>
          <cell r="QZ151">
            <v>-0.07</v>
          </cell>
          <cell r="RA151">
            <v>0.002</v>
          </cell>
          <cell r="RB151">
            <v>-0.09</v>
          </cell>
          <cell r="RC151">
            <v>0.002</v>
          </cell>
          <cell r="RD151">
            <v>-0.08</v>
          </cell>
          <cell r="RE151">
            <v>0.002</v>
          </cell>
          <cell r="RF151">
            <v>-0.1</v>
          </cell>
          <cell r="RG151">
            <v>0.001</v>
          </cell>
          <cell r="RH151">
            <v>-0.05</v>
          </cell>
          <cell r="RI151">
            <v>0.001</v>
          </cell>
          <cell r="RJ151">
            <v>0.07</v>
          </cell>
          <cell r="RK151">
            <v>0.001</v>
          </cell>
          <cell r="RL151">
            <v>0.16</v>
          </cell>
          <cell r="RM151">
            <v>0.001</v>
          </cell>
          <cell r="RN151">
            <v>-0.02</v>
          </cell>
          <cell r="RO151">
            <v>0.001</v>
          </cell>
          <cell r="RP151">
            <v>0.16</v>
          </cell>
          <cell r="RQ151">
            <v>0.003</v>
          </cell>
        </row>
        <row r="151">
          <cell r="SF151">
            <v>-0.1</v>
          </cell>
          <cell r="SG151">
            <v>0.002</v>
          </cell>
          <cell r="SH151">
            <v>-0.13</v>
          </cell>
          <cell r="SI151">
            <v>0.003</v>
          </cell>
          <cell r="SJ151">
            <v>0.02</v>
          </cell>
          <cell r="SK151">
            <v>0.002</v>
          </cell>
          <cell r="SL151">
            <v>0.16</v>
          </cell>
          <cell r="SM151">
            <v>0.002</v>
          </cell>
          <cell r="SN151">
            <v>0.03</v>
          </cell>
          <cell r="SO151">
            <v>0.002</v>
          </cell>
          <cell r="SP151">
            <v>0.16</v>
          </cell>
          <cell r="SQ151">
            <v>0.002</v>
          </cell>
          <cell r="SR151">
            <v>0.04</v>
          </cell>
          <cell r="SS151">
            <v>0.001</v>
          </cell>
          <cell r="ST151">
            <v>0.16</v>
          </cell>
          <cell r="SU151">
            <v>0.002</v>
          </cell>
          <cell r="SV151">
            <v>0.01</v>
          </cell>
          <cell r="SW151">
            <v>0.001</v>
          </cell>
          <cell r="SX151">
            <v>0.06</v>
          </cell>
          <cell r="SY151">
            <v>0.002</v>
          </cell>
          <cell r="SZ151">
            <v>0</v>
          </cell>
          <cell r="TA151">
            <v>0</v>
          </cell>
          <cell r="TB151">
            <v>0</v>
          </cell>
          <cell r="TC151">
            <v>0.002</v>
          </cell>
          <cell r="TD151">
            <v>-0.07</v>
          </cell>
          <cell r="TE151">
            <v>0.002</v>
          </cell>
          <cell r="TF151">
            <v>-0.3</v>
          </cell>
          <cell r="TG151">
            <v>0.006</v>
          </cell>
          <cell r="TH151">
            <v>0.02</v>
          </cell>
          <cell r="TI151">
            <v>0.003</v>
          </cell>
          <cell r="TJ151">
            <v>0.23</v>
          </cell>
          <cell r="TK151">
            <v>0.007</v>
          </cell>
        </row>
        <row r="151">
          <cell r="TZ151">
            <v>-0.12</v>
          </cell>
          <cell r="UA151">
            <v>0.005</v>
          </cell>
          <cell r="UB151">
            <v>0.97</v>
          </cell>
          <cell r="UC151">
            <v>0.01</v>
          </cell>
          <cell r="UD151">
            <v>-0.02</v>
          </cell>
          <cell r="UE151">
            <v>0.002</v>
          </cell>
          <cell r="UF151">
            <v>0.04</v>
          </cell>
          <cell r="UG151">
            <v>0.005</v>
          </cell>
          <cell r="UH151">
            <v>0.01</v>
          </cell>
          <cell r="UI151">
            <v>0.002</v>
          </cell>
          <cell r="UJ151">
            <v>0.06</v>
          </cell>
          <cell r="UK151">
            <v>0.004</v>
          </cell>
          <cell r="UL151">
            <v>0.04</v>
          </cell>
          <cell r="UM151">
            <v>0.002</v>
          </cell>
          <cell r="UN151">
            <v>0.1</v>
          </cell>
          <cell r="UO151">
            <v>0.004</v>
          </cell>
          <cell r="UP151">
            <v>0.04</v>
          </cell>
          <cell r="UQ151">
            <v>0.002</v>
          </cell>
          <cell r="UR151">
            <v>0.17</v>
          </cell>
          <cell r="US151">
            <v>0.004</v>
          </cell>
          <cell r="UT151">
            <v>0.04</v>
          </cell>
          <cell r="UU151">
            <v>0.002</v>
          </cell>
          <cell r="UV151">
            <v>0.28</v>
          </cell>
          <cell r="UW151">
            <v>0.003</v>
          </cell>
          <cell r="UX151">
            <v>0.01</v>
          </cell>
          <cell r="UY151">
            <v>0.001</v>
          </cell>
          <cell r="UZ151">
            <v>0.08</v>
          </cell>
          <cell r="VA151">
            <v>0.001</v>
          </cell>
          <cell r="VB151">
            <v>0.09</v>
          </cell>
          <cell r="VC151">
            <v>0.001</v>
          </cell>
        </row>
        <row r="151">
          <cell r="VL151">
            <v>0.01</v>
          </cell>
          <cell r="VM151">
            <v>0</v>
          </cell>
          <cell r="VN151">
            <v>-0.05</v>
          </cell>
          <cell r="VO151">
            <v>0.001</v>
          </cell>
          <cell r="VP151">
            <v>0.02</v>
          </cell>
          <cell r="VQ151">
            <v>0</v>
          </cell>
          <cell r="VR151">
            <v>0.03</v>
          </cell>
          <cell r="VS151">
            <v>0</v>
          </cell>
          <cell r="VT151">
            <v>0.01</v>
          </cell>
          <cell r="VU151">
            <v>0</v>
          </cell>
          <cell r="VV151">
            <v>0</v>
          </cell>
          <cell r="VW151">
            <v>0</v>
          </cell>
          <cell r="VX151">
            <v>0.01</v>
          </cell>
          <cell r="VY151">
            <v>0</v>
          </cell>
          <cell r="VZ151">
            <v>-0.01</v>
          </cell>
          <cell r="WA151">
            <v>0</v>
          </cell>
          <cell r="WB151">
            <v>0.09</v>
          </cell>
          <cell r="WC151">
            <v>0.001</v>
          </cell>
          <cell r="WD151">
            <v>-0.04</v>
          </cell>
          <cell r="WE151">
            <v>0.001</v>
          </cell>
          <cell r="WF151">
            <v>-0.08</v>
          </cell>
          <cell r="WG151">
            <v>0.002</v>
          </cell>
          <cell r="WH151">
            <v>0.01</v>
          </cell>
          <cell r="WI151">
            <v>0.001</v>
          </cell>
        </row>
        <row r="151">
          <cell r="WX151">
            <v>0.08</v>
          </cell>
          <cell r="WY151">
            <v>0.002</v>
          </cell>
          <cell r="WZ151">
            <v>0.13</v>
          </cell>
          <cell r="XA151">
            <v>0.001</v>
          </cell>
          <cell r="XB151">
            <v>0.02</v>
          </cell>
          <cell r="XC151">
            <v>0.001</v>
          </cell>
          <cell r="XD151">
            <v>-0.01</v>
          </cell>
          <cell r="XE151">
            <v>0.001</v>
          </cell>
          <cell r="XF151">
            <v>0.01</v>
          </cell>
          <cell r="XG151">
            <v>0.001</v>
          </cell>
          <cell r="XH151">
            <v>-0.01</v>
          </cell>
          <cell r="XI151">
            <v>0.001</v>
          </cell>
          <cell r="XJ151">
            <v>0.03</v>
          </cell>
          <cell r="XK151">
            <v>0.001</v>
          </cell>
          <cell r="XL151">
            <v>-0.01</v>
          </cell>
          <cell r="XM151">
            <v>0.001</v>
          </cell>
          <cell r="XN151">
            <v>0.04</v>
          </cell>
          <cell r="XO151">
            <v>0.001</v>
          </cell>
          <cell r="XP151">
            <v>0.01</v>
          </cell>
          <cell r="XQ151">
            <v>0.001</v>
          </cell>
          <cell r="XR151">
            <v>0.05</v>
          </cell>
          <cell r="XS151">
            <v>0.001</v>
          </cell>
          <cell r="XT151">
            <v>0.02</v>
          </cell>
          <cell r="XU151">
            <v>0</v>
          </cell>
        </row>
        <row r="152">
          <cell r="B152" t="str">
            <v>KMS065</v>
          </cell>
          <cell r="C152" t="str">
            <v>Korea/N China</v>
          </cell>
          <cell r="D152">
            <v>36.3936</v>
          </cell>
          <cell r="E152">
            <v>128.6777</v>
          </cell>
          <cell r="F152">
            <v>-0.08</v>
          </cell>
          <cell r="G152">
            <v>0.006</v>
          </cell>
          <cell r="H152">
            <v>0.32</v>
          </cell>
          <cell r="I152">
            <v>0.025</v>
          </cell>
          <cell r="J152">
            <v>1.51</v>
          </cell>
          <cell r="K152">
            <v>0.025</v>
          </cell>
          <cell r="L152">
            <v>-0.34</v>
          </cell>
          <cell r="M152">
            <v>0.009</v>
          </cell>
          <cell r="N152">
            <v>1.58</v>
          </cell>
          <cell r="O152">
            <v>0.026</v>
          </cell>
        </row>
        <row r="152">
          <cell r="AH152">
            <v>-0.17</v>
          </cell>
          <cell r="AI152">
            <v>0.006</v>
          </cell>
          <cell r="AJ152">
            <v>1.22</v>
          </cell>
          <cell r="AK152">
            <v>0.026</v>
          </cell>
          <cell r="AL152">
            <v>-0.12</v>
          </cell>
          <cell r="AM152">
            <v>0.006</v>
          </cell>
          <cell r="AN152">
            <v>1.06</v>
          </cell>
          <cell r="AO152">
            <v>0.025</v>
          </cell>
          <cell r="AP152">
            <v>-0.02</v>
          </cell>
          <cell r="AQ152">
            <v>0.006</v>
          </cell>
          <cell r="AR152">
            <v>1.26</v>
          </cell>
          <cell r="AS152">
            <v>0.022</v>
          </cell>
          <cell r="AT152">
            <v>-0.48</v>
          </cell>
          <cell r="AU152">
            <v>0.006</v>
          </cell>
          <cell r="AV152">
            <v>-0.61</v>
          </cell>
          <cell r="AW152">
            <v>0.026</v>
          </cell>
        </row>
        <row r="152">
          <cell r="BB152">
            <v>0.05</v>
          </cell>
          <cell r="BC152">
            <v>0.002</v>
          </cell>
          <cell r="BD152">
            <v>0.07</v>
          </cell>
          <cell r="BE152">
            <v>0.003</v>
          </cell>
          <cell r="BF152">
            <v>-0.16</v>
          </cell>
          <cell r="BG152">
            <v>0.002</v>
          </cell>
          <cell r="BH152">
            <v>0.27</v>
          </cell>
          <cell r="BI152">
            <v>0.003</v>
          </cell>
        </row>
        <row r="152">
          <cell r="CB152">
            <v>-0.02</v>
          </cell>
          <cell r="CC152">
            <v>0.001</v>
          </cell>
          <cell r="CD152">
            <v>0.17</v>
          </cell>
          <cell r="CE152">
            <v>0.002</v>
          </cell>
          <cell r="CF152">
            <v>-0.02</v>
          </cell>
          <cell r="CG152">
            <v>0.001</v>
          </cell>
          <cell r="CH152">
            <v>0.15</v>
          </cell>
          <cell r="CI152">
            <v>0.002</v>
          </cell>
          <cell r="CJ152">
            <v>0</v>
          </cell>
          <cell r="CK152">
            <v>0.001</v>
          </cell>
          <cell r="CL152">
            <v>0.13</v>
          </cell>
          <cell r="CM152">
            <v>0.002</v>
          </cell>
          <cell r="CN152">
            <v>-0.06</v>
          </cell>
          <cell r="CO152">
            <v>0.001</v>
          </cell>
          <cell r="CP152">
            <v>0.07</v>
          </cell>
          <cell r="CQ152">
            <v>0.002</v>
          </cell>
        </row>
        <row r="152">
          <cell r="CV152">
            <v>-0.35</v>
          </cell>
          <cell r="CW152">
            <v>0.01</v>
          </cell>
          <cell r="CX152">
            <v>-0.01</v>
          </cell>
          <cell r="CY152">
            <v>0.005</v>
          </cell>
          <cell r="CZ152">
            <v>-0.49</v>
          </cell>
          <cell r="DA152">
            <v>0.009</v>
          </cell>
          <cell r="DB152">
            <v>-0.32</v>
          </cell>
          <cell r="DC152">
            <v>0.007</v>
          </cell>
        </row>
        <row r="152">
          <cell r="DV152">
            <v>-0.37</v>
          </cell>
          <cell r="DW152">
            <v>0.007</v>
          </cell>
          <cell r="DX152">
            <v>-0.07</v>
          </cell>
          <cell r="DY152">
            <v>0.002</v>
          </cell>
          <cell r="DZ152">
            <v>-0.32</v>
          </cell>
          <cell r="EA152">
            <v>0.006</v>
          </cell>
          <cell r="EB152">
            <v>-0.08</v>
          </cell>
          <cell r="EC152">
            <v>0.003</v>
          </cell>
          <cell r="ED152">
            <v>-0.25</v>
          </cell>
          <cell r="EE152">
            <v>0.006</v>
          </cell>
          <cell r="EF152">
            <v>-0.03</v>
          </cell>
          <cell r="EG152">
            <v>0.003</v>
          </cell>
          <cell r="EH152">
            <v>-0.36</v>
          </cell>
          <cell r="EI152">
            <v>0.006</v>
          </cell>
          <cell r="EJ152">
            <v>-0.1</v>
          </cell>
          <cell r="EK152">
            <v>0.003</v>
          </cell>
        </row>
        <row r="152">
          <cell r="EP152">
            <v>0.04</v>
          </cell>
          <cell r="EQ152">
            <v>0.001</v>
          </cell>
          <cell r="ER152">
            <v>0.01</v>
          </cell>
          <cell r="ES152">
            <v>0</v>
          </cell>
          <cell r="ET152">
            <v>-0.06</v>
          </cell>
          <cell r="EU152">
            <v>0.001</v>
          </cell>
          <cell r="EV152">
            <v>0.05</v>
          </cell>
          <cell r="EW152">
            <v>0</v>
          </cell>
        </row>
        <row r="152">
          <cell r="FP152">
            <v>0</v>
          </cell>
          <cell r="FQ152">
            <v>0</v>
          </cell>
          <cell r="FR152">
            <v>0.02</v>
          </cell>
          <cell r="FS152">
            <v>0</v>
          </cell>
          <cell r="FT152">
            <v>0</v>
          </cell>
          <cell r="FU152">
            <v>0</v>
          </cell>
          <cell r="FV152">
            <v>0.02</v>
          </cell>
          <cell r="FW152">
            <v>0</v>
          </cell>
          <cell r="FX152">
            <v>0.01</v>
          </cell>
          <cell r="FY152">
            <v>0</v>
          </cell>
          <cell r="FZ152">
            <v>0.02</v>
          </cell>
          <cell r="GA152">
            <v>0</v>
          </cell>
          <cell r="GB152">
            <v>-0.01</v>
          </cell>
          <cell r="GC152">
            <v>0</v>
          </cell>
          <cell r="GD152">
            <v>0.01</v>
          </cell>
          <cell r="GE152">
            <v>0</v>
          </cell>
        </row>
        <row r="152">
          <cell r="GJ152">
            <v>32.27</v>
          </cell>
          <cell r="GK152">
            <v>0.969</v>
          </cell>
          <cell r="GL152">
            <v>149.11</v>
          </cell>
          <cell r="GM152">
            <v>4.359</v>
          </cell>
          <cell r="GN152">
            <v>22.79</v>
          </cell>
          <cell r="GO152">
            <v>1.371</v>
          </cell>
          <cell r="GP152">
            <v>262.6</v>
          </cell>
          <cell r="GQ152">
            <v>4.752</v>
          </cell>
        </row>
        <row r="152">
          <cell r="HJ152">
            <v>20.16</v>
          </cell>
          <cell r="HK152">
            <v>1.168</v>
          </cell>
          <cell r="HL152">
            <v>219.85</v>
          </cell>
          <cell r="HM152">
            <v>4.345</v>
          </cell>
          <cell r="HN152">
            <v>33.42</v>
          </cell>
          <cell r="HO152">
            <v>1.024</v>
          </cell>
          <cell r="HP152">
            <v>215.05</v>
          </cell>
          <cell r="HQ152">
            <v>4.678</v>
          </cell>
          <cell r="HR152">
            <v>34.22</v>
          </cell>
          <cell r="HS152">
            <v>1.013</v>
          </cell>
          <cell r="HT152">
            <v>152.11</v>
          </cell>
          <cell r="HU152">
            <v>3.818</v>
          </cell>
          <cell r="HV152">
            <v>-40.22</v>
          </cell>
          <cell r="HW152">
            <v>0.679</v>
          </cell>
          <cell r="HX152">
            <v>-229.36</v>
          </cell>
          <cell r="HY152">
            <v>4.16</v>
          </cell>
        </row>
        <row r="152">
          <cell r="IB152">
            <v>0.4</v>
          </cell>
          <cell r="IC152">
            <v>0.005</v>
          </cell>
          <cell r="ID152">
            <v>0.34</v>
          </cell>
          <cell r="IE152">
            <v>0.006</v>
          </cell>
          <cell r="IF152">
            <v>0.44</v>
          </cell>
          <cell r="IG152">
            <v>0.011</v>
          </cell>
          <cell r="IH152">
            <v>0.4</v>
          </cell>
          <cell r="II152">
            <v>0.007</v>
          </cell>
        </row>
        <row r="152">
          <cell r="JB152">
            <v>0.51</v>
          </cell>
          <cell r="JC152">
            <v>0.009</v>
          </cell>
          <cell r="JD152">
            <v>0.42</v>
          </cell>
          <cell r="JE152">
            <v>0.009</v>
          </cell>
          <cell r="JF152">
            <v>0.51</v>
          </cell>
          <cell r="JG152">
            <v>0.009</v>
          </cell>
          <cell r="JH152">
            <v>0.43</v>
          </cell>
          <cell r="JI152">
            <v>0.007</v>
          </cell>
          <cell r="JJ152">
            <v>0.47</v>
          </cell>
          <cell r="JK152">
            <v>0.008</v>
          </cell>
          <cell r="JL152">
            <v>0.39</v>
          </cell>
          <cell r="JM152">
            <v>0.007</v>
          </cell>
          <cell r="JN152">
            <v>0.03</v>
          </cell>
          <cell r="JO152">
            <v>0.004</v>
          </cell>
          <cell r="JP152">
            <v>0.13</v>
          </cell>
          <cell r="JQ152">
            <v>0.004</v>
          </cell>
        </row>
        <row r="152">
          <cell r="JT152">
            <v>-0.07</v>
          </cell>
          <cell r="JU152">
            <v>0.002</v>
          </cell>
          <cell r="JV152">
            <v>-0.17</v>
          </cell>
          <cell r="JW152">
            <v>0.007</v>
          </cell>
          <cell r="JX152">
            <v>-0.07</v>
          </cell>
          <cell r="JY152">
            <v>0.003</v>
          </cell>
          <cell r="JZ152">
            <v>-0.28</v>
          </cell>
          <cell r="KA152">
            <v>0.01</v>
          </cell>
        </row>
        <row r="152">
          <cell r="KT152">
            <v>-0.1</v>
          </cell>
          <cell r="KU152">
            <v>0.002</v>
          </cell>
          <cell r="KV152">
            <v>-0.23</v>
          </cell>
          <cell r="KW152">
            <v>0.009</v>
          </cell>
          <cell r="KX152">
            <v>-0.07</v>
          </cell>
          <cell r="KY152">
            <v>0.003</v>
          </cell>
          <cell r="KZ152">
            <v>-0.24</v>
          </cell>
          <cell r="LA152">
            <v>0.007</v>
          </cell>
          <cell r="LB152">
            <v>-0.05</v>
          </cell>
          <cell r="LC152">
            <v>0.002</v>
          </cell>
          <cell r="LD152">
            <v>-0.24</v>
          </cell>
          <cell r="LE152">
            <v>0.007</v>
          </cell>
          <cell r="LF152">
            <v>-0.03</v>
          </cell>
          <cell r="LG152">
            <v>0.001</v>
          </cell>
          <cell r="LH152">
            <v>-0.23</v>
          </cell>
          <cell r="LI152">
            <v>0.005</v>
          </cell>
        </row>
        <row r="152">
          <cell r="LN152">
            <v>0.13</v>
          </cell>
          <cell r="LO152">
            <v>0.003</v>
          </cell>
          <cell r="LP152">
            <v>0.33</v>
          </cell>
          <cell r="LQ152">
            <v>0.005</v>
          </cell>
          <cell r="LR152">
            <v>0.2</v>
          </cell>
          <cell r="LS152">
            <v>0.005</v>
          </cell>
          <cell r="LT152">
            <v>0.4</v>
          </cell>
          <cell r="LU152">
            <v>0.006</v>
          </cell>
        </row>
        <row r="152">
          <cell r="MH152">
            <v>0.19</v>
          </cell>
          <cell r="MI152">
            <v>0.004</v>
          </cell>
          <cell r="MJ152">
            <v>0.44</v>
          </cell>
          <cell r="MK152">
            <v>0.007</v>
          </cell>
          <cell r="ML152">
            <v>0.19</v>
          </cell>
          <cell r="MM152">
            <v>0.004</v>
          </cell>
          <cell r="MN152">
            <v>0.45</v>
          </cell>
          <cell r="MO152">
            <v>0.005</v>
          </cell>
          <cell r="MP152">
            <v>0.19</v>
          </cell>
          <cell r="MQ152">
            <v>0.004</v>
          </cell>
          <cell r="MR152">
            <v>0.15</v>
          </cell>
          <cell r="MS152">
            <v>0.006</v>
          </cell>
          <cell r="MT152">
            <v>0.07</v>
          </cell>
          <cell r="MU152">
            <v>0.006</v>
          </cell>
          <cell r="MV152">
            <v>0</v>
          </cell>
          <cell r="MW152">
            <v>0.01</v>
          </cell>
          <cell r="MX152">
            <v>0.49</v>
          </cell>
          <cell r="MY152">
            <v>0.008</v>
          </cell>
        </row>
        <row r="152">
          <cell r="NR152">
            <v>0.06</v>
          </cell>
          <cell r="NS152">
            <v>0.008</v>
          </cell>
          <cell r="NT152">
            <v>0.28</v>
          </cell>
          <cell r="NU152">
            <v>0.006</v>
          </cell>
          <cell r="NV152">
            <v>0.13</v>
          </cell>
          <cell r="NW152">
            <v>0.007</v>
          </cell>
          <cell r="NX152">
            <v>0.26</v>
          </cell>
          <cell r="NY152">
            <v>0.006</v>
          </cell>
          <cell r="NZ152">
            <v>0.22</v>
          </cell>
          <cell r="OA152">
            <v>0.006</v>
          </cell>
          <cell r="OB152">
            <v>0.27</v>
          </cell>
          <cell r="OC152">
            <v>0.006</v>
          </cell>
          <cell r="OD152">
            <v>-0.2</v>
          </cell>
          <cell r="OE152">
            <v>0.006</v>
          </cell>
          <cell r="OF152">
            <v>-0.3</v>
          </cell>
          <cell r="OG152">
            <v>0.007</v>
          </cell>
        </row>
        <row r="152">
          <cell r="OL152">
            <v>0.04</v>
          </cell>
          <cell r="OM152">
            <v>0.001</v>
          </cell>
          <cell r="ON152">
            <v>0.09</v>
          </cell>
          <cell r="OO152">
            <v>0.001</v>
          </cell>
          <cell r="OP152">
            <v>0.07</v>
          </cell>
          <cell r="OQ152">
            <v>0.001</v>
          </cell>
          <cell r="OR152">
            <v>0.05</v>
          </cell>
          <cell r="OS152">
            <v>0.001</v>
          </cell>
        </row>
        <row r="152">
          <cell r="PF152">
            <v>0.06</v>
          </cell>
          <cell r="PG152">
            <v>0.001</v>
          </cell>
          <cell r="PH152">
            <v>0.09</v>
          </cell>
          <cell r="PI152">
            <v>0.001</v>
          </cell>
          <cell r="PJ152">
            <v>0.06</v>
          </cell>
          <cell r="PK152">
            <v>0.001</v>
          </cell>
          <cell r="PL152">
            <v>0.08</v>
          </cell>
          <cell r="PM152">
            <v>0.002</v>
          </cell>
          <cell r="PN152">
            <v>0.05</v>
          </cell>
          <cell r="PO152">
            <v>0.001</v>
          </cell>
          <cell r="PP152">
            <v>-0.06</v>
          </cell>
          <cell r="PQ152">
            <v>0.002</v>
          </cell>
          <cell r="PR152">
            <v>-0.12</v>
          </cell>
          <cell r="PS152">
            <v>0.002</v>
          </cell>
          <cell r="PT152">
            <v>-0.14</v>
          </cell>
          <cell r="PU152">
            <v>0.003</v>
          </cell>
          <cell r="PV152">
            <v>-0.05</v>
          </cell>
          <cell r="PW152">
            <v>0.002</v>
          </cell>
        </row>
        <row r="152">
          <cell r="QP152">
            <v>-0.08</v>
          </cell>
          <cell r="QQ152">
            <v>0.002</v>
          </cell>
          <cell r="QR152">
            <v>-0.09</v>
          </cell>
          <cell r="QS152">
            <v>0.002</v>
          </cell>
          <cell r="QT152">
            <v>-0.08</v>
          </cell>
          <cell r="QU152">
            <v>0.002</v>
          </cell>
          <cell r="QV152">
            <v>-0.09</v>
          </cell>
          <cell r="QW152">
            <v>0.002</v>
          </cell>
          <cell r="QX152">
            <v>-0.04</v>
          </cell>
          <cell r="QY152">
            <v>0.002</v>
          </cell>
          <cell r="QZ152">
            <v>-0.07</v>
          </cell>
          <cell r="RA152">
            <v>0.002</v>
          </cell>
          <cell r="RB152">
            <v>-0.1</v>
          </cell>
          <cell r="RC152">
            <v>0.002</v>
          </cell>
          <cell r="RD152">
            <v>-0.14</v>
          </cell>
          <cell r="RE152">
            <v>0.002</v>
          </cell>
        </row>
        <row r="152">
          <cell r="RJ152">
            <v>0.09</v>
          </cell>
          <cell r="RK152">
            <v>0.001</v>
          </cell>
          <cell r="RL152">
            <v>0.16</v>
          </cell>
          <cell r="RM152">
            <v>0.001</v>
          </cell>
          <cell r="RN152">
            <v>0.03</v>
          </cell>
          <cell r="RO152">
            <v>0.001</v>
          </cell>
          <cell r="RP152">
            <v>0.31</v>
          </cell>
          <cell r="RQ152">
            <v>0.003</v>
          </cell>
        </row>
        <row r="152">
          <cell r="SJ152">
            <v>0.08</v>
          </cell>
          <cell r="SK152">
            <v>0.001</v>
          </cell>
          <cell r="SL152">
            <v>0.23</v>
          </cell>
          <cell r="SM152">
            <v>0.002</v>
          </cell>
          <cell r="SN152">
            <v>0.08</v>
          </cell>
          <cell r="SO152">
            <v>0.001</v>
          </cell>
          <cell r="SP152">
            <v>0.24</v>
          </cell>
          <cell r="SQ152">
            <v>0.002</v>
          </cell>
          <cell r="SR152">
            <v>0.09</v>
          </cell>
          <cell r="SS152">
            <v>0.001</v>
          </cell>
          <cell r="ST152">
            <v>0.25</v>
          </cell>
          <cell r="SU152">
            <v>0.002</v>
          </cell>
          <cell r="SV152">
            <v>0.05</v>
          </cell>
          <cell r="SW152">
            <v>0.001</v>
          </cell>
          <cell r="SX152">
            <v>0.06</v>
          </cell>
          <cell r="SY152">
            <v>0.001</v>
          </cell>
        </row>
        <row r="152">
          <cell r="TD152">
            <v>-0.06</v>
          </cell>
          <cell r="TE152">
            <v>0.002</v>
          </cell>
          <cell r="TF152">
            <v>-0.39</v>
          </cell>
          <cell r="TG152">
            <v>0.007</v>
          </cell>
          <cell r="TH152">
            <v>-0.18</v>
          </cell>
          <cell r="TI152">
            <v>0.003</v>
          </cell>
          <cell r="TJ152">
            <v>0.06</v>
          </cell>
          <cell r="TK152">
            <v>0.008</v>
          </cell>
        </row>
        <row r="152">
          <cell r="UD152">
            <v>-0.08</v>
          </cell>
          <cell r="UE152">
            <v>0.002</v>
          </cell>
          <cell r="UF152">
            <v>-0.09</v>
          </cell>
          <cell r="UG152">
            <v>0.005</v>
          </cell>
          <cell r="UH152">
            <v>-0.07</v>
          </cell>
          <cell r="UI152">
            <v>0.002</v>
          </cell>
          <cell r="UJ152">
            <v>-0.07</v>
          </cell>
          <cell r="UK152">
            <v>0.004</v>
          </cell>
          <cell r="UL152">
            <v>-0.03</v>
          </cell>
          <cell r="UM152">
            <v>0.002</v>
          </cell>
          <cell r="UN152">
            <v>-0.01</v>
          </cell>
          <cell r="UO152">
            <v>0.004</v>
          </cell>
          <cell r="UP152">
            <v>-0.09</v>
          </cell>
          <cell r="UQ152">
            <v>0.002</v>
          </cell>
          <cell r="UR152">
            <v>0.06</v>
          </cell>
          <cell r="US152">
            <v>0.004</v>
          </cell>
        </row>
        <row r="152">
          <cell r="UX152">
            <v>0</v>
          </cell>
          <cell r="UY152">
            <v>0.001</v>
          </cell>
          <cell r="UZ152">
            <v>0.04</v>
          </cell>
          <cell r="VA152">
            <v>0.001</v>
          </cell>
          <cell r="VB152">
            <v>0.06</v>
          </cell>
          <cell r="VC152">
            <v>0.001</v>
          </cell>
        </row>
        <row r="152">
          <cell r="VP152">
            <v>0.01</v>
          </cell>
          <cell r="VQ152">
            <v>0</v>
          </cell>
          <cell r="VR152">
            <v>0.02</v>
          </cell>
          <cell r="VS152">
            <v>0.001</v>
          </cell>
          <cell r="VT152">
            <v>0.01</v>
          </cell>
          <cell r="VU152">
            <v>0</v>
          </cell>
          <cell r="VV152">
            <v>0</v>
          </cell>
          <cell r="VW152">
            <v>0</v>
          </cell>
        </row>
        <row r="152">
          <cell r="WB152">
            <v>0.04</v>
          </cell>
          <cell r="WC152">
            <v>0.002</v>
          </cell>
          <cell r="WD152">
            <v>-0.05</v>
          </cell>
          <cell r="WE152">
            <v>0.001</v>
          </cell>
          <cell r="WF152">
            <v>0</v>
          </cell>
          <cell r="WG152">
            <v>0.001</v>
          </cell>
          <cell r="WH152">
            <v>0.06</v>
          </cell>
          <cell r="WI152">
            <v>0.001</v>
          </cell>
        </row>
        <row r="152">
          <cell r="XB152">
            <v>0.02</v>
          </cell>
          <cell r="XC152">
            <v>0.002</v>
          </cell>
          <cell r="XD152">
            <v>0.01</v>
          </cell>
          <cell r="XE152">
            <v>0.001</v>
          </cell>
          <cell r="XF152">
            <v>0.03</v>
          </cell>
          <cell r="XG152">
            <v>0.002</v>
          </cell>
          <cell r="XH152">
            <v>0.01</v>
          </cell>
          <cell r="XI152">
            <v>0.001</v>
          </cell>
          <cell r="XJ152">
            <v>0.04</v>
          </cell>
          <cell r="XK152">
            <v>0.002</v>
          </cell>
          <cell r="XL152">
            <v>0.02</v>
          </cell>
          <cell r="XM152">
            <v>0.001</v>
          </cell>
          <cell r="XN152">
            <v>0.03</v>
          </cell>
          <cell r="XO152">
            <v>0.002</v>
          </cell>
          <cell r="XP152">
            <v>0.04</v>
          </cell>
          <cell r="XQ152">
            <v>0.001</v>
          </cell>
        </row>
        <row r="153">
          <cell r="B153" t="str">
            <v>KMS066</v>
          </cell>
          <cell r="C153" t="str">
            <v>Korea/N China</v>
          </cell>
          <cell r="D153">
            <v>36.66</v>
          </cell>
          <cell r="E153">
            <v>128.4729</v>
          </cell>
          <cell r="F153">
            <v>-0.13</v>
          </cell>
          <cell r="G153">
            <v>0.007</v>
          </cell>
          <cell r="H153">
            <v>0.14</v>
          </cell>
          <cell r="I153">
            <v>0.022</v>
          </cell>
          <cell r="J153">
            <v>0.64</v>
          </cell>
          <cell r="K153">
            <v>0.029</v>
          </cell>
          <cell r="L153">
            <v>-0.4</v>
          </cell>
          <cell r="M153">
            <v>0.01</v>
          </cell>
          <cell r="N153">
            <v>1.69</v>
          </cell>
          <cell r="O153">
            <v>0.031</v>
          </cell>
        </row>
        <row r="153">
          <cell r="X153">
            <v>0.16</v>
          </cell>
          <cell r="Y153">
            <v>0.005</v>
          </cell>
          <cell r="Z153">
            <v>0.9</v>
          </cell>
          <cell r="AA153">
            <v>0.038</v>
          </cell>
          <cell r="AB153">
            <v>0.74</v>
          </cell>
          <cell r="AC153">
            <v>0.015</v>
          </cell>
        </row>
        <row r="153">
          <cell r="AH153">
            <v>-0.27</v>
          </cell>
          <cell r="AI153">
            <v>0.007</v>
          </cell>
          <cell r="AJ153">
            <v>0.94</v>
          </cell>
          <cell r="AK153">
            <v>0.023</v>
          </cell>
          <cell r="AL153">
            <v>-0.24</v>
          </cell>
          <cell r="AM153">
            <v>0.007</v>
          </cell>
          <cell r="AN153">
            <v>0.81</v>
          </cell>
          <cell r="AO153">
            <v>0.018</v>
          </cell>
          <cell r="AP153">
            <v>-0.17</v>
          </cell>
          <cell r="AQ153">
            <v>0.006</v>
          </cell>
          <cell r="AR153">
            <v>1.01</v>
          </cell>
          <cell r="AS153">
            <v>0.019</v>
          </cell>
          <cell r="AT153">
            <v>-0.66</v>
          </cell>
          <cell r="AU153">
            <v>0.007</v>
          </cell>
          <cell r="AV153">
            <v>-1.03</v>
          </cell>
          <cell r="AW153">
            <v>0.023</v>
          </cell>
          <cell r="AX153">
            <v>-0.87</v>
          </cell>
          <cell r="AY153">
            <v>0.007</v>
          </cell>
          <cell r="AZ153">
            <v>-0.88</v>
          </cell>
          <cell r="BA153">
            <v>0.011</v>
          </cell>
          <cell r="BB153">
            <v>-0.01</v>
          </cell>
          <cell r="BC153">
            <v>0.001</v>
          </cell>
          <cell r="BD153">
            <v>0.07</v>
          </cell>
          <cell r="BE153">
            <v>0.002</v>
          </cell>
          <cell r="BF153">
            <v>-0.18</v>
          </cell>
          <cell r="BG153">
            <v>0.002</v>
          </cell>
          <cell r="BH153">
            <v>0.2</v>
          </cell>
          <cell r="BI153">
            <v>0.004</v>
          </cell>
        </row>
        <row r="153">
          <cell r="BR153">
            <v>0.07</v>
          </cell>
          <cell r="BS153">
            <v>0.003</v>
          </cell>
          <cell r="BT153">
            <v>0.45</v>
          </cell>
          <cell r="BU153">
            <v>0.006</v>
          </cell>
          <cell r="BV153">
            <v>0.26</v>
          </cell>
          <cell r="BW153">
            <v>0.005</v>
          </cell>
        </row>
        <row r="153">
          <cell r="CB153">
            <v>-0.06</v>
          </cell>
          <cell r="CC153">
            <v>0.001</v>
          </cell>
          <cell r="CD153">
            <v>0.11</v>
          </cell>
          <cell r="CE153">
            <v>0.002</v>
          </cell>
          <cell r="CF153">
            <v>-0.06</v>
          </cell>
          <cell r="CG153">
            <v>0.001</v>
          </cell>
          <cell r="CH153">
            <v>0.09</v>
          </cell>
          <cell r="CI153">
            <v>0.002</v>
          </cell>
          <cell r="CJ153">
            <v>-0.04</v>
          </cell>
          <cell r="CK153">
            <v>0.001</v>
          </cell>
          <cell r="CL153">
            <v>0.14</v>
          </cell>
          <cell r="CM153">
            <v>0.002</v>
          </cell>
          <cell r="CN153">
            <v>-0.11</v>
          </cell>
          <cell r="CO153">
            <v>0.001</v>
          </cell>
          <cell r="CP153">
            <v>0.03</v>
          </cell>
          <cell r="CQ153">
            <v>0.002</v>
          </cell>
          <cell r="CR153">
            <v>-0.06</v>
          </cell>
          <cell r="CS153">
            <v>0.001</v>
          </cell>
          <cell r="CT153">
            <v>0.07</v>
          </cell>
          <cell r="CU153">
            <v>0.002</v>
          </cell>
          <cell r="CV153">
            <v>-0.59</v>
          </cell>
          <cell r="CW153">
            <v>0.006</v>
          </cell>
          <cell r="CX153">
            <v>-0.13</v>
          </cell>
          <cell r="CY153">
            <v>0.004</v>
          </cell>
          <cell r="CZ153">
            <v>-0.12</v>
          </cell>
          <cell r="DA153">
            <v>0.011</v>
          </cell>
          <cell r="DB153">
            <v>-0.12</v>
          </cell>
          <cell r="DC153">
            <v>0.013</v>
          </cell>
        </row>
        <row r="153">
          <cell r="DL153">
            <v>0.04</v>
          </cell>
          <cell r="DM153">
            <v>0.005</v>
          </cell>
          <cell r="DN153">
            <v>0.21</v>
          </cell>
          <cell r="DO153">
            <v>0.004</v>
          </cell>
          <cell r="DP153">
            <v>0</v>
          </cell>
          <cell r="DQ153">
            <v>0.001</v>
          </cell>
        </row>
        <row r="153">
          <cell r="DV153">
            <v>-0.32</v>
          </cell>
          <cell r="DW153">
            <v>0.007</v>
          </cell>
          <cell r="DX153">
            <v>-0.04</v>
          </cell>
          <cell r="DY153">
            <v>0.003</v>
          </cell>
          <cell r="DZ153">
            <v>-0.32</v>
          </cell>
          <cell r="EA153">
            <v>0.007</v>
          </cell>
          <cell r="EB153">
            <v>-0.08</v>
          </cell>
          <cell r="EC153">
            <v>0.004</v>
          </cell>
          <cell r="ED153">
            <v>-0.29</v>
          </cell>
          <cell r="EE153">
            <v>0.007</v>
          </cell>
          <cell r="EF153">
            <v>0</v>
          </cell>
          <cell r="EG153">
            <v>0.005</v>
          </cell>
          <cell r="EH153">
            <v>-0.51</v>
          </cell>
          <cell r="EI153">
            <v>0.006</v>
          </cell>
          <cell r="EJ153">
            <v>-0.13</v>
          </cell>
          <cell r="EK153">
            <v>0.003</v>
          </cell>
          <cell r="EL153">
            <v>-0.38</v>
          </cell>
          <cell r="EM153">
            <v>0.008</v>
          </cell>
          <cell r="EN153">
            <v>0.02</v>
          </cell>
          <cell r="EO153">
            <v>0.001</v>
          </cell>
          <cell r="EP153">
            <v>0.02</v>
          </cell>
          <cell r="EQ153">
            <v>0.001</v>
          </cell>
          <cell r="ER153">
            <v>0.01</v>
          </cell>
          <cell r="ES153">
            <v>0</v>
          </cell>
          <cell r="ET153">
            <v>-0.09</v>
          </cell>
          <cell r="EU153">
            <v>0.001</v>
          </cell>
          <cell r="EV153">
            <v>0.03</v>
          </cell>
          <cell r="EW153">
            <v>0</v>
          </cell>
        </row>
        <row r="153">
          <cell r="FF153">
            <v>0.03</v>
          </cell>
          <cell r="FG153">
            <v>0.001</v>
          </cell>
          <cell r="FH153">
            <v>0.03</v>
          </cell>
          <cell r="FI153">
            <v>0.001</v>
          </cell>
          <cell r="FJ153">
            <v>0.02</v>
          </cell>
          <cell r="FK153">
            <v>0</v>
          </cell>
        </row>
        <row r="153">
          <cell r="FP153">
            <v>-0.02</v>
          </cell>
          <cell r="FQ153">
            <v>0.001</v>
          </cell>
          <cell r="FR153">
            <v>0.02</v>
          </cell>
          <cell r="FS153">
            <v>0</v>
          </cell>
          <cell r="FT153">
            <v>-0.02</v>
          </cell>
          <cell r="FU153">
            <v>0.001</v>
          </cell>
          <cell r="FV153">
            <v>0.02</v>
          </cell>
          <cell r="FW153">
            <v>0</v>
          </cell>
          <cell r="FX153">
            <v>-0.01</v>
          </cell>
          <cell r="FY153">
            <v>0.001</v>
          </cell>
          <cell r="FZ153">
            <v>0.02</v>
          </cell>
          <cell r="GA153">
            <v>0</v>
          </cell>
          <cell r="GB153">
            <v>-0.03</v>
          </cell>
          <cell r="GC153">
            <v>0.001</v>
          </cell>
          <cell r="GD153">
            <v>0.01</v>
          </cell>
          <cell r="GE153">
            <v>0</v>
          </cell>
          <cell r="GF153">
            <v>-0.02</v>
          </cell>
          <cell r="GG153">
            <v>0</v>
          </cell>
          <cell r="GH153">
            <v>0.01</v>
          </cell>
          <cell r="GI153">
            <v>0</v>
          </cell>
          <cell r="GJ153">
            <v>17.83</v>
          </cell>
          <cell r="GK153">
            <v>0.969</v>
          </cell>
          <cell r="GL153">
            <v>146.34</v>
          </cell>
          <cell r="GM153">
            <v>4.762</v>
          </cell>
          <cell r="GN153">
            <v>-35.73</v>
          </cell>
          <cell r="GO153">
            <v>1.607</v>
          </cell>
          <cell r="GP153">
            <v>287.55</v>
          </cell>
          <cell r="GQ153">
            <v>4.802</v>
          </cell>
        </row>
        <row r="153">
          <cell r="GZ153">
            <v>40.17</v>
          </cell>
          <cell r="HA153">
            <v>1.088</v>
          </cell>
          <cell r="HB153">
            <v>-262.42</v>
          </cell>
          <cell r="HC153">
            <v>5.287</v>
          </cell>
          <cell r="HD153">
            <v>0.52</v>
          </cell>
          <cell r="HE153">
            <v>0.025</v>
          </cell>
        </row>
        <row r="153">
          <cell r="HJ153">
            <v>-32.12</v>
          </cell>
          <cell r="HK153">
            <v>1.108</v>
          </cell>
          <cell r="HL153">
            <v>197.82</v>
          </cell>
          <cell r="HM153">
            <v>4.273</v>
          </cell>
          <cell r="HN153">
            <v>-21.37</v>
          </cell>
          <cell r="HO153">
            <v>1.13</v>
          </cell>
          <cell r="HP153">
            <v>166.89</v>
          </cell>
          <cell r="HQ153">
            <v>4.81</v>
          </cell>
          <cell r="HR153">
            <v>-8.62</v>
          </cell>
          <cell r="HS153">
            <v>1.039</v>
          </cell>
          <cell r="HT153">
            <v>144.26</v>
          </cell>
          <cell r="HU153">
            <v>4.278</v>
          </cell>
          <cell r="HV153">
            <v>-61.11</v>
          </cell>
          <cell r="HW153">
            <v>0.827</v>
          </cell>
          <cell r="HX153">
            <v>-327</v>
          </cell>
          <cell r="HY153">
            <v>4.095</v>
          </cell>
          <cell r="HZ153">
            <v>-424.74</v>
          </cell>
          <cell r="IA153">
            <v>2.445</v>
          </cell>
          <cell r="IB153">
            <v>0.16</v>
          </cell>
          <cell r="IC153">
            <v>0.005</v>
          </cell>
          <cell r="ID153">
            <v>0.09</v>
          </cell>
          <cell r="IE153">
            <v>0.003</v>
          </cell>
          <cell r="IF153">
            <v>-0.09</v>
          </cell>
          <cell r="IG153">
            <v>0.008</v>
          </cell>
          <cell r="IH153">
            <v>0.09</v>
          </cell>
          <cell r="II153">
            <v>0.005</v>
          </cell>
        </row>
        <row r="153">
          <cell r="IR153">
            <v>-0.09</v>
          </cell>
          <cell r="IS153">
            <v>0.003</v>
          </cell>
          <cell r="IT153">
            <v>-0.01</v>
          </cell>
          <cell r="IU153">
            <v>0.001</v>
          </cell>
          <cell r="IV153">
            <v>0.27</v>
          </cell>
          <cell r="IW153">
            <v>0.007</v>
          </cell>
        </row>
        <row r="153">
          <cell r="JB153">
            <v>0.03</v>
          </cell>
          <cell r="JC153">
            <v>0.007</v>
          </cell>
          <cell r="JD153">
            <v>0.09</v>
          </cell>
          <cell r="JE153">
            <v>0.004</v>
          </cell>
          <cell r="JF153">
            <v>0</v>
          </cell>
          <cell r="JG153">
            <v>0.006</v>
          </cell>
          <cell r="JH153">
            <v>0.1</v>
          </cell>
          <cell r="JI153">
            <v>0.004</v>
          </cell>
          <cell r="JJ153">
            <v>-0.01</v>
          </cell>
          <cell r="JK153">
            <v>0.006</v>
          </cell>
          <cell r="JL153">
            <v>0.08</v>
          </cell>
          <cell r="JM153">
            <v>0.003</v>
          </cell>
          <cell r="JN153">
            <v>-0.26</v>
          </cell>
          <cell r="JO153">
            <v>0.004</v>
          </cell>
          <cell r="JP153">
            <v>-0.17</v>
          </cell>
          <cell r="JQ153">
            <v>0.004</v>
          </cell>
          <cell r="JR153">
            <v>-0.13</v>
          </cell>
          <cell r="JS153">
            <v>0.001</v>
          </cell>
          <cell r="JT153">
            <v>-0.02</v>
          </cell>
          <cell r="JU153">
            <v>0.002</v>
          </cell>
          <cell r="JV153">
            <v>0.06</v>
          </cell>
          <cell r="JW153">
            <v>0.004</v>
          </cell>
          <cell r="JX153">
            <v>0.05</v>
          </cell>
          <cell r="JY153">
            <v>0.002</v>
          </cell>
          <cell r="JZ153">
            <v>0.18</v>
          </cell>
          <cell r="KA153">
            <v>0.005</v>
          </cell>
        </row>
        <row r="153">
          <cell r="KJ153">
            <v>0.04</v>
          </cell>
          <cell r="KK153">
            <v>0.001</v>
          </cell>
          <cell r="KL153">
            <v>0</v>
          </cell>
          <cell r="KM153">
            <v>0.001</v>
          </cell>
          <cell r="KN153">
            <v>0</v>
          </cell>
          <cell r="KO153">
            <v>0</v>
          </cell>
        </row>
        <row r="153">
          <cell r="KT153">
            <v>-0.01</v>
          </cell>
          <cell r="KU153">
            <v>0.002</v>
          </cell>
          <cell r="KV153">
            <v>0.09</v>
          </cell>
          <cell r="KW153">
            <v>0.004</v>
          </cell>
          <cell r="KX153">
            <v>0.01</v>
          </cell>
          <cell r="KY153">
            <v>0.002</v>
          </cell>
          <cell r="KZ153">
            <v>0.06</v>
          </cell>
          <cell r="LA153">
            <v>0.004</v>
          </cell>
          <cell r="LB153">
            <v>0.03</v>
          </cell>
          <cell r="LC153">
            <v>0.001</v>
          </cell>
          <cell r="LD153">
            <v>0.08</v>
          </cell>
          <cell r="LE153">
            <v>0.004</v>
          </cell>
          <cell r="LF153">
            <v>0.04</v>
          </cell>
          <cell r="LG153">
            <v>0.001</v>
          </cell>
          <cell r="LH153">
            <v>0</v>
          </cell>
          <cell r="LI153">
            <v>0.003</v>
          </cell>
          <cell r="LJ153">
            <v>0.01</v>
          </cell>
          <cell r="LK153">
            <v>0</v>
          </cell>
          <cell r="LL153">
            <v>0</v>
          </cell>
          <cell r="LM153">
            <v>0.001</v>
          </cell>
          <cell r="LN153">
            <v>0.04</v>
          </cell>
          <cell r="LO153">
            <v>0.003</v>
          </cell>
          <cell r="LP153">
            <v>0.13</v>
          </cell>
          <cell r="LQ153">
            <v>0.004</v>
          </cell>
          <cell r="LR153">
            <v>-0.04</v>
          </cell>
          <cell r="LS153">
            <v>0.004</v>
          </cell>
          <cell r="LT153">
            <v>0.1</v>
          </cell>
          <cell r="LU153">
            <v>0.005</v>
          </cell>
        </row>
        <row r="153">
          <cell r="MD153">
            <v>-0.01</v>
          </cell>
          <cell r="ME153">
            <v>0.001</v>
          </cell>
          <cell r="MF153">
            <v>0.01</v>
          </cell>
          <cell r="MG153">
            <v>0.001</v>
          </cell>
          <cell r="MH153">
            <v>-0.03</v>
          </cell>
          <cell r="MI153">
            <v>0.003</v>
          </cell>
          <cell r="MJ153">
            <v>0.11</v>
          </cell>
          <cell r="MK153">
            <v>0.004</v>
          </cell>
          <cell r="ML153">
            <v>-0.03</v>
          </cell>
          <cell r="MM153">
            <v>0.004</v>
          </cell>
          <cell r="MN153">
            <v>0.09</v>
          </cell>
          <cell r="MO153">
            <v>0.004</v>
          </cell>
          <cell r="MP153">
            <v>-0.03</v>
          </cell>
          <cell r="MQ153">
            <v>0.004</v>
          </cell>
          <cell r="MR153">
            <v>-0.07</v>
          </cell>
          <cell r="MS153">
            <v>0.007</v>
          </cell>
          <cell r="MT153">
            <v>0.04</v>
          </cell>
          <cell r="MU153">
            <v>0.006</v>
          </cell>
          <cell r="MV153">
            <v>-0.48</v>
          </cell>
          <cell r="MW153">
            <v>0.01</v>
          </cell>
          <cell r="MX153">
            <v>0.21</v>
          </cell>
          <cell r="MY153">
            <v>0.008</v>
          </cell>
        </row>
        <row r="153">
          <cell r="NH153">
            <v>0.05</v>
          </cell>
          <cell r="NI153">
            <v>0.003</v>
          </cell>
          <cell r="NJ153">
            <v>-0.25</v>
          </cell>
          <cell r="NK153">
            <v>0.009</v>
          </cell>
          <cell r="NL153">
            <v>-0.02</v>
          </cell>
          <cell r="NM153">
            <v>0.001</v>
          </cell>
        </row>
        <row r="153">
          <cell r="NR153">
            <v>-0.39</v>
          </cell>
          <cell r="NS153">
            <v>0.008</v>
          </cell>
          <cell r="NT153">
            <v>0.04</v>
          </cell>
          <cell r="NU153">
            <v>0.006</v>
          </cell>
          <cell r="NV153">
            <v>-0.33</v>
          </cell>
          <cell r="NW153">
            <v>0.008</v>
          </cell>
          <cell r="NX153">
            <v>0.01</v>
          </cell>
          <cell r="NY153">
            <v>0.007</v>
          </cell>
          <cell r="NZ153">
            <v>-0.22</v>
          </cell>
          <cell r="OA153">
            <v>0.007</v>
          </cell>
          <cell r="OB153">
            <v>-0.01</v>
          </cell>
          <cell r="OC153">
            <v>0.007</v>
          </cell>
          <cell r="OD153">
            <v>-0.54</v>
          </cell>
          <cell r="OE153">
            <v>0.006</v>
          </cell>
          <cell r="OF153">
            <v>-0.56</v>
          </cell>
          <cell r="OG153">
            <v>0.007</v>
          </cell>
          <cell r="OH153">
            <v>-0.23</v>
          </cell>
          <cell r="OI153">
            <v>0.002</v>
          </cell>
          <cell r="OJ153">
            <v>-0.32</v>
          </cell>
          <cell r="OK153">
            <v>0.002</v>
          </cell>
          <cell r="OL153">
            <v>0.05</v>
          </cell>
          <cell r="OM153">
            <v>0.001</v>
          </cell>
          <cell r="ON153">
            <v>0.05</v>
          </cell>
          <cell r="OO153">
            <v>0</v>
          </cell>
          <cell r="OP153">
            <v>0.04</v>
          </cell>
          <cell r="OQ153">
            <v>0.001</v>
          </cell>
          <cell r="OR153">
            <v>0</v>
          </cell>
          <cell r="OS153">
            <v>0.001</v>
          </cell>
        </row>
        <row r="153">
          <cell r="PD153">
            <v>0.01</v>
          </cell>
          <cell r="PE153">
            <v>0</v>
          </cell>
          <cell r="PF153">
            <v>0.04</v>
          </cell>
          <cell r="PG153">
            <v>0.001</v>
          </cell>
          <cell r="PH153">
            <v>0.04</v>
          </cell>
          <cell r="PI153">
            <v>0.001</v>
          </cell>
          <cell r="PJ153">
            <v>0.04</v>
          </cell>
          <cell r="PK153">
            <v>0.001</v>
          </cell>
          <cell r="PL153">
            <v>0.04</v>
          </cell>
          <cell r="PM153">
            <v>0.001</v>
          </cell>
          <cell r="PN153">
            <v>0.03</v>
          </cell>
          <cell r="PO153">
            <v>0.001</v>
          </cell>
          <cell r="PP153">
            <v>-0.11</v>
          </cell>
          <cell r="PQ153">
            <v>0.002</v>
          </cell>
          <cell r="PR153">
            <v>-0.14</v>
          </cell>
          <cell r="PS153">
            <v>0.002</v>
          </cell>
          <cell r="PT153">
            <v>-0.19</v>
          </cell>
          <cell r="PU153">
            <v>0.003</v>
          </cell>
          <cell r="PV153">
            <v>-0.15</v>
          </cell>
          <cell r="PW153">
            <v>0.002</v>
          </cell>
        </row>
        <row r="153">
          <cell r="QF153">
            <v>-0.01</v>
          </cell>
          <cell r="QG153">
            <v>0.001</v>
          </cell>
          <cell r="QH153">
            <v>-0.05</v>
          </cell>
          <cell r="QI153">
            <v>0.002</v>
          </cell>
          <cell r="QJ153">
            <v>-0.07</v>
          </cell>
          <cell r="QK153">
            <v>0.002</v>
          </cell>
        </row>
        <row r="153">
          <cell r="QP153">
            <v>-0.16</v>
          </cell>
          <cell r="QQ153">
            <v>0.002</v>
          </cell>
          <cell r="QR153">
            <v>-0.17</v>
          </cell>
          <cell r="QS153">
            <v>0.002</v>
          </cell>
          <cell r="QT153">
            <v>-0.16</v>
          </cell>
          <cell r="QU153">
            <v>0.002</v>
          </cell>
          <cell r="QV153">
            <v>-0.18</v>
          </cell>
          <cell r="QW153">
            <v>0.002</v>
          </cell>
          <cell r="QX153">
            <v>-0.13</v>
          </cell>
          <cell r="QY153">
            <v>0.002</v>
          </cell>
          <cell r="QZ153">
            <v>-0.16</v>
          </cell>
          <cell r="RA153">
            <v>0.002</v>
          </cell>
          <cell r="RB153">
            <v>-0.19</v>
          </cell>
          <cell r="RC153">
            <v>0.002</v>
          </cell>
          <cell r="RD153">
            <v>-0.22</v>
          </cell>
          <cell r="RE153">
            <v>0.002</v>
          </cell>
          <cell r="RF153">
            <v>-0.13</v>
          </cell>
          <cell r="RG153">
            <v>0.001</v>
          </cell>
          <cell r="RH153">
            <v>-0.1</v>
          </cell>
          <cell r="RI153">
            <v>0.001</v>
          </cell>
          <cell r="RJ153">
            <v>0.06</v>
          </cell>
          <cell r="RK153">
            <v>0.001</v>
          </cell>
          <cell r="RL153">
            <v>0.17</v>
          </cell>
          <cell r="RM153">
            <v>0.001</v>
          </cell>
          <cell r="RN153">
            <v>-0.02</v>
          </cell>
          <cell r="RO153">
            <v>0.001</v>
          </cell>
          <cell r="RP153">
            <v>0.21</v>
          </cell>
          <cell r="RQ153">
            <v>0.002</v>
          </cell>
        </row>
        <row r="153">
          <cell r="RZ153">
            <v>0.01</v>
          </cell>
          <cell r="SA153">
            <v>0</v>
          </cell>
          <cell r="SB153">
            <v>0.04</v>
          </cell>
          <cell r="SC153">
            <v>0.002</v>
          </cell>
          <cell r="SD153">
            <v>-0.01</v>
          </cell>
          <cell r="SE153">
            <v>0.001</v>
          </cell>
        </row>
        <row r="153">
          <cell r="SJ153">
            <v>0.03</v>
          </cell>
          <cell r="SK153">
            <v>0.001</v>
          </cell>
          <cell r="SL153">
            <v>0.19</v>
          </cell>
          <cell r="SM153">
            <v>0.002</v>
          </cell>
          <cell r="SN153">
            <v>0.03</v>
          </cell>
          <cell r="SO153">
            <v>0.001</v>
          </cell>
          <cell r="SP153">
            <v>0.19</v>
          </cell>
          <cell r="SQ153">
            <v>0.003</v>
          </cell>
          <cell r="SR153">
            <v>0.04</v>
          </cell>
          <cell r="SS153">
            <v>0.001</v>
          </cell>
          <cell r="ST153">
            <v>0.17</v>
          </cell>
          <cell r="SU153">
            <v>0.002</v>
          </cell>
          <cell r="SV153">
            <v>-0.01</v>
          </cell>
          <cell r="SW153">
            <v>0.001</v>
          </cell>
          <cell r="SX153">
            <v>0</v>
          </cell>
          <cell r="SY153">
            <v>0.002</v>
          </cell>
          <cell r="SZ153">
            <v>0</v>
          </cell>
          <cell r="TA153">
            <v>0</v>
          </cell>
          <cell r="TB153">
            <v>-0.11</v>
          </cell>
          <cell r="TC153">
            <v>0.001</v>
          </cell>
          <cell r="TD153">
            <v>-0.06</v>
          </cell>
          <cell r="TE153">
            <v>0.002</v>
          </cell>
          <cell r="TF153">
            <v>-0.36</v>
          </cell>
          <cell r="TG153">
            <v>0.006</v>
          </cell>
          <cell r="TH153">
            <v>-0.06</v>
          </cell>
          <cell r="TI153">
            <v>0.004</v>
          </cell>
          <cell r="TJ153">
            <v>0.09</v>
          </cell>
          <cell r="TK153">
            <v>0.007</v>
          </cell>
        </row>
        <row r="153">
          <cell r="TT153">
            <v>0.12</v>
          </cell>
          <cell r="TU153">
            <v>0.002</v>
          </cell>
          <cell r="TV153">
            <v>0.22</v>
          </cell>
          <cell r="TW153">
            <v>0.005</v>
          </cell>
          <cell r="TX153">
            <v>0.11</v>
          </cell>
          <cell r="TY153">
            <v>0.002</v>
          </cell>
        </row>
        <row r="153">
          <cell r="UD153">
            <v>-0.02</v>
          </cell>
          <cell r="UE153">
            <v>0.002</v>
          </cell>
          <cell r="UF153">
            <v>-0.06</v>
          </cell>
          <cell r="UG153">
            <v>0.005</v>
          </cell>
          <cell r="UH153">
            <v>-0.01</v>
          </cell>
          <cell r="UI153">
            <v>0.002</v>
          </cell>
          <cell r="UJ153">
            <v>-0.08</v>
          </cell>
          <cell r="UK153">
            <v>0.004</v>
          </cell>
          <cell r="UL153">
            <v>0.02</v>
          </cell>
          <cell r="UM153">
            <v>0.002</v>
          </cell>
          <cell r="UN153">
            <v>0</v>
          </cell>
          <cell r="UO153">
            <v>0.004</v>
          </cell>
          <cell r="UP153">
            <v>-0.05</v>
          </cell>
          <cell r="UQ153">
            <v>0.002</v>
          </cell>
          <cell r="UR153">
            <v>0.01</v>
          </cell>
          <cell r="US153">
            <v>0.004</v>
          </cell>
          <cell r="UT153">
            <v>-0.07</v>
          </cell>
          <cell r="UU153">
            <v>0.002</v>
          </cell>
          <cell r="UV153">
            <v>0.23</v>
          </cell>
          <cell r="UW153">
            <v>0.003</v>
          </cell>
          <cell r="UX153">
            <v>0.02</v>
          </cell>
          <cell r="UY153">
            <v>0</v>
          </cell>
          <cell r="UZ153">
            <v>0.07</v>
          </cell>
          <cell r="VA153">
            <v>0.001</v>
          </cell>
          <cell r="VB153">
            <v>0.11</v>
          </cell>
          <cell r="VC153">
            <v>0.001</v>
          </cell>
        </row>
        <row r="153">
          <cell r="VP153">
            <v>0.03</v>
          </cell>
          <cell r="VQ153">
            <v>0</v>
          </cell>
          <cell r="VR153">
            <v>0.04</v>
          </cell>
          <cell r="VS153">
            <v>0</v>
          </cell>
          <cell r="VT153">
            <v>0.02</v>
          </cell>
          <cell r="VU153">
            <v>0</v>
          </cell>
          <cell r="VV153">
            <v>0</v>
          </cell>
          <cell r="VW153">
            <v>0</v>
          </cell>
          <cell r="VX153">
            <v>0.01</v>
          </cell>
          <cell r="VY153">
            <v>0</v>
          </cell>
          <cell r="VZ153">
            <v>-0.02</v>
          </cell>
          <cell r="WA153">
            <v>0</v>
          </cell>
          <cell r="WB153">
            <v>0.1</v>
          </cell>
          <cell r="WC153">
            <v>0.001</v>
          </cell>
          <cell r="WD153">
            <v>0.01</v>
          </cell>
          <cell r="WE153">
            <v>0.001</v>
          </cell>
          <cell r="WF153">
            <v>-0.01</v>
          </cell>
          <cell r="WG153">
            <v>0.002</v>
          </cell>
          <cell r="WH153">
            <v>0.03</v>
          </cell>
          <cell r="WI153">
            <v>0.001</v>
          </cell>
        </row>
        <row r="153">
          <cell r="WR153">
            <v>0.09</v>
          </cell>
          <cell r="WS153">
            <v>0.001</v>
          </cell>
          <cell r="WT153">
            <v>0</v>
          </cell>
          <cell r="WU153">
            <v>0.001</v>
          </cell>
          <cell r="WV153">
            <v>0.01</v>
          </cell>
          <cell r="WW153">
            <v>0.001</v>
          </cell>
        </row>
        <row r="153">
          <cell r="XB153">
            <v>0.08</v>
          </cell>
          <cell r="XC153">
            <v>0.001</v>
          </cell>
          <cell r="XD153">
            <v>0.01</v>
          </cell>
          <cell r="XE153">
            <v>0.001</v>
          </cell>
          <cell r="XF153">
            <v>0.09</v>
          </cell>
          <cell r="XG153">
            <v>0.002</v>
          </cell>
          <cell r="XH153">
            <v>0.03</v>
          </cell>
          <cell r="XI153">
            <v>0.001</v>
          </cell>
          <cell r="XJ153">
            <v>0.11</v>
          </cell>
          <cell r="XK153">
            <v>0.002</v>
          </cell>
          <cell r="XL153">
            <v>0.02</v>
          </cell>
          <cell r="XM153">
            <v>0.001</v>
          </cell>
          <cell r="XN153">
            <v>0.1</v>
          </cell>
          <cell r="XO153">
            <v>0.001</v>
          </cell>
          <cell r="XP153">
            <v>0.05</v>
          </cell>
          <cell r="XQ153">
            <v>0.001</v>
          </cell>
          <cell r="XR153">
            <v>0.06</v>
          </cell>
          <cell r="XS153">
            <v>0.001</v>
          </cell>
          <cell r="XT153">
            <v>0.02</v>
          </cell>
          <cell r="XU153">
            <v>0</v>
          </cell>
        </row>
        <row r="154">
          <cell r="B154" t="str">
            <v>KMS067</v>
          </cell>
          <cell r="C154" t="str">
            <v>Korea/N China</v>
          </cell>
          <cell r="D154">
            <v>35.2876</v>
          </cell>
          <cell r="E154">
            <v>128.5395</v>
          </cell>
          <cell r="F154">
            <v>0.06</v>
          </cell>
          <cell r="G154">
            <v>0.007</v>
          </cell>
          <cell r="H154">
            <v>2.16</v>
          </cell>
          <cell r="I154">
            <v>0.03</v>
          </cell>
          <cell r="J154">
            <v>2.86</v>
          </cell>
          <cell r="K154">
            <v>0.043</v>
          </cell>
          <cell r="L154">
            <v>0.04</v>
          </cell>
          <cell r="M154">
            <v>0.026</v>
          </cell>
          <cell r="N154">
            <v>3.96</v>
          </cell>
          <cell r="O154">
            <v>0.057</v>
          </cell>
        </row>
        <row r="154">
          <cell r="X154">
            <v>0.02</v>
          </cell>
          <cell r="Y154">
            <v>0.003</v>
          </cell>
          <cell r="Z154">
            <v>0.36</v>
          </cell>
          <cell r="AA154">
            <v>0.018</v>
          </cell>
          <cell r="AB154">
            <v>0.38</v>
          </cell>
          <cell r="AC154">
            <v>0.012</v>
          </cell>
        </row>
        <row r="154">
          <cell r="AH154">
            <v>0.03</v>
          </cell>
          <cell r="AI154">
            <v>0.018</v>
          </cell>
          <cell r="AJ154">
            <v>3.36</v>
          </cell>
          <cell r="AK154">
            <v>0.042</v>
          </cell>
          <cell r="AL154">
            <v>-0.1</v>
          </cell>
          <cell r="AM154">
            <v>0.012</v>
          </cell>
          <cell r="AN154">
            <v>2.91</v>
          </cell>
          <cell r="AO154">
            <v>0.037</v>
          </cell>
          <cell r="AP154">
            <v>-0.12</v>
          </cell>
          <cell r="AQ154">
            <v>0.014</v>
          </cell>
          <cell r="AR154">
            <v>2.98</v>
          </cell>
          <cell r="AS154">
            <v>0.032</v>
          </cell>
          <cell r="AT154">
            <v>-0.4</v>
          </cell>
          <cell r="AU154">
            <v>0.01</v>
          </cell>
          <cell r="AV154">
            <v>0.71</v>
          </cell>
          <cell r="AW154">
            <v>0.029</v>
          </cell>
          <cell r="AX154">
            <v>-0.48</v>
          </cell>
          <cell r="AY154">
            <v>0.007</v>
          </cell>
          <cell r="AZ154">
            <v>-0.7</v>
          </cell>
          <cell r="BA154">
            <v>0.012</v>
          </cell>
          <cell r="BB154">
            <v>0.01</v>
          </cell>
          <cell r="BC154">
            <v>0.002</v>
          </cell>
          <cell r="BD154">
            <v>0.21</v>
          </cell>
          <cell r="BE154">
            <v>0.004</v>
          </cell>
          <cell r="BF154">
            <v>-0.08</v>
          </cell>
          <cell r="BG154">
            <v>0.004</v>
          </cell>
          <cell r="BH154">
            <v>0.46</v>
          </cell>
          <cell r="BI154">
            <v>0.009</v>
          </cell>
        </row>
        <row r="154">
          <cell r="BR154">
            <v>0.03</v>
          </cell>
          <cell r="BS154">
            <v>0.002</v>
          </cell>
          <cell r="BT154">
            <v>0.09</v>
          </cell>
          <cell r="BU154">
            <v>0.006</v>
          </cell>
          <cell r="BV154">
            <v>0.02</v>
          </cell>
          <cell r="BW154">
            <v>0.003</v>
          </cell>
        </row>
        <row r="154">
          <cell r="CB154">
            <v>-0.02</v>
          </cell>
          <cell r="CC154">
            <v>0.002</v>
          </cell>
          <cell r="CD154">
            <v>0.33</v>
          </cell>
          <cell r="CE154">
            <v>0.006</v>
          </cell>
          <cell r="CF154">
            <v>-0.04</v>
          </cell>
          <cell r="CG154">
            <v>0.002</v>
          </cell>
          <cell r="CH154">
            <v>0.28</v>
          </cell>
          <cell r="CI154">
            <v>0.006</v>
          </cell>
          <cell r="CJ154">
            <v>-0.04</v>
          </cell>
          <cell r="CK154">
            <v>0.002</v>
          </cell>
          <cell r="CL154">
            <v>0.23</v>
          </cell>
          <cell r="CM154">
            <v>0.005</v>
          </cell>
          <cell r="CN154">
            <v>-0.09</v>
          </cell>
          <cell r="CO154">
            <v>0.002</v>
          </cell>
          <cell r="CP154">
            <v>0.12</v>
          </cell>
          <cell r="CQ154">
            <v>0.003</v>
          </cell>
          <cell r="CR154">
            <v>-0.05</v>
          </cell>
          <cell r="CS154">
            <v>0</v>
          </cell>
          <cell r="CT154">
            <v>-0.01</v>
          </cell>
          <cell r="CU154">
            <v>0.002</v>
          </cell>
          <cell r="CV154">
            <v>-0.15</v>
          </cell>
          <cell r="CW154">
            <v>0.008</v>
          </cell>
          <cell r="CX154">
            <v>0.44</v>
          </cell>
          <cell r="CY154">
            <v>0.006</v>
          </cell>
          <cell r="CZ154">
            <v>0.07</v>
          </cell>
          <cell r="DA154">
            <v>0.012</v>
          </cell>
          <cell r="DB154">
            <v>0.17</v>
          </cell>
          <cell r="DC154">
            <v>0.014</v>
          </cell>
        </row>
        <row r="154">
          <cell r="DL154">
            <v>-0.04</v>
          </cell>
          <cell r="DM154">
            <v>0.005</v>
          </cell>
          <cell r="DN154">
            <v>0.06</v>
          </cell>
          <cell r="DO154">
            <v>0.003</v>
          </cell>
          <cell r="DP154">
            <v>0</v>
          </cell>
          <cell r="DQ154">
            <v>0</v>
          </cell>
        </row>
        <row r="154">
          <cell r="DV154">
            <v>0.01</v>
          </cell>
          <cell r="DW154">
            <v>0.008</v>
          </cell>
          <cell r="DX154">
            <v>0.21</v>
          </cell>
          <cell r="DY154">
            <v>0.004</v>
          </cell>
          <cell r="DZ154">
            <v>-0.08</v>
          </cell>
          <cell r="EA154">
            <v>0.008</v>
          </cell>
          <cell r="EB154">
            <v>0.26</v>
          </cell>
          <cell r="EC154">
            <v>0.005</v>
          </cell>
          <cell r="ED154">
            <v>-0.12</v>
          </cell>
          <cell r="EE154">
            <v>0.008</v>
          </cell>
          <cell r="EF154">
            <v>0.3</v>
          </cell>
          <cell r="EG154">
            <v>0.004</v>
          </cell>
          <cell r="EH154">
            <v>-0.19</v>
          </cell>
          <cell r="EI154">
            <v>0.006</v>
          </cell>
          <cell r="EJ154">
            <v>0.13</v>
          </cell>
          <cell r="EK154">
            <v>0.004</v>
          </cell>
          <cell r="EL154">
            <v>-0.26</v>
          </cell>
          <cell r="EM154">
            <v>0.003</v>
          </cell>
          <cell r="EN154">
            <v>0</v>
          </cell>
          <cell r="EO154">
            <v>0.001</v>
          </cell>
          <cell r="EP154">
            <v>0.01</v>
          </cell>
          <cell r="EQ154">
            <v>0.001</v>
          </cell>
          <cell r="ER154">
            <v>0</v>
          </cell>
          <cell r="ES154">
            <v>0.001</v>
          </cell>
          <cell r="ET154">
            <v>-0.07</v>
          </cell>
          <cell r="EU154">
            <v>0.002</v>
          </cell>
          <cell r="EV154">
            <v>0.04</v>
          </cell>
          <cell r="EW154">
            <v>0.001</v>
          </cell>
        </row>
        <row r="154">
          <cell r="FF154">
            <v>0.02</v>
          </cell>
          <cell r="FG154">
            <v>0.001</v>
          </cell>
          <cell r="FH154">
            <v>0.01</v>
          </cell>
          <cell r="FI154">
            <v>0</v>
          </cell>
          <cell r="FJ154">
            <v>0.01</v>
          </cell>
          <cell r="FK154">
            <v>0</v>
          </cell>
        </row>
        <row r="154">
          <cell r="FP154">
            <v>-0.02</v>
          </cell>
          <cell r="FQ154">
            <v>0.001</v>
          </cell>
          <cell r="FR154">
            <v>0.02</v>
          </cell>
          <cell r="FS154">
            <v>0.001</v>
          </cell>
          <cell r="FT154">
            <v>-0.03</v>
          </cell>
          <cell r="FU154">
            <v>0.001</v>
          </cell>
          <cell r="FV154">
            <v>0.02</v>
          </cell>
          <cell r="FW154">
            <v>0.001</v>
          </cell>
          <cell r="FX154">
            <v>-0.03</v>
          </cell>
          <cell r="FY154">
            <v>0.001</v>
          </cell>
          <cell r="FZ154">
            <v>0.01</v>
          </cell>
          <cell r="GA154">
            <v>0.001</v>
          </cell>
          <cell r="GB154">
            <v>-0.05</v>
          </cell>
          <cell r="GC154">
            <v>0.001</v>
          </cell>
          <cell r="GD154">
            <v>0.01</v>
          </cell>
          <cell r="GE154">
            <v>0</v>
          </cell>
          <cell r="GF154">
            <v>-0.03</v>
          </cell>
          <cell r="GG154">
            <v>0</v>
          </cell>
          <cell r="GH154">
            <v>0</v>
          </cell>
          <cell r="GI154">
            <v>0</v>
          </cell>
          <cell r="GJ154">
            <v>-12.52</v>
          </cell>
          <cell r="GK154">
            <v>1.722</v>
          </cell>
          <cell r="GL154">
            <v>151.3</v>
          </cell>
          <cell r="GM154">
            <v>8.038</v>
          </cell>
          <cell r="GN154">
            <v>36.96</v>
          </cell>
          <cell r="GO154">
            <v>2.248</v>
          </cell>
          <cell r="GP154">
            <v>141.85</v>
          </cell>
          <cell r="GQ154">
            <v>7.813</v>
          </cell>
        </row>
        <row r="154">
          <cell r="GZ154">
            <v>21.96</v>
          </cell>
          <cell r="HA154">
            <v>0.852</v>
          </cell>
          <cell r="HB154">
            <v>-177.88</v>
          </cell>
          <cell r="HC154">
            <v>4.642</v>
          </cell>
          <cell r="HD154">
            <v>0.31</v>
          </cell>
          <cell r="HE154">
            <v>0.022</v>
          </cell>
        </row>
        <row r="154">
          <cell r="HJ154">
            <v>-0.3</v>
          </cell>
          <cell r="HK154">
            <v>1.615</v>
          </cell>
          <cell r="HL154">
            <v>134.8</v>
          </cell>
          <cell r="HM154">
            <v>5.886</v>
          </cell>
          <cell r="HN154">
            <v>1.27</v>
          </cell>
          <cell r="HO154">
            <v>2.09</v>
          </cell>
          <cell r="HP154">
            <v>154.27</v>
          </cell>
          <cell r="HQ154">
            <v>6.134</v>
          </cell>
          <cell r="HR154">
            <v>-5.47</v>
          </cell>
          <cell r="HS154">
            <v>2.192</v>
          </cell>
          <cell r="HT154">
            <v>113.61</v>
          </cell>
          <cell r="HU154">
            <v>5.247</v>
          </cell>
          <cell r="HV154">
            <v>-61.79</v>
          </cell>
          <cell r="HW154">
            <v>0.889</v>
          </cell>
          <cell r="HX154">
            <v>-268.11</v>
          </cell>
          <cell r="HY154">
            <v>5.341</v>
          </cell>
          <cell r="HZ154">
            <v>-286.76</v>
          </cell>
          <cell r="IA154">
            <v>2.549</v>
          </cell>
          <cell r="IB154">
            <v>0.11</v>
          </cell>
          <cell r="IC154">
            <v>0.007</v>
          </cell>
          <cell r="ID154">
            <v>0.25</v>
          </cell>
          <cell r="IE154">
            <v>0.006</v>
          </cell>
          <cell r="IF154">
            <v>0.54</v>
          </cell>
          <cell r="IG154">
            <v>0.01</v>
          </cell>
          <cell r="IH154">
            <v>0.53</v>
          </cell>
          <cell r="II154">
            <v>0.008</v>
          </cell>
        </row>
        <row r="154">
          <cell r="IR154">
            <v>-0.06</v>
          </cell>
          <cell r="IS154">
            <v>0.003</v>
          </cell>
          <cell r="IT154">
            <v>0</v>
          </cell>
          <cell r="IU154">
            <v>0.001</v>
          </cell>
          <cell r="IV154">
            <v>0.23</v>
          </cell>
          <cell r="IW154">
            <v>0.006</v>
          </cell>
        </row>
        <row r="154">
          <cell r="JB154">
            <v>0.34</v>
          </cell>
          <cell r="JC154">
            <v>0.01</v>
          </cell>
          <cell r="JD154">
            <v>0.43</v>
          </cell>
          <cell r="JE154">
            <v>0.004</v>
          </cell>
          <cell r="JF154">
            <v>0.34</v>
          </cell>
          <cell r="JG154">
            <v>0.009</v>
          </cell>
          <cell r="JH154">
            <v>0.46</v>
          </cell>
          <cell r="JI154">
            <v>0.005</v>
          </cell>
          <cell r="JJ154">
            <v>0.29</v>
          </cell>
          <cell r="JK154">
            <v>0.008</v>
          </cell>
          <cell r="JL154">
            <v>0.42</v>
          </cell>
          <cell r="JM154">
            <v>0.005</v>
          </cell>
          <cell r="JN154">
            <v>0</v>
          </cell>
          <cell r="JO154">
            <v>0.006</v>
          </cell>
          <cell r="JP154">
            <v>0.1</v>
          </cell>
          <cell r="JQ154">
            <v>0.004</v>
          </cell>
          <cell r="JR154">
            <v>-0.12</v>
          </cell>
          <cell r="JS154">
            <v>0.001</v>
          </cell>
          <cell r="JT154">
            <v>-0.03</v>
          </cell>
          <cell r="JU154">
            <v>0.002</v>
          </cell>
          <cell r="JV154">
            <v>-0.11</v>
          </cell>
          <cell r="JW154">
            <v>0.004</v>
          </cell>
          <cell r="JX154">
            <v>-0.1</v>
          </cell>
          <cell r="JY154">
            <v>0.003</v>
          </cell>
          <cell r="JZ154">
            <v>-0.48</v>
          </cell>
          <cell r="KA154">
            <v>0.006</v>
          </cell>
        </row>
        <row r="154">
          <cell r="KJ154">
            <v>0.03</v>
          </cell>
          <cell r="KK154">
            <v>0.001</v>
          </cell>
          <cell r="KL154">
            <v>-0.01</v>
          </cell>
          <cell r="KM154">
            <v>0.001</v>
          </cell>
          <cell r="KN154">
            <v>0</v>
          </cell>
          <cell r="KO154">
            <v>0</v>
          </cell>
        </row>
        <row r="154">
          <cell r="KT154">
            <v>-0.08</v>
          </cell>
          <cell r="KU154">
            <v>0.002</v>
          </cell>
          <cell r="KV154">
            <v>-0.32</v>
          </cell>
          <cell r="KW154">
            <v>0.004</v>
          </cell>
          <cell r="KX154">
            <v>-0.07</v>
          </cell>
          <cell r="KY154">
            <v>0.002</v>
          </cell>
          <cell r="KZ154">
            <v>-0.3</v>
          </cell>
          <cell r="LA154">
            <v>0.005</v>
          </cell>
          <cell r="LB154">
            <v>-0.07</v>
          </cell>
          <cell r="LC154">
            <v>0.002</v>
          </cell>
          <cell r="LD154">
            <v>-0.29</v>
          </cell>
          <cell r="LE154">
            <v>0.004</v>
          </cell>
          <cell r="LF154">
            <v>-0.06</v>
          </cell>
          <cell r="LG154">
            <v>0.001</v>
          </cell>
          <cell r="LH154">
            <v>-0.22</v>
          </cell>
          <cell r="LI154">
            <v>0.003</v>
          </cell>
          <cell r="LJ154">
            <v>0</v>
          </cell>
          <cell r="LK154">
            <v>0</v>
          </cell>
          <cell r="LL154">
            <v>0.01</v>
          </cell>
          <cell r="LM154">
            <v>0.001</v>
          </cell>
          <cell r="LN154">
            <v>0.07</v>
          </cell>
          <cell r="LO154">
            <v>0.005</v>
          </cell>
          <cell r="LP154">
            <v>0.18</v>
          </cell>
          <cell r="LQ154">
            <v>0.009</v>
          </cell>
          <cell r="LR154">
            <v>0.32</v>
          </cell>
          <cell r="LS154">
            <v>0.008</v>
          </cell>
          <cell r="LT154">
            <v>0.41</v>
          </cell>
          <cell r="LU154">
            <v>0.011</v>
          </cell>
        </row>
        <row r="154">
          <cell r="MD154">
            <v>0</v>
          </cell>
          <cell r="ME154">
            <v>0.001</v>
          </cell>
          <cell r="MF154">
            <v>0.01</v>
          </cell>
          <cell r="MG154">
            <v>0</v>
          </cell>
          <cell r="MH154">
            <v>0.19</v>
          </cell>
          <cell r="MI154">
            <v>0.006</v>
          </cell>
          <cell r="MJ154">
            <v>0.38</v>
          </cell>
          <cell r="MK154">
            <v>0.009</v>
          </cell>
          <cell r="ML154">
            <v>0.2</v>
          </cell>
          <cell r="MM154">
            <v>0.008</v>
          </cell>
          <cell r="MN154">
            <v>0.4</v>
          </cell>
          <cell r="MO154">
            <v>0.008</v>
          </cell>
          <cell r="MP154">
            <v>0.16</v>
          </cell>
          <cell r="MQ154">
            <v>0.007</v>
          </cell>
          <cell r="MR154">
            <v>0.33</v>
          </cell>
          <cell r="MS154">
            <v>0.012</v>
          </cell>
          <cell r="MT154">
            <v>0.06</v>
          </cell>
          <cell r="MU154">
            <v>0.012</v>
          </cell>
          <cell r="MV154">
            <v>0.48</v>
          </cell>
          <cell r="MW154">
            <v>0.012</v>
          </cell>
          <cell r="MX154">
            <v>0.43</v>
          </cell>
          <cell r="MY154">
            <v>0.018</v>
          </cell>
        </row>
        <row r="154">
          <cell r="NH154">
            <v>0.02</v>
          </cell>
          <cell r="NI154">
            <v>0.003</v>
          </cell>
          <cell r="NJ154">
            <v>0.12</v>
          </cell>
          <cell r="NK154">
            <v>0.009</v>
          </cell>
          <cell r="NL154">
            <v>0.01</v>
          </cell>
          <cell r="NM154">
            <v>0.001</v>
          </cell>
        </row>
        <row r="154">
          <cell r="NR154">
            <v>0.46</v>
          </cell>
          <cell r="NS154">
            <v>0.014</v>
          </cell>
          <cell r="NT154">
            <v>0.22</v>
          </cell>
          <cell r="NU154">
            <v>0.012</v>
          </cell>
          <cell r="NV154">
            <v>0.46</v>
          </cell>
          <cell r="NW154">
            <v>0.014</v>
          </cell>
          <cell r="NX154">
            <v>0.3</v>
          </cell>
          <cell r="NY154">
            <v>0.012</v>
          </cell>
          <cell r="NZ154">
            <v>0.46</v>
          </cell>
          <cell r="OA154">
            <v>0.014</v>
          </cell>
          <cell r="OB154">
            <v>0.3</v>
          </cell>
          <cell r="OC154">
            <v>0.013</v>
          </cell>
          <cell r="OD154">
            <v>-0.03</v>
          </cell>
          <cell r="OE154">
            <v>0.009</v>
          </cell>
          <cell r="OF154">
            <v>-0.17</v>
          </cell>
          <cell r="OG154">
            <v>0.011</v>
          </cell>
          <cell r="OH154">
            <v>-0.17</v>
          </cell>
          <cell r="OI154">
            <v>0.001</v>
          </cell>
          <cell r="OJ154">
            <v>-0.12</v>
          </cell>
          <cell r="OK154">
            <v>0.002</v>
          </cell>
          <cell r="OL154">
            <v>-0.05</v>
          </cell>
          <cell r="OM154">
            <v>0.002</v>
          </cell>
          <cell r="ON154">
            <v>0.05</v>
          </cell>
          <cell r="OO154">
            <v>0</v>
          </cell>
          <cell r="OP154">
            <v>0.04</v>
          </cell>
          <cell r="OQ154">
            <v>0.001</v>
          </cell>
        </row>
        <row r="154">
          <cell r="PD154">
            <v>0.01</v>
          </cell>
          <cell r="PE154">
            <v>0</v>
          </cell>
          <cell r="PF154">
            <v>-0.02</v>
          </cell>
          <cell r="PG154">
            <v>0.002</v>
          </cell>
          <cell r="PH154">
            <v>0.05</v>
          </cell>
          <cell r="PI154">
            <v>0.001</v>
          </cell>
          <cell r="PJ154">
            <v>-0.01</v>
          </cell>
          <cell r="PK154">
            <v>0.001</v>
          </cell>
          <cell r="PL154">
            <v>0.05</v>
          </cell>
          <cell r="PM154">
            <v>0.001</v>
          </cell>
          <cell r="PN154">
            <v>-0.01</v>
          </cell>
          <cell r="PO154">
            <v>0.001</v>
          </cell>
          <cell r="PP154">
            <v>0.11</v>
          </cell>
          <cell r="PQ154">
            <v>0.004</v>
          </cell>
          <cell r="PR154">
            <v>-0.09</v>
          </cell>
          <cell r="PS154">
            <v>0.003</v>
          </cell>
          <cell r="PT154">
            <v>0.08</v>
          </cell>
          <cell r="PU154">
            <v>0.003</v>
          </cell>
          <cell r="PV154">
            <v>0.03</v>
          </cell>
          <cell r="PW154">
            <v>0.005</v>
          </cell>
        </row>
        <row r="154">
          <cell r="QF154">
            <v>-0.01</v>
          </cell>
          <cell r="QG154">
            <v>0.001</v>
          </cell>
          <cell r="QH154">
            <v>0.02</v>
          </cell>
          <cell r="QI154">
            <v>0.002</v>
          </cell>
          <cell r="QJ154">
            <v>-0.03</v>
          </cell>
          <cell r="QK154">
            <v>0.001</v>
          </cell>
        </row>
        <row r="154">
          <cell r="QP154">
            <v>0.11</v>
          </cell>
          <cell r="QQ154">
            <v>0.004</v>
          </cell>
          <cell r="QR154">
            <v>-0.02</v>
          </cell>
          <cell r="QS154">
            <v>0.004</v>
          </cell>
          <cell r="QT154">
            <v>0.12</v>
          </cell>
          <cell r="QU154">
            <v>0.003</v>
          </cell>
          <cell r="QV154">
            <v>0</v>
          </cell>
          <cell r="QW154">
            <v>0.004</v>
          </cell>
          <cell r="QX154">
            <v>0.11</v>
          </cell>
          <cell r="QY154">
            <v>0.003</v>
          </cell>
          <cell r="QZ154">
            <v>0</v>
          </cell>
          <cell r="RA154">
            <v>0.004</v>
          </cell>
          <cell r="RB154">
            <v>0.03</v>
          </cell>
          <cell r="RC154">
            <v>0.002</v>
          </cell>
          <cell r="RD154">
            <v>-0.08</v>
          </cell>
          <cell r="RE154">
            <v>0.003</v>
          </cell>
          <cell r="RF154">
            <v>-0.11</v>
          </cell>
          <cell r="RG154">
            <v>0.001</v>
          </cell>
          <cell r="RH154">
            <v>-0.06</v>
          </cell>
          <cell r="RI154">
            <v>0.001</v>
          </cell>
          <cell r="RJ154">
            <v>0.12</v>
          </cell>
          <cell r="RK154">
            <v>0.002</v>
          </cell>
          <cell r="RL154">
            <v>0.12</v>
          </cell>
          <cell r="RM154">
            <v>0.002</v>
          </cell>
          <cell r="RN154">
            <v>0.12</v>
          </cell>
          <cell r="RO154">
            <v>0.002</v>
          </cell>
          <cell r="RP154">
            <v>0.24</v>
          </cell>
          <cell r="RQ154">
            <v>0.006</v>
          </cell>
        </row>
        <row r="154">
          <cell r="RZ154">
            <v>0</v>
          </cell>
          <cell r="SA154">
            <v>0</v>
          </cell>
          <cell r="SB154">
            <v>0.2</v>
          </cell>
          <cell r="SC154">
            <v>0.003</v>
          </cell>
          <cell r="SD154">
            <v>0.02</v>
          </cell>
          <cell r="SE154">
            <v>0</v>
          </cell>
        </row>
        <row r="154">
          <cell r="SJ154">
            <v>0.16</v>
          </cell>
          <cell r="SK154">
            <v>0.002</v>
          </cell>
          <cell r="SL154">
            <v>0.21</v>
          </cell>
          <cell r="SM154">
            <v>0.003</v>
          </cell>
          <cell r="SN154">
            <v>0.15</v>
          </cell>
          <cell r="SO154">
            <v>0.002</v>
          </cell>
          <cell r="SP154">
            <v>0.22</v>
          </cell>
          <cell r="SQ154">
            <v>0.004</v>
          </cell>
          <cell r="SR154">
            <v>0.13</v>
          </cell>
          <cell r="SS154">
            <v>0.001</v>
          </cell>
          <cell r="ST154">
            <v>0.23</v>
          </cell>
          <cell r="SU154">
            <v>0.004</v>
          </cell>
          <cell r="SV154">
            <v>0.07</v>
          </cell>
          <cell r="SW154">
            <v>0.001</v>
          </cell>
          <cell r="SX154">
            <v>0.08</v>
          </cell>
          <cell r="SY154">
            <v>0.002</v>
          </cell>
          <cell r="SZ154">
            <v>0</v>
          </cell>
          <cell r="TA154">
            <v>0</v>
          </cell>
          <cell r="TB154">
            <v>0.04</v>
          </cell>
          <cell r="TC154">
            <v>0.002</v>
          </cell>
          <cell r="TD154">
            <v>0.01</v>
          </cell>
          <cell r="TE154">
            <v>0.002</v>
          </cell>
          <cell r="TF154">
            <v>0.19</v>
          </cell>
          <cell r="TG154">
            <v>0.01</v>
          </cell>
          <cell r="TH154">
            <v>0</v>
          </cell>
          <cell r="TI154">
            <v>0.007</v>
          </cell>
          <cell r="TJ154">
            <v>0.55</v>
          </cell>
          <cell r="TK154">
            <v>0.01</v>
          </cell>
        </row>
        <row r="154">
          <cell r="TT154">
            <v>0.03</v>
          </cell>
          <cell r="TU154">
            <v>0.002</v>
          </cell>
          <cell r="TV154">
            <v>0.05</v>
          </cell>
          <cell r="TW154">
            <v>0.003</v>
          </cell>
          <cell r="TX154">
            <v>0.01</v>
          </cell>
          <cell r="TY154">
            <v>0.001</v>
          </cell>
        </row>
        <row r="154">
          <cell r="UD154">
            <v>0.03</v>
          </cell>
          <cell r="UE154">
            <v>0.004</v>
          </cell>
          <cell r="UF154">
            <v>0.48</v>
          </cell>
          <cell r="UG154">
            <v>0.009</v>
          </cell>
          <cell r="UH154">
            <v>-0.02</v>
          </cell>
          <cell r="UI154">
            <v>0.003</v>
          </cell>
          <cell r="UJ154">
            <v>0.43</v>
          </cell>
          <cell r="UK154">
            <v>0.007</v>
          </cell>
          <cell r="UL154">
            <v>-0.01</v>
          </cell>
          <cell r="UM154">
            <v>0.003</v>
          </cell>
          <cell r="UN154">
            <v>0.37</v>
          </cell>
          <cell r="UO154">
            <v>0.008</v>
          </cell>
          <cell r="UP154">
            <v>-0.04</v>
          </cell>
          <cell r="UQ154">
            <v>0.003</v>
          </cell>
          <cell r="UR154">
            <v>0.34</v>
          </cell>
          <cell r="US154">
            <v>0.006</v>
          </cell>
          <cell r="UT154">
            <v>-0.04</v>
          </cell>
          <cell r="UU154">
            <v>0.002</v>
          </cell>
          <cell r="UV154">
            <v>0.18</v>
          </cell>
          <cell r="UW154">
            <v>0.002</v>
          </cell>
          <cell r="UX154">
            <v>0.02</v>
          </cell>
          <cell r="UY154">
            <v>0</v>
          </cell>
          <cell r="UZ154">
            <v>0.05</v>
          </cell>
          <cell r="VA154">
            <v>0.001</v>
          </cell>
          <cell r="VB154">
            <v>0.03</v>
          </cell>
          <cell r="VC154">
            <v>0.001</v>
          </cell>
        </row>
        <row r="154">
          <cell r="VP154">
            <v>0.01</v>
          </cell>
          <cell r="VQ154">
            <v>0</v>
          </cell>
          <cell r="VR154">
            <v>0.01</v>
          </cell>
          <cell r="VS154">
            <v>0</v>
          </cell>
          <cell r="VT154">
            <v>0.01</v>
          </cell>
          <cell r="VU154">
            <v>0</v>
          </cell>
          <cell r="VV154">
            <v>0</v>
          </cell>
          <cell r="VW154">
            <v>0</v>
          </cell>
          <cell r="VX154">
            <v>0.01</v>
          </cell>
          <cell r="VY154">
            <v>0</v>
          </cell>
          <cell r="VZ154">
            <v>0</v>
          </cell>
          <cell r="WA154">
            <v>0</v>
          </cell>
          <cell r="WB154">
            <v>0.05</v>
          </cell>
          <cell r="WC154">
            <v>0.002</v>
          </cell>
          <cell r="WD154">
            <v>-0.1</v>
          </cell>
          <cell r="WE154">
            <v>0.002</v>
          </cell>
          <cell r="WF154">
            <v>-0.08</v>
          </cell>
          <cell r="WG154">
            <v>0.003</v>
          </cell>
          <cell r="WH154">
            <v>0.04</v>
          </cell>
          <cell r="WI154">
            <v>0.002</v>
          </cell>
        </row>
        <row r="154">
          <cell r="WR154">
            <v>0.02</v>
          </cell>
          <cell r="WS154">
            <v>0.001</v>
          </cell>
          <cell r="WT154">
            <v>-0.01</v>
          </cell>
          <cell r="WU154">
            <v>0</v>
          </cell>
          <cell r="WV154">
            <v>0</v>
          </cell>
          <cell r="WW154">
            <v>0.001</v>
          </cell>
        </row>
        <row r="154">
          <cell r="XB154">
            <v>0</v>
          </cell>
          <cell r="XC154">
            <v>0.002</v>
          </cell>
          <cell r="XD154">
            <v>-0.02</v>
          </cell>
          <cell r="XE154">
            <v>0.002</v>
          </cell>
          <cell r="XF154">
            <v>-0.01</v>
          </cell>
          <cell r="XG154">
            <v>0.002</v>
          </cell>
          <cell r="XH154">
            <v>-0.02</v>
          </cell>
          <cell r="XI154">
            <v>0.002</v>
          </cell>
          <cell r="XJ154">
            <v>-0.01</v>
          </cell>
          <cell r="XK154">
            <v>0.002</v>
          </cell>
          <cell r="XL154">
            <v>-0.03</v>
          </cell>
          <cell r="XM154">
            <v>0.002</v>
          </cell>
          <cell r="XN154">
            <v>-0.01</v>
          </cell>
          <cell r="XO154">
            <v>0.002</v>
          </cell>
          <cell r="XP154">
            <v>0.01</v>
          </cell>
          <cell r="XQ154">
            <v>0.001</v>
          </cell>
          <cell r="XR154">
            <v>0.01</v>
          </cell>
          <cell r="XS154">
            <v>0.001</v>
          </cell>
          <cell r="XT154">
            <v>0.02</v>
          </cell>
          <cell r="XU154">
            <v>0</v>
          </cell>
        </row>
        <row r="155">
          <cell r="B155" t="str">
            <v>KMS068</v>
          </cell>
          <cell r="C155" t="str">
            <v>Korea/N China</v>
          </cell>
          <cell r="D155">
            <v>35.2115</v>
          </cell>
          <cell r="E155">
            <v>128.2821</v>
          </cell>
          <cell r="F155">
            <v>-0.1</v>
          </cell>
          <cell r="G155">
            <v>0.009</v>
          </cell>
          <cell r="H155">
            <v>1.03</v>
          </cell>
          <cell r="I155">
            <v>0.026</v>
          </cell>
          <cell r="J155">
            <v>2.31</v>
          </cell>
          <cell r="K155">
            <v>0.036</v>
          </cell>
          <cell r="L155">
            <v>0.3</v>
          </cell>
          <cell r="M155">
            <v>0.01</v>
          </cell>
          <cell r="N155">
            <v>2.84</v>
          </cell>
          <cell r="O155">
            <v>0.026</v>
          </cell>
        </row>
        <row r="155">
          <cell r="X155">
            <v>0.17</v>
          </cell>
          <cell r="Y155">
            <v>0.006</v>
          </cell>
          <cell r="Z155">
            <v>0.63</v>
          </cell>
          <cell r="AA155">
            <v>0.039</v>
          </cell>
          <cell r="AB155">
            <v>0.51</v>
          </cell>
          <cell r="AC155">
            <v>0.014</v>
          </cell>
          <cell r="AD155">
            <v>-2.76</v>
          </cell>
          <cell r="AE155">
            <v>0.022</v>
          </cell>
          <cell r="AF155">
            <v>-3.71</v>
          </cell>
          <cell r="AG155">
            <v>0.078</v>
          </cell>
          <cell r="AH155">
            <v>0.04</v>
          </cell>
          <cell r="AI155">
            <v>0.008</v>
          </cell>
          <cell r="AJ155">
            <v>1.98</v>
          </cell>
          <cell r="AK155">
            <v>0.021</v>
          </cell>
          <cell r="AL155">
            <v>-0.02</v>
          </cell>
          <cell r="AM155">
            <v>0.006</v>
          </cell>
          <cell r="AN155">
            <v>1.8</v>
          </cell>
          <cell r="AO155">
            <v>0.019</v>
          </cell>
          <cell r="AP155">
            <v>0.02</v>
          </cell>
          <cell r="AQ155">
            <v>0.007</v>
          </cell>
          <cell r="AR155">
            <v>1.86</v>
          </cell>
          <cell r="AS155">
            <v>0.019</v>
          </cell>
          <cell r="AT155">
            <v>-0.43</v>
          </cell>
          <cell r="AU155">
            <v>0.007</v>
          </cell>
          <cell r="AV155">
            <v>-0.23</v>
          </cell>
          <cell r="AW155">
            <v>0.022</v>
          </cell>
          <cell r="AX155">
            <v>-0.55</v>
          </cell>
          <cell r="AY155">
            <v>0.007</v>
          </cell>
          <cell r="AZ155">
            <v>-0.42</v>
          </cell>
          <cell r="BA155">
            <v>0.015</v>
          </cell>
          <cell r="BB155">
            <v>0.01</v>
          </cell>
          <cell r="BC155">
            <v>0.002</v>
          </cell>
          <cell r="BD155">
            <v>0.21</v>
          </cell>
          <cell r="BE155">
            <v>0.004</v>
          </cell>
          <cell r="BF155">
            <v>0</v>
          </cell>
          <cell r="BG155">
            <v>0.003</v>
          </cell>
          <cell r="BH155">
            <v>0.45</v>
          </cell>
          <cell r="BI155">
            <v>0.004</v>
          </cell>
        </row>
        <row r="155">
          <cell r="BR155">
            <v>0.06</v>
          </cell>
          <cell r="BS155">
            <v>0.003</v>
          </cell>
          <cell r="BT155">
            <v>0.41</v>
          </cell>
          <cell r="BU155">
            <v>0.006</v>
          </cell>
          <cell r="BV155">
            <v>0.19</v>
          </cell>
          <cell r="BW155">
            <v>0.004</v>
          </cell>
          <cell r="BX155">
            <v>-0.34</v>
          </cell>
          <cell r="BY155">
            <v>0.003</v>
          </cell>
          <cell r="BZ155">
            <v>0.28</v>
          </cell>
          <cell r="CA155">
            <v>0.007</v>
          </cell>
          <cell r="CB155">
            <v>0.01</v>
          </cell>
          <cell r="CC155">
            <v>0.001</v>
          </cell>
          <cell r="CD155">
            <v>0.29</v>
          </cell>
          <cell r="CE155">
            <v>0.003</v>
          </cell>
          <cell r="CF155">
            <v>0</v>
          </cell>
          <cell r="CG155">
            <v>0.001</v>
          </cell>
          <cell r="CH155">
            <v>0.25</v>
          </cell>
          <cell r="CI155">
            <v>0.002</v>
          </cell>
          <cell r="CJ155">
            <v>0.01</v>
          </cell>
          <cell r="CK155">
            <v>0.001</v>
          </cell>
          <cell r="CL155">
            <v>0.27</v>
          </cell>
          <cell r="CM155">
            <v>0.003</v>
          </cell>
          <cell r="CN155">
            <v>-0.04</v>
          </cell>
          <cell r="CO155">
            <v>0.001</v>
          </cell>
          <cell r="CP155">
            <v>0.17</v>
          </cell>
          <cell r="CQ155">
            <v>0.002</v>
          </cell>
          <cell r="CR155">
            <v>-0.03</v>
          </cell>
          <cell r="CS155">
            <v>0.001</v>
          </cell>
          <cell r="CT155">
            <v>0.15</v>
          </cell>
          <cell r="CU155">
            <v>0.003</v>
          </cell>
          <cell r="CV155">
            <v>-0.69</v>
          </cell>
          <cell r="CW155">
            <v>0.009</v>
          </cell>
          <cell r="CX155">
            <v>0.07</v>
          </cell>
          <cell r="CY155">
            <v>0.006</v>
          </cell>
          <cell r="CZ155">
            <v>0.92</v>
          </cell>
          <cell r="DA155">
            <v>0.045</v>
          </cell>
          <cell r="DB155">
            <v>0.52</v>
          </cell>
          <cell r="DC155">
            <v>0.032</v>
          </cell>
        </row>
        <row r="155">
          <cell r="DL155">
            <v>0.19</v>
          </cell>
          <cell r="DM155">
            <v>0.008</v>
          </cell>
          <cell r="DN155">
            <v>0.2</v>
          </cell>
          <cell r="DO155">
            <v>0.003</v>
          </cell>
          <cell r="DP155">
            <v>0</v>
          </cell>
          <cell r="DQ155">
            <v>0</v>
          </cell>
          <cell r="DR155">
            <v>-0.97</v>
          </cell>
          <cell r="DS155">
            <v>0.008</v>
          </cell>
          <cell r="DT155">
            <v>-0.08</v>
          </cell>
          <cell r="DU155">
            <v>0.005</v>
          </cell>
          <cell r="DV155">
            <v>0.2</v>
          </cell>
          <cell r="DW155">
            <v>0.018</v>
          </cell>
          <cell r="DX155">
            <v>0.19</v>
          </cell>
          <cell r="DY155">
            <v>0.008</v>
          </cell>
          <cell r="DZ155">
            <v>0.16</v>
          </cell>
          <cell r="EA155">
            <v>0.017</v>
          </cell>
          <cell r="EB155">
            <v>0.24</v>
          </cell>
          <cell r="EC155">
            <v>0.008</v>
          </cell>
          <cell r="ED155">
            <v>0.25</v>
          </cell>
          <cell r="EE155">
            <v>0.011</v>
          </cell>
          <cell r="EF155">
            <v>0.31</v>
          </cell>
          <cell r="EG155">
            <v>0.011</v>
          </cell>
          <cell r="EH155">
            <v>-0.01</v>
          </cell>
          <cell r="EI155">
            <v>0.017</v>
          </cell>
          <cell r="EJ155">
            <v>0.15</v>
          </cell>
          <cell r="EK155">
            <v>0.01</v>
          </cell>
          <cell r="EL155">
            <v>-0.29</v>
          </cell>
          <cell r="EM155">
            <v>0.004</v>
          </cell>
          <cell r="EN155">
            <v>0.03</v>
          </cell>
          <cell r="EO155">
            <v>0.001</v>
          </cell>
          <cell r="EP155">
            <v>0.04</v>
          </cell>
          <cell r="EQ155">
            <v>0.001</v>
          </cell>
          <cell r="ER155">
            <v>0.02</v>
          </cell>
          <cell r="ES155">
            <v>0</v>
          </cell>
          <cell r="ET155">
            <v>-0.06</v>
          </cell>
          <cell r="EU155">
            <v>0.001</v>
          </cell>
          <cell r="EV155">
            <v>0.04</v>
          </cell>
          <cell r="EW155">
            <v>0.001</v>
          </cell>
        </row>
        <row r="155">
          <cell r="FF155">
            <v>0.03</v>
          </cell>
          <cell r="FG155">
            <v>0.001</v>
          </cell>
          <cell r="FH155">
            <v>0.02</v>
          </cell>
          <cell r="FI155">
            <v>0.001</v>
          </cell>
          <cell r="FJ155">
            <v>0.02</v>
          </cell>
          <cell r="FK155">
            <v>0</v>
          </cell>
          <cell r="FL155">
            <v>-0.07</v>
          </cell>
          <cell r="FM155">
            <v>0.001</v>
          </cell>
          <cell r="FN155">
            <v>0.05</v>
          </cell>
          <cell r="FO155">
            <v>0.001</v>
          </cell>
          <cell r="FP155">
            <v>0</v>
          </cell>
          <cell r="FQ155">
            <v>0.001</v>
          </cell>
          <cell r="FR155">
            <v>0.02</v>
          </cell>
          <cell r="FS155">
            <v>0</v>
          </cell>
          <cell r="FT155">
            <v>0</v>
          </cell>
          <cell r="FU155">
            <v>0.001</v>
          </cell>
          <cell r="FV155">
            <v>0.02</v>
          </cell>
          <cell r="FW155">
            <v>0</v>
          </cell>
          <cell r="FX155">
            <v>0</v>
          </cell>
          <cell r="FY155">
            <v>0.001</v>
          </cell>
          <cell r="FZ155">
            <v>0.02</v>
          </cell>
          <cell r="GA155">
            <v>0</v>
          </cell>
          <cell r="GB155">
            <v>-0.02</v>
          </cell>
          <cell r="GC155">
            <v>0.001</v>
          </cell>
          <cell r="GD155">
            <v>0.02</v>
          </cell>
          <cell r="GE155">
            <v>0</v>
          </cell>
          <cell r="GF155">
            <v>-0.01</v>
          </cell>
          <cell r="GG155">
            <v>0</v>
          </cell>
          <cell r="GH155">
            <v>0.02</v>
          </cell>
          <cell r="GI155">
            <v>0</v>
          </cell>
          <cell r="GJ155">
            <v>6.64</v>
          </cell>
          <cell r="GK155">
            <v>1.529</v>
          </cell>
          <cell r="GL155">
            <v>257.24</v>
          </cell>
          <cell r="GM155">
            <v>5.121</v>
          </cell>
          <cell r="GN155">
            <v>-25.16</v>
          </cell>
          <cell r="GO155">
            <v>2.441</v>
          </cell>
          <cell r="GP155">
            <v>54.26</v>
          </cell>
          <cell r="GQ155">
            <v>7.474</v>
          </cell>
        </row>
        <row r="155">
          <cell r="GZ155">
            <v>30.32</v>
          </cell>
          <cell r="HA155">
            <v>1.211</v>
          </cell>
          <cell r="HB155">
            <v>-244.21</v>
          </cell>
          <cell r="HC155">
            <v>5.17</v>
          </cell>
          <cell r="HD155">
            <v>0.91</v>
          </cell>
          <cell r="HE155">
            <v>0.026</v>
          </cell>
          <cell r="HF155">
            <v>-495.84</v>
          </cell>
          <cell r="HG155">
            <v>3.385</v>
          </cell>
          <cell r="HH155">
            <v>-870.76</v>
          </cell>
          <cell r="HI155">
            <v>6.508</v>
          </cell>
          <cell r="HJ155">
            <v>-13.45</v>
          </cell>
          <cell r="HK155">
            <v>1.735</v>
          </cell>
          <cell r="HL155">
            <v>105.14</v>
          </cell>
          <cell r="HM155">
            <v>5.514</v>
          </cell>
          <cell r="HN155">
            <v>-24.68</v>
          </cell>
          <cell r="HO155">
            <v>1.777</v>
          </cell>
          <cell r="HP155">
            <v>86.27</v>
          </cell>
          <cell r="HQ155">
            <v>5.039</v>
          </cell>
          <cell r="HR155">
            <v>-25.47</v>
          </cell>
          <cell r="HS155">
            <v>1.607</v>
          </cell>
          <cell r="HT155">
            <v>43.43</v>
          </cell>
          <cell r="HU155">
            <v>4.765</v>
          </cell>
          <cell r="HV155">
            <v>-94.71</v>
          </cell>
          <cell r="HW155">
            <v>1.063</v>
          </cell>
          <cell r="HX155">
            <v>-336.07</v>
          </cell>
          <cell r="HY155">
            <v>4.308</v>
          </cell>
          <cell r="HZ155">
            <v>-310.26</v>
          </cell>
          <cell r="IA155">
            <v>3.355</v>
          </cell>
          <cell r="IB155">
            <v>0.31</v>
          </cell>
          <cell r="IC155">
            <v>0.006</v>
          </cell>
          <cell r="ID155">
            <v>0.18</v>
          </cell>
          <cell r="IE155">
            <v>0.003</v>
          </cell>
          <cell r="IF155">
            <v>0.27</v>
          </cell>
          <cell r="IG155">
            <v>0.007</v>
          </cell>
          <cell r="IH155">
            <v>0.25</v>
          </cell>
          <cell r="II155">
            <v>0.005</v>
          </cell>
        </row>
        <row r="155">
          <cell r="IR155">
            <v>-0.1</v>
          </cell>
          <cell r="IS155">
            <v>0.004</v>
          </cell>
          <cell r="IT155">
            <v>0.02</v>
          </cell>
          <cell r="IU155">
            <v>0.001</v>
          </cell>
          <cell r="IV155">
            <v>0.31</v>
          </cell>
          <cell r="IW155">
            <v>0.006</v>
          </cell>
          <cell r="IX155">
            <v>-1.49</v>
          </cell>
          <cell r="IY155">
            <v>0.009</v>
          </cell>
          <cell r="IZ155">
            <v>-0.57</v>
          </cell>
          <cell r="JA155">
            <v>0.003</v>
          </cell>
          <cell r="JB155">
            <v>0.37</v>
          </cell>
          <cell r="JC155">
            <v>0.006</v>
          </cell>
          <cell r="JD155">
            <v>0.23</v>
          </cell>
          <cell r="JE155">
            <v>0.005</v>
          </cell>
          <cell r="JF155">
            <v>0.3</v>
          </cell>
          <cell r="JG155">
            <v>0.006</v>
          </cell>
          <cell r="JH155">
            <v>0.22</v>
          </cell>
          <cell r="JI155">
            <v>0.004</v>
          </cell>
          <cell r="JJ155">
            <v>0.26</v>
          </cell>
          <cell r="JK155">
            <v>0.005</v>
          </cell>
          <cell r="JL155">
            <v>0.23</v>
          </cell>
          <cell r="JM155">
            <v>0.004</v>
          </cell>
          <cell r="JN155">
            <v>-0.15</v>
          </cell>
          <cell r="JO155">
            <v>0.005</v>
          </cell>
          <cell r="JP155">
            <v>-0.06</v>
          </cell>
          <cell r="JQ155">
            <v>0.004</v>
          </cell>
          <cell r="JR155">
            <v>-0.13</v>
          </cell>
          <cell r="JS155">
            <v>0.001</v>
          </cell>
          <cell r="JT155">
            <v>-0.07</v>
          </cell>
          <cell r="JU155">
            <v>0.003</v>
          </cell>
          <cell r="JV155">
            <v>-0.01</v>
          </cell>
          <cell r="JW155">
            <v>0.004</v>
          </cell>
          <cell r="JX155">
            <v>-0.09</v>
          </cell>
          <cell r="JY155">
            <v>0.003</v>
          </cell>
          <cell r="JZ155">
            <v>-0.38</v>
          </cell>
          <cell r="KA155">
            <v>0.007</v>
          </cell>
        </row>
        <row r="155">
          <cell r="KJ155">
            <v>0.04</v>
          </cell>
          <cell r="KK155">
            <v>0.001</v>
          </cell>
          <cell r="KL155">
            <v>-0.02</v>
          </cell>
          <cell r="KM155">
            <v>0.001</v>
          </cell>
          <cell r="KN155">
            <v>0</v>
          </cell>
          <cell r="KO155">
            <v>0</v>
          </cell>
          <cell r="KP155">
            <v>0.05</v>
          </cell>
          <cell r="KQ155">
            <v>0.002</v>
          </cell>
          <cell r="KR155">
            <v>0.16</v>
          </cell>
          <cell r="KS155">
            <v>0.004</v>
          </cell>
          <cell r="KT155">
            <v>-0.1</v>
          </cell>
          <cell r="KU155">
            <v>0.004</v>
          </cell>
          <cell r="KV155">
            <v>-0.23</v>
          </cell>
          <cell r="KW155">
            <v>0.005</v>
          </cell>
          <cell r="KX155">
            <v>-0.11</v>
          </cell>
          <cell r="KY155">
            <v>0.003</v>
          </cell>
          <cell r="KZ155">
            <v>-0.23</v>
          </cell>
          <cell r="LA155">
            <v>0.005</v>
          </cell>
          <cell r="LB155">
            <v>-0.08</v>
          </cell>
          <cell r="LC155">
            <v>0.003</v>
          </cell>
          <cell r="LD155">
            <v>-0.27</v>
          </cell>
          <cell r="LE155">
            <v>0.004</v>
          </cell>
          <cell r="LF155">
            <v>-0.05</v>
          </cell>
          <cell r="LG155">
            <v>0.002</v>
          </cell>
          <cell r="LH155">
            <v>-0.19</v>
          </cell>
          <cell r="LI155">
            <v>0.004</v>
          </cell>
          <cell r="LJ155">
            <v>0.01</v>
          </cell>
          <cell r="LK155">
            <v>0</v>
          </cell>
          <cell r="LL155">
            <v>0.02</v>
          </cell>
          <cell r="LM155">
            <v>0.001</v>
          </cell>
          <cell r="LN155">
            <v>0.03</v>
          </cell>
          <cell r="LO155">
            <v>0.006</v>
          </cell>
          <cell r="LP155">
            <v>0.33</v>
          </cell>
          <cell r="LQ155">
            <v>0.005</v>
          </cell>
          <cell r="LR155">
            <v>0.08</v>
          </cell>
          <cell r="LS155">
            <v>0.004</v>
          </cell>
          <cell r="LT155">
            <v>0.14</v>
          </cell>
          <cell r="LU155">
            <v>0.006</v>
          </cell>
        </row>
        <row r="155">
          <cell r="MD155">
            <v>0</v>
          </cell>
          <cell r="ME155">
            <v>0</v>
          </cell>
          <cell r="MF155">
            <v>0.01</v>
          </cell>
          <cell r="MG155">
            <v>0</v>
          </cell>
          <cell r="MH155">
            <v>0.04</v>
          </cell>
          <cell r="MI155">
            <v>0.006</v>
          </cell>
          <cell r="MJ155">
            <v>0.28</v>
          </cell>
          <cell r="MK155">
            <v>0.005</v>
          </cell>
          <cell r="ML155">
            <v>-0.01</v>
          </cell>
          <cell r="MM155">
            <v>0.005</v>
          </cell>
          <cell r="MN155">
            <v>0.27</v>
          </cell>
          <cell r="MO155">
            <v>0.005</v>
          </cell>
          <cell r="MP155">
            <v>0</v>
          </cell>
          <cell r="MQ155">
            <v>0.006</v>
          </cell>
          <cell r="MR155">
            <v>0.32</v>
          </cell>
          <cell r="MS155">
            <v>0.007</v>
          </cell>
          <cell r="MT155">
            <v>0.35</v>
          </cell>
          <cell r="MU155">
            <v>0.007</v>
          </cell>
          <cell r="MV155">
            <v>-0.16</v>
          </cell>
          <cell r="MW155">
            <v>0.013</v>
          </cell>
          <cell r="MX155">
            <v>0.08</v>
          </cell>
          <cell r="MY155">
            <v>0.012</v>
          </cell>
        </row>
        <row r="155">
          <cell r="NH155">
            <v>0.06</v>
          </cell>
          <cell r="NI155">
            <v>0.003</v>
          </cell>
          <cell r="NJ155">
            <v>0</v>
          </cell>
          <cell r="NK155">
            <v>0.009</v>
          </cell>
          <cell r="NL155">
            <v>-0.01</v>
          </cell>
          <cell r="NM155">
            <v>0.001</v>
          </cell>
          <cell r="NN155">
            <v>-1.94</v>
          </cell>
          <cell r="NO155">
            <v>0.017</v>
          </cell>
          <cell r="NP155">
            <v>-1.05</v>
          </cell>
          <cell r="NQ155">
            <v>0.009</v>
          </cell>
          <cell r="NR155">
            <v>0.21</v>
          </cell>
          <cell r="NS155">
            <v>0.009</v>
          </cell>
          <cell r="NT155">
            <v>0.14</v>
          </cell>
          <cell r="NU155">
            <v>0.009</v>
          </cell>
          <cell r="NV155">
            <v>0.12</v>
          </cell>
          <cell r="NW155">
            <v>0.011</v>
          </cell>
          <cell r="NX155">
            <v>0.13</v>
          </cell>
          <cell r="NY155">
            <v>0.009</v>
          </cell>
          <cell r="NZ155">
            <v>0.14</v>
          </cell>
          <cell r="OA155">
            <v>0.008</v>
          </cell>
          <cell r="OB155">
            <v>0.11</v>
          </cell>
          <cell r="OC155">
            <v>0.01</v>
          </cell>
          <cell r="OD155">
            <v>-0.33</v>
          </cell>
          <cell r="OE155">
            <v>0.007</v>
          </cell>
          <cell r="OF155">
            <v>-0.36</v>
          </cell>
          <cell r="OG155">
            <v>0.009</v>
          </cell>
          <cell r="OH155">
            <v>-0.22</v>
          </cell>
          <cell r="OI155">
            <v>0.002</v>
          </cell>
          <cell r="OJ155">
            <v>-0.17</v>
          </cell>
          <cell r="OK155">
            <v>0.003</v>
          </cell>
          <cell r="OL155">
            <v>-0.01</v>
          </cell>
          <cell r="OM155">
            <v>0.001</v>
          </cell>
          <cell r="ON155">
            <v>0.04</v>
          </cell>
          <cell r="OO155">
            <v>0.001</v>
          </cell>
          <cell r="OP155">
            <v>0.03</v>
          </cell>
          <cell r="OQ155">
            <v>0.001</v>
          </cell>
          <cell r="OR155">
            <v>0.03</v>
          </cell>
          <cell r="OS155">
            <v>0.001</v>
          </cell>
        </row>
        <row r="155">
          <cell r="PD155">
            <v>0.01</v>
          </cell>
          <cell r="PE155">
            <v>0</v>
          </cell>
          <cell r="PF155">
            <v>0.01</v>
          </cell>
          <cell r="PG155">
            <v>0.001</v>
          </cell>
          <cell r="PH155">
            <v>0.04</v>
          </cell>
          <cell r="PI155">
            <v>0.001</v>
          </cell>
          <cell r="PJ155">
            <v>0.01</v>
          </cell>
          <cell r="PK155">
            <v>0.001</v>
          </cell>
          <cell r="PL155">
            <v>0.04</v>
          </cell>
          <cell r="PM155">
            <v>0.001</v>
          </cell>
          <cell r="PN155">
            <v>0</v>
          </cell>
          <cell r="PO155">
            <v>0.001</v>
          </cell>
          <cell r="PP155">
            <v>0.04</v>
          </cell>
          <cell r="PQ155">
            <v>0.002</v>
          </cell>
          <cell r="PR155">
            <v>0</v>
          </cell>
          <cell r="PS155">
            <v>0.002</v>
          </cell>
          <cell r="PT155">
            <v>-0.14</v>
          </cell>
          <cell r="PU155">
            <v>0.003</v>
          </cell>
          <cell r="PV155">
            <v>-0.07</v>
          </cell>
          <cell r="PW155">
            <v>0.002</v>
          </cell>
        </row>
        <row r="155">
          <cell r="QF155">
            <v>0</v>
          </cell>
          <cell r="QG155">
            <v>0.001</v>
          </cell>
          <cell r="QH155">
            <v>0</v>
          </cell>
          <cell r="QI155">
            <v>0.002</v>
          </cell>
          <cell r="QJ155">
            <v>-0.07</v>
          </cell>
          <cell r="QK155">
            <v>0.001</v>
          </cell>
          <cell r="QL155">
            <v>-0.36</v>
          </cell>
          <cell r="QM155">
            <v>0.004</v>
          </cell>
          <cell r="QN155">
            <v>-0.22</v>
          </cell>
          <cell r="QO155">
            <v>0.002</v>
          </cell>
          <cell r="QP155">
            <v>-0.01</v>
          </cell>
          <cell r="QQ155">
            <v>0.003</v>
          </cell>
          <cell r="QR155">
            <v>-0.03</v>
          </cell>
          <cell r="QS155">
            <v>0.002</v>
          </cell>
          <cell r="QT155">
            <v>-0.02</v>
          </cell>
          <cell r="QU155">
            <v>0.002</v>
          </cell>
          <cell r="QV155">
            <v>-0.03</v>
          </cell>
          <cell r="QW155">
            <v>0.002</v>
          </cell>
          <cell r="QX155">
            <v>-0.02</v>
          </cell>
          <cell r="QY155">
            <v>0.002</v>
          </cell>
          <cell r="QZ155">
            <v>-0.01</v>
          </cell>
          <cell r="RA155">
            <v>0.002</v>
          </cell>
          <cell r="RB155">
            <v>-0.11</v>
          </cell>
          <cell r="RC155">
            <v>0.002</v>
          </cell>
          <cell r="RD155">
            <v>-0.08</v>
          </cell>
          <cell r="RE155">
            <v>0.002</v>
          </cell>
          <cell r="RF155">
            <v>-0.13</v>
          </cell>
          <cell r="RG155">
            <v>0.002</v>
          </cell>
          <cell r="RH155">
            <v>-0.04</v>
          </cell>
          <cell r="RI155">
            <v>0.001</v>
          </cell>
          <cell r="RJ155">
            <v>0.15</v>
          </cell>
          <cell r="RK155">
            <v>0.001</v>
          </cell>
          <cell r="RL155">
            <v>0.16</v>
          </cell>
          <cell r="RM155">
            <v>0.002</v>
          </cell>
          <cell r="RN155">
            <v>0.04</v>
          </cell>
          <cell r="RO155">
            <v>0.003</v>
          </cell>
          <cell r="RP155">
            <v>0.1</v>
          </cell>
          <cell r="RQ155">
            <v>0.006</v>
          </cell>
        </row>
        <row r="155">
          <cell r="RZ155">
            <v>0.01</v>
          </cell>
          <cell r="SA155">
            <v>0</v>
          </cell>
          <cell r="SB155">
            <v>0.13</v>
          </cell>
          <cell r="SC155">
            <v>0.003</v>
          </cell>
          <cell r="SD155">
            <v>0</v>
          </cell>
          <cell r="SE155">
            <v>0.001</v>
          </cell>
          <cell r="SF155">
            <v>0</v>
          </cell>
          <cell r="SG155">
            <v>0.002</v>
          </cell>
          <cell r="SH155">
            <v>-0.13</v>
          </cell>
          <cell r="SI155">
            <v>0.004</v>
          </cell>
          <cell r="SJ155">
            <v>0.14</v>
          </cell>
          <cell r="SK155">
            <v>0.002</v>
          </cell>
          <cell r="SL155">
            <v>0.15</v>
          </cell>
          <cell r="SM155">
            <v>0.005</v>
          </cell>
          <cell r="SN155">
            <v>0.12</v>
          </cell>
          <cell r="SO155">
            <v>0.002</v>
          </cell>
          <cell r="SP155">
            <v>0.14</v>
          </cell>
          <cell r="SQ155">
            <v>0.005</v>
          </cell>
          <cell r="SR155">
            <v>0.11</v>
          </cell>
          <cell r="SS155">
            <v>0.001</v>
          </cell>
          <cell r="ST155">
            <v>0.14</v>
          </cell>
          <cell r="SU155">
            <v>0.005</v>
          </cell>
          <cell r="SV155">
            <v>0.06</v>
          </cell>
          <cell r="SW155">
            <v>0.001</v>
          </cell>
          <cell r="SX155">
            <v>0.02</v>
          </cell>
          <cell r="SY155">
            <v>0.003</v>
          </cell>
          <cell r="SZ155">
            <v>0</v>
          </cell>
          <cell r="TA155">
            <v>0</v>
          </cell>
          <cell r="TB155">
            <v>-0.01</v>
          </cell>
          <cell r="TC155">
            <v>0.002</v>
          </cell>
          <cell r="TD155">
            <v>-0.02</v>
          </cell>
          <cell r="TE155">
            <v>0.003</v>
          </cell>
          <cell r="TF155">
            <v>-0.19</v>
          </cell>
          <cell r="TG155">
            <v>0.009</v>
          </cell>
          <cell r="TH155">
            <v>0.28</v>
          </cell>
          <cell r="TI155">
            <v>0.01</v>
          </cell>
          <cell r="TJ155">
            <v>0.72</v>
          </cell>
          <cell r="TK155">
            <v>0.021</v>
          </cell>
        </row>
        <row r="155">
          <cell r="TT155">
            <v>0.1</v>
          </cell>
          <cell r="TU155">
            <v>0.002</v>
          </cell>
          <cell r="TV155">
            <v>0.14</v>
          </cell>
          <cell r="TW155">
            <v>0.004</v>
          </cell>
          <cell r="TX155">
            <v>0.06</v>
          </cell>
          <cell r="TY155">
            <v>0.001</v>
          </cell>
          <cell r="TZ155">
            <v>-0.27</v>
          </cell>
          <cell r="UA155">
            <v>0.007</v>
          </cell>
          <cell r="UB155">
            <v>1.15</v>
          </cell>
          <cell r="UC155">
            <v>0.011</v>
          </cell>
          <cell r="UD155">
            <v>0.14</v>
          </cell>
          <cell r="UE155">
            <v>0.004</v>
          </cell>
          <cell r="UF155">
            <v>0.31</v>
          </cell>
          <cell r="UG155">
            <v>0.012</v>
          </cell>
          <cell r="UH155">
            <v>0.11</v>
          </cell>
          <cell r="UI155">
            <v>0.005</v>
          </cell>
          <cell r="UJ155">
            <v>0.33</v>
          </cell>
          <cell r="UK155">
            <v>0.01</v>
          </cell>
          <cell r="UL155">
            <v>0.13</v>
          </cell>
          <cell r="UM155">
            <v>0.003</v>
          </cell>
          <cell r="UN155">
            <v>0.31</v>
          </cell>
          <cell r="UO155">
            <v>0.011</v>
          </cell>
          <cell r="UP155">
            <v>0.05</v>
          </cell>
          <cell r="UQ155">
            <v>0.004</v>
          </cell>
          <cell r="UR155">
            <v>0.38</v>
          </cell>
          <cell r="US155">
            <v>0.009</v>
          </cell>
          <cell r="UT155">
            <v>-0.03</v>
          </cell>
          <cell r="UU155">
            <v>0.002</v>
          </cell>
          <cell r="UV155">
            <v>0.32</v>
          </cell>
          <cell r="UW155">
            <v>0.003</v>
          </cell>
          <cell r="UX155">
            <v>0.03</v>
          </cell>
          <cell r="UY155">
            <v>0</v>
          </cell>
          <cell r="UZ155">
            <v>0.04</v>
          </cell>
          <cell r="VA155">
            <v>0.002</v>
          </cell>
          <cell r="VB155">
            <v>0.04</v>
          </cell>
          <cell r="VC155">
            <v>0.001</v>
          </cell>
        </row>
        <row r="155">
          <cell r="VL155">
            <v>0.03</v>
          </cell>
          <cell r="VM155">
            <v>0</v>
          </cell>
          <cell r="VN155">
            <v>-0.01</v>
          </cell>
          <cell r="VO155">
            <v>0.001</v>
          </cell>
          <cell r="VP155">
            <v>0.02</v>
          </cell>
          <cell r="VQ155">
            <v>0</v>
          </cell>
          <cell r="VR155">
            <v>0.02</v>
          </cell>
          <cell r="VS155">
            <v>0.001</v>
          </cell>
          <cell r="VT155">
            <v>0.01</v>
          </cell>
          <cell r="VU155">
            <v>0</v>
          </cell>
          <cell r="VV155">
            <v>0</v>
          </cell>
          <cell r="VW155">
            <v>0</v>
          </cell>
          <cell r="VX155">
            <v>0.02</v>
          </cell>
          <cell r="VY155">
            <v>0</v>
          </cell>
          <cell r="VZ155">
            <v>-0.01</v>
          </cell>
          <cell r="WA155">
            <v>0</v>
          </cell>
          <cell r="WB155">
            <v>0.12</v>
          </cell>
          <cell r="WC155">
            <v>0.002</v>
          </cell>
          <cell r="WD155">
            <v>-0.06</v>
          </cell>
          <cell r="WE155">
            <v>0.001</v>
          </cell>
          <cell r="WF155">
            <v>-0.08</v>
          </cell>
          <cell r="WG155">
            <v>0.003</v>
          </cell>
          <cell r="WH155">
            <v>0.01</v>
          </cell>
          <cell r="WI155">
            <v>0.002</v>
          </cell>
        </row>
        <row r="155">
          <cell r="WR155">
            <v>0.04</v>
          </cell>
          <cell r="WS155">
            <v>0.001</v>
          </cell>
          <cell r="WT155">
            <v>-0.02</v>
          </cell>
          <cell r="WU155">
            <v>0.001</v>
          </cell>
          <cell r="WV155">
            <v>0</v>
          </cell>
          <cell r="WW155">
            <v>0.001</v>
          </cell>
          <cell r="WX155">
            <v>0.08</v>
          </cell>
          <cell r="WY155">
            <v>0.002</v>
          </cell>
          <cell r="WZ155">
            <v>0.16</v>
          </cell>
          <cell r="XA155">
            <v>0.001</v>
          </cell>
          <cell r="XB155">
            <v>0.04</v>
          </cell>
          <cell r="XC155">
            <v>0.002</v>
          </cell>
          <cell r="XD155">
            <v>-0.03</v>
          </cell>
          <cell r="XE155">
            <v>0.001</v>
          </cell>
          <cell r="XF155">
            <v>0.04</v>
          </cell>
          <cell r="XG155">
            <v>0.002</v>
          </cell>
          <cell r="XH155">
            <v>-0.02</v>
          </cell>
          <cell r="XI155">
            <v>0.001</v>
          </cell>
          <cell r="XJ155">
            <v>0.05</v>
          </cell>
          <cell r="XK155">
            <v>0.002</v>
          </cell>
          <cell r="XL155">
            <v>-0.03</v>
          </cell>
          <cell r="XM155">
            <v>0.001</v>
          </cell>
          <cell r="XN155">
            <v>0.04</v>
          </cell>
          <cell r="XO155">
            <v>0.002</v>
          </cell>
          <cell r="XP155">
            <v>0.02</v>
          </cell>
          <cell r="XQ155">
            <v>0.001</v>
          </cell>
          <cell r="XR155">
            <v>0.03</v>
          </cell>
          <cell r="XS155">
            <v>0.001</v>
          </cell>
          <cell r="XT155">
            <v>0.02</v>
          </cell>
          <cell r="XU155">
            <v>0</v>
          </cell>
        </row>
        <row r="156">
          <cell r="B156" t="str">
            <v>KMS069a</v>
          </cell>
          <cell r="C156" t="str">
            <v>Korea/N China</v>
          </cell>
          <cell r="D156">
            <v>36.0375027777778</v>
          </cell>
          <cell r="E156">
            <v>129.235336111111</v>
          </cell>
          <cell r="F156">
            <v>-0.22</v>
          </cell>
          <cell r="G156">
            <v>0.022</v>
          </cell>
          <cell r="H156">
            <v>1.09</v>
          </cell>
          <cell r="I156">
            <v>0.07</v>
          </cell>
          <cell r="J156">
            <v>1.84</v>
          </cell>
          <cell r="K156">
            <v>0.076</v>
          </cell>
          <cell r="L156">
            <v>0.96</v>
          </cell>
          <cell r="M156">
            <v>0.014</v>
          </cell>
          <cell r="N156">
            <v>6.16</v>
          </cell>
          <cell r="O156">
            <v>0.053</v>
          </cell>
        </row>
        <row r="156">
          <cell r="AH156">
            <v>0.27</v>
          </cell>
          <cell r="AI156">
            <v>0.022</v>
          </cell>
          <cell r="AJ156">
            <v>3.76</v>
          </cell>
          <cell r="AK156">
            <v>0.039</v>
          </cell>
          <cell r="AL156">
            <v>0.22</v>
          </cell>
          <cell r="AM156">
            <v>0.019</v>
          </cell>
          <cell r="AN156">
            <v>3.35</v>
          </cell>
          <cell r="AO156">
            <v>0.035</v>
          </cell>
          <cell r="AP156">
            <v>0.25</v>
          </cell>
          <cell r="AQ156">
            <v>0.019</v>
          </cell>
          <cell r="AR156">
            <v>3.41</v>
          </cell>
          <cell r="AS156">
            <v>0.04</v>
          </cell>
          <cell r="AT156">
            <v>-0.28</v>
          </cell>
          <cell r="AU156">
            <v>0.018</v>
          </cell>
          <cell r="AV156">
            <v>1.15</v>
          </cell>
          <cell r="AW156">
            <v>0.024</v>
          </cell>
        </row>
        <row r="156">
          <cell r="BB156">
            <v>-0.02</v>
          </cell>
          <cell r="BC156">
            <v>0.004</v>
          </cell>
          <cell r="BD156">
            <v>0.3</v>
          </cell>
          <cell r="BE156">
            <v>0.013</v>
          </cell>
          <cell r="BF156">
            <v>-0.02</v>
          </cell>
          <cell r="BG156">
            <v>0.002</v>
          </cell>
          <cell r="BH156">
            <v>0.88</v>
          </cell>
          <cell r="BI156">
            <v>0.01</v>
          </cell>
        </row>
        <row r="156">
          <cell r="CB156">
            <v>-0.02</v>
          </cell>
          <cell r="CC156">
            <v>0.003</v>
          </cell>
          <cell r="CD156">
            <v>0.52</v>
          </cell>
          <cell r="CE156">
            <v>0.008</v>
          </cell>
          <cell r="CF156">
            <v>-0.01</v>
          </cell>
          <cell r="CG156">
            <v>0.003</v>
          </cell>
          <cell r="CH156">
            <v>0.48</v>
          </cell>
          <cell r="CI156">
            <v>0.008</v>
          </cell>
          <cell r="CJ156">
            <v>-0.01</v>
          </cell>
          <cell r="CK156">
            <v>0.004</v>
          </cell>
          <cell r="CL156">
            <v>0.45</v>
          </cell>
          <cell r="CM156">
            <v>0.006</v>
          </cell>
          <cell r="CN156">
            <v>-0.05</v>
          </cell>
          <cell r="CO156">
            <v>0.002</v>
          </cell>
          <cell r="CP156">
            <v>0.4</v>
          </cell>
          <cell r="CQ156">
            <v>0.009</v>
          </cell>
        </row>
        <row r="156">
          <cell r="CV156">
            <v>-0.59</v>
          </cell>
          <cell r="CW156">
            <v>0.023</v>
          </cell>
          <cell r="CX156">
            <v>0.11</v>
          </cell>
          <cell r="CY156">
            <v>0.016</v>
          </cell>
          <cell r="CZ156">
            <v>0.32</v>
          </cell>
          <cell r="DA156">
            <v>0.016</v>
          </cell>
          <cell r="DB156">
            <v>-0.05</v>
          </cell>
          <cell r="DC156">
            <v>0.012</v>
          </cell>
        </row>
        <row r="156">
          <cell r="DV156">
            <v>-0.09</v>
          </cell>
          <cell r="DW156">
            <v>0.015</v>
          </cell>
          <cell r="DX156">
            <v>0.04</v>
          </cell>
          <cell r="DY156">
            <v>0.006</v>
          </cell>
          <cell r="DZ156">
            <v>-0.09</v>
          </cell>
          <cell r="EA156">
            <v>0.012</v>
          </cell>
          <cell r="EB156">
            <v>0.06</v>
          </cell>
          <cell r="EC156">
            <v>0.005</v>
          </cell>
          <cell r="ED156">
            <v>-0.07</v>
          </cell>
          <cell r="EE156">
            <v>0.014</v>
          </cell>
          <cell r="EF156">
            <v>0.07</v>
          </cell>
          <cell r="EG156">
            <v>0.009</v>
          </cell>
          <cell r="EH156">
            <v>-0.36</v>
          </cell>
          <cell r="EI156">
            <v>0.01</v>
          </cell>
          <cell r="EJ156">
            <v>-0.07</v>
          </cell>
          <cell r="EK156">
            <v>0.006</v>
          </cell>
        </row>
        <row r="156">
          <cell r="EP156">
            <v>0.01</v>
          </cell>
          <cell r="EQ156">
            <v>0.001</v>
          </cell>
          <cell r="ER156">
            <v>0.03</v>
          </cell>
          <cell r="ES156">
            <v>0.001</v>
          </cell>
          <cell r="ET156">
            <v>-0.05</v>
          </cell>
          <cell r="EU156">
            <v>0.002</v>
          </cell>
          <cell r="EV156">
            <v>0.11</v>
          </cell>
          <cell r="EW156">
            <v>0.001</v>
          </cell>
        </row>
        <row r="156">
          <cell r="FP156">
            <v>-0.02</v>
          </cell>
          <cell r="FQ156">
            <v>0.001</v>
          </cell>
          <cell r="FR156">
            <v>0.05</v>
          </cell>
          <cell r="FS156">
            <v>0</v>
          </cell>
          <cell r="FT156">
            <v>-0.02</v>
          </cell>
          <cell r="FU156">
            <v>0.001</v>
          </cell>
          <cell r="FV156">
            <v>0.05</v>
          </cell>
          <cell r="FW156">
            <v>0.001</v>
          </cell>
          <cell r="FX156">
            <v>-0.01</v>
          </cell>
          <cell r="FY156">
            <v>0.001</v>
          </cell>
          <cell r="FZ156">
            <v>0.05</v>
          </cell>
          <cell r="GA156">
            <v>0.001</v>
          </cell>
          <cell r="GB156">
            <v>-0.02</v>
          </cell>
          <cell r="GC156">
            <v>0.001</v>
          </cell>
          <cell r="GD156">
            <v>0.05</v>
          </cell>
          <cell r="GE156">
            <v>0.001</v>
          </cell>
        </row>
        <row r="156">
          <cell r="GJ156">
            <v>-24.17</v>
          </cell>
          <cell r="GK156">
            <v>2.434</v>
          </cell>
          <cell r="GL156">
            <v>215.88</v>
          </cell>
          <cell r="GM156">
            <v>5.247</v>
          </cell>
          <cell r="GN156">
            <v>17.38</v>
          </cell>
          <cell r="GO156">
            <v>3.48</v>
          </cell>
          <cell r="GP156">
            <v>177.27</v>
          </cell>
          <cell r="GQ156">
            <v>6.329</v>
          </cell>
        </row>
        <row r="156">
          <cell r="HJ156">
            <v>-17.21</v>
          </cell>
          <cell r="HK156">
            <v>0.889</v>
          </cell>
          <cell r="HL156">
            <v>151.72</v>
          </cell>
          <cell r="HM156">
            <v>3.275</v>
          </cell>
          <cell r="HN156">
            <v>-18.66</v>
          </cell>
          <cell r="HO156">
            <v>0.825</v>
          </cell>
          <cell r="HP156">
            <v>150.68</v>
          </cell>
          <cell r="HQ156">
            <v>3.889</v>
          </cell>
          <cell r="HR156">
            <v>-16.76</v>
          </cell>
          <cell r="HS156">
            <v>0.783</v>
          </cell>
          <cell r="HT156">
            <v>129.79</v>
          </cell>
          <cell r="HU156">
            <v>3.065</v>
          </cell>
          <cell r="HV156">
            <v>-156.66</v>
          </cell>
          <cell r="HW156">
            <v>1.302</v>
          </cell>
          <cell r="HX156">
            <v>-325.92</v>
          </cell>
          <cell r="HY156">
            <v>5.028</v>
          </cell>
        </row>
        <row r="156">
          <cell r="IB156">
            <v>0.42</v>
          </cell>
          <cell r="IC156">
            <v>0.015</v>
          </cell>
          <cell r="ID156">
            <v>0.41</v>
          </cell>
          <cell r="IE156">
            <v>0.004</v>
          </cell>
          <cell r="IF156">
            <v>0.73</v>
          </cell>
          <cell r="IG156">
            <v>0.009</v>
          </cell>
          <cell r="IH156">
            <v>0.65</v>
          </cell>
          <cell r="II156">
            <v>0.005</v>
          </cell>
        </row>
        <row r="156">
          <cell r="JB156">
            <v>0.71</v>
          </cell>
          <cell r="JC156">
            <v>0.011</v>
          </cell>
          <cell r="JD156">
            <v>0.58</v>
          </cell>
          <cell r="JE156">
            <v>0.003</v>
          </cell>
          <cell r="JF156">
            <v>0.71</v>
          </cell>
          <cell r="JG156">
            <v>0.009</v>
          </cell>
          <cell r="JH156">
            <v>0.58</v>
          </cell>
          <cell r="JI156">
            <v>0.003</v>
          </cell>
          <cell r="JJ156">
            <v>0.66</v>
          </cell>
          <cell r="JK156">
            <v>0.012</v>
          </cell>
          <cell r="JL156">
            <v>0.52</v>
          </cell>
          <cell r="JM156">
            <v>0.003</v>
          </cell>
          <cell r="JN156">
            <v>0.01</v>
          </cell>
          <cell r="JO156">
            <v>0.007</v>
          </cell>
          <cell r="JP156">
            <v>-0.06</v>
          </cell>
          <cell r="JQ156">
            <v>0.004</v>
          </cell>
        </row>
        <row r="156">
          <cell r="JT156">
            <v>-0.17</v>
          </cell>
          <cell r="JU156">
            <v>0.003</v>
          </cell>
          <cell r="JV156">
            <v>-0.22</v>
          </cell>
          <cell r="JW156">
            <v>0.005</v>
          </cell>
          <cell r="JX156">
            <v>-0.08</v>
          </cell>
          <cell r="JY156">
            <v>0.006</v>
          </cell>
          <cell r="JZ156">
            <v>-0.71</v>
          </cell>
          <cell r="KA156">
            <v>0.006</v>
          </cell>
        </row>
        <row r="156">
          <cell r="KT156">
            <v>-0.17</v>
          </cell>
          <cell r="KU156">
            <v>0.004</v>
          </cell>
          <cell r="KV156">
            <v>-0.5</v>
          </cell>
          <cell r="KW156">
            <v>0.003</v>
          </cell>
          <cell r="KX156">
            <v>-0.17</v>
          </cell>
          <cell r="KY156">
            <v>0.003</v>
          </cell>
          <cell r="KZ156">
            <v>-0.53</v>
          </cell>
          <cell r="LA156">
            <v>0.004</v>
          </cell>
          <cell r="LB156">
            <v>-0.14</v>
          </cell>
          <cell r="LC156">
            <v>0.003</v>
          </cell>
          <cell r="LD156">
            <v>-0.47</v>
          </cell>
          <cell r="LE156">
            <v>0.004</v>
          </cell>
          <cell r="LF156">
            <v>-0.12</v>
          </cell>
          <cell r="LG156">
            <v>0.004</v>
          </cell>
          <cell r="LH156">
            <v>-0.13</v>
          </cell>
          <cell r="LI156">
            <v>0.005</v>
          </cell>
        </row>
        <row r="156">
          <cell r="LN156">
            <v>-0.06</v>
          </cell>
          <cell r="LO156">
            <v>0.008</v>
          </cell>
          <cell r="LP156">
            <v>0.15</v>
          </cell>
          <cell r="LQ156">
            <v>0.007</v>
          </cell>
          <cell r="LR156">
            <v>-0.05</v>
          </cell>
          <cell r="LS156">
            <v>0.005</v>
          </cell>
          <cell r="LT156">
            <v>0.23</v>
          </cell>
          <cell r="LU156">
            <v>0.007</v>
          </cell>
        </row>
        <row r="156">
          <cell r="MH156">
            <v>-0.08</v>
          </cell>
          <cell r="MI156">
            <v>0.003</v>
          </cell>
          <cell r="MJ156">
            <v>0.2</v>
          </cell>
          <cell r="MK156">
            <v>0.004</v>
          </cell>
          <cell r="ML156">
            <v>-0.09</v>
          </cell>
          <cell r="MM156">
            <v>0.006</v>
          </cell>
          <cell r="MN156">
            <v>0.18</v>
          </cell>
          <cell r="MO156">
            <v>0.004</v>
          </cell>
          <cell r="MP156">
            <v>-0.09</v>
          </cell>
          <cell r="MQ156">
            <v>0.007</v>
          </cell>
          <cell r="MR156">
            <v>-0.3</v>
          </cell>
          <cell r="MS156">
            <v>0.016</v>
          </cell>
          <cell r="MT156">
            <v>0.36</v>
          </cell>
          <cell r="MU156">
            <v>0.01</v>
          </cell>
          <cell r="MV156">
            <v>-0.54</v>
          </cell>
          <cell r="MW156">
            <v>0.01</v>
          </cell>
          <cell r="MX156">
            <v>0.33</v>
          </cell>
          <cell r="MY156">
            <v>0.008</v>
          </cell>
        </row>
        <row r="156">
          <cell r="NR156">
            <v>-0.47</v>
          </cell>
          <cell r="NS156">
            <v>0.012</v>
          </cell>
          <cell r="NT156">
            <v>0.25</v>
          </cell>
          <cell r="NU156">
            <v>0.008</v>
          </cell>
          <cell r="NV156">
            <v>-0.47</v>
          </cell>
          <cell r="NW156">
            <v>0.013</v>
          </cell>
          <cell r="NX156">
            <v>0.24</v>
          </cell>
          <cell r="NY156">
            <v>0.009</v>
          </cell>
          <cell r="NZ156">
            <v>-0.43</v>
          </cell>
          <cell r="OA156">
            <v>0.009</v>
          </cell>
          <cell r="OB156">
            <v>0.22</v>
          </cell>
          <cell r="OC156">
            <v>0.01</v>
          </cell>
          <cell r="OD156">
            <v>-0.98</v>
          </cell>
          <cell r="OE156">
            <v>0.012</v>
          </cell>
          <cell r="OF156">
            <v>-0.31</v>
          </cell>
          <cell r="OG156">
            <v>0.005</v>
          </cell>
        </row>
        <row r="156">
          <cell r="ON156">
            <v>0</v>
          </cell>
          <cell r="OO156">
            <v>0.001</v>
          </cell>
        </row>
        <row r="156">
          <cell r="PH156">
            <v>0.02</v>
          </cell>
          <cell r="PI156">
            <v>0.001</v>
          </cell>
        </row>
        <row r="156">
          <cell r="PL156">
            <v>0.02</v>
          </cell>
          <cell r="PM156">
            <v>0.001</v>
          </cell>
        </row>
        <row r="156">
          <cell r="PP156">
            <v>-0.19</v>
          </cell>
          <cell r="PQ156">
            <v>0.006</v>
          </cell>
          <cell r="PR156">
            <v>-0.05</v>
          </cell>
          <cell r="PS156">
            <v>0.003</v>
          </cell>
          <cell r="PT156">
            <v>-0.44</v>
          </cell>
          <cell r="PU156">
            <v>0.006</v>
          </cell>
          <cell r="PV156">
            <v>-0.07</v>
          </cell>
          <cell r="PW156">
            <v>0.003</v>
          </cell>
        </row>
        <row r="156">
          <cell r="QP156">
            <v>-0.36</v>
          </cell>
          <cell r="QQ156">
            <v>0.004</v>
          </cell>
          <cell r="QR156">
            <v>-0.08</v>
          </cell>
          <cell r="QS156">
            <v>0.002</v>
          </cell>
          <cell r="QT156">
            <v>-0.37</v>
          </cell>
          <cell r="QU156">
            <v>0.003</v>
          </cell>
          <cell r="QV156">
            <v>-0.08</v>
          </cell>
          <cell r="QW156">
            <v>0.003</v>
          </cell>
          <cell r="QX156">
            <v>-0.3</v>
          </cell>
          <cell r="QY156">
            <v>0.006</v>
          </cell>
          <cell r="QZ156">
            <v>-0.07</v>
          </cell>
          <cell r="RA156">
            <v>0.003</v>
          </cell>
          <cell r="RB156">
            <v>-0.4</v>
          </cell>
          <cell r="RC156">
            <v>0.005</v>
          </cell>
          <cell r="RD156">
            <v>-0.1</v>
          </cell>
          <cell r="RE156">
            <v>0.002</v>
          </cell>
        </row>
        <row r="156">
          <cell r="RJ156">
            <v>0.08</v>
          </cell>
          <cell r="RK156">
            <v>0.003</v>
          </cell>
          <cell r="RL156">
            <v>0.28</v>
          </cell>
          <cell r="RM156">
            <v>0.004</v>
          </cell>
          <cell r="RN156">
            <v>0.06</v>
          </cell>
          <cell r="RO156">
            <v>0.001</v>
          </cell>
          <cell r="RP156">
            <v>0.26</v>
          </cell>
          <cell r="RQ156">
            <v>0.003</v>
          </cell>
        </row>
        <row r="156">
          <cell r="SJ156">
            <v>0.1</v>
          </cell>
          <cell r="SK156">
            <v>0.002</v>
          </cell>
          <cell r="SL156">
            <v>0.29</v>
          </cell>
          <cell r="SM156">
            <v>0.005</v>
          </cell>
          <cell r="SN156">
            <v>0.1</v>
          </cell>
          <cell r="SO156">
            <v>0.001</v>
          </cell>
          <cell r="SP156">
            <v>0.3</v>
          </cell>
          <cell r="SQ156">
            <v>0.004</v>
          </cell>
          <cell r="SR156">
            <v>0.09</v>
          </cell>
          <cell r="SS156">
            <v>0.002</v>
          </cell>
          <cell r="ST156">
            <v>0.27</v>
          </cell>
          <cell r="SU156">
            <v>0.004</v>
          </cell>
          <cell r="SV156">
            <v>0.04</v>
          </cell>
          <cell r="SW156">
            <v>0.001</v>
          </cell>
          <cell r="SX156">
            <v>0.04</v>
          </cell>
          <cell r="SY156">
            <v>0.001</v>
          </cell>
        </row>
        <row r="156">
          <cell r="TD156">
            <v>0.04</v>
          </cell>
          <cell r="TE156">
            <v>0.008</v>
          </cell>
          <cell r="TF156">
            <v>-0.13</v>
          </cell>
          <cell r="TG156">
            <v>0.02</v>
          </cell>
          <cell r="TH156">
            <v>0.71</v>
          </cell>
          <cell r="TI156">
            <v>0.009</v>
          </cell>
          <cell r="TJ156">
            <v>1.43</v>
          </cell>
          <cell r="TK156">
            <v>0.017</v>
          </cell>
        </row>
        <row r="156">
          <cell r="UD156">
            <v>0.36</v>
          </cell>
          <cell r="UE156">
            <v>0.01</v>
          </cell>
          <cell r="UF156">
            <v>0.63</v>
          </cell>
          <cell r="UG156">
            <v>0.019</v>
          </cell>
          <cell r="UH156">
            <v>0.3</v>
          </cell>
          <cell r="UI156">
            <v>0.01</v>
          </cell>
          <cell r="UJ156">
            <v>0.64</v>
          </cell>
          <cell r="UK156">
            <v>0.018</v>
          </cell>
          <cell r="UL156">
            <v>0.31</v>
          </cell>
          <cell r="UM156">
            <v>0.009</v>
          </cell>
          <cell r="UN156">
            <v>0.57</v>
          </cell>
          <cell r="UO156">
            <v>0.019</v>
          </cell>
          <cell r="UP156">
            <v>0.29</v>
          </cell>
          <cell r="UQ156">
            <v>0.01</v>
          </cell>
          <cell r="UR156">
            <v>0.66</v>
          </cell>
          <cell r="US156">
            <v>0.019</v>
          </cell>
        </row>
        <row r="156">
          <cell r="UX156">
            <v>0.03</v>
          </cell>
          <cell r="UY156">
            <v>0.001</v>
          </cell>
          <cell r="UZ156">
            <v>0.14</v>
          </cell>
          <cell r="VA156">
            <v>0.001</v>
          </cell>
          <cell r="VB156">
            <v>0.09</v>
          </cell>
          <cell r="VC156">
            <v>0.001</v>
          </cell>
        </row>
        <row r="156">
          <cell r="VP156">
            <v>0.03</v>
          </cell>
          <cell r="VQ156">
            <v>0</v>
          </cell>
          <cell r="VR156">
            <v>0.04</v>
          </cell>
          <cell r="VS156">
            <v>0</v>
          </cell>
          <cell r="VT156">
            <v>0.02</v>
          </cell>
          <cell r="VU156">
            <v>0</v>
          </cell>
          <cell r="VV156">
            <v>0</v>
          </cell>
          <cell r="VW156">
            <v>0</v>
          </cell>
        </row>
        <row r="156">
          <cell r="WB156">
            <v>0.14</v>
          </cell>
          <cell r="WC156">
            <v>0.002</v>
          </cell>
          <cell r="WD156">
            <v>-0.01</v>
          </cell>
          <cell r="WE156">
            <v>0.003</v>
          </cell>
          <cell r="WF156">
            <v>0.2</v>
          </cell>
          <cell r="WG156">
            <v>0.007</v>
          </cell>
          <cell r="WH156">
            <v>0.18</v>
          </cell>
          <cell r="WI156">
            <v>0.002</v>
          </cell>
        </row>
        <row r="156">
          <cell r="XB156">
            <v>0.21</v>
          </cell>
          <cell r="XC156">
            <v>0.003</v>
          </cell>
          <cell r="XD156">
            <v>0.08</v>
          </cell>
          <cell r="XE156">
            <v>0.002</v>
          </cell>
          <cell r="XF156">
            <v>0.23</v>
          </cell>
          <cell r="XG156">
            <v>0.004</v>
          </cell>
          <cell r="XH156">
            <v>0.09</v>
          </cell>
          <cell r="XI156">
            <v>0.001</v>
          </cell>
          <cell r="XJ156">
            <v>0.23</v>
          </cell>
          <cell r="XK156">
            <v>0.003</v>
          </cell>
          <cell r="XL156">
            <v>0.09</v>
          </cell>
          <cell r="XM156">
            <v>0.001</v>
          </cell>
          <cell r="XN156">
            <v>0.21</v>
          </cell>
          <cell r="XO156">
            <v>0.003</v>
          </cell>
          <cell r="XP156">
            <v>0.12</v>
          </cell>
          <cell r="XQ156">
            <v>0.002</v>
          </cell>
        </row>
        <row r="157">
          <cell r="B157" t="str">
            <v>KMS070</v>
          </cell>
          <cell r="C157" t="str">
            <v>Korea/N China</v>
          </cell>
          <cell r="D157">
            <v>37.5486</v>
          </cell>
          <cell r="E157">
            <v>127.3111</v>
          </cell>
          <cell r="F157">
            <v>-0.3</v>
          </cell>
          <cell r="G157">
            <v>0.007</v>
          </cell>
          <cell r="H157">
            <v>0.67</v>
          </cell>
          <cell r="I157">
            <v>0.026</v>
          </cell>
          <cell r="J157">
            <v>2.13</v>
          </cell>
          <cell r="K157">
            <v>0.036</v>
          </cell>
          <cell r="L157">
            <v>-0.22</v>
          </cell>
          <cell r="M157">
            <v>0.01</v>
          </cell>
          <cell r="N157">
            <v>2.25</v>
          </cell>
          <cell r="O157">
            <v>0.032</v>
          </cell>
        </row>
        <row r="157">
          <cell r="AD157">
            <v>-2.41</v>
          </cell>
          <cell r="AE157">
            <v>0.023</v>
          </cell>
          <cell r="AF157">
            <v>-4.79</v>
          </cell>
          <cell r="AG157">
            <v>0.076</v>
          </cell>
          <cell r="AH157">
            <v>-0.27</v>
          </cell>
          <cell r="AI157">
            <v>0.006</v>
          </cell>
          <cell r="AJ157">
            <v>1.82</v>
          </cell>
          <cell r="AK157">
            <v>0.023</v>
          </cell>
          <cell r="AL157">
            <v>-0.21</v>
          </cell>
          <cell r="AM157">
            <v>0.006</v>
          </cell>
          <cell r="AN157">
            <v>1.72</v>
          </cell>
          <cell r="AO157">
            <v>0.019</v>
          </cell>
          <cell r="AP157">
            <v>-0.18</v>
          </cell>
          <cell r="AQ157">
            <v>0.006</v>
          </cell>
          <cell r="AR157">
            <v>1.78</v>
          </cell>
          <cell r="AS157">
            <v>0.021</v>
          </cell>
          <cell r="AT157">
            <v>-0.43</v>
          </cell>
          <cell r="AU157">
            <v>0.006</v>
          </cell>
          <cell r="AV157">
            <v>0.1</v>
          </cell>
          <cell r="AW157">
            <v>0.023</v>
          </cell>
          <cell r="AX157">
            <v>-0.5</v>
          </cell>
          <cell r="AY157">
            <v>0.007</v>
          </cell>
          <cell r="AZ157">
            <v>-0.83</v>
          </cell>
          <cell r="BA157">
            <v>0.015</v>
          </cell>
          <cell r="BB157">
            <v>-0.03</v>
          </cell>
          <cell r="BC157">
            <v>0.002</v>
          </cell>
          <cell r="BD157">
            <v>0.12</v>
          </cell>
          <cell r="BE157">
            <v>0.003</v>
          </cell>
          <cell r="BF157">
            <v>-0.17</v>
          </cell>
          <cell r="BG157">
            <v>0.002</v>
          </cell>
          <cell r="BH157">
            <v>0.29</v>
          </cell>
          <cell r="BI157">
            <v>0.004</v>
          </cell>
        </row>
        <row r="157">
          <cell r="BX157">
            <v>-0.41</v>
          </cell>
          <cell r="BY157">
            <v>0.003</v>
          </cell>
          <cell r="BZ157">
            <v>-0.01</v>
          </cell>
          <cell r="CA157">
            <v>0.006</v>
          </cell>
          <cell r="CB157">
            <v>-0.07</v>
          </cell>
          <cell r="CC157">
            <v>0.001</v>
          </cell>
          <cell r="CD157">
            <v>0.2</v>
          </cell>
          <cell r="CE157">
            <v>0.002</v>
          </cell>
          <cell r="CF157">
            <v>-0.07</v>
          </cell>
          <cell r="CG157">
            <v>0.001</v>
          </cell>
          <cell r="CH157">
            <v>0.18</v>
          </cell>
          <cell r="CI157">
            <v>0.003</v>
          </cell>
          <cell r="CJ157">
            <v>-0.05</v>
          </cell>
          <cell r="CK157">
            <v>0.001</v>
          </cell>
          <cell r="CL157">
            <v>0.16</v>
          </cell>
          <cell r="CM157">
            <v>0.003</v>
          </cell>
          <cell r="CN157">
            <v>-0.09</v>
          </cell>
          <cell r="CO157">
            <v>0.001</v>
          </cell>
          <cell r="CP157">
            <v>0.09</v>
          </cell>
          <cell r="CQ157">
            <v>0.002</v>
          </cell>
          <cell r="CR157">
            <v>-0.04</v>
          </cell>
          <cell r="CS157">
            <v>0.001</v>
          </cell>
          <cell r="CT157">
            <v>0.03</v>
          </cell>
          <cell r="CU157">
            <v>0.002</v>
          </cell>
          <cell r="CV157">
            <v>-0.74</v>
          </cell>
          <cell r="CW157">
            <v>0.008</v>
          </cell>
          <cell r="CX157">
            <v>0.03</v>
          </cell>
          <cell r="CY157">
            <v>0.005</v>
          </cell>
          <cell r="CZ157">
            <v>-0.37</v>
          </cell>
          <cell r="DA157">
            <v>0.013</v>
          </cell>
          <cell r="DB157">
            <v>-0.07</v>
          </cell>
          <cell r="DC157">
            <v>0.006</v>
          </cell>
        </row>
        <row r="157">
          <cell r="DR157">
            <v>-0.93</v>
          </cell>
          <cell r="DS157">
            <v>0.017</v>
          </cell>
          <cell r="DT157">
            <v>0</v>
          </cell>
          <cell r="DU157">
            <v>0.01</v>
          </cell>
          <cell r="DV157">
            <v>-0.47</v>
          </cell>
          <cell r="DW157">
            <v>0.007</v>
          </cell>
          <cell r="DX157">
            <v>0.03</v>
          </cell>
          <cell r="DY157">
            <v>0.002</v>
          </cell>
          <cell r="DZ157">
            <v>-0.4</v>
          </cell>
          <cell r="EA157">
            <v>0.007</v>
          </cell>
          <cell r="EB157">
            <v>0.05</v>
          </cell>
          <cell r="EC157">
            <v>0.003</v>
          </cell>
          <cell r="ED157">
            <v>-0.37</v>
          </cell>
          <cell r="EE157">
            <v>0.006</v>
          </cell>
          <cell r="EF157">
            <v>0.11</v>
          </cell>
          <cell r="EG157">
            <v>0.003</v>
          </cell>
          <cell r="EH157">
            <v>-0.41</v>
          </cell>
          <cell r="EI157">
            <v>0.006</v>
          </cell>
          <cell r="EJ157">
            <v>0.02</v>
          </cell>
          <cell r="EK157">
            <v>0.003</v>
          </cell>
          <cell r="EL157">
            <v>-0.25</v>
          </cell>
          <cell r="EM157">
            <v>0.006</v>
          </cell>
          <cell r="EN157">
            <v>0.04</v>
          </cell>
          <cell r="EO157">
            <v>0.001</v>
          </cell>
          <cell r="EP157">
            <v>0.03</v>
          </cell>
          <cell r="EQ157">
            <v>0.001</v>
          </cell>
          <cell r="ER157">
            <v>0.01</v>
          </cell>
          <cell r="ES157">
            <v>0</v>
          </cell>
          <cell r="ET157">
            <v>-0.07</v>
          </cell>
          <cell r="EU157">
            <v>0.001</v>
          </cell>
          <cell r="EV157">
            <v>0.04</v>
          </cell>
          <cell r="EW157">
            <v>0</v>
          </cell>
        </row>
        <row r="157">
          <cell r="FL157">
            <v>-0.1</v>
          </cell>
          <cell r="FM157">
            <v>0.001</v>
          </cell>
          <cell r="FN157">
            <v>0.01</v>
          </cell>
          <cell r="FO157">
            <v>0</v>
          </cell>
          <cell r="FP157">
            <v>-0.02</v>
          </cell>
          <cell r="FQ157">
            <v>0.001</v>
          </cell>
          <cell r="FR157">
            <v>0.02</v>
          </cell>
          <cell r="FS157">
            <v>0</v>
          </cell>
          <cell r="FT157">
            <v>-0.02</v>
          </cell>
          <cell r="FU157">
            <v>0.001</v>
          </cell>
          <cell r="FV157">
            <v>0.02</v>
          </cell>
          <cell r="FW157">
            <v>0</v>
          </cell>
          <cell r="FX157">
            <v>-0.01</v>
          </cell>
          <cell r="FY157">
            <v>0.001</v>
          </cell>
          <cell r="FZ157">
            <v>0.02</v>
          </cell>
          <cell r="GA157">
            <v>0</v>
          </cell>
          <cell r="GB157">
            <v>-0.03</v>
          </cell>
          <cell r="GC157">
            <v>0.001</v>
          </cell>
          <cell r="GD157">
            <v>0.01</v>
          </cell>
          <cell r="GE157">
            <v>0</v>
          </cell>
          <cell r="GF157">
            <v>-0.02</v>
          </cell>
          <cell r="GG157">
            <v>0</v>
          </cell>
          <cell r="GH157">
            <v>0</v>
          </cell>
          <cell r="GI157">
            <v>0</v>
          </cell>
          <cell r="GJ157">
            <v>8.54</v>
          </cell>
          <cell r="GK157">
            <v>0.855</v>
          </cell>
          <cell r="GL157">
            <v>198.24</v>
          </cell>
          <cell r="GM157">
            <v>3.914</v>
          </cell>
          <cell r="GN157">
            <v>67.48</v>
          </cell>
          <cell r="GO157">
            <v>1.733</v>
          </cell>
          <cell r="GP157">
            <v>465.76</v>
          </cell>
          <cell r="GQ157">
            <v>5.64</v>
          </cell>
        </row>
        <row r="157">
          <cell r="HF157">
            <v>-360.05</v>
          </cell>
          <cell r="HG157">
            <v>2.223</v>
          </cell>
          <cell r="HH157">
            <v>-945.57</v>
          </cell>
          <cell r="HI157">
            <v>7.287</v>
          </cell>
          <cell r="HJ157">
            <v>26.03</v>
          </cell>
          <cell r="HK157">
            <v>1.121</v>
          </cell>
          <cell r="HL157">
            <v>373.85</v>
          </cell>
          <cell r="HM157">
            <v>4.335</v>
          </cell>
          <cell r="HN157">
            <v>27.8</v>
          </cell>
          <cell r="HO157">
            <v>1.163</v>
          </cell>
          <cell r="HP157">
            <v>380.37</v>
          </cell>
          <cell r="HQ157">
            <v>4.437</v>
          </cell>
          <cell r="HR157">
            <v>38.76</v>
          </cell>
          <cell r="HS157">
            <v>1.193</v>
          </cell>
          <cell r="HT157">
            <v>307.56</v>
          </cell>
          <cell r="HU157">
            <v>4.258</v>
          </cell>
          <cell r="HV157">
            <v>-30.99</v>
          </cell>
          <cell r="HW157">
            <v>0.778</v>
          </cell>
          <cell r="HX157">
            <v>-152.28</v>
          </cell>
          <cell r="HY157">
            <v>4.358</v>
          </cell>
          <cell r="HZ157">
            <v>-389.14</v>
          </cell>
          <cell r="IA157">
            <v>3.204</v>
          </cell>
          <cell r="IB157">
            <v>0.13</v>
          </cell>
          <cell r="IC157">
            <v>0.005</v>
          </cell>
          <cell r="ID157">
            <v>0.16</v>
          </cell>
          <cell r="IE157">
            <v>0.004</v>
          </cell>
          <cell r="IF157">
            <v>0.28</v>
          </cell>
          <cell r="IG157">
            <v>0.01</v>
          </cell>
          <cell r="IH157">
            <v>0.25</v>
          </cell>
          <cell r="II157">
            <v>0.006</v>
          </cell>
        </row>
        <row r="157">
          <cell r="IX157">
            <v>-1.45</v>
          </cell>
          <cell r="IY157">
            <v>0.011</v>
          </cell>
          <cell r="IZ157">
            <v>-0.59</v>
          </cell>
          <cell r="JA157">
            <v>0.006</v>
          </cell>
          <cell r="JB157">
            <v>0.23</v>
          </cell>
          <cell r="JC157">
            <v>0.007</v>
          </cell>
          <cell r="JD157">
            <v>0.26</v>
          </cell>
          <cell r="JE157">
            <v>0.005</v>
          </cell>
          <cell r="JF157">
            <v>0.22</v>
          </cell>
          <cell r="JG157">
            <v>0.007</v>
          </cell>
          <cell r="JH157">
            <v>0.27</v>
          </cell>
          <cell r="JI157">
            <v>0.004</v>
          </cell>
          <cell r="JJ157">
            <v>0.21</v>
          </cell>
          <cell r="JK157">
            <v>0.007</v>
          </cell>
          <cell r="JL157">
            <v>0.24</v>
          </cell>
          <cell r="JM157">
            <v>0.004</v>
          </cell>
          <cell r="JN157">
            <v>-0.12</v>
          </cell>
          <cell r="JO157">
            <v>0.005</v>
          </cell>
          <cell r="JP157">
            <v>-0.06</v>
          </cell>
          <cell r="JQ157">
            <v>0.004</v>
          </cell>
          <cell r="JR157">
            <v>-0.15</v>
          </cell>
          <cell r="JS157">
            <v>0.001</v>
          </cell>
          <cell r="JT157">
            <v>-0.01</v>
          </cell>
          <cell r="JU157">
            <v>0.002</v>
          </cell>
          <cell r="JV157">
            <v>-0.02</v>
          </cell>
          <cell r="JW157">
            <v>0.003</v>
          </cell>
          <cell r="JX157">
            <v>0.06</v>
          </cell>
          <cell r="JY157">
            <v>0.002</v>
          </cell>
          <cell r="JZ157">
            <v>-0.06</v>
          </cell>
          <cell r="KA157">
            <v>0.007</v>
          </cell>
        </row>
        <row r="157">
          <cell r="KP157">
            <v>0.11</v>
          </cell>
          <cell r="KQ157">
            <v>0.002</v>
          </cell>
          <cell r="KR157">
            <v>0.09</v>
          </cell>
          <cell r="KS157">
            <v>0.003</v>
          </cell>
          <cell r="KT157">
            <v>0</v>
          </cell>
          <cell r="KU157">
            <v>0.002</v>
          </cell>
          <cell r="KV157">
            <v>-0.03</v>
          </cell>
          <cell r="KW157">
            <v>0.004</v>
          </cell>
          <cell r="KX157">
            <v>0</v>
          </cell>
          <cell r="KY157">
            <v>0.002</v>
          </cell>
          <cell r="KZ157">
            <v>-0.07</v>
          </cell>
          <cell r="LA157">
            <v>0.005</v>
          </cell>
          <cell r="LB157">
            <v>0</v>
          </cell>
          <cell r="LC157">
            <v>0.002</v>
          </cell>
          <cell r="LD157">
            <v>-0.09</v>
          </cell>
          <cell r="LE157">
            <v>0.004</v>
          </cell>
          <cell r="LF157">
            <v>0.02</v>
          </cell>
          <cell r="LG157">
            <v>0.001</v>
          </cell>
          <cell r="LH157">
            <v>-0.07</v>
          </cell>
          <cell r="LI157">
            <v>0.003</v>
          </cell>
          <cell r="LJ157">
            <v>0.01</v>
          </cell>
          <cell r="LK157">
            <v>0</v>
          </cell>
          <cell r="LL157">
            <v>0.01</v>
          </cell>
          <cell r="LM157">
            <v>0.001</v>
          </cell>
          <cell r="LN157">
            <v>0.03</v>
          </cell>
          <cell r="LO157">
            <v>0.003</v>
          </cell>
          <cell r="LP157">
            <v>0.17</v>
          </cell>
          <cell r="LQ157">
            <v>0.005</v>
          </cell>
          <cell r="LR157">
            <v>0.3</v>
          </cell>
          <cell r="LS157">
            <v>0.005</v>
          </cell>
          <cell r="LT157">
            <v>0.42</v>
          </cell>
          <cell r="LU157">
            <v>0.006</v>
          </cell>
        </row>
        <row r="157">
          <cell r="MH157">
            <v>0.15</v>
          </cell>
          <cell r="MI157">
            <v>0.004</v>
          </cell>
          <cell r="MJ157">
            <v>0.42</v>
          </cell>
          <cell r="MK157">
            <v>0.005</v>
          </cell>
          <cell r="ML157">
            <v>0.15</v>
          </cell>
          <cell r="MM157">
            <v>0.004</v>
          </cell>
          <cell r="MN157">
            <v>0.43</v>
          </cell>
          <cell r="MO157">
            <v>0.005</v>
          </cell>
          <cell r="MP157">
            <v>0.12</v>
          </cell>
          <cell r="MQ157">
            <v>0.004</v>
          </cell>
          <cell r="MR157">
            <v>0.13</v>
          </cell>
          <cell r="MS157">
            <v>0.008</v>
          </cell>
          <cell r="MT157">
            <v>0.09</v>
          </cell>
          <cell r="MU157">
            <v>0.007</v>
          </cell>
          <cell r="MV157">
            <v>0.36</v>
          </cell>
          <cell r="MW157">
            <v>0.01</v>
          </cell>
          <cell r="MX157">
            <v>0.63</v>
          </cell>
          <cell r="MY157">
            <v>0.008</v>
          </cell>
        </row>
        <row r="157">
          <cell r="NN157">
            <v>-2.24</v>
          </cell>
          <cell r="NO157">
            <v>0.017</v>
          </cell>
          <cell r="NP157">
            <v>-1.4</v>
          </cell>
          <cell r="NQ157">
            <v>0.008</v>
          </cell>
          <cell r="NR157">
            <v>0.19</v>
          </cell>
          <cell r="NS157">
            <v>0.008</v>
          </cell>
          <cell r="NT157">
            <v>0.36</v>
          </cell>
          <cell r="NU157">
            <v>0.007</v>
          </cell>
          <cell r="NV157">
            <v>0.2</v>
          </cell>
          <cell r="NW157">
            <v>0.008</v>
          </cell>
          <cell r="NX157">
            <v>0.39</v>
          </cell>
          <cell r="NY157">
            <v>0.008</v>
          </cell>
          <cell r="NZ157">
            <v>0.2</v>
          </cell>
          <cell r="OA157">
            <v>0.008</v>
          </cell>
          <cell r="OB157">
            <v>0.31</v>
          </cell>
          <cell r="OC157">
            <v>0.007</v>
          </cell>
          <cell r="OD157">
            <v>-0.24</v>
          </cell>
          <cell r="OE157">
            <v>0.006</v>
          </cell>
          <cell r="OF157">
            <v>-0.25</v>
          </cell>
          <cell r="OG157">
            <v>0.007</v>
          </cell>
          <cell r="OH157">
            <v>-0.27</v>
          </cell>
          <cell r="OI157">
            <v>0.002</v>
          </cell>
          <cell r="OJ157">
            <v>-0.31</v>
          </cell>
          <cell r="OK157">
            <v>0.002</v>
          </cell>
          <cell r="OL157">
            <v>0.02</v>
          </cell>
          <cell r="OM157">
            <v>0.001</v>
          </cell>
          <cell r="ON157">
            <v>0.04</v>
          </cell>
          <cell r="OO157">
            <v>0</v>
          </cell>
          <cell r="OP157">
            <v>0.06</v>
          </cell>
          <cell r="OQ157">
            <v>0.001</v>
          </cell>
          <cell r="OR157">
            <v>0.04</v>
          </cell>
          <cell r="OS157">
            <v>0.001</v>
          </cell>
        </row>
        <row r="157">
          <cell r="PF157">
            <v>0.04</v>
          </cell>
          <cell r="PG157">
            <v>0.001</v>
          </cell>
          <cell r="PH157">
            <v>0.05</v>
          </cell>
          <cell r="PI157">
            <v>0.001</v>
          </cell>
          <cell r="PJ157">
            <v>0.04</v>
          </cell>
          <cell r="PK157">
            <v>0.001</v>
          </cell>
          <cell r="PL157">
            <v>0.05</v>
          </cell>
          <cell r="PM157">
            <v>0.001</v>
          </cell>
          <cell r="PN157">
            <v>0.04</v>
          </cell>
          <cell r="PO157">
            <v>0.001</v>
          </cell>
          <cell r="PP157">
            <v>-0.03</v>
          </cell>
          <cell r="PQ157">
            <v>0.002</v>
          </cell>
          <cell r="PR157">
            <v>-0.11</v>
          </cell>
          <cell r="PS157">
            <v>0.002</v>
          </cell>
          <cell r="PT157">
            <v>-0.02</v>
          </cell>
          <cell r="PU157">
            <v>0.002</v>
          </cell>
          <cell r="PV157">
            <v>-0.04</v>
          </cell>
          <cell r="PW157">
            <v>0.002</v>
          </cell>
        </row>
        <row r="157">
          <cell r="QL157">
            <v>-0.34</v>
          </cell>
          <cell r="QM157">
            <v>0.003</v>
          </cell>
          <cell r="QN157">
            <v>-0.3</v>
          </cell>
          <cell r="QO157">
            <v>0.002</v>
          </cell>
          <cell r="QP157">
            <v>-0.02</v>
          </cell>
          <cell r="QQ157">
            <v>0.003</v>
          </cell>
          <cell r="QR157">
            <v>-0.06</v>
          </cell>
          <cell r="QS157">
            <v>0.002</v>
          </cell>
          <cell r="QT157">
            <v>0.01</v>
          </cell>
          <cell r="QU157">
            <v>0.003</v>
          </cell>
          <cell r="QV157">
            <v>-0.06</v>
          </cell>
          <cell r="QW157">
            <v>0.002</v>
          </cell>
          <cell r="QX157">
            <v>0</v>
          </cell>
          <cell r="QY157">
            <v>0.002</v>
          </cell>
          <cell r="QZ157">
            <v>-0.06</v>
          </cell>
          <cell r="RA157">
            <v>0.002</v>
          </cell>
          <cell r="RB157">
            <v>-0.09</v>
          </cell>
          <cell r="RC157">
            <v>0.002</v>
          </cell>
          <cell r="RD157">
            <v>-0.13</v>
          </cell>
          <cell r="RE157">
            <v>0.002</v>
          </cell>
          <cell r="RF157">
            <v>-0.15</v>
          </cell>
          <cell r="RG157">
            <v>0.002</v>
          </cell>
          <cell r="RH157">
            <v>-0.1</v>
          </cell>
          <cell r="RI157">
            <v>0.001</v>
          </cell>
          <cell r="RJ157">
            <v>0.08</v>
          </cell>
          <cell r="RK157">
            <v>0.001</v>
          </cell>
          <cell r="RL157">
            <v>0.15</v>
          </cell>
          <cell r="RM157">
            <v>0.002</v>
          </cell>
          <cell r="RN157">
            <v>0.06</v>
          </cell>
          <cell r="RO157">
            <v>0.001</v>
          </cell>
          <cell r="RP157">
            <v>0.33</v>
          </cell>
          <cell r="RQ157">
            <v>0.004</v>
          </cell>
        </row>
        <row r="157">
          <cell r="SF157">
            <v>-0.19</v>
          </cell>
          <cell r="SG157">
            <v>0.002</v>
          </cell>
          <cell r="SH157">
            <v>-0.27</v>
          </cell>
          <cell r="SI157">
            <v>0.003</v>
          </cell>
          <cell r="SJ157">
            <v>0.08</v>
          </cell>
          <cell r="SK157">
            <v>0.001</v>
          </cell>
          <cell r="SL157">
            <v>0.25</v>
          </cell>
          <cell r="SM157">
            <v>0.002</v>
          </cell>
          <cell r="SN157">
            <v>0.08</v>
          </cell>
          <cell r="SO157">
            <v>0.001</v>
          </cell>
          <cell r="SP157">
            <v>0.26</v>
          </cell>
          <cell r="SQ157">
            <v>0.003</v>
          </cell>
          <cell r="SR157">
            <v>0.06</v>
          </cell>
          <cell r="SS157">
            <v>0.001</v>
          </cell>
          <cell r="ST157">
            <v>0.24</v>
          </cell>
          <cell r="SU157">
            <v>0.002</v>
          </cell>
          <cell r="SV157">
            <v>0.02</v>
          </cell>
          <cell r="SW157">
            <v>0.001</v>
          </cell>
          <cell r="SX157">
            <v>0.06</v>
          </cell>
          <cell r="SY157">
            <v>0.001</v>
          </cell>
          <cell r="SZ157">
            <v>0</v>
          </cell>
          <cell r="TA157">
            <v>0</v>
          </cell>
          <cell r="TB157">
            <v>-0.09</v>
          </cell>
          <cell r="TC157">
            <v>0.001</v>
          </cell>
          <cell r="TD157">
            <v>-0.13</v>
          </cell>
          <cell r="TE157">
            <v>0.002</v>
          </cell>
          <cell r="TF157">
            <v>-0.35</v>
          </cell>
          <cell r="TG157">
            <v>0.007</v>
          </cell>
          <cell r="TH157">
            <v>-0.15</v>
          </cell>
          <cell r="TI157">
            <v>0.003</v>
          </cell>
          <cell r="TJ157">
            <v>-0.1</v>
          </cell>
          <cell r="TK157">
            <v>0.007</v>
          </cell>
        </row>
        <row r="157">
          <cell r="TZ157">
            <v>-0.25</v>
          </cell>
          <cell r="UA157">
            <v>0.006</v>
          </cell>
          <cell r="UB157">
            <v>1.08</v>
          </cell>
          <cell r="UC157">
            <v>0.009</v>
          </cell>
          <cell r="UD157">
            <v>-0.11</v>
          </cell>
          <cell r="UE157">
            <v>0.002</v>
          </cell>
          <cell r="UF157">
            <v>-0.11</v>
          </cell>
          <cell r="UG157">
            <v>0.005</v>
          </cell>
          <cell r="UH157">
            <v>-0.08</v>
          </cell>
          <cell r="UI157">
            <v>0.002</v>
          </cell>
          <cell r="UJ157">
            <v>-0.08</v>
          </cell>
          <cell r="UK157">
            <v>0.004</v>
          </cell>
          <cell r="UL157">
            <v>-0.05</v>
          </cell>
          <cell r="UM157">
            <v>0.002</v>
          </cell>
          <cell r="UN157">
            <v>-0.04</v>
          </cell>
          <cell r="UO157">
            <v>0.005</v>
          </cell>
          <cell r="UP157">
            <v>-0.07</v>
          </cell>
          <cell r="UQ157">
            <v>0.002</v>
          </cell>
          <cell r="UR157">
            <v>0.13</v>
          </cell>
          <cell r="US157">
            <v>0.004</v>
          </cell>
          <cell r="UT157">
            <v>-0.01</v>
          </cell>
          <cell r="UU157">
            <v>0.002</v>
          </cell>
          <cell r="UV157">
            <v>0.31</v>
          </cell>
          <cell r="UW157">
            <v>0.002</v>
          </cell>
          <cell r="UX157">
            <v>0.05</v>
          </cell>
          <cell r="UY157">
            <v>0</v>
          </cell>
          <cell r="UZ157">
            <v>0.12</v>
          </cell>
          <cell r="VA157">
            <v>0.001</v>
          </cell>
          <cell r="VB157">
            <v>0.1</v>
          </cell>
          <cell r="VC157">
            <v>0.001</v>
          </cell>
        </row>
        <row r="157">
          <cell r="VL157">
            <v>0.02</v>
          </cell>
          <cell r="VM157">
            <v>0</v>
          </cell>
          <cell r="VN157">
            <v>-0.08</v>
          </cell>
          <cell r="VO157">
            <v>0.001</v>
          </cell>
          <cell r="VP157">
            <v>0.04</v>
          </cell>
          <cell r="VQ157">
            <v>0</v>
          </cell>
          <cell r="VR157">
            <v>0.05</v>
          </cell>
          <cell r="VS157">
            <v>0</v>
          </cell>
          <cell r="VT157">
            <v>0.02</v>
          </cell>
          <cell r="VU157">
            <v>0</v>
          </cell>
          <cell r="VV157">
            <v>0</v>
          </cell>
          <cell r="VW157">
            <v>0</v>
          </cell>
          <cell r="VX157">
            <v>0.02</v>
          </cell>
          <cell r="VY157">
            <v>0</v>
          </cell>
          <cell r="VZ157">
            <v>-0.01</v>
          </cell>
          <cell r="WA157">
            <v>0</v>
          </cell>
          <cell r="WB157">
            <v>0.08</v>
          </cell>
          <cell r="WC157">
            <v>0.001</v>
          </cell>
          <cell r="WD157">
            <v>-0.07</v>
          </cell>
          <cell r="WE157">
            <v>0.001</v>
          </cell>
          <cell r="WF157">
            <v>-0.03</v>
          </cell>
          <cell r="WG157">
            <v>0.002</v>
          </cell>
          <cell r="WH157">
            <v>-0.01</v>
          </cell>
          <cell r="WI157">
            <v>0.001</v>
          </cell>
        </row>
        <row r="157">
          <cell r="WX157">
            <v>0.05</v>
          </cell>
          <cell r="WY157">
            <v>0.002</v>
          </cell>
          <cell r="WZ157">
            <v>0.15</v>
          </cell>
          <cell r="XA157">
            <v>0.001</v>
          </cell>
          <cell r="XB157">
            <v>0.03</v>
          </cell>
          <cell r="XC157">
            <v>0.001</v>
          </cell>
          <cell r="XD157">
            <v>-0.05</v>
          </cell>
          <cell r="XE157">
            <v>0.001</v>
          </cell>
          <cell r="XF157">
            <v>0.04</v>
          </cell>
          <cell r="XG157">
            <v>0.002</v>
          </cell>
          <cell r="XH157">
            <v>-0.05</v>
          </cell>
          <cell r="XI157">
            <v>0.001</v>
          </cell>
          <cell r="XJ157">
            <v>0.05</v>
          </cell>
          <cell r="XK157">
            <v>0.001</v>
          </cell>
          <cell r="XL157">
            <v>-0.05</v>
          </cell>
          <cell r="XM157">
            <v>0.001</v>
          </cell>
          <cell r="XN157">
            <v>0.05</v>
          </cell>
          <cell r="XO157">
            <v>0.002</v>
          </cell>
          <cell r="XP157">
            <v>0.01</v>
          </cell>
          <cell r="XQ157">
            <v>0.001</v>
          </cell>
          <cell r="XR157">
            <v>0.04</v>
          </cell>
          <cell r="XS157">
            <v>0.001</v>
          </cell>
          <cell r="XT157">
            <v>0.03</v>
          </cell>
          <cell r="XU157">
            <v>0</v>
          </cell>
        </row>
        <row r="158">
          <cell r="B158" t="str">
            <v>KMS071</v>
          </cell>
          <cell r="C158" t="str">
            <v>Korea/N China</v>
          </cell>
          <cell r="D158">
            <v>37.5861</v>
          </cell>
          <cell r="E158">
            <v>126.8031</v>
          </cell>
        </row>
        <row r="158">
          <cell r="L158">
            <v>0.32</v>
          </cell>
          <cell r="M158">
            <v>0.008</v>
          </cell>
          <cell r="N158">
            <v>3.08</v>
          </cell>
          <cell r="O158">
            <v>0.032</v>
          </cell>
        </row>
        <row r="158">
          <cell r="AH158">
            <v>0.26</v>
          </cell>
          <cell r="AI158">
            <v>0.005</v>
          </cell>
          <cell r="AJ158">
            <v>2.6</v>
          </cell>
          <cell r="AK158">
            <v>0.022</v>
          </cell>
          <cell r="AL158">
            <v>0.31</v>
          </cell>
          <cell r="AM158">
            <v>0.007</v>
          </cell>
          <cell r="AN158">
            <v>2.57</v>
          </cell>
          <cell r="AO158">
            <v>0.019</v>
          </cell>
          <cell r="AP158">
            <v>0.37</v>
          </cell>
          <cell r="AQ158">
            <v>0.006</v>
          </cell>
          <cell r="AR158">
            <v>2.73</v>
          </cell>
          <cell r="AS158">
            <v>0.021</v>
          </cell>
          <cell r="AT158">
            <v>0</v>
          </cell>
          <cell r="AU158">
            <v>0.006</v>
          </cell>
          <cell r="AV158">
            <v>1.18</v>
          </cell>
          <cell r="AW158">
            <v>0.021</v>
          </cell>
        </row>
        <row r="158">
          <cell r="BF158">
            <v>-0.03</v>
          </cell>
          <cell r="BG158">
            <v>0.002</v>
          </cell>
          <cell r="BH158">
            <v>0.31</v>
          </cell>
          <cell r="BI158">
            <v>0.004</v>
          </cell>
        </row>
        <row r="158">
          <cell r="CB158">
            <v>0.04</v>
          </cell>
          <cell r="CC158">
            <v>0.001</v>
          </cell>
          <cell r="CD158">
            <v>0.27</v>
          </cell>
          <cell r="CE158">
            <v>0.002</v>
          </cell>
          <cell r="CF158">
            <v>0.05</v>
          </cell>
          <cell r="CG158">
            <v>0.001</v>
          </cell>
          <cell r="CH158">
            <v>0.26</v>
          </cell>
          <cell r="CI158">
            <v>0.002</v>
          </cell>
          <cell r="CJ158">
            <v>0.06</v>
          </cell>
          <cell r="CK158">
            <v>0.001</v>
          </cell>
          <cell r="CL158">
            <v>0.27</v>
          </cell>
          <cell r="CM158">
            <v>0.002</v>
          </cell>
          <cell r="CN158">
            <v>0</v>
          </cell>
          <cell r="CO158">
            <v>0.001</v>
          </cell>
          <cell r="CP158">
            <v>0.23</v>
          </cell>
          <cell r="CQ158">
            <v>0.002</v>
          </cell>
        </row>
        <row r="158">
          <cell r="CZ158">
            <v>-0.05</v>
          </cell>
          <cell r="DA158">
            <v>0.009</v>
          </cell>
          <cell r="DB158">
            <v>-0.21</v>
          </cell>
          <cell r="DC158">
            <v>0.009</v>
          </cell>
        </row>
        <row r="158">
          <cell r="DV158">
            <v>-0.12</v>
          </cell>
          <cell r="DW158">
            <v>0.006</v>
          </cell>
          <cell r="DX158">
            <v>0.02</v>
          </cell>
          <cell r="DY158">
            <v>0.002</v>
          </cell>
          <cell r="DZ158">
            <v>-0.1</v>
          </cell>
          <cell r="EA158">
            <v>0.006</v>
          </cell>
          <cell r="EB158">
            <v>0.02</v>
          </cell>
          <cell r="EC158">
            <v>0.003</v>
          </cell>
          <cell r="ED158">
            <v>-0.04</v>
          </cell>
          <cell r="EE158">
            <v>0.006</v>
          </cell>
          <cell r="EF158">
            <v>0.1</v>
          </cell>
          <cell r="EG158">
            <v>0.004</v>
          </cell>
          <cell r="EH158">
            <v>-0.11</v>
          </cell>
          <cell r="EI158">
            <v>0.005</v>
          </cell>
          <cell r="EJ158">
            <v>0.06</v>
          </cell>
          <cell r="EK158">
            <v>0.003</v>
          </cell>
        </row>
        <row r="158">
          <cell r="ET158">
            <v>-0.02</v>
          </cell>
          <cell r="EU158">
            <v>0.001</v>
          </cell>
          <cell r="EV158">
            <v>0.05</v>
          </cell>
          <cell r="EW158">
            <v>0</v>
          </cell>
        </row>
        <row r="158">
          <cell r="FP158">
            <v>0.03</v>
          </cell>
          <cell r="FQ158">
            <v>0.001</v>
          </cell>
          <cell r="FR158">
            <v>0.03</v>
          </cell>
          <cell r="FS158">
            <v>0</v>
          </cell>
          <cell r="FT158">
            <v>0.03</v>
          </cell>
          <cell r="FU158">
            <v>0</v>
          </cell>
          <cell r="FV158">
            <v>0.03</v>
          </cell>
          <cell r="FW158">
            <v>0</v>
          </cell>
          <cell r="FX158">
            <v>0.03</v>
          </cell>
          <cell r="FY158">
            <v>0.001</v>
          </cell>
          <cell r="FZ158">
            <v>0.03</v>
          </cell>
          <cell r="GA158">
            <v>0</v>
          </cell>
          <cell r="GB158">
            <v>0.01</v>
          </cell>
          <cell r="GC158">
            <v>0.001</v>
          </cell>
          <cell r="GD158">
            <v>0.03</v>
          </cell>
          <cell r="GE158">
            <v>0</v>
          </cell>
        </row>
        <row r="158">
          <cell r="GN158">
            <v>90.79</v>
          </cell>
          <cell r="GO158">
            <v>1.908</v>
          </cell>
          <cell r="GP158">
            <v>569.24</v>
          </cell>
          <cell r="GQ158">
            <v>5.673</v>
          </cell>
        </row>
        <row r="158">
          <cell r="HJ158">
            <v>62.85</v>
          </cell>
          <cell r="HK158">
            <v>1.177</v>
          </cell>
          <cell r="HL158">
            <v>471.24</v>
          </cell>
          <cell r="HM158">
            <v>4.309</v>
          </cell>
          <cell r="HN158">
            <v>62.38</v>
          </cell>
          <cell r="HO158">
            <v>1.021</v>
          </cell>
          <cell r="HP158">
            <v>488.2</v>
          </cell>
          <cell r="HQ158">
            <v>4.311</v>
          </cell>
          <cell r="HR158">
            <v>66.95</v>
          </cell>
          <cell r="HS158">
            <v>1.11</v>
          </cell>
          <cell r="HT158">
            <v>464.85</v>
          </cell>
          <cell r="HU158">
            <v>4.146</v>
          </cell>
          <cell r="HV158">
            <v>2.38</v>
          </cell>
          <cell r="HW158">
            <v>0.833</v>
          </cell>
          <cell r="HX158">
            <v>-9.78</v>
          </cell>
          <cell r="HY158">
            <v>3.628</v>
          </cell>
        </row>
        <row r="158">
          <cell r="IF158">
            <v>0.57</v>
          </cell>
          <cell r="IG158">
            <v>0.008</v>
          </cell>
          <cell r="IH158">
            <v>0.5</v>
          </cell>
          <cell r="II158">
            <v>0.006</v>
          </cell>
        </row>
        <row r="158">
          <cell r="JB158">
            <v>0.68</v>
          </cell>
          <cell r="JC158">
            <v>0.006</v>
          </cell>
          <cell r="JD158">
            <v>0.4</v>
          </cell>
          <cell r="JE158">
            <v>0.004</v>
          </cell>
          <cell r="JF158">
            <v>0.67</v>
          </cell>
          <cell r="JG158">
            <v>0.007</v>
          </cell>
          <cell r="JH158">
            <v>0.4</v>
          </cell>
          <cell r="JI158">
            <v>0.004</v>
          </cell>
          <cell r="JJ158">
            <v>0.64</v>
          </cell>
          <cell r="JK158">
            <v>0.007</v>
          </cell>
          <cell r="JL158">
            <v>0.41</v>
          </cell>
          <cell r="JM158">
            <v>0.004</v>
          </cell>
          <cell r="JN158">
            <v>0.18</v>
          </cell>
          <cell r="JO158">
            <v>0.005</v>
          </cell>
          <cell r="JP158">
            <v>0.21</v>
          </cell>
          <cell r="JQ158">
            <v>0.003</v>
          </cell>
        </row>
        <row r="158">
          <cell r="JX158">
            <v>-0.06</v>
          </cell>
          <cell r="JY158">
            <v>0.002</v>
          </cell>
          <cell r="JZ158">
            <v>-0.25</v>
          </cell>
          <cell r="KA158">
            <v>0.005</v>
          </cell>
        </row>
        <row r="158">
          <cell r="KT158">
            <v>-0.14</v>
          </cell>
          <cell r="KU158">
            <v>0.002</v>
          </cell>
          <cell r="KV158">
            <v>-0.1</v>
          </cell>
          <cell r="KW158">
            <v>0.004</v>
          </cell>
          <cell r="KX158">
            <v>-0.13</v>
          </cell>
          <cell r="KY158">
            <v>0.002</v>
          </cell>
          <cell r="KZ158">
            <v>-0.12</v>
          </cell>
          <cell r="LA158">
            <v>0.005</v>
          </cell>
          <cell r="LB158">
            <v>-0.09</v>
          </cell>
          <cell r="LC158">
            <v>0.001</v>
          </cell>
          <cell r="LD158">
            <v>-0.12</v>
          </cell>
          <cell r="LE158">
            <v>0.004</v>
          </cell>
          <cell r="LF158">
            <v>-0.04</v>
          </cell>
          <cell r="LG158">
            <v>0.001</v>
          </cell>
          <cell r="LH158">
            <v>-0.19</v>
          </cell>
          <cell r="LI158">
            <v>0.003</v>
          </cell>
        </row>
        <row r="158">
          <cell r="LR158">
            <v>0.5</v>
          </cell>
          <cell r="LS158">
            <v>0.005</v>
          </cell>
          <cell r="LT158">
            <v>0.63</v>
          </cell>
          <cell r="LU158">
            <v>0.006</v>
          </cell>
        </row>
        <row r="158">
          <cell r="MH158">
            <v>0.48</v>
          </cell>
          <cell r="MI158">
            <v>0.004</v>
          </cell>
          <cell r="MJ158">
            <v>0.67</v>
          </cell>
          <cell r="MK158">
            <v>0.005</v>
          </cell>
          <cell r="ML158">
            <v>0.52</v>
          </cell>
          <cell r="MM158">
            <v>0.004</v>
          </cell>
          <cell r="MN158">
            <v>0.7</v>
          </cell>
          <cell r="MO158">
            <v>0.004</v>
          </cell>
          <cell r="MP158">
            <v>0.5</v>
          </cell>
          <cell r="MQ158">
            <v>0.004</v>
          </cell>
        </row>
        <row r="158">
          <cell r="MV158">
            <v>0.81</v>
          </cell>
          <cell r="MW158">
            <v>0.012</v>
          </cell>
          <cell r="MX158">
            <v>0.86</v>
          </cell>
          <cell r="MY158">
            <v>0.008</v>
          </cell>
        </row>
        <row r="158">
          <cell r="NR158">
            <v>0.83</v>
          </cell>
          <cell r="NS158">
            <v>0.007</v>
          </cell>
          <cell r="NT158">
            <v>0.68</v>
          </cell>
          <cell r="NU158">
            <v>0.007</v>
          </cell>
          <cell r="NV158">
            <v>0.91</v>
          </cell>
          <cell r="NW158">
            <v>0.008</v>
          </cell>
          <cell r="NX158">
            <v>0.69</v>
          </cell>
          <cell r="NY158">
            <v>0.007</v>
          </cell>
          <cell r="NZ158">
            <v>0.87</v>
          </cell>
          <cell r="OA158">
            <v>0.008</v>
          </cell>
          <cell r="OB158">
            <v>0.65</v>
          </cell>
          <cell r="OC158">
            <v>0.006</v>
          </cell>
          <cell r="OD158">
            <v>0.4</v>
          </cell>
          <cell r="OE158">
            <v>0.006</v>
          </cell>
          <cell r="OF158">
            <v>0.19</v>
          </cell>
          <cell r="OG158">
            <v>0.006</v>
          </cell>
        </row>
        <row r="158">
          <cell r="OP158">
            <v>0.07</v>
          </cell>
          <cell r="OQ158">
            <v>0.001</v>
          </cell>
          <cell r="OR158">
            <v>0.08</v>
          </cell>
          <cell r="OS158">
            <v>0.001</v>
          </cell>
        </row>
        <row r="158">
          <cell r="PF158">
            <v>0.07</v>
          </cell>
          <cell r="PG158">
            <v>0.001</v>
          </cell>
          <cell r="PH158">
            <v>0.08</v>
          </cell>
          <cell r="PI158">
            <v>0.001</v>
          </cell>
          <cell r="PJ158">
            <v>0.07</v>
          </cell>
          <cell r="PK158">
            <v>0.001</v>
          </cell>
          <cell r="PL158">
            <v>0.07</v>
          </cell>
          <cell r="PM158">
            <v>0.001</v>
          </cell>
          <cell r="PN158">
            <v>0.07</v>
          </cell>
          <cell r="PO158">
            <v>0.001</v>
          </cell>
        </row>
        <row r="158">
          <cell r="PT158">
            <v>0.16</v>
          </cell>
          <cell r="PU158">
            <v>0.003</v>
          </cell>
          <cell r="PV158">
            <v>0.07</v>
          </cell>
          <cell r="PW158">
            <v>0.002</v>
          </cell>
        </row>
        <row r="158">
          <cell r="QP158">
            <v>0.23</v>
          </cell>
          <cell r="QQ158">
            <v>0.003</v>
          </cell>
          <cell r="QR158">
            <v>0.06</v>
          </cell>
          <cell r="QS158">
            <v>0.002</v>
          </cell>
          <cell r="QT158">
            <v>0.25</v>
          </cell>
          <cell r="QU158">
            <v>0.003</v>
          </cell>
          <cell r="QV158">
            <v>0.06</v>
          </cell>
          <cell r="QW158">
            <v>0.002</v>
          </cell>
          <cell r="QX158">
            <v>0.22</v>
          </cell>
          <cell r="QY158">
            <v>0.003</v>
          </cell>
          <cell r="QZ158">
            <v>0.04</v>
          </cell>
          <cell r="RA158">
            <v>0.002</v>
          </cell>
          <cell r="RB158">
            <v>0.13</v>
          </cell>
          <cell r="RC158">
            <v>0.002</v>
          </cell>
          <cell r="RD158">
            <v>0</v>
          </cell>
          <cell r="RE158">
            <v>0.002</v>
          </cell>
        </row>
        <row r="158">
          <cell r="RN158">
            <v>0.09</v>
          </cell>
          <cell r="RO158">
            <v>0.001</v>
          </cell>
          <cell r="RP158">
            <v>0.3</v>
          </cell>
          <cell r="RQ158">
            <v>0.003</v>
          </cell>
        </row>
        <row r="158">
          <cell r="SJ158">
            <v>0.15</v>
          </cell>
          <cell r="SK158">
            <v>0.001</v>
          </cell>
          <cell r="SL158">
            <v>0.28</v>
          </cell>
          <cell r="SM158">
            <v>0.002</v>
          </cell>
          <cell r="SN158">
            <v>0.16</v>
          </cell>
          <cell r="SO158">
            <v>0.001</v>
          </cell>
          <cell r="SP158">
            <v>0.29</v>
          </cell>
          <cell r="SQ158">
            <v>0.002</v>
          </cell>
          <cell r="SR158">
            <v>0.14</v>
          </cell>
          <cell r="SS158">
            <v>0.001</v>
          </cell>
          <cell r="ST158">
            <v>0.27</v>
          </cell>
          <cell r="SU158">
            <v>0.002</v>
          </cell>
          <cell r="SV158">
            <v>0.09</v>
          </cell>
          <cell r="SW158">
            <v>0.001</v>
          </cell>
          <cell r="SX158">
            <v>0.11</v>
          </cell>
          <cell r="SY158">
            <v>0.001</v>
          </cell>
        </row>
        <row r="158">
          <cell r="TH158">
            <v>-0.08</v>
          </cell>
          <cell r="TI158">
            <v>0.003</v>
          </cell>
          <cell r="TJ158">
            <v>-0.13</v>
          </cell>
          <cell r="TK158">
            <v>0.007</v>
          </cell>
        </row>
        <row r="158">
          <cell r="UD158">
            <v>0</v>
          </cell>
          <cell r="UE158">
            <v>0.002</v>
          </cell>
          <cell r="UF158">
            <v>-0.15</v>
          </cell>
          <cell r="UG158">
            <v>0.005</v>
          </cell>
          <cell r="UH158">
            <v>0.02</v>
          </cell>
          <cell r="UI158">
            <v>0.002</v>
          </cell>
          <cell r="UJ158">
            <v>-0.1</v>
          </cell>
          <cell r="UK158">
            <v>0.004</v>
          </cell>
          <cell r="UL158">
            <v>0.04</v>
          </cell>
          <cell r="UM158">
            <v>0.002</v>
          </cell>
          <cell r="UN158">
            <v>-0.05</v>
          </cell>
          <cell r="UO158">
            <v>0.004</v>
          </cell>
          <cell r="UP158">
            <v>-0.02</v>
          </cell>
          <cell r="UQ158">
            <v>0.002</v>
          </cell>
          <cell r="UR158">
            <v>0.09</v>
          </cell>
          <cell r="US158">
            <v>0.004</v>
          </cell>
        </row>
        <row r="158">
          <cell r="UZ158">
            <v>0.05</v>
          </cell>
          <cell r="VA158">
            <v>0.001</v>
          </cell>
          <cell r="VB158">
            <v>0.07</v>
          </cell>
          <cell r="VC158">
            <v>0.001</v>
          </cell>
        </row>
        <row r="158">
          <cell r="VP158">
            <v>0.02</v>
          </cell>
          <cell r="VQ158">
            <v>0</v>
          </cell>
          <cell r="VR158">
            <v>0.04</v>
          </cell>
          <cell r="VS158">
            <v>0</v>
          </cell>
          <cell r="VT158">
            <v>0.02</v>
          </cell>
          <cell r="VU158">
            <v>0</v>
          </cell>
          <cell r="VV158">
            <v>0</v>
          </cell>
          <cell r="VW158">
            <v>0</v>
          </cell>
        </row>
        <row r="158">
          <cell r="WF158">
            <v>-0.05</v>
          </cell>
          <cell r="WG158">
            <v>0.002</v>
          </cell>
          <cell r="WH158">
            <v>0.01</v>
          </cell>
          <cell r="WI158">
            <v>0.001</v>
          </cell>
        </row>
        <row r="158">
          <cell r="XB158">
            <v>0.02</v>
          </cell>
          <cell r="XC158">
            <v>0.001</v>
          </cell>
          <cell r="XD158">
            <v>-0.05</v>
          </cell>
          <cell r="XE158">
            <v>0.001</v>
          </cell>
          <cell r="XF158">
            <v>0.03</v>
          </cell>
          <cell r="XG158">
            <v>0.001</v>
          </cell>
          <cell r="XH158">
            <v>-0.04</v>
          </cell>
          <cell r="XI158">
            <v>0.001</v>
          </cell>
          <cell r="XJ158">
            <v>0.03</v>
          </cell>
          <cell r="XK158">
            <v>0.002</v>
          </cell>
          <cell r="XL158">
            <v>-0.05</v>
          </cell>
          <cell r="XM158">
            <v>0.001</v>
          </cell>
          <cell r="XN158">
            <v>0.02</v>
          </cell>
          <cell r="XO158">
            <v>0.001</v>
          </cell>
          <cell r="XP158">
            <v>-0.01</v>
          </cell>
          <cell r="XQ158">
            <v>0.001</v>
          </cell>
        </row>
        <row r="159">
          <cell r="B159" t="str">
            <v>KMS072</v>
          </cell>
          <cell r="C159" t="str">
            <v>Korea/N China</v>
          </cell>
          <cell r="D159">
            <v>37.8739</v>
          </cell>
          <cell r="E159">
            <v>127.3017</v>
          </cell>
          <cell r="F159">
            <v>-0.19</v>
          </cell>
          <cell r="G159">
            <v>0.007</v>
          </cell>
          <cell r="H159">
            <v>-0.18</v>
          </cell>
          <cell r="I159">
            <v>0.025</v>
          </cell>
          <cell r="J159">
            <v>1.23</v>
          </cell>
          <cell r="K159">
            <v>0.026</v>
          </cell>
          <cell r="L159">
            <v>-0.16</v>
          </cell>
          <cell r="M159">
            <v>0.009</v>
          </cell>
          <cell r="N159">
            <v>2.34</v>
          </cell>
          <cell r="O159">
            <v>0.031</v>
          </cell>
        </row>
        <row r="159">
          <cell r="AH159">
            <v>-0.22</v>
          </cell>
          <cell r="AI159">
            <v>0.007</v>
          </cell>
          <cell r="AJ159">
            <v>1.19</v>
          </cell>
          <cell r="AK159">
            <v>0.019</v>
          </cell>
          <cell r="AL159">
            <v>-0.15</v>
          </cell>
          <cell r="AM159">
            <v>0.006</v>
          </cell>
          <cell r="AN159">
            <v>1.13</v>
          </cell>
          <cell r="AO159">
            <v>0.02</v>
          </cell>
          <cell r="AP159">
            <v>-0.13</v>
          </cell>
          <cell r="AQ159">
            <v>0.007</v>
          </cell>
          <cell r="AR159">
            <v>1.1</v>
          </cell>
          <cell r="AS159">
            <v>0.021</v>
          </cell>
          <cell r="AT159">
            <v>-0.68</v>
          </cell>
          <cell r="AU159">
            <v>0.007</v>
          </cell>
          <cell r="AV159">
            <v>-1.46</v>
          </cell>
          <cell r="AW159">
            <v>0.023</v>
          </cell>
        </row>
        <row r="159">
          <cell r="BB159">
            <v>0.01</v>
          </cell>
          <cell r="BC159">
            <v>0.001</v>
          </cell>
          <cell r="BD159">
            <v>0.06</v>
          </cell>
          <cell r="BE159">
            <v>0.003</v>
          </cell>
          <cell r="BF159">
            <v>-0.14</v>
          </cell>
          <cell r="BG159">
            <v>0.002</v>
          </cell>
          <cell r="BH159">
            <v>0.32</v>
          </cell>
          <cell r="BI159">
            <v>0.004</v>
          </cell>
        </row>
        <row r="159">
          <cell r="CB159">
            <v>-0.04</v>
          </cell>
          <cell r="CC159">
            <v>0.001</v>
          </cell>
          <cell r="CD159">
            <v>0.17</v>
          </cell>
          <cell r="CE159">
            <v>0.002</v>
          </cell>
          <cell r="CF159">
            <v>-0.03</v>
          </cell>
          <cell r="CG159">
            <v>0.001</v>
          </cell>
          <cell r="CH159">
            <v>0.16</v>
          </cell>
          <cell r="CI159">
            <v>0.002</v>
          </cell>
          <cell r="CJ159">
            <v>-0.03</v>
          </cell>
          <cell r="CK159">
            <v>0.001</v>
          </cell>
          <cell r="CL159">
            <v>0.15</v>
          </cell>
          <cell r="CM159">
            <v>0.002</v>
          </cell>
          <cell r="CN159">
            <v>-0.11</v>
          </cell>
          <cell r="CO159">
            <v>0.001</v>
          </cell>
          <cell r="CP159">
            <v>0.01</v>
          </cell>
          <cell r="CQ159">
            <v>0.003</v>
          </cell>
        </row>
        <row r="159">
          <cell r="CV159">
            <v>-0.58</v>
          </cell>
          <cell r="CW159">
            <v>0.006</v>
          </cell>
          <cell r="CX159">
            <v>-0.17</v>
          </cell>
          <cell r="CY159">
            <v>0.005</v>
          </cell>
          <cell r="CZ159">
            <v>-0.09</v>
          </cell>
          <cell r="DA159">
            <v>0.01</v>
          </cell>
          <cell r="DB159">
            <v>-0.15</v>
          </cell>
          <cell r="DC159">
            <v>0.007</v>
          </cell>
        </row>
        <row r="159">
          <cell r="DV159">
            <v>-0.22</v>
          </cell>
          <cell r="DW159">
            <v>0.006</v>
          </cell>
          <cell r="DX159">
            <v>-0.05</v>
          </cell>
          <cell r="DY159">
            <v>0.002</v>
          </cell>
          <cell r="DZ159">
            <v>-0.17</v>
          </cell>
          <cell r="EA159">
            <v>0.006</v>
          </cell>
          <cell r="EB159">
            <v>-0.06</v>
          </cell>
          <cell r="EC159">
            <v>0.003</v>
          </cell>
          <cell r="ED159">
            <v>-0.19</v>
          </cell>
          <cell r="EE159">
            <v>0.006</v>
          </cell>
          <cell r="EF159">
            <v>-0.03</v>
          </cell>
          <cell r="EG159">
            <v>0.003</v>
          </cell>
          <cell r="EH159">
            <v>-0.42</v>
          </cell>
          <cell r="EI159">
            <v>0.006</v>
          </cell>
          <cell r="EJ159">
            <v>-0.14</v>
          </cell>
          <cell r="EK159">
            <v>0.002</v>
          </cell>
        </row>
        <row r="159">
          <cell r="EP159">
            <v>0.04</v>
          </cell>
          <cell r="EQ159">
            <v>0.001</v>
          </cell>
          <cell r="ER159">
            <v>0.02</v>
          </cell>
          <cell r="ES159">
            <v>0</v>
          </cell>
          <cell r="ET159">
            <v>-0.08</v>
          </cell>
          <cell r="EU159">
            <v>0.001</v>
          </cell>
          <cell r="EV159">
            <v>0.05</v>
          </cell>
          <cell r="EW159">
            <v>0</v>
          </cell>
        </row>
        <row r="159">
          <cell r="FP159">
            <v>-0.01</v>
          </cell>
          <cell r="FQ159">
            <v>0.001</v>
          </cell>
          <cell r="FR159">
            <v>0.02</v>
          </cell>
          <cell r="FS159">
            <v>0</v>
          </cell>
          <cell r="FT159">
            <v>-0.02</v>
          </cell>
          <cell r="FU159">
            <v>0.001</v>
          </cell>
          <cell r="FV159">
            <v>0.02</v>
          </cell>
          <cell r="FW159">
            <v>0</v>
          </cell>
          <cell r="FX159">
            <v>-0.01</v>
          </cell>
          <cell r="FY159">
            <v>0.001</v>
          </cell>
          <cell r="FZ159">
            <v>0.02</v>
          </cell>
          <cell r="GA159">
            <v>0</v>
          </cell>
          <cell r="GB159">
            <v>-0.05</v>
          </cell>
          <cell r="GC159">
            <v>0.001</v>
          </cell>
          <cell r="GD159">
            <v>0.01</v>
          </cell>
          <cell r="GE159">
            <v>0</v>
          </cell>
        </row>
        <row r="159">
          <cell r="GJ159">
            <v>46.5</v>
          </cell>
          <cell r="GK159">
            <v>1.084</v>
          </cell>
          <cell r="GL159">
            <v>252.06</v>
          </cell>
          <cell r="GM159">
            <v>4.659</v>
          </cell>
          <cell r="GN159">
            <v>69.67</v>
          </cell>
          <cell r="GO159">
            <v>1.541</v>
          </cell>
          <cell r="GP159">
            <v>530.07</v>
          </cell>
          <cell r="GQ159">
            <v>4.77</v>
          </cell>
        </row>
        <row r="159">
          <cell r="HJ159">
            <v>36.21</v>
          </cell>
          <cell r="HK159">
            <v>1.264</v>
          </cell>
          <cell r="HL159">
            <v>315.64</v>
          </cell>
          <cell r="HM159">
            <v>4.262</v>
          </cell>
          <cell r="HN159">
            <v>39.35</v>
          </cell>
          <cell r="HO159">
            <v>1.227</v>
          </cell>
          <cell r="HP159">
            <v>322.66</v>
          </cell>
          <cell r="HQ159">
            <v>4.029</v>
          </cell>
          <cell r="HR159">
            <v>43.71</v>
          </cell>
          <cell r="HS159">
            <v>1.158</v>
          </cell>
          <cell r="HT159">
            <v>273.87</v>
          </cell>
          <cell r="HU159">
            <v>4.327</v>
          </cell>
          <cell r="HV159">
            <v>-38.52</v>
          </cell>
          <cell r="HW159">
            <v>0.881</v>
          </cell>
          <cell r="HX159">
            <v>-295.2</v>
          </cell>
          <cell r="HY159">
            <v>4.449</v>
          </cell>
        </row>
        <row r="159">
          <cell r="IB159">
            <v>0.17</v>
          </cell>
          <cell r="IC159">
            <v>0.005</v>
          </cell>
          <cell r="ID159">
            <v>0.11</v>
          </cell>
          <cell r="IE159">
            <v>0.003</v>
          </cell>
          <cell r="IF159">
            <v>0.22</v>
          </cell>
          <cell r="IG159">
            <v>0.006</v>
          </cell>
          <cell r="IH159">
            <v>0.21</v>
          </cell>
          <cell r="II159">
            <v>0.005</v>
          </cell>
        </row>
        <row r="159">
          <cell r="JB159">
            <v>0.2</v>
          </cell>
          <cell r="JC159">
            <v>0.005</v>
          </cell>
          <cell r="JD159">
            <v>0.18</v>
          </cell>
          <cell r="JE159">
            <v>0.004</v>
          </cell>
          <cell r="JF159">
            <v>0.23</v>
          </cell>
          <cell r="JG159">
            <v>0.006</v>
          </cell>
          <cell r="JH159">
            <v>0.22</v>
          </cell>
          <cell r="JI159">
            <v>0.005</v>
          </cell>
          <cell r="JJ159">
            <v>0.15</v>
          </cell>
          <cell r="JK159">
            <v>0.006</v>
          </cell>
          <cell r="JL159">
            <v>0.18</v>
          </cell>
          <cell r="JM159">
            <v>0.004</v>
          </cell>
          <cell r="JN159">
            <v>-0.18</v>
          </cell>
          <cell r="JO159">
            <v>0.004</v>
          </cell>
          <cell r="JP159">
            <v>-0.03</v>
          </cell>
          <cell r="JQ159">
            <v>0.003</v>
          </cell>
        </row>
        <row r="159">
          <cell r="JT159">
            <v>0.01</v>
          </cell>
          <cell r="JU159">
            <v>0.002</v>
          </cell>
          <cell r="JV159">
            <v>0.07</v>
          </cell>
          <cell r="JW159">
            <v>0.003</v>
          </cell>
          <cell r="JX159">
            <v>0</v>
          </cell>
          <cell r="JY159">
            <v>0.002</v>
          </cell>
          <cell r="JZ159">
            <v>0.07</v>
          </cell>
          <cell r="KA159">
            <v>0.006</v>
          </cell>
        </row>
        <row r="159">
          <cell r="KT159">
            <v>-0.03</v>
          </cell>
          <cell r="KU159">
            <v>0.002</v>
          </cell>
          <cell r="KV159">
            <v>-0.01</v>
          </cell>
          <cell r="KW159">
            <v>0.004</v>
          </cell>
          <cell r="KX159">
            <v>-0.03</v>
          </cell>
          <cell r="KY159">
            <v>0.002</v>
          </cell>
          <cell r="KZ159">
            <v>-0.01</v>
          </cell>
          <cell r="LA159">
            <v>0.005</v>
          </cell>
          <cell r="LB159">
            <v>0</v>
          </cell>
          <cell r="LC159">
            <v>0.001</v>
          </cell>
          <cell r="LD159">
            <v>0.02</v>
          </cell>
          <cell r="LE159">
            <v>0.004</v>
          </cell>
          <cell r="LF159">
            <v>0.03</v>
          </cell>
          <cell r="LG159">
            <v>0.001</v>
          </cell>
          <cell r="LH159">
            <v>-0.08</v>
          </cell>
          <cell r="LI159">
            <v>0.003</v>
          </cell>
        </row>
        <row r="159">
          <cell r="LN159">
            <v>0.05</v>
          </cell>
          <cell r="LO159">
            <v>0.003</v>
          </cell>
          <cell r="LP159">
            <v>0.25</v>
          </cell>
          <cell r="LQ159">
            <v>0.004</v>
          </cell>
          <cell r="LR159">
            <v>0.3</v>
          </cell>
          <cell r="LS159">
            <v>0.004</v>
          </cell>
          <cell r="LT159">
            <v>0.42</v>
          </cell>
          <cell r="LU159">
            <v>0.005</v>
          </cell>
        </row>
        <row r="159">
          <cell r="MH159">
            <v>0.12</v>
          </cell>
          <cell r="MI159">
            <v>0.004</v>
          </cell>
          <cell r="MJ159">
            <v>0.38</v>
          </cell>
          <cell r="MK159">
            <v>0.005</v>
          </cell>
          <cell r="ML159">
            <v>0.17</v>
          </cell>
          <cell r="MM159">
            <v>0.004</v>
          </cell>
          <cell r="MN159">
            <v>0.41</v>
          </cell>
          <cell r="MO159">
            <v>0.005</v>
          </cell>
          <cell r="MP159">
            <v>0.15</v>
          </cell>
          <cell r="MQ159">
            <v>0.004</v>
          </cell>
          <cell r="MR159">
            <v>0.17</v>
          </cell>
          <cell r="MS159">
            <v>0.008</v>
          </cell>
          <cell r="MT159">
            <v>0.24</v>
          </cell>
          <cell r="MU159">
            <v>0.007</v>
          </cell>
          <cell r="MV159">
            <v>0.52</v>
          </cell>
          <cell r="MW159">
            <v>0.011</v>
          </cell>
          <cell r="MX159">
            <v>0.76</v>
          </cell>
          <cell r="MY159">
            <v>0.007</v>
          </cell>
        </row>
        <row r="159">
          <cell r="NR159">
            <v>0.28</v>
          </cell>
          <cell r="NS159">
            <v>0.01</v>
          </cell>
          <cell r="NT159">
            <v>0.45</v>
          </cell>
          <cell r="NU159">
            <v>0.007</v>
          </cell>
          <cell r="NV159">
            <v>0.37</v>
          </cell>
          <cell r="NW159">
            <v>0.009</v>
          </cell>
          <cell r="NX159">
            <v>0.48</v>
          </cell>
          <cell r="NY159">
            <v>0.008</v>
          </cell>
          <cell r="NZ159">
            <v>0.38</v>
          </cell>
          <cell r="OA159">
            <v>0.008</v>
          </cell>
          <cell r="OB159">
            <v>0.46</v>
          </cell>
          <cell r="OC159">
            <v>0.008</v>
          </cell>
          <cell r="OD159">
            <v>-0.11</v>
          </cell>
          <cell r="OE159">
            <v>0.006</v>
          </cell>
          <cell r="OF159">
            <v>-0.12</v>
          </cell>
          <cell r="OG159">
            <v>0.007</v>
          </cell>
        </row>
        <row r="159">
          <cell r="OL159">
            <v>0.02</v>
          </cell>
          <cell r="OM159">
            <v>0.001</v>
          </cell>
          <cell r="ON159">
            <v>0.04</v>
          </cell>
          <cell r="OO159">
            <v>0</v>
          </cell>
          <cell r="OP159">
            <v>0.04</v>
          </cell>
          <cell r="OQ159">
            <v>0.001</v>
          </cell>
          <cell r="OR159">
            <v>0</v>
          </cell>
          <cell r="OS159">
            <v>0.001</v>
          </cell>
        </row>
        <row r="159">
          <cell r="PF159">
            <v>0.02</v>
          </cell>
          <cell r="PG159">
            <v>0.001</v>
          </cell>
          <cell r="PH159">
            <v>0.02</v>
          </cell>
          <cell r="PI159">
            <v>0.001</v>
          </cell>
          <cell r="PJ159">
            <v>0.03</v>
          </cell>
          <cell r="PK159">
            <v>0.001</v>
          </cell>
          <cell r="PL159">
            <v>0.03</v>
          </cell>
          <cell r="PM159">
            <v>0.001</v>
          </cell>
          <cell r="PN159">
            <v>0.03</v>
          </cell>
          <cell r="PO159">
            <v>0.001</v>
          </cell>
          <cell r="PP159">
            <v>-0.08</v>
          </cell>
          <cell r="PQ159">
            <v>0.002</v>
          </cell>
          <cell r="PR159">
            <v>-0.06</v>
          </cell>
          <cell r="PS159">
            <v>0.002</v>
          </cell>
          <cell r="PT159">
            <v>0.07</v>
          </cell>
          <cell r="PU159">
            <v>0.003</v>
          </cell>
          <cell r="PV159">
            <v>0.02</v>
          </cell>
          <cell r="PW159">
            <v>0.002</v>
          </cell>
        </row>
        <row r="159">
          <cell r="QP159">
            <v>-0.01</v>
          </cell>
          <cell r="QQ159">
            <v>0.002</v>
          </cell>
          <cell r="QR159">
            <v>-0.01</v>
          </cell>
          <cell r="QS159">
            <v>0.002</v>
          </cell>
          <cell r="QT159">
            <v>0.01</v>
          </cell>
          <cell r="QU159">
            <v>0.003</v>
          </cell>
          <cell r="QV159">
            <v>0</v>
          </cell>
          <cell r="QW159">
            <v>0.002</v>
          </cell>
          <cell r="QX159">
            <v>0.01</v>
          </cell>
          <cell r="QY159">
            <v>0.003</v>
          </cell>
          <cell r="QZ159">
            <v>0.01</v>
          </cell>
          <cell r="RA159">
            <v>0.002</v>
          </cell>
          <cell r="RB159">
            <v>-0.07</v>
          </cell>
          <cell r="RC159">
            <v>0.002</v>
          </cell>
          <cell r="RD159">
            <v>-0.05</v>
          </cell>
          <cell r="RE159">
            <v>0.002</v>
          </cell>
        </row>
        <row r="159">
          <cell r="RJ159">
            <v>0.1</v>
          </cell>
          <cell r="RK159">
            <v>0.001</v>
          </cell>
          <cell r="RL159">
            <v>0.21</v>
          </cell>
          <cell r="RM159">
            <v>0.001</v>
          </cell>
          <cell r="RN159">
            <v>0.07</v>
          </cell>
          <cell r="RO159">
            <v>0.001</v>
          </cell>
          <cell r="RP159">
            <v>0.4</v>
          </cell>
          <cell r="RQ159">
            <v>0.003</v>
          </cell>
        </row>
        <row r="159">
          <cell r="SJ159">
            <v>0.11</v>
          </cell>
          <cell r="SK159">
            <v>0.001</v>
          </cell>
          <cell r="SL159">
            <v>0.32</v>
          </cell>
          <cell r="SM159">
            <v>0.002</v>
          </cell>
          <cell r="SN159">
            <v>0.12</v>
          </cell>
          <cell r="SO159">
            <v>0.001</v>
          </cell>
          <cell r="SP159">
            <v>0.34</v>
          </cell>
          <cell r="SQ159">
            <v>0.002</v>
          </cell>
          <cell r="SR159">
            <v>0.1</v>
          </cell>
          <cell r="SS159">
            <v>0.001</v>
          </cell>
          <cell r="ST159">
            <v>0.34</v>
          </cell>
          <cell r="SU159">
            <v>0.003</v>
          </cell>
          <cell r="SV159">
            <v>0.04</v>
          </cell>
          <cell r="SW159">
            <v>0.001</v>
          </cell>
          <cell r="SX159">
            <v>0.12</v>
          </cell>
          <cell r="SY159">
            <v>0.002</v>
          </cell>
        </row>
        <row r="159">
          <cell r="TD159">
            <v>-0.12</v>
          </cell>
          <cell r="TE159">
            <v>0.002</v>
          </cell>
          <cell r="TF159">
            <v>-0.46</v>
          </cell>
          <cell r="TG159">
            <v>0.007</v>
          </cell>
          <cell r="TH159">
            <v>-0.12</v>
          </cell>
          <cell r="TI159">
            <v>0.004</v>
          </cell>
          <cell r="TJ159">
            <v>-0.12</v>
          </cell>
          <cell r="TK159">
            <v>0.008</v>
          </cell>
        </row>
        <row r="159">
          <cell r="UD159">
            <v>-0.09</v>
          </cell>
          <cell r="UE159">
            <v>0.002</v>
          </cell>
          <cell r="UF159">
            <v>-0.21</v>
          </cell>
          <cell r="UG159">
            <v>0.005</v>
          </cell>
          <cell r="UH159">
            <v>-0.09</v>
          </cell>
          <cell r="UI159">
            <v>0.002</v>
          </cell>
          <cell r="UJ159">
            <v>-0.22</v>
          </cell>
          <cell r="UK159">
            <v>0.005</v>
          </cell>
          <cell r="UL159">
            <v>-0.09</v>
          </cell>
          <cell r="UM159">
            <v>0.002</v>
          </cell>
          <cell r="UN159">
            <v>-0.21</v>
          </cell>
          <cell r="UO159">
            <v>0.005</v>
          </cell>
          <cell r="UP159">
            <v>-0.2</v>
          </cell>
          <cell r="UQ159">
            <v>0.002</v>
          </cell>
          <cell r="UR159">
            <v>-0.2</v>
          </cell>
          <cell r="US159">
            <v>0.004</v>
          </cell>
        </row>
        <row r="159">
          <cell r="UX159">
            <v>0.02</v>
          </cell>
          <cell r="UY159">
            <v>0</v>
          </cell>
          <cell r="UZ159">
            <v>0.06</v>
          </cell>
          <cell r="VA159">
            <v>0.001</v>
          </cell>
          <cell r="VB159">
            <v>0.11</v>
          </cell>
          <cell r="VC159">
            <v>0.001</v>
          </cell>
        </row>
        <row r="159">
          <cell r="VP159">
            <v>0.03</v>
          </cell>
          <cell r="VQ159">
            <v>0</v>
          </cell>
          <cell r="VR159">
            <v>0.05</v>
          </cell>
          <cell r="VS159">
            <v>0</v>
          </cell>
          <cell r="VT159">
            <v>0.02</v>
          </cell>
          <cell r="VU159">
            <v>0</v>
          </cell>
          <cell r="VV159">
            <v>0</v>
          </cell>
          <cell r="VW159">
            <v>0</v>
          </cell>
        </row>
        <row r="159">
          <cell r="WB159">
            <v>0.07</v>
          </cell>
          <cell r="WC159">
            <v>0.002</v>
          </cell>
          <cell r="WD159">
            <v>0</v>
          </cell>
          <cell r="WE159">
            <v>0.001</v>
          </cell>
          <cell r="WF159">
            <v>-0.08</v>
          </cell>
          <cell r="WG159">
            <v>0.002</v>
          </cell>
          <cell r="WH159">
            <v>0</v>
          </cell>
          <cell r="WI159">
            <v>0.001</v>
          </cell>
        </row>
        <row r="159">
          <cell r="XB159">
            <v>0</v>
          </cell>
          <cell r="XC159">
            <v>0.001</v>
          </cell>
          <cell r="XD159">
            <v>-0.01</v>
          </cell>
          <cell r="XE159">
            <v>0.001</v>
          </cell>
          <cell r="XF159">
            <v>-0.02</v>
          </cell>
          <cell r="XG159">
            <v>0.002</v>
          </cell>
          <cell r="XH159">
            <v>-0.02</v>
          </cell>
          <cell r="XI159">
            <v>0.001</v>
          </cell>
          <cell r="XJ159">
            <v>-0.01</v>
          </cell>
          <cell r="XK159">
            <v>0.002</v>
          </cell>
          <cell r="XL159">
            <v>-0.02</v>
          </cell>
          <cell r="XM159">
            <v>0.001</v>
          </cell>
          <cell r="XN159">
            <v>0</v>
          </cell>
          <cell r="XO159">
            <v>0.002</v>
          </cell>
          <cell r="XP159">
            <v>0.01</v>
          </cell>
          <cell r="XQ159">
            <v>0.001</v>
          </cell>
        </row>
        <row r="160">
          <cell r="B160" t="str">
            <v>KMS074</v>
          </cell>
          <cell r="C160" t="str">
            <v>Korea/N China</v>
          </cell>
          <cell r="D160">
            <v>37.9867</v>
          </cell>
          <cell r="E160">
            <v>127.0169</v>
          </cell>
          <cell r="F160">
            <v>-0.51</v>
          </cell>
          <cell r="G160">
            <v>0.009</v>
          </cell>
          <cell r="H160">
            <v>2.58</v>
          </cell>
          <cell r="I160">
            <v>0.088</v>
          </cell>
          <cell r="J160">
            <v>3.51</v>
          </cell>
          <cell r="K160">
            <v>0.074</v>
          </cell>
          <cell r="L160">
            <v>-0.48</v>
          </cell>
          <cell r="M160">
            <v>0.007</v>
          </cell>
          <cell r="N160">
            <v>3.56</v>
          </cell>
          <cell r="O160">
            <v>0.051</v>
          </cell>
        </row>
        <row r="160">
          <cell r="X160">
            <v>-0.16</v>
          </cell>
          <cell r="Y160">
            <v>0.013</v>
          </cell>
          <cell r="Z160">
            <v>-0.68</v>
          </cell>
          <cell r="AA160">
            <v>0.076</v>
          </cell>
          <cell r="AB160">
            <v>-0.46</v>
          </cell>
          <cell r="AC160">
            <v>0.031</v>
          </cell>
          <cell r="AD160">
            <v>-3.54</v>
          </cell>
          <cell r="AE160">
            <v>0.043</v>
          </cell>
          <cell r="AF160">
            <v>-5.55</v>
          </cell>
          <cell r="AG160">
            <v>0.125</v>
          </cell>
          <cell r="AH160">
            <v>-0.52</v>
          </cell>
          <cell r="AI160">
            <v>0.006</v>
          </cell>
          <cell r="AJ160">
            <v>3.18</v>
          </cell>
          <cell r="AK160">
            <v>0.082</v>
          </cell>
          <cell r="AL160">
            <v>-0.46</v>
          </cell>
          <cell r="AM160">
            <v>0.006</v>
          </cell>
          <cell r="AN160">
            <v>2.83</v>
          </cell>
          <cell r="AO160">
            <v>0.067</v>
          </cell>
          <cell r="AP160">
            <v>-0.64</v>
          </cell>
          <cell r="AQ160">
            <v>0.011</v>
          </cell>
          <cell r="AR160">
            <v>1.92</v>
          </cell>
          <cell r="AS160">
            <v>0.052</v>
          </cell>
          <cell r="AT160">
            <v>-1.03</v>
          </cell>
          <cell r="AU160">
            <v>0.015</v>
          </cell>
          <cell r="AV160">
            <v>-0.16</v>
          </cell>
          <cell r="AW160">
            <v>0.015</v>
          </cell>
          <cell r="AX160">
            <v>-1.34</v>
          </cell>
          <cell r="AY160">
            <v>0.033</v>
          </cell>
          <cell r="AZ160">
            <v>-1.9</v>
          </cell>
          <cell r="BA160">
            <v>0.053</v>
          </cell>
          <cell r="BB160">
            <v>0.1</v>
          </cell>
          <cell r="BC160">
            <v>0.005</v>
          </cell>
          <cell r="BD160">
            <v>0.52</v>
          </cell>
          <cell r="BE160">
            <v>0.02</v>
          </cell>
          <cell r="BF160">
            <v>-0.13</v>
          </cell>
          <cell r="BG160">
            <v>0.002</v>
          </cell>
          <cell r="BH160">
            <v>0.41</v>
          </cell>
          <cell r="BI160">
            <v>0.006</v>
          </cell>
        </row>
        <row r="160">
          <cell r="BR160">
            <v>0.02</v>
          </cell>
          <cell r="BS160">
            <v>0.003</v>
          </cell>
          <cell r="BT160">
            <v>-0.77</v>
          </cell>
          <cell r="BU160">
            <v>0.049</v>
          </cell>
          <cell r="BV160">
            <v>-0.26</v>
          </cell>
          <cell r="BW160">
            <v>0.016</v>
          </cell>
          <cell r="BX160">
            <v>-0.66</v>
          </cell>
          <cell r="BY160">
            <v>0.005</v>
          </cell>
          <cell r="BZ160">
            <v>-0.01</v>
          </cell>
          <cell r="CA160">
            <v>0.008</v>
          </cell>
          <cell r="CB160">
            <v>0.03</v>
          </cell>
          <cell r="CC160">
            <v>0.003</v>
          </cell>
          <cell r="CD160">
            <v>0.46</v>
          </cell>
          <cell r="CE160">
            <v>0.013</v>
          </cell>
          <cell r="CF160">
            <v>0.02</v>
          </cell>
          <cell r="CG160">
            <v>0.003</v>
          </cell>
          <cell r="CH160">
            <v>0.39</v>
          </cell>
          <cell r="CI160">
            <v>0.015</v>
          </cell>
          <cell r="CJ160">
            <v>-0.02</v>
          </cell>
          <cell r="CK160">
            <v>0.001</v>
          </cell>
          <cell r="CL160">
            <v>0.11</v>
          </cell>
          <cell r="CM160">
            <v>0.002</v>
          </cell>
          <cell r="CN160">
            <v>-0.11</v>
          </cell>
          <cell r="CO160">
            <v>0.001</v>
          </cell>
          <cell r="CP160">
            <v>0.03</v>
          </cell>
          <cell r="CQ160">
            <v>0.002</v>
          </cell>
          <cell r="CR160">
            <v>-0.11</v>
          </cell>
          <cell r="CS160">
            <v>0.002</v>
          </cell>
          <cell r="CT160">
            <v>-0.27</v>
          </cell>
          <cell r="CU160">
            <v>0.014</v>
          </cell>
          <cell r="CV160">
            <v>-0.32</v>
          </cell>
          <cell r="CW160">
            <v>0.021</v>
          </cell>
          <cell r="CX160">
            <v>0.21</v>
          </cell>
          <cell r="CY160">
            <v>0.016</v>
          </cell>
          <cell r="CZ160">
            <v>-0.3</v>
          </cell>
          <cell r="DA160">
            <v>0.009</v>
          </cell>
          <cell r="DB160">
            <v>0.06</v>
          </cell>
          <cell r="DC160">
            <v>0.012</v>
          </cell>
        </row>
        <row r="160">
          <cell r="DL160">
            <v>-0.63</v>
          </cell>
          <cell r="DM160">
            <v>0.032</v>
          </cell>
          <cell r="DN160">
            <v>-0.38</v>
          </cell>
          <cell r="DO160">
            <v>0.021</v>
          </cell>
          <cell r="DP160">
            <v>0</v>
          </cell>
          <cell r="DQ160">
            <v>0.001</v>
          </cell>
          <cell r="DR160">
            <v>-0.64</v>
          </cell>
          <cell r="DS160">
            <v>0.017</v>
          </cell>
          <cell r="DT160">
            <v>0.08</v>
          </cell>
          <cell r="DU160">
            <v>0.004</v>
          </cell>
          <cell r="DV160">
            <v>-0.26</v>
          </cell>
          <cell r="DW160">
            <v>0.011</v>
          </cell>
          <cell r="DX160">
            <v>0.11</v>
          </cell>
          <cell r="DY160">
            <v>0.007</v>
          </cell>
          <cell r="DZ160">
            <v>-0.26</v>
          </cell>
          <cell r="EA160">
            <v>0.008</v>
          </cell>
          <cell r="EB160">
            <v>0.14</v>
          </cell>
          <cell r="EC160">
            <v>0.006</v>
          </cell>
          <cell r="ED160">
            <v>-0.6</v>
          </cell>
          <cell r="EE160">
            <v>0.006</v>
          </cell>
          <cell r="EF160">
            <v>-0.12</v>
          </cell>
          <cell r="EG160">
            <v>0.004</v>
          </cell>
          <cell r="EH160">
            <v>-0.54</v>
          </cell>
          <cell r="EI160">
            <v>0.005</v>
          </cell>
          <cell r="EJ160">
            <v>-0.13</v>
          </cell>
          <cell r="EK160">
            <v>0.003</v>
          </cell>
          <cell r="EL160">
            <v>-0.39</v>
          </cell>
          <cell r="EM160">
            <v>0.011</v>
          </cell>
          <cell r="EN160">
            <v>-0.11</v>
          </cell>
          <cell r="EO160">
            <v>0.007</v>
          </cell>
          <cell r="EP160">
            <v>0.07</v>
          </cell>
          <cell r="EQ160">
            <v>0.001</v>
          </cell>
          <cell r="ER160">
            <v>0.06</v>
          </cell>
          <cell r="ES160">
            <v>0.001</v>
          </cell>
          <cell r="ET160">
            <v>-0.06</v>
          </cell>
          <cell r="EU160">
            <v>0.001</v>
          </cell>
          <cell r="EV160">
            <v>0.04</v>
          </cell>
          <cell r="EW160">
            <v>0</v>
          </cell>
        </row>
        <row r="160">
          <cell r="FF160">
            <v>0.03</v>
          </cell>
          <cell r="FG160">
            <v>0.001</v>
          </cell>
          <cell r="FH160">
            <v>-0.03</v>
          </cell>
          <cell r="FI160">
            <v>0.002</v>
          </cell>
          <cell r="FJ160">
            <v>-0.01</v>
          </cell>
          <cell r="FK160">
            <v>0.001</v>
          </cell>
          <cell r="FL160">
            <v>-0.26</v>
          </cell>
          <cell r="FM160">
            <v>0.003</v>
          </cell>
          <cell r="FN160">
            <v>0</v>
          </cell>
          <cell r="FO160">
            <v>0.001</v>
          </cell>
          <cell r="FP160">
            <v>0.02</v>
          </cell>
          <cell r="FQ160">
            <v>0.001</v>
          </cell>
          <cell r="FR160">
            <v>0.04</v>
          </cell>
          <cell r="FS160">
            <v>0.001</v>
          </cell>
          <cell r="FT160">
            <v>0.02</v>
          </cell>
          <cell r="FU160">
            <v>0.001</v>
          </cell>
          <cell r="FV160">
            <v>0.04</v>
          </cell>
          <cell r="FW160">
            <v>0.001</v>
          </cell>
          <cell r="FX160">
            <v>0.02</v>
          </cell>
          <cell r="FY160">
            <v>0.001</v>
          </cell>
          <cell r="FZ160">
            <v>0.02</v>
          </cell>
          <cell r="GA160">
            <v>0</v>
          </cell>
          <cell r="GB160">
            <v>-0.02</v>
          </cell>
          <cell r="GC160">
            <v>0</v>
          </cell>
          <cell r="GD160">
            <v>0.02</v>
          </cell>
          <cell r="GE160">
            <v>0</v>
          </cell>
          <cell r="GF160">
            <v>-0.04</v>
          </cell>
          <cell r="GG160">
            <v>0.001</v>
          </cell>
          <cell r="GH160">
            <v>-0.01</v>
          </cell>
          <cell r="GI160">
            <v>0.001</v>
          </cell>
          <cell r="GJ160">
            <v>-64.82</v>
          </cell>
          <cell r="GK160">
            <v>4.583</v>
          </cell>
          <cell r="GL160">
            <v>109.57</v>
          </cell>
          <cell r="GM160">
            <v>5.074</v>
          </cell>
          <cell r="GN160">
            <v>-13.19</v>
          </cell>
          <cell r="GO160">
            <v>2.109</v>
          </cell>
          <cell r="GP160">
            <v>-13.07</v>
          </cell>
          <cell r="GQ160">
            <v>15.281</v>
          </cell>
        </row>
        <row r="160">
          <cell r="GZ160">
            <v>-316.06</v>
          </cell>
          <cell r="HA160">
            <v>11.296</v>
          </cell>
          <cell r="HB160">
            <v>-937.67</v>
          </cell>
          <cell r="HC160">
            <v>24.473</v>
          </cell>
          <cell r="HD160">
            <v>-2.52</v>
          </cell>
          <cell r="HE160">
            <v>0.135</v>
          </cell>
          <cell r="HF160">
            <v>-345.56</v>
          </cell>
          <cell r="HG160">
            <v>5.411</v>
          </cell>
          <cell r="HH160">
            <v>-1993.52</v>
          </cell>
          <cell r="HI160">
            <v>44.317</v>
          </cell>
          <cell r="HJ160">
            <v>-61.49</v>
          </cell>
          <cell r="HK160">
            <v>2.973</v>
          </cell>
          <cell r="HL160">
            <v>10.82</v>
          </cell>
          <cell r="HM160">
            <v>6.578</v>
          </cell>
          <cell r="HN160">
            <v>-64.95</v>
          </cell>
          <cell r="HO160">
            <v>2.959</v>
          </cell>
          <cell r="HP160">
            <v>34.97</v>
          </cell>
          <cell r="HQ160">
            <v>9.503</v>
          </cell>
          <cell r="HR160">
            <v>-175.15</v>
          </cell>
          <cell r="HS160">
            <v>4.566</v>
          </cell>
          <cell r="HT160">
            <v>-185.45</v>
          </cell>
          <cell r="HU160">
            <v>6.546</v>
          </cell>
          <cell r="HV160">
            <v>-160.5</v>
          </cell>
          <cell r="HW160">
            <v>6.156</v>
          </cell>
          <cell r="HX160">
            <v>-750.05</v>
          </cell>
          <cell r="HY160">
            <v>22.058</v>
          </cell>
          <cell r="HZ160">
            <v>-882.5</v>
          </cell>
          <cell r="IA160">
            <v>21.114</v>
          </cell>
          <cell r="IB160">
            <v>1.41</v>
          </cell>
          <cell r="IC160">
            <v>0.048</v>
          </cell>
          <cell r="ID160">
            <v>0.71</v>
          </cell>
          <cell r="IE160">
            <v>0.027</v>
          </cell>
          <cell r="IF160">
            <v>1.31</v>
          </cell>
          <cell r="IG160">
            <v>0.048</v>
          </cell>
          <cell r="IH160">
            <v>0.91</v>
          </cell>
          <cell r="II160">
            <v>0.019</v>
          </cell>
        </row>
        <row r="160">
          <cell r="IR160">
            <v>-0.66</v>
          </cell>
          <cell r="IS160">
            <v>0.026</v>
          </cell>
          <cell r="IT160">
            <v>-0.04</v>
          </cell>
          <cell r="IU160">
            <v>0.002</v>
          </cell>
          <cell r="IV160">
            <v>0</v>
          </cell>
          <cell r="IW160">
            <v>0.014</v>
          </cell>
          <cell r="IX160">
            <v>-1.56</v>
          </cell>
          <cell r="IY160">
            <v>0.005</v>
          </cell>
          <cell r="IZ160">
            <v>0.1</v>
          </cell>
          <cell r="JA160">
            <v>0.021</v>
          </cell>
          <cell r="JB160">
            <v>1.46</v>
          </cell>
          <cell r="JC160">
            <v>0.066</v>
          </cell>
          <cell r="JD160">
            <v>0.84</v>
          </cell>
          <cell r="JE160">
            <v>0.031</v>
          </cell>
          <cell r="JF160">
            <v>1.6</v>
          </cell>
          <cell r="JG160">
            <v>0.06</v>
          </cell>
          <cell r="JH160">
            <v>0.87</v>
          </cell>
          <cell r="JI160">
            <v>0.024</v>
          </cell>
          <cell r="JJ160">
            <v>0.81</v>
          </cell>
          <cell r="JK160">
            <v>0.037</v>
          </cell>
          <cell r="JL160">
            <v>0.58</v>
          </cell>
          <cell r="JM160">
            <v>0.019</v>
          </cell>
          <cell r="JN160">
            <v>0.05</v>
          </cell>
          <cell r="JO160">
            <v>0.007</v>
          </cell>
          <cell r="JP160">
            <v>0.4</v>
          </cell>
          <cell r="JQ160">
            <v>0.012</v>
          </cell>
          <cell r="JR160">
            <v>-0.05</v>
          </cell>
          <cell r="JS160">
            <v>0.001</v>
          </cell>
          <cell r="JT160">
            <v>-0.51</v>
          </cell>
          <cell r="JU160">
            <v>0.019</v>
          </cell>
          <cell r="JV160">
            <v>-0.52</v>
          </cell>
          <cell r="JW160">
            <v>0.018</v>
          </cell>
          <cell r="JX160">
            <v>-0.28</v>
          </cell>
          <cell r="JY160">
            <v>0.012</v>
          </cell>
          <cell r="JZ160">
            <v>-1.01</v>
          </cell>
          <cell r="KA160">
            <v>0.029</v>
          </cell>
        </row>
        <row r="160">
          <cell r="KJ160">
            <v>-0.07</v>
          </cell>
          <cell r="KK160">
            <v>0.005</v>
          </cell>
          <cell r="KL160">
            <v>-0.02</v>
          </cell>
          <cell r="KM160">
            <v>0.001</v>
          </cell>
          <cell r="KN160">
            <v>0</v>
          </cell>
          <cell r="KO160">
            <v>0</v>
          </cell>
          <cell r="KP160">
            <v>0.16</v>
          </cell>
          <cell r="KQ160">
            <v>0.002</v>
          </cell>
          <cell r="KR160">
            <v>-0.52</v>
          </cell>
          <cell r="KS160">
            <v>0.014</v>
          </cell>
          <cell r="KT160">
            <v>-0.45</v>
          </cell>
          <cell r="KU160">
            <v>0.016</v>
          </cell>
          <cell r="KV160">
            <v>-0.82</v>
          </cell>
          <cell r="KW160">
            <v>0.028</v>
          </cell>
          <cell r="KX160">
            <v>-0.41</v>
          </cell>
          <cell r="KY160">
            <v>0.018</v>
          </cell>
          <cell r="KZ160">
            <v>-0.84</v>
          </cell>
          <cell r="LA160">
            <v>0.02</v>
          </cell>
          <cell r="LB160">
            <v>-0.48</v>
          </cell>
          <cell r="LC160">
            <v>0.016</v>
          </cell>
          <cell r="LD160">
            <v>-0.65</v>
          </cell>
          <cell r="LE160">
            <v>0.02</v>
          </cell>
          <cell r="LF160">
            <v>-0.29</v>
          </cell>
          <cell r="LG160">
            <v>0.01</v>
          </cell>
          <cell r="LH160">
            <v>-0.72</v>
          </cell>
          <cell r="LI160">
            <v>0.019</v>
          </cell>
          <cell r="LJ160">
            <v>-0.02</v>
          </cell>
          <cell r="LK160">
            <v>0.001</v>
          </cell>
          <cell r="LL160">
            <v>-0.17</v>
          </cell>
          <cell r="LM160">
            <v>0.004</v>
          </cell>
          <cell r="LN160">
            <v>-0.08</v>
          </cell>
          <cell r="LO160">
            <v>0.009</v>
          </cell>
          <cell r="LP160">
            <v>0.39</v>
          </cell>
          <cell r="LQ160">
            <v>0.004</v>
          </cell>
          <cell r="LR160">
            <v>0.26</v>
          </cell>
          <cell r="LS160">
            <v>0.006</v>
          </cell>
          <cell r="LT160">
            <v>0.88</v>
          </cell>
          <cell r="LU160">
            <v>0.017</v>
          </cell>
        </row>
        <row r="160">
          <cell r="MD160">
            <v>-0.03</v>
          </cell>
          <cell r="ME160">
            <v>0.003</v>
          </cell>
          <cell r="MF160">
            <v>0.01</v>
          </cell>
          <cell r="MG160">
            <v>0</v>
          </cell>
          <cell r="MH160">
            <v>0.03</v>
          </cell>
          <cell r="MI160">
            <v>0.003</v>
          </cell>
          <cell r="MJ160">
            <v>0.66</v>
          </cell>
          <cell r="MK160">
            <v>0.012</v>
          </cell>
          <cell r="ML160">
            <v>0.02</v>
          </cell>
          <cell r="MM160">
            <v>0.003</v>
          </cell>
          <cell r="MN160">
            <v>0.64</v>
          </cell>
          <cell r="MO160">
            <v>0.013</v>
          </cell>
          <cell r="MP160">
            <v>-0.08</v>
          </cell>
          <cell r="MQ160">
            <v>0.005</v>
          </cell>
          <cell r="MR160">
            <v>-0.55</v>
          </cell>
          <cell r="MS160">
            <v>0.029</v>
          </cell>
          <cell r="MT160">
            <v>-0.05</v>
          </cell>
          <cell r="MU160">
            <v>0.009</v>
          </cell>
          <cell r="MV160">
            <v>-0.07</v>
          </cell>
          <cell r="MW160">
            <v>0.007</v>
          </cell>
          <cell r="MX160">
            <v>0.61</v>
          </cell>
          <cell r="MY160">
            <v>0.006</v>
          </cell>
        </row>
        <row r="160">
          <cell r="NH160">
            <v>-0.68</v>
          </cell>
          <cell r="NI160">
            <v>0.023</v>
          </cell>
          <cell r="NJ160">
            <v>-1.17</v>
          </cell>
          <cell r="NK160">
            <v>0.038</v>
          </cell>
          <cell r="NL160">
            <v>-0.45</v>
          </cell>
          <cell r="NM160">
            <v>0.012</v>
          </cell>
          <cell r="NN160">
            <v>-1.82</v>
          </cell>
          <cell r="NO160">
            <v>0.023</v>
          </cell>
          <cell r="NP160">
            <v>-2.42</v>
          </cell>
          <cell r="NQ160">
            <v>0.057</v>
          </cell>
          <cell r="NR160">
            <v>-0.42</v>
          </cell>
          <cell r="NS160">
            <v>0.015</v>
          </cell>
          <cell r="NT160">
            <v>0.18</v>
          </cell>
          <cell r="NU160">
            <v>0.004</v>
          </cell>
          <cell r="NV160">
            <v>-0.4</v>
          </cell>
          <cell r="NW160">
            <v>0.02</v>
          </cell>
          <cell r="NX160">
            <v>0.18</v>
          </cell>
          <cell r="NY160">
            <v>0.004</v>
          </cell>
          <cell r="NZ160">
            <v>-0.67</v>
          </cell>
          <cell r="OA160">
            <v>0.027</v>
          </cell>
          <cell r="OB160">
            <v>-0.08</v>
          </cell>
          <cell r="OC160">
            <v>0.008</v>
          </cell>
          <cell r="OD160">
            <v>-0.88</v>
          </cell>
          <cell r="OE160">
            <v>0.026</v>
          </cell>
          <cell r="OF160">
            <v>-0.83</v>
          </cell>
          <cell r="OG160">
            <v>0.018</v>
          </cell>
          <cell r="OH160">
            <v>-0.53</v>
          </cell>
          <cell r="OI160">
            <v>0.014</v>
          </cell>
          <cell r="OJ160">
            <v>-0.68</v>
          </cell>
          <cell r="OK160">
            <v>0.016</v>
          </cell>
          <cell r="OL160">
            <v>0.18</v>
          </cell>
          <cell r="OM160">
            <v>0.006</v>
          </cell>
          <cell r="ON160">
            <v>0.12</v>
          </cell>
          <cell r="OO160">
            <v>0.002</v>
          </cell>
          <cell r="OP160">
            <v>0.09</v>
          </cell>
          <cell r="OQ160">
            <v>0.002</v>
          </cell>
          <cell r="OR160">
            <v>0.17</v>
          </cell>
          <cell r="OS160">
            <v>0.006</v>
          </cell>
        </row>
        <row r="160">
          <cell r="PF160">
            <v>0.14</v>
          </cell>
          <cell r="PG160">
            <v>0.005</v>
          </cell>
          <cell r="PH160">
            <v>0.15</v>
          </cell>
          <cell r="PI160">
            <v>0.004</v>
          </cell>
          <cell r="PJ160">
            <v>0.14</v>
          </cell>
          <cell r="PK160">
            <v>0.006</v>
          </cell>
          <cell r="PL160">
            <v>0.15</v>
          </cell>
          <cell r="PM160">
            <v>0.003</v>
          </cell>
          <cell r="PN160">
            <v>0.12</v>
          </cell>
          <cell r="PO160">
            <v>0.004</v>
          </cell>
          <cell r="PP160">
            <v>-0.21</v>
          </cell>
          <cell r="PQ160">
            <v>0.007</v>
          </cell>
          <cell r="PR160">
            <v>-0.14</v>
          </cell>
          <cell r="PS160">
            <v>0.002</v>
          </cell>
          <cell r="PT160">
            <v>0.07</v>
          </cell>
          <cell r="PU160">
            <v>0.006</v>
          </cell>
          <cell r="PV160">
            <v>0.04</v>
          </cell>
          <cell r="PW160">
            <v>0.005</v>
          </cell>
        </row>
        <row r="160">
          <cell r="QF160">
            <v>-0.12</v>
          </cell>
          <cell r="QG160">
            <v>0.005</v>
          </cell>
          <cell r="QH160">
            <v>-0.16</v>
          </cell>
          <cell r="QI160">
            <v>0.005</v>
          </cell>
          <cell r="QJ160">
            <v>-0.4</v>
          </cell>
          <cell r="QK160">
            <v>0.012</v>
          </cell>
          <cell r="QL160">
            <v>-0.25</v>
          </cell>
          <cell r="QM160">
            <v>0.002</v>
          </cell>
          <cell r="QN160">
            <v>-0.42</v>
          </cell>
          <cell r="QO160">
            <v>0.007</v>
          </cell>
          <cell r="QP160">
            <v>-0.11</v>
          </cell>
          <cell r="QQ160">
            <v>0.002</v>
          </cell>
          <cell r="QR160">
            <v>-0.06</v>
          </cell>
          <cell r="QS160">
            <v>0.002</v>
          </cell>
          <cell r="QT160">
            <v>-0.12</v>
          </cell>
          <cell r="QU160">
            <v>0.002</v>
          </cell>
          <cell r="QV160">
            <v>-0.06</v>
          </cell>
          <cell r="QW160">
            <v>0.002</v>
          </cell>
          <cell r="QX160">
            <v>-0.27</v>
          </cell>
          <cell r="QY160">
            <v>0.005</v>
          </cell>
          <cell r="QZ160">
            <v>-0.11</v>
          </cell>
          <cell r="RA160">
            <v>0.001</v>
          </cell>
          <cell r="RB160">
            <v>-0.26</v>
          </cell>
          <cell r="RC160">
            <v>0.007</v>
          </cell>
          <cell r="RD160">
            <v>-0.19</v>
          </cell>
          <cell r="RE160">
            <v>0.003</v>
          </cell>
          <cell r="RF160">
            <v>-0.33</v>
          </cell>
          <cell r="RG160">
            <v>0.01</v>
          </cell>
          <cell r="RH160">
            <v>-0.17</v>
          </cell>
          <cell r="RI160">
            <v>0.004</v>
          </cell>
          <cell r="RJ160">
            <v>0.04</v>
          </cell>
          <cell r="RK160">
            <v>0.003</v>
          </cell>
          <cell r="RL160">
            <v>0.15</v>
          </cell>
          <cell r="RM160">
            <v>0.001</v>
          </cell>
          <cell r="RN160">
            <v>-0.04</v>
          </cell>
          <cell r="RO160">
            <v>0.002</v>
          </cell>
          <cell r="RP160">
            <v>0.43</v>
          </cell>
          <cell r="RQ160">
            <v>0.003</v>
          </cell>
        </row>
        <row r="160">
          <cell r="RZ160">
            <v>-0.01</v>
          </cell>
          <cell r="SA160">
            <v>0</v>
          </cell>
          <cell r="SB160">
            <v>-0.13</v>
          </cell>
          <cell r="SC160">
            <v>0.008</v>
          </cell>
          <cell r="SD160">
            <v>-0.04</v>
          </cell>
          <cell r="SE160">
            <v>0.001</v>
          </cell>
          <cell r="SF160">
            <v>-0.14</v>
          </cell>
          <cell r="SG160">
            <v>0.002</v>
          </cell>
          <cell r="SH160">
            <v>-0.56</v>
          </cell>
          <cell r="SI160">
            <v>0.011</v>
          </cell>
          <cell r="SJ160">
            <v>0.01</v>
          </cell>
          <cell r="SK160">
            <v>0.003</v>
          </cell>
          <cell r="SL160">
            <v>0.27</v>
          </cell>
          <cell r="SM160">
            <v>0.002</v>
          </cell>
          <cell r="SN160">
            <v>0.01</v>
          </cell>
          <cell r="SO160">
            <v>0.002</v>
          </cell>
          <cell r="SP160">
            <v>0.28</v>
          </cell>
          <cell r="SQ160">
            <v>0.002</v>
          </cell>
          <cell r="SR160">
            <v>0</v>
          </cell>
          <cell r="SS160">
            <v>0.003</v>
          </cell>
          <cell r="ST160">
            <v>0.22</v>
          </cell>
          <cell r="SU160">
            <v>0.001</v>
          </cell>
          <cell r="SV160">
            <v>-0.04</v>
          </cell>
          <cell r="SW160">
            <v>0.002</v>
          </cell>
          <cell r="SX160">
            <v>0</v>
          </cell>
          <cell r="SY160">
            <v>0.004</v>
          </cell>
          <cell r="SZ160">
            <v>0</v>
          </cell>
          <cell r="TA160">
            <v>0</v>
          </cell>
          <cell r="TB160">
            <v>-0.21</v>
          </cell>
          <cell r="TC160">
            <v>0.007</v>
          </cell>
          <cell r="TD160">
            <v>-0.23</v>
          </cell>
          <cell r="TE160">
            <v>0.004</v>
          </cell>
          <cell r="TF160">
            <v>-0.41</v>
          </cell>
          <cell r="TG160">
            <v>0.007</v>
          </cell>
          <cell r="TH160">
            <v>-0.29</v>
          </cell>
          <cell r="TI160">
            <v>0.005</v>
          </cell>
          <cell r="TJ160">
            <v>0.22</v>
          </cell>
          <cell r="TK160">
            <v>0.008</v>
          </cell>
        </row>
        <row r="160">
          <cell r="TT160">
            <v>-0.04</v>
          </cell>
          <cell r="TU160">
            <v>0.006</v>
          </cell>
          <cell r="TV160">
            <v>-0.26</v>
          </cell>
          <cell r="TW160">
            <v>0.021</v>
          </cell>
          <cell r="TX160">
            <v>0.06</v>
          </cell>
          <cell r="TY160">
            <v>0.001</v>
          </cell>
          <cell r="TZ160">
            <v>-0.75</v>
          </cell>
          <cell r="UA160">
            <v>0.013</v>
          </cell>
          <cell r="UB160">
            <v>1.31</v>
          </cell>
          <cell r="UC160">
            <v>0.016</v>
          </cell>
          <cell r="UD160">
            <v>-0.23</v>
          </cell>
          <cell r="UE160">
            <v>0.003</v>
          </cell>
          <cell r="UF160">
            <v>-0.01</v>
          </cell>
          <cell r="UG160">
            <v>0.008</v>
          </cell>
          <cell r="UH160">
            <v>-0.22</v>
          </cell>
          <cell r="UI160">
            <v>0.003</v>
          </cell>
          <cell r="UJ160">
            <v>-0.03</v>
          </cell>
          <cell r="UK160">
            <v>0.008</v>
          </cell>
          <cell r="UL160">
            <v>-0.28</v>
          </cell>
          <cell r="UM160">
            <v>0.006</v>
          </cell>
          <cell r="UN160">
            <v>-0.32</v>
          </cell>
          <cell r="UO160">
            <v>0.007</v>
          </cell>
          <cell r="UP160">
            <v>-0.37</v>
          </cell>
          <cell r="UQ160">
            <v>0.007</v>
          </cell>
          <cell r="UR160">
            <v>-0.05</v>
          </cell>
          <cell r="US160">
            <v>0.003</v>
          </cell>
          <cell r="UT160">
            <v>-0.32</v>
          </cell>
          <cell r="UU160">
            <v>0.004</v>
          </cell>
          <cell r="UV160">
            <v>0.08</v>
          </cell>
          <cell r="UW160">
            <v>0.006</v>
          </cell>
          <cell r="UX160">
            <v>0.1</v>
          </cell>
          <cell r="UY160">
            <v>0.002</v>
          </cell>
          <cell r="UZ160">
            <v>-0.04</v>
          </cell>
          <cell r="VA160">
            <v>0.002</v>
          </cell>
          <cell r="VB160">
            <v>0.05</v>
          </cell>
          <cell r="VC160">
            <v>0.001</v>
          </cell>
        </row>
        <row r="160">
          <cell r="VL160">
            <v>0.01</v>
          </cell>
          <cell r="VM160">
            <v>0</v>
          </cell>
          <cell r="VN160">
            <v>-0.16</v>
          </cell>
          <cell r="VO160">
            <v>0.004</v>
          </cell>
          <cell r="VP160">
            <v>0.03</v>
          </cell>
          <cell r="VQ160">
            <v>0.001</v>
          </cell>
          <cell r="VR160">
            <v>0.05</v>
          </cell>
          <cell r="VS160">
            <v>0.001</v>
          </cell>
          <cell r="VT160">
            <v>0.02</v>
          </cell>
          <cell r="VU160">
            <v>0.001</v>
          </cell>
          <cell r="VV160">
            <v>0</v>
          </cell>
          <cell r="VW160">
            <v>0</v>
          </cell>
          <cell r="VX160">
            <v>0</v>
          </cell>
          <cell r="VY160">
            <v>0</v>
          </cell>
          <cell r="VZ160">
            <v>-0.02</v>
          </cell>
          <cell r="WA160">
            <v>0</v>
          </cell>
          <cell r="WB160">
            <v>-0.11</v>
          </cell>
          <cell r="WC160">
            <v>0.006</v>
          </cell>
          <cell r="WD160">
            <v>-0.16</v>
          </cell>
          <cell r="WE160">
            <v>0.006</v>
          </cell>
          <cell r="WF160">
            <v>-0.1</v>
          </cell>
          <cell r="WG160">
            <v>0.002</v>
          </cell>
          <cell r="WH160">
            <v>0</v>
          </cell>
          <cell r="WI160">
            <v>0.001</v>
          </cell>
        </row>
        <row r="160">
          <cell r="WR160">
            <v>0.11</v>
          </cell>
          <cell r="WS160">
            <v>0.001</v>
          </cell>
          <cell r="WT160">
            <v>0</v>
          </cell>
          <cell r="WU160">
            <v>0.001</v>
          </cell>
          <cell r="WV160">
            <v>0.08</v>
          </cell>
          <cell r="WW160">
            <v>0.003</v>
          </cell>
          <cell r="WX160">
            <v>-0.15</v>
          </cell>
          <cell r="WY160">
            <v>0.007</v>
          </cell>
          <cell r="WZ160">
            <v>0.16</v>
          </cell>
          <cell r="XA160">
            <v>0.002</v>
          </cell>
          <cell r="XB160">
            <v>-0.12</v>
          </cell>
          <cell r="XC160">
            <v>0.005</v>
          </cell>
          <cell r="XD160">
            <v>-0.07</v>
          </cell>
          <cell r="XE160">
            <v>0.002</v>
          </cell>
          <cell r="XF160">
            <v>-0.14</v>
          </cell>
          <cell r="XG160">
            <v>0.006</v>
          </cell>
          <cell r="XH160">
            <v>-0.07</v>
          </cell>
          <cell r="XI160">
            <v>0.003</v>
          </cell>
          <cell r="XJ160">
            <v>-0.09</v>
          </cell>
          <cell r="XK160">
            <v>0.005</v>
          </cell>
          <cell r="XL160">
            <v>-0.05</v>
          </cell>
          <cell r="XM160">
            <v>0.002</v>
          </cell>
          <cell r="XN160">
            <v>-0.11</v>
          </cell>
          <cell r="XO160">
            <v>0.005</v>
          </cell>
          <cell r="XP160">
            <v>0.01</v>
          </cell>
          <cell r="XQ160">
            <v>0.001</v>
          </cell>
          <cell r="XR160">
            <v>0</v>
          </cell>
          <cell r="XS160">
            <v>0.001</v>
          </cell>
          <cell r="XT160">
            <v>0.03</v>
          </cell>
          <cell r="XU160">
            <v>0</v>
          </cell>
        </row>
        <row r="161">
          <cell r="B161" t="str">
            <v>KMS075</v>
          </cell>
          <cell r="C161" t="str">
            <v>Korea/N China</v>
          </cell>
          <cell r="D161">
            <v>36.8339</v>
          </cell>
          <cell r="E161">
            <v>126.5816</v>
          </cell>
          <cell r="F161">
            <v>-0.5</v>
          </cell>
          <cell r="G161">
            <v>0.01</v>
          </cell>
          <cell r="H161">
            <v>-1.07</v>
          </cell>
          <cell r="I161">
            <v>0.026</v>
          </cell>
          <cell r="J161">
            <v>0.52</v>
          </cell>
          <cell r="K161">
            <v>0.043</v>
          </cell>
          <cell r="L161">
            <v>-0.14</v>
          </cell>
          <cell r="M161">
            <v>0.016</v>
          </cell>
          <cell r="N161">
            <v>-0.86</v>
          </cell>
          <cell r="O161">
            <v>0.065</v>
          </cell>
        </row>
        <row r="161">
          <cell r="X161">
            <v>-0.1</v>
          </cell>
          <cell r="Y161">
            <v>0.011</v>
          </cell>
          <cell r="Z161">
            <v>-0.78</v>
          </cell>
          <cell r="AA161">
            <v>0.075</v>
          </cell>
          <cell r="AB161">
            <v>-1.03</v>
          </cell>
          <cell r="AC161">
            <v>0.045</v>
          </cell>
          <cell r="AD161">
            <v>-4.37</v>
          </cell>
          <cell r="AE161">
            <v>0.065</v>
          </cell>
          <cell r="AF161">
            <v>-10.6</v>
          </cell>
          <cell r="AG161">
            <v>0.259</v>
          </cell>
          <cell r="AH161">
            <v>-0.36</v>
          </cell>
          <cell r="AI161">
            <v>0.005</v>
          </cell>
          <cell r="AJ161">
            <v>-0.78</v>
          </cell>
          <cell r="AK161">
            <v>0.044</v>
          </cell>
          <cell r="AL161">
            <v>-0.35</v>
          </cell>
          <cell r="AM161">
            <v>0.005</v>
          </cell>
          <cell r="AN161">
            <v>-0.64</v>
          </cell>
          <cell r="AO161">
            <v>0.035</v>
          </cell>
          <cell r="AP161">
            <v>-0.49</v>
          </cell>
          <cell r="AQ161">
            <v>0.007</v>
          </cell>
          <cell r="AR161">
            <v>-1.27</v>
          </cell>
          <cell r="AS161">
            <v>0.063</v>
          </cell>
          <cell r="AT161">
            <v>-1.04</v>
          </cell>
          <cell r="AU161">
            <v>0.013</v>
          </cell>
          <cell r="AV161">
            <v>-3.62</v>
          </cell>
          <cell r="AW161">
            <v>0.082</v>
          </cell>
          <cell r="AX161">
            <v>-1.53</v>
          </cell>
          <cell r="AY161">
            <v>0.036</v>
          </cell>
          <cell r="AZ161">
            <v>-2.92</v>
          </cell>
          <cell r="BA161">
            <v>0.074</v>
          </cell>
          <cell r="BB161">
            <v>-0.08</v>
          </cell>
          <cell r="BC161">
            <v>0.002</v>
          </cell>
          <cell r="BD161">
            <v>-0.01</v>
          </cell>
          <cell r="BE161">
            <v>0.002</v>
          </cell>
          <cell r="BF161">
            <v>-0.03</v>
          </cell>
          <cell r="BG161">
            <v>0.006</v>
          </cell>
          <cell r="BH161">
            <v>0.09</v>
          </cell>
          <cell r="BI161">
            <v>0.003</v>
          </cell>
        </row>
        <row r="161">
          <cell r="BR161">
            <v>0</v>
          </cell>
          <cell r="BS161">
            <v>0.003</v>
          </cell>
          <cell r="BT161">
            <v>-1.07</v>
          </cell>
          <cell r="BU161">
            <v>0.061</v>
          </cell>
          <cell r="BV161">
            <v>0.09</v>
          </cell>
          <cell r="BW161">
            <v>0.004</v>
          </cell>
          <cell r="BX161">
            <v>-0.68</v>
          </cell>
          <cell r="BY161">
            <v>0.005</v>
          </cell>
          <cell r="BZ161">
            <v>-0.36</v>
          </cell>
          <cell r="CA161">
            <v>0.018</v>
          </cell>
          <cell r="CB161">
            <v>-0.04</v>
          </cell>
          <cell r="CC161">
            <v>0.001</v>
          </cell>
          <cell r="CD161">
            <v>0.03</v>
          </cell>
          <cell r="CE161">
            <v>0.002</v>
          </cell>
          <cell r="CF161">
            <v>-0.04</v>
          </cell>
          <cell r="CG161">
            <v>0.002</v>
          </cell>
          <cell r="CH161">
            <v>0.03</v>
          </cell>
          <cell r="CI161">
            <v>0.002</v>
          </cell>
          <cell r="CJ161">
            <v>-0.1</v>
          </cell>
          <cell r="CK161">
            <v>0.001</v>
          </cell>
          <cell r="CL161">
            <v>-0.31</v>
          </cell>
          <cell r="CM161">
            <v>0.01</v>
          </cell>
          <cell r="CN161">
            <v>-0.17</v>
          </cell>
          <cell r="CO161">
            <v>0.003</v>
          </cell>
          <cell r="CP161">
            <v>-0.42</v>
          </cell>
          <cell r="CQ161">
            <v>0.016</v>
          </cell>
          <cell r="CR161">
            <v>-0.13</v>
          </cell>
          <cell r="CS161">
            <v>0.002</v>
          </cell>
          <cell r="CT161">
            <v>-0.46</v>
          </cell>
          <cell r="CU161">
            <v>0.019</v>
          </cell>
          <cell r="CV161">
            <v>-0.68</v>
          </cell>
          <cell r="CW161">
            <v>0.008</v>
          </cell>
          <cell r="CX161">
            <v>-0.58</v>
          </cell>
          <cell r="CY161">
            <v>0.013</v>
          </cell>
          <cell r="CZ161">
            <v>0.22</v>
          </cell>
          <cell r="DA161">
            <v>0.028</v>
          </cell>
          <cell r="DB161">
            <v>-0.06</v>
          </cell>
          <cell r="DC161">
            <v>0.009</v>
          </cell>
        </row>
        <row r="161">
          <cell r="DL161">
            <v>-0.18</v>
          </cell>
          <cell r="DM161">
            <v>0.012</v>
          </cell>
          <cell r="DN161">
            <v>-0.01</v>
          </cell>
          <cell r="DO161">
            <v>0.007</v>
          </cell>
          <cell r="DP161">
            <v>0</v>
          </cell>
          <cell r="DQ161">
            <v>0.001</v>
          </cell>
          <cell r="DR161">
            <v>-1.18</v>
          </cell>
          <cell r="DS161">
            <v>0.027</v>
          </cell>
          <cell r="DT161">
            <v>-0.31</v>
          </cell>
          <cell r="DU161">
            <v>0.017</v>
          </cell>
          <cell r="DV161">
            <v>-0.08</v>
          </cell>
          <cell r="DW161">
            <v>0.014</v>
          </cell>
          <cell r="DX161">
            <v>-0.14</v>
          </cell>
          <cell r="DY161">
            <v>0.003</v>
          </cell>
          <cell r="DZ161">
            <v>-0.1</v>
          </cell>
          <cell r="EA161">
            <v>0.01</v>
          </cell>
          <cell r="EB161">
            <v>-0.17</v>
          </cell>
          <cell r="EC161">
            <v>0.004</v>
          </cell>
          <cell r="ED161">
            <v>-0.24</v>
          </cell>
          <cell r="EE161">
            <v>0.011</v>
          </cell>
          <cell r="EF161">
            <v>-0.2</v>
          </cell>
          <cell r="EG161">
            <v>0.007</v>
          </cell>
          <cell r="EH161">
            <v>-0.48</v>
          </cell>
          <cell r="EI161">
            <v>0.004</v>
          </cell>
          <cell r="EJ161">
            <v>-0.26</v>
          </cell>
          <cell r="EK161">
            <v>0.006</v>
          </cell>
          <cell r="EL161">
            <v>-0.44</v>
          </cell>
          <cell r="EM161">
            <v>0.014</v>
          </cell>
          <cell r="EN161">
            <v>-0.04</v>
          </cell>
          <cell r="EO161">
            <v>0.004</v>
          </cell>
          <cell r="EP161">
            <v>-0.01</v>
          </cell>
          <cell r="EQ161">
            <v>0.002</v>
          </cell>
          <cell r="ER161">
            <v>0.03</v>
          </cell>
          <cell r="ES161">
            <v>0.001</v>
          </cell>
          <cell r="ET161">
            <v>-0.07</v>
          </cell>
          <cell r="EU161">
            <v>0.001</v>
          </cell>
          <cell r="EV161">
            <v>0.02</v>
          </cell>
          <cell r="EW161">
            <v>0.001</v>
          </cell>
        </row>
        <row r="161">
          <cell r="FF161">
            <v>0</v>
          </cell>
          <cell r="FG161">
            <v>0.001</v>
          </cell>
          <cell r="FH161">
            <v>-0.12</v>
          </cell>
          <cell r="FI161">
            <v>0.005</v>
          </cell>
          <cell r="FJ161">
            <v>0</v>
          </cell>
          <cell r="FK161">
            <v>0.001</v>
          </cell>
          <cell r="FL161">
            <v>-0.16</v>
          </cell>
          <cell r="FM161">
            <v>0.001</v>
          </cell>
          <cell r="FN161">
            <v>-0.01</v>
          </cell>
          <cell r="FO161">
            <v>0.001</v>
          </cell>
          <cell r="FP161">
            <v>-0.03</v>
          </cell>
          <cell r="FQ161">
            <v>0.001</v>
          </cell>
          <cell r="FR161">
            <v>0.02</v>
          </cell>
          <cell r="FS161">
            <v>0</v>
          </cell>
          <cell r="FT161">
            <v>-0.03</v>
          </cell>
          <cell r="FU161">
            <v>0.001</v>
          </cell>
          <cell r="FV161">
            <v>0.02</v>
          </cell>
          <cell r="FW161">
            <v>0</v>
          </cell>
          <cell r="FX161">
            <v>-0.05</v>
          </cell>
          <cell r="FY161">
            <v>0.002</v>
          </cell>
          <cell r="FZ161">
            <v>-0.02</v>
          </cell>
          <cell r="GA161">
            <v>0.001</v>
          </cell>
          <cell r="GB161">
            <v>-0.08</v>
          </cell>
          <cell r="GC161">
            <v>0.002</v>
          </cell>
          <cell r="GD161">
            <v>-0.03</v>
          </cell>
          <cell r="GE161">
            <v>0.001</v>
          </cell>
          <cell r="GF161">
            <v>-0.06</v>
          </cell>
          <cell r="GG161">
            <v>0.001</v>
          </cell>
          <cell r="GH161">
            <v>-0.05</v>
          </cell>
          <cell r="GI161">
            <v>0.002</v>
          </cell>
          <cell r="GJ161">
            <v>-46.99</v>
          </cell>
          <cell r="GK161">
            <v>4.363</v>
          </cell>
          <cell r="GL161">
            <v>-356.4</v>
          </cell>
          <cell r="GM161">
            <v>17.01</v>
          </cell>
          <cell r="GN161">
            <v>-123.56</v>
          </cell>
          <cell r="GO161">
            <v>6.402</v>
          </cell>
          <cell r="GP161">
            <v>-29.95</v>
          </cell>
          <cell r="GQ161">
            <v>14.524</v>
          </cell>
        </row>
        <row r="161">
          <cell r="GZ161">
            <v>-26.79</v>
          </cell>
          <cell r="HA161">
            <v>2.284</v>
          </cell>
          <cell r="HB161">
            <v>-1317.15</v>
          </cell>
          <cell r="HC161">
            <v>39.174</v>
          </cell>
          <cell r="HD161">
            <v>-2.4</v>
          </cell>
          <cell r="HE161">
            <v>0.125</v>
          </cell>
          <cell r="HF161">
            <v>-525.78</v>
          </cell>
          <cell r="HG161">
            <v>10.676</v>
          </cell>
          <cell r="HH161">
            <v>-1869.03</v>
          </cell>
          <cell r="HI161">
            <v>40.511</v>
          </cell>
          <cell r="HJ161">
            <v>-106.56</v>
          </cell>
          <cell r="HK161">
            <v>4.671</v>
          </cell>
          <cell r="HL161">
            <v>-247.53</v>
          </cell>
          <cell r="HM161">
            <v>12.052</v>
          </cell>
          <cell r="HN161">
            <v>-115.77</v>
          </cell>
          <cell r="HO161">
            <v>4.79</v>
          </cell>
          <cell r="HP161">
            <v>-184.45</v>
          </cell>
          <cell r="HQ161">
            <v>18.814</v>
          </cell>
          <cell r="HR161">
            <v>-111.92</v>
          </cell>
          <cell r="HS161">
            <v>3.242</v>
          </cell>
          <cell r="HT161">
            <v>-476.56</v>
          </cell>
          <cell r="HU161">
            <v>11.363</v>
          </cell>
          <cell r="HV161">
            <v>-142.23</v>
          </cell>
          <cell r="HW161">
            <v>5.278</v>
          </cell>
          <cell r="HX161">
            <v>-937.6</v>
          </cell>
          <cell r="HY161">
            <v>28.063</v>
          </cell>
          <cell r="HZ161">
            <v>-1001.37</v>
          </cell>
          <cell r="IA161">
            <v>25.257</v>
          </cell>
          <cell r="IB161">
            <v>-0.1</v>
          </cell>
          <cell r="IC161">
            <v>0.011</v>
          </cell>
          <cell r="ID161">
            <v>0.13</v>
          </cell>
          <cell r="IE161">
            <v>0.004</v>
          </cell>
          <cell r="IF161">
            <v>-0.12</v>
          </cell>
          <cell r="IG161">
            <v>0.006</v>
          </cell>
          <cell r="IH161">
            <v>0.22</v>
          </cell>
          <cell r="II161">
            <v>0.004</v>
          </cell>
        </row>
        <row r="161">
          <cell r="IR161">
            <v>-0.15</v>
          </cell>
          <cell r="IS161">
            <v>0.006</v>
          </cell>
          <cell r="IT161">
            <v>-0.1</v>
          </cell>
          <cell r="IU161">
            <v>0.005</v>
          </cell>
          <cell r="IV161">
            <v>-0.42</v>
          </cell>
          <cell r="IW161">
            <v>0.028</v>
          </cell>
          <cell r="IX161">
            <v>-2.23</v>
          </cell>
          <cell r="IY161">
            <v>0.022</v>
          </cell>
          <cell r="IZ161">
            <v>-0.3</v>
          </cell>
          <cell r="JA161">
            <v>0.005</v>
          </cell>
          <cell r="JB161">
            <v>-0.11</v>
          </cell>
          <cell r="JC161">
            <v>0.007</v>
          </cell>
          <cell r="JD161">
            <v>0.19</v>
          </cell>
          <cell r="JE161">
            <v>0.006</v>
          </cell>
          <cell r="JF161">
            <v>-0.13</v>
          </cell>
          <cell r="JG161">
            <v>0.008</v>
          </cell>
          <cell r="JH161">
            <v>0.21</v>
          </cell>
          <cell r="JI161">
            <v>0.004</v>
          </cell>
          <cell r="JJ161">
            <v>-0.18</v>
          </cell>
          <cell r="JK161">
            <v>0.01</v>
          </cell>
          <cell r="JL161">
            <v>-0.04</v>
          </cell>
          <cell r="JM161">
            <v>0.004</v>
          </cell>
          <cell r="JN161">
            <v>-0.55</v>
          </cell>
          <cell r="JO161">
            <v>0.012</v>
          </cell>
          <cell r="JP161">
            <v>-0.23</v>
          </cell>
          <cell r="JQ161">
            <v>0.005</v>
          </cell>
          <cell r="JR161">
            <v>-0.24</v>
          </cell>
          <cell r="JS161">
            <v>0.006</v>
          </cell>
          <cell r="JT161">
            <v>-0.03</v>
          </cell>
          <cell r="JU161">
            <v>0.003</v>
          </cell>
          <cell r="JV161">
            <v>-0.3</v>
          </cell>
          <cell r="JW161">
            <v>0.012</v>
          </cell>
          <cell r="JX161">
            <v>-0.11</v>
          </cell>
          <cell r="JY161">
            <v>0.007</v>
          </cell>
          <cell r="JZ161">
            <v>-0.46</v>
          </cell>
          <cell r="KA161">
            <v>0.013</v>
          </cell>
        </row>
        <row r="161">
          <cell r="KJ161">
            <v>0.04</v>
          </cell>
          <cell r="KK161">
            <v>0.001</v>
          </cell>
          <cell r="KL161">
            <v>0.01</v>
          </cell>
          <cell r="KM161">
            <v>0.001</v>
          </cell>
          <cell r="KN161">
            <v>0</v>
          </cell>
          <cell r="KO161">
            <v>0</v>
          </cell>
          <cell r="KP161">
            <v>0.22</v>
          </cell>
          <cell r="KQ161">
            <v>0.001</v>
          </cell>
          <cell r="KR161">
            <v>-0.32</v>
          </cell>
          <cell r="KS161">
            <v>0.01</v>
          </cell>
          <cell r="KT161">
            <v>-0.1</v>
          </cell>
          <cell r="KU161">
            <v>0.005</v>
          </cell>
          <cell r="KV161">
            <v>-0.41</v>
          </cell>
          <cell r="KW161">
            <v>0.015</v>
          </cell>
          <cell r="KX161">
            <v>-0.09</v>
          </cell>
          <cell r="KY161">
            <v>0.005</v>
          </cell>
          <cell r="KZ161">
            <v>-0.45</v>
          </cell>
          <cell r="LA161">
            <v>0.011</v>
          </cell>
          <cell r="LB161">
            <v>-0.04</v>
          </cell>
          <cell r="LC161">
            <v>0.002</v>
          </cell>
          <cell r="LD161">
            <v>-0.25</v>
          </cell>
          <cell r="LE161">
            <v>0.008</v>
          </cell>
          <cell r="LF161">
            <v>0.02</v>
          </cell>
          <cell r="LG161">
            <v>0.001</v>
          </cell>
          <cell r="LH161">
            <v>-0.36</v>
          </cell>
          <cell r="LI161">
            <v>0.01</v>
          </cell>
          <cell r="LJ161">
            <v>0.02</v>
          </cell>
          <cell r="LK161">
            <v>0</v>
          </cell>
          <cell r="LL161">
            <v>-0.07</v>
          </cell>
          <cell r="LM161">
            <v>0.002</v>
          </cell>
          <cell r="LN161">
            <v>-0.14</v>
          </cell>
          <cell r="LO161">
            <v>0.011</v>
          </cell>
          <cell r="LP161">
            <v>-0.31</v>
          </cell>
          <cell r="LQ161">
            <v>0.016</v>
          </cell>
          <cell r="LR161">
            <v>-0.47</v>
          </cell>
          <cell r="LS161">
            <v>0.017</v>
          </cell>
          <cell r="LT161">
            <v>-0.26</v>
          </cell>
          <cell r="LU161">
            <v>0.019</v>
          </cell>
        </row>
        <row r="161">
          <cell r="MD161">
            <v>0</v>
          </cell>
          <cell r="ME161">
            <v>0</v>
          </cell>
          <cell r="MF161">
            <v>0</v>
          </cell>
          <cell r="MG161">
            <v>0.001</v>
          </cell>
          <cell r="MH161">
            <v>-0.34</v>
          </cell>
          <cell r="MI161">
            <v>0.012</v>
          </cell>
          <cell r="MJ161">
            <v>-0.26</v>
          </cell>
          <cell r="MK161">
            <v>0.017</v>
          </cell>
          <cell r="ML161">
            <v>-0.36</v>
          </cell>
          <cell r="MM161">
            <v>0.014</v>
          </cell>
          <cell r="MN161">
            <v>-0.25</v>
          </cell>
          <cell r="MO161">
            <v>0.02</v>
          </cell>
          <cell r="MP161">
            <v>-0.27</v>
          </cell>
          <cell r="MQ161">
            <v>0.011</v>
          </cell>
          <cell r="MR161">
            <v>-0.03</v>
          </cell>
          <cell r="MS161">
            <v>0.014</v>
          </cell>
          <cell r="MT161">
            <v>-0.24</v>
          </cell>
          <cell r="MU161">
            <v>0.017</v>
          </cell>
          <cell r="MV161">
            <v>-1.1</v>
          </cell>
          <cell r="MW161">
            <v>0.027</v>
          </cell>
          <cell r="MX161">
            <v>0.05</v>
          </cell>
          <cell r="MY161">
            <v>0.017</v>
          </cell>
        </row>
        <row r="161">
          <cell r="NH161">
            <v>-0.16</v>
          </cell>
          <cell r="NI161">
            <v>0.006</v>
          </cell>
          <cell r="NJ161">
            <v>-1.33</v>
          </cell>
          <cell r="NK161">
            <v>0.046</v>
          </cell>
          <cell r="NL161">
            <v>-0.33</v>
          </cell>
          <cell r="NM161">
            <v>0.009</v>
          </cell>
          <cell r="NN161">
            <v>-3.11</v>
          </cell>
          <cell r="NO161">
            <v>0.064</v>
          </cell>
          <cell r="NP161">
            <v>-2.21</v>
          </cell>
          <cell r="NQ161">
            <v>0.045</v>
          </cell>
          <cell r="NR161">
            <v>-0.56</v>
          </cell>
          <cell r="NS161">
            <v>0.02</v>
          </cell>
          <cell r="NT161">
            <v>-0.23</v>
          </cell>
          <cell r="NU161">
            <v>0.011</v>
          </cell>
          <cell r="NV161">
            <v>-0.52</v>
          </cell>
          <cell r="NW161">
            <v>0.025</v>
          </cell>
          <cell r="NX161">
            <v>-0.23</v>
          </cell>
          <cell r="NY161">
            <v>0.012</v>
          </cell>
          <cell r="NZ161">
            <v>-0.5</v>
          </cell>
          <cell r="OA161">
            <v>0.021</v>
          </cell>
          <cell r="OB161">
            <v>-0.45</v>
          </cell>
          <cell r="OC161">
            <v>0.019</v>
          </cell>
          <cell r="OD161">
            <v>-0.95</v>
          </cell>
          <cell r="OE161">
            <v>0.026</v>
          </cell>
          <cell r="OF161">
            <v>-1.21</v>
          </cell>
          <cell r="OG161">
            <v>0.025</v>
          </cell>
          <cell r="OH161">
            <v>-0.46</v>
          </cell>
          <cell r="OI161">
            <v>0.011</v>
          </cell>
          <cell r="OJ161">
            <v>-0.71</v>
          </cell>
          <cell r="OK161">
            <v>0.016</v>
          </cell>
          <cell r="OL161">
            <v>-0.06</v>
          </cell>
          <cell r="OM161">
            <v>0.001</v>
          </cell>
          <cell r="ON161">
            <v>-0.04</v>
          </cell>
          <cell r="OO161">
            <v>0.003</v>
          </cell>
          <cell r="OP161">
            <v>-0.02</v>
          </cell>
          <cell r="OQ161">
            <v>0.002</v>
          </cell>
          <cell r="OR161">
            <v>-0.06</v>
          </cell>
          <cell r="OS161">
            <v>0.004</v>
          </cell>
        </row>
        <row r="161">
          <cell r="PF161">
            <v>-0.05</v>
          </cell>
          <cell r="PG161">
            <v>0.002</v>
          </cell>
          <cell r="PH161">
            <v>-0.04</v>
          </cell>
          <cell r="PI161">
            <v>0.004</v>
          </cell>
          <cell r="PJ161">
            <v>-0.05</v>
          </cell>
          <cell r="PK161">
            <v>0.002</v>
          </cell>
          <cell r="PL161">
            <v>-0.05</v>
          </cell>
          <cell r="PM161">
            <v>0.003</v>
          </cell>
          <cell r="PN161">
            <v>-0.05</v>
          </cell>
          <cell r="PO161">
            <v>0.002</v>
          </cell>
          <cell r="PP161">
            <v>0.04</v>
          </cell>
          <cell r="PQ161">
            <v>0.002</v>
          </cell>
          <cell r="PR161">
            <v>-0.12</v>
          </cell>
          <cell r="PS161">
            <v>0.001</v>
          </cell>
          <cell r="PT161">
            <v>-0.34</v>
          </cell>
          <cell r="PU161">
            <v>0.003</v>
          </cell>
          <cell r="PV161">
            <v>-0.1</v>
          </cell>
          <cell r="PW161">
            <v>0.001</v>
          </cell>
        </row>
        <row r="161">
          <cell r="QF161">
            <v>-0.03</v>
          </cell>
          <cell r="QG161">
            <v>0.001</v>
          </cell>
          <cell r="QH161">
            <v>-0.14</v>
          </cell>
          <cell r="QI161">
            <v>0.004</v>
          </cell>
          <cell r="QJ161">
            <v>-0.29</v>
          </cell>
          <cell r="QK161">
            <v>0.009</v>
          </cell>
          <cell r="QL161">
            <v>-0.44</v>
          </cell>
          <cell r="QM161">
            <v>0.008</v>
          </cell>
          <cell r="QN161">
            <v>-0.39</v>
          </cell>
          <cell r="QO161">
            <v>0.006</v>
          </cell>
          <cell r="QP161">
            <v>-0.1</v>
          </cell>
          <cell r="QQ161">
            <v>0.002</v>
          </cell>
          <cell r="QR161">
            <v>-0.12</v>
          </cell>
          <cell r="QS161">
            <v>0.001</v>
          </cell>
          <cell r="QT161">
            <v>-0.11</v>
          </cell>
          <cell r="QU161">
            <v>0.002</v>
          </cell>
          <cell r="QV161">
            <v>-0.12</v>
          </cell>
          <cell r="QW161">
            <v>0.001</v>
          </cell>
          <cell r="QX161">
            <v>-0.13</v>
          </cell>
          <cell r="QY161">
            <v>0.001</v>
          </cell>
          <cell r="QZ161">
            <v>-0.15</v>
          </cell>
          <cell r="RA161">
            <v>0.002</v>
          </cell>
          <cell r="RB161">
            <v>-0.21</v>
          </cell>
          <cell r="RC161">
            <v>0.003</v>
          </cell>
          <cell r="RD161">
            <v>-0.25</v>
          </cell>
          <cell r="RE161">
            <v>0.004</v>
          </cell>
          <cell r="RF161">
            <v>-0.21</v>
          </cell>
          <cell r="RG161">
            <v>0.005</v>
          </cell>
          <cell r="RH161">
            <v>-0.16</v>
          </cell>
          <cell r="RI161">
            <v>0.003</v>
          </cell>
          <cell r="RJ161">
            <v>0.11</v>
          </cell>
          <cell r="RK161">
            <v>0.001</v>
          </cell>
          <cell r="RL161">
            <v>0.13</v>
          </cell>
          <cell r="RM161">
            <v>0.002</v>
          </cell>
          <cell r="RN161">
            <v>-0.07</v>
          </cell>
          <cell r="RO161">
            <v>0.003</v>
          </cell>
          <cell r="RP161">
            <v>0.25</v>
          </cell>
          <cell r="RQ161">
            <v>0.002</v>
          </cell>
        </row>
        <row r="161">
          <cell r="RZ161">
            <v>-0.01</v>
          </cell>
          <cell r="SA161">
            <v>0</v>
          </cell>
          <cell r="SB161">
            <v>-0.15</v>
          </cell>
          <cell r="SC161">
            <v>0.008</v>
          </cell>
          <cell r="SD161">
            <v>-0.04</v>
          </cell>
          <cell r="SE161">
            <v>0.001</v>
          </cell>
          <cell r="SF161">
            <v>-0.29</v>
          </cell>
          <cell r="SG161">
            <v>0.006</v>
          </cell>
          <cell r="SH161">
            <v>-0.49</v>
          </cell>
          <cell r="SI161">
            <v>0.008</v>
          </cell>
          <cell r="SJ161">
            <v>0.03</v>
          </cell>
          <cell r="SK161">
            <v>0.002</v>
          </cell>
          <cell r="SL161">
            <v>0.2</v>
          </cell>
          <cell r="SM161">
            <v>0.002</v>
          </cell>
          <cell r="SN161">
            <v>0.03</v>
          </cell>
          <cell r="SO161">
            <v>0.002</v>
          </cell>
          <cell r="SP161">
            <v>0.21</v>
          </cell>
          <cell r="SQ161">
            <v>0.002</v>
          </cell>
          <cell r="SR161">
            <v>0.01</v>
          </cell>
          <cell r="SS161">
            <v>0.002</v>
          </cell>
          <cell r="ST161">
            <v>0.15</v>
          </cell>
          <cell r="SU161">
            <v>0.003</v>
          </cell>
          <cell r="SV161">
            <v>-0.05</v>
          </cell>
          <cell r="SW161">
            <v>0.002</v>
          </cell>
          <cell r="SX161">
            <v>-0.04</v>
          </cell>
          <cell r="SY161">
            <v>0.004</v>
          </cell>
          <cell r="SZ161">
            <v>0</v>
          </cell>
          <cell r="TA161">
            <v>0</v>
          </cell>
          <cell r="TB161">
            <v>-0.22</v>
          </cell>
          <cell r="TC161">
            <v>0.006</v>
          </cell>
          <cell r="TD161">
            <v>-0.18</v>
          </cell>
          <cell r="TE161">
            <v>0.003</v>
          </cell>
          <cell r="TF161">
            <v>-0.4</v>
          </cell>
          <cell r="TG161">
            <v>0.006</v>
          </cell>
          <cell r="TH161">
            <v>0.11</v>
          </cell>
          <cell r="TI161">
            <v>0.008</v>
          </cell>
          <cell r="TJ161">
            <v>-0.1</v>
          </cell>
          <cell r="TK161">
            <v>0.005</v>
          </cell>
        </row>
        <row r="161">
          <cell r="TT161">
            <v>-0.05</v>
          </cell>
          <cell r="TU161">
            <v>0.007</v>
          </cell>
          <cell r="TV161">
            <v>-0.11</v>
          </cell>
          <cell r="TW161">
            <v>0.013</v>
          </cell>
          <cell r="TX161">
            <v>0.02</v>
          </cell>
          <cell r="TY161">
            <v>0.003</v>
          </cell>
          <cell r="TZ161">
            <v>-1.4</v>
          </cell>
          <cell r="UA161">
            <v>0.032</v>
          </cell>
          <cell r="UB161">
            <v>0.45</v>
          </cell>
          <cell r="UC161">
            <v>0.021</v>
          </cell>
          <cell r="UD161">
            <v>-0.06</v>
          </cell>
          <cell r="UE161">
            <v>0.003</v>
          </cell>
          <cell r="UF161">
            <v>-0.15</v>
          </cell>
          <cell r="UG161">
            <v>0.004</v>
          </cell>
          <cell r="UH161">
            <v>-0.06</v>
          </cell>
          <cell r="UI161">
            <v>0.003</v>
          </cell>
          <cell r="UJ161">
            <v>-0.15</v>
          </cell>
          <cell r="UK161">
            <v>0.005</v>
          </cell>
          <cell r="UL161">
            <v>-0.15</v>
          </cell>
          <cell r="UM161">
            <v>0.003</v>
          </cell>
          <cell r="UN161">
            <v>-0.27</v>
          </cell>
          <cell r="UO161">
            <v>0.006</v>
          </cell>
          <cell r="UP161">
            <v>-0.35</v>
          </cell>
          <cell r="UQ161">
            <v>0.007</v>
          </cell>
          <cell r="UR161">
            <v>-0.19</v>
          </cell>
          <cell r="US161">
            <v>0.006</v>
          </cell>
          <cell r="UT161">
            <v>-0.49</v>
          </cell>
          <cell r="UU161">
            <v>0.009</v>
          </cell>
          <cell r="UV161">
            <v>0.01</v>
          </cell>
          <cell r="UW161">
            <v>0.008</v>
          </cell>
          <cell r="UX161">
            <v>0.03</v>
          </cell>
          <cell r="UY161">
            <v>0</v>
          </cell>
          <cell r="UZ161">
            <v>0.03</v>
          </cell>
          <cell r="VA161">
            <v>0.001</v>
          </cell>
          <cell r="VB161">
            <v>0.06</v>
          </cell>
          <cell r="VC161">
            <v>0.001</v>
          </cell>
        </row>
        <row r="161">
          <cell r="VL161">
            <v>0.01</v>
          </cell>
          <cell r="VM161">
            <v>0</v>
          </cell>
          <cell r="VN161">
            <v>-0.18</v>
          </cell>
          <cell r="VO161">
            <v>0.005</v>
          </cell>
          <cell r="VP161">
            <v>0.02</v>
          </cell>
          <cell r="VQ161">
            <v>0</v>
          </cell>
          <cell r="VR161">
            <v>0.03</v>
          </cell>
          <cell r="VS161">
            <v>0</v>
          </cell>
          <cell r="VT161">
            <v>0.01</v>
          </cell>
          <cell r="VU161">
            <v>0</v>
          </cell>
          <cell r="VV161">
            <v>0</v>
          </cell>
          <cell r="VW161">
            <v>0</v>
          </cell>
          <cell r="VX161">
            <v>0.01</v>
          </cell>
          <cell r="VY161">
            <v>0</v>
          </cell>
          <cell r="VZ161">
            <v>-0.03</v>
          </cell>
          <cell r="WA161">
            <v>0.001</v>
          </cell>
          <cell r="WB161">
            <v>0.04</v>
          </cell>
          <cell r="WC161">
            <v>0.002</v>
          </cell>
          <cell r="WD161">
            <v>0.15</v>
          </cell>
          <cell r="WE161">
            <v>0.005</v>
          </cell>
          <cell r="WF161">
            <v>-0.08</v>
          </cell>
          <cell r="WG161">
            <v>0.002</v>
          </cell>
          <cell r="WH161">
            <v>-0.01</v>
          </cell>
          <cell r="WI161">
            <v>0.001</v>
          </cell>
        </row>
        <row r="161">
          <cell r="WR161">
            <v>-0.1</v>
          </cell>
          <cell r="WS161">
            <v>0.005</v>
          </cell>
          <cell r="WT161">
            <v>-0.04</v>
          </cell>
          <cell r="WU161">
            <v>0.001</v>
          </cell>
          <cell r="WV161">
            <v>-0.05</v>
          </cell>
          <cell r="WW161">
            <v>0.003</v>
          </cell>
          <cell r="WX161">
            <v>-0.13</v>
          </cell>
          <cell r="WY161">
            <v>0.006</v>
          </cell>
          <cell r="WZ161">
            <v>0.16</v>
          </cell>
          <cell r="XA161">
            <v>0.001</v>
          </cell>
          <cell r="XB161">
            <v>-0.01</v>
          </cell>
          <cell r="XC161">
            <v>0.002</v>
          </cell>
          <cell r="XD161">
            <v>0.05</v>
          </cell>
          <cell r="XE161">
            <v>0.001</v>
          </cell>
          <cell r="XF161">
            <v>-0.01</v>
          </cell>
          <cell r="XG161">
            <v>0.002</v>
          </cell>
          <cell r="XH161">
            <v>0.06</v>
          </cell>
          <cell r="XI161">
            <v>0.002</v>
          </cell>
          <cell r="XJ161">
            <v>-0.08</v>
          </cell>
          <cell r="XK161">
            <v>0.005</v>
          </cell>
          <cell r="XL161">
            <v>0.01</v>
          </cell>
          <cell r="XM161">
            <v>0.001</v>
          </cell>
          <cell r="XN161">
            <v>-0.1</v>
          </cell>
          <cell r="XO161">
            <v>0.005</v>
          </cell>
          <cell r="XP161">
            <v>0.05</v>
          </cell>
          <cell r="XQ161">
            <v>0.001</v>
          </cell>
          <cell r="XR161">
            <v>-0.09</v>
          </cell>
          <cell r="XS161">
            <v>0.005</v>
          </cell>
          <cell r="XT161">
            <v>0.01</v>
          </cell>
          <cell r="XU161">
            <v>0</v>
          </cell>
        </row>
        <row r="162">
          <cell r="B162" t="str">
            <v>KMS076</v>
          </cell>
          <cell r="C162" t="str">
            <v>Korea/N China</v>
          </cell>
          <cell r="D162">
            <v>35.0748</v>
          </cell>
          <cell r="E162">
            <v>126.9625</v>
          </cell>
          <cell r="F162">
            <v>-0.12</v>
          </cell>
          <cell r="G162">
            <v>0.009</v>
          </cell>
          <cell r="H162">
            <v>1.89</v>
          </cell>
          <cell r="I162">
            <v>0.037</v>
          </cell>
          <cell r="J162">
            <v>3.33</v>
          </cell>
          <cell r="K162">
            <v>0.043</v>
          </cell>
          <cell r="L162">
            <v>0.01</v>
          </cell>
          <cell r="M162">
            <v>0.014</v>
          </cell>
          <cell r="N162">
            <v>3.67</v>
          </cell>
          <cell r="O162">
            <v>0.058</v>
          </cell>
        </row>
        <row r="162">
          <cell r="AD162">
            <v>-3.16</v>
          </cell>
          <cell r="AE162">
            <v>0.045</v>
          </cell>
          <cell r="AF162">
            <v>-2.94</v>
          </cell>
          <cell r="AG162">
            <v>0.14</v>
          </cell>
          <cell r="AH162">
            <v>-0.08</v>
          </cell>
          <cell r="AI162">
            <v>0.01</v>
          </cell>
          <cell r="AJ162">
            <v>2.86</v>
          </cell>
          <cell r="AK162">
            <v>0.035</v>
          </cell>
          <cell r="AL162">
            <v>0</v>
          </cell>
          <cell r="AM162">
            <v>0.009</v>
          </cell>
          <cell r="AN162">
            <v>2.65</v>
          </cell>
          <cell r="AO162">
            <v>0.028</v>
          </cell>
          <cell r="AP162">
            <v>-0.08</v>
          </cell>
          <cell r="AQ162">
            <v>0.008</v>
          </cell>
          <cell r="AR162">
            <v>2.33</v>
          </cell>
          <cell r="AS162">
            <v>0.034</v>
          </cell>
          <cell r="AT162">
            <v>-0.54</v>
          </cell>
          <cell r="AU162">
            <v>0.011</v>
          </cell>
          <cell r="AV162">
            <v>0.36</v>
          </cell>
          <cell r="AW162">
            <v>0.032</v>
          </cell>
          <cell r="AX162">
            <v>-1.09</v>
          </cell>
          <cell r="AY162">
            <v>0.011</v>
          </cell>
          <cell r="AZ162">
            <v>-1.18</v>
          </cell>
          <cell r="BA162">
            <v>0.022</v>
          </cell>
          <cell r="BB162">
            <v>0.03</v>
          </cell>
          <cell r="BC162">
            <v>0.002</v>
          </cell>
          <cell r="BD162">
            <v>0.22</v>
          </cell>
          <cell r="BE162">
            <v>0.004</v>
          </cell>
          <cell r="BF162">
            <v>-0.06</v>
          </cell>
          <cell r="BG162">
            <v>0.003</v>
          </cell>
          <cell r="BH162">
            <v>0.39</v>
          </cell>
          <cell r="BI162">
            <v>0.006</v>
          </cell>
        </row>
        <row r="162">
          <cell r="BX162">
            <v>-0.41</v>
          </cell>
          <cell r="BY162">
            <v>0.006</v>
          </cell>
          <cell r="BZ162">
            <v>-0.09</v>
          </cell>
          <cell r="CA162">
            <v>0.009</v>
          </cell>
          <cell r="CB162">
            <v>0.01</v>
          </cell>
          <cell r="CC162">
            <v>0.002</v>
          </cell>
          <cell r="CD162">
            <v>0.27</v>
          </cell>
          <cell r="CE162">
            <v>0.003</v>
          </cell>
          <cell r="CF162">
            <v>0.02</v>
          </cell>
          <cell r="CG162">
            <v>0.001</v>
          </cell>
          <cell r="CH162">
            <v>0.26</v>
          </cell>
          <cell r="CI162">
            <v>0.003</v>
          </cell>
          <cell r="CJ162">
            <v>-0.01</v>
          </cell>
          <cell r="CK162">
            <v>0.002</v>
          </cell>
          <cell r="CL162">
            <v>0.19</v>
          </cell>
          <cell r="CM162">
            <v>0.003</v>
          </cell>
          <cell r="CN162">
            <v>-0.06</v>
          </cell>
          <cell r="CO162">
            <v>0.001</v>
          </cell>
          <cell r="CP162">
            <v>0.07</v>
          </cell>
          <cell r="CQ162">
            <v>0.004</v>
          </cell>
          <cell r="CR162">
            <v>-0.08</v>
          </cell>
          <cell r="CS162">
            <v>0.001</v>
          </cell>
          <cell r="CT162">
            <v>-0.08</v>
          </cell>
          <cell r="CU162">
            <v>0.004</v>
          </cell>
          <cell r="CV162">
            <v>-0.55</v>
          </cell>
          <cell r="CW162">
            <v>0.009</v>
          </cell>
          <cell r="CX162">
            <v>0.15</v>
          </cell>
          <cell r="CY162">
            <v>0.007</v>
          </cell>
          <cell r="CZ162">
            <v>-0.29</v>
          </cell>
          <cell r="DA162">
            <v>0.015</v>
          </cell>
          <cell r="DB162">
            <v>-0.25</v>
          </cell>
          <cell r="DC162">
            <v>0.01</v>
          </cell>
        </row>
        <row r="162">
          <cell r="DR162">
            <v>-0.65</v>
          </cell>
          <cell r="DS162">
            <v>0.025</v>
          </cell>
          <cell r="DT162">
            <v>0.14</v>
          </cell>
          <cell r="DU162">
            <v>0.022</v>
          </cell>
          <cell r="DV162">
            <v>-0.27</v>
          </cell>
          <cell r="DW162">
            <v>0.01</v>
          </cell>
          <cell r="DX162">
            <v>0.01</v>
          </cell>
          <cell r="DY162">
            <v>0.003</v>
          </cell>
          <cell r="DZ162">
            <v>-0.24</v>
          </cell>
          <cell r="EA162">
            <v>0.008</v>
          </cell>
          <cell r="EB162">
            <v>0.02</v>
          </cell>
          <cell r="EC162">
            <v>0.004</v>
          </cell>
          <cell r="ED162">
            <v>-0.24</v>
          </cell>
          <cell r="EE162">
            <v>0.009</v>
          </cell>
          <cell r="EF162">
            <v>-0.03</v>
          </cell>
          <cell r="EG162">
            <v>0.005</v>
          </cell>
          <cell r="EH162">
            <v>-0.21</v>
          </cell>
          <cell r="EI162">
            <v>0.01</v>
          </cell>
          <cell r="EJ162">
            <v>-0.07</v>
          </cell>
          <cell r="EK162">
            <v>0.005</v>
          </cell>
          <cell r="EL162">
            <v>-0.22</v>
          </cell>
          <cell r="EM162">
            <v>0.011</v>
          </cell>
          <cell r="EN162">
            <v>0</v>
          </cell>
          <cell r="EO162">
            <v>0.003</v>
          </cell>
          <cell r="EP162">
            <v>0.05</v>
          </cell>
          <cell r="EQ162">
            <v>0.001</v>
          </cell>
          <cell r="ER162">
            <v>0.02</v>
          </cell>
          <cell r="ES162">
            <v>0</v>
          </cell>
          <cell r="ET162">
            <v>-0.03</v>
          </cell>
          <cell r="EU162">
            <v>0.001</v>
          </cell>
          <cell r="EV162">
            <v>0.06</v>
          </cell>
          <cell r="EW162">
            <v>0.001</v>
          </cell>
        </row>
        <row r="162">
          <cell r="FL162">
            <v>-0.16</v>
          </cell>
          <cell r="FM162">
            <v>0.001</v>
          </cell>
          <cell r="FN162">
            <v>-0.01</v>
          </cell>
          <cell r="FO162">
            <v>0.001</v>
          </cell>
          <cell r="FP162">
            <v>0.02</v>
          </cell>
          <cell r="FQ162">
            <v>0.001</v>
          </cell>
          <cell r="FR162">
            <v>0.03</v>
          </cell>
          <cell r="FS162">
            <v>0</v>
          </cell>
          <cell r="FT162">
            <v>0.02</v>
          </cell>
          <cell r="FU162">
            <v>0.001</v>
          </cell>
          <cell r="FV162">
            <v>0.03</v>
          </cell>
          <cell r="FW162">
            <v>0</v>
          </cell>
          <cell r="FX162">
            <v>0</v>
          </cell>
          <cell r="FY162">
            <v>0.001</v>
          </cell>
          <cell r="FZ162">
            <v>0.02</v>
          </cell>
          <cell r="GA162">
            <v>0</v>
          </cell>
          <cell r="GB162">
            <v>-0.03</v>
          </cell>
          <cell r="GC162">
            <v>0.001</v>
          </cell>
          <cell r="GD162">
            <v>0.01</v>
          </cell>
          <cell r="GE162">
            <v>0</v>
          </cell>
          <cell r="GF162">
            <v>-0.05</v>
          </cell>
          <cell r="GG162">
            <v>0</v>
          </cell>
          <cell r="GH162">
            <v>0</v>
          </cell>
          <cell r="GI162">
            <v>0</v>
          </cell>
          <cell r="GJ162">
            <v>56.37</v>
          </cell>
          <cell r="GK162">
            <v>1.29</v>
          </cell>
          <cell r="GL162">
            <v>359.74</v>
          </cell>
          <cell r="GM162">
            <v>5.73</v>
          </cell>
          <cell r="GN162">
            <v>46.54</v>
          </cell>
          <cell r="GO162">
            <v>1.743</v>
          </cell>
          <cell r="GP162">
            <v>628</v>
          </cell>
          <cell r="GQ162">
            <v>7.549</v>
          </cell>
        </row>
        <row r="162">
          <cell r="HF162">
            <v>-256.49</v>
          </cell>
          <cell r="HG162">
            <v>4.215</v>
          </cell>
          <cell r="HH162">
            <v>-921.86</v>
          </cell>
          <cell r="HI162">
            <v>10.457</v>
          </cell>
          <cell r="HJ162">
            <v>39.96</v>
          </cell>
          <cell r="HK162">
            <v>1.235</v>
          </cell>
          <cell r="HL162">
            <v>478.64</v>
          </cell>
          <cell r="HM162">
            <v>5.427</v>
          </cell>
          <cell r="HN162">
            <v>46.97</v>
          </cell>
          <cell r="HO162">
            <v>1.277</v>
          </cell>
          <cell r="HP162">
            <v>481.69</v>
          </cell>
          <cell r="HQ162">
            <v>4.885</v>
          </cell>
          <cell r="HR162">
            <v>28.86</v>
          </cell>
          <cell r="HS162">
            <v>1.262</v>
          </cell>
          <cell r="HT162">
            <v>434.48</v>
          </cell>
          <cell r="HU162">
            <v>4.467</v>
          </cell>
          <cell r="HV162">
            <v>-40.76</v>
          </cell>
          <cell r="HW162">
            <v>0.884</v>
          </cell>
          <cell r="HX162">
            <v>-125.78</v>
          </cell>
          <cell r="HY162">
            <v>4.295</v>
          </cell>
          <cell r="HZ162">
            <v>-434.89</v>
          </cell>
          <cell r="IA162">
            <v>4.449</v>
          </cell>
          <cell r="IB162">
            <v>0.26</v>
          </cell>
          <cell r="IC162">
            <v>0.006</v>
          </cell>
          <cell r="ID162">
            <v>0.28</v>
          </cell>
          <cell r="IE162">
            <v>0.004</v>
          </cell>
          <cell r="IF162">
            <v>0.25</v>
          </cell>
          <cell r="IG162">
            <v>0.007</v>
          </cell>
          <cell r="IH162">
            <v>0.31</v>
          </cell>
          <cell r="II162">
            <v>0.007</v>
          </cell>
        </row>
        <row r="162">
          <cell r="IX162">
            <v>-0.62</v>
          </cell>
          <cell r="IY162">
            <v>0.013</v>
          </cell>
          <cell r="IZ162">
            <v>-0.31</v>
          </cell>
          <cell r="JA162">
            <v>0.004</v>
          </cell>
          <cell r="JB162">
            <v>0.28</v>
          </cell>
          <cell r="JC162">
            <v>0.007</v>
          </cell>
          <cell r="JD162">
            <v>0.3</v>
          </cell>
          <cell r="JE162">
            <v>0.005</v>
          </cell>
          <cell r="JF162">
            <v>0.29</v>
          </cell>
          <cell r="JG162">
            <v>0.007</v>
          </cell>
          <cell r="JH162">
            <v>0.3</v>
          </cell>
          <cell r="JI162">
            <v>0.006</v>
          </cell>
          <cell r="JJ162">
            <v>0.21</v>
          </cell>
          <cell r="JK162">
            <v>0.008</v>
          </cell>
          <cell r="JL162">
            <v>0.24</v>
          </cell>
          <cell r="JM162">
            <v>0.005</v>
          </cell>
          <cell r="JN162">
            <v>-0.03</v>
          </cell>
          <cell r="JO162">
            <v>0.005</v>
          </cell>
          <cell r="JP162">
            <v>0.03</v>
          </cell>
          <cell r="JQ162">
            <v>0.004</v>
          </cell>
          <cell r="JR162">
            <v>-0.13</v>
          </cell>
          <cell r="JS162">
            <v>0.001</v>
          </cell>
          <cell r="JT162">
            <v>0</v>
          </cell>
          <cell r="JU162">
            <v>0.002</v>
          </cell>
          <cell r="JV162">
            <v>-0.01</v>
          </cell>
          <cell r="JW162">
            <v>0.004</v>
          </cell>
          <cell r="JX162">
            <v>0</v>
          </cell>
          <cell r="JY162">
            <v>0.002</v>
          </cell>
          <cell r="JZ162">
            <v>0.01</v>
          </cell>
          <cell r="KA162">
            <v>0.008</v>
          </cell>
        </row>
        <row r="162">
          <cell r="KP162">
            <v>0.02</v>
          </cell>
          <cell r="KQ162">
            <v>0.002</v>
          </cell>
          <cell r="KR162">
            <v>-0.08</v>
          </cell>
          <cell r="KS162">
            <v>0.005</v>
          </cell>
          <cell r="KT162">
            <v>-0.02</v>
          </cell>
          <cell r="KU162">
            <v>0.002</v>
          </cell>
          <cell r="KV162">
            <v>-0.01</v>
          </cell>
          <cell r="KW162">
            <v>0.005</v>
          </cell>
          <cell r="KX162">
            <v>-0.02</v>
          </cell>
          <cell r="KY162">
            <v>0.002</v>
          </cell>
          <cell r="KZ162">
            <v>0.01</v>
          </cell>
          <cell r="LA162">
            <v>0.006</v>
          </cell>
          <cell r="LB162">
            <v>-0.02</v>
          </cell>
          <cell r="LC162">
            <v>0.002</v>
          </cell>
          <cell r="LD162">
            <v>0.05</v>
          </cell>
          <cell r="LE162">
            <v>0.005</v>
          </cell>
          <cell r="LF162">
            <v>-0.01</v>
          </cell>
          <cell r="LG162">
            <v>0.001</v>
          </cell>
          <cell r="LH162">
            <v>-0.08</v>
          </cell>
          <cell r="LI162">
            <v>0.004</v>
          </cell>
          <cell r="LJ162">
            <v>0.01</v>
          </cell>
          <cell r="LK162">
            <v>0</v>
          </cell>
          <cell r="LL162">
            <v>-0.01</v>
          </cell>
          <cell r="LM162">
            <v>0.002</v>
          </cell>
          <cell r="LN162">
            <v>0.21</v>
          </cell>
          <cell r="LO162">
            <v>0.005</v>
          </cell>
          <cell r="LP162">
            <v>0.37</v>
          </cell>
          <cell r="LQ162">
            <v>0.004</v>
          </cell>
          <cell r="LR162">
            <v>0.36</v>
          </cell>
          <cell r="LS162">
            <v>0.006</v>
          </cell>
          <cell r="LT162">
            <v>0.7</v>
          </cell>
          <cell r="LU162">
            <v>0.008</v>
          </cell>
        </row>
        <row r="162">
          <cell r="MH162">
            <v>0.3</v>
          </cell>
          <cell r="MI162">
            <v>0.005</v>
          </cell>
          <cell r="MJ162">
            <v>0.59</v>
          </cell>
          <cell r="MK162">
            <v>0.006</v>
          </cell>
          <cell r="ML162">
            <v>0.32</v>
          </cell>
          <cell r="MM162">
            <v>0.005</v>
          </cell>
          <cell r="MN162">
            <v>0.59</v>
          </cell>
          <cell r="MO162">
            <v>0.006</v>
          </cell>
          <cell r="MP162">
            <v>0.26</v>
          </cell>
          <cell r="MQ162">
            <v>0.005</v>
          </cell>
          <cell r="MR162">
            <v>0.35</v>
          </cell>
          <cell r="MS162">
            <v>0.009</v>
          </cell>
          <cell r="MT162">
            <v>0.11</v>
          </cell>
          <cell r="MU162">
            <v>0.007</v>
          </cell>
          <cell r="MV162">
            <v>0.33</v>
          </cell>
          <cell r="MW162">
            <v>0.012</v>
          </cell>
          <cell r="MX162">
            <v>0.84</v>
          </cell>
          <cell r="MY162">
            <v>0.009</v>
          </cell>
        </row>
        <row r="162">
          <cell r="NN162">
            <v>-1.28</v>
          </cell>
          <cell r="NO162">
            <v>0.02</v>
          </cell>
          <cell r="NP162">
            <v>-1</v>
          </cell>
          <cell r="NQ162">
            <v>0.012</v>
          </cell>
          <cell r="NR162">
            <v>0.38</v>
          </cell>
          <cell r="NS162">
            <v>0.008</v>
          </cell>
          <cell r="NT162">
            <v>0.44</v>
          </cell>
          <cell r="NU162">
            <v>0.008</v>
          </cell>
          <cell r="NV162">
            <v>0.43</v>
          </cell>
          <cell r="NW162">
            <v>0.009</v>
          </cell>
          <cell r="NX162">
            <v>0.44</v>
          </cell>
          <cell r="NY162">
            <v>0.008</v>
          </cell>
          <cell r="NZ162">
            <v>0.29</v>
          </cell>
          <cell r="OA162">
            <v>0.01</v>
          </cell>
          <cell r="OB162">
            <v>0.38</v>
          </cell>
          <cell r="OC162">
            <v>0.007</v>
          </cell>
          <cell r="OD162">
            <v>-0.14</v>
          </cell>
          <cell r="OE162">
            <v>0.007</v>
          </cell>
          <cell r="OF162">
            <v>-0.25</v>
          </cell>
          <cell r="OG162">
            <v>0.007</v>
          </cell>
          <cell r="OH162">
            <v>-0.24</v>
          </cell>
          <cell r="OI162">
            <v>0.003</v>
          </cell>
          <cell r="OJ162">
            <v>-0.27</v>
          </cell>
          <cell r="OK162">
            <v>0.004</v>
          </cell>
          <cell r="OL162">
            <v>0.05</v>
          </cell>
          <cell r="OM162">
            <v>0.001</v>
          </cell>
          <cell r="ON162">
            <v>0.06</v>
          </cell>
          <cell r="OO162">
            <v>0.001</v>
          </cell>
          <cell r="OP162">
            <v>0.05</v>
          </cell>
          <cell r="OQ162">
            <v>0.001</v>
          </cell>
          <cell r="OR162">
            <v>0.08</v>
          </cell>
          <cell r="OS162">
            <v>0.001</v>
          </cell>
        </row>
        <row r="162">
          <cell r="PF162">
            <v>0.06</v>
          </cell>
          <cell r="PG162">
            <v>0.001</v>
          </cell>
          <cell r="PH162">
            <v>0.08</v>
          </cell>
          <cell r="PI162">
            <v>0.001</v>
          </cell>
          <cell r="PJ162">
            <v>0.06</v>
          </cell>
          <cell r="PK162">
            <v>0.001</v>
          </cell>
          <cell r="PL162">
            <v>0.08</v>
          </cell>
          <cell r="PM162">
            <v>0.001</v>
          </cell>
          <cell r="PN162">
            <v>0.06</v>
          </cell>
          <cell r="PO162">
            <v>0.001</v>
          </cell>
          <cell r="PP162">
            <v>0</v>
          </cell>
          <cell r="PQ162">
            <v>0.003</v>
          </cell>
          <cell r="PR162">
            <v>-0.05</v>
          </cell>
          <cell r="PS162">
            <v>0.002</v>
          </cell>
          <cell r="PT162">
            <v>0.08</v>
          </cell>
          <cell r="PU162">
            <v>0.004</v>
          </cell>
          <cell r="PV162">
            <v>0.02</v>
          </cell>
          <cell r="PW162">
            <v>0.002</v>
          </cell>
        </row>
        <row r="162">
          <cell r="QL162">
            <v>-0.25</v>
          </cell>
          <cell r="QM162">
            <v>0.004</v>
          </cell>
          <cell r="QN162">
            <v>-0.19</v>
          </cell>
          <cell r="QO162">
            <v>0.002</v>
          </cell>
          <cell r="QP162">
            <v>0.06</v>
          </cell>
          <cell r="QQ162">
            <v>0.004</v>
          </cell>
          <cell r="QR162">
            <v>-0.02</v>
          </cell>
          <cell r="QS162">
            <v>0.002</v>
          </cell>
          <cell r="QT162">
            <v>0.07</v>
          </cell>
          <cell r="QU162">
            <v>0.004</v>
          </cell>
          <cell r="QV162">
            <v>-0.03</v>
          </cell>
          <cell r="QW162">
            <v>0.002</v>
          </cell>
          <cell r="QX162">
            <v>0.02</v>
          </cell>
          <cell r="QY162">
            <v>0.003</v>
          </cell>
          <cell r="QZ162">
            <v>-0.04</v>
          </cell>
          <cell r="RA162">
            <v>0.002</v>
          </cell>
          <cell r="RB162">
            <v>-0.05</v>
          </cell>
          <cell r="RC162">
            <v>0.003</v>
          </cell>
          <cell r="RD162">
            <v>-0.11</v>
          </cell>
          <cell r="RE162">
            <v>0.002</v>
          </cell>
          <cell r="RF162">
            <v>-0.16</v>
          </cell>
          <cell r="RG162">
            <v>0.002</v>
          </cell>
          <cell r="RH162">
            <v>-0.07</v>
          </cell>
          <cell r="RI162">
            <v>0.001</v>
          </cell>
          <cell r="RJ162">
            <v>0.1</v>
          </cell>
          <cell r="RK162">
            <v>0.002</v>
          </cell>
          <cell r="RL162">
            <v>0.1</v>
          </cell>
          <cell r="RM162">
            <v>0.002</v>
          </cell>
          <cell r="RN162">
            <v>0.03</v>
          </cell>
          <cell r="RO162">
            <v>0.001</v>
          </cell>
          <cell r="RP162">
            <v>0.32</v>
          </cell>
          <cell r="RQ162">
            <v>0.003</v>
          </cell>
        </row>
        <row r="162">
          <cell r="SF162">
            <v>-0.06</v>
          </cell>
          <cell r="SG162">
            <v>0.002</v>
          </cell>
          <cell r="SH162">
            <v>-0.14</v>
          </cell>
          <cell r="SI162">
            <v>0.004</v>
          </cell>
          <cell r="SJ162">
            <v>0.11</v>
          </cell>
          <cell r="SK162">
            <v>0.001</v>
          </cell>
          <cell r="SL162">
            <v>0.21</v>
          </cell>
          <cell r="SM162">
            <v>0.002</v>
          </cell>
          <cell r="SN162">
            <v>0.11</v>
          </cell>
          <cell r="SO162">
            <v>0.001</v>
          </cell>
          <cell r="SP162">
            <v>0.24</v>
          </cell>
          <cell r="SQ162">
            <v>0.003</v>
          </cell>
          <cell r="SR162">
            <v>0.07</v>
          </cell>
          <cell r="SS162">
            <v>0.001</v>
          </cell>
          <cell r="ST162">
            <v>0.21</v>
          </cell>
          <cell r="SU162">
            <v>0.003</v>
          </cell>
          <cell r="SV162">
            <v>0.03</v>
          </cell>
          <cell r="SW162">
            <v>0.001</v>
          </cell>
          <cell r="SX162">
            <v>0.03</v>
          </cell>
          <cell r="SY162">
            <v>0.002</v>
          </cell>
          <cell r="SZ162">
            <v>0</v>
          </cell>
          <cell r="TA162">
            <v>0</v>
          </cell>
          <cell r="TB162">
            <v>-0.09</v>
          </cell>
          <cell r="TC162">
            <v>0.002</v>
          </cell>
          <cell r="TD162">
            <v>-0.11</v>
          </cell>
          <cell r="TE162">
            <v>0.003</v>
          </cell>
          <cell r="TF162">
            <v>-0.34</v>
          </cell>
          <cell r="TG162">
            <v>0.009</v>
          </cell>
          <cell r="TH162">
            <v>-0.23</v>
          </cell>
          <cell r="TI162">
            <v>0.004</v>
          </cell>
          <cell r="TJ162">
            <v>-0.16</v>
          </cell>
          <cell r="TK162">
            <v>0.008</v>
          </cell>
        </row>
        <row r="162">
          <cell r="TZ162">
            <v>-0.63</v>
          </cell>
          <cell r="UA162">
            <v>0.009</v>
          </cell>
          <cell r="UB162">
            <v>0.35</v>
          </cell>
          <cell r="UC162">
            <v>0.013</v>
          </cell>
          <cell r="UD162">
            <v>-0.12</v>
          </cell>
          <cell r="UE162">
            <v>0.003</v>
          </cell>
          <cell r="UF162">
            <v>-0.18</v>
          </cell>
          <cell r="UG162">
            <v>0.007</v>
          </cell>
          <cell r="UH162">
            <v>-0.07</v>
          </cell>
          <cell r="UI162">
            <v>0.003</v>
          </cell>
          <cell r="UJ162">
            <v>-0.15</v>
          </cell>
          <cell r="UK162">
            <v>0.007</v>
          </cell>
          <cell r="UL162">
            <v>-0.09</v>
          </cell>
          <cell r="UM162">
            <v>0.003</v>
          </cell>
          <cell r="UN162">
            <v>-0.21</v>
          </cell>
          <cell r="UO162">
            <v>0.006</v>
          </cell>
          <cell r="UP162">
            <v>-0.17</v>
          </cell>
          <cell r="UQ162">
            <v>0.003</v>
          </cell>
          <cell r="UR162">
            <v>-0.16</v>
          </cell>
          <cell r="US162">
            <v>0.006</v>
          </cell>
          <cell r="UT162">
            <v>-0.24</v>
          </cell>
          <cell r="UU162">
            <v>0.003</v>
          </cell>
          <cell r="UV162">
            <v>0.07</v>
          </cell>
          <cell r="UW162">
            <v>0.004</v>
          </cell>
          <cell r="UX162">
            <v>0.06</v>
          </cell>
          <cell r="UY162">
            <v>0.001</v>
          </cell>
          <cell r="UZ162">
            <v>0.03</v>
          </cell>
          <cell r="VA162">
            <v>0.001</v>
          </cell>
          <cell r="VB162">
            <v>0.04</v>
          </cell>
          <cell r="VC162">
            <v>0.001</v>
          </cell>
        </row>
        <row r="162">
          <cell r="VL162">
            <v>0</v>
          </cell>
          <cell r="VM162">
            <v>0</v>
          </cell>
          <cell r="VN162">
            <v>0.06</v>
          </cell>
          <cell r="VO162">
            <v>0.001</v>
          </cell>
          <cell r="VP162">
            <v>0.02</v>
          </cell>
          <cell r="VQ162">
            <v>0</v>
          </cell>
          <cell r="VR162">
            <v>0.04</v>
          </cell>
          <cell r="VS162">
            <v>0</v>
          </cell>
          <cell r="VT162">
            <v>0.02</v>
          </cell>
          <cell r="VU162">
            <v>0</v>
          </cell>
          <cell r="VV162">
            <v>0</v>
          </cell>
          <cell r="VW162">
            <v>0</v>
          </cell>
          <cell r="VX162">
            <v>0</v>
          </cell>
          <cell r="VY162">
            <v>0</v>
          </cell>
          <cell r="VZ162">
            <v>0</v>
          </cell>
          <cell r="WA162">
            <v>0</v>
          </cell>
          <cell r="WB162">
            <v>0.07</v>
          </cell>
          <cell r="WC162">
            <v>0.002</v>
          </cell>
          <cell r="WD162">
            <v>-0.11</v>
          </cell>
          <cell r="WE162">
            <v>0.002</v>
          </cell>
          <cell r="WF162">
            <v>-0.09</v>
          </cell>
          <cell r="WG162">
            <v>0.002</v>
          </cell>
          <cell r="WH162">
            <v>0.01</v>
          </cell>
          <cell r="WI162">
            <v>0.001</v>
          </cell>
        </row>
        <row r="162">
          <cell r="WX162">
            <v>-0.11</v>
          </cell>
          <cell r="WY162">
            <v>0.003</v>
          </cell>
          <cell r="WZ162">
            <v>0.06</v>
          </cell>
          <cell r="XA162">
            <v>0.002</v>
          </cell>
          <cell r="XB162">
            <v>0</v>
          </cell>
          <cell r="XC162">
            <v>0.002</v>
          </cell>
          <cell r="XD162">
            <v>-0.05</v>
          </cell>
          <cell r="XE162">
            <v>0.001</v>
          </cell>
          <cell r="XF162">
            <v>0.01</v>
          </cell>
          <cell r="XG162">
            <v>0.002</v>
          </cell>
          <cell r="XH162">
            <v>-0.05</v>
          </cell>
          <cell r="XI162">
            <v>0.001</v>
          </cell>
          <cell r="XJ162">
            <v>0</v>
          </cell>
          <cell r="XK162">
            <v>0.002</v>
          </cell>
          <cell r="XL162">
            <v>-0.04</v>
          </cell>
          <cell r="XM162">
            <v>0.001</v>
          </cell>
          <cell r="XN162">
            <v>-0.03</v>
          </cell>
          <cell r="XO162">
            <v>0.002</v>
          </cell>
          <cell r="XP162">
            <v>-0.01</v>
          </cell>
          <cell r="XQ162">
            <v>0.001</v>
          </cell>
          <cell r="XR162">
            <v>-0.05</v>
          </cell>
          <cell r="XS162">
            <v>0.001</v>
          </cell>
          <cell r="XT162">
            <v>0.02</v>
          </cell>
          <cell r="XU162">
            <v>0</v>
          </cell>
        </row>
        <row r="163">
          <cell r="B163" t="str">
            <v>KMS077</v>
          </cell>
          <cell r="C163" t="str">
            <v>Korea/N China</v>
          </cell>
          <cell r="D163">
            <v>36.7721</v>
          </cell>
          <cell r="E163">
            <v>126.568</v>
          </cell>
          <cell r="F163">
            <v>-0.38</v>
          </cell>
          <cell r="G163">
            <v>0.008</v>
          </cell>
          <cell r="H163">
            <v>1.11</v>
          </cell>
          <cell r="I163">
            <v>0.037</v>
          </cell>
          <cell r="J163">
            <v>2.49</v>
          </cell>
          <cell r="K163">
            <v>0.036</v>
          </cell>
          <cell r="L163">
            <v>0.06</v>
          </cell>
          <cell r="M163">
            <v>0.015</v>
          </cell>
          <cell r="N163">
            <v>3.78</v>
          </cell>
          <cell r="O163">
            <v>0.04</v>
          </cell>
        </row>
        <row r="163">
          <cell r="AH163">
            <v>-0.21</v>
          </cell>
          <cell r="AI163">
            <v>0.008</v>
          </cell>
          <cell r="AJ163">
            <v>2.63</v>
          </cell>
          <cell r="AK163">
            <v>0.029</v>
          </cell>
          <cell r="AL163">
            <v>-0.14</v>
          </cell>
          <cell r="AM163">
            <v>0.008</v>
          </cell>
          <cell r="AN163">
            <v>2.4</v>
          </cell>
          <cell r="AO163">
            <v>0.028</v>
          </cell>
          <cell r="AP163">
            <v>-0.2</v>
          </cell>
          <cell r="AQ163">
            <v>0.007</v>
          </cell>
          <cell r="AR163">
            <v>2.14</v>
          </cell>
          <cell r="AS163">
            <v>0.028</v>
          </cell>
          <cell r="AT163">
            <v>-0.45</v>
          </cell>
          <cell r="AU163">
            <v>0.007</v>
          </cell>
          <cell r="AV163">
            <v>0.6</v>
          </cell>
          <cell r="AW163">
            <v>0.026</v>
          </cell>
        </row>
        <row r="163">
          <cell r="BB163">
            <v>-0.01</v>
          </cell>
          <cell r="BC163">
            <v>0.002</v>
          </cell>
          <cell r="BD163">
            <v>0.25</v>
          </cell>
          <cell r="BE163">
            <v>0.003</v>
          </cell>
          <cell r="BF163">
            <v>-0.05</v>
          </cell>
          <cell r="BG163">
            <v>0.003</v>
          </cell>
          <cell r="BH163">
            <v>0.39</v>
          </cell>
          <cell r="BI163">
            <v>0.005</v>
          </cell>
        </row>
        <row r="163">
          <cell r="CB163">
            <v>-0.01</v>
          </cell>
          <cell r="CC163">
            <v>0.001</v>
          </cell>
          <cell r="CD163">
            <v>0.31</v>
          </cell>
          <cell r="CE163">
            <v>0.004</v>
          </cell>
          <cell r="CF163">
            <v>-0.01</v>
          </cell>
          <cell r="CG163">
            <v>0.001</v>
          </cell>
          <cell r="CH163">
            <v>0.28</v>
          </cell>
          <cell r="CI163">
            <v>0.003</v>
          </cell>
          <cell r="CJ163">
            <v>-0.02</v>
          </cell>
          <cell r="CK163">
            <v>0.001</v>
          </cell>
          <cell r="CL163">
            <v>0.23</v>
          </cell>
          <cell r="CM163">
            <v>0.003</v>
          </cell>
          <cell r="CN163">
            <v>-0.06</v>
          </cell>
          <cell r="CO163">
            <v>0.001</v>
          </cell>
          <cell r="CP163">
            <v>0.18</v>
          </cell>
          <cell r="CQ163">
            <v>0.003</v>
          </cell>
        </row>
        <row r="163">
          <cell r="CV163">
            <v>-0.85</v>
          </cell>
          <cell r="CW163">
            <v>0.008</v>
          </cell>
          <cell r="CX163">
            <v>0.03</v>
          </cell>
          <cell r="CY163">
            <v>0.007</v>
          </cell>
          <cell r="CZ163">
            <v>-0.37</v>
          </cell>
          <cell r="DA163">
            <v>0.012</v>
          </cell>
          <cell r="DB163">
            <v>-0.32</v>
          </cell>
          <cell r="DC163">
            <v>0.01</v>
          </cell>
        </row>
        <row r="163">
          <cell r="DV163">
            <v>-0.48</v>
          </cell>
          <cell r="DW163">
            <v>0.007</v>
          </cell>
          <cell r="DX163">
            <v>-0.04</v>
          </cell>
          <cell r="DY163">
            <v>0.003</v>
          </cell>
          <cell r="DZ163">
            <v>-0.43</v>
          </cell>
          <cell r="EA163">
            <v>0.007</v>
          </cell>
          <cell r="EB163">
            <v>-0.06</v>
          </cell>
          <cell r="EC163">
            <v>0.004</v>
          </cell>
          <cell r="ED163">
            <v>-0.45</v>
          </cell>
          <cell r="EE163">
            <v>0.006</v>
          </cell>
          <cell r="EF163">
            <v>-0.09</v>
          </cell>
          <cell r="EG163">
            <v>0.004</v>
          </cell>
          <cell r="EH163">
            <v>-0.39</v>
          </cell>
          <cell r="EI163">
            <v>0.01</v>
          </cell>
          <cell r="EJ163">
            <v>-0.09</v>
          </cell>
          <cell r="EK163">
            <v>0.004</v>
          </cell>
        </row>
        <row r="163">
          <cell r="EP163">
            <v>0.04</v>
          </cell>
          <cell r="EQ163">
            <v>0.001</v>
          </cell>
          <cell r="ER163">
            <v>0.03</v>
          </cell>
          <cell r="ES163">
            <v>0</v>
          </cell>
          <cell r="ET163">
            <v>-0.02</v>
          </cell>
          <cell r="EU163">
            <v>0.001</v>
          </cell>
          <cell r="EV163">
            <v>0.05</v>
          </cell>
          <cell r="EW163">
            <v>0.001</v>
          </cell>
        </row>
        <row r="163">
          <cell r="FP163">
            <v>0.02</v>
          </cell>
          <cell r="FQ163">
            <v>0.001</v>
          </cell>
          <cell r="FR163">
            <v>0.03</v>
          </cell>
          <cell r="FS163">
            <v>0</v>
          </cell>
          <cell r="FT163">
            <v>0.02</v>
          </cell>
          <cell r="FU163">
            <v>0.001</v>
          </cell>
          <cell r="FV163">
            <v>0.03</v>
          </cell>
          <cell r="FW163">
            <v>0</v>
          </cell>
          <cell r="FX163">
            <v>0.01</v>
          </cell>
          <cell r="FY163">
            <v>0</v>
          </cell>
          <cell r="FZ163">
            <v>0.03</v>
          </cell>
          <cell r="GA163">
            <v>0</v>
          </cell>
          <cell r="GB163">
            <v>-0.01</v>
          </cell>
          <cell r="GC163">
            <v>0</v>
          </cell>
          <cell r="GD163">
            <v>0.03</v>
          </cell>
          <cell r="GE163">
            <v>0</v>
          </cell>
        </row>
        <row r="163">
          <cell r="GJ163">
            <v>4.17</v>
          </cell>
          <cell r="GK163">
            <v>1.333</v>
          </cell>
          <cell r="GL163">
            <v>460.45</v>
          </cell>
          <cell r="GM163">
            <v>5.51</v>
          </cell>
        </row>
        <row r="163">
          <cell r="GP163">
            <v>655.33</v>
          </cell>
          <cell r="GQ163">
            <v>6.901</v>
          </cell>
        </row>
        <row r="163">
          <cell r="HJ163">
            <v>35.88</v>
          </cell>
          <cell r="HK163">
            <v>1.207</v>
          </cell>
          <cell r="HL163">
            <v>544.74</v>
          </cell>
          <cell r="HM163">
            <v>5.142</v>
          </cell>
          <cell r="HN163">
            <v>38.02</v>
          </cell>
          <cell r="HO163">
            <v>1.318</v>
          </cell>
          <cell r="HP163">
            <v>543.39</v>
          </cell>
          <cell r="HQ163">
            <v>5.139</v>
          </cell>
          <cell r="HR163">
            <v>21.11</v>
          </cell>
          <cell r="HS163">
            <v>1.171</v>
          </cell>
          <cell r="HT163">
            <v>490.02</v>
          </cell>
          <cell r="HU163">
            <v>4.311</v>
          </cell>
          <cell r="HV163">
            <v>-22.42</v>
          </cell>
          <cell r="HW163">
            <v>0.992</v>
          </cell>
          <cell r="HX163">
            <v>68.95</v>
          </cell>
          <cell r="HY163">
            <v>3.904</v>
          </cell>
        </row>
        <row r="163">
          <cell r="IB163">
            <v>0.28</v>
          </cell>
          <cell r="IC163">
            <v>0.006</v>
          </cell>
          <cell r="ID163">
            <v>0.4</v>
          </cell>
          <cell r="IE163">
            <v>0.005</v>
          </cell>
          <cell r="IF163">
            <v>0.45</v>
          </cell>
          <cell r="IG163">
            <v>0.008</v>
          </cell>
          <cell r="IH163">
            <v>0.38</v>
          </cell>
          <cell r="II163">
            <v>0.006</v>
          </cell>
        </row>
        <row r="163">
          <cell r="JB163">
            <v>0.4</v>
          </cell>
          <cell r="JC163">
            <v>0.008</v>
          </cell>
          <cell r="JD163">
            <v>0.41</v>
          </cell>
          <cell r="JE163">
            <v>0.006</v>
          </cell>
          <cell r="JF163">
            <v>0.36</v>
          </cell>
          <cell r="JG163">
            <v>0.008</v>
          </cell>
          <cell r="JH163">
            <v>0.42</v>
          </cell>
          <cell r="JI163">
            <v>0.005</v>
          </cell>
          <cell r="JJ163">
            <v>0.27</v>
          </cell>
          <cell r="JK163">
            <v>0.007</v>
          </cell>
          <cell r="JL163">
            <v>0.34</v>
          </cell>
          <cell r="JM163">
            <v>0.005</v>
          </cell>
          <cell r="JN163">
            <v>0.04</v>
          </cell>
          <cell r="JO163">
            <v>0.005</v>
          </cell>
          <cell r="JP163">
            <v>0.08</v>
          </cell>
          <cell r="JQ163">
            <v>0.004</v>
          </cell>
        </row>
        <row r="163">
          <cell r="JT163">
            <v>-0.11</v>
          </cell>
          <cell r="JU163">
            <v>0.002</v>
          </cell>
          <cell r="JV163">
            <v>-0.1</v>
          </cell>
          <cell r="JW163">
            <v>0.004</v>
          </cell>
        </row>
        <row r="163">
          <cell r="JZ163">
            <v>-0.09</v>
          </cell>
          <cell r="KA163">
            <v>0.006</v>
          </cell>
        </row>
        <row r="163">
          <cell r="KT163">
            <v>-0.07</v>
          </cell>
          <cell r="KU163">
            <v>0.002</v>
          </cell>
          <cell r="KV163">
            <v>-0.12</v>
          </cell>
          <cell r="KW163">
            <v>0.005</v>
          </cell>
          <cell r="KX163">
            <v>-0.05</v>
          </cell>
          <cell r="KY163">
            <v>0.002</v>
          </cell>
          <cell r="KZ163">
            <v>-0.13</v>
          </cell>
          <cell r="LA163">
            <v>0.004</v>
          </cell>
          <cell r="LB163">
            <v>-0.04</v>
          </cell>
          <cell r="LC163">
            <v>0.002</v>
          </cell>
          <cell r="LD163">
            <v>-0.07</v>
          </cell>
          <cell r="LE163">
            <v>0.005</v>
          </cell>
          <cell r="LF163">
            <v>-0.03</v>
          </cell>
          <cell r="LG163">
            <v>0.001</v>
          </cell>
          <cell r="LH163">
            <v>-0.05</v>
          </cell>
          <cell r="LI163">
            <v>0.003</v>
          </cell>
        </row>
        <row r="163">
          <cell r="LN163">
            <v>0.15</v>
          </cell>
          <cell r="LO163">
            <v>0.005</v>
          </cell>
          <cell r="LP163">
            <v>0.49</v>
          </cell>
          <cell r="LQ163">
            <v>0.004</v>
          </cell>
          <cell r="LR163">
            <v>0.35</v>
          </cell>
          <cell r="LS163">
            <v>0.005</v>
          </cell>
          <cell r="LT163">
            <v>0.68</v>
          </cell>
          <cell r="LU163">
            <v>0.007</v>
          </cell>
        </row>
        <row r="163">
          <cell r="MH163">
            <v>0.28</v>
          </cell>
          <cell r="MI163">
            <v>0.005</v>
          </cell>
          <cell r="MJ163">
            <v>0.66</v>
          </cell>
          <cell r="MK163">
            <v>0.005</v>
          </cell>
          <cell r="ML163">
            <v>0.29</v>
          </cell>
          <cell r="MM163">
            <v>0.005</v>
          </cell>
          <cell r="MN163">
            <v>0.64</v>
          </cell>
          <cell r="MO163">
            <v>0.005</v>
          </cell>
          <cell r="MP163">
            <v>0.23</v>
          </cell>
          <cell r="MQ163">
            <v>0.004</v>
          </cell>
          <cell r="MR163">
            <v>0.28</v>
          </cell>
          <cell r="MS163">
            <v>0.009</v>
          </cell>
          <cell r="MT163">
            <v>0.39</v>
          </cell>
          <cell r="MU163">
            <v>0.007</v>
          </cell>
        </row>
        <row r="163">
          <cell r="MX163">
            <v>0.89</v>
          </cell>
          <cell r="MY163">
            <v>0.008</v>
          </cell>
        </row>
        <row r="163">
          <cell r="NR163">
            <v>0.33</v>
          </cell>
          <cell r="NS163">
            <v>0.009</v>
          </cell>
          <cell r="NT163">
            <v>0.62</v>
          </cell>
          <cell r="NU163">
            <v>0.006</v>
          </cell>
          <cell r="NV163">
            <v>0.39</v>
          </cell>
          <cell r="NW163">
            <v>0.01</v>
          </cell>
          <cell r="NX163">
            <v>0.62</v>
          </cell>
          <cell r="NY163">
            <v>0.007</v>
          </cell>
          <cell r="NZ163">
            <v>0.28</v>
          </cell>
          <cell r="OA163">
            <v>0.009</v>
          </cell>
          <cell r="OB163">
            <v>0.57</v>
          </cell>
          <cell r="OC163">
            <v>0.007</v>
          </cell>
          <cell r="OD163">
            <v>-0.02</v>
          </cell>
          <cell r="OE163">
            <v>0.007</v>
          </cell>
          <cell r="OF163">
            <v>0.16</v>
          </cell>
          <cell r="OG163">
            <v>0.007</v>
          </cell>
        </row>
        <row r="163">
          <cell r="OL163">
            <v>0.05</v>
          </cell>
          <cell r="OM163">
            <v>0.001</v>
          </cell>
          <cell r="ON163">
            <v>0.07</v>
          </cell>
          <cell r="OO163">
            <v>0.001</v>
          </cell>
        </row>
        <row r="163">
          <cell r="OR163">
            <v>0.07</v>
          </cell>
          <cell r="OS163">
            <v>0.001</v>
          </cell>
        </row>
        <row r="163">
          <cell r="PF163">
            <v>0.06</v>
          </cell>
          <cell r="PG163">
            <v>0.001</v>
          </cell>
          <cell r="PH163">
            <v>0.08</v>
          </cell>
          <cell r="PI163">
            <v>0.001</v>
          </cell>
          <cell r="PJ163">
            <v>0.05</v>
          </cell>
          <cell r="PK163">
            <v>0.001</v>
          </cell>
          <cell r="PL163">
            <v>0.07</v>
          </cell>
          <cell r="PM163">
            <v>0.001</v>
          </cell>
          <cell r="PN163">
            <v>0.05</v>
          </cell>
          <cell r="PO163">
            <v>0.001</v>
          </cell>
          <cell r="PP163">
            <v>0.05</v>
          </cell>
          <cell r="PQ163">
            <v>0.003</v>
          </cell>
          <cell r="PR163">
            <v>-0.01</v>
          </cell>
          <cell r="PS163">
            <v>0.002</v>
          </cell>
          <cell r="PT163">
            <v>0.06</v>
          </cell>
          <cell r="PU163">
            <v>0.004</v>
          </cell>
          <cell r="PV163">
            <v>0.03</v>
          </cell>
          <cell r="PW163">
            <v>0.002</v>
          </cell>
        </row>
        <row r="163">
          <cell r="QP163">
            <v>0.07</v>
          </cell>
          <cell r="QQ163">
            <v>0.003</v>
          </cell>
          <cell r="QR163">
            <v>0.01</v>
          </cell>
          <cell r="QS163">
            <v>0.002</v>
          </cell>
          <cell r="QT163">
            <v>0.08</v>
          </cell>
          <cell r="QU163">
            <v>0.004</v>
          </cell>
          <cell r="QV163">
            <v>0</v>
          </cell>
          <cell r="QW163">
            <v>0.002</v>
          </cell>
          <cell r="QX163">
            <v>0.05</v>
          </cell>
          <cell r="QY163">
            <v>0.003</v>
          </cell>
          <cell r="QZ163">
            <v>0.01</v>
          </cell>
          <cell r="RA163">
            <v>0.002</v>
          </cell>
          <cell r="RB163">
            <v>0</v>
          </cell>
          <cell r="RC163">
            <v>0.002</v>
          </cell>
          <cell r="RD163">
            <v>-0.02</v>
          </cell>
          <cell r="RE163">
            <v>0.002</v>
          </cell>
        </row>
        <row r="163">
          <cell r="RJ163">
            <v>0.09</v>
          </cell>
          <cell r="RK163">
            <v>0.002</v>
          </cell>
          <cell r="RL163">
            <v>0.14</v>
          </cell>
          <cell r="RM163">
            <v>0.002</v>
          </cell>
          <cell r="RN163">
            <v>-0.01</v>
          </cell>
          <cell r="RO163">
            <v>0.002</v>
          </cell>
          <cell r="RP163">
            <v>0.4</v>
          </cell>
          <cell r="RQ163">
            <v>0.003</v>
          </cell>
        </row>
        <row r="163">
          <cell r="SJ163">
            <v>0.06</v>
          </cell>
          <cell r="SK163">
            <v>0.001</v>
          </cell>
          <cell r="SL163">
            <v>0.28</v>
          </cell>
          <cell r="SM163">
            <v>0.002</v>
          </cell>
          <cell r="SN163">
            <v>0.07</v>
          </cell>
          <cell r="SO163">
            <v>0.001</v>
          </cell>
          <cell r="SP163">
            <v>0.3</v>
          </cell>
          <cell r="SQ163">
            <v>0.003</v>
          </cell>
          <cell r="SR163">
            <v>0.05</v>
          </cell>
          <cell r="SS163">
            <v>0.001</v>
          </cell>
          <cell r="ST163">
            <v>0.28</v>
          </cell>
          <cell r="SU163">
            <v>0.003</v>
          </cell>
          <cell r="SV163">
            <v>0.03</v>
          </cell>
          <cell r="SW163">
            <v>0.001</v>
          </cell>
          <cell r="SX163">
            <v>0.11</v>
          </cell>
          <cell r="SY163">
            <v>0.002</v>
          </cell>
        </row>
        <row r="163">
          <cell r="TD163">
            <v>-0.25</v>
          </cell>
          <cell r="TE163">
            <v>0.003</v>
          </cell>
          <cell r="TF163">
            <v>-0.58</v>
          </cell>
          <cell r="TG163">
            <v>0.007</v>
          </cell>
          <cell r="TH163">
            <v>-0.28</v>
          </cell>
          <cell r="TI163">
            <v>0.005</v>
          </cell>
          <cell r="TJ163">
            <v>-0.19</v>
          </cell>
          <cell r="TK163">
            <v>0.006</v>
          </cell>
        </row>
        <row r="163">
          <cell r="UD163">
            <v>-0.24</v>
          </cell>
          <cell r="UE163">
            <v>0.003</v>
          </cell>
          <cell r="UF163">
            <v>-0.28</v>
          </cell>
          <cell r="UG163">
            <v>0.006</v>
          </cell>
          <cell r="UH163">
            <v>-0.2</v>
          </cell>
          <cell r="UI163">
            <v>0.003</v>
          </cell>
          <cell r="UJ163">
            <v>-0.26</v>
          </cell>
          <cell r="UK163">
            <v>0.005</v>
          </cell>
          <cell r="UL163">
            <v>-0.2</v>
          </cell>
          <cell r="UM163">
            <v>0.002</v>
          </cell>
          <cell r="UN163">
            <v>-0.32</v>
          </cell>
          <cell r="UO163">
            <v>0.006</v>
          </cell>
          <cell r="UP163">
            <v>-0.29</v>
          </cell>
          <cell r="UQ163">
            <v>0.002</v>
          </cell>
          <cell r="UR163">
            <v>-0.25</v>
          </cell>
          <cell r="US163">
            <v>0.005</v>
          </cell>
        </row>
        <row r="163">
          <cell r="UX163">
            <v>0.05</v>
          </cell>
          <cell r="UY163">
            <v>0</v>
          </cell>
          <cell r="UZ163">
            <v>0.03</v>
          </cell>
          <cell r="VA163">
            <v>0.001</v>
          </cell>
          <cell r="VB163">
            <v>0.05</v>
          </cell>
          <cell r="VC163">
            <v>0.001</v>
          </cell>
        </row>
        <row r="163">
          <cell r="VP163">
            <v>0.02</v>
          </cell>
          <cell r="VQ163">
            <v>0</v>
          </cell>
          <cell r="VR163">
            <v>0.03</v>
          </cell>
          <cell r="VS163">
            <v>0</v>
          </cell>
          <cell r="VT163">
            <v>0.01</v>
          </cell>
          <cell r="VU163">
            <v>0</v>
          </cell>
          <cell r="VV163">
            <v>0</v>
          </cell>
          <cell r="VW163">
            <v>0</v>
          </cell>
        </row>
        <row r="163">
          <cell r="WB163">
            <v>0.03</v>
          </cell>
          <cell r="WC163">
            <v>0.003</v>
          </cell>
          <cell r="WD163">
            <v>-0.1</v>
          </cell>
          <cell r="WE163">
            <v>0.002</v>
          </cell>
          <cell r="WF163">
            <v>-0.08</v>
          </cell>
          <cell r="WG163">
            <v>0.002</v>
          </cell>
          <cell r="WH163">
            <v>-0.01</v>
          </cell>
          <cell r="WI163">
            <v>0.001</v>
          </cell>
        </row>
        <row r="163">
          <cell r="XB163">
            <v>-0.03</v>
          </cell>
          <cell r="XC163">
            <v>0.002</v>
          </cell>
          <cell r="XD163">
            <v>-0.05</v>
          </cell>
          <cell r="XE163">
            <v>0.001</v>
          </cell>
          <cell r="XF163">
            <v>-0.03</v>
          </cell>
          <cell r="XG163">
            <v>0.002</v>
          </cell>
          <cell r="XH163">
            <v>-0.05</v>
          </cell>
          <cell r="XI163">
            <v>0.001</v>
          </cell>
          <cell r="XJ163">
            <v>-0.04</v>
          </cell>
          <cell r="XK163">
            <v>0.002</v>
          </cell>
          <cell r="XL163">
            <v>-0.05</v>
          </cell>
          <cell r="XM163">
            <v>0.001</v>
          </cell>
          <cell r="XN163">
            <v>-0.07</v>
          </cell>
          <cell r="XO163">
            <v>0.002</v>
          </cell>
          <cell r="XP163">
            <v>-0.03</v>
          </cell>
          <cell r="XQ163">
            <v>0.001</v>
          </cell>
        </row>
        <row r="164">
          <cell r="B164" t="str">
            <v>KMS078</v>
          </cell>
          <cell r="C164" t="str">
            <v>Korea/N China</v>
          </cell>
          <cell r="D164">
            <v>36.2903</v>
          </cell>
          <cell r="E164">
            <v>126.923</v>
          </cell>
          <cell r="F164">
            <v>-0.51</v>
          </cell>
          <cell r="G164">
            <v>0.01</v>
          </cell>
          <cell r="H164">
            <v>0.8</v>
          </cell>
          <cell r="I164">
            <v>0.024</v>
          </cell>
          <cell r="J164">
            <v>2.92</v>
          </cell>
          <cell r="K164">
            <v>0.03</v>
          </cell>
          <cell r="L164">
            <v>1.12</v>
          </cell>
          <cell r="M164">
            <v>0.044</v>
          </cell>
          <cell r="N164">
            <v>6.72</v>
          </cell>
          <cell r="O164">
            <v>0.149</v>
          </cell>
        </row>
        <row r="164">
          <cell r="AH164">
            <v>0.18</v>
          </cell>
          <cell r="AI164">
            <v>0.016</v>
          </cell>
          <cell r="AJ164">
            <v>4.1</v>
          </cell>
          <cell r="AK164">
            <v>0.075</v>
          </cell>
          <cell r="AL164">
            <v>0.26</v>
          </cell>
          <cell r="AM164">
            <v>0.013</v>
          </cell>
          <cell r="AN164">
            <v>3.74</v>
          </cell>
          <cell r="AO164">
            <v>0.055</v>
          </cell>
          <cell r="AP164">
            <v>0.26</v>
          </cell>
          <cell r="AQ164">
            <v>0.015</v>
          </cell>
          <cell r="AR164">
            <v>3.66</v>
          </cell>
          <cell r="AS164">
            <v>0.09</v>
          </cell>
          <cell r="AT164">
            <v>-0.13</v>
          </cell>
          <cell r="AU164">
            <v>0.013</v>
          </cell>
          <cell r="AV164">
            <v>1.62</v>
          </cell>
          <cell r="AW164">
            <v>0.081</v>
          </cell>
        </row>
        <row r="164">
          <cell r="BB164">
            <v>0.16</v>
          </cell>
          <cell r="BC164">
            <v>0.007</v>
          </cell>
          <cell r="BD164">
            <v>0.1</v>
          </cell>
          <cell r="BE164">
            <v>0.003</v>
          </cell>
          <cell r="BF164">
            <v>0.18</v>
          </cell>
          <cell r="BG164">
            <v>0.008</v>
          </cell>
          <cell r="BH164">
            <v>0.83</v>
          </cell>
          <cell r="BI164">
            <v>0.026</v>
          </cell>
        </row>
        <row r="164">
          <cell r="CB164">
            <v>0.2</v>
          </cell>
          <cell r="CC164">
            <v>0.006</v>
          </cell>
          <cell r="CD164">
            <v>0.43</v>
          </cell>
          <cell r="CE164">
            <v>0.008</v>
          </cell>
          <cell r="CF164">
            <v>0.22</v>
          </cell>
          <cell r="CG164">
            <v>0.005</v>
          </cell>
          <cell r="CH164">
            <v>0.41</v>
          </cell>
          <cell r="CI164">
            <v>0.007</v>
          </cell>
          <cell r="CJ164">
            <v>0.19</v>
          </cell>
          <cell r="CK164">
            <v>0.006</v>
          </cell>
          <cell r="CL164">
            <v>0.38</v>
          </cell>
          <cell r="CM164">
            <v>0.007</v>
          </cell>
          <cell r="CN164">
            <v>0.12</v>
          </cell>
          <cell r="CO164">
            <v>0.005</v>
          </cell>
          <cell r="CP164">
            <v>0.25</v>
          </cell>
          <cell r="CQ164">
            <v>0.007</v>
          </cell>
        </row>
        <row r="164">
          <cell r="CV164">
            <v>0.01</v>
          </cell>
          <cell r="CW164">
            <v>0.03</v>
          </cell>
          <cell r="CX164">
            <v>0</v>
          </cell>
          <cell r="CY164">
            <v>0.007</v>
          </cell>
          <cell r="CZ164">
            <v>0.24</v>
          </cell>
          <cell r="DA164">
            <v>0.035</v>
          </cell>
          <cell r="DB164">
            <v>-0.13</v>
          </cell>
          <cell r="DC164">
            <v>0.029</v>
          </cell>
        </row>
        <row r="164">
          <cell r="DV164">
            <v>0.26</v>
          </cell>
          <cell r="DW164">
            <v>0.044</v>
          </cell>
          <cell r="DX164">
            <v>0.04</v>
          </cell>
          <cell r="DY164">
            <v>0.007</v>
          </cell>
          <cell r="DZ164">
            <v>0.31</v>
          </cell>
          <cell r="EA164">
            <v>0.039</v>
          </cell>
          <cell r="EB164">
            <v>0.05</v>
          </cell>
          <cell r="EC164">
            <v>0.012</v>
          </cell>
          <cell r="ED164">
            <v>0.35</v>
          </cell>
          <cell r="EE164">
            <v>0.034</v>
          </cell>
          <cell r="EF164">
            <v>0.09</v>
          </cell>
          <cell r="EG164">
            <v>0.011</v>
          </cell>
          <cell r="EH164">
            <v>0.34</v>
          </cell>
          <cell r="EI164">
            <v>0.03</v>
          </cell>
          <cell r="EJ164">
            <v>-0.01</v>
          </cell>
          <cell r="EK164">
            <v>0.009</v>
          </cell>
        </row>
        <row r="164">
          <cell r="EP164">
            <v>0.1</v>
          </cell>
          <cell r="EQ164">
            <v>0.002</v>
          </cell>
          <cell r="ER164">
            <v>0.01</v>
          </cell>
          <cell r="ES164">
            <v>0.001</v>
          </cell>
          <cell r="ET164">
            <v>0.03</v>
          </cell>
          <cell r="EU164">
            <v>0.002</v>
          </cell>
          <cell r="EV164">
            <v>0.08</v>
          </cell>
          <cell r="EW164">
            <v>0.001</v>
          </cell>
        </row>
        <row r="164">
          <cell r="FP164">
            <v>0.08</v>
          </cell>
          <cell r="FQ164">
            <v>0.001</v>
          </cell>
          <cell r="FR164">
            <v>0.03</v>
          </cell>
          <cell r="FS164">
            <v>0</v>
          </cell>
          <cell r="FT164">
            <v>0.08</v>
          </cell>
          <cell r="FU164">
            <v>0.001</v>
          </cell>
          <cell r="FV164">
            <v>0.03</v>
          </cell>
          <cell r="FW164">
            <v>0</v>
          </cell>
          <cell r="FX164">
            <v>0.07</v>
          </cell>
          <cell r="FY164">
            <v>0.001</v>
          </cell>
          <cell r="FZ164">
            <v>0.03</v>
          </cell>
          <cell r="GA164">
            <v>0</v>
          </cell>
          <cell r="GB164">
            <v>0.05</v>
          </cell>
          <cell r="GC164">
            <v>0.002</v>
          </cell>
          <cell r="GD164">
            <v>0.02</v>
          </cell>
          <cell r="GE164">
            <v>0</v>
          </cell>
        </row>
        <row r="164">
          <cell r="GJ164">
            <v>-97.22</v>
          </cell>
          <cell r="GK164">
            <v>5.189</v>
          </cell>
          <cell r="GL164">
            <v>30.14</v>
          </cell>
          <cell r="GM164">
            <v>11.451</v>
          </cell>
          <cell r="GN164">
            <v>-100.23</v>
          </cell>
          <cell r="GO164">
            <v>4.591</v>
          </cell>
          <cell r="GP164">
            <v>197.71</v>
          </cell>
          <cell r="GQ164">
            <v>8.78</v>
          </cell>
        </row>
        <row r="164">
          <cell r="HJ164">
            <v>-128.61</v>
          </cell>
          <cell r="HK164">
            <v>6.044</v>
          </cell>
          <cell r="HL164">
            <v>120.5</v>
          </cell>
          <cell r="HM164">
            <v>11.083</v>
          </cell>
          <cell r="HN164">
            <v>-129.63</v>
          </cell>
          <cell r="HO164">
            <v>5.611</v>
          </cell>
          <cell r="HP164">
            <v>100.2</v>
          </cell>
          <cell r="HQ164">
            <v>10.174</v>
          </cell>
          <cell r="HR164">
            <v>-131.77</v>
          </cell>
          <cell r="HS164">
            <v>5.362</v>
          </cell>
          <cell r="HT164">
            <v>65.13</v>
          </cell>
          <cell r="HU164">
            <v>8.75</v>
          </cell>
          <cell r="HV164">
            <v>-96.17</v>
          </cell>
          <cell r="HW164">
            <v>2.564</v>
          </cell>
          <cell r="HX164">
            <v>-224.88</v>
          </cell>
          <cell r="HY164">
            <v>6.501</v>
          </cell>
        </row>
        <row r="164">
          <cell r="IB164">
            <v>-0.36</v>
          </cell>
          <cell r="IC164">
            <v>0.025</v>
          </cell>
          <cell r="ID164">
            <v>-0.14</v>
          </cell>
          <cell r="IE164">
            <v>0.024</v>
          </cell>
          <cell r="IF164">
            <v>-0.2</v>
          </cell>
          <cell r="IG164">
            <v>0.017</v>
          </cell>
          <cell r="IH164">
            <v>0.3</v>
          </cell>
          <cell r="II164">
            <v>0.01</v>
          </cell>
        </row>
        <row r="164">
          <cell r="JB164">
            <v>-0.3</v>
          </cell>
          <cell r="JC164">
            <v>0.016</v>
          </cell>
          <cell r="JD164">
            <v>0.1</v>
          </cell>
          <cell r="JE164">
            <v>0.018</v>
          </cell>
          <cell r="JF164">
            <v>-0.32</v>
          </cell>
          <cell r="JG164">
            <v>0.024</v>
          </cell>
          <cell r="JH164">
            <v>0.11</v>
          </cell>
          <cell r="JI164">
            <v>0.016</v>
          </cell>
          <cell r="JJ164">
            <v>-0.37</v>
          </cell>
          <cell r="JK164">
            <v>0.028</v>
          </cell>
          <cell r="JL164">
            <v>0.05</v>
          </cell>
          <cell r="JM164">
            <v>0.012</v>
          </cell>
          <cell r="JN164">
            <v>-0.35</v>
          </cell>
          <cell r="JO164">
            <v>0.014</v>
          </cell>
          <cell r="JP164">
            <v>-0.07</v>
          </cell>
          <cell r="JQ164">
            <v>0.014</v>
          </cell>
        </row>
        <row r="164">
          <cell r="JT164">
            <v>-0.02</v>
          </cell>
          <cell r="JU164">
            <v>0.002</v>
          </cell>
          <cell r="JV164">
            <v>0.21</v>
          </cell>
          <cell r="JW164">
            <v>0.01</v>
          </cell>
          <cell r="JX164">
            <v>-0.06</v>
          </cell>
          <cell r="JY164">
            <v>0.002</v>
          </cell>
          <cell r="JZ164">
            <v>-0.28</v>
          </cell>
          <cell r="KA164">
            <v>0.006</v>
          </cell>
        </row>
        <row r="164">
          <cell r="KT164">
            <v>-0.08</v>
          </cell>
          <cell r="KU164">
            <v>0.001</v>
          </cell>
          <cell r="KV164">
            <v>-0.02</v>
          </cell>
          <cell r="KW164">
            <v>0.011</v>
          </cell>
          <cell r="KX164">
            <v>-0.07</v>
          </cell>
          <cell r="KY164">
            <v>0.001</v>
          </cell>
          <cell r="KZ164">
            <v>-0.03</v>
          </cell>
          <cell r="LA164">
            <v>0.01</v>
          </cell>
          <cell r="LB164">
            <v>-0.05</v>
          </cell>
          <cell r="LC164">
            <v>0.001</v>
          </cell>
          <cell r="LD164">
            <v>-0.03</v>
          </cell>
          <cell r="LE164">
            <v>0.011</v>
          </cell>
          <cell r="LF164">
            <v>-0.03</v>
          </cell>
          <cell r="LG164">
            <v>0.001</v>
          </cell>
          <cell r="LH164">
            <v>-0.08</v>
          </cell>
          <cell r="LI164">
            <v>0.005</v>
          </cell>
        </row>
        <row r="164">
          <cell r="LN164">
            <v>-0.26</v>
          </cell>
          <cell r="LO164">
            <v>0.017</v>
          </cell>
          <cell r="LP164">
            <v>0.41</v>
          </cell>
          <cell r="LQ164">
            <v>0.003</v>
          </cell>
          <cell r="LR164">
            <v>0.21</v>
          </cell>
          <cell r="LS164">
            <v>0.007</v>
          </cell>
          <cell r="LT164">
            <v>0.77</v>
          </cell>
          <cell r="LU164">
            <v>0.009</v>
          </cell>
        </row>
        <row r="164">
          <cell r="MH164">
            <v>-0.03</v>
          </cell>
          <cell r="MI164">
            <v>0.006</v>
          </cell>
          <cell r="MJ164">
            <v>0.71</v>
          </cell>
          <cell r="MK164">
            <v>0.006</v>
          </cell>
          <cell r="ML164">
            <v>-0.03</v>
          </cell>
          <cell r="MM164">
            <v>0.006</v>
          </cell>
          <cell r="MN164">
            <v>0.7</v>
          </cell>
          <cell r="MO164">
            <v>0.006</v>
          </cell>
          <cell r="MP164">
            <v>-0.04</v>
          </cell>
          <cell r="MQ164">
            <v>0.007</v>
          </cell>
          <cell r="MR164">
            <v>-0.15</v>
          </cell>
          <cell r="MS164">
            <v>0.017</v>
          </cell>
          <cell r="MT164">
            <v>0.07</v>
          </cell>
          <cell r="MU164">
            <v>0.004</v>
          </cell>
          <cell r="MV164">
            <v>-0.15</v>
          </cell>
          <cell r="MW164">
            <v>0.009</v>
          </cell>
          <cell r="MX164">
            <v>0.75</v>
          </cell>
          <cell r="MY164">
            <v>0.015</v>
          </cell>
        </row>
        <row r="164">
          <cell r="NR164">
            <v>-0.18</v>
          </cell>
          <cell r="NS164">
            <v>0.008</v>
          </cell>
          <cell r="NT164">
            <v>0.41</v>
          </cell>
          <cell r="NU164">
            <v>0.008</v>
          </cell>
          <cell r="NV164">
            <v>-0.15</v>
          </cell>
          <cell r="NW164">
            <v>0.012</v>
          </cell>
          <cell r="NX164">
            <v>0.41</v>
          </cell>
          <cell r="NY164">
            <v>0.009</v>
          </cell>
          <cell r="NZ164">
            <v>-0.2</v>
          </cell>
          <cell r="OA164">
            <v>0.009</v>
          </cell>
          <cell r="OB164">
            <v>0.38</v>
          </cell>
          <cell r="OC164">
            <v>0.008</v>
          </cell>
          <cell r="OD164">
            <v>-0.37</v>
          </cell>
          <cell r="OE164">
            <v>0.005</v>
          </cell>
          <cell r="OF164">
            <v>-0.04</v>
          </cell>
          <cell r="OG164">
            <v>0.01</v>
          </cell>
        </row>
        <row r="164">
          <cell r="OL164">
            <v>0.07</v>
          </cell>
          <cell r="OM164">
            <v>0.001</v>
          </cell>
          <cell r="ON164">
            <v>0.1</v>
          </cell>
          <cell r="OO164">
            <v>0</v>
          </cell>
          <cell r="OP164">
            <v>0.03</v>
          </cell>
          <cell r="OQ164">
            <v>0.001</v>
          </cell>
          <cell r="OR164">
            <v>0.09</v>
          </cell>
          <cell r="OS164">
            <v>0.001</v>
          </cell>
        </row>
        <row r="164">
          <cell r="PF164">
            <v>0.06</v>
          </cell>
          <cell r="PG164">
            <v>0.001</v>
          </cell>
          <cell r="PH164">
            <v>0.11</v>
          </cell>
          <cell r="PI164">
            <v>0</v>
          </cell>
          <cell r="PJ164">
            <v>0.06</v>
          </cell>
          <cell r="PK164">
            <v>0.001</v>
          </cell>
          <cell r="PL164">
            <v>0.1</v>
          </cell>
          <cell r="PM164">
            <v>0</v>
          </cell>
          <cell r="PN164">
            <v>0.06</v>
          </cell>
          <cell r="PO164">
            <v>0.001</v>
          </cell>
          <cell r="PP164">
            <v>0</v>
          </cell>
          <cell r="PQ164">
            <v>0.002</v>
          </cell>
          <cell r="PR164">
            <v>-0.09</v>
          </cell>
          <cell r="PS164">
            <v>0.001</v>
          </cell>
          <cell r="PT164">
            <v>0.04</v>
          </cell>
          <cell r="PU164">
            <v>0.005</v>
          </cell>
          <cell r="PV164">
            <v>-0.02</v>
          </cell>
          <cell r="PW164">
            <v>0.002</v>
          </cell>
        </row>
        <row r="164">
          <cell r="QP164">
            <v>0.04</v>
          </cell>
          <cell r="QQ164">
            <v>0.002</v>
          </cell>
          <cell r="QR164">
            <v>-0.05</v>
          </cell>
          <cell r="QS164">
            <v>0.001</v>
          </cell>
          <cell r="QT164">
            <v>0.05</v>
          </cell>
          <cell r="QU164">
            <v>0.002</v>
          </cell>
          <cell r="QV164">
            <v>-0.06</v>
          </cell>
          <cell r="QW164">
            <v>0.001</v>
          </cell>
          <cell r="QX164">
            <v>0.02</v>
          </cell>
          <cell r="QY164">
            <v>0.002</v>
          </cell>
          <cell r="QZ164">
            <v>-0.05</v>
          </cell>
          <cell r="RA164">
            <v>0.001</v>
          </cell>
          <cell r="RB164">
            <v>-0.02</v>
          </cell>
          <cell r="RC164">
            <v>0.002</v>
          </cell>
          <cell r="RD164">
            <v>-0.08</v>
          </cell>
          <cell r="RE164">
            <v>0.001</v>
          </cell>
        </row>
        <row r="164">
          <cell r="RJ164">
            <v>0.09</v>
          </cell>
          <cell r="RK164">
            <v>0.001</v>
          </cell>
          <cell r="RL164">
            <v>0.14</v>
          </cell>
          <cell r="RM164">
            <v>0.002</v>
          </cell>
          <cell r="RN164">
            <v>0.05</v>
          </cell>
          <cell r="RO164">
            <v>0.003</v>
          </cell>
          <cell r="RP164">
            <v>0.56</v>
          </cell>
          <cell r="RQ164">
            <v>0.011</v>
          </cell>
        </row>
        <row r="164">
          <cell r="SJ164">
            <v>0.09</v>
          </cell>
          <cell r="SK164">
            <v>0.003</v>
          </cell>
          <cell r="SL164">
            <v>0.38</v>
          </cell>
          <cell r="SM164">
            <v>0.009</v>
          </cell>
          <cell r="SN164">
            <v>0.09</v>
          </cell>
          <cell r="SO164">
            <v>0.003</v>
          </cell>
          <cell r="SP164">
            <v>0.42</v>
          </cell>
          <cell r="SQ164">
            <v>0.008</v>
          </cell>
          <cell r="SR164">
            <v>0.06</v>
          </cell>
          <cell r="SS164">
            <v>0.003</v>
          </cell>
          <cell r="ST164">
            <v>0.41</v>
          </cell>
          <cell r="SU164">
            <v>0.004</v>
          </cell>
          <cell r="SV164">
            <v>0.03</v>
          </cell>
          <cell r="SW164">
            <v>0.002</v>
          </cell>
          <cell r="SX164">
            <v>0.16</v>
          </cell>
          <cell r="SY164">
            <v>0.005</v>
          </cell>
        </row>
        <row r="164">
          <cell r="TD164">
            <v>-0.3</v>
          </cell>
          <cell r="TE164">
            <v>0.005</v>
          </cell>
          <cell r="TF164">
            <v>-0.72</v>
          </cell>
          <cell r="TG164">
            <v>0.008</v>
          </cell>
          <cell r="TH164">
            <v>0.08</v>
          </cell>
          <cell r="TI164">
            <v>0.012</v>
          </cell>
          <cell r="TJ164">
            <v>0.03</v>
          </cell>
          <cell r="TK164">
            <v>0.018</v>
          </cell>
        </row>
        <row r="164">
          <cell r="UD164">
            <v>-0.14</v>
          </cell>
          <cell r="UE164">
            <v>0.002</v>
          </cell>
          <cell r="UF164">
            <v>-0.19</v>
          </cell>
          <cell r="UG164">
            <v>0.007</v>
          </cell>
          <cell r="UH164">
            <v>-0.09</v>
          </cell>
          <cell r="UI164">
            <v>0.002</v>
          </cell>
          <cell r="UJ164">
            <v>-0.18</v>
          </cell>
          <cell r="UK164">
            <v>0.007</v>
          </cell>
          <cell r="UL164">
            <v>-0.1</v>
          </cell>
          <cell r="UM164">
            <v>0.002</v>
          </cell>
          <cell r="UN164">
            <v>-0.18</v>
          </cell>
          <cell r="UO164">
            <v>0.009</v>
          </cell>
          <cell r="UP164">
            <v>-0.17</v>
          </cell>
          <cell r="UQ164">
            <v>0.002</v>
          </cell>
          <cell r="UR164">
            <v>-0.26</v>
          </cell>
          <cell r="US164">
            <v>0.007</v>
          </cell>
        </row>
        <row r="164">
          <cell r="UX164">
            <v>0.06</v>
          </cell>
          <cell r="UY164">
            <v>0</v>
          </cell>
          <cell r="UZ164">
            <v>0.1</v>
          </cell>
          <cell r="VA164">
            <v>0.003</v>
          </cell>
          <cell r="VB164">
            <v>0.1</v>
          </cell>
          <cell r="VC164">
            <v>0.002</v>
          </cell>
        </row>
        <row r="164">
          <cell r="VP164">
            <v>0.04</v>
          </cell>
          <cell r="VQ164">
            <v>0.001</v>
          </cell>
          <cell r="VR164">
            <v>0.05</v>
          </cell>
          <cell r="VS164">
            <v>0.001</v>
          </cell>
          <cell r="VT164">
            <v>0.02</v>
          </cell>
          <cell r="VU164">
            <v>0</v>
          </cell>
          <cell r="VV164">
            <v>0</v>
          </cell>
          <cell r="VW164">
            <v>0</v>
          </cell>
        </row>
        <row r="164">
          <cell r="WB164">
            <v>-0.17</v>
          </cell>
          <cell r="WC164">
            <v>0.012</v>
          </cell>
          <cell r="WD164">
            <v>-0.14</v>
          </cell>
          <cell r="WE164">
            <v>0.003</v>
          </cell>
          <cell r="WF164">
            <v>-0.1</v>
          </cell>
          <cell r="WG164">
            <v>0.004</v>
          </cell>
          <cell r="WH164">
            <v>-0.01</v>
          </cell>
          <cell r="WI164">
            <v>0.002</v>
          </cell>
        </row>
        <row r="164">
          <cell r="XB164">
            <v>-0.18</v>
          </cell>
          <cell r="XC164">
            <v>0.008</v>
          </cell>
          <cell r="XD164">
            <v>-0.08</v>
          </cell>
          <cell r="XE164">
            <v>0.003</v>
          </cell>
          <cell r="XF164">
            <v>-0.19</v>
          </cell>
          <cell r="XG164">
            <v>0.01</v>
          </cell>
          <cell r="XH164">
            <v>-0.09</v>
          </cell>
          <cell r="XI164">
            <v>0.003</v>
          </cell>
          <cell r="XJ164">
            <v>-0.19</v>
          </cell>
          <cell r="XK164">
            <v>0.01</v>
          </cell>
          <cell r="XL164">
            <v>-0.09</v>
          </cell>
          <cell r="XM164">
            <v>0.002</v>
          </cell>
          <cell r="XN164">
            <v>-0.23</v>
          </cell>
          <cell r="XO164">
            <v>0.006</v>
          </cell>
          <cell r="XP164">
            <v>-0.07</v>
          </cell>
          <cell r="XQ164">
            <v>0.002</v>
          </cell>
        </row>
        <row r="165">
          <cell r="B165" t="str">
            <v>KMS079</v>
          </cell>
          <cell r="C165" t="str">
            <v>Korea/N China</v>
          </cell>
          <cell r="D165">
            <v>36.3114</v>
          </cell>
          <cell r="E165">
            <v>126.9326</v>
          </cell>
          <cell r="F165">
            <v>0.54</v>
          </cell>
          <cell r="G165">
            <v>0.025</v>
          </cell>
          <cell r="H165">
            <v>4.79</v>
          </cell>
          <cell r="I165">
            <v>0.108</v>
          </cell>
          <cell r="J165">
            <v>6.05</v>
          </cell>
          <cell r="K165">
            <v>0.145</v>
          </cell>
          <cell r="L165">
            <v>0.78</v>
          </cell>
          <cell r="M165">
            <v>0.032</v>
          </cell>
          <cell r="N165">
            <v>6.2</v>
          </cell>
          <cell r="O165">
            <v>0.139</v>
          </cell>
        </row>
        <row r="165">
          <cell r="AH165">
            <v>0.62</v>
          </cell>
          <cell r="AI165">
            <v>0.034</v>
          </cell>
          <cell r="AJ165">
            <v>5.56</v>
          </cell>
          <cell r="AK165">
            <v>0.122</v>
          </cell>
          <cell r="AL165">
            <v>0.7</v>
          </cell>
          <cell r="AM165">
            <v>0.035</v>
          </cell>
          <cell r="AN165">
            <v>5.24</v>
          </cell>
          <cell r="AO165">
            <v>0.093</v>
          </cell>
          <cell r="AP165">
            <v>0.7</v>
          </cell>
          <cell r="AQ165">
            <v>0.035</v>
          </cell>
          <cell r="AR165">
            <v>5.1</v>
          </cell>
          <cell r="AS165">
            <v>0.151</v>
          </cell>
          <cell r="AT165">
            <v>0.36</v>
          </cell>
          <cell r="AU165">
            <v>0.03</v>
          </cell>
          <cell r="AV165">
            <v>3.55</v>
          </cell>
          <cell r="AW165">
            <v>0.148</v>
          </cell>
        </row>
        <row r="165">
          <cell r="BB165">
            <v>0.11</v>
          </cell>
          <cell r="BC165">
            <v>0.005</v>
          </cell>
          <cell r="BD165">
            <v>0.58</v>
          </cell>
          <cell r="BE165">
            <v>0.013</v>
          </cell>
          <cell r="BF165">
            <v>0.09</v>
          </cell>
          <cell r="BG165">
            <v>0.005</v>
          </cell>
          <cell r="BH165">
            <v>0.53</v>
          </cell>
          <cell r="BI165">
            <v>0.014</v>
          </cell>
        </row>
        <row r="165">
          <cell r="CB165">
            <v>0.12</v>
          </cell>
          <cell r="CC165">
            <v>0.004</v>
          </cell>
          <cell r="CD165">
            <v>0.52</v>
          </cell>
          <cell r="CE165">
            <v>0.011</v>
          </cell>
          <cell r="CF165">
            <v>0.14</v>
          </cell>
          <cell r="CG165">
            <v>0.004</v>
          </cell>
          <cell r="CH165">
            <v>0.5</v>
          </cell>
          <cell r="CI165">
            <v>0.009</v>
          </cell>
          <cell r="CJ165">
            <v>0.13</v>
          </cell>
          <cell r="CK165">
            <v>0.004</v>
          </cell>
          <cell r="CL165">
            <v>0.46</v>
          </cell>
          <cell r="CM165">
            <v>0.01</v>
          </cell>
          <cell r="CN165">
            <v>0.07</v>
          </cell>
          <cell r="CO165">
            <v>0.004</v>
          </cell>
          <cell r="CP165">
            <v>0.38</v>
          </cell>
          <cell r="CQ165">
            <v>0.011</v>
          </cell>
        </row>
        <row r="165">
          <cell r="CV165">
            <v>-0.48</v>
          </cell>
          <cell r="CW165">
            <v>0.016</v>
          </cell>
          <cell r="CX165">
            <v>0.44</v>
          </cell>
          <cell r="CY165">
            <v>0.029</v>
          </cell>
          <cell r="CZ165">
            <v>0.01</v>
          </cell>
          <cell r="DA165">
            <v>0.029</v>
          </cell>
          <cell r="DB165">
            <v>-0.38</v>
          </cell>
          <cell r="DC165">
            <v>0.015</v>
          </cell>
        </row>
        <row r="165">
          <cell r="DV165">
            <v>-0.13</v>
          </cell>
          <cell r="DW165">
            <v>0.028</v>
          </cell>
          <cell r="DX165">
            <v>0.09</v>
          </cell>
          <cell r="DY165">
            <v>0.009</v>
          </cell>
          <cell r="DZ165">
            <v>-0.05</v>
          </cell>
          <cell r="EA165">
            <v>0.024</v>
          </cell>
          <cell r="EB165">
            <v>0.09</v>
          </cell>
          <cell r="EC165">
            <v>0.014</v>
          </cell>
          <cell r="ED165">
            <v>0</v>
          </cell>
          <cell r="EE165">
            <v>0.021</v>
          </cell>
          <cell r="EF165">
            <v>0.14</v>
          </cell>
          <cell r="EG165">
            <v>0.014</v>
          </cell>
          <cell r="EH165">
            <v>0.06</v>
          </cell>
          <cell r="EI165">
            <v>0.019</v>
          </cell>
          <cell r="EJ165">
            <v>0.04</v>
          </cell>
          <cell r="EK165">
            <v>0.012</v>
          </cell>
        </row>
        <row r="165">
          <cell r="EP165">
            <v>0.1</v>
          </cell>
          <cell r="EQ165">
            <v>0.001</v>
          </cell>
          <cell r="ER165">
            <v>0.05</v>
          </cell>
          <cell r="ES165">
            <v>0</v>
          </cell>
          <cell r="ET165">
            <v>0</v>
          </cell>
          <cell r="EU165">
            <v>0.001</v>
          </cell>
          <cell r="EV165">
            <v>0.06</v>
          </cell>
          <cell r="EW165">
            <v>0.001</v>
          </cell>
        </row>
        <row r="165">
          <cell r="FP165">
            <v>0.06</v>
          </cell>
          <cell r="FQ165">
            <v>0.001</v>
          </cell>
          <cell r="FR165">
            <v>0.04</v>
          </cell>
          <cell r="FS165">
            <v>0</v>
          </cell>
          <cell r="FT165">
            <v>0.06</v>
          </cell>
          <cell r="FU165">
            <v>0.001</v>
          </cell>
          <cell r="FV165">
            <v>0.04</v>
          </cell>
          <cell r="FW165">
            <v>0</v>
          </cell>
          <cell r="FX165">
            <v>0.06</v>
          </cell>
          <cell r="FY165">
            <v>0.001</v>
          </cell>
          <cell r="FZ165">
            <v>0.04</v>
          </cell>
          <cell r="GA165">
            <v>0</v>
          </cell>
          <cell r="GB165">
            <v>0.03</v>
          </cell>
          <cell r="GC165">
            <v>0.001</v>
          </cell>
          <cell r="GD165">
            <v>0.03</v>
          </cell>
          <cell r="GE165">
            <v>0</v>
          </cell>
        </row>
        <row r="165">
          <cell r="GJ165">
            <v>135.45</v>
          </cell>
          <cell r="GK165">
            <v>3.912</v>
          </cell>
          <cell r="GL165">
            <v>1127.58</v>
          </cell>
          <cell r="GM165">
            <v>28.277</v>
          </cell>
          <cell r="GN165">
            <v>191.77</v>
          </cell>
          <cell r="GO165">
            <v>3.702</v>
          </cell>
          <cell r="GP165">
            <v>1124.14</v>
          </cell>
          <cell r="GQ165">
            <v>21.945</v>
          </cell>
        </row>
        <row r="165">
          <cell r="HJ165">
            <v>153.68</v>
          </cell>
          <cell r="HK165">
            <v>4.215</v>
          </cell>
          <cell r="HL165">
            <v>1073.42</v>
          </cell>
          <cell r="HM165">
            <v>28.614</v>
          </cell>
          <cell r="HN165">
            <v>174.44</v>
          </cell>
          <cell r="HO165">
            <v>3.603</v>
          </cell>
          <cell r="HP165">
            <v>1120.51</v>
          </cell>
          <cell r="HQ165">
            <v>22.804</v>
          </cell>
          <cell r="HR165">
            <v>164.18</v>
          </cell>
          <cell r="HS165">
            <v>3.637</v>
          </cell>
          <cell r="HT165">
            <v>1031.89</v>
          </cell>
          <cell r="HU165">
            <v>26.431</v>
          </cell>
          <cell r="HV165">
            <v>66.73</v>
          </cell>
          <cell r="HW165">
            <v>2.669</v>
          </cell>
          <cell r="HX165">
            <v>568.81</v>
          </cell>
          <cell r="HY165">
            <v>25.582</v>
          </cell>
        </row>
        <row r="165">
          <cell r="IB165">
            <v>0.93</v>
          </cell>
          <cell r="IC165">
            <v>0.021</v>
          </cell>
          <cell r="ID165">
            <v>1.01</v>
          </cell>
          <cell r="IE165">
            <v>0.021</v>
          </cell>
          <cell r="IF165">
            <v>2.12</v>
          </cell>
          <cell r="IG165">
            <v>0.043</v>
          </cell>
          <cell r="IH165">
            <v>1.22</v>
          </cell>
          <cell r="II165">
            <v>0.024</v>
          </cell>
        </row>
        <row r="165">
          <cell r="JB165">
            <v>1.67</v>
          </cell>
          <cell r="JC165">
            <v>0.022</v>
          </cell>
          <cell r="JD165">
            <v>1.23</v>
          </cell>
          <cell r="JE165">
            <v>0.021</v>
          </cell>
          <cell r="JF165">
            <v>1.64</v>
          </cell>
          <cell r="JG165">
            <v>0.035</v>
          </cell>
          <cell r="JH165">
            <v>1.2</v>
          </cell>
          <cell r="JI165">
            <v>0.02</v>
          </cell>
          <cell r="JJ165">
            <v>1.55</v>
          </cell>
          <cell r="JK165">
            <v>0.042</v>
          </cell>
          <cell r="JL165">
            <v>1.14</v>
          </cell>
          <cell r="JM165">
            <v>0.019</v>
          </cell>
          <cell r="JN165">
            <v>0.87</v>
          </cell>
          <cell r="JO165">
            <v>0.026</v>
          </cell>
          <cell r="JP165">
            <v>0.81</v>
          </cell>
          <cell r="JQ165">
            <v>0.021</v>
          </cell>
        </row>
        <row r="165">
          <cell r="JT165">
            <v>-0.11</v>
          </cell>
          <cell r="JU165">
            <v>0.002</v>
          </cell>
          <cell r="JV165">
            <v>-0.29</v>
          </cell>
          <cell r="JW165">
            <v>0.003</v>
          </cell>
          <cell r="JX165">
            <v>-0.19</v>
          </cell>
          <cell r="JY165">
            <v>0.005</v>
          </cell>
          <cell r="JZ165">
            <v>-0.59</v>
          </cell>
          <cell r="KA165">
            <v>0.008</v>
          </cell>
        </row>
        <row r="165">
          <cell r="KT165">
            <v>-0.17</v>
          </cell>
          <cell r="KU165">
            <v>0.002</v>
          </cell>
          <cell r="KV165">
            <v>-0.47</v>
          </cell>
          <cell r="KW165">
            <v>0.004</v>
          </cell>
          <cell r="KX165">
            <v>-0.15</v>
          </cell>
          <cell r="KY165">
            <v>0.003</v>
          </cell>
          <cell r="KZ165">
            <v>-0.48</v>
          </cell>
          <cell r="LA165">
            <v>0.004</v>
          </cell>
          <cell r="LB165">
            <v>-0.13</v>
          </cell>
          <cell r="LC165">
            <v>0.003</v>
          </cell>
          <cell r="LD165">
            <v>-0.44</v>
          </cell>
          <cell r="LE165">
            <v>0.006</v>
          </cell>
          <cell r="LF165">
            <v>-0.1</v>
          </cell>
          <cell r="LG165">
            <v>0.002</v>
          </cell>
          <cell r="LH165">
            <v>-0.39</v>
          </cell>
          <cell r="LI165">
            <v>0.004</v>
          </cell>
        </row>
        <row r="165">
          <cell r="LN165">
            <v>0.93</v>
          </cell>
          <cell r="LO165">
            <v>0.027</v>
          </cell>
          <cell r="LP165">
            <v>1.29</v>
          </cell>
          <cell r="LQ165">
            <v>0.023</v>
          </cell>
          <cell r="LR165">
            <v>1.41</v>
          </cell>
          <cell r="LS165">
            <v>0.065</v>
          </cell>
          <cell r="LT165">
            <v>1.23</v>
          </cell>
          <cell r="LU165">
            <v>0.028</v>
          </cell>
        </row>
        <row r="165">
          <cell r="MH165">
            <v>1.38</v>
          </cell>
          <cell r="MI165">
            <v>0.034</v>
          </cell>
          <cell r="MJ165">
            <v>1.35</v>
          </cell>
          <cell r="MK165">
            <v>0.026</v>
          </cell>
          <cell r="ML165">
            <v>1.45</v>
          </cell>
          <cell r="MM165">
            <v>0.03</v>
          </cell>
          <cell r="MN165">
            <v>1.37</v>
          </cell>
          <cell r="MO165">
            <v>0.023</v>
          </cell>
          <cell r="MP165">
            <v>1.33</v>
          </cell>
          <cell r="MQ165">
            <v>0.038</v>
          </cell>
          <cell r="MR165">
            <v>1.26</v>
          </cell>
          <cell r="MS165">
            <v>0.039</v>
          </cell>
          <cell r="MT165">
            <v>1.42</v>
          </cell>
          <cell r="MU165">
            <v>0.045</v>
          </cell>
          <cell r="MV165">
            <v>2.21</v>
          </cell>
          <cell r="MW165">
            <v>0.089</v>
          </cell>
          <cell r="MX165">
            <v>1.23</v>
          </cell>
          <cell r="MY165">
            <v>0.034</v>
          </cell>
        </row>
        <row r="165">
          <cell r="NR165">
            <v>1.84</v>
          </cell>
          <cell r="NS165">
            <v>0.065</v>
          </cell>
          <cell r="NT165">
            <v>1.32</v>
          </cell>
          <cell r="NU165">
            <v>0.04</v>
          </cell>
          <cell r="NV165">
            <v>1.95</v>
          </cell>
          <cell r="NW165">
            <v>0.053</v>
          </cell>
          <cell r="NX165">
            <v>1.33</v>
          </cell>
          <cell r="NY165">
            <v>0.042</v>
          </cell>
          <cell r="NZ165">
            <v>1.67</v>
          </cell>
          <cell r="OA165">
            <v>0.058</v>
          </cell>
          <cell r="OB165">
            <v>1.31</v>
          </cell>
          <cell r="OC165">
            <v>0.038</v>
          </cell>
          <cell r="OD165">
            <v>1.12</v>
          </cell>
          <cell r="OE165">
            <v>0.033</v>
          </cell>
          <cell r="OF165">
            <v>0.82</v>
          </cell>
          <cell r="OG165">
            <v>0.042</v>
          </cell>
        </row>
        <row r="165">
          <cell r="OL165">
            <v>0.09</v>
          </cell>
          <cell r="OM165">
            <v>0.001</v>
          </cell>
          <cell r="ON165">
            <v>0.09</v>
          </cell>
          <cell r="OO165">
            <v>0.001</v>
          </cell>
          <cell r="OP165">
            <v>0.1</v>
          </cell>
          <cell r="OQ165">
            <v>0.001</v>
          </cell>
          <cell r="OR165">
            <v>0.15</v>
          </cell>
          <cell r="OS165">
            <v>0.002</v>
          </cell>
        </row>
        <row r="165">
          <cell r="PF165">
            <v>0.11</v>
          </cell>
          <cell r="PG165">
            <v>0.001</v>
          </cell>
          <cell r="PH165">
            <v>0.12</v>
          </cell>
          <cell r="PI165">
            <v>0.001</v>
          </cell>
          <cell r="PJ165">
            <v>0.1</v>
          </cell>
          <cell r="PK165">
            <v>0.001</v>
          </cell>
          <cell r="PL165">
            <v>0.12</v>
          </cell>
          <cell r="PM165">
            <v>0.001</v>
          </cell>
          <cell r="PN165">
            <v>0.09</v>
          </cell>
          <cell r="PO165">
            <v>0.001</v>
          </cell>
          <cell r="PP165">
            <v>0.31</v>
          </cell>
          <cell r="PQ165">
            <v>0.006</v>
          </cell>
          <cell r="PR165">
            <v>0.32</v>
          </cell>
          <cell r="PS165">
            <v>0.013</v>
          </cell>
          <cell r="PT165">
            <v>0.85</v>
          </cell>
          <cell r="PU165">
            <v>0.034</v>
          </cell>
          <cell r="PV165">
            <v>0.23</v>
          </cell>
          <cell r="PW165">
            <v>0.013</v>
          </cell>
        </row>
        <row r="165">
          <cell r="QP165">
            <v>0.6</v>
          </cell>
          <cell r="QQ165">
            <v>0.022</v>
          </cell>
          <cell r="QR165">
            <v>0.33</v>
          </cell>
          <cell r="QS165">
            <v>0.013</v>
          </cell>
          <cell r="QT165">
            <v>0.59</v>
          </cell>
          <cell r="QU165">
            <v>0.021</v>
          </cell>
          <cell r="QV165">
            <v>0.35</v>
          </cell>
          <cell r="QW165">
            <v>0.01</v>
          </cell>
          <cell r="QX165">
            <v>0.53</v>
          </cell>
          <cell r="QY165">
            <v>0.015</v>
          </cell>
          <cell r="QZ165">
            <v>0.29</v>
          </cell>
          <cell r="RA165">
            <v>0.013</v>
          </cell>
          <cell r="RB165">
            <v>0.43</v>
          </cell>
          <cell r="RC165">
            <v>0.017</v>
          </cell>
          <cell r="RD165">
            <v>0.23</v>
          </cell>
          <cell r="RE165">
            <v>0.014</v>
          </cell>
        </row>
        <row r="165">
          <cell r="RJ165">
            <v>0.11</v>
          </cell>
          <cell r="RK165">
            <v>0.001</v>
          </cell>
          <cell r="RL165">
            <v>0.16</v>
          </cell>
          <cell r="RM165">
            <v>0.003</v>
          </cell>
          <cell r="RN165">
            <v>0.1</v>
          </cell>
          <cell r="RO165">
            <v>0.005</v>
          </cell>
          <cell r="RP165">
            <v>0.22</v>
          </cell>
          <cell r="RQ165">
            <v>0.002</v>
          </cell>
        </row>
        <row r="165">
          <cell r="SJ165">
            <v>0.13</v>
          </cell>
          <cell r="SK165">
            <v>0.005</v>
          </cell>
          <cell r="SL165">
            <v>0.2</v>
          </cell>
          <cell r="SM165">
            <v>0.003</v>
          </cell>
          <cell r="SN165">
            <v>0.12</v>
          </cell>
          <cell r="SO165">
            <v>0.004</v>
          </cell>
          <cell r="SP165">
            <v>0.21</v>
          </cell>
          <cell r="SQ165">
            <v>0.003</v>
          </cell>
          <cell r="SR165">
            <v>0.09</v>
          </cell>
          <cell r="SS165">
            <v>0.004</v>
          </cell>
          <cell r="ST165">
            <v>0.2</v>
          </cell>
          <cell r="SU165">
            <v>0.002</v>
          </cell>
          <cell r="SV165">
            <v>0.06</v>
          </cell>
          <cell r="SW165">
            <v>0.002</v>
          </cell>
          <cell r="SX165">
            <v>0.05</v>
          </cell>
          <cell r="SY165">
            <v>0.002</v>
          </cell>
        </row>
        <row r="165">
          <cell r="TD165">
            <v>-0.17</v>
          </cell>
          <cell r="TE165">
            <v>0.003</v>
          </cell>
          <cell r="TF165">
            <v>-0.69</v>
          </cell>
          <cell r="TG165">
            <v>0.007</v>
          </cell>
          <cell r="TH165">
            <v>-0.38</v>
          </cell>
          <cell r="TI165">
            <v>0.004</v>
          </cell>
          <cell r="TJ165">
            <v>0.07</v>
          </cell>
          <cell r="TK165">
            <v>0.018</v>
          </cell>
        </row>
        <row r="165">
          <cell r="UD165">
            <v>-0.22</v>
          </cell>
          <cell r="UE165">
            <v>0.002</v>
          </cell>
          <cell r="UF165">
            <v>-0.19</v>
          </cell>
          <cell r="UG165">
            <v>0.007</v>
          </cell>
          <cell r="UH165">
            <v>-0.13</v>
          </cell>
          <cell r="UI165">
            <v>0.002</v>
          </cell>
          <cell r="UJ165">
            <v>-0.16</v>
          </cell>
          <cell r="UK165">
            <v>0.008</v>
          </cell>
          <cell r="UL165">
            <v>-0.13</v>
          </cell>
          <cell r="UM165">
            <v>0.002</v>
          </cell>
          <cell r="UN165">
            <v>-0.19</v>
          </cell>
          <cell r="UO165">
            <v>0.009</v>
          </cell>
          <cell r="UP165">
            <v>-0.19</v>
          </cell>
          <cell r="UQ165">
            <v>0.002</v>
          </cell>
          <cell r="UR165">
            <v>-0.2</v>
          </cell>
          <cell r="US165">
            <v>0.008</v>
          </cell>
        </row>
        <row r="165">
          <cell r="UX165">
            <v>0.1</v>
          </cell>
          <cell r="UY165">
            <v>0.001</v>
          </cell>
          <cell r="UZ165">
            <v>0.07</v>
          </cell>
          <cell r="VA165">
            <v>0.002</v>
          </cell>
          <cell r="VB165">
            <v>0.04</v>
          </cell>
          <cell r="VC165">
            <v>0.001</v>
          </cell>
        </row>
        <row r="165">
          <cell r="VP165">
            <v>0.03</v>
          </cell>
          <cell r="VQ165">
            <v>0</v>
          </cell>
          <cell r="VR165">
            <v>0.05</v>
          </cell>
          <cell r="VS165">
            <v>0.001</v>
          </cell>
          <cell r="VT165">
            <v>0.02</v>
          </cell>
          <cell r="VU165">
            <v>0</v>
          </cell>
          <cell r="VV165">
            <v>0</v>
          </cell>
          <cell r="VW165">
            <v>0</v>
          </cell>
        </row>
        <row r="165">
          <cell r="WB165">
            <v>0.04</v>
          </cell>
          <cell r="WC165">
            <v>0.003</v>
          </cell>
          <cell r="WD165">
            <v>-0.33</v>
          </cell>
          <cell r="WE165">
            <v>0.011</v>
          </cell>
          <cell r="WF165">
            <v>-0.25</v>
          </cell>
          <cell r="WG165">
            <v>0.01</v>
          </cell>
          <cell r="WH165">
            <v>0.04</v>
          </cell>
          <cell r="WI165">
            <v>0.001</v>
          </cell>
        </row>
        <row r="165">
          <cell r="XB165">
            <v>-0.12</v>
          </cell>
          <cell r="XC165">
            <v>0.006</v>
          </cell>
          <cell r="XD165">
            <v>-0.11</v>
          </cell>
          <cell r="XE165">
            <v>0.005</v>
          </cell>
          <cell r="XF165">
            <v>-0.12</v>
          </cell>
          <cell r="XG165">
            <v>0.008</v>
          </cell>
          <cell r="XH165">
            <v>-0.11</v>
          </cell>
          <cell r="XI165">
            <v>0.005</v>
          </cell>
          <cell r="XJ165">
            <v>-0.13</v>
          </cell>
          <cell r="XK165">
            <v>0.008</v>
          </cell>
          <cell r="XL165">
            <v>-0.12</v>
          </cell>
          <cell r="XM165">
            <v>0.003</v>
          </cell>
          <cell r="XN165">
            <v>-0.15</v>
          </cell>
          <cell r="XO165">
            <v>0.004</v>
          </cell>
          <cell r="XP165">
            <v>-0.1</v>
          </cell>
          <cell r="XQ165">
            <v>0.003</v>
          </cell>
        </row>
        <row r="166">
          <cell r="B166" t="str">
            <v>KMS080</v>
          </cell>
          <cell r="C166" t="str">
            <v>Korea/N China</v>
          </cell>
          <cell r="D166">
            <v>35.87</v>
          </cell>
          <cell r="E166">
            <v>127.112</v>
          </cell>
        </row>
        <row r="166">
          <cell r="L166">
            <v>0.21</v>
          </cell>
          <cell r="M166">
            <v>0.009</v>
          </cell>
          <cell r="N166">
            <v>2.06</v>
          </cell>
          <cell r="O166">
            <v>0.031</v>
          </cell>
        </row>
        <row r="166">
          <cell r="AH166">
            <v>0.22</v>
          </cell>
          <cell r="AI166">
            <v>0.007</v>
          </cell>
          <cell r="AJ166">
            <v>2.07</v>
          </cell>
          <cell r="AK166">
            <v>0.024</v>
          </cell>
          <cell r="AL166">
            <v>0.27</v>
          </cell>
          <cell r="AM166">
            <v>0.007</v>
          </cell>
          <cell r="AN166">
            <v>1.89</v>
          </cell>
          <cell r="AO166">
            <v>0.021</v>
          </cell>
          <cell r="AP166">
            <v>0.38</v>
          </cell>
          <cell r="AQ166">
            <v>0.006</v>
          </cell>
          <cell r="AR166">
            <v>2.03</v>
          </cell>
          <cell r="AS166">
            <v>0.022</v>
          </cell>
          <cell r="AT166">
            <v>-0.04</v>
          </cell>
          <cell r="AU166">
            <v>0.006</v>
          </cell>
          <cell r="AV166">
            <v>0.27</v>
          </cell>
          <cell r="AW166">
            <v>0.023</v>
          </cell>
        </row>
        <row r="166">
          <cell r="BF166">
            <v>-0.08</v>
          </cell>
          <cell r="BG166">
            <v>0.002</v>
          </cell>
          <cell r="BH166">
            <v>0.16</v>
          </cell>
          <cell r="BI166">
            <v>0.004</v>
          </cell>
        </row>
        <row r="166">
          <cell r="CB166">
            <v>0</v>
          </cell>
          <cell r="CC166">
            <v>0.001</v>
          </cell>
          <cell r="CD166">
            <v>0.17</v>
          </cell>
          <cell r="CE166">
            <v>0.003</v>
          </cell>
          <cell r="CF166">
            <v>0.01</v>
          </cell>
          <cell r="CG166">
            <v>0.001</v>
          </cell>
          <cell r="CH166">
            <v>0.16</v>
          </cell>
          <cell r="CI166">
            <v>0.002</v>
          </cell>
          <cell r="CJ166">
            <v>0.05</v>
          </cell>
          <cell r="CK166">
            <v>0.001</v>
          </cell>
          <cell r="CL166">
            <v>0.16</v>
          </cell>
          <cell r="CM166">
            <v>0.003</v>
          </cell>
          <cell r="CN166">
            <v>-0.01</v>
          </cell>
          <cell r="CO166">
            <v>0.001</v>
          </cell>
          <cell r="CP166">
            <v>0.12</v>
          </cell>
          <cell r="CQ166">
            <v>0.003</v>
          </cell>
        </row>
        <row r="166">
          <cell r="CZ166">
            <v>-0.13</v>
          </cell>
          <cell r="DA166">
            <v>0.011</v>
          </cell>
          <cell r="DB166">
            <v>-0.09</v>
          </cell>
          <cell r="DC166">
            <v>0.007</v>
          </cell>
        </row>
        <row r="166">
          <cell r="DV166">
            <v>-0.24</v>
          </cell>
          <cell r="DW166">
            <v>0.007</v>
          </cell>
          <cell r="DX166">
            <v>0.06</v>
          </cell>
          <cell r="DY166">
            <v>0.002</v>
          </cell>
          <cell r="DZ166">
            <v>-0.17</v>
          </cell>
          <cell r="EA166">
            <v>0.008</v>
          </cell>
          <cell r="EB166">
            <v>0.08</v>
          </cell>
          <cell r="EC166">
            <v>0.003</v>
          </cell>
          <cell r="ED166">
            <v>-0.01</v>
          </cell>
          <cell r="EE166">
            <v>0.006</v>
          </cell>
          <cell r="EF166">
            <v>0.14</v>
          </cell>
          <cell r="EG166">
            <v>0.004</v>
          </cell>
          <cell r="EH166">
            <v>-0.2</v>
          </cell>
          <cell r="EI166">
            <v>0.006</v>
          </cell>
          <cell r="EJ166">
            <v>0.04</v>
          </cell>
          <cell r="EK166">
            <v>0.003</v>
          </cell>
        </row>
        <row r="166">
          <cell r="ET166">
            <v>-0.03</v>
          </cell>
          <cell r="EU166">
            <v>0.001</v>
          </cell>
          <cell r="EV166">
            <v>0.03</v>
          </cell>
          <cell r="EW166">
            <v>0</v>
          </cell>
        </row>
        <row r="166">
          <cell r="FP166">
            <v>0.01</v>
          </cell>
          <cell r="FQ166">
            <v>0.001</v>
          </cell>
          <cell r="FR166">
            <v>0.01</v>
          </cell>
          <cell r="FS166">
            <v>0</v>
          </cell>
          <cell r="FT166">
            <v>0.01</v>
          </cell>
          <cell r="FU166">
            <v>0.001</v>
          </cell>
          <cell r="FV166">
            <v>0.01</v>
          </cell>
          <cell r="FW166">
            <v>0</v>
          </cell>
          <cell r="FX166">
            <v>0.02</v>
          </cell>
          <cell r="FY166">
            <v>0.001</v>
          </cell>
          <cell r="FZ166">
            <v>0.01</v>
          </cell>
          <cell r="GA166">
            <v>0</v>
          </cell>
          <cell r="GB166">
            <v>0.01</v>
          </cell>
          <cell r="GC166">
            <v>0</v>
          </cell>
          <cell r="GD166">
            <v>0.01</v>
          </cell>
          <cell r="GE166">
            <v>0</v>
          </cell>
        </row>
        <row r="166">
          <cell r="GN166">
            <v>60.68</v>
          </cell>
          <cell r="GO166">
            <v>1.708</v>
          </cell>
          <cell r="GP166">
            <v>487.32</v>
          </cell>
          <cell r="GQ166">
            <v>4.835</v>
          </cell>
        </row>
        <row r="166">
          <cell r="HJ166">
            <v>50.01</v>
          </cell>
          <cell r="HK166">
            <v>1.381</v>
          </cell>
          <cell r="HL166">
            <v>456.06</v>
          </cell>
          <cell r="HM166">
            <v>4.426</v>
          </cell>
          <cell r="HN166">
            <v>67.71</v>
          </cell>
          <cell r="HO166">
            <v>1.303</v>
          </cell>
          <cell r="HP166">
            <v>415.45</v>
          </cell>
          <cell r="HQ166">
            <v>4.581</v>
          </cell>
          <cell r="HR166">
            <v>94.99</v>
          </cell>
          <cell r="HS166">
            <v>1.432</v>
          </cell>
          <cell r="HT166">
            <v>384.81</v>
          </cell>
          <cell r="HU166">
            <v>4.421</v>
          </cell>
          <cell r="HV166">
            <v>19.79</v>
          </cell>
          <cell r="HW166">
            <v>0.861</v>
          </cell>
          <cell r="HX166">
            <v>-85.3</v>
          </cell>
          <cell r="HY166">
            <v>4.161</v>
          </cell>
        </row>
        <row r="166">
          <cell r="IF166">
            <v>0.18</v>
          </cell>
          <cell r="IG166">
            <v>0.008</v>
          </cell>
          <cell r="IH166">
            <v>0.21</v>
          </cell>
          <cell r="II166">
            <v>0.006</v>
          </cell>
        </row>
        <row r="166">
          <cell r="JB166">
            <v>0.29</v>
          </cell>
          <cell r="JC166">
            <v>0.007</v>
          </cell>
          <cell r="JD166">
            <v>0.21</v>
          </cell>
          <cell r="JE166">
            <v>0.005</v>
          </cell>
          <cell r="JF166">
            <v>0.29</v>
          </cell>
          <cell r="JG166">
            <v>0.006</v>
          </cell>
          <cell r="JH166">
            <v>0.18</v>
          </cell>
          <cell r="JI166">
            <v>0.005</v>
          </cell>
          <cell r="JJ166">
            <v>0.29</v>
          </cell>
          <cell r="JK166">
            <v>0.006</v>
          </cell>
          <cell r="JL166">
            <v>0.18</v>
          </cell>
          <cell r="JM166">
            <v>0.005</v>
          </cell>
          <cell r="JN166">
            <v>0.07</v>
          </cell>
          <cell r="JO166">
            <v>0.004</v>
          </cell>
          <cell r="JP166">
            <v>-0.04</v>
          </cell>
          <cell r="JQ166">
            <v>0.004</v>
          </cell>
        </row>
        <row r="166">
          <cell r="JX166">
            <v>0.08</v>
          </cell>
          <cell r="JY166">
            <v>0.002</v>
          </cell>
          <cell r="JZ166">
            <v>0.16</v>
          </cell>
          <cell r="KA166">
            <v>0.006</v>
          </cell>
        </row>
        <row r="166">
          <cell r="KT166">
            <v>-0.02</v>
          </cell>
          <cell r="KU166">
            <v>0.002</v>
          </cell>
          <cell r="KV166">
            <v>0.11</v>
          </cell>
          <cell r="KW166">
            <v>0.005</v>
          </cell>
          <cell r="KX166">
            <v>0.01</v>
          </cell>
          <cell r="KY166">
            <v>0.002</v>
          </cell>
          <cell r="KZ166">
            <v>0.09</v>
          </cell>
          <cell r="LA166">
            <v>0.005</v>
          </cell>
          <cell r="LB166">
            <v>0.03</v>
          </cell>
          <cell r="LC166">
            <v>0.002</v>
          </cell>
          <cell r="LD166">
            <v>0.09</v>
          </cell>
          <cell r="LE166">
            <v>0.004</v>
          </cell>
          <cell r="LF166">
            <v>0.03</v>
          </cell>
          <cell r="LG166">
            <v>0.001</v>
          </cell>
          <cell r="LH166">
            <v>0</v>
          </cell>
          <cell r="LI166">
            <v>0.004</v>
          </cell>
        </row>
        <row r="166">
          <cell r="LR166">
            <v>0.29</v>
          </cell>
          <cell r="LS166">
            <v>0.005</v>
          </cell>
          <cell r="LT166">
            <v>0.43</v>
          </cell>
          <cell r="LU166">
            <v>0.006</v>
          </cell>
        </row>
        <row r="166">
          <cell r="MH166">
            <v>0.31</v>
          </cell>
          <cell r="MI166">
            <v>0.004</v>
          </cell>
          <cell r="MJ166">
            <v>0.43</v>
          </cell>
          <cell r="MK166">
            <v>0.005</v>
          </cell>
          <cell r="ML166">
            <v>0.3</v>
          </cell>
          <cell r="MM166">
            <v>0.005</v>
          </cell>
          <cell r="MN166">
            <v>0.4</v>
          </cell>
          <cell r="MO166">
            <v>0.005</v>
          </cell>
          <cell r="MP166">
            <v>0.3</v>
          </cell>
          <cell r="MQ166">
            <v>0.004</v>
          </cell>
        </row>
        <row r="166">
          <cell r="MV166">
            <v>0.19</v>
          </cell>
          <cell r="MW166">
            <v>0.01</v>
          </cell>
          <cell r="MX166">
            <v>0.7</v>
          </cell>
          <cell r="MY166">
            <v>0.009</v>
          </cell>
        </row>
        <row r="166">
          <cell r="NR166">
            <v>0.34</v>
          </cell>
          <cell r="NS166">
            <v>0.008</v>
          </cell>
          <cell r="NT166">
            <v>0.47</v>
          </cell>
          <cell r="NU166">
            <v>0.006</v>
          </cell>
          <cell r="NV166">
            <v>0.39</v>
          </cell>
          <cell r="NW166">
            <v>0.009</v>
          </cell>
          <cell r="NX166">
            <v>0.43</v>
          </cell>
          <cell r="NY166">
            <v>0.007</v>
          </cell>
          <cell r="NZ166">
            <v>0.45</v>
          </cell>
          <cell r="OA166">
            <v>0.009</v>
          </cell>
          <cell r="OB166">
            <v>0.38</v>
          </cell>
          <cell r="OC166">
            <v>0.007</v>
          </cell>
          <cell r="OD166">
            <v>0.14</v>
          </cell>
          <cell r="OE166">
            <v>0.005</v>
          </cell>
          <cell r="OF166">
            <v>-0.06</v>
          </cell>
          <cell r="OG166">
            <v>0.007</v>
          </cell>
        </row>
        <row r="166">
          <cell r="OP166">
            <v>0.04</v>
          </cell>
          <cell r="OQ166">
            <v>0.001</v>
          </cell>
          <cell r="OR166">
            <v>0.04</v>
          </cell>
          <cell r="OS166">
            <v>0.001</v>
          </cell>
        </row>
        <row r="166">
          <cell r="PF166">
            <v>0.04</v>
          </cell>
          <cell r="PG166">
            <v>0.001</v>
          </cell>
          <cell r="PH166">
            <v>0.06</v>
          </cell>
          <cell r="PI166">
            <v>0.001</v>
          </cell>
          <cell r="PJ166">
            <v>0.03</v>
          </cell>
          <cell r="PK166">
            <v>0.001</v>
          </cell>
          <cell r="PL166">
            <v>0.06</v>
          </cell>
          <cell r="PM166">
            <v>0.001</v>
          </cell>
          <cell r="PN166">
            <v>0.03</v>
          </cell>
          <cell r="PO166">
            <v>0.001</v>
          </cell>
        </row>
        <row r="166">
          <cell r="PT166">
            <v>0.01</v>
          </cell>
          <cell r="PU166">
            <v>0.003</v>
          </cell>
          <cell r="PV166">
            <v>0.03</v>
          </cell>
          <cell r="PW166">
            <v>0.002</v>
          </cell>
        </row>
        <row r="166">
          <cell r="QP166">
            <v>0.05</v>
          </cell>
          <cell r="QQ166">
            <v>0.003</v>
          </cell>
          <cell r="QR166">
            <v>-0.02</v>
          </cell>
          <cell r="QS166">
            <v>0.002</v>
          </cell>
          <cell r="QT166">
            <v>0.05</v>
          </cell>
          <cell r="QU166">
            <v>0.003</v>
          </cell>
          <cell r="QV166">
            <v>-0.04</v>
          </cell>
          <cell r="QW166">
            <v>0.002</v>
          </cell>
          <cell r="QX166">
            <v>0.06</v>
          </cell>
          <cell r="QY166">
            <v>0.002</v>
          </cell>
          <cell r="QZ166">
            <v>-0.04</v>
          </cell>
          <cell r="RA166">
            <v>0.002</v>
          </cell>
          <cell r="RB166">
            <v>0.03</v>
          </cell>
          <cell r="RC166">
            <v>0.002</v>
          </cell>
          <cell r="RD166">
            <v>-0.09</v>
          </cell>
          <cell r="RE166">
            <v>0.002</v>
          </cell>
        </row>
        <row r="166">
          <cell r="RN166">
            <v>0.05</v>
          </cell>
          <cell r="RO166">
            <v>0.001</v>
          </cell>
          <cell r="RP166">
            <v>0.28</v>
          </cell>
          <cell r="RQ166">
            <v>0.003</v>
          </cell>
        </row>
        <row r="166">
          <cell r="SJ166">
            <v>0.11</v>
          </cell>
          <cell r="SK166">
            <v>0.001</v>
          </cell>
          <cell r="SL166">
            <v>0.24</v>
          </cell>
          <cell r="SM166">
            <v>0.002</v>
          </cell>
          <cell r="SN166">
            <v>0.1</v>
          </cell>
          <cell r="SO166">
            <v>0.001</v>
          </cell>
          <cell r="SP166">
            <v>0.24</v>
          </cell>
          <cell r="SQ166">
            <v>0.002</v>
          </cell>
          <cell r="SR166">
            <v>0.09</v>
          </cell>
          <cell r="SS166">
            <v>0.001</v>
          </cell>
          <cell r="ST166">
            <v>0.24</v>
          </cell>
          <cell r="SU166">
            <v>0.002</v>
          </cell>
          <cell r="SV166">
            <v>0.05</v>
          </cell>
          <cell r="SW166">
            <v>0.001</v>
          </cell>
          <cell r="SX166">
            <v>0.08</v>
          </cell>
          <cell r="SY166">
            <v>0.002</v>
          </cell>
        </row>
        <row r="166">
          <cell r="TH166">
            <v>-0.08</v>
          </cell>
          <cell r="TI166">
            <v>0.003</v>
          </cell>
          <cell r="TJ166">
            <v>-0.12</v>
          </cell>
          <cell r="TK166">
            <v>0.006</v>
          </cell>
        </row>
        <row r="166">
          <cell r="UD166">
            <v>0</v>
          </cell>
          <cell r="UE166">
            <v>0.002</v>
          </cell>
          <cell r="UF166">
            <v>-0.05</v>
          </cell>
          <cell r="UG166">
            <v>0.005</v>
          </cell>
          <cell r="UH166">
            <v>0.03</v>
          </cell>
          <cell r="UI166">
            <v>0.002</v>
          </cell>
          <cell r="UJ166">
            <v>-0.02</v>
          </cell>
          <cell r="UK166">
            <v>0.004</v>
          </cell>
          <cell r="UL166">
            <v>0.07</v>
          </cell>
          <cell r="UM166">
            <v>0.002</v>
          </cell>
          <cell r="UN166">
            <v>0.06</v>
          </cell>
          <cell r="UO166">
            <v>0.004</v>
          </cell>
          <cell r="UP166">
            <v>-0.01</v>
          </cell>
          <cell r="UQ166">
            <v>0.002</v>
          </cell>
          <cell r="UR166">
            <v>0.13</v>
          </cell>
          <cell r="US166">
            <v>0.004</v>
          </cell>
        </row>
        <row r="166">
          <cell r="UZ166">
            <v>0.12</v>
          </cell>
          <cell r="VA166">
            <v>0.001</v>
          </cell>
          <cell r="VB166">
            <v>0.08</v>
          </cell>
          <cell r="VC166">
            <v>0.001</v>
          </cell>
        </row>
        <row r="166">
          <cell r="VP166">
            <v>0.03</v>
          </cell>
          <cell r="VQ166">
            <v>0</v>
          </cell>
          <cell r="VR166">
            <v>0.04</v>
          </cell>
          <cell r="VS166">
            <v>0</v>
          </cell>
          <cell r="VT166">
            <v>0.01</v>
          </cell>
          <cell r="VU166">
            <v>0</v>
          </cell>
          <cell r="VV166">
            <v>0</v>
          </cell>
          <cell r="VW166">
            <v>0</v>
          </cell>
        </row>
        <row r="166">
          <cell r="WF166">
            <v>0</v>
          </cell>
          <cell r="WG166">
            <v>0.002</v>
          </cell>
          <cell r="WH166">
            <v>-0.01</v>
          </cell>
          <cell r="WI166">
            <v>0.001</v>
          </cell>
        </row>
        <row r="166">
          <cell r="XB166">
            <v>0.07</v>
          </cell>
          <cell r="XC166">
            <v>0.002</v>
          </cell>
          <cell r="XD166">
            <v>-0.04</v>
          </cell>
          <cell r="XE166">
            <v>0.001</v>
          </cell>
          <cell r="XF166">
            <v>0.08</v>
          </cell>
          <cell r="XG166">
            <v>0.001</v>
          </cell>
          <cell r="XH166">
            <v>-0.03</v>
          </cell>
          <cell r="XI166">
            <v>0.001</v>
          </cell>
          <cell r="XJ166">
            <v>0.07</v>
          </cell>
          <cell r="XK166">
            <v>0.002</v>
          </cell>
          <cell r="XL166">
            <v>-0.02</v>
          </cell>
          <cell r="XM166">
            <v>0.001</v>
          </cell>
          <cell r="XN166">
            <v>0.07</v>
          </cell>
          <cell r="XO166">
            <v>0.001</v>
          </cell>
          <cell r="XP166">
            <v>0.02</v>
          </cell>
          <cell r="XQ166">
            <v>0.001</v>
          </cell>
        </row>
        <row r="167">
          <cell r="B167" t="str">
            <v>KMS081</v>
          </cell>
          <cell r="C167" t="str">
            <v>Korea/N China</v>
          </cell>
          <cell r="D167">
            <v>36.4595</v>
          </cell>
          <cell r="E167">
            <v>127.1504</v>
          </cell>
          <cell r="F167">
            <v>-0.05</v>
          </cell>
          <cell r="G167">
            <v>0.007</v>
          </cell>
          <cell r="H167">
            <v>0.7</v>
          </cell>
          <cell r="I167">
            <v>0.022</v>
          </cell>
          <cell r="J167">
            <v>1.43</v>
          </cell>
          <cell r="K167">
            <v>0.029</v>
          </cell>
          <cell r="L167">
            <v>-0.08</v>
          </cell>
          <cell r="M167">
            <v>0.008</v>
          </cell>
          <cell r="N167">
            <v>2.21</v>
          </cell>
          <cell r="O167">
            <v>0.028</v>
          </cell>
        </row>
        <row r="167">
          <cell r="X167">
            <v>0.2</v>
          </cell>
          <cell r="Y167">
            <v>0.006</v>
          </cell>
          <cell r="Z167">
            <v>0.66</v>
          </cell>
          <cell r="AA167">
            <v>0.047</v>
          </cell>
          <cell r="AB167">
            <v>0.41</v>
          </cell>
          <cell r="AC167">
            <v>0.017</v>
          </cell>
          <cell r="AD167">
            <v>-3.56</v>
          </cell>
          <cell r="AE167">
            <v>0.022</v>
          </cell>
          <cell r="AF167">
            <v>-6.87</v>
          </cell>
          <cell r="AG167">
            <v>0.065</v>
          </cell>
          <cell r="AH167">
            <v>-0.02</v>
          </cell>
          <cell r="AI167">
            <v>0.006</v>
          </cell>
          <cell r="AJ167">
            <v>1.74</v>
          </cell>
          <cell r="AK167">
            <v>0.019</v>
          </cell>
          <cell r="AL167">
            <v>-0.02</v>
          </cell>
          <cell r="AM167">
            <v>0.006</v>
          </cell>
          <cell r="AN167">
            <v>1.4</v>
          </cell>
          <cell r="AO167">
            <v>0.018</v>
          </cell>
          <cell r="AP167">
            <v>0.05</v>
          </cell>
          <cell r="AQ167">
            <v>0.006</v>
          </cell>
          <cell r="AR167">
            <v>1.55</v>
          </cell>
          <cell r="AS167">
            <v>0.021</v>
          </cell>
          <cell r="AT167">
            <v>-0.42</v>
          </cell>
          <cell r="AU167">
            <v>0.006</v>
          </cell>
          <cell r="AV167">
            <v>-0.72</v>
          </cell>
          <cell r="AW167">
            <v>0.018</v>
          </cell>
          <cell r="AX167">
            <v>-0.64</v>
          </cell>
          <cell r="AY167">
            <v>0.006</v>
          </cell>
          <cell r="AZ167">
            <v>-0.97</v>
          </cell>
          <cell r="BA167">
            <v>0.014</v>
          </cell>
          <cell r="BB167">
            <v>0.03</v>
          </cell>
          <cell r="BC167">
            <v>0.001</v>
          </cell>
          <cell r="BD167">
            <v>0.17</v>
          </cell>
          <cell r="BE167">
            <v>0.002</v>
          </cell>
          <cell r="BF167">
            <v>-0.1</v>
          </cell>
          <cell r="BG167">
            <v>0.002</v>
          </cell>
          <cell r="BH167">
            <v>0.33</v>
          </cell>
          <cell r="BI167">
            <v>0.004</v>
          </cell>
        </row>
        <row r="167">
          <cell r="BR167">
            <v>0.07</v>
          </cell>
          <cell r="BS167">
            <v>0.004</v>
          </cell>
          <cell r="BT167">
            <v>0.36</v>
          </cell>
          <cell r="BU167">
            <v>0.005</v>
          </cell>
          <cell r="BV167">
            <v>0.15</v>
          </cell>
          <cell r="BW167">
            <v>0.004</v>
          </cell>
          <cell r="BX167">
            <v>-0.53</v>
          </cell>
          <cell r="BY167">
            <v>0.003</v>
          </cell>
          <cell r="BZ167">
            <v>-0.09</v>
          </cell>
          <cell r="CA167">
            <v>0.006</v>
          </cell>
          <cell r="CB167">
            <v>-0.01</v>
          </cell>
          <cell r="CC167">
            <v>0.001</v>
          </cell>
          <cell r="CD167">
            <v>0.24</v>
          </cell>
          <cell r="CE167">
            <v>0.002</v>
          </cell>
          <cell r="CF167">
            <v>-0.01</v>
          </cell>
          <cell r="CG167">
            <v>0.001</v>
          </cell>
          <cell r="CH167">
            <v>0.19</v>
          </cell>
          <cell r="CI167">
            <v>0.002</v>
          </cell>
          <cell r="CJ167">
            <v>0.01</v>
          </cell>
          <cell r="CK167">
            <v>0.001</v>
          </cell>
          <cell r="CL167">
            <v>0.18</v>
          </cell>
          <cell r="CM167">
            <v>0.002</v>
          </cell>
          <cell r="CN167">
            <v>-0.06</v>
          </cell>
          <cell r="CO167">
            <v>0.001</v>
          </cell>
          <cell r="CP167">
            <v>0.08</v>
          </cell>
          <cell r="CQ167">
            <v>0.002</v>
          </cell>
          <cell r="CR167">
            <v>-0.04</v>
          </cell>
          <cell r="CS167">
            <v>0.001</v>
          </cell>
          <cell r="CT167">
            <v>0.03</v>
          </cell>
          <cell r="CU167">
            <v>0.002</v>
          </cell>
          <cell r="CV167">
            <v>-0.59</v>
          </cell>
          <cell r="CW167">
            <v>0.006</v>
          </cell>
          <cell r="CX167">
            <v>0.05</v>
          </cell>
          <cell r="CY167">
            <v>0.005</v>
          </cell>
          <cell r="CZ167">
            <v>-0.06</v>
          </cell>
          <cell r="DA167">
            <v>0.011</v>
          </cell>
          <cell r="DB167">
            <v>-0.11</v>
          </cell>
          <cell r="DC167">
            <v>0.009</v>
          </cell>
        </row>
        <row r="167">
          <cell r="DL167">
            <v>0.21</v>
          </cell>
          <cell r="DM167">
            <v>0.01</v>
          </cell>
          <cell r="DN167">
            <v>0.21</v>
          </cell>
          <cell r="DO167">
            <v>0.004</v>
          </cell>
          <cell r="DP167">
            <v>0</v>
          </cell>
          <cell r="DQ167">
            <v>0</v>
          </cell>
          <cell r="DR167">
            <v>-0.99</v>
          </cell>
          <cell r="DS167">
            <v>0.013</v>
          </cell>
          <cell r="DT167">
            <v>-0.06</v>
          </cell>
          <cell r="DU167">
            <v>0.006</v>
          </cell>
          <cell r="DV167">
            <v>-0.23</v>
          </cell>
          <cell r="DW167">
            <v>0.006</v>
          </cell>
          <cell r="DX167">
            <v>0.01</v>
          </cell>
          <cell r="DY167">
            <v>0.003</v>
          </cell>
          <cell r="DZ167">
            <v>-0.22</v>
          </cell>
          <cell r="EA167">
            <v>0.007</v>
          </cell>
          <cell r="EB167">
            <v>-0.01</v>
          </cell>
          <cell r="EC167">
            <v>0.003</v>
          </cell>
          <cell r="ED167">
            <v>-0.14</v>
          </cell>
          <cell r="EE167">
            <v>0.006</v>
          </cell>
          <cell r="EF167">
            <v>0.07</v>
          </cell>
          <cell r="EG167">
            <v>0.003</v>
          </cell>
          <cell r="EH167">
            <v>-0.3</v>
          </cell>
          <cell r="EI167">
            <v>0.006</v>
          </cell>
          <cell r="EJ167">
            <v>-0.03</v>
          </cell>
          <cell r="EK167">
            <v>0.003</v>
          </cell>
          <cell r="EL167">
            <v>-0.26</v>
          </cell>
          <cell r="EM167">
            <v>0.004</v>
          </cell>
          <cell r="EN167">
            <v>0.04</v>
          </cell>
          <cell r="EO167">
            <v>0.001</v>
          </cell>
          <cell r="EP167">
            <v>0.05</v>
          </cell>
          <cell r="EQ167">
            <v>0</v>
          </cell>
          <cell r="ER167">
            <v>0.02</v>
          </cell>
          <cell r="ES167">
            <v>0</v>
          </cell>
          <cell r="ET167">
            <v>-0.05</v>
          </cell>
          <cell r="EU167">
            <v>0.001</v>
          </cell>
          <cell r="EV167">
            <v>0.05</v>
          </cell>
          <cell r="EW167">
            <v>0</v>
          </cell>
        </row>
        <row r="167">
          <cell r="FF167">
            <v>0.03</v>
          </cell>
          <cell r="FG167">
            <v>0.001</v>
          </cell>
          <cell r="FH167">
            <v>0.01</v>
          </cell>
          <cell r="FI167">
            <v>0.001</v>
          </cell>
          <cell r="FJ167">
            <v>0.01</v>
          </cell>
          <cell r="FK167">
            <v>0</v>
          </cell>
          <cell r="FL167">
            <v>-0.16</v>
          </cell>
          <cell r="FM167">
            <v>0.001</v>
          </cell>
          <cell r="FN167">
            <v>0</v>
          </cell>
          <cell r="FO167">
            <v>0.001</v>
          </cell>
          <cell r="FP167">
            <v>0.01</v>
          </cell>
          <cell r="FQ167">
            <v>0.001</v>
          </cell>
          <cell r="FR167">
            <v>0.02</v>
          </cell>
          <cell r="FS167">
            <v>0</v>
          </cell>
          <cell r="FT167">
            <v>0.01</v>
          </cell>
          <cell r="FU167">
            <v>0</v>
          </cell>
          <cell r="FV167">
            <v>0.02</v>
          </cell>
          <cell r="FW167">
            <v>0</v>
          </cell>
          <cell r="FX167">
            <v>0.01</v>
          </cell>
          <cell r="FY167">
            <v>0.001</v>
          </cell>
          <cell r="FZ167">
            <v>0.02</v>
          </cell>
          <cell r="GA167">
            <v>0</v>
          </cell>
          <cell r="GB167">
            <v>-0.02</v>
          </cell>
          <cell r="GC167">
            <v>0.001</v>
          </cell>
          <cell r="GD167">
            <v>0.02</v>
          </cell>
          <cell r="GE167">
            <v>0</v>
          </cell>
          <cell r="GF167">
            <v>-0.03</v>
          </cell>
          <cell r="GG167">
            <v>0</v>
          </cell>
          <cell r="GH167">
            <v>0</v>
          </cell>
          <cell r="GI167">
            <v>0</v>
          </cell>
          <cell r="GJ167">
            <v>19.94</v>
          </cell>
          <cell r="GK167">
            <v>0.842</v>
          </cell>
          <cell r="GL167">
            <v>79.22</v>
          </cell>
          <cell r="GM167">
            <v>4.11</v>
          </cell>
          <cell r="GN167">
            <v>-20.65</v>
          </cell>
          <cell r="GO167">
            <v>1.379</v>
          </cell>
          <cell r="GP167">
            <v>368.09</v>
          </cell>
          <cell r="GQ167">
            <v>4.717</v>
          </cell>
        </row>
        <row r="167">
          <cell r="GZ167">
            <v>78.6</v>
          </cell>
          <cell r="HA167">
            <v>1.42</v>
          </cell>
          <cell r="HB167">
            <v>-143.48</v>
          </cell>
          <cell r="HC167">
            <v>5.583</v>
          </cell>
          <cell r="HD167">
            <v>0.99</v>
          </cell>
          <cell r="HE167">
            <v>0.026</v>
          </cell>
          <cell r="HF167">
            <v>-303.58</v>
          </cell>
          <cell r="HG167">
            <v>2.142</v>
          </cell>
          <cell r="HH167">
            <v>-839.33</v>
          </cell>
          <cell r="HI167">
            <v>5.749</v>
          </cell>
          <cell r="HJ167">
            <v>-5.04</v>
          </cell>
          <cell r="HK167">
            <v>1.034</v>
          </cell>
          <cell r="HL167">
            <v>192.37</v>
          </cell>
          <cell r="HM167">
            <v>3.344</v>
          </cell>
          <cell r="HN167">
            <v>-13.01</v>
          </cell>
          <cell r="HO167">
            <v>1.025</v>
          </cell>
          <cell r="HP167">
            <v>154.57</v>
          </cell>
          <cell r="HQ167">
            <v>3.515</v>
          </cell>
          <cell r="HR167">
            <v>2.88</v>
          </cell>
          <cell r="HS167">
            <v>0.957</v>
          </cell>
          <cell r="HT167">
            <v>133.65</v>
          </cell>
          <cell r="HU167">
            <v>4.034</v>
          </cell>
          <cell r="HV167">
            <v>-48.94</v>
          </cell>
          <cell r="HW167">
            <v>0.773</v>
          </cell>
          <cell r="HX167">
            <v>-223</v>
          </cell>
          <cell r="HY167">
            <v>3.867</v>
          </cell>
          <cell r="HZ167">
            <v>-260.72</v>
          </cell>
          <cell r="IA167">
            <v>2.339</v>
          </cell>
          <cell r="IB167">
            <v>0.15</v>
          </cell>
          <cell r="IC167">
            <v>0.004</v>
          </cell>
          <cell r="ID167">
            <v>0.09</v>
          </cell>
          <cell r="IE167">
            <v>0.003</v>
          </cell>
          <cell r="IF167">
            <v>0.03</v>
          </cell>
          <cell r="IG167">
            <v>0.007</v>
          </cell>
          <cell r="IH167">
            <v>0.2</v>
          </cell>
          <cell r="II167">
            <v>0.005</v>
          </cell>
        </row>
        <row r="167">
          <cell r="IR167">
            <v>0.03</v>
          </cell>
          <cell r="IS167">
            <v>0.003</v>
          </cell>
          <cell r="IT167">
            <v>0.01</v>
          </cell>
          <cell r="IU167">
            <v>0.001</v>
          </cell>
          <cell r="IV167">
            <v>0.43</v>
          </cell>
          <cell r="IW167">
            <v>0.007</v>
          </cell>
          <cell r="IX167">
            <v>-1.48</v>
          </cell>
          <cell r="IY167">
            <v>0.007</v>
          </cell>
          <cell r="IZ167">
            <v>-0.48</v>
          </cell>
          <cell r="JA167">
            <v>0.004</v>
          </cell>
          <cell r="JB167">
            <v>0.17</v>
          </cell>
          <cell r="JC167">
            <v>0.005</v>
          </cell>
          <cell r="JD167">
            <v>0.14</v>
          </cell>
          <cell r="JE167">
            <v>0.004</v>
          </cell>
          <cell r="JF167">
            <v>0.18</v>
          </cell>
          <cell r="JG167">
            <v>0.007</v>
          </cell>
          <cell r="JH167">
            <v>0.12</v>
          </cell>
          <cell r="JI167">
            <v>0.004</v>
          </cell>
          <cell r="JJ167">
            <v>0.23</v>
          </cell>
          <cell r="JK167">
            <v>0.006</v>
          </cell>
          <cell r="JL167">
            <v>0.13</v>
          </cell>
          <cell r="JM167">
            <v>0.003</v>
          </cell>
          <cell r="JN167">
            <v>-0.1</v>
          </cell>
          <cell r="JO167">
            <v>0.004</v>
          </cell>
          <cell r="JP167">
            <v>-0.07</v>
          </cell>
          <cell r="JQ167">
            <v>0.003</v>
          </cell>
          <cell r="JR167">
            <v>-0.11</v>
          </cell>
          <cell r="JS167">
            <v>0.001</v>
          </cell>
          <cell r="JT167">
            <v>-0.03</v>
          </cell>
          <cell r="JU167">
            <v>0.002</v>
          </cell>
          <cell r="JV167">
            <v>-0.01</v>
          </cell>
          <cell r="JW167">
            <v>0.003</v>
          </cell>
          <cell r="JX167">
            <v>-0.06</v>
          </cell>
          <cell r="JY167">
            <v>0.002</v>
          </cell>
          <cell r="JZ167">
            <v>-0.03</v>
          </cell>
          <cell r="KA167">
            <v>0.006</v>
          </cell>
        </row>
        <row r="167">
          <cell r="KJ167">
            <v>0.04</v>
          </cell>
          <cell r="KK167">
            <v>0.001</v>
          </cell>
          <cell r="KL167">
            <v>-0.01</v>
          </cell>
          <cell r="KM167">
            <v>0.001</v>
          </cell>
          <cell r="KN167">
            <v>0</v>
          </cell>
          <cell r="KO167">
            <v>0</v>
          </cell>
          <cell r="KP167">
            <v>0.16</v>
          </cell>
          <cell r="KQ167">
            <v>0.001</v>
          </cell>
          <cell r="KR167">
            <v>0.08</v>
          </cell>
          <cell r="KS167">
            <v>0.003</v>
          </cell>
          <cell r="KT167">
            <v>-0.06</v>
          </cell>
          <cell r="KU167">
            <v>0.002</v>
          </cell>
          <cell r="KV167">
            <v>-0.03</v>
          </cell>
          <cell r="KW167">
            <v>0.004</v>
          </cell>
          <cell r="KX167">
            <v>-0.08</v>
          </cell>
          <cell r="KY167">
            <v>0.002</v>
          </cell>
          <cell r="KZ167">
            <v>-0.03</v>
          </cell>
          <cell r="LA167">
            <v>0.004</v>
          </cell>
          <cell r="LB167">
            <v>-0.07</v>
          </cell>
          <cell r="LC167">
            <v>0.002</v>
          </cell>
          <cell r="LD167">
            <v>-0.05</v>
          </cell>
          <cell r="LE167">
            <v>0.004</v>
          </cell>
          <cell r="LF167">
            <v>-0.02</v>
          </cell>
          <cell r="LG167">
            <v>0.001</v>
          </cell>
          <cell r="LH167">
            <v>-0.07</v>
          </cell>
          <cell r="LI167">
            <v>0.003</v>
          </cell>
          <cell r="LJ167">
            <v>0.01</v>
          </cell>
          <cell r="LK167">
            <v>0</v>
          </cell>
          <cell r="LL167">
            <v>0.02</v>
          </cell>
          <cell r="LM167">
            <v>0.001</v>
          </cell>
          <cell r="LN167">
            <v>0.06</v>
          </cell>
          <cell r="LO167">
            <v>0.003</v>
          </cell>
          <cell r="LP167">
            <v>0.17</v>
          </cell>
          <cell r="LQ167">
            <v>0.004</v>
          </cell>
          <cell r="LR167">
            <v>0.07</v>
          </cell>
          <cell r="LS167">
            <v>0.004</v>
          </cell>
          <cell r="LT167">
            <v>0.17</v>
          </cell>
          <cell r="LU167">
            <v>0.006</v>
          </cell>
        </row>
        <row r="167">
          <cell r="MD167">
            <v>0</v>
          </cell>
          <cell r="ME167">
            <v>0.001</v>
          </cell>
          <cell r="MF167">
            <v>0.01</v>
          </cell>
          <cell r="MG167">
            <v>0</v>
          </cell>
          <cell r="MH167">
            <v>0.08</v>
          </cell>
          <cell r="MI167">
            <v>0.004</v>
          </cell>
          <cell r="MJ167">
            <v>0.2</v>
          </cell>
          <cell r="MK167">
            <v>0.005</v>
          </cell>
          <cell r="ML167">
            <v>0.07</v>
          </cell>
          <cell r="MM167">
            <v>0.004</v>
          </cell>
          <cell r="MN167">
            <v>0.17</v>
          </cell>
          <cell r="MO167">
            <v>0.005</v>
          </cell>
          <cell r="MP167">
            <v>0.07</v>
          </cell>
          <cell r="MQ167">
            <v>0.004</v>
          </cell>
          <cell r="MR167">
            <v>0.28</v>
          </cell>
          <cell r="MS167">
            <v>0.007</v>
          </cell>
          <cell r="MT167">
            <v>-0.02</v>
          </cell>
          <cell r="MU167">
            <v>0.006</v>
          </cell>
          <cell r="MV167">
            <v>-0.3</v>
          </cell>
          <cell r="MW167">
            <v>0.01</v>
          </cell>
          <cell r="MX167">
            <v>0.32</v>
          </cell>
          <cell r="MY167">
            <v>0.007</v>
          </cell>
        </row>
        <row r="167">
          <cell r="NH167">
            <v>-0.01</v>
          </cell>
          <cell r="NI167">
            <v>0.004</v>
          </cell>
          <cell r="NJ167">
            <v>-0.25</v>
          </cell>
          <cell r="NK167">
            <v>0.009</v>
          </cell>
          <cell r="NL167">
            <v>-0.04</v>
          </cell>
          <cell r="NM167">
            <v>0.001</v>
          </cell>
          <cell r="NN167">
            <v>-1.97</v>
          </cell>
          <cell r="NO167">
            <v>0.012</v>
          </cell>
          <cell r="NP167">
            <v>-1.35</v>
          </cell>
          <cell r="NQ167">
            <v>0.007</v>
          </cell>
          <cell r="NR167">
            <v>0.1</v>
          </cell>
          <cell r="NS167">
            <v>0.008</v>
          </cell>
          <cell r="NT167">
            <v>0.07</v>
          </cell>
          <cell r="NU167">
            <v>0.006</v>
          </cell>
          <cell r="NV167">
            <v>0.09</v>
          </cell>
          <cell r="NW167">
            <v>0.008</v>
          </cell>
          <cell r="NX167">
            <v>0.03</v>
          </cell>
          <cell r="NY167">
            <v>0.006</v>
          </cell>
          <cell r="NZ167">
            <v>0.04</v>
          </cell>
          <cell r="OA167">
            <v>0.007</v>
          </cell>
          <cell r="OB167">
            <v>-0.03</v>
          </cell>
          <cell r="OC167">
            <v>0.006</v>
          </cell>
          <cell r="OD167">
            <v>-0.4</v>
          </cell>
          <cell r="OE167">
            <v>0.006</v>
          </cell>
          <cell r="OF167">
            <v>-0.52</v>
          </cell>
          <cell r="OG167">
            <v>0.006</v>
          </cell>
          <cell r="OH167">
            <v>-0.25</v>
          </cell>
          <cell r="OI167">
            <v>0.002</v>
          </cell>
          <cell r="OJ167">
            <v>-0.29</v>
          </cell>
          <cell r="OK167">
            <v>0.002</v>
          </cell>
          <cell r="OL167">
            <v>0</v>
          </cell>
          <cell r="OM167">
            <v>0.001</v>
          </cell>
          <cell r="ON167">
            <v>0.04</v>
          </cell>
          <cell r="OO167">
            <v>0</v>
          </cell>
          <cell r="OP167">
            <v>0.07</v>
          </cell>
          <cell r="OQ167">
            <v>0.001</v>
          </cell>
          <cell r="OR167">
            <v>0.04</v>
          </cell>
          <cell r="OS167">
            <v>0.001</v>
          </cell>
        </row>
        <row r="167">
          <cell r="PD167">
            <v>0.01</v>
          </cell>
          <cell r="PE167">
            <v>0</v>
          </cell>
          <cell r="PF167">
            <v>0.03</v>
          </cell>
          <cell r="PG167">
            <v>0.001</v>
          </cell>
          <cell r="PH167">
            <v>0.05</v>
          </cell>
          <cell r="PI167">
            <v>0.001</v>
          </cell>
          <cell r="PJ167">
            <v>0.03</v>
          </cell>
          <cell r="PK167">
            <v>0.001</v>
          </cell>
          <cell r="PL167">
            <v>0.05</v>
          </cell>
          <cell r="PM167">
            <v>0.001</v>
          </cell>
          <cell r="PN167">
            <v>0.04</v>
          </cell>
          <cell r="PO167">
            <v>0.001</v>
          </cell>
          <cell r="PP167">
            <v>0.08</v>
          </cell>
          <cell r="PQ167">
            <v>0.002</v>
          </cell>
          <cell r="PR167">
            <v>-0.1</v>
          </cell>
          <cell r="PS167">
            <v>0.002</v>
          </cell>
          <cell r="PT167">
            <v>-0.13</v>
          </cell>
          <cell r="PU167">
            <v>0.004</v>
          </cell>
          <cell r="PV167">
            <v>-0.13</v>
          </cell>
          <cell r="PW167">
            <v>0.002</v>
          </cell>
        </row>
        <row r="167">
          <cell r="QF167">
            <v>-0.02</v>
          </cell>
          <cell r="QG167">
            <v>0.001</v>
          </cell>
          <cell r="QH167">
            <v>-0.05</v>
          </cell>
          <cell r="QI167">
            <v>0.002</v>
          </cell>
          <cell r="QJ167">
            <v>-0.1</v>
          </cell>
          <cell r="QK167">
            <v>0.002</v>
          </cell>
          <cell r="QL167">
            <v>-0.31</v>
          </cell>
          <cell r="QM167">
            <v>0.002</v>
          </cell>
          <cell r="QN167">
            <v>-0.28</v>
          </cell>
          <cell r="QO167">
            <v>0.002</v>
          </cell>
          <cell r="QP167">
            <v>0.04</v>
          </cell>
          <cell r="QQ167">
            <v>0.003</v>
          </cell>
          <cell r="QR167">
            <v>-0.13</v>
          </cell>
          <cell r="QS167">
            <v>0.002</v>
          </cell>
          <cell r="QT167">
            <v>0.04</v>
          </cell>
          <cell r="QU167">
            <v>0.003</v>
          </cell>
          <cell r="QV167">
            <v>-0.14</v>
          </cell>
          <cell r="QW167">
            <v>0.002</v>
          </cell>
          <cell r="QX167">
            <v>0.01</v>
          </cell>
          <cell r="QY167">
            <v>0.002</v>
          </cell>
          <cell r="QZ167">
            <v>-0.13</v>
          </cell>
          <cell r="RA167">
            <v>0.002</v>
          </cell>
          <cell r="RB167">
            <v>-0.08</v>
          </cell>
          <cell r="RC167">
            <v>0.002</v>
          </cell>
          <cell r="RD167">
            <v>-0.18</v>
          </cell>
          <cell r="RE167">
            <v>0.002</v>
          </cell>
          <cell r="RF167">
            <v>-0.16</v>
          </cell>
          <cell r="RG167">
            <v>0.001</v>
          </cell>
          <cell r="RH167">
            <v>-0.09</v>
          </cell>
          <cell r="RI167">
            <v>0.001</v>
          </cell>
          <cell r="RJ167">
            <v>0.1</v>
          </cell>
          <cell r="RK167">
            <v>0.001</v>
          </cell>
          <cell r="RL167">
            <v>0.16</v>
          </cell>
          <cell r="RM167">
            <v>0.001</v>
          </cell>
          <cell r="RN167">
            <v>0</v>
          </cell>
          <cell r="RO167">
            <v>0.001</v>
          </cell>
          <cell r="RP167">
            <v>0.2</v>
          </cell>
          <cell r="RQ167">
            <v>0.003</v>
          </cell>
        </row>
        <row r="167">
          <cell r="RZ167">
            <v>-0.01</v>
          </cell>
          <cell r="SA167">
            <v>0</v>
          </cell>
          <cell r="SB167">
            <v>0.05</v>
          </cell>
          <cell r="SC167">
            <v>0.003</v>
          </cell>
          <cell r="SD167">
            <v>-0.02</v>
          </cell>
          <cell r="SE167">
            <v>0.001</v>
          </cell>
          <cell r="SF167">
            <v>-0.19</v>
          </cell>
          <cell r="SG167">
            <v>0.002</v>
          </cell>
          <cell r="SH167">
            <v>-0.33</v>
          </cell>
          <cell r="SI167">
            <v>0.004</v>
          </cell>
          <cell r="SJ167">
            <v>0.08</v>
          </cell>
          <cell r="SK167">
            <v>0.001</v>
          </cell>
          <cell r="SL167">
            <v>0.17</v>
          </cell>
          <cell r="SM167">
            <v>0.002</v>
          </cell>
          <cell r="SN167">
            <v>0.07</v>
          </cell>
          <cell r="SO167">
            <v>0.001</v>
          </cell>
          <cell r="SP167">
            <v>0.17</v>
          </cell>
          <cell r="SQ167">
            <v>0.002</v>
          </cell>
          <cell r="SR167">
            <v>0.05</v>
          </cell>
          <cell r="SS167">
            <v>0.001</v>
          </cell>
          <cell r="ST167">
            <v>0.15</v>
          </cell>
          <cell r="SU167">
            <v>0.002</v>
          </cell>
          <cell r="SV167">
            <v>-0.01</v>
          </cell>
          <cell r="SW167">
            <v>0.001</v>
          </cell>
          <cell r="SX167">
            <v>-0.03</v>
          </cell>
          <cell r="SY167">
            <v>0.002</v>
          </cell>
          <cell r="SZ167">
            <v>0</v>
          </cell>
          <cell r="TA167">
            <v>0</v>
          </cell>
          <cell r="TB167">
            <v>-0.12</v>
          </cell>
          <cell r="TC167">
            <v>0.001</v>
          </cell>
          <cell r="TD167">
            <v>-0.01</v>
          </cell>
          <cell r="TE167">
            <v>0.002</v>
          </cell>
          <cell r="TF167">
            <v>-0.24</v>
          </cell>
          <cell r="TG167">
            <v>0.007</v>
          </cell>
          <cell r="TH167">
            <v>-0.01</v>
          </cell>
          <cell r="TI167">
            <v>0.004</v>
          </cell>
          <cell r="TJ167">
            <v>0.03</v>
          </cell>
          <cell r="TK167">
            <v>0.006</v>
          </cell>
        </row>
        <row r="167">
          <cell r="TT167">
            <v>0.12</v>
          </cell>
          <cell r="TU167">
            <v>0.003</v>
          </cell>
          <cell r="TV167">
            <v>0.2</v>
          </cell>
          <cell r="TW167">
            <v>0.005</v>
          </cell>
          <cell r="TX167">
            <v>0.1</v>
          </cell>
          <cell r="TY167">
            <v>0.001</v>
          </cell>
          <cell r="TZ167">
            <v>-0.41</v>
          </cell>
          <cell r="UA167">
            <v>0.005</v>
          </cell>
          <cell r="UB167">
            <v>0.8</v>
          </cell>
          <cell r="UC167">
            <v>0.011</v>
          </cell>
          <cell r="UD167">
            <v>0.06</v>
          </cell>
          <cell r="UE167">
            <v>0.003</v>
          </cell>
          <cell r="UF167">
            <v>0</v>
          </cell>
          <cell r="UG167">
            <v>0.005</v>
          </cell>
          <cell r="UH167">
            <v>0.05</v>
          </cell>
          <cell r="UI167">
            <v>0.002</v>
          </cell>
          <cell r="UJ167">
            <v>-0.04</v>
          </cell>
          <cell r="UK167">
            <v>0.005</v>
          </cell>
          <cell r="UL167">
            <v>0.08</v>
          </cell>
          <cell r="UM167">
            <v>0.002</v>
          </cell>
          <cell r="UN167">
            <v>0</v>
          </cell>
          <cell r="UO167">
            <v>0.004</v>
          </cell>
          <cell r="UP167">
            <v>0</v>
          </cell>
          <cell r="UQ167">
            <v>0.002</v>
          </cell>
          <cell r="UR167">
            <v>0.08</v>
          </cell>
          <cell r="US167">
            <v>0.004</v>
          </cell>
          <cell r="UT167">
            <v>-0.04</v>
          </cell>
          <cell r="UU167">
            <v>0.002</v>
          </cell>
          <cell r="UV167">
            <v>0.26</v>
          </cell>
          <cell r="UW167">
            <v>0.002</v>
          </cell>
          <cell r="UX167">
            <v>0.03</v>
          </cell>
          <cell r="UY167">
            <v>0</v>
          </cell>
          <cell r="UZ167">
            <v>0.09</v>
          </cell>
          <cell r="VA167">
            <v>0.001</v>
          </cell>
          <cell r="VB167">
            <v>0.09</v>
          </cell>
          <cell r="VC167">
            <v>0.001</v>
          </cell>
        </row>
        <row r="167">
          <cell r="VL167">
            <v>0.01</v>
          </cell>
          <cell r="VM167">
            <v>0</v>
          </cell>
          <cell r="VN167">
            <v>-0.05</v>
          </cell>
          <cell r="VO167">
            <v>0.001</v>
          </cell>
          <cell r="VP167">
            <v>0.03</v>
          </cell>
          <cell r="VQ167">
            <v>0</v>
          </cell>
          <cell r="VR167">
            <v>0.04</v>
          </cell>
          <cell r="VS167">
            <v>0</v>
          </cell>
          <cell r="VT167">
            <v>0.02</v>
          </cell>
          <cell r="VU167">
            <v>0</v>
          </cell>
          <cell r="VV167">
            <v>0</v>
          </cell>
          <cell r="VW167">
            <v>0</v>
          </cell>
          <cell r="VX167">
            <v>0.01</v>
          </cell>
          <cell r="VY167">
            <v>0</v>
          </cell>
          <cell r="VZ167">
            <v>-0.01</v>
          </cell>
          <cell r="WA167">
            <v>0</v>
          </cell>
          <cell r="WB167">
            <v>0.13</v>
          </cell>
          <cell r="WC167">
            <v>0.001</v>
          </cell>
          <cell r="WD167">
            <v>-0.02</v>
          </cell>
          <cell r="WE167">
            <v>0.001</v>
          </cell>
          <cell r="WF167">
            <v>-0.01</v>
          </cell>
          <cell r="WG167">
            <v>0.002</v>
          </cell>
          <cell r="WH167">
            <v>0.03</v>
          </cell>
          <cell r="WI167">
            <v>0.001</v>
          </cell>
        </row>
        <row r="167">
          <cell r="WR167">
            <v>0.06</v>
          </cell>
          <cell r="WS167">
            <v>0.001</v>
          </cell>
          <cell r="WT167">
            <v>-0.01</v>
          </cell>
          <cell r="WU167">
            <v>0.001</v>
          </cell>
          <cell r="WV167">
            <v>0.02</v>
          </cell>
          <cell r="WW167">
            <v>0.001</v>
          </cell>
          <cell r="WX167">
            <v>0.02</v>
          </cell>
          <cell r="WY167">
            <v>0.001</v>
          </cell>
          <cell r="WZ167">
            <v>0.14</v>
          </cell>
          <cell r="XA167">
            <v>0.001</v>
          </cell>
          <cell r="XB167">
            <v>0.09</v>
          </cell>
          <cell r="XC167">
            <v>0.001</v>
          </cell>
          <cell r="XD167">
            <v>0.01</v>
          </cell>
          <cell r="XE167">
            <v>0.001</v>
          </cell>
          <cell r="XF167">
            <v>0.1</v>
          </cell>
          <cell r="XG167">
            <v>0.002</v>
          </cell>
          <cell r="XH167">
            <v>0.02</v>
          </cell>
          <cell r="XI167">
            <v>0.001</v>
          </cell>
          <cell r="XJ167">
            <v>0.1</v>
          </cell>
          <cell r="XK167">
            <v>0.001</v>
          </cell>
          <cell r="XL167">
            <v>0.01</v>
          </cell>
          <cell r="XM167">
            <v>0.001</v>
          </cell>
          <cell r="XN167">
            <v>0.08</v>
          </cell>
          <cell r="XO167">
            <v>0.001</v>
          </cell>
          <cell r="XP167">
            <v>0.04</v>
          </cell>
          <cell r="XQ167">
            <v>0.001</v>
          </cell>
          <cell r="XR167">
            <v>0.02</v>
          </cell>
          <cell r="XS167">
            <v>0.001</v>
          </cell>
          <cell r="XT167">
            <v>0.02</v>
          </cell>
          <cell r="XU167">
            <v>0</v>
          </cell>
        </row>
        <row r="168">
          <cell r="B168" t="str">
            <v>KMS082</v>
          </cell>
          <cell r="C168" t="str">
            <v>Korea/N China</v>
          </cell>
          <cell r="D168">
            <v>36.4821</v>
          </cell>
          <cell r="E168">
            <v>127.1322</v>
          </cell>
          <cell r="F168">
            <v>0.14</v>
          </cell>
          <cell r="G168">
            <v>0.006</v>
          </cell>
          <cell r="H168">
            <v>2.42</v>
          </cell>
          <cell r="I168">
            <v>0.06</v>
          </cell>
          <cell r="J168">
            <v>4.18</v>
          </cell>
          <cell r="K168">
            <v>0.081</v>
          </cell>
          <cell r="L168">
            <v>0.5</v>
          </cell>
          <cell r="M168">
            <v>0.017</v>
          </cell>
          <cell r="N168">
            <v>6.36</v>
          </cell>
          <cell r="O168">
            <v>0.108</v>
          </cell>
        </row>
        <row r="168">
          <cell r="X168">
            <v>0.18</v>
          </cell>
          <cell r="Y168">
            <v>0.006</v>
          </cell>
          <cell r="Z168">
            <v>0.49</v>
          </cell>
          <cell r="AA168">
            <v>0.034</v>
          </cell>
          <cell r="AB168">
            <v>0.37</v>
          </cell>
          <cell r="AC168">
            <v>0.016</v>
          </cell>
          <cell r="AD168">
            <v>-5.21</v>
          </cell>
          <cell r="AE168">
            <v>0.09</v>
          </cell>
          <cell r="AF168">
            <v>-6.05</v>
          </cell>
          <cell r="AG168">
            <v>0.056</v>
          </cell>
          <cell r="AH168">
            <v>0.29</v>
          </cell>
          <cell r="AI168">
            <v>0.011</v>
          </cell>
          <cell r="AJ168">
            <v>4.43</v>
          </cell>
          <cell r="AK168">
            <v>0.09</v>
          </cell>
          <cell r="AL168">
            <v>0.29</v>
          </cell>
          <cell r="AM168">
            <v>0.008</v>
          </cell>
          <cell r="AN168">
            <v>4.05</v>
          </cell>
          <cell r="AO168">
            <v>0.082</v>
          </cell>
          <cell r="AP168">
            <v>0.35</v>
          </cell>
          <cell r="AQ168">
            <v>0.01</v>
          </cell>
          <cell r="AR168">
            <v>4.27</v>
          </cell>
          <cell r="AS168">
            <v>0.088</v>
          </cell>
          <cell r="AT168">
            <v>-0.5</v>
          </cell>
          <cell r="AU168">
            <v>0.006</v>
          </cell>
          <cell r="AV168">
            <v>1.38</v>
          </cell>
          <cell r="AW168">
            <v>0.052</v>
          </cell>
          <cell r="AX168">
            <v>-1.42</v>
          </cell>
          <cell r="AY168">
            <v>0.02</v>
          </cell>
          <cell r="AZ168">
            <v>-1.19</v>
          </cell>
          <cell r="BA168">
            <v>0.012</v>
          </cell>
          <cell r="BB168">
            <v>0.13</v>
          </cell>
          <cell r="BC168">
            <v>0.004</v>
          </cell>
          <cell r="BD168">
            <v>0.31</v>
          </cell>
          <cell r="BE168">
            <v>0.005</v>
          </cell>
          <cell r="BF168">
            <v>0.08</v>
          </cell>
          <cell r="BG168">
            <v>0.007</v>
          </cell>
          <cell r="BH168">
            <v>0.91</v>
          </cell>
          <cell r="BI168">
            <v>0.018</v>
          </cell>
        </row>
        <row r="168">
          <cell r="BR168">
            <v>0.06</v>
          </cell>
          <cell r="BS168">
            <v>0.004</v>
          </cell>
          <cell r="BT168">
            <v>0.24</v>
          </cell>
          <cell r="BU168">
            <v>0.006</v>
          </cell>
          <cell r="BV168">
            <v>0.17</v>
          </cell>
          <cell r="BW168">
            <v>0.004</v>
          </cell>
          <cell r="BX168">
            <v>-0.75</v>
          </cell>
          <cell r="BY168">
            <v>0.008</v>
          </cell>
          <cell r="BZ168">
            <v>-0.26</v>
          </cell>
          <cell r="CA168">
            <v>0.011</v>
          </cell>
          <cell r="CB168">
            <v>0.11</v>
          </cell>
          <cell r="CC168">
            <v>0.005</v>
          </cell>
          <cell r="CD168">
            <v>0.52</v>
          </cell>
          <cell r="CE168">
            <v>0.01</v>
          </cell>
          <cell r="CF168">
            <v>0.12</v>
          </cell>
          <cell r="CG168">
            <v>0.005</v>
          </cell>
          <cell r="CH168">
            <v>0.48</v>
          </cell>
          <cell r="CI168">
            <v>0.01</v>
          </cell>
          <cell r="CJ168">
            <v>0.13</v>
          </cell>
          <cell r="CK168">
            <v>0.004</v>
          </cell>
          <cell r="CL168">
            <v>0.48</v>
          </cell>
          <cell r="CM168">
            <v>0.01</v>
          </cell>
          <cell r="CN168">
            <v>0</v>
          </cell>
          <cell r="CO168">
            <v>0.002</v>
          </cell>
          <cell r="CP168">
            <v>0.3</v>
          </cell>
          <cell r="CQ168">
            <v>0.007</v>
          </cell>
          <cell r="CR168">
            <v>-0.08</v>
          </cell>
          <cell r="CS168">
            <v>0.001</v>
          </cell>
          <cell r="CT168">
            <v>-0.03</v>
          </cell>
          <cell r="CU168">
            <v>0.003</v>
          </cell>
          <cell r="CV168">
            <v>-0.15</v>
          </cell>
          <cell r="CW168">
            <v>0.019</v>
          </cell>
          <cell r="CX168">
            <v>0.08</v>
          </cell>
          <cell r="CY168">
            <v>0.005</v>
          </cell>
          <cell r="CZ168">
            <v>0.62</v>
          </cell>
          <cell r="DA168">
            <v>0.029</v>
          </cell>
          <cell r="DB168">
            <v>0.23</v>
          </cell>
          <cell r="DC168">
            <v>0.016</v>
          </cell>
        </row>
        <row r="168">
          <cell r="DL168">
            <v>0.14</v>
          </cell>
          <cell r="DM168">
            <v>0.009</v>
          </cell>
          <cell r="DN168">
            <v>0.17</v>
          </cell>
          <cell r="DO168">
            <v>0.003</v>
          </cell>
          <cell r="DP168">
            <v>0</v>
          </cell>
          <cell r="DQ168">
            <v>0.001</v>
          </cell>
          <cell r="DR168">
            <v>-1.32</v>
          </cell>
          <cell r="DS168">
            <v>0.022</v>
          </cell>
          <cell r="DT168">
            <v>-0.3</v>
          </cell>
          <cell r="DU168">
            <v>0.007</v>
          </cell>
          <cell r="DV168">
            <v>0.41</v>
          </cell>
          <cell r="DW168">
            <v>0.021</v>
          </cell>
          <cell r="DX168">
            <v>0.13</v>
          </cell>
          <cell r="DY168">
            <v>0.003</v>
          </cell>
          <cell r="DZ168">
            <v>0.33</v>
          </cell>
          <cell r="EA168">
            <v>0.02</v>
          </cell>
          <cell r="EB168">
            <v>0.16</v>
          </cell>
          <cell r="EC168">
            <v>0.006</v>
          </cell>
          <cell r="ED168">
            <v>0.41</v>
          </cell>
          <cell r="EE168">
            <v>0.019</v>
          </cell>
          <cell r="EF168">
            <v>0.25</v>
          </cell>
          <cell r="EG168">
            <v>0.007</v>
          </cell>
          <cell r="EH168">
            <v>-0.08</v>
          </cell>
          <cell r="EI168">
            <v>0.012</v>
          </cell>
          <cell r="EJ168">
            <v>0.03</v>
          </cell>
          <cell r="EK168">
            <v>0.003</v>
          </cell>
          <cell r="EL168">
            <v>-0.42</v>
          </cell>
          <cell r="EM168">
            <v>0.009</v>
          </cell>
          <cell r="EN168">
            <v>-0.02</v>
          </cell>
          <cell r="EO168">
            <v>0.001</v>
          </cell>
          <cell r="EP168">
            <v>0.08</v>
          </cell>
          <cell r="EQ168">
            <v>0.001</v>
          </cell>
          <cell r="ER168">
            <v>0.04</v>
          </cell>
          <cell r="ES168">
            <v>0.001</v>
          </cell>
          <cell r="ET168">
            <v>-0.05</v>
          </cell>
          <cell r="EU168">
            <v>0.001</v>
          </cell>
          <cell r="EV168">
            <v>0.08</v>
          </cell>
          <cell r="EW168">
            <v>0.002</v>
          </cell>
        </row>
        <row r="168">
          <cell r="FF168">
            <v>0.03</v>
          </cell>
          <cell r="FG168">
            <v>0.001</v>
          </cell>
          <cell r="FH168">
            <v>0.01</v>
          </cell>
          <cell r="FI168">
            <v>0.001</v>
          </cell>
          <cell r="FJ168">
            <v>0.01</v>
          </cell>
          <cell r="FK168">
            <v>0</v>
          </cell>
          <cell r="FL168">
            <v>-0.18</v>
          </cell>
          <cell r="FM168">
            <v>0.002</v>
          </cell>
          <cell r="FN168">
            <v>0.01</v>
          </cell>
          <cell r="FO168">
            <v>0.001</v>
          </cell>
          <cell r="FP168">
            <v>0.03</v>
          </cell>
          <cell r="FQ168">
            <v>0.001</v>
          </cell>
          <cell r="FR168">
            <v>0.04</v>
          </cell>
          <cell r="FS168">
            <v>0.001</v>
          </cell>
          <cell r="FT168">
            <v>0.03</v>
          </cell>
          <cell r="FU168">
            <v>0.001</v>
          </cell>
          <cell r="FV168">
            <v>0.04</v>
          </cell>
          <cell r="FW168">
            <v>0.001</v>
          </cell>
          <cell r="FX168">
            <v>0.03</v>
          </cell>
          <cell r="FY168">
            <v>0.001</v>
          </cell>
          <cell r="FZ168">
            <v>0.04</v>
          </cell>
          <cell r="GA168">
            <v>0.001</v>
          </cell>
          <cell r="GB168">
            <v>-0.01</v>
          </cell>
          <cell r="GC168">
            <v>0.001</v>
          </cell>
          <cell r="GD168">
            <v>0.04</v>
          </cell>
          <cell r="GE168">
            <v>0</v>
          </cell>
          <cell r="GF168">
            <v>-0.04</v>
          </cell>
          <cell r="GG168">
            <v>0.001</v>
          </cell>
          <cell r="GH168">
            <v>0</v>
          </cell>
          <cell r="GI168">
            <v>0</v>
          </cell>
          <cell r="GJ168">
            <v>-34.51</v>
          </cell>
          <cell r="GK168">
            <v>3.106</v>
          </cell>
          <cell r="GL168">
            <v>461.21</v>
          </cell>
          <cell r="GM168">
            <v>3.625</v>
          </cell>
          <cell r="GN168">
            <v>-58.43</v>
          </cell>
          <cell r="GO168">
            <v>5.035</v>
          </cell>
          <cell r="GP168">
            <v>312.42</v>
          </cell>
          <cell r="GQ168">
            <v>8.345</v>
          </cell>
        </row>
        <row r="168">
          <cell r="GZ168">
            <v>48.75</v>
          </cell>
          <cell r="HA168">
            <v>1.11</v>
          </cell>
          <cell r="HB168">
            <v>-173.92</v>
          </cell>
          <cell r="HC168">
            <v>4.856</v>
          </cell>
          <cell r="HD168">
            <v>1.17</v>
          </cell>
          <cell r="HE168">
            <v>0.024</v>
          </cell>
          <cell r="HF168">
            <v>-569.87</v>
          </cell>
          <cell r="HG168">
            <v>9.589</v>
          </cell>
          <cell r="HH168">
            <v>-803.08</v>
          </cell>
          <cell r="HI168">
            <v>5.128</v>
          </cell>
          <cell r="HJ168">
            <v>-57.9</v>
          </cell>
          <cell r="HK168">
            <v>4.083</v>
          </cell>
          <cell r="HL168">
            <v>368.52</v>
          </cell>
          <cell r="HM168">
            <v>2.516</v>
          </cell>
          <cell r="HN168">
            <v>-62.6</v>
          </cell>
          <cell r="HO168">
            <v>4.454</v>
          </cell>
          <cell r="HP168">
            <v>388.11</v>
          </cell>
          <cell r="HQ168">
            <v>2.767</v>
          </cell>
          <cell r="HR168">
            <v>-61.69</v>
          </cell>
          <cell r="HS168">
            <v>3.879</v>
          </cell>
          <cell r="HT168">
            <v>362.34</v>
          </cell>
          <cell r="HU168">
            <v>3.229</v>
          </cell>
          <cell r="HV168">
            <v>-144</v>
          </cell>
          <cell r="HW168">
            <v>2.718</v>
          </cell>
          <cell r="HX168">
            <v>-121.39</v>
          </cell>
          <cell r="HY168">
            <v>3.286</v>
          </cell>
          <cell r="HZ168">
            <v>-323.61</v>
          </cell>
          <cell r="IA168">
            <v>2.424</v>
          </cell>
          <cell r="IB168">
            <v>0.02</v>
          </cell>
          <cell r="IC168">
            <v>0.013</v>
          </cell>
          <cell r="ID168">
            <v>0.04</v>
          </cell>
          <cell r="IE168">
            <v>0.009</v>
          </cell>
          <cell r="IF168">
            <v>0.01</v>
          </cell>
          <cell r="IG168">
            <v>0.012</v>
          </cell>
          <cell r="IH168">
            <v>0.06</v>
          </cell>
          <cell r="II168">
            <v>0.007</v>
          </cell>
        </row>
        <row r="168">
          <cell r="IR168">
            <v>0.01</v>
          </cell>
          <cell r="IS168">
            <v>0.004</v>
          </cell>
          <cell r="IT168">
            <v>0</v>
          </cell>
          <cell r="IU168">
            <v>0.001</v>
          </cell>
          <cell r="IV168">
            <v>0.33</v>
          </cell>
          <cell r="IW168">
            <v>0.007</v>
          </cell>
          <cell r="IX168">
            <v>-2.51</v>
          </cell>
          <cell r="IY168">
            <v>0.03</v>
          </cell>
          <cell r="IZ168">
            <v>-0.38</v>
          </cell>
          <cell r="JA168">
            <v>0.003</v>
          </cell>
          <cell r="JB168">
            <v>0</v>
          </cell>
          <cell r="JC168">
            <v>0.014</v>
          </cell>
          <cell r="JD168">
            <v>0.05</v>
          </cell>
          <cell r="JE168">
            <v>0.011</v>
          </cell>
          <cell r="JF168">
            <v>0</v>
          </cell>
          <cell r="JG168">
            <v>0.015</v>
          </cell>
          <cell r="JH168">
            <v>0.06</v>
          </cell>
          <cell r="JI168">
            <v>0.008</v>
          </cell>
          <cell r="JJ168">
            <v>-0.02</v>
          </cell>
          <cell r="JK168">
            <v>0.009</v>
          </cell>
          <cell r="JL168">
            <v>0.07</v>
          </cell>
          <cell r="JM168">
            <v>0.008</v>
          </cell>
          <cell r="JN168">
            <v>-0.47</v>
          </cell>
          <cell r="JO168">
            <v>0.014</v>
          </cell>
          <cell r="JP168">
            <v>-0.13</v>
          </cell>
          <cell r="JQ168">
            <v>0.006</v>
          </cell>
          <cell r="JR168">
            <v>-0.1</v>
          </cell>
          <cell r="JS168">
            <v>0.001</v>
          </cell>
          <cell r="JT168">
            <v>-0.05</v>
          </cell>
          <cell r="JU168">
            <v>0.001</v>
          </cell>
          <cell r="JV168">
            <v>0.24</v>
          </cell>
          <cell r="JW168">
            <v>0.009</v>
          </cell>
          <cell r="JX168">
            <v>0.02</v>
          </cell>
          <cell r="JY168">
            <v>0.003</v>
          </cell>
          <cell r="JZ168">
            <v>0.07</v>
          </cell>
          <cell r="KA168">
            <v>0.007</v>
          </cell>
        </row>
        <row r="168">
          <cell r="KJ168">
            <v>0.03</v>
          </cell>
          <cell r="KK168">
            <v>0.001</v>
          </cell>
          <cell r="KL168">
            <v>0</v>
          </cell>
          <cell r="KM168">
            <v>0.001</v>
          </cell>
          <cell r="KN168">
            <v>0</v>
          </cell>
          <cell r="KO168">
            <v>0</v>
          </cell>
          <cell r="KP168">
            <v>0.23</v>
          </cell>
          <cell r="KQ168">
            <v>0.004</v>
          </cell>
          <cell r="KR168">
            <v>-0.01</v>
          </cell>
          <cell r="KS168">
            <v>0.002</v>
          </cell>
          <cell r="KT168">
            <v>-0.03</v>
          </cell>
          <cell r="KU168">
            <v>0.002</v>
          </cell>
          <cell r="KV168">
            <v>0.22</v>
          </cell>
          <cell r="KW168">
            <v>0.004</v>
          </cell>
          <cell r="KX168">
            <v>-0.04</v>
          </cell>
          <cell r="KY168">
            <v>0.001</v>
          </cell>
          <cell r="KZ168">
            <v>0.17</v>
          </cell>
          <cell r="LA168">
            <v>0.009</v>
          </cell>
          <cell r="LB168">
            <v>-0.04</v>
          </cell>
          <cell r="LC168">
            <v>0.001</v>
          </cell>
          <cell r="LD168">
            <v>0.15</v>
          </cell>
          <cell r="LE168">
            <v>0.006</v>
          </cell>
          <cell r="LF168">
            <v>0.03</v>
          </cell>
          <cell r="LG168">
            <v>0.001</v>
          </cell>
          <cell r="LH168">
            <v>0.03</v>
          </cell>
          <cell r="LI168">
            <v>0.004</v>
          </cell>
          <cell r="LJ168">
            <v>0.01</v>
          </cell>
          <cell r="LK168">
            <v>0</v>
          </cell>
          <cell r="LL168">
            <v>-0.01</v>
          </cell>
          <cell r="LM168">
            <v>0.001</v>
          </cell>
          <cell r="LN168">
            <v>0.49</v>
          </cell>
          <cell r="LO168">
            <v>0.011</v>
          </cell>
          <cell r="LP168">
            <v>0.68</v>
          </cell>
          <cell r="LQ168">
            <v>0.009</v>
          </cell>
          <cell r="LR168">
            <v>0.38</v>
          </cell>
          <cell r="LS168">
            <v>0.004</v>
          </cell>
          <cell r="LT168">
            <v>0.59</v>
          </cell>
          <cell r="LU168">
            <v>0.005</v>
          </cell>
        </row>
        <row r="168">
          <cell r="MD168">
            <v>0</v>
          </cell>
          <cell r="ME168">
            <v>0</v>
          </cell>
          <cell r="MF168">
            <v>0.01</v>
          </cell>
          <cell r="MG168">
            <v>0.001</v>
          </cell>
          <cell r="MH168">
            <v>0.49</v>
          </cell>
          <cell r="MI168">
            <v>0.006</v>
          </cell>
          <cell r="MJ168">
            <v>0.68</v>
          </cell>
          <cell r="MK168">
            <v>0.006</v>
          </cell>
          <cell r="ML168">
            <v>0.51</v>
          </cell>
          <cell r="MM168">
            <v>0.005</v>
          </cell>
          <cell r="MN168">
            <v>0.71</v>
          </cell>
          <cell r="MO168">
            <v>0.007</v>
          </cell>
          <cell r="MP168">
            <v>0.46</v>
          </cell>
          <cell r="MQ168">
            <v>0.006</v>
          </cell>
          <cell r="MR168">
            <v>0.69</v>
          </cell>
          <cell r="MS168">
            <v>0.012</v>
          </cell>
          <cell r="MT168">
            <v>0.79</v>
          </cell>
          <cell r="MU168">
            <v>0.013</v>
          </cell>
          <cell r="MV168">
            <v>0.48</v>
          </cell>
          <cell r="MW168">
            <v>0.009</v>
          </cell>
          <cell r="MX168">
            <v>0.71</v>
          </cell>
          <cell r="MY168">
            <v>0.005</v>
          </cell>
        </row>
        <row r="168">
          <cell r="NH168">
            <v>0.04</v>
          </cell>
          <cell r="NI168">
            <v>0.003</v>
          </cell>
          <cell r="NJ168">
            <v>0.1</v>
          </cell>
          <cell r="NK168">
            <v>0.01</v>
          </cell>
          <cell r="NL168">
            <v>0.04</v>
          </cell>
          <cell r="NM168">
            <v>0.001</v>
          </cell>
          <cell r="NN168">
            <v>-1.35</v>
          </cell>
          <cell r="NO168">
            <v>0.01</v>
          </cell>
          <cell r="NP168">
            <v>-0.35</v>
          </cell>
          <cell r="NQ168">
            <v>0.015</v>
          </cell>
          <cell r="NR168">
            <v>0.67</v>
          </cell>
          <cell r="NS168">
            <v>0.01</v>
          </cell>
          <cell r="NT168">
            <v>0.71</v>
          </cell>
          <cell r="NU168">
            <v>0.007</v>
          </cell>
          <cell r="NV168">
            <v>0.68</v>
          </cell>
          <cell r="NW168">
            <v>0.01</v>
          </cell>
          <cell r="NX168">
            <v>0.77</v>
          </cell>
          <cell r="NY168">
            <v>0.006</v>
          </cell>
          <cell r="NZ168">
            <v>0.63</v>
          </cell>
          <cell r="OA168">
            <v>0.008</v>
          </cell>
          <cell r="OB168">
            <v>0.75</v>
          </cell>
          <cell r="OC168">
            <v>0.006</v>
          </cell>
          <cell r="OD168">
            <v>0.05</v>
          </cell>
          <cell r="OE168">
            <v>0.005</v>
          </cell>
          <cell r="OF168">
            <v>0.28</v>
          </cell>
          <cell r="OG168">
            <v>0.009</v>
          </cell>
          <cell r="OH168">
            <v>-0.18</v>
          </cell>
          <cell r="OI168">
            <v>0.001</v>
          </cell>
          <cell r="OJ168">
            <v>-0.07</v>
          </cell>
          <cell r="OK168">
            <v>0.003</v>
          </cell>
          <cell r="OL168">
            <v>0.11</v>
          </cell>
          <cell r="OM168">
            <v>0.002</v>
          </cell>
          <cell r="ON168">
            <v>0.06</v>
          </cell>
          <cell r="OO168">
            <v>0</v>
          </cell>
          <cell r="OP168">
            <v>0.02</v>
          </cell>
          <cell r="OQ168">
            <v>0.002</v>
          </cell>
          <cell r="OR168">
            <v>0.07</v>
          </cell>
          <cell r="OS168">
            <v>0.001</v>
          </cell>
        </row>
        <row r="168">
          <cell r="PB168">
            <v>0</v>
          </cell>
          <cell r="PC168">
            <v>0.001</v>
          </cell>
          <cell r="PD168">
            <v>0.01</v>
          </cell>
          <cell r="PE168">
            <v>0</v>
          </cell>
          <cell r="PF168">
            <v>0.07</v>
          </cell>
          <cell r="PG168">
            <v>0.001</v>
          </cell>
          <cell r="PH168">
            <v>0.07</v>
          </cell>
          <cell r="PI168">
            <v>0</v>
          </cell>
          <cell r="PJ168">
            <v>0.07</v>
          </cell>
          <cell r="PK168">
            <v>0.001</v>
          </cell>
          <cell r="PL168">
            <v>0.06</v>
          </cell>
          <cell r="PM168">
            <v>0</v>
          </cell>
          <cell r="PN168">
            <v>0.06</v>
          </cell>
          <cell r="PO168">
            <v>0</v>
          </cell>
          <cell r="PP168">
            <v>0.31</v>
          </cell>
          <cell r="PQ168">
            <v>0.009</v>
          </cell>
          <cell r="PR168">
            <v>0.08</v>
          </cell>
          <cell r="PS168">
            <v>0.004</v>
          </cell>
          <cell r="PT168">
            <v>0.19</v>
          </cell>
          <cell r="PU168">
            <v>0.004</v>
          </cell>
          <cell r="PV168">
            <v>-0.12</v>
          </cell>
          <cell r="PW168">
            <v>0.005</v>
          </cell>
        </row>
        <row r="168">
          <cell r="QF168">
            <v>0</v>
          </cell>
          <cell r="QG168">
            <v>0</v>
          </cell>
          <cell r="QH168">
            <v>0.03</v>
          </cell>
          <cell r="QI168">
            <v>0.002</v>
          </cell>
          <cell r="QJ168">
            <v>-0.04</v>
          </cell>
          <cell r="QK168">
            <v>0.002</v>
          </cell>
          <cell r="QL168">
            <v>-0.03</v>
          </cell>
          <cell r="QM168">
            <v>0.008</v>
          </cell>
          <cell r="QN168">
            <v>-0.12</v>
          </cell>
          <cell r="QO168">
            <v>0.004</v>
          </cell>
          <cell r="QP168">
            <v>0.32</v>
          </cell>
          <cell r="QQ168">
            <v>0.007</v>
          </cell>
          <cell r="QR168">
            <v>-0.01</v>
          </cell>
          <cell r="QS168">
            <v>0.001</v>
          </cell>
          <cell r="QT168">
            <v>0.31</v>
          </cell>
          <cell r="QU168">
            <v>0.008</v>
          </cell>
          <cell r="QV168">
            <v>0</v>
          </cell>
          <cell r="QW168">
            <v>0.001</v>
          </cell>
          <cell r="QX168">
            <v>0.29</v>
          </cell>
          <cell r="QY168">
            <v>0.006</v>
          </cell>
          <cell r="QZ168">
            <v>0.01</v>
          </cell>
          <cell r="RA168">
            <v>0.001</v>
          </cell>
          <cell r="RB168">
            <v>0.21</v>
          </cell>
          <cell r="RC168">
            <v>0.006</v>
          </cell>
          <cell r="RD168">
            <v>-0.03</v>
          </cell>
          <cell r="RE168">
            <v>0.002</v>
          </cell>
          <cell r="RF168">
            <v>0</v>
          </cell>
          <cell r="RG168">
            <v>0.002</v>
          </cell>
          <cell r="RH168">
            <v>-0.02</v>
          </cell>
          <cell r="RI168">
            <v>0.001</v>
          </cell>
          <cell r="RJ168">
            <v>0.2</v>
          </cell>
          <cell r="RK168">
            <v>0.004</v>
          </cell>
          <cell r="RL168">
            <v>0.28</v>
          </cell>
          <cell r="RM168">
            <v>0.003</v>
          </cell>
          <cell r="RN168">
            <v>0.16</v>
          </cell>
          <cell r="RO168">
            <v>0.003</v>
          </cell>
          <cell r="RP168">
            <v>0.57</v>
          </cell>
          <cell r="RQ168">
            <v>0.006</v>
          </cell>
        </row>
        <row r="168">
          <cell r="RZ168">
            <v>0</v>
          </cell>
          <cell r="SA168">
            <v>0</v>
          </cell>
          <cell r="SB168">
            <v>0.14</v>
          </cell>
          <cell r="SC168">
            <v>0.003</v>
          </cell>
          <cell r="SD168">
            <v>0.02</v>
          </cell>
          <cell r="SE168">
            <v>0.001</v>
          </cell>
          <cell r="SF168">
            <v>-0.01</v>
          </cell>
          <cell r="SG168">
            <v>0.001</v>
          </cell>
          <cell r="SH168">
            <v>0.17</v>
          </cell>
          <cell r="SI168">
            <v>0.014</v>
          </cell>
          <cell r="SJ168">
            <v>0.21</v>
          </cell>
          <cell r="SK168">
            <v>0.004</v>
          </cell>
          <cell r="SL168">
            <v>0.44</v>
          </cell>
          <cell r="SM168">
            <v>0.006</v>
          </cell>
          <cell r="SN168">
            <v>0.21</v>
          </cell>
          <cell r="SO168">
            <v>0.004</v>
          </cell>
          <cell r="SP168">
            <v>0.47</v>
          </cell>
          <cell r="SQ168">
            <v>0.005</v>
          </cell>
          <cell r="SR168">
            <v>0.17</v>
          </cell>
          <cell r="SS168">
            <v>0.003</v>
          </cell>
          <cell r="ST168">
            <v>0.46</v>
          </cell>
          <cell r="SU168">
            <v>0.005</v>
          </cell>
          <cell r="SV168">
            <v>0.11</v>
          </cell>
          <cell r="SW168">
            <v>0.002</v>
          </cell>
          <cell r="SX168">
            <v>0.23</v>
          </cell>
          <cell r="SY168">
            <v>0.004</v>
          </cell>
          <cell r="SZ168">
            <v>0</v>
          </cell>
          <cell r="TA168">
            <v>0</v>
          </cell>
          <cell r="TB168">
            <v>0.09</v>
          </cell>
          <cell r="TC168">
            <v>0.004</v>
          </cell>
          <cell r="TD168">
            <v>-0.06</v>
          </cell>
          <cell r="TE168">
            <v>0.002</v>
          </cell>
          <cell r="TF168">
            <v>-0.25</v>
          </cell>
          <cell r="TG168">
            <v>0.007</v>
          </cell>
          <cell r="TH168">
            <v>-0.02</v>
          </cell>
          <cell r="TI168">
            <v>0.003</v>
          </cell>
          <cell r="TJ168">
            <v>0.52</v>
          </cell>
          <cell r="TK168">
            <v>0.023</v>
          </cell>
        </row>
        <row r="168">
          <cell r="TT168">
            <v>0.1</v>
          </cell>
          <cell r="TU168">
            <v>0.002</v>
          </cell>
          <cell r="TV168">
            <v>0.11</v>
          </cell>
          <cell r="TW168">
            <v>0.004</v>
          </cell>
          <cell r="TX168">
            <v>0.07</v>
          </cell>
          <cell r="TY168">
            <v>0.001</v>
          </cell>
          <cell r="TZ168">
            <v>-1.03</v>
          </cell>
          <cell r="UA168">
            <v>0.027</v>
          </cell>
          <cell r="UB168">
            <v>0.37</v>
          </cell>
          <cell r="UC168">
            <v>0.018</v>
          </cell>
          <cell r="UD168">
            <v>-0.02</v>
          </cell>
          <cell r="UE168">
            <v>0.003</v>
          </cell>
          <cell r="UF168">
            <v>0.19</v>
          </cell>
          <cell r="UG168">
            <v>0.017</v>
          </cell>
          <cell r="UH168">
            <v>-0.04</v>
          </cell>
          <cell r="UI168">
            <v>0.002</v>
          </cell>
          <cell r="UJ168">
            <v>0.19</v>
          </cell>
          <cell r="UK168">
            <v>0.013</v>
          </cell>
          <cell r="UL168">
            <v>-0.01</v>
          </cell>
          <cell r="UM168">
            <v>0.002</v>
          </cell>
          <cell r="UN168">
            <v>0.18</v>
          </cell>
          <cell r="UO168">
            <v>0.014</v>
          </cell>
          <cell r="UP168">
            <v>-0.19</v>
          </cell>
          <cell r="UQ168">
            <v>0.002</v>
          </cell>
          <cell r="UR168">
            <v>0.17</v>
          </cell>
          <cell r="US168">
            <v>0.009</v>
          </cell>
          <cell r="UT168">
            <v>-0.24</v>
          </cell>
          <cell r="UU168">
            <v>0.007</v>
          </cell>
          <cell r="UV168">
            <v>0.17</v>
          </cell>
          <cell r="UW168">
            <v>0.002</v>
          </cell>
          <cell r="UX168">
            <v>0.07</v>
          </cell>
          <cell r="UY168">
            <v>0.002</v>
          </cell>
          <cell r="UZ168">
            <v>0.11</v>
          </cell>
          <cell r="VA168">
            <v>0.001</v>
          </cell>
          <cell r="VB168">
            <v>0.06</v>
          </cell>
          <cell r="VC168">
            <v>0.001</v>
          </cell>
        </row>
        <row r="168">
          <cell r="VL168">
            <v>0.01</v>
          </cell>
          <cell r="VM168">
            <v>0</v>
          </cell>
          <cell r="VN168">
            <v>-0.07</v>
          </cell>
          <cell r="VO168">
            <v>0.001</v>
          </cell>
          <cell r="VP168">
            <v>0.03</v>
          </cell>
          <cell r="VQ168">
            <v>0</v>
          </cell>
          <cell r="VR168">
            <v>0.04</v>
          </cell>
          <cell r="VS168">
            <v>0</v>
          </cell>
          <cell r="VT168">
            <v>0.02</v>
          </cell>
          <cell r="VU168">
            <v>0</v>
          </cell>
          <cell r="VV168">
            <v>0</v>
          </cell>
          <cell r="VW168">
            <v>0</v>
          </cell>
          <cell r="VX168">
            <v>0.01</v>
          </cell>
          <cell r="VY168">
            <v>0</v>
          </cell>
          <cell r="VZ168">
            <v>-0.01</v>
          </cell>
          <cell r="WA168">
            <v>0</v>
          </cell>
          <cell r="WB168">
            <v>0.03</v>
          </cell>
          <cell r="WC168">
            <v>0.002</v>
          </cell>
          <cell r="WD168">
            <v>-0.07</v>
          </cell>
          <cell r="WE168">
            <v>0.001</v>
          </cell>
          <cell r="WF168">
            <v>-0.23</v>
          </cell>
          <cell r="WG168">
            <v>0.005</v>
          </cell>
          <cell r="WH168">
            <v>0.04</v>
          </cell>
          <cell r="WI168">
            <v>0.001</v>
          </cell>
        </row>
        <row r="168">
          <cell r="WR168">
            <v>0.05</v>
          </cell>
          <cell r="WS168">
            <v>0.001</v>
          </cell>
          <cell r="WT168">
            <v>-0.02</v>
          </cell>
          <cell r="WU168">
            <v>0.001</v>
          </cell>
          <cell r="WV168">
            <v>0</v>
          </cell>
          <cell r="WW168">
            <v>0.001</v>
          </cell>
          <cell r="WX168">
            <v>-0.02</v>
          </cell>
          <cell r="WY168">
            <v>0.003</v>
          </cell>
          <cell r="WZ168">
            <v>0.15</v>
          </cell>
          <cell r="XA168">
            <v>0.001</v>
          </cell>
          <cell r="XB168">
            <v>-0.1</v>
          </cell>
          <cell r="XC168">
            <v>0.004</v>
          </cell>
          <cell r="XD168">
            <v>-0.01</v>
          </cell>
          <cell r="XE168">
            <v>0.001</v>
          </cell>
          <cell r="XF168">
            <v>-0.12</v>
          </cell>
          <cell r="XG168">
            <v>0.004</v>
          </cell>
          <cell r="XH168">
            <v>-0.02</v>
          </cell>
          <cell r="XI168">
            <v>0.001</v>
          </cell>
          <cell r="XJ168">
            <v>-0.11</v>
          </cell>
          <cell r="XK168">
            <v>0.003</v>
          </cell>
          <cell r="XL168">
            <v>-0.03</v>
          </cell>
          <cell r="XM168">
            <v>0.001</v>
          </cell>
          <cell r="XN168">
            <v>-0.09</v>
          </cell>
          <cell r="XO168">
            <v>0.004</v>
          </cell>
          <cell r="XP168">
            <v>0.02</v>
          </cell>
          <cell r="XQ168">
            <v>0.001</v>
          </cell>
          <cell r="XR168">
            <v>0.01</v>
          </cell>
          <cell r="XS168">
            <v>0.001</v>
          </cell>
          <cell r="XT168">
            <v>0.02</v>
          </cell>
          <cell r="XU168">
            <v>0</v>
          </cell>
        </row>
        <row r="169">
          <cell r="B169" t="str">
            <v>KMS083</v>
          </cell>
          <cell r="C169" t="str">
            <v>Korea/N China</v>
          </cell>
          <cell r="D169">
            <v>35.3182</v>
          </cell>
          <cell r="E169">
            <v>126.5738</v>
          </cell>
          <cell r="F169">
            <v>-0.23</v>
          </cell>
          <cell r="G169">
            <v>0.01</v>
          </cell>
          <cell r="H169">
            <v>1.39</v>
          </cell>
          <cell r="I169">
            <v>0.032</v>
          </cell>
          <cell r="J169">
            <v>2.53</v>
          </cell>
          <cell r="K169">
            <v>0.043</v>
          </cell>
          <cell r="L169">
            <v>0.09</v>
          </cell>
          <cell r="M169">
            <v>0.014</v>
          </cell>
          <cell r="N169">
            <v>3.87</v>
          </cell>
          <cell r="O169">
            <v>0.04</v>
          </cell>
        </row>
        <row r="169">
          <cell r="AH169">
            <v>-0.09</v>
          </cell>
          <cell r="AI169">
            <v>0.009</v>
          </cell>
          <cell r="AJ169">
            <v>2.8</v>
          </cell>
          <cell r="AK169">
            <v>0.033</v>
          </cell>
          <cell r="AL169">
            <v>0.06</v>
          </cell>
          <cell r="AM169">
            <v>0.008</v>
          </cell>
          <cell r="AN169">
            <v>2.66</v>
          </cell>
          <cell r="AO169">
            <v>0.029</v>
          </cell>
          <cell r="AP169">
            <v>0.04</v>
          </cell>
          <cell r="AQ169">
            <v>0.009</v>
          </cell>
          <cell r="AR169">
            <v>2.55</v>
          </cell>
          <cell r="AS169">
            <v>0.028</v>
          </cell>
          <cell r="AT169">
            <v>-0.31</v>
          </cell>
          <cell r="AU169">
            <v>0.008</v>
          </cell>
          <cell r="AV169">
            <v>0.99</v>
          </cell>
          <cell r="AW169">
            <v>0.028</v>
          </cell>
        </row>
        <row r="169">
          <cell r="BB169">
            <v>0.02</v>
          </cell>
          <cell r="BC169">
            <v>0.002</v>
          </cell>
          <cell r="BD169">
            <v>0.2</v>
          </cell>
          <cell r="BE169">
            <v>0.004</v>
          </cell>
          <cell r="BF169">
            <v>-0.13</v>
          </cell>
          <cell r="BG169">
            <v>0.003</v>
          </cell>
          <cell r="BH169">
            <v>0.32</v>
          </cell>
          <cell r="BI169">
            <v>0.005</v>
          </cell>
        </row>
        <row r="169">
          <cell r="CB169">
            <v>-0.02</v>
          </cell>
          <cell r="CC169">
            <v>0.001</v>
          </cell>
          <cell r="CD169">
            <v>0.24</v>
          </cell>
          <cell r="CE169">
            <v>0.004</v>
          </cell>
          <cell r="CF169">
            <v>0</v>
          </cell>
          <cell r="CG169">
            <v>0.001</v>
          </cell>
          <cell r="CH169">
            <v>0.23</v>
          </cell>
          <cell r="CI169">
            <v>0.003</v>
          </cell>
          <cell r="CJ169">
            <v>0</v>
          </cell>
          <cell r="CK169">
            <v>0.001</v>
          </cell>
          <cell r="CL169">
            <v>0.19</v>
          </cell>
          <cell r="CM169">
            <v>0.003</v>
          </cell>
          <cell r="CN169">
            <v>-0.04</v>
          </cell>
          <cell r="CO169">
            <v>0.001</v>
          </cell>
          <cell r="CP169">
            <v>0.15</v>
          </cell>
          <cell r="CQ169">
            <v>0.003</v>
          </cell>
        </row>
        <row r="169">
          <cell r="CV169">
            <v>-0.7</v>
          </cell>
          <cell r="CW169">
            <v>0.01</v>
          </cell>
          <cell r="CX169">
            <v>0.07</v>
          </cell>
          <cell r="CY169">
            <v>0.007</v>
          </cell>
          <cell r="CZ169">
            <v>-0.91</v>
          </cell>
          <cell r="DA169">
            <v>0.013</v>
          </cell>
          <cell r="DB169">
            <v>-0.45</v>
          </cell>
          <cell r="DC169">
            <v>0.009</v>
          </cell>
        </row>
        <row r="169">
          <cell r="DV169">
            <v>-0.73</v>
          </cell>
          <cell r="DW169">
            <v>0.008</v>
          </cell>
          <cell r="DX169">
            <v>-0.07</v>
          </cell>
          <cell r="DY169">
            <v>0.003</v>
          </cell>
          <cell r="DZ169">
            <v>-0.57</v>
          </cell>
          <cell r="EA169">
            <v>0.007</v>
          </cell>
          <cell r="EB169">
            <v>-0.09</v>
          </cell>
          <cell r="EC169">
            <v>0.003</v>
          </cell>
          <cell r="ED169">
            <v>-0.55</v>
          </cell>
          <cell r="EE169">
            <v>0.007</v>
          </cell>
          <cell r="EF169">
            <v>-0.12</v>
          </cell>
          <cell r="EG169">
            <v>0.005</v>
          </cell>
          <cell r="EH169">
            <v>-0.42</v>
          </cell>
          <cell r="EI169">
            <v>0.01</v>
          </cell>
          <cell r="EJ169">
            <v>-0.08</v>
          </cell>
          <cell r="EK169">
            <v>0.004</v>
          </cell>
        </row>
        <row r="169">
          <cell r="EP169">
            <v>0.05</v>
          </cell>
          <cell r="EQ169">
            <v>0.001</v>
          </cell>
          <cell r="ER169">
            <v>0.02</v>
          </cell>
          <cell r="ES169">
            <v>0</v>
          </cell>
          <cell r="ET169">
            <v>-0.02</v>
          </cell>
          <cell r="EU169">
            <v>0.001</v>
          </cell>
          <cell r="EV169">
            <v>0.06</v>
          </cell>
          <cell r="EW169">
            <v>0.001</v>
          </cell>
        </row>
        <row r="169">
          <cell r="FP169">
            <v>0.02</v>
          </cell>
          <cell r="FQ169">
            <v>0.001</v>
          </cell>
          <cell r="FR169">
            <v>0.03</v>
          </cell>
          <cell r="FS169">
            <v>0</v>
          </cell>
          <cell r="FT169">
            <v>0.03</v>
          </cell>
          <cell r="FU169">
            <v>0.001</v>
          </cell>
          <cell r="FV169">
            <v>0.03</v>
          </cell>
          <cell r="FW169">
            <v>0</v>
          </cell>
          <cell r="FX169">
            <v>0.02</v>
          </cell>
          <cell r="FY169">
            <v>0.001</v>
          </cell>
          <cell r="FZ169">
            <v>0.03</v>
          </cell>
          <cell r="GA169">
            <v>0</v>
          </cell>
          <cell r="GB169">
            <v>0</v>
          </cell>
          <cell r="GC169">
            <v>0.001</v>
          </cell>
          <cell r="GD169">
            <v>0.02</v>
          </cell>
          <cell r="GE169">
            <v>0</v>
          </cell>
        </row>
        <row r="169">
          <cell r="GJ169">
            <v>48.84</v>
          </cell>
          <cell r="GK169">
            <v>1.176</v>
          </cell>
          <cell r="GL169">
            <v>539.77</v>
          </cell>
          <cell r="GM169">
            <v>5.113</v>
          </cell>
          <cell r="GN169">
            <v>103.54</v>
          </cell>
          <cell r="GO169">
            <v>2.036</v>
          </cell>
          <cell r="GP169">
            <v>686.3</v>
          </cell>
          <cell r="GQ169">
            <v>6.653</v>
          </cell>
        </row>
        <row r="169">
          <cell r="HJ169">
            <v>64.96</v>
          </cell>
          <cell r="HK169">
            <v>1.15</v>
          </cell>
          <cell r="HL169">
            <v>613.22</v>
          </cell>
          <cell r="HM169">
            <v>5.051</v>
          </cell>
          <cell r="HN169">
            <v>76.56</v>
          </cell>
          <cell r="HO169">
            <v>1.294</v>
          </cell>
          <cell r="HP169">
            <v>629</v>
          </cell>
          <cell r="HQ169">
            <v>4.396</v>
          </cell>
          <cell r="HR169">
            <v>63.37</v>
          </cell>
          <cell r="HS169">
            <v>1.383</v>
          </cell>
          <cell r="HT169">
            <v>545.85</v>
          </cell>
          <cell r="HU169">
            <v>4.392</v>
          </cell>
          <cell r="HV169">
            <v>-11.4</v>
          </cell>
          <cell r="HW169">
            <v>1.013</v>
          </cell>
          <cell r="HX169">
            <v>64.71</v>
          </cell>
          <cell r="HY169">
            <v>4.546</v>
          </cell>
        </row>
        <row r="169">
          <cell r="IB169">
            <v>0.5</v>
          </cell>
          <cell r="IC169">
            <v>0.006</v>
          </cell>
          <cell r="ID169">
            <v>0.37</v>
          </cell>
          <cell r="IE169">
            <v>0.004</v>
          </cell>
          <cell r="IF169">
            <v>0.38</v>
          </cell>
          <cell r="IG169">
            <v>0.009</v>
          </cell>
          <cell r="IH169">
            <v>0.45</v>
          </cell>
          <cell r="II169">
            <v>0.006</v>
          </cell>
        </row>
        <row r="169">
          <cell r="JB169">
            <v>0.56</v>
          </cell>
          <cell r="JC169">
            <v>0.007</v>
          </cell>
          <cell r="JD169">
            <v>0.46</v>
          </cell>
          <cell r="JE169">
            <v>0.005</v>
          </cell>
          <cell r="JF169">
            <v>0.59</v>
          </cell>
          <cell r="JG169">
            <v>0.009</v>
          </cell>
          <cell r="JH169">
            <v>0.44</v>
          </cell>
          <cell r="JI169">
            <v>0.005</v>
          </cell>
          <cell r="JJ169">
            <v>0.47</v>
          </cell>
          <cell r="JK169">
            <v>0.007</v>
          </cell>
          <cell r="JL169">
            <v>0.39</v>
          </cell>
          <cell r="JM169">
            <v>0.004</v>
          </cell>
          <cell r="JN169">
            <v>0.19</v>
          </cell>
          <cell r="JO169">
            <v>0.006</v>
          </cell>
          <cell r="JP169">
            <v>0.2</v>
          </cell>
          <cell r="JQ169">
            <v>0.004</v>
          </cell>
        </row>
        <row r="169">
          <cell r="JT169">
            <v>-0.12</v>
          </cell>
          <cell r="JU169">
            <v>0.002</v>
          </cell>
          <cell r="JV169">
            <v>-0.02</v>
          </cell>
          <cell r="JW169">
            <v>0.003</v>
          </cell>
          <cell r="JX169">
            <v>0.05</v>
          </cell>
          <cell r="JY169">
            <v>0.002</v>
          </cell>
          <cell r="JZ169">
            <v>-0.02</v>
          </cell>
          <cell r="KA169">
            <v>0.007</v>
          </cell>
        </row>
        <row r="169">
          <cell r="KT169">
            <v>-0.08</v>
          </cell>
          <cell r="KU169">
            <v>0.002</v>
          </cell>
          <cell r="KV169">
            <v>-0.06</v>
          </cell>
          <cell r="KW169">
            <v>0.005</v>
          </cell>
          <cell r="KX169">
            <v>-0.07</v>
          </cell>
          <cell r="KY169">
            <v>0.002</v>
          </cell>
          <cell r="KZ169">
            <v>-0.03</v>
          </cell>
          <cell r="LA169">
            <v>0.005</v>
          </cell>
          <cell r="LB169">
            <v>-0.04</v>
          </cell>
          <cell r="LC169">
            <v>0.002</v>
          </cell>
          <cell r="LD169">
            <v>-0.01</v>
          </cell>
          <cell r="LE169">
            <v>0.005</v>
          </cell>
          <cell r="LF169">
            <v>-0.05</v>
          </cell>
          <cell r="LG169">
            <v>0.001</v>
          </cell>
          <cell r="LH169">
            <v>-0.1</v>
          </cell>
          <cell r="LI169">
            <v>0.003</v>
          </cell>
        </row>
        <row r="169">
          <cell r="LN169">
            <v>0.31</v>
          </cell>
          <cell r="LO169">
            <v>0.005</v>
          </cell>
          <cell r="LP169">
            <v>0.65</v>
          </cell>
          <cell r="LQ169">
            <v>0.005</v>
          </cell>
          <cell r="LR169">
            <v>0.42</v>
          </cell>
          <cell r="LS169">
            <v>0.007</v>
          </cell>
          <cell r="LT169">
            <v>0.77</v>
          </cell>
          <cell r="LU169">
            <v>0.007</v>
          </cell>
        </row>
        <row r="169">
          <cell r="MH169">
            <v>0.41</v>
          </cell>
          <cell r="MI169">
            <v>0.005</v>
          </cell>
          <cell r="MJ169">
            <v>0.8</v>
          </cell>
          <cell r="MK169">
            <v>0.006</v>
          </cell>
          <cell r="ML169">
            <v>0.44</v>
          </cell>
          <cell r="MM169">
            <v>0.005</v>
          </cell>
          <cell r="MN169">
            <v>0.83</v>
          </cell>
          <cell r="MO169">
            <v>0.005</v>
          </cell>
          <cell r="MP169">
            <v>0.39</v>
          </cell>
          <cell r="MQ169">
            <v>0.005</v>
          </cell>
          <cell r="MR169">
            <v>0.53</v>
          </cell>
          <cell r="MS169">
            <v>0.01</v>
          </cell>
          <cell r="MT169">
            <v>0.52</v>
          </cell>
          <cell r="MU169">
            <v>0.008</v>
          </cell>
          <cell r="MV169">
            <v>0.36</v>
          </cell>
          <cell r="MW169">
            <v>0.014</v>
          </cell>
          <cell r="MX169">
            <v>0.8</v>
          </cell>
          <cell r="MY169">
            <v>0.009</v>
          </cell>
        </row>
        <row r="169">
          <cell r="NR169">
            <v>0.46</v>
          </cell>
          <cell r="NS169">
            <v>0.008</v>
          </cell>
          <cell r="NT169">
            <v>0.64</v>
          </cell>
          <cell r="NU169">
            <v>0.007</v>
          </cell>
          <cell r="NV169">
            <v>0.53</v>
          </cell>
          <cell r="NW169">
            <v>0.01</v>
          </cell>
          <cell r="NX169">
            <v>0.67</v>
          </cell>
          <cell r="NY169">
            <v>0.007</v>
          </cell>
          <cell r="NZ169">
            <v>0.43</v>
          </cell>
          <cell r="OA169">
            <v>0.008</v>
          </cell>
          <cell r="OB169">
            <v>0.63</v>
          </cell>
          <cell r="OC169">
            <v>0.007</v>
          </cell>
          <cell r="OD169">
            <v>0.03</v>
          </cell>
          <cell r="OE169">
            <v>0.006</v>
          </cell>
          <cell r="OF169">
            <v>0.16</v>
          </cell>
          <cell r="OG169">
            <v>0.007</v>
          </cell>
        </row>
        <row r="169">
          <cell r="OL169">
            <v>0.08</v>
          </cell>
          <cell r="OM169">
            <v>0.001</v>
          </cell>
          <cell r="ON169">
            <v>0.09</v>
          </cell>
          <cell r="OO169">
            <v>0.001</v>
          </cell>
          <cell r="OP169">
            <v>0.08</v>
          </cell>
          <cell r="OQ169">
            <v>0.001</v>
          </cell>
          <cell r="OR169">
            <v>0.09</v>
          </cell>
          <cell r="OS169">
            <v>0.001</v>
          </cell>
        </row>
        <row r="169">
          <cell r="PF169">
            <v>0.1</v>
          </cell>
          <cell r="PG169">
            <v>0.001</v>
          </cell>
          <cell r="PH169">
            <v>0.11</v>
          </cell>
          <cell r="PI169">
            <v>0.001</v>
          </cell>
          <cell r="PJ169">
            <v>0.1</v>
          </cell>
          <cell r="PK169">
            <v>0.001</v>
          </cell>
          <cell r="PL169">
            <v>0.1</v>
          </cell>
          <cell r="PM169">
            <v>0.001</v>
          </cell>
          <cell r="PN169">
            <v>0.09</v>
          </cell>
          <cell r="PO169">
            <v>0.001</v>
          </cell>
          <cell r="PP169">
            <v>0.11</v>
          </cell>
          <cell r="PQ169">
            <v>0.003</v>
          </cell>
          <cell r="PR169">
            <v>-0.01</v>
          </cell>
          <cell r="PS169">
            <v>0.002</v>
          </cell>
          <cell r="PT169">
            <v>0.02</v>
          </cell>
          <cell r="PU169">
            <v>0.004</v>
          </cell>
          <cell r="PV169">
            <v>0</v>
          </cell>
          <cell r="PW169">
            <v>0.002</v>
          </cell>
        </row>
        <row r="169">
          <cell r="QP169">
            <v>0.08</v>
          </cell>
          <cell r="QQ169">
            <v>0.003</v>
          </cell>
          <cell r="QR169">
            <v>0</v>
          </cell>
          <cell r="QS169">
            <v>0.002</v>
          </cell>
          <cell r="QT169">
            <v>0.09</v>
          </cell>
          <cell r="QU169">
            <v>0.003</v>
          </cell>
          <cell r="QV169">
            <v>0.01</v>
          </cell>
          <cell r="QW169">
            <v>0.002</v>
          </cell>
          <cell r="QX169">
            <v>0.07</v>
          </cell>
          <cell r="QY169">
            <v>0.003</v>
          </cell>
          <cell r="QZ169">
            <v>0.01</v>
          </cell>
          <cell r="RA169">
            <v>0.002</v>
          </cell>
          <cell r="RB169">
            <v>0.02</v>
          </cell>
          <cell r="RC169">
            <v>0.002</v>
          </cell>
          <cell r="RD169">
            <v>0</v>
          </cell>
          <cell r="RE169">
            <v>0.002</v>
          </cell>
        </row>
        <row r="169">
          <cell r="RJ169">
            <v>0.13</v>
          </cell>
          <cell r="RK169">
            <v>0.001</v>
          </cell>
          <cell r="RL169">
            <v>0.17</v>
          </cell>
          <cell r="RM169">
            <v>0.002</v>
          </cell>
          <cell r="RN169">
            <v>0</v>
          </cell>
          <cell r="RO169">
            <v>0.001</v>
          </cell>
          <cell r="RP169">
            <v>0.39</v>
          </cell>
          <cell r="RQ169">
            <v>0.004</v>
          </cell>
        </row>
        <row r="169">
          <cell r="SJ169">
            <v>0.08</v>
          </cell>
          <cell r="SK169">
            <v>0.002</v>
          </cell>
          <cell r="SL169">
            <v>0.32</v>
          </cell>
          <cell r="SM169">
            <v>0.003</v>
          </cell>
          <cell r="SN169">
            <v>0.09</v>
          </cell>
          <cell r="SO169">
            <v>0.001</v>
          </cell>
          <cell r="SP169">
            <v>0.33</v>
          </cell>
          <cell r="SQ169">
            <v>0.003</v>
          </cell>
          <cell r="SR169">
            <v>0.06</v>
          </cell>
          <cell r="SS169">
            <v>0.001</v>
          </cell>
          <cell r="ST169">
            <v>0.31</v>
          </cell>
          <cell r="SU169">
            <v>0.003</v>
          </cell>
          <cell r="SV169">
            <v>0.03</v>
          </cell>
          <cell r="SW169">
            <v>0.001</v>
          </cell>
          <cell r="SX169">
            <v>0.11</v>
          </cell>
          <cell r="SY169">
            <v>0.002</v>
          </cell>
        </row>
        <row r="169">
          <cell r="TD169">
            <v>-0.23</v>
          </cell>
          <cell r="TE169">
            <v>0.004</v>
          </cell>
          <cell r="TF169">
            <v>-0.6</v>
          </cell>
          <cell r="TG169">
            <v>0.009</v>
          </cell>
          <cell r="TH169">
            <v>-0.26</v>
          </cell>
          <cell r="TI169">
            <v>0.005</v>
          </cell>
          <cell r="TJ169">
            <v>-0.28</v>
          </cell>
          <cell r="TK169">
            <v>0.007</v>
          </cell>
        </row>
        <row r="169">
          <cell r="UD169">
            <v>-0.22</v>
          </cell>
          <cell r="UE169">
            <v>0.003</v>
          </cell>
          <cell r="UF169">
            <v>-0.32</v>
          </cell>
          <cell r="UG169">
            <v>0.006</v>
          </cell>
          <cell r="UH169">
            <v>-0.14</v>
          </cell>
          <cell r="UI169">
            <v>0.003</v>
          </cell>
          <cell r="UJ169">
            <v>-0.29</v>
          </cell>
          <cell r="UK169">
            <v>0.006</v>
          </cell>
          <cell r="UL169">
            <v>-0.14</v>
          </cell>
          <cell r="UM169">
            <v>0.003</v>
          </cell>
          <cell r="UN169">
            <v>-0.27</v>
          </cell>
          <cell r="UO169">
            <v>0.006</v>
          </cell>
          <cell r="UP169">
            <v>-0.24</v>
          </cell>
          <cell r="UQ169">
            <v>0.003</v>
          </cell>
          <cell r="UR169">
            <v>-0.21</v>
          </cell>
          <cell r="US169">
            <v>0.005</v>
          </cell>
        </row>
        <row r="169">
          <cell r="UX169">
            <v>0.07</v>
          </cell>
          <cell r="UY169">
            <v>0</v>
          </cell>
          <cell r="UZ169">
            <v>0.07</v>
          </cell>
          <cell r="VA169">
            <v>0.001</v>
          </cell>
          <cell r="VB169">
            <v>0.08</v>
          </cell>
          <cell r="VC169">
            <v>0.001</v>
          </cell>
        </row>
        <row r="169">
          <cell r="VP169">
            <v>0.04</v>
          </cell>
          <cell r="VQ169">
            <v>0</v>
          </cell>
          <cell r="VR169">
            <v>0.05</v>
          </cell>
          <cell r="VS169">
            <v>0</v>
          </cell>
          <cell r="VT169">
            <v>0.02</v>
          </cell>
          <cell r="VU169">
            <v>0</v>
          </cell>
          <cell r="VV169">
            <v>0</v>
          </cell>
          <cell r="VW169">
            <v>0</v>
          </cell>
        </row>
        <row r="169">
          <cell r="WB169">
            <v>0.01</v>
          </cell>
          <cell r="WC169">
            <v>0.002</v>
          </cell>
          <cell r="WD169">
            <v>-0.13</v>
          </cell>
          <cell r="WE169">
            <v>0.002</v>
          </cell>
          <cell r="WF169">
            <v>0.05</v>
          </cell>
          <cell r="WG169">
            <v>0.002</v>
          </cell>
          <cell r="WH169">
            <v>0.03</v>
          </cell>
          <cell r="WI169">
            <v>0.001</v>
          </cell>
        </row>
        <row r="169">
          <cell r="XB169">
            <v>0.06</v>
          </cell>
          <cell r="XC169">
            <v>0.002</v>
          </cell>
          <cell r="XD169">
            <v>-0.04</v>
          </cell>
          <cell r="XE169">
            <v>0.001</v>
          </cell>
          <cell r="XF169">
            <v>0.05</v>
          </cell>
          <cell r="XG169">
            <v>0.002</v>
          </cell>
          <cell r="XH169">
            <v>-0.04</v>
          </cell>
          <cell r="XI169">
            <v>0.001</v>
          </cell>
          <cell r="XJ169">
            <v>0.04</v>
          </cell>
          <cell r="XK169">
            <v>0.002</v>
          </cell>
          <cell r="XL169">
            <v>-0.03</v>
          </cell>
          <cell r="XM169">
            <v>0.001</v>
          </cell>
          <cell r="XN169">
            <v>-0.01</v>
          </cell>
          <cell r="XO169">
            <v>0.002</v>
          </cell>
          <cell r="XP169">
            <v>-0.01</v>
          </cell>
          <cell r="XQ169">
            <v>0.001</v>
          </cell>
        </row>
        <row r="170">
          <cell r="B170" t="str">
            <v>KMS084</v>
          </cell>
          <cell r="C170" t="str">
            <v>Korea/N China</v>
          </cell>
          <cell r="D170">
            <v>37.85</v>
          </cell>
          <cell r="E170">
            <v>127.7333</v>
          </cell>
          <cell r="F170">
            <v>0.03</v>
          </cell>
          <cell r="G170">
            <v>0.006</v>
          </cell>
          <cell r="H170">
            <v>0.93</v>
          </cell>
          <cell r="I170">
            <v>0.022</v>
          </cell>
          <cell r="J170">
            <v>3.62</v>
          </cell>
          <cell r="K170">
            <v>0.031</v>
          </cell>
          <cell r="L170">
            <v>-0.06</v>
          </cell>
          <cell r="M170">
            <v>0.009</v>
          </cell>
          <cell r="N170">
            <v>3.18</v>
          </cell>
          <cell r="O170">
            <v>0.028</v>
          </cell>
        </row>
        <row r="170">
          <cell r="AD170">
            <v>-2.68</v>
          </cell>
          <cell r="AE170">
            <v>0.02</v>
          </cell>
          <cell r="AF170">
            <v>-5.11</v>
          </cell>
          <cell r="AG170">
            <v>0.062</v>
          </cell>
          <cell r="AH170">
            <v>-0.01</v>
          </cell>
          <cell r="AI170">
            <v>0.006</v>
          </cell>
          <cell r="AJ170">
            <v>2.16</v>
          </cell>
          <cell r="AK170">
            <v>0.024</v>
          </cell>
          <cell r="AL170">
            <v>-0.05</v>
          </cell>
          <cell r="AM170">
            <v>0.006</v>
          </cell>
          <cell r="AN170">
            <v>1.85</v>
          </cell>
          <cell r="AO170">
            <v>0.019</v>
          </cell>
          <cell r="AP170">
            <v>0.06</v>
          </cell>
          <cell r="AQ170">
            <v>0.006</v>
          </cell>
          <cell r="AR170">
            <v>2.09</v>
          </cell>
          <cell r="AS170">
            <v>0.018</v>
          </cell>
          <cell r="AT170">
            <v>-0.25</v>
          </cell>
          <cell r="AU170">
            <v>0.006</v>
          </cell>
          <cell r="AV170">
            <v>0.13</v>
          </cell>
          <cell r="AW170">
            <v>0.021</v>
          </cell>
          <cell r="AX170">
            <v>-0.25</v>
          </cell>
          <cell r="AY170">
            <v>0.006</v>
          </cell>
          <cell r="AZ170">
            <v>-0.33</v>
          </cell>
          <cell r="BA170">
            <v>0.013</v>
          </cell>
          <cell r="BB170">
            <v>0.05</v>
          </cell>
          <cell r="BC170">
            <v>0.001</v>
          </cell>
          <cell r="BD170">
            <v>0.22</v>
          </cell>
          <cell r="BE170">
            <v>0.002</v>
          </cell>
          <cell r="BF170">
            <v>-0.15</v>
          </cell>
          <cell r="BG170">
            <v>0.002</v>
          </cell>
          <cell r="BH170">
            <v>0.41</v>
          </cell>
          <cell r="BI170">
            <v>0.003</v>
          </cell>
        </row>
        <row r="170">
          <cell r="BX170">
            <v>-0.45</v>
          </cell>
          <cell r="BY170">
            <v>0.003</v>
          </cell>
          <cell r="BZ170">
            <v>0.11</v>
          </cell>
          <cell r="CA170">
            <v>0.006</v>
          </cell>
          <cell r="CB170">
            <v>-0.03</v>
          </cell>
          <cell r="CC170">
            <v>0.001</v>
          </cell>
          <cell r="CD170">
            <v>0.28</v>
          </cell>
          <cell r="CE170">
            <v>0.002</v>
          </cell>
          <cell r="CF170">
            <v>-0.03</v>
          </cell>
          <cell r="CG170">
            <v>0.001</v>
          </cell>
          <cell r="CH170">
            <v>0.25</v>
          </cell>
          <cell r="CI170">
            <v>0.002</v>
          </cell>
          <cell r="CJ170">
            <v>0</v>
          </cell>
          <cell r="CK170">
            <v>0.001</v>
          </cell>
          <cell r="CL170">
            <v>0.28</v>
          </cell>
          <cell r="CM170">
            <v>0.002</v>
          </cell>
          <cell r="CN170">
            <v>-0.04</v>
          </cell>
          <cell r="CO170">
            <v>0.001</v>
          </cell>
          <cell r="CP170">
            <v>0.19</v>
          </cell>
          <cell r="CQ170">
            <v>0.002</v>
          </cell>
          <cell r="CR170">
            <v>-0.02</v>
          </cell>
          <cell r="CS170">
            <v>0.001</v>
          </cell>
          <cell r="CT170">
            <v>0.14</v>
          </cell>
          <cell r="CU170">
            <v>0.002</v>
          </cell>
          <cell r="CV170">
            <v>-0.72</v>
          </cell>
          <cell r="CW170">
            <v>0.007</v>
          </cell>
          <cell r="CX170">
            <v>0.04</v>
          </cell>
          <cell r="CY170">
            <v>0.005</v>
          </cell>
          <cell r="CZ170">
            <v>-0.29</v>
          </cell>
          <cell r="DA170">
            <v>0.01</v>
          </cell>
          <cell r="DB170">
            <v>-0.25</v>
          </cell>
          <cell r="DC170">
            <v>0.01</v>
          </cell>
        </row>
        <row r="170">
          <cell r="DR170">
            <v>-1.03</v>
          </cell>
          <cell r="DS170">
            <v>0.018</v>
          </cell>
          <cell r="DT170">
            <v>0.01</v>
          </cell>
          <cell r="DU170">
            <v>0.006</v>
          </cell>
          <cell r="DV170">
            <v>-0.45</v>
          </cell>
          <cell r="DW170">
            <v>0.007</v>
          </cell>
          <cell r="DX170">
            <v>-0.04</v>
          </cell>
          <cell r="DY170">
            <v>0.003</v>
          </cell>
          <cell r="DZ170">
            <v>-0.49</v>
          </cell>
          <cell r="EA170">
            <v>0.007</v>
          </cell>
          <cell r="EB170">
            <v>-0.02</v>
          </cell>
          <cell r="EC170">
            <v>0.003</v>
          </cell>
          <cell r="ED170">
            <v>-0.39</v>
          </cell>
          <cell r="EE170">
            <v>0.006</v>
          </cell>
          <cell r="EF170">
            <v>0.06</v>
          </cell>
          <cell r="EG170">
            <v>0.004</v>
          </cell>
          <cell r="EH170">
            <v>-0.46</v>
          </cell>
          <cell r="EI170">
            <v>0.005</v>
          </cell>
          <cell r="EJ170">
            <v>-0.03</v>
          </cell>
          <cell r="EK170">
            <v>0.002</v>
          </cell>
          <cell r="EL170">
            <v>-0.22</v>
          </cell>
          <cell r="EM170">
            <v>0.004</v>
          </cell>
          <cell r="EN170">
            <v>0.06</v>
          </cell>
          <cell r="EO170">
            <v>0.001</v>
          </cell>
          <cell r="EP170">
            <v>0.07</v>
          </cell>
          <cell r="EQ170">
            <v>0.001</v>
          </cell>
          <cell r="ER170">
            <v>0.03</v>
          </cell>
          <cell r="ES170">
            <v>0</v>
          </cell>
          <cell r="ET170">
            <v>-0.07</v>
          </cell>
          <cell r="EU170">
            <v>0.001</v>
          </cell>
          <cell r="EV170">
            <v>0.06</v>
          </cell>
          <cell r="EW170">
            <v>0</v>
          </cell>
        </row>
        <row r="170">
          <cell r="FL170">
            <v>-0.11</v>
          </cell>
          <cell r="FM170">
            <v>0.001</v>
          </cell>
          <cell r="FN170">
            <v>0.02</v>
          </cell>
          <cell r="FO170">
            <v>0.001</v>
          </cell>
          <cell r="FP170">
            <v>0.01</v>
          </cell>
          <cell r="FQ170">
            <v>0</v>
          </cell>
          <cell r="FR170">
            <v>0.03</v>
          </cell>
          <cell r="FS170">
            <v>0</v>
          </cell>
          <cell r="FT170">
            <v>0.01</v>
          </cell>
          <cell r="FU170">
            <v>0</v>
          </cell>
          <cell r="FV170">
            <v>0.03</v>
          </cell>
          <cell r="FW170">
            <v>0</v>
          </cell>
          <cell r="FX170">
            <v>0.02</v>
          </cell>
          <cell r="FY170">
            <v>0</v>
          </cell>
          <cell r="FZ170">
            <v>0.03</v>
          </cell>
          <cell r="GA170">
            <v>0</v>
          </cell>
          <cell r="GB170">
            <v>0</v>
          </cell>
          <cell r="GC170">
            <v>0</v>
          </cell>
          <cell r="GD170">
            <v>0.03</v>
          </cell>
          <cell r="GE170">
            <v>0</v>
          </cell>
          <cell r="GF170">
            <v>-0.01</v>
          </cell>
          <cell r="GG170">
            <v>0</v>
          </cell>
          <cell r="GH170">
            <v>0.01</v>
          </cell>
          <cell r="GI170">
            <v>0</v>
          </cell>
          <cell r="GJ170">
            <v>59.65</v>
          </cell>
          <cell r="GK170">
            <v>0.861</v>
          </cell>
          <cell r="GL170">
            <v>265.45</v>
          </cell>
          <cell r="GM170">
            <v>4.373</v>
          </cell>
          <cell r="GN170">
            <v>89.98</v>
          </cell>
          <cell r="GO170">
            <v>1.619</v>
          </cell>
          <cell r="GP170">
            <v>559.02</v>
          </cell>
          <cell r="GQ170">
            <v>5.374</v>
          </cell>
        </row>
        <row r="170">
          <cell r="HF170">
            <v>-252.54</v>
          </cell>
          <cell r="HG170">
            <v>2.134</v>
          </cell>
          <cell r="HH170">
            <v>-849.66</v>
          </cell>
          <cell r="HI170">
            <v>6.883</v>
          </cell>
          <cell r="HJ170">
            <v>68.06</v>
          </cell>
          <cell r="HK170">
            <v>1.078</v>
          </cell>
          <cell r="HL170">
            <v>409.14</v>
          </cell>
          <cell r="HM170">
            <v>4.331</v>
          </cell>
          <cell r="HN170">
            <v>59.31</v>
          </cell>
          <cell r="HO170">
            <v>0.867</v>
          </cell>
          <cell r="HP170">
            <v>405.27</v>
          </cell>
          <cell r="HQ170">
            <v>3.889</v>
          </cell>
          <cell r="HR170">
            <v>72.74</v>
          </cell>
          <cell r="HS170">
            <v>1.014</v>
          </cell>
          <cell r="HT170">
            <v>341.82</v>
          </cell>
          <cell r="HU170">
            <v>4.424</v>
          </cell>
          <cell r="HV170">
            <v>6.38</v>
          </cell>
          <cell r="HW170">
            <v>0.783</v>
          </cell>
          <cell r="HX170">
            <v>-43.66</v>
          </cell>
          <cell r="HY170">
            <v>3.739</v>
          </cell>
          <cell r="HZ170">
            <v>-243.19</v>
          </cell>
          <cell r="IA170">
            <v>2.987</v>
          </cell>
          <cell r="IB170">
            <v>0.48</v>
          </cell>
          <cell r="IC170">
            <v>0.005</v>
          </cell>
          <cell r="ID170">
            <v>0.32</v>
          </cell>
          <cell r="IE170">
            <v>0.003</v>
          </cell>
          <cell r="IF170">
            <v>0.63</v>
          </cell>
          <cell r="IG170">
            <v>0.007</v>
          </cell>
          <cell r="IH170">
            <v>0.54</v>
          </cell>
          <cell r="II170">
            <v>0.006</v>
          </cell>
        </row>
        <row r="170">
          <cell r="IX170">
            <v>-1.29</v>
          </cell>
          <cell r="IY170">
            <v>0.008</v>
          </cell>
          <cell r="IZ170">
            <v>-0.46</v>
          </cell>
          <cell r="JA170">
            <v>0.005</v>
          </cell>
          <cell r="JB170">
            <v>0.64</v>
          </cell>
          <cell r="JC170">
            <v>0.006</v>
          </cell>
          <cell r="JD170">
            <v>0.48</v>
          </cell>
          <cell r="JE170">
            <v>0.005</v>
          </cell>
          <cell r="JF170">
            <v>0.62</v>
          </cell>
          <cell r="JG170">
            <v>0.007</v>
          </cell>
          <cell r="JH170">
            <v>0.45</v>
          </cell>
          <cell r="JI170">
            <v>0.004</v>
          </cell>
          <cell r="JJ170">
            <v>0.61</v>
          </cell>
          <cell r="JK170">
            <v>0.006</v>
          </cell>
          <cell r="JL170">
            <v>0.45</v>
          </cell>
          <cell r="JM170">
            <v>0.004</v>
          </cell>
          <cell r="JN170">
            <v>0.15</v>
          </cell>
          <cell r="JO170">
            <v>0.004</v>
          </cell>
          <cell r="JP170">
            <v>0.17</v>
          </cell>
          <cell r="JQ170">
            <v>0.004</v>
          </cell>
          <cell r="JR170">
            <v>-0.07</v>
          </cell>
          <cell r="JS170">
            <v>0.001</v>
          </cell>
          <cell r="JT170">
            <v>-0.04</v>
          </cell>
          <cell r="JU170">
            <v>0.001</v>
          </cell>
          <cell r="JV170">
            <v>-0.12</v>
          </cell>
          <cell r="JW170">
            <v>0.004</v>
          </cell>
          <cell r="JX170">
            <v>0</v>
          </cell>
          <cell r="JY170">
            <v>0.002</v>
          </cell>
          <cell r="JZ170">
            <v>-0.24</v>
          </cell>
          <cell r="KA170">
            <v>0.007</v>
          </cell>
        </row>
        <row r="170">
          <cell r="KP170">
            <v>0.16</v>
          </cell>
          <cell r="KQ170">
            <v>0.002</v>
          </cell>
          <cell r="KR170">
            <v>0.05</v>
          </cell>
          <cell r="KS170">
            <v>0.003</v>
          </cell>
          <cell r="KT170">
            <v>-0.04</v>
          </cell>
          <cell r="KU170">
            <v>0.002</v>
          </cell>
          <cell r="KV170">
            <v>-0.21</v>
          </cell>
          <cell r="KW170">
            <v>0.004</v>
          </cell>
          <cell r="KX170">
            <v>-0.04</v>
          </cell>
          <cell r="KY170">
            <v>0.002</v>
          </cell>
          <cell r="KZ170">
            <v>-0.2</v>
          </cell>
          <cell r="LA170">
            <v>0.005</v>
          </cell>
          <cell r="LB170">
            <v>-0.02</v>
          </cell>
          <cell r="LC170">
            <v>0.001</v>
          </cell>
          <cell r="LD170">
            <v>-0.23</v>
          </cell>
          <cell r="LE170">
            <v>0.005</v>
          </cell>
          <cell r="LF170">
            <v>0.01</v>
          </cell>
          <cell r="LG170">
            <v>0.001</v>
          </cell>
          <cell r="LH170">
            <v>-0.17</v>
          </cell>
          <cell r="LI170">
            <v>0.003</v>
          </cell>
          <cell r="LJ170">
            <v>0.01</v>
          </cell>
          <cell r="LK170">
            <v>0</v>
          </cell>
          <cell r="LL170">
            <v>-0.01</v>
          </cell>
          <cell r="LM170">
            <v>0.001</v>
          </cell>
          <cell r="LN170">
            <v>0.31</v>
          </cell>
          <cell r="LO170">
            <v>0.003</v>
          </cell>
          <cell r="LP170">
            <v>0.51</v>
          </cell>
          <cell r="LQ170">
            <v>0.004</v>
          </cell>
          <cell r="LR170">
            <v>0.43</v>
          </cell>
          <cell r="LS170">
            <v>0.005</v>
          </cell>
          <cell r="LT170">
            <v>0.67</v>
          </cell>
          <cell r="LU170">
            <v>0.006</v>
          </cell>
        </row>
        <row r="170">
          <cell r="MH170">
            <v>0.42</v>
          </cell>
          <cell r="MI170">
            <v>0.004</v>
          </cell>
          <cell r="MJ170">
            <v>0.65</v>
          </cell>
          <cell r="MK170">
            <v>0.005</v>
          </cell>
          <cell r="ML170">
            <v>0.39</v>
          </cell>
          <cell r="MM170">
            <v>0.004</v>
          </cell>
          <cell r="MN170">
            <v>0.65</v>
          </cell>
          <cell r="MO170">
            <v>0.005</v>
          </cell>
          <cell r="MP170">
            <v>0.37</v>
          </cell>
          <cell r="MQ170">
            <v>0.004</v>
          </cell>
          <cell r="MR170">
            <v>0.73</v>
          </cell>
          <cell r="MS170">
            <v>0.007</v>
          </cell>
          <cell r="MT170">
            <v>0.44</v>
          </cell>
          <cell r="MU170">
            <v>0.006</v>
          </cell>
          <cell r="MV170">
            <v>0.54</v>
          </cell>
          <cell r="MW170">
            <v>0.008</v>
          </cell>
          <cell r="MX170">
            <v>0.81</v>
          </cell>
          <cell r="MY170">
            <v>0.008</v>
          </cell>
        </row>
        <row r="170">
          <cell r="NN170">
            <v>-0.92</v>
          </cell>
          <cell r="NO170">
            <v>0.013</v>
          </cell>
          <cell r="NP170">
            <v>-0.93</v>
          </cell>
          <cell r="NQ170">
            <v>0.007</v>
          </cell>
          <cell r="NR170">
            <v>0.76</v>
          </cell>
          <cell r="NS170">
            <v>0.008</v>
          </cell>
          <cell r="NT170">
            <v>0.56</v>
          </cell>
          <cell r="NU170">
            <v>0.006</v>
          </cell>
          <cell r="NV170">
            <v>0.67</v>
          </cell>
          <cell r="NW170">
            <v>0.008</v>
          </cell>
          <cell r="NX170">
            <v>0.58</v>
          </cell>
          <cell r="NY170">
            <v>0.006</v>
          </cell>
          <cell r="NZ170">
            <v>0.65</v>
          </cell>
          <cell r="OA170">
            <v>0.007</v>
          </cell>
          <cell r="OB170">
            <v>0.52</v>
          </cell>
          <cell r="OC170">
            <v>0.005</v>
          </cell>
          <cell r="OD170">
            <v>0.25</v>
          </cell>
          <cell r="OE170">
            <v>0.005</v>
          </cell>
          <cell r="OF170">
            <v>0.09</v>
          </cell>
          <cell r="OG170">
            <v>0.007</v>
          </cell>
          <cell r="OH170">
            <v>-0.06</v>
          </cell>
          <cell r="OI170">
            <v>0.002</v>
          </cell>
          <cell r="OJ170">
            <v>-0.13</v>
          </cell>
          <cell r="OK170">
            <v>0.002</v>
          </cell>
          <cell r="OL170">
            <v>0.03</v>
          </cell>
          <cell r="OM170">
            <v>0.001</v>
          </cell>
          <cell r="ON170">
            <v>0.07</v>
          </cell>
          <cell r="OO170">
            <v>0.001</v>
          </cell>
          <cell r="OP170">
            <v>0.07</v>
          </cell>
          <cell r="OQ170">
            <v>0.001</v>
          </cell>
          <cell r="OR170">
            <v>0.07</v>
          </cell>
          <cell r="OS170">
            <v>0.001</v>
          </cell>
        </row>
        <row r="170">
          <cell r="PF170">
            <v>0.05</v>
          </cell>
          <cell r="PG170">
            <v>0.001</v>
          </cell>
          <cell r="PH170">
            <v>0.08</v>
          </cell>
          <cell r="PI170">
            <v>0.001</v>
          </cell>
          <cell r="PJ170">
            <v>0.05</v>
          </cell>
          <cell r="PK170">
            <v>0.001</v>
          </cell>
          <cell r="PL170">
            <v>0.07</v>
          </cell>
          <cell r="PM170">
            <v>0.001</v>
          </cell>
          <cell r="PN170">
            <v>0.04</v>
          </cell>
          <cell r="PO170">
            <v>0.001</v>
          </cell>
          <cell r="PP170">
            <v>0.15</v>
          </cell>
          <cell r="PQ170">
            <v>0.002</v>
          </cell>
          <cell r="PR170">
            <v>0</v>
          </cell>
          <cell r="PS170">
            <v>0.002</v>
          </cell>
          <cell r="PT170">
            <v>0.04</v>
          </cell>
          <cell r="PU170">
            <v>0.003</v>
          </cell>
          <cell r="PV170">
            <v>0.02</v>
          </cell>
          <cell r="PW170">
            <v>0.002</v>
          </cell>
        </row>
        <row r="170">
          <cell r="QL170">
            <v>-0.15</v>
          </cell>
          <cell r="QM170">
            <v>0.002</v>
          </cell>
          <cell r="QN170">
            <v>-0.21</v>
          </cell>
          <cell r="QO170">
            <v>0.001</v>
          </cell>
          <cell r="QP170">
            <v>0.16</v>
          </cell>
          <cell r="QQ170">
            <v>0.002</v>
          </cell>
          <cell r="QR170">
            <v>0</v>
          </cell>
          <cell r="QS170">
            <v>0.002</v>
          </cell>
          <cell r="QT170">
            <v>0.14</v>
          </cell>
          <cell r="QU170">
            <v>0.003</v>
          </cell>
          <cell r="QV170">
            <v>-0.01</v>
          </cell>
          <cell r="QW170">
            <v>0.002</v>
          </cell>
          <cell r="QX170">
            <v>0.13</v>
          </cell>
          <cell r="QY170">
            <v>0.002</v>
          </cell>
          <cell r="QZ170">
            <v>-0.01</v>
          </cell>
          <cell r="RA170">
            <v>0.002</v>
          </cell>
          <cell r="RB170">
            <v>0.07</v>
          </cell>
          <cell r="RC170">
            <v>0.002</v>
          </cell>
          <cell r="RD170">
            <v>-0.04</v>
          </cell>
          <cell r="RE170">
            <v>0.002</v>
          </cell>
          <cell r="RF170">
            <v>-0.03</v>
          </cell>
          <cell r="RG170">
            <v>0.001</v>
          </cell>
          <cell r="RH170">
            <v>-0.05</v>
          </cell>
          <cell r="RI170">
            <v>0.001</v>
          </cell>
          <cell r="RJ170">
            <v>0.18</v>
          </cell>
          <cell r="RK170">
            <v>0.001</v>
          </cell>
          <cell r="RL170">
            <v>0.26</v>
          </cell>
          <cell r="RM170">
            <v>0.001</v>
          </cell>
          <cell r="RN170">
            <v>0.09</v>
          </cell>
          <cell r="RO170">
            <v>0.001</v>
          </cell>
          <cell r="RP170">
            <v>0.43</v>
          </cell>
          <cell r="RQ170">
            <v>0.004</v>
          </cell>
        </row>
        <row r="170">
          <cell r="SF170">
            <v>-0.05</v>
          </cell>
          <cell r="SG170">
            <v>0.002</v>
          </cell>
          <cell r="SH170">
            <v>-0.12</v>
          </cell>
          <cell r="SI170">
            <v>0.003</v>
          </cell>
          <cell r="SJ170">
            <v>0.17</v>
          </cell>
          <cell r="SK170">
            <v>0.001</v>
          </cell>
          <cell r="SL170">
            <v>0.35</v>
          </cell>
          <cell r="SM170">
            <v>0.002</v>
          </cell>
          <cell r="SN170">
            <v>0.15</v>
          </cell>
          <cell r="SO170">
            <v>0.001</v>
          </cell>
          <cell r="SP170">
            <v>0.37</v>
          </cell>
          <cell r="SQ170">
            <v>0.002</v>
          </cell>
          <cell r="SR170">
            <v>0.11</v>
          </cell>
          <cell r="SS170">
            <v>0.001</v>
          </cell>
          <cell r="ST170">
            <v>0.34</v>
          </cell>
          <cell r="SU170">
            <v>0.002</v>
          </cell>
          <cell r="SV170">
            <v>0.06</v>
          </cell>
          <cell r="SW170">
            <v>0.001</v>
          </cell>
          <cell r="SX170">
            <v>0.14</v>
          </cell>
          <cell r="SY170">
            <v>0.001</v>
          </cell>
          <cell r="SZ170">
            <v>0</v>
          </cell>
          <cell r="TA170">
            <v>0</v>
          </cell>
          <cell r="TB170">
            <v>0</v>
          </cell>
          <cell r="TC170">
            <v>0.001</v>
          </cell>
          <cell r="TD170">
            <v>-0.09</v>
          </cell>
          <cell r="TE170">
            <v>0.003</v>
          </cell>
          <cell r="TF170">
            <v>-0.45</v>
          </cell>
          <cell r="TG170">
            <v>0.009</v>
          </cell>
          <cell r="TH170">
            <v>-0.19</v>
          </cell>
          <cell r="TI170">
            <v>0.003</v>
          </cell>
          <cell r="TJ170">
            <v>-0.16</v>
          </cell>
          <cell r="TK170">
            <v>0.007</v>
          </cell>
        </row>
        <row r="170">
          <cell r="TZ170">
            <v>-0.58</v>
          </cell>
          <cell r="UA170">
            <v>0.005</v>
          </cell>
          <cell r="UB170">
            <v>0.96</v>
          </cell>
          <cell r="UC170">
            <v>0.009</v>
          </cell>
          <cell r="UD170">
            <v>-0.09</v>
          </cell>
          <cell r="UE170">
            <v>0.002</v>
          </cell>
          <cell r="UF170">
            <v>-0.21</v>
          </cell>
          <cell r="UG170">
            <v>0.004</v>
          </cell>
          <cell r="UH170">
            <v>-0.1</v>
          </cell>
          <cell r="UI170">
            <v>0.002</v>
          </cell>
          <cell r="UJ170">
            <v>-0.19</v>
          </cell>
          <cell r="UK170">
            <v>0.004</v>
          </cell>
          <cell r="UL170">
            <v>-0.06</v>
          </cell>
          <cell r="UM170">
            <v>0.002</v>
          </cell>
          <cell r="UN170">
            <v>-0.13</v>
          </cell>
          <cell r="UO170">
            <v>0.005</v>
          </cell>
          <cell r="UP170">
            <v>-0.14</v>
          </cell>
          <cell r="UQ170">
            <v>0.002</v>
          </cell>
          <cell r="UR170">
            <v>-0.02</v>
          </cell>
          <cell r="US170">
            <v>0.004</v>
          </cell>
          <cell r="UT170">
            <v>-0.05</v>
          </cell>
          <cell r="UU170">
            <v>0.002</v>
          </cell>
          <cell r="UV170">
            <v>0.28</v>
          </cell>
          <cell r="UW170">
            <v>0.002</v>
          </cell>
          <cell r="UX170">
            <v>0.03</v>
          </cell>
          <cell r="UY170">
            <v>0</v>
          </cell>
          <cell r="UZ170">
            <v>0.08</v>
          </cell>
          <cell r="VA170">
            <v>0.001</v>
          </cell>
          <cell r="VB170">
            <v>0.09</v>
          </cell>
          <cell r="VC170">
            <v>0.001</v>
          </cell>
        </row>
        <row r="170">
          <cell r="VL170">
            <v>0.03</v>
          </cell>
          <cell r="VM170">
            <v>0</v>
          </cell>
          <cell r="VN170">
            <v>-0.06</v>
          </cell>
          <cell r="VO170">
            <v>0.001</v>
          </cell>
          <cell r="VP170">
            <v>0.03</v>
          </cell>
          <cell r="VQ170">
            <v>0</v>
          </cell>
          <cell r="VR170">
            <v>0.04</v>
          </cell>
          <cell r="VS170">
            <v>0</v>
          </cell>
          <cell r="VT170">
            <v>0.02</v>
          </cell>
          <cell r="VU170">
            <v>0</v>
          </cell>
          <cell r="VV170">
            <v>0</v>
          </cell>
          <cell r="VW170">
            <v>0</v>
          </cell>
          <cell r="VX170">
            <v>0.02</v>
          </cell>
          <cell r="VY170">
            <v>0</v>
          </cell>
          <cell r="VZ170">
            <v>-0.01</v>
          </cell>
          <cell r="WA170">
            <v>0</v>
          </cell>
          <cell r="WB170">
            <v>0.1</v>
          </cell>
          <cell r="WC170">
            <v>0.001</v>
          </cell>
          <cell r="WD170">
            <v>-0.08</v>
          </cell>
          <cell r="WE170">
            <v>0.001</v>
          </cell>
          <cell r="WF170">
            <v>-0.07</v>
          </cell>
          <cell r="WG170">
            <v>0.002</v>
          </cell>
          <cell r="WH170">
            <v>0.02</v>
          </cell>
          <cell r="WI170">
            <v>0.001</v>
          </cell>
        </row>
        <row r="170">
          <cell r="WX170">
            <v>0</v>
          </cell>
          <cell r="WY170">
            <v>0.002</v>
          </cell>
          <cell r="WZ170">
            <v>0.14</v>
          </cell>
          <cell r="XA170">
            <v>0.001</v>
          </cell>
          <cell r="XB170">
            <v>0.03</v>
          </cell>
          <cell r="XC170">
            <v>0.001</v>
          </cell>
          <cell r="XD170">
            <v>-0.02</v>
          </cell>
          <cell r="XE170">
            <v>0.001</v>
          </cell>
          <cell r="XF170">
            <v>0.05</v>
          </cell>
          <cell r="XG170">
            <v>0.001</v>
          </cell>
          <cell r="XH170">
            <v>-0.02</v>
          </cell>
          <cell r="XI170">
            <v>0.001</v>
          </cell>
          <cell r="XJ170">
            <v>0.06</v>
          </cell>
          <cell r="XK170">
            <v>0.002</v>
          </cell>
          <cell r="XL170">
            <v>-0.03</v>
          </cell>
          <cell r="XM170">
            <v>0.001</v>
          </cell>
          <cell r="XN170">
            <v>0.04</v>
          </cell>
          <cell r="XO170">
            <v>0.001</v>
          </cell>
          <cell r="XP170">
            <v>0</v>
          </cell>
          <cell r="XQ170">
            <v>0.001</v>
          </cell>
          <cell r="XR170">
            <v>0.02</v>
          </cell>
          <cell r="XS170">
            <v>0.001</v>
          </cell>
          <cell r="XT170">
            <v>0.02</v>
          </cell>
          <cell r="XU170">
            <v>0</v>
          </cell>
        </row>
        <row r="171">
          <cell r="B171" t="str">
            <v>KMS086</v>
          </cell>
          <cell r="C171" t="str">
            <v>Korea/N China</v>
          </cell>
          <cell r="D171">
            <v>35.7155</v>
          </cell>
          <cell r="E171">
            <v>126.9738</v>
          </cell>
          <cell r="F171">
            <v>-1</v>
          </cell>
          <cell r="G171">
            <v>0.035</v>
          </cell>
          <cell r="H171">
            <v>0.54</v>
          </cell>
          <cell r="I171">
            <v>0.054</v>
          </cell>
          <cell r="J171">
            <v>0.66</v>
          </cell>
          <cell r="K171">
            <v>0.067</v>
          </cell>
          <cell r="L171">
            <v>1.19</v>
          </cell>
          <cell r="M171">
            <v>0.026</v>
          </cell>
          <cell r="N171">
            <v>5.41</v>
          </cell>
          <cell r="O171">
            <v>0.066</v>
          </cell>
        </row>
        <row r="171">
          <cell r="AH171">
            <v>-0.18</v>
          </cell>
          <cell r="AI171">
            <v>0.014</v>
          </cell>
          <cell r="AJ171">
            <v>3.25</v>
          </cell>
          <cell r="AK171">
            <v>0.024</v>
          </cell>
          <cell r="AL171">
            <v>-0.22</v>
          </cell>
          <cell r="AM171">
            <v>0.016</v>
          </cell>
          <cell r="AN171">
            <v>2.8</v>
          </cell>
          <cell r="AO171">
            <v>0.02</v>
          </cell>
          <cell r="AP171">
            <v>-0.24</v>
          </cell>
          <cell r="AQ171">
            <v>0.015</v>
          </cell>
          <cell r="AR171">
            <v>2.8</v>
          </cell>
          <cell r="AS171">
            <v>0.02</v>
          </cell>
          <cell r="AT171">
            <v>-0.52</v>
          </cell>
          <cell r="AU171">
            <v>0.01</v>
          </cell>
          <cell r="AV171">
            <v>1.19</v>
          </cell>
          <cell r="AW171">
            <v>0.02</v>
          </cell>
        </row>
        <row r="171">
          <cell r="BB171">
            <v>-0.02</v>
          </cell>
          <cell r="BC171">
            <v>0.002</v>
          </cell>
          <cell r="BD171">
            <v>0.14</v>
          </cell>
          <cell r="BE171">
            <v>0.005</v>
          </cell>
          <cell r="BF171">
            <v>0.14</v>
          </cell>
          <cell r="BG171">
            <v>0.007</v>
          </cell>
          <cell r="BH171">
            <v>0.67</v>
          </cell>
          <cell r="BI171">
            <v>0.011</v>
          </cell>
        </row>
        <row r="171">
          <cell r="CB171">
            <v>0.05</v>
          </cell>
          <cell r="CC171">
            <v>0.002</v>
          </cell>
          <cell r="CD171">
            <v>0.36</v>
          </cell>
          <cell r="CE171">
            <v>0.004</v>
          </cell>
          <cell r="CF171">
            <v>0.05</v>
          </cell>
          <cell r="CG171">
            <v>0.002</v>
          </cell>
          <cell r="CH171">
            <v>0.32</v>
          </cell>
          <cell r="CI171">
            <v>0.004</v>
          </cell>
          <cell r="CJ171">
            <v>0.05</v>
          </cell>
          <cell r="CK171">
            <v>0.002</v>
          </cell>
          <cell r="CL171">
            <v>0.28</v>
          </cell>
          <cell r="CM171">
            <v>0.004</v>
          </cell>
          <cell r="CN171">
            <v>0.01</v>
          </cell>
          <cell r="CO171">
            <v>0.002</v>
          </cell>
          <cell r="CP171">
            <v>0.21</v>
          </cell>
          <cell r="CQ171">
            <v>0.003</v>
          </cell>
        </row>
        <row r="171">
          <cell r="CV171">
            <v>-0.4</v>
          </cell>
          <cell r="CW171">
            <v>0.016</v>
          </cell>
          <cell r="CX171">
            <v>-0.18</v>
          </cell>
          <cell r="CY171">
            <v>0.007</v>
          </cell>
          <cell r="CZ171">
            <v>-0.25</v>
          </cell>
          <cell r="DA171">
            <v>0.01</v>
          </cell>
          <cell r="DB171">
            <v>-0.72</v>
          </cell>
          <cell r="DC171">
            <v>0.019</v>
          </cell>
        </row>
        <row r="171">
          <cell r="DV171">
            <v>-0.2</v>
          </cell>
          <cell r="DW171">
            <v>0.008</v>
          </cell>
          <cell r="DX171">
            <v>-0.24</v>
          </cell>
          <cell r="DY171">
            <v>0.007</v>
          </cell>
          <cell r="DZ171">
            <v>-0.18</v>
          </cell>
          <cell r="EA171">
            <v>0.007</v>
          </cell>
          <cell r="EB171">
            <v>-0.3</v>
          </cell>
          <cell r="EC171">
            <v>0.009</v>
          </cell>
          <cell r="ED171">
            <v>-0.15</v>
          </cell>
          <cell r="EE171">
            <v>0.005</v>
          </cell>
          <cell r="EF171">
            <v>-0.37</v>
          </cell>
          <cell r="EG171">
            <v>0.009</v>
          </cell>
          <cell r="EH171">
            <v>-0.11</v>
          </cell>
          <cell r="EI171">
            <v>0.007</v>
          </cell>
          <cell r="EJ171">
            <v>-0.3</v>
          </cell>
          <cell r="EK171">
            <v>0.008</v>
          </cell>
        </row>
        <row r="171">
          <cell r="EP171">
            <v>0.01</v>
          </cell>
          <cell r="EQ171">
            <v>0.001</v>
          </cell>
          <cell r="ER171">
            <v>0.03</v>
          </cell>
          <cell r="ES171">
            <v>0</v>
          </cell>
          <cell r="ET171">
            <v>0.05</v>
          </cell>
          <cell r="EU171">
            <v>0.003</v>
          </cell>
          <cell r="EV171">
            <v>0.11</v>
          </cell>
          <cell r="EW171">
            <v>0.003</v>
          </cell>
        </row>
        <row r="171">
          <cell r="FP171">
            <v>0.03</v>
          </cell>
          <cell r="FQ171">
            <v>0.001</v>
          </cell>
          <cell r="FR171">
            <v>0.05</v>
          </cell>
          <cell r="FS171">
            <v>0.001</v>
          </cell>
          <cell r="FT171">
            <v>0.03</v>
          </cell>
          <cell r="FU171">
            <v>0.001</v>
          </cell>
          <cell r="FV171">
            <v>0.05</v>
          </cell>
          <cell r="FW171">
            <v>0.001</v>
          </cell>
          <cell r="FX171">
            <v>0.03</v>
          </cell>
          <cell r="FY171">
            <v>0.001</v>
          </cell>
          <cell r="FZ171">
            <v>0.05</v>
          </cell>
          <cell r="GA171">
            <v>0.001</v>
          </cell>
          <cell r="GB171">
            <v>0.01</v>
          </cell>
          <cell r="GC171">
            <v>0.001</v>
          </cell>
          <cell r="GD171">
            <v>0.05</v>
          </cell>
          <cell r="GE171">
            <v>0.001</v>
          </cell>
        </row>
        <row r="171">
          <cell r="GJ171">
            <v>-57.25</v>
          </cell>
          <cell r="GK171">
            <v>4.082</v>
          </cell>
          <cell r="GL171">
            <v>492.13</v>
          </cell>
          <cell r="GM171">
            <v>4.841</v>
          </cell>
          <cell r="GN171">
            <v>205.84</v>
          </cell>
          <cell r="GO171">
            <v>4.639</v>
          </cell>
          <cell r="GP171">
            <v>1202.53</v>
          </cell>
          <cell r="GQ171">
            <v>17.644</v>
          </cell>
        </row>
        <row r="171">
          <cell r="HJ171">
            <v>58.44</v>
          </cell>
          <cell r="HK171">
            <v>0.867</v>
          </cell>
          <cell r="HL171">
            <v>900.76</v>
          </cell>
          <cell r="HM171">
            <v>17.389</v>
          </cell>
          <cell r="HN171">
            <v>57.65</v>
          </cell>
          <cell r="HO171">
            <v>0.922</v>
          </cell>
          <cell r="HP171">
            <v>906.06</v>
          </cell>
          <cell r="HQ171">
            <v>16.141</v>
          </cell>
          <cell r="HR171">
            <v>52.68</v>
          </cell>
          <cell r="HS171">
            <v>0.983</v>
          </cell>
          <cell r="HT171">
            <v>903.26</v>
          </cell>
          <cell r="HU171">
            <v>11.881</v>
          </cell>
          <cell r="HV171">
            <v>1.51</v>
          </cell>
          <cell r="HW171">
            <v>0.894</v>
          </cell>
          <cell r="HX171">
            <v>415.74</v>
          </cell>
          <cell r="HY171">
            <v>13.853</v>
          </cell>
        </row>
        <row r="171">
          <cell r="IB171">
            <v>-0.36</v>
          </cell>
          <cell r="IC171">
            <v>0.019</v>
          </cell>
          <cell r="ID171">
            <v>0.21</v>
          </cell>
          <cell r="IE171">
            <v>0.005</v>
          </cell>
          <cell r="IF171">
            <v>0.12</v>
          </cell>
          <cell r="IG171">
            <v>0.01</v>
          </cell>
          <cell r="IH171">
            <v>0.67</v>
          </cell>
          <cell r="II171">
            <v>0.013</v>
          </cell>
        </row>
        <row r="171">
          <cell r="JB171">
            <v>-0.15</v>
          </cell>
          <cell r="JC171">
            <v>0.021</v>
          </cell>
          <cell r="JD171">
            <v>0.53</v>
          </cell>
          <cell r="JE171">
            <v>0.006</v>
          </cell>
          <cell r="JF171">
            <v>-0.18</v>
          </cell>
          <cell r="JG171">
            <v>0.023</v>
          </cell>
          <cell r="JH171">
            <v>0.52</v>
          </cell>
          <cell r="JI171">
            <v>0.007</v>
          </cell>
          <cell r="JJ171">
            <v>-0.24</v>
          </cell>
          <cell r="JK171">
            <v>0.022</v>
          </cell>
          <cell r="JL171">
            <v>0.47</v>
          </cell>
          <cell r="JM171">
            <v>0.006</v>
          </cell>
          <cell r="JN171">
            <v>-0.23</v>
          </cell>
          <cell r="JO171">
            <v>0.012</v>
          </cell>
          <cell r="JP171">
            <v>0.25</v>
          </cell>
          <cell r="JQ171">
            <v>0.006</v>
          </cell>
        </row>
        <row r="171">
          <cell r="JT171">
            <v>0.05</v>
          </cell>
          <cell r="JU171">
            <v>0.004</v>
          </cell>
          <cell r="JV171">
            <v>0.08</v>
          </cell>
          <cell r="JW171">
            <v>0.007</v>
          </cell>
          <cell r="JX171">
            <v>0.14</v>
          </cell>
          <cell r="JY171">
            <v>0.005</v>
          </cell>
          <cell r="JZ171">
            <v>-0.01</v>
          </cell>
          <cell r="KA171">
            <v>0.004</v>
          </cell>
        </row>
        <row r="171">
          <cell r="KT171">
            <v>0.1</v>
          </cell>
          <cell r="KU171">
            <v>0.004</v>
          </cell>
          <cell r="KV171">
            <v>0.06</v>
          </cell>
          <cell r="KW171">
            <v>0.005</v>
          </cell>
          <cell r="KX171">
            <v>0.1</v>
          </cell>
          <cell r="KY171">
            <v>0.004</v>
          </cell>
          <cell r="KZ171">
            <v>0.07</v>
          </cell>
          <cell r="LA171">
            <v>0.005</v>
          </cell>
          <cell r="LB171">
            <v>0.08</v>
          </cell>
          <cell r="LC171">
            <v>0.003</v>
          </cell>
          <cell r="LD171">
            <v>0.08</v>
          </cell>
          <cell r="LE171">
            <v>0.003</v>
          </cell>
          <cell r="LF171">
            <v>0.04</v>
          </cell>
          <cell r="LG171">
            <v>0.002</v>
          </cell>
          <cell r="LH171">
            <v>0</v>
          </cell>
          <cell r="LI171">
            <v>0.003</v>
          </cell>
        </row>
        <row r="171">
          <cell r="LN171">
            <v>-0.27</v>
          </cell>
          <cell r="LO171">
            <v>0.015</v>
          </cell>
          <cell r="LP171">
            <v>0.46</v>
          </cell>
          <cell r="LQ171">
            <v>0.007</v>
          </cell>
          <cell r="LR171">
            <v>0.15</v>
          </cell>
          <cell r="LS171">
            <v>0.005</v>
          </cell>
          <cell r="LT171">
            <v>0.95</v>
          </cell>
          <cell r="LU171">
            <v>0.02</v>
          </cell>
        </row>
        <row r="171">
          <cell r="MH171">
            <v>-0.07</v>
          </cell>
          <cell r="MI171">
            <v>0.013</v>
          </cell>
          <cell r="MJ171">
            <v>0.92</v>
          </cell>
          <cell r="MK171">
            <v>0.013</v>
          </cell>
          <cell r="ML171">
            <v>-0.1</v>
          </cell>
          <cell r="MM171">
            <v>0.011</v>
          </cell>
          <cell r="MN171">
            <v>0.88</v>
          </cell>
          <cell r="MO171">
            <v>0.018</v>
          </cell>
          <cell r="MP171">
            <v>-0.11</v>
          </cell>
          <cell r="MQ171">
            <v>0.012</v>
          </cell>
          <cell r="MR171">
            <v>-0.61</v>
          </cell>
          <cell r="MS171">
            <v>0.036</v>
          </cell>
          <cell r="MT171">
            <v>0.14</v>
          </cell>
          <cell r="MU171">
            <v>0.005</v>
          </cell>
          <cell r="MV171">
            <v>0.18</v>
          </cell>
          <cell r="MW171">
            <v>0.009</v>
          </cell>
          <cell r="MX171">
            <v>0.89</v>
          </cell>
          <cell r="MY171">
            <v>0.02</v>
          </cell>
        </row>
        <row r="171">
          <cell r="NR171">
            <v>-0.36</v>
          </cell>
          <cell r="NS171">
            <v>0.024</v>
          </cell>
          <cell r="NT171">
            <v>0.56</v>
          </cell>
          <cell r="NU171">
            <v>0.014</v>
          </cell>
          <cell r="NV171">
            <v>-0.35</v>
          </cell>
          <cell r="NW171">
            <v>0.028</v>
          </cell>
          <cell r="NX171">
            <v>0.59</v>
          </cell>
          <cell r="NY171">
            <v>0.013</v>
          </cell>
          <cell r="NZ171">
            <v>-0.35</v>
          </cell>
          <cell r="OA171">
            <v>0.023</v>
          </cell>
          <cell r="OB171">
            <v>0.59</v>
          </cell>
          <cell r="OC171">
            <v>0.008</v>
          </cell>
          <cell r="OD171">
            <v>-0.5</v>
          </cell>
          <cell r="OE171">
            <v>0.011</v>
          </cell>
          <cell r="OF171">
            <v>0.15</v>
          </cell>
          <cell r="OG171">
            <v>0.01</v>
          </cell>
        </row>
        <row r="171">
          <cell r="OL171">
            <v>0.01</v>
          </cell>
          <cell r="OM171">
            <v>0.001</v>
          </cell>
          <cell r="ON171">
            <v>0.09</v>
          </cell>
          <cell r="OO171">
            <v>0.001</v>
          </cell>
          <cell r="OP171">
            <v>0.03</v>
          </cell>
          <cell r="OQ171">
            <v>0.001</v>
          </cell>
          <cell r="OR171">
            <v>0.13</v>
          </cell>
          <cell r="OS171">
            <v>0.002</v>
          </cell>
        </row>
        <row r="171">
          <cell r="PF171">
            <v>0.01</v>
          </cell>
          <cell r="PG171">
            <v>0.002</v>
          </cell>
          <cell r="PH171">
            <v>0.13</v>
          </cell>
          <cell r="PI171">
            <v>0.002</v>
          </cell>
          <cell r="PJ171">
            <v>0.01</v>
          </cell>
          <cell r="PK171">
            <v>0.002</v>
          </cell>
          <cell r="PL171">
            <v>0.12</v>
          </cell>
          <cell r="PM171">
            <v>0.001</v>
          </cell>
          <cell r="PN171">
            <v>0.02</v>
          </cell>
          <cell r="PO171">
            <v>0.002</v>
          </cell>
          <cell r="PP171">
            <v>-0.23</v>
          </cell>
          <cell r="PQ171">
            <v>0.008</v>
          </cell>
          <cell r="PR171">
            <v>-0.09</v>
          </cell>
          <cell r="PS171">
            <v>0.002</v>
          </cell>
          <cell r="PT171">
            <v>-0.15</v>
          </cell>
          <cell r="PU171">
            <v>0.004</v>
          </cell>
          <cell r="PV171">
            <v>-0.04</v>
          </cell>
          <cell r="PW171">
            <v>0.001</v>
          </cell>
        </row>
        <row r="171">
          <cell r="QP171">
            <v>-0.2</v>
          </cell>
          <cell r="QQ171">
            <v>0.01</v>
          </cell>
          <cell r="QR171">
            <v>-0.06</v>
          </cell>
          <cell r="QS171">
            <v>0.001</v>
          </cell>
          <cell r="QT171">
            <v>-0.2</v>
          </cell>
          <cell r="QU171">
            <v>0.008</v>
          </cell>
          <cell r="QV171">
            <v>-0.06</v>
          </cell>
          <cell r="QW171">
            <v>0.001</v>
          </cell>
          <cell r="QX171">
            <v>-0.18</v>
          </cell>
          <cell r="QY171">
            <v>0.008</v>
          </cell>
          <cell r="QZ171">
            <v>-0.06</v>
          </cell>
          <cell r="RA171">
            <v>0.002</v>
          </cell>
          <cell r="RB171">
            <v>-0.21</v>
          </cell>
          <cell r="RC171">
            <v>0.008</v>
          </cell>
          <cell r="RD171">
            <v>-0.09</v>
          </cell>
          <cell r="RE171">
            <v>0.001</v>
          </cell>
        </row>
        <row r="171">
          <cell r="RJ171">
            <v>-0.05</v>
          </cell>
          <cell r="RK171">
            <v>0.004</v>
          </cell>
          <cell r="RL171">
            <v>0.06</v>
          </cell>
          <cell r="RM171">
            <v>0.002</v>
          </cell>
          <cell r="RN171">
            <v>-0.05</v>
          </cell>
          <cell r="RO171">
            <v>0.001</v>
          </cell>
          <cell r="RP171">
            <v>0.32</v>
          </cell>
          <cell r="RQ171">
            <v>0.005</v>
          </cell>
        </row>
        <row r="171">
          <cell r="SJ171">
            <v>-0.04</v>
          </cell>
          <cell r="SK171">
            <v>0.002</v>
          </cell>
          <cell r="SL171">
            <v>0.22</v>
          </cell>
          <cell r="SM171">
            <v>0.003</v>
          </cell>
          <cell r="SN171">
            <v>-0.04</v>
          </cell>
          <cell r="SO171">
            <v>0.002</v>
          </cell>
          <cell r="SP171">
            <v>0.24</v>
          </cell>
          <cell r="SQ171">
            <v>0.003</v>
          </cell>
          <cell r="SR171">
            <v>-0.03</v>
          </cell>
          <cell r="SS171">
            <v>0.002</v>
          </cell>
          <cell r="ST171">
            <v>0.21</v>
          </cell>
          <cell r="SU171">
            <v>0.003</v>
          </cell>
          <cell r="SV171">
            <v>-0.05</v>
          </cell>
          <cell r="SW171">
            <v>0.001</v>
          </cell>
          <cell r="SX171">
            <v>0.05</v>
          </cell>
          <cell r="SY171">
            <v>0.002</v>
          </cell>
        </row>
        <row r="171">
          <cell r="TD171">
            <v>-0.39</v>
          </cell>
          <cell r="TE171">
            <v>0.012</v>
          </cell>
          <cell r="TF171">
            <v>-0.42</v>
          </cell>
          <cell r="TG171">
            <v>0.011</v>
          </cell>
          <cell r="TH171">
            <v>0.36</v>
          </cell>
          <cell r="TI171">
            <v>0.009</v>
          </cell>
          <cell r="TJ171">
            <v>-0.08</v>
          </cell>
          <cell r="TK171">
            <v>0.006</v>
          </cell>
        </row>
        <row r="171">
          <cell r="UD171">
            <v>-0.14</v>
          </cell>
          <cell r="UE171">
            <v>0.004</v>
          </cell>
          <cell r="UF171">
            <v>-0.15</v>
          </cell>
          <cell r="UG171">
            <v>0.007</v>
          </cell>
          <cell r="UH171">
            <v>-0.13</v>
          </cell>
          <cell r="UI171">
            <v>0.005</v>
          </cell>
          <cell r="UJ171">
            <v>-0.16</v>
          </cell>
          <cell r="UK171">
            <v>0.007</v>
          </cell>
          <cell r="UL171">
            <v>-0.13</v>
          </cell>
          <cell r="UM171">
            <v>0.005</v>
          </cell>
          <cell r="UN171">
            <v>-0.19</v>
          </cell>
          <cell r="UO171">
            <v>0.007</v>
          </cell>
          <cell r="UP171">
            <v>-0.18</v>
          </cell>
          <cell r="UQ171">
            <v>0.005</v>
          </cell>
          <cell r="UR171">
            <v>-0.17</v>
          </cell>
          <cell r="US171">
            <v>0.005</v>
          </cell>
        </row>
        <row r="171">
          <cell r="UX171">
            <v>0.02</v>
          </cell>
          <cell r="UY171">
            <v>0.001</v>
          </cell>
          <cell r="UZ171">
            <v>0.1</v>
          </cell>
          <cell r="VA171">
            <v>0.002</v>
          </cell>
          <cell r="VB171">
            <v>0.07</v>
          </cell>
          <cell r="VC171">
            <v>0.001</v>
          </cell>
        </row>
        <row r="171">
          <cell r="VP171">
            <v>0.02</v>
          </cell>
          <cell r="VQ171">
            <v>0</v>
          </cell>
          <cell r="VR171">
            <v>0.04</v>
          </cell>
          <cell r="VS171">
            <v>0</v>
          </cell>
          <cell r="VT171">
            <v>0.02</v>
          </cell>
          <cell r="VU171">
            <v>0</v>
          </cell>
          <cell r="VV171">
            <v>0</v>
          </cell>
          <cell r="VW171">
            <v>0</v>
          </cell>
        </row>
        <row r="171">
          <cell r="WB171">
            <v>-0.26</v>
          </cell>
          <cell r="WC171">
            <v>0.013</v>
          </cell>
          <cell r="WD171">
            <v>0.03</v>
          </cell>
          <cell r="WE171">
            <v>0.003</v>
          </cell>
          <cell r="WF171">
            <v>0.12</v>
          </cell>
          <cell r="WG171">
            <v>0.006</v>
          </cell>
          <cell r="WH171">
            <v>0.1</v>
          </cell>
          <cell r="WI171">
            <v>0.003</v>
          </cell>
        </row>
        <row r="171">
          <cell r="XB171">
            <v>-0.1</v>
          </cell>
          <cell r="XC171">
            <v>0.006</v>
          </cell>
          <cell r="XD171">
            <v>0.08</v>
          </cell>
          <cell r="XE171">
            <v>0.004</v>
          </cell>
          <cell r="XF171">
            <v>-0.12</v>
          </cell>
          <cell r="XG171">
            <v>0.007</v>
          </cell>
          <cell r="XH171">
            <v>0.08</v>
          </cell>
          <cell r="XI171">
            <v>0.004</v>
          </cell>
          <cell r="XJ171">
            <v>-0.13</v>
          </cell>
          <cell r="XK171">
            <v>0.006</v>
          </cell>
          <cell r="XL171">
            <v>0.09</v>
          </cell>
          <cell r="XM171">
            <v>0.003</v>
          </cell>
          <cell r="XN171">
            <v>-0.13</v>
          </cell>
          <cell r="XO171">
            <v>0.006</v>
          </cell>
          <cell r="XP171">
            <v>0.08</v>
          </cell>
          <cell r="XQ171">
            <v>0.003</v>
          </cell>
        </row>
        <row r="172">
          <cell r="B172" t="str">
            <v>KMS087</v>
          </cell>
          <cell r="C172" t="str">
            <v>Korea/N China</v>
          </cell>
          <cell r="D172">
            <v>34.9965</v>
          </cell>
          <cell r="E172">
            <v>127.4942</v>
          </cell>
          <cell r="F172">
            <v>0.72</v>
          </cell>
          <cell r="G172">
            <v>0.026</v>
          </cell>
          <cell r="H172">
            <v>3.6</v>
          </cell>
          <cell r="I172">
            <v>0.098</v>
          </cell>
          <cell r="J172">
            <v>5.08</v>
          </cell>
          <cell r="K172">
            <v>0.108</v>
          </cell>
          <cell r="L172">
            <v>0.35</v>
          </cell>
          <cell r="M172">
            <v>0.015</v>
          </cell>
          <cell r="N172">
            <v>5.82</v>
          </cell>
          <cell r="O172">
            <v>0.095</v>
          </cell>
        </row>
        <row r="172">
          <cell r="AD172">
            <v>-2.08</v>
          </cell>
          <cell r="AE172">
            <v>0.053</v>
          </cell>
          <cell r="AF172">
            <v>-1.68</v>
          </cell>
          <cell r="AG172">
            <v>0.153</v>
          </cell>
          <cell r="AH172">
            <v>0.61</v>
          </cell>
          <cell r="AI172">
            <v>0.025</v>
          </cell>
          <cell r="AJ172">
            <v>4.86</v>
          </cell>
          <cell r="AK172">
            <v>0.1</v>
          </cell>
          <cell r="AL172">
            <v>0.6</v>
          </cell>
          <cell r="AM172">
            <v>0.015</v>
          </cell>
          <cell r="AN172">
            <v>4.33</v>
          </cell>
          <cell r="AO172">
            <v>0.093</v>
          </cell>
          <cell r="AP172">
            <v>0.81</v>
          </cell>
          <cell r="AQ172">
            <v>0.026</v>
          </cell>
          <cell r="AR172">
            <v>5.33</v>
          </cell>
          <cell r="AS172">
            <v>0.127</v>
          </cell>
          <cell r="AT172">
            <v>0.18</v>
          </cell>
          <cell r="AU172">
            <v>0.022</v>
          </cell>
          <cell r="AV172">
            <v>2.84</v>
          </cell>
          <cell r="AW172">
            <v>0.1</v>
          </cell>
          <cell r="AX172">
            <v>-0.07</v>
          </cell>
          <cell r="AY172">
            <v>0.014</v>
          </cell>
          <cell r="AZ172">
            <v>0.95</v>
          </cell>
          <cell r="BA172">
            <v>0.068</v>
          </cell>
          <cell r="BB172">
            <v>0.2</v>
          </cell>
          <cell r="BC172">
            <v>0.008</v>
          </cell>
          <cell r="BD172">
            <v>0.35</v>
          </cell>
          <cell r="BE172">
            <v>0.007</v>
          </cell>
          <cell r="BF172">
            <v>-0.09</v>
          </cell>
          <cell r="BG172">
            <v>0.002</v>
          </cell>
          <cell r="BH172">
            <v>0.73</v>
          </cell>
          <cell r="BI172">
            <v>0.013</v>
          </cell>
        </row>
        <row r="172">
          <cell r="BX172">
            <v>-0.15</v>
          </cell>
          <cell r="BY172">
            <v>0.011</v>
          </cell>
          <cell r="BZ172">
            <v>0.84</v>
          </cell>
          <cell r="CA172">
            <v>0.02</v>
          </cell>
          <cell r="CB172">
            <v>0.1</v>
          </cell>
          <cell r="CC172">
            <v>0.005</v>
          </cell>
          <cell r="CD172">
            <v>0.49</v>
          </cell>
          <cell r="CE172">
            <v>0.01</v>
          </cell>
          <cell r="CF172">
            <v>0.1</v>
          </cell>
          <cell r="CG172">
            <v>0.004</v>
          </cell>
          <cell r="CH172">
            <v>0.44</v>
          </cell>
          <cell r="CI172">
            <v>0.009</v>
          </cell>
          <cell r="CJ172">
            <v>0.21</v>
          </cell>
          <cell r="CK172">
            <v>0.006</v>
          </cell>
          <cell r="CL172">
            <v>0.46</v>
          </cell>
          <cell r="CM172">
            <v>0.011</v>
          </cell>
          <cell r="CN172">
            <v>0.11</v>
          </cell>
          <cell r="CO172">
            <v>0.006</v>
          </cell>
          <cell r="CP172">
            <v>0.45</v>
          </cell>
          <cell r="CQ172">
            <v>0.013</v>
          </cell>
          <cell r="CR172">
            <v>0.05</v>
          </cell>
          <cell r="CS172">
            <v>0.003</v>
          </cell>
          <cell r="CT172">
            <v>0.25</v>
          </cell>
          <cell r="CU172">
            <v>0.008</v>
          </cell>
          <cell r="CV172">
            <v>0.08</v>
          </cell>
          <cell r="CW172">
            <v>0.03</v>
          </cell>
          <cell r="CX172">
            <v>0.39</v>
          </cell>
          <cell r="CY172">
            <v>0.014</v>
          </cell>
          <cell r="CZ172">
            <v>0.69</v>
          </cell>
          <cell r="DA172">
            <v>0.035</v>
          </cell>
          <cell r="DB172">
            <v>0.29</v>
          </cell>
          <cell r="DC172">
            <v>0.014</v>
          </cell>
        </row>
        <row r="172">
          <cell r="DR172">
            <v>-0.82</v>
          </cell>
          <cell r="DS172">
            <v>0.015</v>
          </cell>
          <cell r="DT172">
            <v>0.11</v>
          </cell>
          <cell r="DU172">
            <v>0.014</v>
          </cell>
          <cell r="DV172">
            <v>0.59</v>
          </cell>
          <cell r="DW172">
            <v>0.028</v>
          </cell>
          <cell r="DX172">
            <v>0.28</v>
          </cell>
          <cell r="DY172">
            <v>0.006</v>
          </cell>
          <cell r="DZ172">
            <v>0.51</v>
          </cell>
          <cell r="EA172">
            <v>0.028</v>
          </cell>
          <cell r="EB172">
            <v>0.32</v>
          </cell>
          <cell r="EC172">
            <v>0.011</v>
          </cell>
          <cell r="ED172">
            <v>0.68</v>
          </cell>
          <cell r="EE172">
            <v>0.029</v>
          </cell>
          <cell r="EF172">
            <v>0.46</v>
          </cell>
          <cell r="EG172">
            <v>0.015</v>
          </cell>
          <cell r="EH172">
            <v>0.32</v>
          </cell>
          <cell r="EI172">
            <v>0.029</v>
          </cell>
          <cell r="EJ172">
            <v>0.24</v>
          </cell>
          <cell r="EK172">
            <v>0.011</v>
          </cell>
          <cell r="EL172">
            <v>-0.13</v>
          </cell>
          <cell r="EM172">
            <v>0.013</v>
          </cell>
          <cell r="EN172">
            <v>0.07</v>
          </cell>
          <cell r="EO172">
            <v>0.003</v>
          </cell>
          <cell r="EP172">
            <v>0.11</v>
          </cell>
          <cell r="EQ172">
            <v>0.002</v>
          </cell>
          <cell r="ER172">
            <v>0.03</v>
          </cell>
          <cell r="ES172">
            <v>0</v>
          </cell>
          <cell r="ET172">
            <v>-0.13</v>
          </cell>
          <cell r="EU172">
            <v>0.003</v>
          </cell>
          <cell r="EV172">
            <v>0.06</v>
          </cell>
          <cell r="EW172">
            <v>0.001</v>
          </cell>
        </row>
        <row r="172">
          <cell r="FL172">
            <v>-0.05</v>
          </cell>
          <cell r="FM172">
            <v>0.003</v>
          </cell>
          <cell r="FN172">
            <v>0.08</v>
          </cell>
          <cell r="FO172">
            <v>0.002</v>
          </cell>
          <cell r="FP172">
            <v>0.01</v>
          </cell>
          <cell r="FQ172">
            <v>0.001</v>
          </cell>
          <cell r="FR172">
            <v>0.03</v>
          </cell>
          <cell r="FS172">
            <v>0</v>
          </cell>
          <cell r="FT172">
            <v>0.01</v>
          </cell>
          <cell r="FU172">
            <v>0.001</v>
          </cell>
          <cell r="FV172">
            <v>0.03</v>
          </cell>
          <cell r="FW172">
            <v>0</v>
          </cell>
          <cell r="FX172">
            <v>0.06</v>
          </cell>
          <cell r="FY172">
            <v>0.001</v>
          </cell>
          <cell r="FZ172">
            <v>0.03</v>
          </cell>
          <cell r="GA172">
            <v>0</v>
          </cell>
          <cell r="GB172">
            <v>0.03</v>
          </cell>
          <cell r="GC172">
            <v>0.002</v>
          </cell>
          <cell r="GD172">
            <v>0.03</v>
          </cell>
          <cell r="GE172">
            <v>0</v>
          </cell>
          <cell r="GF172">
            <v>0.03</v>
          </cell>
          <cell r="GG172">
            <v>0.002</v>
          </cell>
          <cell r="GH172">
            <v>0.02</v>
          </cell>
          <cell r="GI172">
            <v>0.001</v>
          </cell>
          <cell r="GJ172">
            <v>-38.1</v>
          </cell>
          <cell r="GK172">
            <v>2.683</v>
          </cell>
          <cell r="GL172">
            <v>475.51</v>
          </cell>
          <cell r="GM172">
            <v>5.643</v>
          </cell>
          <cell r="GN172">
            <v>-139.61</v>
          </cell>
          <cell r="GO172">
            <v>6.546</v>
          </cell>
          <cell r="GP172">
            <v>323.06</v>
          </cell>
          <cell r="GQ172">
            <v>7.072</v>
          </cell>
        </row>
        <row r="172">
          <cell r="HF172">
            <v>-645.12</v>
          </cell>
          <cell r="HG172">
            <v>11.518</v>
          </cell>
          <cell r="HH172">
            <v>-1406.45</v>
          </cell>
          <cell r="HI172">
            <v>9.805</v>
          </cell>
          <cell r="HJ172">
            <v>-111.49</v>
          </cell>
          <cell r="HK172">
            <v>4.717</v>
          </cell>
          <cell r="HL172">
            <v>365.59</v>
          </cell>
          <cell r="HM172">
            <v>2.768</v>
          </cell>
          <cell r="HN172">
            <v>-114.86</v>
          </cell>
          <cell r="HO172">
            <v>5.238</v>
          </cell>
          <cell r="HP172">
            <v>351.4</v>
          </cell>
          <cell r="HQ172">
            <v>2.991</v>
          </cell>
          <cell r="HR172">
            <v>-84.09</v>
          </cell>
          <cell r="HS172">
            <v>3.459</v>
          </cell>
          <cell r="HT172">
            <v>341.34</v>
          </cell>
          <cell r="HU172">
            <v>3.011</v>
          </cell>
          <cell r="HV172">
            <v>-164.97</v>
          </cell>
          <cell r="HW172">
            <v>2.626</v>
          </cell>
          <cell r="HX172">
            <v>-312.87</v>
          </cell>
          <cell r="HY172">
            <v>4.081</v>
          </cell>
          <cell r="HZ172">
            <v>-481.16</v>
          </cell>
          <cell r="IA172">
            <v>4.581</v>
          </cell>
          <cell r="IB172">
            <v>0.04</v>
          </cell>
          <cell r="IC172">
            <v>0.012</v>
          </cell>
          <cell r="ID172">
            <v>0.2</v>
          </cell>
          <cell r="IE172">
            <v>0.004</v>
          </cell>
          <cell r="IF172">
            <v>-0.31</v>
          </cell>
          <cell r="IG172">
            <v>0.021</v>
          </cell>
          <cell r="IH172">
            <v>0.21</v>
          </cell>
          <cell r="II172">
            <v>0.007</v>
          </cell>
        </row>
        <row r="172">
          <cell r="IX172">
            <v>-1.73</v>
          </cell>
          <cell r="IY172">
            <v>0.012</v>
          </cell>
          <cell r="IZ172">
            <v>-0.52</v>
          </cell>
          <cell r="JA172">
            <v>0.004</v>
          </cell>
          <cell r="JB172">
            <v>-0.09</v>
          </cell>
          <cell r="JC172">
            <v>0.02</v>
          </cell>
          <cell r="JD172">
            <v>0.25</v>
          </cell>
          <cell r="JE172">
            <v>0.007</v>
          </cell>
          <cell r="JF172">
            <v>-0.13</v>
          </cell>
          <cell r="JG172">
            <v>0.019</v>
          </cell>
          <cell r="JH172">
            <v>0.23</v>
          </cell>
          <cell r="JI172">
            <v>0.006</v>
          </cell>
          <cell r="JJ172">
            <v>-0.25</v>
          </cell>
          <cell r="JK172">
            <v>0.014</v>
          </cell>
          <cell r="JL172">
            <v>0.19</v>
          </cell>
          <cell r="JM172">
            <v>0.005</v>
          </cell>
          <cell r="JN172">
            <v>-0.51</v>
          </cell>
          <cell r="JO172">
            <v>0.015</v>
          </cell>
          <cell r="JP172">
            <v>-0.11</v>
          </cell>
          <cell r="JQ172">
            <v>0.005</v>
          </cell>
          <cell r="JR172">
            <v>-0.15</v>
          </cell>
          <cell r="JS172">
            <v>0.001</v>
          </cell>
          <cell r="JT172">
            <v>-0.05</v>
          </cell>
          <cell r="JU172">
            <v>0.001</v>
          </cell>
          <cell r="JV172">
            <v>0.08</v>
          </cell>
          <cell r="JW172">
            <v>0.006</v>
          </cell>
          <cell r="JX172">
            <v>-0.04</v>
          </cell>
          <cell r="JY172">
            <v>0.002</v>
          </cell>
          <cell r="JZ172">
            <v>-0.11</v>
          </cell>
          <cell r="KA172">
            <v>0.007</v>
          </cell>
        </row>
        <row r="172">
          <cell r="KP172">
            <v>0.07</v>
          </cell>
          <cell r="KQ172">
            <v>0.003</v>
          </cell>
          <cell r="KR172">
            <v>-0.07</v>
          </cell>
          <cell r="KS172">
            <v>0.004</v>
          </cell>
          <cell r="KT172">
            <v>-0.08</v>
          </cell>
          <cell r="KU172">
            <v>0.002</v>
          </cell>
          <cell r="KV172">
            <v>-0.02</v>
          </cell>
          <cell r="KW172">
            <v>0.003</v>
          </cell>
          <cell r="KX172">
            <v>-0.07</v>
          </cell>
          <cell r="KY172">
            <v>0.001</v>
          </cell>
          <cell r="KZ172">
            <v>-0.03</v>
          </cell>
          <cell r="LA172">
            <v>0.006</v>
          </cell>
          <cell r="LB172">
            <v>0.01</v>
          </cell>
          <cell r="LC172">
            <v>0.002</v>
          </cell>
          <cell r="LD172">
            <v>0</v>
          </cell>
          <cell r="LE172">
            <v>0.005</v>
          </cell>
          <cell r="LF172">
            <v>0.02</v>
          </cell>
          <cell r="LG172">
            <v>0.001</v>
          </cell>
          <cell r="LH172">
            <v>-0.09</v>
          </cell>
          <cell r="LI172">
            <v>0.002</v>
          </cell>
          <cell r="LJ172">
            <v>0.01</v>
          </cell>
          <cell r="LK172">
            <v>0</v>
          </cell>
          <cell r="LL172">
            <v>-0.02</v>
          </cell>
          <cell r="LM172">
            <v>0.001</v>
          </cell>
          <cell r="LN172">
            <v>0.52</v>
          </cell>
          <cell r="LO172">
            <v>0.013</v>
          </cell>
          <cell r="LP172">
            <v>0.95</v>
          </cell>
          <cell r="LQ172">
            <v>0.019</v>
          </cell>
          <cell r="LR172">
            <v>0.24</v>
          </cell>
          <cell r="LS172">
            <v>0.004</v>
          </cell>
          <cell r="LT172">
            <v>0.56</v>
          </cell>
          <cell r="LU172">
            <v>0.005</v>
          </cell>
        </row>
        <row r="172">
          <cell r="MH172">
            <v>0.44</v>
          </cell>
          <cell r="MI172">
            <v>0.006</v>
          </cell>
          <cell r="MJ172">
            <v>0.81</v>
          </cell>
          <cell r="MK172">
            <v>0.01</v>
          </cell>
          <cell r="ML172">
            <v>0.45</v>
          </cell>
          <cell r="MM172">
            <v>0.005</v>
          </cell>
          <cell r="MN172">
            <v>0.78</v>
          </cell>
          <cell r="MO172">
            <v>0.011</v>
          </cell>
          <cell r="MP172">
            <v>0.46</v>
          </cell>
          <cell r="MQ172">
            <v>0.007</v>
          </cell>
          <cell r="MR172">
            <v>0.58</v>
          </cell>
          <cell r="MS172">
            <v>0.011</v>
          </cell>
          <cell r="MT172">
            <v>0.89</v>
          </cell>
          <cell r="MU172">
            <v>0.02</v>
          </cell>
          <cell r="MV172">
            <v>0.05</v>
          </cell>
          <cell r="MW172">
            <v>0.007</v>
          </cell>
          <cell r="MX172">
            <v>0.62</v>
          </cell>
          <cell r="MY172">
            <v>0.005</v>
          </cell>
        </row>
        <row r="172">
          <cell r="NN172">
            <v>-1.82</v>
          </cell>
          <cell r="NO172">
            <v>0.014</v>
          </cell>
          <cell r="NP172">
            <v>-0.53</v>
          </cell>
          <cell r="NQ172">
            <v>0.015</v>
          </cell>
          <cell r="NR172">
            <v>0.36</v>
          </cell>
          <cell r="NS172">
            <v>0.007</v>
          </cell>
          <cell r="NT172">
            <v>0.71</v>
          </cell>
          <cell r="NU172">
            <v>0.011</v>
          </cell>
          <cell r="NV172">
            <v>0.36</v>
          </cell>
          <cell r="NW172">
            <v>0.007</v>
          </cell>
          <cell r="NX172">
            <v>0.69</v>
          </cell>
          <cell r="NY172">
            <v>0.01</v>
          </cell>
          <cell r="NZ172">
            <v>0.55</v>
          </cell>
          <cell r="OA172">
            <v>0.011</v>
          </cell>
          <cell r="OB172">
            <v>0.74</v>
          </cell>
          <cell r="OC172">
            <v>0.013</v>
          </cell>
          <cell r="OD172">
            <v>-0.1</v>
          </cell>
          <cell r="OE172">
            <v>0.006</v>
          </cell>
          <cell r="OF172">
            <v>0.19</v>
          </cell>
          <cell r="OG172">
            <v>0.013</v>
          </cell>
          <cell r="OH172">
            <v>-0.1</v>
          </cell>
          <cell r="OI172">
            <v>0.003</v>
          </cell>
          <cell r="OJ172">
            <v>-0.03</v>
          </cell>
          <cell r="OK172">
            <v>0.006</v>
          </cell>
          <cell r="OL172">
            <v>0.16</v>
          </cell>
          <cell r="OM172">
            <v>0.003</v>
          </cell>
          <cell r="ON172">
            <v>0.09</v>
          </cell>
          <cell r="OO172">
            <v>0.001</v>
          </cell>
          <cell r="OP172">
            <v>0.05</v>
          </cell>
          <cell r="OQ172">
            <v>0.001</v>
          </cell>
          <cell r="OR172">
            <v>0.08</v>
          </cell>
          <cell r="OS172">
            <v>0.001</v>
          </cell>
        </row>
        <row r="172">
          <cell r="PF172">
            <v>0.12</v>
          </cell>
          <cell r="PG172">
            <v>0.002</v>
          </cell>
          <cell r="PH172">
            <v>0.1</v>
          </cell>
          <cell r="PI172">
            <v>0.001</v>
          </cell>
          <cell r="PJ172">
            <v>0.12</v>
          </cell>
          <cell r="PK172">
            <v>0.001</v>
          </cell>
          <cell r="PL172">
            <v>0.1</v>
          </cell>
          <cell r="PM172">
            <v>0.001</v>
          </cell>
          <cell r="PN172">
            <v>0.12</v>
          </cell>
          <cell r="PO172">
            <v>0.002</v>
          </cell>
          <cell r="PP172">
            <v>0.25</v>
          </cell>
          <cell r="PQ172">
            <v>0.008</v>
          </cell>
          <cell r="PR172">
            <v>0.11</v>
          </cell>
          <cell r="PS172">
            <v>0.006</v>
          </cell>
          <cell r="PT172">
            <v>0.13</v>
          </cell>
          <cell r="PU172">
            <v>0.005</v>
          </cell>
          <cell r="PV172">
            <v>-0.1</v>
          </cell>
          <cell r="PW172">
            <v>0.002</v>
          </cell>
        </row>
        <row r="172">
          <cell r="QL172">
            <v>-0.19</v>
          </cell>
          <cell r="QM172">
            <v>0.003</v>
          </cell>
          <cell r="QN172">
            <v>-0.07</v>
          </cell>
          <cell r="QO172">
            <v>0.007</v>
          </cell>
          <cell r="QP172">
            <v>0.24</v>
          </cell>
          <cell r="QQ172">
            <v>0.006</v>
          </cell>
          <cell r="QR172">
            <v>-0.01</v>
          </cell>
          <cell r="QS172">
            <v>0.003</v>
          </cell>
          <cell r="QT172">
            <v>0.22</v>
          </cell>
          <cell r="QU172">
            <v>0.007</v>
          </cell>
          <cell r="QV172">
            <v>-0.01</v>
          </cell>
          <cell r="QW172">
            <v>0.003</v>
          </cell>
          <cell r="QX172">
            <v>0.27</v>
          </cell>
          <cell r="QY172">
            <v>0.007</v>
          </cell>
          <cell r="QZ172">
            <v>0.04</v>
          </cell>
          <cell r="RA172">
            <v>0.003</v>
          </cell>
          <cell r="RB172">
            <v>0.15</v>
          </cell>
          <cell r="RC172">
            <v>0.006</v>
          </cell>
          <cell r="RD172">
            <v>0.01</v>
          </cell>
          <cell r="RE172">
            <v>0.005</v>
          </cell>
          <cell r="RF172">
            <v>0.02</v>
          </cell>
          <cell r="RG172">
            <v>0.003</v>
          </cell>
          <cell r="RH172">
            <v>0.02</v>
          </cell>
          <cell r="RI172">
            <v>0.002</v>
          </cell>
          <cell r="RJ172">
            <v>0.18</v>
          </cell>
          <cell r="RK172">
            <v>0.003</v>
          </cell>
          <cell r="RL172">
            <v>0.3</v>
          </cell>
          <cell r="RM172">
            <v>0.003</v>
          </cell>
          <cell r="RN172">
            <v>0.17</v>
          </cell>
          <cell r="RO172">
            <v>0.004</v>
          </cell>
          <cell r="RP172">
            <v>0.49</v>
          </cell>
          <cell r="RQ172">
            <v>0.005</v>
          </cell>
        </row>
        <row r="172">
          <cell r="SF172">
            <v>0.03</v>
          </cell>
          <cell r="SG172">
            <v>0.002</v>
          </cell>
          <cell r="SH172">
            <v>0.1</v>
          </cell>
          <cell r="SI172">
            <v>0.012</v>
          </cell>
          <cell r="SJ172">
            <v>0.21</v>
          </cell>
          <cell r="SK172">
            <v>0.005</v>
          </cell>
          <cell r="SL172">
            <v>0.44</v>
          </cell>
          <cell r="SM172">
            <v>0.006</v>
          </cell>
          <cell r="SN172">
            <v>0.2</v>
          </cell>
          <cell r="SO172">
            <v>0.005</v>
          </cell>
          <cell r="SP172">
            <v>0.46</v>
          </cell>
          <cell r="SQ172">
            <v>0.006</v>
          </cell>
          <cell r="SR172">
            <v>0.18</v>
          </cell>
          <cell r="SS172">
            <v>0.004</v>
          </cell>
          <cell r="ST172">
            <v>0.43</v>
          </cell>
          <cell r="SU172">
            <v>0.005</v>
          </cell>
          <cell r="SV172">
            <v>0.11</v>
          </cell>
          <cell r="SW172">
            <v>0.003</v>
          </cell>
          <cell r="SX172">
            <v>0.2</v>
          </cell>
          <cell r="SY172">
            <v>0.004</v>
          </cell>
          <cell r="SZ172">
            <v>0</v>
          </cell>
          <cell r="TA172">
            <v>0</v>
          </cell>
          <cell r="TB172">
            <v>0.08</v>
          </cell>
          <cell r="TC172">
            <v>0.004</v>
          </cell>
          <cell r="TD172">
            <v>0.12</v>
          </cell>
          <cell r="TE172">
            <v>0.007</v>
          </cell>
          <cell r="TF172">
            <v>-0.22</v>
          </cell>
          <cell r="TG172">
            <v>0.006</v>
          </cell>
          <cell r="TH172">
            <v>-0.02</v>
          </cell>
          <cell r="TI172">
            <v>0.003</v>
          </cell>
          <cell r="TJ172">
            <v>0.61</v>
          </cell>
          <cell r="TK172">
            <v>0.025</v>
          </cell>
        </row>
        <row r="172">
          <cell r="TZ172">
            <v>-0.31</v>
          </cell>
          <cell r="UA172">
            <v>0.005</v>
          </cell>
          <cell r="UB172">
            <v>1.09</v>
          </cell>
          <cell r="UC172">
            <v>0.008</v>
          </cell>
          <cell r="UD172">
            <v>0.12</v>
          </cell>
          <cell r="UE172">
            <v>0.007</v>
          </cell>
          <cell r="UF172">
            <v>0.28</v>
          </cell>
          <cell r="UG172">
            <v>0.016</v>
          </cell>
          <cell r="UH172">
            <v>0.11</v>
          </cell>
          <cell r="UI172">
            <v>0.006</v>
          </cell>
          <cell r="UJ172">
            <v>0.27</v>
          </cell>
          <cell r="UK172">
            <v>0.013</v>
          </cell>
          <cell r="UL172">
            <v>0.18</v>
          </cell>
          <cell r="UM172">
            <v>0.007</v>
          </cell>
          <cell r="UN172">
            <v>0.41</v>
          </cell>
          <cell r="UO172">
            <v>0.02</v>
          </cell>
          <cell r="UP172">
            <v>0.06</v>
          </cell>
          <cell r="UQ172">
            <v>0.007</v>
          </cell>
          <cell r="UR172">
            <v>0.48</v>
          </cell>
          <cell r="US172">
            <v>0.017</v>
          </cell>
          <cell r="UT172">
            <v>0.02</v>
          </cell>
          <cell r="UU172">
            <v>0.003</v>
          </cell>
          <cell r="UV172">
            <v>0.44</v>
          </cell>
          <cell r="UW172">
            <v>0.008</v>
          </cell>
          <cell r="UX172">
            <v>0.11</v>
          </cell>
          <cell r="UY172">
            <v>0.003</v>
          </cell>
          <cell r="UZ172">
            <v>0.08</v>
          </cell>
          <cell r="VA172">
            <v>0.001</v>
          </cell>
          <cell r="VB172">
            <v>0.08</v>
          </cell>
          <cell r="VC172">
            <v>0</v>
          </cell>
        </row>
        <row r="172">
          <cell r="VL172">
            <v>0.03</v>
          </cell>
          <cell r="VM172">
            <v>0</v>
          </cell>
          <cell r="VN172">
            <v>0.06</v>
          </cell>
          <cell r="VO172">
            <v>0.004</v>
          </cell>
          <cell r="VP172">
            <v>0.05</v>
          </cell>
          <cell r="VQ172">
            <v>0.001</v>
          </cell>
          <cell r="VR172">
            <v>0.07</v>
          </cell>
          <cell r="VS172">
            <v>0.001</v>
          </cell>
          <cell r="VT172">
            <v>0.03</v>
          </cell>
          <cell r="VU172">
            <v>0</v>
          </cell>
          <cell r="VV172">
            <v>0</v>
          </cell>
          <cell r="VW172">
            <v>0</v>
          </cell>
          <cell r="VX172">
            <v>0.02</v>
          </cell>
          <cell r="VY172">
            <v>0</v>
          </cell>
          <cell r="VZ172">
            <v>0</v>
          </cell>
          <cell r="WA172">
            <v>0</v>
          </cell>
          <cell r="WB172">
            <v>0.1</v>
          </cell>
          <cell r="WC172">
            <v>0.001</v>
          </cell>
          <cell r="WD172">
            <v>-0.2</v>
          </cell>
          <cell r="WE172">
            <v>0.005</v>
          </cell>
          <cell r="WF172">
            <v>-0.24</v>
          </cell>
          <cell r="WG172">
            <v>0.006</v>
          </cell>
          <cell r="WH172">
            <v>0.02</v>
          </cell>
          <cell r="WI172">
            <v>0.001</v>
          </cell>
        </row>
        <row r="172">
          <cell r="WX172">
            <v>0</v>
          </cell>
          <cell r="WY172">
            <v>0.002</v>
          </cell>
          <cell r="WZ172">
            <v>0.14</v>
          </cell>
          <cell r="XA172">
            <v>0.001</v>
          </cell>
          <cell r="XB172">
            <v>-0.06</v>
          </cell>
          <cell r="XC172">
            <v>0.003</v>
          </cell>
          <cell r="XD172">
            <v>-0.07</v>
          </cell>
          <cell r="XE172">
            <v>0.002</v>
          </cell>
          <cell r="XF172">
            <v>-0.07</v>
          </cell>
          <cell r="XG172">
            <v>0.004</v>
          </cell>
          <cell r="XH172">
            <v>-0.07</v>
          </cell>
          <cell r="XI172">
            <v>0.002</v>
          </cell>
          <cell r="XJ172">
            <v>-0.05</v>
          </cell>
          <cell r="XK172">
            <v>0.002</v>
          </cell>
          <cell r="XL172">
            <v>-0.04</v>
          </cell>
          <cell r="XM172">
            <v>0.001</v>
          </cell>
          <cell r="XN172">
            <v>-0.04</v>
          </cell>
          <cell r="XO172">
            <v>0.003</v>
          </cell>
          <cell r="XP172">
            <v>0</v>
          </cell>
          <cell r="XQ172">
            <v>0.001</v>
          </cell>
          <cell r="XR172">
            <v>0.02</v>
          </cell>
          <cell r="XS172">
            <v>0.001</v>
          </cell>
          <cell r="XT172">
            <v>0.03</v>
          </cell>
          <cell r="XU172">
            <v>0</v>
          </cell>
        </row>
        <row r="173">
          <cell r="B173" t="str">
            <v>KMS089</v>
          </cell>
          <cell r="C173" t="str">
            <v>Korea/N China</v>
          </cell>
          <cell r="D173">
            <v>34.8359</v>
          </cell>
          <cell r="E173">
            <v>127.0669</v>
          </cell>
          <cell r="F173">
            <v>0.05</v>
          </cell>
          <cell r="G173">
            <v>0.01</v>
          </cell>
          <cell r="H173">
            <v>2.08</v>
          </cell>
          <cell r="I173">
            <v>0.022</v>
          </cell>
          <cell r="J173">
            <v>3.94</v>
          </cell>
          <cell r="K173">
            <v>0.029</v>
          </cell>
          <cell r="L173">
            <v>-0.53</v>
          </cell>
          <cell r="M173">
            <v>0.027</v>
          </cell>
          <cell r="N173">
            <v>3.79</v>
          </cell>
          <cell r="O173">
            <v>0.034</v>
          </cell>
        </row>
        <row r="173">
          <cell r="AH173">
            <v>-0.15</v>
          </cell>
          <cell r="AI173">
            <v>0.011</v>
          </cell>
          <cell r="AJ173">
            <v>3.2</v>
          </cell>
          <cell r="AK173">
            <v>0.022</v>
          </cell>
          <cell r="AL173">
            <v>-0.04</v>
          </cell>
          <cell r="AM173">
            <v>0.01</v>
          </cell>
          <cell r="AN173">
            <v>2.97</v>
          </cell>
          <cell r="AO173">
            <v>0.021</v>
          </cell>
          <cell r="AP173">
            <v>-0.04</v>
          </cell>
          <cell r="AQ173">
            <v>0.01</v>
          </cell>
          <cell r="AR173">
            <v>2.99</v>
          </cell>
          <cell r="AS173">
            <v>0.019</v>
          </cell>
          <cell r="AT173">
            <v>-0.36</v>
          </cell>
          <cell r="AU173">
            <v>0.005</v>
          </cell>
          <cell r="AV173">
            <v>1.2</v>
          </cell>
          <cell r="AW173">
            <v>0.019</v>
          </cell>
        </row>
        <row r="173">
          <cell r="BB173">
            <v>0.06</v>
          </cell>
          <cell r="BC173">
            <v>0.003</v>
          </cell>
          <cell r="BD173">
            <v>0.36</v>
          </cell>
          <cell r="BE173">
            <v>0.005</v>
          </cell>
          <cell r="BF173">
            <v>-0.25</v>
          </cell>
          <cell r="BG173">
            <v>0.008</v>
          </cell>
          <cell r="BH173">
            <v>0.52</v>
          </cell>
          <cell r="BI173">
            <v>0.008</v>
          </cell>
        </row>
        <row r="173">
          <cell r="CB173">
            <v>-0.04</v>
          </cell>
          <cell r="CC173">
            <v>0.001</v>
          </cell>
          <cell r="CD173">
            <v>0.4</v>
          </cell>
          <cell r="CE173">
            <v>0.006</v>
          </cell>
          <cell r="CF173">
            <v>-0.03</v>
          </cell>
          <cell r="CG173">
            <v>0.002</v>
          </cell>
          <cell r="CH173">
            <v>0.37</v>
          </cell>
          <cell r="CI173">
            <v>0.006</v>
          </cell>
          <cell r="CJ173">
            <v>-0.02</v>
          </cell>
          <cell r="CK173">
            <v>0.002</v>
          </cell>
          <cell r="CL173">
            <v>0.35</v>
          </cell>
          <cell r="CM173">
            <v>0.006</v>
          </cell>
          <cell r="CN173">
            <v>-0.06</v>
          </cell>
          <cell r="CO173">
            <v>0.001</v>
          </cell>
          <cell r="CP173">
            <v>0.25</v>
          </cell>
          <cell r="CQ173">
            <v>0.005</v>
          </cell>
        </row>
        <row r="173">
          <cell r="CV173">
            <v>-0.79</v>
          </cell>
          <cell r="CW173">
            <v>0.007</v>
          </cell>
          <cell r="CX173">
            <v>0.32</v>
          </cell>
          <cell r="CY173">
            <v>0.008</v>
          </cell>
          <cell r="CZ173">
            <v>-1.53</v>
          </cell>
          <cell r="DA173">
            <v>0.046</v>
          </cell>
          <cell r="DB173">
            <v>-0.6</v>
          </cell>
          <cell r="DC173">
            <v>0.011</v>
          </cell>
        </row>
        <row r="173">
          <cell r="DV173">
            <v>-1.13</v>
          </cell>
          <cell r="DW173">
            <v>0.027</v>
          </cell>
          <cell r="DX173">
            <v>-0.04</v>
          </cell>
          <cell r="DY173">
            <v>0.003</v>
          </cell>
          <cell r="DZ173">
            <v>-0.99</v>
          </cell>
          <cell r="EA173">
            <v>0.022</v>
          </cell>
          <cell r="EB173">
            <v>-0.03</v>
          </cell>
          <cell r="EC173">
            <v>0.004</v>
          </cell>
          <cell r="ED173">
            <v>-0.95</v>
          </cell>
          <cell r="EE173">
            <v>0.023</v>
          </cell>
          <cell r="EF173">
            <v>-0.06</v>
          </cell>
          <cell r="EG173">
            <v>0.005</v>
          </cell>
          <cell r="EH173">
            <v>-0.78</v>
          </cell>
          <cell r="EI173">
            <v>0.026</v>
          </cell>
          <cell r="EJ173">
            <v>-0.06</v>
          </cell>
          <cell r="EK173">
            <v>0.004</v>
          </cell>
        </row>
        <row r="173">
          <cell r="EP173">
            <v>0.08</v>
          </cell>
          <cell r="EQ173">
            <v>0.001</v>
          </cell>
          <cell r="ER173">
            <v>0.03</v>
          </cell>
          <cell r="ES173">
            <v>0</v>
          </cell>
          <cell r="ET173">
            <v>0.04</v>
          </cell>
          <cell r="EU173">
            <v>0.003</v>
          </cell>
          <cell r="EV173">
            <v>0.08</v>
          </cell>
          <cell r="EW173">
            <v>0.002</v>
          </cell>
        </row>
        <row r="173">
          <cell r="FP173">
            <v>0.07</v>
          </cell>
          <cell r="FQ173">
            <v>0.002</v>
          </cell>
          <cell r="FR173">
            <v>0.04</v>
          </cell>
          <cell r="FS173">
            <v>0.001</v>
          </cell>
          <cell r="FT173">
            <v>0.08</v>
          </cell>
          <cell r="FU173">
            <v>0.002</v>
          </cell>
          <cell r="FV173">
            <v>0.04</v>
          </cell>
          <cell r="FW173">
            <v>0.001</v>
          </cell>
          <cell r="FX173">
            <v>0.07</v>
          </cell>
          <cell r="FY173">
            <v>0.002</v>
          </cell>
          <cell r="FZ173">
            <v>0.04</v>
          </cell>
          <cell r="GA173">
            <v>0</v>
          </cell>
          <cell r="GB173">
            <v>0.05</v>
          </cell>
          <cell r="GC173">
            <v>0.002</v>
          </cell>
          <cell r="GD173">
            <v>0.03</v>
          </cell>
          <cell r="GE173">
            <v>0.001</v>
          </cell>
        </row>
        <row r="173">
          <cell r="GJ173">
            <v>76.91</v>
          </cell>
          <cell r="GK173">
            <v>0.693</v>
          </cell>
          <cell r="GL173">
            <v>230.99</v>
          </cell>
          <cell r="GM173">
            <v>8.986</v>
          </cell>
          <cell r="GN173">
            <v>116.88</v>
          </cell>
          <cell r="GO173">
            <v>1.476</v>
          </cell>
          <cell r="GP173">
            <v>814.57</v>
          </cell>
          <cell r="GQ173">
            <v>7.094</v>
          </cell>
        </row>
        <row r="173">
          <cell r="HJ173">
            <v>92.33</v>
          </cell>
          <cell r="HK173">
            <v>0.721</v>
          </cell>
          <cell r="HL173">
            <v>491.91</v>
          </cell>
          <cell r="HM173">
            <v>3.191</v>
          </cell>
          <cell r="HN173">
            <v>103.32</v>
          </cell>
          <cell r="HO173">
            <v>0.714</v>
          </cell>
          <cell r="HP173">
            <v>498.36</v>
          </cell>
          <cell r="HQ173">
            <v>3.14</v>
          </cell>
          <cell r="HR173">
            <v>105.54</v>
          </cell>
          <cell r="HS173">
            <v>0.728</v>
          </cell>
          <cell r="HT173">
            <v>484.33</v>
          </cell>
          <cell r="HU173">
            <v>2.42</v>
          </cell>
          <cell r="HV173">
            <v>26.16</v>
          </cell>
          <cell r="HW173">
            <v>1.097</v>
          </cell>
          <cell r="HX173">
            <v>97.98</v>
          </cell>
          <cell r="HY173">
            <v>2.752</v>
          </cell>
        </row>
        <row r="173">
          <cell r="IB173">
            <v>0.39</v>
          </cell>
          <cell r="IC173">
            <v>0.004</v>
          </cell>
          <cell r="ID173">
            <v>0.39</v>
          </cell>
          <cell r="IE173">
            <v>0.003</v>
          </cell>
          <cell r="IF173">
            <v>0.37</v>
          </cell>
          <cell r="IG173">
            <v>0.005</v>
          </cell>
          <cell r="IH173">
            <v>0.25</v>
          </cell>
          <cell r="II173">
            <v>0.004</v>
          </cell>
        </row>
        <row r="173">
          <cell r="JB173">
            <v>0.48</v>
          </cell>
          <cell r="JC173">
            <v>0.004</v>
          </cell>
          <cell r="JD173">
            <v>0.37</v>
          </cell>
          <cell r="JE173">
            <v>0.003</v>
          </cell>
          <cell r="JF173">
            <v>0.5</v>
          </cell>
          <cell r="JG173">
            <v>0.004</v>
          </cell>
          <cell r="JH173">
            <v>0.36</v>
          </cell>
          <cell r="JI173">
            <v>0.003</v>
          </cell>
          <cell r="JJ173">
            <v>0.46</v>
          </cell>
          <cell r="JK173">
            <v>0.004</v>
          </cell>
          <cell r="JL173">
            <v>0.35</v>
          </cell>
          <cell r="JM173">
            <v>0.003</v>
          </cell>
          <cell r="JN173">
            <v>0.12</v>
          </cell>
          <cell r="JO173">
            <v>0.004</v>
          </cell>
          <cell r="JP173">
            <v>0.15</v>
          </cell>
          <cell r="JQ173">
            <v>0.003</v>
          </cell>
        </row>
        <row r="173">
          <cell r="JT173">
            <v>-0.05</v>
          </cell>
          <cell r="JU173">
            <v>0.001</v>
          </cell>
          <cell r="JV173">
            <v>-0.19</v>
          </cell>
          <cell r="JW173">
            <v>0.006</v>
          </cell>
          <cell r="JX173">
            <v>0.01</v>
          </cell>
          <cell r="JY173">
            <v>0.002</v>
          </cell>
          <cell r="JZ173">
            <v>0.13</v>
          </cell>
          <cell r="KA173">
            <v>0.006</v>
          </cell>
        </row>
        <row r="173">
          <cell r="KT173">
            <v>-0.05</v>
          </cell>
          <cell r="KU173">
            <v>0.001</v>
          </cell>
          <cell r="KV173">
            <v>-0.09</v>
          </cell>
          <cell r="KW173">
            <v>0.003</v>
          </cell>
          <cell r="KX173">
            <v>-0.04</v>
          </cell>
          <cell r="KY173">
            <v>0.001</v>
          </cell>
          <cell r="KZ173">
            <v>-0.1</v>
          </cell>
          <cell r="LA173">
            <v>0.003</v>
          </cell>
          <cell r="LB173">
            <v>-0.02</v>
          </cell>
          <cell r="LC173">
            <v>0.001</v>
          </cell>
          <cell r="LD173">
            <v>-0.1</v>
          </cell>
          <cell r="LE173">
            <v>0.003</v>
          </cell>
          <cell r="LF173">
            <v>-0.01</v>
          </cell>
          <cell r="LG173">
            <v>0.001</v>
          </cell>
          <cell r="LH173">
            <v>-0.11</v>
          </cell>
          <cell r="LI173">
            <v>0.002</v>
          </cell>
        </row>
        <row r="173">
          <cell r="LN173">
            <v>0.45</v>
          </cell>
          <cell r="LO173">
            <v>0.006</v>
          </cell>
          <cell r="LP173">
            <v>0.79</v>
          </cell>
          <cell r="LQ173">
            <v>0.019</v>
          </cell>
          <cell r="LR173">
            <v>0.27</v>
          </cell>
          <cell r="LS173">
            <v>0.003</v>
          </cell>
          <cell r="LT173">
            <v>0.73</v>
          </cell>
          <cell r="LU173">
            <v>0.011</v>
          </cell>
        </row>
        <row r="173">
          <cell r="MH173">
            <v>0.4</v>
          </cell>
          <cell r="MI173">
            <v>0.004</v>
          </cell>
          <cell r="MJ173">
            <v>0.88</v>
          </cell>
          <cell r="MK173">
            <v>0.011</v>
          </cell>
          <cell r="ML173">
            <v>0.44</v>
          </cell>
          <cell r="MM173">
            <v>0.003</v>
          </cell>
          <cell r="MN173">
            <v>0.85</v>
          </cell>
          <cell r="MO173">
            <v>0.014</v>
          </cell>
          <cell r="MP173">
            <v>0.4</v>
          </cell>
          <cell r="MQ173">
            <v>0.004</v>
          </cell>
          <cell r="MR173">
            <v>0.84</v>
          </cell>
          <cell r="MS173">
            <v>0.012</v>
          </cell>
          <cell r="MT173">
            <v>0.88</v>
          </cell>
          <cell r="MU173">
            <v>0.02</v>
          </cell>
          <cell r="MV173">
            <v>0.41</v>
          </cell>
          <cell r="MW173">
            <v>0.009</v>
          </cell>
          <cell r="MX173">
            <v>1.19</v>
          </cell>
          <cell r="MY173">
            <v>0.026</v>
          </cell>
        </row>
        <row r="173">
          <cell r="NR173">
            <v>0.75</v>
          </cell>
          <cell r="NS173">
            <v>0.01</v>
          </cell>
          <cell r="NT173">
            <v>1.06</v>
          </cell>
          <cell r="NU173">
            <v>0.026</v>
          </cell>
          <cell r="NV173">
            <v>0.78</v>
          </cell>
          <cell r="NW173">
            <v>0.011</v>
          </cell>
          <cell r="NX173">
            <v>1.08</v>
          </cell>
          <cell r="NY173">
            <v>0.024</v>
          </cell>
          <cell r="NZ173">
            <v>0.75</v>
          </cell>
          <cell r="OA173">
            <v>0.009</v>
          </cell>
          <cell r="OB173">
            <v>1.1</v>
          </cell>
          <cell r="OC173">
            <v>0.016</v>
          </cell>
          <cell r="OD173">
            <v>0.3</v>
          </cell>
          <cell r="OE173">
            <v>0.01</v>
          </cell>
          <cell r="OF173">
            <v>0.63</v>
          </cell>
          <cell r="OG173">
            <v>0.02</v>
          </cell>
        </row>
        <row r="173">
          <cell r="OL173">
            <v>0.07</v>
          </cell>
          <cell r="OM173">
            <v>0.001</v>
          </cell>
          <cell r="ON173">
            <v>0.08</v>
          </cell>
          <cell r="OO173">
            <v>0.001</v>
          </cell>
          <cell r="OP173">
            <v>0.05</v>
          </cell>
          <cell r="OQ173">
            <v>0.001</v>
          </cell>
          <cell r="OR173">
            <v>0.01</v>
          </cell>
          <cell r="OS173">
            <v>0.002</v>
          </cell>
        </row>
        <row r="173">
          <cell r="PF173">
            <v>0.07</v>
          </cell>
          <cell r="PG173">
            <v>0.001</v>
          </cell>
          <cell r="PH173">
            <v>0.05</v>
          </cell>
          <cell r="PI173">
            <v>0.001</v>
          </cell>
          <cell r="PJ173">
            <v>0.07</v>
          </cell>
          <cell r="PK173">
            <v>0.001</v>
          </cell>
          <cell r="PL173">
            <v>0.05</v>
          </cell>
          <cell r="PM173">
            <v>0</v>
          </cell>
          <cell r="PN173">
            <v>0.06</v>
          </cell>
          <cell r="PO173">
            <v>0.001</v>
          </cell>
          <cell r="PP173">
            <v>0.15</v>
          </cell>
          <cell r="PQ173">
            <v>0.003</v>
          </cell>
          <cell r="PR173">
            <v>0.21</v>
          </cell>
          <cell r="PS173">
            <v>0.013</v>
          </cell>
          <cell r="PT173">
            <v>0.14</v>
          </cell>
          <cell r="PU173">
            <v>0.004</v>
          </cell>
          <cell r="PV173">
            <v>0.06</v>
          </cell>
          <cell r="PW173">
            <v>0.004</v>
          </cell>
        </row>
        <row r="173">
          <cell r="QP173">
            <v>0.19</v>
          </cell>
          <cell r="QQ173">
            <v>0.004</v>
          </cell>
          <cell r="QR173">
            <v>0.19</v>
          </cell>
          <cell r="QS173">
            <v>0.006</v>
          </cell>
          <cell r="QT173">
            <v>0.2</v>
          </cell>
          <cell r="QU173">
            <v>0.004</v>
          </cell>
          <cell r="QV173">
            <v>0.18</v>
          </cell>
          <cell r="QW173">
            <v>0.007</v>
          </cell>
          <cell r="QX173">
            <v>0.18</v>
          </cell>
          <cell r="QY173">
            <v>0.003</v>
          </cell>
          <cell r="QZ173">
            <v>0.16</v>
          </cell>
          <cell r="RA173">
            <v>0.009</v>
          </cell>
          <cell r="RB173">
            <v>0.11</v>
          </cell>
          <cell r="RC173">
            <v>0.003</v>
          </cell>
          <cell r="RD173">
            <v>0.13</v>
          </cell>
          <cell r="RE173">
            <v>0.007</v>
          </cell>
        </row>
        <row r="173">
          <cell r="RJ173">
            <v>0.23</v>
          </cell>
          <cell r="RK173">
            <v>0.005</v>
          </cell>
          <cell r="RL173">
            <v>0.19</v>
          </cell>
          <cell r="RM173">
            <v>0.003</v>
          </cell>
          <cell r="RN173">
            <v>-0.04</v>
          </cell>
          <cell r="RO173">
            <v>0.001</v>
          </cell>
          <cell r="RP173">
            <v>0.55</v>
          </cell>
          <cell r="RQ173">
            <v>0.013</v>
          </cell>
        </row>
        <row r="173">
          <cell r="SJ173">
            <v>0.12</v>
          </cell>
          <cell r="SK173">
            <v>0.002</v>
          </cell>
          <cell r="SL173">
            <v>0.4</v>
          </cell>
          <cell r="SM173">
            <v>0.009</v>
          </cell>
          <cell r="SN173">
            <v>0.12</v>
          </cell>
          <cell r="SO173">
            <v>0.002</v>
          </cell>
          <cell r="SP173">
            <v>0.43</v>
          </cell>
          <cell r="SQ173">
            <v>0.009</v>
          </cell>
          <cell r="SR173">
            <v>0.1</v>
          </cell>
          <cell r="SS173">
            <v>0.002</v>
          </cell>
          <cell r="ST173">
            <v>0.39</v>
          </cell>
          <cell r="SU173">
            <v>0.01</v>
          </cell>
          <cell r="SV173">
            <v>0.06</v>
          </cell>
          <cell r="SW173">
            <v>0.001</v>
          </cell>
          <cell r="SX173">
            <v>0.18</v>
          </cell>
          <cell r="SY173">
            <v>0.006</v>
          </cell>
        </row>
        <row r="173">
          <cell r="TD173">
            <v>-0.1</v>
          </cell>
          <cell r="TE173">
            <v>0.002</v>
          </cell>
          <cell r="TF173">
            <v>-0.11</v>
          </cell>
          <cell r="TG173">
            <v>0.008</v>
          </cell>
          <cell r="TH173">
            <v>-0.43</v>
          </cell>
          <cell r="TI173">
            <v>0.009</v>
          </cell>
          <cell r="TJ173">
            <v>-0.17</v>
          </cell>
          <cell r="TK173">
            <v>0.005</v>
          </cell>
        </row>
        <row r="173">
          <cell r="UD173">
            <v>-0.17</v>
          </cell>
          <cell r="UE173">
            <v>0.004</v>
          </cell>
          <cell r="UF173">
            <v>-0.06</v>
          </cell>
          <cell r="UG173">
            <v>0.005</v>
          </cell>
          <cell r="UH173">
            <v>-0.12</v>
          </cell>
          <cell r="UI173">
            <v>0.004</v>
          </cell>
          <cell r="UJ173">
            <v>-0.05</v>
          </cell>
          <cell r="UK173">
            <v>0.004</v>
          </cell>
          <cell r="UL173">
            <v>-0.11</v>
          </cell>
          <cell r="UM173">
            <v>0.004</v>
          </cell>
          <cell r="UN173">
            <v>-0.04</v>
          </cell>
          <cell r="UO173">
            <v>0.004</v>
          </cell>
          <cell r="UP173">
            <v>-0.19</v>
          </cell>
          <cell r="UQ173">
            <v>0.004</v>
          </cell>
          <cell r="UR173">
            <v>-0.07</v>
          </cell>
          <cell r="US173">
            <v>0.004</v>
          </cell>
        </row>
        <row r="173">
          <cell r="UX173">
            <v>0.02</v>
          </cell>
          <cell r="UY173">
            <v>0.001</v>
          </cell>
          <cell r="UZ173">
            <v>-0.02</v>
          </cell>
          <cell r="VA173">
            <v>0.003</v>
          </cell>
          <cell r="VB173">
            <v>0.03</v>
          </cell>
          <cell r="VC173">
            <v>0.001</v>
          </cell>
        </row>
        <row r="173">
          <cell r="VP173">
            <v>0.01</v>
          </cell>
          <cell r="VQ173">
            <v>0.001</v>
          </cell>
          <cell r="VR173">
            <v>0.02</v>
          </cell>
          <cell r="VS173">
            <v>0.001</v>
          </cell>
          <cell r="VT173">
            <v>0.01</v>
          </cell>
          <cell r="VU173">
            <v>0</v>
          </cell>
          <cell r="VV173">
            <v>0</v>
          </cell>
          <cell r="VW173">
            <v>0</v>
          </cell>
        </row>
        <row r="173">
          <cell r="WB173">
            <v>0.14</v>
          </cell>
          <cell r="WC173">
            <v>0.001</v>
          </cell>
          <cell r="WD173">
            <v>-0.13</v>
          </cell>
          <cell r="WE173">
            <v>0.003</v>
          </cell>
          <cell r="WF173">
            <v>0.26</v>
          </cell>
          <cell r="WG173">
            <v>0.011</v>
          </cell>
          <cell r="WH173">
            <v>0.04</v>
          </cell>
          <cell r="WI173">
            <v>0.001</v>
          </cell>
        </row>
        <row r="173">
          <cell r="XB173">
            <v>0.26</v>
          </cell>
          <cell r="XC173">
            <v>0.006</v>
          </cell>
          <cell r="XD173">
            <v>-0.04</v>
          </cell>
          <cell r="XE173">
            <v>0.001</v>
          </cell>
          <cell r="XF173">
            <v>0.28</v>
          </cell>
          <cell r="XG173">
            <v>0.007</v>
          </cell>
          <cell r="XH173">
            <v>-0.04</v>
          </cell>
          <cell r="XI173">
            <v>0.001</v>
          </cell>
          <cell r="XJ173">
            <v>0.28</v>
          </cell>
          <cell r="XK173">
            <v>0.007</v>
          </cell>
          <cell r="XL173">
            <v>-0.03</v>
          </cell>
          <cell r="XM173">
            <v>0.001</v>
          </cell>
          <cell r="XN173">
            <v>0.2</v>
          </cell>
          <cell r="XO173">
            <v>0.007</v>
          </cell>
          <cell r="XP173">
            <v>-0.02</v>
          </cell>
          <cell r="XQ173">
            <v>0.001</v>
          </cell>
        </row>
        <row r="174">
          <cell r="B174" t="str">
            <v>KMS090</v>
          </cell>
          <cell r="C174" t="str">
            <v>Korea/N China</v>
          </cell>
          <cell r="D174">
            <v>35.4061</v>
          </cell>
          <cell r="E174">
            <v>127.3112</v>
          </cell>
          <cell r="F174">
            <v>0.05</v>
          </cell>
          <cell r="G174">
            <v>0.007</v>
          </cell>
          <cell r="H174">
            <v>0.99</v>
          </cell>
          <cell r="I174">
            <v>0.024</v>
          </cell>
          <cell r="J174">
            <v>2.93</v>
          </cell>
          <cell r="K174">
            <v>0.03</v>
          </cell>
          <cell r="L174">
            <v>-0.23</v>
          </cell>
          <cell r="M174">
            <v>0.009</v>
          </cell>
          <cell r="N174">
            <v>2.66</v>
          </cell>
          <cell r="O174">
            <v>0.026</v>
          </cell>
        </row>
        <row r="174">
          <cell r="AH174">
            <v>-0.07</v>
          </cell>
          <cell r="AI174">
            <v>0.006</v>
          </cell>
          <cell r="AJ174">
            <v>1.9</v>
          </cell>
          <cell r="AK174">
            <v>0.023</v>
          </cell>
          <cell r="AL174">
            <v>-0.02</v>
          </cell>
          <cell r="AM174">
            <v>0.006</v>
          </cell>
          <cell r="AN174">
            <v>1.62</v>
          </cell>
          <cell r="AO174">
            <v>0.021</v>
          </cell>
          <cell r="AP174">
            <v>0.06</v>
          </cell>
          <cell r="AQ174">
            <v>0.005</v>
          </cell>
          <cell r="AR174">
            <v>1.85</v>
          </cell>
          <cell r="AS174">
            <v>0.019</v>
          </cell>
          <cell r="AT174">
            <v>-0.46</v>
          </cell>
          <cell r="AU174">
            <v>0.006</v>
          </cell>
          <cell r="AV174">
            <v>-0.55</v>
          </cell>
          <cell r="AW174">
            <v>0.022</v>
          </cell>
        </row>
        <row r="174">
          <cell r="BB174">
            <v>0.02</v>
          </cell>
          <cell r="BC174">
            <v>0.001</v>
          </cell>
          <cell r="BD174">
            <v>0.2</v>
          </cell>
          <cell r="BE174">
            <v>0.003</v>
          </cell>
          <cell r="BF174">
            <v>-0.12</v>
          </cell>
          <cell r="BG174">
            <v>0.002</v>
          </cell>
          <cell r="BH174">
            <v>0.32</v>
          </cell>
          <cell r="BI174">
            <v>0.004</v>
          </cell>
        </row>
        <row r="174">
          <cell r="CB174">
            <v>-0.02</v>
          </cell>
          <cell r="CC174">
            <v>0.001</v>
          </cell>
          <cell r="CD174">
            <v>0.24</v>
          </cell>
          <cell r="CE174">
            <v>0.002</v>
          </cell>
          <cell r="CF174">
            <v>-0.01</v>
          </cell>
          <cell r="CG174">
            <v>0.001</v>
          </cell>
          <cell r="CH174">
            <v>0.21</v>
          </cell>
          <cell r="CI174">
            <v>0.002</v>
          </cell>
          <cell r="CJ174">
            <v>0.01</v>
          </cell>
          <cell r="CK174">
            <v>0.001</v>
          </cell>
          <cell r="CL174">
            <v>0.23</v>
          </cell>
          <cell r="CM174">
            <v>0.002</v>
          </cell>
          <cell r="CN174">
            <v>-0.04</v>
          </cell>
          <cell r="CO174">
            <v>0.001</v>
          </cell>
          <cell r="CP174">
            <v>0.11</v>
          </cell>
          <cell r="CQ174">
            <v>0.002</v>
          </cell>
        </row>
        <row r="174">
          <cell r="CV174">
            <v>-0.62</v>
          </cell>
          <cell r="CW174">
            <v>0.009</v>
          </cell>
          <cell r="CX174">
            <v>0.08</v>
          </cell>
          <cell r="CY174">
            <v>0.005</v>
          </cell>
          <cell r="CZ174">
            <v>-0.15</v>
          </cell>
          <cell r="DA174">
            <v>0.011</v>
          </cell>
          <cell r="DB174">
            <v>0.14</v>
          </cell>
          <cell r="DC174">
            <v>0.011</v>
          </cell>
        </row>
        <row r="174">
          <cell r="DV174">
            <v>-0.32</v>
          </cell>
          <cell r="DW174">
            <v>0.007</v>
          </cell>
          <cell r="DX174">
            <v>0.11</v>
          </cell>
          <cell r="DY174">
            <v>0.003</v>
          </cell>
          <cell r="DZ174">
            <v>-0.27</v>
          </cell>
          <cell r="EA174">
            <v>0.007</v>
          </cell>
          <cell r="EB174">
            <v>0.12</v>
          </cell>
          <cell r="EC174">
            <v>0.004</v>
          </cell>
          <cell r="ED174">
            <v>-0.15</v>
          </cell>
          <cell r="EE174">
            <v>0.006</v>
          </cell>
          <cell r="EF174">
            <v>0.24</v>
          </cell>
          <cell r="EG174">
            <v>0.005</v>
          </cell>
          <cell r="EH174">
            <v>-0.34</v>
          </cell>
          <cell r="EI174">
            <v>0.005</v>
          </cell>
          <cell r="EJ174">
            <v>0.05</v>
          </cell>
          <cell r="EK174">
            <v>0.003</v>
          </cell>
        </row>
        <row r="174">
          <cell r="EP174">
            <v>0.05</v>
          </cell>
          <cell r="EQ174">
            <v>0.001</v>
          </cell>
          <cell r="ER174">
            <v>0.02</v>
          </cell>
          <cell r="ES174">
            <v>0</v>
          </cell>
          <cell r="ET174">
            <v>-0.06</v>
          </cell>
          <cell r="EU174">
            <v>0.001</v>
          </cell>
          <cell r="EV174">
            <v>0.04</v>
          </cell>
          <cell r="EW174">
            <v>0</v>
          </cell>
        </row>
        <row r="174">
          <cell r="FP174">
            <v>0</v>
          </cell>
          <cell r="FQ174">
            <v>0</v>
          </cell>
          <cell r="FR174">
            <v>0.02</v>
          </cell>
          <cell r="FS174">
            <v>0</v>
          </cell>
          <cell r="FT174">
            <v>0.01</v>
          </cell>
          <cell r="FU174">
            <v>0</v>
          </cell>
          <cell r="FV174">
            <v>0.02</v>
          </cell>
          <cell r="FW174">
            <v>0</v>
          </cell>
          <cell r="FX174">
            <v>0.01</v>
          </cell>
          <cell r="FY174">
            <v>0</v>
          </cell>
          <cell r="FZ174">
            <v>0.02</v>
          </cell>
          <cell r="GA174">
            <v>0</v>
          </cell>
          <cell r="GB174">
            <v>-0.01</v>
          </cell>
          <cell r="GC174">
            <v>0.001</v>
          </cell>
          <cell r="GD174">
            <v>0.01</v>
          </cell>
          <cell r="GE174">
            <v>0</v>
          </cell>
        </row>
        <row r="174">
          <cell r="GJ174">
            <v>54.33</v>
          </cell>
          <cell r="GK174">
            <v>0.823</v>
          </cell>
          <cell r="GL174">
            <v>521.41</v>
          </cell>
          <cell r="GM174">
            <v>4.653</v>
          </cell>
          <cell r="GN174">
            <v>30.07</v>
          </cell>
          <cell r="GO174">
            <v>1.61</v>
          </cell>
          <cell r="GP174">
            <v>617.35</v>
          </cell>
          <cell r="GQ174">
            <v>5.239</v>
          </cell>
        </row>
        <row r="174">
          <cell r="HJ174">
            <v>34.54</v>
          </cell>
          <cell r="HK174">
            <v>1.177</v>
          </cell>
          <cell r="HL174">
            <v>546.8</v>
          </cell>
          <cell r="HM174">
            <v>4.359</v>
          </cell>
          <cell r="HN174">
            <v>40.04</v>
          </cell>
          <cell r="HO174">
            <v>1.135</v>
          </cell>
          <cell r="HP174">
            <v>534.7</v>
          </cell>
          <cell r="HQ174">
            <v>3.647</v>
          </cell>
          <cell r="HR174">
            <v>59.28</v>
          </cell>
          <cell r="HS174">
            <v>1.195</v>
          </cell>
          <cell r="HT174">
            <v>525.93</v>
          </cell>
          <cell r="HU174">
            <v>4.221</v>
          </cell>
          <cell r="HV174">
            <v>-11.9</v>
          </cell>
          <cell r="HW174">
            <v>0.816</v>
          </cell>
          <cell r="HX174">
            <v>62.75</v>
          </cell>
          <cell r="HY174">
            <v>4.065</v>
          </cell>
        </row>
        <row r="174">
          <cell r="IB174">
            <v>0.4</v>
          </cell>
          <cell r="IC174">
            <v>0.004</v>
          </cell>
          <cell r="ID174">
            <v>0.31</v>
          </cell>
          <cell r="IE174">
            <v>0.003</v>
          </cell>
          <cell r="IF174">
            <v>0.27</v>
          </cell>
          <cell r="IG174">
            <v>0.006</v>
          </cell>
          <cell r="IH174">
            <v>0.38</v>
          </cell>
          <cell r="II174">
            <v>0.005</v>
          </cell>
        </row>
        <row r="174">
          <cell r="JB174">
            <v>0.41</v>
          </cell>
          <cell r="JC174">
            <v>0.005</v>
          </cell>
          <cell r="JD174">
            <v>0.39</v>
          </cell>
          <cell r="JE174">
            <v>0.005</v>
          </cell>
          <cell r="JF174">
            <v>0.43</v>
          </cell>
          <cell r="JG174">
            <v>0.006</v>
          </cell>
          <cell r="JH174">
            <v>0.37</v>
          </cell>
          <cell r="JI174">
            <v>0.004</v>
          </cell>
          <cell r="JJ174">
            <v>0.4</v>
          </cell>
          <cell r="JK174">
            <v>0.006</v>
          </cell>
          <cell r="JL174">
            <v>0.36</v>
          </cell>
          <cell r="JM174">
            <v>0.004</v>
          </cell>
          <cell r="JN174">
            <v>0.06</v>
          </cell>
          <cell r="JO174">
            <v>0.004</v>
          </cell>
          <cell r="JP174">
            <v>0.06</v>
          </cell>
          <cell r="JQ174">
            <v>0.004</v>
          </cell>
        </row>
        <row r="174">
          <cell r="JT174">
            <v>-0.06</v>
          </cell>
          <cell r="JU174">
            <v>0.002</v>
          </cell>
          <cell r="JV174">
            <v>0.05</v>
          </cell>
          <cell r="JW174">
            <v>0.004</v>
          </cell>
          <cell r="JX174">
            <v>-0.02</v>
          </cell>
          <cell r="JY174">
            <v>0.002</v>
          </cell>
          <cell r="JZ174">
            <v>0.01</v>
          </cell>
          <cell r="KA174">
            <v>0.007</v>
          </cell>
        </row>
        <row r="174">
          <cell r="KT174">
            <v>-0.07</v>
          </cell>
          <cell r="KU174">
            <v>0.002</v>
          </cell>
          <cell r="KV174">
            <v>0.01</v>
          </cell>
          <cell r="KW174">
            <v>0.004</v>
          </cell>
          <cell r="KX174">
            <v>-0.07</v>
          </cell>
          <cell r="KY174">
            <v>0.002</v>
          </cell>
          <cell r="KZ174">
            <v>0.01</v>
          </cell>
          <cell r="LA174">
            <v>0.005</v>
          </cell>
          <cell r="LB174">
            <v>-0.03</v>
          </cell>
          <cell r="LC174">
            <v>0.001</v>
          </cell>
          <cell r="LD174">
            <v>0.01</v>
          </cell>
          <cell r="LE174">
            <v>0.004</v>
          </cell>
          <cell r="LF174">
            <v>0</v>
          </cell>
          <cell r="LG174">
            <v>0.001</v>
          </cell>
          <cell r="LH174">
            <v>-0.02</v>
          </cell>
          <cell r="LI174">
            <v>0.004</v>
          </cell>
        </row>
        <row r="174">
          <cell r="LN174">
            <v>0.27</v>
          </cell>
          <cell r="LO174">
            <v>0.003</v>
          </cell>
          <cell r="LP174">
            <v>0.59</v>
          </cell>
          <cell r="LQ174">
            <v>0.004</v>
          </cell>
          <cell r="LR174">
            <v>0.3</v>
          </cell>
          <cell r="LS174">
            <v>0.004</v>
          </cell>
          <cell r="LT174">
            <v>0.57</v>
          </cell>
          <cell r="LU174">
            <v>0.006</v>
          </cell>
        </row>
        <row r="174">
          <cell r="MH174">
            <v>0.3</v>
          </cell>
          <cell r="MI174">
            <v>0.003</v>
          </cell>
          <cell r="MJ174">
            <v>0.65</v>
          </cell>
          <cell r="MK174">
            <v>0.005</v>
          </cell>
          <cell r="ML174">
            <v>0.32</v>
          </cell>
          <cell r="MM174">
            <v>0.004</v>
          </cell>
          <cell r="MN174">
            <v>0.64</v>
          </cell>
          <cell r="MO174">
            <v>0.005</v>
          </cell>
          <cell r="MP174">
            <v>0.28</v>
          </cell>
          <cell r="MQ174">
            <v>0.004</v>
          </cell>
          <cell r="MR174">
            <v>0.54</v>
          </cell>
          <cell r="MS174">
            <v>0.007</v>
          </cell>
          <cell r="MT174">
            <v>0.71</v>
          </cell>
          <cell r="MU174">
            <v>0.007</v>
          </cell>
          <cell r="MV174">
            <v>0.27</v>
          </cell>
          <cell r="MW174">
            <v>0.011</v>
          </cell>
          <cell r="MX174">
            <v>0.79</v>
          </cell>
          <cell r="MY174">
            <v>0.009</v>
          </cell>
        </row>
        <row r="174">
          <cell r="NR174">
            <v>0.52</v>
          </cell>
          <cell r="NS174">
            <v>0.007</v>
          </cell>
          <cell r="NT174">
            <v>0.74</v>
          </cell>
          <cell r="NU174">
            <v>0.007</v>
          </cell>
          <cell r="NV174">
            <v>0.54</v>
          </cell>
          <cell r="NW174">
            <v>0.007</v>
          </cell>
          <cell r="NX174">
            <v>0.77</v>
          </cell>
          <cell r="NY174">
            <v>0.008</v>
          </cell>
          <cell r="NZ174">
            <v>0.46</v>
          </cell>
          <cell r="OA174">
            <v>0.008</v>
          </cell>
          <cell r="OB174">
            <v>0.74</v>
          </cell>
          <cell r="OC174">
            <v>0.007</v>
          </cell>
          <cell r="OD174">
            <v>-0.01</v>
          </cell>
          <cell r="OE174">
            <v>0.006</v>
          </cell>
          <cell r="OF174">
            <v>0.22</v>
          </cell>
          <cell r="OG174">
            <v>0.007</v>
          </cell>
        </row>
        <row r="174">
          <cell r="OL174">
            <v>0.03</v>
          </cell>
          <cell r="OM174">
            <v>0.001</v>
          </cell>
          <cell r="ON174">
            <v>0.05</v>
          </cell>
          <cell r="OO174">
            <v>0</v>
          </cell>
          <cell r="OP174">
            <v>0.06</v>
          </cell>
          <cell r="OQ174">
            <v>0.001</v>
          </cell>
          <cell r="OR174">
            <v>0.04</v>
          </cell>
          <cell r="OS174">
            <v>0.001</v>
          </cell>
        </row>
        <row r="174">
          <cell r="PF174">
            <v>0.05</v>
          </cell>
          <cell r="PG174">
            <v>0.001</v>
          </cell>
          <cell r="PH174">
            <v>0.05</v>
          </cell>
          <cell r="PI174">
            <v>0.001</v>
          </cell>
          <cell r="PJ174">
            <v>0.05</v>
          </cell>
          <cell r="PK174">
            <v>0.001</v>
          </cell>
          <cell r="PL174">
            <v>0.05</v>
          </cell>
          <cell r="PM174">
            <v>0.001</v>
          </cell>
          <cell r="PN174">
            <v>0.05</v>
          </cell>
          <cell r="PO174">
            <v>0.001</v>
          </cell>
          <cell r="PP174">
            <v>0.11</v>
          </cell>
          <cell r="PQ174">
            <v>0.002</v>
          </cell>
          <cell r="PR174">
            <v>0.06</v>
          </cell>
          <cell r="PS174">
            <v>0.002</v>
          </cell>
          <cell r="PT174">
            <v>0.04</v>
          </cell>
          <cell r="PU174">
            <v>0.003</v>
          </cell>
          <cell r="PV174">
            <v>0.02</v>
          </cell>
          <cell r="PW174">
            <v>0.002</v>
          </cell>
        </row>
        <row r="174">
          <cell r="QP174">
            <v>0.13</v>
          </cell>
          <cell r="QQ174">
            <v>0.003</v>
          </cell>
          <cell r="QR174">
            <v>0.07</v>
          </cell>
          <cell r="QS174">
            <v>0.002</v>
          </cell>
          <cell r="QT174">
            <v>0.13</v>
          </cell>
          <cell r="QU174">
            <v>0.002</v>
          </cell>
          <cell r="QV174">
            <v>0.08</v>
          </cell>
          <cell r="QW174">
            <v>0.002</v>
          </cell>
          <cell r="QX174">
            <v>0.07</v>
          </cell>
          <cell r="QY174">
            <v>0.002</v>
          </cell>
          <cell r="QZ174">
            <v>0.06</v>
          </cell>
          <cell r="RA174">
            <v>0.002</v>
          </cell>
          <cell r="RB174">
            <v>-0.01</v>
          </cell>
          <cell r="RC174">
            <v>0.002</v>
          </cell>
          <cell r="RD174">
            <v>-0.01</v>
          </cell>
          <cell r="RE174">
            <v>0.002</v>
          </cell>
        </row>
        <row r="174">
          <cell r="RJ174">
            <v>0.13</v>
          </cell>
          <cell r="RK174">
            <v>0.001</v>
          </cell>
          <cell r="RL174">
            <v>0.22</v>
          </cell>
          <cell r="RM174">
            <v>0.002</v>
          </cell>
          <cell r="RN174">
            <v>0.05</v>
          </cell>
          <cell r="RO174">
            <v>0.001</v>
          </cell>
          <cell r="RP174">
            <v>0.35</v>
          </cell>
          <cell r="RQ174">
            <v>0.003</v>
          </cell>
        </row>
        <row r="174">
          <cell r="SJ174">
            <v>0.13</v>
          </cell>
          <cell r="SK174">
            <v>0.001</v>
          </cell>
          <cell r="SL174">
            <v>0.32</v>
          </cell>
          <cell r="SM174">
            <v>0.002</v>
          </cell>
          <cell r="SN174">
            <v>0.12</v>
          </cell>
          <cell r="SO174">
            <v>0.001</v>
          </cell>
          <cell r="SP174">
            <v>0.34</v>
          </cell>
          <cell r="SQ174">
            <v>0.003</v>
          </cell>
          <cell r="SR174">
            <v>0.1</v>
          </cell>
          <cell r="SS174">
            <v>0.001</v>
          </cell>
          <cell r="ST174">
            <v>0.32</v>
          </cell>
          <cell r="SU174">
            <v>0.002</v>
          </cell>
          <cell r="SV174">
            <v>0.05</v>
          </cell>
          <cell r="SW174">
            <v>0.001</v>
          </cell>
          <cell r="SX174">
            <v>0.13</v>
          </cell>
          <cell r="SY174">
            <v>0.002</v>
          </cell>
        </row>
        <row r="174">
          <cell r="TD174">
            <v>-0.09</v>
          </cell>
          <cell r="TE174">
            <v>0.002</v>
          </cell>
          <cell r="TF174">
            <v>-0.38</v>
          </cell>
          <cell r="TG174">
            <v>0.007</v>
          </cell>
          <cell r="TH174">
            <v>-0.18</v>
          </cell>
          <cell r="TI174">
            <v>0.003</v>
          </cell>
          <cell r="TJ174">
            <v>-0.12</v>
          </cell>
          <cell r="TK174">
            <v>0.007</v>
          </cell>
        </row>
        <row r="174">
          <cell r="UD174">
            <v>-0.1</v>
          </cell>
          <cell r="UE174">
            <v>0.002</v>
          </cell>
          <cell r="UF174">
            <v>-0.19</v>
          </cell>
          <cell r="UG174">
            <v>0.005</v>
          </cell>
          <cell r="UH174">
            <v>-0.09</v>
          </cell>
          <cell r="UI174">
            <v>0.002</v>
          </cell>
          <cell r="UJ174">
            <v>-0.23</v>
          </cell>
          <cell r="UK174">
            <v>0.005</v>
          </cell>
          <cell r="UL174">
            <v>-0.06</v>
          </cell>
          <cell r="UM174">
            <v>0.002</v>
          </cell>
          <cell r="UN174">
            <v>-0.17</v>
          </cell>
          <cell r="UO174">
            <v>0.005</v>
          </cell>
          <cell r="UP174">
            <v>-0.13</v>
          </cell>
          <cell r="UQ174">
            <v>0.002</v>
          </cell>
          <cell r="UR174">
            <v>-0.13</v>
          </cell>
          <cell r="US174">
            <v>0.005</v>
          </cell>
        </row>
        <row r="174">
          <cell r="UX174">
            <v>0.02</v>
          </cell>
          <cell r="UY174">
            <v>0</v>
          </cell>
          <cell r="UZ174">
            <v>0.05</v>
          </cell>
          <cell r="VA174">
            <v>0.001</v>
          </cell>
          <cell r="VB174">
            <v>0.08</v>
          </cell>
          <cell r="VC174">
            <v>0.001</v>
          </cell>
        </row>
        <row r="174">
          <cell r="VP174">
            <v>0.02</v>
          </cell>
          <cell r="VQ174">
            <v>0</v>
          </cell>
          <cell r="VR174">
            <v>0.03</v>
          </cell>
          <cell r="VS174">
            <v>0</v>
          </cell>
          <cell r="VT174">
            <v>0.01</v>
          </cell>
          <cell r="VU174">
            <v>0</v>
          </cell>
          <cell r="VV174">
            <v>0</v>
          </cell>
          <cell r="VW174">
            <v>0</v>
          </cell>
        </row>
        <row r="174">
          <cell r="WB174">
            <v>0.08</v>
          </cell>
          <cell r="WC174">
            <v>0.001</v>
          </cell>
          <cell r="WD174">
            <v>-0.11</v>
          </cell>
          <cell r="WE174">
            <v>0.001</v>
          </cell>
          <cell r="WF174">
            <v>-0.08</v>
          </cell>
          <cell r="WG174">
            <v>0.002</v>
          </cell>
          <cell r="WH174">
            <v>-0.04</v>
          </cell>
          <cell r="WI174">
            <v>0.001</v>
          </cell>
        </row>
        <row r="174">
          <cell r="XB174">
            <v>0.02</v>
          </cell>
          <cell r="XC174">
            <v>0.001</v>
          </cell>
          <cell r="XD174">
            <v>-0.1</v>
          </cell>
          <cell r="XE174">
            <v>0.001</v>
          </cell>
          <cell r="XF174">
            <v>0.02</v>
          </cell>
          <cell r="XG174">
            <v>0.001</v>
          </cell>
          <cell r="XH174">
            <v>-0.1</v>
          </cell>
          <cell r="XI174">
            <v>0.001</v>
          </cell>
          <cell r="XJ174">
            <v>0</v>
          </cell>
          <cell r="XK174">
            <v>0.002</v>
          </cell>
          <cell r="XL174">
            <v>-0.11</v>
          </cell>
          <cell r="XM174">
            <v>0.001</v>
          </cell>
          <cell r="XN174">
            <v>0.01</v>
          </cell>
          <cell r="XO174">
            <v>0.001</v>
          </cell>
          <cell r="XP174">
            <v>-0.05</v>
          </cell>
          <cell r="XQ174">
            <v>0.001</v>
          </cell>
        </row>
        <row r="175">
          <cell r="B175" t="str">
            <v>KMS091</v>
          </cell>
          <cell r="C175" t="str">
            <v>Korea/N China</v>
          </cell>
          <cell r="D175">
            <v>36.5281</v>
          </cell>
          <cell r="E175">
            <v>126.5841</v>
          </cell>
          <cell r="F175">
            <v>1.21</v>
          </cell>
          <cell r="G175">
            <v>0.025</v>
          </cell>
          <cell r="H175">
            <v>6.3</v>
          </cell>
          <cell r="I175">
            <v>0.143</v>
          </cell>
          <cell r="J175">
            <v>10.17</v>
          </cell>
          <cell r="K175">
            <v>0.136</v>
          </cell>
          <cell r="L175">
            <v>0.19</v>
          </cell>
          <cell r="M175">
            <v>0.014</v>
          </cell>
          <cell r="N175">
            <v>10.08</v>
          </cell>
          <cell r="O175">
            <v>0.151</v>
          </cell>
        </row>
        <row r="175">
          <cell r="AD175">
            <v>-6.72</v>
          </cell>
          <cell r="AE175">
            <v>0.056</v>
          </cell>
          <cell r="AF175">
            <v>-7.74</v>
          </cell>
          <cell r="AG175">
            <v>0.153</v>
          </cell>
          <cell r="AH175">
            <v>0.88</v>
          </cell>
          <cell r="AI175">
            <v>0.021</v>
          </cell>
          <cell r="AJ175">
            <v>8.65</v>
          </cell>
          <cell r="AK175">
            <v>0.143</v>
          </cell>
          <cell r="AL175">
            <v>0.9</v>
          </cell>
          <cell r="AM175">
            <v>0.019</v>
          </cell>
          <cell r="AN175">
            <v>8.08</v>
          </cell>
          <cell r="AO175">
            <v>0.085</v>
          </cell>
          <cell r="AP175">
            <v>0.92</v>
          </cell>
          <cell r="AQ175">
            <v>0.018</v>
          </cell>
          <cell r="AR175">
            <v>8.11</v>
          </cell>
          <cell r="AS175">
            <v>0.107</v>
          </cell>
          <cell r="AT175">
            <v>-0.43</v>
          </cell>
          <cell r="AU175">
            <v>0.007</v>
          </cell>
          <cell r="AV175">
            <v>3.33</v>
          </cell>
          <cell r="AW175">
            <v>0.055</v>
          </cell>
          <cell r="AX175">
            <v>-1.86</v>
          </cell>
          <cell r="AY175">
            <v>0.011</v>
          </cell>
          <cell r="AZ175">
            <v>-1.72</v>
          </cell>
          <cell r="BA175">
            <v>0.034</v>
          </cell>
          <cell r="BB175">
            <v>0.25</v>
          </cell>
          <cell r="BC175">
            <v>0.006</v>
          </cell>
          <cell r="BD175">
            <v>0.52</v>
          </cell>
          <cell r="BE175">
            <v>0.008</v>
          </cell>
          <cell r="BF175">
            <v>-0.05</v>
          </cell>
          <cell r="BG175">
            <v>0.003</v>
          </cell>
          <cell r="BH175">
            <v>0.88</v>
          </cell>
          <cell r="BI175">
            <v>0.013</v>
          </cell>
        </row>
        <row r="175">
          <cell r="BX175">
            <v>-0.89</v>
          </cell>
          <cell r="BY175">
            <v>0.007</v>
          </cell>
          <cell r="BZ175">
            <v>-0.03</v>
          </cell>
          <cell r="CA175">
            <v>0.014</v>
          </cell>
          <cell r="CB175">
            <v>0.13</v>
          </cell>
          <cell r="CC175">
            <v>0.003</v>
          </cell>
          <cell r="CD175">
            <v>0.64</v>
          </cell>
          <cell r="CE175">
            <v>0.01</v>
          </cell>
          <cell r="CF175">
            <v>0.15</v>
          </cell>
          <cell r="CG175">
            <v>0.003</v>
          </cell>
          <cell r="CH175">
            <v>0.6</v>
          </cell>
          <cell r="CI175">
            <v>0.006</v>
          </cell>
          <cell r="CJ175">
            <v>0.15</v>
          </cell>
          <cell r="CK175">
            <v>0.003</v>
          </cell>
          <cell r="CL175">
            <v>0.56</v>
          </cell>
          <cell r="CM175">
            <v>0.005</v>
          </cell>
          <cell r="CN175">
            <v>-0.03</v>
          </cell>
          <cell r="CO175">
            <v>0.001</v>
          </cell>
          <cell r="CP175">
            <v>0.38</v>
          </cell>
          <cell r="CQ175">
            <v>0.004</v>
          </cell>
          <cell r="CR175">
            <v>-0.12</v>
          </cell>
          <cell r="CS175">
            <v>0.001</v>
          </cell>
          <cell r="CT175">
            <v>-0.02</v>
          </cell>
          <cell r="CU175">
            <v>0.004</v>
          </cell>
          <cell r="CV175">
            <v>-0.03</v>
          </cell>
          <cell r="CW175">
            <v>0.022</v>
          </cell>
          <cell r="CX175">
            <v>0.85</v>
          </cell>
          <cell r="CY175">
            <v>0.02</v>
          </cell>
          <cell r="CZ175">
            <v>-0.49</v>
          </cell>
          <cell r="DA175">
            <v>0.024</v>
          </cell>
          <cell r="DB175">
            <v>-0.06</v>
          </cell>
          <cell r="DC175">
            <v>0.025</v>
          </cell>
        </row>
        <row r="175">
          <cell r="DR175">
            <v>-0.64</v>
          </cell>
          <cell r="DS175">
            <v>0.011</v>
          </cell>
          <cell r="DT175">
            <v>0.09</v>
          </cell>
          <cell r="DU175">
            <v>0.014</v>
          </cell>
          <cell r="DV175">
            <v>-0.13</v>
          </cell>
          <cell r="DW175">
            <v>0.019</v>
          </cell>
          <cell r="DX175">
            <v>0.28</v>
          </cell>
          <cell r="DY175">
            <v>0.013</v>
          </cell>
          <cell r="DZ175">
            <v>-0.04</v>
          </cell>
          <cell r="EA175">
            <v>0.018</v>
          </cell>
          <cell r="EB175">
            <v>0.38</v>
          </cell>
          <cell r="EC175">
            <v>0.017</v>
          </cell>
          <cell r="ED175">
            <v>-0.02</v>
          </cell>
          <cell r="EE175">
            <v>0.019</v>
          </cell>
          <cell r="EF175">
            <v>0.44</v>
          </cell>
          <cell r="EG175">
            <v>0.021</v>
          </cell>
          <cell r="EH175">
            <v>-0.22</v>
          </cell>
          <cell r="EI175">
            <v>0.014</v>
          </cell>
          <cell r="EJ175">
            <v>0.21</v>
          </cell>
          <cell r="EK175">
            <v>0.008</v>
          </cell>
          <cell r="EL175">
            <v>-0.27</v>
          </cell>
          <cell r="EM175">
            <v>0.007</v>
          </cell>
          <cell r="EN175">
            <v>-0.01</v>
          </cell>
          <cell r="EO175">
            <v>0.002</v>
          </cell>
          <cell r="EP175">
            <v>0.14</v>
          </cell>
          <cell r="EQ175">
            <v>0.002</v>
          </cell>
          <cell r="ER175">
            <v>0.02</v>
          </cell>
          <cell r="ES175">
            <v>0.001</v>
          </cell>
          <cell r="ET175">
            <v>-0.03</v>
          </cell>
          <cell r="EU175">
            <v>0.001</v>
          </cell>
          <cell r="EV175">
            <v>0.08</v>
          </cell>
          <cell r="EW175">
            <v>0.001</v>
          </cell>
        </row>
        <row r="175">
          <cell r="FL175">
            <v>-0.33</v>
          </cell>
          <cell r="FM175">
            <v>0.003</v>
          </cell>
          <cell r="FN175">
            <v>-0.01</v>
          </cell>
          <cell r="FO175">
            <v>0.001</v>
          </cell>
          <cell r="FP175">
            <v>0.06</v>
          </cell>
          <cell r="FQ175">
            <v>0.001</v>
          </cell>
          <cell r="FR175">
            <v>0.04</v>
          </cell>
          <cell r="FS175">
            <v>0</v>
          </cell>
          <cell r="FT175">
            <v>0.06</v>
          </cell>
          <cell r="FU175">
            <v>0.001</v>
          </cell>
          <cell r="FV175">
            <v>0.04</v>
          </cell>
          <cell r="FW175">
            <v>0</v>
          </cell>
          <cell r="FX175">
            <v>0.06</v>
          </cell>
          <cell r="FY175">
            <v>0.001</v>
          </cell>
          <cell r="FZ175">
            <v>0.03</v>
          </cell>
          <cell r="GA175">
            <v>0</v>
          </cell>
          <cell r="GB175">
            <v>-0.02</v>
          </cell>
          <cell r="GC175">
            <v>0</v>
          </cell>
          <cell r="GD175">
            <v>0.02</v>
          </cell>
          <cell r="GE175">
            <v>0</v>
          </cell>
          <cell r="GF175">
            <v>-0.08</v>
          </cell>
          <cell r="GG175">
            <v>0.001</v>
          </cell>
          <cell r="GH175">
            <v>0</v>
          </cell>
          <cell r="GI175">
            <v>0</v>
          </cell>
          <cell r="GJ175">
            <v>166.33</v>
          </cell>
          <cell r="GK175">
            <v>2.115</v>
          </cell>
          <cell r="GL175">
            <v>880.12</v>
          </cell>
          <cell r="GM175">
            <v>9.068</v>
          </cell>
          <cell r="GN175">
            <v>55.21</v>
          </cell>
          <cell r="GO175">
            <v>2.148</v>
          </cell>
          <cell r="GP175">
            <v>622.31</v>
          </cell>
          <cell r="GQ175">
            <v>4.397</v>
          </cell>
        </row>
        <row r="175">
          <cell r="HF175">
            <v>-415.89</v>
          </cell>
          <cell r="HG175">
            <v>4.538</v>
          </cell>
          <cell r="HH175">
            <v>-1201.62</v>
          </cell>
          <cell r="HI175">
            <v>7.214</v>
          </cell>
          <cell r="HJ175">
            <v>105.67</v>
          </cell>
          <cell r="HK175">
            <v>1.416</v>
          </cell>
          <cell r="HL175">
            <v>747.12</v>
          </cell>
          <cell r="HM175">
            <v>5.688</v>
          </cell>
          <cell r="HN175">
            <v>113.84</v>
          </cell>
          <cell r="HO175">
            <v>1.197</v>
          </cell>
          <cell r="HP175">
            <v>716.8</v>
          </cell>
          <cell r="HQ175">
            <v>8.336</v>
          </cell>
          <cell r="HR175">
            <v>108.09</v>
          </cell>
          <cell r="HS175">
            <v>1.028</v>
          </cell>
          <cell r="HT175">
            <v>673.64</v>
          </cell>
          <cell r="HU175">
            <v>8.485</v>
          </cell>
          <cell r="HV175">
            <v>-47.59</v>
          </cell>
          <cell r="HW175">
            <v>0.586</v>
          </cell>
          <cell r="HX175">
            <v>-134.24</v>
          </cell>
          <cell r="HY175">
            <v>3.339</v>
          </cell>
          <cell r="HZ175">
            <v>-536.11</v>
          </cell>
          <cell r="IA175">
            <v>2.159</v>
          </cell>
          <cell r="IB175">
            <v>1.01</v>
          </cell>
          <cell r="IC175">
            <v>0.015</v>
          </cell>
          <cell r="ID175">
            <v>0.66</v>
          </cell>
          <cell r="IE175">
            <v>0.006</v>
          </cell>
          <cell r="IF175">
            <v>0.86</v>
          </cell>
          <cell r="IG175">
            <v>0.007</v>
          </cell>
          <cell r="IH175">
            <v>0.63</v>
          </cell>
          <cell r="II175">
            <v>0.009</v>
          </cell>
        </row>
        <row r="175">
          <cell r="IX175">
            <v>-0.97</v>
          </cell>
          <cell r="IY175">
            <v>0.03</v>
          </cell>
          <cell r="IZ175">
            <v>0.01</v>
          </cell>
          <cell r="JA175">
            <v>0.005</v>
          </cell>
          <cell r="JB175">
            <v>1.13</v>
          </cell>
          <cell r="JC175">
            <v>0.014</v>
          </cell>
          <cell r="JD175">
            <v>0.71</v>
          </cell>
          <cell r="JE175">
            <v>0.007</v>
          </cell>
          <cell r="JF175">
            <v>1.11</v>
          </cell>
          <cell r="JG175">
            <v>0.015</v>
          </cell>
          <cell r="JH175">
            <v>0.71</v>
          </cell>
          <cell r="JI175">
            <v>0.004</v>
          </cell>
          <cell r="JJ175">
            <v>1.08</v>
          </cell>
          <cell r="JK175">
            <v>0.007</v>
          </cell>
          <cell r="JL175">
            <v>0.66</v>
          </cell>
          <cell r="JM175">
            <v>0.004</v>
          </cell>
          <cell r="JN175">
            <v>0.29</v>
          </cell>
          <cell r="JO175">
            <v>0.004</v>
          </cell>
          <cell r="JP175">
            <v>0.36</v>
          </cell>
          <cell r="JQ175">
            <v>0.003</v>
          </cell>
          <cell r="JR175">
            <v>-0.02</v>
          </cell>
          <cell r="JS175">
            <v>0.001</v>
          </cell>
          <cell r="JT175">
            <v>-0.11</v>
          </cell>
          <cell r="JU175">
            <v>0.002</v>
          </cell>
          <cell r="JV175">
            <v>-0.07</v>
          </cell>
          <cell r="JW175">
            <v>0.003</v>
          </cell>
          <cell r="JX175">
            <v>-0.11</v>
          </cell>
          <cell r="JY175">
            <v>0.004</v>
          </cell>
          <cell r="JZ175">
            <v>-0.21</v>
          </cell>
          <cell r="KA175">
            <v>0.014</v>
          </cell>
        </row>
        <row r="175">
          <cell r="KP175">
            <v>-0.02</v>
          </cell>
          <cell r="KQ175">
            <v>0.005</v>
          </cell>
          <cell r="KR175">
            <v>-0.34</v>
          </cell>
          <cell r="KS175">
            <v>0.007</v>
          </cell>
          <cell r="KT175">
            <v>-0.15</v>
          </cell>
          <cell r="KU175">
            <v>0.002</v>
          </cell>
          <cell r="KV175">
            <v>-0.18</v>
          </cell>
          <cell r="KW175">
            <v>0.007</v>
          </cell>
          <cell r="KX175">
            <v>-0.13</v>
          </cell>
          <cell r="KY175">
            <v>0.003</v>
          </cell>
          <cell r="KZ175">
            <v>-0.18</v>
          </cell>
          <cell r="LA175">
            <v>0.009</v>
          </cell>
          <cell r="LB175">
            <v>-0.1</v>
          </cell>
          <cell r="LC175">
            <v>0.002</v>
          </cell>
          <cell r="LD175">
            <v>-0.18</v>
          </cell>
          <cell r="LE175">
            <v>0.006</v>
          </cell>
          <cell r="LF175">
            <v>-0.07</v>
          </cell>
          <cell r="LG175">
            <v>0.001</v>
          </cell>
          <cell r="LH175">
            <v>-0.34</v>
          </cell>
          <cell r="LI175">
            <v>0.003</v>
          </cell>
          <cell r="LJ175">
            <v>0</v>
          </cell>
          <cell r="LK175">
            <v>0</v>
          </cell>
          <cell r="LL175">
            <v>-0.12</v>
          </cell>
          <cell r="LM175">
            <v>0.003</v>
          </cell>
          <cell r="LN175">
            <v>0.79</v>
          </cell>
          <cell r="LO175">
            <v>0.013</v>
          </cell>
          <cell r="LP175">
            <v>0.93</v>
          </cell>
          <cell r="LQ175">
            <v>0.013</v>
          </cell>
          <cell r="LR175">
            <v>0.62</v>
          </cell>
          <cell r="LS175">
            <v>0.008</v>
          </cell>
          <cell r="LT175">
            <v>0.98</v>
          </cell>
          <cell r="LU175">
            <v>0.01</v>
          </cell>
        </row>
        <row r="175">
          <cell r="MH175">
            <v>0.8</v>
          </cell>
          <cell r="MI175">
            <v>0.009</v>
          </cell>
          <cell r="MJ175">
            <v>1.04</v>
          </cell>
          <cell r="MK175">
            <v>0.007</v>
          </cell>
          <cell r="ML175">
            <v>0.83</v>
          </cell>
          <cell r="MM175">
            <v>0.006</v>
          </cell>
          <cell r="MN175">
            <v>1.02</v>
          </cell>
          <cell r="MO175">
            <v>0.009</v>
          </cell>
          <cell r="MP175">
            <v>0.77</v>
          </cell>
          <cell r="MQ175">
            <v>0.006</v>
          </cell>
          <cell r="MR175">
            <v>1.91</v>
          </cell>
          <cell r="MS175">
            <v>0.015</v>
          </cell>
          <cell r="MT175">
            <v>1.21</v>
          </cell>
          <cell r="MU175">
            <v>0.018</v>
          </cell>
          <cell r="MV175">
            <v>0.85</v>
          </cell>
          <cell r="MW175">
            <v>0.012</v>
          </cell>
          <cell r="MX175">
            <v>1.12</v>
          </cell>
          <cell r="MY175">
            <v>0.009</v>
          </cell>
        </row>
        <row r="175">
          <cell r="NN175">
            <v>-1.39</v>
          </cell>
          <cell r="NO175">
            <v>0.009</v>
          </cell>
          <cell r="NP175">
            <v>-1.74</v>
          </cell>
          <cell r="NQ175">
            <v>0.024</v>
          </cell>
          <cell r="NR175">
            <v>1.53</v>
          </cell>
          <cell r="NS175">
            <v>0.014</v>
          </cell>
          <cell r="NT175">
            <v>1.11</v>
          </cell>
          <cell r="NU175">
            <v>0.013</v>
          </cell>
          <cell r="NV175">
            <v>1.57</v>
          </cell>
          <cell r="NW175">
            <v>0.014</v>
          </cell>
          <cell r="NX175">
            <v>1.14</v>
          </cell>
          <cell r="NY175">
            <v>0.008</v>
          </cell>
          <cell r="NZ175">
            <v>1.39</v>
          </cell>
          <cell r="OA175">
            <v>0.016</v>
          </cell>
          <cell r="OB175">
            <v>1.1</v>
          </cell>
          <cell r="OC175">
            <v>0.01</v>
          </cell>
          <cell r="OD175">
            <v>0.41</v>
          </cell>
          <cell r="OE175">
            <v>0.011</v>
          </cell>
          <cell r="OF175">
            <v>0</v>
          </cell>
          <cell r="OG175">
            <v>0.008</v>
          </cell>
          <cell r="OH175">
            <v>-0.23</v>
          </cell>
          <cell r="OI175">
            <v>0.001</v>
          </cell>
          <cell r="OJ175">
            <v>-0.44</v>
          </cell>
          <cell r="OK175">
            <v>0.006</v>
          </cell>
          <cell r="OL175">
            <v>0.03</v>
          </cell>
          <cell r="OM175">
            <v>0.001</v>
          </cell>
          <cell r="ON175">
            <v>0.06</v>
          </cell>
          <cell r="OO175">
            <v>0.001</v>
          </cell>
          <cell r="OP175">
            <v>0.1</v>
          </cell>
          <cell r="OQ175">
            <v>0.001</v>
          </cell>
          <cell r="OR175">
            <v>0.1</v>
          </cell>
          <cell r="OS175">
            <v>0.002</v>
          </cell>
        </row>
        <row r="175">
          <cell r="PF175">
            <v>0.07</v>
          </cell>
          <cell r="PG175">
            <v>0.001</v>
          </cell>
          <cell r="PH175">
            <v>0.09</v>
          </cell>
          <cell r="PI175">
            <v>0.001</v>
          </cell>
          <cell r="PJ175">
            <v>0.07</v>
          </cell>
          <cell r="PK175">
            <v>0.001</v>
          </cell>
          <cell r="PL175">
            <v>0.09</v>
          </cell>
          <cell r="PM175">
            <v>0.001</v>
          </cell>
          <cell r="PN175">
            <v>0.06</v>
          </cell>
          <cell r="PO175">
            <v>0.001</v>
          </cell>
          <cell r="PP175">
            <v>0.39</v>
          </cell>
          <cell r="PQ175">
            <v>0.006</v>
          </cell>
          <cell r="PR175">
            <v>0.06</v>
          </cell>
          <cell r="PS175">
            <v>0.004</v>
          </cell>
          <cell r="PT175">
            <v>0.38</v>
          </cell>
          <cell r="PU175">
            <v>0.007</v>
          </cell>
          <cell r="PV175">
            <v>0.08</v>
          </cell>
          <cell r="PW175">
            <v>0.002</v>
          </cell>
        </row>
        <row r="175">
          <cell r="QL175">
            <v>-0.14</v>
          </cell>
          <cell r="QM175">
            <v>0.005</v>
          </cell>
          <cell r="QN175">
            <v>-0.37</v>
          </cell>
          <cell r="QO175">
            <v>0.008</v>
          </cell>
          <cell r="QP175">
            <v>0.45</v>
          </cell>
          <cell r="QQ175">
            <v>0.005</v>
          </cell>
          <cell r="QR175">
            <v>0.07</v>
          </cell>
          <cell r="QS175">
            <v>0.002</v>
          </cell>
          <cell r="QT175">
            <v>0.46</v>
          </cell>
          <cell r="QU175">
            <v>0.008</v>
          </cell>
          <cell r="QV175">
            <v>0.06</v>
          </cell>
          <cell r="QW175">
            <v>0.003</v>
          </cell>
          <cell r="QX175">
            <v>0.4</v>
          </cell>
          <cell r="QY175">
            <v>0.005</v>
          </cell>
          <cell r="QZ175">
            <v>0.07</v>
          </cell>
          <cell r="RA175">
            <v>0.003</v>
          </cell>
          <cell r="RB175">
            <v>0.25</v>
          </cell>
          <cell r="RC175">
            <v>0.004</v>
          </cell>
          <cell r="RD175">
            <v>-0.08</v>
          </cell>
          <cell r="RE175">
            <v>0.002</v>
          </cell>
          <cell r="RF175">
            <v>-0.09</v>
          </cell>
          <cell r="RG175">
            <v>0.002</v>
          </cell>
          <cell r="RH175">
            <v>-0.13</v>
          </cell>
          <cell r="RI175">
            <v>0.003</v>
          </cell>
          <cell r="RJ175">
            <v>0.34</v>
          </cell>
          <cell r="RK175">
            <v>0.004</v>
          </cell>
          <cell r="RL175">
            <v>0.45</v>
          </cell>
          <cell r="RM175">
            <v>0.005</v>
          </cell>
          <cell r="RN175">
            <v>0.01</v>
          </cell>
          <cell r="RO175">
            <v>0.001</v>
          </cell>
          <cell r="RP175">
            <v>0.53</v>
          </cell>
          <cell r="RQ175">
            <v>0.007</v>
          </cell>
        </row>
        <row r="175">
          <cell r="SF175">
            <v>-0.05</v>
          </cell>
          <cell r="SG175">
            <v>0.004</v>
          </cell>
          <cell r="SH175">
            <v>-0.39</v>
          </cell>
          <cell r="SI175">
            <v>0.007</v>
          </cell>
          <cell r="SJ175">
            <v>0.2</v>
          </cell>
          <cell r="SK175">
            <v>0.004</v>
          </cell>
          <cell r="SL175">
            <v>0.54</v>
          </cell>
          <cell r="SM175">
            <v>0.006</v>
          </cell>
          <cell r="SN175">
            <v>0.21</v>
          </cell>
          <cell r="SO175">
            <v>0.002</v>
          </cell>
          <cell r="SP175">
            <v>0.56</v>
          </cell>
          <cell r="SQ175">
            <v>0.007</v>
          </cell>
          <cell r="SR175">
            <v>0.15</v>
          </cell>
          <cell r="SS175">
            <v>0.003</v>
          </cell>
          <cell r="ST175">
            <v>0.55</v>
          </cell>
          <cell r="SU175">
            <v>0.004</v>
          </cell>
          <cell r="SV175">
            <v>0.07</v>
          </cell>
          <cell r="SW175">
            <v>0.002</v>
          </cell>
          <cell r="SX175">
            <v>0.15</v>
          </cell>
          <cell r="SY175">
            <v>0.003</v>
          </cell>
          <cell r="SZ175">
            <v>0</v>
          </cell>
          <cell r="TA175">
            <v>0</v>
          </cell>
          <cell r="TB175">
            <v>-0.16</v>
          </cell>
          <cell r="TC175">
            <v>0.003</v>
          </cell>
          <cell r="TD175">
            <v>-0.02</v>
          </cell>
          <cell r="TE175">
            <v>0.005</v>
          </cell>
          <cell r="TF175">
            <v>0.42</v>
          </cell>
          <cell r="TG175">
            <v>0.022</v>
          </cell>
          <cell r="TH175">
            <v>-0.58</v>
          </cell>
          <cell r="TI175">
            <v>0.005</v>
          </cell>
          <cell r="TJ175">
            <v>-0.08</v>
          </cell>
          <cell r="TK175">
            <v>0.008</v>
          </cell>
        </row>
        <row r="175">
          <cell r="TZ175">
            <v>-1.43</v>
          </cell>
          <cell r="UA175">
            <v>0.012</v>
          </cell>
          <cell r="UB175">
            <v>0.18</v>
          </cell>
          <cell r="UC175">
            <v>0.054</v>
          </cell>
          <cell r="UD175">
            <v>-0.17</v>
          </cell>
          <cell r="UE175">
            <v>0.003</v>
          </cell>
          <cell r="UF175">
            <v>0.27</v>
          </cell>
          <cell r="UG175">
            <v>0.013</v>
          </cell>
          <cell r="UH175">
            <v>-0.11</v>
          </cell>
          <cell r="UI175">
            <v>0.002</v>
          </cell>
          <cell r="UJ175">
            <v>0.28</v>
          </cell>
          <cell r="UK175">
            <v>0.015</v>
          </cell>
          <cell r="UL175">
            <v>-0.1</v>
          </cell>
          <cell r="UM175">
            <v>0.002</v>
          </cell>
          <cell r="UN175">
            <v>0.25</v>
          </cell>
          <cell r="UO175">
            <v>0.015</v>
          </cell>
          <cell r="UP175">
            <v>-0.4</v>
          </cell>
          <cell r="UQ175">
            <v>0.004</v>
          </cell>
          <cell r="UR175">
            <v>0.17</v>
          </cell>
          <cell r="US175">
            <v>0.011</v>
          </cell>
          <cell r="UT175">
            <v>-0.46</v>
          </cell>
          <cell r="UU175">
            <v>0.004</v>
          </cell>
          <cell r="UV175">
            <v>0.1</v>
          </cell>
          <cell r="UW175">
            <v>0.011</v>
          </cell>
          <cell r="UX175">
            <v>0.07</v>
          </cell>
          <cell r="UY175">
            <v>0.001</v>
          </cell>
          <cell r="UZ175">
            <v>0.08</v>
          </cell>
          <cell r="VA175">
            <v>0.001</v>
          </cell>
          <cell r="VB175">
            <v>0.1</v>
          </cell>
          <cell r="VC175">
            <v>0.001</v>
          </cell>
        </row>
        <row r="175">
          <cell r="VL175">
            <v>-0.01</v>
          </cell>
          <cell r="VM175">
            <v>0</v>
          </cell>
          <cell r="VN175">
            <v>0</v>
          </cell>
          <cell r="VO175">
            <v>0.001</v>
          </cell>
          <cell r="VP175">
            <v>0.04</v>
          </cell>
          <cell r="VQ175">
            <v>0.001</v>
          </cell>
          <cell r="VR175">
            <v>0.06</v>
          </cell>
          <cell r="VS175">
            <v>0.001</v>
          </cell>
          <cell r="VT175">
            <v>0.03</v>
          </cell>
          <cell r="VU175">
            <v>0</v>
          </cell>
          <cell r="VV175">
            <v>0</v>
          </cell>
          <cell r="VW175">
            <v>0</v>
          </cell>
          <cell r="VX175">
            <v>0</v>
          </cell>
          <cell r="VY175">
            <v>0</v>
          </cell>
          <cell r="VZ175">
            <v>0</v>
          </cell>
          <cell r="WA175">
            <v>0</v>
          </cell>
          <cell r="WB175">
            <v>0.07</v>
          </cell>
          <cell r="WC175">
            <v>0.002</v>
          </cell>
          <cell r="WD175">
            <v>-0.2</v>
          </cell>
          <cell r="WE175">
            <v>0.002</v>
          </cell>
          <cell r="WF175">
            <v>-0.25</v>
          </cell>
          <cell r="WG175">
            <v>0.005</v>
          </cell>
          <cell r="WH175">
            <v>-0.04</v>
          </cell>
          <cell r="WI175">
            <v>0.002</v>
          </cell>
        </row>
        <row r="175">
          <cell r="WX175">
            <v>-0.32</v>
          </cell>
          <cell r="WY175">
            <v>0.007</v>
          </cell>
          <cell r="WZ175">
            <v>0.05</v>
          </cell>
          <cell r="XA175">
            <v>0.003</v>
          </cell>
          <cell r="XB175">
            <v>-0.09</v>
          </cell>
          <cell r="XC175">
            <v>0.003</v>
          </cell>
          <cell r="XD175">
            <v>-0.13</v>
          </cell>
          <cell r="XE175">
            <v>0.002</v>
          </cell>
          <cell r="XF175">
            <v>-0.09</v>
          </cell>
          <cell r="XG175">
            <v>0.006</v>
          </cell>
          <cell r="XH175">
            <v>-0.13</v>
          </cell>
          <cell r="XI175">
            <v>0.002</v>
          </cell>
          <cell r="XJ175">
            <v>-0.1</v>
          </cell>
          <cell r="XK175">
            <v>0.004</v>
          </cell>
          <cell r="XL175">
            <v>-0.11</v>
          </cell>
          <cell r="XM175">
            <v>0.002</v>
          </cell>
          <cell r="XN175">
            <v>-0.17</v>
          </cell>
          <cell r="XO175">
            <v>0.004</v>
          </cell>
          <cell r="XP175">
            <v>-0.07</v>
          </cell>
          <cell r="XQ175">
            <v>0.001</v>
          </cell>
          <cell r="XR175">
            <v>-0.11</v>
          </cell>
          <cell r="XS175">
            <v>0.002</v>
          </cell>
          <cell r="XT175">
            <v>0.02</v>
          </cell>
          <cell r="XU175">
            <v>0</v>
          </cell>
        </row>
        <row r="176">
          <cell r="B176" t="str">
            <v>KMS092</v>
          </cell>
          <cell r="C176" t="str">
            <v>Korea/N China</v>
          </cell>
          <cell r="D176">
            <v>34.6337</v>
          </cell>
          <cell r="E176">
            <v>126.6254</v>
          </cell>
          <cell r="F176">
            <v>-0.38</v>
          </cell>
          <cell r="G176">
            <v>0.009</v>
          </cell>
          <cell r="H176">
            <v>0.67</v>
          </cell>
          <cell r="I176">
            <v>0.03</v>
          </cell>
          <cell r="J176">
            <v>1.88</v>
          </cell>
          <cell r="K176">
            <v>0.037</v>
          </cell>
          <cell r="L176">
            <v>-0.18</v>
          </cell>
          <cell r="M176">
            <v>0.014</v>
          </cell>
          <cell r="N176">
            <v>2.4</v>
          </cell>
          <cell r="O176">
            <v>0.043</v>
          </cell>
        </row>
        <row r="176">
          <cell r="X176">
            <v>0</v>
          </cell>
          <cell r="Y176">
            <v>0.006</v>
          </cell>
          <cell r="Z176">
            <v>0.18</v>
          </cell>
          <cell r="AA176">
            <v>0.019</v>
          </cell>
          <cell r="AB176">
            <v>0.52</v>
          </cell>
          <cell r="AC176">
            <v>0.016</v>
          </cell>
          <cell r="AD176">
            <v>-3.4</v>
          </cell>
          <cell r="AE176">
            <v>0.041</v>
          </cell>
          <cell r="AF176">
            <v>-4.55</v>
          </cell>
          <cell r="AG176">
            <v>0.165</v>
          </cell>
          <cell r="AH176">
            <v>-0.32</v>
          </cell>
          <cell r="AI176">
            <v>0.009</v>
          </cell>
          <cell r="AJ176">
            <v>1.7</v>
          </cell>
          <cell r="AK176">
            <v>0.028</v>
          </cell>
          <cell r="AL176">
            <v>-0.23</v>
          </cell>
          <cell r="AM176">
            <v>0.008</v>
          </cell>
          <cell r="AN176">
            <v>1.55</v>
          </cell>
          <cell r="AO176">
            <v>0.028</v>
          </cell>
          <cell r="AP176">
            <v>-0.25</v>
          </cell>
          <cell r="AQ176">
            <v>0.008</v>
          </cell>
          <cell r="AR176">
            <v>1.45</v>
          </cell>
          <cell r="AS176">
            <v>0.028</v>
          </cell>
          <cell r="AT176">
            <v>-0.65</v>
          </cell>
          <cell r="AU176">
            <v>0.009</v>
          </cell>
          <cell r="AV176">
            <v>-0.46</v>
          </cell>
          <cell r="AW176">
            <v>0.028</v>
          </cell>
          <cell r="AX176">
            <v>-1</v>
          </cell>
          <cell r="AY176">
            <v>0.011</v>
          </cell>
          <cell r="AZ176">
            <v>-1.12</v>
          </cell>
          <cell r="BA176">
            <v>0.023</v>
          </cell>
          <cell r="BB176">
            <v>-0.02</v>
          </cell>
          <cell r="BC176">
            <v>0.002</v>
          </cell>
          <cell r="BD176">
            <v>0.2</v>
          </cell>
          <cell r="BE176">
            <v>0.004</v>
          </cell>
          <cell r="BF176">
            <v>-0.11</v>
          </cell>
          <cell r="BG176">
            <v>0.003</v>
          </cell>
          <cell r="BH176">
            <v>0.24</v>
          </cell>
          <cell r="BI176">
            <v>0.005</v>
          </cell>
        </row>
        <row r="176">
          <cell r="BR176">
            <v>0.02</v>
          </cell>
          <cell r="BS176">
            <v>0.002</v>
          </cell>
          <cell r="BT176">
            <v>-0.05</v>
          </cell>
          <cell r="BU176">
            <v>0.009</v>
          </cell>
          <cell r="BV176">
            <v>0.14</v>
          </cell>
          <cell r="BW176">
            <v>0.003</v>
          </cell>
          <cell r="BX176">
            <v>-0.53</v>
          </cell>
          <cell r="BY176">
            <v>0.005</v>
          </cell>
          <cell r="BZ176">
            <v>-0.1</v>
          </cell>
          <cell r="CA176">
            <v>0.008</v>
          </cell>
          <cell r="CB176">
            <v>-0.04</v>
          </cell>
          <cell r="CC176">
            <v>0.001</v>
          </cell>
          <cell r="CD176">
            <v>0.2</v>
          </cell>
          <cell r="CE176">
            <v>0.003</v>
          </cell>
          <cell r="CF176">
            <v>-0.03</v>
          </cell>
          <cell r="CG176">
            <v>0.001</v>
          </cell>
          <cell r="CH176">
            <v>0.17</v>
          </cell>
          <cell r="CI176">
            <v>0.003</v>
          </cell>
          <cell r="CJ176">
            <v>-0.04</v>
          </cell>
          <cell r="CK176">
            <v>0.001</v>
          </cell>
          <cell r="CL176">
            <v>0.1</v>
          </cell>
          <cell r="CM176">
            <v>0.003</v>
          </cell>
          <cell r="CN176">
            <v>-0.08</v>
          </cell>
          <cell r="CO176">
            <v>0.001</v>
          </cell>
          <cell r="CP176">
            <v>0</v>
          </cell>
          <cell r="CQ176">
            <v>0.003</v>
          </cell>
          <cell r="CR176">
            <v>-0.08</v>
          </cell>
          <cell r="CS176">
            <v>0.001</v>
          </cell>
          <cell r="CT176">
            <v>-0.09</v>
          </cell>
          <cell r="CU176">
            <v>0.003</v>
          </cell>
          <cell r="CV176">
            <v>-0.95</v>
          </cell>
          <cell r="CW176">
            <v>0.009</v>
          </cell>
          <cell r="CX176">
            <v>-0.16</v>
          </cell>
          <cell r="CY176">
            <v>0.006</v>
          </cell>
          <cell r="CZ176">
            <v>-0.8</v>
          </cell>
          <cell r="DA176">
            <v>0.01</v>
          </cell>
          <cell r="DB176">
            <v>-0.64</v>
          </cell>
          <cell r="DC176">
            <v>0.009</v>
          </cell>
        </row>
        <row r="176">
          <cell r="DL176">
            <v>-0.16</v>
          </cell>
          <cell r="DM176">
            <v>0.007</v>
          </cell>
          <cell r="DN176">
            <v>-0.05</v>
          </cell>
          <cell r="DO176">
            <v>0.004</v>
          </cell>
          <cell r="DP176">
            <v>0</v>
          </cell>
          <cell r="DQ176">
            <v>0.001</v>
          </cell>
          <cell r="DR176">
            <v>-0.79</v>
          </cell>
          <cell r="DS176">
            <v>0.034</v>
          </cell>
          <cell r="DT176">
            <v>0.07</v>
          </cell>
          <cell r="DU176">
            <v>0.025</v>
          </cell>
          <cell r="DV176">
            <v>-0.81</v>
          </cell>
          <cell r="DW176">
            <v>0.008</v>
          </cell>
          <cell r="DX176">
            <v>-0.2</v>
          </cell>
          <cell r="DY176">
            <v>0.003</v>
          </cell>
          <cell r="DZ176">
            <v>-0.74</v>
          </cell>
          <cell r="EA176">
            <v>0.008</v>
          </cell>
          <cell r="EB176">
            <v>-0.26</v>
          </cell>
          <cell r="EC176">
            <v>0.004</v>
          </cell>
          <cell r="ED176">
            <v>-0.72</v>
          </cell>
          <cell r="EE176">
            <v>0.007</v>
          </cell>
          <cell r="EF176">
            <v>-0.31</v>
          </cell>
          <cell r="EG176">
            <v>0.005</v>
          </cell>
          <cell r="EH176">
            <v>-0.68</v>
          </cell>
          <cell r="EI176">
            <v>0.008</v>
          </cell>
          <cell r="EJ176">
            <v>-0.3</v>
          </cell>
          <cell r="EK176">
            <v>0.005</v>
          </cell>
          <cell r="EL176">
            <v>-0.3</v>
          </cell>
          <cell r="EM176">
            <v>0.017</v>
          </cell>
          <cell r="EN176">
            <v>0</v>
          </cell>
          <cell r="EO176">
            <v>0.004</v>
          </cell>
          <cell r="EP176">
            <v>0.04</v>
          </cell>
          <cell r="EQ176">
            <v>0.001</v>
          </cell>
          <cell r="ER176">
            <v>0.04</v>
          </cell>
          <cell r="ES176">
            <v>0</v>
          </cell>
          <cell r="ET176">
            <v>0</v>
          </cell>
          <cell r="EU176">
            <v>0.001</v>
          </cell>
          <cell r="EV176">
            <v>0.06</v>
          </cell>
          <cell r="EW176">
            <v>0</v>
          </cell>
        </row>
        <row r="176">
          <cell r="FF176">
            <v>0.02</v>
          </cell>
          <cell r="FG176">
            <v>0.001</v>
          </cell>
          <cell r="FH176">
            <v>0.01</v>
          </cell>
          <cell r="FI176">
            <v>0.001</v>
          </cell>
          <cell r="FJ176">
            <v>0.01</v>
          </cell>
          <cell r="FK176">
            <v>0</v>
          </cell>
          <cell r="FL176">
            <v>-0.16</v>
          </cell>
          <cell r="FM176">
            <v>0.001</v>
          </cell>
          <cell r="FN176">
            <v>-0.01</v>
          </cell>
          <cell r="FO176">
            <v>0.001</v>
          </cell>
          <cell r="FP176">
            <v>0.03</v>
          </cell>
          <cell r="FQ176">
            <v>0.001</v>
          </cell>
          <cell r="FR176">
            <v>0.03</v>
          </cell>
          <cell r="FS176">
            <v>0</v>
          </cell>
          <cell r="FT176">
            <v>0.02</v>
          </cell>
          <cell r="FU176">
            <v>0.001</v>
          </cell>
          <cell r="FV176">
            <v>0.03</v>
          </cell>
          <cell r="FW176">
            <v>0</v>
          </cell>
          <cell r="FX176">
            <v>0.02</v>
          </cell>
          <cell r="FY176">
            <v>0.001</v>
          </cell>
          <cell r="FZ176">
            <v>0.03</v>
          </cell>
          <cell r="GA176">
            <v>0</v>
          </cell>
          <cell r="GB176">
            <v>0</v>
          </cell>
          <cell r="GC176">
            <v>0.001</v>
          </cell>
          <cell r="GD176">
            <v>0.02</v>
          </cell>
          <cell r="GE176">
            <v>0</v>
          </cell>
          <cell r="GF176">
            <v>-0.04</v>
          </cell>
          <cell r="GG176">
            <v>0</v>
          </cell>
          <cell r="GH176">
            <v>-0.01</v>
          </cell>
          <cell r="GI176">
            <v>0</v>
          </cell>
          <cell r="GJ176">
            <v>-12.7</v>
          </cell>
          <cell r="GK176">
            <v>0.971</v>
          </cell>
          <cell r="GL176">
            <v>126.72</v>
          </cell>
          <cell r="GM176">
            <v>5.265</v>
          </cell>
          <cell r="GN176">
            <v>27.16</v>
          </cell>
          <cell r="GO176">
            <v>1.844</v>
          </cell>
          <cell r="GP176">
            <v>296.74</v>
          </cell>
          <cell r="GQ176">
            <v>5.789</v>
          </cell>
        </row>
        <row r="176">
          <cell r="GZ176">
            <v>11.92</v>
          </cell>
          <cell r="HA176">
            <v>1.939</v>
          </cell>
          <cell r="HB176">
            <v>-130.93</v>
          </cell>
          <cell r="HC176">
            <v>7.574</v>
          </cell>
          <cell r="HD176">
            <v>0.47</v>
          </cell>
          <cell r="HE176">
            <v>0.023</v>
          </cell>
          <cell r="HF176">
            <v>-315.45</v>
          </cell>
          <cell r="HG176">
            <v>3.824</v>
          </cell>
          <cell r="HH176">
            <v>-888.83</v>
          </cell>
          <cell r="HI176">
            <v>11.599</v>
          </cell>
          <cell r="HJ176">
            <v>-12.73</v>
          </cell>
          <cell r="HK176">
            <v>1.328</v>
          </cell>
          <cell r="HL176">
            <v>168.42</v>
          </cell>
          <cell r="HM176">
            <v>5.206</v>
          </cell>
          <cell r="HN176">
            <v>-12.07</v>
          </cell>
          <cell r="HO176">
            <v>1.352</v>
          </cell>
          <cell r="HP176">
            <v>155.7</v>
          </cell>
          <cell r="HQ176">
            <v>4.448</v>
          </cell>
          <cell r="HR176">
            <v>-13.87</v>
          </cell>
          <cell r="HS176">
            <v>1.206</v>
          </cell>
          <cell r="HT176">
            <v>129.78</v>
          </cell>
          <cell r="HU176">
            <v>5.463</v>
          </cell>
          <cell r="HV176">
            <v>-61.51</v>
          </cell>
          <cell r="HW176">
            <v>1.097</v>
          </cell>
          <cell r="HX176">
            <v>-243.59</v>
          </cell>
          <cell r="HY176">
            <v>4.877</v>
          </cell>
          <cell r="HZ176">
            <v>-393.9</v>
          </cell>
          <cell r="IA176">
            <v>3.941</v>
          </cell>
          <cell r="IB176">
            <v>0.26</v>
          </cell>
          <cell r="IC176">
            <v>0.006</v>
          </cell>
          <cell r="ID176">
            <v>0.33</v>
          </cell>
          <cell r="IE176">
            <v>0.004</v>
          </cell>
          <cell r="IF176">
            <v>0.33</v>
          </cell>
          <cell r="IG176">
            <v>0.008</v>
          </cell>
          <cell r="IH176">
            <v>0.29</v>
          </cell>
          <cell r="II176">
            <v>0.006</v>
          </cell>
        </row>
        <row r="176">
          <cell r="IR176">
            <v>-0.14</v>
          </cell>
          <cell r="IS176">
            <v>0.005</v>
          </cell>
          <cell r="IT176">
            <v>-0.01</v>
          </cell>
          <cell r="IU176">
            <v>0.001</v>
          </cell>
          <cell r="IV176">
            <v>0.16</v>
          </cell>
          <cell r="IW176">
            <v>0.007</v>
          </cell>
          <cell r="IX176">
            <v>-0.83</v>
          </cell>
          <cell r="IY176">
            <v>0.013</v>
          </cell>
          <cell r="IZ176">
            <v>-0.37</v>
          </cell>
          <cell r="JA176">
            <v>0.005</v>
          </cell>
          <cell r="JB176">
            <v>0.34</v>
          </cell>
          <cell r="JC176">
            <v>0.007</v>
          </cell>
          <cell r="JD176">
            <v>0.35</v>
          </cell>
          <cell r="JE176">
            <v>0.005</v>
          </cell>
          <cell r="JF176">
            <v>0.33</v>
          </cell>
          <cell r="JG176">
            <v>0.007</v>
          </cell>
          <cell r="JH176">
            <v>0.31</v>
          </cell>
          <cell r="JI176">
            <v>0.005</v>
          </cell>
          <cell r="JJ176">
            <v>0.28</v>
          </cell>
          <cell r="JK176">
            <v>0.008</v>
          </cell>
          <cell r="JL176">
            <v>0.3</v>
          </cell>
          <cell r="JM176">
            <v>0.005</v>
          </cell>
          <cell r="JN176">
            <v>-0.01</v>
          </cell>
          <cell r="JO176">
            <v>0.005</v>
          </cell>
          <cell r="JP176">
            <v>0.08</v>
          </cell>
          <cell r="JQ176">
            <v>0.004</v>
          </cell>
          <cell r="JR176">
            <v>-0.12</v>
          </cell>
          <cell r="JS176">
            <v>0.001</v>
          </cell>
          <cell r="JT176">
            <v>-0.09</v>
          </cell>
          <cell r="JU176">
            <v>0.002</v>
          </cell>
          <cell r="JV176">
            <v>-0.2</v>
          </cell>
          <cell r="JW176">
            <v>0.004</v>
          </cell>
          <cell r="JX176">
            <v>-0.04</v>
          </cell>
          <cell r="JY176">
            <v>0.002</v>
          </cell>
          <cell r="JZ176">
            <v>-0.15</v>
          </cell>
          <cell r="KA176">
            <v>0.007</v>
          </cell>
        </row>
        <row r="176">
          <cell r="KJ176">
            <v>0.04</v>
          </cell>
          <cell r="KK176">
            <v>0.001</v>
          </cell>
          <cell r="KL176">
            <v>0.01</v>
          </cell>
          <cell r="KM176">
            <v>0.001</v>
          </cell>
          <cell r="KN176">
            <v>0</v>
          </cell>
          <cell r="KO176">
            <v>0</v>
          </cell>
          <cell r="KP176">
            <v>-0.01</v>
          </cell>
          <cell r="KQ176">
            <v>0.003</v>
          </cell>
          <cell r="KR176">
            <v>-0.05</v>
          </cell>
          <cell r="KS176">
            <v>0.005</v>
          </cell>
          <cell r="KT176">
            <v>-0.09</v>
          </cell>
          <cell r="KU176">
            <v>0.002</v>
          </cell>
          <cell r="KV176">
            <v>-0.26</v>
          </cell>
          <cell r="KW176">
            <v>0.005</v>
          </cell>
          <cell r="KX176">
            <v>-0.07</v>
          </cell>
          <cell r="KY176">
            <v>0.002</v>
          </cell>
          <cell r="KZ176">
            <v>-0.21</v>
          </cell>
          <cell r="LA176">
            <v>0.005</v>
          </cell>
          <cell r="LB176">
            <v>-0.06</v>
          </cell>
          <cell r="LC176">
            <v>0.001</v>
          </cell>
          <cell r="LD176">
            <v>-0.21</v>
          </cell>
          <cell r="LE176">
            <v>0.004</v>
          </cell>
          <cell r="LF176">
            <v>-0.05</v>
          </cell>
          <cell r="LG176">
            <v>0.001</v>
          </cell>
          <cell r="LH176">
            <v>-0.21</v>
          </cell>
          <cell r="LI176">
            <v>0.003</v>
          </cell>
          <cell r="LJ176">
            <v>0</v>
          </cell>
          <cell r="LK176">
            <v>0</v>
          </cell>
          <cell r="LL176">
            <v>-0.02</v>
          </cell>
          <cell r="LM176">
            <v>0.002</v>
          </cell>
          <cell r="LN176">
            <v>0.09</v>
          </cell>
          <cell r="LO176">
            <v>0.005</v>
          </cell>
          <cell r="LP176">
            <v>0.33</v>
          </cell>
          <cell r="LQ176">
            <v>0.004</v>
          </cell>
          <cell r="LR176">
            <v>0.25</v>
          </cell>
          <cell r="LS176">
            <v>0.006</v>
          </cell>
          <cell r="LT176">
            <v>0.52</v>
          </cell>
          <cell r="LU176">
            <v>0.007</v>
          </cell>
        </row>
        <row r="176">
          <cell r="MD176">
            <v>0</v>
          </cell>
          <cell r="ME176">
            <v>0.001</v>
          </cell>
          <cell r="MF176">
            <v>0.01</v>
          </cell>
          <cell r="MG176">
            <v>0.001</v>
          </cell>
          <cell r="MH176">
            <v>0.17</v>
          </cell>
          <cell r="MI176">
            <v>0.005</v>
          </cell>
          <cell r="MJ176">
            <v>0.45</v>
          </cell>
          <cell r="MK176">
            <v>0.005</v>
          </cell>
          <cell r="ML176">
            <v>0.18</v>
          </cell>
          <cell r="MM176">
            <v>0.005</v>
          </cell>
          <cell r="MN176">
            <v>0.46</v>
          </cell>
          <cell r="MO176">
            <v>0.006</v>
          </cell>
          <cell r="MP176">
            <v>0.15</v>
          </cell>
          <cell r="MQ176">
            <v>0.005</v>
          </cell>
          <cell r="MR176">
            <v>0.04</v>
          </cell>
          <cell r="MS176">
            <v>0.01</v>
          </cell>
          <cell r="MT176">
            <v>0.08</v>
          </cell>
          <cell r="MU176">
            <v>0.007</v>
          </cell>
          <cell r="MV176">
            <v>0.09</v>
          </cell>
          <cell r="MW176">
            <v>0.012</v>
          </cell>
          <cell r="MX176">
            <v>0.5</v>
          </cell>
          <cell r="MY176">
            <v>0.009</v>
          </cell>
        </row>
        <row r="176">
          <cell r="NH176">
            <v>-0.04</v>
          </cell>
          <cell r="NI176">
            <v>0.004</v>
          </cell>
          <cell r="NJ176">
            <v>0.17</v>
          </cell>
          <cell r="NK176">
            <v>0.011</v>
          </cell>
          <cell r="NL176">
            <v>0</v>
          </cell>
          <cell r="NM176">
            <v>0.002</v>
          </cell>
          <cell r="NN176">
            <v>-1.49</v>
          </cell>
          <cell r="NO176">
            <v>0.016</v>
          </cell>
          <cell r="NP176">
            <v>-0.87</v>
          </cell>
          <cell r="NQ176">
            <v>0.014</v>
          </cell>
          <cell r="NR176">
            <v>0</v>
          </cell>
          <cell r="NS176">
            <v>0.011</v>
          </cell>
          <cell r="NT176">
            <v>0.18</v>
          </cell>
          <cell r="NU176">
            <v>0.008</v>
          </cell>
          <cell r="NV176">
            <v>0.03</v>
          </cell>
          <cell r="NW176">
            <v>0.01</v>
          </cell>
          <cell r="NX176">
            <v>0.19</v>
          </cell>
          <cell r="NY176">
            <v>0.008</v>
          </cell>
          <cell r="NZ176">
            <v>0.06</v>
          </cell>
          <cell r="OA176">
            <v>0.009</v>
          </cell>
          <cell r="OB176">
            <v>0.16</v>
          </cell>
          <cell r="OC176">
            <v>0.008</v>
          </cell>
          <cell r="OD176">
            <v>-0.24</v>
          </cell>
          <cell r="OE176">
            <v>0.007</v>
          </cell>
          <cell r="OF176">
            <v>-0.19</v>
          </cell>
          <cell r="OG176">
            <v>0.007</v>
          </cell>
          <cell r="OH176">
            <v>-0.22</v>
          </cell>
          <cell r="OI176">
            <v>0.002</v>
          </cell>
          <cell r="OJ176">
            <v>-0.19</v>
          </cell>
          <cell r="OK176">
            <v>0.003</v>
          </cell>
          <cell r="OL176">
            <v>0.05</v>
          </cell>
          <cell r="OM176">
            <v>0.001</v>
          </cell>
          <cell r="ON176">
            <v>0.07</v>
          </cell>
          <cell r="OO176">
            <v>0.001</v>
          </cell>
          <cell r="OP176">
            <v>0.05</v>
          </cell>
          <cell r="OQ176">
            <v>0.001</v>
          </cell>
          <cell r="OR176">
            <v>0.08</v>
          </cell>
          <cell r="OS176">
            <v>0.001</v>
          </cell>
        </row>
        <row r="176">
          <cell r="PD176">
            <v>0.01</v>
          </cell>
          <cell r="PE176">
            <v>0</v>
          </cell>
          <cell r="PF176">
            <v>0.04</v>
          </cell>
          <cell r="PG176">
            <v>0.001</v>
          </cell>
          <cell r="PH176">
            <v>0.08</v>
          </cell>
          <cell r="PI176">
            <v>0.001</v>
          </cell>
          <cell r="PJ176">
            <v>0.04</v>
          </cell>
          <cell r="PK176">
            <v>0.001</v>
          </cell>
          <cell r="PL176">
            <v>0.08</v>
          </cell>
          <cell r="PM176">
            <v>0.001</v>
          </cell>
          <cell r="PN176">
            <v>0.04</v>
          </cell>
          <cell r="PO176">
            <v>0.001</v>
          </cell>
          <cell r="PP176">
            <v>-0.04</v>
          </cell>
          <cell r="PQ176">
            <v>0.003</v>
          </cell>
          <cell r="PR176">
            <v>-0.03</v>
          </cell>
          <cell r="PS176">
            <v>0.002</v>
          </cell>
          <cell r="PT176">
            <v>0.01</v>
          </cell>
          <cell r="PU176">
            <v>0.004</v>
          </cell>
          <cell r="PV176">
            <v>-0.02</v>
          </cell>
          <cell r="PW176">
            <v>0.002</v>
          </cell>
        </row>
        <row r="176">
          <cell r="QF176">
            <v>-0.01</v>
          </cell>
          <cell r="QG176">
            <v>0.001</v>
          </cell>
          <cell r="QH176">
            <v>0.03</v>
          </cell>
          <cell r="QI176">
            <v>0.002</v>
          </cell>
          <cell r="QJ176">
            <v>-0.06</v>
          </cell>
          <cell r="QK176">
            <v>0.002</v>
          </cell>
          <cell r="QL176">
            <v>-0.24</v>
          </cell>
          <cell r="QM176">
            <v>0.004</v>
          </cell>
          <cell r="QN176">
            <v>-0.16</v>
          </cell>
          <cell r="QO176">
            <v>0.003</v>
          </cell>
          <cell r="QP176">
            <v>-0.01</v>
          </cell>
          <cell r="QQ176">
            <v>0.003</v>
          </cell>
          <cell r="QR176">
            <v>-0.04</v>
          </cell>
          <cell r="QS176">
            <v>0.002</v>
          </cell>
          <cell r="QT176">
            <v>-0.01</v>
          </cell>
          <cell r="QU176">
            <v>0.003</v>
          </cell>
          <cell r="QV176">
            <v>-0.03</v>
          </cell>
          <cell r="QW176">
            <v>0.002</v>
          </cell>
          <cell r="QX176">
            <v>0</v>
          </cell>
          <cell r="QY176">
            <v>0.003</v>
          </cell>
          <cell r="QZ176">
            <v>-0.03</v>
          </cell>
          <cell r="RA176">
            <v>0.002</v>
          </cell>
          <cell r="RB176">
            <v>-0.04</v>
          </cell>
          <cell r="RC176">
            <v>0.003</v>
          </cell>
          <cell r="RD176">
            <v>-0.05</v>
          </cell>
          <cell r="RE176">
            <v>0.002</v>
          </cell>
          <cell r="RF176">
            <v>-0.11</v>
          </cell>
          <cell r="RG176">
            <v>0.002</v>
          </cell>
          <cell r="RH176">
            <v>-0.04</v>
          </cell>
          <cell r="RI176">
            <v>0.001</v>
          </cell>
          <cell r="RJ176">
            <v>0.06</v>
          </cell>
          <cell r="RK176">
            <v>0.001</v>
          </cell>
          <cell r="RL176">
            <v>0.09</v>
          </cell>
          <cell r="RM176">
            <v>0.001</v>
          </cell>
          <cell r="RN176">
            <v>0.01</v>
          </cell>
          <cell r="RO176">
            <v>0.002</v>
          </cell>
          <cell r="RP176">
            <v>0.25</v>
          </cell>
          <cell r="RQ176">
            <v>0.003</v>
          </cell>
        </row>
        <row r="176">
          <cell r="RZ176">
            <v>0</v>
          </cell>
          <cell r="SA176">
            <v>0</v>
          </cell>
          <cell r="SB176">
            <v>0.2</v>
          </cell>
          <cell r="SC176">
            <v>0.004</v>
          </cell>
          <cell r="SD176">
            <v>0.01</v>
          </cell>
          <cell r="SE176">
            <v>0.001</v>
          </cell>
          <cell r="SF176">
            <v>-0.09</v>
          </cell>
          <cell r="SG176">
            <v>0.002</v>
          </cell>
          <cell r="SH176">
            <v>-0.11</v>
          </cell>
          <cell r="SI176">
            <v>0.004</v>
          </cell>
          <cell r="SJ176">
            <v>0.05</v>
          </cell>
          <cell r="SK176">
            <v>0.001</v>
          </cell>
          <cell r="SL176">
            <v>0.15</v>
          </cell>
          <cell r="SM176">
            <v>0.002</v>
          </cell>
          <cell r="SN176">
            <v>0.05</v>
          </cell>
          <cell r="SO176">
            <v>0.001</v>
          </cell>
          <cell r="SP176">
            <v>0.16</v>
          </cell>
          <cell r="SQ176">
            <v>0.003</v>
          </cell>
          <cell r="SR176">
            <v>0.05</v>
          </cell>
          <cell r="SS176">
            <v>0.001</v>
          </cell>
          <cell r="ST176">
            <v>0.16</v>
          </cell>
          <cell r="SU176">
            <v>0.002</v>
          </cell>
          <cell r="SV176">
            <v>0.01</v>
          </cell>
          <cell r="SW176">
            <v>0.001</v>
          </cell>
          <cell r="SX176">
            <v>0.04</v>
          </cell>
          <cell r="SY176">
            <v>0.002</v>
          </cell>
          <cell r="SZ176">
            <v>0</v>
          </cell>
          <cell r="TA176">
            <v>0</v>
          </cell>
          <cell r="TB176">
            <v>-0.03</v>
          </cell>
          <cell r="TC176">
            <v>0.002</v>
          </cell>
          <cell r="TD176">
            <v>-0.24</v>
          </cell>
          <cell r="TE176">
            <v>0.004</v>
          </cell>
          <cell r="TF176">
            <v>-0.7</v>
          </cell>
          <cell r="TG176">
            <v>0.009</v>
          </cell>
          <cell r="TH176">
            <v>-0.34</v>
          </cell>
          <cell r="TI176">
            <v>0.005</v>
          </cell>
          <cell r="TJ176">
            <v>-0.5</v>
          </cell>
          <cell r="TK176">
            <v>0.008</v>
          </cell>
        </row>
        <row r="176">
          <cell r="TT176">
            <v>0.04</v>
          </cell>
          <cell r="TU176">
            <v>0.002</v>
          </cell>
          <cell r="TV176">
            <v>0</v>
          </cell>
          <cell r="TW176">
            <v>0.005</v>
          </cell>
          <cell r="TX176">
            <v>0.05</v>
          </cell>
          <cell r="TY176">
            <v>0.001</v>
          </cell>
          <cell r="TZ176">
            <v>-0.97</v>
          </cell>
          <cell r="UA176">
            <v>0.011</v>
          </cell>
          <cell r="UB176">
            <v>-0.06</v>
          </cell>
          <cell r="UC176">
            <v>0.015</v>
          </cell>
          <cell r="UD176">
            <v>-0.25</v>
          </cell>
          <cell r="UE176">
            <v>0.003</v>
          </cell>
          <cell r="UF176">
            <v>-0.47</v>
          </cell>
          <cell r="UG176">
            <v>0.007</v>
          </cell>
          <cell r="UH176">
            <v>-0.19</v>
          </cell>
          <cell r="UI176">
            <v>0.003</v>
          </cell>
          <cell r="UJ176">
            <v>-0.44</v>
          </cell>
          <cell r="UK176">
            <v>0.006</v>
          </cell>
          <cell r="UL176">
            <v>-0.19</v>
          </cell>
          <cell r="UM176">
            <v>0.003</v>
          </cell>
          <cell r="UN176">
            <v>-0.44</v>
          </cell>
          <cell r="UO176">
            <v>0.006</v>
          </cell>
          <cell r="UP176">
            <v>-0.32</v>
          </cell>
          <cell r="UQ176">
            <v>0.003</v>
          </cell>
          <cell r="UR176">
            <v>-0.46</v>
          </cell>
          <cell r="US176">
            <v>0.005</v>
          </cell>
          <cell r="UT176">
            <v>-0.28</v>
          </cell>
          <cell r="UU176">
            <v>0.004</v>
          </cell>
          <cell r="UV176">
            <v>0.02</v>
          </cell>
          <cell r="UW176">
            <v>0.004</v>
          </cell>
          <cell r="UX176">
            <v>0.06</v>
          </cell>
          <cell r="UY176">
            <v>0</v>
          </cell>
          <cell r="UZ176">
            <v>0.01</v>
          </cell>
          <cell r="VA176">
            <v>0.001</v>
          </cell>
          <cell r="VB176">
            <v>0.03</v>
          </cell>
          <cell r="VC176">
            <v>0.001</v>
          </cell>
        </row>
        <row r="176">
          <cell r="VL176">
            <v>0</v>
          </cell>
          <cell r="VM176">
            <v>0</v>
          </cell>
          <cell r="VN176">
            <v>0.03</v>
          </cell>
          <cell r="VO176">
            <v>0.001</v>
          </cell>
          <cell r="VP176">
            <v>0.02</v>
          </cell>
          <cell r="VQ176">
            <v>0</v>
          </cell>
          <cell r="VR176">
            <v>0.03</v>
          </cell>
          <cell r="VS176">
            <v>0</v>
          </cell>
          <cell r="VT176">
            <v>0.01</v>
          </cell>
          <cell r="VU176">
            <v>0</v>
          </cell>
          <cell r="VV176">
            <v>0</v>
          </cell>
          <cell r="VW176">
            <v>0</v>
          </cell>
          <cell r="VX176">
            <v>0</v>
          </cell>
          <cell r="VY176">
            <v>0</v>
          </cell>
          <cell r="VZ176">
            <v>0</v>
          </cell>
          <cell r="WA176">
            <v>0</v>
          </cell>
          <cell r="WB176">
            <v>0.06</v>
          </cell>
          <cell r="WC176">
            <v>0.002</v>
          </cell>
          <cell r="WD176">
            <v>-0.06</v>
          </cell>
          <cell r="WE176">
            <v>0.002</v>
          </cell>
          <cell r="WF176">
            <v>0.01</v>
          </cell>
          <cell r="WG176">
            <v>0.002</v>
          </cell>
          <cell r="WH176">
            <v>0.03</v>
          </cell>
          <cell r="WI176">
            <v>0.001</v>
          </cell>
        </row>
        <row r="176">
          <cell r="WR176">
            <v>0.07</v>
          </cell>
          <cell r="WS176">
            <v>0.001</v>
          </cell>
          <cell r="WT176">
            <v>0</v>
          </cell>
          <cell r="WU176">
            <v>0.001</v>
          </cell>
          <cell r="WV176">
            <v>-0.02</v>
          </cell>
          <cell r="WW176">
            <v>0.001</v>
          </cell>
          <cell r="WX176">
            <v>-0.13</v>
          </cell>
          <cell r="WY176">
            <v>0.003</v>
          </cell>
          <cell r="WZ176">
            <v>0.04</v>
          </cell>
          <cell r="XA176">
            <v>0.002</v>
          </cell>
          <cell r="XB176">
            <v>0.07</v>
          </cell>
          <cell r="XC176">
            <v>0.002</v>
          </cell>
          <cell r="XD176">
            <v>0</v>
          </cell>
          <cell r="XE176">
            <v>0.001</v>
          </cell>
          <cell r="XF176">
            <v>0.08</v>
          </cell>
          <cell r="XG176">
            <v>0.002</v>
          </cell>
          <cell r="XH176">
            <v>0</v>
          </cell>
          <cell r="XI176">
            <v>0.001</v>
          </cell>
          <cell r="XJ176">
            <v>0.08</v>
          </cell>
          <cell r="XK176">
            <v>0.002</v>
          </cell>
          <cell r="XL176">
            <v>0.01</v>
          </cell>
          <cell r="XM176">
            <v>0.001</v>
          </cell>
          <cell r="XN176">
            <v>0.02</v>
          </cell>
          <cell r="XO176">
            <v>0.002</v>
          </cell>
          <cell r="XP176">
            <v>0.01</v>
          </cell>
          <cell r="XQ176">
            <v>0.001</v>
          </cell>
          <cell r="XR176">
            <v>-0.03</v>
          </cell>
          <cell r="XS176">
            <v>0.001</v>
          </cell>
          <cell r="XT176">
            <v>0.01</v>
          </cell>
          <cell r="XU176">
            <v>0</v>
          </cell>
        </row>
        <row r="177">
          <cell r="B177" t="str">
            <v>KMS093</v>
          </cell>
          <cell r="C177" t="str">
            <v>Korea/N China</v>
          </cell>
          <cell r="D177">
            <v>37.8108</v>
          </cell>
          <cell r="E177">
            <v>127.7722</v>
          </cell>
          <cell r="F177">
            <v>-0.06</v>
          </cell>
          <cell r="G177">
            <v>0.006</v>
          </cell>
          <cell r="H177">
            <v>0.85</v>
          </cell>
          <cell r="I177">
            <v>0.024</v>
          </cell>
          <cell r="J177">
            <v>2.74</v>
          </cell>
          <cell r="K177">
            <v>0.027</v>
          </cell>
          <cell r="L177">
            <v>-0.06</v>
          </cell>
          <cell r="M177">
            <v>0.01</v>
          </cell>
          <cell r="N177">
            <v>2.36</v>
          </cell>
          <cell r="O177">
            <v>0.026</v>
          </cell>
        </row>
        <row r="177">
          <cell r="X177">
            <v>0.27</v>
          </cell>
          <cell r="Y177">
            <v>0.007</v>
          </cell>
          <cell r="Z177">
            <v>1.03</v>
          </cell>
          <cell r="AA177">
            <v>0.052</v>
          </cell>
          <cell r="AB177">
            <v>0.69</v>
          </cell>
          <cell r="AC177">
            <v>0.017</v>
          </cell>
          <cell r="AD177">
            <v>-3.33</v>
          </cell>
          <cell r="AE177">
            <v>0.022</v>
          </cell>
          <cell r="AF177">
            <v>-7.45</v>
          </cell>
          <cell r="AG177">
            <v>0.068</v>
          </cell>
          <cell r="AH177">
            <v>-0.07</v>
          </cell>
          <cell r="AI177">
            <v>0.006</v>
          </cell>
          <cell r="AJ177">
            <v>1.65</v>
          </cell>
          <cell r="AK177">
            <v>0.02</v>
          </cell>
          <cell r="AL177">
            <v>-0.05</v>
          </cell>
          <cell r="AM177">
            <v>0.006</v>
          </cell>
          <cell r="AN177">
            <v>1.63</v>
          </cell>
          <cell r="AO177">
            <v>0.021</v>
          </cell>
          <cell r="AP177">
            <v>0.07</v>
          </cell>
          <cell r="AQ177">
            <v>0.006</v>
          </cell>
          <cell r="AR177">
            <v>1.91</v>
          </cell>
          <cell r="AS177">
            <v>0.019</v>
          </cell>
          <cell r="AT177">
            <v>-0.31</v>
          </cell>
          <cell r="AU177">
            <v>0.007</v>
          </cell>
          <cell r="AV177">
            <v>-0.3</v>
          </cell>
          <cell r="AW177">
            <v>0.019</v>
          </cell>
          <cell r="AX177">
            <v>-0.43</v>
          </cell>
          <cell r="AY177">
            <v>0.007</v>
          </cell>
          <cell r="AZ177">
            <v>-0.9</v>
          </cell>
          <cell r="BA177">
            <v>0.012</v>
          </cell>
          <cell r="BB177">
            <v>0.04</v>
          </cell>
          <cell r="BC177">
            <v>0.002</v>
          </cell>
          <cell r="BD177">
            <v>0.17</v>
          </cell>
          <cell r="BE177">
            <v>0.002</v>
          </cell>
          <cell r="BF177">
            <v>-0.14</v>
          </cell>
          <cell r="BG177">
            <v>0.001</v>
          </cell>
          <cell r="BH177">
            <v>0.36</v>
          </cell>
          <cell r="BI177">
            <v>0.003</v>
          </cell>
        </row>
        <row r="177">
          <cell r="BR177">
            <v>0.1</v>
          </cell>
          <cell r="BS177">
            <v>0.004</v>
          </cell>
          <cell r="BT177">
            <v>0.63</v>
          </cell>
          <cell r="BU177">
            <v>0.007</v>
          </cell>
          <cell r="BV177">
            <v>0.33</v>
          </cell>
          <cell r="BW177">
            <v>0.006</v>
          </cell>
          <cell r="BX177">
            <v>-0.54</v>
          </cell>
          <cell r="BY177">
            <v>0.003</v>
          </cell>
          <cell r="BZ177">
            <v>-0.08</v>
          </cell>
          <cell r="CA177">
            <v>0.006</v>
          </cell>
          <cell r="CB177">
            <v>-0.02</v>
          </cell>
          <cell r="CC177">
            <v>0.001</v>
          </cell>
          <cell r="CD177">
            <v>0.24</v>
          </cell>
          <cell r="CE177">
            <v>0.002</v>
          </cell>
          <cell r="CF177">
            <v>-0.02</v>
          </cell>
          <cell r="CG177">
            <v>0.001</v>
          </cell>
          <cell r="CH177">
            <v>0.22</v>
          </cell>
          <cell r="CI177">
            <v>0.002</v>
          </cell>
          <cell r="CJ177">
            <v>0.01</v>
          </cell>
          <cell r="CK177">
            <v>0.001</v>
          </cell>
          <cell r="CL177">
            <v>0.3</v>
          </cell>
          <cell r="CM177">
            <v>0.002</v>
          </cell>
          <cell r="CN177">
            <v>-0.05</v>
          </cell>
          <cell r="CO177">
            <v>0.001</v>
          </cell>
          <cell r="CP177">
            <v>0.18</v>
          </cell>
          <cell r="CQ177">
            <v>0.002</v>
          </cell>
          <cell r="CR177">
            <v>-0.03</v>
          </cell>
          <cell r="CS177">
            <v>0.001</v>
          </cell>
          <cell r="CT177">
            <v>0.12</v>
          </cell>
          <cell r="CU177">
            <v>0.002</v>
          </cell>
          <cell r="CV177">
            <v>-0.74</v>
          </cell>
          <cell r="CW177">
            <v>0.007</v>
          </cell>
          <cell r="CX177">
            <v>0.02</v>
          </cell>
          <cell r="CY177">
            <v>0.005</v>
          </cell>
          <cell r="CZ177">
            <v>-0.36</v>
          </cell>
          <cell r="DA177">
            <v>0.008</v>
          </cell>
          <cell r="DB177">
            <v>-0.31</v>
          </cell>
          <cell r="DC177">
            <v>0.009</v>
          </cell>
        </row>
        <row r="177">
          <cell r="DL177">
            <v>0.19</v>
          </cell>
          <cell r="DM177">
            <v>0.008</v>
          </cell>
          <cell r="DN177">
            <v>0.26</v>
          </cell>
          <cell r="DO177">
            <v>0.004</v>
          </cell>
          <cell r="DP177">
            <v>0.01</v>
          </cell>
          <cell r="DQ177">
            <v>0.001</v>
          </cell>
          <cell r="DR177">
            <v>-1.04</v>
          </cell>
          <cell r="DS177">
            <v>0.016</v>
          </cell>
          <cell r="DT177">
            <v>-0.14</v>
          </cell>
          <cell r="DU177">
            <v>0.007</v>
          </cell>
          <cell r="DV177">
            <v>-0.5</v>
          </cell>
          <cell r="DW177">
            <v>0.007</v>
          </cell>
          <cell r="DX177">
            <v>-0.06</v>
          </cell>
          <cell r="DY177">
            <v>0.003</v>
          </cell>
          <cell r="DZ177">
            <v>-0.52</v>
          </cell>
          <cell r="EA177">
            <v>0.006</v>
          </cell>
          <cell r="EB177">
            <v>-0.07</v>
          </cell>
          <cell r="EC177">
            <v>0.003</v>
          </cell>
          <cell r="ED177">
            <v>-0.43</v>
          </cell>
          <cell r="EE177">
            <v>0.006</v>
          </cell>
          <cell r="EF177">
            <v>0.03</v>
          </cell>
          <cell r="EG177">
            <v>0.003</v>
          </cell>
          <cell r="EH177">
            <v>-0.58</v>
          </cell>
          <cell r="EI177">
            <v>0.006</v>
          </cell>
          <cell r="EJ177">
            <v>-0.09</v>
          </cell>
          <cell r="EK177">
            <v>0.003</v>
          </cell>
          <cell r="EL177">
            <v>-0.27</v>
          </cell>
          <cell r="EM177">
            <v>0.005</v>
          </cell>
          <cell r="EN177">
            <v>0.04</v>
          </cell>
          <cell r="EO177">
            <v>0.001</v>
          </cell>
          <cell r="EP177">
            <v>0.06</v>
          </cell>
          <cell r="EQ177">
            <v>0.001</v>
          </cell>
          <cell r="ER177">
            <v>0.02</v>
          </cell>
          <cell r="ES177">
            <v>0</v>
          </cell>
          <cell r="ET177">
            <v>-0.06</v>
          </cell>
          <cell r="EU177">
            <v>0.001</v>
          </cell>
          <cell r="EV177">
            <v>0.06</v>
          </cell>
          <cell r="EW177">
            <v>0</v>
          </cell>
        </row>
        <row r="177">
          <cell r="FF177">
            <v>0.04</v>
          </cell>
          <cell r="FG177">
            <v>0.001</v>
          </cell>
          <cell r="FH177">
            <v>0.04</v>
          </cell>
          <cell r="FI177">
            <v>0.001</v>
          </cell>
          <cell r="FJ177">
            <v>0.02</v>
          </cell>
          <cell r="FK177">
            <v>0.001</v>
          </cell>
          <cell r="FL177">
            <v>-0.13</v>
          </cell>
          <cell r="FM177">
            <v>0.001</v>
          </cell>
          <cell r="FN177">
            <v>0.01</v>
          </cell>
          <cell r="FO177">
            <v>0.001</v>
          </cell>
          <cell r="FP177">
            <v>0.01</v>
          </cell>
          <cell r="FQ177">
            <v>0</v>
          </cell>
          <cell r="FR177">
            <v>0.03</v>
          </cell>
          <cell r="FS177">
            <v>0</v>
          </cell>
          <cell r="FT177">
            <v>0.01</v>
          </cell>
          <cell r="FU177">
            <v>0.001</v>
          </cell>
          <cell r="FV177">
            <v>0.03</v>
          </cell>
          <cell r="FW177">
            <v>0</v>
          </cell>
          <cell r="FX177">
            <v>0.02</v>
          </cell>
          <cell r="FY177">
            <v>0.001</v>
          </cell>
          <cell r="FZ177">
            <v>0.03</v>
          </cell>
          <cell r="GA177">
            <v>0</v>
          </cell>
          <cell r="GB177">
            <v>0</v>
          </cell>
          <cell r="GC177">
            <v>0.001</v>
          </cell>
          <cell r="GD177">
            <v>0.03</v>
          </cell>
          <cell r="GE177">
            <v>0</v>
          </cell>
          <cell r="GF177">
            <v>-0.01</v>
          </cell>
          <cell r="GG177">
            <v>0</v>
          </cell>
          <cell r="GH177">
            <v>0.01</v>
          </cell>
          <cell r="GI177">
            <v>0</v>
          </cell>
          <cell r="GJ177">
            <v>79.81</v>
          </cell>
          <cell r="GK177">
            <v>0.978</v>
          </cell>
          <cell r="GL177">
            <v>392.75</v>
          </cell>
          <cell r="GM177">
            <v>5.074</v>
          </cell>
          <cell r="GN177">
            <v>78.86</v>
          </cell>
          <cell r="GO177">
            <v>1.603</v>
          </cell>
          <cell r="GP177">
            <v>662.53</v>
          </cell>
          <cell r="GQ177">
            <v>4.782</v>
          </cell>
        </row>
        <row r="177">
          <cell r="GZ177">
            <v>91.25</v>
          </cell>
          <cell r="HA177">
            <v>1.472</v>
          </cell>
          <cell r="HB177">
            <v>-261.22</v>
          </cell>
          <cell r="HC177">
            <v>5.273</v>
          </cell>
          <cell r="HD177">
            <v>0.79</v>
          </cell>
          <cell r="HE177">
            <v>0.021</v>
          </cell>
          <cell r="HF177">
            <v>-294.75</v>
          </cell>
          <cell r="HG177">
            <v>2.245</v>
          </cell>
          <cell r="HH177">
            <v>-1097.06</v>
          </cell>
          <cell r="HI177">
            <v>6.612</v>
          </cell>
          <cell r="HJ177">
            <v>73.67</v>
          </cell>
          <cell r="HK177">
            <v>1.159</v>
          </cell>
          <cell r="HL177">
            <v>515.96</v>
          </cell>
          <cell r="HM177">
            <v>3.907</v>
          </cell>
          <cell r="HN177">
            <v>84.01</v>
          </cell>
          <cell r="HO177">
            <v>1.163</v>
          </cell>
          <cell r="HP177">
            <v>543.02</v>
          </cell>
          <cell r="HQ177">
            <v>3.648</v>
          </cell>
          <cell r="HR177">
            <v>100.33</v>
          </cell>
          <cell r="HS177">
            <v>1.112</v>
          </cell>
          <cell r="HT177">
            <v>485.07</v>
          </cell>
          <cell r="HU177">
            <v>3.995</v>
          </cell>
          <cell r="HV177">
            <v>15.46</v>
          </cell>
          <cell r="HW177">
            <v>0.813</v>
          </cell>
          <cell r="HX177">
            <v>-4.19</v>
          </cell>
          <cell r="HY177">
            <v>3.579</v>
          </cell>
          <cell r="HZ177">
            <v>-387.83</v>
          </cell>
          <cell r="IA177">
            <v>2.566</v>
          </cell>
          <cell r="IB177">
            <v>0.2</v>
          </cell>
          <cell r="IC177">
            <v>0.005</v>
          </cell>
          <cell r="ID177">
            <v>0.16</v>
          </cell>
          <cell r="IE177">
            <v>0.003</v>
          </cell>
          <cell r="IF177">
            <v>0.28</v>
          </cell>
          <cell r="IG177">
            <v>0.007</v>
          </cell>
          <cell r="IH177">
            <v>0.25</v>
          </cell>
          <cell r="II177">
            <v>0.005</v>
          </cell>
        </row>
        <row r="177">
          <cell r="IR177">
            <v>0.01</v>
          </cell>
          <cell r="IS177">
            <v>0.003</v>
          </cell>
          <cell r="IT177">
            <v>0.01</v>
          </cell>
          <cell r="IU177">
            <v>0.001</v>
          </cell>
          <cell r="IV177">
            <v>0.33</v>
          </cell>
          <cell r="IW177">
            <v>0.007</v>
          </cell>
          <cell r="IX177">
            <v>-1.43</v>
          </cell>
          <cell r="IY177">
            <v>0.008</v>
          </cell>
          <cell r="IZ177">
            <v>-0.45</v>
          </cell>
          <cell r="JA177">
            <v>0.004</v>
          </cell>
          <cell r="JB177">
            <v>0.27</v>
          </cell>
          <cell r="JC177">
            <v>0.006</v>
          </cell>
          <cell r="JD177">
            <v>0.23</v>
          </cell>
          <cell r="JE177">
            <v>0.004</v>
          </cell>
          <cell r="JF177">
            <v>0.29</v>
          </cell>
          <cell r="JG177">
            <v>0.006</v>
          </cell>
          <cell r="JH177">
            <v>0.24</v>
          </cell>
          <cell r="JI177">
            <v>0.004</v>
          </cell>
          <cell r="JJ177">
            <v>0.28</v>
          </cell>
          <cell r="JK177">
            <v>0.005</v>
          </cell>
          <cell r="JL177">
            <v>0.24</v>
          </cell>
          <cell r="JM177">
            <v>0.004</v>
          </cell>
          <cell r="JN177">
            <v>-0.01</v>
          </cell>
          <cell r="JO177">
            <v>0.004</v>
          </cell>
          <cell r="JP177">
            <v>0.05</v>
          </cell>
          <cell r="JQ177">
            <v>0.003</v>
          </cell>
          <cell r="JR177">
            <v>-0.08</v>
          </cell>
          <cell r="JS177">
            <v>0.001</v>
          </cell>
          <cell r="JT177">
            <v>0.03</v>
          </cell>
          <cell r="JU177">
            <v>0.002</v>
          </cell>
          <cell r="JV177">
            <v>0.11</v>
          </cell>
          <cell r="JW177">
            <v>0.003</v>
          </cell>
          <cell r="JX177">
            <v>0</v>
          </cell>
          <cell r="JY177">
            <v>0.002</v>
          </cell>
          <cell r="JZ177">
            <v>0.13</v>
          </cell>
          <cell r="KA177">
            <v>0.006</v>
          </cell>
        </row>
        <row r="177">
          <cell r="KJ177">
            <v>0.04</v>
          </cell>
          <cell r="KK177">
            <v>0.001</v>
          </cell>
          <cell r="KL177">
            <v>-0.02</v>
          </cell>
          <cell r="KM177">
            <v>0.001</v>
          </cell>
          <cell r="KN177">
            <v>0</v>
          </cell>
          <cell r="KO177">
            <v>0</v>
          </cell>
          <cell r="KP177">
            <v>0.16</v>
          </cell>
          <cell r="KQ177">
            <v>0.002</v>
          </cell>
          <cell r="KR177">
            <v>0</v>
          </cell>
          <cell r="KS177">
            <v>0.003</v>
          </cell>
          <cell r="KT177">
            <v>0</v>
          </cell>
          <cell r="KU177">
            <v>0.002</v>
          </cell>
          <cell r="KV177">
            <v>0.13</v>
          </cell>
          <cell r="KW177">
            <v>0.004</v>
          </cell>
          <cell r="KX177">
            <v>0.02</v>
          </cell>
          <cell r="KY177">
            <v>0.002</v>
          </cell>
          <cell r="KZ177">
            <v>0.12</v>
          </cell>
          <cell r="LA177">
            <v>0.005</v>
          </cell>
          <cell r="LB177">
            <v>0.03</v>
          </cell>
          <cell r="LC177">
            <v>0.001</v>
          </cell>
          <cell r="LD177">
            <v>0.09</v>
          </cell>
          <cell r="LE177">
            <v>0.004</v>
          </cell>
          <cell r="LF177">
            <v>0.04</v>
          </cell>
          <cell r="LG177">
            <v>0.001</v>
          </cell>
          <cell r="LH177">
            <v>0</v>
          </cell>
          <cell r="LI177">
            <v>0.003</v>
          </cell>
          <cell r="LJ177">
            <v>0.01</v>
          </cell>
          <cell r="LK177">
            <v>0</v>
          </cell>
          <cell r="LL177">
            <v>-0.02</v>
          </cell>
          <cell r="LM177">
            <v>0.001</v>
          </cell>
          <cell r="LN177">
            <v>0.17</v>
          </cell>
          <cell r="LO177">
            <v>0.003</v>
          </cell>
          <cell r="LP177">
            <v>0.32</v>
          </cell>
          <cell r="LQ177">
            <v>0.004</v>
          </cell>
          <cell r="LR177">
            <v>0.26</v>
          </cell>
          <cell r="LS177">
            <v>0.004</v>
          </cell>
          <cell r="LT177">
            <v>0.33</v>
          </cell>
          <cell r="LU177">
            <v>0.006</v>
          </cell>
        </row>
        <row r="177">
          <cell r="MD177">
            <v>0.01</v>
          </cell>
          <cell r="ME177">
            <v>0.001</v>
          </cell>
          <cell r="MF177">
            <v>0.01</v>
          </cell>
          <cell r="MG177">
            <v>0.001</v>
          </cell>
          <cell r="MH177">
            <v>0.23</v>
          </cell>
          <cell r="MI177">
            <v>0.003</v>
          </cell>
          <cell r="MJ177">
            <v>0.35</v>
          </cell>
          <cell r="MK177">
            <v>0.004</v>
          </cell>
          <cell r="ML177">
            <v>0.24</v>
          </cell>
          <cell r="MM177">
            <v>0.003</v>
          </cell>
          <cell r="MN177">
            <v>0.35</v>
          </cell>
          <cell r="MO177">
            <v>0.004</v>
          </cell>
          <cell r="MP177">
            <v>0.24</v>
          </cell>
          <cell r="MQ177">
            <v>0.004</v>
          </cell>
          <cell r="MR177">
            <v>0.43</v>
          </cell>
          <cell r="MS177">
            <v>0.006</v>
          </cell>
          <cell r="MT177">
            <v>0.28</v>
          </cell>
          <cell r="MU177">
            <v>0.007</v>
          </cell>
          <cell r="MV177">
            <v>0.21</v>
          </cell>
          <cell r="MW177">
            <v>0.009</v>
          </cell>
          <cell r="MX177">
            <v>0.69</v>
          </cell>
          <cell r="MY177">
            <v>0.007</v>
          </cell>
        </row>
        <row r="177">
          <cell r="NH177">
            <v>0.04</v>
          </cell>
          <cell r="NI177">
            <v>0.003</v>
          </cell>
          <cell r="NJ177">
            <v>-0.17</v>
          </cell>
          <cell r="NK177">
            <v>0.011</v>
          </cell>
          <cell r="NL177">
            <v>-0.01</v>
          </cell>
          <cell r="NM177">
            <v>0.001</v>
          </cell>
          <cell r="NN177">
            <v>-1.7</v>
          </cell>
          <cell r="NO177">
            <v>0.013</v>
          </cell>
          <cell r="NP177">
            <v>-1.48</v>
          </cell>
          <cell r="NQ177">
            <v>0.008</v>
          </cell>
          <cell r="NR177">
            <v>0.42</v>
          </cell>
          <cell r="NS177">
            <v>0.007</v>
          </cell>
          <cell r="NT177">
            <v>0.42</v>
          </cell>
          <cell r="NU177">
            <v>0.006</v>
          </cell>
          <cell r="NV177">
            <v>0.5</v>
          </cell>
          <cell r="NW177">
            <v>0.008</v>
          </cell>
          <cell r="NX177">
            <v>0.44</v>
          </cell>
          <cell r="NY177">
            <v>0.007</v>
          </cell>
          <cell r="NZ177">
            <v>0.45</v>
          </cell>
          <cell r="OA177">
            <v>0.007</v>
          </cell>
          <cell r="OB177">
            <v>0.41</v>
          </cell>
          <cell r="OC177">
            <v>0.006</v>
          </cell>
          <cell r="OD177">
            <v>-0.02</v>
          </cell>
          <cell r="OE177">
            <v>0.005</v>
          </cell>
          <cell r="OF177">
            <v>-0.18</v>
          </cell>
          <cell r="OG177">
            <v>0.006</v>
          </cell>
          <cell r="OH177">
            <v>-0.17</v>
          </cell>
          <cell r="OI177">
            <v>0.002</v>
          </cell>
          <cell r="OJ177">
            <v>-0.28</v>
          </cell>
          <cell r="OK177">
            <v>0.003</v>
          </cell>
          <cell r="OL177">
            <v>0.01</v>
          </cell>
          <cell r="OM177">
            <v>0.001</v>
          </cell>
          <cell r="ON177">
            <v>0.06</v>
          </cell>
          <cell r="OO177">
            <v>0.001</v>
          </cell>
          <cell r="OP177">
            <v>0.05</v>
          </cell>
          <cell r="OQ177">
            <v>0.001</v>
          </cell>
          <cell r="OR177">
            <v>0</v>
          </cell>
          <cell r="OS177">
            <v>0.001</v>
          </cell>
        </row>
        <row r="177">
          <cell r="PD177">
            <v>0.01</v>
          </cell>
          <cell r="PE177">
            <v>0</v>
          </cell>
          <cell r="PF177">
            <v>0.02</v>
          </cell>
          <cell r="PG177">
            <v>0.001</v>
          </cell>
          <cell r="PH177">
            <v>0.04</v>
          </cell>
          <cell r="PI177">
            <v>0.001</v>
          </cell>
          <cell r="PJ177">
            <v>0.03</v>
          </cell>
          <cell r="PK177">
            <v>0.001</v>
          </cell>
          <cell r="PL177">
            <v>0.03</v>
          </cell>
          <cell r="PM177">
            <v>0.001</v>
          </cell>
          <cell r="PN177">
            <v>0.03</v>
          </cell>
          <cell r="PO177">
            <v>0.001</v>
          </cell>
          <cell r="PP177">
            <v>0.02</v>
          </cell>
          <cell r="PQ177">
            <v>0.002</v>
          </cell>
          <cell r="PR177">
            <v>-0.1</v>
          </cell>
          <cell r="PS177">
            <v>0.001</v>
          </cell>
          <cell r="PT177">
            <v>-0.08</v>
          </cell>
          <cell r="PU177">
            <v>0.003</v>
          </cell>
          <cell r="PV177">
            <v>-0.1</v>
          </cell>
          <cell r="PW177">
            <v>0.002</v>
          </cell>
        </row>
        <row r="177">
          <cell r="QF177">
            <v>-0.01</v>
          </cell>
          <cell r="QG177">
            <v>0.001</v>
          </cell>
          <cell r="QH177">
            <v>-0.04</v>
          </cell>
          <cell r="QI177">
            <v>0.002</v>
          </cell>
          <cell r="QJ177">
            <v>-0.08</v>
          </cell>
          <cell r="QK177">
            <v>0.002</v>
          </cell>
          <cell r="QL177">
            <v>-0.27</v>
          </cell>
          <cell r="QM177">
            <v>0.002</v>
          </cell>
          <cell r="QN177">
            <v>-0.31</v>
          </cell>
          <cell r="QO177">
            <v>0.002</v>
          </cell>
          <cell r="QP177">
            <v>0.01</v>
          </cell>
          <cell r="QQ177">
            <v>0.002</v>
          </cell>
          <cell r="QR177">
            <v>-0.13</v>
          </cell>
          <cell r="QS177">
            <v>0.002</v>
          </cell>
          <cell r="QT177">
            <v>0.02</v>
          </cell>
          <cell r="QU177">
            <v>0.002</v>
          </cell>
          <cell r="QV177">
            <v>-0.12</v>
          </cell>
          <cell r="QW177">
            <v>0.002</v>
          </cell>
          <cell r="QX177">
            <v>-0.01</v>
          </cell>
          <cell r="QY177">
            <v>0.002</v>
          </cell>
          <cell r="QZ177">
            <v>-0.11</v>
          </cell>
          <cell r="RA177">
            <v>0.002</v>
          </cell>
          <cell r="RB177">
            <v>-0.07</v>
          </cell>
          <cell r="RC177">
            <v>0.002</v>
          </cell>
          <cell r="RD177">
            <v>-0.17</v>
          </cell>
          <cell r="RE177">
            <v>0.002</v>
          </cell>
          <cell r="RF177">
            <v>-0.11</v>
          </cell>
          <cell r="RG177">
            <v>0.001</v>
          </cell>
          <cell r="RH177">
            <v>-0.09</v>
          </cell>
          <cell r="RI177">
            <v>0.001</v>
          </cell>
          <cell r="RJ177">
            <v>0.12</v>
          </cell>
          <cell r="RK177">
            <v>0.001</v>
          </cell>
          <cell r="RL177">
            <v>0.21</v>
          </cell>
          <cell r="RM177">
            <v>0.001</v>
          </cell>
          <cell r="RN177">
            <v>0.05</v>
          </cell>
          <cell r="RO177">
            <v>0.001</v>
          </cell>
          <cell r="RP177">
            <v>0.38</v>
          </cell>
          <cell r="RQ177">
            <v>0.003</v>
          </cell>
        </row>
        <row r="177">
          <cell r="RZ177">
            <v>0</v>
          </cell>
          <cell r="SA177">
            <v>0</v>
          </cell>
          <cell r="SB177">
            <v>0.15</v>
          </cell>
          <cell r="SC177">
            <v>0.003</v>
          </cell>
          <cell r="SD177">
            <v>0</v>
          </cell>
          <cell r="SE177">
            <v>0.001</v>
          </cell>
          <cell r="SF177">
            <v>-0.11</v>
          </cell>
          <cell r="SG177">
            <v>0.002</v>
          </cell>
          <cell r="SH177">
            <v>-0.32</v>
          </cell>
          <cell r="SI177">
            <v>0.003</v>
          </cell>
          <cell r="SJ177">
            <v>0.12</v>
          </cell>
          <cell r="SK177">
            <v>0.001</v>
          </cell>
          <cell r="SL177">
            <v>0.31</v>
          </cell>
          <cell r="SM177">
            <v>0.002</v>
          </cell>
          <cell r="SN177">
            <v>0.12</v>
          </cell>
          <cell r="SO177">
            <v>0.001</v>
          </cell>
          <cell r="SP177">
            <v>0.33</v>
          </cell>
          <cell r="SQ177">
            <v>0.002</v>
          </cell>
          <cell r="SR177">
            <v>0.09</v>
          </cell>
          <cell r="SS177">
            <v>0.001</v>
          </cell>
          <cell r="ST177">
            <v>0.31</v>
          </cell>
          <cell r="SU177">
            <v>0.002</v>
          </cell>
          <cell r="SV177">
            <v>0.04</v>
          </cell>
          <cell r="SW177">
            <v>0.001</v>
          </cell>
          <cell r="SX177">
            <v>0.09</v>
          </cell>
          <cell r="SY177">
            <v>0.002</v>
          </cell>
          <cell r="SZ177">
            <v>0</v>
          </cell>
          <cell r="TA177">
            <v>0</v>
          </cell>
          <cell r="TB177">
            <v>-0.07</v>
          </cell>
          <cell r="TC177">
            <v>0.001</v>
          </cell>
          <cell r="TD177">
            <v>-0.06</v>
          </cell>
          <cell r="TE177">
            <v>0.002</v>
          </cell>
          <cell r="TF177">
            <v>-0.22</v>
          </cell>
          <cell r="TG177">
            <v>0.006</v>
          </cell>
          <cell r="TH177">
            <v>-0.1</v>
          </cell>
          <cell r="TI177">
            <v>0.003</v>
          </cell>
          <cell r="TJ177">
            <v>-0.01</v>
          </cell>
          <cell r="TK177">
            <v>0.006</v>
          </cell>
        </row>
        <row r="177">
          <cell r="TT177">
            <v>0.16</v>
          </cell>
          <cell r="TU177">
            <v>0.003</v>
          </cell>
          <cell r="TV177">
            <v>0.24</v>
          </cell>
          <cell r="TW177">
            <v>0.005</v>
          </cell>
          <cell r="TX177">
            <v>0.12</v>
          </cell>
          <cell r="TY177">
            <v>0.002</v>
          </cell>
          <cell r="TZ177">
            <v>-0.51</v>
          </cell>
          <cell r="UA177">
            <v>0.005</v>
          </cell>
          <cell r="UB177">
            <v>0.77</v>
          </cell>
          <cell r="UC177">
            <v>0.01</v>
          </cell>
          <cell r="UD177">
            <v>-0.04</v>
          </cell>
          <cell r="UE177">
            <v>0.002</v>
          </cell>
          <cell r="UF177">
            <v>-0.01</v>
          </cell>
          <cell r="UG177">
            <v>0.005</v>
          </cell>
          <cell r="UH177">
            <v>-0.05</v>
          </cell>
          <cell r="UI177">
            <v>0.002</v>
          </cell>
          <cell r="UJ177">
            <v>0.01</v>
          </cell>
          <cell r="UK177">
            <v>0.004</v>
          </cell>
          <cell r="UL177">
            <v>0.01</v>
          </cell>
          <cell r="UM177">
            <v>0.002</v>
          </cell>
          <cell r="UN177">
            <v>0.1</v>
          </cell>
          <cell r="UO177">
            <v>0.005</v>
          </cell>
          <cell r="UP177">
            <v>-0.07</v>
          </cell>
          <cell r="UQ177">
            <v>0.002</v>
          </cell>
          <cell r="UR177">
            <v>0.12</v>
          </cell>
          <cell r="US177">
            <v>0.004</v>
          </cell>
          <cell r="UT177">
            <v>-0.03</v>
          </cell>
          <cell r="UU177">
            <v>0.001</v>
          </cell>
          <cell r="UV177">
            <v>0.26</v>
          </cell>
          <cell r="UW177">
            <v>0.002</v>
          </cell>
          <cell r="UX177">
            <v>0.03</v>
          </cell>
          <cell r="UY177">
            <v>0</v>
          </cell>
          <cell r="UZ177">
            <v>0.12</v>
          </cell>
          <cell r="VA177">
            <v>0.001</v>
          </cell>
          <cell r="VB177">
            <v>0.12</v>
          </cell>
          <cell r="VC177">
            <v>0.001</v>
          </cell>
        </row>
        <row r="177">
          <cell r="VL177">
            <v>0.01</v>
          </cell>
          <cell r="VM177">
            <v>0</v>
          </cell>
          <cell r="VN177">
            <v>-0.07</v>
          </cell>
          <cell r="VO177">
            <v>0.001</v>
          </cell>
          <cell r="VP177">
            <v>0.04</v>
          </cell>
          <cell r="VQ177">
            <v>0</v>
          </cell>
          <cell r="VR177">
            <v>0.05</v>
          </cell>
          <cell r="VS177">
            <v>0</v>
          </cell>
          <cell r="VT177">
            <v>0.02</v>
          </cell>
          <cell r="VU177">
            <v>0</v>
          </cell>
          <cell r="VV177">
            <v>0</v>
          </cell>
          <cell r="VW177">
            <v>0</v>
          </cell>
          <cell r="VX177">
            <v>0.02</v>
          </cell>
          <cell r="VY177">
            <v>0</v>
          </cell>
          <cell r="VZ177">
            <v>-0.01</v>
          </cell>
          <cell r="WA177">
            <v>0</v>
          </cell>
          <cell r="WB177">
            <v>0.13</v>
          </cell>
          <cell r="WC177">
            <v>0.001</v>
          </cell>
          <cell r="WD177">
            <v>0</v>
          </cell>
          <cell r="WE177">
            <v>0.001</v>
          </cell>
          <cell r="WF177">
            <v>-0.01</v>
          </cell>
          <cell r="WG177">
            <v>0.002</v>
          </cell>
          <cell r="WH177">
            <v>0.06</v>
          </cell>
          <cell r="WI177">
            <v>0.001</v>
          </cell>
        </row>
        <row r="177">
          <cell r="WR177">
            <v>0.09</v>
          </cell>
          <cell r="WS177">
            <v>0.001</v>
          </cell>
          <cell r="WT177">
            <v>-0.01</v>
          </cell>
          <cell r="WU177">
            <v>0.001</v>
          </cell>
          <cell r="WV177">
            <v>0.01</v>
          </cell>
          <cell r="WW177">
            <v>0.001</v>
          </cell>
          <cell r="WX177">
            <v>0.02</v>
          </cell>
          <cell r="WY177">
            <v>0.001</v>
          </cell>
          <cell r="WZ177">
            <v>0.14</v>
          </cell>
          <cell r="XA177">
            <v>0.001</v>
          </cell>
          <cell r="XB177">
            <v>0.09</v>
          </cell>
          <cell r="XC177">
            <v>0.002</v>
          </cell>
          <cell r="XD177">
            <v>0.04</v>
          </cell>
          <cell r="XE177">
            <v>0.001</v>
          </cell>
          <cell r="XF177">
            <v>0.1</v>
          </cell>
          <cell r="XG177">
            <v>0.002</v>
          </cell>
          <cell r="XH177">
            <v>0.04</v>
          </cell>
          <cell r="XI177">
            <v>0.001</v>
          </cell>
          <cell r="XJ177">
            <v>0.11</v>
          </cell>
          <cell r="XK177">
            <v>0.002</v>
          </cell>
          <cell r="XL177">
            <v>0.03</v>
          </cell>
          <cell r="XM177">
            <v>0.001</v>
          </cell>
          <cell r="XN177">
            <v>0.11</v>
          </cell>
          <cell r="XO177">
            <v>0.001</v>
          </cell>
          <cell r="XP177">
            <v>0.06</v>
          </cell>
          <cell r="XQ177">
            <v>0.001</v>
          </cell>
          <cell r="XR177">
            <v>0.04</v>
          </cell>
          <cell r="XS177">
            <v>0.001</v>
          </cell>
          <cell r="XT177">
            <v>0.02</v>
          </cell>
          <cell r="XU177">
            <v>0</v>
          </cell>
        </row>
        <row r="178">
          <cell r="B178" t="str">
            <v>KMS095</v>
          </cell>
          <cell r="C178" t="str">
            <v>Korea/N China</v>
          </cell>
          <cell r="D178">
            <v>35.9586</v>
          </cell>
          <cell r="E178">
            <v>127.1242</v>
          </cell>
          <cell r="F178">
            <v>-0.83</v>
          </cell>
          <cell r="G178">
            <v>0.033</v>
          </cell>
          <cell r="H178">
            <v>-1.18</v>
          </cell>
          <cell r="I178">
            <v>0.086</v>
          </cell>
          <cell r="J178">
            <v>-0.18</v>
          </cell>
          <cell r="K178">
            <v>0.05</v>
          </cell>
          <cell r="L178">
            <v>0.29</v>
          </cell>
          <cell r="M178">
            <v>0.02</v>
          </cell>
          <cell r="N178">
            <v>4.71</v>
          </cell>
          <cell r="O178">
            <v>0.159</v>
          </cell>
        </row>
        <row r="178">
          <cell r="AH178">
            <v>-0.41</v>
          </cell>
          <cell r="AI178">
            <v>0.016</v>
          </cell>
          <cell r="AJ178">
            <v>1.83</v>
          </cell>
          <cell r="AK178">
            <v>0.025</v>
          </cell>
          <cell r="AL178">
            <v>-0.42</v>
          </cell>
          <cell r="AM178">
            <v>0.015</v>
          </cell>
          <cell r="AN178">
            <v>1.73</v>
          </cell>
          <cell r="AO178">
            <v>0.016</v>
          </cell>
          <cell r="AP178">
            <v>-0.44</v>
          </cell>
          <cell r="AQ178">
            <v>0.013</v>
          </cell>
          <cell r="AR178">
            <v>1.84</v>
          </cell>
          <cell r="AS178">
            <v>0.021</v>
          </cell>
          <cell r="AT178">
            <v>-0.71</v>
          </cell>
          <cell r="AU178">
            <v>0.011</v>
          </cell>
          <cell r="AV178">
            <v>-0.9</v>
          </cell>
          <cell r="AW178">
            <v>0.012</v>
          </cell>
        </row>
        <row r="178">
          <cell r="BB178">
            <v>-0.14</v>
          </cell>
          <cell r="BC178">
            <v>0.008</v>
          </cell>
          <cell r="BD178">
            <v>0.1</v>
          </cell>
          <cell r="BE178">
            <v>0.004</v>
          </cell>
          <cell r="BF178">
            <v>-0.1</v>
          </cell>
          <cell r="BG178">
            <v>0.001</v>
          </cell>
          <cell r="BH178">
            <v>0.41</v>
          </cell>
          <cell r="BI178">
            <v>0.006</v>
          </cell>
        </row>
        <row r="178">
          <cell r="CB178">
            <v>-0.13</v>
          </cell>
          <cell r="CC178">
            <v>0.005</v>
          </cell>
          <cell r="CD178">
            <v>0.21</v>
          </cell>
          <cell r="CE178">
            <v>0.002</v>
          </cell>
          <cell r="CF178">
            <v>-0.14</v>
          </cell>
          <cell r="CG178">
            <v>0.003</v>
          </cell>
          <cell r="CH178">
            <v>0.2</v>
          </cell>
          <cell r="CI178">
            <v>0.002</v>
          </cell>
          <cell r="CJ178">
            <v>-0.13</v>
          </cell>
          <cell r="CK178">
            <v>0.003</v>
          </cell>
          <cell r="CL178">
            <v>0.19</v>
          </cell>
          <cell r="CM178">
            <v>0.002</v>
          </cell>
          <cell r="CN178">
            <v>-0.13</v>
          </cell>
          <cell r="CO178">
            <v>0.003</v>
          </cell>
          <cell r="CP178">
            <v>0.05</v>
          </cell>
          <cell r="CQ178">
            <v>0.001</v>
          </cell>
        </row>
        <row r="178">
          <cell r="CV178">
            <v>-2.47</v>
          </cell>
          <cell r="CW178">
            <v>0.081</v>
          </cell>
          <cell r="CX178">
            <v>-0.36</v>
          </cell>
          <cell r="CY178">
            <v>0.01</v>
          </cell>
          <cell r="CZ178">
            <v>-0.33</v>
          </cell>
          <cell r="DA178">
            <v>0.008</v>
          </cell>
          <cell r="DB178">
            <v>-0.31</v>
          </cell>
          <cell r="DC178">
            <v>0.007</v>
          </cell>
        </row>
        <row r="178">
          <cell r="DV178">
            <v>-1.44</v>
          </cell>
          <cell r="DW178">
            <v>0.035</v>
          </cell>
          <cell r="DX178">
            <v>-0.16</v>
          </cell>
          <cell r="DY178">
            <v>0.005</v>
          </cell>
          <cell r="DZ178">
            <v>-1.46</v>
          </cell>
          <cell r="EA178">
            <v>0.029</v>
          </cell>
          <cell r="EB178">
            <v>-0.19</v>
          </cell>
          <cell r="EC178">
            <v>0.005</v>
          </cell>
          <cell r="ED178">
            <v>-1.35</v>
          </cell>
          <cell r="EE178">
            <v>0.036</v>
          </cell>
          <cell r="EF178">
            <v>-0.16</v>
          </cell>
          <cell r="EG178">
            <v>0.007</v>
          </cell>
          <cell r="EH178">
            <v>-1.21</v>
          </cell>
          <cell r="EI178">
            <v>0.028</v>
          </cell>
          <cell r="EJ178">
            <v>-0.25</v>
          </cell>
          <cell r="EK178">
            <v>0.006</v>
          </cell>
        </row>
        <row r="178">
          <cell r="EP178">
            <v>0.1</v>
          </cell>
          <cell r="EQ178">
            <v>0.002</v>
          </cell>
          <cell r="ER178">
            <v>0.04</v>
          </cell>
          <cell r="ES178">
            <v>0</v>
          </cell>
          <cell r="ET178">
            <v>-0.05</v>
          </cell>
          <cell r="EU178">
            <v>0.001</v>
          </cell>
          <cell r="EV178">
            <v>0.06</v>
          </cell>
          <cell r="EW178">
            <v>0.001</v>
          </cell>
        </row>
        <row r="178">
          <cell r="FP178">
            <v>0.04</v>
          </cell>
          <cell r="FQ178">
            <v>0.001</v>
          </cell>
          <cell r="FR178">
            <v>0.04</v>
          </cell>
          <cell r="FS178">
            <v>0</v>
          </cell>
          <cell r="FT178">
            <v>0.04</v>
          </cell>
          <cell r="FU178">
            <v>0.001</v>
          </cell>
          <cell r="FV178">
            <v>0.03</v>
          </cell>
          <cell r="FW178">
            <v>0.001</v>
          </cell>
          <cell r="FX178">
            <v>0.04</v>
          </cell>
          <cell r="FY178">
            <v>0.001</v>
          </cell>
          <cell r="FZ178">
            <v>0.03</v>
          </cell>
          <cell r="GA178">
            <v>0</v>
          </cell>
          <cell r="GB178">
            <v>0.02</v>
          </cell>
          <cell r="GC178">
            <v>0.001</v>
          </cell>
          <cell r="GD178">
            <v>0.03</v>
          </cell>
          <cell r="GE178">
            <v>0</v>
          </cell>
        </row>
        <row r="178">
          <cell r="GJ178">
            <v>-79.05</v>
          </cell>
          <cell r="GK178">
            <v>4.564</v>
          </cell>
          <cell r="GL178">
            <v>-133.97</v>
          </cell>
          <cell r="GM178">
            <v>11.179</v>
          </cell>
          <cell r="GN178">
            <v>126.5</v>
          </cell>
          <cell r="GO178">
            <v>3.235</v>
          </cell>
          <cell r="GP178">
            <v>325.75</v>
          </cell>
          <cell r="GQ178">
            <v>3.714</v>
          </cell>
        </row>
        <row r="178">
          <cell r="HJ178">
            <v>0.73</v>
          </cell>
          <cell r="HK178">
            <v>0.689</v>
          </cell>
          <cell r="HL178">
            <v>55.03</v>
          </cell>
          <cell r="HM178">
            <v>5.646</v>
          </cell>
          <cell r="HN178">
            <v>-9.08</v>
          </cell>
          <cell r="HO178">
            <v>0.788</v>
          </cell>
          <cell r="HP178">
            <v>43.65</v>
          </cell>
          <cell r="HQ178">
            <v>4.864</v>
          </cell>
          <cell r="HR178">
            <v>-2.92</v>
          </cell>
          <cell r="HS178">
            <v>0.822</v>
          </cell>
          <cell r="HT178">
            <v>40.78</v>
          </cell>
          <cell r="HU178">
            <v>5.061</v>
          </cell>
          <cell r="HV178">
            <v>-112.83</v>
          </cell>
          <cell r="HW178">
            <v>2.341</v>
          </cell>
          <cell r="HX178">
            <v>-477.96</v>
          </cell>
          <cell r="HY178">
            <v>9.191</v>
          </cell>
        </row>
        <row r="178">
          <cell r="IB178">
            <v>0.76</v>
          </cell>
          <cell r="IC178">
            <v>0.017</v>
          </cell>
          <cell r="ID178">
            <v>0.87</v>
          </cell>
          <cell r="IE178">
            <v>0.022</v>
          </cell>
          <cell r="IF178">
            <v>1.68</v>
          </cell>
          <cell r="IG178">
            <v>0.047</v>
          </cell>
          <cell r="IH178">
            <v>1.66</v>
          </cell>
          <cell r="II178">
            <v>0.051</v>
          </cell>
        </row>
        <row r="178">
          <cell r="JB178">
            <v>1.27</v>
          </cell>
          <cell r="JC178">
            <v>0.038</v>
          </cell>
          <cell r="JD178">
            <v>1.32</v>
          </cell>
          <cell r="JE178">
            <v>0.041</v>
          </cell>
          <cell r="JF178">
            <v>1.33</v>
          </cell>
          <cell r="JG178">
            <v>0.032</v>
          </cell>
          <cell r="JH178">
            <v>1.3</v>
          </cell>
          <cell r="JI178">
            <v>0.04</v>
          </cell>
          <cell r="JJ178">
            <v>1.21</v>
          </cell>
          <cell r="JK178">
            <v>0.038</v>
          </cell>
          <cell r="JL178">
            <v>1.24</v>
          </cell>
          <cell r="JM178">
            <v>0.035</v>
          </cell>
          <cell r="JN178">
            <v>0.26</v>
          </cell>
          <cell r="JO178">
            <v>0.011</v>
          </cell>
          <cell r="JP178">
            <v>0.75</v>
          </cell>
          <cell r="JQ178">
            <v>0.03</v>
          </cell>
        </row>
        <row r="178">
          <cell r="JT178">
            <v>-0.36</v>
          </cell>
          <cell r="JU178">
            <v>0.01</v>
          </cell>
          <cell r="JV178">
            <v>-0.79</v>
          </cell>
          <cell r="JW178">
            <v>0.019</v>
          </cell>
          <cell r="JX178">
            <v>-0.23</v>
          </cell>
          <cell r="JY178">
            <v>0.007</v>
          </cell>
          <cell r="JZ178">
            <v>-1.11</v>
          </cell>
          <cell r="KA178">
            <v>0.05</v>
          </cell>
        </row>
        <row r="178">
          <cell r="KT178">
            <v>-0.36</v>
          </cell>
          <cell r="KU178">
            <v>0.009</v>
          </cell>
          <cell r="KV178">
            <v>-0.98</v>
          </cell>
          <cell r="KW178">
            <v>0.037</v>
          </cell>
          <cell r="KX178">
            <v>-0.34</v>
          </cell>
          <cell r="KY178">
            <v>0.009</v>
          </cell>
          <cell r="KZ178">
            <v>-1.06</v>
          </cell>
          <cell r="LA178">
            <v>0.029</v>
          </cell>
          <cell r="LB178">
            <v>-0.25</v>
          </cell>
          <cell r="LC178">
            <v>0.009</v>
          </cell>
          <cell r="LD178">
            <v>-0.93</v>
          </cell>
          <cell r="LE178">
            <v>0.031</v>
          </cell>
          <cell r="LF178">
            <v>-0.15</v>
          </cell>
          <cell r="LG178">
            <v>0.004</v>
          </cell>
          <cell r="LH178">
            <v>-0.74</v>
          </cell>
          <cell r="LI178">
            <v>0.028</v>
          </cell>
        </row>
        <row r="178">
          <cell r="LN178">
            <v>-0.01</v>
          </cell>
          <cell r="LO178">
            <v>0.008</v>
          </cell>
          <cell r="LP178">
            <v>0.44</v>
          </cell>
          <cell r="LQ178">
            <v>0.005</v>
          </cell>
          <cell r="LR178">
            <v>0.65</v>
          </cell>
          <cell r="LS178">
            <v>0.015</v>
          </cell>
          <cell r="LT178">
            <v>0.98</v>
          </cell>
          <cell r="LU178">
            <v>0.02</v>
          </cell>
        </row>
        <row r="178">
          <cell r="MH178">
            <v>0.28</v>
          </cell>
          <cell r="MI178">
            <v>0.002</v>
          </cell>
          <cell r="MJ178">
            <v>0.77</v>
          </cell>
          <cell r="MK178">
            <v>0.014</v>
          </cell>
          <cell r="ML178">
            <v>0.26</v>
          </cell>
          <cell r="MM178">
            <v>0.002</v>
          </cell>
          <cell r="MN178">
            <v>0.75</v>
          </cell>
          <cell r="MO178">
            <v>0.016</v>
          </cell>
          <cell r="MP178">
            <v>0.24</v>
          </cell>
          <cell r="MQ178">
            <v>0.002</v>
          </cell>
          <cell r="MR178">
            <v>-0.21</v>
          </cell>
          <cell r="MS178">
            <v>0.028</v>
          </cell>
          <cell r="MT178">
            <v>-0.19</v>
          </cell>
          <cell r="MU178">
            <v>0.013</v>
          </cell>
          <cell r="MV178">
            <v>0.48</v>
          </cell>
          <cell r="MW178">
            <v>0.01</v>
          </cell>
          <cell r="MX178">
            <v>0.52</v>
          </cell>
          <cell r="MY178">
            <v>0.005</v>
          </cell>
        </row>
        <row r="178">
          <cell r="NR178">
            <v>0.04</v>
          </cell>
          <cell r="NS178">
            <v>0.017</v>
          </cell>
          <cell r="NT178">
            <v>0.12</v>
          </cell>
          <cell r="NU178">
            <v>0.009</v>
          </cell>
          <cell r="NV178">
            <v>-0.04</v>
          </cell>
          <cell r="NW178">
            <v>0.013</v>
          </cell>
          <cell r="NX178">
            <v>0.1</v>
          </cell>
          <cell r="NY178">
            <v>0.006</v>
          </cell>
          <cell r="NZ178">
            <v>-0.05</v>
          </cell>
          <cell r="OA178">
            <v>0.01</v>
          </cell>
          <cell r="OB178">
            <v>0.08</v>
          </cell>
          <cell r="OC178">
            <v>0.006</v>
          </cell>
          <cell r="OD178">
            <v>-0.52</v>
          </cell>
          <cell r="OE178">
            <v>0.01</v>
          </cell>
          <cell r="OF178">
            <v>-0.49</v>
          </cell>
          <cell r="OG178">
            <v>0.009</v>
          </cell>
        </row>
        <row r="178">
          <cell r="OL178">
            <v>0.07</v>
          </cell>
          <cell r="OM178">
            <v>0.001</v>
          </cell>
          <cell r="ON178">
            <v>0.16</v>
          </cell>
          <cell r="OO178">
            <v>0.003</v>
          </cell>
          <cell r="OP178">
            <v>0.13</v>
          </cell>
          <cell r="OQ178">
            <v>0.004</v>
          </cell>
          <cell r="OR178">
            <v>0.22</v>
          </cell>
          <cell r="OS178">
            <v>0.006</v>
          </cell>
        </row>
        <row r="178">
          <cell r="PF178">
            <v>0.11</v>
          </cell>
          <cell r="PG178">
            <v>0.002</v>
          </cell>
          <cell r="PH178">
            <v>0.19</v>
          </cell>
          <cell r="PI178">
            <v>0.004</v>
          </cell>
          <cell r="PJ178">
            <v>0.11</v>
          </cell>
          <cell r="PK178">
            <v>0.002</v>
          </cell>
          <cell r="PL178">
            <v>0.17</v>
          </cell>
          <cell r="PM178">
            <v>0.005</v>
          </cell>
          <cell r="PN178">
            <v>0.09</v>
          </cell>
          <cell r="PO178">
            <v>0.002</v>
          </cell>
          <cell r="PP178">
            <v>-0.05</v>
          </cell>
          <cell r="PQ178">
            <v>0.005</v>
          </cell>
          <cell r="PR178">
            <v>-0.11</v>
          </cell>
          <cell r="PS178">
            <v>0.002</v>
          </cell>
          <cell r="PT178">
            <v>0.03</v>
          </cell>
          <cell r="PU178">
            <v>0.002</v>
          </cell>
          <cell r="PV178">
            <v>0.02</v>
          </cell>
          <cell r="PW178">
            <v>0.002</v>
          </cell>
        </row>
        <row r="178">
          <cell r="QP178">
            <v>-0.01</v>
          </cell>
          <cell r="QQ178">
            <v>0.003</v>
          </cell>
          <cell r="QR178">
            <v>-0.05</v>
          </cell>
          <cell r="QS178">
            <v>0.001</v>
          </cell>
          <cell r="QT178">
            <v>-0.03</v>
          </cell>
          <cell r="QU178">
            <v>0.003</v>
          </cell>
          <cell r="QV178">
            <v>-0.04</v>
          </cell>
          <cell r="QW178">
            <v>0.002</v>
          </cell>
          <cell r="QX178">
            <v>-0.02</v>
          </cell>
          <cell r="QY178">
            <v>0.003</v>
          </cell>
          <cell r="QZ178">
            <v>-0.05</v>
          </cell>
          <cell r="RA178">
            <v>0.001</v>
          </cell>
          <cell r="RB178">
            <v>-0.07</v>
          </cell>
          <cell r="RC178">
            <v>0.003</v>
          </cell>
          <cell r="RD178">
            <v>-0.1</v>
          </cell>
          <cell r="RE178">
            <v>0.001</v>
          </cell>
        </row>
        <row r="178">
          <cell r="RJ178">
            <v>0.05</v>
          </cell>
          <cell r="RK178">
            <v>0.003</v>
          </cell>
          <cell r="RL178">
            <v>0.1</v>
          </cell>
          <cell r="RM178">
            <v>0.003</v>
          </cell>
          <cell r="RN178">
            <v>0.12</v>
          </cell>
          <cell r="RO178">
            <v>0.002</v>
          </cell>
          <cell r="RP178">
            <v>0.32</v>
          </cell>
          <cell r="RQ178">
            <v>0.002</v>
          </cell>
        </row>
        <row r="178">
          <cell r="SJ178">
            <v>0.1</v>
          </cell>
          <cell r="SK178">
            <v>0.001</v>
          </cell>
          <cell r="SL178">
            <v>0.21</v>
          </cell>
          <cell r="SM178">
            <v>0.002</v>
          </cell>
          <cell r="SN178">
            <v>0.09</v>
          </cell>
          <cell r="SO178">
            <v>0.001</v>
          </cell>
          <cell r="SP178">
            <v>0.22</v>
          </cell>
          <cell r="SQ178">
            <v>0.003</v>
          </cell>
          <cell r="SR178">
            <v>0.08</v>
          </cell>
          <cell r="SS178">
            <v>0.001</v>
          </cell>
          <cell r="ST178">
            <v>0.2</v>
          </cell>
          <cell r="SU178">
            <v>0.003</v>
          </cell>
          <cell r="SV178">
            <v>0.02</v>
          </cell>
          <cell r="SW178">
            <v>0.001</v>
          </cell>
          <cell r="SX178">
            <v>0.01</v>
          </cell>
          <cell r="SY178">
            <v>0.002</v>
          </cell>
        </row>
        <row r="178">
          <cell r="TD178">
            <v>-0.34</v>
          </cell>
          <cell r="TE178">
            <v>0.008</v>
          </cell>
          <cell r="TF178">
            <v>-1.3</v>
          </cell>
          <cell r="TG178">
            <v>0.036</v>
          </cell>
          <cell r="TH178">
            <v>-0.15</v>
          </cell>
          <cell r="TI178">
            <v>0.003</v>
          </cell>
          <cell r="TJ178">
            <v>0.28</v>
          </cell>
          <cell r="TK178">
            <v>0.018</v>
          </cell>
        </row>
        <row r="178">
          <cell r="UD178">
            <v>-0.27</v>
          </cell>
          <cell r="UE178">
            <v>0.009</v>
          </cell>
          <cell r="UF178">
            <v>-0.48</v>
          </cell>
          <cell r="UG178">
            <v>0.009</v>
          </cell>
          <cell r="UH178">
            <v>-0.27</v>
          </cell>
          <cell r="UI178">
            <v>0.008</v>
          </cell>
          <cell r="UJ178">
            <v>-0.43</v>
          </cell>
          <cell r="UK178">
            <v>0.009</v>
          </cell>
          <cell r="UL178">
            <v>-0.25</v>
          </cell>
          <cell r="UM178">
            <v>0.009</v>
          </cell>
          <cell r="UN178">
            <v>-0.37</v>
          </cell>
          <cell r="UO178">
            <v>0.008</v>
          </cell>
          <cell r="UP178">
            <v>-0.3</v>
          </cell>
          <cell r="UQ178">
            <v>0.007</v>
          </cell>
          <cell r="UR178">
            <v>-0.2</v>
          </cell>
          <cell r="US178">
            <v>0.006</v>
          </cell>
        </row>
        <row r="178">
          <cell r="UX178">
            <v>0.07</v>
          </cell>
          <cell r="UY178">
            <v>0.002</v>
          </cell>
          <cell r="UZ178">
            <v>0.21</v>
          </cell>
          <cell r="VA178">
            <v>0.005</v>
          </cell>
          <cell r="VB178">
            <v>0.08</v>
          </cell>
          <cell r="VC178">
            <v>0.001</v>
          </cell>
        </row>
        <row r="178">
          <cell r="VP178">
            <v>0.04</v>
          </cell>
          <cell r="VQ178">
            <v>0.001</v>
          </cell>
          <cell r="VR178">
            <v>0.05</v>
          </cell>
          <cell r="VS178">
            <v>0.001</v>
          </cell>
          <cell r="VT178">
            <v>0.02</v>
          </cell>
          <cell r="VU178">
            <v>0</v>
          </cell>
          <cell r="VV178">
            <v>0</v>
          </cell>
          <cell r="VW178">
            <v>0</v>
          </cell>
        </row>
        <row r="178">
          <cell r="WB178">
            <v>0.34</v>
          </cell>
          <cell r="WC178">
            <v>0.009</v>
          </cell>
          <cell r="WD178">
            <v>-0.2</v>
          </cell>
          <cell r="WE178">
            <v>0.005</v>
          </cell>
          <cell r="WF178">
            <v>-0.03</v>
          </cell>
          <cell r="WG178">
            <v>0.001</v>
          </cell>
          <cell r="WH178">
            <v>0.1</v>
          </cell>
          <cell r="WI178">
            <v>0.004</v>
          </cell>
        </row>
        <row r="178">
          <cell r="XB178">
            <v>0.22</v>
          </cell>
          <cell r="XC178">
            <v>0.008</v>
          </cell>
          <cell r="XD178">
            <v>-0.02</v>
          </cell>
          <cell r="XE178">
            <v>0.001</v>
          </cell>
          <cell r="XF178">
            <v>0.25</v>
          </cell>
          <cell r="XG178">
            <v>0.008</v>
          </cell>
          <cell r="XH178">
            <v>-0.01</v>
          </cell>
          <cell r="XI178">
            <v>0.001</v>
          </cell>
          <cell r="XJ178">
            <v>0.28</v>
          </cell>
          <cell r="XK178">
            <v>0.007</v>
          </cell>
          <cell r="XL178">
            <v>-0.01</v>
          </cell>
          <cell r="XM178">
            <v>0.001</v>
          </cell>
          <cell r="XN178">
            <v>0.19</v>
          </cell>
          <cell r="XO178">
            <v>0.005</v>
          </cell>
          <cell r="XP178">
            <v>0.05</v>
          </cell>
          <cell r="XQ178">
            <v>0.002</v>
          </cell>
        </row>
        <row r="179">
          <cell r="B179" t="str">
            <v>KMS096</v>
          </cell>
          <cell r="C179" t="str">
            <v>Korea/N China</v>
          </cell>
          <cell r="D179">
            <v>35.9872</v>
          </cell>
          <cell r="E179">
            <v>127.0874</v>
          </cell>
          <cell r="F179">
            <v>-0.08</v>
          </cell>
          <cell r="G179">
            <v>0.008</v>
          </cell>
          <cell r="H179">
            <v>1.7</v>
          </cell>
          <cell r="I179">
            <v>0.041</v>
          </cell>
          <cell r="J179">
            <v>7.65</v>
          </cell>
          <cell r="K179">
            <v>0.179</v>
          </cell>
          <cell r="L179">
            <v>0.24</v>
          </cell>
          <cell r="M179">
            <v>0.015</v>
          </cell>
          <cell r="N179">
            <v>4.85</v>
          </cell>
          <cell r="O179">
            <v>0.144</v>
          </cell>
        </row>
        <row r="179">
          <cell r="AD179">
            <v>-2.87</v>
          </cell>
          <cell r="AE179">
            <v>0.023</v>
          </cell>
          <cell r="AF179">
            <v>-6.65</v>
          </cell>
          <cell r="AG179">
            <v>0.073</v>
          </cell>
          <cell r="AH179">
            <v>0.06</v>
          </cell>
          <cell r="AI179">
            <v>0.004</v>
          </cell>
          <cell r="AJ179">
            <v>3.78</v>
          </cell>
          <cell r="AK179">
            <v>0.074</v>
          </cell>
          <cell r="AL179">
            <v>0.03</v>
          </cell>
          <cell r="AM179">
            <v>0.004</v>
          </cell>
          <cell r="AN179">
            <v>3.45</v>
          </cell>
          <cell r="AO179">
            <v>0.059</v>
          </cell>
          <cell r="AP179">
            <v>0.05</v>
          </cell>
          <cell r="AQ179">
            <v>0.004</v>
          </cell>
          <cell r="AR179">
            <v>3.62</v>
          </cell>
          <cell r="AS179">
            <v>0.069</v>
          </cell>
          <cell r="AT179">
            <v>-0.23</v>
          </cell>
          <cell r="AU179">
            <v>0.006</v>
          </cell>
          <cell r="AV179">
            <v>1.75</v>
          </cell>
          <cell r="AW179">
            <v>0.083</v>
          </cell>
          <cell r="AX179">
            <v>-0.7</v>
          </cell>
          <cell r="AY179">
            <v>0.007</v>
          </cell>
          <cell r="AZ179">
            <v>-1.07</v>
          </cell>
          <cell r="BA179">
            <v>0.012</v>
          </cell>
          <cell r="BB179">
            <v>-0.01</v>
          </cell>
          <cell r="BC179">
            <v>0.003</v>
          </cell>
          <cell r="BD179">
            <v>0.13</v>
          </cell>
          <cell r="BE179">
            <v>0.003</v>
          </cell>
          <cell r="BF179">
            <v>-0.04</v>
          </cell>
          <cell r="BG179">
            <v>0.002</v>
          </cell>
          <cell r="BH179">
            <v>0.3</v>
          </cell>
          <cell r="BI179">
            <v>0.003</v>
          </cell>
        </row>
        <row r="179">
          <cell r="BX179">
            <v>-0.49</v>
          </cell>
          <cell r="BY179">
            <v>0.003</v>
          </cell>
          <cell r="BZ179">
            <v>-0.1</v>
          </cell>
          <cell r="CA179">
            <v>0.008</v>
          </cell>
          <cell r="CB179">
            <v>-0.02</v>
          </cell>
          <cell r="CC179">
            <v>0.001</v>
          </cell>
          <cell r="CD179">
            <v>0.2</v>
          </cell>
          <cell r="CE179">
            <v>0.002</v>
          </cell>
          <cell r="CF179">
            <v>-0.02</v>
          </cell>
          <cell r="CG179">
            <v>0.001</v>
          </cell>
          <cell r="CH179">
            <v>0.19</v>
          </cell>
          <cell r="CI179">
            <v>0.002</v>
          </cell>
          <cell r="CJ179">
            <v>-0.02</v>
          </cell>
          <cell r="CK179">
            <v>0.001</v>
          </cell>
          <cell r="CL179">
            <v>0.15</v>
          </cell>
          <cell r="CM179">
            <v>0.002</v>
          </cell>
          <cell r="CN179">
            <v>-0.06</v>
          </cell>
          <cell r="CO179">
            <v>0.001</v>
          </cell>
          <cell r="CP179">
            <v>0.07</v>
          </cell>
          <cell r="CQ179">
            <v>0.002</v>
          </cell>
          <cell r="CR179">
            <v>-0.06</v>
          </cell>
          <cell r="CS179">
            <v>0.001</v>
          </cell>
          <cell r="CT179">
            <v>-0.01</v>
          </cell>
          <cell r="CU179">
            <v>0.002</v>
          </cell>
          <cell r="CV179">
            <v>-0.48</v>
          </cell>
          <cell r="CW179">
            <v>0.014</v>
          </cell>
          <cell r="CX179">
            <v>-0.04</v>
          </cell>
          <cell r="CY179">
            <v>0.004</v>
          </cell>
          <cell r="CZ179">
            <v>-0.39</v>
          </cell>
          <cell r="DA179">
            <v>0.013</v>
          </cell>
          <cell r="DB179">
            <v>-0.04</v>
          </cell>
          <cell r="DC179">
            <v>0.01</v>
          </cell>
        </row>
        <row r="179">
          <cell r="DR179">
            <v>-0.93</v>
          </cell>
          <cell r="DS179">
            <v>0.012</v>
          </cell>
          <cell r="DT179">
            <v>-0.09</v>
          </cell>
          <cell r="DU179">
            <v>0.005</v>
          </cell>
          <cell r="DV179">
            <v>-0.41</v>
          </cell>
          <cell r="DW179">
            <v>0.01</v>
          </cell>
          <cell r="DX179">
            <v>0.02</v>
          </cell>
          <cell r="DY179">
            <v>0.002</v>
          </cell>
          <cell r="DZ179">
            <v>-0.43</v>
          </cell>
          <cell r="EA179">
            <v>0.008</v>
          </cell>
          <cell r="EB179">
            <v>0.05</v>
          </cell>
          <cell r="EC179">
            <v>0.003</v>
          </cell>
          <cell r="ED179">
            <v>-0.4</v>
          </cell>
          <cell r="EE179">
            <v>0.012</v>
          </cell>
          <cell r="EF179">
            <v>0.07</v>
          </cell>
          <cell r="EG179">
            <v>0.003</v>
          </cell>
          <cell r="EH179">
            <v>-0.49</v>
          </cell>
          <cell r="EI179">
            <v>0.008</v>
          </cell>
          <cell r="EJ179">
            <v>-0.02</v>
          </cell>
          <cell r="EK179">
            <v>0.002</v>
          </cell>
          <cell r="EL179">
            <v>-0.28</v>
          </cell>
          <cell r="EM179">
            <v>0.005</v>
          </cell>
          <cell r="EN179">
            <v>0.02</v>
          </cell>
          <cell r="EO179">
            <v>0.001</v>
          </cell>
          <cell r="EP179">
            <v>0.01</v>
          </cell>
          <cell r="EQ179">
            <v>0.001</v>
          </cell>
          <cell r="ER179">
            <v>0.02</v>
          </cell>
          <cell r="ES179">
            <v>0</v>
          </cell>
          <cell r="ET179">
            <v>-0.01</v>
          </cell>
          <cell r="EU179">
            <v>0.001</v>
          </cell>
          <cell r="EV179">
            <v>0.03</v>
          </cell>
          <cell r="EW179">
            <v>0</v>
          </cell>
        </row>
        <row r="179">
          <cell r="FL179">
            <v>-0.12</v>
          </cell>
          <cell r="FM179">
            <v>0.001</v>
          </cell>
          <cell r="FN179">
            <v>0.01</v>
          </cell>
          <cell r="FO179">
            <v>0.001</v>
          </cell>
          <cell r="FP179">
            <v>0.01</v>
          </cell>
          <cell r="FQ179">
            <v>0</v>
          </cell>
          <cell r="FR179">
            <v>0.02</v>
          </cell>
          <cell r="FS179">
            <v>0</v>
          </cell>
          <cell r="FT179">
            <v>0</v>
          </cell>
          <cell r="FU179">
            <v>0</v>
          </cell>
          <cell r="FV179">
            <v>0.02</v>
          </cell>
          <cell r="FW179">
            <v>0</v>
          </cell>
          <cell r="FX179">
            <v>0</v>
          </cell>
          <cell r="FY179">
            <v>0</v>
          </cell>
          <cell r="FZ179">
            <v>0.01</v>
          </cell>
          <cell r="GA179">
            <v>0</v>
          </cell>
          <cell r="GB179">
            <v>-0.01</v>
          </cell>
          <cell r="GC179">
            <v>0</v>
          </cell>
          <cell r="GD179">
            <v>0.01</v>
          </cell>
          <cell r="GE179">
            <v>0</v>
          </cell>
          <cell r="GF179">
            <v>-0.03</v>
          </cell>
          <cell r="GG179">
            <v>0</v>
          </cell>
          <cell r="GH179">
            <v>0</v>
          </cell>
          <cell r="GI179">
            <v>0</v>
          </cell>
          <cell r="GJ179">
            <v>-21.53</v>
          </cell>
          <cell r="GK179">
            <v>2.289</v>
          </cell>
          <cell r="GL179">
            <v>54.74</v>
          </cell>
          <cell r="GM179">
            <v>4.623</v>
          </cell>
          <cell r="GN179">
            <v>11.8</v>
          </cell>
          <cell r="GO179">
            <v>1.017</v>
          </cell>
          <cell r="GP179">
            <v>592.4</v>
          </cell>
          <cell r="GQ179">
            <v>13.596</v>
          </cell>
        </row>
        <row r="179">
          <cell r="HF179">
            <v>-287.22</v>
          </cell>
          <cell r="HG179">
            <v>2.105</v>
          </cell>
          <cell r="HH179">
            <v>-767.09</v>
          </cell>
          <cell r="HI179">
            <v>6.874</v>
          </cell>
          <cell r="HJ179">
            <v>-22.23</v>
          </cell>
          <cell r="HK179">
            <v>0.977</v>
          </cell>
          <cell r="HL179">
            <v>313.36</v>
          </cell>
          <cell r="HM179">
            <v>4.652</v>
          </cell>
          <cell r="HN179">
            <v>-19.81</v>
          </cell>
          <cell r="HO179">
            <v>1.062</v>
          </cell>
          <cell r="HP179">
            <v>308.89</v>
          </cell>
          <cell r="HQ179">
            <v>5.705</v>
          </cell>
          <cell r="HR179">
            <v>-18.01</v>
          </cell>
          <cell r="HS179">
            <v>1.396</v>
          </cell>
          <cell r="HT179">
            <v>295.47</v>
          </cell>
          <cell r="HU179">
            <v>4.935</v>
          </cell>
          <cell r="HV179">
            <v>-35.62</v>
          </cell>
          <cell r="HW179">
            <v>0.713</v>
          </cell>
          <cell r="HX179">
            <v>50.11</v>
          </cell>
          <cell r="HY179">
            <v>7.569</v>
          </cell>
          <cell r="HZ179">
            <v>-269.47</v>
          </cell>
          <cell r="IA179">
            <v>3.145</v>
          </cell>
          <cell r="IB179">
            <v>1.29</v>
          </cell>
          <cell r="IC179">
            <v>0.033</v>
          </cell>
          <cell r="ID179">
            <v>1.22</v>
          </cell>
          <cell r="IE179">
            <v>0.033</v>
          </cell>
          <cell r="IF179">
            <v>0.97</v>
          </cell>
          <cell r="IG179">
            <v>0.026</v>
          </cell>
          <cell r="IH179">
            <v>1.37</v>
          </cell>
          <cell r="II179">
            <v>0.041</v>
          </cell>
        </row>
        <row r="179">
          <cell r="IX179">
            <v>-0.99</v>
          </cell>
          <cell r="IY179">
            <v>0.008</v>
          </cell>
          <cell r="IZ179">
            <v>-0.39</v>
          </cell>
          <cell r="JA179">
            <v>0.004</v>
          </cell>
          <cell r="JB179">
            <v>1.35</v>
          </cell>
          <cell r="JC179">
            <v>0.041</v>
          </cell>
          <cell r="JD179">
            <v>1.42</v>
          </cell>
          <cell r="JE179">
            <v>0.044</v>
          </cell>
          <cell r="JF179">
            <v>1.43</v>
          </cell>
          <cell r="JG179">
            <v>0.034</v>
          </cell>
          <cell r="JH179">
            <v>1.39</v>
          </cell>
          <cell r="JI179">
            <v>0.043</v>
          </cell>
          <cell r="JJ179">
            <v>1.36</v>
          </cell>
          <cell r="JK179">
            <v>0.042</v>
          </cell>
          <cell r="JL179">
            <v>1.35</v>
          </cell>
          <cell r="JM179">
            <v>0.038</v>
          </cell>
          <cell r="JN179">
            <v>0.73</v>
          </cell>
          <cell r="JO179">
            <v>0.026</v>
          </cell>
          <cell r="JP179">
            <v>0.99</v>
          </cell>
          <cell r="JQ179">
            <v>0.037</v>
          </cell>
          <cell r="JR179">
            <v>-0.07</v>
          </cell>
          <cell r="JS179">
            <v>0.001</v>
          </cell>
          <cell r="JT179">
            <v>-0.4</v>
          </cell>
          <cell r="JU179">
            <v>0.011</v>
          </cell>
          <cell r="JV179">
            <v>-0.87</v>
          </cell>
          <cell r="JW179">
            <v>0.021</v>
          </cell>
          <cell r="JX179">
            <v>-0.12</v>
          </cell>
          <cell r="JY179">
            <v>0.004</v>
          </cell>
          <cell r="JZ179">
            <v>-0.89</v>
          </cell>
          <cell r="KA179">
            <v>0.04</v>
          </cell>
        </row>
        <row r="179">
          <cell r="KP179">
            <v>0.1</v>
          </cell>
          <cell r="KQ179">
            <v>0.001</v>
          </cell>
          <cell r="KR179">
            <v>0.03</v>
          </cell>
          <cell r="KS179">
            <v>0.003</v>
          </cell>
          <cell r="KT179">
            <v>-0.34</v>
          </cell>
          <cell r="KU179">
            <v>0.008</v>
          </cell>
          <cell r="KV179">
            <v>-0.97</v>
          </cell>
          <cell r="KW179">
            <v>0.036</v>
          </cell>
          <cell r="KX179">
            <v>-0.33</v>
          </cell>
          <cell r="KY179">
            <v>0.008</v>
          </cell>
          <cell r="KZ179">
            <v>-1.02</v>
          </cell>
          <cell r="LA179">
            <v>0.027</v>
          </cell>
          <cell r="LB179">
            <v>-0.25</v>
          </cell>
          <cell r="LC179">
            <v>0.009</v>
          </cell>
          <cell r="LD179">
            <v>-0.95</v>
          </cell>
          <cell r="LE179">
            <v>0.031</v>
          </cell>
          <cell r="LF179">
            <v>-0.18</v>
          </cell>
          <cell r="LG179">
            <v>0.005</v>
          </cell>
          <cell r="LH179">
            <v>-0.68</v>
          </cell>
          <cell r="LI179">
            <v>0.025</v>
          </cell>
          <cell r="LJ179">
            <v>0.01</v>
          </cell>
          <cell r="LK179">
            <v>0</v>
          </cell>
          <cell r="LL179">
            <v>-0.03</v>
          </cell>
          <cell r="LM179">
            <v>0.001</v>
          </cell>
          <cell r="LN179">
            <v>0.41</v>
          </cell>
          <cell r="LO179">
            <v>0.004</v>
          </cell>
          <cell r="LP179">
            <v>0.58</v>
          </cell>
          <cell r="LQ179">
            <v>0.009</v>
          </cell>
          <cell r="LR179">
            <v>0.23</v>
          </cell>
          <cell r="LS179">
            <v>0.003</v>
          </cell>
          <cell r="LT179">
            <v>0.94</v>
          </cell>
          <cell r="LU179">
            <v>0.018</v>
          </cell>
        </row>
        <row r="179">
          <cell r="MH179">
            <v>0.35</v>
          </cell>
          <cell r="MI179">
            <v>0.003</v>
          </cell>
          <cell r="MJ179">
            <v>0.87</v>
          </cell>
          <cell r="MK179">
            <v>0.017</v>
          </cell>
          <cell r="ML179">
            <v>0.33</v>
          </cell>
          <cell r="MM179">
            <v>0.003</v>
          </cell>
          <cell r="MN179">
            <v>0.83</v>
          </cell>
          <cell r="MO179">
            <v>0.02</v>
          </cell>
          <cell r="MP179">
            <v>0.32</v>
          </cell>
          <cell r="MQ179">
            <v>0.004</v>
          </cell>
          <cell r="MR179">
            <v>0.49</v>
          </cell>
          <cell r="MS179">
            <v>0.006</v>
          </cell>
          <cell r="MT179">
            <v>0.25</v>
          </cell>
          <cell r="MU179">
            <v>0.005</v>
          </cell>
          <cell r="MV179">
            <v>-0.02</v>
          </cell>
          <cell r="MW179">
            <v>0.015</v>
          </cell>
          <cell r="MX179">
            <v>0.76</v>
          </cell>
          <cell r="MY179">
            <v>0.01</v>
          </cell>
        </row>
        <row r="179">
          <cell r="NN179">
            <v>-1.46</v>
          </cell>
          <cell r="NO179">
            <v>0.012</v>
          </cell>
          <cell r="NP179">
            <v>-1.08</v>
          </cell>
          <cell r="NQ179">
            <v>0.008</v>
          </cell>
          <cell r="NR179">
            <v>0.3</v>
          </cell>
          <cell r="NS179">
            <v>0.006</v>
          </cell>
          <cell r="NT179">
            <v>0.44</v>
          </cell>
          <cell r="NU179">
            <v>0.01</v>
          </cell>
          <cell r="NV179">
            <v>0.26</v>
          </cell>
          <cell r="NW179">
            <v>0.006</v>
          </cell>
          <cell r="NX179">
            <v>0.48</v>
          </cell>
          <cell r="NY179">
            <v>0.007</v>
          </cell>
          <cell r="NZ179">
            <v>0.3</v>
          </cell>
          <cell r="OA179">
            <v>0.005</v>
          </cell>
          <cell r="OB179">
            <v>0.46</v>
          </cell>
          <cell r="OC179">
            <v>0.006</v>
          </cell>
          <cell r="OD179">
            <v>0.02</v>
          </cell>
          <cell r="OE179">
            <v>0.005</v>
          </cell>
          <cell r="OF179">
            <v>0.13</v>
          </cell>
          <cell r="OG179">
            <v>0.012</v>
          </cell>
          <cell r="OH179">
            <v>-0.16</v>
          </cell>
          <cell r="OI179">
            <v>0.002</v>
          </cell>
          <cell r="OJ179">
            <v>-0.22</v>
          </cell>
          <cell r="OK179">
            <v>0.003</v>
          </cell>
          <cell r="OL179">
            <v>0.09</v>
          </cell>
          <cell r="OM179">
            <v>0.002</v>
          </cell>
          <cell r="ON179">
            <v>0.12</v>
          </cell>
          <cell r="OO179">
            <v>0.002</v>
          </cell>
          <cell r="OP179">
            <v>0.01</v>
          </cell>
          <cell r="OQ179">
            <v>0.002</v>
          </cell>
          <cell r="OR179">
            <v>0.16</v>
          </cell>
          <cell r="OS179">
            <v>0.004</v>
          </cell>
        </row>
        <row r="179">
          <cell r="PF179">
            <v>0.06</v>
          </cell>
          <cell r="PG179">
            <v>0.001</v>
          </cell>
          <cell r="PH179">
            <v>0.15</v>
          </cell>
          <cell r="PI179">
            <v>0.003</v>
          </cell>
          <cell r="PJ179">
            <v>0.06</v>
          </cell>
          <cell r="PK179">
            <v>0.001</v>
          </cell>
          <cell r="PL179">
            <v>0.13</v>
          </cell>
          <cell r="PM179">
            <v>0.003</v>
          </cell>
          <cell r="PN179">
            <v>0.05</v>
          </cell>
          <cell r="PO179">
            <v>0.001</v>
          </cell>
          <cell r="PP179">
            <v>0.25</v>
          </cell>
          <cell r="PQ179">
            <v>0.008</v>
          </cell>
          <cell r="PR179">
            <v>-0.02</v>
          </cell>
          <cell r="PS179">
            <v>0.003</v>
          </cell>
          <cell r="PT179">
            <v>-0.04</v>
          </cell>
          <cell r="PU179">
            <v>0.003</v>
          </cell>
          <cell r="PV179">
            <v>0.06</v>
          </cell>
          <cell r="PW179">
            <v>0.003</v>
          </cell>
        </row>
        <row r="179">
          <cell r="QL179">
            <v>-0.22</v>
          </cell>
          <cell r="QM179">
            <v>0.002</v>
          </cell>
          <cell r="QN179">
            <v>-0.24</v>
          </cell>
          <cell r="QO179">
            <v>0.001</v>
          </cell>
          <cell r="QP179">
            <v>0.17</v>
          </cell>
          <cell r="QQ179">
            <v>0.003</v>
          </cell>
          <cell r="QR179">
            <v>0.03</v>
          </cell>
          <cell r="QS179">
            <v>0.002</v>
          </cell>
          <cell r="QT179">
            <v>0.16</v>
          </cell>
          <cell r="QU179">
            <v>0.003</v>
          </cell>
          <cell r="QV179">
            <v>0.03</v>
          </cell>
          <cell r="QW179">
            <v>0.002</v>
          </cell>
          <cell r="QX179">
            <v>0.16</v>
          </cell>
          <cell r="QY179">
            <v>0.003</v>
          </cell>
          <cell r="QZ179">
            <v>0.03</v>
          </cell>
          <cell r="RA179">
            <v>0.002</v>
          </cell>
          <cell r="RB179">
            <v>0.11</v>
          </cell>
          <cell r="RC179">
            <v>0.004</v>
          </cell>
          <cell r="RD179">
            <v>0</v>
          </cell>
          <cell r="RE179">
            <v>0.003</v>
          </cell>
          <cell r="RF179">
            <v>-0.06</v>
          </cell>
          <cell r="RG179">
            <v>0.001</v>
          </cell>
          <cell r="RH179">
            <v>-0.07</v>
          </cell>
          <cell r="RI179">
            <v>0.001</v>
          </cell>
          <cell r="RJ179">
            <v>0.11</v>
          </cell>
          <cell r="RK179">
            <v>0.001</v>
          </cell>
          <cell r="RL179">
            <v>0.19</v>
          </cell>
          <cell r="RM179">
            <v>0.001</v>
          </cell>
          <cell r="RN179">
            <v>0.11</v>
          </cell>
          <cell r="RO179">
            <v>0.001</v>
          </cell>
          <cell r="RP179">
            <v>0.31</v>
          </cell>
          <cell r="RQ179">
            <v>0.002</v>
          </cell>
        </row>
        <row r="179">
          <cell r="SF179">
            <v>-0.09</v>
          </cell>
          <cell r="SG179">
            <v>0.002</v>
          </cell>
          <cell r="SH179">
            <v>-0.22</v>
          </cell>
          <cell r="SI179">
            <v>0.003</v>
          </cell>
          <cell r="SJ179">
            <v>0.13</v>
          </cell>
          <cell r="SK179">
            <v>0.001</v>
          </cell>
          <cell r="SL179">
            <v>0.26</v>
          </cell>
          <cell r="SM179">
            <v>0.002</v>
          </cell>
          <cell r="SN179">
            <v>0.12</v>
          </cell>
          <cell r="SO179">
            <v>0.001</v>
          </cell>
          <cell r="SP179">
            <v>0.27</v>
          </cell>
          <cell r="SQ179">
            <v>0.002</v>
          </cell>
          <cell r="SR179">
            <v>0.11</v>
          </cell>
          <cell r="SS179">
            <v>0.001</v>
          </cell>
          <cell r="ST179">
            <v>0.25</v>
          </cell>
          <cell r="SU179">
            <v>0.001</v>
          </cell>
          <cell r="SV179">
            <v>0.06</v>
          </cell>
          <cell r="SW179">
            <v>0.001</v>
          </cell>
          <cell r="SX179">
            <v>0.1</v>
          </cell>
          <cell r="SY179">
            <v>0.001</v>
          </cell>
          <cell r="SZ179">
            <v>0</v>
          </cell>
          <cell r="TA179">
            <v>0</v>
          </cell>
          <cell r="TB179">
            <v>-0.08</v>
          </cell>
          <cell r="TC179">
            <v>0.001</v>
          </cell>
          <cell r="TD179">
            <v>-0.2</v>
          </cell>
          <cell r="TE179">
            <v>0.005</v>
          </cell>
          <cell r="TF179">
            <v>-0.56</v>
          </cell>
          <cell r="TG179">
            <v>0.009</v>
          </cell>
          <cell r="TH179">
            <v>0.01</v>
          </cell>
          <cell r="TI179">
            <v>0.004</v>
          </cell>
          <cell r="TJ179">
            <v>-0.32</v>
          </cell>
          <cell r="TK179">
            <v>0.005</v>
          </cell>
        </row>
        <row r="179">
          <cell r="TZ179">
            <v>-0.35</v>
          </cell>
          <cell r="UA179">
            <v>0.005</v>
          </cell>
          <cell r="UB179">
            <v>0.68</v>
          </cell>
          <cell r="UC179">
            <v>0.008</v>
          </cell>
          <cell r="UD179">
            <v>-0.13</v>
          </cell>
          <cell r="UE179">
            <v>0.004</v>
          </cell>
          <cell r="UF179">
            <v>-0.36</v>
          </cell>
          <cell r="UG179">
            <v>0.006</v>
          </cell>
          <cell r="UH179">
            <v>-0.12</v>
          </cell>
          <cell r="UI179">
            <v>0.003</v>
          </cell>
          <cell r="UJ179">
            <v>-0.31</v>
          </cell>
          <cell r="UK179">
            <v>0.006</v>
          </cell>
          <cell r="UL179">
            <v>-0.12</v>
          </cell>
          <cell r="UM179">
            <v>0.004</v>
          </cell>
          <cell r="UN179">
            <v>-0.27</v>
          </cell>
          <cell r="UO179">
            <v>0.006</v>
          </cell>
          <cell r="UP179">
            <v>-0.17</v>
          </cell>
          <cell r="UQ179">
            <v>0.003</v>
          </cell>
          <cell r="UR179">
            <v>-0.23</v>
          </cell>
          <cell r="US179">
            <v>0.006</v>
          </cell>
          <cell r="UT179">
            <v>-0.08</v>
          </cell>
          <cell r="UU179">
            <v>0.002</v>
          </cell>
          <cell r="UV179">
            <v>0.24</v>
          </cell>
          <cell r="UW179">
            <v>0.002</v>
          </cell>
          <cell r="UX179">
            <v>0.15</v>
          </cell>
          <cell r="UY179">
            <v>0.005</v>
          </cell>
          <cell r="UZ179">
            <v>0.12</v>
          </cell>
          <cell r="VA179">
            <v>0.002</v>
          </cell>
          <cell r="VB179">
            <v>0.14</v>
          </cell>
          <cell r="VC179">
            <v>0.003</v>
          </cell>
        </row>
        <row r="179">
          <cell r="VL179">
            <v>0.01</v>
          </cell>
          <cell r="VM179">
            <v>0</v>
          </cell>
          <cell r="VN179">
            <v>-0.07</v>
          </cell>
          <cell r="VO179">
            <v>0.001</v>
          </cell>
          <cell r="VP179">
            <v>0.07</v>
          </cell>
          <cell r="VQ179">
            <v>0.002</v>
          </cell>
          <cell r="VR179">
            <v>0.1</v>
          </cell>
          <cell r="VS179">
            <v>0.002</v>
          </cell>
          <cell r="VT179">
            <v>0.05</v>
          </cell>
          <cell r="VU179">
            <v>0.001</v>
          </cell>
          <cell r="VV179">
            <v>0</v>
          </cell>
          <cell r="VW179">
            <v>0</v>
          </cell>
          <cell r="VX179">
            <v>0.01</v>
          </cell>
          <cell r="VY179">
            <v>0</v>
          </cell>
          <cell r="VZ179">
            <v>-0.02</v>
          </cell>
          <cell r="WA179">
            <v>0</v>
          </cell>
          <cell r="WB179">
            <v>-0.03</v>
          </cell>
          <cell r="WC179">
            <v>0.003</v>
          </cell>
          <cell r="WD179">
            <v>-0.11</v>
          </cell>
          <cell r="WE179">
            <v>0.002</v>
          </cell>
          <cell r="WF179">
            <v>0.06</v>
          </cell>
          <cell r="WG179">
            <v>0.005</v>
          </cell>
          <cell r="WH179">
            <v>-0.06</v>
          </cell>
          <cell r="WI179">
            <v>0.002</v>
          </cell>
        </row>
        <row r="179">
          <cell r="WX179">
            <v>0.06</v>
          </cell>
          <cell r="WY179">
            <v>0.002</v>
          </cell>
          <cell r="WZ179">
            <v>0.13</v>
          </cell>
          <cell r="XA179">
            <v>0.001</v>
          </cell>
          <cell r="XB179">
            <v>0.01</v>
          </cell>
          <cell r="XC179">
            <v>0.001</v>
          </cell>
          <cell r="XD179">
            <v>-0.1</v>
          </cell>
          <cell r="XE179">
            <v>0.001</v>
          </cell>
          <cell r="XF179">
            <v>0.02</v>
          </cell>
          <cell r="XG179">
            <v>0.001</v>
          </cell>
          <cell r="XH179">
            <v>-0.11</v>
          </cell>
          <cell r="XI179">
            <v>0.002</v>
          </cell>
          <cell r="XJ179">
            <v>0.02</v>
          </cell>
          <cell r="XK179">
            <v>0.001</v>
          </cell>
          <cell r="XL179">
            <v>-0.1</v>
          </cell>
          <cell r="XM179">
            <v>0.002</v>
          </cell>
          <cell r="XN179">
            <v>0.01</v>
          </cell>
          <cell r="XO179">
            <v>0.001</v>
          </cell>
          <cell r="XP179">
            <v>-0.06</v>
          </cell>
          <cell r="XQ179">
            <v>0.002</v>
          </cell>
          <cell r="XR179">
            <v>0.02</v>
          </cell>
          <cell r="XS179">
            <v>0.001</v>
          </cell>
          <cell r="XT179">
            <v>0.02</v>
          </cell>
          <cell r="XU179">
            <v>0</v>
          </cell>
        </row>
        <row r="180">
          <cell r="B180" t="str">
            <v>KMS097</v>
          </cell>
          <cell r="C180" t="str">
            <v>Korea/N China</v>
          </cell>
          <cell r="D180">
            <v>35.0211</v>
          </cell>
          <cell r="E180">
            <v>126.6819</v>
          </cell>
          <cell r="F180">
            <v>-0.01</v>
          </cell>
          <cell r="G180">
            <v>0.009</v>
          </cell>
          <cell r="H180">
            <v>1.78</v>
          </cell>
          <cell r="I180">
            <v>0.034</v>
          </cell>
          <cell r="J180">
            <v>3.98</v>
          </cell>
          <cell r="K180">
            <v>0.052</v>
          </cell>
          <cell r="L180">
            <v>-0.11</v>
          </cell>
          <cell r="M180">
            <v>0.014</v>
          </cell>
          <cell r="N180">
            <v>3.33</v>
          </cell>
          <cell r="O180">
            <v>0.042</v>
          </cell>
        </row>
        <row r="180">
          <cell r="AD180">
            <v>-2.9</v>
          </cell>
          <cell r="AE180">
            <v>0.063</v>
          </cell>
          <cell r="AF180">
            <v>-6.29</v>
          </cell>
          <cell r="AG180">
            <v>0.228</v>
          </cell>
          <cell r="AH180">
            <v>-0.05</v>
          </cell>
          <cell r="AI180">
            <v>0.01</v>
          </cell>
          <cell r="AJ180">
            <v>2.74</v>
          </cell>
          <cell r="AK180">
            <v>0.037</v>
          </cell>
          <cell r="AL180">
            <v>-0.01</v>
          </cell>
          <cell r="AM180">
            <v>0.008</v>
          </cell>
          <cell r="AN180">
            <v>2.41</v>
          </cell>
          <cell r="AO180">
            <v>0.03</v>
          </cell>
          <cell r="AP180">
            <v>-0.05</v>
          </cell>
          <cell r="AQ180">
            <v>0.008</v>
          </cell>
          <cell r="AR180">
            <v>2.22</v>
          </cell>
          <cell r="AS180">
            <v>0.031</v>
          </cell>
          <cell r="AT180">
            <v>-0.5</v>
          </cell>
          <cell r="AU180">
            <v>0.008</v>
          </cell>
          <cell r="AV180">
            <v>-0.44</v>
          </cell>
          <cell r="AW180">
            <v>0.032</v>
          </cell>
          <cell r="AX180">
            <v>-0.78</v>
          </cell>
          <cell r="AY180">
            <v>0.015</v>
          </cell>
          <cell r="AZ180">
            <v>-1.35</v>
          </cell>
          <cell r="BA180">
            <v>0.037</v>
          </cell>
          <cell r="BB180">
            <v>0.06</v>
          </cell>
          <cell r="BC180">
            <v>0.002</v>
          </cell>
          <cell r="BD180">
            <v>0.25</v>
          </cell>
          <cell r="BE180">
            <v>0.004</v>
          </cell>
          <cell r="BF180">
            <v>-0.12</v>
          </cell>
          <cell r="BG180">
            <v>0.002</v>
          </cell>
          <cell r="BH180">
            <v>0.27</v>
          </cell>
          <cell r="BI180">
            <v>0.005</v>
          </cell>
        </row>
        <row r="180">
          <cell r="BX180">
            <v>-0.46</v>
          </cell>
          <cell r="BY180">
            <v>0.009</v>
          </cell>
          <cell r="BZ180">
            <v>-0.32</v>
          </cell>
          <cell r="CA180">
            <v>0.013</v>
          </cell>
          <cell r="CB180">
            <v>0</v>
          </cell>
          <cell r="CC180">
            <v>0.001</v>
          </cell>
          <cell r="CD180">
            <v>0.24</v>
          </cell>
          <cell r="CE180">
            <v>0.004</v>
          </cell>
          <cell r="CF180">
            <v>0</v>
          </cell>
          <cell r="CG180">
            <v>0.002</v>
          </cell>
          <cell r="CH180">
            <v>0.22</v>
          </cell>
          <cell r="CI180">
            <v>0.003</v>
          </cell>
          <cell r="CJ180">
            <v>0</v>
          </cell>
          <cell r="CK180">
            <v>0.001</v>
          </cell>
          <cell r="CL180">
            <v>0.17</v>
          </cell>
          <cell r="CM180">
            <v>0.003</v>
          </cell>
          <cell r="CN180">
            <v>-0.06</v>
          </cell>
          <cell r="CO180">
            <v>0.002</v>
          </cell>
          <cell r="CP180">
            <v>0.01</v>
          </cell>
          <cell r="CQ180">
            <v>0.003</v>
          </cell>
          <cell r="CR180">
            <v>-0.06</v>
          </cell>
          <cell r="CS180">
            <v>0.001</v>
          </cell>
          <cell r="CT180">
            <v>-0.07</v>
          </cell>
          <cell r="CU180">
            <v>0.004</v>
          </cell>
          <cell r="CV180">
            <v>-0.56</v>
          </cell>
          <cell r="CW180">
            <v>0.01</v>
          </cell>
          <cell r="CX180">
            <v>0.11</v>
          </cell>
          <cell r="CY180">
            <v>0.007</v>
          </cell>
          <cell r="CZ180">
            <v>-0.86</v>
          </cell>
          <cell r="DA180">
            <v>0.011</v>
          </cell>
          <cell r="DB180">
            <v>-0.65</v>
          </cell>
          <cell r="DC180">
            <v>0.009</v>
          </cell>
        </row>
        <row r="180">
          <cell r="DR180">
            <v>-0.62</v>
          </cell>
          <cell r="DS180">
            <v>0.03</v>
          </cell>
          <cell r="DT180">
            <v>0.08</v>
          </cell>
          <cell r="DU180">
            <v>0.034</v>
          </cell>
          <cell r="DV180">
            <v>-0.64</v>
          </cell>
          <cell r="DW180">
            <v>0.008</v>
          </cell>
          <cell r="DX180">
            <v>-0.12</v>
          </cell>
          <cell r="DY180">
            <v>0.003</v>
          </cell>
          <cell r="DZ180">
            <v>-0.53</v>
          </cell>
          <cell r="EA180">
            <v>0.009</v>
          </cell>
          <cell r="EB180">
            <v>-0.14</v>
          </cell>
          <cell r="EC180">
            <v>0.004</v>
          </cell>
          <cell r="ED180">
            <v>-0.52</v>
          </cell>
          <cell r="EE180">
            <v>0.008</v>
          </cell>
          <cell r="EF180">
            <v>-0.2</v>
          </cell>
          <cell r="EG180">
            <v>0.005</v>
          </cell>
          <cell r="EH180">
            <v>-0.42</v>
          </cell>
          <cell r="EI180">
            <v>0.012</v>
          </cell>
          <cell r="EJ180">
            <v>-0.21</v>
          </cell>
          <cell r="EK180">
            <v>0.005</v>
          </cell>
          <cell r="EL180">
            <v>-0.19</v>
          </cell>
          <cell r="EM180">
            <v>0.015</v>
          </cell>
          <cell r="EN180">
            <v>-0.01</v>
          </cell>
          <cell r="EO180">
            <v>0.005</v>
          </cell>
          <cell r="EP180">
            <v>0.06</v>
          </cell>
          <cell r="EQ180">
            <v>0.001</v>
          </cell>
          <cell r="ER180">
            <v>0.03</v>
          </cell>
          <cell r="ES180">
            <v>0</v>
          </cell>
          <cell r="ET180">
            <v>-0.02</v>
          </cell>
          <cell r="EU180">
            <v>0.001</v>
          </cell>
          <cell r="EV180">
            <v>0.06</v>
          </cell>
          <cell r="EW180">
            <v>0</v>
          </cell>
        </row>
        <row r="180">
          <cell r="FL180">
            <v>-0.16</v>
          </cell>
          <cell r="FM180">
            <v>0.001</v>
          </cell>
          <cell r="FN180">
            <v>-0.03</v>
          </cell>
          <cell r="FO180">
            <v>0.001</v>
          </cell>
          <cell r="FP180">
            <v>0.03</v>
          </cell>
          <cell r="FQ180">
            <v>0.001</v>
          </cell>
          <cell r="FR180">
            <v>0.03</v>
          </cell>
          <cell r="FS180">
            <v>0</v>
          </cell>
          <cell r="FT180">
            <v>0.02</v>
          </cell>
          <cell r="FU180">
            <v>0.001</v>
          </cell>
          <cell r="FV180">
            <v>0.03</v>
          </cell>
          <cell r="FW180">
            <v>0</v>
          </cell>
          <cell r="FX180">
            <v>0.02</v>
          </cell>
          <cell r="FY180">
            <v>0.001</v>
          </cell>
          <cell r="FZ180">
            <v>0.03</v>
          </cell>
          <cell r="GA180">
            <v>0</v>
          </cell>
          <cell r="GB180">
            <v>-0.01</v>
          </cell>
          <cell r="GC180">
            <v>0.001</v>
          </cell>
          <cell r="GD180">
            <v>0.02</v>
          </cell>
          <cell r="GE180">
            <v>0</v>
          </cell>
          <cell r="GF180">
            <v>-0.04</v>
          </cell>
          <cell r="GG180">
            <v>0</v>
          </cell>
          <cell r="GH180">
            <v>0</v>
          </cell>
          <cell r="GI180">
            <v>0</v>
          </cell>
          <cell r="GJ180">
            <v>87.02</v>
          </cell>
          <cell r="GK180">
            <v>1.326</v>
          </cell>
          <cell r="GL180">
            <v>434.85</v>
          </cell>
          <cell r="GM180">
            <v>5.576</v>
          </cell>
          <cell r="GN180">
            <v>67.23</v>
          </cell>
          <cell r="GO180">
            <v>2.009</v>
          </cell>
          <cell r="GP180">
            <v>616.33</v>
          </cell>
          <cell r="GQ180">
            <v>6.582</v>
          </cell>
        </row>
        <row r="180">
          <cell r="HF180">
            <v>-272.12</v>
          </cell>
          <cell r="HG180">
            <v>6.166</v>
          </cell>
          <cell r="HH180">
            <v>-1018.8</v>
          </cell>
          <cell r="HI180">
            <v>16.615</v>
          </cell>
          <cell r="HJ180">
            <v>73.09</v>
          </cell>
          <cell r="HK180">
            <v>1.194</v>
          </cell>
          <cell r="HL180">
            <v>518.15</v>
          </cell>
          <cell r="HM180">
            <v>6.146</v>
          </cell>
          <cell r="HN180">
            <v>65.26</v>
          </cell>
          <cell r="HO180">
            <v>1.199</v>
          </cell>
          <cell r="HP180">
            <v>494.25</v>
          </cell>
          <cell r="HQ180">
            <v>5.017</v>
          </cell>
          <cell r="HR180">
            <v>51.8</v>
          </cell>
          <cell r="HS180">
            <v>1.242</v>
          </cell>
          <cell r="HT180">
            <v>453.58</v>
          </cell>
          <cell r="HU180">
            <v>5.172</v>
          </cell>
          <cell r="HV180">
            <v>-19.77</v>
          </cell>
          <cell r="HW180">
            <v>1.084</v>
          </cell>
          <cell r="HX180">
            <v>-88.81</v>
          </cell>
          <cell r="HY180">
            <v>5.633</v>
          </cell>
          <cell r="HZ180">
            <v>-365.61</v>
          </cell>
          <cell r="IA180">
            <v>4.805</v>
          </cell>
          <cell r="IB180">
            <v>0.43</v>
          </cell>
          <cell r="IC180">
            <v>0.006</v>
          </cell>
          <cell r="ID180">
            <v>0.43</v>
          </cell>
          <cell r="IE180">
            <v>0.005</v>
          </cell>
          <cell r="IF180">
            <v>0.29</v>
          </cell>
          <cell r="IG180">
            <v>0.008</v>
          </cell>
          <cell r="IH180">
            <v>0.43</v>
          </cell>
          <cell r="II180">
            <v>0.006</v>
          </cell>
        </row>
        <row r="180">
          <cell r="IX180">
            <v>-0.47</v>
          </cell>
          <cell r="IY180">
            <v>0.013</v>
          </cell>
          <cell r="IZ180">
            <v>-0.32</v>
          </cell>
          <cell r="JA180">
            <v>0.004</v>
          </cell>
          <cell r="JB180">
            <v>0.45</v>
          </cell>
          <cell r="JC180">
            <v>0.007</v>
          </cell>
          <cell r="JD180">
            <v>0.46</v>
          </cell>
          <cell r="JE180">
            <v>0.005</v>
          </cell>
          <cell r="JF180">
            <v>0.37</v>
          </cell>
          <cell r="JG180">
            <v>0.008</v>
          </cell>
          <cell r="JH180">
            <v>0.42</v>
          </cell>
          <cell r="JI180">
            <v>0.005</v>
          </cell>
          <cell r="JJ180">
            <v>0.31</v>
          </cell>
          <cell r="JK180">
            <v>0.007</v>
          </cell>
          <cell r="JL180">
            <v>0.37</v>
          </cell>
          <cell r="JM180">
            <v>0.005</v>
          </cell>
          <cell r="JN180">
            <v>0.07</v>
          </cell>
          <cell r="JO180">
            <v>0.006</v>
          </cell>
          <cell r="JP180">
            <v>0.13</v>
          </cell>
          <cell r="JQ180">
            <v>0.004</v>
          </cell>
          <cell r="JR180">
            <v>-0.1</v>
          </cell>
          <cell r="JS180">
            <v>0.002</v>
          </cell>
          <cell r="JT180">
            <v>-0.01</v>
          </cell>
          <cell r="JU180">
            <v>0.002</v>
          </cell>
          <cell r="JV180">
            <v>-0.11</v>
          </cell>
          <cell r="JW180">
            <v>0.004</v>
          </cell>
          <cell r="JX180">
            <v>0.02</v>
          </cell>
          <cell r="JY180">
            <v>0.002</v>
          </cell>
          <cell r="JZ180">
            <v>-0.05</v>
          </cell>
          <cell r="KA180">
            <v>0.007</v>
          </cell>
        </row>
        <row r="180">
          <cell r="KP180">
            <v>-0.03</v>
          </cell>
          <cell r="KQ180">
            <v>0.002</v>
          </cell>
          <cell r="KR180">
            <v>-0.16</v>
          </cell>
          <cell r="KS180">
            <v>0.003</v>
          </cell>
          <cell r="KT180">
            <v>-0.01</v>
          </cell>
          <cell r="KU180">
            <v>0.002</v>
          </cell>
          <cell r="KV180">
            <v>-0.11</v>
          </cell>
          <cell r="KW180">
            <v>0.005</v>
          </cell>
          <cell r="KX180">
            <v>0.01</v>
          </cell>
          <cell r="KY180">
            <v>0.002</v>
          </cell>
          <cell r="KZ180">
            <v>-0.06</v>
          </cell>
          <cell r="LA180">
            <v>0.004</v>
          </cell>
          <cell r="LB180">
            <v>0</v>
          </cell>
          <cell r="LC180">
            <v>0.001</v>
          </cell>
          <cell r="LD180">
            <v>-0.04</v>
          </cell>
          <cell r="LE180">
            <v>0.005</v>
          </cell>
          <cell r="LF180">
            <v>-0.01</v>
          </cell>
          <cell r="LG180">
            <v>0.001</v>
          </cell>
          <cell r="LH180">
            <v>-0.14</v>
          </cell>
          <cell r="LI180">
            <v>0.003</v>
          </cell>
          <cell r="LJ180">
            <v>0</v>
          </cell>
          <cell r="LK180">
            <v>0</v>
          </cell>
          <cell r="LL180">
            <v>-0.04</v>
          </cell>
          <cell r="LM180">
            <v>0.001</v>
          </cell>
          <cell r="LN180">
            <v>0.3</v>
          </cell>
          <cell r="LO180">
            <v>0.005</v>
          </cell>
          <cell r="LP180">
            <v>0.55</v>
          </cell>
          <cell r="LQ180">
            <v>0.006</v>
          </cell>
          <cell r="LR180">
            <v>0.23</v>
          </cell>
          <cell r="LS180">
            <v>0.007</v>
          </cell>
          <cell r="LT180">
            <v>0.66</v>
          </cell>
          <cell r="LU180">
            <v>0.007</v>
          </cell>
        </row>
        <row r="180">
          <cell r="MH180">
            <v>0.29</v>
          </cell>
          <cell r="MI180">
            <v>0.006</v>
          </cell>
          <cell r="MJ180">
            <v>0.63</v>
          </cell>
          <cell r="MK180">
            <v>0.006</v>
          </cell>
          <cell r="ML180">
            <v>0.28</v>
          </cell>
          <cell r="MM180">
            <v>0.005</v>
          </cell>
          <cell r="MN180">
            <v>0.6</v>
          </cell>
          <cell r="MO180">
            <v>0.006</v>
          </cell>
          <cell r="MP180">
            <v>0.22</v>
          </cell>
          <cell r="MQ180">
            <v>0.006</v>
          </cell>
          <cell r="MR180">
            <v>0.76</v>
          </cell>
          <cell r="MS180">
            <v>0.012</v>
          </cell>
          <cell r="MT180">
            <v>0.34</v>
          </cell>
          <cell r="MU180">
            <v>0.007</v>
          </cell>
          <cell r="MV180">
            <v>-0.01</v>
          </cell>
          <cell r="MW180">
            <v>0.013</v>
          </cell>
          <cell r="MX180">
            <v>0.63</v>
          </cell>
          <cell r="MY180">
            <v>0.01</v>
          </cell>
        </row>
        <row r="180">
          <cell r="NN180">
            <v>-1.66</v>
          </cell>
          <cell r="NO180">
            <v>0.023</v>
          </cell>
          <cell r="NP180">
            <v>-1.1</v>
          </cell>
          <cell r="NQ180">
            <v>0.017</v>
          </cell>
          <cell r="NR180">
            <v>0.46</v>
          </cell>
          <cell r="NS180">
            <v>0.01</v>
          </cell>
          <cell r="NT180">
            <v>0.43</v>
          </cell>
          <cell r="NU180">
            <v>0.008</v>
          </cell>
          <cell r="NV180">
            <v>0.38</v>
          </cell>
          <cell r="NW180">
            <v>0.011</v>
          </cell>
          <cell r="NX180">
            <v>0.42</v>
          </cell>
          <cell r="NY180">
            <v>0.008</v>
          </cell>
          <cell r="NZ180">
            <v>0.28</v>
          </cell>
          <cell r="OA180">
            <v>0.009</v>
          </cell>
          <cell r="OB180">
            <v>0.35</v>
          </cell>
          <cell r="OC180">
            <v>0.009</v>
          </cell>
          <cell r="OD180">
            <v>-0.15</v>
          </cell>
          <cell r="OE180">
            <v>0.006</v>
          </cell>
          <cell r="OF180">
            <v>-0.2</v>
          </cell>
          <cell r="OG180">
            <v>0.008</v>
          </cell>
          <cell r="OH180">
            <v>-0.24</v>
          </cell>
          <cell r="OI180">
            <v>0.003</v>
          </cell>
          <cell r="OJ180">
            <v>-0.26</v>
          </cell>
          <cell r="OK180">
            <v>0.004</v>
          </cell>
          <cell r="OL180">
            <v>0.04</v>
          </cell>
          <cell r="OM180">
            <v>0.001</v>
          </cell>
          <cell r="ON180">
            <v>0.06</v>
          </cell>
          <cell r="OO180">
            <v>0.001</v>
          </cell>
          <cell r="OP180">
            <v>0.06</v>
          </cell>
          <cell r="OQ180">
            <v>0.001</v>
          </cell>
          <cell r="OR180">
            <v>0.08</v>
          </cell>
          <cell r="OS180">
            <v>0.001</v>
          </cell>
        </row>
        <row r="180">
          <cell r="PF180">
            <v>0.06</v>
          </cell>
          <cell r="PG180">
            <v>0.001</v>
          </cell>
          <cell r="PH180">
            <v>0.08</v>
          </cell>
          <cell r="PI180">
            <v>0.001</v>
          </cell>
          <cell r="PJ180">
            <v>0.05</v>
          </cell>
          <cell r="PK180">
            <v>0.001</v>
          </cell>
          <cell r="PL180">
            <v>0.07</v>
          </cell>
          <cell r="PM180">
            <v>0.001</v>
          </cell>
          <cell r="PN180">
            <v>0.05</v>
          </cell>
          <cell r="PO180">
            <v>0.001</v>
          </cell>
          <cell r="PP180">
            <v>0.15</v>
          </cell>
          <cell r="PQ180">
            <v>0.003</v>
          </cell>
          <cell r="PR180">
            <v>0</v>
          </cell>
          <cell r="PS180">
            <v>0.002</v>
          </cell>
          <cell r="PT180">
            <v>-0.04</v>
          </cell>
          <cell r="PU180">
            <v>0.004</v>
          </cell>
          <cell r="PV180">
            <v>-0.03</v>
          </cell>
          <cell r="PW180">
            <v>0.002</v>
          </cell>
        </row>
        <row r="180">
          <cell r="QL180">
            <v>-0.26</v>
          </cell>
          <cell r="QM180">
            <v>0.004</v>
          </cell>
          <cell r="QN180">
            <v>-0.2</v>
          </cell>
          <cell r="QO180">
            <v>0.003</v>
          </cell>
          <cell r="QP180">
            <v>0.1</v>
          </cell>
          <cell r="QQ180">
            <v>0.003</v>
          </cell>
          <cell r="QR180">
            <v>-0.03</v>
          </cell>
          <cell r="QS180">
            <v>0.002</v>
          </cell>
          <cell r="QT180">
            <v>0.08</v>
          </cell>
          <cell r="QU180">
            <v>0.004</v>
          </cell>
          <cell r="QV180">
            <v>-0.03</v>
          </cell>
          <cell r="QW180">
            <v>0.003</v>
          </cell>
          <cell r="QX180">
            <v>0.04</v>
          </cell>
          <cell r="QY180">
            <v>0.003</v>
          </cell>
          <cell r="QZ180">
            <v>-0.04</v>
          </cell>
          <cell r="RA180">
            <v>0.002</v>
          </cell>
          <cell r="RB180">
            <v>-0.03</v>
          </cell>
          <cell r="RC180">
            <v>0.002</v>
          </cell>
          <cell r="RD180">
            <v>-0.09</v>
          </cell>
          <cell r="RE180">
            <v>0.002</v>
          </cell>
          <cell r="RF180">
            <v>-0.16</v>
          </cell>
          <cell r="RG180">
            <v>0.002</v>
          </cell>
          <cell r="RH180">
            <v>-0.07</v>
          </cell>
          <cell r="RI180">
            <v>0.001</v>
          </cell>
          <cell r="RJ180">
            <v>0.15</v>
          </cell>
          <cell r="RK180">
            <v>0.002</v>
          </cell>
          <cell r="RL180">
            <v>0.15</v>
          </cell>
          <cell r="RM180">
            <v>0.002</v>
          </cell>
          <cell r="RN180">
            <v>-0.04</v>
          </cell>
          <cell r="RO180">
            <v>0.002</v>
          </cell>
          <cell r="RP180">
            <v>0.27</v>
          </cell>
          <cell r="RQ180">
            <v>0.003</v>
          </cell>
        </row>
        <row r="180">
          <cell r="SF180">
            <v>-0.15</v>
          </cell>
          <cell r="SG180">
            <v>0.002</v>
          </cell>
          <cell r="SH180">
            <v>-0.18</v>
          </cell>
          <cell r="SI180">
            <v>0.004</v>
          </cell>
          <cell r="SJ180">
            <v>0.07</v>
          </cell>
          <cell r="SK180">
            <v>0.001</v>
          </cell>
          <cell r="SL180">
            <v>0.22</v>
          </cell>
          <cell r="SM180">
            <v>0.002</v>
          </cell>
          <cell r="SN180">
            <v>0.07</v>
          </cell>
          <cell r="SO180">
            <v>0.001</v>
          </cell>
          <cell r="SP180">
            <v>0.22</v>
          </cell>
          <cell r="SQ180">
            <v>0.003</v>
          </cell>
          <cell r="SR180">
            <v>0.05</v>
          </cell>
          <cell r="SS180">
            <v>0.001</v>
          </cell>
          <cell r="ST180">
            <v>0.19</v>
          </cell>
          <cell r="SU180">
            <v>0.003</v>
          </cell>
          <cell r="SV180">
            <v>0</v>
          </cell>
          <cell r="SW180">
            <v>0.001</v>
          </cell>
          <cell r="SX180">
            <v>0.04</v>
          </cell>
          <cell r="SY180">
            <v>0.002</v>
          </cell>
          <cell r="SZ180">
            <v>0</v>
          </cell>
          <cell r="TA180">
            <v>0</v>
          </cell>
          <cell r="TB180">
            <v>-0.09</v>
          </cell>
          <cell r="TC180">
            <v>0.002</v>
          </cell>
          <cell r="TD180">
            <v>-0.11</v>
          </cell>
          <cell r="TE180">
            <v>0.003</v>
          </cell>
          <cell r="TF180">
            <v>-0.4</v>
          </cell>
          <cell r="TG180">
            <v>0.008</v>
          </cell>
          <cell r="TH180">
            <v>-0.32</v>
          </cell>
          <cell r="TI180">
            <v>0.005</v>
          </cell>
          <cell r="TJ180">
            <v>-0.32</v>
          </cell>
          <cell r="TK180">
            <v>0.007</v>
          </cell>
        </row>
        <row r="180">
          <cell r="TZ180">
            <v>-0.69</v>
          </cell>
          <cell r="UA180">
            <v>0.013</v>
          </cell>
          <cell r="UB180">
            <v>-0.45</v>
          </cell>
          <cell r="UC180">
            <v>0.018</v>
          </cell>
          <cell r="UD180">
            <v>-0.14</v>
          </cell>
          <cell r="UE180">
            <v>0.003</v>
          </cell>
          <cell r="UF180">
            <v>-0.23</v>
          </cell>
          <cell r="UG180">
            <v>0.007</v>
          </cell>
          <cell r="UH180">
            <v>-0.1</v>
          </cell>
          <cell r="UI180">
            <v>0.003</v>
          </cell>
          <cell r="UJ180">
            <v>-0.22</v>
          </cell>
          <cell r="UK180">
            <v>0.006</v>
          </cell>
          <cell r="UL180">
            <v>-0.09</v>
          </cell>
          <cell r="UM180">
            <v>0.003</v>
          </cell>
          <cell r="UN180">
            <v>-0.23</v>
          </cell>
          <cell r="UO180">
            <v>0.006</v>
          </cell>
          <cell r="UP180">
            <v>-0.19</v>
          </cell>
          <cell r="UQ180">
            <v>0.003</v>
          </cell>
          <cell r="UR180">
            <v>-0.38</v>
          </cell>
          <cell r="US180">
            <v>0.006</v>
          </cell>
          <cell r="UT180">
            <v>-0.19</v>
          </cell>
          <cell r="UU180">
            <v>0.003</v>
          </cell>
          <cell r="UV180">
            <v>-0.08</v>
          </cell>
          <cell r="UW180">
            <v>0.005</v>
          </cell>
          <cell r="UX180">
            <v>0.05</v>
          </cell>
          <cell r="UY180">
            <v>0.001</v>
          </cell>
          <cell r="UZ180">
            <v>0.04</v>
          </cell>
          <cell r="VA180">
            <v>0.001</v>
          </cell>
          <cell r="VB180">
            <v>0.03</v>
          </cell>
          <cell r="VC180">
            <v>0.001</v>
          </cell>
        </row>
        <row r="180">
          <cell r="VL180">
            <v>-0.01</v>
          </cell>
          <cell r="VM180">
            <v>0</v>
          </cell>
          <cell r="VN180">
            <v>0.03</v>
          </cell>
          <cell r="VO180">
            <v>0.001</v>
          </cell>
          <cell r="VP180">
            <v>0.02</v>
          </cell>
          <cell r="VQ180">
            <v>0</v>
          </cell>
          <cell r="VR180">
            <v>0.03</v>
          </cell>
          <cell r="VS180">
            <v>0</v>
          </cell>
          <cell r="VT180">
            <v>0.01</v>
          </cell>
          <cell r="VU180">
            <v>0</v>
          </cell>
          <cell r="VV180">
            <v>0</v>
          </cell>
          <cell r="VW180">
            <v>0</v>
          </cell>
          <cell r="VX180">
            <v>0</v>
          </cell>
          <cell r="VY180">
            <v>0</v>
          </cell>
          <cell r="VZ180">
            <v>0</v>
          </cell>
          <cell r="WA180">
            <v>0</v>
          </cell>
          <cell r="WB180">
            <v>0.06</v>
          </cell>
          <cell r="WC180">
            <v>0.003</v>
          </cell>
          <cell r="WD180">
            <v>-0.08</v>
          </cell>
          <cell r="WE180">
            <v>0.002</v>
          </cell>
          <cell r="WF180">
            <v>0</v>
          </cell>
          <cell r="WG180">
            <v>0.002</v>
          </cell>
          <cell r="WH180">
            <v>0.05</v>
          </cell>
          <cell r="WI180">
            <v>0.001</v>
          </cell>
        </row>
        <row r="180">
          <cell r="WX180">
            <v>-0.12</v>
          </cell>
          <cell r="WY180">
            <v>0.004</v>
          </cell>
          <cell r="WZ180">
            <v>0</v>
          </cell>
          <cell r="XA180">
            <v>0.003</v>
          </cell>
          <cell r="XB180">
            <v>0.06</v>
          </cell>
          <cell r="XC180">
            <v>0.002</v>
          </cell>
          <cell r="XD180">
            <v>0.01</v>
          </cell>
          <cell r="XE180">
            <v>0.001</v>
          </cell>
          <cell r="XF180">
            <v>0.06</v>
          </cell>
          <cell r="XG180">
            <v>0.002</v>
          </cell>
          <cell r="XH180">
            <v>0</v>
          </cell>
          <cell r="XI180">
            <v>0.001</v>
          </cell>
          <cell r="XJ180">
            <v>0.06</v>
          </cell>
          <cell r="XK180">
            <v>0.002</v>
          </cell>
          <cell r="XL180">
            <v>0.01</v>
          </cell>
          <cell r="XM180">
            <v>0.001</v>
          </cell>
          <cell r="XN180">
            <v>0.01</v>
          </cell>
          <cell r="XO180">
            <v>0.002</v>
          </cell>
          <cell r="XP180">
            <v>0</v>
          </cell>
          <cell r="XQ180">
            <v>0.001</v>
          </cell>
          <cell r="XR180">
            <v>-0.04</v>
          </cell>
          <cell r="XS180">
            <v>0.001</v>
          </cell>
          <cell r="XT180">
            <v>0.01</v>
          </cell>
          <cell r="XU180">
            <v>0</v>
          </cell>
        </row>
        <row r="181">
          <cell r="B181" t="str">
            <v>KMS098</v>
          </cell>
          <cell r="C181" t="str">
            <v>Korea/N China</v>
          </cell>
          <cell r="D181">
            <v>35.6574</v>
          </cell>
          <cell r="E181">
            <v>126.936</v>
          </cell>
          <cell r="F181">
            <v>0.14</v>
          </cell>
          <cell r="G181">
            <v>0.006</v>
          </cell>
          <cell r="H181">
            <v>1.41</v>
          </cell>
          <cell r="I181">
            <v>0.024</v>
          </cell>
          <cell r="J181">
            <v>3.59</v>
          </cell>
          <cell r="K181">
            <v>0.031</v>
          </cell>
          <cell r="L181">
            <v>0.17</v>
          </cell>
          <cell r="M181">
            <v>0.011</v>
          </cell>
          <cell r="N181">
            <v>3.22</v>
          </cell>
          <cell r="O181">
            <v>0.028</v>
          </cell>
        </row>
        <row r="181">
          <cell r="AH181">
            <v>0.17</v>
          </cell>
          <cell r="AI181">
            <v>0.006</v>
          </cell>
          <cell r="AJ181">
            <v>2.38</v>
          </cell>
          <cell r="AK181">
            <v>0.021</v>
          </cell>
          <cell r="AL181">
            <v>0.12</v>
          </cell>
          <cell r="AM181">
            <v>0.006</v>
          </cell>
          <cell r="AN181">
            <v>2.13</v>
          </cell>
          <cell r="AO181">
            <v>0.021</v>
          </cell>
          <cell r="AP181">
            <v>0.15</v>
          </cell>
          <cell r="AQ181">
            <v>0.006</v>
          </cell>
          <cell r="AR181">
            <v>2.09</v>
          </cell>
          <cell r="AS181">
            <v>0.021</v>
          </cell>
          <cell r="AT181">
            <v>-0.35</v>
          </cell>
          <cell r="AU181">
            <v>0.006</v>
          </cell>
          <cell r="AV181">
            <v>-0.1</v>
          </cell>
          <cell r="AW181">
            <v>0.019</v>
          </cell>
        </row>
        <row r="181">
          <cell r="BB181">
            <v>0.07</v>
          </cell>
          <cell r="BC181">
            <v>0.001</v>
          </cell>
          <cell r="BD181">
            <v>0.2</v>
          </cell>
          <cell r="BE181">
            <v>0.003</v>
          </cell>
          <cell r="BF181">
            <v>-0.06</v>
          </cell>
          <cell r="BG181">
            <v>0.002</v>
          </cell>
          <cell r="BH181">
            <v>0.4</v>
          </cell>
          <cell r="BI181">
            <v>0.004</v>
          </cell>
        </row>
        <row r="181">
          <cell r="CB181">
            <v>0.03</v>
          </cell>
          <cell r="CC181">
            <v>0.001</v>
          </cell>
          <cell r="CD181">
            <v>0.27</v>
          </cell>
          <cell r="CE181">
            <v>0.002</v>
          </cell>
          <cell r="CF181">
            <v>0.03</v>
          </cell>
          <cell r="CG181">
            <v>0.001</v>
          </cell>
          <cell r="CH181">
            <v>0.25</v>
          </cell>
          <cell r="CI181">
            <v>0.002</v>
          </cell>
          <cell r="CJ181">
            <v>0.03</v>
          </cell>
          <cell r="CK181">
            <v>0.001</v>
          </cell>
          <cell r="CL181">
            <v>0.24</v>
          </cell>
          <cell r="CM181">
            <v>0.002</v>
          </cell>
          <cell r="CN181">
            <v>-0.04</v>
          </cell>
          <cell r="CO181">
            <v>0.001</v>
          </cell>
          <cell r="CP181">
            <v>0.15</v>
          </cell>
          <cell r="CQ181">
            <v>0.002</v>
          </cell>
        </row>
        <row r="181">
          <cell r="CV181">
            <v>-0.31</v>
          </cell>
          <cell r="CW181">
            <v>0.007</v>
          </cell>
          <cell r="CX181">
            <v>0.11</v>
          </cell>
          <cell r="CY181">
            <v>0.004</v>
          </cell>
          <cell r="CZ181">
            <v>0</v>
          </cell>
          <cell r="DA181">
            <v>0.011</v>
          </cell>
          <cell r="DB181">
            <v>-0.14</v>
          </cell>
          <cell r="DC181">
            <v>0.012</v>
          </cell>
        </row>
        <row r="181">
          <cell r="DV181">
            <v>-0.07</v>
          </cell>
          <cell r="DW181">
            <v>0.007</v>
          </cell>
          <cell r="DX181">
            <v>0.02</v>
          </cell>
          <cell r="DY181">
            <v>0.003</v>
          </cell>
          <cell r="DZ181">
            <v>-0.13</v>
          </cell>
          <cell r="EA181">
            <v>0.007</v>
          </cell>
          <cell r="EB181">
            <v>0.03</v>
          </cell>
          <cell r="EC181">
            <v>0.003</v>
          </cell>
          <cell r="ED181">
            <v>-0.09</v>
          </cell>
          <cell r="EE181">
            <v>0.006</v>
          </cell>
          <cell r="EF181">
            <v>0.07</v>
          </cell>
          <cell r="EG181">
            <v>0.005</v>
          </cell>
          <cell r="EH181">
            <v>-0.31</v>
          </cell>
          <cell r="EI181">
            <v>0.006</v>
          </cell>
          <cell r="EJ181">
            <v>-0.06</v>
          </cell>
          <cell r="EK181">
            <v>0.003</v>
          </cell>
        </row>
        <row r="181">
          <cell r="EP181">
            <v>0.06</v>
          </cell>
          <cell r="EQ181">
            <v>0.001</v>
          </cell>
          <cell r="ER181">
            <v>0.02</v>
          </cell>
          <cell r="ES181">
            <v>0</v>
          </cell>
          <cell r="ET181">
            <v>-0.05</v>
          </cell>
          <cell r="EU181">
            <v>0.001</v>
          </cell>
          <cell r="EV181">
            <v>0.05</v>
          </cell>
          <cell r="EW181">
            <v>0</v>
          </cell>
        </row>
        <row r="181">
          <cell r="FP181">
            <v>0.02</v>
          </cell>
          <cell r="FQ181">
            <v>0.001</v>
          </cell>
          <cell r="FR181">
            <v>0.03</v>
          </cell>
          <cell r="FS181">
            <v>0</v>
          </cell>
          <cell r="FT181">
            <v>0.02</v>
          </cell>
          <cell r="FU181">
            <v>0.001</v>
          </cell>
          <cell r="FV181">
            <v>0.03</v>
          </cell>
          <cell r="FW181">
            <v>0</v>
          </cell>
          <cell r="FX181">
            <v>0.02</v>
          </cell>
          <cell r="FY181">
            <v>0.001</v>
          </cell>
          <cell r="FZ181">
            <v>0.03</v>
          </cell>
          <cell r="GA181">
            <v>0</v>
          </cell>
          <cell r="GB181">
            <v>-0.01</v>
          </cell>
          <cell r="GC181">
            <v>0.001</v>
          </cell>
          <cell r="GD181">
            <v>0.02</v>
          </cell>
          <cell r="GE181">
            <v>0</v>
          </cell>
        </row>
        <row r="181">
          <cell r="GJ181">
            <v>89.86</v>
          </cell>
          <cell r="GK181">
            <v>0.974</v>
          </cell>
          <cell r="GL181">
            <v>390.46</v>
          </cell>
          <cell r="GM181">
            <v>3.719</v>
          </cell>
          <cell r="GN181">
            <v>60.98</v>
          </cell>
          <cell r="GO181">
            <v>1.287</v>
          </cell>
          <cell r="GP181">
            <v>668.61</v>
          </cell>
          <cell r="GQ181">
            <v>5.034</v>
          </cell>
        </row>
        <row r="181">
          <cell r="HJ181">
            <v>66.37</v>
          </cell>
          <cell r="HK181">
            <v>1.059</v>
          </cell>
          <cell r="HL181">
            <v>498.76</v>
          </cell>
          <cell r="HM181">
            <v>4.134</v>
          </cell>
          <cell r="HN181">
            <v>56.91</v>
          </cell>
          <cell r="HO181">
            <v>1.194</v>
          </cell>
          <cell r="HP181">
            <v>518.49</v>
          </cell>
          <cell r="HQ181">
            <v>3.594</v>
          </cell>
          <cell r="HR181">
            <v>53.94</v>
          </cell>
          <cell r="HS181">
            <v>0.877</v>
          </cell>
          <cell r="HT181">
            <v>447.66</v>
          </cell>
          <cell r="HU181">
            <v>3.821</v>
          </cell>
          <cell r="HV181">
            <v>-24.08</v>
          </cell>
          <cell r="HW181">
            <v>0.634</v>
          </cell>
          <cell r="HX181">
            <v>-62.51</v>
          </cell>
          <cell r="HY181">
            <v>3.564</v>
          </cell>
        </row>
        <row r="181">
          <cell r="IB181">
            <v>0.54</v>
          </cell>
          <cell r="IC181">
            <v>0.005</v>
          </cell>
          <cell r="ID181">
            <v>0.44</v>
          </cell>
          <cell r="IE181">
            <v>0.004</v>
          </cell>
          <cell r="IF181">
            <v>0.64</v>
          </cell>
          <cell r="IG181">
            <v>0.007</v>
          </cell>
          <cell r="IH181">
            <v>0.54</v>
          </cell>
          <cell r="II181">
            <v>0.005</v>
          </cell>
        </row>
        <row r="181">
          <cell r="JB181">
            <v>0.7</v>
          </cell>
          <cell r="JC181">
            <v>0.007</v>
          </cell>
          <cell r="JD181">
            <v>0.58</v>
          </cell>
          <cell r="JE181">
            <v>0.004</v>
          </cell>
          <cell r="JF181">
            <v>0.73</v>
          </cell>
          <cell r="JG181">
            <v>0.008</v>
          </cell>
          <cell r="JH181">
            <v>0.58</v>
          </cell>
          <cell r="JI181">
            <v>0.004</v>
          </cell>
          <cell r="JJ181">
            <v>0.66</v>
          </cell>
          <cell r="JK181">
            <v>0.006</v>
          </cell>
          <cell r="JL181">
            <v>0.52</v>
          </cell>
          <cell r="JM181">
            <v>0.004</v>
          </cell>
          <cell r="JN181">
            <v>0.12</v>
          </cell>
          <cell r="JO181">
            <v>0.004</v>
          </cell>
          <cell r="JP181">
            <v>0.21</v>
          </cell>
          <cell r="JQ181">
            <v>0.004</v>
          </cell>
        </row>
        <row r="181">
          <cell r="JT181">
            <v>-0.06</v>
          </cell>
          <cell r="JU181">
            <v>0.002</v>
          </cell>
          <cell r="JV181">
            <v>-0.21</v>
          </cell>
          <cell r="JW181">
            <v>0.004</v>
          </cell>
          <cell r="JX181">
            <v>-0.05</v>
          </cell>
          <cell r="JY181">
            <v>0.002</v>
          </cell>
          <cell r="JZ181">
            <v>-0.14</v>
          </cell>
          <cell r="KA181">
            <v>0.006</v>
          </cell>
        </row>
        <row r="181">
          <cell r="KT181">
            <v>-0.08</v>
          </cell>
          <cell r="KU181">
            <v>0.002</v>
          </cell>
          <cell r="KV181">
            <v>-0.25</v>
          </cell>
          <cell r="KW181">
            <v>0.004</v>
          </cell>
          <cell r="KX181">
            <v>-0.08</v>
          </cell>
          <cell r="KY181">
            <v>0.002</v>
          </cell>
          <cell r="KZ181">
            <v>-0.26</v>
          </cell>
          <cell r="LA181">
            <v>0.004</v>
          </cell>
          <cell r="LB181">
            <v>-0.07</v>
          </cell>
          <cell r="LC181">
            <v>0.001</v>
          </cell>
          <cell r="LD181">
            <v>-0.24</v>
          </cell>
          <cell r="LE181">
            <v>0.004</v>
          </cell>
          <cell r="LF181">
            <v>-0.02</v>
          </cell>
          <cell r="LG181">
            <v>0.001</v>
          </cell>
          <cell r="LH181">
            <v>-0.22</v>
          </cell>
          <cell r="LI181">
            <v>0.003</v>
          </cell>
        </row>
        <row r="181">
          <cell r="LN181">
            <v>0.32</v>
          </cell>
          <cell r="LO181">
            <v>0.003</v>
          </cell>
          <cell r="LP181">
            <v>0.67</v>
          </cell>
          <cell r="LQ181">
            <v>0.004</v>
          </cell>
          <cell r="LR181">
            <v>0.42</v>
          </cell>
          <cell r="LS181">
            <v>0.004</v>
          </cell>
          <cell r="LT181">
            <v>0.68</v>
          </cell>
          <cell r="LU181">
            <v>0.006</v>
          </cell>
        </row>
        <row r="181">
          <cell r="MH181">
            <v>0.4</v>
          </cell>
          <cell r="MI181">
            <v>0.003</v>
          </cell>
          <cell r="MJ181">
            <v>0.78</v>
          </cell>
          <cell r="MK181">
            <v>0.005</v>
          </cell>
          <cell r="ML181">
            <v>0.4</v>
          </cell>
          <cell r="MM181">
            <v>0.004</v>
          </cell>
          <cell r="MN181">
            <v>0.79</v>
          </cell>
          <cell r="MO181">
            <v>0.004</v>
          </cell>
          <cell r="MP181">
            <v>0.37</v>
          </cell>
          <cell r="MQ181">
            <v>0.004</v>
          </cell>
          <cell r="MR181">
            <v>0.77</v>
          </cell>
          <cell r="MS181">
            <v>0.006</v>
          </cell>
          <cell r="MT181">
            <v>0.57</v>
          </cell>
          <cell r="MU181">
            <v>0.006</v>
          </cell>
          <cell r="MV181">
            <v>0.37</v>
          </cell>
          <cell r="MW181">
            <v>0.009</v>
          </cell>
          <cell r="MX181">
            <v>0.93</v>
          </cell>
          <cell r="MY181">
            <v>0.008</v>
          </cell>
        </row>
        <row r="181">
          <cell r="NR181">
            <v>0.68</v>
          </cell>
          <cell r="NS181">
            <v>0.008</v>
          </cell>
          <cell r="NT181">
            <v>0.8</v>
          </cell>
          <cell r="NU181">
            <v>0.007</v>
          </cell>
          <cell r="NV181">
            <v>0.64</v>
          </cell>
          <cell r="NW181">
            <v>0.007</v>
          </cell>
          <cell r="NX181">
            <v>0.84</v>
          </cell>
          <cell r="NY181">
            <v>0.007</v>
          </cell>
          <cell r="NZ181">
            <v>0.56</v>
          </cell>
          <cell r="OA181">
            <v>0.007</v>
          </cell>
          <cell r="OB181">
            <v>0.78</v>
          </cell>
          <cell r="OC181">
            <v>0.007</v>
          </cell>
          <cell r="OD181">
            <v>0.02</v>
          </cell>
          <cell r="OE181">
            <v>0.005</v>
          </cell>
          <cell r="OF181">
            <v>0.17</v>
          </cell>
          <cell r="OG181">
            <v>0.007</v>
          </cell>
        </row>
        <row r="181">
          <cell r="OL181">
            <v>0.03</v>
          </cell>
          <cell r="OM181">
            <v>0.001</v>
          </cell>
          <cell r="ON181">
            <v>0.08</v>
          </cell>
          <cell r="OO181">
            <v>0.001</v>
          </cell>
          <cell r="OP181">
            <v>0.07</v>
          </cell>
          <cell r="OQ181">
            <v>0.001</v>
          </cell>
          <cell r="OR181">
            <v>0.06</v>
          </cell>
          <cell r="OS181">
            <v>0.001</v>
          </cell>
        </row>
        <row r="181">
          <cell r="PF181">
            <v>0.05</v>
          </cell>
          <cell r="PG181">
            <v>0.001</v>
          </cell>
          <cell r="PH181">
            <v>0.08</v>
          </cell>
          <cell r="PI181">
            <v>0.001</v>
          </cell>
          <cell r="PJ181">
            <v>0.06</v>
          </cell>
          <cell r="PK181">
            <v>0.001</v>
          </cell>
          <cell r="PL181">
            <v>0.07</v>
          </cell>
          <cell r="PM181">
            <v>0</v>
          </cell>
          <cell r="PN181">
            <v>0.05</v>
          </cell>
          <cell r="PO181">
            <v>0.001</v>
          </cell>
          <cell r="PP181">
            <v>0.15</v>
          </cell>
          <cell r="PQ181">
            <v>0.002</v>
          </cell>
          <cell r="PR181">
            <v>0.05</v>
          </cell>
          <cell r="PS181">
            <v>0.002</v>
          </cell>
          <cell r="PT181">
            <v>0.11</v>
          </cell>
          <cell r="PU181">
            <v>0.003</v>
          </cell>
          <cell r="PV181">
            <v>0.03</v>
          </cell>
          <cell r="PW181">
            <v>0.002</v>
          </cell>
        </row>
        <row r="181">
          <cell r="QP181">
            <v>0.18</v>
          </cell>
          <cell r="QQ181">
            <v>0.002</v>
          </cell>
          <cell r="QR181">
            <v>0.07</v>
          </cell>
          <cell r="QS181">
            <v>0.002</v>
          </cell>
          <cell r="QT181">
            <v>0.17</v>
          </cell>
          <cell r="QU181">
            <v>0.002</v>
          </cell>
          <cell r="QV181">
            <v>0.08</v>
          </cell>
          <cell r="QW181">
            <v>0.002</v>
          </cell>
          <cell r="QX181">
            <v>0.13</v>
          </cell>
          <cell r="QY181">
            <v>0.002</v>
          </cell>
          <cell r="QZ181">
            <v>0.06</v>
          </cell>
          <cell r="RA181">
            <v>0.002</v>
          </cell>
          <cell r="RB181">
            <v>0.05</v>
          </cell>
          <cell r="RC181">
            <v>0.002</v>
          </cell>
          <cell r="RD181">
            <v>0</v>
          </cell>
          <cell r="RE181">
            <v>0.002</v>
          </cell>
        </row>
        <row r="181">
          <cell r="RJ181">
            <v>0.16</v>
          </cell>
          <cell r="RK181">
            <v>0.001</v>
          </cell>
          <cell r="RL181">
            <v>0.25</v>
          </cell>
          <cell r="RM181">
            <v>0.002</v>
          </cell>
          <cell r="RN181">
            <v>0.06</v>
          </cell>
          <cell r="RO181">
            <v>0.001</v>
          </cell>
          <cell r="RP181">
            <v>0.4</v>
          </cell>
          <cell r="RQ181">
            <v>0.002</v>
          </cell>
        </row>
        <row r="181">
          <cell r="SJ181">
            <v>0.14</v>
          </cell>
          <cell r="SK181">
            <v>0.001</v>
          </cell>
          <cell r="SL181">
            <v>0.37</v>
          </cell>
          <cell r="SM181">
            <v>0.002</v>
          </cell>
          <cell r="SN181">
            <v>0.14</v>
          </cell>
          <cell r="SO181">
            <v>0.001</v>
          </cell>
          <cell r="SP181">
            <v>0.39</v>
          </cell>
          <cell r="SQ181">
            <v>0.002</v>
          </cell>
          <cell r="SR181">
            <v>0.11</v>
          </cell>
          <cell r="SS181">
            <v>0.001</v>
          </cell>
          <cell r="ST181">
            <v>0.38</v>
          </cell>
          <cell r="SU181">
            <v>0.002</v>
          </cell>
          <cell r="SV181">
            <v>0.05</v>
          </cell>
          <cell r="SW181">
            <v>0.001</v>
          </cell>
          <cell r="SX181">
            <v>0.14</v>
          </cell>
          <cell r="SY181">
            <v>0.001</v>
          </cell>
        </row>
        <row r="181">
          <cell r="TD181">
            <v>-0.03</v>
          </cell>
          <cell r="TE181">
            <v>0.002</v>
          </cell>
          <cell r="TF181">
            <v>-0.34</v>
          </cell>
          <cell r="TG181">
            <v>0.007</v>
          </cell>
          <cell r="TH181">
            <v>-0.02</v>
          </cell>
          <cell r="TI181">
            <v>0.004</v>
          </cell>
          <cell r="TJ181">
            <v>-0.01</v>
          </cell>
          <cell r="TK181">
            <v>0.008</v>
          </cell>
        </row>
        <row r="181">
          <cell r="UD181">
            <v>0.02</v>
          </cell>
          <cell r="UE181">
            <v>0.002</v>
          </cell>
          <cell r="UF181">
            <v>-0.1</v>
          </cell>
          <cell r="UG181">
            <v>0.006</v>
          </cell>
          <cell r="UH181">
            <v>0</v>
          </cell>
          <cell r="UI181">
            <v>0.002</v>
          </cell>
          <cell r="UJ181">
            <v>-0.1</v>
          </cell>
          <cell r="UK181">
            <v>0.005</v>
          </cell>
          <cell r="UL181">
            <v>0.01</v>
          </cell>
          <cell r="UM181">
            <v>0.002</v>
          </cell>
          <cell r="UN181">
            <v>-0.09</v>
          </cell>
          <cell r="UO181">
            <v>0.005</v>
          </cell>
          <cell r="UP181">
            <v>-0.07</v>
          </cell>
          <cell r="UQ181">
            <v>0.002</v>
          </cell>
          <cell r="UR181">
            <v>-0.02</v>
          </cell>
          <cell r="US181">
            <v>0.004</v>
          </cell>
        </row>
        <row r="181">
          <cell r="UX181">
            <v>0.04</v>
          </cell>
          <cell r="UY181">
            <v>0</v>
          </cell>
          <cell r="UZ181">
            <v>0.07</v>
          </cell>
          <cell r="VA181">
            <v>0.001</v>
          </cell>
          <cell r="VB181">
            <v>0.1</v>
          </cell>
          <cell r="VC181">
            <v>0.001</v>
          </cell>
        </row>
        <row r="181">
          <cell r="VP181">
            <v>0.04</v>
          </cell>
          <cell r="VQ181">
            <v>0</v>
          </cell>
          <cell r="VR181">
            <v>0.05</v>
          </cell>
          <cell r="VS181">
            <v>0</v>
          </cell>
          <cell r="VT181">
            <v>0.02</v>
          </cell>
          <cell r="VU181">
            <v>0</v>
          </cell>
          <cell r="VV181">
            <v>0</v>
          </cell>
          <cell r="VW181">
            <v>0</v>
          </cell>
        </row>
        <row r="181">
          <cell r="WB181">
            <v>0.08</v>
          </cell>
          <cell r="WC181">
            <v>0.001</v>
          </cell>
          <cell r="WD181">
            <v>-0.1</v>
          </cell>
          <cell r="WE181">
            <v>0.001</v>
          </cell>
          <cell r="WF181">
            <v>-0.06</v>
          </cell>
          <cell r="WG181">
            <v>0.002</v>
          </cell>
          <cell r="WH181">
            <v>0.01</v>
          </cell>
          <cell r="WI181">
            <v>0.001</v>
          </cell>
        </row>
        <row r="181">
          <cell r="XB181">
            <v>0.03</v>
          </cell>
          <cell r="XC181">
            <v>0.001</v>
          </cell>
          <cell r="XD181">
            <v>-0.04</v>
          </cell>
          <cell r="XE181">
            <v>0.001</v>
          </cell>
          <cell r="XF181">
            <v>0.02</v>
          </cell>
          <cell r="XG181">
            <v>0.002</v>
          </cell>
          <cell r="XH181">
            <v>-0.04</v>
          </cell>
          <cell r="XI181">
            <v>0.001</v>
          </cell>
          <cell r="XJ181">
            <v>0.02</v>
          </cell>
          <cell r="XK181">
            <v>0.002</v>
          </cell>
          <cell r="XL181">
            <v>-0.05</v>
          </cell>
          <cell r="XM181">
            <v>0.001</v>
          </cell>
          <cell r="XN181">
            <v>0.02</v>
          </cell>
          <cell r="XO181">
            <v>0.001</v>
          </cell>
          <cell r="XP181">
            <v>0</v>
          </cell>
          <cell r="XQ181">
            <v>0.001</v>
          </cell>
        </row>
        <row r="182">
          <cell r="B182" t="str">
            <v>KMS099</v>
          </cell>
          <cell r="C182" t="str">
            <v>Korea/N China</v>
          </cell>
          <cell r="D182">
            <v>35.4049</v>
          </cell>
          <cell r="E182">
            <v>126.8047</v>
          </cell>
          <cell r="F182">
            <v>-0.15</v>
          </cell>
          <cell r="G182">
            <v>0.01</v>
          </cell>
          <cell r="H182">
            <v>1.24</v>
          </cell>
          <cell r="I182">
            <v>0.034</v>
          </cell>
          <cell r="J182">
            <v>2.28</v>
          </cell>
          <cell r="K182">
            <v>0.035</v>
          </cell>
          <cell r="L182">
            <v>0.08</v>
          </cell>
          <cell r="M182">
            <v>0.013</v>
          </cell>
          <cell r="N182">
            <v>4.5</v>
          </cell>
          <cell r="O182">
            <v>0.043</v>
          </cell>
        </row>
        <row r="182">
          <cell r="AD182">
            <v>-3.04</v>
          </cell>
          <cell r="AE182">
            <v>0.047</v>
          </cell>
          <cell r="AF182">
            <v>-2.84</v>
          </cell>
          <cell r="AG182">
            <v>0.106</v>
          </cell>
          <cell r="AH182">
            <v>-0.02</v>
          </cell>
          <cell r="AI182">
            <v>0.009</v>
          </cell>
          <cell r="AJ182">
            <v>3.05</v>
          </cell>
          <cell r="AK182">
            <v>0.032</v>
          </cell>
          <cell r="AL182">
            <v>0.04</v>
          </cell>
          <cell r="AM182">
            <v>0.01</v>
          </cell>
          <cell r="AN182">
            <v>2.7</v>
          </cell>
          <cell r="AO182">
            <v>0.032</v>
          </cell>
          <cell r="AP182">
            <v>0.04</v>
          </cell>
          <cell r="AQ182">
            <v>0.008</v>
          </cell>
          <cell r="AR182">
            <v>2.59</v>
          </cell>
          <cell r="AS182">
            <v>0.03</v>
          </cell>
          <cell r="AT182">
            <v>-0.45</v>
          </cell>
          <cell r="AU182">
            <v>0.008</v>
          </cell>
          <cell r="AV182">
            <v>0.45</v>
          </cell>
          <cell r="AW182">
            <v>0.026</v>
          </cell>
          <cell r="AX182">
            <v>-0.87</v>
          </cell>
          <cell r="AY182">
            <v>0.012</v>
          </cell>
          <cell r="AZ182">
            <v>-0.92</v>
          </cell>
          <cell r="BA182">
            <v>0.026</v>
          </cell>
          <cell r="BB182">
            <v>0.02</v>
          </cell>
          <cell r="BC182">
            <v>0.002</v>
          </cell>
          <cell r="BD182">
            <v>0.15</v>
          </cell>
          <cell r="BE182">
            <v>0.003</v>
          </cell>
          <cell r="BF182">
            <v>-0.05</v>
          </cell>
          <cell r="BG182">
            <v>0.003</v>
          </cell>
          <cell r="BH182">
            <v>0.48</v>
          </cell>
          <cell r="BI182">
            <v>0.006</v>
          </cell>
        </row>
        <row r="182">
          <cell r="BX182">
            <v>-0.39</v>
          </cell>
          <cell r="BY182">
            <v>0.004</v>
          </cell>
          <cell r="BZ182">
            <v>-0.03</v>
          </cell>
          <cell r="CA182">
            <v>0.009</v>
          </cell>
          <cell r="CB182">
            <v>0.01</v>
          </cell>
          <cell r="CC182">
            <v>0.002</v>
          </cell>
          <cell r="CD182">
            <v>0.29</v>
          </cell>
          <cell r="CE182">
            <v>0.003</v>
          </cell>
          <cell r="CF182">
            <v>0.02</v>
          </cell>
          <cell r="CG182">
            <v>0.002</v>
          </cell>
          <cell r="CH182">
            <v>0.26</v>
          </cell>
          <cell r="CI182">
            <v>0.003</v>
          </cell>
          <cell r="CJ182">
            <v>0.02</v>
          </cell>
          <cell r="CK182">
            <v>0.002</v>
          </cell>
          <cell r="CL182">
            <v>0.23</v>
          </cell>
          <cell r="CM182">
            <v>0.003</v>
          </cell>
          <cell r="CN182">
            <v>-0.05</v>
          </cell>
          <cell r="CO182">
            <v>0.001</v>
          </cell>
          <cell r="CP182">
            <v>0.12</v>
          </cell>
          <cell r="CQ182">
            <v>0.003</v>
          </cell>
          <cell r="CR182">
            <v>-0.07</v>
          </cell>
          <cell r="CS182">
            <v>0.001</v>
          </cell>
          <cell r="CT182">
            <v>0</v>
          </cell>
          <cell r="CU182">
            <v>0.003</v>
          </cell>
          <cell r="CV182">
            <v>-0.99</v>
          </cell>
          <cell r="CW182">
            <v>0.008</v>
          </cell>
          <cell r="CX182">
            <v>-0.13</v>
          </cell>
          <cell r="CY182">
            <v>0.006</v>
          </cell>
          <cell r="CZ182">
            <v>-0.83</v>
          </cell>
          <cell r="DA182">
            <v>0.011</v>
          </cell>
          <cell r="DB182">
            <v>-0.52</v>
          </cell>
          <cell r="DC182">
            <v>0.007</v>
          </cell>
        </row>
        <row r="182">
          <cell r="DR182">
            <v>-0.69</v>
          </cell>
          <cell r="DS182">
            <v>0.026</v>
          </cell>
          <cell r="DT182">
            <v>0.18</v>
          </cell>
          <cell r="DU182">
            <v>0.02</v>
          </cell>
          <cell r="DV182">
            <v>-0.81</v>
          </cell>
          <cell r="DW182">
            <v>0.007</v>
          </cell>
          <cell r="DX182">
            <v>-0.15</v>
          </cell>
          <cell r="DY182">
            <v>0.003</v>
          </cell>
          <cell r="DZ182">
            <v>-0.73</v>
          </cell>
          <cell r="EA182">
            <v>0.006</v>
          </cell>
          <cell r="EB182">
            <v>-0.19</v>
          </cell>
          <cell r="EC182">
            <v>0.003</v>
          </cell>
          <cell r="ED182">
            <v>-0.69</v>
          </cell>
          <cell r="EE182">
            <v>0.007</v>
          </cell>
          <cell r="EF182">
            <v>-0.25</v>
          </cell>
          <cell r="EG182">
            <v>0.004</v>
          </cell>
          <cell r="EH182">
            <v>-0.63</v>
          </cell>
          <cell r="EI182">
            <v>0.011</v>
          </cell>
          <cell r="EJ182">
            <v>-0.22</v>
          </cell>
          <cell r="EK182">
            <v>0.004</v>
          </cell>
          <cell r="EL182">
            <v>-0.24</v>
          </cell>
          <cell r="EM182">
            <v>0.013</v>
          </cell>
          <cell r="EN182">
            <v>0</v>
          </cell>
          <cell r="EO182">
            <v>0.002</v>
          </cell>
          <cell r="EP182">
            <v>0.07</v>
          </cell>
          <cell r="EQ182">
            <v>0.001</v>
          </cell>
          <cell r="ER182">
            <v>0.03</v>
          </cell>
          <cell r="ES182">
            <v>0</v>
          </cell>
          <cell r="ET182">
            <v>0.01</v>
          </cell>
          <cell r="EU182">
            <v>0.001</v>
          </cell>
          <cell r="EV182">
            <v>0.08</v>
          </cell>
          <cell r="EW182">
            <v>0.001</v>
          </cell>
        </row>
        <row r="182">
          <cell r="FL182">
            <v>-0.14</v>
          </cell>
          <cell r="FM182">
            <v>0.001</v>
          </cell>
          <cell r="FN182">
            <v>-0.01</v>
          </cell>
          <cell r="FO182">
            <v>0.001</v>
          </cell>
          <cell r="FP182">
            <v>0.05</v>
          </cell>
          <cell r="FQ182">
            <v>0.001</v>
          </cell>
          <cell r="FR182">
            <v>0.04</v>
          </cell>
          <cell r="FS182">
            <v>0</v>
          </cell>
          <cell r="FT182">
            <v>0.05</v>
          </cell>
          <cell r="FU182">
            <v>0.001</v>
          </cell>
          <cell r="FV182">
            <v>0.04</v>
          </cell>
          <cell r="FW182">
            <v>0</v>
          </cell>
          <cell r="FX182">
            <v>0.04</v>
          </cell>
          <cell r="FY182">
            <v>0</v>
          </cell>
          <cell r="FZ182">
            <v>0.04</v>
          </cell>
          <cell r="GA182">
            <v>0</v>
          </cell>
          <cell r="GB182">
            <v>0.01</v>
          </cell>
          <cell r="GC182">
            <v>0.001</v>
          </cell>
          <cell r="GD182">
            <v>0.03</v>
          </cell>
          <cell r="GE182">
            <v>0</v>
          </cell>
          <cell r="GF182">
            <v>-0.04</v>
          </cell>
          <cell r="GG182">
            <v>0</v>
          </cell>
          <cell r="GH182">
            <v>0</v>
          </cell>
          <cell r="GI182">
            <v>0</v>
          </cell>
          <cell r="GJ182">
            <v>34.38</v>
          </cell>
          <cell r="GK182">
            <v>1.28</v>
          </cell>
          <cell r="GL182">
            <v>357.29</v>
          </cell>
          <cell r="GM182">
            <v>5.36</v>
          </cell>
          <cell r="GN182">
            <v>59.62</v>
          </cell>
          <cell r="GO182">
            <v>1.626</v>
          </cell>
          <cell r="GP182">
            <v>541.78</v>
          </cell>
          <cell r="GQ182">
            <v>6.79</v>
          </cell>
        </row>
        <row r="182">
          <cell r="HF182">
            <v>-210.25</v>
          </cell>
          <cell r="HG182">
            <v>3.886</v>
          </cell>
          <cell r="HH182">
            <v>-730.98</v>
          </cell>
          <cell r="HI182">
            <v>9.731</v>
          </cell>
          <cell r="HJ182">
            <v>30.87</v>
          </cell>
          <cell r="HK182">
            <v>1.322</v>
          </cell>
          <cell r="HL182">
            <v>405.32</v>
          </cell>
          <cell r="HM182">
            <v>5.873</v>
          </cell>
          <cell r="HN182">
            <v>28.86</v>
          </cell>
          <cell r="HO182">
            <v>1.182</v>
          </cell>
          <cell r="HP182">
            <v>377.82</v>
          </cell>
          <cell r="HQ182">
            <v>5.521</v>
          </cell>
          <cell r="HR182">
            <v>33.35</v>
          </cell>
          <cell r="HS182">
            <v>1.247</v>
          </cell>
          <cell r="HT182">
            <v>331.33</v>
          </cell>
          <cell r="HU182">
            <v>4.573</v>
          </cell>
          <cell r="HV182">
            <v>-22.19</v>
          </cell>
          <cell r="HW182">
            <v>0.945</v>
          </cell>
          <cell r="HX182">
            <v>-134.68</v>
          </cell>
          <cell r="HY182">
            <v>4.361</v>
          </cell>
          <cell r="HZ182">
            <v>-333.47</v>
          </cell>
          <cell r="IA182">
            <v>3.665</v>
          </cell>
          <cell r="IB182">
            <v>0.42</v>
          </cell>
          <cell r="IC182">
            <v>0.006</v>
          </cell>
          <cell r="ID182">
            <v>0.38</v>
          </cell>
          <cell r="IE182">
            <v>0.004</v>
          </cell>
          <cell r="IF182">
            <v>0.72</v>
          </cell>
          <cell r="IG182">
            <v>0.009</v>
          </cell>
          <cell r="IH182">
            <v>0.55</v>
          </cell>
          <cell r="II182">
            <v>0.007</v>
          </cell>
        </row>
        <row r="182">
          <cell r="IX182">
            <v>-0.26</v>
          </cell>
          <cell r="IY182">
            <v>0.016</v>
          </cell>
          <cell r="IZ182">
            <v>-0.29</v>
          </cell>
          <cell r="JA182">
            <v>0.005</v>
          </cell>
          <cell r="JB182">
            <v>0.67</v>
          </cell>
          <cell r="JC182">
            <v>0.009</v>
          </cell>
          <cell r="JD182">
            <v>0.52</v>
          </cell>
          <cell r="JE182">
            <v>0.004</v>
          </cell>
          <cell r="JF182">
            <v>0.65</v>
          </cell>
          <cell r="JG182">
            <v>0.008</v>
          </cell>
          <cell r="JH182">
            <v>0.5</v>
          </cell>
          <cell r="JI182">
            <v>0.005</v>
          </cell>
          <cell r="JJ182">
            <v>0.62</v>
          </cell>
          <cell r="JK182">
            <v>0.009</v>
          </cell>
          <cell r="JL182">
            <v>0.43</v>
          </cell>
          <cell r="JM182">
            <v>0.004</v>
          </cell>
          <cell r="JN182">
            <v>0.21</v>
          </cell>
          <cell r="JO182">
            <v>0.005</v>
          </cell>
          <cell r="JP182">
            <v>0.19</v>
          </cell>
          <cell r="JQ182">
            <v>0.004</v>
          </cell>
          <cell r="JR182">
            <v>-0.1</v>
          </cell>
          <cell r="JS182">
            <v>0.002</v>
          </cell>
          <cell r="JT182">
            <v>-0.1</v>
          </cell>
          <cell r="JU182">
            <v>0.002</v>
          </cell>
          <cell r="JV182">
            <v>-0.11</v>
          </cell>
          <cell r="JW182">
            <v>0.004</v>
          </cell>
          <cell r="JX182">
            <v>-0.06</v>
          </cell>
          <cell r="JY182">
            <v>0.002</v>
          </cell>
          <cell r="JZ182">
            <v>-0.24</v>
          </cell>
          <cell r="KA182">
            <v>0.007</v>
          </cell>
        </row>
        <row r="182">
          <cell r="KP182">
            <v>-0.02</v>
          </cell>
          <cell r="KQ182">
            <v>0.003</v>
          </cell>
          <cell r="KR182">
            <v>-0.03</v>
          </cell>
          <cell r="KS182">
            <v>0.004</v>
          </cell>
          <cell r="KT182">
            <v>-0.13</v>
          </cell>
          <cell r="KU182">
            <v>0.002</v>
          </cell>
          <cell r="KV182">
            <v>-0.2</v>
          </cell>
          <cell r="KW182">
            <v>0.005</v>
          </cell>
          <cell r="KX182">
            <v>-0.11</v>
          </cell>
          <cell r="KY182">
            <v>0.002</v>
          </cell>
          <cell r="KZ182">
            <v>-0.21</v>
          </cell>
          <cell r="LA182">
            <v>0.005</v>
          </cell>
          <cell r="LB182">
            <v>-0.08</v>
          </cell>
          <cell r="LC182">
            <v>0.002</v>
          </cell>
          <cell r="LD182">
            <v>-0.19</v>
          </cell>
          <cell r="LE182">
            <v>0.005</v>
          </cell>
          <cell r="LF182">
            <v>-0.06</v>
          </cell>
          <cell r="LG182">
            <v>0.001</v>
          </cell>
          <cell r="LH182">
            <v>-0.22</v>
          </cell>
          <cell r="LI182">
            <v>0.004</v>
          </cell>
          <cell r="LJ182">
            <v>0.01</v>
          </cell>
          <cell r="LK182">
            <v>0</v>
          </cell>
          <cell r="LL182">
            <v>-0.01</v>
          </cell>
          <cell r="LM182">
            <v>0.001</v>
          </cell>
          <cell r="LN182">
            <v>0.23</v>
          </cell>
          <cell r="LO182">
            <v>0.004</v>
          </cell>
          <cell r="LP182">
            <v>0.56</v>
          </cell>
          <cell r="LQ182">
            <v>0.005</v>
          </cell>
          <cell r="LR182">
            <v>0.34</v>
          </cell>
          <cell r="LS182">
            <v>0.005</v>
          </cell>
          <cell r="LT182">
            <v>0.79</v>
          </cell>
          <cell r="LU182">
            <v>0.006</v>
          </cell>
        </row>
        <row r="182">
          <cell r="MH182">
            <v>0.33</v>
          </cell>
          <cell r="MI182">
            <v>0.005</v>
          </cell>
          <cell r="MJ182">
            <v>0.76</v>
          </cell>
          <cell r="MK182">
            <v>0.005</v>
          </cell>
          <cell r="ML182">
            <v>0.34</v>
          </cell>
          <cell r="MM182">
            <v>0.005</v>
          </cell>
          <cell r="MN182">
            <v>0.73</v>
          </cell>
          <cell r="MO182">
            <v>0.006</v>
          </cell>
          <cell r="MP182">
            <v>0.32</v>
          </cell>
          <cell r="MQ182">
            <v>0.004</v>
          </cell>
          <cell r="MR182">
            <v>0.5</v>
          </cell>
          <cell r="MS182">
            <v>0.009</v>
          </cell>
          <cell r="MT182">
            <v>0.44</v>
          </cell>
          <cell r="MU182">
            <v>0.006</v>
          </cell>
          <cell r="MV182">
            <v>0.21</v>
          </cell>
          <cell r="MW182">
            <v>0.012</v>
          </cell>
          <cell r="MX182">
            <v>0.6</v>
          </cell>
          <cell r="MY182">
            <v>0.009</v>
          </cell>
        </row>
        <row r="182">
          <cell r="NN182">
            <v>-0.74</v>
          </cell>
          <cell r="NO182">
            <v>0.016</v>
          </cell>
          <cell r="NP182">
            <v>-0.61</v>
          </cell>
          <cell r="NQ182">
            <v>0.013</v>
          </cell>
          <cell r="NR182">
            <v>0.41</v>
          </cell>
          <cell r="NS182">
            <v>0.008</v>
          </cell>
          <cell r="NT182">
            <v>0.49</v>
          </cell>
          <cell r="NU182">
            <v>0.007</v>
          </cell>
          <cell r="NV182">
            <v>0.41</v>
          </cell>
          <cell r="NW182">
            <v>0.009</v>
          </cell>
          <cell r="NX182">
            <v>0.44</v>
          </cell>
          <cell r="NY182">
            <v>0.008</v>
          </cell>
          <cell r="NZ182">
            <v>0.3</v>
          </cell>
          <cell r="OA182">
            <v>0.008</v>
          </cell>
          <cell r="OB182">
            <v>0.4</v>
          </cell>
          <cell r="OC182">
            <v>0.008</v>
          </cell>
          <cell r="OD182">
            <v>-0.04</v>
          </cell>
          <cell r="OE182">
            <v>0.006</v>
          </cell>
          <cell r="OF182">
            <v>-0.04</v>
          </cell>
          <cell r="OG182">
            <v>0.006</v>
          </cell>
          <cell r="OH182">
            <v>-0.15</v>
          </cell>
          <cell r="OI182">
            <v>0.002</v>
          </cell>
          <cell r="OJ182">
            <v>-0.17</v>
          </cell>
          <cell r="OK182">
            <v>0.003</v>
          </cell>
          <cell r="OL182">
            <v>0.03</v>
          </cell>
          <cell r="OM182">
            <v>0.001</v>
          </cell>
          <cell r="ON182">
            <v>0.08</v>
          </cell>
          <cell r="OO182">
            <v>0.001</v>
          </cell>
          <cell r="OP182">
            <v>0.07</v>
          </cell>
          <cell r="OQ182">
            <v>0.001</v>
          </cell>
          <cell r="OR182">
            <v>0.12</v>
          </cell>
          <cell r="OS182">
            <v>0.001</v>
          </cell>
        </row>
        <row r="182">
          <cell r="PF182">
            <v>0.06</v>
          </cell>
          <cell r="PG182">
            <v>0.001</v>
          </cell>
          <cell r="PH182">
            <v>0.11</v>
          </cell>
          <cell r="PI182">
            <v>0.001</v>
          </cell>
          <cell r="PJ182">
            <v>0.06</v>
          </cell>
          <cell r="PK182">
            <v>0.001</v>
          </cell>
          <cell r="PL182">
            <v>0.1</v>
          </cell>
          <cell r="PM182">
            <v>0.001</v>
          </cell>
          <cell r="PN182">
            <v>0.06</v>
          </cell>
          <cell r="PO182">
            <v>0.001</v>
          </cell>
          <cell r="PP182">
            <v>0.14</v>
          </cell>
          <cell r="PQ182">
            <v>0.003</v>
          </cell>
          <cell r="PR182">
            <v>0.04</v>
          </cell>
          <cell r="PS182">
            <v>0.002</v>
          </cell>
          <cell r="PT182">
            <v>0.1</v>
          </cell>
          <cell r="PU182">
            <v>0.004</v>
          </cell>
          <cell r="PV182">
            <v>0.06</v>
          </cell>
          <cell r="PW182">
            <v>0.002</v>
          </cell>
        </row>
        <row r="182">
          <cell r="QL182">
            <v>-0.17</v>
          </cell>
          <cell r="QM182">
            <v>0.004</v>
          </cell>
          <cell r="QN182">
            <v>-0.15</v>
          </cell>
          <cell r="QO182">
            <v>0.002</v>
          </cell>
          <cell r="QP182">
            <v>0.17</v>
          </cell>
          <cell r="QQ182">
            <v>0.003</v>
          </cell>
          <cell r="QR182">
            <v>0.07</v>
          </cell>
          <cell r="QS182">
            <v>0.002</v>
          </cell>
          <cell r="QT182">
            <v>0.17</v>
          </cell>
          <cell r="QU182">
            <v>0.003</v>
          </cell>
          <cell r="QV182">
            <v>0.06</v>
          </cell>
          <cell r="QW182">
            <v>0.002</v>
          </cell>
          <cell r="QX182">
            <v>0.12</v>
          </cell>
          <cell r="QY182">
            <v>0.003</v>
          </cell>
          <cell r="QZ182">
            <v>0.06</v>
          </cell>
          <cell r="RA182">
            <v>0.002</v>
          </cell>
          <cell r="RB182">
            <v>0.05</v>
          </cell>
          <cell r="RC182">
            <v>0.002</v>
          </cell>
          <cell r="RD182">
            <v>0</v>
          </cell>
          <cell r="RE182">
            <v>0.002</v>
          </cell>
          <cell r="RF182">
            <v>-0.11</v>
          </cell>
          <cell r="RG182">
            <v>0.001</v>
          </cell>
          <cell r="RH182">
            <v>-0.05</v>
          </cell>
          <cell r="RI182">
            <v>0.001</v>
          </cell>
          <cell r="RJ182">
            <v>0.09</v>
          </cell>
          <cell r="RK182">
            <v>0.001</v>
          </cell>
          <cell r="RL182">
            <v>0.14</v>
          </cell>
          <cell r="RM182">
            <v>0.002</v>
          </cell>
          <cell r="RN182">
            <v>-0.02</v>
          </cell>
          <cell r="RO182">
            <v>0.001</v>
          </cell>
          <cell r="RP182">
            <v>0.27</v>
          </cell>
          <cell r="RQ182">
            <v>0.003</v>
          </cell>
        </row>
        <row r="182">
          <cell r="SF182">
            <v>0.01</v>
          </cell>
          <cell r="SG182">
            <v>0.002</v>
          </cell>
          <cell r="SH182">
            <v>0.03</v>
          </cell>
          <cell r="SI182">
            <v>0.004</v>
          </cell>
          <cell r="SJ182">
            <v>0.06</v>
          </cell>
          <cell r="SK182">
            <v>0.001</v>
          </cell>
          <cell r="SL182">
            <v>0.21</v>
          </cell>
          <cell r="SM182">
            <v>0.002</v>
          </cell>
          <cell r="SN182">
            <v>0.06</v>
          </cell>
          <cell r="SO182">
            <v>0.001</v>
          </cell>
          <cell r="SP182">
            <v>0.21</v>
          </cell>
          <cell r="SQ182">
            <v>0.003</v>
          </cell>
          <cell r="SR182">
            <v>0.04</v>
          </cell>
          <cell r="SS182">
            <v>0.001</v>
          </cell>
          <cell r="ST182">
            <v>0.18</v>
          </cell>
          <cell r="SU182">
            <v>0.002</v>
          </cell>
          <cell r="SV182">
            <v>0.01</v>
          </cell>
          <cell r="SW182">
            <v>0.001</v>
          </cell>
          <cell r="SX182">
            <v>0.06</v>
          </cell>
          <cell r="SY182">
            <v>0.002</v>
          </cell>
          <cell r="SZ182">
            <v>0</v>
          </cell>
          <cell r="TA182">
            <v>0</v>
          </cell>
          <cell r="TB182">
            <v>-0.03</v>
          </cell>
          <cell r="TC182">
            <v>0.002</v>
          </cell>
          <cell r="TD182">
            <v>-0.22</v>
          </cell>
          <cell r="TE182">
            <v>0.003</v>
          </cell>
          <cell r="TF182">
            <v>-0.83</v>
          </cell>
          <cell r="TG182">
            <v>0.011</v>
          </cell>
          <cell r="TH182">
            <v>-0.31</v>
          </cell>
          <cell r="TI182">
            <v>0.005</v>
          </cell>
          <cell r="TJ182">
            <v>-0.42</v>
          </cell>
          <cell r="TK182">
            <v>0.008</v>
          </cell>
        </row>
        <row r="182">
          <cell r="TZ182">
            <v>-0.67</v>
          </cell>
          <cell r="UA182">
            <v>0.008</v>
          </cell>
          <cell r="UB182">
            <v>-0.08</v>
          </cell>
          <cell r="UC182">
            <v>0.016</v>
          </cell>
          <cell r="UD182">
            <v>-0.22</v>
          </cell>
          <cell r="UE182">
            <v>0.004</v>
          </cell>
          <cell r="UF182">
            <v>-0.52</v>
          </cell>
          <cell r="UG182">
            <v>0.007</v>
          </cell>
          <cell r="UH182">
            <v>-0.18</v>
          </cell>
          <cell r="UI182">
            <v>0.003</v>
          </cell>
          <cell r="UJ182">
            <v>-0.51</v>
          </cell>
          <cell r="UK182">
            <v>0.006</v>
          </cell>
          <cell r="UL182">
            <v>-0.18</v>
          </cell>
          <cell r="UM182">
            <v>0.003</v>
          </cell>
          <cell r="UN182">
            <v>-0.48</v>
          </cell>
          <cell r="UO182">
            <v>0.007</v>
          </cell>
          <cell r="UP182">
            <v>-0.27</v>
          </cell>
          <cell r="UQ182">
            <v>0.003</v>
          </cell>
          <cell r="UR182">
            <v>-0.49</v>
          </cell>
          <cell r="US182">
            <v>0.006</v>
          </cell>
          <cell r="UT182">
            <v>-0.22</v>
          </cell>
          <cell r="UU182">
            <v>0.003</v>
          </cell>
          <cell r="UV182">
            <v>0.01</v>
          </cell>
          <cell r="UW182">
            <v>0.005</v>
          </cell>
          <cell r="UX182">
            <v>0.05</v>
          </cell>
          <cell r="UY182">
            <v>0.001</v>
          </cell>
          <cell r="UZ182">
            <v>0.03</v>
          </cell>
          <cell r="VA182">
            <v>0.001</v>
          </cell>
          <cell r="VB182">
            <v>0.05</v>
          </cell>
          <cell r="VC182">
            <v>0.001</v>
          </cell>
        </row>
        <row r="182">
          <cell r="VL182">
            <v>0</v>
          </cell>
          <cell r="VM182">
            <v>0</v>
          </cell>
          <cell r="VN182">
            <v>0.05</v>
          </cell>
          <cell r="VO182">
            <v>0.001</v>
          </cell>
          <cell r="VP182">
            <v>0.02</v>
          </cell>
          <cell r="VQ182">
            <v>0</v>
          </cell>
          <cell r="VR182">
            <v>0.03</v>
          </cell>
          <cell r="VS182">
            <v>0</v>
          </cell>
          <cell r="VT182">
            <v>0.01</v>
          </cell>
          <cell r="VU182">
            <v>0</v>
          </cell>
          <cell r="VV182">
            <v>0</v>
          </cell>
          <cell r="VW182">
            <v>0</v>
          </cell>
          <cell r="VX182">
            <v>0.01</v>
          </cell>
          <cell r="VY182">
            <v>0</v>
          </cell>
          <cell r="VZ182">
            <v>0</v>
          </cell>
          <cell r="WA182">
            <v>0</v>
          </cell>
          <cell r="WB182">
            <v>0.1</v>
          </cell>
          <cell r="WC182">
            <v>0.002</v>
          </cell>
          <cell r="WD182">
            <v>-0.09</v>
          </cell>
          <cell r="WE182">
            <v>0.002</v>
          </cell>
          <cell r="WF182">
            <v>0.01</v>
          </cell>
          <cell r="WG182">
            <v>0.002</v>
          </cell>
          <cell r="WH182">
            <v>0.01</v>
          </cell>
          <cell r="WI182">
            <v>0.001</v>
          </cell>
        </row>
        <row r="182">
          <cell r="WX182">
            <v>-0.11</v>
          </cell>
          <cell r="WY182">
            <v>0.003</v>
          </cell>
          <cell r="WZ182">
            <v>0.02</v>
          </cell>
          <cell r="XA182">
            <v>0.002</v>
          </cell>
          <cell r="XB182">
            <v>0.08</v>
          </cell>
          <cell r="XC182">
            <v>0.002</v>
          </cell>
          <cell r="XD182">
            <v>-0.04</v>
          </cell>
          <cell r="XE182">
            <v>0.001</v>
          </cell>
          <cell r="XF182">
            <v>0.08</v>
          </cell>
          <cell r="XG182">
            <v>0.002</v>
          </cell>
          <cell r="XH182">
            <v>-0.05</v>
          </cell>
          <cell r="XI182">
            <v>0.001</v>
          </cell>
          <cell r="XJ182">
            <v>0.07</v>
          </cell>
          <cell r="XK182">
            <v>0.002</v>
          </cell>
          <cell r="XL182">
            <v>-0.03</v>
          </cell>
          <cell r="XM182">
            <v>0.001</v>
          </cell>
          <cell r="XN182">
            <v>0.02</v>
          </cell>
          <cell r="XO182">
            <v>0.002</v>
          </cell>
          <cell r="XP182">
            <v>-0.02</v>
          </cell>
          <cell r="XQ182">
            <v>0.001</v>
          </cell>
          <cell r="XR182">
            <v>-0.04</v>
          </cell>
          <cell r="XS182">
            <v>0.001</v>
          </cell>
          <cell r="XT182">
            <v>0.01</v>
          </cell>
          <cell r="XU182">
            <v>0</v>
          </cell>
        </row>
        <row r="183">
          <cell r="B183" t="str">
            <v>KMS100</v>
          </cell>
          <cell r="C183" t="str">
            <v>Korea/N China</v>
          </cell>
          <cell r="D183">
            <v>34.8397</v>
          </cell>
          <cell r="E183">
            <v>126.4161</v>
          </cell>
          <cell r="F183">
            <v>0.07</v>
          </cell>
          <cell r="G183">
            <v>0.04</v>
          </cell>
          <cell r="H183">
            <v>3.45</v>
          </cell>
          <cell r="I183">
            <v>0.144</v>
          </cell>
          <cell r="J183">
            <v>6.6</v>
          </cell>
          <cell r="K183">
            <v>0.202</v>
          </cell>
          <cell r="L183">
            <v>-0.49</v>
          </cell>
          <cell r="M183">
            <v>0.032</v>
          </cell>
          <cell r="N183">
            <v>5.63</v>
          </cell>
          <cell r="O183">
            <v>0.117</v>
          </cell>
        </row>
        <row r="183">
          <cell r="AD183">
            <v>-5.59</v>
          </cell>
          <cell r="AE183">
            <v>0.038</v>
          </cell>
          <cell r="AF183">
            <v>-13.13</v>
          </cell>
          <cell r="AG183">
            <v>0.074</v>
          </cell>
          <cell r="AH183">
            <v>-0.12</v>
          </cell>
          <cell r="AI183">
            <v>0.035</v>
          </cell>
          <cell r="AJ183">
            <v>4.6</v>
          </cell>
          <cell r="AK183">
            <v>0.148</v>
          </cell>
          <cell r="AL183">
            <v>-0.06</v>
          </cell>
          <cell r="AM183">
            <v>0.03</v>
          </cell>
          <cell r="AN183">
            <v>4.29</v>
          </cell>
          <cell r="AO183">
            <v>0.12</v>
          </cell>
          <cell r="AP183">
            <v>-0.06</v>
          </cell>
          <cell r="AQ183">
            <v>0.033</v>
          </cell>
          <cell r="AR183">
            <v>4.53</v>
          </cell>
          <cell r="AS183">
            <v>0.121</v>
          </cell>
          <cell r="AT183">
            <v>-1.06</v>
          </cell>
          <cell r="AU183">
            <v>0.026</v>
          </cell>
          <cell r="AV183">
            <v>-0.2</v>
          </cell>
          <cell r="AW183">
            <v>0.077</v>
          </cell>
          <cell r="AX183">
            <v>-1.69</v>
          </cell>
          <cell r="AY183">
            <v>0.008</v>
          </cell>
          <cell r="AZ183">
            <v>-2.83</v>
          </cell>
          <cell r="BA183">
            <v>0.038</v>
          </cell>
          <cell r="BB183">
            <v>0.03</v>
          </cell>
          <cell r="BC183">
            <v>0.007</v>
          </cell>
          <cell r="BD183">
            <v>0.29</v>
          </cell>
          <cell r="BE183">
            <v>0.004</v>
          </cell>
          <cell r="BF183">
            <v>-0.19</v>
          </cell>
          <cell r="BG183">
            <v>0.004</v>
          </cell>
          <cell r="BH183">
            <v>0.44</v>
          </cell>
          <cell r="BI183">
            <v>0.014</v>
          </cell>
        </row>
        <row r="183">
          <cell r="BX183">
            <v>-1.03</v>
          </cell>
          <cell r="BY183">
            <v>0.011</v>
          </cell>
          <cell r="BZ183">
            <v>-0.42</v>
          </cell>
          <cell r="CA183">
            <v>0.005</v>
          </cell>
          <cell r="CB183">
            <v>-0.03</v>
          </cell>
          <cell r="CC183">
            <v>0.006</v>
          </cell>
          <cell r="CD183">
            <v>0.35</v>
          </cell>
          <cell r="CE183">
            <v>0.011</v>
          </cell>
          <cell r="CF183">
            <v>-0.03</v>
          </cell>
          <cell r="CG183">
            <v>0.005</v>
          </cell>
          <cell r="CH183">
            <v>0.33</v>
          </cell>
          <cell r="CI183">
            <v>0.006</v>
          </cell>
          <cell r="CJ183">
            <v>-0.03</v>
          </cell>
          <cell r="CK183">
            <v>0.007</v>
          </cell>
          <cell r="CL183">
            <v>0.28</v>
          </cell>
          <cell r="CM183">
            <v>0.007</v>
          </cell>
          <cell r="CN183">
            <v>-0.18</v>
          </cell>
          <cell r="CO183">
            <v>0.006</v>
          </cell>
          <cell r="CP183">
            <v>0.07</v>
          </cell>
          <cell r="CQ183">
            <v>0.004</v>
          </cell>
          <cell r="CR183">
            <v>-0.15</v>
          </cell>
          <cell r="CS183">
            <v>0.001</v>
          </cell>
          <cell r="CT183">
            <v>-0.14</v>
          </cell>
          <cell r="CU183">
            <v>0.002</v>
          </cell>
          <cell r="CV183">
            <v>-0.51</v>
          </cell>
          <cell r="CW183">
            <v>0.023</v>
          </cell>
          <cell r="CX183">
            <v>0.54</v>
          </cell>
          <cell r="CY183">
            <v>0.023</v>
          </cell>
          <cell r="CZ183">
            <v>-0.64</v>
          </cell>
          <cell r="DA183">
            <v>0.028</v>
          </cell>
          <cell r="DB183">
            <v>-0.01</v>
          </cell>
          <cell r="DC183">
            <v>0.023</v>
          </cell>
        </row>
        <row r="183">
          <cell r="DR183">
            <v>-1.02</v>
          </cell>
          <cell r="DS183">
            <v>0.024</v>
          </cell>
          <cell r="DT183">
            <v>-0.03</v>
          </cell>
          <cell r="DU183">
            <v>0.012</v>
          </cell>
          <cell r="DV183">
            <v>-0.46</v>
          </cell>
          <cell r="DW183">
            <v>0.025</v>
          </cell>
          <cell r="DX183">
            <v>0.23</v>
          </cell>
          <cell r="DY183">
            <v>0.009</v>
          </cell>
          <cell r="DZ183">
            <v>-0.47</v>
          </cell>
          <cell r="EA183">
            <v>0.028</v>
          </cell>
          <cell r="EB183">
            <v>0.28</v>
          </cell>
          <cell r="EC183">
            <v>0.016</v>
          </cell>
          <cell r="ED183">
            <v>-0.43</v>
          </cell>
          <cell r="EE183">
            <v>0.026</v>
          </cell>
          <cell r="EF183">
            <v>0.31</v>
          </cell>
          <cell r="EG183">
            <v>0.015</v>
          </cell>
          <cell r="EH183">
            <v>-0.66</v>
          </cell>
          <cell r="EI183">
            <v>0.021</v>
          </cell>
          <cell r="EJ183">
            <v>0.1</v>
          </cell>
          <cell r="EK183">
            <v>0.008</v>
          </cell>
          <cell r="EL183">
            <v>-0.47</v>
          </cell>
          <cell r="EM183">
            <v>0.016</v>
          </cell>
          <cell r="EN183">
            <v>-0.03</v>
          </cell>
          <cell r="EO183">
            <v>0.002</v>
          </cell>
          <cell r="EP183">
            <v>0.04</v>
          </cell>
          <cell r="EQ183">
            <v>0.003</v>
          </cell>
          <cell r="ER183">
            <v>0.01</v>
          </cell>
          <cell r="ES183">
            <v>0</v>
          </cell>
          <cell r="ET183">
            <v>-0.08</v>
          </cell>
          <cell r="EU183">
            <v>0.001</v>
          </cell>
          <cell r="EV183">
            <v>0.04</v>
          </cell>
          <cell r="EW183">
            <v>0.001</v>
          </cell>
        </row>
        <row r="183">
          <cell r="FL183">
            <v>-0.33</v>
          </cell>
          <cell r="FM183">
            <v>0.003</v>
          </cell>
          <cell r="FN183">
            <v>-0.04</v>
          </cell>
          <cell r="FO183">
            <v>0.001</v>
          </cell>
          <cell r="FP183">
            <v>-0.01</v>
          </cell>
          <cell r="FQ183">
            <v>0.002</v>
          </cell>
          <cell r="FR183">
            <v>0.02</v>
          </cell>
          <cell r="FS183">
            <v>0</v>
          </cell>
          <cell r="FT183">
            <v>-0.01</v>
          </cell>
          <cell r="FU183">
            <v>0.002</v>
          </cell>
          <cell r="FV183">
            <v>0.02</v>
          </cell>
          <cell r="FW183">
            <v>0.001</v>
          </cell>
          <cell r="FX183">
            <v>-0.01</v>
          </cell>
          <cell r="FY183">
            <v>0.002</v>
          </cell>
          <cell r="FZ183">
            <v>0.01</v>
          </cell>
          <cell r="GA183">
            <v>0</v>
          </cell>
          <cell r="GB183">
            <v>-0.08</v>
          </cell>
          <cell r="GC183">
            <v>0.002</v>
          </cell>
          <cell r="GD183">
            <v>0</v>
          </cell>
          <cell r="GE183">
            <v>0</v>
          </cell>
          <cell r="GF183">
            <v>-0.08</v>
          </cell>
          <cell r="GG183">
            <v>0.001</v>
          </cell>
          <cell r="GH183">
            <v>-0.01</v>
          </cell>
          <cell r="GI183">
            <v>0</v>
          </cell>
          <cell r="GJ183">
            <v>135.28</v>
          </cell>
          <cell r="GK183">
            <v>2.122</v>
          </cell>
          <cell r="GL183">
            <v>310.14</v>
          </cell>
          <cell r="GM183">
            <v>29.793</v>
          </cell>
          <cell r="GN183">
            <v>72.93</v>
          </cell>
          <cell r="GO183">
            <v>1.319</v>
          </cell>
          <cell r="GP183">
            <v>303.45</v>
          </cell>
          <cell r="GQ183">
            <v>12.107</v>
          </cell>
        </row>
        <row r="183">
          <cell r="HF183">
            <v>-546.63</v>
          </cell>
          <cell r="HG183">
            <v>2.539</v>
          </cell>
          <cell r="HH183">
            <v>-2008.39</v>
          </cell>
          <cell r="HI183">
            <v>27.497</v>
          </cell>
          <cell r="HJ183">
            <v>98</v>
          </cell>
          <cell r="HK183">
            <v>0.951</v>
          </cell>
          <cell r="HL183">
            <v>259.01</v>
          </cell>
          <cell r="HM183">
            <v>21.366</v>
          </cell>
          <cell r="HN183">
            <v>100.24</v>
          </cell>
          <cell r="HO183">
            <v>1.376</v>
          </cell>
          <cell r="HP183">
            <v>266.25</v>
          </cell>
          <cell r="HQ183">
            <v>19.474</v>
          </cell>
          <cell r="HR183">
            <v>92.49</v>
          </cell>
          <cell r="HS183">
            <v>1.088</v>
          </cell>
          <cell r="HT183">
            <v>230.24</v>
          </cell>
          <cell r="HU183">
            <v>23.459</v>
          </cell>
          <cell r="HV183">
            <v>-73.56</v>
          </cell>
          <cell r="HW183">
            <v>0.824</v>
          </cell>
          <cell r="HX183">
            <v>-480.38</v>
          </cell>
          <cell r="HY183">
            <v>20.049</v>
          </cell>
          <cell r="HZ183">
            <v>-825.52</v>
          </cell>
          <cell r="IA183">
            <v>9.598</v>
          </cell>
          <cell r="IB183">
            <v>0.26</v>
          </cell>
          <cell r="IC183">
            <v>0.023</v>
          </cell>
          <cell r="ID183">
            <v>0.45</v>
          </cell>
          <cell r="IE183">
            <v>0.013</v>
          </cell>
          <cell r="IF183">
            <v>0.63</v>
          </cell>
          <cell r="IG183">
            <v>0.01</v>
          </cell>
          <cell r="IH183">
            <v>0.45</v>
          </cell>
          <cell r="II183">
            <v>0.004</v>
          </cell>
        </row>
        <row r="183">
          <cell r="IX183">
            <v>-0.89</v>
          </cell>
          <cell r="IY183">
            <v>0.034</v>
          </cell>
          <cell r="IZ183">
            <v>0.13</v>
          </cell>
          <cell r="JA183">
            <v>0.007</v>
          </cell>
          <cell r="JB183">
            <v>0.53</v>
          </cell>
          <cell r="JC183">
            <v>0.018</v>
          </cell>
          <cell r="JD183">
            <v>0.45</v>
          </cell>
          <cell r="JE183">
            <v>0.01</v>
          </cell>
          <cell r="JF183">
            <v>0.55</v>
          </cell>
          <cell r="JG183">
            <v>0.021</v>
          </cell>
          <cell r="JH183">
            <v>0.45</v>
          </cell>
          <cell r="JI183">
            <v>0.009</v>
          </cell>
          <cell r="JJ183">
            <v>0.49</v>
          </cell>
          <cell r="JK183">
            <v>0.017</v>
          </cell>
          <cell r="JL183">
            <v>0.42</v>
          </cell>
          <cell r="JM183">
            <v>0.008</v>
          </cell>
          <cell r="JN183">
            <v>-0.03</v>
          </cell>
          <cell r="JO183">
            <v>0.016</v>
          </cell>
          <cell r="JP183">
            <v>0.31</v>
          </cell>
          <cell r="JQ183">
            <v>0.005</v>
          </cell>
          <cell r="JR183">
            <v>0</v>
          </cell>
          <cell r="JS183">
            <v>0.002</v>
          </cell>
          <cell r="JT183">
            <v>0.1</v>
          </cell>
          <cell r="JU183">
            <v>0.007</v>
          </cell>
          <cell r="JV183">
            <v>-0.27</v>
          </cell>
          <cell r="JW183">
            <v>0.011</v>
          </cell>
          <cell r="JX183">
            <v>-0.04</v>
          </cell>
          <cell r="JY183">
            <v>0.002</v>
          </cell>
          <cell r="JZ183">
            <v>-0.24</v>
          </cell>
          <cell r="KA183">
            <v>0.006</v>
          </cell>
        </row>
        <row r="183">
          <cell r="KP183">
            <v>-0.05</v>
          </cell>
          <cell r="KQ183">
            <v>0.006</v>
          </cell>
          <cell r="KR183">
            <v>-0.7</v>
          </cell>
          <cell r="KS183">
            <v>0.014</v>
          </cell>
          <cell r="KT183">
            <v>0</v>
          </cell>
          <cell r="KU183">
            <v>0.003</v>
          </cell>
          <cell r="KV183">
            <v>-0.31</v>
          </cell>
          <cell r="KW183">
            <v>0.008</v>
          </cell>
          <cell r="KX183">
            <v>0.01</v>
          </cell>
          <cell r="KY183">
            <v>0.004</v>
          </cell>
          <cell r="KZ183">
            <v>-0.3</v>
          </cell>
          <cell r="LA183">
            <v>0.01</v>
          </cell>
          <cell r="LB183">
            <v>0.01</v>
          </cell>
          <cell r="LC183">
            <v>0.003</v>
          </cell>
          <cell r="LD183">
            <v>-0.28</v>
          </cell>
          <cell r="LE183">
            <v>0.008</v>
          </cell>
          <cell r="LF183">
            <v>-0.02</v>
          </cell>
          <cell r="LG183">
            <v>0.004</v>
          </cell>
          <cell r="LH183">
            <v>-0.58</v>
          </cell>
          <cell r="LI183">
            <v>0.008</v>
          </cell>
          <cell r="LJ183">
            <v>0</v>
          </cell>
          <cell r="LK183">
            <v>0</v>
          </cell>
          <cell r="LL183">
            <v>-0.24</v>
          </cell>
          <cell r="LM183">
            <v>0.006</v>
          </cell>
          <cell r="LN183">
            <v>0.35</v>
          </cell>
          <cell r="LO183">
            <v>0.014</v>
          </cell>
          <cell r="LP183">
            <v>0.44</v>
          </cell>
          <cell r="LQ183">
            <v>0.024</v>
          </cell>
          <cell r="LR183">
            <v>0.47</v>
          </cell>
          <cell r="LS183">
            <v>0.007</v>
          </cell>
          <cell r="LT183">
            <v>0.84</v>
          </cell>
          <cell r="LU183">
            <v>0.006</v>
          </cell>
        </row>
        <row r="183">
          <cell r="MH183">
            <v>0.45</v>
          </cell>
          <cell r="MI183">
            <v>0.012</v>
          </cell>
          <cell r="MJ183">
            <v>0.68</v>
          </cell>
          <cell r="MK183">
            <v>0.013</v>
          </cell>
          <cell r="ML183">
            <v>0.48</v>
          </cell>
          <cell r="MM183">
            <v>0.012</v>
          </cell>
          <cell r="MN183">
            <v>0.68</v>
          </cell>
          <cell r="MO183">
            <v>0.015</v>
          </cell>
          <cell r="MP183">
            <v>0.43</v>
          </cell>
          <cell r="MQ183">
            <v>0.013</v>
          </cell>
          <cell r="MR183">
            <v>0.8</v>
          </cell>
          <cell r="MS183">
            <v>0.034</v>
          </cell>
          <cell r="MT183">
            <v>0.04</v>
          </cell>
          <cell r="MU183">
            <v>0.055</v>
          </cell>
          <cell r="MV183">
            <v>0.72</v>
          </cell>
          <cell r="MW183">
            <v>0.014</v>
          </cell>
          <cell r="MX183">
            <v>0.94</v>
          </cell>
          <cell r="MY183">
            <v>0.007</v>
          </cell>
        </row>
        <row r="183">
          <cell r="NN183">
            <v>-2.45</v>
          </cell>
          <cell r="NO183">
            <v>0.034</v>
          </cell>
          <cell r="NP183">
            <v>-2.62</v>
          </cell>
          <cell r="NQ183">
            <v>0.029</v>
          </cell>
          <cell r="NR183">
            <v>0.91</v>
          </cell>
          <cell r="NS183">
            <v>0.02</v>
          </cell>
          <cell r="NT183">
            <v>0.41</v>
          </cell>
          <cell r="NU183">
            <v>0.031</v>
          </cell>
          <cell r="NV183">
            <v>0.91</v>
          </cell>
          <cell r="NW183">
            <v>0.023</v>
          </cell>
          <cell r="NX183">
            <v>0.41</v>
          </cell>
          <cell r="NY183">
            <v>0.028</v>
          </cell>
          <cell r="NZ183">
            <v>0.79</v>
          </cell>
          <cell r="OA183">
            <v>0.02</v>
          </cell>
          <cell r="OB183">
            <v>0.44</v>
          </cell>
          <cell r="OC183">
            <v>0.028</v>
          </cell>
          <cell r="OD183">
            <v>-0.21</v>
          </cell>
          <cell r="OE183">
            <v>0.02</v>
          </cell>
          <cell r="OF183">
            <v>-0.7</v>
          </cell>
          <cell r="OG183">
            <v>0.027</v>
          </cell>
          <cell r="OH183">
            <v>-0.4</v>
          </cell>
          <cell r="OI183">
            <v>0.004</v>
          </cell>
          <cell r="OJ183">
            <v>-0.69</v>
          </cell>
          <cell r="OK183">
            <v>0.005</v>
          </cell>
          <cell r="OL183">
            <v>0.04</v>
          </cell>
          <cell r="OM183">
            <v>0.001</v>
          </cell>
          <cell r="ON183">
            <v>0.06</v>
          </cell>
          <cell r="OO183">
            <v>0</v>
          </cell>
          <cell r="OP183">
            <v>0.05</v>
          </cell>
          <cell r="OQ183">
            <v>0.002</v>
          </cell>
          <cell r="OR183">
            <v>0.08</v>
          </cell>
          <cell r="OS183">
            <v>0.001</v>
          </cell>
        </row>
        <row r="183">
          <cell r="PF183">
            <v>0.04</v>
          </cell>
          <cell r="PG183">
            <v>0.001</v>
          </cell>
          <cell r="PH183">
            <v>0.08</v>
          </cell>
          <cell r="PI183">
            <v>0.001</v>
          </cell>
          <cell r="PJ183">
            <v>0.04</v>
          </cell>
          <cell r="PK183">
            <v>0.002</v>
          </cell>
          <cell r="PL183">
            <v>0.08</v>
          </cell>
          <cell r="PM183">
            <v>0.001</v>
          </cell>
          <cell r="PN183">
            <v>0.05</v>
          </cell>
          <cell r="PO183">
            <v>0.001</v>
          </cell>
          <cell r="PP183">
            <v>0.07</v>
          </cell>
          <cell r="PQ183">
            <v>0.007</v>
          </cell>
          <cell r="PR183">
            <v>-0.17</v>
          </cell>
          <cell r="PS183">
            <v>0.011</v>
          </cell>
          <cell r="PT183">
            <v>0.27</v>
          </cell>
          <cell r="PU183">
            <v>0.007</v>
          </cell>
          <cell r="PV183">
            <v>0.07</v>
          </cell>
          <cell r="PW183">
            <v>0.001</v>
          </cell>
        </row>
        <row r="183">
          <cell r="QL183">
            <v>-0.35</v>
          </cell>
          <cell r="QM183">
            <v>0.014</v>
          </cell>
          <cell r="QN183">
            <v>-0.64</v>
          </cell>
          <cell r="QO183">
            <v>0.005</v>
          </cell>
          <cell r="QP183">
            <v>0.22</v>
          </cell>
          <cell r="QQ183">
            <v>0.006</v>
          </cell>
          <cell r="QR183">
            <v>-0.06</v>
          </cell>
          <cell r="QS183">
            <v>0.009</v>
          </cell>
          <cell r="QT183">
            <v>0.22</v>
          </cell>
          <cell r="QU183">
            <v>0.008</v>
          </cell>
          <cell r="QV183">
            <v>-0.09</v>
          </cell>
          <cell r="QW183">
            <v>0.007</v>
          </cell>
          <cell r="QX183">
            <v>0.18</v>
          </cell>
          <cell r="QY183">
            <v>0.008</v>
          </cell>
          <cell r="QZ183">
            <v>-0.07</v>
          </cell>
          <cell r="RA183">
            <v>0.009</v>
          </cell>
          <cell r="RB183">
            <v>0.02</v>
          </cell>
          <cell r="RC183">
            <v>0.008</v>
          </cell>
          <cell r="RD183">
            <v>-0.3</v>
          </cell>
          <cell r="RE183">
            <v>0.004</v>
          </cell>
          <cell r="RF183">
            <v>-0.19</v>
          </cell>
          <cell r="RG183">
            <v>0.005</v>
          </cell>
          <cell r="RH183">
            <v>-0.25</v>
          </cell>
          <cell r="RI183">
            <v>0.002</v>
          </cell>
          <cell r="RJ183">
            <v>0.16</v>
          </cell>
          <cell r="RK183">
            <v>0.008</v>
          </cell>
          <cell r="RL183">
            <v>0.14</v>
          </cell>
          <cell r="RM183">
            <v>0.012</v>
          </cell>
          <cell r="RN183">
            <v>-0.02</v>
          </cell>
          <cell r="RO183">
            <v>0.001</v>
          </cell>
          <cell r="RP183">
            <v>0.53</v>
          </cell>
          <cell r="RQ183">
            <v>0.007</v>
          </cell>
        </row>
        <row r="183">
          <cell r="SF183">
            <v>-0.2</v>
          </cell>
          <cell r="SG183">
            <v>0.002</v>
          </cell>
          <cell r="SH183">
            <v>-0.45</v>
          </cell>
          <cell r="SI183">
            <v>0.007</v>
          </cell>
          <cell r="SJ183">
            <v>0.09</v>
          </cell>
          <cell r="SK183">
            <v>0.004</v>
          </cell>
          <cell r="SL183">
            <v>0.35</v>
          </cell>
          <cell r="SM183">
            <v>0.007</v>
          </cell>
          <cell r="SN183">
            <v>0.1</v>
          </cell>
          <cell r="SO183">
            <v>0.003</v>
          </cell>
          <cell r="SP183">
            <v>0.37</v>
          </cell>
          <cell r="SQ183">
            <v>0.007</v>
          </cell>
          <cell r="SR183">
            <v>0.07</v>
          </cell>
          <cell r="SS183">
            <v>0.003</v>
          </cell>
          <cell r="ST183">
            <v>0.33</v>
          </cell>
          <cell r="SU183">
            <v>0.007</v>
          </cell>
          <cell r="SV183">
            <v>-0.01</v>
          </cell>
          <cell r="SW183">
            <v>0.002</v>
          </cell>
          <cell r="SX183">
            <v>0.02</v>
          </cell>
          <cell r="SY183">
            <v>0.002</v>
          </cell>
          <cell r="SZ183">
            <v>0</v>
          </cell>
          <cell r="TA183">
            <v>0</v>
          </cell>
          <cell r="TB183">
            <v>-0.23</v>
          </cell>
          <cell r="TC183">
            <v>0.003</v>
          </cell>
          <cell r="TD183">
            <v>-0.23</v>
          </cell>
          <cell r="TE183">
            <v>0.009</v>
          </cell>
          <cell r="TF183">
            <v>0.35</v>
          </cell>
          <cell r="TG183">
            <v>0.028</v>
          </cell>
          <cell r="TH183">
            <v>-0.64</v>
          </cell>
          <cell r="TI183">
            <v>0.008</v>
          </cell>
          <cell r="TJ183">
            <v>-0.21</v>
          </cell>
          <cell r="TK183">
            <v>0.008</v>
          </cell>
        </row>
        <row r="183">
          <cell r="TZ183">
            <v>-1.65</v>
          </cell>
          <cell r="UA183">
            <v>0.013</v>
          </cell>
          <cell r="UB183">
            <v>-1.22</v>
          </cell>
          <cell r="UC183">
            <v>0.024</v>
          </cell>
          <cell r="UD183">
            <v>-0.35</v>
          </cell>
          <cell r="UE183">
            <v>0.008</v>
          </cell>
          <cell r="UF183">
            <v>0.14</v>
          </cell>
          <cell r="UG183">
            <v>0.016</v>
          </cell>
          <cell r="UH183">
            <v>-0.28</v>
          </cell>
          <cell r="UI183">
            <v>0.009</v>
          </cell>
          <cell r="UJ183">
            <v>0.14</v>
          </cell>
          <cell r="UK183">
            <v>0.016</v>
          </cell>
          <cell r="UL183">
            <v>-0.3</v>
          </cell>
          <cell r="UM183">
            <v>0.008</v>
          </cell>
          <cell r="UN183">
            <v>0.12</v>
          </cell>
          <cell r="UO183">
            <v>0.012</v>
          </cell>
          <cell r="UP183">
            <v>-0.59</v>
          </cell>
          <cell r="UQ183">
            <v>0.01</v>
          </cell>
          <cell r="UR183">
            <v>-0.22</v>
          </cell>
          <cell r="US183">
            <v>0.006</v>
          </cell>
          <cell r="UT183">
            <v>-0.54</v>
          </cell>
          <cell r="UU183">
            <v>0.006</v>
          </cell>
          <cell r="UV183">
            <v>-0.24</v>
          </cell>
          <cell r="UW183">
            <v>0.007</v>
          </cell>
          <cell r="UX183">
            <v>0.03</v>
          </cell>
          <cell r="UY183">
            <v>0</v>
          </cell>
          <cell r="UZ183">
            <v>0.06</v>
          </cell>
          <cell r="VA183">
            <v>0.001</v>
          </cell>
          <cell r="VB183">
            <v>0.08</v>
          </cell>
          <cell r="VC183">
            <v>0.001</v>
          </cell>
        </row>
        <row r="183">
          <cell r="VL183">
            <v>-0.02</v>
          </cell>
          <cell r="VM183">
            <v>0.001</v>
          </cell>
          <cell r="VN183">
            <v>-0.01</v>
          </cell>
          <cell r="VO183">
            <v>0.002</v>
          </cell>
          <cell r="VP183">
            <v>0.03</v>
          </cell>
          <cell r="VQ183">
            <v>0</v>
          </cell>
          <cell r="VR183">
            <v>0.04</v>
          </cell>
          <cell r="VS183">
            <v>0</v>
          </cell>
          <cell r="VT183">
            <v>0.02</v>
          </cell>
          <cell r="VU183">
            <v>0</v>
          </cell>
          <cell r="VV183">
            <v>0</v>
          </cell>
          <cell r="VW183">
            <v>0</v>
          </cell>
          <cell r="VX183">
            <v>0</v>
          </cell>
          <cell r="VY183">
            <v>0</v>
          </cell>
          <cell r="VZ183">
            <v>0</v>
          </cell>
          <cell r="WA183">
            <v>0</v>
          </cell>
          <cell r="WB183">
            <v>-0.02</v>
          </cell>
          <cell r="WC183">
            <v>0.003</v>
          </cell>
          <cell r="WD183">
            <v>-0.13</v>
          </cell>
          <cell r="WE183">
            <v>0.002</v>
          </cell>
          <cell r="WF183">
            <v>-0.24</v>
          </cell>
          <cell r="WG183">
            <v>0.007</v>
          </cell>
          <cell r="WH183">
            <v>-0.07</v>
          </cell>
          <cell r="WI183">
            <v>0.002</v>
          </cell>
        </row>
        <row r="183">
          <cell r="WX183">
            <v>-0.27</v>
          </cell>
          <cell r="WY183">
            <v>0.006</v>
          </cell>
          <cell r="WZ183">
            <v>-0.06</v>
          </cell>
          <cell r="XA183">
            <v>0.003</v>
          </cell>
          <cell r="XB183">
            <v>-0.14</v>
          </cell>
          <cell r="XC183">
            <v>0.004</v>
          </cell>
          <cell r="XD183">
            <v>-0.11</v>
          </cell>
          <cell r="XE183">
            <v>0.002</v>
          </cell>
          <cell r="XF183">
            <v>-0.15</v>
          </cell>
          <cell r="XG183">
            <v>0.006</v>
          </cell>
          <cell r="XH183">
            <v>-0.12</v>
          </cell>
          <cell r="XI183">
            <v>0.002</v>
          </cell>
          <cell r="XJ183">
            <v>-0.14</v>
          </cell>
          <cell r="XK183">
            <v>0.005</v>
          </cell>
          <cell r="XL183">
            <v>-0.11</v>
          </cell>
          <cell r="XM183">
            <v>0.002</v>
          </cell>
          <cell r="XN183">
            <v>-0.2</v>
          </cell>
          <cell r="XO183">
            <v>0.005</v>
          </cell>
          <cell r="XP183">
            <v>-0.11</v>
          </cell>
          <cell r="XQ183">
            <v>0.001</v>
          </cell>
          <cell r="XR183">
            <v>-0.1</v>
          </cell>
          <cell r="XS183">
            <v>0.002</v>
          </cell>
          <cell r="XT183">
            <v>0</v>
          </cell>
          <cell r="XU183">
            <v>0.001</v>
          </cell>
        </row>
        <row r="184">
          <cell r="B184" t="str">
            <v>KMS101</v>
          </cell>
          <cell r="C184" t="str">
            <v>Korea/N China</v>
          </cell>
          <cell r="D184">
            <v>35.9893</v>
          </cell>
          <cell r="E184">
            <v>127.1016</v>
          </cell>
          <cell r="F184">
            <v>-0.13</v>
          </cell>
          <cell r="G184">
            <v>0.007</v>
          </cell>
          <cell r="H184">
            <v>0.97</v>
          </cell>
          <cell r="I184">
            <v>0.022</v>
          </cell>
          <cell r="J184">
            <v>1.75</v>
          </cell>
          <cell r="K184">
            <v>0.034</v>
          </cell>
          <cell r="L184">
            <v>0.24</v>
          </cell>
          <cell r="M184">
            <v>0.011</v>
          </cell>
          <cell r="N184">
            <v>2.47</v>
          </cell>
          <cell r="O184">
            <v>0.026</v>
          </cell>
        </row>
        <row r="184">
          <cell r="X184">
            <v>0.13</v>
          </cell>
          <cell r="Y184">
            <v>0.004</v>
          </cell>
          <cell r="Z184">
            <v>0.57</v>
          </cell>
          <cell r="AA184">
            <v>0.034</v>
          </cell>
          <cell r="AB184">
            <v>0.51</v>
          </cell>
          <cell r="AC184">
            <v>0.014</v>
          </cell>
        </row>
        <row r="184">
          <cell r="AH184">
            <v>-0.01</v>
          </cell>
          <cell r="AI184">
            <v>0.006</v>
          </cell>
          <cell r="AJ184">
            <v>1.95</v>
          </cell>
          <cell r="AK184">
            <v>0.023</v>
          </cell>
          <cell r="AL184">
            <v>0.04</v>
          </cell>
          <cell r="AM184">
            <v>0.006</v>
          </cell>
          <cell r="AN184">
            <v>1.68</v>
          </cell>
          <cell r="AO184">
            <v>0.02</v>
          </cell>
          <cell r="AP184">
            <v>0.09</v>
          </cell>
          <cell r="AQ184">
            <v>0.006</v>
          </cell>
          <cell r="AR184">
            <v>1.8</v>
          </cell>
          <cell r="AS184">
            <v>0.017</v>
          </cell>
          <cell r="AT184">
            <v>-0.36</v>
          </cell>
          <cell r="AU184">
            <v>0.007</v>
          </cell>
          <cell r="AV184">
            <v>-0.33</v>
          </cell>
          <cell r="AW184">
            <v>0.02</v>
          </cell>
          <cell r="AX184">
            <v>-0.68</v>
          </cell>
          <cell r="AY184">
            <v>0.006</v>
          </cell>
          <cell r="AZ184">
            <v>-0.86</v>
          </cell>
          <cell r="BA184">
            <v>0.012</v>
          </cell>
          <cell r="BB184">
            <v>0.01</v>
          </cell>
          <cell r="BC184">
            <v>0.001</v>
          </cell>
          <cell r="BD184">
            <v>0.18</v>
          </cell>
          <cell r="BE184">
            <v>0.003</v>
          </cell>
          <cell r="BF184">
            <v>-0.07</v>
          </cell>
          <cell r="BG184">
            <v>0.002</v>
          </cell>
          <cell r="BH184">
            <v>0.33</v>
          </cell>
          <cell r="BI184">
            <v>0.004</v>
          </cell>
        </row>
        <row r="184">
          <cell r="BR184">
            <v>0.05</v>
          </cell>
          <cell r="BS184">
            <v>0.003</v>
          </cell>
          <cell r="BT184">
            <v>0.32</v>
          </cell>
          <cell r="BU184">
            <v>0.005</v>
          </cell>
          <cell r="BV184">
            <v>0.17</v>
          </cell>
          <cell r="BW184">
            <v>0.004</v>
          </cell>
        </row>
        <row r="184">
          <cell r="CB184">
            <v>-0.01</v>
          </cell>
          <cell r="CC184">
            <v>0.001</v>
          </cell>
          <cell r="CD184">
            <v>0.24</v>
          </cell>
          <cell r="CE184">
            <v>0.002</v>
          </cell>
          <cell r="CF184">
            <v>0</v>
          </cell>
          <cell r="CG184">
            <v>0.001</v>
          </cell>
          <cell r="CH184">
            <v>0.21</v>
          </cell>
          <cell r="CI184">
            <v>0.002</v>
          </cell>
          <cell r="CJ184">
            <v>0.01</v>
          </cell>
          <cell r="CK184">
            <v>0.001</v>
          </cell>
          <cell r="CL184">
            <v>0.2</v>
          </cell>
          <cell r="CM184">
            <v>0.002</v>
          </cell>
          <cell r="CN184">
            <v>-0.06</v>
          </cell>
          <cell r="CO184">
            <v>0.001</v>
          </cell>
          <cell r="CP184">
            <v>0.12</v>
          </cell>
          <cell r="CQ184">
            <v>0.002</v>
          </cell>
          <cell r="CR184">
            <v>-0.06</v>
          </cell>
          <cell r="CS184">
            <v>0.001</v>
          </cell>
          <cell r="CT184">
            <v>0.06</v>
          </cell>
          <cell r="CU184">
            <v>0.002</v>
          </cell>
          <cell r="CV184">
            <v>-0.61</v>
          </cell>
          <cell r="CW184">
            <v>0.008</v>
          </cell>
          <cell r="CX184">
            <v>0.02</v>
          </cell>
          <cell r="CY184">
            <v>0.005</v>
          </cell>
          <cell r="CZ184">
            <v>-0.26</v>
          </cell>
          <cell r="DA184">
            <v>0.007</v>
          </cell>
          <cell r="DB184">
            <v>-0.19</v>
          </cell>
          <cell r="DC184">
            <v>0.007</v>
          </cell>
        </row>
        <row r="184">
          <cell r="DL184">
            <v>0.03</v>
          </cell>
          <cell r="DM184">
            <v>0.006</v>
          </cell>
          <cell r="DN184">
            <v>0.07</v>
          </cell>
          <cell r="DO184">
            <v>0.003</v>
          </cell>
          <cell r="DP184">
            <v>0</v>
          </cell>
          <cell r="DQ184">
            <v>0</v>
          </cell>
        </row>
        <row r="184">
          <cell r="DV184">
            <v>-0.42</v>
          </cell>
          <cell r="DW184">
            <v>0.007</v>
          </cell>
          <cell r="DX184">
            <v>-0.03</v>
          </cell>
          <cell r="DY184">
            <v>0.002</v>
          </cell>
          <cell r="DZ184">
            <v>-0.36</v>
          </cell>
          <cell r="EA184">
            <v>0.005</v>
          </cell>
          <cell r="EB184">
            <v>-0.03</v>
          </cell>
          <cell r="EC184">
            <v>0.003</v>
          </cell>
          <cell r="ED184">
            <v>-0.3</v>
          </cell>
          <cell r="EE184">
            <v>0.005</v>
          </cell>
          <cell r="EF184">
            <v>-0.03</v>
          </cell>
          <cell r="EG184">
            <v>0.004</v>
          </cell>
          <cell r="EH184">
            <v>-0.49</v>
          </cell>
          <cell r="EI184">
            <v>0.005</v>
          </cell>
          <cell r="EJ184">
            <v>-0.12</v>
          </cell>
          <cell r="EK184">
            <v>0.003</v>
          </cell>
          <cell r="EL184">
            <v>-0.39</v>
          </cell>
          <cell r="EM184">
            <v>0.005</v>
          </cell>
          <cell r="EN184">
            <v>-0.02</v>
          </cell>
          <cell r="EO184">
            <v>0.001</v>
          </cell>
          <cell r="EP184">
            <v>0.04</v>
          </cell>
          <cell r="EQ184">
            <v>0.001</v>
          </cell>
          <cell r="ER184">
            <v>0.02</v>
          </cell>
          <cell r="ES184">
            <v>0</v>
          </cell>
          <cell r="ET184">
            <v>-0.03</v>
          </cell>
          <cell r="EU184">
            <v>0.001</v>
          </cell>
          <cell r="EV184">
            <v>0.05</v>
          </cell>
          <cell r="EW184">
            <v>0</v>
          </cell>
        </row>
        <row r="184">
          <cell r="FF184">
            <v>0.02</v>
          </cell>
          <cell r="FG184">
            <v>0.001</v>
          </cell>
          <cell r="FH184">
            <v>0.03</v>
          </cell>
          <cell r="FI184">
            <v>0.001</v>
          </cell>
          <cell r="FJ184">
            <v>0.01</v>
          </cell>
          <cell r="FK184">
            <v>0</v>
          </cell>
        </row>
        <row r="184">
          <cell r="FP184">
            <v>0.02</v>
          </cell>
          <cell r="FQ184">
            <v>0.001</v>
          </cell>
          <cell r="FR184">
            <v>0.03</v>
          </cell>
          <cell r="FS184">
            <v>0</v>
          </cell>
          <cell r="FT184">
            <v>0.02</v>
          </cell>
          <cell r="FU184">
            <v>0</v>
          </cell>
          <cell r="FV184">
            <v>0.03</v>
          </cell>
          <cell r="FW184">
            <v>0</v>
          </cell>
          <cell r="FX184">
            <v>0.02</v>
          </cell>
          <cell r="FY184">
            <v>0</v>
          </cell>
          <cell r="FZ184">
            <v>0.03</v>
          </cell>
          <cell r="GA184">
            <v>0</v>
          </cell>
          <cell r="GB184">
            <v>-0.01</v>
          </cell>
          <cell r="GC184">
            <v>0.001</v>
          </cell>
          <cell r="GD184">
            <v>0.03</v>
          </cell>
          <cell r="GE184">
            <v>0</v>
          </cell>
          <cell r="GF184">
            <v>-0.02</v>
          </cell>
          <cell r="GG184">
            <v>0</v>
          </cell>
          <cell r="GH184">
            <v>0.01</v>
          </cell>
          <cell r="GI184">
            <v>0</v>
          </cell>
          <cell r="GJ184">
            <v>16.77</v>
          </cell>
          <cell r="GK184">
            <v>0.964</v>
          </cell>
          <cell r="GL184">
            <v>180.38</v>
          </cell>
          <cell r="GM184">
            <v>4.265</v>
          </cell>
          <cell r="GN184">
            <v>91.73</v>
          </cell>
          <cell r="GO184">
            <v>1.645</v>
          </cell>
          <cell r="GP184">
            <v>496.77</v>
          </cell>
          <cell r="GQ184">
            <v>5.385</v>
          </cell>
        </row>
        <row r="184">
          <cell r="GZ184">
            <v>42.4</v>
          </cell>
          <cell r="HA184">
            <v>0.985</v>
          </cell>
          <cell r="HB184">
            <v>-210.09</v>
          </cell>
          <cell r="HC184">
            <v>5.123</v>
          </cell>
          <cell r="HD184">
            <v>0.25</v>
          </cell>
          <cell r="HE184">
            <v>0.018</v>
          </cell>
        </row>
        <row r="184">
          <cell r="HJ184">
            <v>38.13</v>
          </cell>
          <cell r="HK184">
            <v>1.205</v>
          </cell>
          <cell r="HL184">
            <v>322.55</v>
          </cell>
          <cell r="HM184">
            <v>4.447</v>
          </cell>
          <cell r="HN184">
            <v>32.83</v>
          </cell>
          <cell r="HO184">
            <v>1.128</v>
          </cell>
          <cell r="HP184">
            <v>322.03</v>
          </cell>
          <cell r="HQ184">
            <v>4.555</v>
          </cell>
          <cell r="HR184">
            <v>49.97</v>
          </cell>
          <cell r="HS184">
            <v>1.22</v>
          </cell>
          <cell r="HT184">
            <v>316.58</v>
          </cell>
          <cell r="HU184">
            <v>4.329</v>
          </cell>
          <cell r="HV184">
            <v>-44.16</v>
          </cell>
          <cell r="HW184">
            <v>0.692</v>
          </cell>
          <cell r="HX184">
            <v>-215.39</v>
          </cell>
          <cell r="HY184">
            <v>3.871</v>
          </cell>
          <cell r="HZ184">
            <v>-385.24</v>
          </cell>
          <cell r="IA184">
            <v>2.487</v>
          </cell>
          <cell r="IB184">
            <v>0.29</v>
          </cell>
          <cell r="IC184">
            <v>0.005</v>
          </cell>
          <cell r="ID184">
            <v>0.26</v>
          </cell>
          <cell r="IE184">
            <v>0.004</v>
          </cell>
          <cell r="IF184">
            <v>0.62</v>
          </cell>
          <cell r="IG184">
            <v>0.011</v>
          </cell>
          <cell r="IH184">
            <v>0.34</v>
          </cell>
          <cell r="II184">
            <v>0.006</v>
          </cell>
        </row>
        <row r="184">
          <cell r="IR184">
            <v>-0.04</v>
          </cell>
          <cell r="IS184">
            <v>0.003</v>
          </cell>
          <cell r="IT184">
            <v>0.02</v>
          </cell>
          <cell r="IU184">
            <v>0.001</v>
          </cell>
          <cell r="IV184">
            <v>0.28</v>
          </cell>
          <cell r="IW184">
            <v>0.007</v>
          </cell>
        </row>
        <row r="184">
          <cell r="JB184">
            <v>0.47</v>
          </cell>
          <cell r="JC184">
            <v>0.007</v>
          </cell>
          <cell r="JD184">
            <v>0.33</v>
          </cell>
          <cell r="JE184">
            <v>0.004</v>
          </cell>
          <cell r="JF184">
            <v>0.47</v>
          </cell>
          <cell r="JG184">
            <v>0.007</v>
          </cell>
          <cell r="JH184">
            <v>0.35</v>
          </cell>
          <cell r="JI184">
            <v>0.005</v>
          </cell>
          <cell r="JJ184">
            <v>0.45</v>
          </cell>
          <cell r="JK184">
            <v>0.007</v>
          </cell>
          <cell r="JL184">
            <v>0.32</v>
          </cell>
          <cell r="JM184">
            <v>0.004</v>
          </cell>
          <cell r="JN184">
            <v>0.03</v>
          </cell>
          <cell r="JO184">
            <v>0.005</v>
          </cell>
          <cell r="JP184">
            <v>-0.01</v>
          </cell>
          <cell r="JQ184">
            <v>0.003</v>
          </cell>
          <cell r="JR184">
            <v>-0.12</v>
          </cell>
          <cell r="JS184">
            <v>0.001</v>
          </cell>
          <cell r="JT184">
            <v>-0.09</v>
          </cell>
          <cell r="JU184">
            <v>0.002</v>
          </cell>
          <cell r="JV184">
            <v>-0.09</v>
          </cell>
          <cell r="JW184">
            <v>0.003</v>
          </cell>
          <cell r="JX184">
            <v>-0.04</v>
          </cell>
          <cell r="JY184">
            <v>0.002</v>
          </cell>
          <cell r="JZ184">
            <v>-0.03</v>
          </cell>
          <cell r="KA184">
            <v>0.007</v>
          </cell>
        </row>
        <row r="184">
          <cell r="KJ184">
            <v>0.04</v>
          </cell>
          <cell r="KK184">
            <v>0.001</v>
          </cell>
          <cell r="KL184">
            <v>-0.02</v>
          </cell>
          <cell r="KM184">
            <v>0.001</v>
          </cell>
          <cell r="KN184">
            <v>0</v>
          </cell>
          <cell r="KO184">
            <v>0</v>
          </cell>
        </row>
        <row r="184">
          <cell r="KT184">
            <v>-0.1</v>
          </cell>
          <cell r="KU184">
            <v>0.002</v>
          </cell>
          <cell r="KV184">
            <v>-0.09</v>
          </cell>
          <cell r="KW184">
            <v>0.005</v>
          </cell>
          <cell r="KX184">
            <v>-0.12</v>
          </cell>
          <cell r="KY184">
            <v>0.002</v>
          </cell>
          <cell r="KZ184">
            <v>-0.12</v>
          </cell>
          <cell r="LA184">
            <v>0.005</v>
          </cell>
          <cell r="LB184">
            <v>-0.07</v>
          </cell>
          <cell r="LC184">
            <v>0.002</v>
          </cell>
          <cell r="LD184">
            <v>-0.12</v>
          </cell>
          <cell r="LE184">
            <v>0.005</v>
          </cell>
          <cell r="LF184">
            <v>-0.03</v>
          </cell>
          <cell r="LG184">
            <v>0.001</v>
          </cell>
          <cell r="LH184">
            <v>-0.11</v>
          </cell>
          <cell r="LI184">
            <v>0.003</v>
          </cell>
          <cell r="LJ184">
            <v>0.01</v>
          </cell>
          <cell r="LK184">
            <v>0</v>
          </cell>
          <cell r="LL184">
            <v>-0.01</v>
          </cell>
          <cell r="LM184">
            <v>0.001</v>
          </cell>
          <cell r="LN184">
            <v>0.08</v>
          </cell>
          <cell r="LO184">
            <v>0.004</v>
          </cell>
          <cell r="LP184">
            <v>0.33</v>
          </cell>
          <cell r="LQ184">
            <v>0.004</v>
          </cell>
          <cell r="LR184">
            <v>0.39</v>
          </cell>
          <cell r="LS184">
            <v>0.005</v>
          </cell>
          <cell r="LT184">
            <v>0.5</v>
          </cell>
          <cell r="LU184">
            <v>0.006</v>
          </cell>
        </row>
        <row r="184">
          <cell r="MD184">
            <v>0</v>
          </cell>
          <cell r="ME184">
            <v>0.001</v>
          </cell>
          <cell r="MF184">
            <v>0.01</v>
          </cell>
          <cell r="MG184">
            <v>0</v>
          </cell>
          <cell r="MH184">
            <v>0.22</v>
          </cell>
          <cell r="MI184">
            <v>0.004</v>
          </cell>
          <cell r="MJ184">
            <v>0.52</v>
          </cell>
          <cell r="MK184">
            <v>0.005</v>
          </cell>
          <cell r="ML184">
            <v>0.24</v>
          </cell>
          <cell r="MM184">
            <v>0.004</v>
          </cell>
          <cell r="MN184">
            <v>0.53</v>
          </cell>
          <cell r="MO184">
            <v>0.005</v>
          </cell>
          <cell r="MP184">
            <v>0.22</v>
          </cell>
          <cell r="MQ184">
            <v>0.003</v>
          </cell>
          <cell r="MR184">
            <v>0.22</v>
          </cell>
          <cell r="MS184">
            <v>0.008</v>
          </cell>
          <cell r="MT184">
            <v>0.2</v>
          </cell>
          <cell r="MU184">
            <v>0.005</v>
          </cell>
          <cell r="MV184">
            <v>0.53</v>
          </cell>
          <cell r="MW184">
            <v>0.011</v>
          </cell>
          <cell r="MX184">
            <v>0.76</v>
          </cell>
          <cell r="MY184">
            <v>0.008</v>
          </cell>
        </row>
        <row r="184">
          <cell r="NH184">
            <v>0.05</v>
          </cell>
          <cell r="NI184">
            <v>0.003</v>
          </cell>
          <cell r="NJ184">
            <v>-0.06</v>
          </cell>
          <cell r="NK184">
            <v>0.009</v>
          </cell>
          <cell r="NL184">
            <v>0</v>
          </cell>
          <cell r="NM184">
            <v>0.001</v>
          </cell>
        </row>
        <row r="184">
          <cell r="NR184">
            <v>0.4</v>
          </cell>
          <cell r="NS184">
            <v>0.008</v>
          </cell>
          <cell r="NT184">
            <v>0.48</v>
          </cell>
          <cell r="NU184">
            <v>0.006</v>
          </cell>
          <cell r="NV184">
            <v>0.41</v>
          </cell>
          <cell r="NW184">
            <v>0.008</v>
          </cell>
          <cell r="NX184">
            <v>0.5</v>
          </cell>
          <cell r="NY184">
            <v>0.007</v>
          </cell>
          <cell r="NZ184">
            <v>0.46</v>
          </cell>
          <cell r="OA184">
            <v>0.007</v>
          </cell>
          <cell r="OB184">
            <v>0.51</v>
          </cell>
          <cell r="OC184">
            <v>0.007</v>
          </cell>
          <cell r="OD184">
            <v>-0.06</v>
          </cell>
          <cell r="OE184">
            <v>0.006</v>
          </cell>
          <cell r="OF184">
            <v>-0.08</v>
          </cell>
          <cell r="OG184">
            <v>0.006</v>
          </cell>
          <cell r="OH184">
            <v>-0.15</v>
          </cell>
          <cell r="OI184">
            <v>0.002</v>
          </cell>
          <cell r="OJ184">
            <v>-0.21</v>
          </cell>
          <cell r="OK184">
            <v>0.002</v>
          </cell>
          <cell r="OL184">
            <v>0.03</v>
          </cell>
          <cell r="OM184">
            <v>0.001</v>
          </cell>
          <cell r="ON184">
            <v>0.06</v>
          </cell>
          <cell r="OO184">
            <v>0</v>
          </cell>
          <cell r="OP184">
            <v>0.08</v>
          </cell>
          <cell r="OQ184">
            <v>0.001</v>
          </cell>
          <cell r="OR184">
            <v>0.05</v>
          </cell>
          <cell r="OS184">
            <v>0.001</v>
          </cell>
        </row>
        <row r="184">
          <cell r="PF184">
            <v>0.06</v>
          </cell>
          <cell r="PG184">
            <v>0.001</v>
          </cell>
          <cell r="PH184">
            <v>0.06</v>
          </cell>
          <cell r="PI184">
            <v>0.001</v>
          </cell>
          <cell r="PJ184">
            <v>0.06</v>
          </cell>
          <cell r="PK184">
            <v>0.001</v>
          </cell>
          <cell r="PL184">
            <v>0.06</v>
          </cell>
          <cell r="PM184">
            <v>0.001</v>
          </cell>
          <cell r="PN184">
            <v>0.05</v>
          </cell>
          <cell r="PO184">
            <v>0.001</v>
          </cell>
          <cell r="PP184">
            <v>0.01</v>
          </cell>
          <cell r="PQ184">
            <v>0.002</v>
          </cell>
          <cell r="PR184">
            <v>-0.07</v>
          </cell>
          <cell r="PS184">
            <v>0.002</v>
          </cell>
          <cell r="PT184">
            <v>0.02</v>
          </cell>
          <cell r="PU184">
            <v>0.003</v>
          </cell>
          <cell r="PV184">
            <v>-0.03</v>
          </cell>
          <cell r="PW184">
            <v>0.002</v>
          </cell>
        </row>
        <row r="184">
          <cell r="QF184">
            <v>0</v>
          </cell>
          <cell r="QG184">
            <v>0.001</v>
          </cell>
          <cell r="QH184">
            <v>-0.01</v>
          </cell>
          <cell r="QI184">
            <v>0.002</v>
          </cell>
          <cell r="QJ184">
            <v>-0.04</v>
          </cell>
          <cell r="QK184">
            <v>0.002</v>
          </cell>
        </row>
        <row r="184">
          <cell r="QP184">
            <v>0.04</v>
          </cell>
          <cell r="QQ184">
            <v>0.003</v>
          </cell>
          <cell r="QR184">
            <v>-0.03</v>
          </cell>
          <cell r="QS184">
            <v>0.002</v>
          </cell>
          <cell r="QT184">
            <v>0.05</v>
          </cell>
          <cell r="QU184">
            <v>0.003</v>
          </cell>
          <cell r="QV184">
            <v>-0.02</v>
          </cell>
          <cell r="QW184">
            <v>0.002</v>
          </cell>
          <cell r="QX184">
            <v>0.05</v>
          </cell>
          <cell r="QY184">
            <v>0.002</v>
          </cell>
          <cell r="QZ184">
            <v>-0.02</v>
          </cell>
          <cell r="RA184">
            <v>0.002</v>
          </cell>
          <cell r="RB184">
            <v>-0.02</v>
          </cell>
          <cell r="RC184">
            <v>0.002</v>
          </cell>
          <cell r="RD184">
            <v>-0.08</v>
          </cell>
          <cell r="RE184">
            <v>0.002</v>
          </cell>
          <cell r="RF184">
            <v>-0.08</v>
          </cell>
          <cell r="RG184">
            <v>0.001</v>
          </cell>
          <cell r="RH184">
            <v>-0.06</v>
          </cell>
          <cell r="RI184">
            <v>0.001</v>
          </cell>
          <cell r="RJ184">
            <v>0.11</v>
          </cell>
          <cell r="RK184">
            <v>0.001</v>
          </cell>
          <cell r="RL184">
            <v>0.18</v>
          </cell>
          <cell r="RM184">
            <v>0.001</v>
          </cell>
          <cell r="RN184">
            <v>0.06</v>
          </cell>
          <cell r="RO184">
            <v>0.001</v>
          </cell>
          <cell r="RP184">
            <v>0.38</v>
          </cell>
          <cell r="RQ184">
            <v>0.004</v>
          </cell>
        </row>
        <row r="184">
          <cell r="RZ184">
            <v>0</v>
          </cell>
          <cell r="SA184">
            <v>0</v>
          </cell>
          <cell r="SB184">
            <v>0.04</v>
          </cell>
          <cell r="SC184">
            <v>0.003</v>
          </cell>
          <cell r="SD184">
            <v>0.02</v>
          </cell>
          <cell r="SE184">
            <v>0.001</v>
          </cell>
        </row>
        <row r="184">
          <cell r="SJ184">
            <v>0.11</v>
          </cell>
          <cell r="SK184">
            <v>0.001</v>
          </cell>
          <cell r="SL184">
            <v>0.31</v>
          </cell>
          <cell r="SM184">
            <v>0.002</v>
          </cell>
          <cell r="SN184">
            <v>0.11</v>
          </cell>
          <cell r="SO184">
            <v>0.001</v>
          </cell>
          <cell r="SP184">
            <v>0.33</v>
          </cell>
          <cell r="SQ184">
            <v>0.002</v>
          </cell>
          <cell r="SR184">
            <v>0.1</v>
          </cell>
          <cell r="SS184">
            <v>0.001</v>
          </cell>
          <cell r="ST184">
            <v>0.3</v>
          </cell>
          <cell r="SU184">
            <v>0.002</v>
          </cell>
          <cell r="SV184">
            <v>0.04</v>
          </cell>
          <cell r="SW184">
            <v>0.001</v>
          </cell>
          <cell r="SX184">
            <v>0.09</v>
          </cell>
          <cell r="SY184">
            <v>0.002</v>
          </cell>
          <cell r="SZ184">
            <v>0</v>
          </cell>
          <cell r="TA184">
            <v>0</v>
          </cell>
          <cell r="TB184">
            <v>-0.05</v>
          </cell>
          <cell r="TC184">
            <v>0.001</v>
          </cell>
          <cell r="TD184">
            <v>-0.09</v>
          </cell>
          <cell r="TE184">
            <v>0.002</v>
          </cell>
          <cell r="TF184">
            <v>-0.34</v>
          </cell>
          <cell r="TG184">
            <v>0.006</v>
          </cell>
          <cell r="TH184">
            <v>-0.06</v>
          </cell>
          <cell r="TI184">
            <v>0.003</v>
          </cell>
          <cell r="TJ184">
            <v>-0.11</v>
          </cell>
          <cell r="TK184">
            <v>0.006</v>
          </cell>
        </row>
        <row r="184">
          <cell r="TT184">
            <v>0.09</v>
          </cell>
          <cell r="TU184">
            <v>0.002</v>
          </cell>
          <cell r="TV184">
            <v>0.15</v>
          </cell>
          <cell r="TW184">
            <v>0.004</v>
          </cell>
          <cell r="TX184">
            <v>0.09</v>
          </cell>
          <cell r="TY184">
            <v>0.001</v>
          </cell>
        </row>
        <row r="184">
          <cell r="UD184">
            <v>-0.05</v>
          </cell>
          <cell r="UE184">
            <v>0.002</v>
          </cell>
          <cell r="UF184">
            <v>-0.14</v>
          </cell>
          <cell r="UG184">
            <v>0.004</v>
          </cell>
          <cell r="UH184">
            <v>-0.02</v>
          </cell>
          <cell r="UI184">
            <v>0.002</v>
          </cell>
          <cell r="UJ184">
            <v>-0.14</v>
          </cell>
          <cell r="UK184">
            <v>0.004</v>
          </cell>
          <cell r="UL184">
            <v>0</v>
          </cell>
          <cell r="UM184">
            <v>0.002</v>
          </cell>
          <cell r="UN184">
            <v>-0.11</v>
          </cell>
          <cell r="UO184">
            <v>0.004</v>
          </cell>
          <cell r="UP184">
            <v>-0.09</v>
          </cell>
          <cell r="UQ184">
            <v>0.002</v>
          </cell>
          <cell r="UR184">
            <v>-0.03</v>
          </cell>
          <cell r="US184">
            <v>0.004</v>
          </cell>
          <cell r="UT184">
            <v>-0.09</v>
          </cell>
          <cell r="UU184">
            <v>0.002</v>
          </cell>
          <cell r="UV184">
            <v>0.24</v>
          </cell>
          <cell r="UW184">
            <v>0.002</v>
          </cell>
          <cell r="UX184">
            <v>0.03</v>
          </cell>
          <cell r="UY184">
            <v>0</v>
          </cell>
          <cell r="UZ184">
            <v>0.13</v>
          </cell>
          <cell r="VA184">
            <v>0.001</v>
          </cell>
          <cell r="VB184">
            <v>0.12</v>
          </cell>
          <cell r="VC184">
            <v>0.001</v>
          </cell>
        </row>
        <row r="184">
          <cell r="VP184">
            <v>0.03</v>
          </cell>
          <cell r="VQ184">
            <v>0</v>
          </cell>
          <cell r="VR184">
            <v>0.05</v>
          </cell>
          <cell r="VS184">
            <v>0</v>
          </cell>
          <cell r="VT184">
            <v>0.02</v>
          </cell>
          <cell r="VU184">
            <v>0</v>
          </cell>
          <cell r="VV184">
            <v>0</v>
          </cell>
          <cell r="VW184">
            <v>0</v>
          </cell>
          <cell r="VX184">
            <v>0.01</v>
          </cell>
          <cell r="VY184">
            <v>0</v>
          </cell>
          <cell r="VZ184">
            <v>-0.01</v>
          </cell>
          <cell r="WA184">
            <v>0</v>
          </cell>
          <cell r="WB184">
            <v>0.09</v>
          </cell>
          <cell r="WC184">
            <v>0.001</v>
          </cell>
          <cell r="WD184">
            <v>-0.08</v>
          </cell>
          <cell r="WE184">
            <v>0.001</v>
          </cell>
          <cell r="WF184">
            <v>0.01</v>
          </cell>
          <cell r="WG184">
            <v>0.002</v>
          </cell>
          <cell r="WH184">
            <v>0.02</v>
          </cell>
          <cell r="WI184">
            <v>0.001</v>
          </cell>
        </row>
        <row r="184">
          <cell r="WR184">
            <v>0.06</v>
          </cell>
          <cell r="WS184">
            <v>0.001</v>
          </cell>
          <cell r="WT184">
            <v>0</v>
          </cell>
          <cell r="WU184">
            <v>0</v>
          </cell>
          <cell r="WV184">
            <v>0.02</v>
          </cell>
          <cell r="WW184">
            <v>0.001</v>
          </cell>
        </row>
        <row r="184">
          <cell r="XB184">
            <v>0.07</v>
          </cell>
          <cell r="XC184">
            <v>0.001</v>
          </cell>
          <cell r="XD184">
            <v>-0.03</v>
          </cell>
          <cell r="XE184">
            <v>0.001</v>
          </cell>
          <cell r="XF184">
            <v>0.07</v>
          </cell>
          <cell r="XG184">
            <v>0.001</v>
          </cell>
          <cell r="XH184">
            <v>-0.03</v>
          </cell>
          <cell r="XI184">
            <v>0.001</v>
          </cell>
          <cell r="XJ184">
            <v>0.07</v>
          </cell>
          <cell r="XK184">
            <v>0.001</v>
          </cell>
          <cell r="XL184">
            <v>-0.02</v>
          </cell>
          <cell r="XM184">
            <v>0.001</v>
          </cell>
          <cell r="XN184">
            <v>0.06</v>
          </cell>
          <cell r="XO184">
            <v>0.001</v>
          </cell>
          <cell r="XP184">
            <v>0.02</v>
          </cell>
          <cell r="XQ184">
            <v>0.001</v>
          </cell>
          <cell r="XR184">
            <v>0.03</v>
          </cell>
          <cell r="XS184">
            <v>0.001</v>
          </cell>
          <cell r="XT184">
            <v>0.03</v>
          </cell>
          <cell r="XU184">
            <v>0</v>
          </cell>
        </row>
        <row r="185">
          <cell r="B185" t="str">
            <v>KMS102</v>
          </cell>
          <cell r="C185" t="str">
            <v>Korea/N China</v>
          </cell>
          <cell r="D185">
            <v>35.0456</v>
          </cell>
          <cell r="E185">
            <v>126.8299</v>
          </cell>
          <cell r="F185">
            <v>-0.29</v>
          </cell>
          <cell r="G185">
            <v>0.009</v>
          </cell>
          <cell r="H185">
            <v>0.83</v>
          </cell>
          <cell r="I185">
            <v>0.04</v>
          </cell>
          <cell r="J185">
            <v>1.7</v>
          </cell>
          <cell r="K185">
            <v>0.036</v>
          </cell>
          <cell r="L185">
            <v>-0.23</v>
          </cell>
          <cell r="M185">
            <v>0.013</v>
          </cell>
          <cell r="N185">
            <v>2.8</v>
          </cell>
          <cell r="O185">
            <v>0.045</v>
          </cell>
        </row>
        <row r="185">
          <cell r="X185">
            <v>-0.04</v>
          </cell>
          <cell r="Y185">
            <v>0.006</v>
          </cell>
        </row>
        <row r="185">
          <cell r="AH185">
            <v>-0.31</v>
          </cell>
          <cell r="AI185">
            <v>0.008</v>
          </cell>
          <cell r="AJ185">
            <v>1.85</v>
          </cell>
          <cell r="AK185">
            <v>0.037</v>
          </cell>
          <cell r="AL185">
            <v>-0.15</v>
          </cell>
          <cell r="AM185">
            <v>0.009</v>
          </cell>
          <cell r="AN185">
            <v>1.72</v>
          </cell>
          <cell r="AO185">
            <v>0.03</v>
          </cell>
          <cell r="AP185">
            <v>-0.19</v>
          </cell>
          <cell r="AQ185">
            <v>0.008</v>
          </cell>
          <cell r="AR185">
            <v>1.51</v>
          </cell>
          <cell r="AS185">
            <v>0.027</v>
          </cell>
          <cell r="AT185">
            <v>-0.54</v>
          </cell>
          <cell r="AU185">
            <v>0.007</v>
          </cell>
          <cell r="AV185">
            <v>-0.07</v>
          </cell>
          <cell r="AW185">
            <v>0.027</v>
          </cell>
          <cell r="AX185">
            <v>-0.84</v>
          </cell>
          <cell r="AY185">
            <v>0.01</v>
          </cell>
        </row>
        <row r="185">
          <cell r="BB185">
            <v>0</v>
          </cell>
          <cell r="BC185">
            <v>0.002</v>
          </cell>
          <cell r="BD185">
            <v>0.21</v>
          </cell>
          <cell r="BE185">
            <v>0.004</v>
          </cell>
          <cell r="BF185">
            <v>-0.13</v>
          </cell>
          <cell r="BG185">
            <v>0.003</v>
          </cell>
          <cell r="BH185">
            <v>0.25</v>
          </cell>
          <cell r="BI185">
            <v>0.005</v>
          </cell>
        </row>
        <row r="185">
          <cell r="BR185">
            <v>0</v>
          </cell>
          <cell r="BS185">
            <v>0.002</v>
          </cell>
        </row>
        <row r="185">
          <cell r="CB185">
            <v>-0.04</v>
          </cell>
          <cell r="CC185">
            <v>0.002</v>
          </cell>
          <cell r="CD185">
            <v>0.22</v>
          </cell>
          <cell r="CE185">
            <v>0.004</v>
          </cell>
          <cell r="CF185">
            <v>-0.02</v>
          </cell>
          <cell r="CG185">
            <v>0.001</v>
          </cell>
          <cell r="CH185">
            <v>0.21</v>
          </cell>
          <cell r="CI185">
            <v>0.003</v>
          </cell>
          <cell r="CJ185">
            <v>-0.04</v>
          </cell>
          <cell r="CK185">
            <v>0.002</v>
          </cell>
          <cell r="CL185">
            <v>0.13</v>
          </cell>
          <cell r="CM185">
            <v>0.003</v>
          </cell>
          <cell r="CN185">
            <v>-0.1</v>
          </cell>
          <cell r="CO185">
            <v>0.001</v>
          </cell>
          <cell r="CP185">
            <v>0.07</v>
          </cell>
          <cell r="CQ185">
            <v>0.003</v>
          </cell>
          <cell r="CR185">
            <v>-0.09</v>
          </cell>
          <cell r="CS185">
            <v>0.001</v>
          </cell>
        </row>
        <row r="185">
          <cell r="CV185">
            <v>-1.1</v>
          </cell>
          <cell r="CW185">
            <v>0.01</v>
          </cell>
          <cell r="CX185">
            <v>-0.06</v>
          </cell>
          <cell r="CY185">
            <v>0.006</v>
          </cell>
          <cell r="CZ185">
            <v>-0.87</v>
          </cell>
          <cell r="DA185">
            <v>0.014</v>
          </cell>
          <cell r="DB185">
            <v>-0.5</v>
          </cell>
          <cell r="DC185">
            <v>0.014</v>
          </cell>
        </row>
        <row r="185">
          <cell r="DL185">
            <v>-0.14</v>
          </cell>
          <cell r="DM185">
            <v>0.006</v>
          </cell>
        </row>
        <row r="185">
          <cell r="DV185">
            <v>-0.92</v>
          </cell>
          <cell r="DW185">
            <v>0.009</v>
          </cell>
          <cell r="DX185">
            <v>-0.12</v>
          </cell>
          <cell r="DY185">
            <v>0.004</v>
          </cell>
          <cell r="DZ185">
            <v>-0.76</v>
          </cell>
          <cell r="EA185">
            <v>0.008</v>
          </cell>
          <cell r="EB185">
            <v>-0.17</v>
          </cell>
          <cell r="EC185">
            <v>0.005</v>
          </cell>
          <cell r="ED185">
            <v>-0.75</v>
          </cell>
          <cell r="EE185">
            <v>0.007</v>
          </cell>
          <cell r="EF185">
            <v>-0.22</v>
          </cell>
          <cell r="EG185">
            <v>0.005</v>
          </cell>
          <cell r="EH185">
            <v>-0.71</v>
          </cell>
          <cell r="EI185">
            <v>0.009</v>
          </cell>
          <cell r="EJ185">
            <v>-0.18</v>
          </cell>
          <cell r="EK185">
            <v>0.004</v>
          </cell>
          <cell r="EL185">
            <v>-0.28</v>
          </cell>
          <cell r="EM185">
            <v>0.013</v>
          </cell>
        </row>
        <row r="185">
          <cell r="EP185">
            <v>0.06</v>
          </cell>
          <cell r="EQ185">
            <v>0.001</v>
          </cell>
          <cell r="ER185">
            <v>0.03</v>
          </cell>
          <cell r="ES185">
            <v>0</v>
          </cell>
          <cell r="ET185">
            <v>0</v>
          </cell>
          <cell r="EU185">
            <v>0.001</v>
          </cell>
          <cell r="EV185">
            <v>0.05</v>
          </cell>
          <cell r="EW185">
            <v>0.001</v>
          </cell>
        </row>
        <row r="185">
          <cell r="FF185">
            <v>0.01</v>
          </cell>
          <cell r="FG185">
            <v>0</v>
          </cell>
        </row>
        <row r="185">
          <cell r="FP185">
            <v>0.03</v>
          </cell>
          <cell r="FQ185">
            <v>0.001</v>
          </cell>
          <cell r="FR185">
            <v>0.03</v>
          </cell>
          <cell r="FS185">
            <v>0</v>
          </cell>
          <cell r="FT185">
            <v>0.04</v>
          </cell>
          <cell r="FU185">
            <v>0.001</v>
          </cell>
          <cell r="FV185">
            <v>0.03</v>
          </cell>
          <cell r="FW185">
            <v>0</v>
          </cell>
          <cell r="FX185">
            <v>0.02</v>
          </cell>
          <cell r="FY185">
            <v>0.001</v>
          </cell>
          <cell r="FZ185">
            <v>0.03</v>
          </cell>
          <cell r="GA185">
            <v>0</v>
          </cell>
          <cell r="GB185">
            <v>-0.01</v>
          </cell>
          <cell r="GC185">
            <v>0.001</v>
          </cell>
          <cell r="GD185">
            <v>0.02</v>
          </cell>
          <cell r="GE185">
            <v>0</v>
          </cell>
          <cell r="GF185">
            <v>-0.05</v>
          </cell>
          <cell r="GG185">
            <v>0</v>
          </cell>
        </row>
        <row r="185">
          <cell r="GJ185">
            <v>14.81</v>
          </cell>
          <cell r="GK185">
            <v>1.222</v>
          </cell>
          <cell r="GL185">
            <v>262.64</v>
          </cell>
          <cell r="GM185">
            <v>6.146</v>
          </cell>
          <cell r="GN185">
            <v>21.89</v>
          </cell>
          <cell r="GO185">
            <v>1.746</v>
          </cell>
          <cell r="GP185">
            <v>356.58</v>
          </cell>
          <cell r="GQ185">
            <v>7.113</v>
          </cell>
        </row>
        <row r="185">
          <cell r="GZ185">
            <v>-13.28</v>
          </cell>
          <cell r="HA185">
            <v>1.475</v>
          </cell>
        </row>
        <row r="185">
          <cell r="HJ185">
            <v>-2.04</v>
          </cell>
          <cell r="HK185">
            <v>1.303</v>
          </cell>
          <cell r="HL185">
            <v>293.14</v>
          </cell>
          <cell r="HM185">
            <v>6.36</v>
          </cell>
          <cell r="HN185">
            <v>3.42</v>
          </cell>
          <cell r="HO185">
            <v>1.258</v>
          </cell>
          <cell r="HP185">
            <v>317.41</v>
          </cell>
          <cell r="HQ185">
            <v>4.829</v>
          </cell>
          <cell r="HR185">
            <v>-5.46</v>
          </cell>
          <cell r="HS185">
            <v>1.349</v>
          </cell>
          <cell r="HT185">
            <v>237.25</v>
          </cell>
          <cell r="HU185">
            <v>5.037</v>
          </cell>
          <cell r="HV185">
            <v>-53.98</v>
          </cell>
          <cell r="HW185">
            <v>0.936</v>
          </cell>
          <cell r="HX185">
            <v>-167.06</v>
          </cell>
          <cell r="HY185">
            <v>4.181</v>
          </cell>
        </row>
        <row r="185">
          <cell r="IB185">
            <v>0.28</v>
          </cell>
          <cell r="IC185">
            <v>0.006</v>
          </cell>
          <cell r="ID185">
            <v>0.38</v>
          </cell>
          <cell r="IE185">
            <v>0.004</v>
          </cell>
          <cell r="IF185">
            <v>0.18</v>
          </cell>
          <cell r="IG185">
            <v>0.008</v>
          </cell>
          <cell r="IH185">
            <v>0.33</v>
          </cell>
          <cell r="II185">
            <v>0.006</v>
          </cell>
        </row>
        <row r="185">
          <cell r="IR185">
            <v>-0.15</v>
          </cell>
          <cell r="IS185">
            <v>0.006</v>
          </cell>
        </row>
        <row r="185">
          <cell r="JB185">
            <v>0.28</v>
          </cell>
          <cell r="JC185">
            <v>0.008</v>
          </cell>
          <cell r="JD185">
            <v>0.43</v>
          </cell>
          <cell r="JE185">
            <v>0.004</v>
          </cell>
          <cell r="JF185">
            <v>0.28</v>
          </cell>
          <cell r="JG185">
            <v>0.009</v>
          </cell>
          <cell r="JH185">
            <v>0.44</v>
          </cell>
          <cell r="JI185">
            <v>0.005</v>
          </cell>
          <cell r="JJ185">
            <v>0.2</v>
          </cell>
          <cell r="JK185">
            <v>0.008</v>
          </cell>
          <cell r="JL185">
            <v>0.33</v>
          </cell>
          <cell r="JM185">
            <v>0.005</v>
          </cell>
          <cell r="JN185">
            <v>0</v>
          </cell>
          <cell r="JO185">
            <v>0.006</v>
          </cell>
          <cell r="JP185">
            <v>0.03</v>
          </cell>
          <cell r="JQ185">
            <v>0.004</v>
          </cell>
        </row>
        <row r="185">
          <cell r="JT185">
            <v>-0.07</v>
          </cell>
          <cell r="JU185">
            <v>0.002</v>
          </cell>
          <cell r="JV185">
            <v>-0.2</v>
          </cell>
          <cell r="JW185">
            <v>0.005</v>
          </cell>
          <cell r="JX185">
            <v>0.01</v>
          </cell>
          <cell r="JY185">
            <v>0.002</v>
          </cell>
          <cell r="JZ185">
            <v>-0.12</v>
          </cell>
          <cell r="KA185">
            <v>0.007</v>
          </cell>
        </row>
        <row r="185">
          <cell r="KJ185">
            <v>0.04</v>
          </cell>
          <cell r="KK185">
            <v>0.001</v>
          </cell>
        </row>
        <row r="185">
          <cell r="KT185">
            <v>-0.06</v>
          </cell>
          <cell r="KU185">
            <v>0.002</v>
          </cell>
          <cell r="KV185">
            <v>-0.23</v>
          </cell>
          <cell r="KW185">
            <v>0.005</v>
          </cell>
          <cell r="KX185">
            <v>-0.03</v>
          </cell>
          <cell r="KY185">
            <v>0.002</v>
          </cell>
          <cell r="KZ185">
            <v>-0.2</v>
          </cell>
          <cell r="LA185">
            <v>0.005</v>
          </cell>
          <cell r="LB185">
            <v>-0.03</v>
          </cell>
          <cell r="LC185">
            <v>0.002</v>
          </cell>
          <cell r="LD185">
            <v>-0.15</v>
          </cell>
          <cell r="LE185">
            <v>0.005</v>
          </cell>
          <cell r="LF185">
            <v>-0.04</v>
          </cell>
          <cell r="LG185">
            <v>0.001</v>
          </cell>
          <cell r="LH185">
            <v>-0.12</v>
          </cell>
          <cell r="LI185">
            <v>0.004</v>
          </cell>
          <cell r="LJ185">
            <v>0</v>
          </cell>
          <cell r="LK185">
            <v>0</v>
          </cell>
        </row>
        <row r="185">
          <cell r="LN185">
            <v>0.11</v>
          </cell>
          <cell r="LO185">
            <v>0.005</v>
          </cell>
          <cell r="LP185">
            <v>0.36</v>
          </cell>
          <cell r="LQ185">
            <v>0.005</v>
          </cell>
          <cell r="LR185">
            <v>0.1</v>
          </cell>
          <cell r="LS185">
            <v>0.006</v>
          </cell>
          <cell r="LT185">
            <v>0.43</v>
          </cell>
          <cell r="LU185">
            <v>0.007</v>
          </cell>
        </row>
        <row r="185">
          <cell r="MD185">
            <v>0</v>
          </cell>
          <cell r="ME185">
            <v>0.001</v>
          </cell>
        </row>
        <row r="185">
          <cell r="MH185">
            <v>0.08</v>
          </cell>
          <cell r="MI185">
            <v>0.006</v>
          </cell>
          <cell r="MJ185">
            <v>0.41</v>
          </cell>
          <cell r="MK185">
            <v>0.006</v>
          </cell>
          <cell r="ML185">
            <v>0.07</v>
          </cell>
          <cell r="MM185">
            <v>0.005</v>
          </cell>
          <cell r="MN185">
            <v>0.37</v>
          </cell>
          <cell r="MO185">
            <v>0.006</v>
          </cell>
          <cell r="MP185">
            <v>0.05</v>
          </cell>
          <cell r="MQ185">
            <v>0.005</v>
          </cell>
          <cell r="MR185">
            <v>0.04</v>
          </cell>
          <cell r="MS185">
            <v>0.011</v>
          </cell>
          <cell r="MT185">
            <v>0.04</v>
          </cell>
          <cell r="MU185">
            <v>0.007</v>
          </cell>
          <cell r="MV185">
            <v>-0.23</v>
          </cell>
          <cell r="MW185">
            <v>0.015</v>
          </cell>
          <cell r="MX185">
            <v>0.21</v>
          </cell>
          <cell r="MY185">
            <v>0.008</v>
          </cell>
        </row>
        <row r="185">
          <cell r="NH185">
            <v>-0.08</v>
          </cell>
          <cell r="NI185">
            <v>0.005</v>
          </cell>
        </row>
        <row r="185">
          <cell r="NR185">
            <v>-0.17</v>
          </cell>
          <cell r="NS185">
            <v>0.01</v>
          </cell>
          <cell r="NT185">
            <v>0.05</v>
          </cell>
          <cell r="NU185">
            <v>0.008</v>
          </cell>
          <cell r="NV185">
            <v>-0.16</v>
          </cell>
          <cell r="NW185">
            <v>0.01</v>
          </cell>
          <cell r="NX185">
            <v>0.03</v>
          </cell>
          <cell r="NY185">
            <v>0.007</v>
          </cell>
          <cell r="NZ185">
            <v>-0.19</v>
          </cell>
          <cell r="OA185">
            <v>0.009</v>
          </cell>
          <cell r="OB185">
            <v>0.03</v>
          </cell>
          <cell r="OC185">
            <v>0.007</v>
          </cell>
          <cell r="OD185">
            <v>-0.4</v>
          </cell>
          <cell r="OE185">
            <v>0.007</v>
          </cell>
          <cell r="OF185">
            <v>-0.29</v>
          </cell>
          <cell r="OG185">
            <v>0.007</v>
          </cell>
          <cell r="OH185">
            <v>-0.18</v>
          </cell>
          <cell r="OI185">
            <v>0.002</v>
          </cell>
        </row>
        <row r="185">
          <cell r="OL185">
            <v>0.04</v>
          </cell>
          <cell r="OM185">
            <v>0.001</v>
          </cell>
          <cell r="ON185">
            <v>0.07</v>
          </cell>
          <cell r="OO185">
            <v>0.001</v>
          </cell>
          <cell r="OP185">
            <v>0.05</v>
          </cell>
          <cell r="OQ185">
            <v>0.001</v>
          </cell>
          <cell r="OR185">
            <v>0.1</v>
          </cell>
          <cell r="OS185">
            <v>0.001</v>
          </cell>
        </row>
        <row r="185">
          <cell r="PF185">
            <v>0.05</v>
          </cell>
          <cell r="PG185">
            <v>0.001</v>
          </cell>
          <cell r="PH185">
            <v>0.09</v>
          </cell>
          <cell r="PI185">
            <v>0.001</v>
          </cell>
          <cell r="PJ185">
            <v>0.04</v>
          </cell>
          <cell r="PK185">
            <v>0.001</v>
          </cell>
          <cell r="PL185">
            <v>0.08</v>
          </cell>
          <cell r="PM185">
            <v>0.001</v>
          </cell>
          <cell r="PN185">
            <v>0.04</v>
          </cell>
          <cell r="PO185">
            <v>0.001</v>
          </cell>
          <cell r="PP185">
            <v>-0.07</v>
          </cell>
          <cell r="PQ185">
            <v>0.004</v>
          </cell>
          <cell r="PR185">
            <v>-0.08</v>
          </cell>
          <cell r="PS185">
            <v>0.002</v>
          </cell>
          <cell r="PT185">
            <v>-0.11</v>
          </cell>
          <cell r="PU185">
            <v>0.004</v>
          </cell>
          <cell r="PV185">
            <v>-0.09</v>
          </cell>
          <cell r="PW185">
            <v>0.002</v>
          </cell>
        </row>
        <row r="185">
          <cell r="QF185">
            <v>-0.02</v>
          </cell>
          <cell r="QG185">
            <v>0.001</v>
          </cell>
        </row>
        <row r="185">
          <cell r="QP185">
            <v>-0.12</v>
          </cell>
          <cell r="QQ185">
            <v>0.004</v>
          </cell>
          <cell r="QR185">
            <v>-0.12</v>
          </cell>
          <cell r="QS185">
            <v>0.002</v>
          </cell>
          <cell r="QT185">
            <v>-0.12</v>
          </cell>
          <cell r="QU185">
            <v>0.003</v>
          </cell>
          <cell r="QV185">
            <v>-0.14</v>
          </cell>
          <cell r="QW185">
            <v>0.002</v>
          </cell>
          <cell r="QX185">
            <v>-0.12</v>
          </cell>
          <cell r="QY185">
            <v>0.003</v>
          </cell>
          <cell r="QZ185">
            <v>-0.11</v>
          </cell>
          <cell r="RA185">
            <v>0.002</v>
          </cell>
          <cell r="RB185">
            <v>-0.15</v>
          </cell>
          <cell r="RC185">
            <v>0.002</v>
          </cell>
          <cell r="RD185">
            <v>-0.13</v>
          </cell>
          <cell r="RE185">
            <v>0.002</v>
          </cell>
          <cell r="RF185">
            <v>-0.12</v>
          </cell>
          <cell r="RG185">
            <v>0.001</v>
          </cell>
        </row>
        <row r="185">
          <cell r="RJ185">
            <v>0.06</v>
          </cell>
          <cell r="RK185">
            <v>0.002</v>
          </cell>
          <cell r="RL185">
            <v>0.1</v>
          </cell>
          <cell r="RM185">
            <v>0.002</v>
          </cell>
          <cell r="RN185">
            <v>-0.07</v>
          </cell>
          <cell r="RO185">
            <v>0.002</v>
          </cell>
          <cell r="RP185">
            <v>0.16</v>
          </cell>
          <cell r="RQ185">
            <v>0.003</v>
          </cell>
        </row>
        <row r="185">
          <cell r="RZ185">
            <v>0</v>
          </cell>
          <cell r="SA185">
            <v>0</v>
          </cell>
        </row>
        <row r="185">
          <cell r="SJ185">
            <v>-0.02</v>
          </cell>
          <cell r="SK185">
            <v>0.002</v>
          </cell>
          <cell r="SL185">
            <v>0.12</v>
          </cell>
          <cell r="SM185">
            <v>0.002</v>
          </cell>
          <cell r="SN185">
            <v>-0.02</v>
          </cell>
          <cell r="SO185">
            <v>0.001</v>
          </cell>
          <cell r="SP185">
            <v>0.12</v>
          </cell>
          <cell r="SQ185">
            <v>0.002</v>
          </cell>
          <cell r="SR185">
            <v>0</v>
          </cell>
          <cell r="SS185">
            <v>0.001</v>
          </cell>
          <cell r="ST185">
            <v>0.11</v>
          </cell>
          <cell r="SU185">
            <v>0.002</v>
          </cell>
          <cell r="SV185">
            <v>-0.02</v>
          </cell>
          <cell r="SW185">
            <v>0.001</v>
          </cell>
          <cell r="SX185">
            <v>0.04</v>
          </cell>
          <cell r="SY185">
            <v>0.001</v>
          </cell>
          <cell r="SZ185">
            <v>0</v>
          </cell>
          <cell r="TA185">
            <v>0</v>
          </cell>
        </row>
        <row r="185">
          <cell r="TD185">
            <v>-0.22</v>
          </cell>
          <cell r="TE185">
            <v>0.003</v>
          </cell>
          <cell r="TF185">
            <v>-0.45</v>
          </cell>
          <cell r="TG185">
            <v>0.008</v>
          </cell>
          <cell r="TH185">
            <v>-0.26</v>
          </cell>
          <cell r="TI185">
            <v>0.004</v>
          </cell>
          <cell r="TJ185">
            <v>-0.06</v>
          </cell>
          <cell r="TK185">
            <v>0.007</v>
          </cell>
        </row>
        <row r="185">
          <cell r="TT185">
            <v>-0.01</v>
          </cell>
          <cell r="TU185">
            <v>0.002</v>
          </cell>
        </row>
        <row r="185">
          <cell r="UD185">
            <v>-0.21</v>
          </cell>
          <cell r="UE185">
            <v>0.003</v>
          </cell>
          <cell r="UF185">
            <v>-0.16</v>
          </cell>
          <cell r="UG185">
            <v>0.006</v>
          </cell>
          <cell r="UH185">
            <v>-0.14</v>
          </cell>
          <cell r="UI185">
            <v>0.003</v>
          </cell>
          <cell r="UJ185">
            <v>-0.17</v>
          </cell>
          <cell r="UK185">
            <v>0.005</v>
          </cell>
          <cell r="UL185">
            <v>-0.16</v>
          </cell>
          <cell r="UM185">
            <v>0.003</v>
          </cell>
          <cell r="UN185">
            <v>-0.21</v>
          </cell>
          <cell r="UO185">
            <v>0.005</v>
          </cell>
          <cell r="UP185">
            <v>-0.26</v>
          </cell>
          <cell r="UQ185">
            <v>0.003</v>
          </cell>
          <cell r="UR185">
            <v>-0.21</v>
          </cell>
          <cell r="US185">
            <v>0.005</v>
          </cell>
          <cell r="UT185">
            <v>-0.28</v>
          </cell>
          <cell r="UU185">
            <v>0.004</v>
          </cell>
        </row>
        <row r="185">
          <cell r="UX185">
            <v>0.04</v>
          </cell>
          <cell r="UY185">
            <v>0</v>
          </cell>
          <cell r="UZ185">
            <v>0.02</v>
          </cell>
          <cell r="VA185">
            <v>0.001</v>
          </cell>
          <cell r="VB185">
            <v>0.04</v>
          </cell>
          <cell r="VC185">
            <v>0.001</v>
          </cell>
        </row>
        <row r="185">
          <cell r="VP185">
            <v>0.02</v>
          </cell>
          <cell r="VQ185">
            <v>0</v>
          </cell>
          <cell r="VR185">
            <v>0.03</v>
          </cell>
          <cell r="VS185">
            <v>0</v>
          </cell>
          <cell r="VT185">
            <v>0.01</v>
          </cell>
          <cell r="VU185">
            <v>0</v>
          </cell>
          <cell r="VV185">
            <v>0</v>
          </cell>
          <cell r="VW185">
            <v>0</v>
          </cell>
          <cell r="VX185">
            <v>0</v>
          </cell>
          <cell r="VY185">
            <v>0</v>
          </cell>
        </row>
        <row r="185">
          <cell r="WB185">
            <v>0.07</v>
          </cell>
          <cell r="WC185">
            <v>0.003</v>
          </cell>
          <cell r="WD185">
            <v>-0.04</v>
          </cell>
          <cell r="WE185">
            <v>0.002</v>
          </cell>
          <cell r="WF185">
            <v>0.09</v>
          </cell>
          <cell r="WG185">
            <v>0.002</v>
          </cell>
          <cell r="WH185">
            <v>0.06</v>
          </cell>
          <cell r="WI185">
            <v>0.001</v>
          </cell>
        </row>
        <row r="185">
          <cell r="WR185">
            <v>0</v>
          </cell>
          <cell r="WS185">
            <v>0.003</v>
          </cell>
        </row>
        <row r="185">
          <cell r="XB185">
            <v>0.1</v>
          </cell>
          <cell r="XC185">
            <v>0.002</v>
          </cell>
          <cell r="XD185">
            <v>0.02</v>
          </cell>
          <cell r="XE185">
            <v>0.001</v>
          </cell>
          <cell r="XF185">
            <v>0.11</v>
          </cell>
          <cell r="XG185">
            <v>0.002</v>
          </cell>
          <cell r="XH185">
            <v>0.03</v>
          </cell>
          <cell r="XI185">
            <v>0.001</v>
          </cell>
          <cell r="XJ185">
            <v>0.09</v>
          </cell>
          <cell r="XK185">
            <v>0.002</v>
          </cell>
          <cell r="XL185">
            <v>0.02</v>
          </cell>
          <cell r="XM185">
            <v>0.001</v>
          </cell>
          <cell r="XN185">
            <v>0.05</v>
          </cell>
          <cell r="XO185">
            <v>0.002</v>
          </cell>
          <cell r="XP185">
            <v>0.02</v>
          </cell>
          <cell r="XQ185">
            <v>0.001</v>
          </cell>
          <cell r="XR185">
            <v>-0.06</v>
          </cell>
          <cell r="XS185">
            <v>0.001</v>
          </cell>
        </row>
        <row r="186">
          <cell r="B186" t="str">
            <v>KMS103</v>
          </cell>
          <cell r="C186" t="str">
            <v>Korea/N China</v>
          </cell>
          <cell r="D186">
            <v>35.2188</v>
          </cell>
          <cell r="E186">
            <v>126.491</v>
          </cell>
          <cell r="F186">
            <v>-0.15</v>
          </cell>
          <cell r="G186">
            <v>0.008</v>
          </cell>
          <cell r="H186">
            <v>1.9</v>
          </cell>
          <cell r="I186">
            <v>0.034</v>
          </cell>
          <cell r="J186">
            <v>3.34</v>
          </cell>
          <cell r="K186">
            <v>0.037</v>
          </cell>
          <cell r="L186">
            <v>0.34</v>
          </cell>
          <cell r="M186">
            <v>0.012</v>
          </cell>
          <cell r="N186">
            <v>5.36</v>
          </cell>
          <cell r="O186">
            <v>0.041</v>
          </cell>
        </row>
        <row r="186">
          <cell r="AH186">
            <v>0.03</v>
          </cell>
          <cell r="AI186">
            <v>0.008</v>
          </cell>
          <cell r="AJ186">
            <v>4.01</v>
          </cell>
          <cell r="AK186">
            <v>0.032</v>
          </cell>
          <cell r="AL186">
            <v>0.13</v>
          </cell>
          <cell r="AM186">
            <v>0.008</v>
          </cell>
          <cell r="AN186">
            <v>3.5</v>
          </cell>
          <cell r="AO186">
            <v>0.029</v>
          </cell>
          <cell r="AP186">
            <v>0.1</v>
          </cell>
          <cell r="AQ186">
            <v>0.007</v>
          </cell>
          <cell r="AR186">
            <v>3.51</v>
          </cell>
          <cell r="AS186">
            <v>0.032</v>
          </cell>
          <cell r="AT186">
            <v>-0.31</v>
          </cell>
          <cell r="AU186">
            <v>0.008</v>
          </cell>
          <cell r="AV186">
            <v>1.06</v>
          </cell>
          <cell r="AW186">
            <v>0.033</v>
          </cell>
        </row>
        <row r="186">
          <cell r="BB186">
            <v>0.01</v>
          </cell>
          <cell r="BC186">
            <v>0.002</v>
          </cell>
          <cell r="BD186">
            <v>0.25</v>
          </cell>
          <cell r="BE186">
            <v>0.004</v>
          </cell>
          <cell r="BF186">
            <v>-0.03</v>
          </cell>
          <cell r="BG186">
            <v>0.003</v>
          </cell>
          <cell r="BH186">
            <v>0.57</v>
          </cell>
          <cell r="BI186">
            <v>0.005</v>
          </cell>
        </row>
        <row r="186">
          <cell r="CB186">
            <v>0.01</v>
          </cell>
          <cell r="CC186">
            <v>0.001</v>
          </cell>
          <cell r="CD186">
            <v>0.39</v>
          </cell>
          <cell r="CE186">
            <v>0.003</v>
          </cell>
          <cell r="CF186">
            <v>0.03</v>
          </cell>
          <cell r="CG186">
            <v>0.001</v>
          </cell>
          <cell r="CH186">
            <v>0.36</v>
          </cell>
          <cell r="CI186">
            <v>0.003</v>
          </cell>
          <cell r="CJ186">
            <v>0.01</v>
          </cell>
          <cell r="CK186">
            <v>0.001</v>
          </cell>
          <cell r="CL186">
            <v>0.28</v>
          </cell>
          <cell r="CM186">
            <v>0.003</v>
          </cell>
          <cell r="CN186">
            <v>-0.06</v>
          </cell>
          <cell r="CO186">
            <v>0.001</v>
          </cell>
          <cell r="CP186">
            <v>0.16</v>
          </cell>
          <cell r="CQ186">
            <v>0.003</v>
          </cell>
        </row>
        <row r="186">
          <cell r="CV186">
            <v>-0.81</v>
          </cell>
          <cell r="CW186">
            <v>0.01</v>
          </cell>
          <cell r="CX186">
            <v>0.08</v>
          </cell>
          <cell r="CY186">
            <v>0.007</v>
          </cell>
          <cell r="CZ186">
            <v>-0.41</v>
          </cell>
          <cell r="DA186">
            <v>0.01</v>
          </cell>
          <cell r="DB186">
            <v>-0.15</v>
          </cell>
          <cell r="DC186">
            <v>0.009</v>
          </cell>
        </row>
        <row r="186">
          <cell r="DV186">
            <v>-0.48</v>
          </cell>
          <cell r="DW186">
            <v>0.007</v>
          </cell>
          <cell r="DX186">
            <v>0.03</v>
          </cell>
          <cell r="DY186">
            <v>0.004</v>
          </cell>
          <cell r="DZ186">
            <v>-0.45</v>
          </cell>
          <cell r="EA186">
            <v>0.007</v>
          </cell>
          <cell r="EB186">
            <v>0.03</v>
          </cell>
          <cell r="EC186">
            <v>0.004</v>
          </cell>
          <cell r="ED186">
            <v>-0.45</v>
          </cell>
          <cell r="EE186">
            <v>0.006</v>
          </cell>
          <cell r="EF186">
            <v>-0.04</v>
          </cell>
          <cell r="EG186">
            <v>0.005</v>
          </cell>
          <cell r="EH186">
            <v>-0.4</v>
          </cell>
          <cell r="EI186">
            <v>0.006</v>
          </cell>
          <cell r="EJ186">
            <v>-0.1</v>
          </cell>
          <cell r="EK186">
            <v>0.004</v>
          </cell>
        </row>
        <row r="186">
          <cell r="EP186">
            <v>0.06</v>
          </cell>
          <cell r="EQ186">
            <v>0.001</v>
          </cell>
          <cell r="ER186">
            <v>0.03</v>
          </cell>
          <cell r="ES186">
            <v>0</v>
          </cell>
          <cell r="ET186">
            <v>-0.02</v>
          </cell>
          <cell r="EU186">
            <v>0.001</v>
          </cell>
          <cell r="EV186">
            <v>0.07</v>
          </cell>
          <cell r="EW186">
            <v>0.001</v>
          </cell>
        </row>
        <row r="186">
          <cell r="FP186">
            <v>0.02</v>
          </cell>
          <cell r="FQ186">
            <v>0.001</v>
          </cell>
          <cell r="FR186">
            <v>0.03</v>
          </cell>
          <cell r="FS186">
            <v>0</v>
          </cell>
          <cell r="FT186">
            <v>0.03</v>
          </cell>
          <cell r="FU186">
            <v>0</v>
          </cell>
          <cell r="FV186">
            <v>0.04</v>
          </cell>
          <cell r="FW186">
            <v>0</v>
          </cell>
          <cell r="FX186">
            <v>0.02</v>
          </cell>
          <cell r="FY186">
            <v>0.001</v>
          </cell>
          <cell r="FZ186">
            <v>0.03</v>
          </cell>
          <cell r="GA186">
            <v>0</v>
          </cell>
          <cell r="GB186">
            <v>-0.01</v>
          </cell>
          <cell r="GC186">
            <v>0.001</v>
          </cell>
          <cell r="GD186">
            <v>0.03</v>
          </cell>
          <cell r="GE186">
            <v>0</v>
          </cell>
        </row>
        <row r="186">
          <cell r="GJ186">
            <v>28.88</v>
          </cell>
          <cell r="GK186">
            <v>1.1</v>
          </cell>
          <cell r="GL186">
            <v>319.16</v>
          </cell>
          <cell r="GM186">
            <v>6.162</v>
          </cell>
          <cell r="GN186">
            <v>64.75</v>
          </cell>
          <cell r="GO186">
            <v>1.675</v>
          </cell>
          <cell r="GP186">
            <v>556.66</v>
          </cell>
          <cell r="GQ186">
            <v>5.252</v>
          </cell>
        </row>
        <row r="186">
          <cell r="HJ186">
            <v>31.8</v>
          </cell>
          <cell r="HK186">
            <v>1.222</v>
          </cell>
          <cell r="HL186">
            <v>457.79</v>
          </cell>
          <cell r="HM186">
            <v>5.765</v>
          </cell>
          <cell r="HN186">
            <v>44.51</v>
          </cell>
          <cell r="HO186">
            <v>1.313</v>
          </cell>
          <cell r="HP186">
            <v>461.27</v>
          </cell>
          <cell r="HQ186">
            <v>4.826</v>
          </cell>
          <cell r="HR186">
            <v>28.9</v>
          </cell>
          <cell r="HS186">
            <v>1.292</v>
          </cell>
          <cell r="HT186">
            <v>454.13</v>
          </cell>
          <cell r="HU186">
            <v>4.953</v>
          </cell>
          <cell r="HV186">
            <v>-13.19</v>
          </cell>
          <cell r="HW186">
            <v>0.964</v>
          </cell>
          <cell r="HX186">
            <v>-110.32</v>
          </cell>
          <cell r="HY186">
            <v>4.509</v>
          </cell>
        </row>
        <row r="186">
          <cell r="IB186">
            <v>0.53</v>
          </cell>
          <cell r="IC186">
            <v>0.007</v>
          </cell>
          <cell r="ID186">
            <v>0.39</v>
          </cell>
          <cell r="IE186">
            <v>0.004</v>
          </cell>
          <cell r="IF186">
            <v>0.69</v>
          </cell>
          <cell r="IG186">
            <v>0.01</v>
          </cell>
          <cell r="IH186">
            <v>0.5</v>
          </cell>
          <cell r="II186">
            <v>0.006</v>
          </cell>
        </row>
        <row r="186">
          <cell r="JB186">
            <v>0.71</v>
          </cell>
          <cell r="JC186">
            <v>0.008</v>
          </cell>
          <cell r="JD186">
            <v>0.49</v>
          </cell>
          <cell r="JE186">
            <v>0.005</v>
          </cell>
          <cell r="JF186">
            <v>0.79</v>
          </cell>
          <cell r="JG186">
            <v>0.009</v>
          </cell>
          <cell r="JH186">
            <v>0.51</v>
          </cell>
          <cell r="JI186">
            <v>0.004</v>
          </cell>
          <cell r="JJ186">
            <v>0.69</v>
          </cell>
          <cell r="JK186">
            <v>0.008</v>
          </cell>
          <cell r="JL186">
            <v>0.43</v>
          </cell>
          <cell r="JM186">
            <v>0.005</v>
          </cell>
          <cell r="JN186">
            <v>0.25</v>
          </cell>
          <cell r="JO186">
            <v>0.006</v>
          </cell>
          <cell r="JP186">
            <v>0.21</v>
          </cell>
          <cell r="JQ186">
            <v>0.004</v>
          </cell>
        </row>
        <row r="186">
          <cell r="JT186">
            <v>-0.15</v>
          </cell>
          <cell r="JU186">
            <v>0.002</v>
          </cell>
          <cell r="JV186">
            <v>-0.1</v>
          </cell>
          <cell r="JW186">
            <v>0.004</v>
          </cell>
          <cell r="JX186">
            <v>-0.05</v>
          </cell>
          <cell r="JY186">
            <v>0.002</v>
          </cell>
          <cell r="JZ186">
            <v>-0.16</v>
          </cell>
          <cell r="KA186">
            <v>0.007</v>
          </cell>
        </row>
        <row r="186">
          <cell r="KT186">
            <v>-0.14</v>
          </cell>
          <cell r="KU186">
            <v>0.002</v>
          </cell>
          <cell r="KV186">
            <v>-0.09</v>
          </cell>
          <cell r="KW186">
            <v>0.004</v>
          </cell>
          <cell r="KX186">
            <v>-0.14</v>
          </cell>
          <cell r="KY186">
            <v>0.002</v>
          </cell>
          <cell r="KZ186">
            <v>-0.13</v>
          </cell>
          <cell r="LA186">
            <v>0.004</v>
          </cell>
          <cell r="LB186">
            <v>-0.11</v>
          </cell>
          <cell r="LC186">
            <v>0.001</v>
          </cell>
          <cell r="LD186">
            <v>-0.07</v>
          </cell>
          <cell r="LE186">
            <v>0.004</v>
          </cell>
          <cell r="LF186">
            <v>-0.07</v>
          </cell>
          <cell r="LG186">
            <v>0.001</v>
          </cell>
          <cell r="LH186">
            <v>-0.22</v>
          </cell>
          <cell r="LI186">
            <v>0.003</v>
          </cell>
        </row>
        <row r="186">
          <cell r="LN186">
            <v>0.1</v>
          </cell>
          <cell r="LO186">
            <v>0.005</v>
          </cell>
          <cell r="LP186">
            <v>0.39</v>
          </cell>
          <cell r="LQ186">
            <v>0.005</v>
          </cell>
          <cell r="LR186">
            <v>0.33</v>
          </cell>
          <cell r="LS186">
            <v>0.007</v>
          </cell>
          <cell r="LT186">
            <v>0.65</v>
          </cell>
          <cell r="LU186">
            <v>0.006</v>
          </cell>
        </row>
        <row r="186">
          <cell r="MH186">
            <v>0.24</v>
          </cell>
          <cell r="MI186">
            <v>0.005</v>
          </cell>
          <cell r="MJ186">
            <v>0.62</v>
          </cell>
          <cell r="MK186">
            <v>0.005</v>
          </cell>
          <cell r="ML186">
            <v>0.25</v>
          </cell>
          <cell r="MM186">
            <v>0.005</v>
          </cell>
          <cell r="MN186">
            <v>0.61</v>
          </cell>
          <cell r="MO186">
            <v>0.006</v>
          </cell>
          <cell r="MP186">
            <v>0.25</v>
          </cell>
          <cell r="MQ186">
            <v>0.005</v>
          </cell>
          <cell r="MR186">
            <v>0.31</v>
          </cell>
          <cell r="MS186">
            <v>0.008</v>
          </cell>
          <cell r="MT186">
            <v>0.12</v>
          </cell>
          <cell r="MU186">
            <v>0.008</v>
          </cell>
          <cell r="MV186">
            <v>0.24</v>
          </cell>
          <cell r="MW186">
            <v>0.012</v>
          </cell>
          <cell r="MX186">
            <v>0.64</v>
          </cell>
          <cell r="MY186">
            <v>0.008</v>
          </cell>
        </row>
        <row r="186">
          <cell r="NR186">
            <v>0.3</v>
          </cell>
          <cell r="NS186">
            <v>0.01</v>
          </cell>
          <cell r="NT186">
            <v>0.41</v>
          </cell>
          <cell r="NU186">
            <v>0.008</v>
          </cell>
          <cell r="NV186">
            <v>0.32</v>
          </cell>
          <cell r="NW186">
            <v>0.011</v>
          </cell>
          <cell r="NX186">
            <v>0.38</v>
          </cell>
          <cell r="NY186">
            <v>0.008</v>
          </cell>
          <cell r="NZ186">
            <v>0.27</v>
          </cell>
          <cell r="OA186">
            <v>0.009</v>
          </cell>
          <cell r="OB186">
            <v>0.45</v>
          </cell>
          <cell r="OC186">
            <v>0.008</v>
          </cell>
          <cell r="OD186">
            <v>-0.05</v>
          </cell>
          <cell r="OE186">
            <v>0.008</v>
          </cell>
          <cell r="OF186">
            <v>-0.1</v>
          </cell>
          <cell r="OG186">
            <v>0.007</v>
          </cell>
        </row>
        <row r="186">
          <cell r="OL186">
            <v>0.03</v>
          </cell>
          <cell r="OM186">
            <v>0.001</v>
          </cell>
          <cell r="ON186">
            <v>0.09</v>
          </cell>
          <cell r="OO186">
            <v>0.001</v>
          </cell>
          <cell r="OP186">
            <v>0.06</v>
          </cell>
          <cell r="OQ186">
            <v>0.001</v>
          </cell>
          <cell r="OR186">
            <v>0.07</v>
          </cell>
          <cell r="OS186">
            <v>0.001</v>
          </cell>
        </row>
        <row r="186">
          <cell r="PF186">
            <v>0.04</v>
          </cell>
          <cell r="PG186">
            <v>0.001</v>
          </cell>
          <cell r="PH186">
            <v>0.09</v>
          </cell>
          <cell r="PI186">
            <v>0.001</v>
          </cell>
          <cell r="PJ186">
            <v>0.05</v>
          </cell>
          <cell r="PK186">
            <v>0.001</v>
          </cell>
          <cell r="PL186">
            <v>0.08</v>
          </cell>
          <cell r="PM186">
            <v>0.001</v>
          </cell>
          <cell r="PN186">
            <v>0.06</v>
          </cell>
          <cell r="PO186">
            <v>0.001</v>
          </cell>
          <cell r="PP186">
            <v>0.07</v>
          </cell>
          <cell r="PQ186">
            <v>0.003</v>
          </cell>
          <cell r="PR186">
            <v>-0.08</v>
          </cell>
          <cell r="PS186">
            <v>0.002</v>
          </cell>
          <cell r="PT186">
            <v>0.04</v>
          </cell>
          <cell r="PU186">
            <v>0.003</v>
          </cell>
          <cell r="PV186">
            <v>-0.02</v>
          </cell>
          <cell r="PW186">
            <v>0.002</v>
          </cell>
        </row>
        <row r="186">
          <cell r="QP186">
            <v>0.11</v>
          </cell>
          <cell r="QQ186">
            <v>0.004</v>
          </cell>
          <cell r="QR186">
            <v>-0.05</v>
          </cell>
          <cell r="QS186">
            <v>0.002</v>
          </cell>
          <cell r="QT186">
            <v>0.09</v>
          </cell>
          <cell r="QU186">
            <v>0.003</v>
          </cell>
          <cell r="QV186">
            <v>-0.06</v>
          </cell>
          <cell r="QW186">
            <v>0.002</v>
          </cell>
          <cell r="QX186">
            <v>0.06</v>
          </cell>
          <cell r="QY186">
            <v>0.003</v>
          </cell>
          <cell r="QZ186">
            <v>-0.02</v>
          </cell>
          <cell r="RA186">
            <v>0.002</v>
          </cell>
          <cell r="RB186">
            <v>-0.01</v>
          </cell>
          <cell r="RC186">
            <v>0.003</v>
          </cell>
          <cell r="RD186">
            <v>-0.08</v>
          </cell>
          <cell r="RE186">
            <v>0.002</v>
          </cell>
        </row>
        <row r="186">
          <cell r="RJ186">
            <v>0.08</v>
          </cell>
          <cell r="RK186">
            <v>0.002</v>
          </cell>
          <cell r="RL186">
            <v>0.09</v>
          </cell>
          <cell r="RM186">
            <v>0.002</v>
          </cell>
          <cell r="RN186">
            <v>0</v>
          </cell>
          <cell r="RO186">
            <v>0.001</v>
          </cell>
          <cell r="RP186">
            <v>0.31</v>
          </cell>
          <cell r="RQ186">
            <v>0.003</v>
          </cell>
        </row>
        <row r="186">
          <cell r="SJ186">
            <v>0.06</v>
          </cell>
          <cell r="SK186">
            <v>0.002</v>
          </cell>
          <cell r="SL186">
            <v>0.22</v>
          </cell>
          <cell r="SM186">
            <v>0.002</v>
          </cell>
          <cell r="SN186">
            <v>0.06</v>
          </cell>
          <cell r="SO186">
            <v>0.001</v>
          </cell>
          <cell r="SP186">
            <v>0.23</v>
          </cell>
          <cell r="SQ186">
            <v>0.002</v>
          </cell>
          <cell r="SR186">
            <v>0.05</v>
          </cell>
          <cell r="SS186">
            <v>0.001</v>
          </cell>
          <cell r="ST186">
            <v>0.23</v>
          </cell>
          <cell r="SU186">
            <v>0.002</v>
          </cell>
          <cell r="SV186">
            <v>0.02</v>
          </cell>
          <cell r="SW186">
            <v>0.001</v>
          </cell>
          <cell r="SX186">
            <v>0.06</v>
          </cell>
          <cell r="SY186">
            <v>0.002</v>
          </cell>
        </row>
        <row r="186">
          <cell r="TD186">
            <v>-0.12</v>
          </cell>
          <cell r="TE186">
            <v>0.003</v>
          </cell>
          <cell r="TF186">
            <v>-0.23</v>
          </cell>
          <cell r="TG186">
            <v>0.009</v>
          </cell>
          <cell r="TH186">
            <v>-0.16</v>
          </cell>
          <cell r="TI186">
            <v>0.004</v>
          </cell>
          <cell r="TJ186">
            <v>0</v>
          </cell>
          <cell r="TK186">
            <v>0.008</v>
          </cell>
        </row>
        <row r="186">
          <cell r="UD186">
            <v>-0.08</v>
          </cell>
          <cell r="UE186">
            <v>0.003</v>
          </cell>
          <cell r="UF186">
            <v>0.01</v>
          </cell>
          <cell r="UG186">
            <v>0.006</v>
          </cell>
          <cell r="UH186">
            <v>-0.04</v>
          </cell>
          <cell r="UI186">
            <v>0.003</v>
          </cell>
          <cell r="UJ186">
            <v>-0.02</v>
          </cell>
          <cell r="UK186">
            <v>0.007</v>
          </cell>
          <cell r="UL186">
            <v>-0.06</v>
          </cell>
          <cell r="UM186">
            <v>0.002</v>
          </cell>
          <cell r="UN186">
            <v>-0.08</v>
          </cell>
          <cell r="UO186">
            <v>0.005</v>
          </cell>
          <cell r="UP186">
            <v>-0.14</v>
          </cell>
          <cell r="UQ186">
            <v>0.003</v>
          </cell>
          <cell r="UR186">
            <v>-0.09</v>
          </cell>
          <cell r="US186">
            <v>0.005</v>
          </cell>
        </row>
        <row r="186">
          <cell r="UX186">
            <v>0.05</v>
          </cell>
          <cell r="UY186">
            <v>0.001</v>
          </cell>
          <cell r="UZ186">
            <v>0.04</v>
          </cell>
          <cell r="VA186">
            <v>0.001</v>
          </cell>
          <cell r="VB186">
            <v>0.07</v>
          </cell>
          <cell r="VC186">
            <v>0.001</v>
          </cell>
        </row>
        <row r="186">
          <cell r="VP186">
            <v>0.03</v>
          </cell>
          <cell r="VQ186">
            <v>0</v>
          </cell>
          <cell r="VR186">
            <v>0.04</v>
          </cell>
          <cell r="VS186">
            <v>0</v>
          </cell>
          <cell r="VT186">
            <v>0.02</v>
          </cell>
          <cell r="VU186">
            <v>0</v>
          </cell>
          <cell r="VV186">
            <v>0</v>
          </cell>
          <cell r="VW186">
            <v>0</v>
          </cell>
        </row>
        <row r="186">
          <cell r="WB186">
            <v>0.11</v>
          </cell>
          <cell r="WC186">
            <v>0.002</v>
          </cell>
          <cell r="WD186">
            <v>-0.05</v>
          </cell>
          <cell r="WE186">
            <v>0.002</v>
          </cell>
          <cell r="WF186">
            <v>-0.03</v>
          </cell>
          <cell r="WG186">
            <v>0.002</v>
          </cell>
          <cell r="WH186">
            <v>0</v>
          </cell>
          <cell r="WI186">
            <v>0.001</v>
          </cell>
        </row>
        <row r="186">
          <cell r="XB186">
            <v>0.06</v>
          </cell>
          <cell r="XC186">
            <v>0.002</v>
          </cell>
          <cell r="XD186">
            <v>-0.04</v>
          </cell>
          <cell r="XE186">
            <v>0.001</v>
          </cell>
          <cell r="XF186">
            <v>0.06</v>
          </cell>
          <cell r="XG186">
            <v>0.002</v>
          </cell>
          <cell r="XH186">
            <v>-0.04</v>
          </cell>
          <cell r="XI186">
            <v>0.001</v>
          </cell>
          <cell r="XJ186">
            <v>0.05</v>
          </cell>
          <cell r="XK186">
            <v>0.002</v>
          </cell>
          <cell r="XL186">
            <v>-0.02</v>
          </cell>
          <cell r="XM186">
            <v>0.001</v>
          </cell>
          <cell r="XN186">
            <v>0.02</v>
          </cell>
          <cell r="XO186">
            <v>0.002</v>
          </cell>
          <cell r="XP186">
            <v>0</v>
          </cell>
          <cell r="XQ186">
            <v>0.001</v>
          </cell>
        </row>
        <row r="187">
          <cell r="B187" t="str">
            <v>KMS104</v>
          </cell>
          <cell r="C187" t="str">
            <v>Korea/N China</v>
          </cell>
          <cell r="D187">
            <v>35.3416</v>
          </cell>
          <cell r="E187">
            <v>126.8125</v>
          </cell>
          <cell r="F187">
            <v>-0.06</v>
          </cell>
          <cell r="G187">
            <v>0.01</v>
          </cell>
          <cell r="H187">
            <v>1.06</v>
          </cell>
          <cell r="I187">
            <v>0.035</v>
          </cell>
          <cell r="J187">
            <v>3.05</v>
          </cell>
          <cell r="K187">
            <v>0.043</v>
          </cell>
          <cell r="L187">
            <v>0.16</v>
          </cell>
          <cell r="M187">
            <v>0.013</v>
          </cell>
          <cell r="N187">
            <v>4.02</v>
          </cell>
          <cell r="O187">
            <v>0.043</v>
          </cell>
        </row>
        <row r="187">
          <cell r="X187">
            <v>0</v>
          </cell>
          <cell r="Y187">
            <v>0.005</v>
          </cell>
          <cell r="Z187">
            <v>-0.37</v>
          </cell>
          <cell r="AA187">
            <v>0.041</v>
          </cell>
          <cell r="AB187">
            <v>0.28</v>
          </cell>
          <cell r="AC187">
            <v>0.016</v>
          </cell>
          <cell r="AD187">
            <v>-1.79</v>
          </cell>
          <cell r="AE187">
            <v>0.047</v>
          </cell>
          <cell r="AF187">
            <v>-1.1</v>
          </cell>
          <cell r="AG187">
            <v>0.177</v>
          </cell>
          <cell r="AH187">
            <v>0.09</v>
          </cell>
          <cell r="AI187">
            <v>0.009</v>
          </cell>
          <cell r="AJ187">
            <v>2.78</v>
          </cell>
          <cell r="AK187">
            <v>0.038</v>
          </cell>
          <cell r="AL187">
            <v>0.09</v>
          </cell>
          <cell r="AM187">
            <v>0.008</v>
          </cell>
          <cell r="AN187">
            <v>2.36</v>
          </cell>
          <cell r="AO187">
            <v>0.034</v>
          </cell>
          <cell r="AP187">
            <v>0.08</v>
          </cell>
          <cell r="AQ187">
            <v>0.009</v>
          </cell>
          <cell r="AR187">
            <v>2.3</v>
          </cell>
          <cell r="AS187">
            <v>0.03</v>
          </cell>
          <cell r="AT187">
            <v>-0.25</v>
          </cell>
          <cell r="AU187">
            <v>0.008</v>
          </cell>
          <cell r="AV187">
            <v>0.88</v>
          </cell>
          <cell r="AW187">
            <v>0.035</v>
          </cell>
          <cell r="AX187">
            <v>-0.58</v>
          </cell>
          <cell r="AY187">
            <v>0.011</v>
          </cell>
          <cell r="AZ187">
            <v>-0.5</v>
          </cell>
          <cell r="BA187">
            <v>0.024</v>
          </cell>
          <cell r="BB187">
            <v>0.04</v>
          </cell>
          <cell r="BC187">
            <v>0.002</v>
          </cell>
          <cell r="BD187">
            <v>0.21</v>
          </cell>
          <cell r="BE187">
            <v>0.004</v>
          </cell>
          <cell r="BF187">
            <v>-0.04</v>
          </cell>
          <cell r="BG187">
            <v>0.003</v>
          </cell>
          <cell r="BH187">
            <v>0.43</v>
          </cell>
          <cell r="BI187">
            <v>0.006</v>
          </cell>
        </row>
        <row r="187">
          <cell r="BR187">
            <v>0.04</v>
          </cell>
          <cell r="BS187">
            <v>0.002</v>
          </cell>
          <cell r="BT187">
            <v>-0.02</v>
          </cell>
          <cell r="BU187">
            <v>0.007</v>
          </cell>
          <cell r="BV187">
            <v>0.05</v>
          </cell>
          <cell r="BW187">
            <v>0.005</v>
          </cell>
          <cell r="BX187">
            <v>-0.26</v>
          </cell>
          <cell r="BY187">
            <v>0.006</v>
          </cell>
          <cell r="BZ187">
            <v>0.15</v>
          </cell>
          <cell r="CA187">
            <v>0.012</v>
          </cell>
          <cell r="CB187">
            <v>0.03</v>
          </cell>
          <cell r="CC187">
            <v>0.001</v>
          </cell>
          <cell r="CD187">
            <v>0.29</v>
          </cell>
          <cell r="CE187">
            <v>0.004</v>
          </cell>
          <cell r="CF187">
            <v>0.02</v>
          </cell>
          <cell r="CG187">
            <v>0.001</v>
          </cell>
          <cell r="CH187">
            <v>0.25</v>
          </cell>
          <cell r="CI187">
            <v>0.003</v>
          </cell>
          <cell r="CJ187">
            <v>0.04</v>
          </cell>
          <cell r="CK187">
            <v>0.001</v>
          </cell>
          <cell r="CL187">
            <v>0.21</v>
          </cell>
          <cell r="CM187">
            <v>0.003</v>
          </cell>
          <cell r="CN187">
            <v>-0.01</v>
          </cell>
          <cell r="CO187">
            <v>0.001</v>
          </cell>
          <cell r="CP187">
            <v>0.17</v>
          </cell>
          <cell r="CQ187">
            <v>0.003</v>
          </cell>
          <cell r="CR187">
            <v>-0.05</v>
          </cell>
          <cell r="CS187">
            <v>0.001</v>
          </cell>
          <cell r="CT187">
            <v>0.01</v>
          </cell>
          <cell r="CU187">
            <v>0.003</v>
          </cell>
          <cell r="CV187">
            <v>-0.65</v>
          </cell>
          <cell r="CW187">
            <v>0.009</v>
          </cell>
          <cell r="CX187">
            <v>0.02</v>
          </cell>
          <cell r="CY187">
            <v>0.006</v>
          </cell>
          <cell r="CZ187">
            <v>-0.67</v>
          </cell>
          <cell r="DA187">
            <v>0.01</v>
          </cell>
          <cell r="DB187">
            <v>-0.53</v>
          </cell>
          <cell r="DC187">
            <v>0.008</v>
          </cell>
        </row>
        <row r="187">
          <cell r="DL187">
            <v>-0.07</v>
          </cell>
          <cell r="DM187">
            <v>0.005</v>
          </cell>
          <cell r="DN187">
            <v>-0.11</v>
          </cell>
          <cell r="DO187">
            <v>0.005</v>
          </cell>
          <cell r="DP187">
            <v>0</v>
          </cell>
          <cell r="DQ187">
            <v>0</v>
          </cell>
          <cell r="DR187">
            <v>-0.72</v>
          </cell>
          <cell r="DS187">
            <v>0.037</v>
          </cell>
          <cell r="DT187">
            <v>0.24</v>
          </cell>
          <cell r="DU187">
            <v>0.02</v>
          </cell>
          <cell r="DV187">
            <v>-0.6</v>
          </cell>
          <cell r="DW187">
            <v>0.008</v>
          </cell>
          <cell r="DX187">
            <v>-0.11</v>
          </cell>
          <cell r="DY187">
            <v>0.003</v>
          </cell>
          <cell r="DZ187">
            <v>-0.55</v>
          </cell>
          <cell r="EA187">
            <v>0.006</v>
          </cell>
          <cell r="EB187">
            <v>-0.17</v>
          </cell>
          <cell r="EC187">
            <v>0.004</v>
          </cell>
          <cell r="ED187">
            <v>-0.51</v>
          </cell>
          <cell r="EE187">
            <v>0.007</v>
          </cell>
          <cell r="EF187">
            <v>-0.23</v>
          </cell>
          <cell r="EG187">
            <v>0.004</v>
          </cell>
          <cell r="EH187">
            <v>-0.46</v>
          </cell>
          <cell r="EI187">
            <v>0.008</v>
          </cell>
          <cell r="EJ187">
            <v>-0.17</v>
          </cell>
          <cell r="EK187">
            <v>0.005</v>
          </cell>
          <cell r="EL187">
            <v>-0.23</v>
          </cell>
          <cell r="EM187">
            <v>0.015</v>
          </cell>
          <cell r="EN187">
            <v>0.02</v>
          </cell>
          <cell r="EO187">
            <v>0.003</v>
          </cell>
          <cell r="EP187">
            <v>0.07</v>
          </cell>
          <cell r="EQ187">
            <v>0.001</v>
          </cell>
          <cell r="ER187">
            <v>0.03</v>
          </cell>
          <cell r="ES187">
            <v>0</v>
          </cell>
          <cell r="ET187">
            <v>0.01</v>
          </cell>
          <cell r="EU187">
            <v>0.001</v>
          </cell>
          <cell r="EV187">
            <v>0.07</v>
          </cell>
          <cell r="EW187">
            <v>0.001</v>
          </cell>
        </row>
        <row r="187">
          <cell r="FF187">
            <v>0.02</v>
          </cell>
          <cell r="FG187">
            <v>0.001</v>
          </cell>
          <cell r="FH187">
            <v>0.02</v>
          </cell>
          <cell r="FI187">
            <v>0.001</v>
          </cell>
          <cell r="FJ187">
            <v>0.01</v>
          </cell>
          <cell r="FK187">
            <v>0</v>
          </cell>
          <cell r="FL187">
            <v>-0.08</v>
          </cell>
          <cell r="FM187">
            <v>0.002</v>
          </cell>
          <cell r="FN187">
            <v>0.01</v>
          </cell>
          <cell r="FO187">
            <v>0.001</v>
          </cell>
          <cell r="FP187">
            <v>0.04</v>
          </cell>
          <cell r="FQ187">
            <v>0.001</v>
          </cell>
          <cell r="FR187">
            <v>0.04</v>
          </cell>
          <cell r="FS187">
            <v>0</v>
          </cell>
          <cell r="FT187">
            <v>0.05</v>
          </cell>
          <cell r="FU187">
            <v>0.001</v>
          </cell>
          <cell r="FV187">
            <v>0.03</v>
          </cell>
          <cell r="FW187">
            <v>0</v>
          </cell>
          <cell r="FX187">
            <v>0.05</v>
          </cell>
          <cell r="FY187">
            <v>0.001</v>
          </cell>
          <cell r="FZ187">
            <v>0.03</v>
          </cell>
          <cell r="GA187">
            <v>0</v>
          </cell>
          <cell r="GB187">
            <v>0.03</v>
          </cell>
          <cell r="GC187">
            <v>0.001</v>
          </cell>
          <cell r="GD187">
            <v>0.03</v>
          </cell>
          <cell r="GE187">
            <v>0</v>
          </cell>
          <cell r="GF187">
            <v>-0.02</v>
          </cell>
          <cell r="GG187">
            <v>0</v>
          </cell>
          <cell r="GH187">
            <v>0</v>
          </cell>
          <cell r="GI187">
            <v>0</v>
          </cell>
          <cell r="GJ187">
            <v>55.6</v>
          </cell>
          <cell r="GK187">
            <v>1.26</v>
          </cell>
          <cell r="GL187">
            <v>331.18</v>
          </cell>
          <cell r="GM187">
            <v>5.368</v>
          </cell>
          <cell r="GN187">
            <v>107.77</v>
          </cell>
          <cell r="GO187">
            <v>1.777</v>
          </cell>
          <cell r="GP187">
            <v>622.98</v>
          </cell>
          <cell r="GQ187">
            <v>6.669</v>
          </cell>
        </row>
        <row r="187">
          <cell r="GZ187">
            <v>21.79</v>
          </cell>
          <cell r="HA187">
            <v>1.954</v>
          </cell>
          <cell r="HB187">
            <v>-236.08</v>
          </cell>
          <cell r="HC187">
            <v>8.258</v>
          </cell>
          <cell r="HD187">
            <v>0.1</v>
          </cell>
          <cell r="HE187">
            <v>0.022</v>
          </cell>
          <cell r="HF187">
            <v>-146.72</v>
          </cell>
          <cell r="HG187">
            <v>4.583</v>
          </cell>
          <cell r="HH187">
            <v>-737.18</v>
          </cell>
          <cell r="HI187">
            <v>13.519</v>
          </cell>
          <cell r="HJ187">
            <v>80</v>
          </cell>
          <cell r="HK187">
            <v>1.192</v>
          </cell>
          <cell r="HL187">
            <v>455.29</v>
          </cell>
          <cell r="HM187">
            <v>4.86</v>
          </cell>
          <cell r="HN187">
            <v>84.29</v>
          </cell>
          <cell r="HO187">
            <v>1.4</v>
          </cell>
          <cell r="HP187">
            <v>461.95</v>
          </cell>
          <cell r="HQ187">
            <v>5.729</v>
          </cell>
          <cell r="HR187">
            <v>77.79</v>
          </cell>
          <cell r="HS187">
            <v>1.41</v>
          </cell>
          <cell r="HT187">
            <v>419.12</v>
          </cell>
          <cell r="HU187">
            <v>4.633</v>
          </cell>
          <cell r="HV187">
            <v>-3.02</v>
          </cell>
          <cell r="HW187">
            <v>0.868</v>
          </cell>
          <cell r="HX187">
            <v>-19.5</v>
          </cell>
          <cell r="HY187">
            <v>4.991</v>
          </cell>
          <cell r="HZ187">
            <v>-349.65</v>
          </cell>
          <cell r="IA187">
            <v>4.198</v>
          </cell>
          <cell r="IB187">
            <v>0.36</v>
          </cell>
          <cell r="IC187">
            <v>0.006</v>
          </cell>
          <cell r="ID187">
            <v>0.5</v>
          </cell>
          <cell r="IE187">
            <v>0.005</v>
          </cell>
          <cell r="IF187">
            <v>0.59</v>
          </cell>
          <cell r="IG187">
            <v>0.008</v>
          </cell>
          <cell r="IH187">
            <v>0.57</v>
          </cell>
          <cell r="II187">
            <v>0.006</v>
          </cell>
        </row>
        <row r="187">
          <cell r="IR187">
            <v>-0.16</v>
          </cell>
          <cell r="IS187">
            <v>0.005</v>
          </cell>
          <cell r="IT187">
            <v>-0.02</v>
          </cell>
          <cell r="IU187">
            <v>0.001</v>
          </cell>
          <cell r="IV187">
            <v>0.09</v>
          </cell>
          <cell r="IW187">
            <v>0.008</v>
          </cell>
          <cell r="IX187">
            <v>-0.38</v>
          </cell>
          <cell r="IY187">
            <v>0.016</v>
          </cell>
          <cell r="IZ187">
            <v>-0.23</v>
          </cell>
          <cell r="JA187">
            <v>0.004</v>
          </cell>
          <cell r="JB187">
            <v>0.59</v>
          </cell>
          <cell r="JC187">
            <v>0.007</v>
          </cell>
          <cell r="JD187">
            <v>0.63</v>
          </cell>
          <cell r="JE187">
            <v>0.005</v>
          </cell>
          <cell r="JF187">
            <v>0.66</v>
          </cell>
          <cell r="JG187">
            <v>0.008</v>
          </cell>
          <cell r="JH187">
            <v>0.64</v>
          </cell>
          <cell r="JI187">
            <v>0.005</v>
          </cell>
          <cell r="JJ187">
            <v>0.58</v>
          </cell>
          <cell r="JK187">
            <v>0.007</v>
          </cell>
          <cell r="JL187">
            <v>0.57</v>
          </cell>
          <cell r="JM187">
            <v>0.005</v>
          </cell>
          <cell r="JN187">
            <v>0.22</v>
          </cell>
          <cell r="JO187">
            <v>0.005</v>
          </cell>
          <cell r="JP187">
            <v>0.37</v>
          </cell>
          <cell r="JQ187">
            <v>0.004</v>
          </cell>
          <cell r="JR187">
            <v>-0.1</v>
          </cell>
          <cell r="JS187">
            <v>0.001</v>
          </cell>
          <cell r="JT187">
            <v>-0.06</v>
          </cell>
          <cell r="JU187">
            <v>0.002</v>
          </cell>
          <cell r="JV187">
            <v>-0.26</v>
          </cell>
          <cell r="JW187">
            <v>0.005</v>
          </cell>
          <cell r="JX187">
            <v>-0.02</v>
          </cell>
          <cell r="JY187">
            <v>0.002</v>
          </cell>
          <cell r="JZ187">
            <v>-0.32</v>
          </cell>
          <cell r="KA187">
            <v>0.007</v>
          </cell>
        </row>
        <row r="187">
          <cell r="KJ187">
            <v>0.05</v>
          </cell>
          <cell r="KK187">
            <v>0.001</v>
          </cell>
          <cell r="KL187">
            <v>0.01</v>
          </cell>
          <cell r="KM187">
            <v>0.001</v>
          </cell>
          <cell r="KN187">
            <v>0</v>
          </cell>
          <cell r="KO187">
            <v>0</v>
          </cell>
          <cell r="KP187">
            <v>0.02</v>
          </cell>
          <cell r="KQ187">
            <v>0.002</v>
          </cell>
          <cell r="KR187">
            <v>-0.06</v>
          </cell>
          <cell r="KS187">
            <v>0.005</v>
          </cell>
          <cell r="KT187">
            <v>-0.08</v>
          </cell>
          <cell r="KU187">
            <v>0.002</v>
          </cell>
          <cell r="KV187">
            <v>-0.4</v>
          </cell>
          <cell r="KW187">
            <v>0.005</v>
          </cell>
          <cell r="KX187">
            <v>-0.09</v>
          </cell>
          <cell r="KY187">
            <v>0.002</v>
          </cell>
          <cell r="KZ187">
            <v>-0.44</v>
          </cell>
          <cell r="LA187">
            <v>0.005</v>
          </cell>
          <cell r="LB187">
            <v>-0.07</v>
          </cell>
          <cell r="LC187">
            <v>0.002</v>
          </cell>
          <cell r="LD187">
            <v>-0.36</v>
          </cell>
          <cell r="LE187">
            <v>0.005</v>
          </cell>
          <cell r="LF187">
            <v>-0.05</v>
          </cell>
          <cell r="LG187">
            <v>0.001</v>
          </cell>
          <cell r="LH187">
            <v>-0.35</v>
          </cell>
          <cell r="LI187">
            <v>0.004</v>
          </cell>
          <cell r="LJ187">
            <v>0.01</v>
          </cell>
          <cell r="LK187">
            <v>0</v>
          </cell>
          <cell r="LL187">
            <v>-0.03</v>
          </cell>
          <cell r="LM187">
            <v>0.002</v>
          </cell>
          <cell r="LN187">
            <v>0.28</v>
          </cell>
          <cell r="LO187">
            <v>0.005</v>
          </cell>
          <cell r="LP187">
            <v>0.5</v>
          </cell>
          <cell r="LQ187">
            <v>0.006</v>
          </cell>
          <cell r="LR187">
            <v>0.33</v>
          </cell>
          <cell r="LS187">
            <v>0.006</v>
          </cell>
          <cell r="LT187">
            <v>0.72</v>
          </cell>
          <cell r="LU187">
            <v>0.008</v>
          </cell>
        </row>
        <row r="187">
          <cell r="MD187">
            <v>0.01</v>
          </cell>
          <cell r="ME187">
            <v>0.001</v>
          </cell>
          <cell r="MF187">
            <v>0.01</v>
          </cell>
          <cell r="MG187">
            <v>0</v>
          </cell>
          <cell r="MH187">
            <v>0.38</v>
          </cell>
          <cell r="MI187">
            <v>0.005</v>
          </cell>
          <cell r="MJ187">
            <v>0.7</v>
          </cell>
          <cell r="MK187">
            <v>0.006</v>
          </cell>
          <cell r="ML187">
            <v>0.43</v>
          </cell>
          <cell r="MM187">
            <v>0.005</v>
          </cell>
          <cell r="MN187">
            <v>0.72</v>
          </cell>
          <cell r="MO187">
            <v>0.006</v>
          </cell>
          <cell r="MP187">
            <v>0.39</v>
          </cell>
          <cell r="MQ187">
            <v>0.004</v>
          </cell>
          <cell r="MR187">
            <v>0.49</v>
          </cell>
          <cell r="MS187">
            <v>0.01</v>
          </cell>
          <cell r="MT187">
            <v>0.3</v>
          </cell>
          <cell r="MU187">
            <v>0.01</v>
          </cell>
          <cell r="MV187">
            <v>0.53</v>
          </cell>
          <cell r="MW187">
            <v>0.012</v>
          </cell>
          <cell r="MX187">
            <v>0.79</v>
          </cell>
          <cell r="MY187">
            <v>0.008</v>
          </cell>
        </row>
        <row r="187">
          <cell r="NH187">
            <v>-0.05</v>
          </cell>
          <cell r="NI187">
            <v>0.004</v>
          </cell>
          <cell r="NJ187">
            <v>0.01</v>
          </cell>
          <cell r="NK187">
            <v>0.015</v>
          </cell>
          <cell r="NL187">
            <v>0.04</v>
          </cell>
          <cell r="NM187">
            <v>0.003</v>
          </cell>
          <cell r="NN187">
            <v>-0.92</v>
          </cell>
          <cell r="NO187">
            <v>0.019</v>
          </cell>
          <cell r="NP187">
            <v>-0.69</v>
          </cell>
          <cell r="NQ187">
            <v>0.012</v>
          </cell>
          <cell r="NR187">
            <v>0.58</v>
          </cell>
          <cell r="NS187">
            <v>0.008</v>
          </cell>
          <cell r="NT187">
            <v>0.51</v>
          </cell>
          <cell r="NU187">
            <v>0.009</v>
          </cell>
          <cell r="NV187">
            <v>0.64</v>
          </cell>
          <cell r="NW187">
            <v>0.008</v>
          </cell>
          <cell r="NX187">
            <v>0.54</v>
          </cell>
          <cell r="NY187">
            <v>0.006</v>
          </cell>
          <cell r="NZ187">
            <v>0.56</v>
          </cell>
          <cell r="OA187">
            <v>0.008</v>
          </cell>
          <cell r="OB187">
            <v>0.51</v>
          </cell>
          <cell r="OC187">
            <v>0.007</v>
          </cell>
          <cell r="OD187">
            <v>0.11</v>
          </cell>
          <cell r="OE187">
            <v>0.007</v>
          </cell>
          <cell r="OF187">
            <v>0.06</v>
          </cell>
          <cell r="OG187">
            <v>0.008</v>
          </cell>
          <cell r="OH187">
            <v>-0.17</v>
          </cell>
          <cell r="OI187">
            <v>0.003</v>
          </cell>
          <cell r="OJ187">
            <v>-0.18</v>
          </cell>
          <cell r="OK187">
            <v>0.003</v>
          </cell>
          <cell r="OL187">
            <v>0.06</v>
          </cell>
          <cell r="OM187">
            <v>0.001</v>
          </cell>
          <cell r="ON187">
            <v>0.1</v>
          </cell>
          <cell r="OO187">
            <v>0.001</v>
          </cell>
          <cell r="OP187">
            <v>0.04</v>
          </cell>
          <cell r="OQ187">
            <v>0.001</v>
          </cell>
          <cell r="OR187">
            <v>0.1</v>
          </cell>
          <cell r="OS187">
            <v>0.001</v>
          </cell>
        </row>
        <row r="187">
          <cell r="PD187">
            <v>0</v>
          </cell>
          <cell r="PE187">
            <v>0</v>
          </cell>
          <cell r="PF187">
            <v>0.07</v>
          </cell>
          <cell r="PG187">
            <v>0.001</v>
          </cell>
          <cell r="PH187">
            <v>0.12</v>
          </cell>
          <cell r="PI187">
            <v>0.001</v>
          </cell>
          <cell r="PJ187">
            <v>0.07</v>
          </cell>
          <cell r="PK187">
            <v>0.001</v>
          </cell>
          <cell r="PL187">
            <v>0.11</v>
          </cell>
          <cell r="PM187">
            <v>0.001</v>
          </cell>
          <cell r="PN187">
            <v>0.06</v>
          </cell>
          <cell r="PO187">
            <v>0.001</v>
          </cell>
          <cell r="PP187">
            <v>0.06</v>
          </cell>
          <cell r="PQ187">
            <v>0.003</v>
          </cell>
          <cell r="PR187">
            <v>-0.06</v>
          </cell>
          <cell r="PS187">
            <v>0.002</v>
          </cell>
          <cell r="PT187">
            <v>0.11</v>
          </cell>
          <cell r="PU187">
            <v>0.004</v>
          </cell>
          <cell r="PV187">
            <v>0.03</v>
          </cell>
          <cell r="PW187">
            <v>0.002</v>
          </cell>
        </row>
        <row r="187">
          <cell r="QF187">
            <v>-0.02</v>
          </cell>
          <cell r="QG187">
            <v>0.001</v>
          </cell>
          <cell r="QH187">
            <v>0.02</v>
          </cell>
          <cell r="QI187">
            <v>0.002</v>
          </cell>
          <cell r="QJ187">
            <v>0.03</v>
          </cell>
          <cell r="QK187">
            <v>0.004</v>
          </cell>
          <cell r="QL187">
            <v>-0.22</v>
          </cell>
          <cell r="QM187">
            <v>0.003</v>
          </cell>
          <cell r="QN187">
            <v>-0.14</v>
          </cell>
          <cell r="QO187">
            <v>0.003</v>
          </cell>
          <cell r="QP187">
            <v>0.12</v>
          </cell>
          <cell r="QQ187">
            <v>0.003</v>
          </cell>
          <cell r="QR187">
            <v>-0.02</v>
          </cell>
          <cell r="QS187">
            <v>0.002</v>
          </cell>
          <cell r="QT187">
            <v>0.14</v>
          </cell>
          <cell r="QU187">
            <v>0.003</v>
          </cell>
          <cell r="QV187">
            <v>-0.01</v>
          </cell>
          <cell r="QW187">
            <v>0.002</v>
          </cell>
          <cell r="QX187">
            <v>0.11</v>
          </cell>
          <cell r="QY187">
            <v>0.003</v>
          </cell>
          <cell r="QZ187">
            <v>0.01</v>
          </cell>
          <cell r="RA187">
            <v>0.002</v>
          </cell>
          <cell r="RB187">
            <v>0.05</v>
          </cell>
          <cell r="RC187">
            <v>0.002</v>
          </cell>
          <cell r="RD187">
            <v>-0.03</v>
          </cell>
          <cell r="RE187">
            <v>0.002</v>
          </cell>
          <cell r="RF187">
            <v>-0.12</v>
          </cell>
          <cell r="RG187">
            <v>0.001</v>
          </cell>
          <cell r="RH187">
            <v>-0.04</v>
          </cell>
          <cell r="RI187">
            <v>0.001</v>
          </cell>
          <cell r="RJ187">
            <v>0.11</v>
          </cell>
          <cell r="RK187">
            <v>0.002</v>
          </cell>
          <cell r="RL187">
            <v>0.15</v>
          </cell>
          <cell r="RM187">
            <v>0.002</v>
          </cell>
          <cell r="RN187">
            <v>0.01</v>
          </cell>
          <cell r="RO187">
            <v>0.001</v>
          </cell>
          <cell r="RP187">
            <v>0.32</v>
          </cell>
          <cell r="RQ187">
            <v>0.003</v>
          </cell>
        </row>
        <row r="187">
          <cell r="RZ187">
            <v>0</v>
          </cell>
          <cell r="SA187">
            <v>0</v>
          </cell>
          <cell r="SB187">
            <v>0.06</v>
          </cell>
          <cell r="SC187">
            <v>0.005</v>
          </cell>
          <cell r="SD187">
            <v>0.02</v>
          </cell>
          <cell r="SE187">
            <v>0.001</v>
          </cell>
          <cell r="SF187">
            <v>-0.05</v>
          </cell>
          <cell r="SG187">
            <v>0.002</v>
          </cell>
          <cell r="SH187">
            <v>-0.06</v>
          </cell>
          <cell r="SI187">
            <v>0.004</v>
          </cell>
          <cell r="SJ187">
            <v>0.09</v>
          </cell>
          <cell r="SK187">
            <v>0.001</v>
          </cell>
          <cell r="SL187">
            <v>0.25</v>
          </cell>
          <cell r="SM187">
            <v>0.002</v>
          </cell>
          <cell r="SN187">
            <v>0.1</v>
          </cell>
          <cell r="SO187">
            <v>0.001</v>
          </cell>
          <cell r="SP187">
            <v>0.28</v>
          </cell>
          <cell r="SQ187">
            <v>0.003</v>
          </cell>
          <cell r="SR187">
            <v>0.08</v>
          </cell>
          <cell r="SS187">
            <v>0.001</v>
          </cell>
          <cell r="ST187">
            <v>0.25</v>
          </cell>
          <cell r="SU187">
            <v>0.002</v>
          </cell>
          <cell r="SV187">
            <v>0.04</v>
          </cell>
          <cell r="SW187">
            <v>0.001</v>
          </cell>
          <cell r="SX187">
            <v>0.08</v>
          </cell>
          <cell r="SY187">
            <v>0.001</v>
          </cell>
          <cell r="SZ187">
            <v>0</v>
          </cell>
          <cell r="TA187">
            <v>0</v>
          </cell>
          <cell r="TB187">
            <v>-0.06</v>
          </cell>
          <cell r="TC187">
            <v>0.002</v>
          </cell>
          <cell r="TD187">
            <v>-0.15</v>
          </cell>
          <cell r="TE187">
            <v>0.003</v>
          </cell>
          <cell r="TF187">
            <v>-0.54</v>
          </cell>
          <cell r="TG187">
            <v>0.009</v>
          </cell>
          <cell r="TH187">
            <v>-0.26</v>
          </cell>
          <cell r="TI187">
            <v>0.004</v>
          </cell>
          <cell r="TJ187">
            <v>-0.29</v>
          </cell>
          <cell r="TK187">
            <v>0.006</v>
          </cell>
        </row>
        <row r="187">
          <cell r="TT187">
            <v>0.01</v>
          </cell>
          <cell r="TU187">
            <v>0.002</v>
          </cell>
          <cell r="TV187">
            <v>-0.05</v>
          </cell>
          <cell r="TW187">
            <v>0.005</v>
          </cell>
          <cell r="TX187">
            <v>0.05</v>
          </cell>
          <cell r="TY187">
            <v>0.001</v>
          </cell>
          <cell r="TZ187">
            <v>-0.5</v>
          </cell>
          <cell r="UA187">
            <v>0.009</v>
          </cell>
          <cell r="UB187">
            <v>0.31</v>
          </cell>
          <cell r="UC187">
            <v>0.014</v>
          </cell>
          <cell r="UD187">
            <v>-0.13</v>
          </cell>
          <cell r="UE187">
            <v>0.003</v>
          </cell>
          <cell r="UF187">
            <v>-0.3</v>
          </cell>
          <cell r="UG187">
            <v>0.007</v>
          </cell>
          <cell r="UH187">
            <v>-0.13</v>
          </cell>
          <cell r="UI187">
            <v>0.003</v>
          </cell>
          <cell r="UJ187">
            <v>-0.35</v>
          </cell>
          <cell r="UK187">
            <v>0.005</v>
          </cell>
          <cell r="UL187">
            <v>-0.13</v>
          </cell>
          <cell r="UM187">
            <v>0.003</v>
          </cell>
          <cell r="UN187">
            <v>-0.34</v>
          </cell>
          <cell r="UO187">
            <v>0.006</v>
          </cell>
          <cell r="UP187">
            <v>-0.2</v>
          </cell>
          <cell r="UQ187">
            <v>0.003</v>
          </cell>
          <cell r="UR187">
            <v>-0.26</v>
          </cell>
          <cell r="US187">
            <v>0.005</v>
          </cell>
          <cell r="UT187">
            <v>-0.19</v>
          </cell>
          <cell r="UU187">
            <v>0.004</v>
          </cell>
          <cell r="UV187">
            <v>0.12</v>
          </cell>
          <cell r="UW187">
            <v>0.004</v>
          </cell>
          <cell r="UX187">
            <v>0.07</v>
          </cell>
          <cell r="UY187">
            <v>0.001</v>
          </cell>
          <cell r="UZ187">
            <v>0.08</v>
          </cell>
          <cell r="VA187">
            <v>0.001</v>
          </cell>
          <cell r="VB187">
            <v>0.04</v>
          </cell>
          <cell r="VC187">
            <v>0.001</v>
          </cell>
        </row>
        <row r="187">
          <cell r="VL187">
            <v>-0.01</v>
          </cell>
          <cell r="VM187">
            <v>0</v>
          </cell>
          <cell r="VN187">
            <v>0.03</v>
          </cell>
          <cell r="VO187">
            <v>0.001</v>
          </cell>
          <cell r="VP187">
            <v>0.03</v>
          </cell>
          <cell r="VQ187">
            <v>0</v>
          </cell>
          <cell r="VR187">
            <v>0.03</v>
          </cell>
          <cell r="VS187">
            <v>0</v>
          </cell>
          <cell r="VT187">
            <v>0.02</v>
          </cell>
          <cell r="VU187">
            <v>0</v>
          </cell>
          <cell r="VV187">
            <v>0</v>
          </cell>
          <cell r="VW187">
            <v>0</v>
          </cell>
          <cell r="VX187">
            <v>0</v>
          </cell>
          <cell r="VY187">
            <v>0</v>
          </cell>
          <cell r="VZ187">
            <v>0</v>
          </cell>
          <cell r="WA187">
            <v>0</v>
          </cell>
          <cell r="WB187">
            <v>0.08</v>
          </cell>
          <cell r="WC187">
            <v>0.002</v>
          </cell>
          <cell r="WD187">
            <v>-0.09</v>
          </cell>
          <cell r="WE187">
            <v>0.002</v>
          </cell>
          <cell r="WF187">
            <v>-0.01</v>
          </cell>
          <cell r="WG187">
            <v>0.002</v>
          </cell>
          <cell r="WH187">
            <v>0.04</v>
          </cell>
          <cell r="WI187">
            <v>0.001</v>
          </cell>
        </row>
        <row r="187">
          <cell r="WR187">
            <v>0</v>
          </cell>
          <cell r="WS187">
            <v>0.002</v>
          </cell>
          <cell r="WT187">
            <v>0.01</v>
          </cell>
          <cell r="WU187">
            <v>0.001</v>
          </cell>
          <cell r="WV187">
            <v>0.05</v>
          </cell>
          <cell r="WW187">
            <v>0.001</v>
          </cell>
          <cell r="WX187">
            <v>-0.06</v>
          </cell>
          <cell r="WY187">
            <v>0.003</v>
          </cell>
          <cell r="WZ187">
            <v>0.04</v>
          </cell>
          <cell r="XA187">
            <v>0.002</v>
          </cell>
          <cell r="XB187">
            <v>0.08</v>
          </cell>
          <cell r="XC187">
            <v>0.002</v>
          </cell>
          <cell r="XD187">
            <v>-0.01</v>
          </cell>
          <cell r="XE187">
            <v>0.001</v>
          </cell>
          <cell r="XF187">
            <v>0.08</v>
          </cell>
          <cell r="XG187">
            <v>0.002</v>
          </cell>
          <cell r="XH187">
            <v>-0.01</v>
          </cell>
          <cell r="XI187">
            <v>0.001</v>
          </cell>
          <cell r="XJ187">
            <v>0.07</v>
          </cell>
          <cell r="XK187">
            <v>0.002</v>
          </cell>
          <cell r="XL187">
            <v>0</v>
          </cell>
          <cell r="XM187">
            <v>0.001</v>
          </cell>
          <cell r="XN187">
            <v>0.03</v>
          </cell>
          <cell r="XO187">
            <v>0.002</v>
          </cell>
          <cell r="XP187">
            <v>0</v>
          </cell>
          <cell r="XQ187">
            <v>0.001</v>
          </cell>
          <cell r="XR187">
            <v>-0.04</v>
          </cell>
          <cell r="XS187">
            <v>0.001</v>
          </cell>
          <cell r="XT187">
            <v>0.01</v>
          </cell>
          <cell r="XU187">
            <v>0</v>
          </cell>
        </row>
        <row r="188">
          <cell r="B188" t="str">
            <v>KMS105</v>
          </cell>
          <cell r="C188" t="str">
            <v>Korea/N China</v>
          </cell>
          <cell r="D188">
            <v>35.4341</v>
          </cell>
          <cell r="E188">
            <v>127.4236</v>
          </cell>
          <cell r="F188">
            <v>-0.24</v>
          </cell>
          <cell r="G188">
            <v>0.009</v>
          </cell>
          <cell r="H188">
            <v>1.47</v>
          </cell>
          <cell r="I188">
            <v>0.032</v>
          </cell>
          <cell r="J188">
            <v>2.41</v>
          </cell>
          <cell r="K188">
            <v>0.034</v>
          </cell>
          <cell r="L188">
            <v>0.03</v>
          </cell>
          <cell r="M188">
            <v>0.013</v>
          </cell>
          <cell r="N188">
            <v>4.76</v>
          </cell>
          <cell r="O188">
            <v>0.04</v>
          </cell>
        </row>
        <row r="188">
          <cell r="AH188">
            <v>-0.1</v>
          </cell>
          <cell r="AI188">
            <v>0.008</v>
          </cell>
          <cell r="AJ188">
            <v>3.32</v>
          </cell>
          <cell r="AK188">
            <v>0.033</v>
          </cell>
          <cell r="AL188">
            <v>-0.09</v>
          </cell>
          <cell r="AM188">
            <v>0.009</v>
          </cell>
          <cell r="AN188">
            <v>2.85</v>
          </cell>
          <cell r="AO188">
            <v>0.027</v>
          </cell>
          <cell r="AP188">
            <v>-0.12</v>
          </cell>
          <cell r="AQ188">
            <v>0.008</v>
          </cell>
          <cell r="AR188">
            <v>2.71</v>
          </cell>
          <cell r="AS188">
            <v>0.026</v>
          </cell>
          <cell r="AT188">
            <v>-0.55</v>
          </cell>
          <cell r="AU188">
            <v>0.007</v>
          </cell>
          <cell r="AV188">
            <v>0.28</v>
          </cell>
          <cell r="AW188">
            <v>0.03</v>
          </cell>
        </row>
        <row r="188">
          <cell r="BB188">
            <v>0</v>
          </cell>
          <cell r="BC188">
            <v>0.002</v>
          </cell>
          <cell r="BD188">
            <v>0.24</v>
          </cell>
          <cell r="BE188">
            <v>0.004</v>
          </cell>
          <cell r="BF188">
            <v>-0.07</v>
          </cell>
          <cell r="BG188">
            <v>0.002</v>
          </cell>
          <cell r="BH188">
            <v>0.5</v>
          </cell>
          <cell r="BI188">
            <v>0.005</v>
          </cell>
        </row>
        <row r="188">
          <cell r="CB188">
            <v>-0.01</v>
          </cell>
          <cell r="CC188">
            <v>0.001</v>
          </cell>
          <cell r="CD188">
            <v>0.34</v>
          </cell>
          <cell r="CE188">
            <v>0.004</v>
          </cell>
          <cell r="CF188">
            <v>-0.01</v>
          </cell>
          <cell r="CG188">
            <v>0.002</v>
          </cell>
          <cell r="CH188">
            <v>0.3</v>
          </cell>
          <cell r="CI188">
            <v>0.003</v>
          </cell>
          <cell r="CJ188">
            <v>-0.02</v>
          </cell>
          <cell r="CK188">
            <v>0.002</v>
          </cell>
          <cell r="CL188">
            <v>0.22</v>
          </cell>
          <cell r="CM188">
            <v>0.003</v>
          </cell>
          <cell r="CN188">
            <v>-0.07</v>
          </cell>
          <cell r="CO188">
            <v>0.001</v>
          </cell>
          <cell r="CP188">
            <v>0.11</v>
          </cell>
          <cell r="CQ188">
            <v>0.003</v>
          </cell>
        </row>
        <row r="188">
          <cell r="CV188">
            <v>-0.83</v>
          </cell>
          <cell r="CW188">
            <v>0.008</v>
          </cell>
          <cell r="CX188">
            <v>0.07</v>
          </cell>
          <cell r="CY188">
            <v>0.006</v>
          </cell>
          <cell r="CZ188">
            <v>-0.57</v>
          </cell>
          <cell r="DA188">
            <v>0.011</v>
          </cell>
          <cell r="DB188">
            <v>-0.55</v>
          </cell>
          <cell r="DC188">
            <v>0.008</v>
          </cell>
        </row>
        <row r="188">
          <cell r="DV188">
            <v>-0.59</v>
          </cell>
          <cell r="DW188">
            <v>0.006</v>
          </cell>
          <cell r="DX188">
            <v>-0.09</v>
          </cell>
          <cell r="DY188">
            <v>0.003</v>
          </cell>
          <cell r="DZ188">
            <v>-0.61</v>
          </cell>
          <cell r="EA188">
            <v>0.006</v>
          </cell>
          <cell r="EB188">
            <v>-0.15</v>
          </cell>
          <cell r="EC188">
            <v>0.004</v>
          </cell>
          <cell r="ED188">
            <v>-0.64</v>
          </cell>
          <cell r="EE188">
            <v>0.007</v>
          </cell>
          <cell r="EF188">
            <v>-0.24</v>
          </cell>
          <cell r="EG188">
            <v>0.005</v>
          </cell>
          <cell r="EH188">
            <v>-0.61</v>
          </cell>
          <cell r="EI188">
            <v>0.01</v>
          </cell>
          <cell r="EJ188">
            <v>-0.26</v>
          </cell>
          <cell r="EK188">
            <v>0.004</v>
          </cell>
        </row>
        <row r="188">
          <cell r="EP188">
            <v>0.05</v>
          </cell>
          <cell r="EQ188">
            <v>0.001</v>
          </cell>
          <cell r="ER188">
            <v>0.03</v>
          </cell>
          <cell r="ES188">
            <v>0</v>
          </cell>
          <cell r="ET188">
            <v>-0.02</v>
          </cell>
          <cell r="EU188">
            <v>0.001</v>
          </cell>
          <cell r="EV188">
            <v>0.08</v>
          </cell>
          <cell r="EW188">
            <v>0.001</v>
          </cell>
        </row>
        <row r="188">
          <cell r="FP188">
            <v>0.02</v>
          </cell>
          <cell r="FQ188">
            <v>0.001</v>
          </cell>
          <cell r="FR188">
            <v>0.04</v>
          </cell>
          <cell r="FS188">
            <v>0</v>
          </cell>
          <cell r="FT188">
            <v>0.02</v>
          </cell>
          <cell r="FU188">
            <v>0.001</v>
          </cell>
          <cell r="FV188">
            <v>0.04</v>
          </cell>
          <cell r="FW188">
            <v>0</v>
          </cell>
          <cell r="FX188">
            <v>0.01</v>
          </cell>
          <cell r="FY188">
            <v>0.001</v>
          </cell>
          <cell r="FZ188">
            <v>0.03</v>
          </cell>
          <cell r="GA188">
            <v>0</v>
          </cell>
          <cell r="GB188">
            <v>-0.01</v>
          </cell>
          <cell r="GC188">
            <v>0.001</v>
          </cell>
          <cell r="GD188">
            <v>0.03</v>
          </cell>
          <cell r="GE188">
            <v>0</v>
          </cell>
        </row>
        <row r="188">
          <cell r="GJ188">
            <v>44.06</v>
          </cell>
          <cell r="GK188">
            <v>1.181</v>
          </cell>
          <cell r="GL188">
            <v>320.84</v>
          </cell>
          <cell r="GM188">
            <v>5.583</v>
          </cell>
          <cell r="GN188">
            <v>96.66</v>
          </cell>
          <cell r="GO188">
            <v>1.803</v>
          </cell>
          <cell r="GP188">
            <v>719.2</v>
          </cell>
          <cell r="GQ188">
            <v>5.447</v>
          </cell>
        </row>
        <row r="188">
          <cell r="HJ188">
            <v>55.27</v>
          </cell>
          <cell r="HK188">
            <v>1.448</v>
          </cell>
          <cell r="HL188">
            <v>503.35</v>
          </cell>
          <cell r="HM188">
            <v>5.843</v>
          </cell>
          <cell r="HN188">
            <v>53.89</v>
          </cell>
          <cell r="HO188">
            <v>1.409</v>
          </cell>
          <cell r="HP188">
            <v>510.19</v>
          </cell>
          <cell r="HQ188">
            <v>5.063</v>
          </cell>
          <cell r="HR188">
            <v>47.57</v>
          </cell>
          <cell r="HS188">
            <v>1.314</v>
          </cell>
          <cell r="HT188">
            <v>470.67</v>
          </cell>
          <cell r="HU188">
            <v>4.836</v>
          </cell>
          <cell r="HV188">
            <v>-18.76</v>
          </cell>
          <cell r="HW188">
            <v>0.841</v>
          </cell>
          <cell r="HX188">
            <v>-76.87</v>
          </cell>
          <cell r="HY188">
            <v>4.317</v>
          </cell>
        </row>
        <row r="188">
          <cell r="IB188">
            <v>0.28</v>
          </cell>
          <cell r="IC188">
            <v>0.007</v>
          </cell>
          <cell r="ID188">
            <v>0.37</v>
          </cell>
          <cell r="IE188">
            <v>0.003</v>
          </cell>
          <cell r="IF188">
            <v>0.49</v>
          </cell>
          <cell r="IG188">
            <v>0.01</v>
          </cell>
          <cell r="IH188">
            <v>0.41</v>
          </cell>
          <cell r="II188">
            <v>0.006</v>
          </cell>
        </row>
        <row r="188">
          <cell r="JB188">
            <v>0.42</v>
          </cell>
          <cell r="JC188">
            <v>0.008</v>
          </cell>
          <cell r="JD188">
            <v>0.42</v>
          </cell>
          <cell r="JE188">
            <v>0.005</v>
          </cell>
          <cell r="JF188">
            <v>0.39</v>
          </cell>
          <cell r="JG188">
            <v>0.007</v>
          </cell>
          <cell r="JH188">
            <v>0.43</v>
          </cell>
          <cell r="JI188">
            <v>0.005</v>
          </cell>
          <cell r="JJ188">
            <v>0.36</v>
          </cell>
          <cell r="JK188">
            <v>0.006</v>
          </cell>
          <cell r="JL188">
            <v>0.35</v>
          </cell>
          <cell r="JM188">
            <v>0.005</v>
          </cell>
          <cell r="JN188">
            <v>0.02</v>
          </cell>
          <cell r="JO188">
            <v>0.005</v>
          </cell>
          <cell r="JP188">
            <v>0.03</v>
          </cell>
          <cell r="JQ188">
            <v>0.004</v>
          </cell>
        </row>
        <row r="188">
          <cell r="JT188">
            <v>-0.02</v>
          </cell>
          <cell r="JU188">
            <v>0.002</v>
          </cell>
          <cell r="JV188">
            <v>-0.17</v>
          </cell>
          <cell r="JW188">
            <v>0.004</v>
          </cell>
          <cell r="JX188">
            <v>0.05</v>
          </cell>
          <cell r="JY188">
            <v>0.002</v>
          </cell>
          <cell r="JZ188">
            <v>-0.01</v>
          </cell>
          <cell r="KA188">
            <v>0.009</v>
          </cell>
        </row>
        <row r="188">
          <cell r="KT188">
            <v>0</v>
          </cell>
          <cell r="KU188">
            <v>0.002</v>
          </cell>
          <cell r="KV188">
            <v>-0.11</v>
          </cell>
          <cell r="KW188">
            <v>0.005</v>
          </cell>
          <cell r="KX188">
            <v>0.01</v>
          </cell>
          <cell r="KY188">
            <v>0.002</v>
          </cell>
          <cell r="KZ188">
            <v>-0.11</v>
          </cell>
          <cell r="LA188">
            <v>0.005</v>
          </cell>
          <cell r="LB188">
            <v>0</v>
          </cell>
          <cell r="LC188">
            <v>0.001</v>
          </cell>
          <cell r="LD188">
            <v>-0.07</v>
          </cell>
          <cell r="LE188">
            <v>0.004</v>
          </cell>
          <cell r="LF188">
            <v>0.01</v>
          </cell>
          <cell r="LG188">
            <v>0.001</v>
          </cell>
          <cell r="LH188">
            <v>-0.1</v>
          </cell>
          <cell r="LI188">
            <v>0.004</v>
          </cell>
        </row>
        <row r="188">
          <cell r="LN188">
            <v>0.2</v>
          </cell>
          <cell r="LO188">
            <v>0.005</v>
          </cell>
          <cell r="LP188">
            <v>0.5</v>
          </cell>
          <cell r="LQ188">
            <v>0.004</v>
          </cell>
          <cell r="LR188">
            <v>0.47</v>
          </cell>
          <cell r="LS188">
            <v>0.006</v>
          </cell>
          <cell r="LT188">
            <v>0.82</v>
          </cell>
          <cell r="LU188">
            <v>0.006</v>
          </cell>
        </row>
        <row r="188">
          <cell r="MH188">
            <v>0.36</v>
          </cell>
          <cell r="MI188">
            <v>0.005</v>
          </cell>
          <cell r="MJ188">
            <v>0.76</v>
          </cell>
          <cell r="MK188">
            <v>0.005</v>
          </cell>
          <cell r="ML188">
            <v>0.34</v>
          </cell>
          <cell r="MM188">
            <v>0.006</v>
          </cell>
          <cell r="MN188">
            <v>0.77</v>
          </cell>
          <cell r="MO188">
            <v>0.005</v>
          </cell>
          <cell r="MP188">
            <v>0.28</v>
          </cell>
          <cell r="MQ188">
            <v>0.006</v>
          </cell>
          <cell r="MR188">
            <v>0.53</v>
          </cell>
          <cell r="MS188">
            <v>0.009</v>
          </cell>
          <cell r="MT188">
            <v>0.33</v>
          </cell>
          <cell r="MU188">
            <v>0.008</v>
          </cell>
          <cell r="MV188">
            <v>0.75</v>
          </cell>
          <cell r="MW188">
            <v>0.012</v>
          </cell>
          <cell r="MX188">
            <v>1.04</v>
          </cell>
          <cell r="MY188">
            <v>0.009</v>
          </cell>
        </row>
        <row r="188">
          <cell r="NR188">
            <v>0.7</v>
          </cell>
          <cell r="NS188">
            <v>0.009</v>
          </cell>
          <cell r="NT188">
            <v>0.65</v>
          </cell>
          <cell r="NU188">
            <v>0.007</v>
          </cell>
          <cell r="NV188">
            <v>0.7</v>
          </cell>
          <cell r="NW188">
            <v>0.01</v>
          </cell>
          <cell r="NX188">
            <v>0.67</v>
          </cell>
          <cell r="NY188">
            <v>0.008</v>
          </cell>
          <cell r="NZ188">
            <v>0.59</v>
          </cell>
          <cell r="OA188">
            <v>0.009</v>
          </cell>
          <cell r="OB188">
            <v>0.65</v>
          </cell>
          <cell r="OC188">
            <v>0.007</v>
          </cell>
          <cell r="OD188">
            <v>0.11</v>
          </cell>
          <cell r="OE188">
            <v>0.007</v>
          </cell>
          <cell r="OF188">
            <v>0.07</v>
          </cell>
          <cell r="OG188">
            <v>0.007</v>
          </cell>
        </row>
        <row r="188">
          <cell r="OL188">
            <v>0.02</v>
          </cell>
          <cell r="OM188">
            <v>0.001</v>
          </cell>
          <cell r="ON188">
            <v>0.08</v>
          </cell>
          <cell r="OO188">
            <v>0.001</v>
          </cell>
          <cell r="OP188">
            <v>0.03</v>
          </cell>
          <cell r="OQ188">
            <v>0.001</v>
          </cell>
          <cell r="OR188">
            <v>0.08</v>
          </cell>
          <cell r="OS188">
            <v>0.001</v>
          </cell>
        </row>
        <row r="188">
          <cell r="PF188">
            <v>0.03</v>
          </cell>
          <cell r="PG188">
            <v>0.001</v>
          </cell>
          <cell r="PH188">
            <v>0.09</v>
          </cell>
          <cell r="PI188">
            <v>0.001</v>
          </cell>
          <cell r="PJ188">
            <v>0.02</v>
          </cell>
          <cell r="PK188">
            <v>0.001</v>
          </cell>
          <cell r="PL188">
            <v>0.09</v>
          </cell>
          <cell r="PM188">
            <v>0.001</v>
          </cell>
          <cell r="PN188">
            <v>0.02</v>
          </cell>
          <cell r="PO188">
            <v>0.001</v>
          </cell>
          <cell r="PP188">
            <v>0.07</v>
          </cell>
          <cell r="PQ188">
            <v>0.003</v>
          </cell>
          <cell r="PR188">
            <v>-0.04</v>
          </cell>
          <cell r="PS188">
            <v>0.002</v>
          </cell>
          <cell r="PT188">
            <v>0.13</v>
          </cell>
          <cell r="PU188">
            <v>0.004</v>
          </cell>
          <cell r="PV188">
            <v>0.06</v>
          </cell>
          <cell r="PW188">
            <v>0.002</v>
          </cell>
        </row>
        <row r="188">
          <cell r="QP188">
            <v>0.14</v>
          </cell>
          <cell r="QQ188">
            <v>0.003</v>
          </cell>
          <cell r="QR188">
            <v>0.02</v>
          </cell>
          <cell r="QS188">
            <v>0.002</v>
          </cell>
          <cell r="QT188">
            <v>0.14</v>
          </cell>
          <cell r="QU188">
            <v>0.003</v>
          </cell>
          <cell r="QV188">
            <v>0.01</v>
          </cell>
          <cell r="QW188">
            <v>0.002</v>
          </cell>
          <cell r="QX188">
            <v>0.11</v>
          </cell>
          <cell r="QY188">
            <v>0.002</v>
          </cell>
          <cell r="QZ188">
            <v>0.03</v>
          </cell>
          <cell r="RA188">
            <v>0.002</v>
          </cell>
          <cell r="RB188">
            <v>0.01</v>
          </cell>
          <cell r="RC188">
            <v>0.002</v>
          </cell>
          <cell r="RD188">
            <v>-0.04</v>
          </cell>
          <cell r="RE188">
            <v>0.002</v>
          </cell>
        </row>
        <row r="188">
          <cell r="RJ188">
            <v>0.14</v>
          </cell>
          <cell r="RK188">
            <v>0.001</v>
          </cell>
          <cell r="RL188">
            <v>0.18</v>
          </cell>
          <cell r="RM188">
            <v>0.002</v>
          </cell>
          <cell r="RN188">
            <v>0.07</v>
          </cell>
          <cell r="RO188">
            <v>0.002</v>
          </cell>
          <cell r="RP188">
            <v>0.49</v>
          </cell>
          <cell r="RQ188">
            <v>0.004</v>
          </cell>
        </row>
        <row r="188">
          <cell r="SJ188">
            <v>0.14</v>
          </cell>
          <cell r="SK188">
            <v>0.001</v>
          </cell>
          <cell r="SL188">
            <v>0.37</v>
          </cell>
          <cell r="SM188">
            <v>0.002</v>
          </cell>
          <cell r="SN188">
            <v>0.13</v>
          </cell>
          <cell r="SO188">
            <v>0.001</v>
          </cell>
          <cell r="SP188">
            <v>0.38</v>
          </cell>
          <cell r="SQ188">
            <v>0.003</v>
          </cell>
          <cell r="SR188">
            <v>0.1</v>
          </cell>
          <cell r="SS188">
            <v>0.001</v>
          </cell>
          <cell r="ST188">
            <v>0.35</v>
          </cell>
          <cell r="SU188">
            <v>0.002</v>
          </cell>
          <cell r="SV188">
            <v>0.06</v>
          </cell>
          <cell r="SW188">
            <v>0.001</v>
          </cell>
          <cell r="SX188">
            <v>0.14</v>
          </cell>
          <cell r="SY188">
            <v>0.002</v>
          </cell>
        </row>
        <row r="188">
          <cell r="TD188">
            <v>-0.22</v>
          </cell>
          <cell r="TE188">
            <v>0.003</v>
          </cell>
          <cell r="TF188">
            <v>-0.49</v>
          </cell>
          <cell r="TG188">
            <v>0.007</v>
          </cell>
          <cell r="TH188">
            <v>-0.28</v>
          </cell>
          <cell r="TI188">
            <v>0.004</v>
          </cell>
          <cell r="TJ188">
            <v>-0.26</v>
          </cell>
          <cell r="TK188">
            <v>0.007</v>
          </cell>
        </row>
        <row r="188">
          <cell r="UD188">
            <v>-0.19</v>
          </cell>
          <cell r="UE188">
            <v>0.003</v>
          </cell>
          <cell r="UF188">
            <v>-0.24</v>
          </cell>
          <cell r="UG188">
            <v>0.006</v>
          </cell>
          <cell r="UH188">
            <v>-0.17</v>
          </cell>
          <cell r="UI188">
            <v>0.002</v>
          </cell>
          <cell r="UJ188">
            <v>-0.25</v>
          </cell>
          <cell r="UK188">
            <v>0.005</v>
          </cell>
          <cell r="UL188">
            <v>-0.17</v>
          </cell>
          <cell r="UM188">
            <v>0.003</v>
          </cell>
          <cell r="UN188">
            <v>-0.32</v>
          </cell>
          <cell r="UO188">
            <v>0.005</v>
          </cell>
          <cell r="UP188">
            <v>-0.26</v>
          </cell>
          <cell r="UQ188">
            <v>0.003</v>
          </cell>
          <cell r="UR188">
            <v>-0.28</v>
          </cell>
          <cell r="US188">
            <v>0.005</v>
          </cell>
        </row>
        <row r="188">
          <cell r="UX188">
            <v>0.04</v>
          </cell>
          <cell r="UY188">
            <v>0</v>
          </cell>
          <cell r="UZ188">
            <v>0.09</v>
          </cell>
          <cell r="VA188">
            <v>0.001</v>
          </cell>
          <cell r="VB188">
            <v>0.09</v>
          </cell>
          <cell r="VC188">
            <v>0.001</v>
          </cell>
        </row>
        <row r="188">
          <cell r="VP188">
            <v>0.03</v>
          </cell>
          <cell r="VQ188">
            <v>0</v>
          </cell>
          <cell r="VR188">
            <v>0.05</v>
          </cell>
          <cell r="VS188">
            <v>0</v>
          </cell>
          <cell r="VT188">
            <v>0.02</v>
          </cell>
          <cell r="VU188">
            <v>0</v>
          </cell>
          <cell r="VV188">
            <v>0</v>
          </cell>
          <cell r="VW188">
            <v>0</v>
          </cell>
        </row>
        <row r="188">
          <cell r="WB188">
            <v>0.05</v>
          </cell>
          <cell r="WC188">
            <v>0.002</v>
          </cell>
          <cell r="WD188">
            <v>-0.09</v>
          </cell>
          <cell r="WE188">
            <v>0.002</v>
          </cell>
          <cell r="WF188">
            <v>-0.05</v>
          </cell>
          <cell r="WG188">
            <v>0.002</v>
          </cell>
          <cell r="WH188">
            <v>0.02</v>
          </cell>
          <cell r="WI188">
            <v>0.001</v>
          </cell>
        </row>
        <row r="188">
          <cell r="XB188">
            <v>0.03</v>
          </cell>
          <cell r="XC188">
            <v>0.002</v>
          </cell>
          <cell r="XD188">
            <v>-0.03</v>
          </cell>
          <cell r="XE188">
            <v>0.001</v>
          </cell>
          <cell r="XF188">
            <v>0.04</v>
          </cell>
          <cell r="XG188">
            <v>0.002</v>
          </cell>
          <cell r="XH188">
            <v>-0.03</v>
          </cell>
          <cell r="XI188">
            <v>0.001</v>
          </cell>
          <cell r="XJ188">
            <v>0.04</v>
          </cell>
          <cell r="XK188">
            <v>0.002</v>
          </cell>
          <cell r="XL188">
            <v>-0.01</v>
          </cell>
          <cell r="XM188">
            <v>0.001</v>
          </cell>
          <cell r="XN188">
            <v>0</v>
          </cell>
          <cell r="XO188">
            <v>0.002</v>
          </cell>
          <cell r="XP188">
            <v>0.01</v>
          </cell>
          <cell r="XQ188">
            <v>0.001</v>
          </cell>
        </row>
        <row r="189">
          <cell r="B189" t="str">
            <v>KMS107</v>
          </cell>
          <cell r="C189" t="str">
            <v>Korea/N China</v>
          </cell>
          <cell r="D189">
            <v>36.2998</v>
          </cell>
          <cell r="E189">
            <v>127.3136</v>
          </cell>
          <cell r="F189">
            <v>-0.13</v>
          </cell>
          <cell r="G189">
            <v>0.009</v>
          </cell>
          <cell r="H189">
            <v>1.2</v>
          </cell>
          <cell r="I189">
            <v>0.032</v>
          </cell>
          <cell r="J189">
            <v>2.46</v>
          </cell>
          <cell r="K189">
            <v>0.034</v>
          </cell>
          <cell r="L189">
            <v>0.17</v>
          </cell>
          <cell r="M189">
            <v>0.014</v>
          </cell>
          <cell r="N189">
            <v>3.63</v>
          </cell>
          <cell r="O189">
            <v>0.041</v>
          </cell>
        </row>
        <row r="189">
          <cell r="AH189">
            <v>0</v>
          </cell>
          <cell r="AI189">
            <v>0.008</v>
          </cell>
          <cell r="AJ189">
            <v>2.53</v>
          </cell>
          <cell r="AK189">
            <v>0.028</v>
          </cell>
          <cell r="AL189">
            <v>0.12</v>
          </cell>
          <cell r="AM189">
            <v>0.007</v>
          </cell>
          <cell r="AN189">
            <v>2.42</v>
          </cell>
          <cell r="AO189">
            <v>0.029</v>
          </cell>
          <cell r="AP189">
            <v>0.11</v>
          </cell>
          <cell r="AQ189">
            <v>0.008</v>
          </cell>
          <cell r="AR189">
            <v>2.29</v>
          </cell>
          <cell r="AS189">
            <v>0.031</v>
          </cell>
          <cell r="AT189">
            <v>-0.41</v>
          </cell>
          <cell r="AU189">
            <v>0.008</v>
          </cell>
          <cell r="AV189">
            <v>0.11</v>
          </cell>
          <cell r="AW189">
            <v>0.026</v>
          </cell>
        </row>
        <row r="189">
          <cell r="BB189">
            <v>0.01</v>
          </cell>
          <cell r="BC189">
            <v>0.002</v>
          </cell>
          <cell r="BD189">
            <v>0.21</v>
          </cell>
          <cell r="BE189">
            <v>0.004</v>
          </cell>
          <cell r="BF189">
            <v>-0.06</v>
          </cell>
          <cell r="BG189">
            <v>0.003</v>
          </cell>
          <cell r="BH189">
            <v>0.4</v>
          </cell>
          <cell r="BI189">
            <v>0.005</v>
          </cell>
        </row>
        <row r="189">
          <cell r="CB189">
            <v>-0.01</v>
          </cell>
          <cell r="CC189">
            <v>0.001</v>
          </cell>
          <cell r="CD189">
            <v>0.27</v>
          </cell>
          <cell r="CE189">
            <v>0.003</v>
          </cell>
          <cell r="CF189">
            <v>0.01</v>
          </cell>
          <cell r="CG189">
            <v>0.002</v>
          </cell>
          <cell r="CH189">
            <v>0.27</v>
          </cell>
          <cell r="CI189">
            <v>0.003</v>
          </cell>
          <cell r="CJ189">
            <v>0.02</v>
          </cell>
          <cell r="CK189">
            <v>0.001</v>
          </cell>
          <cell r="CL189">
            <v>0.26</v>
          </cell>
          <cell r="CM189">
            <v>0.003</v>
          </cell>
          <cell r="CN189">
            <v>-0.05</v>
          </cell>
          <cell r="CO189">
            <v>0.001</v>
          </cell>
          <cell r="CP189">
            <v>0.15</v>
          </cell>
          <cell r="CQ189">
            <v>0.003</v>
          </cell>
        </row>
        <row r="189">
          <cell r="CV189">
            <v>-0.83</v>
          </cell>
          <cell r="CW189">
            <v>0.009</v>
          </cell>
          <cell r="CX189">
            <v>0.08</v>
          </cell>
          <cell r="CY189">
            <v>0.005</v>
          </cell>
          <cell r="CZ189">
            <v>-0.45</v>
          </cell>
          <cell r="DA189">
            <v>0.01</v>
          </cell>
          <cell r="DB189">
            <v>-0.5</v>
          </cell>
          <cell r="DC189">
            <v>0.009</v>
          </cell>
        </row>
        <row r="189">
          <cell r="DV189">
            <v>-0.59</v>
          </cell>
          <cell r="DW189">
            <v>0.007</v>
          </cell>
          <cell r="DX189">
            <v>-0.09</v>
          </cell>
          <cell r="DY189">
            <v>0.003</v>
          </cell>
          <cell r="DZ189">
            <v>-0.47</v>
          </cell>
          <cell r="EA189">
            <v>0.007</v>
          </cell>
          <cell r="EB189">
            <v>-0.09</v>
          </cell>
          <cell r="EC189">
            <v>0.005</v>
          </cell>
          <cell r="ED189">
            <v>-0.4</v>
          </cell>
          <cell r="EE189">
            <v>0.007</v>
          </cell>
          <cell r="EF189">
            <v>-0.09</v>
          </cell>
          <cell r="EG189">
            <v>0.005</v>
          </cell>
          <cell r="EH189">
            <v>-0.36</v>
          </cell>
          <cell r="EI189">
            <v>0.009</v>
          </cell>
          <cell r="EJ189">
            <v>-0.12</v>
          </cell>
          <cell r="EK189">
            <v>0.004</v>
          </cell>
        </row>
        <row r="189">
          <cell r="EP189">
            <v>0.05</v>
          </cell>
          <cell r="EQ189">
            <v>0.001</v>
          </cell>
          <cell r="ER189">
            <v>0.02</v>
          </cell>
          <cell r="ES189">
            <v>0</v>
          </cell>
          <cell r="ET189">
            <v>-0.02</v>
          </cell>
          <cell r="EU189">
            <v>0.001</v>
          </cell>
          <cell r="EV189">
            <v>0.06</v>
          </cell>
          <cell r="EW189">
            <v>0.001</v>
          </cell>
        </row>
        <row r="189">
          <cell r="FP189">
            <v>0.02</v>
          </cell>
          <cell r="FQ189">
            <v>0.001</v>
          </cell>
          <cell r="FR189">
            <v>0.03</v>
          </cell>
          <cell r="FS189">
            <v>0</v>
          </cell>
          <cell r="FT189">
            <v>0.03</v>
          </cell>
          <cell r="FU189">
            <v>0.001</v>
          </cell>
          <cell r="FV189">
            <v>0.03</v>
          </cell>
          <cell r="FW189">
            <v>0</v>
          </cell>
          <cell r="FX189">
            <v>0.02</v>
          </cell>
          <cell r="FY189">
            <v>0.001</v>
          </cell>
          <cell r="FZ189">
            <v>0.03</v>
          </cell>
          <cell r="GA189">
            <v>0</v>
          </cell>
          <cell r="GB189">
            <v>-0.01</v>
          </cell>
          <cell r="GC189">
            <v>0.001</v>
          </cell>
          <cell r="GD189">
            <v>0.02</v>
          </cell>
          <cell r="GE189">
            <v>0</v>
          </cell>
        </row>
        <row r="189">
          <cell r="GJ189">
            <v>67.7</v>
          </cell>
          <cell r="GK189">
            <v>1.162</v>
          </cell>
          <cell r="GL189">
            <v>425.33</v>
          </cell>
          <cell r="GM189">
            <v>5.564</v>
          </cell>
          <cell r="GN189">
            <v>131.12</v>
          </cell>
          <cell r="GO189">
            <v>1.908</v>
          </cell>
          <cell r="GP189">
            <v>695.59</v>
          </cell>
          <cell r="GQ189">
            <v>6.273</v>
          </cell>
        </row>
        <row r="189">
          <cell r="HJ189">
            <v>94.93</v>
          </cell>
          <cell r="HK189">
            <v>1.231</v>
          </cell>
          <cell r="HL189">
            <v>564.99</v>
          </cell>
          <cell r="HM189">
            <v>5.246</v>
          </cell>
          <cell r="HN189">
            <v>107.28</v>
          </cell>
          <cell r="HO189">
            <v>1.307</v>
          </cell>
          <cell r="HP189">
            <v>551.87</v>
          </cell>
          <cell r="HQ189">
            <v>5.702</v>
          </cell>
          <cell r="HR189">
            <v>96.32</v>
          </cell>
          <cell r="HS189">
            <v>1.196</v>
          </cell>
          <cell r="HT189">
            <v>482.08</v>
          </cell>
          <cell r="HU189">
            <v>5.148</v>
          </cell>
          <cell r="HV189">
            <v>12.31</v>
          </cell>
          <cell r="HW189">
            <v>0.901</v>
          </cell>
          <cell r="HX189">
            <v>-65.61</v>
          </cell>
          <cell r="HY189">
            <v>4.287</v>
          </cell>
        </row>
        <row r="189">
          <cell r="IB189">
            <v>0.13</v>
          </cell>
          <cell r="IC189">
            <v>0.006</v>
          </cell>
          <cell r="ID189">
            <v>0.15</v>
          </cell>
          <cell r="IE189">
            <v>0.004</v>
          </cell>
          <cell r="IF189">
            <v>0.01</v>
          </cell>
          <cell r="IG189">
            <v>0.009</v>
          </cell>
          <cell r="IH189">
            <v>0.11</v>
          </cell>
          <cell r="II189">
            <v>0.005</v>
          </cell>
        </row>
        <row r="189">
          <cell r="JB189">
            <v>0.12</v>
          </cell>
          <cell r="JC189">
            <v>0.007</v>
          </cell>
          <cell r="JD189">
            <v>0.14</v>
          </cell>
          <cell r="JE189">
            <v>0.005</v>
          </cell>
          <cell r="JF189">
            <v>0.12</v>
          </cell>
          <cell r="JG189">
            <v>0.008</v>
          </cell>
          <cell r="JH189">
            <v>0.13</v>
          </cell>
          <cell r="JI189">
            <v>0.005</v>
          </cell>
          <cell r="JJ189">
            <v>0.09</v>
          </cell>
          <cell r="JK189">
            <v>0.008</v>
          </cell>
          <cell r="JL189">
            <v>0.1</v>
          </cell>
          <cell r="JM189">
            <v>0.005</v>
          </cell>
          <cell r="JN189">
            <v>-0.18</v>
          </cell>
          <cell r="JO189">
            <v>0.006</v>
          </cell>
          <cell r="JP189">
            <v>-0.12</v>
          </cell>
          <cell r="JQ189">
            <v>0.004</v>
          </cell>
        </row>
        <row r="189">
          <cell r="JT189">
            <v>0.05</v>
          </cell>
          <cell r="JU189">
            <v>0.002</v>
          </cell>
          <cell r="JV189">
            <v>0.09</v>
          </cell>
          <cell r="JW189">
            <v>0.004</v>
          </cell>
          <cell r="JX189">
            <v>0.16</v>
          </cell>
          <cell r="JY189">
            <v>0.002</v>
          </cell>
          <cell r="JZ189">
            <v>0.28</v>
          </cell>
          <cell r="KA189">
            <v>0.006</v>
          </cell>
        </row>
        <row r="189">
          <cell r="KT189">
            <v>0.09</v>
          </cell>
          <cell r="KU189">
            <v>0.002</v>
          </cell>
          <cell r="KV189">
            <v>0.2</v>
          </cell>
          <cell r="KW189">
            <v>0.004</v>
          </cell>
          <cell r="KX189">
            <v>0.1</v>
          </cell>
          <cell r="KY189">
            <v>0.002</v>
          </cell>
          <cell r="KZ189">
            <v>0.21</v>
          </cell>
          <cell r="LA189">
            <v>0.006</v>
          </cell>
          <cell r="LB189">
            <v>0.08</v>
          </cell>
          <cell r="LC189">
            <v>0.002</v>
          </cell>
          <cell r="LD189">
            <v>0.18</v>
          </cell>
          <cell r="LE189">
            <v>0.004</v>
          </cell>
          <cell r="LF189">
            <v>0.07</v>
          </cell>
          <cell r="LG189">
            <v>0.001</v>
          </cell>
          <cell r="LH189">
            <v>0.06</v>
          </cell>
          <cell r="LI189">
            <v>0.004</v>
          </cell>
        </row>
        <row r="189">
          <cell r="LN189">
            <v>0.21</v>
          </cell>
          <cell r="LO189">
            <v>0.004</v>
          </cell>
          <cell r="LP189">
            <v>0.41</v>
          </cell>
          <cell r="LQ189">
            <v>0.005</v>
          </cell>
          <cell r="LR189">
            <v>0.4</v>
          </cell>
          <cell r="LS189">
            <v>0.006</v>
          </cell>
          <cell r="LT189">
            <v>0.57</v>
          </cell>
          <cell r="LU189">
            <v>0.006</v>
          </cell>
        </row>
        <row r="189">
          <cell r="MH189">
            <v>0.35</v>
          </cell>
          <cell r="MI189">
            <v>0.006</v>
          </cell>
          <cell r="MJ189">
            <v>0.54</v>
          </cell>
          <cell r="MK189">
            <v>0.006</v>
          </cell>
          <cell r="ML189">
            <v>0.38</v>
          </cell>
          <cell r="MM189">
            <v>0.006</v>
          </cell>
          <cell r="MN189">
            <v>0.55</v>
          </cell>
          <cell r="MO189">
            <v>0.005</v>
          </cell>
          <cell r="MP189">
            <v>0.3</v>
          </cell>
          <cell r="MQ189">
            <v>0.006</v>
          </cell>
          <cell r="MR189">
            <v>0.51</v>
          </cell>
          <cell r="MS189">
            <v>0.007</v>
          </cell>
          <cell r="MT189">
            <v>0.29</v>
          </cell>
          <cell r="MU189">
            <v>0.008</v>
          </cell>
          <cell r="MV189">
            <v>0.7</v>
          </cell>
          <cell r="MW189">
            <v>0.013</v>
          </cell>
          <cell r="MX189">
            <v>0.74</v>
          </cell>
          <cell r="MY189">
            <v>0.008</v>
          </cell>
        </row>
        <row r="189">
          <cell r="NR189">
            <v>0.67</v>
          </cell>
          <cell r="NS189">
            <v>0.009</v>
          </cell>
          <cell r="NT189">
            <v>0.48</v>
          </cell>
          <cell r="NU189">
            <v>0.008</v>
          </cell>
          <cell r="NV189">
            <v>0.76</v>
          </cell>
          <cell r="NW189">
            <v>0.008</v>
          </cell>
          <cell r="NX189">
            <v>0.51</v>
          </cell>
          <cell r="NY189">
            <v>0.007</v>
          </cell>
          <cell r="NZ189">
            <v>0.62</v>
          </cell>
          <cell r="OA189">
            <v>0.007</v>
          </cell>
          <cell r="OB189">
            <v>0.45</v>
          </cell>
          <cell r="OC189">
            <v>0.006</v>
          </cell>
          <cell r="OD189">
            <v>0.13</v>
          </cell>
          <cell r="OE189">
            <v>0.007</v>
          </cell>
          <cell r="OF189">
            <v>-0.09</v>
          </cell>
          <cell r="OG189">
            <v>0.006</v>
          </cell>
        </row>
        <row r="189">
          <cell r="OL189">
            <v>0.03</v>
          </cell>
          <cell r="OM189">
            <v>0.001</v>
          </cell>
          <cell r="ON189">
            <v>0.07</v>
          </cell>
          <cell r="OO189">
            <v>0.001</v>
          </cell>
          <cell r="OP189">
            <v>0.03</v>
          </cell>
          <cell r="OQ189">
            <v>0.001</v>
          </cell>
          <cell r="OR189">
            <v>0.05</v>
          </cell>
          <cell r="OS189">
            <v>0.001</v>
          </cell>
        </row>
        <row r="189">
          <cell r="PF189">
            <v>0.03</v>
          </cell>
          <cell r="PG189">
            <v>0.001</v>
          </cell>
          <cell r="PH189">
            <v>0.07</v>
          </cell>
          <cell r="PI189">
            <v>0.001</v>
          </cell>
          <cell r="PJ189">
            <v>0.04</v>
          </cell>
          <cell r="PK189">
            <v>0.001</v>
          </cell>
          <cell r="PL189">
            <v>0.06</v>
          </cell>
          <cell r="PM189">
            <v>0.001</v>
          </cell>
          <cell r="PN189">
            <v>0.03</v>
          </cell>
          <cell r="PO189">
            <v>0.001</v>
          </cell>
          <cell r="PP189">
            <v>0.05</v>
          </cell>
          <cell r="PQ189">
            <v>0.003</v>
          </cell>
          <cell r="PR189">
            <v>-0.06</v>
          </cell>
          <cell r="PS189">
            <v>0.002</v>
          </cell>
          <cell r="PT189">
            <v>0.11</v>
          </cell>
          <cell r="PU189">
            <v>0.003</v>
          </cell>
          <cell r="PV189">
            <v>-0.05</v>
          </cell>
          <cell r="PW189">
            <v>0.002</v>
          </cell>
        </row>
        <row r="189">
          <cell r="QP189">
            <v>0.11</v>
          </cell>
          <cell r="QQ189">
            <v>0.003</v>
          </cell>
          <cell r="QR189">
            <v>-0.06</v>
          </cell>
          <cell r="QS189">
            <v>0.002</v>
          </cell>
          <cell r="QT189">
            <v>0.12</v>
          </cell>
          <cell r="QU189">
            <v>0.003</v>
          </cell>
          <cell r="QV189">
            <v>-0.05</v>
          </cell>
          <cell r="QW189">
            <v>0.002</v>
          </cell>
          <cell r="QX189">
            <v>0.08</v>
          </cell>
          <cell r="QY189">
            <v>0.003</v>
          </cell>
          <cell r="QZ189">
            <v>-0.04</v>
          </cell>
          <cell r="RA189">
            <v>0.002</v>
          </cell>
          <cell r="RB189">
            <v>0.01</v>
          </cell>
          <cell r="RC189">
            <v>0.003</v>
          </cell>
          <cell r="RD189">
            <v>-0.11</v>
          </cell>
          <cell r="RE189">
            <v>0.002</v>
          </cell>
        </row>
        <row r="189">
          <cell r="RJ189">
            <v>0.1</v>
          </cell>
          <cell r="RK189">
            <v>0.001</v>
          </cell>
          <cell r="RL189">
            <v>0.13</v>
          </cell>
          <cell r="RM189">
            <v>0.002</v>
          </cell>
          <cell r="RN189">
            <v>0.02</v>
          </cell>
          <cell r="RO189">
            <v>0.001</v>
          </cell>
          <cell r="RP189">
            <v>0.35</v>
          </cell>
          <cell r="RQ189">
            <v>0.003</v>
          </cell>
        </row>
        <row r="189">
          <cell r="SJ189">
            <v>0.09</v>
          </cell>
          <cell r="SK189">
            <v>0.001</v>
          </cell>
          <cell r="SL189">
            <v>0.25</v>
          </cell>
          <cell r="SM189">
            <v>0.002</v>
          </cell>
          <cell r="SN189">
            <v>0.1</v>
          </cell>
          <cell r="SO189">
            <v>0.001</v>
          </cell>
          <cell r="SP189">
            <v>0.27</v>
          </cell>
          <cell r="SQ189">
            <v>0.003</v>
          </cell>
          <cell r="SR189">
            <v>0.07</v>
          </cell>
          <cell r="SS189">
            <v>0.001</v>
          </cell>
          <cell r="ST189">
            <v>0.23</v>
          </cell>
          <cell r="SU189">
            <v>0.002</v>
          </cell>
          <cell r="SV189">
            <v>0.03</v>
          </cell>
          <cell r="SW189">
            <v>0.001</v>
          </cell>
          <cell r="SX189">
            <v>0.07</v>
          </cell>
          <cell r="SY189">
            <v>0.002</v>
          </cell>
        </row>
        <row r="189">
          <cell r="TD189">
            <v>-0.16</v>
          </cell>
          <cell r="TE189">
            <v>0.003</v>
          </cell>
          <cell r="TF189">
            <v>-0.4</v>
          </cell>
          <cell r="TG189">
            <v>0.008</v>
          </cell>
          <cell r="TH189">
            <v>-0.15</v>
          </cell>
          <cell r="TI189">
            <v>0.004</v>
          </cell>
          <cell r="TJ189">
            <v>-0.15</v>
          </cell>
          <cell r="TK189">
            <v>0.006</v>
          </cell>
        </row>
        <row r="189">
          <cell r="UD189">
            <v>-0.13</v>
          </cell>
          <cell r="UE189">
            <v>0.003</v>
          </cell>
          <cell r="UF189">
            <v>-0.19</v>
          </cell>
          <cell r="UG189">
            <v>0.006</v>
          </cell>
          <cell r="UH189">
            <v>-0.07</v>
          </cell>
          <cell r="UI189">
            <v>0.002</v>
          </cell>
          <cell r="UJ189">
            <v>-0.15</v>
          </cell>
          <cell r="UK189">
            <v>0.004</v>
          </cell>
          <cell r="UL189">
            <v>-0.06</v>
          </cell>
          <cell r="UM189">
            <v>0.003</v>
          </cell>
          <cell r="UN189">
            <v>-0.16</v>
          </cell>
          <cell r="UO189">
            <v>0.006</v>
          </cell>
          <cell r="UP189">
            <v>-0.16</v>
          </cell>
          <cell r="UQ189">
            <v>0.002</v>
          </cell>
          <cell r="UR189">
            <v>-0.16</v>
          </cell>
          <cell r="US189">
            <v>0.005</v>
          </cell>
        </row>
        <row r="189">
          <cell r="UX189">
            <v>0.04</v>
          </cell>
          <cell r="UY189">
            <v>0</v>
          </cell>
          <cell r="UZ189">
            <v>0.05</v>
          </cell>
          <cell r="VA189">
            <v>0.001</v>
          </cell>
          <cell r="VB189">
            <v>0.07</v>
          </cell>
          <cell r="VC189">
            <v>0.001</v>
          </cell>
        </row>
        <row r="189">
          <cell r="VP189">
            <v>0.03</v>
          </cell>
          <cell r="VQ189">
            <v>0</v>
          </cell>
          <cell r="VR189">
            <v>0.04</v>
          </cell>
          <cell r="VS189">
            <v>0</v>
          </cell>
          <cell r="VT189">
            <v>0.02</v>
          </cell>
          <cell r="VU189">
            <v>0</v>
          </cell>
          <cell r="VV189">
            <v>0</v>
          </cell>
          <cell r="VW189">
            <v>0</v>
          </cell>
        </row>
        <row r="189">
          <cell r="WB189">
            <v>0.08</v>
          </cell>
          <cell r="WC189">
            <v>0.002</v>
          </cell>
          <cell r="WD189">
            <v>-0.09</v>
          </cell>
          <cell r="WE189">
            <v>0.002</v>
          </cell>
          <cell r="WF189">
            <v>-0.01</v>
          </cell>
          <cell r="WG189">
            <v>0.002</v>
          </cell>
          <cell r="WH189">
            <v>0.03</v>
          </cell>
          <cell r="WI189">
            <v>0.001</v>
          </cell>
        </row>
        <row r="189">
          <cell r="XB189">
            <v>0.06</v>
          </cell>
          <cell r="XC189">
            <v>0.002</v>
          </cell>
          <cell r="XD189">
            <v>-0.03</v>
          </cell>
          <cell r="XE189">
            <v>0.001</v>
          </cell>
          <cell r="XF189">
            <v>0.06</v>
          </cell>
          <cell r="XG189">
            <v>0.002</v>
          </cell>
          <cell r="XH189">
            <v>-0.03</v>
          </cell>
          <cell r="XI189">
            <v>0.001</v>
          </cell>
          <cell r="XJ189">
            <v>0.06</v>
          </cell>
          <cell r="XK189">
            <v>0.002</v>
          </cell>
          <cell r="XL189">
            <v>-0.03</v>
          </cell>
          <cell r="XM189">
            <v>0.001</v>
          </cell>
          <cell r="XN189">
            <v>0.01</v>
          </cell>
          <cell r="XO189">
            <v>0.002</v>
          </cell>
          <cell r="XP189">
            <v>-0.01</v>
          </cell>
          <cell r="XQ189">
            <v>0.001</v>
          </cell>
        </row>
        <row r="190">
          <cell r="B190" t="str">
            <v>KMS108</v>
          </cell>
          <cell r="C190" t="str">
            <v>Korea/N China</v>
          </cell>
          <cell r="D190">
            <v>38.1894</v>
          </cell>
          <cell r="E190">
            <v>128.0142</v>
          </cell>
          <cell r="F190">
            <v>-0.18</v>
          </cell>
          <cell r="G190">
            <v>0.007</v>
          </cell>
          <cell r="H190">
            <v>0.55</v>
          </cell>
          <cell r="I190">
            <v>0.019</v>
          </cell>
          <cell r="J190">
            <v>2.95</v>
          </cell>
          <cell r="K190">
            <v>0.033</v>
          </cell>
          <cell r="L190">
            <v>0.08</v>
          </cell>
          <cell r="M190">
            <v>0.01</v>
          </cell>
          <cell r="N190">
            <v>2.68</v>
          </cell>
          <cell r="O190">
            <v>0.027</v>
          </cell>
        </row>
        <row r="190">
          <cell r="AD190">
            <v>-3.3</v>
          </cell>
          <cell r="AE190">
            <v>0.023</v>
          </cell>
          <cell r="AF190">
            <v>-5.35</v>
          </cell>
          <cell r="AG190">
            <v>0.081</v>
          </cell>
          <cell r="AH190">
            <v>-0.13</v>
          </cell>
          <cell r="AI190">
            <v>0.006</v>
          </cell>
          <cell r="AJ190">
            <v>1.77</v>
          </cell>
          <cell r="AK190">
            <v>0.02</v>
          </cell>
          <cell r="AL190">
            <v>-0.11</v>
          </cell>
          <cell r="AM190">
            <v>0.006</v>
          </cell>
          <cell r="AN190">
            <v>1.66</v>
          </cell>
          <cell r="AO190">
            <v>0.018</v>
          </cell>
          <cell r="AP190">
            <v>-0.06</v>
          </cell>
          <cell r="AQ190">
            <v>0.006</v>
          </cell>
          <cell r="AR190">
            <v>1.8</v>
          </cell>
          <cell r="AS190">
            <v>0.016</v>
          </cell>
          <cell r="AT190">
            <v>-0.52</v>
          </cell>
          <cell r="AU190">
            <v>0.006</v>
          </cell>
          <cell r="AV190">
            <v>-0.4</v>
          </cell>
          <cell r="AW190">
            <v>0.021</v>
          </cell>
          <cell r="AX190">
            <v>-0.63</v>
          </cell>
          <cell r="AY190">
            <v>0.006</v>
          </cell>
          <cell r="AZ190">
            <v>-0.68</v>
          </cell>
          <cell r="BA190">
            <v>0.013</v>
          </cell>
          <cell r="BB190">
            <v>0</v>
          </cell>
          <cell r="BC190">
            <v>0.001</v>
          </cell>
          <cell r="BD190">
            <v>0.12</v>
          </cell>
          <cell r="BE190">
            <v>0.002</v>
          </cell>
          <cell r="BF190">
            <v>-0.1</v>
          </cell>
          <cell r="BG190">
            <v>0.002</v>
          </cell>
          <cell r="BH190">
            <v>0.32</v>
          </cell>
          <cell r="BI190">
            <v>0.004</v>
          </cell>
        </row>
        <row r="190">
          <cell r="BX190">
            <v>-0.42</v>
          </cell>
          <cell r="BY190">
            <v>0.003</v>
          </cell>
          <cell r="BZ190">
            <v>0.1</v>
          </cell>
          <cell r="CA190">
            <v>0.007</v>
          </cell>
          <cell r="CB190">
            <v>-0.02</v>
          </cell>
          <cell r="CC190">
            <v>0.001</v>
          </cell>
          <cell r="CD190">
            <v>0.2</v>
          </cell>
          <cell r="CE190">
            <v>0.002</v>
          </cell>
          <cell r="CF190">
            <v>-0.03</v>
          </cell>
          <cell r="CG190">
            <v>0.001</v>
          </cell>
          <cell r="CH190">
            <v>0.19</v>
          </cell>
          <cell r="CI190">
            <v>0.002</v>
          </cell>
          <cell r="CJ190">
            <v>0</v>
          </cell>
          <cell r="CK190">
            <v>0.001</v>
          </cell>
          <cell r="CL190">
            <v>0.21</v>
          </cell>
          <cell r="CM190">
            <v>0.002</v>
          </cell>
          <cell r="CN190">
            <v>-0.06</v>
          </cell>
          <cell r="CO190">
            <v>0.001</v>
          </cell>
          <cell r="CP190">
            <v>0.12</v>
          </cell>
          <cell r="CQ190">
            <v>0.002</v>
          </cell>
          <cell r="CR190">
            <v>-0.03</v>
          </cell>
          <cell r="CS190">
            <v>0.001</v>
          </cell>
          <cell r="CT190">
            <v>0.09</v>
          </cell>
          <cell r="CU190">
            <v>0.002</v>
          </cell>
          <cell r="CV190">
            <v>-0.72</v>
          </cell>
          <cell r="CW190">
            <v>0.008</v>
          </cell>
          <cell r="CX190">
            <v>0</v>
          </cell>
          <cell r="CY190">
            <v>0.004</v>
          </cell>
          <cell r="CZ190">
            <v>-0.24</v>
          </cell>
          <cell r="DA190">
            <v>0.009</v>
          </cell>
          <cell r="DB190">
            <v>-0.26</v>
          </cell>
          <cell r="DC190">
            <v>0.008</v>
          </cell>
        </row>
        <row r="190">
          <cell r="DR190">
            <v>-0.83</v>
          </cell>
          <cell r="DS190">
            <v>0.009</v>
          </cell>
          <cell r="DT190">
            <v>0.05</v>
          </cell>
          <cell r="DU190">
            <v>0.008</v>
          </cell>
          <cell r="DV190">
            <v>-0.46</v>
          </cell>
          <cell r="DW190">
            <v>0.007</v>
          </cell>
          <cell r="DX190">
            <v>-0.05</v>
          </cell>
          <cell r="DY190">
            <v>0.002</v>
          </cell>
          <cell r="DZ190">
            <v>-0.44</v>
          </cell>
          <cell r="EA190">
            <v>0.007</v>
          </cell>
          <cell r="EB190">
            <v>-0.05</v>
          </cell>
          <cell r="EC190">
            <v>0.003</v>
          </cell>
          <cell r="ED190">
            <v>-0.37</v>
          </cell>
          <cell r="EE190">
            <v>0.006</v>
          </cell>
          <cell r="EF190">
            <v>-0.01</v>
          </cell>
          <cell r="EG190">
            <v>0.004</v>
          </cell>
          <cell r="EH190">
            <v>-0.37</v>
          </cell>
          <cell r="EI190">
            <v>0.006</v>
          </cell>
          <cell r="EJ190">
            <v>-0.07</v>
          </cell>
          <cell r="EK190">
            <v>0.003</v>
          </cell>
          <cell r="EL190">
            <v>-0.21</v>
          </cell>
          <cell r="EM190">
            <v>0.004</v>
          </cell>
          <cell r="EN190">
            <v>0.04</v>
          </cell>
          <cell r="EO190">
            <v>0.001</v>
          </cell>
          <cell r="EP190">
            <v>0.04</v>
          </cell>
          <cell r="EQ190">
            <v>0.001</v>
          </cell>
          <cell r="ER190">
            <v>0.02</v>
          </cell>
          <cell r="ES190">
            <v>0</v>
          </cell>
          <cell r="ET190">
            <v>-0.05</v>
          </cell>
          <cell r="EU190">
            <v>0.001</v>
          </cell>
          <cell r="EV190">
            <v>0.05</v>
          </cell>
          <cell r="EW190">
            <v>0</v>
          </cell>
        </row>
        <row r="190">
          <cell r="FL190">
            <v>-0.12</v>
          </cell>
          <cell r="FM190">
            <v>0.001</v>
          </cell>
          <cell r="FN190">
            <v>0.02</v>
          </cell>
          <cell r="FO190">
            <v>0.001</v>
          </cell>
          <cell r="FP190">
            <v>0.01</v>
          </cell>
          <cell r="FQ190">
            <v>0</v>
          </cell>
          <cell r="FR190">
            <v>0.02</v>
          </cell>
          <cell r="FS190">
            <v>0</v>
          </cell>
          <cell r="FT190">
            <v>0</v>
          </cell>
          <cell r="FU190">
            <v>0.001</v>
          </cell>
          <cell r="FV190">
            <v>0.02</v>
          </cell>
          <cell r="FW190">
            <v>0</v>
          </cell>
          <cell r="FX190">
            <v>0.01</v>
          </cell>
          <cell r="FY190">
            <v>0.001</v>
          </cell>
          <cell r="FZ190">
            <v>0.02</v>
          </cell>
          <cell r="GA190">
            <v>0</v>
          </cell>
          <cell r="GB190">
            <v>-0.01</v>
          </cell>
          <cell r="GC190">
            <v>0.001</v>
          </cell>
          <cell r="GD190">
            <v>0.02</v>
          </cell>
          <cell r="GE190">
            <v>0</v>
          </cell>
          <cell r="GF190">
            <v>-0.01</v>
          </cell>
          <cell r="GG190">
            <v>0</v>
          </cell>
          <cell r="GH190">
            <v>0.01</v>
          </cell>
          <cell r="GI190">
            <v>0</v>
          </cell>
          <cell r="GJ190">
            <v>8.42</v>
          </cell>
          <cell r="GK190">
            <v>0.948</v>
          </cell>
          <cell r="GL190">
            <v>494.68</v>
          </cell>
          <cell r="GM190">
            <v>4.43</v>
          </cell>
          <cell r="GN190">
            <v>52.14</v>
          </cell>
          <cell r="GO190">
            <v>1.541</v>
          </cell>
          <cell r="GP190">
            <v>671.43</v>
          </cell>
          <cell r="GQ190">
            <v>5.241</v>
          </cell>
        </row>
        <row r="190">
          <cell r="HF190">
            <v>-319.5</v>
          </cell>
          <cell r="HG190">
            <v>1.995</v>
          </cell>
          <cell r="HH190">
            <v>-964.4</v>
          </cell>
          <cell r="HI190">
            <v>6.532</v>
          </cell>
          <cell r="HJ190">
            <v>1.14</v>
          </cell>
          <cell r="HK190">
            <v>1.056</v>
          </cell>
          <cell r="HL190">
            <v>582.19</v>
          </cell>
          <cell r="HM190">
            <v>4.068</v>
          </cell>
          <cell r="HN190">
            <v>8.53</v>
          </cell>
          <cell r="HO190">
            <v>1.199</v>
          </cell>
          <cell r="HP190">
            <v>574.13</v>
          </cell>
          <cell r="HQ190">
            <v>4.514</v>
          </cell>
          <cell r="HR190">
            <v>23.79</v>
          </cell>
          <cell r="HS190">
            <v>1.199</v>
          </cell>
          <cell r="HT190">
            <v>444.02</v>
          </cell>
          <cell r="HU190">
            <v>4.258</v>
          </cell>
          <cell r="HV190">
            <v>-38.64</v>
          </cell>
          <cell r="HW190">
            <v>0.857</v>
          </cell>
          <cell r="HX190">
            <v>-94.83</v>
          </cell>
          <cell r="HY190">
            <v>4.405</v>
          </cell>
          <cell r="HZ190">
            <v>-383.2</v>
          </cell>
          <cell r="IA190">
            <v>3.202</v>
          </cell>
          <cell r="IB190">
            <v>0.18</v>
          </cell>
          <cell r="IC190">
            <v>0.005</v>
          </cell>
          <cell r="ID190">
            <v>0.33</v>
          </cell>
          <cell r="IE190">
            <v>0.004</v>
          </cell>
          <cell r="IF190">
            <v>0.31</v>
          </cell>
          <cell r="IG190">
            <v>0.007</v>
          </cell>
          <cell r="IH190">
            <v>0.43</v>
          </cell>
          <cell r="II190">
            <v>0.005</v>
          </cell>
        </row>
        <row r="190">
          <cell r="IX190">
            <v>-1.19</v>
          </cell>
          <cell r="IY190">
            <v>0.008</v>
          </cell>
          <cell r="IZ190">
            <v>-0.3</v>
          </cell>
          <cell r="JA190">
            <v>0.006</v>
          </cell>
          <cell r="JB190">
            <v>0.22</v>
          </cell>
          <cell r="JC190">
            <v>0.006</v>
          </cell>
          <cell r="JD190">
            <v>0.48</v>
          </cell>
          <cell r="JE190">
            <v>0.005</v>
          </cell>
          <cell r="JF190">
            <v>0.23</v>
          </cell>
          <cell r="JG190">
            <v>0.006</v>
          </cell>
          <cell r="JH190">
            <v>0.46</v>
          </cell>
          <cell r="JI190">
            <v>0.004</v>
          </cell>
          <cell r="JJ190">
            <v>0.25</v>
          </cell>
          <cell r="JK190">
            <v>0.006</v>
          </cell>
          <cell r="JL190">
            <v>0.43</v>
          </cell>
          <cell r="JM190">
            <v>0.004</v>
          </cell>
          <cell r="JN190">
            <v>-0.07</v>
          </cell>
          <cell r="JO190">
            <v>0.004</v>
          </cell>
          <cell r="JP190">
            <v>0.18</v>
          </cell>
          <cell r="JQ190">
            <v>0.004</v>
          </cell>
          <cell r="JR190">
            <v>-0.06</v>
          </cell>
          <cell r="JS190">
            <v>0.001</v>
          </cell>
          <cell r="JT190">
            <v>-0.08</v>
          </cell>
          <cell r="JU190">
            <v>0.002</v>
          </cell>
          <cell r="JV190">
            <v>-0.01</v>
          </cell>
          <cell r="JW190">
            <v>0.003</v>
          </cell>
          <cell r="JX190">
            <v>-0.01</v>
          </cell>
          <cell r="JY190">
            <v>0.002</v>
          </cell>
          <cell r="JZ190">
            <v>-0.05</v>
          </cell>
          <cell r="KA190">
            <v>0.006</v>
          </cell>
        </row>
        <row r="190">
          <cell r="KP190">
            <v>0.11</v>
          </cell>
          <cell r="KQ190">
            <v>0.002</v>
          </cell>
          <cell r="KR190">
            <v>-0.06</v>
          </cell>
          <cell r="KS190">
            <v>0.004</v>
          </cell>
          <cell r="KT190">
            <v>-0.1</v>
          </cell>
          <cell r="KU190">
            <v>0.002</v>
          </cell>
          <cell r="KV190">
            <v>-0.12</v>
          </cell>
          <cell r="KW190">
            <v>0.004</v>
          </cell>
          <cell r="KX190">
            <v>-0.09</v>
          </cell>
          <cell r="KY190">
            <v>0.002</v>
          </cell>
          <cell r="KZ190">
            <v>-0.14</v>
          </cell>
          <cell r="LA190">
            <v>0.004</v>
          </cell>
          <cell r="LB190">
            <v>-0.06</v>
          </cell>
          <cell r="LC190">
            <v>0.002</v>
          </cell>
          <cell r="LD190">
            <v>-0.19</v>
          </cell>
          <cell r="LE190">
            <v>0.004</v>
          </cell>
          <cell r="LF190">
            <v>-0.02</v>
          </cell>
          <cell r="LG190">
            <v>0.001</v>
          </cell>
          <cell r="LH190">
            <v>-0.23</v>
          </cell>
          <cell r="LI190">
            <v>0.003</v>
          </cell>
          <cell r="LJ190">
            <v>0.01</v>
          </cell>
          <cell r="LK190">
            <v>0</v>
          </cell>
          <cell r="LL190">
            <v>-0.06</v>
          </cell>
          <cell r="LM190">
            <v>0.001</v>
          </cell>
          <cell r="LN190">
            <v>0.12</v>
          </cell>
          <cell r="LO190">
            <v>0.003</v>
          </cell>
          <cell r="LP190">
            <v>0.54</v>
          </cell>
          <cell r="LQ190">
            <v>0.005</v>
          </cell>
          <cell r="LR190">
            <v>0.34</v>
          </cell>
          <cell r="LS190">
            <v>0.005</v>
          </cell>
          <cell r="LT190">
            <v>0.63</v>
          </cell>
          <cell r="LU190">
            <v>0.007</v>
          </cell>
        </row>
        <row r="190">
          <cell r="MH190">
            <v>0.23</v>
          </cell>
          <cell r="MI190">
            <v>0.004</v>
          </cell>
          <cell r="MJ190">
            <v>0.7</v>
          </cell>
          <cell r="MK190">
            <v>0.005</v>
          </cell>
          <cell r="ML190">
            <v>0.22</v>
          </cell>
          <cell r="MM190">
            <v>0.005</v>
          </cell>
          <cell r="MN190">
            <v>0.69</v>
          </cell>
          <cell r="MO190">
            <v>0.005</v>
          </cell>
          <cell r="MP190">
            <v>0.18</v>
          </cell>
          <cell r="MQ190">
            <v>0.004</v>
          </cell>
          <cell r="MR190">
            <v>0.2</v>
          </cell>
          <cell r="MS190">
            <v>0.007</v>
          </cell>
          <cell r="MT190">
            <v>0.4</v>
          </cell>
          <cell r="MU190">
            <v>0.008</v>
          </cell>
          <cell r="MV190">
            <v>0.22</v>
          </cell>
          <cell r="MW190">
            <v>0.01</v>
          </cell>
          <cell r="MX190">
            <v>0.86</v>
          </cell>
          <cell r="MY190">
            <v>0.008</v>
          </cell>
        </row>
        <row r="190">
          <cell r="NN190">
            <v>-1.84</v>
          </cell>
          <cell r="NO190">
            <v>0.014</v>
          </cell>
          <cell r="NP190">
            <v>-1.27</v>
          </cell>
          <cell r="NQ190">
            <v>0.008</v>
          </cell>
          <cell r="NR190">
            <v>0.16</v>
          </cell>
          <cell r="NS190">
            <v>0.008</v>
          </cell>
          <cell r="NT190">
            <v>0.64</v>
          </cell>
          <cell r="NU190">
            <v>0.007</v>
          </cell>
          <cell r="NV190">
            <v>0.13</v>
          </cell>
          <cell r="NW190">
            <v>0.009</v>
          </cell>
          <cell r="NX190">
            <v>0.63</v>
          </cell>
          <cell r="NY190">
            <v>0.008</v>
          </cell>
          <cell r="NZ190">
            <v>0.14</v>
          </cell>
          <cell r="OA190">
            <v>0.007</v>
          </cell>
          <cell r="OB190">
            <v>0.56</v>
          </cell>
          <cell r="OC190">
            <v>0.009</v>
          </cell>
          <cell r="OD190">
            <v>-0.32</v>
          </cell>
          <cell r="OE190">
            <v>0.007</v>
          </cell>
          <cell r="OF190">
            <v>-0.08</v>
          </cell>
          <cell r="OG190">
            <v>0.007</v>
          </cell>
          <cell r="OH190">
            <v>-0.18</v>
          </cell>
          <cell r="OI190">
            <v>0.002</v>
          </cell>
          <cell r="OJ190">
            <v>-0.25</v>
          </cell>
          <cell r="OK190">
            <v>0.002</v>
          </cell>
          <cell r="OL190">
            <v>0.04</v>
          </cell>
          <cell r="OM190">
            <v>0.001</v>
          </cell>
          <cell r="ON190">
            <v>0.07</v>
          </cell>
          <cell r="OO190">
            <v>0</v>
          </cell>
          <cell r="OP190">
            <v>0.08</v>
          </cell>
          <cell r="OQ190">
            <v>0.001</v>
          </cell>
          <cell r="OR190">
            <v>0.07</v>
          </cell>
          <cell r="OS190">
            <v>0.001</v>
          </cell>
        </row>
        <row r="190">
          <cell r="PF190">
            <v>0.07</v>
          </cell>
          <cell r="PG190">
            <v>0.001</v>
          </cell>
          <cell r="PH190">
            <v>0.09</v>
          </cell>
          <cell r="PI190">
            <v>0.001</v>
          </cell>
          <cell r="PJ190">
            <v>0.07</v>
          </cell>
          <cell r="PK190">
            <v>0.001</v>
          </cell>
          <cell r="PL190">
            <v>0.09</v>
          </cell>
          <cell r="PM190">
            <v>0.001</v>
          </cell>
          <cell r="PN190">
            <v>0.06</v>
          </cell>
          <cell r="PO190">
            <v>0.001</v>
          </cell>
          <cell r="PP190">
            <v>-0.01</v>
          </cell>
          <cell r="PQ190">
            <v>0.002</v>
          </cell>
          <cell r="PR190">
            <v>-0.04</v>
          </cell>
          <cell r="PS190">
            <v>0.002</v>
          </cell>
          <cell r="PT190">
            <v>0</v>
          </cell>
          <cell r="PU190">
            <v>0.003</v>
          </cell>
          <cell r="PV190">
            <v>0.02</v>
          </cell>
          <cell r="PW190">
            <v>0.002</v>
          </cell>
        </row>
        <row r="190">
          <cell r="QL190">
            <v>-0.32</v>
          </cell>
          <cell r="QM190">
            <v>0.002</v>
          </cell>
          <cell r="QN190">
            <v>-0.25</v>
          </cell>
          <cell r="QO190">
            <v>0.002</v>
          </cell>
          <cell r="QP190">
            <v>0</v>
          </cell>
          <cell r="QQ190">
            <v>0.003</v>
          </cell>
          <cell r="QR190">
            <v>0</v>
          </cell>
          <cell r="QS190">
            <v>0.002</v>
          </cell>
          <cell r="QT190">
            <v>0.01</v>
          </cell>
          <cell r="QU190">
            <v>0.002</v>
          </cell>
          <cell r="QV190">
            <v>-0.01</v>
          </cell>
          <cell r="QW190">
            <v>0.002</v>
          </cell>
          <cell r="QX190">
            <v>0</v>
          </cell>
          <cell r="QY190">
            <v>0.002</v>
          </cell>
          <cell r="QZ190">
            <v>0</v>
          </cell>
          <cell r="RA190">
            <v>0.002</v>
          </cell>
          <cell r="RB190">
            <v>-0.09</v>
          </cell>
          <cell r="RC190">
            <v>0.002</v>
          </cell>
          <cell r="RD190">
            <v>-0.06</v>
          </cell>
          <cell r="RE190">
            <v>0.002</v>
          </cell>
          <cell r="RF190">
            <v>-0.12</v>
          </cell>
          <cell r="RG190">
            <v>0.001</v>
          </cell>
          <cell r="RH190">
            <v>-0.06</v>
          </cell>
          <cell r="RI190">
            <v>0.001</v>
          </cell>
          <cell r="RJ190">
            <v>0.11</v>
          </cell>
          <cell r="RK190">
            <v>0.001</v>
          </cell>
          <cell r="RL190">
            <v>0.18</v>
          </cell>
          <cell r="RM190">
            <v>0.001</v>
          </cell>
          <cell r="RN190">
            <v>0.05</v>
          </cell>
          <cell r="RO190">
            <v>0.001</v>
          </cell>
          <cell r="RP190">
            <v>0.39</v>
          </cell>
          <cell r="RQ190">
            <v>0.004</v>
          </cell>
        </row>
        <row r="190">
          <cell r="SF190">
            <v>-0.12</v>
          </cell>
          <cell r="SG190">
            <v>0.002</v>
          </cell>
          <cell r="SH190">
            <v>-0.25</v>
          </cell>
          <cell r="SI190">
            <v>0.003</v>
          </cell>
          <cell r="SJ190">
            <v>0.11</v>
          </cell>
          <cell r="SK190">
            <v>0.001</v>
          </cell>
          <cell r="SL190">
            <v>0.3</v>
          </cell>
          <cell r="SM190">
            <v>0.002</v>
          </cell>
          <cell r="SN190">
            <v>0.1</v>
          </cell>
          <cell r="SO190">
            <v>0.001</v>
          </cell>
          <cell r="SP190">
            <v>0.31</v>
          </cell>
          <cell r="SQ190">
            <v>0.003</v>
          </cell>
          <cell r="SR190">
            <v>0.08</v>
          </cell>
          <cell r="SS190">
            <v>0.001</v>
          </cell>
          <cell r="ST190">
            <v>0.29</v>
          </cell>
          <cell r="SU190">
            <v>0.002</v>
          </cell>
          <cell r="SV190">
            <v>0.02</v>
          </cell>
          <cell r="SW190">
            <v>0.001</v>
          </cell>
          <cell r="SX190">
            <v>0.07</v>
          </cell>
          <cell r="SY190">
            <v>0.002</v>
          </cell>
          <cell r="SZ190">
            <v>0</v>
          </cell>
          <cell r="TA190">
            <v>0</v>
          </cell>
          <cell r="TB190">
            <v>-0.06</v>
          </cell>
          <cell r="TC190">
            <v>0.002</v>
          </cell>
          <cell r="TD190">
            <v>-0.09</v>
          </cell>
          <cell r="TE190">
            <v>0.002</v>
          </cell>
          <cell r="TF190">
            <v>-0.41</v>
          </cell>
          <cell r="TG190">
            <v>0.006</v>
          </cell>
          <cell r="TH190">
            <v>-0.14</v>
          </cell>
          <cell r="TI190">
            <v>0.004</v>
          </cell>
          <cell r="TJ190">
            <v>-0.1</v>
          </cell>
          <cell r="TK190">
            <v>0.006</v>
          </cell>
        </row>
        <row r="190">
          <cell r="TZ190">
            <v>-0.4</v>
          </cell>
          <cell r="UA190">
            <v>0.006</v>
          </cell>
          <cell r="UB190">
            <v>0.73</v>
          </cell>
          <cell r="UC190">
            <v>0.009</v>
          </cell>
          <cell r="UD190">
            <v>-0.09</v>
          </cell>
          <cell r="UE190">
            <v>0.003</v>
          </cell>
          <cell r="UF190">
            <v>-0.18</v>
          </cell>
          <cell r="UG190">
            <v>0.005</v>
          </cell>
          <cell r="UH190">
            <v>-0.07</v>
          </cell>
          <cell r="UI190">
            <v>0.002</v>
          </cell>
          <cell r="UJ190">
            <v>-0.1</v>
          </cell>
          <cell r="UK190">
            <v>0.005</v>
          </cell>
          <cell r="UL190">
            <v>-0.04</v>
          </cell>
          <cell r="UM190">
            <v>0.002</v>
          </cell>
          <cell r="UN190">
            <v>-0.03</v>
          </cell>
          <cell r="UO190">
            <v>0.004</v>
          </cell>
          <cell r="UP190">
            <v>-0.1</v>
          </cell>
          <cell r="UQ190">
            <v>0.002</v>
          </cell>
          <cell r="UR190">
            <v>0</v>
          </cell>
          <cell r="US190">
            <v>0.004</v>
          </cell>
          <cell r="UT190">
            <v>-0.02</v>
          </cell>
          <cell r="UU190">
            <v>0.002</v>
          </cell>
          <cell r="UV190">
            <v>0.26</v>
          </cell>
          <cell r="UW190">
            <v>0.003</v>
          </cell>
          <cell r="UX190">
            <v>0.03</v>
          </cell>
          <cell r="UY190">
            <v>0</v>
          </cell>
          <cell r="UZ190">
            <v>0.1</v>
          </cell>
          <cell r="VA190">
            <v>0.001</v>
          </cell>
          <cell r="VB190">
            <v>0.09</v>
          </cell>
          <cell r="VC190">
            <v>0.001</v>
          </cell>
        </row>
        <row r="190">
          <cell r="VL190">
            <v>0.01</v>
          </cell>
          <cell r="VM190">
            <v>0</v>
          </cell>
          <cell r="VN190">
            <v>-0.08</v>
          </cell>
          <cell r="VO190">
            <v>0.001</v>
          </cell>
          <cell r="VP190">
            <v>0.03</v>
          </cell>
          <cell r="VQ190">
            <v>0</v>
          </cell>
          <cell r="VR190">
            <v>0.04</v>
          </cell>
          <cell r="VS190">
            <v>0</v>
          </cell>
          <cell r="VT190">
            <v>0.01</v>
          </cell>
          <cell r="VU190">
            <v>0</v>
          </cell>
          <cell r="VV190">
            <v>0</v>
          </cell>
          <cell r="VW190">
            <v>0</v>
          </cell>
          <cell r="VX190">
            <v>0.02</v>
          </cell>
          <cell r="VY190">
            <v>0</v>
          </cell>
          <cell r="VZ190">
            <v>-0.02</v>
          </cell>
          <cell r="WA190">
            <v>0</v>
          </cell>
          <cell r="WB190">
            <v>0.09</v>
          </cell>
          <cell r="WC190">
            <v>0.001</v>
          </cell>
          <cell r="WD190">
            <v>-0.06</v>
          </cell>
          <cell r="WE190">
            <v>0.001</v>
          </cell>
          <cell r="WF190">
            <v>-0.06</v>
          </cell>
          <cell r="WG190">
            <v>0.002</v>
          </cell>
          <cell r="WH190">
            <v>0.02</v>
          </cell>
          <cell r="WI190">
            <v>0.001</v>
          </cell>
        </row>
        <row r="190">
          <cell r="WX190">
            <v>-0.01</v>
          </cell>
          <cell r="WY190">
            <v>0.002</v>
          </cell>
          <cell r="WZ190">
            <v>0.12</v>
          </cell>
          <cell r="XA190">
            <v>0.001</v>
          </cell>
          <cell r="XB190">
            <v>0.02</v>
          </cell>
          <cell r="XC190">
            <v>0.002</v>
          </cell>
          <cell r="XD190">
            <v>-0.02</v>
          </cell>
          <cell r="XE190">
            <v>0.001</v>
          </cell>
          <cell r="XF190">
            <v>0.03</v>
          </cell>
          <cell r="XG190">
            <v>0.001</v>
          </cell>
          <cell r="XH190">
            <v>-0.01</v>
          </cell>
          <cell r="XI190">
            <v>0.001</v>
          </cell>
          <cell r="XJ190">
            <v>0.04</v>
          </cell>
          <cell r="XK190">
            <v>0.001</v>
          </cell>
          <cell r="XL190">
            <v>0</v>
          </cell>
          <cell r="XM190">
            <v>0.001</v>
          </cell>
          <cell r="XN190">
            <v>0.02</v>
          </cell>
          <cell r="XO190">
            <v>0.001</v>
          </cell>
          <cell r="XP190">
            <v>0.02</v>
          </cell>
          <cell r="XQ190">
            <v>0.001</v>
          </cell>
          <cell r="XR190">
            <v>0.03</v>
          </cell>
          <cell r="XS190">
            <v>0.001</v>
          </cell>
          <cell r="XT190">
            <v>0.02</v>
          </cell>
          <cell r="XU190">
            <v>0</v>
          </cell>
        </row>
        <row r="191">
          <cell r="B191" t="str">
            <v>KMS109</v>
          </cell>
          <cell r="C191" t="str">
            <v>Korea/N China</v>
          </cell>
          <cell r="D191">
            <v>37.3296</v>
          </cell>
          <cell r="E191">
            <v>127.2423</v>
          </cell>
          <cell r="F191">
            <v>-0.01</v>
          </cell>
          <cell r="G191">
            <v>0.006</v>
          </cell>
          <cell r="H191">
            <v>0.75</v>
          </cell>
          <cell r="I191">
            <v>0.025</v>
          </cell>
          <cell r="J191">
            <v>2.43</v>
          </cell>
          <cell r="K191">
            <v>0.029</v>
          </cell>
          <cell r="L191">
            <v>0</v>
          </cell>
          <cell r="M191">
            <v>0.009</v>
          </cell>
          <cell r="N191">
            <v>3.26</v>
          </cell>
          <cell r="O191">
            <v>0.031</v>
          </cell>
        </row>
        <row r="191">
          <cell r="AD191">
            <v>-2.55</v>
          </cell>
          <cell r="AE191">
            <v>0.024</v>
          </cell>
          <cell r="AF191">
            <v>-4.97</v>
          </cell>
          <cell r="AG191">
            <v>0.065</v>
          </cell>
          <cell r="AH191">
            <v>0.01</v>
          </cell>
          <cell r="AI191">
            <v>0.005</v>
          </cell>
          <cell r="AJ191">
            <v>2.22</v>
          </cell>
          <cell r="AK191">
            <v>0.022</v>
          </cell>
          <cell r="AL191">
            <v>0.05</v>
          </cell>
          <cell r="AM191">
            <v>0.006</v>
          </cell>
          <cell r="AN191">
            <v>1.97</v>
          </cell>
          <cell r="AO191">
            <v>0.018</v>
          </cell>
          <cell r="AP191">
            <v>0.15</v>
          </cell>
          <cell r="AQ191">
            <v>0.006</v>
          </cell>
          <cell r="AR191">
            <v>2.11</v>
          </cell>
          <cell r="AS191">
            <v>0.022</v>
          </cell>
          <cell r="AT191">
            <v>-0.27</v>
          </cell>
          <cell r="AU191">
            <v>0.006</v>
          </cell>
          <cell r="AV191">
            <v>-0.14</v>
          </cell>
          <cell r="AW191">
            <v>0.018</v>
          </cell>
          <cell r="AX191">
            <v>-0.38</v>
          </cell>
          <cell r="AY191">
            <v>0.007</v>
          </cell>
          <cell r="AZ191">
            <v>-0.77</v>
          </cell>
          <cell r="BA191">
            <v>0.012</v>
          </cell>
          <cell r="BB191">
            <v>0.01</v>
          </cell>
          <cell r="BC191">
            <v>0.001</v>
          </cell>
          <cell r="BD191">
            <v>0.09</v>
          </cell>
          <cell r="BE191">
            <v>0.002</v>
          </cell>
          <cell r="BF191">
            <v>-0.11</v>
          </cell>
          <cell r="BG191">
            <v>0.002</v>
          </cell>
          <cell r="BH191">
            <v>0.44</v>
          </cell>
          <cell r="BI191">
            <v>0.003</v>
          </cell>
        </row>
        <row r="191">
          <cell r="BX191">
            <v>-0.4</v>
          </cell>
          <cell r="BY191">
            <v>0.003</v>
          </cell>
          <cell r="BZ191">
            <v>0.06</v>
          </cell>
          <cell r="CA191">
            <v>0.006</v>
          </cell>
          <cell r="CB191">
            <v>-0.02</v>
          </cell>
          <cell r="CC191">
            <v>0.001</v>
          </cell>
          <cell r="CD191">
            <v>0.23</v>
          </cell>
          <cell r="CE191">
            <v>0.002</v>
          </cell>
          <cell r="CF191">
            <v>-0.01</v>
          </cell>
          <cell r="CG191">
            <v>0.001</v>
          </cell>
          <cell r="CH191">
            <v>0.21</v>
          </cell>
          <cell r="CI191">
            <v>0.002</v>
          </cell>
          <cell r="CJ191">
            <v>0.02</v>
          </cell>
          <cell r="CK191">
            <v>0.001</v>
          </cell>
          <cell r="CL191">
            <v>0.23</v>
          </cell>
          <cell r="CM191">
            <v>0.002</v>
          </cell>
          <cell r="CN191">
            <v>-0.04</v>
          </cell>
          <cell r="CO191">
            <v>0.001</v>
          </cell>
          <cell r="CP191">
            <v>0.14</v>
          </cell>
          <cell r="CQ191">
            <v>0.002</v>
          </cell>
          <cell r="CR191">
            <v>-0.02</v>
          </cell>
          <cell r="CS191">
            <v>0</v>
          </cell>
          <cell r="CT191">
            <v>0.08</v>
          </cell>
          <cell r="CU191">
            <v>0.002</v>
          </cell>
          <cell r="CV191">
            <v>-0.62</v>
          </cell>
          <cell r="CW191">
            <v>0.007</v>
          </cell>
          <cell r="CX191">
            <v>0.03</v>
          </cell>
          <cell r="CY191">
            <v>0.004</v>
          </cell>
          <cell r="CZ191">
            <v>-0.02</v>
          </cell>
          <cell r="DA191">
            <v>0.012</v>
          </cell>
          <cell r="DB191">
            <v>-0.06</v>
          </cell>
          <cell r="DC191">
            <v>0.007</v>
          </cell>
        </row>
        <row r="191">
          <cell r="DR191">
            <v>-0.95</v>
          </cell>
          <cell r="DS191">
            <v>0.015</v>
          </cell>
          <cell r="DT191">
            <v>-0.01</v>
          </cell>
          <cell r="DU191">
            <v>0.007</v>
          </cell>
          <cell r="DV191">
            <v>-0.23</v>
          </cell>
          <cell r="DW191">
            <v>0.007</v>
          </cell>
          <cell r="DX191">
            <v>0.03</v>
          </cell>
          <cell r="DY191">
            <v>0.002</v>
          </cell>
          <cell r="DZ191">
            <v>-0.2</v>
          </cell>
          <cell r="EA191">
            <v>0.005</v>
          </cell>
          <cell r="EB191">
            <v>0.07</v>
          </cell>
          <cell r="EC191">
            <v>0.003</v>
          </cell>
          <cell r="ED191">
            <v>-0.11</v>
          </cell>
          <cell r="EE191">
            <v>0.006</v>
          </cell>
          <cell r="EF191">
            <v>0.12</v>
          </cell>
          <cell r="EG191">
            <v>0.003</v>
          </cell>
          <cell r="EH191">
            <v>-0.26</v>
          </cell>
          <cell r="EI191">
            <v>0.005</v>
          </cell>
          <cell r="EJ191">
            <v>0</v>
          </cell>
          <cell r="EK191">
            <v>0.003</v>
          </cell>
          <cell r="EL191">
            <v>-0.25</v>
          </cell>
          <cell r="EM191">
            <v>0.005</v>
          </cell>
          <cell r="EN191">
            <v>0.03</v>
          </cell>
          <cell r="EO191">
            <v>0.001</v>
          </cell>
          <cell r="EP191">
            <v>0.04</v>
          </cell>
          <cell r="EQ191">
            <v>0.001</v>
          </cell>
          <cell r="ER191">
            <v>0.01</v>
          </cell>
          <cell r="ES191">
            <v>0</v>
          </cell>
          <cell r="ET191">
            <v>-0.08</v>
          </cell>
          <cell r="EU191">
            <v>0.001</v>
          </cell>
          <cell r="EV191">
            <v>0.05</v>
          </cell>
          <cell r="EW191">
            <v>0</v>
          </cell>
        </row>
        <row r="191">
          <cell r="FL191">
            <v>-0.09</v>
          </cell>
          <cell r="FM191">
            <v>0.001</v>
          </cell>
          <cell r="FN191">
            <v>0.02</v>
          </cell>
          <cell r="FO191">
            <v>0.001</v>
          </cell>
          <cell r="FP191">
            <v>-0.01</v>
          </cell>
          <cell r="FQ191">
            <v>0.001</v>
          </cell>
          <cell r="FR191">
            <v>0.02</v>
          </cell>
          <cell r="FS191">
            <v>0</v>
          </cell>
          <cell r="FT191">
            <v>-0.01</v>
          </cell>
          <cell r="FU191">
            <v>0.001</v>
          </cell>
          <cell r="FV191">
            <v>0.02</v>
          </cell>
          <cell r="FW191">
            <v>0</v>
          </cell>
          <cell r="FX191">
            <v>0</v>
          </cell>
          <cell r="FY191">
            <v>0.001</v>
          </cell>
          <cell r="FZ191">
            <v>0.02</v>
          </cell>
          <cell r="GA191">
            <v>0</v>
          </cell>
          <cell r="GB191">
            <v>-0.01</v>
          </cell>
          <cell r="GC191">
            <v>0</v>
          </cell>
          <cell r="GD191">
            <v>0.02</v>
          </cell>
          <cell r="GE191">
            <v>0</v>
          </cell>
          <cell r="GF191">
            <v>-0.01</v>
          </cell>
          <cell r="GG191">
            <v>0</v>
          </cell>
          <cell r="GH191">
            <v>0.01</v>
          </cell>
          <cell r="GI191">
            <v>0</v>
          </cell>
          <cell r="GJ191">
            <v>61.69</v>
          </cell>
          <cell r="GK191">
            <v>0.954</v>
          </cell>
          <cell r="GL191">
            <v>363.44</v>
          </cell>
          <cell r="GM191">
            <v>4.461</v>
          </cell>
          <cell r="GN191">
            <v>87.29</v>
          </cell>
          <cell r="GO191">
            <v>1.561</v>
          </cell>
          <cell r="GP191">
            <v>636.32</v>
          </cell>
          <cell r="GQ191">
            <v>5.261</v>
          </cell>
        </row>
        <row r="191">
          <cell r="HF191">
            <v>-279.17</v>
          </cell>
          <cell r="HG191">
            <v>2.714</v>
          </cell>
          <cell r="HH191">
            <v>-700.81</v>
          </cell>
          <cell r="HI191">
            <v>7.168</v>
          </cell>
          <cell r="HJ191">
            <v>73.93</v>
          </cell>
          <cell r="HK191">
            <v>1.073</v>
          </cell>
          <cell r="HL191">
            <v>478.7</v>
          </cell>
          <cell r="HM191">
            <v>4.101</v>
          </cell>
          <cell r="HN191">
            <v>82.35</v>
          </cell>
          <cell r="HO191">
            <v>1.079</v>
          </cell>
          <cell r="HP191">
            <v>474.74</v>
          </cell>
          <cell r="HQ191">
            <v>4.045</v>
          </cell>
          <cell r="HR191">
            <v>96.35</v>
          </cell>
          <cell r="HS191">
            <v>1.055</v>
          </cell>
          <cell r="HT191">
            <v>441.59</v>
          </cell>
          <cell r="HU191">
            <v>4.165</v>
          </cell>
          <cell r="HV191">
            <v>4.91</v>
          </cell>
          <cell r="HW191">
            <v>0.711</v>
          </cell>
          <cell r="HX191">
            <v>45.28</v>
          </cell>
          <cell r="HY191">
            <v>4.151</v>
          </cell>
          <cell r="HZ191">
            <v>-208.05</v>
          </cell>
          <cell r="IA191">
            <v>2.857</v>
          </cell>
          <cell r="IB191">
            <v>0.16</v>
          </cell>
          <cell r="IC191">
            <v>0.005</v>
          </cell>
          <cell r="ID191">
            <v>0.14</v>
          </cell>
          <cell r="IE191">
            <v>0.003</v>
          </cell>
          <cell r="IF191">
            <v>0.37</v>
          </cell>
          <cell r="IG191">
            <v>0.007</v>
          </cell>
          <cell r="IH191">
            <v>0.38</v>
          </cell>
          <cell r="II191">
            <v>0.004</v>
          </cell>
        </row>
        <row r="191">
          <cell r="IX191">
            <v>-1.35</v>
          </cell>
          <cell r="IY191">
            <v>0.008</v>
          </cell>
          <cell r="IZ191">
            <v>-0.55</v>
          </cell>
          <cell r="JA191">
            <v>0.004</v>
          </cell>
          <cell r="JB191">
            <v>0.29</v>
          </cell>
          <cell r="JC191">
            <v>0.006</v>
          </cell>
          <cell r="JD191">
            <v>0.31</v>
          </cell>
          <cell r="JE191">
            <v>0.005</v>
          </cell>
          <cell r="JF191">
            <v>0.33</v>
          </cell>
          <cell r="JG191">
            <v>0.006</v>
          </cell>
          <cell r="JH191">
            <v>0.3</v>
          </cell>
          <cell r="JI191">
            <v>0.004</v>
          </cell>
          <cell r="JJ191">
            <v>0.33</v>
          </cell>
          <cell r="JK191">
            <v>0.006</v>
          </cell>
          <cell r="JL191">
            <v>0.3</v>
          </cell>
          <cell r="JM191">
            <v>0.004</v>
          </cell>
          <cell r="JN191">
            <v>-0.09</v>
          </cell>
          <cell r="JO191">
            <v>0.004</v>
          </cell>
          <cell r="JP191">
            <v>-0.01</v>
          </cell>
          <cell r="JQ191">
            <v>0.003</v>
          </cell>
          <cell r="JR191">
            <v>-0.12</v>
          </cell>
          <cell r="JS191">
            <v>0.001</v>
          </cell>
          <cell r="JT191">
            <v>0.05</v>
          </cell>
          <cell r="JU191">
            <v>0.002</v>
          </cell>
          <cell r="JV191">
            <v>0.1</v>
          </cell>
          <cell r="JW191">
            <v>0.004</v>
          </cell>
          <cell r="JX191">
            <v>0.03</v>
          </cell>
          <cell r="JY191">
            <v>0.002</v>
          </cell>
          <cell r="JZ191">
            <v>0.01</v>
          </cell>
          <cell r="KA191">
            <v>0.006</v>
          </cell>
        </row>
        <row r="191">
          <cell r="KP191">
            <v>0.13</v>
          </cell>
          <cell r="KQ191">
            <v>0.002</v>
          </cell>
          <cell r="KR191">
            <v>0.12</v>
          </cell>
          <cell r="KS191">
            <v>0.003</v>
          </cell>
          <cell r="KT191">
            <v>0.02</v>
          </cell>
          <cell r="KU191">
            <v>0.002</v>
          </cell>
          <cell r="KV191">
            <v>0.04</v>
          </cell>
          <cell r="KW191">
            <v>0.005</v>
          </cell>
          <cell r="KX191">
            <v>0.02</v>
          </cell>
          <cell r="KY191">
            <v>0.002</v>
          </cell>
          <cell r="KZ191">
            <v>0.02</v>
          </cell>
          <cell r="LA191">
            <v>0.004</v>
          </cell>
          <cell r="LB191">
            <v>0.02</v>
          </cell>
          <cell r="LC191">
            <v>0.001</v>
          </cell>
          <cell r="LD191">
            <v>0</v>
          </cell>
          <cell r="LE191">
            <v>0.004</v>
          </cell>
          <cell r="LF191">
            <v>0.04</v>
          </cell>
          <cell r="LG191">
            <v>0.001</v>
          </cell>
          <cell r="LH191">
            <v>0.02</v>
          </cell>
          <cell r="LI191">
            <v>0.003</v>
          </cell>
          <cell r="LJ191">
            <v>0.01</v>
          </cell>
          <cell r="LK191">
            <v>0</v>
          </cell>
          <cell r="LL191">
            <v>0.03</v>
          </cell>
          <cell r="LM191">
            <v>0.001</v>
          </cell>
          <cell r="LN191">
            <v>0.19</v>
          </cell>
          <cell r="LO191">
            <v>0.003</v>
          </cell>
          <cell r="LP191">
            <v>0.28</v>
          </cell>
          <cell r="LQ191">
            <v>0.005</v>
          </cell>
          <cell r="LR191">
            <v>0.44</v>
          </cell>
          <cell r="LS191">
            <v>0.005</v>
          </cell>
          <cell r="LT191">
            <v>0.53</v>
          </cell>
          <cell r="LU191">
            <v>0.006</v>
          </cell>
        </row>
        <row r="191">
          <cell r="MH191">
            <v>0.33</v>
          </cell>
          <cell r="MI191">
            <v>0.004</v>
          </cell>
          <cell r="MJ191">
            <v>0.51</v>
          </cell>
          <cell r="MK191">
            <v>0.005</v>
          </cell>
          <cell r="ML191">
            <v>0.33</v>
          </cell>
          <cell r="MM191">
            <v>0.004</v>
          </cell>
          <cell r="MN191">
            <v>0.5</v>
          </cell>
          <cell r="MO191">
            <v>0.005</v>
          </cell>
          <cell r="MP191">
            <v>0.34</v>
          </cell>
          <cell r="MQ191">
            <v>0.003</v>
          </cell>
          <cell r="MR191">
            <v>0.43</v>
          </cell>
          <cell r="MS191">
            <v>0.007</v>
          </cell>
          <cell r="MT191">
            <v>0.23</v>
          </cell>
          <cell r="MU191">
            <v>0.006</v>
          </cell>
          <cell r="MV191">
            <v>0.41</v>
          </cell>
          <cell r="MW191">
            <v>0.01</v>
          </cell>
          <cell r="MX191">
            <v>0.73</v>
          </cell>
          <cell r="MY191">
            <v>0.008</v>
          </cell>
        </row>
        <row r="191">
          <cell r="NN191">
            <v>-1.49</v>
          </cell>
          <cell r="NO191">
            <v>0.013</v>
          </cell>
          <cell r="NP191">
            <v>-1.08</v>
          </cell>
          <cell r="NQ191">
            <v>0.008</v>
          </cell>
          <cell r="NR191">
            <v>0.49</v>
          </cell>
          <cell r="NS191">
            <v>0.008</v>
          </cell>
          <cell r="NT191">
            <v>0.46</v>
          </cell>
          <cell r="NU191">
            <v>0.006</v>
          </cell>
          <cell r="NV191">
            <v>0.49</v>
          </cell>
          <cell r="NW191">
            <v>0.008</v>
          </cell>
          <cell r="NX191">
            <v>0.45</v>
          </cell>
          <cell r="NY191">
            <v>0.007</v>
          </cell>
          <cell r="NZ191">
            <v>0.52</v>
          </cell>
          <cell r="OA191">
            <v>0.006</v>
          </cell>
          <cell r="OB191">
            <v>0.52</v>
          </cell>
          <cell r="OC191">
            <v>0.006</v>
          </cell>
          <cell r="OD191">
            <v>0.03</v>
          </cell>
          <cell r="OE191">
            <v>0.005</v>
          </cell>
          <cell r="OF191">
            <v>0.07</v>
          </cell>
          <cell r="OG191">
            <v>0.006</v>
          </cell>
          <cell r="OH191">
            <v>-0.13</v>
          </cell>
          <cell r="OI191">
            <v>0.002</v>
          </cell>
          <cell r="OJ191">
            <v>-0.09</v>
          </cell>
          <cell r="OK191">
            <v>0.003</v>
          </cell>
          <cell r="OL191">
            <v>0.03</v>
          </cell>
          <cell r="OM191">
            <v>0.001</v>
          </cell>
          <cell r="ON191">
            <v>0.06</v>
          </cell>
          <cell r="OO191">
            <v>0</v>
          </cell>
          <cell r="OP191">
            <v>0.07</v>
          </cell>
          <cell r="OQ191">
            <v>0.001</v>
          </cell>
          <cell r="OR191">
            <v>0.02</v>
          </cell>
          <cell r="OS191">
            <v>0.001</v>
          </cell>
        </row>
        <row r="191">
          <cell r="PF191">
            <v>0.06</v>
          </cell>
          <cell r="PG191">
            <v>0.001</v>
          </cell>
          <cell r="PH191">
            <v>0.05</v>
          </cell>
          <cell r="PI191">
            <v>0.001</v>
          </cell>
          <cell r="PJ191">
            <v>0.06</v>
          </cell>
          <cell r="PK191">
            <v>0.001</v>
          </cell>
          <cell r="PL191">
            <v>0.05</v>
          </cell>
          <cell r="PM191">
            <v>0.001</v>
          </cell>
          <cell r="PN191">
            <v>0.05</v>
          </cell>
          <cell r="PO191">
            <v>0.001</v>
          </cell>
          <cell r="PP191">
            <v>0.01</v>
          </cell>
          <cell r="PQ191">
            <v>0.002</v>
          </cell>
          <cell r="PR191">
            <v>-0.12</v>
          </cell>
          <cell r="PS191">
            <v>0.002</v>
          </cell>
          <cell r="PT191">
            <v>-0.02</v>
          </cell>
          <cell r="PU191">
            <v>0.003</v>
          </cell>
          <cell r="PV191">
            <v>-0.02</v>
          </cell>
          <cell r="PW191">
            <v>0.002</v>
          </cell>
        </row>
        <row r="191">
          <cell r="QL191">
            <v>-0.25</v>
          </cell>
          <cell r="QM191">
            <v>0.003</v>
          </cell>
          <cell r="QN191">
            <v>-0.24</v>
          </cell>
          <cell r="QO191">
            <v>0.002</v>
          </cell>
          <cell r="QP191">
            <v>0.02</v>
          </cell>
          <cell r="QQ191">
            <v>0.003</v>
          </cell>
          <cell r="QR191">
            <v>-0.06</v>
          </cell>
          <cell r="QS191">
            <v>0.002</v>
          </cell>
          <cell r="QT191">
            <v>0.01</v>
          </cell>
          <cell r="QU191">
            <v>0.003</v>
          </cell>
          <cell r="QV191">
            <v>-0.06</v>
          </cell>
          <cell r="QW191">
            <v>0.002</v>
          </cell>
          <cell r="QX191">
            <v>0.03</v>
          </cell>
          <cell r="QY191">
            <v>0.002</v>
          </cell>
          <cell r="QZ191">
            <v>-0.01</v>
          </cell>
          <cell r="RA191">
            <v>0.002</v>
          </cell>
          <cell r="RB191">
            <v>-0.04</v>
          </cell>
          <cell r="RC191">
            <v>0.002</v>
          </cell>
          <cell r="RD191">
            <v>-0.07</v>
          </cell>
          <cell r="RE191">
            <v>0.002</v>
          </cell>
          <cell r="RF191">
            <v>-0.08</v>
          </cell>
          <cell r="RG191">
            <v>0.001</v>
          </cell>
          <cell r="RH191">
            <v>-0.03</v>
          </cell>
          <cell r="RI191">
            <v>0.001</v>
          </cell>
          <cell r="RJ191">
            <v>0.15</v>
          </cell>
          <cell r="RK191">
            <v>0.001</v>
          </cell>
          <cell r="RL191">
            <v>0.2</v>
          </cell>
          <cell r="RM191">
            <v>0.001</v>
          </cell>
          <cell r="RN191">
            <v>0.08</v>
          </cell>
          <cell r="RO191">
            <v>0.001</v>
          </cell>
          <cell r="RP191">
            <v>0.37</v>
          </cell>
          <cell r="RQ191">
            <v>0.003</v>
          </cell>
        </row>
        <row r="191">
          <cell r="SF191">
            <v>-0.06</v>
          </cell>
          <cell r="SG191">
            <v>0.002</v>
          </cell>
          <cell r="SH191">
            <v>-0.23</v>
          </cell>
          <cell r="SI191">
            <v>0.003</v>
          </cell>
          <cell r="SJ191">
            <v>0.15</v>
          </cell>
          <cell r="SK191">
            <v>0.001</v>
          </cell>
          <cell r="SL191">
            <v>0.3</v>
          </cell>
          <cell r="SM191">
            <v>0.002</v>
          </cell>
          <cell r="SN191">
            <v>0.14</v>
          </cell>
          <cell r="SO191">
            <v>0.001</v>
          </cell>
          <cell r="SP191">
            <v>0.32</v>
          </cell>
          <cell r="SQ191">
            <v>0.002</v>
          </cell>
          <cell r="SR191">
            <v>0.12</v>
          </cell>
          <cell r="SS191">
            <v>0.001</v>
          </cell>
          <cell r="ST191">
            <v>0.32</v>
          </cell>
          <cell r="SU191">
            <v>0.002</v>
          </cell>
          <cell r="SV191">
            <v>0.07</v>
          </cell>
          <cell r="SW191">
            <v>0.001</v>
          </cell>
          <cell r="SX191">
            <v>0.12</v>
          </cell>
          <cell r="SY191">
            <v>0.002</v>
          </cell>
          <cell r="SZ191">
            <v>0</v>
          </cell>
          <cell r="TA191">
            <v>0</v>
          </cell>
          <cell r="TB191">
            <v>-0.01</v>
          </cell>
          <cell r="TC191">
            <v>0.002</v>
          </cell>
          <cell r="TD191">
            <v>-0.04</v>
          </cell>
          <cell r="TE191">
            <v>0.002</v>
          </cell>
          <cell r="TF191">
            <v>-0.3</v>
          </cell>
          <cell r="TG191">
            <v>0.006</v>
          </cell>
          <cell r="TH191">
            <v>-0.08</v>
          </cell>
          <cell r="TI191">
            <v>0.003</v>
          </cell>
          <cell r="TJ191">
            <v>0</v>
          </cell>
          <cell r="TK191">
            <v>0.007</v>
          </cell>
        </row>
        <row r="191">
          <cell r="TZ191">
            <v>-0.25</v>
          </cell>
          <cell r="UA191">
            <v>0.006</v>
          </cell>
          <cell r="UB191">
            <v>0.99</v>
          </cell>
          <cell r="UC191">
            <v>0.009</v>
          </cell>
          <cell r="UD191">
            <v>-0.02</v>
          </cell>
          <cell r="UE191">
            <v>0.002</v>
          </cell>
          <cell r="UF191">
            <v>-0.06</v>
          </cell>
          <cell r="UG191">
            <v>0.005</v>
          </cell>
          <cell r="UH191">
            <v>-0.02</v>
          </cell>
          <cell r="UI191">
            <v>0.002</v>
          </cell>
          <cell r="UJ191">
            <v>-0.07</v>
          </cell>
          <cell r="UK191">
            <v>0.005</v>
          </cell>
          <cell r="UL191">
            <v>0.03</v>
          </cell>
          <cell r="UM191">
            <v>0.002</v>
          </cell>
          <cell r="UN191">
            <v>-0.02</v>
          </cell>
          <cell r="UO191">
            <v>0.005</v>
          </cell>
          <cell r="UP191">
            <v>-0.03</v>
          </cell>
          <cell r="UQ191">
            <v>0.002</v>
          </cell>
          <cell r="UR191">
            <v>0.04</v>
          </cell>
          <cell r="US191">
            <v>0.004</v>
          </cell>
          <cell r="UT191">
            <v>0.01</v>
          </cell>
          <cell r="UU191">
            <v>0.002</v>
          </cell>
          <cell r="UV191">
            <v>0.27</v>
          </cell>
          <cell r="UW191">
            <v>0.002</v>
          </cell>
          <cell r="UX191">
            <v>0.02</v>
          </cell>
          <cell r="UY191">
            <v>0</v>
          </cell>
          <cell r="UZ191">
            <v>0.09</v>
          </cell>
          <cell r="VA191">
            <v>0.001</v>
          </cell>
          <cell r="VB191">
            <v>0.12</v>
          </cell>
          <cell r="VC191">
            <v>0.001</v>
          </cell>
        </row>
        <row r="191">
          <cell r="VL191">
            <v>0.02</v>
          </cell>
          <cell r="VM191">
            <v>0</v>
          </cell>
          <cell r="VN191">
            <v>-0.06</v>
          </cell>
          <cell r="VO191">
            <v>0</v>
          </cell>
          <cell r="VP191">
            <v>0.03</v>
          </cell>
          <cell r="VQ191">
            <v>0</v>
          </cell>
          <cell r="VR191">
            <v>0.05</v>
          </cell>
          <cell r="VS191">
            <v>0</v>
          </cell>
          <cell r="VT191">
            <v>0.02</v>
          </cell>
          <cell r="VU191">
            <v>0</v>
          </cell>
          <cell r="VV191">
            <v>0</v>
          </cell>
          <cell r="VW191">
            <v>0</v>
          </cell>
          <cell r="VX191">
            <v>0.01</v>
          </cell>
          <cell r="VY191">
            <v>0</v>
          </cell>
          <cell r="VZ191">
            <v>-0.01</v>
          </cell>
          <cell r="WA191">
            <v>0</v>
          </cell>
          <cell r="WB191">
            <v>0.11</v>
          </cell>
          <cell r="WC191">
            <v>0.001</v>
          </cell>
          <cell r="WD191">
            <v>-0.06</v>
          </cell>
          <cell r="WE191">
            <v>0.001</v>
          </cell>
          <cell r="WF191">
            <v>-0.09</v>
          </cell>
          <cell r="WG191">
            <v>0.002</v>
          </cell>
          <cell r="WH191">
            <v>-0.01</v>
          </cell>
          <cell r="WI191">
            <v>0.001</v>
          </cell>
        </row>
        <row r="191">
          <cell r="WX191">
            <v>0.06</v>
          </cell>
          <cell r="WY191">
            <v>0.002</v>
          </cell>
          <cell r="WZ191">
            <v>0.15</v>
          </cell>
          <cell r="XA191">
            <v>0.001</v>
          </cell>
          <cell r="XB191">
            <v>0.02</v>
          </cell>
          <cell r="XC191">
            <v>0.001</v>
          </cell>
          <cell r="XD191">
            <v>-0.05</v>
          </cell>
          <cell r="XE191">
            <v>0.001</v>
          </cell>
          <cell r="XF191">
            <v>0.01</v>
          </cell>
          <cell r="XG191">
            <v>0.001</v>
          </cell>
          <cell r="XH191">
            <v>-0.06</v>
          </cell>
          <cell r="XI191">
            <v>0.001</v>
          </cell>
          <cell r="XJ191">
            <v>0.02</v>
          </cell>
          <cell r="XK191">
            <v>0.002</v>
          </cell>
          <cell r="XL191">
            <v>-0.06</v>
          </cell>
          <cell r="XM191">
            <v>0.001</v>
          </cell>
          <cell r="XN191">
            <v>0.03</v>
          </cell>
          <cell r="XO191">
            <v>0.001</v>
          </cell>
          <cell r="XP191">
            <v>-0.01</v>
          </cell>
          <cell r="XQ191">
            <v>0.001</v>
          </cell>
          <cell r="XR191">
            <v>0.04</v>
          </cell>
          <cell r="XS191">
            <v>0.001</v>
          </cell>
          <cell r="XT191">
            <v>0.02</v>
          </cell>
          <cell r="XU191">
            <v>0</v>
          </cell>
        </row>
        <row r="192">
          <cell r="B192" t="str">
            <v>KMS110</v>
          </cell>
          <cell r="C192" t="str">
            <v>Korea/N China</v>
          </cell>
          <cell r="D192">
            <v>37.0561</v>
          </cell>
          <cell r="E192">
            <v>126.9247</v>
          </cell>
          <cell r="F192">
            <v>-0.07</v>
          </cell>
          <cell r="G192">
            <v>0.005</v>
          </cell>
          <cell r="H192">
            <v>0.79</v>
          </cell>
          <cell r="I192">
            <v>0.027</v>
          </cell>
          <cell r="J192">
            <v>2.62</v>
          </cell>
          <cell r="K192">
            <v>0.029</v>
          </cell>
          <cell r="L192">
            <v>0.05</v>
          </cell>
          <cell r="M192">
            <v>0.01</v>
          </cell>
          <cell r="N192">
            <v>2.64</v>
          </cell>
          <cell r="O192">
            <v>0.03</v>
          </cell>
        </row>
        <row r="192">
          <cell r="AD192">
            <v>-3.22</v>
          </cell>
          <cell r="AE192">
            <v>0.023</v>
          </cell>
          <cell r="AF192">
            <v>-8.33</v>
          </cell>
          <cell r="AG192">
            <v>0.078</v>
          </cell>
          <cell r="AH192">
            <v>-0.01</v>
          </cell>
          <cell r="AI192">
            <v>0.005</v>
          </cell>
          <cell r="AJ192">
            <v>1.93</v>
          </cell>
          <cell r="AK192">
            <v>0.022</v>
          </cell>
          <cell r="AL192">
            <v>0.06</v>
          </cell>
          <cell r="AM192">
            <v>0.006</v>
          </cell>
          <cell r="AN192">
            <v>1.57</v>
          </cell>
          <cell r="AO192">
            <v>0.019</v>
          </cell>
          <cell r="AP192">
            <v>0.11</v>
          </cell>
          <cell r="AQ192">
            <v>0.006</v>
          </cell>
          <cell r="AR192">
            <v>1.62</v>
          </cell>
          <cell r="AS192">
            <v>0.02</v>
          </cell>
          <cell r="AT192">
            <v>-0.34</v>
          </cell>
          <cell r="AU192">
            <v>0.005</v>
          </cell>
          <cell r="AV192">
            <v>-0.87</v>
          </cell>
          <cell r="AW192">
            <v>0.023</v>
          </cell>
          <cell r="AX192">
            <v>-0.72</v>
          </cell>
          <cell r="AY192">
            <v>0.005</v>
          </cell>
          <cell r="AZ192">
            <v>-1.42</v>
          </cell>
          <cell r="BA192">
            <v>0.013</v>
          </cell>
          <cell r="BB192">
            <v>0.03</v>
          </cell>
          <cell r="BC192">
            <v>0.001</v>
          </cell>
          <cell r="BD192">
            <v>0.19</v>
          </cell>
          <cell r="BE192">
            <v>0.003</v>
          </cell>
          <cell r="BF192">
            <v>-0.09</v>
          </cell>
          <cell r="BG192">
            <v>0.002</v>
          </cell>
          <cell r="BH192">
            <v>0.45</v>
          </cell>
          <cell r="BI192">
            <v>0.004</v>
          </cell>
        </row>
        <row r="192">
          <cell r="BX192">
            <v>-0.51</v>
          </cell>
          <cell r="BY192">
            <v>0.002</v>
          </cell>
          <cell r="BZ192">
            <v>-0.21</v>
          </cell>
          <cell r="CA192">
            <v>0.006</v>
          </cell>
          <cell r="CB192">
            <v>0</v>
          </cell>
          <cell r="CC192">
            <v>0.001</v>
          </cell>
          <cell r="CD192">
            <v>0.29</v>
          </cell>
          <cell r="CE192">
            <v>0.002</v>
          </cell>
          <cell r="CF192">
            <v>0.01</v>
          </cell>
          <cell r="CG192">
            <v>0.001</v>
          </cell>
          <cell r="CH192">
            <v>0.26</v>
          </cell>
          <cell r="CI192">
            <v>0.002</v>
          </cell>
          <cell r="CJ192">
            <v>0.02</v>
          </cell>
          <cell r="CK192">
            <v>0.001</v>
          </cell>
          <cell r="CL192">
            <v>0.23</v>
          </cell>
          <cell r="CM192">
            <v>0.002</v>
          </cell>
          <cell r="CN192">
            <v>-0.05</v>
          </cell>
          <cell r="CO192">
            <v>0.001</v>
          </cell>
          <cell r="CP192">
            <v>0.1</v>
          </cell>
          <cell r="CQ192">
            <v>0.002</v>
          </cell>
          <cell r="CR192">
            <v>-0.06</v>
          </cell>
          <cell r="CS192">
            <v>0</v>
          </cell>
          <cell r="CT192">
            <v>-0.01</v>
          </cell>
          <cell r="CU192">
            <v>0.002</v>
          </cell>
          <cell r="CV192">
            <v>-0.59</v>
          </cell>
          <cell r="CW192">
            <v>0.007</v>
          </cell>
          <cell r="CX192">
            <v>0.16</v>
          </cell>
          <cell r="CY192">
            <v>0.005</v>
          </cell>
          <cell r="CZ192">
            <v>-0.01</v>
          </cell>
          <cell r="DA192">
            <v>0.01</v>
          </cell>
          <cell r="DB192">
            <v>-0.01</v>
          </cell>
          <cell r="DC192">
            <v>0.009</v>
          </cell>
        </row>
        <row r="192">
          <cell r="DR192">
            <v>-1.12</v>
          </cell>
          <cell r="DS192">
            <v>0.016</v>
          </cell>
          <cell r="DT192">
            <v>-0.21</v>
          </cell>
          <cell r="DU192">
            <v>0.007</v>
          </cell>
          <cell r="DV192">
            <v>-0.2</v>
          </cell>
          <cell r="DW192">
            <v>0.006</v>
          </cell>
          <cell r="DX192">
            <v>0.09</v>
          </cell>
          <cell r="DY192">
            <v>0.002</v>
          </cell>
          <cell r="DZ192">
            <v>-0.12</v>
          </cell>
          <cell r="EA192">
            <v>0.006</v>
          </cell>
          <cell r="EB192">
            <v>0.12</v>
          </cell>
          <cell r="EC192">
            <v>0.003</v>
          </cell>
          <cell r="ED192">
            <v>-0.06</v>
          </cell>
          <cell r="EE192">
            <v>0.006</v>
          </cell>
          <cell r="EF192">
            <v>0.18</v>
          </cell>
          <cell r="EG192">
            <v>0.004</v>
          </cell>
          <cell r="EH192">
            <v>-0.32</v>
          </cell>
          <cell r="EI192">
            <v>0.005</v>
          </cell>
          <cell r="EJ192">
            <v>0.01</v>
          </cell>
          <cell r="EK192">
            <v>0.003</v>
          </cell>
          <cell r="EL192">
            <v>-0.35</v>
          </cell>
          <cell r="EM192">
            <v>0.006</v>
          </cell>
          <cell r="EN192">
            <v>0</v>
          </cell>
          <cell r="EO192">
            <v>0.001</v>
          </cell>
          <cell r="EP192">
            <v>0.05</v>
          </cell>
          <cell r="EQ192">
            <v>0.001</v>
          </cell>
          <cell r="ER192">
            <v>0.02</v>
          </cell>
          <cell r="ES192">
            <v>0</v>
          </cell>
          <cell r="ET192">
            <v>-0.07</v>
          </cell>
          <cell r="EU192">
            <v>0.001</v>
          </cell>
          <cell r="EV192">
            <v>0.05</v>
          </cell>
          <cell r="EW192">
            <v>0</v>
          </cell>
        </row>
        <row r="192">
          <cell r="FL192">
            <v>-0.11</v>
          </cell>
          <cell r="FM192">
            <v>0.001</v>
          </cell>
          <cell r="FN192">
            <v>0</v>
          </cell>
          <cell r="FO192">
            <v>0.001</v>
          </cell>
          <cell r="FP192">
            <v>0</v>
          </cell>
          <cell r="FQ192">
            <v>0</v>
          </cell>
          <cell r="FR192">
            <v>0.03</v>
          </cell>
          <cell r="FS192">
            <v>0</v>
          </cell>
          <cell r="FT192">
            <v>0</v>
          </cell>
          <cell r="FU192">
            <v>0.001</v>
          </cell>
          <cell r="FV192">
            <v>0.03</v>
          </cell>
          <cell r="FW192">
            <v>0</v>
          </cell>
          <cell r="FX192">
            <v>0</v>
          </cell>
          <cell r="FY192">
            <v>0.001</v>
          </cell>
          <cell r="FZ192">
            <v>0.02</v>
          </cell>
          <cell r="GA192">
            <v>0</v>
          </cell>
          <cell r="GB192">
            <v>-0.02</v>
          </cell>
          <cell r="GC192">
            <v>0</v>
          </cell>
          <cell r="GD192">
            <v>0.02</v>
          </cell>
          <cell r="GE192">
            <v>0</v>
          </cell>
          <cell r="GF192">
            <v>-0.03</v>
          </cell>
          <cell r="GG192">
            <v>0</v>
          </cell>
          <cell r="GH192">
            <v>0</v>
          </cell>
          <cell r="GI192">
            <v>0</v>
          </cell>
          <cell r="GJ192">
            <v>31.17</v>
          </cell>
          <cell r="GK192">
            <v>0.937</v>
          </cell>
          <cell r="GL192">
            <v>238.95</v>
          </cell>
          <cell r="GM192">
            <v>4.43</v>
          </cell>
          <cell r="GN192">
            <v>41.81</v>
          </cell>
          <cell r="GO192">
            <v>1.504</v>
          </cell>
          <cell r="GP192">
            <v>365.1</v>
          </cell>
          <cell r="GQ192">
            <v>4.619</v>
          </cell>
        </row>
        <row r="192">
          <cell r="HF192">
            <v>-349.52</v>
          </cell>
          <cell r="HG192">
            <v>2.193</v>
          </cell>
          <cell r="HH192">
            <v>-1094.89</v>
          </cell>
          <cell r="HI192">
            <v>6.074</v>
          </cell>
          <cell r="HJ192">
            <v>26.28</v>
          </cell>
          <cell r="HK192">
            <v>1.093</v>
          </cell>
          <cell r="HL192">
            <v>271.54</v>
          </cell>
          <cell r="HM192">
            <v>4.214</v>
          </cell>
          <cell r="HN192">
            <v>20.48</v>
          </cell>
          <cell r="HO192">
            <v>1.11</v>
          </cell>
          <cell r="HP192">
            <v>181.89</v>
          </cell>
          <cell r="HQ192">
            <v>4.034</v>
          </cell>
          <cell r="HR192">
            <v>31.04</v>
          </cell>
          <cell r="HS192">
            <v>1.091</v>
          </cell>
          <cell r="HT192">
            <v>142.54</v>
          </cell>
          <cell r="HU192">
            <v>4.456</v>
          </cell>
          <cell r="HV192">
            <v>-45.33</v>
          </cell>
          <cell r="HW192">
            <v>0.79</v>
          </cell>
          <cell r="HX192">
            <v>-305.38</v>
          </cell>
          <cell r="HY192">
            <v>3.957</v>
          </cell>
          <cell r="HZ192">
            <v>-438.52</v>
          </cell>
          <cell r="IA192">
            <v>2.366</v>
          </cell>
          <cell r="IB192">
            <v>0.17</v>
          </cell>
          <cell r="IC192">
            <v>0.004</v>
          </cell>
          <cell r="ID192">
            <v>0.16</v>
          </cell>
          <cell r="IE192">
            <v>0.004</v>
          </cell>
          <cell r="IF192">
            <v>0.22</v>
          </cell>
          <cell r="IG192">
            <v>0.007</v>
          </cell>
          <cell r="IH192">
            <v>0.13</v>
          </cell>
          <cell r="II192">
            <v>0.005</v>
          </cell>
        </row>
        <row r="192">
          <cell r="IX192">
            <v>-1.47</v>
          </cell>
          <cell r="IY192">
            <v>0.008</v>
          </cell>
          <cell r="IZ192">
            <v>-0.55</v>
          </cell>
          <cell r="JA192">
            <v>0.004</v>
          </cell>
          <cell r="JB192">
            <v>0.21</v>
          </cell>
          <cell r="JC192">
            <v>0.005</v>
          </cell>
          <cell r="JD192">
            <v>0.17</v>
          </cell>
          <cell r="JE192">
            <v>0.004</v>
          </cell>
          <cell r="JF192">
            <v>0.15</v>
          </cell>
          <cell r="JG192">
            <v>0.005</v>
          </cell>
          <cell r="JH192">
            <v>0.12</v>
          </cell>
          <cell r="JI192">
            <v>0.005</v>
          </cell>
          <cell r="JJ192">
            <v>0.16</v>
          </cell>
          <cell r="JK192">
            <v>0.005</v>
          </cell>
          <cell r="JL192">
            <v>0.15</v>
          </cell>
          <cell r="JM192">
            <v>0.004</v>
          </cell>
          <cell r="JN192">
            <v>-0.19</v>
          </cell>
          <cell r="JO192">
            <v>0.004</v>
          </cell>
          <cell r="JP192">
            <v>-0.12</v>
          </cell>
          <cell r="JQ192">
            <v>0.003</v>
          </cell>
          <cell r="JR192">
            <v>-0.13</v>
          </cell>
          <cell r="JS192">
            <v>0.001</v>
          </cell>
          <cell r="JT192">
            <v>0</v>
          </cell>
          <cell r="JU192">
            <v>0.002</v>
          </cell>
          <cell r="JV192">
            <v>-0.02</v>
          </cell>
          <cell r="JW192">
            <v>0.003</v>
          </cell>
          <cell r="JX192">
            <v>0.01</v>
          </cell>
          <cell r="JY192">
            <v>0.002</v>
          </cell>
          <cell r="JZ192">
            <v>-0.05</v>
          </cell>
          <cell r="KA192">
            <v>0.006</v>
          </cell>
        </row>
        <row r="192">
          <cell r="KP192">
            <v>0.15</v>
          </cell>
          <cell r="KQ192">
            <v>0.001</v>
          </cell>
          <cell r="KR192">
            <v>0.03</v>
          </cell>
          <cell r="KS192">
            <v>0.003</v>
          </cell>
          <cell r="KT192">
            <v>-0.02</v>
          </cell>
          <cell r="KU192">
            <v>0.002</v>
          </cell>
          <cell r="KV192">
            <v>-0.07</v>
          </cell>
          <cell r="KW192">
            <v>0.004</v>
          </cell>
          <cell r="KX192">
            <v>-0.01</v>
          </cell>
          <cell r="KY192">
            <v>0.002</v>
          </cell>
          <cell r="KZ192">
            <v>-0.09</v>
          </cell>
          <cell r="LA192">
            <v>0.004</v>
          </cell>
          <cell r="LB192">
            <v>-0.01</v>
          </cell>
          <cell r="LC192">
            <v>0.001</v>
          </cell>
          <cell r="LD192">
            <v>-0.13</v>
          </cell>
          <cell r="LE192">
            <v>0.003</v>
          </cell>
          <cell r="LF192">
            <v>0.02</v>
          </cell>
          <cell r="LG192">
            <v>0.001</v>
          </cell>
          <cell r="LH192">
            <v>-0.13</v>
          </cell>
          <cell r="LI192">
            <v>0.003</v>
          </cell>
          <cell r="LJ192">
            <v>0.01</v>
          </cell>
          <cell r="LK192">
            <v>0</v>
          </cell>
          <cell r="LL192">
            <v>-0.02</v>
          </cell>
          <cell r="LM192">
            <v>0.001</v>
          </cell>
          <cell r="LN192">
            <v>0.08</v>
          </cell>
          <cell r="LO192">
            <v>0.003</v>
          </cell>
          <cell r="LP192">
            <v>0.17</v>
          </cell>
          <cell r="LQ192">
            <v>0.005</v>
          </cell>
          <cell r="LR192">
            <v>0.22</v>
          </cell>
          <cell r="LS192">
            <v>0.004</v>
          </cell>
          <cell r="LT192">
            <v>0.3</v>
          </cell>
          <cell r="LU192">
            <v>0.006</v>
          </cell>
        </row>
        <row r="192">
          <cell r="MH192">
            <v>0.15</v>
          </cell>
          <cell r="MI192">
            <v>0.003</v>
          </cell>
          <cell r="MJ192">
            <v>0.29</v>
          </cell>
          <cell r="MK192">
            <v>0.004</v>
          </cell>
          <cell r="ML192">
            <v>0.12</v>
          </cell>
          <cell r="MM192">
            <v>0.004</v>
          </cell>
          <cell r="MN192">
            <v>0.23</v>
          </cell>
          <cell r="MO192">
            <v>0.004</v>
          </cell>
          <cell r="MP192">
            <v>0.12</v>
          </cell>
          <cell r="MQ192">
            <v>0.004</v>
          </cell>
          <cell r="MR192">
            <v>0.27</v>
          </cell>
          <cell r="MS192">
            <v>0.006</v>
          </cell>
          <cell r="MT192">
            <v>0.2</v>
          </cell>
          <cell r="MU192">
            <v>0.006</v>
          </cell>
          <cell r="MV192">
            <v>0.3</v>
          </cell>
          <cell r="MW192">
            <v>0.008</v>
          </cell>
          <cell r="MX192">
            <v>0.65</v>
          </cell>
          <cell r="MY192">
            <v>0.007</v>
          </cell>
        </row>
        <row r="192">
          <cell r="NN192">
            <v>-1.61</v>
          </cell>
          <cell r="NO192">
            <v>0.011</v>
          </cell>
          <cell r="NP192">
            <v>-1.38</v>
          </cell>
          <cell r="NQ192">
            <v>0.007</v>
          </cell>
          <cell r="NR192">
            <v>0.32</v>
          </cell>
          <cell r="NS192">
            <v>0.007</v>
          </cell>
          <cell r="NT192">
            <v>0.38</v>
          </cell>
          <cell r="NU192">
            <v>0.006</v>
          </cell>
          <cell r="NV192">
            <v>0.28</v>
          </cell>
          <cell r="NW192">
            <v>0.007</v>
          </cell>
          <cell r="NX192">
            <v>0.29</v>
          </cell>
          <cell r="NY192">
            <v>0.007</v>
          </cell>
          <cell r="NZ192">
            <v>0.28</v>
          </cell>
          <cell r="OA192">
            <v>0.006</v>
          </cell>
          <cell r="OB192">
            <v>0.24</v>
          </cell>
          <cell r="OC192">
            <v>0.007</v>
          </cell>
          <cell r="OD192">
            <v>-0.18</v>
          </cell>
          <cell r="OE192">
            <v>0.006</v>
          </cell>
          <cell r="OF192">
            <v>-0.33</v>
          </cell>
          <cell r="OG192">
            <v>0.006</v>
          </cell>
          <cell r="OH192">
            <v>-0.2</v>
          </cell>
          <cell r="OI192">
            <v>0.002</v>
          </cell>
          <cell r="OJ192">
            <v>-0.31</v>
          </cell>
          <cell r="OK192">
            <v>0.003</v>
          </cell>
          <cell r="OL192">
            <v>-0.02</v>
          </cell>
          <cell r="OM192">
            <v>0.001</v>
          </cell>
          <cell r="ON192">
            <v>0.03</v>
          </cell>
          <cell r="OO192">
            <v>0.001</v>
          </cell>
          <cell r="OP192">
            <v>0.02</v>
          </cell>
          <cell r="OQ192">
            <v>0.001</v>
          </cell>
          <cell r="OR192">
            <v>0.01</v>
          </cell>
          <cell r="OS192">
            <v>0.001</v>
          </cell>
        </row>
        <row r="192">
          <cell r="PF192">
            <v>-0.01</v>
          </cell>
          <cell r="PG192">
            <v>0.001</v>
          </cell>
          <cell r="PH192">
            <v>0.02</v>
          </cell>
          <cell r="PI192">
            <v>0.001</v>
          </cell>
          <cell r="PJ192">
            <v>0</v>
          </cell>
          <cell r="PK192">
            <v>0.001</v>
          </cell>
          <cell r="PL192">
            <v>0.02</v>
          </cell>
          <cell r="PM192">
            <v>0.001</v>
          </cell>
          <cell r="PN192">
            <v>0</v>
          </cell>
          <cell r="PO192">
            <v>0.001</v>
          </cell>
          <cell r="PP192">
            <v>-0.02</v>
          </cell>
          <cell r="PQ192">
            <v>0.002</v>
          </cell>
          <cell r="PR192">
            <v>-0.11</v>
          </cell>
          <cell r="PS192">
            <v>0.002</v>
          </cell>
          <cell r="PT192">
            <v>-0.01</v>
          </cell>
          <cell r="PU192">
            <v>0.003</v>
          </cell>
          <cell r="PV192">
            <v>-0.01</v>
          </cell>
          <cell r="PW192">
            <v>0.002</v>
          </cell>
        </row>
        <row r="192">
          <cell r="QL192">
            <v>-0.26</v>
          </cell>
          <cell r="QM192">
            <v>0.002</v>
          </cell>
          <cell r="QN192">
            <v>-0.31</v>
          </cell>
          <cell r="QO192">
            <v>0.002</v>
          </cell>
          <cell r="QP192">
            <v>-0.01</v>
          </cell>
          <cell r="QQ192">
            <v>0.002</v>
          </cell>
          <cell r="QR192">
            <v>-0.06</v>
          </cell>
          <cell r="QS192">
            <v>0.002</v>
          </cell>
          <cell r="QT192">
            <v>-0.03</v>
          </cell>
          <cell r="QU192">
            <v>0.002</v>
          </cell>
          <cell r="QV192">
            <v>-0.08</v>
          </cell>
          <cell r="QW192">
            <v>0.002</v>
          </cell>
          <cell r="QX192">
            <v>-0.03</v>
          </cell>
          <cell r="QY192">
            <v>0.002</v>
          </cell>
          <cell r="QZ192">
            <v>-0.08</v>
          </cell>
          <cell r="RA192">
            <v>0.002</v>
          </cell>
          <cell r="RB192">
            <v>-0.08</v>
          </cell>
          <cell r="RC192">
            <v>0.002</v>
          </cell>
          <cell r="RD192">
            <v>-0.15</v>
          </cell>
          <cell r="RE192">
            <v>0.002</v>
          </cell>
          <cell r="RF192">
            <v>-0.11</v>
          </cell>
          <cell r="RG192">
            <v>0.001</v>
          </cell>
          <cell r="RH192">
            <v>-0.09</v>
          </cell>
          <cell r="RI192">
            <v>0.001</v>
          </cell>
          <cell r="RJ192">
            <v>0.14</v>
          </cell>
          <cell r="RK192">
            <v>0.001</v>
          </cell>
          <cell r="RL192">
            <v>0.21</v>
          </cell>
          <cell r="RM192">
            <v>0.001</v>
          </cell>
          <cell r="RN192">
            <v>0.08</v>
          </cell>
          <cell r="RO192">
            <v>0.001</v>
          </cell>
          <cell r="RP192">
            <v>0.32</v>
          </cell>
          <cell r="RQ192">
            <v>0.003</v>
          </cell>
        </row>
        <row r="192">
          <cell r="SF192">
            <v>-0.1</v>
          </cell>
          <cell r="SG192">
            <v>0.002</v>
          </cell>
          <cell r="SH192">
            <v>-0.22</v>
          </cell>
          <cell r="SI192">
            <v>0.003</v>
          </cell>
          <cell r="SJ192">
            <v>0.14</v>
          </cell>
          <cell r="SK192">
            <v>0.001</v>
          </cell>
          <cell r="SL192">
            <v>0.3</v>
          </cell>
          <cell r="SM192">
            <v>0.002</v>
          </cell>
          <cell r="SN192">
            <v>0.13</v>
          </cell>
          <cell r="SO192">
            <v>0.001</v>
          </cell>
          <cell r="SP192">
            <v>0.3</v>
          </cell>
          <cell r="SQ192">
            <v>0.002</v>
          </cell>
          <cell r="SR192">
            <v>0.11</v>
          </cell>
          <cell r="SS192">
            <v>0.001</v>
          </cell>
          <cell r="ST192">
            <v>0.27</v>
          </cell>
          <cell r="SU192">
            <v>0.002</v>
          </cell>
          <cell r="SV192">
            <v>0.06</v>
          </cell>
          <cell r="SW192">
            <v>0.001</v>
          </cell>
          <cell r="SX192">
            <v>0.08</v>
          </cell>
          <cell r="SY192">
            <v>0.001</v>
          </cell>
          <cell r="SZ192">
            <v>0</v>
          </cell>
          <cell r="TA192">
            <v>0</v>
          </cell>
          <cell r="TB192">
            <v>-0.09</v>
          </cell>
          <cell r="TC192">
            <v>0.001</v>
          </cell>
          <cell r="TD192">
            <v>-0.04</v>
          </cell>
          <cell r="TE192">
            <v>0.002</v>
          </cell>
          <cell r="TF192">
            <v>-0.23</v>
          </cell>
          <cell r="TG192">
            <v>0.007</v>
          </cell>
          <cell r="TH192">
            <v>-0.01</v>
          </cell>
          <cell r="TI192">
            <v>0.003</v>
          </cell>
          <cell r="TJ192">
            <v>-0.02</v>
          </cell>
          <cell r="TK192">
            <v>0.006</v>
          </cell>
        </row>
        <row r="192">
          <cell r="TZ192">
            <v>-0.42</v>
          </cell>
          <cell r="UA192">
            <v>0.005</v>
          </cell>
          <cell r="UB192">
            <v>0.58</v>
          </cell>
          <cell r="UC192">
            <v>0.011</v>
          </cell>
          <cell r="UD192">
            <v>0.01</v>
          </cell>
          <cell r="UE192">
            <v>0.002</v>
          </cell>
          <cell r="UF192">
            <v>-0.02</v>
          </cell>
          <cell r="UG192">
            <v>0.005</v>
          </cell>
          <cell r="UH192">
            <v>0.04</v>
          </cell>
          <cell r="UI192">
            <v>0.002</v>
          </cell>
          <cell r="UJ192">
            <v>0</v>
          </cell>
          <cell r="UK192">
            <v>0.005</v>
          </cell>
          <cell r="UL192">
            <v>0.07</v>
          </cell>
          <cell r="UM192">
            <v>0.002</v>
          </cell>
          <cell r="UN192">
            <v>0.01</v>
          </cell>
          <cell r="UO192">
            <v>0.005</v>
          </cell>
          <cell r="UP192">
            <v>-0.02</v>
          </cell>
          <cell r="UQ192">
            <v>0.002</v>
          </cell>
          <cell r="UR192">
            <v>0.03</v>
          </cell>
          <cell r="US192">
            <v>0.004</v>
          </cell>
          <cell r="UT192">
            <v>-0.06</v>
          </cell>
          <cell r="UU192">
            <v>0.001</v>
          </cell>
          <cell r="UV192">
            <v>0.19</v>
          </cell>
          <cell r="UW192">
            <v>0.002</v>
          </cell>
          <cell r="UX192">
            <v>0.04</v>
          </cell>
          <cell r="UY192">
            <v>0</v>
          </cell>
          <cell r="UZ192">
            <v>0.09</v>
          </cell>
          <cell r="VA192">
            <v>0.001</v>
          </cell>
          <cell r="VB192">
            <v>0.1</v>
          </cell>
          <cell r="VC192">
            <v>0.001</v>
          </cell>
        </row>
        <row r="192">
          <cell r="VL192">
            <v>0.03</v>
          </cell>
          <cell r="VM192">
            <v>0</v>
          </cell>
          <cell r="VN192">
            <v>-0.04</v>
          </cell>
          <cell r="VO192">
            <v>0.001</v>
          </cell>
          <cell r="VP192">
            <v>0.03</v>
          </cell>
          <cell r="VQ192">
            <v>0</v>
          </cell>
          <cell r="VR192">
            <v>0.05</v>
          </cell>
          <cell r="VS192">
            <v>0</v>
          </cell>
          <cell r="VT192">
            <v>0.02</v>
          </cell>
          <cell r="VU192">
            <v>0</v>
          </cell>
          <cell r="VV192">
            <v>0</v>
          </cell>
          <cell r="VW192">
            <v>0</v>
          </cell>
          <cell r="VX192">
            <v>0.02</v>
          </cell>
          <cell r="VY192">
            <v>0</v>
          </cell>
          <cell r="VZ192">
            <v>-0.01</v>
          </cell>
          <cell r="WA192">
            <v>0</v>
          </cell>
          <cell r="WB192">
            <v>0.11</v>
          </cell>
          <cell r="WC192">
            <v>0.001</v>
          </cell>
          <cell r="WD192">
            <v>-0.07</v>
          </cell>
          <cell r="WE192">
            <v>0.001</v>
          </cell>
          <cell r="WF192">
            <v>-0.06</v>
          </cell>
          <cell r="WG192">
            <v>0.002</v>
          </cell>
          <cell r="WH192">
            <v>-0.02</v>
          </cell>
          <cell r="WI192">
            <v>0.001</v>
          </cell>
        </row>
        <row r="192">
          <cell r="WX192">
            <v>0.07</v>
          </cell>
          <cell r="WY192">
            <v>0.002</v>
          </cell>
          <cell r="WZ192">
            <v>0.14</v>
          </cell>
          <cell r="XA192">
            <v>0.001</v>
          </cell>
          <cell r="XB192">
            <v>0.05</v>
          </cell>
          <cell r="XC192">
            <v>0.001</v>
          </cell>
          <cell r="XD192">
            <v>-0.05</v>
          </cell>
          <cell r="XE192">
            <v>0.001</v>
          </cell>
          <cell r="XF192">
            <v>0.05</v>
          </cell>
          <cell r="XG192">
            <v>0.001</v>
          </cell>
          <cell r="XH192">
            <v>-0.05</v>
          </cell>
          <cell r="XI192">
            <v>0.001</v>
          </cell>
          <cell r="XJ192">
            <v>0.05</v>
          </cell>
          <cell r="XK192">
            <v>0.001</v>
          </cell>
          <cell r="XL192">
            <v>-0.05</v>
          </cell>
          <cell r="XM192">
            <v>0.001</v>
          </cell>
          <cell r="XN192">
            <v>0.05</v>
          </cell>
          <cell r="XO192">
            <v>0.001</v>
          </cell>
          <cell r="XP192">
            <v>-0.01</v>
          </cell>
          <cell r="XQ192">
            <v>0.001</v>
          </cell>
          <cell r="XR192">
            <v>0.03</v>
          </cell>
          <cell r="XS192">
            <v>0.001</v>
          </cell>
          <cell r="XT192">
            <v>0.02</v>
          </cell>
          <cell r="XU192">
            <v>0</v>
          </cell>
        </row>
        <row r="193">
          <cell r="B193" t="str">
            <v>KMS111</v>
          </cell>
          <cell r="C193" t="str">
            <v>Korea/N China</v>
          </cell>
          <cell r="D193">
            <v>37.1358</v>
          </cell>
          <cell r="E193">
            <v>126.8956</v>
          </cell>
          <cell r="F193">
            <v>-0.23</v>
          </cell>
          <cell r="G193">
            <v>0.006</v>
          </cell>
          <cell r="H193">
            <v>1.31</v>
          </cell>
          <cell r="I193">
            <v>0.025</v>
          </cell>
          <cell r="J193">
            <v>1.49</v>
          </cell>
          <cell r="K193">
            <v>0.029</v>
          </cell>
          <cell r="L193">
            <v>-0.02</v>
          </cell>
          <cell r="M193">
            <v>0.01</v>
          </cell>
          <cell r="N193">
            <v>2.71</v>
          </cell>
          <cell r="O193">
            <v>0.028</v>
          </cell>
        </row>
        <row r="193">
          <cell r="X193">
            <v>0.18</v>
          </cell>
          <cell r="Y193">
            <v>0.006</v>
          </cell>
          <cell r="Z193">
            <v>0.43</v>
          </cell>
          <cell r="AA193">
            <v>0.034</v>
          </cell>
          <cell r="AB193">
            <v>0.61</v>
          </cell>
          <cell r="AC193">
            <v>0.015</v>
          </cell>
          <cell r="AD193">
            <v>-2.04</v>
          </cell>
          <cell r="AE193">
            <v>0.021</v>
          </cell>
          <cell r="AF193">
            <v>-1.03</v>
          </cell>
          <cell r="AG193">
            <v>0.066</v>
          </cell>
          <cell r="AH193">
            <v>-0.16</v>
          </cell>
          <cell r="AI193">
            <v>0.006</v>
          </cell>
          <cell r="AJ193">
            <v>2.4</v>
          </cell>
          <cell r="AK193">
            <v>0.023</v>
          </cell>
          <cell r="AL193">
            <v>-0.17</v>
          </cell>
          <cell r="AM193">
            <v>0.006</v>
          </cell>
          <cell r="AN193">
            <v>2.19</v>
          </cell>
          <cell r="AO193">
            <v>0.018</v>
          </cell>
          <cell r="AP193">
            <v>-0.12</v>
          </cell>
          <cell r="AQ193">
            <v>0.006</v>
          </cell>
          <cell r="AR193">
            <v>2.23</v>
          </cell>
          <cell r="AS193">
            <v>0.023</v>
          </cell>
          <cell r="AT193">
            <v>-0.32</v>
          </cell>
          <cell r="AU193">
            <v>0.007</v>
          </cell>
          <cell r="AV193">
            <v>0.83</v>
          </cell>
          <cell r="AW193">
            <v>0.022</v>
          </cell>
          <cell r="AX193">
            <v>-0.32</v>
          </cell>
          <cell r="AY193">
            <v>0.007</v>
          </cell>
          <cell r="AZ193">
            <v>-0.22</v>
          </cell>
          <cell r="BA193">
            <v>0.014</v>
          </cell>
          <cell r="BB193">
            <v>-0.02</v>
          </cell>
          <cell r="BC193">
            <v>0.002</v>
          </cell>
          <cell r="BD193">
            <v>0.16</v>
          </cell>
          <cell r="BE193">
            <v>0.002</v>
          </cell>
          <cell r="BF193">
            <v>-0.06</v>
          </cell>
          <cell r="BG193">
            <v>0.002</v>
          </cell>
          <cell r="BH193">
            <v>0.34</v>
          </cell>
          <cell r="BI193">
            <v>0.004</v>
          </cell>
        </row>
        <row r="193">
          <cell r="BR193">
            <v>0.07</v>
          </cell>
          <cell r="BS193">
            <v>0.003</v>
          </cell>
          <cell r="BT193">
            <v>0.28</v>
          </cell>
          <cell r="BU193">
            <v>0.006</v>
          </cell>
          <cell r="BV193">
            <v>0.16</v>
          </cell>
          <cell r="BW193">
            <v>0.004</v>
          </cell>
          <cell r="BX193">
            <v>-0.37</v>
          </cell>
          <cell r="BY193">
            <v>0.003</v>
          </cell>
          <cell r="BZ193">
            <v>0.22</v>
          </cell>
          <cell r="CA193">
            <v>0.006</v>
          </cell>
          <cell r="CB193">
            <v>-0.03</v>
          </cell>
          <cell r="CC193">
            <v>0.001</v>
          </cell>
          <cell r="CD193">
            <v>0.23</v>
          </cell>
          <cell r="CE193">
            <v>0.002</v>
          </cell>
          <cell r="CF193">
            <v>-0.03</v>
          </cell>
          <cell r="CG193">
            <v>0.001</v>
          </cell>
          <cell r="CH193">
            <v>0.22</v>
          </cell>
          <cell r="CI193">
            <v>0.002</v>
          </cell>
          <cell r="CJ193">
            <v>-0.01</v>
          </cell>
          <cell r="CK193">
            <v>0.001</v>
          </cell>
          <cell r="CL193">
            <v>0.22</v>
          </cell>
          <cell r="CM193">
            <v>0.002</v>
          </cell>
          <cell r="CN193">
            <v>-0.04</v>
          </cell>
          <cell r="CO193">
            <v>0.001</v>
          </cell>
          <cell r="CP193">
            <v>0.17</v>
          </cell>
          <cell r="CQ193">
            <v>0.003</v>
          </cell>
          <cell r="CR193">
            <v>-0.03</v>
          </cell>
          <cell r="CS193">
            <v>0.001</v>
          </cell>
          <cell r="CT193">
            <v>0.09</v>
          </cell>
          <cell r="CU193">
            <v>0.002</v>
          </cell>
          <cell r="CV193">
            <v>-0.74</v>
          </cell>
          <cell r="CW193">
            <v>0.007</v>
          </cell>
          <cell r="CX193">
            <v>0.06</v>
          </cell>
          <cell r="CY193">
            <v>0.005</v>
          </cell>
          <cell r="CZ193">
            <v>0.09</v>
          </cell>
          <cell r="DA193">
            <v>0.011</v>
          </cell>
          <cell r="DB193">
            <v>-0.01</v>
          </cell>
          <cell r="DC193">
            <v>0.01</v>
          </cell>
        </row>
        <row r="193">
          <cell r="DL193">
            <v>0.16</v>
          </cell>
          <cell r="DM193">
            <v>0.009</v>
          </cell>
          <cell r="DN193">
            <v>0.14</v>
          </cell>
          <cell r="DO193">
            <v>0.004</v>
          </cell>
          <cell r="DP193">
            <v>0</v>
          </cell>
          <cell r="DQ193">
            <v>0</v>
          </cell>
          <cell r="DR193">
            <v>-0.77</v>
          </cell>
          <cell r="DS193">
            <v>0.006</v>
          </cell>
          <cell r="DT193">
            <v>0.07</v>
          </cell>
          <cell r="DU193">
            <v>0.006</v>
          </cell>
          <cell r="DV193">
            <v>-0.21</v>
          </cell>
          <cell r="DW193">
            <v>0.007</v>
          </cell>
          <cell r="DX193">
            <v>0.05</v>
          </cell>
          <cell r="DY193">
            <v>0.003</v>
          </cell>
          <cell r="DZ193">
            <v>-0.27</v>
          </cell>
          <cell r="EA193">
            <v>0.007</v>
          </cell>
          <cell r="EB193">
            <v>0.06</v>
          </cell>
          <cell r="EC193">
            <v>0.004</v>
          </cell>
          <cell r="ED193">
            <v>-0.19</v>
          </cell>
          <cell r="EE193">
            <v>0.007</v>
          </cell>
          <cell r="EF193">
            <v>0.13</v>
          </cell>
          <cell r="EG193">
            <v>0.004</v>
          </cell>
          <cell r="EH193">
            <v>-0.22</v>
          </cell>
          <cell r="EI193">
            <v>0.006</v>
          </cell>
          <cell r="EJ193">
            <v>0.04</v>
          </cell>
          <cell r="EK193">
            <v>0.004</v>
          </cell>
          <cell r="EL193">
            <v>-0.18</v>
          </cell>
          <cell r="EM193">
            <v>0.004</v>
          </cell>
          <cell r="EN193">
            <v>0.05</v>
          </cell>
          <cell r="EO193">
            <v>0.001</v>
          </cell>
          <cell r="EP193">
            <v>0.03</v>
          </cell>
          <cell r="EQ193">
            <v>0.001</v>
          </cell>
          <cell r="ER193">
            <v>0.02</v>
          </cell>
          <cell r="ES193">
            <v>0</v>
          </cell>
          <cell r="ET193">
            <v>-0.06</v>
          </cell>
          <cell r="EU193">
            <v>0.001</v>
          </cell>
          <cell r="EV193">
            <v>0.04</v>
          </cell>
          <cell r="EW193">
            <v>0</v>
          </cell>
        </row>
        <row r="193">
          <cell r="FF193">
            <v>0.03</v>
          </cell>
          <cell r="FG193">
            <v>0.001</v>
          </cell>
          <cell r="FH193">
            <v>0.02</v>
          </cell>
          <cell r="FI193">
            <v>0</v>
          </cell>
          <cell r="FJ193">
            <v>0.01</v>
          </cell>
          <cell r="FK193">
            <v>0</v>
          </cell>
          <cell r="FL193">
            <v>-0.12</v>
          </cell>
          <cell r="FM193">
            <v>0.001</v>
          </cell>
          <cell r="FN193">
            <v>0.03</v>
          </cell>
          <cell r="FO193">
            <v>0.001</v>
          </cell>
          <cell r="FP193">
            <v>-0.01</v>
          </cell>
          <cell r="FQ193">
            <v>0.001</v>
          </cell>
          <cell r="FR193">
            <v>0.02</v>
          </cell>
          <cell r="FS193">
            <v>0</v>
          </cell>
          <cell r="FT193">
            <v>0</v>
          </cell>
          <cell r="FU193">
            <v>0.001</v>
          </cell>
          <cell r="FV193">
            <v>0.02</v>
          </cell>
          <cell r="FW193">
            <v>0</v>
          </cell>
          <cell r="FX193">
            <v>0</v>
          </cell>
          <cell r="FY193">
            <v>0.001</v>
          </cell>
          <cell r="FZ193">
            <v>0.02</v>
          </cell>
          <cell r="GA193">
            <v>0</v>
          </cell>
          <cell r="GB193">
            <v>-0.02</v>
          </cell>
          <cell r="GC193">
            <v>0.001</v>
          </cell>
          <cell r="GD193">
            <v>0.02</v>
          </cell>
          <cell r="GE193">
            <v>0</v>
          </cell>
          <cell r="GF193">
            <v>-0.02</v>
          </cell>
          <cell r="GG193">
            <v>0</v>
          </cell>
          <cell r="GH193">
            <v>0.01</v>
          </cell>
          <cell r="GI193">
            <v>0</v>
          </cell>
          <cell r="GJ193">
            <v>-11.39</v>
          </cell>
          <cell r="GK193">
            <v>0.889</v>
          </cell>
          <cell r="GL193">
            <v>251.54</v>
          </cell>
          <cell r="GM193">
            <v>4.477</v>
          </cell>
          <cell r="GN193">
            <v>-3.19</v>
          </cell>
          <cell r="GO193">
            <v>1.598</v>
          </cell>
          <cell r="GP193">
            <v>319.74</v>
          </cell>
          <cell r="GQ193">
            <v>5.383</v>
          </cell>
        </row>
        <row r="193">
          <cell r="GZ193">
            <v>36.42</v>
          </cell>
          <cell r="HA193">
            <v>1.146</v>
          </cell>
          <cell r="HB193">
            <v>-213.03</v>
          </cell>
          <cell r="HC193">
            <v>5.473</v>
          </cell>
          <cell r="HD193">
            <v>0.84</v>
          </cell>
          <cell r="HE193">
            <v>0.027</v>
          </cell>
          <cell r="HF193">
            <v>-285.95</v>
          </cell>
          <cell r="HG193">
            <v>2.224</v>
          </cell>
          <cell r="HH193">
            <v>-837.56</v>
          </cell>
          <cell r="HI193">
            <v>7.096</v>
          </cell>
          <cell r="HJ193">
            <v>-16.84</v>
          </cell>
          <cell r="HK193">
            <v>1.107</v>
          </cell>
          <cell r="HL193">
            <v>308.75</v>
          </cell>
          <cell r="HM193">
            <v>4.757</v>
          </cell>
          <cell r="HN193">
            <v>-22.19</v>
          </cell>
          <cell r="HO193">
            <v>1.365</v>
          </cell>
          <cell r="HP193">
            <v>291.44</v>
          </cell>
          <cell r="HQ193">
            <v>5.004</v>
          </cell>
          <cell r="HR193">
            <v>-16.59</v>
          </cell>
          <cell r="HS193">
            <v>1.091</v>
          </cell>
          <cell r="HT193">
            <v>235.63</v>
          </cell>
          <cell r="HU193">
            <v>5.56</v>
          </cell>
          <cell r="HV193">
            <v>-46.67</v>
          </cell>
          <cell r="HW193">
            <v>0.783</v>
          </cell>
          <cell r="HX193">
            <v>-146.71</v>
          </cell>
          <cell r="HY193">
            <v>4.119</v>
          </cell>
          <cell r="HZ193">
            <v>-308.78</v>
          </cell>
          <cell r="IA193">
            <v>2.716</v>
          </cell>
          <cell r="IB193">
            <v>0.23</v>
          </cell>
          <cell r="IC193">
            <v>0.004</v>
          </cell>
          <cell r="ID193">
            <v>0.23</v>
          </cell>
          <cell r="IE193">
            <v>0.003</v>
          </cell>
          <cell r="IF193">
            <v>0.29</v>
          </cell>
          <cell r="IG193">
            <v>0.006</v>
          </cell>
          <cell r="IH193">
            <v>0.39</v>
          </cell>
          <cell r="II193">
            <v>0.005</v>
          </cell>
        </row>
        <row r="193">
          <cell r="IR193">
            <v>-0.04</v>
          </cell>
          <cell r="IS193">
            <v>0.003</v>
          </cell>
          <cell r="IT193">
            <v>-0.01</v>
          </cell>
          <cell r="IU193">
            <v>0.001</v>
          </cell>
          <cell r="IV193">
            <v>0.38</v>
          </cell>
          <cell r="IW193">
            <v>0.007</v>
          </cell>
          <cell r="IX193">
            <v>-1.61</v>
          </cell>
          <cell r="IY193">
            <v>0.008</v>
          </cell>
          <cell r="IZ193">
            <v>-0.43</v>
          </cell>
          <cell r="JA193">
            <v>0.004</v>
          </cell>
          <cell r="JB193">
            <v>0.22</v>
          </cell>
          <cell r="JC193">
            <v>0.005</v>
          </cell>
          <cell r="JD193">
            <v>0.33</v>
          </cell>
          <cell r="JE193">
            <v>0.004</v>
          </cell>
          <cell r="JF193">
            <v>0.23</v>
          </cell>
          <cell r="JG193">
            <v>0.006</v>
          </cell>
          <cell r="JH193">
            <v>0.32</v>
          </cell>
          <cell r="JI193">
            <v>0.005</v>
          </cell>
          <cell r="JJ193">
            <v>0.23</v>
          </cell>
          <cell r="JK193">
            <v>0.005</v>
          </cell>
          <cell r="JL193">
            <v>0.26</v>
          </cell>
          <cell r="JM193">
            <v>0.003</v>
          </cell>
          <cell r="JN193">
            <v>-0.11</v>
          </cell>
          <cell r="JO193">
            <v>0.003</v>
          </cell>
          <cell r="JP193">
            <v>0.04</v>
          </cell>
          <cell r="JQ193">
            <v>0.003</v>
          </cell>
          <cell r="JR193">
            <v>-0.11</v>
          </cell>
          <cell r="JS193">
            <v>0.001</v>
          </cell>
          <cell r="JT193">
            <v>-0.07</v>
          </cell>
          <cell r="JU193">
            <v>0.002</v>
          </cell>
          <cell r="JV193">
            <v>-0.04</v>
          </cell>
          <cell r="JW193">
            <v>0.003</v>
          </cell>
          <cell r="JX193">
            <v>-0.06</v>
          </cell>
          <cell r="JY193">
            <v>0.002</v>
          </cell>
          <cell r="JZ193">
            <v>-0.3</v>
          </cell>
          <cell r="KA193">
            <v>0.006</v>
          </cell>
        </row>
        <row r="193">
          <cell r="KJ193">
            <v>0.03</v>
          </cell>
          <cell r="KK193">
            <v>0.001</v>
          </cell>
          <cell r="KL193">
            <v>0</v>
          </cell>
          <cell r="KM193">
            <v>0.001</v>
          </cell>
          <cell r="KN193">
            <v>0</v>
          </cell>
          <cell r="KO193">
            <v>0</v>
          </cell>
          <cell r="KP193">
            <v>0.19</v>
          </cell>
          <cell r="KQ193">
            <v>0.002</v>
          </cell>
          <cell r="KR193">
            <v>0.03</v>
          </cell>
          <cell r="KS193">
            <v>0.003</v>
          </cell>
          <cell r="KT193">
            <v>-0.07</v>
          </cell>
          <cell r="KU193">
            <v>0.002</v>
          </cell>
          <cell r="KV193">
            <v>-0.15</v>
          </cell>
          <cell r="KW193">
            <v>0.005</v>
          </cell>
          <cell r="KX193">
            <v>-0.07</v>
          </cell>
          <cell r="KY193">
            <v>0.002</v>
          </cell>
          <cell r="KZ193">
            <v>-0.18</v>
          </cell>
          <cell r="LA193">
            <v>0.004</v>
          </cell>
          <cell r="LB193">
            <v>-0.06</v>
          </cell>
          <cell r="LC193">
            <v>0.002</v>
          </cell>
          <cell r="LD193">
            <v>-0.12</v>
          </cell>
          <cell r="LE193">
            <v>0.004</v>
          </cell>
          <cell r="LF193">
            <v>-0.01</v>
          </cell>
          <cell r="LG193">
            <v>0.001</v>
          </cell>
          <cell r="LH193">
            <v>-0.14</v>
          </cell>
          <cell r="LI193">
            <v>0.003</v>
          </cell>
          <cell r="LJ193">
            <v>0.01</v>
          </cell>
          <cell r="LK193">
            <v>0</v>
          </cell>
          <cell r="LL193">
            <v>0</v>
          </cell>
          <cell r="LM193">
            <v>0.001</v>
          </cell>
          <cell r="LN193">
            <v>0.13</v>
          </cell>
          <cell r="LO193">
            <v>0.003</v>
          </cell>
          <cell r="LP193">
            <v>0.31</v>
          </cell>
          <cell r="LQ193">
            <v>0.004</v>
          </cell>
          <cell r="LR193">
            <v>0.29</v>
          </cell>
          <cell r="LS193">
            <v>0.004</v>
          </cell>
          <cell r="LT193">
            <v>0.5</v>
          </cell>
          <cell r="LU193">
            <v>0.004</v>
          </cell>
        </row>
        <row r="193">
          <cell r="MD193">
            <v>0</v>
          </cell>
          <cell r="ME193">
            <v>0</v>
          </cell>
          <cell r="MF193">
            <v>0.01</v>
          </cell>
          <cell r="MG193">
            <v>0.001</v>
          </cell>
          <cell r="MH193">
            <v>0.21</v>
          </cell>
          <cell r="MI193">
            <v>0.004</v>
          </cell>
          <cell r="MJ193">
            <v>0.51</v>
          </cell>
          <cell r="MK193">
            <v>0.005</v>
          </cell>
          <cell r="ML193">
            <v>0.2</v>
          </cell>
          <cell r="MM193">
            <v>0.004</v>
          </cell>
          <cell r="MN193">
            <v>0.5</v>
          </cell>
          <cell r="MO193">
            <v>0.005</v>
          </cell>
          <cell r="MP193">
            <v>0.17</v>
          </cell>
          <cell r="MQ193">
            <v>0.003</v>
          </cell>
          <cell r="MR193">
            <v>0.1</v>
          </cell>
          <cell r="MS193">
            <v>0.008</v>
          </cell>
          <cell r="MT193">
            <v>0.27</v>
          </cell>
          <cell r="MU193">
            <v>0.006</v>
          </cell>
          <cell r="MV193">
            <v>0.15</v>
          </cell>
          <cell r="MW193">
            <v>0.01</v>
          </cell>
          <cell r="MX193">
            <v>0.61</v>
          </cell>
          <cell r="MY193">
            <v>0.008</v>
          </cell>
        </row>
        <row r="193">
          <cell r="NH193">
            <v>0.05</v>
          </cell>
          <cell r="NI193">
            <v>0.002</v>
          </cell>
          <cell r="NJ193">
            <v>-0.11</v>
          </cell>
          <cell r="NK193">
            <v>0.009</v>
          </cell>
          <cell r="NL193">
            <v>0.04</v>
          </cell>
          <cell r="NM193">
            <v>0.002</v>
          </cell>
          <cell r="NN193">
            <v>-1.34</v>
          </cell>
          <cell r="NO193">
            <v>0.013</v>
          </cell>
          <cell r="NP193">
            <v>-0.85</v>
          </cell>
          <cell r="NQ193">
            <v>0.009</v>
          </cell>
          <cell r="NR193">
            <v>0.09</v>
          </cell>
          <cell r="NS193">
            <v>0.007</v>
          </cell>
          <cell r="NT193">
            <v>0.44</v>
          </cell>
          <cell r="NU193">
            <v>0.007</v>
          </cell>
          <cell r="NV193">
            <v>0.16</v>
          </cell>
          <cell r="NW193">
            <v>0.008</v>
          </cell>
          <cell r="NX193">
            <v>0.46</v>
          </cell>
          <cell r="NY193">
            <v>0.007</v>
          </cell>
          <cell r="NZ193">
            <v>0.16</v>
          </cell>
          <cell r="OA193">
            <v>0.008</v>
          </cell>
          <cell r="OB193">
            <v>0.38</v>
          </cell>
          <cell r="OC193">
            <v>0.007</v>
          </cell>
          <cell r="OD193">
            <v>-0.13</v>
          </cell>
          <cell r="OE193">
            <v>0.006</v>
          </cell>
          <cell r="OF193">
            <v>0</v>
          </cell>
          <cell r="OG193">
            <v>0.007</v>
          </cell>
          <cell r="OH193">
            <v>-0.13</v>
          </cell>
          <cell r="OI193">
            <v>0.002</v>
          </cell>
          <cell r="OJ193">
            <v>-0.16</v>
          </cell>
          <cell r="OK193">
            <v>0.002</v>
          </cell>
          <cell r="OL193">
            <v>0.06</v>
          </cell>
          <cell r="OM193">
            <v>0.001</v>
          </cell>
          <cell r="ON193">
            <v>0.04</v>
          </cell>
          <cell r="OO193">
            <v>0</v>
          </cell>
          <cell r="OP193">
            <v>0.05</v>
          </cell>
          <cell r="OQ193">
            <v>0.001</v>
          </cell>
          <cell r="OR193">
            <v>0.06</v>
          </cell>
          <cell r="OS193">
            <v>0.001</v>
          </cell>
        </row>
        <row r="193">
          <cell r="PD193">
            <v>0.01</v>
          </cell>
          <cell r="PE193">
            <v>0</v>
          </cell>
          <cell r="PF193">
            <v>0.07</v>
          </cell>
          <cell r="PG193">
            <v>0.001</v>
          </cell>
          <cell r="PH193">
            <v>0.06</v>
          </cell>
          <cell r="PI193">
            <v>0.001</v>
          </cell>
          <cell r="PJ193">
            <v>0.06</v>
          </cell>
          <cell r="PK193">
            <v>0.001</v>
          </cell>
          <cell r="PL193">
            <v>0.05</v>
          </cell>
          <cell r="PM193">
            <v>0.001</v>
          </cell>
          <cell r="PN193">
            <v>0.05</v>
          </cell>
          <cell r="PO193">
            <v>0.001</v>
          </cell>
          <cell r="PP193">
            <v>0</v>
          </cell>
          <cell r="PQ193">
            <v>0.002</v>
          </cell>
          <cell r="PR193">
            <v>-0.04</v>
          </cell>
          <cell r="PS193">
            <v>0.002</v>
          </cell>
          <cell r="PT193">
            <v>0.04</v>
          </cell>
          <cell r="PU193">
            <v>0.002</v>
          </cell>
          <cell r="PV193">
            <v>0.01</v>
          </cell>
          <cell r="PW193">
            <v>0.002</v>
          </cell>
        </row>
        <row r="193">
          <cell r="QF193">
            <v>0</v>
          </cell>
          <cell r="QG193">
            <v>0</v>
          </cell>
          <cell r="QH193">
            <v>-0.02</v>
          </cell>
          <cell r="QI193">
            <v>0.002</v>
          </cell>
          <cell r="QJ193">
            <v>-0.02</v>
          </cell>
          <cell r="QK193">
            <v>0.002</v>
          </cell>
          <cell r="QL193">
            <v>-0.24</v>
          </cell>
          <cell r="QM193">
            <v>0.002</v>
          </cell>
          <cell r="QN193">
            <v>-0.18</v>
          </cell>
          <cell r="QO193">
            <v>0.001</v>
          </cell>
          <cell r="QP193">
            <v>0.03</v>
          </cell>
          <cell r="QQ193">
            <v>0.003</v>
          </cell>
          <cell r="QR193">
            <v>-0.01</v>
          </cell>
          <cell r="QS193">
            <v>0.002</v>
          </cell>
          <cell r="QT193">
            <v>0.05</v>
          </cell>
          <cell r="QU193">
            <v>0.002</v>
          </cell>
          <cell r="QV193">
            <v>0</v>
          </cell>
          <cell r="QW193">
            <v>0.002</v>
          </cell>
          <cell r="QX193">
            <v>0.04</v>
          </cell>
          <cell r="QY193">
            <v>0.002</v>
          </cell>
          <cell r="QZ193">
            <v>-0.01</v>
          </cell>
          <cell r="RA193">
            <v>0.002</v>
          </cell>
          <cell r="RB193">
            <v>-0.01</v>
          </cell>
          <cell r="RC193">
            <v>0.002</v>
          </cell>
          <cell r="RD193">
            <v>-0.03</v>
          </cell>
          <cell r="RE193">
            <v>0.002</v>
          </cell>
          <cell r="RF193">
            <v>-0.08</v>
          </cell>
          <cell r="RG193">
            <v>0.001</v>
          </cell>
          <cell r="RH193">
            <v>-0.05</v>
          </cell>
          <cell r="RI193">
            <v>0.001</v>
          </cell>
          <cell r="RJ193">
            <v>0.08</v>
          </cell>
          <cell r="RK193">
            <v>0.001</v>
          </cell>
          <cell r="RL193">
            <v>0.19</v>
          </cell>
          <cell r="RM193">
            <v>0.001</v>
          </cell>
          <cell r="RN193">
            <v>0.05</v>
          </cell>
          <cell r="RO193">
            <v>0.001</v>
          </cell>
          <cell r="RP193">
            <v>0.3</v>
          </cell>
          <cell r="RQ193">
            <v>0.003</v>
          </cell>
        </row>
        <row r="193">
          <cell r="RZ193">
            <v>0</v>
          </cell>
          <cell r="SA193">
            <v>0</v>
          </cell>
          <cell r="SB193">
            <v>0.09</v>
          </cell>
          <cell r="SC193">
            <v>0.002</v>
          </cell>
          <cell r="SD193">
            <v>0.02</v>
          </cell>
          <cell r="SE193">
            <v>0.001</v>
          </cell>
          <cell r="SF193">
            <v>-0.05</v>
          </cell>
          <cell r="SG193">
            <v>0.002</v>
          </cell>
          <cell r="SH193">
            <v>-0.13</v>
          </cell>
          <cell r="SI193">
            <v>0.003</v>
          </cell>
          <cell r="SJ193">
            <v>0.09</v>
          </cell>
          <cell r="SK193">
            <v>0.001</v>
          </cell>
          <cell r="SL193">
            <v>0.27</v>
          </cell>
          <cell r="SM193">
            <v>0.002</v>
          </cell>
          <cell r="SN193">
            <v>0.08</v>
          </cell>
          <cell r="SO193">
            <v>0.001</v>
          </cell>
          <cell r="SP193">
            <v>0.29</v>
          </cell>
          <cell r="SQ193">
            <v>0.002</v>
          </cell>
          <cell r="SR193">
            <v>0.07</v>
          </cell>
          <cell r="SS193">
            <v>0.001</v>
          </cell>
          <cell r="ST193">
            <v>0.26</v>
          </cell>
          <cell r="SU193">
            <v>0.002</v>
          </cell>
          <cell r="SV193">
            <v>0.04</v>
          </cell>
          <cell r="SW193">
            <v>0.001</v>
          </cell>
          <cell r="SX193">
            <v>0.11</v>
          </cell>
          <cell r="SY193">
            <v>0.001</v>
          </cell>
          <cell r="SZ193">
            <v>0</v>
          </cell>
          <cell r="TA193">
            <v>0</v>
          </cell>
          <cell r="TB193">
            <v>-0.03</v>
          </cell>
          <cell r="TC193">
            <v>0.001</v>
          </cell>
          <cell r="TD193">
            <v>-0.08</v>
          </cell>
          <cell r="TE193">
            <v>0.002</v>
          </cell>
          <cell r="TF193">
            <v>-0.23</v>
          </cell>
          <cell r="TG193">
            <v>0.006</v>
          </cell>
          <cell r="TH193">
            <v>-0.06</v>
          </cell>
          <cell r="TI193">
            <v>0.003</v>
          </cell>
          <cell r="TJ193">
            <v>0.04</v>
          </cell>
          <cell r="TK193">
            <v>0.007</v>
          </cell>
        </row>
        <row r="193">
          <cell r="TT193">
            <v>0.11</v>
          </cell>
          <cell r="TU193">
            <v>0.002</v>
          </cell>
          <cell r="TV193">
            <v>0.11</v>
          </cell>
          <cell r="TW193">
            <v>0.003</v>
          </cell>
          <cell r="TX193">
            <v>0.08</v>
          </cell>
          <cell r="TY193">
            <v>0.001</v>
          </cell>
          <cell r="TZ193">
            <v>-0.21</v>
          </cell>
          <cell r="UA193">
            <v>0.005</v>
          </cell>
          <cell r="UB193">
            <v>1.24</v>
          </cell>
          <cell r="UC193">
            <v>0.01</v>
          </cell>
          <cell r="UD193">
            <v>-0.03</v>
          </cell>
          <cell r="UE193">
            <v>0.002</v>
          </cell>
          <cell r="UF193">
            <v>-0.01</v>
          </cell>
          <cell r="UG193">
            <v>0.004</v>
          </cell>
          <cell r="UH193">
            <v>-0.05</v>
          </cell>
          <cell r="UI193">
            <v>0.002</v>
          </cell>
          <cell r="UJ193">
            <v>-0.06</v>
          </cell>
          <cell r="UK193">
            <v>0.005</v>
          </cell>
          <cell r="UL193">
            <v>-0.02</v>
          </cell>
          <cell r="UM193">
            <v>0.002</v>
          </cell>
          <cell r="UN193">
            <v>-0.04</v>
          </cell>
          <cell r="UO193">
            <v>0.004</v>
          </cell>
          <cell r="UP193">
            <v>-0.05</v>
          </cell>
          <cell r="UQ193">
            <v>0.003</v>
          </cell>
          <cell r="UR193">
            <v>0.1</v>
          </cell>
          <cell r="US193">
            <v>0.004</v>
          </cell>
          <cell r="UT193">
            <v>0.01</v>
          </cell>
          <cell r="UU193">
            <v>0.002</v>
          </cell>
          <cell r="UV193">
            <v>0.28</v>
          </cell>
          <cell r="UW193">
            <v>0.003</v>
          </cell>
        </row>
        <row r="193">
          <cell r="UZ193">
            <v>0.04</v>
          </cell>
          <cell r="VA193">
            <v>0.001</v>
          </cell>
          <cell r="VB193">
            <v>0.06</v>
          </cell>
          <cell r="VC193">
            <v>0.001</v>
          </cell>
        </row>
        <row r="193">
          <cell r="VL193">
            <v>0.02</v>
          </cell>
          <cell r="VM193">
            <v>0</v>
          </cell>
          <cell r="VN193">
            <v>-0.04</v>
          </cell>
          <cell r="VO193">
            <v>0.001</v>
          </cell>
          <cell r="VP193">
            <v>0.02</v>
          </cell>
          <cell r="VQ193">
            <v>0</v>
          </cell>
          <cell r="VR193">
            <v>0.03</v>
          </cell>
          <cell r="VS193">
            <v>0</v>
          </cell>
          <cell r="VT193">
            <v>0.01</v>
          </cell>
          <cell r="VU193">
            <v>0</v>
          </cell>
          <cell r="VV193">
            <v>0</v>
          </cell>
          <cell r="VW193">
            <v>0</v>
          </cell>
          <cell r="VX193">
            <v>0.01</v>
          </cell>
          <cell r="VY193">
            <v>0</v>
          </cell>
          <cell r="VZ193">
            <v>-0.01</v>
          </cell>
          <cell r="WA193">
            <v>0</v>
          </cell>
          <cell r="WB193">
            <v>0.1</v>
          </cell>
          <cell r="WC193">
            <v>0.001</v>
          </cell>
          <cell r="WD193">
            <v>-0.06</v>
          </cell>
          <cell r="WE193">
            <v>0.002</v>
          </cell>
          <cell r="WF193">
            <v>-0.1</v>
          </cell>
          <cell r="WG193">
            <v>0.002</v>
          </cell>
          <cell r="WH193">
            <v>-0.01</v>
          </cell>
          <cell r="WI193">
            <v>0.001</v>
          </cell>
        </row>
        <row r="193">
          <cell r="WR193">
            <v>0.06</v>
          </cell>
          <cell r="WS193">
            <v>0.001</v>
          </cell>
          <cell r="WT193">
            <v>-0.01</v>
          </cell>
          <cell r="WU193">
            <v>0.001</v>
          </cell>
          <cell r="WV193">
            <v>0.02</v>
          </cell>
          <cell r="WW193">
            <v>0.001</v>
          </cell>
          <cell r="WX193">
            <v>0.02</v>
          </cell>
          <cell r="WY193">
            <v>0.001</v>
          </cell>
          <cell r="WZ193">
            <v>0.15</v>
          </cell>
          <cell r="XA193">
            <v>0.001</v>
          </cell>
          <cell r="XB193">
            <v>0.02</v>
          </cell>
          <cell r="XC193">
            <v>0.001</v>
          </cell>
          <cell r="XD193">
            <v>-0.04</v>
          </cell>
          <cell r="XE193">
            <v>0.001</v>
          </cell>
          <cell r="XF193">
            <v>0.02</v>
          </cell>
          <cell r="XG193">
            <v>0.002</v>
          </cell>
          <cell r="XH193">
            <v>-0.06</v>
          </cell>
          <cell r="XI193">
            <v>0.001</v>
          </cell>
          <cell r="XJ193">
            <v>0.03</v>
          </cell>
          <cell r="XK193">
            <v>0.001</v>
          </cell>
          <cell r="XL193">
            <v>-0.06</v>
          </cell>
          <cell r="XM193">
            <v>0.001</v>
          </cell>
          <cell r="XN193">
            <v>0.03</v>
          </cell>
          <cell r="XO193">
            <v>0.001</v>
          </cell>
          <cell r="XP193">
            <v>-0.01</v>
          </cell>
          <cell r="XQ193">
            <v>0.001</v>
          </cell>
          <cell r="XR193">
            <v>0.02</v>
          </cell>
          <cell r="XS193">
            <v>0.001</v>
          </cell>
          <cell r="XT193">
            <v>0.02</v>
          </cell>
          <cell r="XU193">
            <v>0</v>
          </cell>
        </row>
        <row r="194">
          <cell r="B194" t="str">
            <v>KMS112</v>
          </cell>
          <cell r="C194" t="str">
            <v>Korea/N China</v>
          </cell>
          <cell r="D194">
            <v>37.9498</v>
          </cell>
          <cell r="E194">
            <v>128.1362</v>
          </cell>
          <cell r="F194">
            <v>-0.24</v>
          </cell>
          <cell r="G194">
            <v>0.006</v>
          </cell>
          <cell r="H194">
            <v>0.46</v>
          </cell>
          <cell r="I194">
            <v>0.023</v>
          </cell>
          <cell r="J194">
            <v>1.61</v>
          </cell>
          <cell r="K194">
            <v>0.029</v>
          </cell>
          <cell r="L194">
            <v>-0.51</v>
          </cell>
          <cell r="M194">
            <v>0.009</v>
          </cell>
          <cell r="N194">
            <v>1.53</v>
          </cell>
          <cell r="O194">
            <v>0.028</v>
          </cell>
        </row>
        <row r="194">
          <cell r="AH194">
            <v>-0.37</v>
          </cell>
          <cell r="AI194">
            <v>0.006</v>
          </cell>
          <cell r="AJ194">
            <v>1.01</v>
          </cell>
          <cell r="AK194">
            <v>0.022</v>
          </cell>
          <cell r="AL194">
            <v>-0.32</v>
          </cell>
          <cell r="AM194">
            <v>0.006</v>
          </cell>
          <cell r="AN194">
            <v>1.13</v>
          </cell>
          <cell r="AO194">
            <v>0.018</v>
          </cell>
          <cell r="AP194">
            <v>-0.22</v>
          </cell>
          <cell r="AQ194">
            <v>0.006</v>
          </cell>
          <cell r="AR194">
            <v>1.29</v>
          </cell>
          <cell r="AS194">
            <v>0.018</v>
          </cell>
          <cell r="AT194">
            <v>-0.53</v>
          </cell>
          <cell r="AU194">
            <v>0.005</v>
          </cell>
          <cell r="AV194">
            <v>-0.62</v>
          </cell>
          <cell r="AW194">
            <v>0.02</v>
          </cell>
        </row>
        <row r="194">
          <cell r="BB194">
            <v>-0.03</v>
          </cell>
          <cell r="BC194">
            <v>0.002</v>
          </cell>
          <cell r="BD194">
            <v>0.14</v>
          </cell>
          <cell r="BE194">
            <v>0.002</v>
          </cell>
          <cell r="BF194">
            <v>-0.21</v>
          </cell>
          <cell r="BG194">
            <v>0.002</v>
          </cell>
          <cell r="BH194">
            <v>0.23</v>
          </cell>
          <cell r="BI194">
            <v>0.004</v>
          </cell>
        </row>
        <row r="194">
          <cell r="CB194">
            <v>-0.09</v>
          </cell>
          <cell r="CC194">
            <v>0.001</v>
          </cell>
          <cell r="CD194">
            <v>0.16</v>
          </cell>
          <cell r="CE194">
            <v>0.002</v>
          </cell>
          <cell r="CF194">
            <v>-0.08</v>
          </cell>
          <cell r="CG194">
            <v>0.001</v>
          </cell>
          <cell r="CH194">
            <v>0.17</v>
          </cell>
          <cell r="CI194">
            <v>0.002</v>
          </cell>
          <cell r="CJ194">
            <v>-0.04</v>
          </cell>
          <cell r="CK194">
            <v>0.001</v>
          </cell>
          <cell r="CL194">
            <v>0.21</v>
          </cell>
          <cell r="CM194">
            <v>0.002</v>
          </cell>
          <cell r="CN194">
            <v>-0.09</v>
          </cell>
          <cell r="CO194">
            <v>0.001</v>
          </cell>
          <cell r="CP194">
            <v>0.15</v>
          </cell>
          <cell r="CQ194">
            <v>0.002</v>
          </cell>
        </row>
        <row r="194">
          <cell r="CV194">
            <v>-0.96</v>
          </cell>
          <cell r="CW194">
            <v>0.007</v>
          </cell>
          <cell r="CX194">
            <v>0.02</v>
          </cell>
          <cell r="CY194">
            <v>0.004</v>
          </cell>
          <cell r="CZ194">
            <v>-0.51</v>
          </cell>
          <cell r="DA194">
            <v>0.011</v>
          </cell>
          <cell r="DB194">
            <v>-0.24</v>
          </cell>
          <cell r="DC194">
            <v>0.009</v>
          </cell>
        </row>
        <row r="194">
          <cell r="DV194">
            <v>-0.76</v>
          </cell>
          <cell r="DW194">
            <v>0.008</v>
          </cell>
          <cell r="DX194">
            <v>-0.05</v>
          </cell>
          <cell r="DY194">
            <v>0.003</v>
          </cell>
          <cell r="DZ194">
            <v>-0.7</v>
          </cell>
          <cell r="EA194">
            <v>0.008</v>
          </cell>
          <cell r="EB194">
            <v>-0.05</v>
          </cell>
          <cell r="EC194">
            <v>0.003</v>
          </cell>
          <cell r="ED194">
            <v>-0.59</v>
          </cell>
          <cell r="EE194">
            <v>0.006</v>
          </cell>
          <cell r="EF194">
            <v>0.01</v>
          </cell>
          <cell r="EG194">
            <v>0.004</v>
          </cell>
          <cell r="EH194">
            <v>-0.7</v>
          </cell>
          <cell r="EI194">
            <v>0.008</v>
          </cell>
          <cell r="EJ194">
            <v>-0.1</v>
          </cell>
          <cell r="EK194">
            <v>0.003</v>
          </cell>
        </row>
        <row r="194">
          <cell r="EP194">
            <v>0.04</v>
          </cell>
          <cell r="EQ194">
            <v>0</v>
          </cell>
          <cell r="ER194">
            <v>0.02</v>
          </cell>
          <cell r="ES194">
            <v>0</v>
          </cell>
          <cell r="ET194">
            <v>-0.08</v>
          </cell>
          <cell r="EU194">
            <v>0.001</v>
          </cell>
          <cell r="EV194">
            <v>0.05</v>
          </cell>
          <cell r="EW194">
            <v>0</v>
          </cell>
        </row>
        <row r="194">
          <cell r="FP194">
            <v>-0.01</v>
          </cell>
          <cell r="FQ194">
            <v>0.001</v>
          </cell>
          <cell r="FR194">
            <v>0.02</v>
          </cell>
          <cell r="FS194">
            <v>0</v>
          </cell>
          <cell r="FT194">
            <v>-0.01</v>
          </cell>
          <cell r="FU194">
            <v>0</v>
          </cell>
          <cell r="FV194">
            <v>0.02</v>
          </cell>
          <cell r="FW194">
            <v>0</v>
          </cell>
          <cell r="FX194">
            <v>0</v>
          </cell>
          <cell r="FY194">
            <v>0</v>
          </cell>
          <cell r="FZ194">
            <v>0.02</v>
          </cell>
          <cell r="GA194">
            <v>0</v>
          </cell>
          <cell r="GB194">
            <v>-0.01</v>
          </cell>
          <cell r="GC194">
            <v>0</v>
          </cell>
          <cell r="GD194">
            <v>0.02</v>
          </cell>
          <cell r="GE194">
            <v>0</v>
          </cell>
        </row>
        <row r="194">
          <cell r="GJ194">
            <v>6.29</v>
          </cell>
          <cell r="GK194">
            <v>0.97</v>
          </cell>
          <cell r="GL194">
            <v>156.06</v>
          </cell>
          <cell r="GM194">
            <v>4.928</v>
          </cell>
          <cell r="GN194">
            <v>-6.85</v>
          </cell>
          <cell r="GO194">
            <v>1.517</v>
          </cell>
          <cell r="GP194">
            <v>414.46</v>
          </cell>
          <cell r="GQ194">
            <v>5.004</v>
          </cell>
        </row>
        <row r="194">
          <cell r="HJ194">
            <v>-21.3</v>
          </cell>
          <cell r="HK194">
            <v>0.923</v>
          </cell>
          <cell r="HL194">
            <v>274.51</v>
          </cell>
          <cell r="HM194">
            <v>4.606</v>
          </cell>
          <cell r="HN194">
            <v>-18.76</v>
          </cell>
          <cell r="HO194">
            <v>1.208</v>
          </cell>
          <cell r="HP194">
            <v>303.93</v>
          </cell>
          <cell r="HQ194">
            <v>4.688</v>
          </cell>
          <cell r="HR194">
            <v>-12.59</v>
          </cell>
          <cell r="HS194">
            <v>1.02</v>
          </cell>
          <cell r="HT194">
            <v>254.09</v>
          </cell>
          <cell r="HU194">
            <v>4.286</v>
          </cell>
          <cell r="HV194">
            <v>-57.78</v>
          </cell>
          <cell r="HW194">
            <v>0.807</v>
          </cell>
          <cell r="HX194">
            <v>-219.89</v>
          </cell>
          <cell r="HY194">
            <v>3.783</v>
          </cell>
        </row>
        <row r="194">
          <cell r="IB194">
            <v>0.02</v>
          </cell>
          <cell r="IC194">
            <v>0.005</v>
          </cell>
          <cell r="ID194">
            <v>0.16</v>
          </cell>
          <cell r="IE194">
            <v>0.003</v>
          </cell>
          <cell r="IF194">
            <v>0.05</v>
          </cell>
          <cell r="IG194">
            <v>0.007</v>
          </cell>
          <cell r="IH194">
            <v>0.16</v>
          </cell>
          <cell r="II194">
            <v>0.006</v>
          </cell>
        </row>
        <row r="194">
          <cell r="JB194">
            <v>-0.07</v>
          </cell>
          <cell r="JC194">
            <v>0.007</v>
          </cell>
          <cell r="JD194">
            <v>0.14</v>
          </cell>
          <cell r="JE194">
            <v>0.004</v>
          </cell>
          <cell r="JF194">
            <v>-0.12</v>
          </cell>
          <cell r="JG194">
            <v>0.006</v>
          </cell>
          <cell r="JH194">
            <v>0.15</v>
          </cell>
          <cell r="JI194">
            <v>0.004</v>
          </cell>
          <cell r="JJ194">
            <v>-0.08</v>
          </cell>
          <cell r="JK194">
            <v>0.006</v>
          </cell>
          <cell r="JL194">
            <v>0.16</v>
          </cell>
          <cell r="JM194">
            <v>0.004</v>
          </cell>
          <cell r="JN194">
            <v>-0.21</v>
          </cell>
          <cell r="JO194">
            <v>0.004</v>
          </cell>
          <cell r="JP194">
            <v>-0.03</v>
          </cell>
          <cell r="JQ194">
            <v>0.004</v>
          </cell>
        </row>
        <row r="194">
          <cell r="JT194">
            <v>0.03</v>
          </cell>
          <cell r="JU194">
            <v>0.002</v>
          </cell>
          <cell r="JV194">
            <v>-0.04</v>
          </cell>
          <cell r="JW194">
            <v>0.003</v>
          </cell>
          <cell r="JX194">
            <v>0.01</v>
          </cell>
          <cell r="JY194">
            <v>0.002</v>
          </cell>
          <cell r="JZ194">
            <v>0.08</v>
          </cell>
          <cell r="KA194">
            <v>0.006</v>
          </cell>
        </row>
        <row r="194">
          <cell r="KT194">
            <v>0.02</v>
          </cell>
          <cell r="KU194">
            <v>0.002</v>
          </cell>
          <cell r="KV194">
            <v>0.03</v>
          </cell>
          <cell r="KW194">
            <v>0.005</v>
          </cell>
          <cell r="KX194">
            <v>0.04</v>
          </cell>
          <cell r="KY194">
            <v>0.002</v>
          </cell>
          <cell r="KZ194">
            <v>0.04</v>
          </cell>
          <cell r="LA194">
            <v>0.004</v>
          </cell>
          <cell r="LB194">
            <v>0.03</v>
          </cell>
          <cell r="LC194">
            <v>0.001</v>
          </cell>
          <cell r="LD194">
            <v>0</v>
          </cell>
          <cell r="LE194">
            <v>0.004</v>
          </cell>
          <cell r="LF194">
            <v>0.03</v>
          </cell>
          <cell r="LG194">
            <v>0.001</v>
          </cell>
          <cell r="LH194">
            <v>-0.08</v>
          </cell>
          <cell r="LI194">
            <v>0.003</v>
          </cell>
        </row>
        <row r="194">
          <cell r="LN194">
            <v>0.06</v>
          </cell>
          <cell r="LO194">
            <v>0.003</v>
          </cell>
          <cell r="LP194">
            <v>0.23</v>
          </cell>
          <cell r="LQ194">
            <v>0.004</v>
          </cell>
          <cell r="LR194">
            <v>0.04</v>
          </cell>
          <cell r="LS194">
            <v>0.004</v>
          </cell>
          <cell r="LT194">
            <v>0.21</v>
          </cell>
          <cell r="LU194">
            <v>0.007</v>
          </cell>
        </row>
        <row r="194">
          <cell r="MH194">
            <v>0.04</v>
          </cell>
          <cell r="MI194">
            <v>0.004</v>
          </cell>
          <cell r="MJ194">
            <v>0.21</v>
          </cell>
          <cell r="MK194">
            <v>0.005</v>
          </cell>
          <cell r="ML194">
            <v>0</v>
          </cell>
          <cell r="MM194">
            <v>0.004</v>
          </cell>
          <cell r="MN194">
            <v>0.23</v>
          </cell>
          <cell r="MO194">
            <v>0.004</v>
          </cell>
          <cell r="MP194">
            <v>0.04</v>
          </cell>
          <cell r="MQ194">
            <v>0.003</v>
          </cell>
          <cell r="MR194">
            <v>0.12</v>
          </cell>
          <cell r="MS194">
            <v>0.008</v>
          </cell>
          <cell r="MT194">
            <v>0.09</v>
          </cell>
          <cell r="MU194">
            <v>0.006</v>
          </cell>
          <cell r="MV194">
            <v>-0.37</v>
          </cell>
          <cell r="MW194">
            <v>0.009</v>
          </cell>
          <cell r="MX194">
            <v>0.38</v>
          </cell>
          <cell r="MY194">
            <v>0.008</v>
          </cell>
        </row>
        <row r="194">
          <cell r="NR194">
            <v>-0.18</v>
          </cell>
          <cell r="NS194">
            <v>0.007</v>
          </cell>
          <cell r="NT194">
            <v>0.15</v>
          </cell>
          <cell r="NU194">
            <v>0.006</v>
          </cell>
          <cell r="NV194">
            <v>-0.2</v>
          </cell>
          <cell r="NW194">
            <v>0.008</v>
          </cell>
          <cell r="NX194">
            <v>0.18</v>
          </cell>
          <cell r="NY194">
            <v>0.007</v>
          </cell>
          <cell r="NZ194">
            <v>-0.09</v>
          </cell>
          <cell r="OA194">
            <v>0.008</v>
          </cell>
          <cell r="OB194">
            <v>0.15</v>
          </cell>
          <cell r="OC194">
            <v>0.006</v>
          </cell>
          <cell r="OD194">
            <v>-0.48</v>
          </cell>
          <cell r="OE194">
            <v>0.006</v>
          </cell>
          <cell r="OF194">
            <v>-0.34</v>
          </cell>
          <cell r="OG194">
            <v>0.006</v>
          </cell>
        </row>
        <row r="194">
          <cell r="OL194">
            <v>0.01</v>
          </cell>
          <cell r="OM194">
            <v>0.001</v>
          </cell>
          <cell r="ON194">
            <v>0.05</v>
          </cell>
          <cell r="OO194">
            <v>0</v>
          </cell>
          <cell r="OP194">
            <v>0.06</v>
          </cell>
          <cell r="OQ194">
            <v>0.001</v>
          </cell>
          <cell r="OR194">
            <v>0.04</v>
          </cell>
          <cell r="OS194">
            <v>0.001</v>
          </cell>
        </row>
        <row r="194">
          <cell r="PF194">
            <v>0.04</v>
          </cell>
          <cell r="PG194">
            <v>0.001</v>
          </cell>
          <cell r="PH194">
            <v>0.05</v>
          </cell>
          <cell r="PI194">
            <v>0.001</v>
          </cell>
          <cell r="PJ194">
            <v>0.04</v>
          </cell>
          <cell r="PK194">
            <v>0.001</v>
          </cell>
          <cell r="PL194">
            <v>0.04</v>
          </cell>
          <cell r="PM194">
            <v>0.001</v>
          </cell>
          <cell r="PN194">
            <v>0.04</v>
          </cell>
          <cell r="PO194">
            <v>0.001</v>
          </cell>
          <cell r="PP194">
            <v>-0.04</v>
          </cell>
          <cell r="PQ194">
            <v>0.002</v>
          </cell>
          <cell r="PR194">
            <v>-0.1</v>
          </cell>
          <cell r="PS194">
            <v>0.001</v>
          </cell>
          <cell r="PT194">
            <v>-0.19</v>
          </cell>
          <cell r="PU194">
            <v>0.003</v>
          </cell>
          <cell r="PV194">
            <v>-0.15</v>
          </cell>
          <cell r="PW194">
            <v>0.002</v>
          </cell>
        </row>
        <row r="194">
          <cell r="QP194">
            <v>-0.13</v>
          </cell>
          <cell r="QQ194">
            <v>0.002</v>
          </cell>
          <cell r="QR194">
            <v>-0.16</v>
          </cell>
          <cell r="QS194">
            <v>0.002</v>
          </cell>
          <cell r="QT194">
            <v>-0.14</v>
          </cell>
          <cell r="QU194">
            <v>0.003</v>
          </cell>
          <cell r="QV194">
            <v>-0.16</v>
          </cell>
          <cell r="QW194">
            <v>0.002</v>
          </cell>
          <cell r="QX194">
            <v>-0.1</v>
          </cell>
          <cell r="QY194">
            <v>0.002</v>
          </cell>
          <cell r="QZ194">
            <v>-0.14</v>
          </cell>
          <cell r="RA194">
            <v>0.002</v>
          </cell>
          <cell r="RB194">
            <v>-0.17</v>
          </cell>
          <cell r="RC194">
            <v>0.002</v>
          </cell>
          <cell r="RD194">
            <v>-0.21</v>
          </cell>
          <cell r="RE194">
            <v>0.002</v>
          </cell>
        </row>
        <row r="194">
          <cell r="RJ194">
            <v>0.09</v>
          </cell>
          <cell r="RK194">
            <v>0.001</v>
          </cell>
          <cell r="RL194">
            <v>0.2</v>
          </cell>
          <cell r="RM194">
            <v>0.001</v>
          </cell>
          <cell r="RN194">
            <v>0.01</v>
          </cell>
          <cell r="RO194">
            <v>0.001</v>
          </cell>
          <cell r="RP194">
            <v>0.26</v>
          </cell>
          <cell r="RQ194">
            <v>0.003</v>
          </cell>
        </row>
        <row r="194">
          <cell r="SJ194">
            <v>0.06</v>
          </cell>
          <cell r="SK194">
            <v>0.001</v>
          </cell>
          <cell r="SL194">
            <v>0.23</v>
          </cell>
          <cell r="SM194">
            <v>0.002</v>
          </cell>
          <cell r="SN194">
            <v>0.06</v>
          </cell>
          <cell r="SO194">
            <v>0.001</v>
          </cell>
          <cell r="SP194">
            <v>0.25</v>
          </cell>
          <cell r="SQ194">
            <v>0.002</v>
          </cell>
          <cell r="SR194">
            <v>0.06</v>
          </cell>
          <cell r="SS194">
            <v>0.001</v>
          </cell>
          <cell r="ST194">
            <v>0.23</v>
          </cell>
          <cell r="SU194">
            <v>0.002</v>
          </cell>
          <cell r="SV194">
            <v>0.01</v>
          </cell>
          <cell r="SW194">
            <v>0.001</v>
          </cell>
          <cell r="SX194">
            <v>0.07</v>
          </cell>
          <cell r="SY194">
            <v>0.002</v>
          </cell>
        </row>
        <row r="194">
          <cell r="TD194">
            <v>-0.11</v>
          </cell>
          <cell r="TE194">
            <v>0.002</v>
          </cell>
          <cell r="TF194">
            <v>-0.32</v>
          </cell>
          <cell r="TG194">
            <v>0.006</v>
          </cell>
          <cell r="TH194">
            <v>-0.19</v>
          </cell>
          <cell r="TI194">
            <v>0.003</v>
          </cell>
          <cell r="TJ194">
            <v>-0.21</v>
          </cell>
          <cell r="TK194">
            <v>0.007</v>
          </cell>
        </row>
        <row r="194">
          <cell r="UD194">
            <v>-0.11</v>
          </cell>
          <cell r="UE194">
            <v>0.002</v>
          </cell>
          <cell r="UF194">
            <v>-0.19</v>
          </cell>
          <cell r="UG194">
            <v>0.005</v>
          </cell>
          <cell r="UH194">
            <v>-0.09</v>
          </cell>
          <cell r="UI194">
            <v>0.002</v>
          </cell>
          <cell r="UJ194">
            <v>-0.11</v>
          </cell>
          <cell r="UK194">
            <v>0.004</v>
          </cell>
          <cell r="UL194">
            <v>-0.04</v>
          </cell>
          <cell r="UM194">
            <v>0.002</v>
          </cell>
          <cell r="UN194">
            <v>-0.06</v>
          </cell>
          <cell r="UO194">
            <v>0.004</v>
          </cell>
          <cell r="UP194">
            <v>-0.1</v>
          </cell>
          <cell r="UQ194">
            <v>0.002</v>
          </cell>
          <cell r="UR194">
            <v>0</v>
          </cell>
          <cell r="US194">
            <v>0.004</v>
          </cell>
        </row>
        <row r="194">
          <cell r="UX194">
            <v>0.01</v>
          </cell>
          <cell r="UY194">
            <v>0</v>
          </cell>
          <cell r="UZ194">
            <v>0.09</v>
          </cell>
          <cell r="VA194">
            <v>0.001</v>
          </cell>
          <cell r="VB194">
            <v>0.11</v>
          </cell>
          <cell r="VC194">
            <v>0.001</v>
          </cell>
        </row>
        <row r="194">
          <cell r="VP194">
            <v>0.03</v>
          </cell>
          <cell r="VQ194">
            <v>0</v>
          </cell>
          <cell r="VR194">
            <v>0.04</v>
          </cell>
          <cell r="VS194">
            <v>0</v>
          </cell>
          <cell r="VT194">
            <v>0.02</v>
          </cell>
          <cell r="VU194">
            <v>0</v>
          </cell>
          <cell r="VV194">
            <v>0</v>
          </cell>
          <cell r="VW194">
            <v>0</v>
          </cell>
        </row>
        <row r="194">
          <cell r="WB194">
            <v>0.12</v>
          </cell>
          <cell r="WC194">
            <v>0.001</v>
          </cell>
          <cell r="WD194">
            <v>-0.05</v>
          </cell>
          <cell r="WE194">
            <v>0.001</v>
          </cell>
          <cell r="WF194">
            <v>0</v>
          </cell>
          <cell r="WG194">
            <v>0.002</v>
          </cell>
          <cell r="WH194">
            <v>0.02</v>
          </cell>
          <cell r="WI194">
            <v>0.001</v>
          </cell>
        </row>
        <row r="194">
          <cell r="XB194">
            <v>0.09</v>
          </cell>
          <cell r="XC194">
            <v>0.001</v>
          </cell>
          <cell r="XD194">
            <v>-0.02</v>
          </cell>
          <cell r="XE194">
            <v>0.001</v>
          </cell>
          <cell r="XF194">
            <v>0.1</v>
          </cell>
          <cell r="XG194">
            <v>0.001</v>
          </cell>
          <cell r="XH194">
            <v>-0.01</v>
          </cell>
          <cell r="XI194">
            <v>0.001</v>
          </cell>
          <cell r="XJ194">
            <v>0.1</v>
          </cell>
          <cell r="XK194">
            <v>0.002</v>
          </cell>
          <cell r="XL194">
            <v>-0.01</v>
          </cell>
          <cell r="XM194">
            <v>0.001</v>
          </cell>
          <cell r="XN194">
            <v>0.1</v>
          </cell>
          <cell r="XO194">
            <v>0.001</v>
          </cell>
          <cell r="XP194">
            <v>0.02</v>
          </cell>
          <cell r="XQ194">
            <v>0.001</v>
          </cell>
        </row>
        <row r="195">
          <cell r="B195" t="str">
            <v>KMS113</v>
          </cell>
          <cell r="C195" t="str">
            <v>Korea/N China</v>
          </cell>
          <cell r="D195">
            <v>36.9164</v>
          </cell>
          <cell r="E195">
            <v>127.5222</v>
          </cell>
          <cell r="F195">
            <v>-0.08</v>
          </cell>
          <cell r="G195">
            <v>0.007</v>
          </cell>
          <cell r="H195">
            <v>0.6</v>
          </cell>
          <cell r="I195">
            <v>0.022</v>
          </cell>
          <cell r="J195">
            <v>2.36</v>
          </cell>
          <cell r="K195">
            <v>0.03</v>
          </cell>
          <cell r="L195">
            <v>0.22</v>
          </cell>
          <cell r="M195">
            <v>0.009</v>
          </cell>
          <cell r="N195">
            <v>3.11</v>
          </cell>
          <cell r="O195">
            <v>0.029</v>
          </cell>
        </row>
        <row r="195">
          <cell r="AH195">
            <v>0.08</v>
          </cell>
          <cell r="AI195">
            <v>0.006</v>
          </cell>
          <cell r="AJ195">
            <v>2.05</v>
          </cell>
          <cell r="AK195">
            <v>0.022</v>
          </cell>
          <cell r="AL195">
            <v>0.15</v>
          </cell>
          <cell r="AM195">
            <v>0.006</v>
          </cell>
          <cell r="AN195">
            <v>1.97</v>
          </cell>
          <cell r="AO195">
            <v>0.017</v>
          </cell>
          <cell r="AP195">
            <v>0.21</v>
          </cell>
          <cell r="AQ195">
            <v>0.007</v>
          </cell>
          <cell r="AR195">
            <v>2.2</v>
          </cell>
          <cell r="AS195">
            <v>0.02</v>
          </cell>
          <cell r="AT195">
            <v>-0.19</v>
          </cell>
          <cell r="AU195">
            <v>0.006</v>
          </cell>
          <cell r="AV195">
            <v>0.42</v>
          </cell>
          <cell r="AW195">
            <v>0.022</v>
          </cell>
        </row>
        <row r="195">
          <cell r="BB195">
            <v>0.01</v>
          </cell>
          <cell r="BC195">
            <v>0.001</v>
          </cell>
          <cell r="BD195">
            <v>0.18</v>
          </cell>
          <cell r="BE195">
            <v>0.003</v>
          </cell>
          <cell r="BF195">
            <v>-0.06</v>
          </cell>
          <cell r="BG195">
            <v>0.002</v>
          </cell>
          <cell r="BH195">
            <v>0.44</v>
          </cell>
          <cell r="BI195">
            <v>0.003</v>
          </cell>
        </row>
        <row r="195">
          <cell r="CB195">
            <v>0</v>
          </cell>
          <cell r="CC195">
            <v>0.001</v>
          </cell>
          <cell r="CD195">
            <v>0.28</v>
          </cell>
          <cell r="CE195">
            <v>0.002</v>
          </cell>
          <cell r="CF195">
            <v>0.01</v>
          </cell>
          <cell r="CG195">
            <v>0.001</v>
          </cell>
          <cell r="CH195">
            <v>0.27</v>
          </cell>
          <cell r="CI195">
            <v>0.002</v>
          </cell>
          <cell r="CJ195">
            <v>0.02</v>
          </cell>
          <cell r="CK195">
            <v>0.001</v>
          </cell>
          <cell r="CL195">
            <v>0.27</v>
          </cell>
          <cell r="CM195">
            <v>0.003</v>
          </cell>
          <cell r="CN195">
            <v>-0.04</v>
          </cell>
          <cell r="CO195">
            <v>0.001</v>
          </cell>
          <cell r="CP195">
            <v>0.19</v>
          </cell>
          <cell r="CQ195">
            <v>0.003</v>
          </cell>
        </row>
        <row r="195">
          <cell r="CV195">
            <v>-0.61</v>
          </cell>
          <cell r="CW195">
            <v>0.007</v>
          </cell>
          <cell r="CX195">
            <v>-0.06</v>
          </cell>
          <cell r="CY195">
            <v>0.004</v>
          </cell>
          <cell r="CZ195">
            <v>0.03</v>
          </cell>
          <cell r="DA195">
            <v>0.011</v>
          </cell>
          <cell r="DB195">
            <v>-0.23</v>
          </cell>
          <cell r="DC195">
            <v>0.013</v>
          </cell>
        </row>
        <row r="195">
          <cell r="DV195">
            <v>-0.18</v>
          </cell>
          <cell r="DW195">
            <v>0.006</v>
          </cell>
          <cell r="DX195">
            <v>-0.05</v>
          </cell>
          <cell r="DY195">
            <v>0.003</v>
          </cell>
          <cell r="DZ195">
            <v>-0.13</v>
          </cell>
          <cell r="EA195">
            <v>0.006</v>
          </cell>
          <cell r="EB195">
            <v>-0.04</v>
          </cell>
          <cell r="EC195">
            <v>0.003</v>
          </cell>
          <cell r="ED195">
            <v>-0.08</v>
          </cell>
          <cell r="EE195">
            <v>0.006</v>
          </cell>
          <cell r="EF195">
            <v>0.03</v>
          </cell>
          <cell r="EG195">
            <v>0.004</v>
          </cell>
          <cell r="EH195">
            <v>-0.25</v>
          </cell>
          <cell r="EI195">
            <v>0.005</v>
          </cell>
          <cell r="EJ195">
            <v>-0.04</v>
          </cell>
          <cell r="EK195">
            <v>0.003</v>
          </cell>
        </row>
        <row r="195">
          <cell r="EP195">
            <v>0.04</v>
          </cell>
          <cell r="EQ195">
            <v>0.001</v>
          </cell>
          <cell r="ER195">
            <v>0.03</v>
          </cell>
          <cell r="ES195">
            <v>0</v>
          </cell>
          <cell r="ET195">
            <v>-0.05</v>
          </cell>
          <cell r="EU195">
            <v>0.001</v>
          </cell>
          <cell r="EV195">
            <v>0.06</v>
          </cell>
          <cell r="EW195">
            <v>0</v>
          </cell>
        </row>
        <row r="195">
          <cell r="FP195">
            <v>0.01</v>
          </cell>
          <cell r="FQ195">
            <v>0</v>
          </cell>
          <cell r="FR195">
            <v>0.03</v>
          </cell>
          <cell r="FS195">
            <v>0</v>
          </cell>
          <cell r="FT195">
            <v>0.01</v>
          </cell>
          <cell r="FU195">
            <v>0</v>
          </cell>
          <cell r="FV195">
            <v>0.03</v>
          </cell>
          <cell r="FW195">
            <v>0</v>
          </cell>
          <cell r="FX195">
            <v>0.01</v>
          </cell>
          <cell r="FY195">
            <v>0</v>
          </cell>
          <cell r="FZ195">
            <v>0.03</v>
          </cell>
          <cell r="GA195">
            <v>0</v>
          </cell>
          <cell r="GB195">
            <v>-0.01</v>
          </cell>
          <cell r="GC195">
            <v>0</v>
          </cell>
          <cell r="GD195">
            <v>0.03</v>
          </cell>
          <cell r="GE195">
            <v>0</v>
          </cell>
        </row>
        <row r="195">
          <cell r="GJ195">
            <v>25.31</v>
          </cell>
          <cell r="GK195">
            <v>0.918</v>
          </cell>
          <cell r="GL195">
            <v>234.68</v>
          </cell>
          <cell r="GM195">
            <v>5.077</v>
          </cell>
          <cell r="GN195">
            <v>72.23</v>
          </cell>
          <cell r="GO195">
            <v>1.481</v>
          </cell>
          <cell r="GP195">
            <v>579.52</v>
          </cell>
          <cell r="GQ195">
            <v>4.841</v>
          </cell>
        </row>
        <row r="195">
          <cell r="HJ195">
            <v>42.73</v>
          </cell>
          <cell r="HK195">
            <v>1.074</v>
          </cell>
          <cell r="HL195">
            <v>398.43</v>
          </cell>
          <cell r="HM195">
            <v>3.968</v>
          </cell>
          <cell r="HN195">
            <v>38.92</v>
          </cell>
          <cell r="HO195">
            <v>1.086</v>
          </cell>
          <cell r="HP195">
            <v>409.64</v>
          </cell>
          <cell r="HQ195">
            <v>4.151</v>
          </cell>
          <cell r="HR195">
            <v>49.46</v>
          </cell>
          <cell r="HS195">
            <v>0.974</v>
          </cell>
          <cell r="HT195">
            <v>338.03</v>
          </cell>
          <cell r="HU195">
            <v>3.743</v>
          </cell>
          <cell r="HV195">
            <v>-14.24</v>
          </cell>
          <cell r="HW195">
            <v>0.662</v>
          </cell>
          <cell r="HX195">
            <v>-62.94</v>
          </cell>
          <cell r="HY195">
            <v>3.669</v>
          </cell>
        </row>
        <row r="195">
          <cell r="IB195">
            <v>0.15</v>
          </cell>
          <cell r="IC195">
            <v>0.004</v>
          </cell>
          <cell r="ID195">
            <v>0.22</v>
          </cell>
          <cell r="IE195">
            <v>0.003</v>
          </cell>
          <cell r="IF195">
            <v>0.3</v>
          </cell>
          <cell r="IG195">
            <v>0.007</v>
          </cell>
          <cell r="IH195">
            <v>0.26</v>
          </cell>
          <cell r="II195">
            <v>0.005</v>
          </cell>
        </row>
        <row r="195">
          <cell r="JB195">
            <v>0.29</v>
          </cell>
          <cell r="JC195">
            <v>0.005</v>
          </cell>
          <cell r="JD195">
            <v>0.28</v>
          </cell>
          <cell r="JE195">
            <v>0.004</v>
          </cell>
          <cell r="JF195">
            <v>0.27</v>
          </cell>
          <cell r="JG195">
            <v>0.005</v>
          </cell>
          <cell r="JH195">
            <v>0.28</v>
          </cell>
          <cell r="JI195">
            <v>0.004</v>
          </cell>
          <cell r="JJ195">
            <v>0.27</v>
          </cell>
          <cell r="JK195">
            <v>0.005</v>
          </cell>
          <cell r="JL195">
            <v>0.26</v>
          </cell>
          <cell r="JM195">
            <v>0.004</v>
          </cell>
          <cell r="JN195">
            <v>0</v>
          </cell>
          <cell r="JO195">
            <v>0.004</v>
          </cell>
          <cell r="JP195">
            <v>0.08</v>
          </cell>
          <cell r="JQ195">
            <v>0.003</v>
          </cell>
        </row>
        <row r="195">
          <cell r="JT195">
            <v>-0.01</v>
          </cell>
          <cell r="JU195">
            <v>0.001</v>
          </cell>
          <cell r="JV195">
            <v>-0.03</v>
          </cell>
          <cell r="JW195">
            <v>0.003</v>
          </cell>
          <cell r="JX195">
            <v>0.02</v>
          </cell>
          <cell r="JY195">
            <v>0.002</v>
          </cell>
          <cell r="JZ195">
            <v>0.18</v>
          </cell>
          <cell r="KA195">
            <v>0.006</v>
          </cell>
        </row>
        <row r="195">
          <cell r="KT195">
            <v>-0.02</v>
          </cell>
          <cell r="KU195">
            <v>0.001</v>
          </cell>
          <cell r="KV195">
            <v>0.05</v>
          </cell>
          <cell r="KW195">
            <v>0.005</v>
          </cell>
          <cell r="KX195">
            <v>-0.01</v>
          </cell>
          <cell r="KY195">
            <v>0.002</v>
          </cell>
          <cell r="KZ195">
            <v>0.07</v>
          </cell>
          <cell r="LA195">
            <v>0.005</v>
          </cell>
          <cell r="LB195">
            <v>-0.01</v>
          </cell>
          <cell r="LC195">
            <v>0.001</v>
          </cell>
          <cell r="LD195">
            <v>0.02</v>
          </cell>
          <cell r="LE195">
            <v>0.004</v>
          </cell>
          <cell r="LF195">
            <v>0.02</v>
          </cell>
          <cell r="LG195">
            <v>0.001</v>
          </cell>
          <cell r="LH195">
            <v>-0.06</v>
          </cell>
          <cell r="LI195">
            <v>0.003</v>
          </cell>
        </row>
        <row r="195">
          <cell r="LN195">
            <v>0.13</v>
          </cell>
          <cell r="LO195">
            <v>0.003</v>
          </cell>
          <cell r="LP195">
            <v>0.42</v>
          </cell>
          <cell r="LQ195">
            <v>0.004</v>
          </cell>
          <cell r="LR195">
            <v>0.29</v>
          </cell>
          <cell r="LS195">
            <v>0.004</v>
          </cell>
          <cell r="LT195">
            <v>0.46</v>
          </cell>
          <cell r="LU195">
            <v>0.004</v>
          </cell>
        </row>
        <row r="195">
          <cell r="MH195">
            <v>0.26</v>
          </cell>
          <cell r="MI195">
            <v>0.004</v>
          </cell>
          <cell r="MJ195">
            <v>0.51</v>
          </cell>
          <cell r="MK195">
            <v>0.005</v>
          </cell>
          <cell r="ML195">
            <v>0.26</v>
          </cell>
          <cell r="MM195">
            <v>0.003</v>
          </cell>
          <cell r="MN195">
            <v>0.54</v>
          </cell>
          <cell r="MO195">
            <v>0.004</v>
          </cell>
          <cell r="MP195">
            <v>0.24</v>
          </cell>
          <cell r="MQ195">
            <v>0.003</v>
          </cell>
          <cell r="MR195">
            <v>0.29</v>
          </cell>
          <cell r="MS195">
            <v>0.008</v>
          </cell>
          <cell r="MT195">
            <v>0.37</v>
          </cell>
          <cell r="MU195">
            <v>0.006</v>
          </cell>
          <cell r="MV195">
            <v>0.4</v>
          </cell>
          <cell r="MW195">
            <v>0.01</v>
          </cell>
          <cell r="MX195">
            <v>0.75</v>
          </cell>
          <cell r="MY195">
            <v>0.008</v>
          </cell>
        </row>
        <row r="195">
          <cell r="NR195">
            <v>0.45</v>
          </cell>
          <cell r="NS195">
            <v>0.009</v>
          </cell>
          <cell r="NT195">
            <v>0.56</v>
          </cell>
          <cell r="NU195">
            <v>0.006</v>
          </cell>
          <cell r="NV195">
            <v>0.47</v>
          </cell>
          <cell r="NW195">
            <v>0.008</v>
          </cell>
          <cell r="NX195">
            <v>0.57</v>
          </cell>
          <cell r="NY195">
            <v>0.008</v>
          </cell>
          <cell r="NZ195">
            <v>0.39</v>
          </cell>
          <cell r="OA195">
            <v>0.008</v>
          </cell>
          <cell r="OB195">
            <v>0.55</v>
          </cell>
          <cell r="OC195">
            <v>0.007</v>
          </cell>
          <cell r="OD195">
            <v>-0.02</v>
          </cell>
          <cell r="OE195">
            <v>0.006</v>
          </cell>
          <cell r="OF195">
            <v>0.08</v>
          </cell>
          <cell r="OG195">
            <v>0.006</v>
          </cell>
        </row>
        <row r="195">
          <cell r="OL195">
            <v>0.01</v>
          </cell>
          <cell r="OM195">
            <v>0.001</v>
          </cell>
          <cell r="ON195">
            <v>0.05</v>
          </cell>
          <cell r="OO195">
            <v>0</v>
          </cell>
          <cell r="OP195">
            <v>0.04</v>
          </cell>
          <cell r="OQ195">
            <v>0.001</v>
          </cell>
          <cell r="OR195">
            <v>0.01</v>
          </cell>
          <cell r="OS195">
            <v>0.001</v>
          </cell>
        </row>
        <row r="195">
          <cell r="PF195">
            <v>0.03</v>
          </cell>
          <cell r="PG195">
            <v>0.001</v>
          </cell>
          <cell r="PH195">
            <v>0.04</v>
          </cell>
          <cell r="PI195">
            <v>0.001</v>
          </cell>
          <cell r="PJ195">
            <v>0.03</v>
          </cell>
          <cell r="PK195">
            <v>0.001</v>
          </cell>
          <cell r="PL195">
            <v>0.04</v>
          </cell>
          <cell r="PM195">
            <v>0.001</v>
          </cell>
          <cell r="PN195">
            <v>0.03</v>
          </cell>
          <cell r="PO195">
            <v>0.001</v>
          </cell>
          <cell r="PP195">
            <v>0.04</v>
          </cell>
          <cell r="PQ195">
            <v>0.002</v>
          </cell>
          <cell r="PR195">
            <v>0.01</v>
          </cell>
          <cell r="PS195">
            <v>0.002</v>
          </cell>
          <cell r="PT195">
            <v>0</v>
          </cell>
          <cell r="PU195">
            <v>0.002</v>
          </cell>
          <cell r="PV195">
            <v>0.01</v>
          </cell>
          <cell r="PW195">
            <v>0.002</v>
          </cell>
        </row>
        <row r="195">
          <cell r="QP195">
            <v>0.07</v>
          </cell>
          <cell r="QQ195">
            <v>0.003</v>
          </cell>
          <cell r="QR195">
            <v>0.02</v>
          </cell>
          <cell r="QS195">
            <v>0.002</v>
          </cell>
          <cell r="QT195">
            <v>0.07</v>
          </cell>
          <cell r="QU195">
            <v>0.002</v>
          </cell>
          <cell r="QV195">
            <v>0.03</v>
          </cell>
          <cell r="QW195">
            <v>0.002</v>
          </cell>
          <cell r="QX195">
            <v>0.03</v>
          </cell>
          <cell r="QY195">
            <v>0.002</v>
          </cell>
          <cell r="QZ195">
            <v>0.05</v>
          </cell>
          <cell r="RA195">
            <v>0.002</v>
          </cell>
          <cell r="RB195">
            <v>-0.05</v>
          </cell>
          <cell r="RC195">
            <v>0.002</v>
          </cell>
          <cell r="RD195">
            <v>-0.01</v>
          </cell>
          <cell r="RE195">
            <v>0.002</v>
          </cell>
        </row>
        <row r="195">
          <cell r="RJ195">
            <v>0.1</v>
          </cell>
          <cell r="RK195">
            <v>0.001</v>
          </cell>
          <cell r="RL195">
            <v>0.2</v>
          </cell>
          <cell r="RM195">
            <v>0.001</v>
          </cell>
          <cell r="RN195">
            <v>0.05</v>
          </cell>
          <cell r="RO195">
            <v>0.001</v>
          </cell>
          <cell r="RP195">
            <v>0.34</v>
          </cell>
          <cell r="RQ195">
            <v>0.003</v>
          </cell>
        </row>
        <row r="195">
          <cell r="SJ195">
            <v>0.12</v>
          </cell>
          <cell r="SK195">
            <v>0.001</v>
          </cell>
          <cell r="SL195">
            <v>0.29</v>
          </cell>
          <cell r="SM195">
            <v>0.002</v>
          </cell>
          <cell r="SN195">
            <v>0.11</v>
          </cell>
          <cell r="SO195">
            <v>0.001</v>
          </cell>
          <cell r="SP195">
            <v>0.29</v>
          </cell>
          <cell r="SQ195">
            <v>0.002</v>
          </cell>
          <cell r="SR195">
            <v>0.08</v>
          </cell>
          <cell r="SS195">
            <v>0.001</v>
          </cell>
          <cell r="ST195">
            <v>0.27</v>
          </cell>
          <cell r="SU195">
            <v>0.002</v>
          </cell>
          <cell r="SV195">
            <v>0.04</v>
          </cell>
          <cell r="SW195">
            <v>0.001</v>
          </cell>
          <cell r="SX195">
            <v>0.09</v>
          </cell>
          <cell r="SY195">
            <v>0.001</v>
          </cell>
        </row>
        <row r="195">
          <cell r="TD195">
            <v>-0.09</v>
          </cell>
          <cell r="TE195">
            <v>0.002</v>
          </cell>
          <cell r="TF195">
            <v>-0.36</v>
          </cell>
          <cell r="TG195">
            <v>0.007</v>
          </cell>
          <cell r="TH195">
            <v>-0.04</v>
          </cell>
          <cell r="TI195">
            <v>0.003</v>
          </cell>
          <cell r="TJ195">
            <v>-0.02</v>
          </cell>
          <cell r="TK195">
            <v>0.006</v>
          </cell>
        </row>
        <row r="195">
          <cell r="UD195">
            <v>-0.04</v>
          </cell>
          <cell r="UE195">
            <v>0.002</v>
          </cell>
          <cell r="UF195">
            <v>-0.13</v>
          </cell>
          <cell r="UG195">
            <v>0.005</v>
          </cell>
          <cell r="UH195">
            <v>0</v>
          </cell>
          <cell r="UI195">
            <v>0.002</v>
          </cell>
          <cell r="UJ195">
            <v>-0.09</v>
          </cell>
          <cell r="UK195">
            <v>0.005</v>
          </cell>
          <cell r="UL195">
            <v>0.03</v>
          </cell>
          <cell r="UM195">
            <v>0.002</v>
          </cell>
          <cell r="UN195">
            <v>-0.02</v>
          </cell>
          <cell r="UO195">
            <v>0.004</v>
          </cell>
          <cell r="UP195">
            <v>-0.06</v>
          </cell>
          <cell r="UQ195">
            <v>0.002</v>
          </cell>
          <cell r="UR195">
            <v>0.06</v>
          </cell>
          <cell r="US195">
            <v>0.004</v>
          </cell>
        </row>
        <row r="195">
          <cell r="UX195">
            <v>0.02</v>
          </cell>
          <cell r="UY195">
            <v>0</v>
          </cell>
          <cell r="UZ195">
            <v>0.1</v>
          </cell>
          <cell r="VA195">
            <v>0.001</v>
          </cell>
          <cell r="VB195">
            <v>0.09</v>
          </cell>
          <cell r="VC195">
            <v>0.001</v>
          </cell>
        </row>
        <row r="195">
          <cell r="VP195">
            <v>0.02</v>
          </cell>
          <cell r="VQ195">
            <v>0</v>
          </cell>
          <cell r="VR195">
            <v>0.03</v>
          </cell>
          <cell r="VS195">
            <v>0</v>
          </cell>
          <cell r="VT195">
            <v>0.01</v>
          </cell>
          <cell r="VU195">
            <v>0</v>
          </cell>
          <cell r="VV195">
            <v>0</v>
          </cell>
          <cell r="VW195">
            <v>0</v>
          </cell>
        </row>
        <row r="195">
          <cell r="WB195">
            <v>0.08</v>
          </cell>
          <cell r="WC195">
            <v>0.001</v>
          </cell>
          <cell r="WD195">
            <v>-0.03</v>
          </cell>
          <cell r="WE195">
            <v>0.001</v>
          </cell>
          <cell r="WF195">
            <v>-0.08</v>
          </cell>
          <cell r="WG195">
            <v>0.002</v>
          </cell>
          <cell r="WH195">
            <v>0.02</v>
          </cell>
          <cell r="WI195">
            <v>0.001</v>
          </cell>
        </row>
        <row r="195">
          <cell r="XB195">
            <v>0.02</v>
          </cell>
          <cell r="XC195">
            <v>0.001</v>
          </cell>
          <cell r="XD195">
            <v>-0.01</v>
          </cell>
          <cell r="XE195">
            <v>0.001</v>
          </cell>
          <cell r="XF195">
            <v>0.03</v>
          </cell>
          <cell r="XG195">
            <v>0.001</v>
          </cell>
          <cell r="XH195">
            <v>-0.01</v>
          </cell>
          <cell r="XI195">
            <v>0.001</v>
          </cell>
          <cell r="XJ195">
            <v>0.04</v>
          </cell>
          <cell r="XK195">
            <v>0.001</v>
          </cell>
          <cell r="XL195">
            <v>-0.01</v>
          </cell>
          <cell r="XM195">
            <v>0.001</v>
          </cell>
          <cell r="XN195">
            <v>0.02</v>
          </cell>
          <cell r="XO195">
            <v>0.001</v>
          </cell>
          <cell r="XP195">
            <v>0.02</v>
          </cell>
          <cell r="XQ195">
            <v>0.001</v>
          </cell>
        </row>
        <row r="196">
          <cell r="B196" t="str">
            <v>KMS115</v>
          </cell>
          <cell r="C196" t="str">
            <v>Korea/N China</v>
          </cell>
          <cell r="D196">
            <v>36.5275</v>
          </cell>
          <cell r="E196">
            <v>127.5025</v>
          </cell>
          <cell r="F196">
            <v>0.06</v>
          </cell>
          <cell r="G196">
            <v>0.006</v>
          </cell>
        </row>
        <row r="196">
          <cell r="J196">
            <v>2.71</v>
          </cell>
          <cell r="K196">
            <v>0.031</v>
          </cell>
          <cell r="L196">
            <v>0.14</v>
          </cell>
          <cell r="M196">
            <v>0.01</v>
          </cell>
          <cell r="N196">
            <v>3.35</v>
          </cell>
          <cell r="O196">
            <v>0.03</v>
          </cell>
        </row>
        <row r="196">
          <cell r="AD196">
            <v>-2.42</v>
          </cell>
          <cell r="AE196">
            <v>0.023</v>
          </cell>
          <cell r="AF196">
            <v>-5.3</v>
          </cell>
          <cell r="AG196">
            <v>0.068</v>
          </cell>
          <cell r="AH196">
            <v>0.07</v>
          </cell>
          <cell r="AI196">
            <v>0.006</v>
          </cell>
          <cell r="AJ196">
            <v>2.34</v>
          </cell>
          <cell r="AK196">
            <v>0.024</v>
          </cell>
          <cell r="AL196">
            <v>0.13</v>
          </cell>
          <cell r="AM196">
            <v>0.006</v>
          </cell>
          <cell r="AN196">
            <v>2.08</v>
          </cell>
          <cell r="AO196">
            <v>0.019</v>
          </cell>
          <cell r="AP196">
            <v>0.18</v>
          </cell>
          <cell r="AQ196">
            <v>0.006</v>
          </cell>
          <cell r="AR196">
            <v>2.19</v>
          </cell>
          <cell r="AS196">
            <v>0.022</v>
          </cell>
          <cell r="AT196">
            <v>-0.23</v>
          </cell>
          <cell r="AU196">
            <v>0.006</v>
          </cell>
          <cell r="AV196">
            <v>-0.08</v>
          </cell>
          <cell r="AW196">
            <v>0.021</v>
          </cell>
          <cell r="AX196">
            <v>-0.44</v>
          </cell>
          <cell r="AY196">
            <v>0.007</v>
          </cell>
          <cell r="AZ196">
            <v>-0.65</v>
          </cell>
          <cell r="BA196">
            <v>0.014</v>
          </cell>
          <cell r="BB196">
            <v>0.04</v>
          </cell>
          <cell r="BC196">
            <v>0.001</v>
          </cell>
          <cell r="BD196">
            <v>0.2</v>
          </cell>
          <cell r="BE196">
            <v>0.003</v>
          </cell>
          <cell r="BF196">
            <v>-0.09</v>
          </cell>
          <cell r="BG196">
            <v>0.002</v>
          </cell>
          <cell r="BH196">
            <v>0.43</v>
          </cell>
          <cell r="BI196">
            <v>0.005</v>
          </cell>
        </row>
        <row r="196">
          <cell r="BX196">
            <v>-0.42</v>
          </cell>
          <cell r="BY196">
            <v>0.003</v>
          </cell>
          <cell r="BZ196">
            <v>-0.08</v>
          </cell>
          <cell r="CA196">
            <v>0.006</v>
          </cell>
          <cell r="CB196">
            <v>-0.01</v>
          </cell>
          <cell r="CC196">
            <v>0.001</v>
          </cell>
          <cell r="CD196">
            <v>0.28</v>
          </cell>
          <cell r="CE196">
            <v>0.002</v>
          </cell>
          <cell r="CF196">
            <v>0.01</v>
          </cell>
          <cell r="CG196">
            <v>0.001</v>
          </cell>
          <cell r="CH196">
            <v>0.26</v>
          </cell>
          <cell r="CI196">
            <v>0.002</v>
          </cell>
          <cell r="CJ196">
            <v>0.01</v>
          </cell>
          <cell r="CK196">
            <v>0.001</v>
          </cell>
          <cell r="CL196">
            <v>0.25</v>
          </cell>
          <cell r="CM196">
            <v>0.002</v>
          </cell>
          <cell r="CN196">
            <v>-0.05</v>
          </cell>
          <cell r="CO196">
            <v>0.001</v>
          </cell>
          <cell r="CP196">
            <v>0.14</v>
          </cell>
          <cell r="CQ196">
            <v>0.002</v>
          </cell>
          <cell r="CR196">
            <v>-0.04</v>
          </cell>
          <cell r="CS196">
            <v>0.001</v>
          </cell>
          <cell r="CT196">
            <v>0.06</v>
          </cell>
          <cell r="CU196">
            <v>0.002</v>
          </cell>
          <cell r="CV196">
            <v>-0.62</v>
          </cell>
          <cell r="CW196">
            <v>0.007</v>
          </cell>
          <cell r="CX196">
            <v>0.19</v>
          </cell>
          <cell r="CY196">
            <v>0.006</v>
          </cell>
          <cell r="CZ196">
            <v>0.01</v>
          </cell>
          <cell r="DA196">
            <v>0.011</v>
          </cell>
          <cell r="DB196">
            <v>-0.06</v>
          </cell>
          <cell r="DC196">
            <v>0.012</v>
          </cell>
        </row>
        <row r="196">
          <cell r="DR196">
            <v>-0.86</v>
          </cell>
          <cell r="DS196">
            <v>0.009</v>
          </cell>
          <cell r="DT196">
            <v>-0.04</v>
          </cell>
          <cell r="DU196">
            <v>0.006</v>
          </cell>
          <cell r="DV196">
            <v>-0.22</v>
          </cell>
          <cell r="DW196">
            <v>0.006</v>
          </cell>
          <cell r="DX196">
            <v>0.09</v>
          </cell>
          <cell r="DY196">
            <v>0.003</v>
          </cell>
          <cell r="DZ196">
            <v>-0.16</v>
          </cell>
          <cell r="EA196">
            <v>0.006</v>
          </cell>
          <cell r="EB196">
            <v>0.1</v>
          </cell>
          <cell r="EC196">
            <v>0.004</v>
          </cell>
          <cell r="ED196">
            <v>-0.14</v>
          </cell>
          <cell r="EE196">
            <v>0.006</v>
          </cell>
          <cell r="EF196">
            <v>0.2</v>
          </cell>
          <cell r="EG196">
            <v>0.005</v>
          </cell>
          <cell r="EH196">
            <v>-0.22</v>
          </cell>
          <cell r="EI196">
            <v>0.005</v>
          </cell>
          <cell r="EJ196">
            <v>0.07</v>
          </cell>
          <cell r="EK196">
            <v>0.004</v>
          </cell>
          <cell r="EL196">
            <v>-0.24</v>
          </cell>
          <cell r="EM196">
            <v>0.003</v>
          </cell>
          <cell r="EN196">
            <v>0.04</v>
          </cell>
          <cell r="EO196">
            <v>0.001</v>
          </cell>
          <cell r="EP196">
            <v>0.05</v>
          </cell>
          <cell r="EQ196">
            <v>0.001</v>
          </cell>
          <cell r="ER196">
            <v>0.02</v>
          </cell>
          <cell r="ES196">
            <v>0</v>
          </cell>
          <cell r="ET196">
            <v>-0.06</v>
          </cell>
          <cell r="EU196">
            <v>0.001</v>
          </cell>
          <cell r="EV196">
            <v>0.05</v>
          </cell>
          <cell r="EW196">
            <v>0</v>
          </cell>
        </row>
        <row r="196">
          <cell r="FL196">
            <v>-0.14</v>
          </cell>
          <cell r="FM196">
            <v>0.001</v>
          </cell>
          <cell r="FN196">
            <v>0.01</v>
          </cell>
          <cell r="FO196">
            <v>0.001</v>
          </cell>
          <cell r="FP196">
            <v>0.01</v>
          </cell>
          <cell r="FQ196">
            <v>0</v>
          </cell>
          <cell r="FR196">
            <v>0.02</v>
          </cell>
          <cell r="FS196">
            <v>0</v>
          </cell>
          <cell r="FT196">
            <v>0.01</v>
          </cell>
          <cell r="FU196">
            <v>0</v>
          </cell>
          <cell r="FV196">
            <v>0.02</v>
          </cell>
          <cell r="FW196">
            <v>0</v>
          </cell>
          <cell r="FX196">
            <v>0.01</v>
          </cell>
          <cell r="FY196">
            <v>0</v>
          </cell>
          <cell r="FZ196">
            <v>0.02</v>
          </cell>
          <cell r="GA196">
            <v>0</v>
          </cell>
          <cell r="GB196">
            <v>-0.02</v>
          </cell>
          <cell r="GC196">
            <v>0</v>
          </cell>
          <cell r="GD196">
            <v>0.01</v>
          </cell>
          <cell r="GE196">
            <v>0</v>
          </cell>
          <cell r="GF196">
            <v>-0.03</v>
          </cell>
          <cell r="GG196">
            <v>0</v>
          </cell>
          <cell r="GH196">
            <v>0</v>
          </cell>
          <cell r="GI196">
            <v>0</v>
          </cell>
          <cell r="GJ196">
            <v>64.87</v>
          </cell>
          <cell r="GK196">
            <v>0.958</v>
          </cell>
          <cell r="GL196">
            <v>441.74</v>
          </cell>
          <cell r="GM196">
            <v>4.394</v>
          </cell>
          <cell r="GN196">
            <v>88.91</v>
          </cell>
          <cell r="GO196">
            <v>1.828</v>
          </cell>
          <cell r="GP196">
            <v>575.81</v>
          </cell>
          <cell r="GQ196">
            <v>5.255</v>
          </cell>
        </row>
        <row r="196">
          <cell r="HF196">
            <v>-211</v>
          </cell>
          <cell r="HG196">
            <v>2.514</v>
          </cell>
          <cell r="HH196">
            <v>-878.09</v>
          </cell>
          <cell r="HI196">
            <v>7.127</v>
          </cell>
          <cell r="HJ196">
            <v>67.14</v>
          </cell>
          <cell r="HK196">
            <v>1.103</v>
          </cell>
          <cell r="HL196">
            <v>465.38</v>
          </cell>
          <cell r="HM196">
            <v>3.891</v>
          </cell>
          <cell r="HN196">
            <v>68.06</v>
          </cell>
          <cell r="HO196">
            <v>1.084</v>
          </cell>
          <cell r="HP196">
            <v>465.97</v>
          </cell>
          <cell r="HQ196">
            <v>4.18</v>
          </cell>
          <cell r="HR196">
            <v>68.31</v>
          </cell>
          <cell r="HS196">
            <v>1.201</v>
          </cell>
          <cell r="HT196">
            <v>441.42</v>
          </cell>
          <cell r="HU196">
            <v>4.038</v>
          </cell>
          <cell r="HV196">
            <v>-4.03</v>
          </cell>
          <cell r="HW196">
            <v>0.744</v>
          </cell>
          <cell r="HX196">
            <v>-134.12</v>
          </cell>
          <cell r="HY196">
            <v>4.771</v>
          </cell>
          <cell r="HZ196">
            <v>-251.56</v>
          </cell>
          <cell r="IA196">
            <v>2.834</v>
          </cell>
          <cell r="IB196">
            <v>0.28</v>
          </cell>
          <cell r="IC196">
            <v>0.004</v>
          </cell>
          <cell r="ID196">
            <v>0.12</v>
          </cell>
          <cell r="IE196">
            <v>0.003</v>
          </cell>
          <cell r="IF196">
            <v>0.29</v>
          </cell>
          <cell r="IG196">
            <v>0.007</v>
          </cell>
          <cell r="IH196">
            <v>0.33</v>
          </cell>
          <cell r="II196">
            <v>0.006</v>
          </cell>
        </row>
        <row r="196">
          <cell r="IX196">
            <v>-1.24</v>
          </cell>
          <cell r="IY196">
            <v>0.008</v>
          </cell>
          <cell r="IZ196">
            <v>-0.56</v>
          </cell>
          <cell r="JA196">
            <v>0.005</v>
          </cell>
          <cell r="JB196">
            <v>0.36</v>
          </cell>
          <cell r="JC196">
            <v>0.006</v>
          </cell>
          <cell r="JD196">
            <v>0.24</v>
          </cell>
          <cell r="JE196">
            <v>0.005</v>
          </cell>
          <cell r="JF196">
            <v>0.4</v>
          </cell>
          <cell r="JG196">
            <v>0.006</v>
          </cell>
          <cell r="JH196">
            <v>0.26</v>
          </cell>
          <cell r="JI196">
            <v>0.004</v>
          </cell>
          <cell r="JJ196">
            <v>0.38</v>
          </cell>
          <cell r="JK196">
            <v>0.006</v>
          </cell>
          <cell r="JL196">
            <v>0.25</v>
          </cell>
          <cell r="JM196">
            <v>0.004</v>
          </cell>
          <cell r="JN196">
            <v>-0.03</v>
          </cell>
          <cell r="JO196">
            <v>0.003</v>
          </cell>
          <cell r="JP196">
            <v>-0.06</v>
          </cell>
          <cell r="JQ196">
            <v>0.003</v>
          </cell>
          <cell r="JR196">
            <v>-0.12</v>
          </cell>
          <cell r="JS196">
            <v>0.001</v>
          </cell>
          <cell r="JT196">
            <v>0.01</v>
          </cell>
          <cell r="JU196">
            <v>0.002</v>
          </cell>
          <cell r="JV196">
            <v>0.18</v>
          </cell>
          <cell r="JW196">
            <v>0.003</v>
          </cell>
          <cell r="JX196">
            <v>0.07</v>
          </cell>
          <cell r="JY196">
            <v>0.002</v>
          </cell>
          <cell r="JZ196">
            <v>0.06</v>
          </cell>
          <cell r="KA196">
            <v>0.006</v>
          </cell>
        </row>
        <row r="196">
          <cell r="KP196">
            <v>0.16</v>
          </cell>
          <cell r="KQ196">
            <v>0.002</v>
          </cell>
          <cell r="KR196">
            <v>0.11</v>
          </cell>
          <cell r="KS196">
            <v>0.003</v>
          </cell>
          <cell r="KT196">
            <v>0.01</v>
          </cell>
          <cell r="KU196">
            <v>0.002</v>
          </cell>
          <cell r="KV196">
            <v>0.13</v>
          </cell>
          <cell r="KW196">
            <v>0.004</v>
          </cell>
          <cell r="KX196">
            <v>0</v>
          </cell>
          <cell r="KY196">
            <v>0.002</v>
          </cell>
          <cell r="KZ196">
            <v>0.11</v>
          </cell>
          <cell r="LA196">
            <v>0.004</v>
          </cell>
          <cell r="LB196">
            <v>0</v>
          </cell>
          <cell r="LC196">
            <v>0.001</v>
          </cell>
          <cell r="LD196">
            <v>0.11</v>
          </cell>
          <cell r="LE196">
            <v>0.004</v>
          </cell>
          <cell r="LF196">
            <v>0.02</v>
          </cell>
          <cell r="LG196">
            <v>0.001</v>
          </cell>
          <cell r="LH196">
            <v>0.03</v>
          </cell>
          <cell r="LI196">
            <v>0.003</v>
          </cell>
          <cell r="LJ196">
            <v>0.01</v>
          </cell>
          <cell r="LK196">
            <v>0</v>
          </cell>
          <cell r="LL196">
            <v>0.03</v>
          </cell>
          <cell r="LM196">
            <v>0.001</v>
          </cell>
          <cell r="LN196">
            <v>0.24</v>
          </cell>
          <cell r="LO196">
            <v>0.003</v>
          </cell>
        </row>
        <row r="196">
          <cell r="LR196">
            <v>0.4</v>
          </cell>
          <cell r="LS196">
            <v>0.004</v>
          </cell>
          <cell r="LT196">
            <v>0.59</v>
          </cell>
          <cell r="LU196">
            <v>0.006</v>
          </cell>
        </row>
        <row r="196">
          <cell r="MH196">
            <v>0.32</v>
          </cell>
          <cell r="MI196">
            <v>0.004</v>
          </cell>
          <cell r="MJ196">
            <v>0.51</v>
          </cell>
          <cell r="MK196">
            <v>0.005</v>
          </cell>
          <cell r="ML196">
            <v>0.35</v>
          </cell>
          <cell r="MM196">
            <v>0.004</v>
          </cell>
          <cell r="MN196">
            <v>0.53</v>
          </cell>
          <cell r="MO196">
            <v>0.005</v>
          </cell>
          <cell r="MP196">
            <v>0.3</v>
          </cell>
          <cell r="MQ196">
            <v>0.004</v>
          </cell>
          <cell r="MR196">
            <v>0.43</v>
          </cell>
          <cell r="MS196">
            <v>0.007</v>
          </cell>
          <cell r="MT196">
            <v>0.33</v>
          </cell>
          <cell r="MU196">
            <v>0.006</v>
          </cell>
          <cell r="MV196">
            <v>0.37</v>
          </cell>
          <cell r="MW196">
            <v>0.01</v>
          </cell>
          <cell r="MX196">
            <v>0.75</v>
          </cell>
          <cell r="MY196">
            <v>0.008</v>
          </cell>
        </row>
        <row r="196">
          <cell r="NN196">
            <v>-1.49</v>
          </cell>
          <cell r="NO196">
            <v>0.013</v>
          </cell>
          <cell r="NP196">
            <v>-1.34</v>
          </cell>
          <cell r="NQ196">
            <v>0.009</v>
          </cell>
          <cell r="NR196">
            <v>0.46</v>
          </cell>
          <cell r="NS196">
            <v>0.008</v>
          </cell>
          <cell r="NT196">
            <v>0.48</v>
          </cell>
          <cell r="NU196">
            <v>0.006</v>
          </cell>
          <cell r="NV196">
            <v>0.47</v>
          </cell>
          <cell r="NW196">
            <v>0.009</v>
          </cell>
          <cell r="NX196">
            <v>0.49</v>
          </cell>
          <cell r="NY196">
            <v>0.006</v>
          </cell>
          <cell r="NZ196">
            <v>0.4</v>
          </cell>
          <cell r="OA196">
            <v>0.008</v>
          </cell>
          <cell r="OB196">
            <v>0.49</v>
          </cell>
          <cell r="OC196">
            <v>0.007</v>
          </cell>
          <cell r="OD196">
            <v>-0.11</v>
          </cell>
          <cell r="OE196">
            <v>0.006</v>
          </cell>
          <cell r="OF196">
            <v>-0.26</v>
          </cell>
          <cell r="OG196">
            <v>0.008</v>
          </cell>
          <cell r="OH196">
            <v>-0.17</v>
          </cell>
          <cell r="OI196">
            <v>0.002</v>
          </cell>
          <cell r="OJ196">
            <v>-0.24</v>
          </cell>
          <cell r="OK196">
            <v>0.002</v>
          </cell>
          <cell r="OL196">
            <v>0.07</v>
          </cell>
          <cell r="OM196">
            <v>0.001</v>
          </cell>
        </row>
        <row r="196">
          <cell r="OP196">
            <v>0.07</v>
          </cell>
          <cell r="OQ196">
            <v>0.001</v>
          </cell>
          <cell r="OR196">
            <v>0.04</v>
          </cell>
          <cell r="OS196">
            <v>0.001</v>
          </cell>
        </row>
        <row r="196">
          <cell r="PF196">
            <v>0.08</v>
          </cell>
          <cell r="PG196">
            <v>0.001</v>
          </cell>
          <cell r="PH196">
            <v>0.04</v>
          </cell>
          <cell r="PI196">
            <v>0</v>
          </cell>
          <cell r="PJ196">
            <v>0.08</v>
          </cell>
          <cell r="PK196">
            <v>0.001</v>
          </cell>
          <cell r="PL196">
            <v>0.04</v>
          </cell>
          <cell r="PM196">
            <v>0.001</v>
          </cell>
          <cell r="PN196">
            <v>0.07</v>
          </cell>
          <cell r="PO196">
            <v>0.001</v>
          </cell>
          <cell r="PP196">
            <v>0.05</v>
          </cell>
          <cell r="PQ196">
            <v>0.002</v>
          </cell>
          <cell r="PR196">
            <v>-0.09</v>
          </cell>
          <cell r="PS196">
            <v>0.002</v>
          </cell>
          <cell r="PT196">
            <v>0.01</v>
          </cell>
          <cell r="PU196">
            <v>0.003</v>
          </cell>
          <cell r="PV196">
            <v>0.03</v>
          </cell>
          <cell r="PW196">
            <v>0.002</v>
          </cell>
        </row>
        <row r="196">
          <cell r="QL196">
            <v>-0.24</v>
          </cell>
          <cell r="QM196">
            <v>0.002</v>
          </cell>
          <cell r="QN196">
            <v>-0.29</v>
          </cell>
          <cell r="QO196">
            <v>0.002</v>
          </cell>
          <cell r="QP196">
            <v>0.07</v>
          </cell>
          <cell r="QQ196">
            <v>0.002</v>
          </cell>
          <cell r="QR196">
            <v>-0.03</v>
          </cell>
          <cell r="QS196">
            <v>0.002</v>
          </cell>
          <cell r="QT196">
            <v>0.08</v>
          </cell>
          <cell r="QU196">
            <v>0.003</v>
          </cell>
          <cell r="QV196">
            <v>-0.03</v>
          </cell>
          <cell r="QW196">
            <v>0.002</v>
          </cell>
          <cell r="QX196">
            <v>0.04</v>
          </cell>
          <cell r="QY196">
            <v>0.002</v>
          </cell>
          <cell r="QZ196">
            <v>-0.02</v>
          </cell>
          <cell r="RA196">
            <v>0.002</v>
          </cell>
          <cell r="RB196">
            <v>-0.04</v>
          </cell>
          <cell r="RC196">
            <v>0.002</v>
          </cell>
          <cell r="RD196">
            <v>-0.12</v>
          </cell>
          <cell r="RE196">
            <v>0.002</v>
          </cell>
          <cell r="RF196">
            <v>-0.11</v>
          </cell>
          <cell r="RG196">
            <v>0.001</v>
          </cell>
          <cell r="RH196">
            <v>-0.09</v>
          </cell>
          <cell r="RI196">
            <v>0.001</v>
          </cell>
          <cell r="RJ196">
            <v>0.12</v>
          </cell>
          <cell r="RK196">
            <v>0.001</v>
          </cell>
          <cell r="RL196">
            <v>0.21</v>
          </cell>
          <cell r="RM196">
            <v>0.001</v>
          </cell>
          <cell r="RN196">
            <v>0.04</v>
          </cell>
          <cell r="RO196">
            <v>0.001</v>
          </cell>
          <cell r="RP196">
            <v>0.37</v>
          </cell>
          <cell r="RQ196">
            <v>0.003</v>
          </cell>
        </row>
        <row r="196">
          <cell r="SF196">
            <v>-0.13</v>
          </cell>
          <cell r="SG196">
            <v>0.002</v>
          </cell>
          <cell r="SH196">
            <v>-0.29</v>
          </cell>
          <cell r="SI196">
            <v>0.003</v>
          </cell>
          <cell r="SJ196">
            <v>0.1</v>
          </cell>
          <cell r="SK196">
            <v>0.001</v>
          </cell>
          <cell r="SL196">
            <v>0.32</v>
          </cell>
          <cell r="SM196">
            <v>0.002</v>
          </cell>
          <cell r="SN196">
            <v>0.1</v>
          </cell>
          <cell r="SO196">
            <v>0.001</v>
          </cell>
          <cell r="SP196">
            <v>0.34</v>
          </cell>
          <cell r="SQ196">
            <v>0.003</v>
          </cell>
          <cell r="SR196">
            <v>0.07</v>
          </cell>
          <cell r="SS196">
            <v>0.001</v>
          </cell>
          <cell r="ST196">
            <v>0.32</v>
          </cell>
          <cell r="SU196">
            <v>0.002</v>
          </cell>
          <cell r="SV196">
            <v>0.02</v>
          </cell>
          <cell r="SW196">
            <v>0.001</v>
          </cell>
          <cell r="SX196">
            <v>0.06</v>
          </cell>
          <cell r="SY196">
            <v>0.001</v>
          </cell>
          <cell r="SZ196">
            <v>0</v>
          </cell>
          <cell r="TA196">
            <v>0</v>
          </cell>
          <cell r="TB196">
            <v>-0.08</v>
          </cell>
          <cell r="TC196">
            <v>0.001</v>
          </cell>
          <cell r="TD196">
            <v>0</v>
          </cell>
          <cell r="TE196">
            <v>0.002</v>
          </cell>
          <cell r="TF196">
            <v>-0.16</v>
          </cell>
          <cell r="TG196">
            <v>0.007</v>
          </cell>
          <cell r="TH196">
            <v>-0.01</v>
          </cell>
          <cell r="TI196">
            <v>0.004</v>
          </cell>
          <cell r="TJ196">
            <v>0.08</v>
          </cell>
          <cell r="TK196">
            <v>0.007</v>
          </cell>
        </row>
        <row r="196">
          <cell r="TZ196">
            <v>-0.27</v>
          </cell>
          <cell r="UA196">
            <v>0.005</v>
          </cell>
          <cell r="UB196">
            <v>0.95</v>
          </cell>
          <cell r="UC196">
            <v>0.008</v>
          </cell>
          <cell r="UD196">
            <v>0.04</v>
          </cell>
          <cell r="UE196">
            <v>0.002</v>
          </cell>
          <cell r="UF196">
            <v>0.01</v>
          </cell>
          <cell r="UG196">
            <v>0.005</v>
          </cell>
          <cell r="UH196">
            <v>0.05</v>
          </cell>
          <cell r="UI196">
            <v>0.002</v>
          </cell>
          <cell r="UJ196">
            <v>0</v>
          </cell>
          <cell r="UK196">
            <v>0.004</v>
          </cell>
          <cell r="UL196">
            <v>0.07</v>
          </cell>
          <cell r="UM196">
            <v>0.002</v>
          </cell>
          <cell r="UN196">
            <v>0.05</v>
          </cell>
          <cell r="UO196">
            <v>0.005</v>
          </cell>
          <cell r="UP196">
            <v>0.01</v>
          </cell>
          <cell r="UQ196">
            <v>0.002</v>
          </cell>
          <cell r="UR196">
            <v>0.16</v>
          </cell>
          <cell r="US196">
            <v>0.004</v>
          </cell>
          <cell r="UT196">
            <v>-0.04</v>
          </cell>
          <cell r="UU196">
            <v>0.002</v>
          </cell>
          <cell r="UV196">
            <v>0.31</v>
          </cell>
          <cell r="UW196">
            <v>0.002</v>
          </cell>
          <cell r="UX196">
            <v>0.03</v>
          </cell>
          <cell r="UY196">
            <v>0</v>
          </cell>
          <cell r="UZ196">
            <v>0.11</v>
          </cell>
          <cell r="VA196">
            <v>0.001</v>
          </cell>
          <cell r="VB196">
            <v>0.09</v>
          </cell>
          <cell r="VC196">
            <v>0.001</v>
          </cell>
        </row>
        <row r="196">
          <cell r="VL196">
            <v>0.02</v>
          </cell>
          <cell r="VM196">
            <v>0</v>
          </cell>
          <cell r="VN196">
            <v>-0.05</v>
          </cell>
          <cell r="VO196">
            <v>0.001</v>
          </cell>
          <cell r="VP196">
            <v>0.03</v>
          </cell>
          <cell r="VQ196">
            <v>0</v>
          </cell>
          <cell r="VR196">
            <v>0.04</v>
          </cell>
          <cell r="VS196">
            <v>0</v>
          </cell>
          <cell r="VT196">
            <v>0.02</v>
          </cell>
          <cell r="VU196">
            <v>0</v>
          </cell>
          <cell r="VV196">
            <v>0</v>
          </cell>
          <cell r="VW196">
            <v>0</v>
          </cell>
          <cell r="VX196">
            <v>0.01</v>
          </cell>
          <cell r="VY196">
            <v>0</v>
          </cell>
          <cell r="VZ196">
            <v>-0.01</v>
          </cell>
          <cell r="WA196">
            <v>0</v>
          </cell>
          <cell r="WB196">
            <v>0.14</v>
          </cell>
          <cell r="WC196">
            <v>0.001</v>
          </cell>
          <cell r="WD196">
            <v>-0.11</v>
          </cell>
          <cell r="WE196">
            <v>0.001</v>
          </cell>
          <cell r="WF196">
            <v>-0.04</v>
          </cell>
          <cell r="WG196">
            <v>0.002</v>
          </cell>
          <cell r="WH196">
            <v>0</v>
          </cell>
          <cell r="WI196">
            <v>0.001</v>
          </cell>
        </row>
        <row r="196">
          <cell r="WX196">
            <v>0.01</v>
          </cell>
          <cell r="WY196">
            <v>0.001</v>
          </cell>
          <cell r="WZ196">
            <v>0.15</v>
          </cell>
          <cell r="XA196">
            <v>0.001</v>
          </cell>
          <cell r="XB196">
            <v>0.07</v>
          </cell>
          <cell r="XC196">
            <v>0.001</v>
          </cell>
          <cell r="XD196">
            <v>-0.07</v>
          </cell>
          <cell r="XE196">
            <v>0.001</v>
          </cell>
          <cell r="XF196">
            <v>0.07</v>
          </cell>
          <cell r="XG196">
            <v>0.002</v>
          </cell>
          <cell r="XH196">
            <v>-0.07</v>
          </cell>
          <cell r="XI196">
            <v>0.001</v>
          </cell>
          <cell r="XJ196">
            <v>0.07</v>
          </cell>
          <cell r="XK196">
            <v>0.001</v>
          </cell>
          <cell r="XL196">
            <v>-0.07</v>
          </cell>
          <cell r="XM196">
            <v>0.001</v>
          </cell>
          <cell r="XN196">
            <v>0.05</v>
          </cell>
          <cell r="XO196">
            <v>0.001</v>
          </cell>
          <cell r="XP196">
            <v>-0.01</v>
          </cell>
          <cell r="XQ196">
            <v>0.001</v>
          </cell>
          <cell r="XR196">
            <v>0.02</v>
          </cell>
          <cell r="XS196">
            <v>0.001</v>
          </cell>
          <cell r="XT196">
            <v>0.02</v>
          </cell>
          <cell r="XU196">
            <v>0</v>
          </cell>
        </row>
        <row r="197">
          <cell r="B197" t="str">
            <v>KMS116</v>
          </cell>
          <cell r="C197" t="str">
            <v>Korea/N China</v>
          </cell>
          <cell r="D197">
            <v>37.0013</v>
          </cell>
          <cell r="E197">
            <v>127.6023</v>
          </cell>
          <cell r="F197">
            <v>-0.03</v>
          </cell>
          <cell r="G197">
            <v>0.007</v>
          </cell>
          <cell r="H197">
            <v>0.49</v>
          </cell>
          <cell r="I197">
            <v>0.022</v>
          </cell>
          <cell r="J197">
            <v>2.58</v>
          </cell>
          <cell r="K197">
            <v>0.03</v>
          </cell>
          <cell r="L197">
            <v>-0.12</v>
          </cell>
          <cell r="M197">
            <v>0.009</v>
          </cell>
          <cell r="N197">
            <v>3.25</v>
          </cell>
          <cell r="O197">
            <v>0.029</v>
          </cell>
        </row>
        <row r="197">
          <cell r="AD197">
            <v>-2.47</v>
          </cell>
          <cell r="AE197">
            <v>0.022</v>
          </cell>
          <cell r="AF197">
            <v>-4.21</v>
          </cell>
          <cell r="AG197">
            <v>0.061</v>
          </cell>
          <cell r="AH197">
            <v>-0.07</v>
          </cell>
          <cell r="AI197">
            <v>0.006</v>
          </cell>
          <cell r="AJ197">
            <v>2.13</v>
          </cell>
          <cell r="AK197">
            <v>0.021</v>
          </cell>
          <cell r="AL197">
            <v>-0.08</v>
          </cell>
          <cell r="AM197">
            <v>0.006</v>
          </cell>
          <cell r="AN197">
            <v>1.88</v>
          </cell>
          <cell r="AO197">
            <v>0.02</v>
          </cell>
          <cell r="AP197">
            <v>-0.01</v>
          </cell>
          <cell r="AQ197">
            <v>0.007</v>
          </cell>
          <cell r="AR197">
            <v>2.02</v>
          </cell>
          <cell r="AS197">
            <v>0.021</v>
          </cell>
          <cell r="AT197">
            <v>-0.39</v>
          </cell>
          <cell r="AU197">
            <v>0.005</v>
          </cell>
          <cell r="AV197">
            <v>-0.09</v>
          </cell>
          <cell r="AW197">
            <v>0.02</v>
          </cell>
          <cell r="AX197">
            <v>-0.41</v>
          </cell>
          <cell r="AY197">
            <v>0.006</v>
          </cell>
          <cell r="AZ197">
            <v>-0.59</v>
          </cell>
          <cell r="BA197">
            <v>0.012</v>
          </cell>
          <cell r="BB197">
            <v>0.03</v>
          </cell>
          <cell r="BC197">
            <v>0.001</v>
          </cell>
          <cell r="BD197">
            <v>0.12</v>
          </cell>
          <cell r="BE197">
            <v>0.002</v>
          </cell>
          <cell r="BF197">
            <v>-0.12</v>
          </cell>
          <cell r="BG197">
            <v>0.002</v>
          </cell>
          <cell r="BH197">
            <v>0.38</v>
          </cell>
          <cell r="BI197">
            <v>0.004</v>
          </cell>
        </row>
        <row r="197">
          <cell r="BX197">
            <v>-0.47</v>
          </cell>
          <cell r="BY197">
            <v>0.003</v>
          </cell>
          <cell r="BZ197">
            <v>0.21</v>
          </cell>
          <cell r="CA197">
            <v>0.006</v>
          </cell>
          <cell r="CB197">
            <v>-0.02</v>
          </cell>
          <cell r="CC197">
            <v>0.001</v>
          </cell>
          <cell r="CD197">
            <v>0.23</v>
          </cell>
          <cell r="CE197">
            <v>0.002</v>
          </cell>
          <cell r="CF197">
            <v>-0.02</v>
          </cell>
          <cell r="CG197">
            <v>0.001</v>
          </cell>
          <cell r="CH197">
            <v>0.21</v>
          </cell>
          <cell r="CI197">
            <v>0.002</v>
          </cell>
          <cell r="CJ197">
            <v>-0.01</v>
          </cell>
          <cell r="CK197">
            <v>0.001</v>
          </cell>
          <cell r="CL197">
            <v>0.19</v>
          </cell>
          <cell r="CM197">
            <v>0.002</v>
          </cell>
          <cell r="CN197">
            <v>-0.07</v>
          </cell>
          <cell r="CO197">
            <v>0.001</v>
          </cell>
          <cell r="CP197">
            <v>0.12</v>
          </cell>
          <cell r="CQ197">
            <v>0.002</v>
          </cell>
          <cell r="CR197">
            <v>-0.04</v>
          </cell>
          <cell r="CS197">
            <v>0</v>
          </cell>
          <cell r="CT197">
            <v>0.08</v>
          </cell>
          <cell r="CU197">
            <v>0.002</v>
          </cell>
          <cell r="CV197">
            <v>-0.34</v>
          </cell>
          <cell r="CW197">
            <v>0.006</v>
          </cell>
          <cell r="CX197">
            <v>0.08</v>
          </cell>
          <cell r="CY197">
            <v>0.005</v>
          </cell>
          <cell r="CZ197">
            <v>0.07</v>
          </cell>
          <cell r="DA197">
            <v>0.011</v>
          </cell>
          <cell r="DB197">
            <v>0.04</v>
          </cell>
          <cell r="DC197">
            <v>0.009</v>
          </cell>
        </row>
        <row r="197">
          <cell r="DR197">
            <v>-0.83</v>
          </cell>
          <cell r="DS197">
            <v>0.009</v>
          </cell>
          <cell r="DT197">
            <v>0</v>
          </cell>
          <cell r="DU197">
            <v>0.005</v>
          </cell>
          <cell r="DV197">
            <v>-0.08</v>
          </cell>
          <cell r="DW197">
            <v>0.006</v>
          </cell>
          <cell r="DX197">
            <v>0.08</v>
          </cell>
          <cell r="DY197">
            <v>0.002</v>
          </cell>
          <cell r="DZ197">
            <v>-0.11</v>
          </cell>
          <cell r="EA197">
            <v>0.006</v>
          </cell>
          <cell r="EB197">
            <v>0.12</v>
          </cell>
          <cell r="EC197">
            <v>0.003</v>
          </cell>
          <cell r="ED197">
            <v>0</v>
          </cell>
          <cell r="EE197">
            <v>0.005</v>
          </cell>
          <cell r="EF197">
            <v>0.21</v>
          </cell>
          <cell r="EG197">
            <v>0.004</v>
          </cell>
          <cell r="EH197">
            <v>-0.15</v>
          </cell>
          <cell r="EI197">
            <v>0.005</v>
          </cell>
          <cell r="EJ197">
            <v>0.06</v>
          </cell>
          <cell r="EK197">
            <v>0.003</v>
          </cell>
          <cell r="EL197">
            <v>-0.2</v>
          </cell>
          <cell r="EM197">
            <v>0.004</v>
          </cell>
          <cell r="EN197">
            <v>0.05</v>
          </cell>
          <cell r="EO197">
            <v>0.001</v>
          </cell>
          <cell r="EP197">
            <v>0.03</v>
          </cell>
          <cell r="EQ197">
            <v>0.001</v>
          </cell>
          <cell r="ER197">
            <v>0.01</v>
          </cell>
          <cell r="ES197">
            <v>0</v>
          </cell>
          <cell r="ET197">
            <v>-0.08</v>
          </cell>
          <cell r="EU197">
            <v>0.001</v>
          </cell>
          <cell r="EV197">
            <v>0.04</v>
          </cell>
          <cell r="EW197">
            <v>0</v>
          </cell>
        </row>
        <row r="197">
          <cell r="FL197">
            <v>-0.13</v>
          </cell>
          <cell r="FM197">
            <v>0.001</v>
          </cell>
          <cell r="FN197">
            <v>0.04</v>
          </cell>
          <cell r="FO197">
            <v>0.001</v>
          </cell>
          <cell r="FP197">
            <v>-0.02</v>
          </cell>
          <cell r="FQ197">
            <v>0.001</v>
          </cell>
          <cell r="FR197">
            <v>0.02</v>
          </cell>
          <cell r="FS197">
            <v>0</v>
          </cell>
          <cell r="FT197">
            <v>-0.02</v>
          </cell>
          <cell r="FU197">
            <v>0.001</v>
          </cell>
          <cell r="FV197">
            <v>0.02</v>
          </cell>
          <cell r="FW197">
            <v>0</v>
          </cell>
          <cell r="FX197">
            <v>-0.01</v>
          </cell>
          <cell r="FY197">
            <v>0.001</v>
          </cell>
          <cell r="FZ197">
            <v>0.01</v>
          </cell>
          <cell r="GA197">
            <v>0</v>
          </cell>
          <cell r="GB197">
            <v>-0.04</v>
          </cell>
          <cell r="GC197">
            <v>0.001</v>
          </cell>
          <cell r="GD197">
            <v>0.01</v>
          </cell>
          <cell r="GE197">
            <v>0</v>
          </cell>
          <cell r="GF197">
            <v>-0.02</v>
          </cell>
          <cell r="GG197">
            <v>0</v>
          </cell>
          <cell r="GH197">
            <v>0</v>
          </cell>
          <cell r="GI197">
            <v>0</v>
          </cell>
          <cell r="GJ197">
            <v>54.5</v>
          </cell>
          <cell r="GK197">
            <v>0.883</v>
          </cell>
          <cell r="GL197">
            <v>282.61</v>
          </cell>
          <cell r="GM197">
            <v>4.455</v>
          </cell>
          <cell r="GN197">
            <v>60.19</v>
          </cell>
          <cell r="GO197">
            <v>1.558</v>
          </cell>
          <cell r="GP197">
            <v>498.77</v>
          </cell>
          <cell r="GQ197">
            <v>5.705</v>
          </cell>
        </row>
        <row r="197">
          <cell r="HF197">
            <v>-285.63</v>
          </cell>
          <cell r="HG197">
            <v>2.221</v>
          </cell>
          <cell r="HH197">
            <v>-1190.43</v>
          </cell>
          <cell r="HI197">
            <v>7.843</v>
          </cell>
          <cell r="HJ197">
            <v>49.25</v>
          </cell>
          <cell r="HK197">
            <v>0.992</v>
          </cell>
          <cell r="HL197">
            <v>405.17</v>
          </cell>
          <cell r="HM197">
            <v>4.027</v>
          </cell>
          <cell r="HN197">
            <v>56.81</v>
          </cell>
          <cell r="HO197">
            <v>0.954</v>
          </cell>
          <cell r="HP197">
            <v>428.86</v>
          </cell>
          <cell r="HQ197">
            <v>4.496</v>
          </cell>
          <cell r="HR197">
            <v>62.68</v>
          </cell>
          <cell r="HS197">
            <v>0.995</v>
          </cell>
          <cell r="HT197">
            <v>353.29</v>
          </cell>
          <cell r="HU197">
            <v>3.883</v>
          </cell>
          <cell r="HV197">
            <v>-15.19</v>
          </cell>
          <cell r="HW197">
            <v>0.681</v>
          </cell>
          <cell r="HX197">
            <v>-266</v>
          </cell>
          <cell r="HY197">
            <v>4.248</v>
          </cell>
          <cell r="HZ197">
            <v>-462.48</v>
          </cell>
          <cell r="IA197">
            <v>2.797</v>
          </cell>
          <cell r="IB197">
            <v>0.18</v>
          </cell>
          <cell r="IC197">
            <v>0.004</v>
          </cell>
          <cell r="ID197">
            <v>0.14</v>
          </cell>
          <cell r="IE197">
            <v>0.003</v>
          </cell>
          <cell r="IF197">
            <v>0.17</v>
          </cell>
          <cell r="IG197">
            <v>0.007</v>
          </cell>
          <cell r="IH197">
            <v>0.27</v>
          </cell>
          <cell r="II197">
            <v>0.005</v>
          </cell>
        </row>
        <row r="197">
          <cell r="IX197">
            <v>-1.25</v>
          </cell>
          <cell r="IY197">
            <v>0.008</v>
          </cell>
          <cell r="IZ197">
            <v>-0.34</v>
          </cell>
          <cell r="JA197">
            <v>0.005</v>
          </cell>
          <cell r="JB197">
            <v>0.14</v>
          </cell>
          <cell r="JC197">
            <v>0.006</v>
          </cell>
          <cell r="JD197">
            <v>0.23</v>
          </cell>
          <cell r="JE197">
            <v>0.005</v>
          </cell>
          <cell r="JF197">
            <v>0.13</v>
          </cell>
          <cell r="JG197">
            <v>0.007</v>
          </cell>
          <cell r="JH197">
            <v>0.25</v>
          </cell>
          <cell r="JI197">
            <v>0.004</v>
          </cell>
          <cell r="JJ197">
            <v>0.19</v>
          </cell>
          <cell r="JK197">
            <v>0.006</v>
          </cell>
          <cell r="JL197">
            <v>0.22</v>
          </cell>
          <cell r="JM197">
            <v>0.004</v>
          </cell>
          <cell r="JN197">
            <v>-0.09</v>
          </cell>
          <cell r="JO197">
            <v>0.004</v>
          </cell>
          <cell r="JP197">
            <v>0.01</v>
          </cell>
          <cell r="JQ197">
            <v>0.003</v>
          </cell>
          <cell r="JR197">
            <v>-0.08</v>
          </cell>
          <cell r="JS197">
            <v>0.001</v>
          </cell>
          <cell r="JT197">
            <v>0.01</v>
          </cell>
          <cell r="JU197">
            <v>0.002</v>
          </cell>
          <cell r="JV197">
            <v>0.05</v>
          </cell>
          <cell r="JW197">
            <v>0.003</v>
          </cell>
          <cell r="JX197">
            <v>0.07</v>
          </cell>
          <cell r="JY197">
            <v>0.002</v>
          </cell>
          <cell r="JZ197">
            <v>0.1</v>
          </cell>
          <cell r="KA197">
            <v>0.007</v>
          </cell>
        </row>
        <row r="197">
          <cell r="KP197">
            <v>0.14</v>
          </cell>
          <cell r="KQ197">
            <v>0.002</v>
          </cell>
          <cell r="KR197">
            <v>-0.07</v>
          </cell>
          <cell r="KS197">
            <v>0.003</v>
          </cell>
          <cell r="KT197">
            <v>0.03</v>
          </cell>
          <cell r="KU197">
            <v>0.002</v>
          </cell>
          <cell r="KV197">
            <v>0.08</v>
          </cell>
          <cell r="KW197">
            <v>0.004</v>
          </cell>
          <cell r="KX197">
            <v>0.03</v>
          </cell>
          <cell r="KY197">
            <v>0.002</v>
          </cell>
          <cell r="KZ197">
            <v>0.06</v>
          </cell>
          <cell r="LA197">
            <v>0.004</v>
          </cell>
          <cell r="LB197">
            <v>0.01</v>
          </cell>
          <cell r="LC197">
            <v>0.001</v>
          </cell>
          <cell r="LD197">
            <v>0.04</v>
          </cell>
          <cell r="LE197">
            <v>0.004</v>
          </cell>
          <cell r="LF197">
            <v>0.03</v>
          </cell>
          <cell r="LG197">
            <v>0.001</v>
          </cell>
          <cell r="LH197">
            <v>-0.11</v>
          </cell>
          <cell r="LI197">
            <v>0.003</v>
          </cell>
          <cell r="LJ197">
            <v>0.01</v>
          </cell>
          <cell r="LK197">
            <v>0</v>
          </cell>
          <cell r="LL197">
            <v>-0.04</v>
          </cell>
          <cell r="LM197">
            <v>0.001</v>
          </cell>
          <cell r="LN197">
            <v>0.2</v>
          </cell>
          <cell r="LO197">
            <v>0.003</v>
          </cell>
          <cell r="LP197">
            <v>0.3</v>
          </cell>
          <cell r="LQ197">
            <v>0.005</v>
          </cell>
          <cell r="LR197">
            <v>0.33</v>
          </cell>
          <cell r="LS197">
            <v>0.005</v>
          </cell>
          <cell r="LT197">
            <v>0.53</v>
          </cell>
          <cell r="LU197">
            <v>0.005</v>
          </cell>
        </row>
        <row r="197">
          <cell r="MH197">
            <v>0.26</v>
          </cell>
          <cell r="MI197">
            <v>0.004</v>
          </cell>
          <cell r="MJ197">
            <v>0.49</v>
          </cell>
          <cell r="MK197">
            <v>0.005</v>
          </cell>
          <cell r="ML197">
            <v>0.26</v>
          </cell>
          <cell r="MM197">
            <v>0.004</v>
          </cell>
          <cell r="MN197">
            <v>0.5</v>
          </cell>
          <cell r="MO197">
            <v>0.005</v>
          </cell>
          <cell r="MP197">
            <v>0.23</v>
          </cell>
          <cell r="MQ197">
            <v>0.004</v>
          </cell>
          <cell r="MR197">
            <v>0.49</v>
          </cell>
          <cell r="MS197">
            <v>0.009</v>
          </cell>
          <cell r="MT197">
            <v>0.26</v>
          </cell>
          <cell r="MU197">
            <v>0.007</v>
          </cell>
          <cell r="MV197">
            <v>0.48</v>
          </cell>
          <cell r="MW197">
            <v>0.01</v>
          </cell>
          <cell r="MX197">
            <v>0.74</v>
          </cell>
          <cell r="MY197">
            <v>0.007</v>
          </cell>
        </row>
        <row r="197">
          <cell r="NN197">
            <v>-1.28</v>
          </cell>
          <cell r="NO197">
            <v>0.012</v>
          </cell>
          <cell r="NP197">
            <v>-1.2</v>
          </cell>
          <cell r="NQ197">
            <v>0.007</v>
          </cell>
          <cell r="NR197">
            <v>0.55</v>
          </cell>
          <cell r="NS197">
            <v>0.008</v>
          </cell>
          <cell r="NT197">
            <v>0.51</v>
          </cell>
          <cell r="NU197">
            <v>0.006</v>
          </cell>
          <cell r="NV197">
            <v>0.53</v>
          </cell>
          <cell r="NW197">
            <v>0.01</v>
          </cell>
          <cell r="NX197">
            <v>0.54</v>
          </cell>
          <cell r="NY197">
            <v>0.006</v>
          </cell>
          <cell r="NZ197">
            <v>0.51</v>
          </cell>
          <cell r="OA197">
            <v>0.007</v>
          </cell>
          <cell r="OB197">
            <v>0.55</v>
          </cell>
          <cell r="OC197">
            <v>0.006</v>
          </cell>
          <cell r="OD197">
            <v>0.05</v>
          </cell>
          <cell r="OE197">
            <v>0.005</v>
          </cell>
          <cell r="OF197">
            <v>-0.09</v>
          </cell>
          <cell r="OG197">
            <v>0.006</v>
          </cell>
          <cell r="OH197">
            <v>-0.12</v>
          </cell>
          <cell r="OI197">
            <v>0.002</v>
          </cell>
          <cell r="OJ197">
            <v>-0.21</v>
          </cell>
          <cell r="OK197">
            <v>0.002</v>
          </cell>
          <cell r="OL197">
            <v>0.02</v>
          </cell>
          <cell r="OM197">
            <v>0.001</v>
          </cell>
          <cell r="ON197">
            <v>0.04</v>
          </cell>
          <cell r="OO197">
            <v>0</v>
          </cell>
          <cell r="OP197">
            <v>0.04</v>
          </cell>
          <cell r="OQ197">
            <v>0.001</v>
          </cell>
          <cell r="OR197">
            <v>0.01</v>
          </cell>
          <cell r="OS197">
            <v>0.001</v>
          </cell>
        </row>
        <row r="197">
          <cell r="PF197">
            <v>0.03</v>
          </cell>
          <cell r="PG197">
            <v>0.001</v>
          </cell>
          <cell r="PH197">
            <v>0.03</v>
          </cell>
          <cell r="PI197">
            <v>0.001</v>
          </cell>
          <cell r="PJ197">
            <v>0.04</v>
          </cell>
          <cell r="PK197">
            <v>0.001</v>
          </cell>
          <cell r="PL197">
            <v>0.03</v>
          </cell>
          <cell r="PM197">
            <v>0.001</v>
          </cell>
          <cell r="PN197">
            <v>0.03</v>
          </cell>
          <cell r="PO197">
            <v>0.001</v>
          </cell>
          <cell r="PP197">
            <v>0.08</v>
          </cell>
          <cell r="PQ197">
            <v>0.002</v>
          </cell>
          <cell r="PR197">
            <v>-0.06</v>
          </cell>
          <cell r="PS197">
            <v>0.002</v>
          </cell>
          <cell r="PT197">
            <v>0.05</v>
          </cell>
          <cell r="PU197">
            <v>0.003</v>
          </cell>
          <cell r="PV197">
            <v>0.01</v>
          </cell>
          <cell r="PW197">
            <v>0.002</v>
          </cell>
        </row>
        <row r="197">
          <cell r="QL197">
            <v>-0.2</v>
          </cell>
          <cell r="QM197">
            <v>0.002</v>
          </cell>
          <cell r="QN197">
            <v>-0.26</v>
          </cell>
          <cell r="QO197">
            <v>0.001</v>
          </cell>
          <cell r="QP197">
            <v>0.09</v>
          </cell>
          <cell r="QQ197">
            <v>0.003</v>
          </cell>
          <cell r="QR197">
            <v>-0.02</v>
          </cell>
          <cell r="QS197">
            <v>0.002</v>
          </cell>
          <cell r="QT197">
            <v>0.06</v>
          </cell>
          <cell r="QU197">
            <v>0.003</v>
          </cell>
          <cell r="QV197">
            <v>-0.02</v>
          </cell>
          <cell r="QW197">
            <v>0.002</v>
          </cell>
          <cell r="QX197">
            <v>0.06</v>
          </cell>
          <cell r="QY197">
            <v>0.002</v>
          </cell>
          <cell r="QZ197">
            <v>0.01</v>
          </cell>
          <cell r="RA197">
            <v>0.002</v>
          </cell>
          <cell r="RB197">
            <v>0</v>
          </cell>
          <cell r="RC197">
            <v>0.002</v>
          </cell>
          <cell r="RD197">
            <v>-0.07</v>
          </cell>
          <cell r="RE197">
            <v>0.002</v>
          </cell>
          <cell r="RF197">
            <v>-0.07</v>
          </cell>
          <cell r="RG197">
            <v>0.001</v>
          </cell>
          <cell r="RH197">
            <v>-0.06</v>
          </cell>
          <cell r="RI197">
            <v>0.001</v>
          </cell>
          <cell r="RJ197">
            <v>0.13</v>
          </cell>
          <cell r="RK197">
            <v>0.001</v>
          </cell>
          <cell r="RL197">
            <v>0.19</v>
          </cell>
          <cell r="RM197">
            <v>0.001</v>
          </cell>
          <cell r="RN197">
            <v>0.07</v>
          </cell>
          <cell r="RO197">
            <v>0.001</v>
          </cell>
          <cell r="RP197">
            <v>0.39</v>
          </cell>
          <cell r="RQ197">
            <v>0.003</v>
          </cell>
        </row>
        <row r="197">
          <cell r="SF197">
            <v>-0.09</v>
          </cell>
          <cell r="SG197">
            <v>0.002</v>
          </cell>
          <cell r="SH197">
            <v>-0.18</v>
          </cell>
          <cell r="SI197">
            <v>0.002</v>
          </cell>
          <cell r="SJ197">
            <v>0.12</v>
          </cell>
          <cell r="SK197">
            <v>0.001</v>
          </cell>
          <cell r="SL197">
            <v>0.31</v>
          </cell>
          <cell r="SM197">
            <v>0.002</v>
          </cell>
          <cell r="SN197">
            <v>0.12</v>
          </cell>
          <cell r="SO197">
            <v>0.001</v>
          </cell>
          <cell r="SP197">
            <v>0.33</v>
          </cell>
          <cell r="SQ197">
            <v>0.002</v>
          </cell>
          <cell r="SR197">
            <v>0.09</v>
          </cell>
          <cell r="SS197">
            <v>0.001</v>
          </cell>
          <cell r="ST197">
            <v>0.32</v>
          </cell>
          <cell r="SU197">
            <v>0.002</v>
          </cell>
          <cell r="SV197">
            <v>0.04</v>
          </cell>
          <cell r="SW197">
            <v>0.001</v>
          </cell>
          <cell r="SX197">
            <v>0.11</v>
          </cell>
          <cell r="SY197">
            <v>0.002</v>
          </cell>
          <cell r="SZ197">
            <v>0</v>
          </cell>
          <cell r="TA197">
            <v>0</v>
          </cell>
          <cell r="TB197">
            <v>-0.02</v>
          </cell>
          <cell r="TC197">
            <v>0.001</v>
          </cell>
          <cell r="TD197">
            <v>-0.05</v>
          </cell>
          <cell r="TE197">
            <v>0.002</v>
          </cell>
          <cell r="TF197">
            <v>-0.33</v>
          </cell>
          <cell r="TG197">
            <v>0.006</v>
          </cell>
          <cell r="TH197">
            <v>-0.06</v>
          </cell>
          <cell r="TI197">
            <v>0.003</v>
          </cell>
          <cell r="TJ197">
            <v>0.19</v>
          </cell>
          <cell r="TK197">
            <v>0.007</v>
          </cell>
        </row>
        <row r="197">
          <cell r="TZ197">
            <v>-0.32</v>
          </cell>
          <cell r="UA197">
            <v>0.004</v>
          </cell>
          <cell r="UB197">
            <v>0.91</v>
          </cell>
          <cell r="UC197">
            <v>0.01</v>
          </cell>
          <cell r="UD197">
            <v>-0.04</v>
          </cell>
          <cell r="UE197">
            <v>0.002</v>
          </cell>
          <cell r="UF197">
            <v>0.02</v>
          </cell>
          <cell r="UG197">
            <v>0.006</v>
          </cell>
          <cell r="UH197">
            <v>-0.03</v>
          </cell>
          <cell r="UI197">
            <v>0.002</v>
          </cell>
          <cell r="UJ197">
            <v>0.04</v>
          </cell>
          <cell r="UK197">
            <v>0.005</v>
          </cell>
          <cell r="UL197">
            <v>0</v>
          </cell>
          <cell r="UM197">
            <v>0.003</v>
          </cell>
          <cell r="UN197">
            <v>0.08</v>
          </cell>
          <cell r="UO197">
            <v>0.005</v>
          </cell>
          <cell r="UP197">
            <v>-0.06</v>
          </cell>
          <cell r="UQ197">
            <v>0.002</v>
          </cell>
          <cell r="UR197">
            <v>0.12</v>
          </cell>
          <cell r="US197">
            <v>0.004</v>
          </cell>
          <cell r="UT197">
            <v>-0.03</v>
          </cell>
          <cell r="UU197">
            <v>0.002</v>
          </cell>
          <cell r="UV197">
            <v>0.27</v>
          </cell>
          <cell r="UW197">
            <v>0.002</v>
          </cell>
          <cell r="UX197">
            <v>0.02</v>
          </cell>
          <cell r="UY197">
            <v>0</v>
          </cell>
          <cell r="UZ197">
            <v>0.07</v>
          </cell>
          <cell r="VA197">
            <v>0.001</v>
          </cell>
          <cell r="VB197">
            <v>0.09</v>
          </cell>
          <cell r="VC197">
            <v>0.001</v>
          </cell>
        </row>
        <row r="197">
          <cell r="VL197">
            <v>0.02</v>
          </cell>
          <cell r="VM197">
            <v>0</v>
          </cell>
          <cell r="VN197">
            <v>-0.06</v>
          </cell>
          <cell r="VO197">
            <v>0.001</v>
          </cell>
          <cell r="VP197">
            <v>0.03</v>
          </cell>
          <cell r="VQ197">
            <v>0</v>
          </cell>
          <cell r="VR197">
            <v>0.04</v>
          </cell>
          <cell r="VS197">
            <v>0</v>
          </cell>
          <cell r="VT197">
            <v>0.02</v>
          </cell>
          <cell r="VU197">
            <v>0</v>
          </cell>
          <cell r="VV197">
            <v>0</v>
          </cell>
          <cell r="VW197">
            <v>0</v>
          </cell>
          <cell r="VX197">
            <v>0.01</v>
          </cell>
          <cell r="VY197">
            <v>0</v>
          </cell>
          <cell r="VZ197">
            <v>-0.01</v>
          </cell>
          <cell r="WA197">
            <v>0</v>
          </cell>
          <cell r="WB197">
            <v>0.03</v>
          </cell>
          <cell r="WC197">
            <v>0.001</v>
          </cell>
          <cell r="WD197">
            <v>-0.1</v>
          </cell>
          <cell r="WE197">
            <v>0.001</v>
          </cell>
          <cell r="WF197">
            <v>-0.09</v>
          </cell>
          <cell r="WG197">
            <v>0.002</v>
          </cell>
          <cell r="WH197">
            <v>0</v>
          </cell>
          <cell r="WI197">
            <v>0.001</v>
          </cell>
        </row>
        <row r="197">
          <cell r="WX197">
            <v>0.02</v>
          </cell>
          <cell r="WY197">
            <v>0.001</v>
          </cell>
          <cell r="WZ197">
            <v>0.14</v>
          </cell>
          <cell r="XA197">
            <v>0.001</v>
          </cell>
          <cell r="XB197">
            <v>-0.02</v>
          </cell>
          <cell r="XC197">
            <v>0.001</v>
          </cell>
          <cell r="XD197">
            <v>-0.05</v>
          </cell>
          <cell r="XE197">
            <v>0.001</v>
          </cell>
          <cell r="XF197">
            <v>-0.03</v>
          </cell>
          <cell r="XG197">
            <v>0.001</v>
          </cell>
          <cell r="XH197">
            <v>-0.05</v>
          </cell>
          <cell r="XI197">
            <v>0.001</v>
          </cell>
          <cell r="XJ197">
            <v>-0.02</v>
          </cell>
          <cell r="XK197">
            <v>0.002</v>
          </cell>
          <cell r="XL197">
            <v>-0.06</v>
          </cell>
          <cell r="XM197">
            <v>0.001</v>
          </cell>
          <cell r="XN197">
            <v>-0.02</v>
          </cell>
          <cell r="XO197">
            <v>0.001</v>
          </cell>
          <cell r="XP197">
            <v>-0.01</v>
          </cell>
          <cell r="XQ197">
            <v>0.001</v>
          </cell>
          <cell r="XR197">
            <v>0.02</v>
          </cell>
          <cell r="XS197">
            <v>0.001</v>
          </cell>
          <cell r="XT197">
            <v>0.02</v>
          </cell>
          <cell r="XU197">
            <v>0</v>
          </cell>
        </row>
        <row r="198">
          <cell r="B198" t="str">
            <v>KMS117</v>
          </cell>
          <cell r="C198" t="str">
            <v>Korea/N China</v>
          </cell>
          <cell r="D198">
            <v>36.4157</v>
          </cell>
          <cell r="E198">
            <v>127.6724</v>
          </cell>
          <cell r="F198">
            <v>-0.03</v>
          </cell>
          <cell r="G198">
            <v>0.006</v>
          </cell>
          <cell r="H198">
            <v>1.24</v>
          </cell>
          <cell r="I198">
            <v>0.024</v>
          </cell>
          <cell r="J198">
            <v>2.78</v>
          </cell>
          <cell r="K198">
            <v>0.028</v>
          </cell>
          <cell r="L198">
            <v>0.11</v>
          </cell>
          <cell r="M198">
            <v>0.009</v>
          </cell>
          <cell r="N198">
            <v>3.28</v>
          </cell>
          <cell r="O198">
            <v>0.025</v>
          </cell>
        </row>
        <row r="198">
          <cell r="AD198">
            <v>-2.08</v>
          </cell>
          <cell r="AE198">
            <v>0.018</v>
          </cell>
          <cell r="AF198">
            <v>-3.3</v>
          </cell>
          <cell r="AG198">
            <v>0.051</v>
          </cell>
          <cell r="AH198">
            <v>0.03</v>
          </cell>
          <cell r="AI198">
            <v>0.006</v>
          </cell>
          <cell r="AJ198">
            <v>2.43</v>
          </cell>
          <cell r="AK198">
            <v>0.019</v>
          </cell>
          <cell r="AL198">
            <v>0.04</v>
          </cell>
          <cell r="AM198">
            <v>0.006</v>
          </cell>
          <cell r="AN198">
            <v>2.2</v>
          </cell>
          <cell r="AO198">
            <v>0.016</v>
          </cell>
          <cell r="AP198">
            <v>0.14</v>
          </cell>
          <cell r="AQ198">
            <v>0.006</v>
          </cell>
          <cell r="AR198">
            <v>2.37</v>
          </cell>
          <cell r="AS198">
            <v>0.018</v>
          </cell>
          <cell r="AT198">
            <v>-0.15</v>
          </cell>
          <cell r="AU198">
            <v>0.006</v>
          </cell>
          <cell r="AV198">
            <v>0.76</v>
          </cell>
          <cell r="AW198">
            <v>0.018</v>
          </cell>
          <cell r="AX198">
            <v>-0.2</v>
          </cell>
          <cell r="AY198">
            <v>0.006</v>
          </cell>
          <cell r="AZ198">
            <v>-0.19</v>
          </cell>
          <cell r="BA198">
            <v>0.011</v>
          </cell>
          <cell r="BB198">
            <v>0.03</v>
          </cell>
          <cell r="BC198">
            <v>0.001</v>
          </cell>
          <cell r="BD198">
            <v>0.19</v>
          </cell>
          <cell r="BE198">
            <v>0.002</v>
          </cell>
          <cell r="BF198">
            <v>-0.08</v>
          </cell>
          <cell r="BG198">
            <v>0.001</v>
          </cell>
          <cell r="BH198">
            <v>0.38</v>
          </cell>
          <cell r="BI198">
            <v>0.004</v>
          </cell>
        </row>
        <row r="198">
          <cell r="BX198">
            <v>-0.46</v>
          </cell>
          <cell r="BY198">
            <v>0.003</v>
          </cell>
          <cell r="BZ198">
            <v>0.11</v>
          </cell>
          <cell r="CA198">
            <v>0.006</v>
          </cell>
          <cell r="CB198">
            <v>0</v>
          </cell>
          <cell r="CC198">
            <v>0.001</v>
          </cell>
          <cell r="CD198">
            <v>0.26</v>
          </cell>
          <cell r="CE198">
            <v>0.002</v>
          </cell>
          <cell r="CF198">
            <v>0</v>
          </cell>
          <cell r="CG198">
            <v>0.001</v>
          </cell>
          <cell r="CH198">
            <v>0.24</v>
          </cell>
          <cell r="CI198">
            <v>0.002</v>
          </cell>
          <cell r="CJ198">
            <v>0.02</v>
          </cell>
          <cell r="CK198">
            <v>0.001</v>
          </cell>
          <cell r="CL198">
            <v>0.27</v>
          </cell>
          <cell r="CM198">
            <v>0.002</v>
          </cell>
          <cell r="CN198">
            <v>-0.03</v>
          </cell>
          <cell r="CO198">
            <v>0.001</v>
          </cell>
          <cell r="CP198">
            <v>0.21</v>
          </cell>
          <cell r="CQ198">
            <v>0.002</v>
          </cell>
          <cell r="CR198">
            <v>-0.03</v>
          </cell>
          <cell r="CS198">
            <v>0.001</v>
          </cell>
          <cell r="CT198">
            <v>0.12</v>
          </cell>
          <cell r="CU198">
            <v>0.002</v>
          </cell>
          <cell r="CV198">
            <v>-0.65</v>
          </cell>
          <cell r="CW198">
            <v>0.007</v>
          </cell>
          <cell r="CX198">
            <v>0.13</v>
          </cell>
          <cell r="CY198">
            <v>0.004</v>
          </cell>
          <cell r="CZ198">
            <v>0.04</v>
          </cell>
          <cell r="DA198">
            <v>0.01</v>
          </cell>
          <cell r="DB198">
            <v>-0.06</v>
          </cell>
          <cell r="DC198">
            <v>0.015</v>
          </cell>
        </row>
        <row r="198">
          <cell r="DR198">
            <v>-0.88</v>
          </cell>
          <cell r="DS198">
            <v>0.01</v>
          </cell>
          <cell r="DT198">
            <v>0.04</v>
          </cell>
          <cell r="DU198">
            <v>0.005</v>
          </cell>
          <cell r="DV198">
            <v>-0.21</v>
          </cell>
          <cell r="DW198">
            <v>0.006</v>
          </cell>
          <cell r="DX198">
            <v>0.05</v>
          </cell>
          <cell r="DY198">
            <v>0.003</v>
          </cell>
          <cell r="DZ198">
            <v>-0.23</v>
          </cell>
          <cell r="EA198">
            <v>0.008</v>
          </cell>
          <cell r="EB198">
            <v>0.08</v>
          </cell>
          <cell r="EC198">
            <v>0.004</v>
          </cell>
          <cell r="ED198">
            <v>-0.1</v>
          </cell>
          <cell r="EE198">
            <v>0.005</v>
          </cell>
          <cell r="EF198">
            <v>0.17</v>
          </cell>
          <cell r="EG198">
            <v>0.004</v>
          </cell>
          <cell r="EH198">
            <v>-0.17</v>
          </cell>
          <cell r="EI198">
            <v>0.006</v>
          </cell>
          <cell r="EJ198">
            <v>0.07</v>
          </cell>
          <cell r="EK198">
            <v>0.003</v>
          </cell>
          <cell r="EL198">
            <v>-0.18</v>
          </cell>
          <cell r="EM198">
            <v>0.004</v>
          </cell>
          <cell r="EN198">
            <v>0.06</v>
          </cell>
          <cell r="EO198">
            <v>0.001</v>
          </cell>
          <cell r="EP198">
            <v>0.05</v>
          </cell>
          <cell r="EQ198">
            <v>0</v>
          </cell>
          <cell r="ER198">
            <v>0.02</v>
          </cell>
          <cell r="ES198">
            <v>0</v>
          </cell>
          <cell r="ET198">
            <v>-0.06</v>
          </cell>
          <cell r="EU198">
            <v>0.001</v>
          </cell>
          <cell r="EV198">
            <v>0.05</v>
          </cell>
          <cell r="EW198">
            <v>0</v>
          </cell>
        </row>
        <row r="198">
          <cell r="FL198">
            <v>-0.14</v>
          </cell>
          <cell r="FM198">
            <v>0.001</v>
          </cell>
          <cell r="FN198">
            <v>0.02</v>
          </cell>
          <cell r="FO198">
            <v>0.001</v>
          </cell>
          <cell r="FP198">
            <v>0</v>
          </cell>
          <cell r="FQ198">
            <v>0</v>
          </cell>
          <cell r="FR198">
            <v>0.02</v>
          </cell>
          <cell r="FS198">
            <v>0</v>
          </cell>
          <cell r="FT198">
            <v>0.01</v>
          </cell>
          <cell r="FU198">
            <v>0</v>
          </cell>
          <cell r="FV198">
            <v>0.02</v>
          </cell>
          <cell r="FW198">
            <v>0</v>
          </cell>
          <cell r="FX198">
            <v>0.01</v>
          </cell>
          <cell r="FY198">
            <v>0</v>
          </cell>
          <cell r="FZ198">
            <v>0.02</v>
          </cell>
          <cell r="GA198">
            <v>0</v>
          </cell>
          <cell r="GB198">
            <v>-0.02</v>
          </cell>
          <cell r="GC198">
            <v>0.001</v>
          </cell>
          <cell r="GD198">
            <v>0.02</v>
          </cell>
          <cell r="GE198">
            <v>0</v>
          </cell>
          <cell r="GF198">
            <v>-0.02</v>
          </cell>
          <cell r="GG198">
            <v>0</v>
          </cell>
          <cell r="GH198">
            <v>0.01</v>
          </cell>
          <cell r="GI198">
            <v>0</v>
          </cell>
          <cell r="GJ198">
            <v>76.4</v>
          </cell>
          <cell r="GK198">
            <v>0.893</v>
          </cell>
          <cell r="GL198">
            <v>444.5</v>
          </cell>
          <cell r="GM198">
            <v>3.976</v>
          </cell>
          <cell r="GN198">
            <v>103.26</v>
          </cell>
          <cell r="GO198">
            <v>1.731</v>
          </cell>
          <cell r="GP198">
            <v>764.16</v>
          </cell>
          <cell r="GQ198">
            <v>5.428</v>
          </cell>
        </row>
        <row r="198">
          <cell r="HF198">
            <v>-265.99</v>
          </cell>
          <cell r="HG198">
            <v>2.061</v>
          </cell>
          <cell r="HH198">
            <v>-807.91</v>
          </cell>
          <cell r="HI198">
            <v>6.659</v>
          </cell>
          <cell r="HJ198">
            <v>83.79</v>
          </cell>
          <cell r="HK198">
            <v>1.102</v>
          </cell>
          <cell r="HL198">
            <v>590.03</v>
          </cell>
          <cell r="HM198">
            <v>3.674</v>
          </cell>
          <cell r="HN198">
            <v>82.87</v>
          </cell>
          <cell r="HO198">
            <v>1.198</v>
          </cell>
          <cell r="HP198">
            <v>595.91</v>
          </cell>
          <cell r="HQ198">
            <v>3.581</v>
          </cell>
          <cell r="HR198">
            <v>106.98</v>
          </cell>
          <cell r="HS198">
            <v>1.109</v>
          </cell>
          <cell r="HT198">
            <v>556.1</v>
          </cell>
          <cell r="HU198">
            <v>3.68</v>
          </cell>
          <cell r="HV198">
            <v>17.06</v>
          </cell>
          <cell r="HW198">
            <v>0.874</v>
          </cell>
          <cell r="HX198">
            <v>54.77</v>
          </cell>
          <cell r="HY198">
            <v>3.703</v>
          </cell>
          <cell r="HZ198">
            <v>-203.4</v>
          </cell>
          <cell r="IA198">
            <v>2.626</v>
          </cell>
          <cell r="IB198">
            <v>0.26</v>
          </cell>
          <cell r="IC198">
            <v>0.005</v>
          </cell>
          <cell r="ID198">
            <v>0.19</v>
          </cell>
          <cell r="IE198">
            <v>0.003</v>
          </cell>
          <cell r="IF198">
            <v>0.45</v>
          </cell>
          <cell r="IG198">
            <v>0.007</v>
          </cell>
          <cell r="IH198">
            <v>0.4</v>
          </cell>
          <cell r="II198">
            <v>0.005</v>
          </cell>
        </row>
        <row r="198">
          <cell r="IX198">
            <v>-1.39</v>
          </cell>
          <cell r="IY198">
            <v>0.007</v>
          </cell>
          <cell r="IZ198">
            <v>-0.49</v>
          </cell>
          <cell r="JA198">
            <v>0.004</v>
          </cell>
          <cell r="JB198">
            <v>0.43</v>
          </cell>
          <cell r="JC198">
            <v>0.006</v>
          </cell>
          <cell r="JD198">
            <v>0.32</v>
          </cell>
          <cell r="JE198">
            <v>0.004</v>
          </cell>
          <cell r="JF198">
            <v>0.43</v>
          </cell>
          <cell r="JG198">
            <v>0.006</v>
          </cell>
          <cell r="JH198">
            <v>0.33</v>
          </cell>
          <cell r="JI198">
            <v>0.004</v>
          </cell>
          <cell r="JJ198">
            <v>0.44</v>
          </cell>
          <cell r="JK198">
            <v>0.005</v>
          </cell>
          <cell r="JL198">
            <v>0.31</v>
          </cell>
          <cell r="JM198">
            <v>0.003</v>
          </cell>
          <cell r="JN198">
            <v>0.02</v>
          </cell>
          <cell r="JO198">
            <v>0.004</v>
          </cell>
          <cell r="JP198">
            <v>0.08</v>
          </cell>
          <cell r="JQ198">
            <v>0.003</v>
          </cell>
          <cell r="JR198">
            <v>-0.1</v>
          </cell>
          <cell r="JS198">
            <v>0.001</v>
          </cell>
          <cell r="JT198">
            <v>0.01</v>
          </cell>
          <cell r="JU198">
            <v>0.002</v>
          </cell>
          <cell r="JV198">
            <v>0.08</v>
          </cell>
          <cell r="JW198">
            <v>0.003</v>
          </cell>
          <cell r="JX198">
            <v>0.02</v>
          </cell>
          <cell r="JY198">
            <v>0.002</v>
          </cell>
          <cell r="JZ198">
            <v>0.08</v>
          </cell>
          <cell r="KA198">
            <v>0.005</v>
          </cell>
        </row>
        <row r="198">
          <cell r="KP198">
            <v>0.17</v>
          </cell>
          <cell r="KQ198">
            <v>0.002</v>
          </cell>
          <cell r="KR198">
            <v>0.05</v>
          </cell>
          <cell r="KS198">
            <v>0.003</v>
          </cell>
          <cell r="KT198">
            <v>-0.02</v>
          </cell>
          <cell r="KU198">
            <v>0.002</v>
          </cell>
          <cell r="KV198">
            <v>0.07</v>
          </cell>
          <cell r="KW198">
            <v>0.004</v>
          </cell>
          <cell r="KX198">
            <v>-0.02</v>
          </cell>
          <cell r="KY198">
            <v>0.002</v>
          </cell>
          <cell r="KZ198">
            <v>0.05</v>
          </cell>
          <cell r="LA198">
            <v>0.004</v>
          </cell>
          <cell r="LB198">
            <v>0</v>
          </cell>
          <cell r="LC198">
            <v>0.001</v>
          </cell>
          <cell r="LD198">
            <v>0.03</v>
          </cell>
          <cell r="LE198">
            <v>0.004</v>
          </cell>
          <cell r="LF198">
            <v>0.03</v>
          </cell>
          <cell r="LG198">
            <v>0.001</v>
          </cell>
          <cell r="LH198">
            <v>-0.03</v>
          </cell>
          <cell r="LI198">
            <v>0.003</v>
          </cell>
          <cell r="LJ198">
            <v>0.01</v>
          </cell>
          <cell r="LK198">
            <v>0</v>
          </cell>
          <cell r="LL198">
            <v>0.01</v>
          </cell>
          <cell r="LM198">
            <v>0.001</v>
          </cell>
          <cell r="LN198">
            <v>0.29</v>
          </cell>
          <cell r="LO198">
            <v>0.003</v>
          </cell>
          <cell r="LP198">
            <v>0.51</v>
          </cell>
          <cell r="LQ198">
            <v>0.004</v>
          </cell>
          <cell r="LR198">
            <v>0.49</v>
          </cell>
          <cell r="LS198">
            <v>0.004</v>
          </cell>
          <cell r="LT198">
            <v>0.75</v>
          </cell>
          <cell r="LU198">
            <v>0.005</v>
          </cell>
        </row>
        <row r="198">
          <cell r="MH198">
            <v>0.44</v>
          </cell>
          <cell r="MI198">
            <v>0.004</v>
          </cell>
          <cell r="MJ198">
            <v>0.75</v>
          </cell>
          <cell r="MK198">
            <v>0.004</v>
          </cell>
          <cell r="ML198">
            <v>0.47</v>
          </cell>
          <cell r="MM198">
            <v>0.004</v>
          </cell>
          <cell r="MN198">
            <v>0.77</v>
          </cell>
          <cell r="MO198">
            <v>0.004</v>
          </cell>
          <cell r="MP198">
            <v>0.44</v>
          </cell>
          <cell r="MQ198">
            <v>0.004</v>
          </cell>
          <cell r="MR198">
            <v>0.66</v>
          </cell>
          <cell r="MS198">
            <v>0.006</v>
          </cell>
          <cell r="MT198">
            <v>0.47</v>
          </cell>
          <cell r="MU198">
            <v>0.007</v>
          </cell>
          <cell r="MV198">
            <v>0.63</v>
          </cell>
          <cell r="MW198">
            <v>0.009</v>
          </cell>
          <cell r="MX198">
            <v>0.97</v>
          </cell>
          <cell r="MY198">
            <v>0.008</v>
          </cell>
        </row>
        <row r="198">
          <cell r="NN198">
            <v>-1.11</v>
          </cell>
          <cell r="NO198">
            <v>0.012</v>
          </cell>
          <cell r="NP198">
            <v>-0.93</v>
          </cell>
          <cell r="NQ198">
            <v>0.007</v>
          </cell>
          <cell r="NR198">
            <v>0.76</v>
          </cell>
          <cell r="NS198">
            <v>0.008</v>
          </cell>
          <cell r="NT198">
            <v>0.75</v>
          </cell>
          <cell r="NU198">
            <v>0.006</v>
          </cell>
          <cell r="NV198">
            <v>0.79</v>
          </cell>
          <cell r="NW198">
            <v>0.008</v>
          </cell>
          <cell r="NX198">
            <v>0.78</v>
          </cell>
          <cell r="NY198">
            <v>0.006</v>
          </cell>
          <cell r="NZ198">
            <v>0.77</v>
          </cell>
          <cell r="OA198">
            <v>0.008</v>
          </cell>
          <cell r="OB198">
            <v>0.79</v>
          </cell>
          <cell r="OC198">
            <v>0.007</v>
          </cell>
          <cell r="OD198">
            <v>0.29</v>
          </cell>
          <cell r="OE198">
            <v>0.006</v>
          </cell>
          <cell r="OF198">
            <v>0.29</v>
          </cell>
          <cell r="OG198">
            <v>0.007</v>
          </cell>
          <cell r="OH198">
            <v>-0.06</v>
          </cell>
          <cell r="OI198">
            <v>0.002</v>
          </cell>
          <cell r="OJ198">
            <v>-0.09</v>
          </cell>
          <cell r="OK198">
            <v>0.003</v>
          </cell>
          <cell r="OL198">
            <v>0.04</v>
          </cell>
          <cell r="OM198">
            <v>0.001</v>
          </cell>
          <cell r="ON198">
            <v>0.07</v>
          </cell>
          <cell r="OO198">
            <v>0.001</v>
          </cell>
          <cell r="OP198">
            <v>0.06</v>
          </cell>
          <cell r="OQ198">
            <v>0.001</v>
          </cell>
          <cell r="OR198">
            <v>0.04</v>
          </cell>
          <cell r="OS198">
            <v>0.001</v>
          </cell>
        </row>
        <row r="198">
          <cell r="PF198">
            <v>0.06</v>
          </cell>
          <cell r="PG198">
            <v>0.001</v>
          </cell>
          <cell r="PH198">
            <v>0.06</v>
          </cell>
          <cell r="PI198">
            <v>0.001</v>
          </cell>
          <cell r="PJ198">
            <v>0.06</v>
          </cell>
          <cell r="PK198">
            <v>0.001</v>
          </cell>
          <cell r="PL198">
            <v>0.06</v>
          </cell>
          <cell r="PM198">
            <v>0.001</v>
          </cell>
          <cell r="PN198">
            <v>0.06</v>
          </cell>
          <cell r="PO198">
            <v>0.001</v>
          </cell>
          <cell r="PP198">
            <v>0.12</v>
          </cell>
          <cell r="PQ198">
            <v>0.002</v>
          </cell>
          <cell r="PR198">
            <v>0.01</v>
          </cell>
          <cell r="PS198">
            <v>0.002</v>
          </cell>
          <cell r="PT198">
            <v>0.09</v>
          </cell>
          <cell r="PU198">
            <v>0.002</v>
          </cell>
          <cell r="PV198">
            <v>0.05</v>
          </cell>
          <cell r="PW198">
            <v>0.002</v>
          </cell>
        </row>
        <row r="198">
          <cell r="QL198">
            <v>-0.13</v>
          </cell>
          <cell r="QM198">
            <v>0.002</v>
          </cell>
          <cell r="QN198">
            <v>-0.22</v>
          </cell>
          <cell r="QO198">
            <v>0.001</v>
          </cell>
          <cell r="QP198">
            <v>0.17</v>
          </cell>
          <cell r="QQ198">
            <v>0.002</v>
          </cell>
          <cell r="QR198">
            <v>0.06</v>
          </cell>
          <cell r="QS198">
            <v>0.002</v>
          </cell>
          <cell r="QT198">
            <v>0.17</v>
          </cell>
          <cell r="QU198">
            <v>0.002</v>
          </cell>
          <cell r="QV198">
            <v>0.07</v>
          </cell>
          <cell r="QW198">
            <v>0.001</v>
          </cell>
          <cell r="QX198">
            <v>0.15</v>
          </cell>
          <cell r="QY198">
            <v>0.002</v>
          </cell>
          <cell r="QZ198">
            <v>0.08</v>
          </cell>
          <cell r="RA198">
            <v>0.002</v>
          </cell>
          <cell r="RB198">
            <v>0.1</v>
          </cell>
          <cell r="RC198">
            <v>0.002</v>
          </cell>
          <cell r="RD198">
            <v>0.03</v>
          </cell>
          <cell r="RE198">
            <v>0.002</v>
          </cell>
          <cell r="RF198">
            <v>-0.02</v>
          </cell>
          <cell r="RG198">
            <v>0.001</v>
          </cell>
          <cell r="RH198">
            <v>-0.04</v>
          </cell>
          <cell r="RI198">
            <v>0.001</v>
          </cell>
          <cell r="RJ198">
            <v>0.15</v>
          </cell>
          <cell r="RK198">
            <v>0.001</v>
          </cell>
          <cell r="RL198">
            <v>0.19</v>
          </cell>
          <cell r="RM198">
            <v>0.001</v>
          </cell>
          <cell r="RN198">
            <v>0.07</v>
          </cell>
          <cell r="RO198">
            <v>0.001</v>
          </cell>
          <cell r="RP198">
            <v>0.39</v>
          </cell>
          <cell r="RQ198">
            <v>0.003</v>
          </cell>
        </row>
        <row r="198">
          <cell r="SF198">
            <v>-0.08</v>
          </cell>
          <cell r="SG198">
            <v>0.002</v>
          </cell>
          <cell r="SH198">
            <v>-0.14</v>
          </cell>
          <cell r="SI198">
            <v>0.003</v>
          </cell>
          <cell r="SJ198">
            <v>0.14</v>
          </cell>
          <cell r="SK198">
            <v>0.001</v>
          </cell>
          <cell r="SL198">
            <v>0.32</v>
          </cell>
          <cell r="SM198">
            <v>0.002</v>
          </cell>
          <cell r="SN198">
            <v>0.14</v>
          </cell>
          <cell r="SO198">
            <v>0.001</v>
          </cell>
          <cell r="SP198">
            <v>0.35</v>
          </cell>
          <cell r="SQ198">
            <v>0.002</v>
          </cell>
          <cell r="SR198">
            <v>0.12</v>
          </cell>
          <cell r="SS198">
            <v>0.001</v>
          </cell>
          <cell r="ST198">
            <v>0.34</v>
          </cell>
          <cell r="SU198">
            <v>0.003</v>
          </cell>
          <cell r="SV198">
            <v>0.06</v>
          </cell>
          <cell r="SW198">
            <v>0.001</v>
          </cell>
          <cell r="SX198">
            <v>0.13</v>
          </cell>
          <cell r="SY198">
            <v>0.002</v>
          </cell>
          <cell r="SZ198">
            <v>0</v>
          </cell>
          <cell r="TA198">
            <v>0</v>
          </cell>
          <cell r="TB198">
            <v>0</v>
          </cell>
          <cell r="TC198">
            <v>0.001</v>
          </cell>
          <cell r="TD198">
            <v>-0.06</v>
          </cell>
          <cell r="TE198">
            <v>0.002</v>
          </cell>
          <cell r="TF198">
            <v>-0.34</v>
          </cell>
          <cell r="TG198">
            <v>0.006</v>
          </cell>
          <cell r="TH198">
            <v>-0.1</v>
          </cell>
          <cell r="TI198">
            <v>0.004</v>
          </cell>
          <cell r="TJ198">
            <v>-0.01</v>
          </cell>
          <cell r="TK198">
            <v>0.007</v>
          </cell>
        </row>
        <row r="198">
          <cell r="TZ198">
            <v>-0.35</v>
          </cell>
          <cell r="UA198">
            <v>0.005</v>
          </cell>
          <cell r="UB198">
            <v>0.83</v>
          </cell>
          <cell r="UC198">
            <v>0.008</v>
          </cell>
          <cell r="UD198">
            <v>-0.03</v>
          </cell>
          <cell r="UE198">
            <v>0.002</v>
          </cell>
          <cell r="UF198">
            <v>-0.11</v>
          </cell>
          <cell r="UG198">
            <v>0.005</v>
          </cell>
          <cell r="UH198">
            <v>-0.03</v>
          </cell>
          <cell r="UI198">
            <v>0.002</v>
          </cell>
          <cell r="UJ198">
            <v>-0.11</v>
          </cell>
          <cell r="UK198">
            <v>0.005</v>
          </cell>
          <cell r="UL198">
            <v>0</v>
          </cell>
          <cell r="UM198">
            <v>0.002</v>
          </cell>
          <cell r="UN198">
            <v>-0.06</v>
          </cell>
          <cell r="UO198">
            <v>0.004</v>
          </cell>
          <cell r="UP198">
            <v>-0.06</v>
          </cell>
          <cell r="UQ198">
            <v>0.002</v>
          </cell>
          <cell r="UR198">
            <v>0.03</v>
          </cell>
          <cell r="US198">
            <v>0.004</v>
          </cell>
          <cell r="UT198">
            <v>-0.04</v>
          </cell>
          <cell r="UU198">
            <v>0.002</v>
          </cell>
          <cell r="UV198">
            <v>0.24</v>
          </cell>
          <cell r="UW198">
            <v>0.002</v>
          </cell>
          <cell r="UX198">
            <v>0.03</v>
          </cell>
          <cell r="UY198">
            <v>0</v>
          </cell>
          <cell r="UZ198">
            <v>0.08</v>
          </cell>
          <cell r="VA198">
            <v>0.001</v>
          </cell>
          <cell r="VB198">
            <v>0.1</v>
          </cell>
          <cell r="VC198">
            <v>0.001</v>
          </cell>
        </row>
        <row r="198">
          <cell r="VL198">
            <v>0.02</v>
          </cell>
          <cell r="VM198">
            <v>0</v>
          </cell>
          <cell r="VN198">
            <v>-0.03</v>
          </cell>
          <cell r="VO198">
            <v>0.001</v>
          </cell>
          <cell r="VP198">
            <v>0.03</v>
          </cell>
          <cell r="VQ198">
            <v>0</v>
          </cell>
          <cell r="VR198">
            <v>0.04</v>
          </cell>
          <cell r="VS198">
            <v>0</v>
          </cell>
          <cell r="VT198">
            <v>0.02</v>
          </cell>
          <cell r="VU198">
            <v>0</v>
          </cell>
          <cell r="VV198">
            <v>0</v>
          </cell>
          <cell r="VW198">
            <v>0</v>
          </cell>
          <cell r="VX198">
            <v>0.01</v>
          </cell>
          <cell r="VY198">
            <v>0</v>
          </cell>
          <cell r="VZ198">
            <v>-0.01</v>
          </cell>
          <cell r="WA198">
            <v>0</v>
          </cell>
          <cell r="WB198">
            <v>0.11</v>
          </cell>
          <cell r="WC198">
            <v>0.001</v>
          </cell>
          <cell r="WD198">
            <v>-0.11</v>
          </cell>
          <cell r="WE198">
            <v>0.001</v>
          </cell>
          <cell r="WF198">
            <v>-0.11</v>
          </cell>
          <cell r="WG198">
            <v>0.002</v>
          </cell>
          <cell r="WH198">
            <v>0</v>
          </cell>
          <cell r="WI198">
            <v>0.001</v>
          </cell>
        </row>
        <row r="198">
          <cell r="WX198">
            <v>0.01</v>
          </cell>
          <cell r="WY198">
            <v>0.001</v>
          </cell>
          <cell r="WZ198">
            <v>0.12</v>
          </cell>
          <cell r="XA198">
            <v>0.001</v>
          </cell>
          <cell r="XB198">
            <v>0.02</v>
          </cell>
          <cell r="XC198">
            <v>0.001</v>
          </cell>
          <cell r="XD198">
            <v>-0.07</v>
          </cell>
          <cell r="XE198">
            <v>0.001</v>
          </cell>
          <cell r="XF198">
            <v>0.03</v>
          </cell>
          <cell r="XG198">
            <v>0.002</v>
          </cell>
          <cell r="XH198">
            <v>-0.07</v>
          </cell>
          <cell r="XI198">
            <v>0.001</v>
          </cell>
          <cell r="XJ198">
            <v>0.02</v>
          </cell>
          <cell r="XK198">
            <v>0.002</v>
          </cell>
          <cell r="XL198">
            <v>-0.08</v>
          </cell>
          <cell r="XM198">
            <v>0.001</v>
          </cell>
          <cell r="XN198">
            <v>0.01</v>
          </cell>
          <cell r="XO198">
            <v>0.001</v>
          </cell>
          <cell r="XP198">
            <v>-0.04</v>
          </cell>
          <cell r="XQ198">
            <v>0.001</v>
          </cell>
          <cell r="XR198">
            <v>0</v>
          </cell>
          <cell r="XS198">
            <v>0.001</v>
          </cell>
          <cell r="XT198">
            <v>0.01</v>
          </cell>
          <cell r="XU198">
            <v>0</v>
          </cell>
        </row>
        <row r="199">
          <cell r="B199" t="str">
            <v>KMS118</v>
          </cell>
          <cell r="C199" t="str">
            <v>Korea/N China</v>
          </cell>
          <cell r="D199">
            <v>37.5333</v>
          </cell>
          <cell r="E199">
            <v>128.9275</v>
          </cell>
          <cell r="F199">
            <v>-0.22</v>
          </cell>
          <cell r="G199">
            <v>0.007</v>
          </cell>
          <cell r="H199">
            <v>0.36</v>
          </cell>
          <cell r="I199">
            <v>0.023</v>
          </cell>
          <cell r="J199">
            <v>1.36</v>
          </cell>
          <cell r="K199">
            <v>0.029</v>
          </cell>
          <cell r="L199">
            <v>-0.51</v>
          </cell>
          <cell r="M199">
            <v>0.009</v>
          </cell>
          <cell r="N199">
            <v>1.9</v>
          </cell>
          <cell r="O199">
            <v>0.029</v>
          </cell>
        </row>
        <row r="199">
          <cell r="AH199">
            <v>-0.38</v>
          </cell>
          <cell r="AI199">
            <v>0.006</v>
          </cell>
          <cell r="AJ199">
            <v>1.34</v>
          </cell>
          <cell r="AK199">
            <v>0.021</v>
          </cell>
          <cell r="AL199">
            <v>-0.26</v>
          </cell>
          <cell r="AM199">
            <v>0.006</v>
          </cell>
          <cell r="AN199">
            <v>1.32</v>
          </cell>
          <cell r="AO199">
            <v>0.021</v>
          </cell>
          <cell r="AP199">
            <v>-0.21</v>
          </cell>
          <cell r="AQ199">
            <v>0.007</v>
          </cell>
          <cell r="AR199">
            <v>1.24</v>
          </cell>
          <cell r="AS199">
            <v>0.018</v>
          </cell>
          <cell r="AT199">
            <v>-0.51</v>
          </cell>
          <cell r="AU199">
            <v>0.006</v>
          </cell>
          <cell r="AV199">
            <v>-0.38</v>
          </cell>
          <cell r="AW199">
            <v>0.02</v>
          </cell>
        </row>
        <row r="199">
          <cell r="BB199">
            <v>-0.01</v>
          </cell>
          <cell r="BC199">
            <v>0.001</v>
          </cell>
          <cell r="BD199">
            <v>0.14</v>
          </cell>
          <cell r="BE199">
            <v>0.003</v>
          </cell>
          <cell r="BF199">
            <v>-0.19</v>
          </cell>
          <cell r="BG199">
            <v>0.002</v>
          </cell>
          <cell r="BH199">
            <v>0.21</v>
          </cell>
          <cell r="BI199">
            <v>0.004</v>
          </cell>
        </row>
        <row r="199">
          <cell r="CB199">
            <v>-0.07</v>
          </cell>
          <cell r="CC199">
            <v>0.001</v>
          </cell>
          <cell r="CD199">
            <v>0.17</v>
          </cell>
          <cell r="CE199">
            <v>0.003</v>
          </cell>
          <cell r="CF199">
            <v>-0.06</v>
          </cell>
          <cell r="CG199">
            <v>0.001</v>
          </cell>
          <cell r="CH199">
            <v>0.17</v>
          </cell>
          <cell r="CI199">
            <v>0.002</v>
          </cell>
          <cell r="CJ199">
            <v>-0.04</v>
          </cell>
          <cell r="CK199">
            <v>0.001</v>
          </cell>
          <cell r="CL199">
            <v>0.13</v>
          </cell>
          <cell r="CM199">
            <v>0.002</v>
          </cell>
          <cell r="CN199">
            <v>-0.08</v>
          </cell>
          <cell r="CO199">
            <v>0.001</v>
          </cell>
          <cell r="CP199">
            <v>0.05</v>
          </cell>
          <cell r="CQ199">
            <v>0.002</v>
          </cell>
        </row>
        <row r="199">
          <cell r="CV199">
            <v>-0.65</v>
          </cell>
          <cell r="CW199">
            <v>0.007</v>
          </cell>
          <cell r="CX199">
            <v>-0.05</v>
          </cell>
          <cell r="CY199">
            <v>0.005</v>
          </cell>
          <cell r="CZ199">
            <v>-0.47</v>
          </cell>
          <cell r="DA199">
            <v>0.009</v>
          </cell>
          <cell r="DB199">
            <v>-0.1</v>
          </cell>
          <cell r="DC199">
            <v>0.007</v>
          </cell>
        </row>
        <row r="199">
          <cell r="DV199">
            <v>-0.51</v>
          </cell>
          <cell r="DW199">
            <v>0.007</v>
          </cell>
          <cell r="DX199">
            <v>0</v>
          </cell>
          <cell r="DY199">
            <v>0.002</v>
          </cell>
          <cell r="DZ199">
            <v>-0.41</v>
          </cell>
          <cell r="EA199">
            <v>0.006</v>
          </cell>
          <cell r="EB199">
            <v>0.02</v>
          </cell>
          <cell r="EC199">
            <v>0.003</v>
          </cell>
          <cell r="ED199">
            <v>-0.35</v>
          </cell>
          <cell r="EE199">
            <v>0.006</v>
          </cell>
          <cell r="EF199">
            <v>0.03</v>
          </cell>
          <cell r="EG199">
            <v>0.003</v>
          </cell>
          <cell r="EH199">
            <v>-0.48</v>
          </cell>
          <cell r="EI199">
            <v>0.005</v>
          </cell>
          <cell r="EJ199">
            <v>-0.06</v>
          </cell>
          <cell r="EK199">
            <v>0.002</v>
          </cell>
        </row>
        <row r="199">
          <cell r="EP199">
            <v>0.03</v>
          </cell>
          <cell r="EQ199">
            <v>0.001</v>
          </cell>
          <cell r="ER199">
            <v>0.02</v>
          </cell>
          <cell r="ES199">
            <v>0</v>
          </cell>
          <cell r="ET199">
            <v>-0.07</v>
          </cell>
          <cell r="EU199">
            <v>0.001</v>
          </cell>
          <cell r="EV199">
            <v>0.03</v>
          </cell>
          <cell r="EW199">
            <v>0</v>
          </cell>
        </row>
        <row r="199">
          <cell r="FP199">
            <v>-0.01</v>
          </cell>
          <cell r="FQ199">
            <v>0</v>
          </cell>
          <cell r="FR199">
            <v>0.02</v>
          </cell>
          <cell r="FS199">
            <v>0</v>
          </cell>
          <cell r="FT199">
            <v>-0.01</v>
          </cell>
          <cell r="FU199">
            <v>0.001</v>
          </cell>
          <cell r="FV199">
            <v>0.02</v>
          </cell>
          <cell r="FW199">
            <v>0</v>
          </cell>
          <cell r="FX199">
            <v>-0.01</v>
          </cell>
          <cell r="FY199">
            <v>0.001</v>
          </cell>
          <cell r="FZ199">
            <v>0.01</v>
          </cell>
          <cell r="GA199">
            <v>0</v>
          </cell>
          <cell r="GB199">
            <v>-0.02</v>
          </cell>
          <cell r="GC199">
            <v>0.001</v>
          </cell>
          <cell r="GD199">
            <v>0.01</v>
          </cell>
          <cell r="GE199">
            <v>0</v>
          </cell>
        </row>
        <row r="199">
          <cell r="GJ199">
            <v>34.39</v>
          </cell>
          <cell r="GK199">
            <v>0.931</v>
          </cell>
          <cell r="GL199">
            <v>273.96</v>
          </cell>
          <cell r="GM199">
            <v>4.676</v>
          </cell>
          <cell r="GN199">
            <v>-7</v>
          </cell>
          <cell r="GO199">
            <v>1.431</v>
          </cell>
          <cell r="GP199">
            <v>410.56</v>
          </cell>
          <cell r="GQ199">
            <v>5.244</v>
          </cell>
        </row>
        <row r="199">
          <cell r="HJ199">
            <v>-13.12</v>
          </cell>
          <cell r="HK199">
            <v>1.005</v>
          </cell>
          <cell r="HL199">
            <v>326.61</v>
          </cell>
          <cell r="HM199">
            <v>4.777</v>
          </cell>
          <cell r="HN199">
            <v>-3.15</v>
          </cell>
          <cell r="HO199">
            <v>1.15</v>
          </cell>
          <cell r="HP199">
            <v>337.38</v>
          </cell>
          <cell r="HQ199">
            <v>4.916</v>
          </cell>
          <cell r="HR199">
            <v>2.79</v>
          </cell>
          <cell r="HS199">
            <v>1.131</v>
          </cell>
          <cell r="HT199">
            <v>250.35</v>
          </cell>
          <cell r="HU199">
            <v>3.808</v>
          </cell>
          <cell r="HV199">
            <v>-17.43</v>
          </cell>
          <cell r="HW199">
            <v>0.743</v>
          </cell>
          <cell r="HX199">
            <v>-81.42</v>
          </cell>
          <cell r="HY199">
            <v>3.818</v>
          </cell>
        </row>
        <row r="199">
          <cell r="IB199">
            <v>0.14</v>
          </cell>
          <cell r="IC199">
            <v>0.005</v>
          </cell>
          <cell r="ID199">
            <v>0.02</v>
          </cell>
          <cell r="IE199">
            <v>0.003</v>
          </cell>
          <cell r="IF199">
            <v>0.09</v>
          </cell>
          <cell r="IG199">
            <v>0.007</v>
          </cell>
          <cell r="IH199">
            <v>0.31</v>
          </cell>
          <cell r="II199">
            <v>0.005</v>
          </cell>
        </row>
        <row r="199">
          <cell r="JB199">
            <v>0.1</v>
          </cell>
          <cell r="JC199">
            <v>0.007</v>
          </cell>
          <cell r="JD199">
            <v>0.18</v>
          </cell>
          <cell r="JE199">
            <v>0.004</v>
          </cell>
          <cell r="JF199">
            <v>0.1</v>
          </cell>
          <cell r="JG199">
            <v>0.007</v>
          </cell>
          <cell r="JH199">
            <v>0.17</v>
          </cell>
          <cell r="JI199">
            <v>0.005</v>
          </cell>
          <cell r="JJ199">
            <v>0.08</v>
          </cell>
          <cell r="JK199">
            <v>0.006</v>
          </cell>
          <cell r="JL199">
            <v>0.12</v>
          </cell>
          <cell r="JM199">
            <v>0.003</v>
          </cell>
          <cell r="JN199">
            <v>-0.02</v>
          </cell>
          <cell r="JO199">
            <v>0.005</v>
          </cell>
          <cell r="JP199">
            <v>-0.01</v>
          </cell>
          <cell r="JQ199">
            <v>0.003</v>
          </cell>
        </row>
        <row r="199">
          <cell r="JT199">
            <v>0.01</v>
          </cell>
          <cell r="JU199">
            <v>0.002</v>
          </cell>
          <cell r="JV199">
            <v>0.19</v>
          </cell>
          <cell r="JW199">
            <v>0.004</v>
          </cell>
          <cell r="JX199">
            <v>-0.03</v>
          </cell>
          <cell r="JY199">
            <v>0.002</v>
          </cell>
          <cell r="JZ199">
            <v>-0.05</v>
          </cell>
          <cell r="KA199">
            <v>0.006</v>
          </cell>
        </row>
        <row r="199">
          <cell r="KT199">
            <v>-0.04</v>
          </cell>
          <cell r="KU199">
            <v>0.002</v>
          </cell>
          <cell r="KV199">
            <v>0.08</v>
          </cell>
          <cell r="KW199">
            <v>0.005</v>
          </cell>
          <cell r="KX199">
            <v>-0.03</v>
          </cell>
          <cell r="KY199">
            <v>0.002</v>
          </cell>
          <cell r="KZ199">
            <v>0.1</v>
          </cell>
          <cell r="LA199">
            <v>0.005</v>
          </cell>
          <cell r="LB199">
            <v>-0.01</v>
          </cell>
          <cell r="LC199">
            <v>0.001</v>
          </cell>
          <cell r="LD199">
            <v>0.09</v>
          </cell>
          <cell r="LE199">
            <v>0.004</v>
          </cell>
          <cell r="LF199">
            <v>0</v>
          </cell>
          <cell r="LG199">
            <v>0.001</v>
          </cell>
          <cell r="LH199">
            <v>0.02</v>
          </cell>
          <cell r="LI199">
            <v>0.003</v>
          </cell>
        </row>
        <row r="199">
          <cell r="LN199">
            <v>0.13</v>
          </cell>
          <cell r="LO199">
            <v>0.003</v>
          </cell>
          <cell r="LP199">
            <v>0.21</v>
          </cell>
          <cell r="LQ199">
            <v>0.005</v>
          </cell>
          <cell r="LR199">
            <v>0.18</v>
          </cell>
          <cell r="LS199">
            <v>0.004</v>
          </cell>
          <cell r="LT199">
            <v>0.53</v>
          </cell>
          <cell r="LU199">
            <v>0.006</v>
          </cell>
        </row>
        <row r="199">
          <cell r="MH199">
            <v>0.14</v>
          </cell>
          <cell r="MI199">
            <v>0.004</v>
          </cell>
          <cell r="MJ199">
            <v>0.45</v>
          </cell>
          <cell r="MK199">
            <v>0.005</v>
          </cell>
          <cell r="ML199">
            <v>0.17</v>
          </cell>
          <cell r="MM199">
            <v>0.004</v>
          </cell>
          <cell r="MN199">
            <v>0.45</v>
          </cell>
          <cell r="MO199">
            <v>0.005</v>
          </cell>
          <cell r="MP199">
            <v>0.14</v>
          </cell>
          <cell r="MQ199">
            <v>0.004</v>
          </cell>
          <cell r="MR199">
            <v>0.17</v>
          </cell>
          <cell r="MS199">
            <v>0.009</v>
          </cell>
          <cell r="MT199">
            <v>0.19</v>
          </cell>
          <cell r="MU199">
            <v>0.006</v>
          </cell>
          <cell r="MV199">
            <v>-0.26</v>
          </cell>
          <cell r="MW199">
            <v>0.011</v>
          </cell>
          <cell r="MX199">
            <v>0.66</v>
          </cell>
          <cell r="MY199">
            <v>0.008</v>
          </cell>
        </row>
        <row r="199">
          <cell r="NR199">
            <v>-0.12</v>
          </cell>
          <cell r="NS199">
            <v>0.01</v>
          </cell>
          <cell r="NT199">
            <v>0.35</v>
          </cell>
          <cell r="NU199">
            <v>0.006</v>
          </cell>
          <cell r="NV199">
            <v>-0.08</v>
          </cell>
          <cell r="NW199">
            <v>0.008</v>
          </cell>
          <cell r="NX199">
            <v>0.37</v>
          </cell>
          <cell r="NY199">
            <v>0.008</v>
          </cell>
          <cell r="NZ199">
            <v>-0.05</v>
          </cell>
          <cell r="OA199">
            <v>0.008</v>
          </cell>
          <cell r="OB199">
            <v>0.35</v>
          </cell>
          <cell r="OC199">
            <v>0.007</v>
          </cell>
          <cell r="OD199">
            <v>-0.15</v>
          </cell>
          <cell r="OE199">
            <v>0.006</v>
          </cell>
          <cell r="OF199">
            <v>-0.04</v>
          </cell>
          <cell r="OG199">
            <v>0.007</v>
          </cell>
        </row>
        <row r="199">
          <cell r="OL199">
            <v>0.03</v>
          </cell>
          <cell r="OM199">
            <v>0.001</v>
          </cell>
          <cell r="ON199">
            <v>0.04</v>
          </cell>
          <cell r="OO199">
            <v>0.001</v>
          </cell>
          <cell r="OP199">
            <v>0.07</v>
          </cell>
          <cell r="OQ199">
            <v>0.001</v>
          </cell>
          <cell r="OR199">
            <v>0.06</v>
          </cell>
          <cell r="OS199">
            <v>0.001</v>
          </cell>
        </row>
        <row r="199">
          <cell r="PF199">
            <v>0.06</v>
          </cell>
          <cell r="PG199">
            <v>0.001</v>
          </cell>
          <cell r="PH199">
            <v>0.06</v>
          </cell>
          <cell r="PI199">
            <v>0</v>
          </cell>
          <cell r="PJ199">
            <v>0.06</v>
          </cell>
          <cell r="PK199">
            <v>0.001</v>
          </cell>
          <cell r="PL199">
            <v>0.05</v>
          </cell>
          <cell r="PM199">
            <v>0.001</v>
          </cell>
          <cell r="PN199">
            <v>0.05</v>
          </cell>
          <cell r="PO199">
            <v>0.001</v>
          </cell>
          <cell r="PP199">
            <v>-0.03</v>
          </cell>
          <cell r="PQ199">
            <v>0.003</v>
          </cell>
          <cell r="PR199">
            <v>-0.08</v>
          </cell>
          <cell r="PS199">
            <v>0.002</v>
          </cell>
          <cell r="PT199">
            <v>-0.09</v>
          </cell>
          <cell r="PU199">
            <v>0.003</v>
          </cell>
          <cell r="PV199">
            <v>0</v>
          </cell>
          <cell r="PW199">
            <v>0.002</v>
          </cell>
        </row>
        <row r="199">
          <cell r="QP199">
            <v>-0.08</v>
          </cell>
          <cell r="QQ199">
            <v>0.003</v>
          </cell>
          <cell r="QR199">
            <v>-0.05</v>
          </cell>
          <cell r="QS199">
            <v>0.002</v>
          </cell>
          <cell r="QT199">
            <v>-0.07</v>
          </cell>
          <cell r="QU199">
            <v>0.003</v>
          </cell>
          <cell r="QV199">
            <v>-0.05</v>
          </cell>
          <cell r="QW199">
            <v>0.002</v>
          </cell>
          <cell r="QX199">
            <v>-0.06</v>
          </cell>
          <cell r="QY199">
            <v>0.002</v>
          </cell>
          <cell r="QZ199">
            <v>-0.03</v>
          </cell>
          <cell r="RA199">
            <v>0.002</v>
          </cell>
          <cell r="RB199">
            <v>-0.07</v>
          </cell>
          <cell r="RC199">
            <v>0.002</v>
          </cell>
          <cell r="RD199">
            <v>-0.06</v>
          </cell>
          <cell r="RE199">
            <v>0.002</v>
          </cell>
        </row>
        <row r="199">
          <cell r="RJ199">
            <v>0.08</v>
          </cell>
          <cell r="RK199">
            <v>0.001</v>
          </cell>
          <cell r="RL199">
            <v>0.16</v>
          </cell>
          <cell r="RM199">
            <v>0.001</v>
          </cell>
          <cell r="RN199">
            <v>0.01</v>
          </cell>
          <cell r="RO199">
            <v>0.001</v>
          </cell>
          <cell r="RP199">
            <v>0.31</v>
          </cell>
          <cell r="RQ199">
            <v>0.003</v>
          </cell>
        </row>
        <row r="199">
          <cell r="SJ199">
            <v>0.06</v>
          </cell>
          <cell r="SK199">
            <v>0.001</v>
          </cell>
          <cell r="SL199">
            <v>0.24</v>
          </cell>
          <cell r="SM199">
            <v>0.002</v>
          </cell>
          <cell r="SN199">
            <v>0.06</v>
          </cell>
          <cell r="SO199">
            <v>0.001</v>
          </cell>
          <cell r="SP199">
            <v>0.25</v>
          </cell>
          <cell r="SQ199">
            <v>0.002</v>
          </cell>
          <cell r="SR199">
            <v>0.05</v>
          </cell>
          <cell r="SS199">
            <v>0.001</v>
          </cell>
          <cell r="ST199">
            <v>0.24</v>
          </cell>
          <cell r="SU199">
            <v>0.002</v>
          </cell>
          <cell r="SV199">
            <v>0.02</v>
          </cell>
          <cell r="SW199">
            <v>0.001</v>
          </cell>
          <cell r="SX199">
            <v>0.1</v>
          </cell>
          <cell r="SY199">
            <v>0.002</v>
          </cell>
        </row>
        <row r="199">
          <cell r="TD199">
            <v>-0.09</v>
          </cell>
          <cell r="TE199">
            <v>0.002</v>
          </cell>
          <cell r="TF199">
            <v>-0.27</v>
          </cell>
          <cell r="TG199">
            <v>0.007</v>
          </cell>
          <cell r="TH199">
            <v>-0.27</v>
          </cell>
          <cell r="TI199">
            <v>0.003</v>
          </cell>
          <cell r="TJ199">
            <v>-0.25</v>
          </cell>
          <cell r="TK199">
            <v>0.007</v>
          </cell>
        </row>
        <row r="199">
          <cell r="UD199">
            <v>-0.11</v>
          </cell>
          <cell r="UE199">
            <v>0.002</v>
          </cell>
          <cell r="UF199">
            <v>-0.18</v>
          </cell>
          <cell r="UG199">
            <v>0.005</v>
          </cell>
          <cell r="UH199">
            <v>-0.08</v>
          </cell>
          <cell r="UI199">
            <v>0.002</v>
          </cell>
          <cell r="UJ199">
            <v>-0.16</v>
          </cell>
          <cell r="UK199">
            <v>0.005</v>
          </cell>
          <cell r="UL199">
            <v>-0.05</v>
          </cell>
          <cell r="UM199">
            <v>0.002</v>
          </cell>
          <cell r="UN199">
            <v>-0.15</v>
          </cell>
          <cell r="UO199">
            <v>0.005</v>
          </cell>
          <cell r="UP199">
            <v>-0.12</v>
          </cell>
          <cell r="UQ199">
            <v>0.002</v>
          </cell>
          <cell r="UR199">
            <v>-0.14</v>
          </cell>
          <cell r="US199">
            <v>0.004</v>
          </cell>
        </row>
        <row r="199">
          <cell r="UX199">
            <v>0.02</v>
          </cell>
          <cell r="UY199">
            <v>0</v>
          </cell>
          <cell r="UZ199">
            <v>0.06</v>
          </cell>
          <cell r="VA199">
            <v>0.001</v>
          </cell>
          <cell r="VB199">
            <v>0.1</v>
          </cell>
          <cell r="VC199">
            <v>0.001</v>
          </cell>
        </row>
        <row r="199">
          <cell r="VP199">
            <v>0.03</v>
          </cell>
          <cell r="VQ199">
            <v>0</v>
          </cell>
          <cell r="VR199">
            <v>0.04</v>
          </cell>
          <cell r="VS199">
            <v>0</v>
          </cell>
          <cell r="VT199">
            <v>0.02</v>
          </cell>
          <cell r="VU199">
            <v>0</v>
          </cell>
          <cell r="VV199">
            <v>0</v>
          </cell>
          <cell r="VW199">
            <v>0</v>
          </cell>
        </row>
        <row r="199">
          <cell r="WB199">
            <v>0.09</v>
          </cell>
          <cell r="WC199">
            <v>0.001</v>
          </cell>
          <cell r="WD199">
            <v>-0.01</v>
          </cell>
          <cell r="WE199">
            <v>0.001</v>
          </cell>
          <cell r="WF199">
            <v>-0.03</v>
          </cell>
          <cell r="WG199">
            <v>0.002</v>
          </cell>
          <cell r="WH199">
            <v>-0.04</v>
          </cell>
          <cell r="WI199">
            <v>0.001</v>
          </cell>
        </row>
        <row r="199">
          <cell r="XB199">
            <v>0.05</v>
          </cell>
          <cell r="XC199">
            <v>0.002</v>
          </cell>
          <cell r="XD199">
            <v>-0.04</v>
          </cell>
          <cell r="XE199">
            <v>0.001</v>
          </cell>
          <cell r="XF199">
            <v>0.05</v>
          </cell>
          <cell r="XG199">
            <v>0.002</v>
          </cell>
          <cell r="XH199">
            <v>-0.05</v>
          </cell>
          <cell r="XI199">
            <v>0.001</v>
          </cell>
          <cell r="XJ199">
            <v>0.05</v>
          </cell>
          <cell r="XK199">
            <v>0.002</v>
          </cell>
          <cell r="XL199">
            <v>-0.05</v>
          </cell>
          <cell r="XM199">
            <v>0.001</v>
          </cell>
          <cell r="XN199">
            <v>0.05</v>
          </cell>
          <cell r="XO199">
            <v>0.002</v>
          </cell>
          <cell r="XP199">
            <v>-0.02</v>
          </cell>
          <cell r="XQ199">
            <v>0.001</v>
          </cell>
        </row>
        <row r="200">
          <cell r="B200" t="str">
            <v>KMS119</v>
          </cell>
          <cell r="C200" t="str">
            <v>Korea/N China</v>
          </cell>
          <cell r="D200">
            <v>37.3522</v>
          </cell>
          <cell r="E200">
            <v>128.5847</v>
          </cell>
          <cell r="F200">
            <v>-0.24</v>
          </cell>
          <cell r="G200">
            <v>0.008</v>
          </cell>
          <cell r="H200">
            <v>-0.24</v>
          </cell>
          <cell r="I200">
            <v>0.029</v>
          </cell>
          <cell r="J200">
            <v>1.25</v>
          </cell>
          <cell r="K200">
            <v>0.031</v>
          </cell>
          <cell r="L200">
            <v>-0.14</v>
          </cell>
          <cell r="M200">
            <v>0.009</v>
          </cell>
          <cell r="N200">
            <v>2.35</v>
          </cell>
          <cell r="O200">
            <v>0.026</v>
          </cell>
        </row>
        <row r="200">
          <cell r="X200">
            <v>0.24</v>
          </cell>
          <cell r="Y200">
            <v>0.008</v>
          </cell>
          <cell r="Z200">
            <v>0.59</v>
          </cell>
          <cell r="AA200">
            <v>0.037</v>
          </cell>
          <cell r="AB200">
            <v>0.47</v>
          </cell>
          <cell r="AC200">
            <v>0.016</v>
          </cell>
        </row>
        <row r="200">
          <cell r="AH200">
            <v>-0.2</v>
          </cell>
          <cell r="AI200">
            <v>0.007</v>
          </cell>
          <cell r="AJ200">
            <v>1.04</v>
          </cell>
          <cell r="AK200">
            <v>0.019</v>
          </cell>
          <cell r="AL200">
            <v>-0.11</v>
          </cell>
          <cell r="AM200">
            <v>0.006</v>
          </cell>
          <cell r="AN200">
            <v>0.84</v>
          </cell>
          <cell r="AO200">
            <v>0.019</v>
          </cell>
          <cell r="AP200">
            <v>0</v>
          </cell>
          <cell r="AQ200">
            <v>0.006</v>
          </cell>
          <cell r="AR200">
            <v>0.93</v>
          </cell>
          <cell r="AS200">
            <v>0.022</v>
          </cell>
          <cell r="AT200">
            <v>-0.18</v>
          </cell>
          <cell r="AU200">
            <v>0.006</v>
          </cell>
          <cell r="AV200">
            <v>-0.59</v>
          </cell>
          <cell r="AW200">
            <v>0.022</v>
          </cell>
          <cell r="AX200">
            <v>-0.02</v>
          </cell>
          <cell r="AY200">
            <v>0.008</v>
          </cell>
          <cell r="AZ200">
            <v>-0.35</v>
          </cell>
          <cell r="BA200">
            <v>0.014</v>
          </cell>
          <cell r="BB200">
            <v>0.01</v>
          </cell>
          <cell r="BC200">
            <v>0.001</v>
          </cell>
          <cell r="BD200">
            <v>0.04</v>
          </cell>
          <cell r="BE200">
            <v>0.002</v>
          </cell>
          <cell r="BF200">
            <v>-0.12</v>
          </cell>
          <cell r="BG200">
            <v>0.002</v>
          </cell>
          <cell r="BH200">
            <v>0.31</v>
          </cell>
          <cell r="BI200">
            <v>0.003</v>
          </cell>
        </row>
        <row r="200">
          <cell r="BR200">
            <v>0.08</v>
          </cell>
          <cell r="BS200">
            <v>0.004</v>
          </cell>
          <cell r="BT200">
            <v>0.39</v>
          </cell>
          <cell r="BU200">
            <v>0.006</v>
          </cell>
          <cell r="BV200">
            <v>0.18</v>
          </cell>
          <cell r="BW200">
            <v>0.005</v>
          </cell>
        </row>
        <row r="200">
          <cell r="CB200">
            <v>-0.04</v>
          </cell>
          <cell r="CC200">
            <v>0.001</v>
          </cell>
          <cell r="CD200">
            <v>0.14</v>
          </cell>
          <cell r="CE200">
            <v>0.002</v>
          </cell>
          <cell r="CF200">
            <v>-0.03</v>
          </cell>
          <cell r="CG200">
            <v>0.001</v>
          </cell>
          <cell r="CH200">
            <v>0.13</v>
          </cell>
          <cell r="CI200">
            <v>0.002</v>
          </cell>
          <cell r="CJ200">
            <v>0</v>
          </cell>
          <cell r="CK200">
            <v>0.001</v>
          </cell>
          <cell r="CL200">
            <v>0.16</v>
          </cell>
          <cell r="CM200">
            <v>0.002</v>
          </cell>
          <cell r="CN200">
            <v>-0.04</v>
          </cell>
          <cell r="CO200">
            <v>0.001</v>
          </cell>
          <cell r="CP200">
            <v>0.09</v>
          </cell>
          <cell r="CQ200">
            <v>0.002</v>
          </cell>
          <cell r="CR200">
            <v>-0.03</v>
          </cell>
          <cell r="CS200">
            <v>0.001</v>
          </cell>
          <cell r="CT200">
            <v>0.1</v>
          </cell>
          <cell r="CU200">
            <v>0.002</v>
          </cell>
          <cell r="CV200">
            <v>-0.79</v>
          </cell>
          <cell r="CW200">
            <v>0.008</v>
          </cell>
          <cell r="CX200">
            <v>-0.18</v>
          </cell>
          <cell r="CY200">
            <v>0.007</v>
          </cell>
          <cell r="CZ200">
            <v>-0.37</v>
          </cell>
          <cell r="DA200">
            <v>0.013</v>
          </cell>
          <cell r="DB200">
            <v>-0.12</v>
          </cell>
          <cell r="DC200">
            <v>0.008</v>
          </cell>
        </row>
        <row r="200">
          <cell r="DL200">
            <v>0.17</v>
          </cell>
          <cell r="DM200">
            <v>0.008</v>
          </cell>
          <cell r="DN200">
            <v>0.2</v>
          </cell>
          <cell r="DO200">
            <v>0.004</v>
          </cell>
          <cell r="DP200">
            <v>0</v>
          </cell>
          <cell r="DQ200">
            <v>0.001</v>
          </cell>
        </row>
        <row r="200">
          <cell r="DV200">
            <v>-0.52</v>
          </cell>
          <cell r="DW200">
            <v>0.006</v>
          </cell>
          <cell r="DX200">
            <v>-0.06</v>
          </cell>
          <cell r="DY200">
            <v>0.002</v>
          </cell>
          <cell r="DZ200">
            <v>-0.44</v>
          </cell>
          <cell r="EA200">
            <v>0.007</v>
          </cell>
          <cell r="EB200">
            <v>-0.07</v>
          </cell>
          <cell r="EC200">
            <v>0.003</v>
          </cell>
          <cell r="ED200">
            <v>-0.37</v>
          </cell>
          <cell r="EE200">
            <v>0.006</v>
          </cell>
          <cell r="EF200">
            <v>0</v>
          </cell>
          <cell r="EG200">
            <v>0.003</v>
          </cell>
          <cell r="EH200">
            <v>-0.4</v>
          </cell>
          <cell r="EI200">
            <v>0.006</v>
          </cell>
          <cell r="EJ200">
            <v>-0.05</v>
          </cell>
          <cell r="EK200">
            <v>0.004</v>
          </cell>
          <cell r="EL200">
            <v>-0.2</v>
          </cell>
          <cell r="EM200">
            <v>0.004</v>
          </cell>
          <cell r="EN200">
            <v>0.06</v>
          </cell>
          <cell r="EO200">
            <v>0.001</v>
          </cell>
          <cell r="EP200">
            <v>0.05</v>
          </cell>
          <cell r="EQ200">
            <v>0.001</v>
          </cell>
          <cell r="ER200">
            <v>0.01</v>
          </cell>
          <cell r="ES200">
            <v>0</v>
          </cell>
          <cell r="ET200">
            <v>-0.04</v>
          </cell>
          <cell r="EU200">
            <v>0.001</v>
          </cell>
          <cell r="EV200">
            <v>0.05</v>
          </cell>
          <cell r="EW200">
            <v>0</v>
          </cell>
        </row>
        <row r="200">
          <cell r="FF200">
            <v>0.03</v>
          </cell>
          <cell r="FG200">
            <v>0.001</v>
          </cell>
          <cell r="FH200">
            <v>0.02</v>
          </cell>
          <cell r="FI200">
            <v>0.001</v>
          </cell>
          <cell r="FJ200">
            <v>0.01</v>
          </cell>
          <cell r="FK200">
            <v>0</v>
          </cell>
        </row>
        <row r="200">
          <cell r="FP200">
            <v>0.01</v>
          </cell>
          <cell r="FQ200">
            <v>0.001</v>
          </cell>
          <cell r="FR200">
            <v>0.02</v>
          </cell>
          <cell r="FS200">
            <v>0</v>
          </cell>
          <cell r="FT200">
            <v>0.01</v>
          </cell>
          <cell r="FU200">
            <v>0.001</v>
          </cell>
          <cell r="FV200">
            <v>0.02</v>
          </cell>
          <cell r="FW200">
            <v>0</v>
          </cell>
          <cell r="FX200">
            <v>0.02</v>
          </cell>
          <cell r="FY200">
            <v>0.001</v>
          </cell>
          <cell r="FZ200">
            <v>0.02</v>
          </cell>
          <cell r="GA200">
            <v>0</v>
          </cell>
          <cell r="GB200">
            <v>0</v>
          </cell>
          <cell r="GC200">
            <v>0</v>
          </cell>
          <cell r="GD200">
            <v>0.02</v>
          </cell>
          <cell r="GE200">
            <v>0</v>
          </cell>
          <cell r="GF200">
            <v>-0.01</v>
          </cell>
          <cell r="GG200">
            <v>0</v>
          </cell>
          <cell r="GH200">
            <v>0</v>
          </cell>
          <cell r="GI200">
            <v>0</v>
          </cell>
          <cell r="GJ200">
            <v>75.63</v>
          </cell>
          <cell r="GK200">
            <v>1.089</v>
          </cell>
          <cell r="GL200">
            <v>289.64</v>
          </cell>
          <cell r="GM200">
            <v>4.692</v>
          </cell>
          <cell r="GN200">
            <v>43.12</v>
          </cell>
          <cell r="GO200">
            <v>1.337</v>
          </cell>
          <cell r="GP200">
            <v>549.87</v>
          </cell>
          <cell r="GQ200">
            <v>5.463</v>
          </cell>
        </row>
        <row r="200">
          <cell r="GZ200">
            <v>46.12</v>
          </cell>
          <cell r="HA200">
            <v>1.292</v>
          </cell>
          <cell r="HB200">
            <v>-281.39</v>
          </cell>
          <cell r="HC200">
            <v>5.228</v>
          </cell>
          <cell r="HD200">
            <v>0.74</v>
          </cell>
          <cell r="HE200">
            <v>0.029</v>
          </cell>
        </row>
        <row r="200">
          <cell r="HJ200">
            <v>46.35</v>
          </cell>
          <cell r="HK200">
            <v>1.165</v>
          </cell>
          <cell r="HL200">
            <v>399.4</v>
          </cell>
          <cell r="HM200">
            <v>4.415</v>
          </cell>
          <cell r="HN200">
            <v>51.95</v>
          </cell>
          <cell r="HO200">
            <v>1.236</v>
          </cell>
          <cell r="HP200">
            <v>397.22</v>
          </cell>
          <cell r="HQ200">
            <v>4.616</v>
          </cell>
          <cell r="HR200">
            <v>59.52</v>
          </cell>
          <cell r="HS200">
            <v>1.059</v>
          </cell>
          <cell r="HT200">
            <v>333.33</v>
          </cell>
          <cell r="HU200">
            <v>4.014</v>
          </cell>
          <cell r="HV200">
            <v>3.9</v>
          </cell>
          <cell r="HW200">
            <v>0.882</v>
          </cell>
          <cell r="HX200">
            <v>-186.42</v>
          </cell>
          <cell r="HY200">
            <v>4.401</v>
          </cell>
          <cell r="HZ200">
            <v>-337.17</v>
          </cell>
          <cell r="IA200">
            <v>2.558</v>
          </cell>
          <cell r="IB200">
            <v>0.23</v>
          </cell>
          <cell r="IC200">
            <v>0.005</v>
          </cell>
          <cell r="ID200">
            <v>0</v>
          </cell>
          <cell r="IE200">
            <v>0.003</v>
          </cell>
          <cell r="IF200">
            <v>0.38</v>
          </cell>
          <cell r="IG200">
            <v>0.007</v>
          </cell>
          <cell r="IH200">
            <v>0.39</v>
          </cell>
          <cell r="II200">
            <v>0.005</v>
          </cell>
        </row>
        <row r="200">
          <cell r="IR200">
            <v>0.03</v>
          </cell>
          <cell r="IS200">
            <v>0.003</v>
          </cell>
          <cell r="IT200">
            <v>0.01</v>
          </cell>
          <cell r="IU200">
            <v>0.001</v>
          </cell>
          <cell r="IV200">
            <v>0.48</v>
          </cell>
          <cell r="IW200">
            <v>0.008</v>
          </cell>
        </row>
        <row r="200">
          <cell r="JB200">
            <v>0.4</v>
          </cell>
          <cell r="JC200">
            <v>0.007</v>
          </cell>
          <cell r="JD200">
            <v>0.23</v>
          </cell>
          <cell r="JE200">
            <v>0.004</v>
          </cell>
          <cell r="JF200">
            <v>0.49</v>
          </cell>
          <cell r="JG200">
            <v>0.007</v>
          </cell>
          <cell r="JH200">
            <v>0.27</v>
          </cell>
          <cell r="JI200">
            <v>0.004</v>
          </cell>
          <cell r="JJ200">
            <v>0.49</v>
          </cell>
          <cell r="JK200">
            <v>0.007</v>
          </cell>
          <cell r="JL200">
            <v>0.2</v>
          </cell>
          <cell r="JM200">
            <v>0.003</v>
          </cell>
          <cell r="JN200">
            <v>0.1</v>
          </cell>
          <cell r="JO200">
            <v>0.004</v>
          </cell>
          <cell r="JP200">
            <v>-0.02</v>
          </cell>
          <cell r="JQ200">
            <v>0.003</v>
          </cell>
          <cell r="JR200">
            <v>-0.09</v>
          </cell>
          <cell r="JS200">
            <v>0.001</v>
          </cell>
          <cell r="JT200">
            <v>0.01</v>
          </cell>
          <cell r="JU200">
            <v>0.002</v>
          </cell>
          <cell r="JV200">
            <v>0.19</v>
          </cell>
          <cell r="JW200">
            <v>0.004</v>
          </cell>
          <cell r="JX200">
            <v>0</v>
          </cell>
          <cell r="JY200">
            <v>0.002</v>
          </cell>
          <cell r="JZ200">
            <v>0.03</v>
          </cell>
          <cell r="KA200">
            <v>0.006</v>
          </cell>
        </row>
        <row r="200">
          <cell r="KJ200">
            <v>0.02</v>
          </cell>
          <cell r="KK200">
            <v>0.001</v>
          </cell>
          <cell r="KL200">
            <v>-0.02</v>
          </cell>
          <cell r="KM200">
            <v>0.001</v>
          </cell>
          <cell r="KN200">
            <v>0</v>
          </cell>
          <cell r="KO200">
            <v>0</v>
          </cell>
        </row>
        <row r="200">
          <cell r="KT200">
            <v>-0.04</v>
          </cell>
          <cell r="KU200">
            <v>0.002</v>
          </cell>
          <cell r="KV200">
            <v>0.08</v>
          </cell>
          <cell r="KW200">
            <v>0.004</v>
          </cell>
          <cell r="KX200">
            <v>-0.06</v>
          </cell>
          <cell r="KY200">
            <v>0.002</v>
          </cell>
          <cell r="KZ200">
            <v>0.06</v>
          </cell>
          <cell r="LA200">
            <v>0.005</v>
          </cell>
          <cell r="LB200">
            <v>-0.05</v>
          </cell>
          <cell r="LC200">
            <v>0.002</v>
          </cell>
          <cell r="LD200">
            <v>0.06</v>
          </cell>
          <cell r="LE200">
            <v>0.005</v>
          </cell>
          <cell r="LF200">
            <v>-0.01</v>
          </cell>
          <cell r="LG200">
            <v>0.001</v>
          </cell>
          <cell r="LH200">
            <v>-0.04</v>
          </cell>
          <cell r="LI200">
            <v>0.004</v>
          </cell>
          <cell r="LJ200">
            <v>0.01</v>
          </cell>
          <cell r="LK200">
            <v>0</v>
          </cell>
          <cell r="LL200">
            <v>-0.02</v>
          </cell>
          <cell r="LM200">
            <v>0.001</v>
          </cell>
          <cell r="LN200">
            <v>0.18</v>
          </cell>
          <cell r="LO200">
            <v>0.003</v>
          </cell>
          <cell r="LP200">
            <v>0.23</v>
          </cell>
          <cell r="LQ200">
            <v>0.004</v>
          </cell>
          <cell r="LR200">
            <v>0.25</v>
          </cell>
          <cell r="LS200">
            <v>0.004</v>
          </cell>
          <cell r="LT200">
            <v>0.42</v>
          </cell>
          <cell r="LU200">
            <v>0.005</v>
          </cell>
        </row>
        <row r="200">
          <cell r="MD200">
            <v>0.01</v>
          </cell>
          <cell r="ME200">
            <v>0.001</v>
          </cell>
          <cell r="MF200">
            <v>0.01</v>
          </cell>
          <cell r="MG200">
            <v>0.001</v>
          </cell>
          <cell r="MH200">
            <v>0.25</v>
          </cell>
          <cell r="MI200">
            <v>0.004</v>
          </cell>
          <cell r="MJ200">
            <v>0.35</v>
          </cell>
          <cell r="MK200">
            <v>0.005</v>
          </cell>
          <cell r="ML200">
            <v>0.28</v>
          </cell>
          <cell r="MM200">
            <v>0.004</v>
          </cell>
          <cell r="MN200">
            <v>0.37</v>
          </cell>
          <cell r="MO200">
            <v>0.004</v>
          </cell>
          <cell r="MP200">
            <v>0.27</v>
          </cell>
          <cell r="MQ200">
            <v>0.003</v>
          </cell>
          <cell r="MR200">
            <v>0.37</v>
          </cell>
          <cell r="MS200">
            <v>0.007</v>
          </cell>
          <cell r="MT200">
            <v>0.11</v>
          </cell>
          <cell r="MU200">
            <v>0.006</v>
          </cell>
          <cell r="MV200">
            <v>0.02</v>
          </cell>
          <cell r="MW200">
            <v>0.01</v>
          </cell>
          <cell r="MX200">
            <v>0.53</v>
          </cell>
          <cell r="MY200">
            <v>0.007</v>
          </cell>
        </row>
        <row r="200">
          <cell r="NH200">
            <v>0.09</v>
          </cell>
          <cell r="NI200">
            <v>0.003</v>
          </cell>
          <cell r="NJ200">
            <v>0.05</v>
          </cell>
          <cell r="NK200">
            <v>0.009</v>
          </cell>
          <cell r="NL200">
            <v>0.02</v>
          </cell>
          <cell r="NM200">
            <v>0.002</v>
          </cell>
        </row>
        <row r="200">
          <cell r="NR200">
            <v>0.2</v>
          </cell>
          <cell r="NS200">
            <v>0.007</v>
          </cell>
          <cell r="NT200">
            <v>0.24</v>
          </cell>
          <cell r="NU200">
            <v>0.007</v>
          </cell>
          <cell r="NV200">
            <v>0.21</v>
          </cell>
          <cell r="NW200">
            <v>0.008</v>
          </cell>
          <cell r="NX200">
            <v>0.27</v>
          </cell>
          <cell r="NY200">
            <v>0.006</v>
          </cell>
          <cell r="NZ200">
            <v>0.25</v>
          </cell>
          <cell r="OA200">
            <v>0.007</v>
          </cell>
          <cell r="OB200">
            <v>0.27</v>
          </cell>
          <cell r="OC200">
            <v>0.006</v>
          </cell>
          <cell r="OD200">
            <v>0</v>
          </cell>
          <cell r="OE200">
            <v>0.005</v>
          </cell>
          <cell r="OF200">
            <v>-0.26</v>
          </cell>
          <cell r="OG200">
            <v>0.007</v>
          </cell>
          <cell r="OH200">
            <v>-0.01</v>
          </cell>
          <cell r="OI200">
            <v>0.002</v>
          </cell>
          <cell r="OJ200">
            <v>-0.15</v>
          </cell>
          <cell r="OK200">
            <v>0.003</v>
          </cell>
          <cell r="OL200">
            <v>0.04</v>
          </cell>
          <cell r="OM200">
            <v>0.001</v>
          </cell>
          <cell r="ON200">
            <v>0.05</v>
          </cell>
          <cell r="OO200">
            <v>0</v>
          </cell>
          <cell r="OP200">
            <v>0.06</v>
          </cell>
          <cell r="OQ200">
            <v>0.001</v>
          </cell>
          <cell r="OR200">
            <v>0.05</v>
          </cell>
          <cell r="OS200">
            <v>0.001</v>
          </cell>
        </row>
        <row r="200">
          <cell r="PD200">
            <v>0.01</v>
          </cell>
          <cell r="PE200">
            <v>0</v>
          </cell>
          <cell r="PF200">
            <v>0.06</v>
          </cell>
          <cell r="PG200">
            <v>0.001</v>
          </cell>
          <cell r="PH200">
            <v>0.06</v>
          </cell>
          <cell r="PI200">
            <v>0.001</v>
          </cell>
          <cell r="PJ200">
            <v>0.08</v>
          </cell>
          <cell r="PK200">
            <v>0.001</v>
          </cell>
          <cell r="PL200">
            <v>0.06</v>
          </cell>
          <cell r="PM200">
            <v>0.001</v>
          </cell>
          <cell r="PN200">
            <v>0.07</v>
          </cell>
          <cell r="PO200">
            <v>0.001</v>
          </cell>
          <cell r="PP200">
            <v>0</v>
          </cell>
          <cell r="PQ200">
            <v>0.003</v>
          </cell>
          <cell r="PR200">
            <v>-0.11</v>
          </cell>
          <cell r="PS200">
            <v>0.002</v>
          </cell>
          <cell r="PT200">
            <v>-0.08</v>
          </cell>
          <cell r="PU200">
            <v>0.003</v>
          </cell>
          <cell r="PV200">
            <v>-0.11</v>
          </cell>
          <cell r="PW200">
            <v>0.002</v>
          </cell>
        </row>
        <row r="200">
          <cell r="QF200">
            <v>0.01</v>
          </cell>
          <cell r="QG200">
            <v>0</v>
          </cell>
          <cell r="QH200">
            <v>0.03</v>
          </cell>
          <cell r="QI200">
            <v>0.002</v>
          </cell>
          <cell r="QJ200">
            <v>-0.05</v>
          </cell>
          <cell r="QK200">
            <v>0.002</v>
          </cell>
        </row>
        <row r="200">
          <cell r="QP200">
            <v>-0.02</v>
          </cell>
          <cell r="QQ200">
            <v>0.003</v>
          </cell>
          <cell r="QR200">
            <v>-0.13</v>
          </cell>
          <cell r="QS200">
            <v>0.002</v>
          </cell>
          <cell r="QT200">
            <v>-0.03</v>
          </cell>
          <cell r="QU200">
            <v>0.002</v>
          </cell>
          <cell r="QV200">
            <v>-0.13</v>
          </cell>
          <cell r="QW200">
            <v>0.002</v>
          </cell>
          <cell r="QX200">
            <v>-0.01</v>
          </cell>
          <cell r="QY200">
            <v>0.002</v>
          </cell>
          <cell r="QZ200">
            <v>-0.1</v>
          </cell>
          <cell r="RA200">
            <v>0.002</v>
          </cell>
          <cell r="RB200">
            <v>-0.03</v>
          </cell>
          <cell r="RC200">
            <v>0.002</v>
          </cell>
          <cell r="RD200">
            <v>-0.14</v>
          </cell>
          <cell r="RE200">
            <v>0.002</v>
          </cell>
          <cell r="RF200">
            <v>0</v>
          </cell>
          <cell r="RG200">
            <v>0.001</v>
          </cell>
          <cell r="RH200">
            <v>-0.03</v>
          </cell>
          <cell r="RI200">
            <v>0.001</v>
          </cell>
          <cell r="RJ200">
            <v>0.09</v>
          </cell>
          <cell r="RK200">
            <v>0.001</v>
          </cell>
          <cell r="RL200">
            <v>0.17</v>
          </cell>
          <cell r="RM200">
            <v>0.001</v>
          </cell>
          <cell r="RN200">
            <v>0.01</v>
          </cell>
          <cell r="RO200">
            <v>0.001</v>
          </cell>
          <cell r="RP200">
            <v>0.27</v>
          </cell>
          <cell r="RQ200">
            <v>0.003</v>
          </cell>
        </row>
        <row r="200">
          <cell r="RZ200">
            <v>0</v>
          </cell>
          <cell r="SA200">
            <v>0</v>
          </cell>
          <cell r="SB200">
            <v>0.13</v>
          </cell>
          <cell r="SC200">
            <v>0.003</v>
          </cell>
          <cell r="SD200">
            <v>0.03</v>
          </cell>
          <cell r="SE200">
            <v>0.001</v>
          </cell>
        </row>
        <row r="200">
          <cell r="SJ200">
            <v>0.07</v>
          </cell>
          <cell r="SK200">
            <v>0.001</v>
          </cell>
          <cell r="SL200">
            <v>0.22</v>
          </cell>
          <cell r="SM200">
            <v>0.002</v>
          </cell>
          <cell r="SN200">
            <v>0.07</v>
          </cell>
          <cell r="SO200">
            <v>0.001</v>
          </cell>
          <cell r="SP200">
            <v>0.24</v>
          </cell>
          <cell r="SQ200">
            <v>0.002</v>
          </cell>
          <cell r="SR200">
            <v>0.07</v>
          </cell>
          <cell r="SS200">
            <v>0.001</v>
          </cell>
          <cell r="ST200">
            <v>0.24</v>
          </cell>
          <cell r="SU200">
            <v>0.002</v>
          </cell>
          <cell r="SV200">
            <v>0.03</v>
          </cell>
          <cell r="SW200">
            <v>0.001</v>
          </cell>
          <cell r="SX200">
            <v>0.06</v>
          </cell>
          <cell r="SY200">
            <v>0.002</v>
          </cell>
          <cell r="SZ200">
            <v>0</v>
          </cell>
          <cell r="TA200">
            <v>0</v>
          </cell>
          <cell r="TB200">
            <v>-0.03</v>
          </cell>
          <cell r="TC200">
            <v>0.001</v>
          </cell>
          <cell r="TD200">
            <v>-0.12</v>
          </cell>
          <cell r="TE200">
            <v>0.002</v>
          </cell>
          <cell r="TF200">
            <v>-0.48</v>
          </cell>
          <cell r="TG200">
            <v>0.008</v>
          </cell>
          <cell r="TH200">
            <v>-0.13</v>
          </cell>
          <cell r="TI200">
            <v>0.004</v>
          </cell>
          <cell r="TJ200">
            <v>0.04</v>
          </cell>
          <cell r="TK200">
            <v>0.006</v>
          </cell>
        </row>
        <row r="200">
          <cell r="TT200">
            <v>0.12</v>
          </cell>
          <cell r="TU200">
            <v>0.003</v>
          </cell>
          <cell r="TV200">
            <v>0.18</v>
          </cell>
          <cell r="TW200">
            <v>0.005</v>
          </cell>
          <cell r="TX200">
            <v>0.09</v>
          </cell>
          <cell r="TY200">
            <v>0.001</v>
          </cell>
        </row>
        <row r="200">
          <cell r="UD200">
            <v>-0.1</v>
          </cell>
          <cell r="UE200">
            <v>0.002</v>
          </cell>
          <cell r="UF200">
            <v>-0.18</v>
          </cell>
          <cell r="UG200">
            <v>0.005</v>
          </cell>
          <cell r="UH200">
            <v>-0.08</v>
          </cell>
          <cell r="UI200">
            <v>0.002</v>
          </cell>
          <cell r="UJ200">
            <v>-0.21</v>
          </cell>
          <cell r="UK200">
            <v>0.004</v>
          </cell>
          <cell r="UL200">
            <v>-0.04</v>
          </cell>
          <cell r="UM200">
            <v>0.002</v>
          </cell>
          <cell r="UN200">
            <v>-0.16</v>
          </cell>
          <cell r="UO200">
            <v>0.005</v>
          </cell>
          <cell r="UP200">
            <v>-0.07</v>
          </cell>
          <cell r="UQ200">
            <v>0.002</v>
          </cell>
          <cell r="UR200">
            <v>-0.01</v>
          </cell>
          <cell r="US200">
            <v>0.005</v>
          </cell>
          <cell r="UT200">
            <v>-0.01</v>
          </cell>
          <cell r="UU200">
            <v>0.002</v>
          </cell>
          <cell r="UV200">
            <v>0.26</v>
          </cell>
          <cell r="UW200">
            <v>0.003</v>
          </cell>
          <cell r="UX200">
            <v>0.02</v>
          </cell>
          <cell r="UY200">
            <v>0</v>
          </cell>
          <cell r="UZ200">
            <v>0.11</v>
          </cell>
          <cell r="VA200">
            <v>0.001</v>
          </cell>
          <cell r="VB200">
            <v>0.09</v>
          </cell>
          <cell r="VC200">
            <v>0.001</v>
          </cell>
        </row>
        <row r="200">
          <cell r="VP200">
            <v>0.02</v>
          </cell>
          <cell r="VQ200">
            <v>0</v>
          </cell>
          <cell r="VR200">
            <v>0.04</v>
          </cell>
          <cell r="VS200">
            <v>0</v>
          </cell>
          <cell r="VT200">
            <v>0.01</v>
          </cell>
          <cell r="VU200">
            <v>0</v>
          </cell>
          <cell r="VV200">
            <v>0</v>
          </cell>
          <cell r="VW200">
            <v>0</v>
          </cell>
          <cell r="VX200">
            <v>0.01</v>
          </cell>
          <cell r="VY200">
            <v>0</v>
          </cell>
          <cell r="VZ200">
            <v>-0.01</v>
          </cell>
          <cell r="WA200">
            <v>0</v>
          </cell>
          <cell r="WB200">
            <v>0.09</v>
          </cell>
          <cell r="WC200">
            <v>0.001</v>
          </cell>
          <cell r="WD200">
            <v>-0.01</v>
          </cell>
          <cell r="WE200">
            <v>0.001</v>
          </cell>
          <cell r="WF200">
            <v>0</v>
          </cell>
          <cell r="WG200">
            <v>0.002</v>
          </cell>
          <cell r="WH200">
            <v>0.03</v>
          </cell>
          <cell r="WI200">
            <v>0.001</v>
          </cell>
        </row>
        <row r="200">
          <cell r="WR200">
            <v>0.05</v>
          </cell>
          <cell r="WS200">
            <v>0.001</v>
          </cell>
          <cell r="WT200">
            <v>-0.02</v>
          </cell>
          <cell r="WU200">
            <v>0.001</v>
          </cell>
          <cell r="WV200">
            <v>0.01</v>
          </cell>
          <cell r="WW200">
            <v>0.001</v>
          </cell>
        </row>
        <row r="200">
          <cell r="XB200">
            <v>0.07</v>
          </cell>
          <cell r="XC200">
            <v>0.001</v>
          </cell>
          <cell r="XD200">
            <v>0.01</v>
          </cell>
          <cell r="XE200">
            <v>0.001</v>
          </cell>
          <cell r="XF200">
            <v>0.06</v>
          </cell>
          <cell r="XG200">
            <v>0.002</v>
          </cell>
          <cell r="XH200">
            <v>0</v>
          </cell>
          <cell r="XI200">
            <v>0.001</v>
          </cell>
          <cell r="XJ200">
            <v>0.06</v>
          </cell>
          <cell r="XK200">
            <v>0.002</v>
          </cell>
          <cell r="XL200">
            <v>-0.02</v>
          </cell>
          <cell r="XM200">
            <v>0.001</v>
          </cell>
          <cell r="XN200">
            <v>0.06</v>
          </cell>
          <cell r="XO200">
            <v>0.001</v>
          </cell>
          <cell r="XP200">
            <v>0.01</v>
          </cell>
          <cell r="XQ200">
            <v>0.001</v>
          </cell>
          <cell r="XR200">
            <v>0.02</v>
          </cell>
          <cell r="XS200">
            <v>0.001</v>
          </cell>
          <cell r="XT200">
            <v>0.01</v>
          </cell>
          <cell r="XU200">
            <v>0</v>
          </cell>
        </row>
        <row r="201">
          <cell r="B201" t="str">
            <v>KMS120</v>
          </cell>
          <cell r="C201" t="str">
            <v>Korea/N China</v>
          </cell>
          <cell r="D201">
            <v>37.4222</v>
          </cell>
          <cell r="E201">
            <v>128.2522</v>
          </cell>
          <cell r="F201">
            <v>-0.05</v>
          </cell>
          <cell r="G201">
            <v>0.007</v>
          </cell>
          <cell r="H201">
            <v>0.9</v>
          </cell>
          <cell r="I201">
            <v>0.027</v>
          </cell>
          <cell r="J201">
            <v>1.65</v>
          </cell>
          <cell r="K201">
            <v>0.032</v>
          </cell>
          <cell r="L201">
            <v>-0.41</v>
          </cell>
          <cell r="M201">
            <v>0.008</v>
          </cell>
          <cell r="N201">
            <v>2.69</v>
          </cell>
          <cell r="O201">
            <v>0.028</v>
          </cell>
        </row>
        <row r="201">
          <cell r="X201">
            <v>0.24</v>
          </cell>
          <cell r="Y201">
            <v>0.006</v>
          </cell>
          <cell r="Z201">
            <v>0.7</v>
          </cell>
          <cell r="AA201">
            <v>0.049</v>
          </cell>
          <cell r="AB201">
            <v>0.76</v>
          </cell>
          <cell r="AC201">
            <v>0.016</v>
          </cell>
          <cell r="AD201">
            <v>-1.79</v>
          </cell>
          <cell r="AE201">
            <v>0.022</v>
          </cell>
          <cell r="AF201">
            <v>-1.1</v>
          </cell>
          <cell r="AG201">
            <v>0.059</v>
          </cell>
          <cell r="AH201">
            <v>-0.19</v>
          </cell>
          <cell r="AI201">
            <v>0.006</v>
          </cell>
          <cell r="AJ201">
            <v>1.9</v>
          </cell>
          <cell r="AK201">
            <v>0.023</v>
          </cell>
          <cell r="AL201">
            <v>-0.15</v>
          </cell>
          <cell r="AM201">
            <v>0.005</v>
          </cell>
          <cell r="AN201">
            <v>1.85</v>
          </cell>
          <cell r="AO201">
            <v>0.018</v>
          </cell>
          <cell r="AP201">
            <v>-0.08</v>
          </cell>
          <cell r="AQ201">
            <v>0.005</v>
          </cell>
          <cell r="AR201">
            <v>1.98</v>
          </cell>
          <cell r="AS201">
            <v>0.018</v>
          </cell>
          <cell r="AT201">
            <v>-0.28</v>
          </cell>
          <cell r="AU201">
            <v>0.005</v>
          </cell>
          <cell r="AV201">
            <v>0.87</v>
          </cell>
          <cell r="AW201">
            <v>0.02</v>
          </cell>
          <cell r="AX201">
            <v>-0.17</v>
          </cell>
          <cell r="AY201">
            <v>0.006</v>
          </cell>
          <cell r="AZ201">
            <v>0.14</v>
          </cell>
          <cell r="BA201">
            <v>0.012</v>
          </cell>
          <cell r="BB201">
            <v>0</v>
          </cell>
          <cell r="BC201">
            <v>0.002</v>
          </cell>
          <cell r="BD201">
            <v>0.18</v>
          </cell>
          <cell r="BE201">
            <v>0.003</v>
          </cell>
          <cell r="BF201">
            <v>-0.19</v>
          </cell>
          <cell r="BG201">
            <v>0.002</v>
          </cell>
          <cell r="BH201">
            <v>0.33</v>
          </cell>
          <cell r="BI201">
            <v>0.004</v>
          </cell>
        </row>
        <row r="201">
          <cell r="BR201">
            <v>0.1</v>
          </cell>
          <cell r="BS201">
            <v>0.004</v>
          </cell>
          <cell r="BT201">
            <v>0.53</v>
          </cell>
          <cell r="BU201">
            <v>0.006</v>
          </cell>
          <cell r="BV201">
            <v>0.26</v>
          </cell>
          <cell r="BW201">
            <v>0.006</v>
          </cell>
          <cell r="BX201">
            <v>-0.25</v>
          </cell>
          <cell r="BY201">
            <v>0.003</v>
          </cell>
          <cell r="BZ201">
            <v>0.3</v>
          </cell>
          <cell r="CA201">
            <v>0.006</v>
          </cell>
          <cell r="CB201">
            <v>-0.06</v>
          </cell>
          <cell r="CC201">
            <v>0.001</v>
          </cell>
          <cell r="CD201">
            <v>0.24</v>
          </cell>
          <cell r="CE201">
            <v>0.003</v>
          </cell>
          <cell r="CF201">
            <v>-0.06</v>
          </cell>
          <cell r="CG201">
            <v>0.001</v>
          </cell>
          <cell r="CH201">
            <v>0.23</v>
          </cell>
          <cell r="CI201">
            <v>0.002</v>
          </cell>
          <cell r="CJ201">
            <v>-0.02</v>
          </cell>
          <cell r="CK201">
            <v>0.001</v>
          </cell>
          <cell r="CL201">
            <v>0.27</v>
          </cell>
          <cell r="CM201">
            <v>0.003</v>
          </cell>
          <cell r="CN201">
            <v>-0.04</v>
          </cell>
          <cell r="CO201">
            <v>0.001</v>
          </cell>
          <cell r="CP201">
            <v>0.24</v>
          </cell>
          <cell r="CQ201">
            <v>0.003</v>
          </cell>
          <cell r="CR201">
            <v>0</v>
          </cell>
          <cell r="CS201">
            <v>0.001</v>
          </cell>
          <cell r="CT201">
            <v>0.18</v>
          </cell>
          <cell r="CU201">
            <v>0.002</v>
          </cell>
          <cell r="CV201">
            <v>-0.7</v>
          </cell>
          <cell r="CW201">
            <v>0.007</v>
          </cell>
          <cell r="CX201">
            <v>0.08</v>
          </cell>
          <cell r="CY201">
            <v>0.005</v>
          </cell>
          <cell r="CZ201">
            <v>-0.26</v>
          </cell>
          <cell r="DA201">
            <v>0.009</v>
          </cell>
          <cell r="DB201">
            <v>-0.14</v>
          </cell>
          <cell r="DC201">
            <v>0.008</v>
          </cell>
        </row>
        <row r="201">
          <cell r="DL201">
            <v>0.27</v>
          </cell>
          <cell r="DM201">
            <v>0.009</v>
          </cell>
          <cell r="DN201">
            <v>0.24</v>
          </cell>
          <cell r="DO201">
            <v>0.005</v>
          </cell>
          <cell r="DP201">
            <v>0</v>
          </cell>
          <cell r="DQ201">
            <v>0.001</v>
          </cell>
          <cell r="DR201">
            <v>-0.84</v>
          </cell>
          <cell r="DS201">
            <v>0.008</v>
          </cell>
          <cell r="DT201">
            <v>0.13</v>
          </cell>
          <cell r="DU201">
            <v>0.005</v>
          </cell>
          <cell r="DV201">
            <v>-0.43</v>
          </cell>
          <cell r="DW201">
            <v>0.006</v>
          </cell>
          <cell r="DX201">
            <v>0.01</v>
          </cell>
          <cell r="DY201">
            <v>0.003</v>
          </cell>
          <cell r="DZ201">
            <v>-0.41</v>
          </cell>
          <cell r="EA201">
            <v>0.006</v>
          </cell>
          <cell r="EB201">
            <v>0.04</v>
          </cell>
          <cell r="EC201">
            <v>0.003</v>
          </cell>
          <cell r="ED201">
            <v>-0.29</v>
          </cell>
          <cell r="EE201">
            <v>0.006</v>
          </cell>
          <cell r="EF201">
            <v>0.13</v>
          </cell>
          <cell r="EG201">
            <v>0.004</v>
          </cell>
          <cell r="EH201">
            <v>-0.34</v>
          </cell>
          <cell r="EI201">
            <v>0.005</v>
          </cell>
          <cell r="EJ201">
            <v>0.06</v>
          </cell>
          <cell r="EK201">
            <v>0.003</v>
          </cell>
          <cell r="EL201">
            <v>-0.17</v>
          </cell>
          <cell r="EM201">
            <v>0.005</v>
          </cell>
          <cell r="EN201">
            <v>0.08</v>
          </cell>
          <cell r="EO201">
            <v>0.001</v>
          </cell>
          <cell r="EP201">
            <v>0.04</v>
          </cell>
          <cell r="EQ201">
            <v>0.001</v>
          </cell>
          <cell r="ER201">
            <v>0.02</v>
          </cell>
          <cell r="ES201">
            <v>0</v>
          </cell>
          <cell r="ET201">
            <v>-0.09</v>
          </cell>
          <cell r="EU201">
            <v>0.001</v>
          </cell>
          <cell r="EV201">
            <v>0.05</v>
          </cell>
          <cell r="EW201">
            <v>0</v>
          </cell>
        </row>
        <row r="201">
          <cell r="FF201">
            <v>0.03</v>
          </cell>
          <cell r="FG201">
            <v>0.001</v>
          </cell>
          <cell r="FH201">
            <v>0.03</v>
          </cell>
          <cell r="FI201">
            <v>0.001</v>
          </cell>
          <cell r="FJ201">
            <v>0.02</v>
          </cell>
          <cell r="FK201">
            <v>0.001</v>
          </cell>
          <cell r="FL201">
            <v>-0.07</v>
          </cell>
          <cell r="FM201">
            <v>0.001</v>
          </cell>
          <cell r="FN201">
            <v>0.03</v>
          </cell>
          <cell r="FO201">
            <v>0.001</v>
          </cell>
          <cell r="FP201">
            <v>-0.01</v>
          </cell>
          <cell r="FQ201">
            <v>0.001</v>
          </cell>
          <cell r="FR201">
            <v>0.02</v>
          </cell>
          <cell r="FS201">
            <v>0</v>
          </cell>
          <cell r="FT201">
            <v>-0.02</v>
          </cell>
          <cell r="FU201">
            <v>0.001</v>
          </cell>
          <cell r="FV201">
            <v>0.02</v>
          </cell>
          <cell r="FW201">
            <v>0</v>
          </cell>
          <cell r="FX201">
            <v>0</v>
          </cell>
          <cell r="FY201">
            <v>0.001</v>
          </cell>
          <cell r="FZ201">
            <v>0.02</v>
          </cell>
          <cell r="GA201">
            <v>0</v>
          </cell>
          <cell r="GB201">
            <v>-0.01</v>
          </cell>
          <cell r="GC201">
            <v>0</v>
          </cell>
          <cell r="GD201">
            <v>0.02</v>
          </cell>
          <cell r="GE201">
            <v>0</v>
          </cell>
          <cell r="GF201">
            <v>0</v>
          </cell>
          <cell r="GG201">
            <v>0</v>
          </cell>
          <cell r="GH201">
            <v>0.01</v>
          </cell>
          <cell r="GI201">
            <v>0</v>
          </cell>
          <cell r="GJ201">
            <v>34.22</v>
          </cell>
          <cell r="GK201">
            <v>0.954</v>
          </cell>
          <cell r="GL201">
            <v>398.5</v>
          </cell>
          <cell r="GM201">
            <v>5.27</v>
          </cell>
          <cell r="GN201">
            <v>30.72</v>
          </cell>
          <cell r="GO201">
            <v>1.572</v>
          </cell>
          <cell r="GP201">
            <v>614.84</v>
          </cell>
          <cell r="GQ201">
            <v>5.276</v>
          </cell>
        </row>
        <row r="201">
          <cell r="GZ201">
            <v>67.15</v>
          </cell>
          <cell r="HA201">
            <v>1.279</v>
          </cell>
          <cell r="HB201">
            <v>-162.14</v>
          </cell>
          <cell r="HC201">
            <v>5.645</v>
          </cell>
          <cell r="HD201">
            <v>0.97</v>
          </cell>
          <cell r="HE201">
            <v>0.023</v>
          </cell>
          <cell r="HF201">
            <v>-236.97</v>
          </cell>
          <cell r="HG201">
            <v>2.299</v>
          </cell>
          <cell r="HH201">
            <v>-554.99</v>
          </cell>
          <cell r="HI201">
            <v>6.612</v>
          </cell>
          <cell r="HJ201">
            <v>9.63</v>
          </cell>
          <cell r="HK201">
            <v>1.088</v>
          </cell>
          <cell r="HL201">
            <v>476.7</v>
          </cell>
          <cell r="HM201">
            <v>4.593</v>
          </cell>
          <cell r="HN201">
            <v>6.79</v>
          </cell>
          <cell r="HO201">
            <v>1.253</v>
          </cell>
          <cell r="HP201">
            <v>475.78</v>
          </cell>
          <cell r="HQ201">
            <v>5.131</v>
          </cell>
          <cell r="HR201">
            <v>13.93</v>
          </cell>
          <cell r="HS201">
            <v>1.028</v>
          </cell>
          <cell r="HT201">
            <v>430.5</v>
          </cell>
          <cell r="HU201">
            <v>5.032</v>
          </cell>
          <cell r="HV201">
            <v>-20.31</v>
          </cell>
          <cell r="HW201">
            <v>0.827</v>
          </cell>
          <cell r="HX201">
            <v>91.23</v>
          </cell>
          <cell r="HY201">
            <v>4.487</v>
          </cell>
          <cell r="HZ201">
            <v>-156.22</v>
          </cell>
          <cell r="IA201">
            <v>3.042</v>
          </cell>
          <cell r="IB201">
            <v>0.17</v>
          </cell>
          <cell r="IC201">
            <v>0.005</v>
          </cell>
          <cell r="ID201">
            <v>0.13</v>
          </cell>
          <cell r="IE201">
            <v>0.004</v>
          </cell>
          <cell r="IF201">
            <v>0.25</v>
          </cell>
          <cell r="IG201">
            <v>0.008</v>
          </cell>
          <cell r="IH201">
            <v>0.32</v>
          </cell>
          <cell r="II201">
            <v>0.005</v>
          </cell>
        </row>
        <row r="201">
          <cell r="IR201">
            <v>-0.02</v>
          </cell>
          <cell r="IS201">
            <v>0.004</v>
          </cell>
          <cell r="IT201">
            <v>0</v>
          </cell>
          <cell r="IU201">
            <v>0.001</v>
          </cell>
          <cell r="IV201">
            <v>0.35</v>
          </cell>
          <cell r="IW201">
            <v>0.007</v>
          </cell>
          <cell r="IX201">
            <v>-0.87</v>
          </cell>
          <cell r="IY201">
            <v>0.008</v>
          </cell>
          <cell r="IZ201">
            <v>-0.3</v>
          </cell>
          <cell r="JA201">
            <v>0.005</v>
          </cell>
          <cell r="JB201">
            <v>0.16</v>
          </cell>
          <cell r="JC201">
            <v>0.006</v>
          </cell>
          <cell r="JD201">
            <v>0.19</v>
          </cell>
          <cell r="JE201">
            <v>0.005</v>
          </cell>
          <cell r="JF201">
            <v>0.1</v>
          </cell>
          <cell r="JG201">
            <v>0.007</v>
          </cell>
          <cell r="JH201">
            <v>0.2</v>
          </cell>
          <cell r="JI201">
            <v>0.005</v>
          </cell>
          <cell r="JJ201">
            <v>0.1</v>
          </cell>
          <cell r="JK201">
            <v>0.008</v>
          </cell>
          <cell r="JL201">
            <v>0.16</v>
          </cell>
          <cell r="JM201">
            <v>0.004</v>
          </cell>
          <cell r="JN201">
            <v>-0.06</v>
          </cell>
          <cell r="JO201">
            <v>0.004</v>
          </cell>
          <cell r="JP201">
            <v>-0.02</v>
          </cell>
          <cell r="JQ201">
            <v>0.004</v>
          </cell>
          <cell r="JR201">
            <v>-0.07</v>
          </cell>
          <cell r="JS201">
            <v>0.001</v>
          </cell>
          <cell r="JT201">
            <v>0</v>
          </cell>
          <cell r="JU201">
            <v>0.002</v>
          </cell>
          <cell r="JV201">
            <v>0.18</v>
          </cell>
          <cell r="JW201">
            <v>0.003</v>
          </cell>
          <cell r="JX201">
            <v>-0.01</v>
          </cell>
          <cell r="JY201">
            <v>0.002</v>
          </cell>
          <cell r="JZ201">
            <v>0.19</v>
          </cell>
          <cell r="KA201">
            <v>0.007</v>
          </cell>
        </row>
        <row r="201">
          <cell r="KJ201">
            <v>0.04</v>
          </cell>
          <cell r="KK201">
            <v>0.001</v>
          </cell>
          <cell r="KL201">
            <v>0</v>
          </cell>
          <cell r="KM201">
            <v>0.001</v>
          </cell>
          <cell r="KN201">
            <v>0</v>
          </cell>
          <cell r="KO201">
            <v>0</v>
          </cell>
          <cell r="KP201">
            <v>0.08</v>
          </cell>
          <cell r="KQ201">
            <v>0.001</v>
          </cell>
          <cell r="KR201">
            <v>0.03</v>
          </cell>
          <cell r="KS201">
            <v>0.003</v>
          </cell>
          <cell r="KT201">
            <v>-0.02</v>
          </cell>
          <cell r="KU201">
            <v>0.002</v>
          </cell>
          <cell r="KV201">
            <v>0.22</v>
          </cell>
          <cell r="KW201">
            <v>0.004</v>
          </cell>
          <cell r="KX201">
            <v>-0.01</v>
          </cell>
          <cell r="KY201">
            <v>0.002</v>
          </cell>
          <cell r="KZ201">
            <v>0.22</v>
          </cell>
          <cell r="LA201">
            <v>0.005</v>
          </cell>
          <cell r="LB201">
            <v>0</v>
          </cell>
          <cell r="LC201">
            <v>0.001</v>
          </cell>
          <cell r="LD201">
            <v>0.22</v>
          </cell>
          <cell r="LE201">
            <v>0.004</v>
          </cell>
          <cell r="LF201">
            <v>0.01</v>
          </cell>
          <cell r="LG201">
            <v>0.001</v>
          </cell>
          <cell r="LH201">
            <v>0.13</v>
          </cell>
          <cell r="LI201">
            <v>0.003</v>
          </cell>
          <cell r="LJ201">
            <v>0.01</v>
          </cell>
          <cell r="LK201">
            <v>0</v>
          </cell>
          <cell r="LL201">
            <v>0</v>
          </cell>
          <cell r="LM201">
            <v>0.001</v>
          </cell>
          <cell r="LN201">
            <v>0.2</v>
          </cell>
          <cell r="LO201">
            <v>0.004</v>
          </cell>
          <cell r="LP201">
            <v>0.34</v>
          </cell>
          <cell r="LQ201">
            <v>0.005</v>
          </cell>
          <cell r="LR201">
            <v>0.28</v>
          </cell>
          <cell r="LS201">
            <v>0.005</v>
          </cell>
          <cell r="LT201">
            <v>0.52</v>
          </cell>
          <cell r="LU201">
            <v>0.005</v>
          </cell>
        </row>
        <row r="201">
          <cell r="MD201">
            <v>0.01</v>
          </cell>
          <cell r="ME201">
            <v>0.001</v>
          </cell>
          <cell r="MF201">
            <v>0.01</v>
          </cell>
          <cell r="MG201">
            <v>0.001</v>
          </cell>
          <cell r="MH201">
            <v>0.22</v>
          </cell>
          <cell r="MI201">
            <v>0.005</v>
          </cell>
          <cell r="MJ201">
            <v>0.47</v>
          </cell>
          <cell r="MK201">
            <v>0.005</v>
          </cell>
          <cell r="ML201">
            <v>0.22</v>
          </cell>
          <cell r="MM201">
            <v>0.005</v>
          </cell>
          <cell r="MN201">
            <v>0.48</v>
          </cell>
          <cell r="MO201">
            <v>0.005</v>
          </cell>
          <cell r="MP201">
            <v>0.2</v>
          </cell>
          <cell r="MQ201">
            <v>0.004</v>
          </cell>
          <cell r="MR201">
            <v>0.27</v>
          </cell>
          <cell r="MS201">
            <v>0.008</v>
          </cell>
          <cell r="MT201">
            <v>0.28</v>
          </cell>
          <cell r="MU201">
            <v>0.008</v>
          </cell>
          <cell r="MV201">
            <v>0.05</v>
          </cell>
          <cell r="MW201">
            <v>0.011</v>
          </cell>
          <cell r="MX201">
            <v>0.74</v>
          </cell>
          <cell r="MY201">
            <v>0.008</v>
          </cell>
        </row>
        <row r="201">
          <cell r="NH201">
            <v>0.13</v>
          </cell>
          <cell r="NI201">
            <v>0.002</v>
          </cell>
          <cell r="NJ201">
            <v>0.21</v>
          </cell>
          <cell r="NK201">
            <v>0.01</v>
          </cell>
          <cell r="NL201">
            <v>0.02</v>
          </cell>
          <cell r="NM201">
            <v>0.001</v>
          </cell>
          <cell r="NN201">
            <v>-1.61</v>
          </cell>
          <cell r="NO201">
            <v>0.013</v>
          </cell>
          <cell r="NP201">
            <v>-0.92</v>
          </cell>
          <cell r="NQ201">
            <v>0.008</v>
          </cell>
          <cell r="NR201">
            <v>0.11</v>
          </cell>
          <cell r="NS201">
            <v>0.009</v>
          </cell>
          <cell r="NT201">
            <v>0.45</v>
          </cell>
          <cell r="NU201">
            <v>0.007</v>
          </cell>
          <cell r="NV201">
            <v>0.15</v>
          </cell>
          <cell r="NW201">
            <v>0.009</v>
          </cell>
          <cell r="NX201">
            <v>0.49</v>
          </cell>
          <cell r="NY201">
            <v>0.008</v>
          </cell>
          <cell r="NZ201">
            <v>0.14</v>
          </cell>
          <cell r="OA201">
            <v>0.008</v>
          </cell>
          <cell r="OB201">
            <v>0.5</v>
          </cell>
          <cell r="OC201">
            <v>0.008</v>
          </cell>
          <cell r="OD201">
            <v>-0.14</v>
          </cell>
          <cell r="OE201">
            <v>0.006</v>
          </cell>
          <cell r="OF201">
            <v>0.12</v>
          </cell>
          <cell r="OG201">
            <v>0.007</v>
          </cell>
          <cell r="OH201">
            <v>-0.12</v>
          </cell>
          <cell r="OI201">
            <v>0.002</v>
          </cell>
          <cell r="OJ201">
            <v>-0.09</v>
          </cell>
          <cell r="OK201">
            <v>0.002</v>
          </cell>
          <cell r="OL201">
            <v>0.06</v>
          </cell>
          <cell r="OM201">
            <v>0.001</v>
          </cell>
          <cell r="ON201">
            <v>0.06</v>
          </cell>
          <cell r="OO201">
            <v>0.001</v>
          </cell>
          <cell r="OP201">
            <v>0.07</v>
          </cell>
          <cell r="OQ201">
            <v>0.001</v>
          </cell>
          <cell r="OR201">
            <v>0.03</v>
          </cell>
          <cell r="OS201">
            <v>0.001</v>
          </cell>
        </row>
        <row r="201">
          <cell r="PD201">
            <v>0.01</v>
          </cell>
          <cell r="PE201">
            <v>0</v>
          </cell>
          <cell r="PF201">
            <v>0.08</v>
          </cell>
          <cell r="PG201">
            <v>0.001</v>
          </cell>
          <cell r="PH201">
            <v>0.05</v>
          </cell>
          <cell r="PI201">
            <v>0.001</v>
          </cell>
          <cell r="PJ201">
            <v>0.08</v>
          </cell>
          <cell r="PK201">
            <v>0.001</v>
          </cell>
          <cell r="PL201">
            <v>0.05</v>
          </cell>
          <cell r="PM201">
            <v>0</v>
          </cell>
          <cell r="PN201">
            <v>0.07</v>
          </cell>
          <cell r="PO201">
            <v>0.001</v>
          </cell>
          <cell r="PP201">
            <v>0.01</v>
          </cell>
          <cell r="PQ201">
            <v>0.002</v>
          </cell>
          <cell r="PR201">
            <v>-0.08</v>
          </cell>
          <cell r="PS201">
            <v>0.002</v>
          </cell>
          <cell r="PT201">
            <v>-0.04</v>
          </cell>
          <cell r="PU201">
            <v>0.003</v>
          </cell>
          <cell r="PV201">
            <v>-0.02</v>
          </cell>
          <cell r="PW201">
            <v>0.002</v>
          </cell>
        </row>
        <row r="201">
          <cell r="QF201">
            <v>0.01</v>
          </cell>
          <cell r="QG201">
            <v>0</v>
          </cell>
          <cell r="QH201">
            <v>0.03</v>
          </cell>
          <cell r="QI201">
            <v>0.002</v>
          </cell>
          <cell r="QJ201">
            <v>-0.04</v>
          </cell>
          <cell r="QK201">
            <v>0.002</v>
          </cell>
          <cell r="QL201">
            <v>-0.28</v>
          </cell>
          <cell r="QM201">
            <v>0.002</v>
          </cell>
          <cell r="QN201">
            <v>-0.21</v>
          </cell>
          <cell r="QO201">
            <v>0.002</v>
          </cell>
          <cell r="QP201">
            <v>-0.03</v>
          </cell>
          <cell r="QQ201">
            <v>0.003</v>
          </cell>
          <cell r="QR201">
            <v>-0.06</v>
          </cell>
          <cell r="QS201">
            <v>0.002</v>
          </cell>
          <cell r="QT201">
            <v>-0.02</v>
          </cell>
          <cell r="QU201">
            <v>0.003</v>
          </cell>
          <cell r="QV201">
            <v>-0.06</v>
          </cell>
          <cell r="QW201">
            <v>0.002</v>
          </cell>
          <cell r="QX201">
            <v>-0.01</v>
          </cell>
          <cell r="QY201">
            <v>0.002</v>
          </cell>
          <cell r="QZ201">
            <v>-0.04</v>
          </cell>
          <cell r="RA201">
            <v>0.002</v>
          </cell>
          <cell r="RB201">
            <v>-0.06</v>
          </cell>
          <cell r="RC201">
            <v>0.002</v>
          </cell>
          <cell r="RD201">
            <v>-0.07</v>
          </cell>
          <cell r="RE201">
            <v>0.002</v>
          </cell>
          <cell r="RF201">
            <v>-0.07</v>
          </cell>
          <cell r="RG201">
            <v>0.001</v>
          </cell>
          <cell r="RH201">
            <v>-0.03</v>
          </cell>
          <cell r="RI201">
            <v>0.001</v>
          </cell>
          <cell r="RJ201">
            <v>0.12</v>
          </cell>
          <cell r="RK201">
            <v>0.001</v>
          </cell>
          <cell r="RL201">
            <v>0.2</v>
          </cell>
          <cell r="RM201">
            <v>0.002</v>
          </cell>
          <cell r="RN201">
            <v>0.02</v>
          </cell>
          <cell r="RO201">
            <v>0.001</v>
          </cell>
          <cell r="RP201">
            <v>0.37</v>
          </cell>
          <cell r="RQ201">
            <v>0.003</v>
          </cell>
        </row>
        <row r="201">
          <cell r="RZ201">
            <v>0.01</v>
          </cell>
          <cell r="SA201">
            <v>0</v>
          </cell>
          <cell r="SB201">
            <v>0.22</v>
          </cell>
          <cell r="SC201">
            <v>0.004</v>
          </cell>
          <cell r="SD201">
            <v>0.02</v>
          </cell>
          <cell r="SE201">
            <v>0.001</v>
          </cell>
          <cell r="SF201">
            <v>-0.09</v>
          </cell>
          <cell r="SG201">
            <v>0.002</v>
          </cell>
          <cell r="SH201">
            <v>-0.14</v>
          </cell>
          <cell r="SI201">
            <v>0.003</v>
          </cell>
          <cell r="SJ201">
            <v>0.08</v>
          </cell>
          <cell r="SK201">
            <v>0.001</v>
          </cell>
          <cell r="SL201">
            <v>0.28</v>
          </cell>
          <cell r="SM201">
            <v>0.002</v>
          </cell>
          <cell r="SN201">
            <v>0.09</v>
          </cell>
          <cell r="SO201">
            <v>0.001</v>
          </cell>
          <cell r="SP201">
            <v>0.31</v>
          </cell>
          <cell r="SQ201">
            <v>0.002</v>
          </cell>
          <cell r="SR201">
            <v>0.08</v>
          </cell>
          <cell r="SS201">
            <v>0.001</v>
          </cell>
          <cell r="ST201">
            <v>0.3</v>
          </cell>
          <cell r="SU201">
            <v>0.002</v>
          </cell>
          <cell r="SV201">
            <v>0.04</v>
          </cell>
          <cell r="SW201">
            <v>0.001</v>
          </cell>
          <cell r="SX201">
            <v>0.14</v>
          </cell>
          <cell r="SY201">
            <v>0.002</v>
          </cell>
          <cell r="SZ201">
            <v>0</v>
          </cell>
          <cell r="TA201">
            <v>0</v>
          </cell>
          <cell r="TB201">
            <v>0.02</v>
          </cell>
          <cell r="TC201">
            <v>0.002</v>
          </cell>
          <cell r="TD201">
            <v>-0.14</v>
          </cell>
          <cell r="TE201">
            <v>0.003</v>
          </cell>
          <cell r="TF201">
            <v>-0.43</v>
          </cell>
          <cell r="TG201">
            <v>0.007</v>
          </cell>
          <cell r="TH201">
            <v>-0.23</v>
          </cell>
          <cell r="TI201">
            <v>0.003</v>
          </cell>
          <cell r="TJ201">
            <v>-0.01</v>
          </cell>
          <cell r="TK201">
            <v>0.008</v>
          </cell>
        </row>
        <row r="201">
          <cell r="TT201">
            <v>0.13</v>
          </cell>
          <cell r="TU201">
            <v>0.002</v>
          </cell>
          <cell r="TV201">
            <v>0.18</v>
          </cell>
          <cell r="TW201">
            <v>0.005</v>
          </cell>
          <cell r="TX201">
            <v>0.1</v>
          </cell>
          <cell r="TY201">
            <v>0.001</v>
          </cell>
          <cell r="TZ201">
            <v>-0.22</v>
          </cell>
          <cell r="UA201">
            <v>0.005</v>
          </cell>
          <cell r="UB201">
            <v>0.96</v>
          </cell>
          <cell r="UC201">
            <v>0.009</v>
          </cell>
          <cell r="UD201">
            <v>-0.15</v>
          </cell>
          <cell r="UE201">
            <v>0.002</v>
          </cell>
          <cell r="UF201">
            <v>-0.12</v>
          </cell>
          <cell r="UG201">
            <v>0.005</v>
          </cell>
          <cell r="UH201">
            <v>-0.14</v>
          </cell>
          <cell r="UI201">
            <v>0.002</v>
          </cell>
          <cell r="UJ201">
            <v>-0.11</v>
          </cell>
          <cell r="UK201">
            <v>0.005</v>
          </cell>
          <cell r="UL201">
            <v>-0.1</v>
          </cell>
          <cell r="UM201">
            <v>0.002</v>
          </cell>
          <cell r="UN201">
            <v>-0.04</v>
          </cell>
          <cell r="UO201">
            <v>0.004</v>
          </cell>
          <cell r="UP201">
            <v>-0.1</v>
          </cell>
          <cell r="UQ201">
            <v>0.002</v>
          </cell>
          <cell r="UR201">
            <v>0.09</v>
          </cell>
          <cell r="US201">
            <v>0.004</v>
          </cell>
          <cell r="UT201">
            <v>0.01</v>
          </cell>
          <cell r="UU201">
            <v>0.002</v>
          </cell>
          <cell r="UV201">
            <v>0.29</v>
          </cell>
          <cell r="UW201">
            <v>0.002</v>
          </cell>
          <cell r="UX201">
            <v>0.01</v>
          </cell>
          <cell r="UY201">
            <v>0</v>
          </cell>
          <cell r="UZ201">
            <v>0.07</v>
          </cell>
          <cell r="VA201">
            <v>0.001</v>
          </cell>
          <cell r="VB201">
            <v>0.08</v>
          </cell>
          <cell r="VC201">
            <v>0.001</v>
          </cell>
        </row>
        <row r="201">
          <cell r="VL201">
            <v>0.02</v>
          </cell>
          <cell r="VM201">
            <v>0</v>
          </cell>
          <cell r="VN201">
            <v>-0.03</v>
          </cell>
          <cell r="VO201">
            <v>0.001</v>
          </cell>
          <cell r="VP201">
            <v>0.02</v>
          </cell>
          <cell r="VQ201">
            <v>0</v>
          </cell>
          <cell r="VR201">
            <v>0.03</v>
          </cell>
          <cell r="VS201">
            <v>0</v>
          </cell>
          <cell r="VT201">
            <v>0.01</v>
          </cell>
          <cell r="VU201">
            <v>0</v>
          </cell>
          <cell r="VV201">
            <v>0</v>
          </cell>
          <cell r="VW201">
            <v>0</v>
          </cell>
          <cell r="VX201">
            <v>0.01</v>
          </cell>
          <cell r="VY201">
            <v>0</v>
          </cell>
          <cell r="VZ201">
            <v>-0.01</v>
          </cell>
          <cell r="WA201">
            <v>0</v>
          </cell>
          <cell r="WB201">
            <v>0.06</v>
          </cell>
          <cell r="WC201">
            <v>0.001</v>
          </cell>
          <cell r="WD201">
            <v>-0.08</v>
          </cell>
          <cell r="WE201">
            <v>0.001</v>
          </cell>
          <cell r="WF201">
            <v>-0.07</v>
          </cell>
          <cell r="WG201">
            <v>0.002</v>
          </cell>
          <cell r="WH201">
            <v>0.02</v>
          </cell>
          <cell r="WI201">
            <v>0.001</v>
          </cell>
        </row>
        <row r="201">
          <cell r="WR201">
            <v>0.04</v>
          </cell>
          <cell r="WS201">
            <v>0.001</v>
          </cell>
          <cell r="WT201">
            <v>-0.02</v>
          </cell>
          <cell r="WU201">
            <v>0.001</v>
          </cell>
          <cell r="WV201">
            <v>0.01</v>
          </cell>
          <cell r="WW201">
            <v>0.001</v>
          </cell>
          <cell r="WX201">
            <v>0.02</v>
          </cell>
          <cell r="WY201">
            <v>0.001</v>
          </cell>
          <cell r="WZ201">
            <v>0.12</v>
          </cell>
          <cell r="XA201">
            <v>0.001</v>
          </cell>
          <cell r="XB201">
            <v>0</v>
          </cell>
          <cell r="XC201">
            <v>0.002</v>
          </cell>
          <cell r="XD201">
            <v>-0.02</v>
          </cell>
          <cell r="XE201">
            <v>0.001</v>
          </cell>
          <cell r="XF201">
            <v>0</v>
          </cell>
          <cell r="XG201">
            <v>0.001</v>
          </cell>
          <cell r="XH201">
            <v>-0.02</v>
          </cell>
          <cell r="XI201">
            <v>0.001</v>
          </cell>
          <cell r="XJ201">
            <v>0</v>
          </cell>
          <cell r="XK201">
            <v>0.002</v>
          </cell>
          <cell r="XL201">
            <v>-0.03</v>
          </cell>
          <cell r="XM201">
            <v>0.001</v>
          </cell>
          <cell r="XN201">
            <v>0.01</v>
          </cell>
          <cell r="XO201">
            <v>0.001</v>
          </cell>
          <cell r="XP201">
            <v>0</v>
          </cell>
          <cell r="XQ201">
            <v>0.001</v>
          </cell>
          <cell r="XR201">
            <v>0.01</v>
          </cell>
          <cell r="XS201">
            <v>0.001</v>
          </cell>
          <cell r="XT201">
            <v>0.01</v>
          </cell>
          <cell r="XU201">
            <v>0</v>
          </cell>
        </row>
        <row r="202">
          <cell r="B202" t="str">
            <v>KMS121</v>
          </cell>
          <cell r="C202" t="str">
            <v>Korea/N China</v>
          </cell>
          <cell r="D202">
            <v>37.4286</v>
          </cell>
          <cell r="E202">
            <v>128.3489</v>
          </cell>
          <cell r="F202">
            <v>0.36</v>
          </cell>
          <cell r="G202">
            <v>0.01</v>
          </cell>
          <cell r="H202">
            <v>-0.41</v>
          </cell>
          <cell r="I202">
            <v>0.076</v>
          </cell>
          <cell r="J202">
            <v>-0.86</v>
          </cell>
          <cell r="K202">
            <v>0.113</v>
          </cell>
          <cell r="L202">
            <v>0.51</v>
          </cell>
          <cell r="M202">
            <v>0.01</v>
          </cell>
          <cell r="N202">
            <v>3.89</v>
          </cell>
          <cell r="O202">
            <v>0.04</v>
          </cell>
        </row>
        <row r="202">
          <cell r="AD202">
            <v>-2.71</v>
          </cell>
          <cell r="AE202">
            <v>0.021</v>
          </cell>
          <cell r="AF202">
            <v>-4.24</v>
          </cell>
          <cell r="AG202">
            <v>0.051</v>
          </cell>
          <cell r="AH202">
            <v>0.45</v>
          </cell>
          <cell r="AI202">
            <v>0.01</v>
          </cell>
          <cell r="AJ202">
            <v>1.84</v>
          </cell>
          <cell r="AK202">
            <v>0.02</v>
          </cell>
          <cell r="AL202">
            <v>0.39</v>
          </cell>
          <cell r="AM202">
            <v>0.009</v>
          </cell>
          <cell r="AN202">
            <v>1.62</v>
          </cell>
          <cell r="AO202">
            <v>0.02</v>
          </cell>
          <cell r="AP202">
            <v>0.49</v>
          </cell>
          <cell r="AQ202">
            <v>0.009</v>
          </cell>
          <cell r="AR202">
            <v>1.87</v>
          </cell>
          <cell r="AS202">
            <v>0.029</v>
          </cell>
          <cell r="AT202">
            <v>0.11</v>
          </cell>
          <cell r="AU202">
            <v>0.01</v>
          </cell>
          <cell r="AV202">
            <v>0.05</v>
          </cell>
          <cell r="AW202">
            <v>0.022</v>
          </cell>
          <cell r="AX202">
            <v>-0.34</v>
          </cell>
          <cell r="AY202">
            <v>0.006</v>
          </cell>
          <cell r="AZ202">
            <v>-0.1</v>
          </cell>
          <cell r="BA202">
            <v>0.013</v>
          </cell>
          <cell r="BB202">
            <v>0.09</v>
          </cell>
          <cell r="BC202">
            <v>0.004</v>
          </cell>
          <cell r="BD202">
            <v>0.01</v>
          </cell>
          <cell r="BE202">
            <v>0.006</v>
          </cell>
          <cell r="BF202">
            <v>-0.1</v>
          </cell>
          <cell r="BG202">
            <v>0.001</v>
          </cell>
          <cell r="BH202">
            <v>0.5</v>
          </cell>
          <cell r="BI202">
            <v>0.005</v>
          </cell>
        </row>
        <row r="202">
          <cell r="BX202">
            <v>-0.5</v>
          </cell>
          <cell r="BY202">
            <v>0.003</v>
          </cell>
          <cell r="BZ202">
            <v>-0.02</v>
          </cell>
          <cell r="CA202">
            <v>0.005</v>
          </cell>
          <cell r="CB202">
            <v>0.03</v>
          </cell>
          <cell r="CC202">
            <v>0.001</v>
          </cell>
          <cell r="CD202">
            <v>0.22</v>
          </cell>
          <cell r="CE202">
            <v>0.003</v>
          </cell>
          <cell r="CF202">
            <v>0.03</v>
          </cell>
          <cell r="CG202">
            <v>0.002</v>
          </cell>
          <cell r="CH202">
            <v>0.19</v>
          </cell>
          <cell r="CI202">
            <v>0.003</v>
          </cell>
          <cell r="CJ202">
            <v>0.04</v>
          </cell>
          <cell r="CK202">
            <v>0.001</v>
          </cell>
          <cell r="CL202">
            <v>0.2</v>
          </cell>
          <cell r="CM202">
            <v>0.002</v>
          </cell>
          <cell r="CN202">
            <v>-0.01</v>
          </cell>
          <cell r="CO202">
            <v>0.002</v>
          </cell>
          <cell r="CP202">
            <v>0.11</v>
          </cell>
          <cell r="CQ202">
            <v>0.003</v>
          </cell>
          <cell r="CR202">
            <v>-0.03</v>
          </cell>
          <cell r="CS202">
            <v>0.001</v>
          </cell>
          <cell r="CT202">
            <v>0.11</v>
          </cell>
          <cell r="CU202">
            <v>0.002</v>
          </cell>
          <cell r="CV202">
            <v>-0.29</v>
          </cell>
          <cell r="CW202">
            <v>0.012</v>
          </cell>
          <cell r="CX202">
            <v>0</v>
          </cell>
          <cell r="CY202">
            <v>0.007</v>
          </cell>
          <cell r="CZ202">
            <v>0.93</v>
          </cell>
          <cell r="DA202">
            <v>0.032</v>
          </cell>
          <cell r="DB202">
            <v>-0.15</v>
          </cell>
          <cell r="DC202">
            <v>0.009</v>
          </cell>
        </row>
        <row r="202">
          <cell r="DR202">
            <v>-0.92</v>
          </cell>
          <cell r="DS202">
            <v>0.012</v>
          </cell>
          <cell r="DT202">
            <v>0.06</v>
          </cell>
          <cell r="DU202">
            <v>0.005</v>
          </cell>
          <cell r="DV202">
            <v>0.42</v>
          </cell>
          <cell r="DW202">
            <v>0.019</v>
          </cell>
          <cell r="DX202">
            <v>0</v>
          </cell>
          <cell r="DY202">
            <v>0.002</v>
          </cell>
          <cell r="DZ202">
            <v>0.32</v>
          </cell>
          <cell r="EA202">
            <v>0.022</v>
          </cell>
          <cell r="EB202">
            <v>0.01</v>
          </cell>
          <cell r="EC202">
            <v>0.004</v>
          </cell>
          <cell r="ED202">
            <v>0.42</v>
          </cell>
          <cell r="EE202">
            <v>0.016</v>
          </cell>
          <cell r="EF202">
            <v>0.07</v>
          </cell>
          <cell r="EG202">
            <v>0.005</v>
          </cell>
          <cell r="EH202">
            <v>0.27</v>
          </cell>
          <cell r="EI202">
            <v>0.016</v>
          </cell>
          <cell r="EJ202">
            <v>-0.01</v>
          </cell>
          <cell r="EK202">
            <v>0.003</v>
          </cell>
          <cell r="EL202">
            <v>-0.2</v>
          </cell>
          <cell r="EM202">
            <v>0.004</v>
          </cell>
          <cell r="EN202">
            <v>0.07</v>
          </cell>
          <cell r="EO202">
            <v>0.001</v>
          </cell>
          <cell r="EP202">
            <v>0.07</v>
          </cell>
          <cell r="EQ202">
            <v>0.001</v>
          </cell>
          <cell r="ER202">
            <v>0</v>
          </cell>
          <cell r="ES202">
            <v>0.001</v>
          </cell>
          <cell r="ET202">
            <v>-0.15</v>
          </cell>
          <cell r="EU202">
            <v>0.003</v>
          </cell>
          <cell r="EV202">
            <v>0.06</v>
          </cell>
          <cell r="EW202">
            <v>0.001</v>
          </cell>
        </row>
        <row r="202">
          <cell r="FL202">
            <v>-0.15</v>
          </cell>
          <cell r="FM202">
            <v>0.001</v>
          </cell>
          <cell r="FN202">
            <v>0</v>
          </cell>
          <cell r="FO202">
            <v>0.001</v>
          </cell>
          <cell r="FP202">
            <v>-0.02</v>
          </cell>
          <cell r="FQ202">
            <v>0.001</v>
          </cell>
          <cell r="FR202">
            <v>0.02</v>
          </cell>
          <cell r="FS202">
            <v>0</v>
          </cell>
          <cell r="FT202">
            <v>-0.02</v>
          </cell>
          <cell r="FU202">
            <v>0.001</v>
          </cell>
          <cell r="FV202">
            <v>0.02</v>
          </cell>
          <cell r="FW202">
            <v>0</v>
          </cell>
          <cell r="FX202">
            <v>-0.01</v>
          </cell>
          <cell r="FY202">
            <v>0.001</v>
          </cell>
          <cell r="FZ202">
            <v>0.02</v>
          </cell>
          <cell r="GA202">
            <v>0</v>
          </cell>
          <cell r="GB202">
            <v>-0.03</v>
          </cell>
          <cell r="GC202">
            <v>0.001</v>
          </cell>
          <cell r="GD202">
            <v>0.01</v>
          </cell>
          <cell r="GE202">
            <v>0</v>
          </cell>
          <cell r="GF202">
            <v>-0.01</v>
          </cell>
          <cell r="GG202">
            <v>0</v>
          </cell>
          <cell r="GH202">
            <v>0.01</v>
          </cell>
          <cell r="GI202">
            <v>0</v>
          </cell>
          <cell r="GJ202">
            <v>174.77</v>
          </cell>
          <cell r="GK202">
            <v>2.13</v>
          </cell>
          <cell r="GL202">
            <v>563.74</v>
          </cell>
          <cell r="GM202">
            <v>3.302</v>
          </cell>
          <cell r="GN202">
            <v>190.87</v>
          </cell>
          <cell r="GO202">
            <v>2.487</v>
          </cell>
          <cell r="GP202">
            <v>1238.15</v>
          </cell>
          <cell r="GQ202">
            <v>12.571</v>
          </cell>
        </row>
        <row r="202">
          <cell r="HF202">
            <v>-192.4</v>
          </cell>
          <cell r="HG202">
            <v>2.346</v>
          </cell>
          <cell r="HH202">
            <v>-678.53</v>
          </cell>
          <cell r="HI202">
            <v>6.955</v>
          </cell>
          <cell r="HJ202">
            <v>176.4</v>
          </cell>
          <cell r="HK202">
            <v>2.936</v>
          </cell>
          <cell r="HL202">
            <v>887.08</v>
          </cell>
          <cell r="HM202">
            <v>4.028</v>
          </cell>
          <cell r="HN202">
            <v>175.78</v>
          </cell>
          <cell r="HO202">
            <v>3.162</v>
          </cell>
          <cell r="HP202">
            <v>858.51</v>
          </cell>
          <cell r="HQ202">
            <v>4.897</v>
          </cell>
          <cell r="HR202">
            <v>186.42</v>
          </cell>
          <cell r="HS202">
            <v>2.686</v>
          </cell>
          <cell r="HT202">
            <v>815.98</v>
          </cell>
          <cell r="HU202">
            <v>4.513</v>
          </cell>
          <cell r="HV202">
            <v>82.71</v>
          </cell>
          <cell r="HW202">
            <v>1.77</v>
          </cell>
          <cell r="HX202">
            <v>357.08</v>
          </cell>
          <cell r="HY202">
            <v>5.859</v>
          </cell>
          <cell r="HZ202">
            <v>-162.93</v>
          </cell>
          <cell r="IA202">
            <v>2.793</v>
          </cell>
          <cell r="IB202">
            <v>0.39</v>
          </cell>
          <cell r="IC202">
            <v>0.007</v>
          </cell>
          <cell r="ID202">
            <v>-0.09</v>
          </cell>
          <cell r="IE202">
            <v>0.007</v>
          </cell>
          <cell r="IF202">
            <v>-0.05</v>
          </cell>
          <cell r="IG202">
            <v>0.01</v>
          </cell>
          <cell r="IH202">
            <v>0.09</v>
          </cell>
          <cell r="II202">
            <v>0.005</v>
          </cell>
        </row>
        <row r="202">
          <cell r="IX202">
            <v>-1.35</v>
          </cell>
          <cell r="IY202">
            <v>0.007</v>
          </cell>
          <cell r="IZ202">
            <v>-0.35</v>
          </cell>
          <cell r="JA202">
            <v>0.005</v>
          </cell>
          <cell r="JB202">
            <v>0.31</v>
          </cell>
          <cell r="JC202">
            <v>0.004</v>
          </cell>
          <cell r="JD202">
            <v>0.01</v>
          </cell>
          <cell r="JE202">
            <v>0.006</v>
          </cell>
          <cell r="JF202">
            <v>0.29</v>
          </cell>
          <cell r="JG202">
            <v>0.004</v>
          </cell>
          <cell r="JH202">
            <v>0</v>
          </cell>
          <cell r="JI202">
            <v>0.004</v>
          </cell>
          <cell r="JJ202">
            <v>0.28</v>
          </cell>
          <cell r="JK202">
            <v>0.005</v>
          </cell>
          <cell r="JL202">
            <v>0.02</v>
          </cell>
          <cell r="JM202">
            <v>0.007</v>
          </cell>
          <cell r="JN202">
            <v>0.02</v>
          </cell>
          <cell r="JO202">
            <v>0.003</v>
          </cell>
          <cell r="JP202">
            <v>-0.08</v>
          </cell>
          <cell r="JQ202">
            <v>0.005</v>
          </cell>
          <cell r="JR202">
            <v>-0.04</v>
          </cell>
          <cell r="JS202">
            <v>0.001</v>
          </cell>
          <cell r="JT202">
            <v>0.07</v>
          </cell>
          <cell r="JU202">
            <v>0.001</v>
          </cell>
          <cell r="JV202">
            <v>0.47</v>
          </cell>
          <cell r="JW202">
            <v>0.007</v>
          </cell>
          <cell r="JX202">
            <v>0.25</v>
          </cell>
          <cell r="JY202">
            <v>0.004</v>
          </cell>
          <cell r="JZ202">
            <v>0.64</v>
          </cell>
          <cell r="KA202">
            <v>0.008</v>
          </cell>
        </row>
        <row r="202">
          <cell r="KP202">
            <v>0.18</v>
          </cell>
          <cell r="KQ202">
            <v>0.002</v>
          </cell>
          <cell r="KR202">
            <v>0.02</v>
          </cell>
          <cell r="KS202">
            <v>0.003</v>
          </cell>
          <cell r="KT202">
            <v>0.12</v>
          </cell>
          <cell r="KU202">
            <v>0.002</v>
          </cell>
          <cell r="KV202">
            <v>0.56</v>
          </cell>
          <cell r="KW202">
            <v>0.008</v>
          </cell>
          <cell r="KX202">
            <v>0.13</v>
          </cell>
          <cell r="KY202">
            <v>0.002</v>
          </cell>
          <cell r="KZ202">
            <v>0.54</v>
          </cell>
          <cell r="LA202">
            <v>0.011</v>
          </cell>
          <cell r="LB202">
            <v>0.11</v>
          </cell>
          <cell r="LC202">
            <v>0.002</v>
          </cell>
          <cell r="LD202">
            <v>0.47</v>
          </cell>
          <cell r="LE202">
            <v>0.01</v>
          </cell>
          <cell r="LF202">
            <v>0.1</v>
          </cell>
          <cell r="LG202">
            <v>0.001</v>
          </cell>
          <cell r="LH202">
            <v>0.29</v>
          </cell>
          <cell r="LI202">
            <v>0.006</v>
          </cell>
          <cell r="LJ202">
            <v>0.01</v>
          </cell>
          <cell r="LK202">
            <v>0</v>
          </cell>
          <cell r="LL202">
            <v>-0.02</v>
          </cell>
          <cell r="LM202">
            <v>0.001</v>
          </cell>
          <cell r="LN202">
            <v>0.45</v>
          </cell>
          <cell r="LO202">
            <v>0.003</v>
          </cell>
          <cell r="LP202">
            <v>0.57</v>
          </cell>
          <cell r="LQ202">
            <v>0.004</v>
          </cell>
          <cell r="LR202">
            <v>0.68</v>
          </cell>
          <cell r="LS202">
            <v>0.007</v>
          </cell>
          <cell r="LT202">
            <v>0.8</v>
          </cell>
          <cell r="LU202">
            <v>0.009</v>
          </cell>
        </row>
        <row r="202">
          <cell r="MH202">
            <v>0.61</v>
          </cell>
          <cell r="MI202">
            <v>0.005</v>
          </cell>
          <cell r="MJ202">
            <v>0.76</v>
          </cell>
          <cell r="MK202">
            <v>0.006</v>
          </cell>
          <cell r="ML202">
            <v>0.61</v>
          </cell>
          <cell r="MM202">
            <v>0.006</v>
          </cell>
          <cell r="MN202">
            <v>0.74</v>
          </cell>
          <cell r="MO202">
            <v>0.007</v>
          </cell>
          <cell r="MP202">
            <v>0.57</v>
          </cell>
          <cell r="MQ202">
            <v>0.005</v>
          </cell>
          <cell r="MR202">
            <v>1.01</v>
          </cell>
          <cell r="MS202">
            <v>0.012</v>
          </cell>
          <cell r="MT202">
            <v>0.5</v>
          </cell>
          <cell r="MU202">
            <v>0.01</v>
          </cell>
          <cell r="MV202">
            <v>1.08</v>
          </cell>
          <cell r="MW202">
            <v>0.016</v>
          </cell>
          <cell r="MX202">
            <v>1.76</v>
          </cell>
          <cell r="MY202">
            <v>0.026</v>
          </cell>
        </row>
        <row r="202">
          <cell r="NN202">
            <v>-1.21</v>
          </cell>
          <cell r="NO202">
            <v>0.015</v>
          </cell>
          <cell r="NP202">
            <v>-1.14</v>
          </cell>
          <cell r="NQ202">
            <v>0.008</v>
          </cell>
          <cell r="NR202">
            <v>1.2</v>
          </cell>
          <cell r="NS202">
            <v>0.013</v>
          </cell>
          <cell r="NT202">
            <v>1.09</v>
          </cell>
          <cell r="NU202">
            <v>0.007</v>
          </cell>
          <cell r="NV202">
            <v>1.17</v>
          </cell>
          <cell r="NW202">
            <v>0.013</v>
          </cell>
          <cell r="NX202">
            <v>1.06</v>
          </cell>
          <cell r="NY202">
            <v>0.009</v>
          </cell>
          <cell r="NZ202">
            <v>1.08</v>
          </cell>
          <cell r="OA202">
            <v>0.012</v>
          </cell>
          <cell r="OB202">
            <v>0.98</v>
          </cell>
          <cell r="OC202">
            <v>0.009</v>
          </cell>
          <cell r="OD202">
            <v>0.58</v>
          </cell>
          <cell r="OE202">
            <v>0.011</v>
          </cell>
          <cell r="OF202">
            <v>0.46</v>
          </cell>
          <cell r="OG202">
            <v>0.011</v>
          </cell>
          <cell r="OH202">
            <v>-0.07</v>
          </cell>
          <cell r="OI202">
            <v>0.002</v>
          </cell>
          <cell r="OJ202">
            <v>-0.2</v>
          </cell>
          <cell r="OK202">
            <v>0.002</v>
          </cell>
          <cell r="OL202">
            <v>0.03</v>
          </cell>
          <cell r="OM202">
            <v>0.001</v>
          </cell>
          <cell r="ON202">
            <v>0.06</v>
          </cell>
          <cell r="OO202">
            <v>0.001</v>
          </cell>
          <cell r="OP202">
            <v>0.09</v>
          </cell>
          <cell r="OQ202">
            <v>0.001</v>
          </cell>
          <cell r="OR202">
            <v>-0.06</v>
          </cell>
          <cell r="OS202">
            <v>0.002</v>
          </cell>
        </row>
        <row r="202">
          <cell r="PF202">
            <v>0.07</v>
          </cell>
          <cell r="PG202">
            <v>0.001</v>
          </cell>
          <cell r="PH202">
            <v>0.02</v>
          </cell>
          <cell r="PI202">
            <v>0</v>
          </cell>
          <cell r="PJ202">
            <v>0.07</v>
          </cell>
          <cell r="PK202">
            <v>0.001</v>
          </cell>
          <cell r="PL202">
            <v>0.02</v>
          </cell>
          <cell r="PM202">
            <v>0</v>
          </cell>
          <cell r="PN202">
            <v>0.06</v>
          </cell>
          <cell r="PO202">
            <v>0.001</v>
          </cell>
          <cell r="PP202">
            <v>0.17</v>
          </cell>
          <cell r="PQ202">
            <v>0.004</v>
          </cell>
          <cell r="PR202">
            <v>0.02</v>
          </cell>
          <cell r="PS202">
            <v>0.001</v>
          </cell>
          <cell r="PT202">
            <v>0.07</v>
          </cell>
          <cell r="PU202">
            <v>0.002</v>
          </cell>
          <cell r="PV202">
            <v>0.13</v>
          </cell>
          <cell r="PW202">
            <v>0.003</v>
          </cell>
        </row>
        <row r="202">
          <cell r="QL202">
            <v>-0.18</v>
          </cell>
          <cell r="QM202">
            <v>0.002</v>
          </cell>
          <cell r="QN202">
            <v>-0.23</v>
          </cell>
          <cell r="QO202">
            <v>0.002</v>
          </cell>
          <cell r="QP202">
            <v>0.17</v>
          </cell>
          <cell r="QQ202">
            <v>0.002</v>
          </cell>
          <cell r="QR202">
            <v>0.07</v>
          </cell>
          <cell r="QS202">
            <v>0.002</v>
          </cell>
          <cell r="QT202">
            <v>0.18</v>
          </cell>
          <cell r="QU202">
            <v>0.003</v>
          </cell>
          <cell r="QV202">
            <v>0.07</v>
          </cell>
          <cell r="QW202">
            <v>0.002</v>
          </cell>
          <cell r="QX202">
            <v>0.15</v>
          </cell>
          <cell r="QY202">
            <v>0.002</v>
          </cell>
          <cell r="QZ202">
            <v>0.06</v>
          </cell>
          <cell r="RA202">
            <v>0.002</v>
          </cell>
          <cell r="RB202">
            <v>0.1</v>
          </cell>
          <cell r="RC202">
            <v>0.002</v>
          </cell>
          <cell r="RD202">
            <v>0</v>
          </cell>
          <cell r="RE202">
            <v>0.003</v>
          </cell>
          <cell r="RF202">
            <v>-0.04</v>
          </cell>
          <cell r="RG202">
            <v>0.001</v>
          </cell>
          <cell r="RH202">
            <v>-0.07</v>
          </cell>
          <cell r="RI202">
            <v>0.001</v>
          </cell>
          <cell r="RJ202">
            <v>0.17</v>
          </cell>
          <cell r="RK202">
            <v>0.001</v>
          </cell>
          <cell r="RL202">
            <v>0.14</v>
          </cell>
          <cell r="RM202">
            <v>0.003</v>
          </cell>
          <cell r="RN202">
            <v>0.15</v>
          </cell>
          <cell r="RO202">
            <v>0.002</v>
          </cell>
          <cell r="RP202">
            <v>0.73</v>
          </cell>
          <cell r="RQ202">
            <v>0.009</v>
          </cell>
        </row>
        <row r="202">
          <cell r="SF202">
            <v>-0.1</v>
          </cell>
          <cell r="SG202">
            <v>0.002</v>
          </cell>
          <cell r="SH202">
            <v>-0.26</v>
          </cell>
          <cell r="SI202">
            <v>0.003</v>
          </cell>
          <cell r="SJ202">
            <v>0.19</v>
          </cell>
          <cell r="SK202">
            <v>0.002</v>
          </cell>
          <cell r="SL202">
            <v>0.43</v>
          </cell>
          <cell r="SM202">
            <v>0.003</v>
          </cell>
          <cell r="SN202">
            <v>0.18</v>
          </cell>
          <cell r="SO202">
            <v>0.002</v>
          </cell>
          <cell r="SP202">
            <v>0.45</v>
          </cell>
          <cell r="SQ202">
            <v>0.003</v>
          </cell>
          <cell r="SR202">
            <v>0.15</v>
          </cell>
          <cell r="SS202">
            <v>0.001</v>
          </cell>
          <cell r="ST202">
            <v>0.41</v>
          </cell>
          <cell r="SU202">
            <v>0.004</v>
          </cell>
          <cell r="SV202">
            <v>0.09</v>
          </cell>
          <cell r="SW202">
            <v>0.001</v>
          </cell>
          <cell r="SX202">
            <v>0.17</v>
          </cell>
          <cell r="SY202">
            <v>0.003</v>
          </cell>
          <cell r="SZ202">
            <v>0</v>
          </cell>
          <cell r="TA202">
            <v>0</v>
          </cell>
          <cell r="TB202">
            <v>-0.07</v>
          </cell>
          <cell r="TC202">
            <v>0.001</v>
          </cell>
          <cell r="TD202">
            <v>0.03</v>
          </cell>
          <cell r="TE202">
            <v>0.003</v>
          </cell>
          <cell r="TF202">
            <v>-0.81</v>
          </cell>
          <cell r="TG202">
            <v>0.02</v>
          </cell>
          <cell r="TH202">
            <v>0.02</v>
          </cell>
          <cell r="TI202">
            <v>0.003</v>
          </cell>
          <cell r="TJ202">
            <v>-0.01</v>
          </cell>
          <cell r="TK202">
            <v>0.006</v>
          </cell>
        </row>
        <row r="202">
          <cell r="TZ202">
            <v>-0.55</v>
          </cell>
          <cell r="UA202">
            <v>0.005</v>
          </cell>
          <cell r="UB202">
            <v>0.72</v>
          </cell>
          <cell r="UC202">
            <v>0.009</v>
          </cell>
          <cell r="UD202">
            <v>0.09</v>
          </cell>
          <cell r="UE202">
            <v>0.003</v>
          </cell>
          <cell r="UF202">
            <v>-0.29</v>
          </cell>
          <cell r="UG202">
            <v>0.01</v>
          </cell>
          <cell r="UH202">
            <v>0.08</v>
          </cell>
          <cell r="UI202">
            <v>0.003</v>
          </cell>
          <cell r="UJ202">
            <v>-0.29</v>
          </cell>
          <cell r="UK202">
            <v>0.01</v>
          </cell>
          <cell r="UL202">
            <v>0.11</v>
          </cell>
          <cell r="UM202">
            <v>0.003</v>
          </cell>
          <cell r="UN202">
            <v>-0.22</v>
          </cell>
          <cell r="UO202">
            <v>0.009</v>
          </cell>
          <cell r="UP202">
            <v>0.02</v>
          </cell>
          <cell r="UQ202">
            <v>0.003</v>
          </cell>
          <cell r="UR202">
            <v>-0.2</v>
          </cell>
          <cell r="US202">
            <v>0.01</v>
          </cell>
          <cell r="UT202">
            <v>-0.04</v>
          </cell>
          <cell r="UU202">
            <v>0.002</v>
          </cell>
          <cell r="UV202">
            <v>0.24</v>
          </cell>
          <cell r="UW202">
            <v>0.002</v>
          </cell>
          <cell r="UX202">
            <v>-0.01</v>
          </cell>
          <cell r="UY202">
            <v>0.002</v>
          </cell>
          <cell r="UZ202">
            <v>0.15</v>
          </cell>
          <cell r="VA202">
            <v>0.001</v>
          </cell>
          <cell r="VB202">
            <v>0.16</v>
          </cell>
          <cell r="VC202">
            <v>0.002</v>
          </cell>
        </row>
        <row r="202">
          <cell r="VL202">
            <v>0.02</v>
          </cell>
          <cell r="VM202">
            <v>0</v>
          </cell>
          <cell r="VN202">
            <v>-0.05</v>
          </cell>
          <cell r="VO202">
            <v>0.001</v>
          </cell>
          <cell r="VP202">
            <v>0.03</v>
          </cell>
          <cell r="VQ202">
            <v>0</v>
          </cell>
          <cell r="VR202">
            <v>0.05</v>
          </cell>
          <cell r="VS202">
            <v>0</v>
          </cell>
          <cell r="VT202">
            <v>0.02</v>
          </cell>
          <cell r="VU202">
            <v>0</v>
          </cell>
          <cell r="VV202">
            <v>0</v>
          </cell>
          <cell r="VW202">
            <v>0</v>
          </cell>
          <cell r="VX202">
            <v>0.02</v>
          </cell>
          <cell r="VY202">
            <v>0</v>
          </cell>
          <cell r="VZ202">
            <v>-0.01</v>
          </cell>
          <cell r="WA202">
            <v>0</v>
          </cell>
          <cell r="WB202">
            <v>0.13</v>
          </cell>
          <cell r="WC202">
            <v>0.001</v>
          </cell>
          <cell r="WD202">
            <v>-0.18</v>
          </cell>
          <cell r="WE202">
            <v>0.003</v>
          </cell>
          <cell r="WF202">
            <v>-0.27</v>
          </cell>
          <cell r="WG202">
            <v>0.006</v>
          </cell>
          <cell r="WH202">
            <v>0.02</v>
          </cell>
          <cell r="WI202">
            <v>0.001</v>
          </cell>
        </row>
        <row r="202">
          <cell r="WX202">
            <v>-0.03</v>
          </cell>
          <cell r="WY202">
            <v>0.002</v>
          </cell>
          <cell r="WZ202">
            <v>0.12</v>
          </cell>
          <cell r="XA202">
            <v>0.001</v>
          </cell>
          <cell r="XB202">
            <v>-0.04</v>
          </cell>
          <cell r="XC202">
            <v>0.004</v>
          </cell>
          <cell r="XD202">
            <v>-0.07</v>
          </cell>
          <cell r="XE202">
            <v>0.001</v>
          </cell>
          <cell r="XF202">
            <v>-0.03</v>
          </cell>
          <cell r="XG202">
            <v>0.005</v>
          </cell>
          <cell r="XH202">
            <v>-0.07</v>
          </cell>
          <cell r="XI202">
            <v>0.001</v>
          </cell>
          <cell r="XJ202">
            <v>-0.02</v>
          </cell>
          <cell r="XK202">
            <v>0.005</v>
          </cell>
          <cell r="XL202">
            <v>-0.07</v>
          </cell>
          <cell r="XM202">
            <v>0.001</v>
          </cell>
          <cell r="XN202">
            <v>-0.04</v>
          </cell>
          <cell r="XO202">
            <v>0.003</v>
          </cell>
          <cell r="XP202">
            <v>-0.04</v>
          </cell>
          <cell r="XQ202">
            <v>0.001</v>
          </cell>
          <cell r="XR202">
            <v>0.02</v>
          </cell>
          <cell r="XS202">
            <v>0.001</v>
          </cell>
          <cell r="XT202">
            <v>0.01</v>
          </cell>
          <cell r="XU202">
            <v>0</v>
          </cell>
        </row>
        <row r="203">
          <cell r="B203" t="str">
            <v>KMS123</v>
          </cell>
          <cell r="C203" t="str">
            <v>Korea/N China</v>
          </cell>
          <cell r="D203">
            <v>37.4814</v>
          </cell>
          <cell r="E203">
            <v>128.7706</v>
          </cell>
          <cell r="F203">
            <v>0.07</v>
          </cell>
          <cell r="G203">
            <v>0.007</v>
          </cell>
          <cell r="H203">
            <v>0.79</v>
          </cell>
          <cell r="I203">
            <v>0.024</v>
          </cell>
          <cell r="J203">
            <v>2.47</v>
          </cell>
          <cell r="K203">
            <v>0.029</v>
          </cell>
          <cell r="L203">
            <v>-0.03</v>
          </cell>
          <cell r="M203">
            <v>0.009</v>
          </cell>
          <cell r="N203">
            <v>3</v>
          </cell>
          <cell r="O203">
            <v>0.03</v>
          </cell>
        </row>
        <row r="203">
          <cell r="AH203">
            <v>0.07</v>
          </cell>
          <cell r="AI203">
            <v>0.007</v>
          </cell>
          <cell r="AJ203">
            <v>2.06</v>
          </cell>
          <cell r="AK203">
            <v>0.019</v>
          </cell>
          <cell r="AL203">
            <v>0.02</v>
          </cell>
          <cell r="AM203">
            <v>0.006</v>
          </cell>
          <cell r="AN203">
            <v>1.79</v>
          </cell>
          <cell r="AO203">
            <v>0.02</v>
          </cell>
          <cell r="AP203">
            <v>0.1</v>
          </cell>
          <cell r="AQ203">
            <v>0.006</v>
          </cell>
          <cell r="AR203">
            <v>1.93</v>
          </cell>
          <cell r="AS203">
            <v>0.019</v>
          </cell>
          <cell r="AT203">
            <v>-0.33</v>
          </cell>
          <cell r="AU203">
            <v>0.005</v>
          </cell>
          <cell r="AV203">
            <v>-0.41</v>
          </cell>
          <cell r="AW203">
            <v>0.019</v>
          </cell>
        </row>
        <row r="203">
          <cell r="BB203">
            <v>0.04</v>
          </cell>
          <cell r="BC203">
            <v>0.001</v>
          </cell>
          <cell r="BD203">
            <v>0.17</v>
          </cell>
          <cell r="BE203">
            <v>0.002</v>
          </cell>
          <cell r="BF203">
            <v>-0.12</v>
          </cell>
          <cell r="BG203">
            <v>0.002</v>
          </cell>
          <cell r="BH203">
            <v>0.39</v>
          </cell>
          <cell r="BI203">
            <v>0.003</v>
          </cell>
        </row>
        <row r="203">
          <cell r="CB203">
            <v>-0.01</v>
          </cell>
          <cell r="CC203">
            <v>0.001</v>
          </cell>
          <cell r="CD203">
            <v>0.25</v>
          </cell>
          <cell r="CE203">
            <v>0.002</v>
          </cell>
          <cell r="CF203">
            <v>-0.01</v>
          </cell>
          <cell r="CG203">
            <v>0.001</v>
          </cell>
          <cell r="CH203">
            <v>0.22</v>
          </cell>
          <cell r="CI203">
            <v>0.002</v>
          </cell>
          <cell r="CJ203">
            <v>0</v>
          </cell>
          <cell r="CK203">
            <v>0.001</v>
          </cell>
          <cell r="CL203">
            <v>0.21</v>
          </cell>
          <cell r="CM203">
            <v>0.002</v>
          </cell>
          <cell r="CN203">
            <v>-0.05</v>
          </cell>
          <cell r="CO203">
            <v>0.001</v>
          </cell>
          <cell r="CP203">
            <v>0.1</v>
          </cell>
          <cell r="CQ203">
            <v>0.002</v>
          </cell>
        </row>
        <row r="203">
          <cell r="CV203">
            <v>-0.63</v>
          </cell>
          <cell r="CW203">
            <v>0.008</v>
          </cell>
          <cell r="CX203">
            <v>0.05</v>
          </cell>
          <cell r="CY203">
            <v>0.004</v>
          </cell>
          <cell r="CZ203">
            <v>-0.24</v>
          </cell>
          <cell r="DA203">
            <v>0.008</v>
          </cell>
          <cell r="DB203">
            <v>-0.25</v>
          </cell>
          <cell r="DC203">
            <v>0.01</v>
          </cell>
        </row>
        <row r="203">
          <cell r="DV203">
            <v>-0.38</v>
          </cell>
          <cell r="DW203">
            <v>0.006</v>
          </cell>
          <cell r="DX203">
            <v>-0.02</v>
          </cell>
          <cell r="DY203">
            <v>0.003</v>
          </cell>
          <cell r="DZ203">
            <v>-0.43</v>
          </cell>
          <cell r="EA203">
            <v>0.006</v>
          </cell>
          <cell r="EB203">
            <v>-0.03</v>
          </cell>
          <cell r="EC203">
            <v>0.004</v>
          </cell>
          <cell r="ED203">
            <v>-0.32</v>
          </cell>
          <cell r="EE203">
            <v>0.006</v>
          </cell>
          <cell r="EF203">
            <v>0.01</v>
          </cell>
          <cell r="EG203">
            <v>0.004</v>
          </cell>
          <cell r="EH203">
            <v>-0.52</v>
          </cell>
          <cell r="EI203">
            <v>0.005</v>
          </cell>
          <cell r="EJ203">
            <v>-0.1</v>
          </cell>
          <cell r="EK203">
            <v>0.003</v>
          </cell>
        </row>
        <row r="203">
          <cell r="EP203">
            <v>0.06</v>
          </cell>
          <cell r="EQ203">
            <v>0.001</v>
          </cell>
          <cell r="ER203">
            <v>0.02</v>
          </cell>
          <cell r="ES203">
            <v>0</v>
          </cell>
          <cell r="ET203">
            <v>-0.06</v>
          </cell>
          <cell r="EU203">
            <v>0.001</v>
          </cell>
          <cell r="EV203">
            <v>0.05</v>
          </cell>
          <cell r="EW203">
            <v>0</v>
          </cell>
        </row>
        <row r="203">
          <cell r="FP203">
            <v>0.01</v>
          </cell>
          <cell r="FQ203">
            <v>0</v>
          </cell>
          <cell r="FR203">
            <v>0.03</v>
          </cell>
          <cell r="FS203">
            <v>0</v>
          </cell>
          <cell r="FT203">
            <v>0.01</v>
          </cell>
          <cell r="FU203">
            <v>0</v>
          </cell>
          <cell r="FV203">
            <v>0.03</v>
          </cell>
          <cell r="FW203">
            <v>0</v>
          </cell>
          <cell r="FX203">
            <v>0.01</v>
          </cell>
          <cell r="FY203">
            <v>0</v>
          </cell>
          <cell r="FZ203">
            <v>0.02</v>
          </cell>
          <cell r="GA203">
            <v>0</v>
          </cell>
          <cell r="GB203">
            <v>-0.01</v>
          </cell>
          <cell r="GC203">
            <v>0</v>
          </cell>
          <cell r="GD203">
            <v>0.02</v>
          </cell>
          <cell r="GE203">
            <v>0</v>
          </cell>
        </row>
        <row r="203">
          <cell r="GJ203">
            <v>44.38</v>
          </cell>
          <cell r="GK203">
            <v>0.864</v>
          </cell>
          <cell r="GL203">
            <v>341.86</v>
          </cell>
          <cell r="GM203">
            <v>4.858</v>
          </cell>
          <cell r="GN203">
            <v>54.12</v>
          </cell>
          <cell r="GO203">
            <v>1.651</v>
          </cell>
          <cell r="GP203">
            <v>565.18</v>
          </cell>
          <cell r="GQ203">
            <v>5.569</v>
          </cell>
        </row>
        <row r="203">
          <cell r="HJ203">
            <v>38.13</v>
          </cell>
          <cell r="HK203">
            <v>0.915</v>
          </cell>
          <cell r="HL203">
            <v>457.78</v>
          </cell>
          <cell r="HM203">
            <v>4.634</v>
          </cell>
          <cell r="HN203">
            <v>37.4</v>
          </cell>
          <cell r="HO203">
            <v>0.942</v>
          </cell>
          <cell r="HP203">
            <v>470.41</v>
          </cell>
          <cell r="HQ203">
            <v>3.747</v>
          </cell>
          <cell r="HR203">
            <v>46.59</v>
          </cell>
          <cell r="HS203">
            <v>0.947</v>
          </cell>
          <cell r="HT203">
            <v>435.44</v>
          </cell>
          <cell r="HU203">
            <v>3.843</v>
          </cell>
          <cell r="HV203">
            <v>-31.51</v>
          </cell>
          <cell r="HW203">
            <v>0.729</v>
          </cell>
          <cell r="HX203">
            <v>-20.19</v>
          </cell>
          <cell r="HY203">
            <v>4.252</v>
          </cell>
        </row>
        <row r="203">
          <cell r="IB203">
            <v>0.13</v>
          </cell>
          <cell r="IC203">
            <v>0.005</v>
          </cell>
          <cell r="ID203">
            <v>0.12</v>
          </cell>
          <cell r="IE203">
            <v>0.003</v>
          </cell>
          <cell r="IF203">
            <v>0.07</v>
          </cell>
          <cell r="IG203">
            <v>0.007</v>
          </cell>
          <cell r="IH203">
            <v>0.12</v>
          </cell>
          <cell r="II203">
            <v>0.005</v>
          </cell>
        </row>
        <row r="203">
          <cell r="JB203">
            <v>0.12</v>
          </cell>
          <cell r="JC203">
            <v>0.006</v>
          </cell>
          <cell r="JD203">
            <v>0.12</v>
          </cell>
          <cell r="JE203">
            <v>0.004</v>
          </cell>
          <cell r="JF203">
            <v>0.02</v>
          </cell>
          <cell r="JG203">
            <v>0.005</v>
          </cell>
          <cell r="JH203">
            <v>0.12</v>
          </cell>
          <cell r="JI203">
            <v>0.004</v>
          </cell>
          <cell r="JJ203">
            <v>0</v>
          </cell>
          <cell r="JK203">
            <v>0.007</v>
          </cell>
          <cell r="JL203">
            <v>0.12</v>
          </cell>
          <cell r="JM203">
            <v>0.003</v>
          </cell>
          <cell r="JN203">
            <v>-0.26</v>
          </cell>
          <cell r="JO203">
            <v>0.004</v>
          </cell>
          <cell r="JP203">
            <v>-0.16</v>
          </cell>
          <cell r="JQ203">
            <v>0.004</v>
          </cell>
        </row>
        <row r="203">
          <cell r="JT203">
            <v>0.06</v>
          </cell>
          <cell r="JU203">
            <v>0.001</v>
          </cell>
          <cell r="JV203">
            <v>0.12</v>
          </cell>
          <cell r="JW203">
            <v>0.003</v>
          </cell>
          <cell r="JX203">
            <v>0.1</v>
          </cell>
          <cell r="JY203">
            <v>0.002</v>
          </cell>
          <cell r="JZ203">
            <v>0.21</v>
          </cell>
          <cell r="KA203">
            <v>0.006</v>
          </cell>
        </row>
        <row r="203">
          <cell r="KT203">
            <v>0.06</v>
          </cell>
          <cell r="KU203">
            <v>0.002</v>
          </cell>
          <cell r="KV203">
            <v>0.17</v>
          </cell>
          <cell r="KW203">
            <v>0.004</v>
          </cell>
          <cell r="KX203">
            <v>0.09</v>
          </cell>
          <cell r="KY203">
            <v>0.002</v>
          </cell>
          <cell r="KZ203">
            <v>0.22</v>
          </cell>
          <cell r="LA203">
            <v>0.004</v>
          </cell>
          <cell r="LB203">
            <v>0.08</v>
          </cell>
          <cell r="LC203">
            <v>0.001</v>
          </cell>
          <cell r="LD203">
            <v>0.16</v>
          </cell>
          <cell r="LE203">
            <v>0.004</v>
          </cell>
          <cell r="LF203">
            <v>0.08</v>
          </cell>
          <cell r="LG203">
            <v>0.001</v>
          </cell>
          <cell r="LH203">
            <v>0.12</v>
          </cell>
          <cell r="LI203">
            <v>0.003</v>
          </cell>
        </row>
        <row r="203">
          <cell r="LN203">
            <v>0.22</v>
          </cell>
          <cell r="LO203">
            <v>0.003</v>
          </cell>
          <cell r="LP203">
            <v>0.37</v>
          </cell>
          <cell r="LQ203">
            <v>0.004</v>
          </cell>
          <cell r="LR203">
            <v>0.36</v>
          </cell>
          <cell r="LS203">
            <v>0.004</v>
          </cell>
          <cell r="LT203">
            <v>0.47</v>
          </cell>
          <cell r="LU203">
            <v>0.005</v>
          </cell>
        </row>
        <row r="203">
          <cell r="MH203">
            <v>0.31</v>
          </cell>
          <cell r="MI203">
            <v>0.004</v>
          </cell>
          <cell r="MJ203">
            <v>0.5</v>
          </cell>
          <cell r="MK203">
            <v>0.004</v>
          </cell>
          <cell r="ML203">
            <v>0.29</v>
          </cell>
          <cell r="MM203">
            <v>0.003</v>
          </cell>
          <cell r="MN203">
            <v>0.48</v>
          </cell>
          <cell r="MO203">
            <v>0.005</v>
          </cell>
          <cell r="MP203">
            <v>0.28</v>
          </cell>
          <cell r="MQ203">
            <v>0.003</v>
          </cell>
          <cell r="MR203">
            <v>0.4</v>
          </cell>
          <cell r="MS203">
            <v>0.007</v>
          </cell>
          <cell r="MT203">
            <v>0.48</v>
          </cell>
          <cell r="MU203">
            <v>0.007</v>
          </cell>
          <cell r="MV203">
            <v>0.47</v>
          </cell>
          <cell r="MW203">
            <v>0.01</v>
          </cell>
          <cell r="MX203">
            <v>0.76</v>
          </cell>
          <cell r="MY203">
            <v>0.006</v>
          </cell>
        </row>
        <row r="203">
          <cell r="NR203">
            <v>0.45</v>
          </cell>
          <cell r="NS203">
            <v>0.008</v>
          </cell>
          <cell r="NT203">
            <v>0.56</v>
          </cell>
          <cell r="NU203">
            <v>0.006</v>
          </cell>
          <cell r="NV203">
            <v>0.42</v>
          </cell>
          <cell r="NW203">
            <v>0.009</v>
          </cell>
          <cell r="NX203">
            <v>0.58</v>
          </cell>
          <cell r="NY203">
            <v>0.005</v>
          </cell>
          <cell r="NZ203">
            <v>0.41</v>
          </cell>
          <cell r="OA203">
            <v>0.007</v>
          </cell>
          <cell r="OB203">
            <v>0.51</v>
          </cell>
          <cell r="OC203">
            <v>0.006</v>
          </cell>
          <cell r="OD203">
            <v>-0.06</v>
          </cell>
          <cell r="OE203">
            <v>0.006</v>
          </cell>
          <cell r="OF203">
            <v>0</v>
          </cell>
          <cell r="OG203">
            <v>0.006</v>
          </cell>
        </row>
        <row r="203">
          <cell r="OL203">
            <v>0.06</v>
          </cell>
          <cell r="OM203">
            <v>0.001</v>
          </cell>
          <cell r="ON203">
            <v>0.05</v>
          </cell>
          <cell r="OO203">
            <v>0</v>
          </cell>
          <cell r="OP203">
            <v>0.04</v>
          </cell>
          <cell r="OQ203">
            <v>0</v>
          </cell>
          <cell r="OR203">
            <v>0.03</v>
          </cell>
          <cell r="OS203">
            <v>0.001</v>
          </cell>
        </row>
        <row r="203">
          <cell r="PF203">
            <v>0.06</v>
          </cell>
          <cell r="PG203">
            <v>0.001</v>
          </cell>
          <cell r="PH203">
            <v>0.05</v>
          </cell>
          <cell r="PI203">
            <v>0.001</v>
          </cell>
          <cell r="PJ203">
            <v>0.04</v>
          </cell>
          <cell r="PK203">
            <v>0.001</v>
          </cell>
          <cell r="PL203">
            <v>0.05</v>
          </cell>
          <cell r="PM203">
            <v>0.001</v>
          </cell>
          <cell r="PN203">
            <v>0.05</v>
          </cell>
          <cell r="PO203">
            <v>0.001</v>
          </cell>
          <cell r="PP203">
            <v>0.02</v>
          </cell>
          <cell r="PQ203">
            <v>0.002</v>
          </cell>
          <cell r="PR203">
            <v>-0.04</v>
          </cell>
          <cell r="PS203">
            <v>0.002</v>
          </cell>
          <cell r="PT203">
            <v>0.04</v>
          </cell>
          <cell r="PU203">
            <v>0.003</v>
          </cell>
          <cell r="PV203">
            <v>-0.04</v>
          </cell>
          <cell r="PW203">
            <v>0.002</v>
          </cell>
        </row>
        <row r="203">
          <cell r="QP203">
            <v>0.06</v>
          </cell>
          <cell r="QQ203">
            <v>0.002</v>
          </cell>
          <cell r="QR203">
            <v>-0.05</v>
          </cell>
          <cell r="QS203">
            <v>0.002</v>
          </cell>
          <cell r="QT203">
            <v>0.04</v>
          </cell>
          <cell r="QU203">
            <v>0.003</v>
          </cell>
          <cell r="QV203">
            <v>-0.05</v>
          </cell>
          <cell r="QW203">
            <v>0.002</v>
          </cell>
          <cell r="QX203">
            <v>0.04</v>
          </cell>
          <cell r="QY203">
            <v>0.002</v>
          </cell>
          <cell r="QZ203">
            <v>-0.05</v>
          </cell>
          <cell r="RA203">
            <v>0.002</v>
          </cell>
          <cell r="RB203">
            <v>-0.04</v>
          </cell>
          <cell r="RC203">
            <v>0.002</v>
          </cell>
          <cell r="RD203">
            <v>-0.11</v>
          </cell>
          <cell r="RE203">
            <v>0.002</v>
          </cell>
        </row>
        <row r="203">
          <cell r="RJ203">
            <v>0.15</v>
          </cell>
          <cell r="RK203">
            <v>0.001</v>
          </cell>
          <cell r="RL203">
            <v>0.26</v>
          </cell>
          <cell r="RM203">
            <v>0.002</v>
          </cell>
          <cell r="RN203">
            <v>0.1</v>
          </cell>
          <cell r="RO203">
            <v>0.001</v>
          </cell>
          <cell r="RP203">
            <v>0.38</v>
          </cell>
          <cell r="RQ203">
            <v>0.003</v>
          </cell>
        </row>
        <row r="203">
          <cell r="SJ203">
            <v>0.16</v>
          </cell>
          <cell r="SK203">
            <v>0.001</v>
          </cell>
          <cell r="SL203">
            <v>0.34</v>
          </cell>
          <cell r="SM203">
            <v>0.002</v>
          </cell>
          <cell r="SN203">
            <v>0.15</v>
          </cell>
          <cell r="SO203">
            <v>0.001</v>
          </cell>
          <cell r="SP203">
            <v>0.35</v>
          </cell>
          <cell r="SQ203">
            <v>0.002</v>
          </cell>
          <cell r="SR203">
            <v>0.12</v>
          </cell>
          <cell r="SS203">
            <v>0.001</v>
          </cell>
          <cell r="ST203">
            <v>0.33</v>
          </cell>
          <cell r="SU203">
            <v>0.002</v>
          </cell>
          <cell r="SV203">
            <v>0.07</v>
          </cell>
          <cell r="SW203">
            <v>0.001</v>
          </cell>
          <cell r="SX203">
            <v>0.13</v>
          </cell>
          <cell r="SY203">
            <v>0.001</v>
          </cell>
        </row>
        <row r="203">
          <cell r="TD203">
            <v>-0.06</v>
          </cell>
          <cell r="TE203">
            <v>0.002</v>
          </cell>
          <cell r="TF203">
            <v>-0.34</v>
          </cell>
          <cell r="TG203">
            <v>0.006</v>
          </cell>
          <cell r="TH203">
            <v>-0.08</v>
          </cell>
          <cell r="TI203">
            <v>0.003</v>
          </cell>
          <cell r="TJ203">
            <v>0</v>
          </cell>
          <cell r="TK203">
            <v>0.006</v>
          </cell>
        </row>
        <row r="203">
          <cell r="UD203">
            <v>-0.01</v>
          </cell>
          <cell r="UE203">
            <v>0.002</v>
          </cell>
          <cell r="UF203">
            <v>-0.08</v>
          </cell>
          <cell r="UG203">
            <v>0.005</v>
          </cell>
          <cell r="UH203">
            <v>-0.02</v>
          </cell>
          <cell r="UI203">
            <v>0.002</v>
          </cell>
          <cell r="UJ203">
            <v>-0.09</v>
          </cell>
          <cell r="UK203">
            <v>0.004</v>
          </cell>
          <cell r="UL203">
            <v>0</v>
          </cell>
          <cell r="UM203">
            <v>0.002</v>
          </cell>
          <cell r="UN203">
            <v>-0.07</v>
          </cell>
          <cell r="UO203">
            <v>0.004</v>
          </cell>
          <cell r="UP203">
            <v>-0.06</v>
          </cell>
          <cell r="UQ203">
            <v>0.002</v>
          </cell>
          <cell r="UR203">
            <v>-0.01</v>
          </cell>
          <cell r="US203">
            <v>0.003</v>
          </cell>
        </row>
        <row r="203">
          <cell r="UX203">
            <v>0.02</v>
          </cell>
          <cell r="UY203">
            <v>0</v>
          </cell>
          <cell r="UZ203">
            <v>0.09</v>
          </cell>
          <cell r="VA203">
            <v>0.001</v>
          </cell>
          <cell r="VB203">
            <v>0.1</v>
          </cell>
          <cell r="VC203">
            <v>0.001</v>
          </cell>
        </row>
        <row r="203">
          <cell r="VP203">
            <v>0.03</v>
          </cell>
          <cell r="VQ203">
            <v>0</v>
          </cell>
          <cell r="VR203">
            <v>0.04</v>
          </cell>
          <cell r="VS203">
            <v>0</v>
          </cell>
          <cell r="VT203">
            <v>0.02</v>
          </cell>
          <cell r="VU203">
            <v>0</v>
          </cell>
          <cell r="VV203">
            <v>0</v>
          </cell>
          <cell r="VW203">
            <v>0</v>
          </cell>
        </row>
        <row r="203">
          <cell r="WB203">
            <v>0.11</v>
          </cell>
          <cell r="WC203">
            <v>0.001</v>
          </cell>
          <cell r="WD203">
            <v>-0.06</v>
          </cell>
          <cell r="WE203">
            <v>0.001</v>
          </cell>
          <cell r="WF203">
            <v>-0.03</v>
          </cell>
          <cell r="WG203">
            <v>0.001</v>
          </cell>
          <cell r="WH203">
            <v>0.03</v>
          </cell>
          <cell r="WI203">
            <v>0.001</v>
          </cell>
        </row>
        <row r="203">
          <cell r="XB203">
            <v>0.08</v>
          </cell>
          <cell r="XC203">
            <v>0.001</v>
          </cell>
          <cell r="XD203">
            <v>-0.02</v>
          </cell>
          <cell r="XE203">
            <v>0.001</v>
          </cell>
          <cell r="XF203">
            <v>0.09</v>
          </cell>
          <cell r="XG203">
            <v>0.002</v>
          </cell>
          <cell r="XH203">
            <v>-0.02</v>
          </cell>
          <cell r="XI203">
            <v>0.001</v>
          </cell>
          <cell r="XJ203">
            <v>0.09</v>
          </cell>
          <cell r="XK203">
            <v>0.002</v>
          </cell>
          <cell r="XL203">
            <v>-0.02</v>
          </cell>
          <cell r="XM203">
            <v>0.001</v>
          </cell>
          <cell r="XN203">
            <v>0.08</v>
          </cell>
          <cell r="XO203">
            <v>0.001</v>
          </cell>
          <cell r="XP203">
            <v>0.02</v>
          </cell>
          <cell r="XQ203">
            <v>0.001</v>
          </cell>
        </row>
        <row r="204">
          <cell r="B204" t="str">
            <v>KMS124</v>
          </cell>
          <cell r="C204" t="str">
            <v>Korea/N China</v>
          </cell>
          <cell r="D204">
            <v>37.4614</v>
          </cell>
          <cell r="E204">
            <v>127.8261</v>
          </cell>
          <cell r="F204">
            <v>0.2</v>
          </cell>
          <cell r="G204">
            <v>0.007</v>
          </cell>
          <cell r="H204">
            <v>0.88</v>
          </cell>
          <cell r="I204">
            <v>0.024</v>
          </cell>
          <cell r="J204">
            <v>2.33</v>
          </cell>
          <cell r="K204">
            <v>0.027</v>
          </cell>
          <cell r="L204">
            <v>-0.15</v>
          </cell>
          <cell r="M204">
            <v>0.012</v>
          </cell>
          <cell r="N204">
            <v>2.26</v>
          </cell>
          <cell r="O204">
            <v>0.026</v>
          </cell>
        </row>
        <row r="204">
          <cell r="X204">
            <v>0.19</v>
          </cell>
          <cell r="Y204">
            <v>0.008</v>
          </cell>
          <cell r="Z204">
            <v>1.14</v>
          </cell>
          <cell r="AA204">
            <v>0.054</v>
          </cell>
          <cell r="AB204">
            <v>0.68</v>
          </cell>
          <cell r="AC204">
            <v>0.015</v>
          </cell>
        </row>
        <row r="204">
          <cell r="AH204">
            <v>0.07</v>
          </cell>
          <cell r="AI204">
            <v>0.007</v>
          </cell>
          <cell r="AJ204">
            <v>1.64</v>
          </cell>
          <cell r="AK204">
            <v>0.021</v>
          </cell>
          <cell r="AL204">
            <v>-0.03</v>
          </cell>
          <cell r="AM204">
            <v>0.006</v>
          </cell>
          <cell r="AN204">
            <v>1.48</v>
          </cell>
          <cell r="AO204">
            <v>0.016</v>
          </cell>
          <cell r="AP204">
            <v>0.06</v>
          </cell>
          <cell r="AQ204">
            <v>0.006</v>
          </cell>
          <cell r="AR204">
            <v>1.75</v>
          </cell>
          <cell r="AS204">
            <v>0.019</v>
          </cell>
          <cell r="AT204">
            <v>-0.47</v>
          </cell>
          <cell r="AU204">
            <v>0.006</v>
          </cell>
          <cell r="AV204">
            <v>-1.1</v>
          </cell>
          <cell r="AW204">
            <v>0.02</v>
          </cell>
          <cell r="AX204">
            <v>-0.66</v>
          </cell>
          <cell r="AY204">
            <v>0.007</v>
          </cell>
          <cell r="AZ204">
            <v>-1.19</v>
          </cell>
          <cell r="BA204">
            <v>0.012</v>
          </cell>
          <cell r="BB204">
            <v>0.06</v>
          </cell>
          <cell r="BC204">
            <v>0.002</v>
          </cell>
          <cell r="BD204">
            <v>0.18</v>
          </cell>
          <cell r="BE204">
            <v>0.002</v>
          </cell>
          <cell r="BF204">
            <v>-0.15</v>
          </cell>
          <cell r="BG204">
            <v>0.002</v>
          </cell>
          <cell r="BH204">
            <v>0.35</v>
          </cell>
          <cell r="BI204">
            <v>0.004</v>
          </cell>
        </row>
        <row r="204">
          <cell r="BR204">
            <v>0.07</v>
          </cell>
          <cell r="BS204">
            <v>0.004</v>
          </cell>
          <cell r="BT204">
            <v>0.51</v>
          </cell>
          <cell r="BU204">
            <v>0.006</v>
          </cell>
          <cell r="BV204">
            <v>0.22</v>
          </cell>
          <cell r="BW204">
            <v>0.004</v>
          </cell>
        </row>
        <row r="204">
          <cell r="CB204">
            <v>-0.01</v>
          </cell>
          <cell r="CC204">
            <v>0.001</v>
          </cell>
          <cell r="CD204">
            <v>0.23</v>
          </cell>
          <cell r="CE204">
            <v>0.002</v>
          </cell>
          <cell r="CF204">
            <v>-0.02</v>
          </cell>
          <cell r="CG204">
            <v>0.001</v>
          </cell>
          <cell r="CH204">
            <v>0.21</v>
          </cell>
          <cell r="CI204">
            <v>0.002</v>
          </cell>
          <cell r="CJ204">
            <v>0.01</v>
          </cell>
          <cell r="CK204">
            <v>0.001</v>
          </cell>
          <cell r="CL204">
            <v>0.27</v>
          </cell>
          <cell r="CM204">
            <v>0.003</v>
          </cell>
          <cell r="CN204">
            <v>-0.07</v>
          </cell>
          <cell r="CO204">
            <v>0.001</v>
          </cell>
          <cell r="CP204">
            <v>0.12</v>
          </cell>
          <cell r="CQ204">
            <v>0.002</v>
          </cell>
          <cell r="CR204">
            <v>-0.04</v>
          </cell>
          <cell r="CS204">
            <v>0.001</v>
          </cell>
          <cell r="CT204">
            <v>0.07</v>
          </cell>
          <cell r="CU204">
            <v>0.002</v>
          </cell>
          <cell r="CV204">
            <v>-0.42</v>
          </cell>
          <cell r="CW204">
            <v>0.007</v>
          </cell>
          <cell r="CX204">
            <v>0.04</v>
          </cell>
          <cell r="CY204">
            <v>0.005</v>
          </cell>
          <cell r="CZ204">
            <v>-0.3</v>
          </cell>
          <cell r="DA204">
            <v>0.01</v>
          </cell>
          <cell r="DB204">
            <v>-0.17</v>
          </cell>
          <cell r="DC204">
            <v>0.01</v>
          </cell>
        </row>
        <row r="204">
          <cell r="DL204">
            <v>0.12</v>
          </cell>
          <cell r="DM204">
            <v>0.007</v>
          </cell>
          <cell r="DN204">
            <v>0.26</v>
          </cell>
          <cell r="DO204">
            <v>0.005</v>
          </cell>
          <cell r="DP204">
            <v>0</v>
          </cell>
          <cell r="DQ204">
            <v>0.001</v>
          </cell>
        </row>
        <row r="204">
          <cell r="DV204">
            <v>-0.27</v>
          </cell>
          <cell r="DW204">
            <v>0.006</v>
          </cell>
          <cell r="DX204">
            <v>0</v>
          </cell>
          <cell r="DY204">
            <v>0.002</v>
          </cell>
          <cell r="DZ204">
            <v>-0.3</v>
          </cell>
          <cell r="EA204">
            <v>0.006</v>
          </cell>
          <cell r="EB204">
            <v>0.04</v>
          </cell>
          <cell r="EC204">
            <v>0.003</v>
          </cell>
          <cell r="ED204">
            <v>-0.22</v>
          </cell>
          <cell r="EE204">
            <v>0.006</v>
          </cell>
          <cell r="EF204">
            <v>0.15</v>
          </cell>
          <cell r="EG204">
            <v>0.004</v>
          </cell>
          <cell r="EH204">
            <v>-0.44</v>
          </cell>
          <cell r="EI204">
            <v>0.005</v>
          </cell>
          <cell r="EJ204">
            <v>-0.01</v>
          </cell>
          <cell r="EK204">
            <v>0.003</v>
          </cell>
          <cell r="EL204">
            <v>-0.32</v>
          </cell>
          <cell r="EM204">
            <v>0.004</v>
          </cell>
          <cell r="EN204">
            <v>0.04</v>
          </cell>
          <cell r="EO204">
            <v>0.001</v>
          </cell>
          <cell r="EP204">
            <v>0.06</v>
          </cell>
          <cell r="EQ204">
            <v>0.001</v>
          </cell>
          <cell r="ER204">
            <v>0.02</v>
          </cell>
          <cell r="ES204">
            <v>0</v>
          </cell>
          <cell r="ET204">
            <v>-0.07</v>
          </cell>
          <cell r="EU204">
            <v>0.001</v>
          </cell>
          <cell r="EV204">
            <v>0.05</v>
          </cell>
          <cell r="EW204">
            <v>0</v>
          </cell>
        </row>
        <row r="204">
          <cell r="FF204">
            <v>0.03</v>
          </cell>
          <cell r="FG204">
            <v>0.001</v>
          </cell>
          <cell r="FH204">
            <v>0.03</v>
          </cell>
          <cell r="FI204">
            <v>0.001</v>
          </cell>
          <cell r="FJ204">
            <v>0.01</v>
          </cell>
          <cell r="FK204">
            <v>0</v>
          </cell>
        </row>
        <row r="204">
          <cell r="FP204">
            <v>0.01</v>
          </cell>
          <cell r="FQ204">
            <v>0.001</v>
          </cell>
          <cell r="FR204">
            <v>0.03</v>
          </cell>
          <cell r="FS204">
            <v>0</v>
          </cell>
          <cell r="FT204">
            <v>0</v>
          </cell>
          <cell r="FU204">
            <v>0</v>
          </cell>
          <cell r="FV204">
            <v>0.02</v>
          </cell>
          <cell r="FW204">
            <v>0</v>
          </cell>
          <cell r="FX204">
            <v>0.01</v>
          </cell>
          <cell r="FY204">
            <v>0</v>
          </cell>
          <cell r="FZ204">
            <v>0.02</v>
          </cell>
          <cell r="GA204">
            <v>0</v>
          </cell>
          <cell r="GB204">
            <v>-0.02</v>
          </cell>
          <cell r="GC204">
            <v>0</v>
          </cell>
          <cell r="GD204">
            <v>0.02</v>
          </cell>
          <cell r="GE204">
            <v>0</v>
          </cell>
          <cell r="GF204">
            <v>-0.02</v>
          </cell>
          <cell r="GG204">
            <v>0</v>
          </cell>
          <cell r="GH204">
            <v>0.01</v>
          </cell>
          <cell r="GI204">
            <v>0</v>
          </cell>
          <cell r="GJ204">
            <v>107.34</v>
          </cell>
          <cell r="GK204">
            <v>0.868</v>
          </cell>
          <cell r="GL204">
            <v>426.98</v>
          </cell>
          <cell r="GM204">
            <v>3.725</v>
          </cell>
          <cell r="GN204">
            <v>103.88</v>
          </cell>
          <cell r="GO204">
            <v>1.949</v>
          </cell>
          <cell r="GP204">
            <v>671.46</v>
          </cell>
          <cell r="GQ204">
            <v>4.624</v>
          </cell>
        </row>
        <row r="204">
          <cell r="GZ204">
            <v>68.33</v>
          </cell>
          <cell r="HA204">
            <v>1.108</v>
          </cell>
          <cell r="HB204">
            <v>-154.48</v>
          </cell>
          <cell r="HC204">
            <v>5.619</v>
          </cell>
          <cell r="HD204">
            <v>0.99</v>
          </cell>
          <cell r="HE204">
            <v>0.029</v>
          </cell>
        </row>
        <row r="204">
          <cell r="HJ204">
            <v>101.46</v>
          </cell>
          <cell r="HK204">
            <v>1.08</v>
          </cell>
          <cell r="HL204">
            <v>505.62</v>
          </cell>
          <cell r="HM204">
            <v>3.596</v>
          </cell>
          <cell r="HN204">
            <v>93.8</v>
          </cell>
          <cell r="HO204">
            <v>1.226</v>
          </cell>
          <cell r="HP204">
            <v>511.43</v>
          </cell>
          <cell r="HQ204">
            <v>3.687</v>
          </cell>
          <cell r="HR204">
            <v>100.29</v>
          </cell>
          <cell r="HS204">
            <v>1.254</v>
          </cell>
          <cell r="HT204">
            <v>456.72</v>
          </cell>
          <cell r="HU204">
            <v>3.921</v>
          </cell>
          <cell r="HV204">
            <v>-1.75</v>
          </cell>
          <cell r="HW204">
            <v>0.609</v>
          </cell>
          <cell r="HX204">
            <v>-159.7</v>
          </cell>
          <cell r="HY204">
            <v>4.165</v>
          </cell>
          <cell r="HZ204">
            <v>-415.88</v>
          </cell>
          <cell r="IA204">
            <v>2.729</v>
          </cell>
          <cell r="IB204">
            <v>0.32</v>
          </cell>
          <cell r="IC204">
            <v>0.004</v>
          </cell>
          <cell r="ID204">
            <v>0.21</v>
          </cell>
          <cell r="IE204">
            <v>0.003</v>
          </cell>
          <cell r="IF204">
            <v>0.22</v>
          </cell>
          <cell r="IG204">
            <v>0.006</v>
          </cell>
          <cell r="IH204">
            <v>0.19</v>
          </cell>
          <cell r="II204">
            <v>0.005</v>
          </cell>
        </row>
        <row r="204">
          <cell r="IR204">
            <v>-0.04</v>
          </cell>
          <cell r="IS204">
            <v>0.003</v>
          </cell>
          <cell r="IT204">
            <v>0.02</v>
          </cell>
          <cell r="IU204">
            <v>0.001</v>
          </cell>
          <cell r="IV204">
            <v>0.48</v>
          </cell>
          <cell r="IW204">
            <v>0.009</v>
          </cell>
        </row>
        <row r="204">
          <cell r="JB204">
            <v>0.29</v>
          </cell>
          <cell r="JC204">
            <v>0.006</v>
          </cell>
          <cell r="JD204">
            <v>0.21</v>
          </cell>
          <cell r="JE204">
            <v>0.004</v>
          </cell>
          <cell r="JF204">
            <v>0.24</v>
          </cell>
          <cell r="JG204">
            <v>0.006</v>
          </cell>
          <cell r="JH204">
            <v>0.19</v>
          </cell>
          <cell r="JI204">
            <v>0.004</v>
          </cell>
          <cell r="JJ204">
            <v>0.23</v>
          </cell>
          <cell r="JK204">
            <v>0.006</v>
          </cell>
          <cell r="JL204">
            <v>0.21</v>
          </cell>
          <cell r="JM204">
            <v>0.004</v>
          </cell>
          <cell r="JN204">
            <v>-0.13</v>
          </cell>
          <cell r="JO204">
            <v>0.004</v>
          </cell>
          <cell r="JP204">
            <v>0.01</v>
          </cell>
          <cell r="JQ204">
            <v>0.003</v>
          </cell>
          <cell r="JR204">
            <v>-0.09</v>
          </cell>
          <cell r="JS204">
            <v>0.001</v>
          </cell>
          <cell r="JT204">
            <v>0.04</v>
          </cell>
          <cell r="JU204">
            <v>0.002</v>
          </cell>
          <cell r="JV204">
            <v>0.01</v>
          </cell>
          <cell r="JW204">
            <v>0.003</v>
          </cell>
          <cell r="JX204">
            <v>0.11</v>
          </cell>
          <cell r="JY204">
            <v>0.002</v>
          </cell>
          <cell r="JZ204">
            <v>0.22</v>
          </cell>
          <cell r="KA204">
            <v>0.006</v>
          </cell>
        </row>
        <row r="204">
          <cell r="KJ204">
            <v>0.05</v>
          </cell>
          <cell r="KK204">
            <v>0.001</v>
          </cell>
          <cell r="KL204">
            <v>-0.01</v>
          </cell>
          <cell r="KM204">
            <v>0.001</v>
          </cell>
          <cell r="KN204">
            <v>0</v>
          </cell>
          <cell r="KO204">
            <v>0</v>
          </cell>
        </row>
        <row r="204">
          <cell r="KT204">
            <v>0.06</v>
          </cell>
          <cell r="KU204">
            <v>0.002</v>
          </cell>
          <cell r="KV204">
            <v>0.08</v>
          </cell>
          <cell r="KW204">
            <v>0.004</v>
          </cell>
          <cell r="KX204">
            <v>0.06</v>
          </cell>
          <cell r="KY204">
            <v>0.001</v>
          </cell>
          <cell r="KZ204">
            <v>0.11</v>
          </cell>
          <cell r="LA204">
            <v>0.004</v>
          </cell>
          <cell r="LB204">
            <v>0.06</v>
          </cell>
          <cell r="LC204">
            <v>0.001</v>
          </cell>
          <cell r="LD204">
            <v>0.07</v>
          </cell>
          <cell r="LE204">
            <v>0.004</v>
          </cell>
          <cell r="LF204">
            <v>0.06</v>
          </cell>
          <cell r="LG204">
            <v>0.001</v>
          </cell>
          <cell r="LH204">
            <v>-0.07</v>
          </cell>
          <cell r="LI204">
            <v>0.003</v>
          </cell>
          <cell r="LJ204">
            <v>0.01</v>
          </cell>
          <cell r="LK204">
            <v>0</v>
          </cell>
          <cell r="LL204">
            <v>-0.02</v>
          </cell>
          <cell r="LM204">
            <v>0.001</v>
          </cell>
          <cell r="LN204">
            <v>0.3</v>
          </cell>
          <cell r="LO204">
            <v>0.003</v>
          </cell>
          <cell r="LP204">
            <v>0.36</v>
          </cell>
          <cell r="LQ204">
            <v>0.004</v>
          </cell>
          <cell r="LR204">
            <v>0.4</v>
          </cell>
          <cell r="LS204">
            <v>0.004</v>
          </cell>
          <cell r="LT204">
            <v>0.47</v>
          </cell>
          <cell r="LU204">
            <v>0.006</v>
          </cell>
        </row>
        <row r="204">
          <cell r="MD204">
            <v>0</v>
          </cell>
          <cell r="ME204">
            <v>0.001</v>
          </cell>
          <cell r="MF204">
            <v>0.01</v>
          </cell>
          <cell r="MG204">
            <v>0.001</v>
          </cell>
          <cell r="MH204">
            <v>0.38</v>
          </cell>
          <cell r="MI204">
            <v>0.004</v>
          </cell>
          <cell r="MJ204">
            <v>0.44</v>
          </cell>
          <cell r="MK204">
            <v>0.004</v>
          </cell>
          <cell r="ML204">
            <v>0.35</v>
          </cell>
          <cell r="MM204">
            <v>0.004</v>
          </cell>
          <cell r="MN204">
            <v>0.43</v>
          </cell>
          <cell r="MO204">
            <v>0.005</v>
          </cell>
          <cell r="MP204">
            <v>0.32</v>
          </cell>
          <cell r="MQ204">
            <v>0.003</v>
          </cell>
          <cell r="MR204">
            <v>0.75</v>
          </cell>
          <cell r="MS204">
            <v>0.007</v>
          </cell>
          <cell r="MT204">
            <v>0.35</v>
          </cell>
          <cell r="MU204">
            <v>0.006</v>
          </cell>
          <cell r="MV204">
            <v>0.54</v>
          </cell>
          <cell r="MW204">
            <v>0.01</v>
          </cell>
          <cell r="MX204">
            <v>0.82</v>
          </cell>
          <cell r="MY204">
            <v>0.008</v>
          </cell>
        </row>
        <row r="204">
          <cell r="NH204">
            <v>0.04</v>
          </cell>
          <cell r="NI204">
            <v>0.003</v>
          </cell>
          <cell r="NJ204">
            <v>-0.21</v>
          </cell>
          <cell r="NK204">
            <v>0.009</v>
          </cell>
          <cell r="NL204">
            <v>-0.01</v>
          </cell>
          <cell r="NM204">
            <v>0.002</v>
          </cell>
        </row>
        <row r="204">
          <cell r="NR204">
            <v>0.73</v>
          </cell>
          <cell r="NS204">
            <v>0.008</v>
          </cell>
          <cell r="NT204">
            <v>0.54</v>
          </cell>
          <cell r="NU204">
            <v>0.006</v>
          </cell>
          <cell r="NV204">
            <v>0.64</v>
          </cell>
          <cell r="NW204">
            <v>0.007</v>
          </cell>
          <cell r="NX204">
            <v>0.56</v>
          </cell>
          <cell r="NY204">
            <v>0.007</v>
          </cell>
          <cell r="NZ204">
            <v>0.58</v>
          </cell>
          <cell r="OA204">
            <v>0.008</v>
          </cell>
          <cell r="OB204">
            <v>0.49</v>
          </cell>
          <cell r="OC204">
            <v>0.007</v>
          </cell>
          <cell r="OD204">
            <v>-0.01</v>
          </cell>
          <cell r="OE204">
            <v>0.005</v>
          </cell>
          <cell r="OF204">
            <v>-0.25</v>
          </cell>
          <cell r="OG204">
            <v>0.006</v>
          </cell>
          <cell r="OH204">
            <v>-0.18</v>
          </cell>
          <cell r="OI204">
            <v>0.002</v>
          </cell>
          <cell r="OJ204">
            <v>-0.32</v>
          </cell>
          <cell r="OK204">
            <v>0.003</v>
          </cell>
          <cell r="OL204">
            <v>0</v>
          </cell>
          <cell r="OM204">
            <v>0.001</v>
          </cell>
          <cell r="ON204">
            <v>0.04</v>
          </cell>
          <cell r="OO204">
            <v>0</v>
          </cell>
          <cell r="OP204">
            <v>0.05</v>
          </cell>
          <cell r="OQ204">
            <v>0.001</v>
          </cell>
          <cell r="OR204">
            <v>0.02</v>
          </cell>
          <cell r="OS204">
            <v>0.001</v>
          </cell>
        </row>
        <row r="204">
          <cell r="PB204">
            <v>0</v>
          </cell>
          <cell r="PC204">
            <v>0.001</v>
          </cell>
          <cell r="PD204">
            <v>0.01</v>
          </cell>
          <cell r="PE204">
            <v>0</v>
          </cell>
          <cell r="PF204">
            <v>0.03</v>
          </cell>
          <cell r="PG204">
            <v>0.001</v>
          </cell>
          <cell r="PH204">
            <v>0.03</v>
          </cell>
          <cell r="PI204">
            <v>0</v>
          </cell>
          <cell r="PJ204">
            <v>0.03</v>
          </cell>
          <cell r="PK204">
            <v>0.001</v>
          </cell>
          <cell r="PL204">
            <v>0.03</v>
          </cell>
          <cell r="PM204">
            <v>0</v>
          </cell>
          <cell r="PN204">
            <v>0.03</v>
          </cell>
          <cell r="PO204">
            <v>0.001</v>
          </cell>
          <cell r="PP204">
            <v>0.08</v>
          </cell>
          <cell r="PQ204">
            <v>0.002</v>
          </cell>
          <cell r="PR204">
            <v>-0.06</v>
          </cell>
          <cell r="PS204">
            <v>0.002</v>
          </cell>
          <cell r="PT204">
            <v>0.02</v>
          </cell>
          <cell r="PU204">
            <v>0.003</v>
          </cell>
          <cell r="PV204">
            <v>-0.05</v>
          </cell>
          <cell r="PW204">
            <v>0.002</v>
          </cell>
        </row>
        <row r="204">
          <cell r="QF204">
            <v>-0.01</v>
          </cell>
          <cell r="QG204">
            <v>0.001</v>
          </cell>
          <cell r="QH204">
            <v>-0.03</v>
          </cell>
          <cell r="QI204">
            <v>0.002</v>
          </cell>
          <cell r="QJ204">
            <v>-0.1</v>
          </cell>
          <cell r="QK204">
            <v>0.002</v>
          </cell>
        </row>
        <row r="204">
          <cell r="QP204">
            <v>0.07</v>
          </cell>
          <cell r="QQ204">
            <v>0.002</v>
          </cell>
          <cell r="QR204">
            <v>-0.05</v>
          </cell>
          <cell r="QS204">
            <v>0.002</v>
          </cell>
          <cell r="QT204">
            <v>0.06</v>
          </cell>
          <cell r="QU204">
            <v>0.002</v>
          </cell>
          <cell r="QV204">
            <v>-0.05</v>
          </cell>
          <cell r="QW204">
            <v>0.002</v>
          </cell>
          <cell r="QX204">
            <v>0.04</v>
          </cell>
          <cell r="QY204">
            <v>0.002</v>
          </cell>
          <cell r="QZ204">
            <v>-0.04</v>
          </cell>
          <cell r="RA204">
            <v>0.002</v>
          </cell>
          <cell r="RB204">
            <v>-0.05</v>
          </cell>
          <cell r="RC204">
            <v>0.002</v>
          </cell>
          <cell r="RD204">
            <v>-0.14</v>
          </cell>
          <cell r="RE204">
            <v>0.002</v>
          </cell>
          <cell r="RF204">
            <v>-0.11</v>
          </cell>
          <cell r="RG204">
            <v>0.001</v>
          </cell>
          <cell r="RH204">
            <v>-0.09</v>
          </cell>
          <cell r="RI204">
            <v>0.001</v>
          </cell>
          <cell r="RJ204">
            <v>0.19</v>
          </cell>
          <cell r="RK204">
            <v>0.001</v>
          </cell>
          <cell r="RL204">
            <v>0.24</v>
          </cell>
          <cell r="RM204">
            <v>0.002</v>
          </cell>
          <cell r="RN204">
            <v>0.12</v>
          </cell>
          <cell r="RO204">
            <v>0.001</v>
          </cell>
          <cell r="RP204">
            <v>0.44</v>
          </cell>
          <cell r="RQ204">
            <v>0.004</v>
          </cell>
        </row>
        <row r="204">
          <cell r="RZ204">
            <v>0</v>
          </cell>
          <cell r="SA204">
            <v>0</v>
          </cell>
          <cell r="SB204">
            <v>0.02</v>
          </cell>
          <cell r="SC204">
            <v>0.003</v>
          </cell>
          <cell r="SD204">
            <v>-0.01</v>
          </cell>
          <cell r="SE204">
            <v>0.001</v>
          </cell>
        </row>
        <row r="204">
          <cell r="SJ204">
            <v>0.19</v>
          </cell>
          <cell r="SK204">
            <v>0.001</v>
          </cell>
          <cell r="SL204">
            <v>0.35</v>
          </cell>
          <cell r="SM204">
            <v>0.002</v>
          </cell>
          <cell r="SN204">
            <v>0.17</v>
          </cell>
          <cell r="SO204">
            <v>0.001</v>
          </cell>
          <cell r="SP204">
            <v>0.38</v>
          </cell>
          <cell r="SQ204">
            <v>0.003</v>
          </cell>
          <cell r="SR204">
            <v>0.13</v>
          </cell>
          <cell r="SS204">
            <v>0.001</v>
          </cell>
          <cell r="ST204">
            <v>0.34</v>
          </cell>
          <cell r="SU204">
            <v>0.002</v>
          </cell>
          <cell r="SV204">
            <v>0.06</v>
          </cell>
          <cell r="SW204">
            <v>0.001</v>
          </cell>
          <cell r="SX204">
            <v>0.09</v>
          </cell>
          <cell r="SY204">
            <v>0.002</v>
          </cell>
          <cell r="SZ204">
            <v>0</v>
          </cell>
          <cell r="TA204">
            <v>0</v>
          </cell>
          <cell r="TB204">
            <v>-0.1</v>
          </cell>
          <cell r="TC204">
            <v>0.002</v>
          </cell>
          <cell r="TD204">
            <v>-0.05</v>
          </cell>
          <cell r="TE204">
            <v>0.002</v>
          </cell>
          <cell r="TF204">
            <v>-0.45</v>
          </cell>
          <cell r="TG204">
            <v>0.006</v>
          </cell>
          <cell r="TH204">
            <v>-0.13</v>
          </cell>
          <cell r="TI204">
            <v>0.004</v>
          </cell>
          <cell r="TJ204">
            <v>-0.12</v>
          </cell>
          <cell r="TK204">
            <v>0.008</v>
          </cell>
        </row>
        <row r="204">
          <cell r="TT204">
            <v>0.13</v>
          </cell>
          <cell r="TU204">
            <v>0.003</v>
          </cell>
          <cell r="TV204">
            <v>0.24</v>
          </cell>
          <cell r="TW204">
            <v>0.005</v>
          </cell>
          <cell r="TX204">
            <v>0.12</v>
          </cell>
          <cell r="TY204">
            <v>0.002</v>
          </cell>
        </row>
        <row r="204">
          <cell r="UD204">
            <v>-0.06</v>
          </cell>
          <cell r="UE204">
            <v>0.002</v>
          </cell>
          <cell r="UF204">
            <v>-0.22</v>
          </cell>
          <cell r="UG204">
            <v>0.006</v>
          </cell>
          <cell r="UH204">
            <v>-0.08</v>
          </cell>
          <cell r="UI204">
            <v>0.003</v>
          </cell>
          <cell r="UJ204">
            <v>-0.21</v>
          </cell>
          <cell r="UK204">
            <v>0.005</v>
          </cell>
          <cell r="UL204">
            <v>-0.03</v>
          </cell>
          <cell r="UM204">
            <v>0.003</v>
          </cell>
          <cell r="UN204">
            <v>-0.1</v>
          </cell>
          <cell r="UO204">
            <v>0.004</v>
          </cell>
          <cell r="UP204">
            <v>-0.11</v>
          </cell>
          <cell r="UQ204">
            <v>0.003</v>
          </cell>
          <cell r="UR204">
            <v>-0.07</v>
          </cell>
          <cell r="US204">
            <v>0.005</v>
          </cell>
          <cell r="UT204">
            <v>-0.03</v>
          </cell>
          <cell r="UU204">
            <v>0.002</v>
          </cell>
          <cell r="UV204">
            <v>0.28</v>
          </cell>
          <cell r="UW204">
            <v>0.003</v>
          </cell>
          <cell r="UX204">
            <v>0.04</v>
          </cell>
          <cell r="UY204">
            <v>0</v>
          </cell>
          <cell r="UZ204">
            <v>0.1</v>
          </cell>
          <cell r="VA204">
            <v>0.001</v>
          </cell>
          <cell r="VB204">
            <v>0.11</v>
          </cell>
          <cell r="VC204">
            <v>0.001</v>
          </cell>
        </row>
        <row r="204">
          <cell r="VP204">
            <v>0.04</v>
          </cell>
          <cell r="VQ204">
            <v>0</v>
          </cell>
          <cell r="VR204">
            <v>0.05</v>
          </cell>
          <cell r="VS204">
            <v>0</v>
          </cell>
          <cell r="VT204">
            <v>0.02</v>
          </cell>
          <cell r="VU204">
            <v>0</v>
          </cell>
          <cell r="VV204">
            <v>0</v>
          </cell>
          <cell r="VW204">
            <v>0</v>
          </cell>
          <cell r="VX204">
            <v>0.02</v>
          </cell>
          <cell r="VY204">
            <v>0</v>
          </cell>
          <cell r="VZ204">
            <v>-0.01</v>
          </cell>
          <cell r="WA204">
            <v>0</v>
          </cell>
          <cell r="WB204">
            <v>0.07</v>
          </cell>
          <cell r="WC204">
            <v>0.001</v>
          </cell>
          <cell r="WD204">
            <v>-0.08</v>
          </cell>
          <cell r="WE204">
            <v>0.001</v>
          </cell>
          <cell r="WF204">
            <v>-0.03</v>
          </cell>
          <cell r="WG204">
            <v>0.002</v>
          </cell>
          <cell r="WH204">
            <v>0</v>
          </cell>
          <cell r="WI204">
            <v>0.001</v>
          </cell>
        </row>
        <row r="204">
          <cell r="WR204">
            <v>0.08</v>
          </cell>
          <cell r="WS204">
            <v>0.001</v>
          </cell>
          <cell r="WT204">
            <v>-0.02</v>
          </cell>
          <cell r="WU204">
            <v>0.001</v>
          </cell>
          <cell r="WV204">
            <v>0.01</v>
          </cell>
          <cell r="WW204">
            <v>0.001</v>
          </cell>
        </row>
        <row r="204">
          <cell r="XB204">
            <v>0.02</v>
          </cell>
          <cell r="XC204">
            <v>0.001</v>
          </cell>
          <cell r="XD204">
            <v>-0.05</v>
          </cell>
          <cell r="XE204">
            <v>0.001</v>
          </cell>
          <cell r="XF204">
            <v>0.02</v>
          </cell>
          <cell r="XG204">
            <v>0.002</v>
          </cell>
          <cell r="XH204">
            <v>-0.06</v>
          </cell>
          <cell r="XI204">
            <v>0.001</v>
          </cell>
          <cell r="XJ204">
            <v>0.03</v>
          </cell>
          <cell r="XK204">
            <v>0.002</v>
          </cell>
          <cell r="XL204">
            <v>-0.07</v>
          </cell>
          <cell r="XM204">
            <v>0.001</v>
          </cell>
          <cell r="XN204">
            <v>0.04</v>
          </cell>
          <cell r="XO204">
            <v>0.001</v>
          </cell>
          <cell r="XP204">
            <v>-0.02</v>
          </cell>
          <cell r="XQ204">
            <v>0.001</v>
          </cell>
          <cell r="XR204">
            <v>0.05</v>
          </cell>
          <cell r="XS204">
            <v>0.001</v>
          </cell>
          <cell r="XT204">
            <v>0.02</v>
          </cell>
          <cell r="XU204">
            <v>0</v>
          </cell>
        </row>
        <row r="205">
          <cell r="B205" t="str">
            <v>KMS125</v>
          </cell>
          <cell r="C205" t="str">
            <v>Korea/N China</v>
          </cell>
          <cell r="D205">
            <v>37.5317</v>
          </cell>
          <cell r="E205">
            <v>127.7983</v>
          </cell>
          <cell r="F205">
            <v>0.21</v>
          </cell>
          <cell r="G205">
            <v>0.007</v>
          </cell>
          <cell r="H205">
            <v>1.7</v>
          </cell>
          <cell r="I205">
            <v>0.022</v>
          </cell>
          <cell r="J205">
            <v>3.11</v>
          </cell>
          <cell r="K205">
            <v>0.033</v>
          </cell>
          <cell r="L205">
            <v>-0.44</v>
          </cell>
          <cell r="M205">
            <v>0.009</v>
          </cell>
          <cell r="N205">
            <v>1.43</v>
          </cell>
          <cell r="O205">
            <v>0.031</v>
          </cell>
        </row>
        <row r="205">
          <cell r="AD205">
            <v>-2.14</v>
          </cell>
          <cell r="AE205">
            <v>0.025</v>
          </cell>
          <cell r="AF205">
            <v>-2.56</v>
          </cell>
          <cell r="AG205">
            <v>0.068</v>
          </cell>
          <cell r="AH205">
            <v>0.01</v>
          </cell>
          <cell r="AI205">
            <v>0.006</v>
          </cell>
          <cell r="AJ205">
            <v>1.88</v>
          </cell>
          <cell r="AK205">
            <v>0.019</v>
          </cell>
          <cell r="AL205">
            <v>-0.08</v>
          </cell>
          <cell r="AM205">
            <v>0.006</v>
          </cell>
          <cell r="AN205">
            <v>1.64</v>
          </cell>
          <cell r="AO205">
            <v>0.02</v>
          </cell>
          <cell r="AP205">
            <v>0.03</v>
          </cell>
          <cell r="AQ205">
            <v>0.006</v>
          </cell>
          <cell r="AR205">
            <v>1.78</v>
          </cell>
          <cell r="AS205">
            <v>0.023</v>
          </cell>
          <cell r="AT205">
            <v>-0.32</v>
          </cell>
          <cell r="AU205">
            <v>0.006</v>
          </cell>
          <cell r="AV205">
            <v>-0.04</v>
          </cell>
          <cell r="AW205">
            <v>0.021</v>
          </cell>
          <cell r="AX205">
            <v>-0.33</v>
          </cell>
          <cell r="AY205">
            <v>0.007</v>
          </cell>
          <cell r="AZ205">
            <v>-0.28</v>
          </cell>
          <cell r="BA205">
            <v>0.014</v>
          </cell>
          <cell r="BB205">
            <v>0.06</v>
          </cell>
          <cell r="BC205">
            <v>0.001</v>
          </cell>
          <cell r="BD205">
            <v>0.25</v>
          </cell>
          <cell r="BE205">
            <v>0.003</v>
          </cell>
          <cell r="BF205">
            <v>-0.2</v>
          </cell>
          <cell r="BG205">
            <v>0.002</v>
          </cell>
          <cell r="BH205">
            <v>0.23</v>
          </cell>
          <cell r="BI205">
            <v>0.004</v>
          </cell>
        </row>
        <row r="205">
          <cell r="BX205">
            <v>-0.45</v>
          </cell>
          <cell r="BY205">
            <v>0.003</v>
          </cell>
          <cell r="BZ205">
            <v>0.24</v>
          </cell>
          <cell r="CA205">
            <v>0.007</v>
          </cell>
          <cell r="CB205">
            <v>-0.03</v>
          </cell>
          <cell r="CC205">
            <v>0.001</v>
          </cell>
          <cell r="CD205">
            <v>0.23</v>
          </cell>
          <cell r="CE205">
            <v>0.002</v>
          </cell>
          <cell r="CF205">
            <v>-0.04</v>
          </cell>
          <cell r="CG205">
            <v>0.001</v>
          </cell>
          <cell r="CH205">
            <v>0.21</v>
          </cell>
          <cell r="CI205">
            <v>0.002</v>
          </cell>
          <cell r="CJ205">
            <v>-0.02</v>
          </cell>
          <cell r="CK205">
            <v>0.001</v>
          </cell>
          <cell r="CL205">
            <v>0.22</v>
          </cell>
          <cell r="CM205">
            <v>0.002</v>
          </cell>
          <cell r="CN205">
            <v>-0.08</v>
          </cell>
          <cell r="CO205">
            <v>0.001</v>
          </cell>
          <cell r="CP205">
            <v>0.15</v>
          </cell>
          <cell r="CQ205">
            <v>0.002</v>
          </cell>
          <cell r="CR205">
            <v>-0.05</v>
          </cell>
          <cell r="CS205">
            <v>0.001</v>
          </cell>
          <cell r="CT205">
            <v>0.11</v>
          </cell>
          <cell r="CU205">
            <v>0.002</v>
          </cell>
          <cell r="CV205">
            <v>-0.22</v>
          </cell>
          <cell r="CW205">
            <v>0.007</v>
          </cell>
          <cell r="CX205">
            <v>0.21</v>
          </cell>
          <cell r="CY205">
            <v>0.005</v>
          </cell>
          <cell r="CZ205">
            <v>-0.3</v>
          </cell>
          <cell r="DA205">
            <v>0.008</v>
          </cell>
          <cell r="DB205">
            <v>-0.18</v>
          </cell>
          <cell r="DC205">
            <v>0.008</v>
          </cell>
        </row>
        <row r="205">
          <cell r="DR205">
            <v>-0.87</v>
          </cell>
          <cell r="DS205">
            <v>0.01</v>
          </cell>
          <cell r="DT205">
            <v>0.11</v>
          </cell>
          <cell r="DU205">
            <v>0.006</v>
          </cell>
          <cell r="DV205">
            <v>-0.2</v>
          </cell>
          <cell r="DW205">
            <v>0.006</v>
          </cell>
          <cell r="DX205">
            <v>0.05</v>
          </cell>
          <cell r="DY205">
            <v>0.002</v>
          </cell>
          <cell r="DZ205">
            <v>-0.25</v>
          </cell>
          <cell r="EA205">
            <v>0.006</v>
          </cell>
          <cell r="EB205">
            <v>0.06</v>
          </cell>
          <cell r="EC205">
            <v>0.003</v>
          </cell>
          <cell r="ED205">
            <v>-0.16</v>
          </cell>
          <cell r="EE205">
            <v>0.006</v>
          </cell>
          <cell r="EF205">
            <v>0.14</v>
          </cell>
          <cell r="EG205">
            <v>0.004</v>
          </cell>
          <cell r="EH205">
            <v>-0.28</v>
          </cell>
          <cell r="EI205">
            <v>0.005</v>
          </cell>
          <cell r="EJ205">
            <v>0.05</v>
          </cell>
          <cell r="EK205">
            <v>0.003</v>
          </cell>
          <cell r="EL205">
            <v>-0.21</v>
          </cell>
          <cell r="EM205">
            <v>0.004</v>
          </cell>
          <cell r="EN205">
            <v>0.05</v>
          </cell>
          <cell r="EO205">
            <v>0.001</v>
          </cell>
          <cell r="EP205">
            <v>0.05</v>
          </cell>
          <cell r="EQ205">
            <v>0.001</v>
          </cell>
          <cell r="ER205">
            <v>0.02</v>
          </cell>
          <cell r="ES205">
            <v>0</v>
          </cell>
          <cell r="ET205">
            <v>-0.09</v>
          </cell>
          <cell r="EU205">
            <v>0.001</v>
          </cell>
          <cell r="EV205">
            <v>0.04</v>
          </cell>
          <cell r="EW205">
            <v>0</v>
          </cell>
        </row>
        <row r="205">
          <cell r="FL205">
            <v>-0.13</v>
          </cell>
          <cell r="FM205">
            <v>0.001</v>
          </cell>
          <cell r="FN205">
            <v>0.03</v>
          </cell>
          <cell r="FO205">
            <v>0.001</v>
          </cell>
          <cell r="FP205">
            <v>-0.01</v>
          </cell>
          <cell r="FQ205">
            <v>0</v>
          </cell>
          <cell r="FR205">
            <v>0.02</v>
          </cell>
          <cell r="FS205">
            <v>0</v>
          </cell>
          <cell r="FT205">
            <v>-0.01</v>
          </cell>
          <cell r="FU205">
            <v>0.001</v>
          </cell>
          <cell r="FV205">
            <v>0.02</v>
          </cell>
          <cell r="FW205">
            <v>0</v>
          </cell>
          <cell r="FX205">
            <v>-0.01</v>
          </cell>
          <cell r="FY205">
            <v>0.001</v>
          </cell>
          <cell r="FZ205">
            <v>0.02</v>
          </cell>
          <cell r="GA205">
            <v>0</v>
          </cell>
          <cell r="GB205">
            <v>-0.04</v>
          </cell>
          <cell r="GC205">
            <v>0.001</v>
          </cell>
          <cell r="GD205">
            <v>0.02</v>
          </cell>
          <cell r="GE205">
            <v>0</v>
          </cell>
          <cell r="GF205">
            <v>-0.03</v>
          </cell>
          <cell r="GG205">
            <v>0</v>
          </cell>
          <cell r="GH205">
            <v>0.01</v>
          </cell>
          <cell r="GI205">
            <v>0</v>
          </cell>
          <cell r="GJ205">
            <v>83.63</v>
          </cell>
          <cell r="GK205">
            <v>0.793</v>
          </cell>
          <cell r="GL205">
            <v>497.3</v>
          </cell>
          <cell r="GM205">
            <v>4.629</v>
          </cell>
          <cell r="GN205">
            <v>34.42</v>
          </cell>
          <cell r="GO205">
            <v>1.489</v>
          </cell>
          <cell r="GP205">
            <v>400.73</v>
          </cell>
          <cell r="GQ205">
            <v>4.814</v>
          </cell>
        </row>
        <row r="205">
          <cell r="HF205">
            <v>-281</v>
          </cell>
          <cell r="HG205">
            <v>2.051</v>
          </cell>
          <cell r="HH205">
            <v>-655</v>
          </cell>
          <cell r="HI205">
            <v>6.328</v>
          </cell>
          <cell r="HJ205">
            <v>53.74</v>
          </cell>
          <cell r="HK205">
            <v>1.11</v>
          </cell>
          <cell r="HL205">
            <v>462.28</v>
          </cell>
          <cell r="HM205">
            <v>4.305</v>
          </cell>
          <cell r="HN205">
            <v>42.83</v>
          </cell>
          <cell r="HO205">
            <v>1.224</v>
          </cell>
          <cell r="HP205">
            <v>467.55</v>
          </cell>
          <cell r="HQ205">
            <v>3.693</v>
          </cell>
          <cell r="HR205">
            <v>55.42</v>
          </cell>
          <cell r="HS205">
            <v>1.141</v>
          </cell>
          <cell r="HT205">
            <v>395.28</v>
          </cell>
          <cell r="HU205">
            <v>3.963</v>
          </cell>
          <cell r="HV205">
            <v>-21.61</v>
          </cell>
          <cell r="HW205">
            <v>0.75</v>
          </cell>
          <cell r="HX205">
            <v>-27.77</v>
          </cell>
          <cell r="HY205">
            <v>3.581</v>
          </cell>
          <cell r="HZ205">
            <v>-260.28</v>
          </cell>
          <cell r="IA205">
            <v>2.472</v>
          </cell>
          <cell r="IB205">
            <v>0.41</v>
          </cell>
          <cell r="IC205">
            <v>0.005</v>
          </cell>
          <cell r="ID205">
            <v>0.19</v>
          </cell>
          <cell r="IE205">
            <v>0.004</v>
          </cell>
          <cell r="IF205">
            <v>0.03</v>
          </cell>
          <cell r="IG205">
            <v>0.008</v>
          </cell>
          <cell r="IH205">
            <v>0.13</v>
          </cell>
          <cell r="II205">
            <v>0.005</v>
          </cell>
        </row>
        <row r="205">
          <cell r="IX205">
            <v>-1.33</v>
          </cell>
          <cell r="IY205">
            <v>0.008</v>
          </cell>
          <cell r="IZ205">
            <v>-0.48</v>
          </cell>
          <cell r="JA205">
            <v>0.004</v>
          </cell>
          <cell r="JB205">
            <v>0.37</v>
          </cell>
          <cell r="JC205">
            <v>0.006</v>
          </cell>
          <cell r="JD205">
            <v>0.17</v>
          </cell>
          <cell r="JE205">
            <v>0.005</v>
          </cell>
          <cell r="JF205">
            <v>0.36</v>
          </cell>
          <cell r="JG205">
            <v>0.006</v>
          </cell>
          <cell r="JH205">
            <v>0.17</v>
          </cell>
          <cell r="JI205">
            <v>0.005</v>
          </cell>
          <cell r="JJ205">
            <v>0.37</v>
          </cell>
          <cell r="JK205">
            <v>0.006</v>
          </cell>
          <cell r="JL205">
            <v>0.19</v>
          </cell>
          <cell r="JM205">
            <v>0.004</v>
          </cell>
          <cell r="JN205">
            <v>-0.06</v>
          </cell>
          <cell r="JO205">
            <v>0.005</v>
          </cell>
          <cell r="JP205">
            <v>-0.02</v>
          </cell>
          <cell r="JQ205">
            <v>0.003</v>
          </cell>
          <cell r="JR205">
            <v>-0.09</v>
          </cell>
          <cell r="JS205">
            <v>0.001</v>
          </cell>
          <cell r="JT205">
            <v>-0.02</v>
          </cell>
          <cell r="JU205">
            <v>0.002</v>
          </cell>
          <cell r="JV205">
            <v>0.16</v>
          </cell>
          <cell r="JW205">
            <v>0.003</v>
          </cell>
          <cell r="JX205">
            <v>0.06</v>
          </cell>
          <cell r="JY205">
            <v>0.002</v>
          </cell>
          <cell r="JZ205">
            <v>-0.03</v>
          </cell>
          <cell r="KA205">
            <v>0.006</v>
          </cell>
        </row>
        <row r="205">
          <cell r="KP205">
            <v>0.15</v>
          </cell>
          <cell r="KQ205">
            <v>0.001</v>
          </cell>
          <cell r="KR205">
            <v>0.1</v>
          </cell>
          <cell r="KS205">
            <v>0.003</v>
          </cell>
          <cell r="KT205">
            <v>-0.02</v>
          </cell>
          <cell r="KU205">
            <v>0.002</v>
          </cell>
          <cell r="KV205">
            <v>0.11</v>
          </cell>
          <cell r="KW205">
            <v>0.004</v>
          </cell>
          <cell r="KX205">
            <v>-0.02</v>
          </cell>
          <cell r="KY205">
            <v>0.002</v>
          </cell>
          <cell r="KZ205">
            <v>0.12</v>
          </cell>
          <cell r="LA205">
            <v>0.004</v>
          </cell>
          <cell r="LB205">
            <v>-0.01</v>
          </cell>
          <cell r="LC205">
            <v>0.001</v>
          </cell>
          <cell r="LD205">
            <v>0.03</v>
          </cell>
          <cell r="LE205">
            <v>0.004</v>
          </cell>
          <cell r="LF205">
            <v>0.02</v>
          </cell>
          <cell r="LG205">
            <v>0.001</v>
          </cell>
          <cell r="LH205">
            <v>-0.04</v>
          </cell>
          <cell r="LI205">
            <v>0.003</v>
          </cell>
          <cell r="LJ205">
            <v>0.01</v>
          </cell>
          <cell r="LK205">
            <v>0</v>
          </cell>
          <cell r="LL205">
            <v>-0.01</v>
          </cell>
          <cell r="LM205">
            <v>0.001</v>
          </cell>
          <cell r="LN205">
            <v>0.35</v>
          </cell>
          <cell r="LO205">
            <v>0.003</v>
          </cell>
          <cell r="LP205">
            <v>0.47</v>
          </cell>
          <cell r="LQ205">
            <v>0.004</v>
          </cell>
          <cell r="LR205">
            <v>0.19</v>
          </cell>
          <cell r="LS205">
            <v>0.004</v>
          </cell>
          <cell r="LT205">
            <v>0.26</v>
          </cell>
          <cell r="LU205">
            <v>0.006</v>
          </cell>
        </row>
        <row r="205">
          <cell r="MH205">
            <v>0.32</v>
          </cell>
          <cell r="MI205">
            <v>0.004</v>
          </cell>
          <cell r="MJ205">
            <v>0.41</v>
          </cell>
          <cell r="MK205">
            <v>0.005</v>
          </cell>
          <cell r="ML205">
            <v>0.3</v>
          </cell>
          <cell r="MM205">
            <v>0.004</v>
          </cell>
          <cell r="MN205">
            <v>0.41</v>
          </cell>
          <cell r="MO205">
            <v>0.004</v>
          </cell>
          <cell r="MP205">
            <v>0.29</v>
          </cell>
          <cell r="MQ205">
            <v>0.003</v>
          </cell>
          <cell r="MR205">
            <v>0.74</v>
          </cell>
          <cell r="MS205">
            <v>0.007</v>
          </cell>
          <cell r="MT205">
            <v>0.52</v>
          </cell>
          <cell r="MU205">
            <v>0.007</v>
          </cell>
          <cell r="MV205">
            <v>0.03</v>
          </cell>
          <cell r="MW205">
            <v>0.01</v>
          </cell>
          <cell r="MX205">
            <v>0.44</v>
          </cell>
          <cell r="MY205">
            <v>0.008</v>
          </cell>
        </row>
        <row r="205">
          <cell r="NN205">
            <v>-1.27</v>
          </cell>
          <cell r="NO205">
            <v>0.01</v>
          </cell>
          <cell r="NP205">
            <v>-0.98</v>
          </cell>
          <cell r="NQ205">
            <v>0.008</v>
          </cell>
          <cell r="NR205">
            <v>0.5</v>
          </cell>
          <cell r="NS205">
            <v>0.008</v>
          </cell>
          <cell r="NT205">
            <v>0.46</v>
          </cell>
          <cell r="NU205">
            <v>0.007</v>
          </cell>
          <cell r="NV205">
            <v>0.44</v>
          </cell>
          <cell r="NW205">
            <v>0.008</v>
          </cell>
          <cell r="NX205">
            <v>0.46</v>
          </cell>
          <cell r="NY205">
            <v>0.007</v>
          </cell>
          <cell r="NZ205">
            <v>0.46</v>
          </cell>
          <cell r="OA205">
            <v>0.007</v>
          </cell>
          <cell r="OB205">
            <v>0.4</v>
          </cell>
          <cell r="OC205">
            <v>0.007</v>
          </cell>
          <cell r="OD205">
            <v>0</v>
          </cell>
          <cell r="OE205">
            <v>0.005</v>
          </cell>
          <cell r="OF205">
            <v>-0.1</v>
          </cell>
          <cell r="OG205">
            <v>0.006</v>
          </cell>
          <cell r="OH205">
            <v>-0.11</v>
          </cell>
          <cell r="OI205">
            <v>0.002</v>
          </cell>
          <cell r="OJ205">
            <v>-0.18</v>
          </cell>
          <cell r="OK205">
            <v>0.002</v>
          </cell>
          <cell r="OL205">
            <v>0.05</v>
          </cell>
          <cell r="OM205">
            <v>0.001</v>
          </cell>
          <cell r="ON205">
            <v>0.06</v>
          </cell>
          <cell r="OO205">
            <v>0</v>
          </cell>
          <cell r="OP205">
            <v>0.05</v>
          </cell>
          <cell r="OQ205">
            <v>0.001</v>
          </cell>
          <cell r="OR205">
            <v>0.02</v>
          </cell>
          <cell r="OS205">
            <v>0.001</v>
          </cell>
        </row>
        <row r="205">
          <cell r="PF205">
            <v>0.05</v>
          </cell>
          <cell r="PG205">
            <v>0.001</v>
          </cell>
          <cell r="PH205">
            <v>0.05</v>
          </cell>
          <cell r="PI205">
            <v>0.001</v>
          </cell>
          <cell r="PJ205">
            <v>0.05</v>
          </cell>
          <cell r="PK205">
            <v>0.001</v>
          </cell>
          <cell r="PL205">
            <v>0.04</v>
          </cell>
          <cell r="PM205">
            <v>0.001</v>
          </cell>
          <cell r="PN205">
            <v>0.05</v>
          </cell>
          <cell r="PO205">
            <v>0.001</v>
          </cell>
          <cell r="PP205">
            <v>0.16</v>
          </cell>
          <cell r="PQ205">
            <v>0.002</v>
          </cell>
          <cell r="PR205">
            <v>-0.03</v>
          </cell>
          <cell r="PS205">
            <v>0.002</v>
          </cell>
          <cell r="PT205">
            <v>-0.05</v>
          </cell>
          <cell r="PU205">
            <v>0.003</v>
          </cell>
          <cell r="PV205">
            <v>-0.12</v>
          </cell>
          <cell r="PW205">
            <v>0.002</v>
          </cell>
        </row>
        <row r="205">
          <cell r="QL205">
            <v>-0.22</v>
          </cell>
          <cell r="QM205">
            <v>0.002</v>
          </cell>
          <cell r="QN205">
            <v>-0.23</v>
          </cell>
          <cell r="QO205">
            <v>0.002</v>
          </cell>
          <cell r="QP205">
            <v>0.12</v>
          </cell>
          <cell r="QQ205">
            <v>0.003</v>
          </cell>
          <cell r="QR205">
            <v>-0.08</v>
          </cell>
          <cell r="QS205">
            <v>0.002</v>
          </cell>
          <cell r="QT205">
            <v>0.11</v>
          </cell>
          <cell r="QU205">
            <v>0.003</v>
          </cell>
          <cell r="QV205">
            <v>-0.08</v>
          </cell>
          <cell r="QW205">
            <v>0.002</v>
          </cell>
          <cell r="QX205">
            <v>0.1</v>
          </cell>
          <cell r="QY205">
            <v>0.002</v>
          </cell>
          <cell r="QZ205">
            <v>-0.07</v>
          </cell>
          <cell r="RA205">
            <v>0.002</v>
          </cell>
          <cell r="RB205">
            <v>0.02</v>
          </cell>
          <cell r="RC205">
            <v>0.002</v>
          </cell>
          <cell r="RD205">
            <v>-0.12</v>
          </cell>
          <cell r="RE205">
            <v>0.002</v>
          </cell>
          <cell r="RF205">
            <v>-0.07</v>
          </cell>
          <cell r="RG205">
            <v>0.001</v>
          </cell>
          <cell r="RH205">
            <v>-0.06</v>
          </cell>
          <cell r="RI205">
            <v>0.001</v>
          </cell>
          <cell r="RJ205">
            <v>0.18</v>
          </cell>
          <cell r="RK205">
            <v>0.001</v>
          </cell>
          <cell r="RL205">
            <v>0.24</v>
          </cell>
          <cell r="RM205">
            <v>0.001</v>
          </cell>
          <cell r="RN205">
            <v>0.05</v>
          </cell>
          <cell r="RO205">
            <v>0.001</v>
          </cell>
          <cell r="RP205">
            <v>0.29</v>
          </cell>
          <cell r="RQ205">
            <v>0.003</v>
          </cell>
        </row>
        <row r="205">
          <cell r="SF205">
            <v>-0.04</v>
          </cell>
          <cell r="SG205">
            <v>0.002</v>
          </cell>
          <cell r="SH205">
            <v>-0.16</v>
          </cell>
          <cell r="SI205">
            <v>0.003</v>
          </cell>
          <cell r="SJ205">
            <v>0.14</v>
          </cell>
          <cell r="SK205">
            <v>0.001</v>
          </cell>
          <cell r="SL205">
            <v>0.29</v>
          </cell>
          <cell r="SM205">
            <v>0.002</v>
          </cell>
          <cell r="SN205">
            <v>0.13</v>
          </cell>
          <cell r="SO205">
            <v>0.001</v>
          </cell>
          <cell r="SP205">
            <v>0.3</v>
          </cell>
          <cell r="SQ205">
            <v>0.002</v>
          </cell>
          <cell r="SR205">
            <v>0.12</v>
          </cell>
          <cell r="SS205">
            <v>0.001</v>
          </cell>
          <cell r="ST205">
            <v>0.29</v>
          </cell>
          <cell r="SU205">
            <v>0.002</v>
          </cell>
          <cell r="SV205">
            <v>0.06</v>
          </cell>
          <cell r="SW205">
            <v>0.001</v>
          </cell>
          <cell r="SX205">
            <v>0.1</v>
          </cell>
          <cell r="SY205">
            <v>0.001</v>
          </cell>
          <cell r="SZ205">
            <v>0</v>
          </cell>
          <cell r="TA205">
            <v>0</v>
          </cell>
          <cell r="TB205">
            <v>-0.02</v>
          </cell>
          <cell r="TC205">
            <v>0.002</v>
          </cell>
          <cell r="TD205">
            <v>-0.04</v>
          </cell>
          <cell r="TE205">
            <v>0.002</v>
          </cell>
          <cell r="TF205">
            <v>-0.18</v>
          </cell>
          <cell r="TG205">
            <v>0.009</v>
          </cell>
          <cell r="TH205">
            <v>-0.19</v>
          </cell>
          <cell r="TI205">
            <v>0.004</v>
          </cell>
          <cell r="TJ205">
            <v>-0.18</v>
          </cell>
          <cell r="TK205">
            <v>0.007</v>
          </cell>
        </row>
        <row r="205">
          <cell r="TZ205">
            <v>-0.34</v>
          </cell>
          <cell r="UA205">
            <v>0.005</v>
          </cell>
          <cell r="UB205">
            <v>1.22</v>
          </cell>
          <cell r="UC205">
            <v>0.012</v>
          </cell>
          <cell r="UD205">
            <v>-0.04</v>
          </cell>
          <cell r="UE205">
            <v>0.003</v>
          </cell>
          <cell r="UF205">
            <v>-0.07</v>
          </cell>
          <cell r="UG205">
            <v>0.005</v>
          </cell>
          <cell r="UH205">
            <v>-0.08</v>
          </cell>
          <cell r="UI205">
            <v>0.002</v>
          </cell>
          <cell r="UJ205">
            <v>-0.07</v>
          </cell>
          <cell r="UK205">
            <v>0.005</v>
          </cell>
          <cell r="UL205">
            <v>-0.04</v>
          </cell>
          <cell r="UM205">
            <v>0.002</v>
          </cell>
          <cell r="UN205">
            <v>-0.01</v>
          </cell>
          <cell r="UO205">
            <v>0.006</v>
          </cell>
          <cell r="UP205">
            <v>-0.11</v>
          </cell>
          <cell r="UQ205">
            <v>0.002</v>
          </cell>
          <cell r="UR205">
            <v>0.09</v>
          </cell>
          <cell r="US205">
            <v>0.004</v>
          </cell>
          <cell r="UT205">
            <v>-0.04</v>
          </cell>
          <cell r="UU205">
            <v>0.002</v>
          </cell>
          <cell r="UV205">
            <v>0.31</v>
          </cell>
          <cell r="UW205">
            <v>0.003</v>
          </cell>
          <cell r="UX205">
            <v>0.04</v>
          </cell>
          <cell r="UY205">
            <v>0</v>
          </cell>
          <cell r="UZ205">
            <v>0.06</v>
          </cell>
          <cell r="VA205">
            <v>0.001</v>
          </cell>
          <cell r="VB205">
            <v>0.1</v>
          </cell>
          <cell r="VC205">
            <v>0.001</v>
          </cell>
        </row>
        <row r="205">
          <cell r="VL205">
            <v>0.02</v>
          </cell>
          <cell r="VM205">
            <v>0</v>
          </cell>
          <cell r="VN205">
            <v>-0.06</v>
          </cell>
          <cell r="VO205">
            <v>0.001</v>
          </cell>
          <cell r="VP205">
            <v>0.03</v>
          </cell>
          <cell r="VQ205">
            <v>0</v>
          </cell>
          <cell r="VR205">
            <v>0.04</v>
          </cell>
          <cell r="VS205">
            <v>0</v>
          </cell>
          <cell r="VT205">
            <v>0.02</v>
          </cell>
          <cell r="VU205">
            <v>0</v>
          </cell>
          <cell r="VV205">
            <v>0</v>
          </cell>
          <cell r="VW205">
            <v>0</v>
          </cell>
          <cell r="VX205">
            <v>0.01</v>
          </cell>
          <cell r="VY205">
            <v>0</v>
          </cell>
          <cell r="VZ205">
            <v>-0.01</v>
          </cell>
          <cell r="WA205">
            <v>0</v>
          </cell>
          <cell r="WB205">
            <v>0.06</v>
          </cell>
          <cell r="WC205">
            <v>0.001</v>
          </cell>
          <cell r="WD205">
            <v>-0.1</v>
          </cell>
          <cell r="WE205">
            <v>0.001</v>
          </cell>
          <cell r="WF205">
            <v>-0.04</v>
          </cell>
          <cell r="WG205">
            <v>0.001</v>
          </cell>
          <cell r="WH205">
            <v>0</v>
          </cell>
          <cell r="WI205">
            <v>0.001</v>
          </cell>
        </row>
        <row r="205">
          <cell r="WX205">
            <v>0.02</v>
          </cell>
          <cell r="WY205">
            <v>0.001</v>
          </cell>
          <cell r="WZ205">
            <v>0.15</v>
          </cell>
          <cell r="XA205">
            <v>0.001</v>
          </cell>
          <cell r="XB205">
            <v>0.04</v>
          </cell>
          <cell r="XC205">
            <v>0.001</v>
          </cell>
          <cell r="XD205">
            <v>-0.04</v>
          </cell>
          <cell r="XE205">
            <v>0.001</v>
          </cell>
          <cell r="XF205">
            <v>0.04</v>
          </cell>
          <cell r="XG205">
            <v>0.001</v>
          </cell>
          <cell r="XH205">
            <v>-0.05</v>
          </cell>
          <cell r="XI205">
            <v>0.001</v>
          </cell>
          <cell r="XJ205">
            <v>0.04</v>
          </cell>
          <cell r="XK205">
            <v>0.002</v>
          </cell>
          <cell r="XL205">
            <v>-0.05</v>
          </cell>
          <cell r="XM205">
            <v>0.001</v>
          </cell>
          <cell r="XN205">
            <v>0.02</v>
          </cell>
          <cell r="XO205">
            <v>0.001</v>
          </cell>
          <cell r="XP205">
            <v>-0.01</v>
          </cell>
          <cell r="XQ205">
            <v>0.001</v>
          </cell>
          <cell r="XR205">
            <v>0.01</v>
          </cell>
          <cell r="XS205">
            <v>0.001</v>
          </cell>
          <cell r="XT205">
            <v>0.02</v>
          </cell>
          <cell r="XU205">
            <v>0</v>
          </cell>
        </row>
        <row r="206">
          <cell r="B206" t="str">
            <v>KMS126</v>
          </cell>
          <cell r="C206" t="str">
            <v>Korea/N China</v>
          </cell>
          <cell r="D206">
            <v>37.4269</v>
          </cell>
          <cell r="E206">
            <v>128.0108</v>
          </cell>
          <cell r="F206">
            <v>-0.29</v>
          </cell>
          <cell r="G206">
            <v>0.006</v>
          </cell>
          <cell r="H206">
            <v>-0.38</v>
          </cell>
          <cell r="I206">
            <v>0.025</v>
          </cell>
          <cell r="J206">
            <v>-0.42</v>
          </cell>
          <cell r="K206">
            <v>0.03</v>
          </cell>
          <cell r="L206">
            <v>0.11</v>
          </cell>
          <cell r="M206">
            <v>0.009</v>
          </cell>
          <cell r="N206">
            <v>1.97</v>
          </cell>
          <cell r="O206">
            <v>0.027</v>
          </cell>
        </row>
        <row r="206">
          <cell r="AD206">
            <v>-2.64</v>
          </cell>
          <cell r="AE206">
            <v>0.018</v>
          </cell>
          <cell r="AF206">
            <v>-3.41</v>
          </cell>
          <cell r="AG206">
            <v>0.066</v>
          </cell>
          <cell r="AH206">
            <v>-0.16</v>
          </cell>
          <cell r="AI206">
            <v>0.007</v>
          </cell>
          <cell r="AJ206">
            <v>0.93</v>
          </cell>
          <cell r="AK206">
            <v>0.022</v>
          </cell>
          <cell r="AL206">
            <v>-0.13</v>
          </cell>
          <cell r="AM206">
            <v>0.005</v>
          </cell>
          <cell r="AN206">
            <v>0.78</v>
          </cell>
          <cell r="AO206">
            <v>0.021</v>
          </cell>
          <cell r="AP206">
            <v>-0.04</v>
          </cell>
          <cell r="AQ206">
            <v>0.006</v>
          </cell>
          <cell r="AR206">
            <v>0.84</v>
          </cell>
          <cell r="AS206">
            <v>0.02</v>
          </cell>
          <cell r="AT206">
            <v>-0.37</v>
          </cell>
          <cell r="AU206">
            <v>0.006</v>
          </cell>
          <cell r="AV206">
            <v>-0.66</v>
          </cell>
          <cell r="AW206">
            <v>0.02</v>
          </cell>
          <cell r="AX206">
            <v>-0.38</v>
          </cell>
          <cell r="AY206">
            <v>0.007</v>
          </cell>
          <cell r="AZ206">
            <v>-0.36</v>
          </cell>
          <cell r="BA206">
            <v>0.011</v>
          </cell>
          <cell r="BB206">
            <v>-0.02</v>
          </cell>
          <cell r="BC206">
            <v>0.001</v>
          </cell>
          <cell r="BD206">
            <v>0.04</v>
          </cell>
          <cell r="BE206">
            <v>0.003</v>
          </cell>
          <cell r="BF206">
            <v>-0.05</v>
          </cell>
          <cell r="BG206">
            <v>0.001</v>
          </cell>
          <cell r="BH206">
            <v>0.34</v>
          </cell>
          <cell r="BI206">
            <v>0.003</v>
          </cell>
        </row>
        <row r="206">
          <cell r="BX206">
            <v>-0.42</v>
          </cell>
          <cell r="BY206">
            <v>0.003</v>
          </cell>
          <cell r="BZ206">
            <v>0.07</v>
          </cell>
          <cell r="CA206">
            <v>0.005</v>
          </cell>
          <cell r="CB206">
            <v>-0.02</v>
          </cell>
          <cell r="CC206">
            <v>0.001</v>
          </cell>
          <cell r="CD206">
            <v>0.16</v>
          </cell>
          <cell r="CE206">
            <v>0.002</v>
          </cell>
          <cell r="CF206">
            <v>-0.02</v>
          </cell>
          <cell r="CG206">
            <v>0.001</v>
          </cell>
          <cell r="CH206">
            <v>0.15</v>
          </cell>
          <cell r="CI206">
            <v>0.002</v>
          </cell>
          <cell r="CJ206">
            <v>0</v>
          </cell>
          <cell r="CK206">
            <v>0.001</v>
          </cell>
          <cell r="CL206">
            <v>0.15</v>
          </cell>
          <cell r="CM206">
            <v>0.002</v>
          </cell>
          <cell r="CN206">
            <v>-0.05</v>
          </cell>
          <cell r="CO206">
            <v>0.001</v>
          </cell>
          <cell r="CP206">
            <v>0.07</v>
          </cell>
          <cell r="CQ206">
            <v>0.002</v>
          </cell>
          <cell r="CR206">
            <v>-0.04</v>
          </cell>
          <cell r="CS206">
            <v>0.001</v>
          </cell>
          <cell r="CT206">
            <v>0.08</v>
          </cell>
          <cell r="CU206">
            <v>0.002</v>
          </cell>
          <cell r="CV206">
            <v>-0.92</v>
          </cell>
          <cell r="CW206">
            <v>0.007</v>
          </cell>
          <cell r="CX206">
            <v>-0.12</v>
          </cell>
          <cell r="CY206">
            <v>0.005</v>
          </cell>
          <cell r="CZ206">
            <v>-0.13</v>
          </cell>
          <cell r="DA206">
            <v>0.008</v>
          </cell>
          <cell r="DB206">
            <v>-0.28</v>
          </cell>
          <cell r="DC206">
            <v>0.009</v>
          </cell>
        </row>
        <row r="206">
          <cell r="DR206">
            <v>-0.91</v>
          </cell>
          <cell r="DS206">
            <v>0.012</v>
          </cell>
          <cell r="DT206">
            <v>-0.03</v>
          </cell>
          <cell r="DU206">
            <v>0.005</v>
          </cell>
          <cell r="DV206">
            <v>-0.45</v>
          </cell>
          <cell r="DW206">
            <v>0.007</v>
          </cell>
          <cell r="DX206">
            <v>-0.08</v>
          </cell>
          <cell r="DY206">
            <v>0.002</v>
          </cell>
          <cell r="DZ206">
            <v>-0.38</v>
          </cell>
          <cell r="EA206">
            <v>0.006</v>
          </cell>
          <cell r="EB206">
            <v>-0.08</v>
          </cell>
          <cell r="EC206">
            <v>0.003</v>
          </cell>
          <cell r="ED206">
            <v>-0.32</v>
          </cell>
          <cell r="EE206">
            <v>0.006</v>
          </cell>
          <cell r="EF206">
            <v>-0.04</v>
          </cell>
          <cell r="EG206">
            <v>0.003</v>
          </cell>
          <cell r="EH206">
            <v>-0.4</v>
          </cell>
          <cell r="EI206">
            <v>0.006</v>
          </cell>
          <cell r="EJ206">
            <v>-0.1</v>
          </cell>
          <cell r="EK206">
            <v>0.003</v>
          </cell>
          <cell r="EL206">
            <v>-0.25</v>
          </cell>
          <cell r="EM206">
            <v>0.004</v>
          </cell>
          <cell r="EN206">
            <v>0.03</v>
          </cell>
          <cell r="EO206">
            <v>0.001</v>
          </cell>
          <cell r="EP206">
            <v>0.04</v>
          </cell>
          <cell r="EQ206">
            <v>0</v>
          </cell>
          <cell r="ER206">
            <v>0.01</v>
          </cell>
          <cell r="ES206">
            <v>0</v>
          </cell>
          <cell r="ET206">
            <v>-0.03</v>
          </cell>
          <cell r="EU206">
            <v>0.001</v>
          </cell>
          <cell r="EV206">
            <v>0.06</v>
          </cell>
          <cell r="EW206">
            <v>0</v>
          </cell>
        </row>
        <row r="206">
          <cell r="FL206">
            <v>-0.12</v>
          </cell>
          <cell r="FM206">
            <v>0.001</v>
          </cell>
          <cell r="FN206">
            <v>0.02</v>
          </cell>
          <cell r="FO206">
            <v>0.001</v>
          </cell>
          <cell r="FP206">
            <v>0.01</v>
          </cell>
          <cell r="FQ206">
            <v>0</v>
          </cell>
          <cell r="FR206">
            <v>0.02</v>
          </cell>
          <cell r="FS206">
            <v>0</v>
          </cell>
          <cell r="FT206">
            <v>0.01</v>
          </cell>
          <cell r="FU206">
            <v>0.001</v>
          </cell>
          <cell r="FV206">
            <v>0.02</v>
          </cell>
          <cell r="FW206">
            <v>0</v>
          </cell>
          <cell r="FX206">
            <v>0.01</v>
          </cell>
          <cell r="FY206">
            <v>0.001</v>
          </cell>
          <cell r="FZ206">
            <v>0.02</v>
          </cell>
          <cell r="GA206">
            <v>0</v>
          </cell>
          <cell r="GB206">
            <v>-0.01</v>
          </cell>
          <cell r="GC206">
            <v>0.001</v>
          </cell>
          <cell r="GD206">
            <v>0.02</v>
          </cell>
          <cell r="GE206">
            <v>0</v>
          </cell>
          <cell r="GF206">
            <v>-0.02</v>
          </cell>
          <cell r="GG206">
            <v>0</v>
          </cell>
          <cell r="GH206">
            <v>0.01</v>
          </cell>
          <cell r="GI206">
            <v>0</v>
          </cell>
          <cell r="GJ206">
            <v>12.14</v>
          </cell>
          <cell r="GK206">
            <v>1.02</v>
          </cell>
          <cell r="GL206">
            <v>106.57</v>
          </cell>
          <cell r="GM206">
            <v>4.302</v>
          </cell>
          <cell r="GN206">
            <v>14.28</v>
          </cell>
          <cell r="GO206">
            <v>1.621</v>
          </cell>
          <cell r="GP206">
            <v>579.41</v>
          </cell>
          <cell r="GQ206">
            <v>5.854</v>
          </cell>
        </row>
        <row r="206">
          <cell r="HF206">
            <v>-186.18</v>
          </cell>
          <cell r="HG206">
            <v>2.325</v>
          </cell>
          <cell r="HH206">
            <v>-844.59</v>
          </cell>
          <cell r="HI206">
            <v>7.499</v>
          </cell>
          <cell r="HJ206">
            <v>4.53</v>
          </cell>
          <cell r="HK206">
            <v>1.065</v>
          </cell>
          <cell r="HL206">
            <v>336.87</v>
          </cell>
          <cell r="HM206">
            <v>4.338</v>
          </cell>
          <cell r="HN206">
            <v>8.74</v>
          </cell>
          <cell r="HO206">
            <v>1.064</v>
          </cell>
          <cell r="HP206">
            <v>347.18</v>
          </cell>
          <cell r="HQ206">
            <v>3.368</v>
          </cell>
          <cell r="HR206">
            <v>29.59</v>
          </cell>
          <cell r="HS206">
            <v>0.876</v>
          </cell>
          <cell r="HT206">
            <v>275.12</v>
          </cell>
          <cell r="HU206">
            <v>4.05</v>
          </cell>
          <cell r="HV206">
            <v>-8.98</v>
          </cell>
          <cell r="HW206">
            <v>0.786</v>
          </cell>
          <cell r="HX206">
            <v>-188.01</v>
          </cell>
          <cell r="HY206">
            <v>3.812</v>
          </cell>
          <cell r="HZ206">
            <v>-330.66</v>
          </cell>
          <cell r="IA206">
            <v>2.771</v>
          </cell>
          <cell r="IB206">
            <v>0.18</v>
          </cell>
          <cell r="IC206">
            <v>0.004</v>
          </cell>
          <cell r="ID206">
            <v>0.11</v>
          </cell>
          <cell r="IE206">
            <v>0.003</v>
          </cell>
          <cell r="IF206">
            <v>0.22</v>
          </cell>
          <cell r="IG206">
            <v>0.007</v>
          </cell>
          <cell r="IH206">
            <v>0.31</v>
          </cell>
          <cell r="II206">
            <v>0.006</v>
          </cell>
        </row>
        <row r="206">
          <cell r="IX206">
            <v>-1.65</v>
          </cell>
          <cell r="IY206">
            <v>0.008</v>
          </cell>
          <cell r="IZ206">
            <v>-0.47</v>
          </cell>
          <cell r="JA206">
            <v>0.004</v>
          </cell>
          <cell r="JB206">
            <v>0.23</v>
          </cell>
          <cell r="JC206">
            <v>0.006</v>
          </cell>
          <cell r="JD206">
            <v>0.23</v>
          </cell>
          <cell r="JE206">
            <v>0.004</v>
          </cell>
          <cell r="JF206">
            <v>0.18</v>
          </cell>
          <cell r="JG206">
            <v>0.006</v>
          </cell>
          <cell r="JH206">
            <v>0.22</v>
          </cell>
          <cell r="JI206">
            <v>0.005</v>
          </cell>
          <cell r="JJ206">
            <v>0.16</v>
          </cell>
          <cell r="JK206">
            <v>0.006</v>
          </cell>
          <cell r="JL206">
            <v>0.21</v>
          </cell>
          <cell r="JM206">
            <v>0.004</v>
          </cell>
          <cell r="JN206">
            <v>-0.13</v>
          </cell>
          <cell r="JO206">
            <v>0.005</v>
          </cell>
          <cell r="JP206">
            <v>0.01</v>
          </cell>
          <cell r="JQ206">
            <v>0.003</v>
          </cell>
          <cell r="JR206">
            <v>-0.1</v>
          </cell>
          <cell r="JS206">
            <v>0.001</v>
          </cell>
          <cell r="JT206">
            <v>-0.02</v>
          </cell>
          <cell r="JU206">
            <v>0.001</v>
          </cell>
          <cell r="JV206">
            <v>-0.03</v>
          </cell>
          <cell r="JW206">
            <v>0.004</v>
          </cell>
          <cell r="JX206">
            <v>-0.03</v>
          </cell>
          <cell r="JY206">
            <v>0.002</v>
          </cell>
          <cell r="JZ206">
            <v>0.09</v>
          </cell>
          <cell r="KA206">
            <v>0.007</v>
          </cell>
        </row>
        <row r="206">
          <cell r="KP206">
            <v>0.23</v>
          </cell>
          <cell r="KQ206">
            <v>0.002</v>
          </cell>
          <cell r="KR206">
            <v>0.05</v>
          </cell>
          <cell r="KS206">
            <v>0.003</v>
          </cell>
          <cell r="KT206">
            <v>-0.04</v>
          </cell>
          <cell r="KU206">
            <v>0.002</v>
          </cell>
          <cell r="KV206">
            <v>0.01</v>
          </cell>
          <cell r="KW206">
            <v>0.005</v>
          </cell>
          <cell r="KX206">
            <v>-0.02</v>
          </cell>
          <cell r="KY206">
            <v>0.002</v>
          </cell>
          <cell r="KZ206">
            <v>0.04</v>
          </cell>
          <cell r="LA206">
            <v>0.005</v>
          </cell>
          <cell r="LB206">
            <v>-0.01</v>
          </cell>
          <cell r="LC206">
            <v>0.001</v>
          </cell>
          <cell r="LD206">
            <v>-0.01</v>
          </cell>
          <cell r="LE206">
            <v>0.004</v>
          </cell>
          <cell r="LF206">
            <v>0.03</v>
          </cell>
          <cell r="LG206">
            <v>0.001</v>
          </cell>
          <cell r="LH206">
            <v>-0.1</v>
          </cell>
          <cell r="LI206">
            <v>0.003</v>
          </cell>
          <cell r="LJ206">
            <v>0.02</v>
          </cell>
          <cell r="LK206">
            <v>0</v>
          </cell>
          <cell r="LL206">
            <v>-0.02</v>
          </cell>
          <cell r="LM206">
            <v>0.001</v>
          </cell>
          <cell r="LN206">
            <v>-0.04</v>
          </cell>
          <cell r="LO206">
            <v>0.003</v>
          </cell>
          <cell r="LP206">
            <v>0.12</v>
          </cell>
          <cell r="LQ206">
            <v>0.004</v>
          </cell>
          <cell r="LR206">
            <v>0.21</v>
          </cell>
          <cell r="LS206">
            <v>0.004</v>
          </cell>
          <cell r="LT206">
            <v>0.24</v>
          </cell>
          <cell r="LU206">
            <v>0.005</v>
          </cell>
        </row>
        <row r="206">
          <cell r="MH206">
            <v>0.04</v>
          </cell>
          <cell r="MI206">
            <v>0.004</v>
          </cell>
          <cell r="MJ206">
            <v>0.23</v>
          </cell>
          <cell r="MK206">
            <v>0.005</v>
          </cell>
          <cell r="ML206">
            <v>0.04</v>
          </cell>
          <cell r="MM206">
            <v>0.004</v>
          </cell>
          <cell r="MN206">
            <v>0.22</v>
          </cell>
          <cell r="MO206">
            <v>0.005</v>
          </cell>
          <cell r="MP206">
            <v>0.04</v>
          </cell>
          <cell r="MQ206">
            <v>0.003</v>
          </cell>
          <cell r="MR206">
            <v>0.04</v>
          </cell>
          <cell r="MS206">
            <v>0.006</v>
          </cell>
          <cell r="MT206">
            <v>-0.02</v>
          </cell>
          <cell r="MU206">
            <v>0.007</v>
          </cell>
          <cell r="MV206">
            <v>-0.01</v>
          </cell>
          <cell r="MW206">
            <v>0.01</v>
          </cell>
          <cell r="MX206">
            <v>0.59</v>
          </cell>
          <cell r="MY206">
            <v>0.007</v>
          </cell>
        </row>
        <row r="206">
          <cell r="NN206">
            <v>-0.95</v>
          </cell>
          <cell r="NO206">
            <v>0.016</v>
          </cell>
          <cell r="NP206">
            <v>-1.01</v>
          </cell>
          <cell r="NQ206">
            <v>0.007</v>
          </cell>
          <cell r="NR206">
            <v>-0.01</v>
          </cell>
          <cell r="NS206">
            <v>0.008</v>
          </cell>
          <cell r="NT206">
            <v>0.26</v>
          </cell>
          <cell r="NU206">
            <v>0.006</v>
          </cell>
          <cell r="NV206">
            <v>0.01</v>
          </cell>
          <cell r="NW206">
            <v>0.008</v>
          </cell>
          <cell r="NX206">
            <v>0.26</v>
          </cell>
          <cell r="NY206">
            <v>0.006</v>
          </cell>
          <cell r="NZ206">
            <v>0.04</v>
          </cell>
          <cell r="OA206">
            <v>0.007</v>
          </cell>
          <cell r="OB206">
            <v>0.19</v>
          </cell>
          <cell r="OC206">
            <v>0.007</v>
          </cell>
          <cell r="OD206">
            <v>-0.13</v>
          </cell>
          <cell r="OE206">
            <v>0.006</v>
          </cell>
          <cell r="OF206">
            <v>-0.23</v>
          </cell>
          <cell r="OG206">
            <v>0.007</v>
          </cell>
          <cell r="OH206">
            <v>-0.08</v>
          </cell>
          <cell r="OI206">
            <v>0.002</v>
          </cell>
          <cell r="OJ206">
            <v>-0.19</v>
          </cell>
          <cell r="OK206">
            <v>0.002</v>
          </cell>
          <cell r="OL206">
            <v>0</v>
          </cell>
          <cell r="OM206">
            <v>0.001</v>
          </cell>
          <cell r="ON206">
            <v>0.03</v>
          </cell>
          <cell r="OO206">
            <v>0</v>
          </cell>
          <cell r="OP206">
            <v>0.06</v>
          </cell>
          <cell r="OQ206">
            <v>0.001</v>
          </cell>
          <cell r="OR206">
            <v>0.01</v>
          </cell>
          <cell r="OS206">
            <v>0.001</v>
          </cell>
        </row>
        <row r="206">
          <cell r="PF206">
            <v>0.03</v>
          </cell>
          <cell r="PG206">
            <v>0.001</v>
          </cell>
          <cell r="PH206">
            <v>0.02</v>
          </cell>
          <cell r="PI206">
            <v>0.001</v>
          </cell>
          <cell r="PJ206">
            <v>0.03</v>
          </cell>
          <cell r="PK206">
            <v>0.001</v>
          </cell>
          <cell r="PL206">
            <v>0.02</v>
          </cell>
          <cell r="PM206">
            <v>0.001</v>
          </cell>
          <cell r="PN206">
            <v>0.03</v>
          </cell>
          <cell r="PO206">
            <v>0.001</v>
          </cell>
          <cell r="PP206">
            <v>-0.03</v>
          </cell>
          <cell r="PQ206">
            <v>0.002</v>
          </cell>
          <cell r="PR206">
            <v>-0.09</v>
          </cell>
          <cell r="PS206">
            <v>0.002</v>
          </cell>
          <cell r="PT206">
            <v>-0.12</v>
          </cell>
          <cell r="PU206">
            <v>0.003</v>
          </cell>
          <cell r="PV206">
            <v>-0.1</v>
          </cell>
          <cell r="PW206">
            <v>0.002</v>
          </cell>
        </row>
        <row r="206">
          <cell r="QL206">
            <v>-0.19</v>
          </cell>
          <cell r="QM206">
            <v>0.002</v>
          </cell>
          <cell r="QN206">
            <v>-0.23</v>
          </cell>
          <cell r="QO206">
            <v>0.002</v>
          </cell>
          <cell r="QP206">
            <v>-0.06</v>
          </cell>
          <cell r="QQ206">
            <v>0.002</v>
          </cell>
          <cell r="QR206">
            <v>-0.1</v>
          </cell>
          <cell r="QS206">
            <v>0.002</v>
          </cell>
          <cell r="QT206">
            <v>-0.06</v>
          </cell>
          <cell r="QU206">
            <v>0.003</v>
          </cell>
          <cell r="QV206">
            <v>-0.11</v>
          </cell>
          <cell r="QW206">
            <v>0.002</v>
          </cell>
          <cell r="QX206">
            <v>-0.06</v>
          </cell>
          <cell r="QY206">
            <v>0.002</v>
          </cell>
          <cell r="QZ206">
            <v>-0.11</v>
          </cell>
          <cell r="RA206">
            <v>0.002</v>
          </cell>
          <cell r="RB206">
            <v>-0.08</v>
          </cell>
          <cell r="RC206">
            <v>0.002</v>
          </cell>
          <cell r="RD206">
            <v>-0.14</v>
          </cell>
          <cell r="RE206">
            <v>0.002</v>
          </cell>
          <cell r="RF206">
            <v>-0.08</v>
          </cell>
          <cell r="RG206">
            <v>0.001</v>
          </cell>
          <cell r="RH206">
            <v>-0.06</v>
          </cell>
          <cell r="RI206">
            <v>0.001</v>
          </cell>
          <cell r="RJ206">
            <v>0.06</v>
          </cell>
          <cell r="RK206">
            <v>0.001</v>
          </cell>
          <cell r="RL206">
            <v>0.13</v>
          </cell>
          <cell r="RM206">
            <v>0.001</v>
          </cell>
          <cell r="RN206">
            <v>0.05</v>
          </cell>
          <cell r="RO206">
            <v>0.001</v>
          </cell>
          <cell r="RP206">
            <v>0.26</v>
          </cell>
          <cell r="RQ206">
            <v>0.002</v>
          </cell>
        </row>
        <row r="206">
          <cell r="SF206">
            <v>-0.07</v>
          </cell>
          <cell r="SG206">
            <v>0.002</v>
          </cell>
          <cell r="SH206">
            <v>-0.14</v>
          </cell>
          <cell r="SI206">
            <v>0.003</v>
          </cell>
          <cell r="SJ206">
            <v>0.06</v>
          </cell>
          <cell r="SK206">
            <v>0.001</v>
          </cell>
          <cell r="SL206">
            <v>0.2</v>
          </cell>
          <cell r="SM206">
            <v>0.002</v>
          </cell>
          <cell r="SN206">
            <v>0.06</v>
          </cell>
          <cell r="SO206">
            <v>0.001</v>
          </cell>
          <cell r="SP206">
            <v>0.2</v>
          </cell>
          <cell r="SQ206">
            <v>0.002</v>
          </cell>
          <cell r="SR206">
            <v>0.05</v>
          </cell>
          <cell r="SS206">
            <v>0.001</v>
          </cell>
          <cell r="ST206">
            <v>0.18</v>
          </cell>
          <cell r="SU206">
            <v>0.002</v>
          </cell>
          <cell r="SV206">
            <v>0.02</v>
          </cell>
          <cell r="SW206">
            <v>0.001</v>
          </cell>
          <cell r="SX206">
            <v>0.06</v>
          </cell>
          <cell r="SY206">
            <v>0.002</v>
          </cell>
          <cell r="SZ206">
            <v>0</v>
          </cell>
          <cell r="TA206">
            <v>0</v>
          </cell>
          <cell r="TB206">
            <v>0</v>
          </cell>
          <cell r="TC206">
            <v>0.002</v>
          </cell>
          <cell r="TD206">
            <v>-0.12</v>
          </cell>
          <cell r="TE206">
            <v>0.002</v>
          </cell>
          <cell r="TF206">
            <v>-0.45</v>
          </cell>
          <cell r="TG206">
            <v>0.006</v>
          </cell>
          <cell r="TH206">
            <v>0</v>
          </cell>
          <cell r="TI206">
            <v>0.004</v>
          </cell>
          <cell r="TJ206">
            <v>-0.04</v>
          </cell>
          <cell r="TK206">
            <v>0.007</v>
          </cell>
        </row>
        <row r="206">
          <cell r="TZ206">
            <v>-0.31</v>
          </cell>
          <cell r="UA206">
            <v>0.005</v>
          </cell>
          <cell r="UB206">
            <v>0.87</v>
          </cell>
          <cell r="UC206">
            <v>0.01</v>
          </cell>
          <cell r="UD206">
            <v>-0.04</v>
          </cell>
          <cell r="UE206">
            <v>0.002</v>
          </cell>
          <cell r="UF206">
            <v>-0.14</v>
          </cell>
          <cell r="UG206">
            <v>0.005</v>
          </cell>
          <cell r="UH206">
            <v>-0.02</v>
          </cell>
          <cell r="UI206">
            <v>0.002</v>
          </cell>
          <cell r="UJ206">
            <v>-0.12</v>
          </cell>
          <cell r="UK206">
            <v>0.005</v>
          </cell>
          <cell r="UL206">
            <v>0.02</v>
          </cell>
          <cell r="UM206">
            <v>0.003</v>
          </cell>
          <cell r="UN206">
            <v>-0.05</v>
          </cell>
          <cell r="UO206">
            <v>0.005</v>
          </cell>
          <cell r="UP206">
            <v>-0.04</v>
          </cell>
          <cell r="UQ206">
            <v>0.002</v>
          </cell>
          <cell r="UR206">
            <v>0.02</v>
          </cell>
          <cell r="US206">
            <v>0.004</v>
          </cell>
          <cell r="UT206">
            <v>-0.02</v>
          </cell>
          <cell r="UU206">
            <v>0.002</v>
          </cell>
          <cell r="UV206">
            <v>0.28</v>
          </cell>
          <cell r="UW206">
            <v>0.002</v>
          </cell>
          <cell r="UX206">
            <v>0.02</v>
          </cell>
          <cell r="UY206">
            <v>0</v>
          </cell>
          <cell r="UZ206">
            <v>0.09</v>
          </cell>
          <cell r="VA206">
            <v>0.001</v>
          </cell>
          <cell r="VB206">
            <v>0.1</v>
          </cell>
          <cell r="VC206">
            <v>0.001</v>
          </cell>
        </row>
        <row r="206">
          <cell r="VL206">
            <v>0.01</v>
          </cell>
          <cell r="VM206">
            <v>0</v>
          </cell>
          <cell r="VN206">
            <v>-0.04</v>
          </cell>
          <cell r="VO206">
            <v>0.001</v>
          </cell>
          <cell r="VP206">
            <v>0.03</v>
          </cell>
          <cell r="VQ206">
            <v>0</v>
          </cell>
          <cell r="VR206">
            <v>0.04</v>
          </cell>
          <cell r="VS206">
            <v>0</v>
          </cell>
          <cell r="VT206">
            <v>0.01</v>
          </cell>
          <cell r="VU206">
            <v>0</v>
          </cell>
          <cell r="VV206">
            <v>0</v>
          </cell>
          <cell r="VW206">
            <v>0</v>
          </cell>
          <cell r="VX206">
            <v>0.01</v>
          </cell>
          <cell r="VY206">
            <v>0</v>
          </cell>
          <cell r="VZ206">
            <v>-0.01</v>
          </cell>
          <cell r="WA206">
            <v>0</v>
          </cell>
          <cell r="WB206">
            <v>0.12</v>
          </cell>
          <cell r="WC206">
            <v>0.001</v>
          </cell>
          <cell r="WD206">
            <v>-0.03</v>
          </cell>
          <cell r="WE206">
            <v>0.001</v>
          </cell>
          <cell r="WF206">
            <v>-0.01</v>
          </cell>
          <cell r="WG206">
            <v>0.002</v>
          </cell>
          <cell r="WH206">
            <v>0.03</v>
          </cell>
          <cell r="WI206">
            <v>0.001</v>
          </cell>
        </row>
        <row r="206">
          <cell r="WX206">
            <v>0.03</v>
          </cell>
          <cell r="WY206">
            <v>0.001</v>
          </cell>
          <cell r="WZ206">
            <v>0.14</v>
          </cell>
          <cell r="XA206">
            <v>0.001</v>
          </cell>
          <cell r="XB206">
            <v>0.07</v>
          </cell>
          <cell r="XC206">
            <v>0.001</v>
          </cell>
          <cell r="XD206">
            <v>0</v>
          </cell>
          <cell r="XE206">
            <v>0.001</v>
          </cell>
          <cell r="XF206">
            <v>0.09</v>
          </cell>
          <cell r="XG206">
            <v>0.002</v>
          </cell>
          <cell r="XH206">
            <v>0</v>
          </cell>
          <cell r="XI206">
            <v>0.001</v>
          </cell>
          <cell r="XJ206">
            <v>0.08</v>
          </cell>
          <cell r="XK206">
            <v>0.002</v>
          </cell>
          <cell r="XL206">
            <v>0</v>
          </cell>
          <cell r="XM206">
            <v>0.001</v>
          </cell>
          <cell r="XN206">
            <v>0.07</v>
          </cell>
          <cell r="XO206">
            <v>0.002</v>
          </cell>
          <cell r="XP206">
            <v>0.03</v>
          </cell>
          <cell r="XQ206">
            <v>0.001</v>
          </cell>
          <cell r="XR206">
            <v>0.02</v>
          </cell>
          <cell r="XS206">
            <v>0.001</v>
          </cell>
          <cell r="XT206">
            <v>0.02</v>
          </cell>
          <cell r="XU206">
            <v>0</v>
          </cell>
        </row>
        <row r="207">
          <cell r="B207" t="str">
            <v>KMS127</v>
          </cell>
          <cell r="C207" t="str">
            <v>Korea/N China</v>
          </cell>
          <cell r="D207">
            <v>37.6097</v>
          </cell>
          <cell r="E207">
            <v>127.7764</v>
          </cell>
          <cell r="F207">
            <v>0.01</v>
          </cell>
          <cell r="G207">
            <v>0.007</v>
          </cell>
          <cell r="H207">
            <v>0.75</v>
          </cell>
          <cell r="I207">
            <v>0.026</v>
          </cell>
          <cell r="J207">
            <v>1.09</v>
          </cell>
          <cell r="K207">
            <v>0.032</v>
          </cell>
          <cell r="L207">
            <v>-0.26</v>
          </cell>
          <cell r="M207">
            <v>0.009</v>
          </cell>
          <cell r="N207">
            <v>1.11</v>
          </cell>
          <cell r="O207">
            <v>0.035</v>
          </cell>
        </row>
        <row r="207">
          <cell r="X207">
            <v>0.22</v>
          </cell>
          <cell r="Y207">
            <v>0.006</v>
          </cell>
          <cell r="Z207">
            <v>0.41</v>
          </cell>
          <cell r="AA207">
            <v>0.029</v>
          </cell>
          <cell r="AB207">
            <v>0.38</v>
          </cell>
          <cell r="AC207">
            <v>0.016</v>
          </cell>
          <cell r="AD207">
            <v>-2.82</v>
          </cell>
          <cell r="AE207">
            <v>0.026</v>
          </cell>
          <cell r="AF207">
            <v>-5.01</v>
          </cell>
          <cell r="AG207">
            <v>0.084</v>
          </cell>
          <cell r="AH207">
            <v>-0.12</v>
          </cell>
          <cell r="AI207">
            <v>0.007</v>
          </cell>
          <cell r="AJ207">
            <v>1.2</v>
          </cell>
          <cell r="AK207">
            <v>0.02</v>
          </cell>
          <cell r="AL207">
            <v>-0.13</v>
          </cell>
          <cell r="AM207">
            <v>0.006</v>
          </cell>
          <cell r="AN207">
            <v>1.18</v>
          </cell>
          <cell r="AO207">
            <v>0.02</v>
          </cell>
          <cell r="AP207">
            <v>-0.04</v>
          </cell>
          <cell r="AQ207">
            <v>0.007</v>
          </cell>
          <cell r="AR207">
            <v>1.15</v>
          </cell>
          <cell r="AS207">
            <v>0.026</v>
          </cell>
          <cell r="AT207">
            <v>-0.42</v>
          </cell>
          <cell r="AU207">
            <v>0.006</v>
          </cell>
          <cell r="AV207">
            <v>-0.62</v>
          </cell>
          <cell r="AW207">
            <v>0.019</v>
          </cell>
          <cell r="AX207">
            <v>-0.43</v>
          </cell>
          <cell r="AY207">
            <v>0.008</v>
          </cell>
          <cell r="AZ207">
            <v>-0.67</v>
          </cell>
          <cell r="BA207">
            <v>0.016</v>
          </cell>
          <cell r="BB207">
            <v>-0.02</v>
          </cell>
          <cell r="BC207">
            <v>0.002</v>
          </cell>
          <cell r="BD207">
            <v>0.1</v>
          </cell>
          <cell r="BE207">
            <v>0.003</v>
          </cell>
          <cell r="BF207">
            <v>-0.16</v>
          </cell>
          <cell r="BG207">
            <v>0.002</v>
          </cell>
          <cell r="BH207">
            <v>0.2</v>
          </cell>
          <cell r="BI207">
            <v>0.004</v>
          </cell>
        </row>
        <row r="207">
          <cell r="BR207">
            <v>0.09</v>
          </cell>
          <cell r="BS207">
            <v>0.004</v>
          </cell>
          <cell r="BT207">
            <v>0.36</v>
          </cell>
          <cell r="BU207">
            <v>0.005</v>
          </cell>
          <cell r="BV207">
            <v>0.17</v>
          </cell>
          <cell r="BW207">
            <v>0.004</v>
          </cell>
          <cell r="BX207">
            <v>-0.37</v>
          </cell>
          <cell r="BY207">
            <v>0.004</v>
          </cell>
          <cell r="BZ207">
            <v>0</v>
          </cell>
          <cell r="CA207">
            <v>0.007</v>
          </cell>
          <cell r="CB207">
            <v>-0.07</v>
          </cell>
          <cell r="CC207">
            <v>0.001</v>
          </cell>
          <cell r="CD207">
            <v>0.14</v>
          </cell>
          <cell r="CE207">
            <v>0.003</v>
          </cell>
          <cell r="CF207">
            <v>-0.06</v>
          </cell>
          <cell r="CG207">
            <v>0.001</v>
          </cell>
          <cell r="CH207">
            <v>0.15</v>
          </cell>
          <cell r="CI207">
            <v>0.002</v>
          </cell>
          <cell r="CJ207">
            <v>-0.03</v>
          </cell>
          <cell r="CK207">
            <v>0.001</v>
          </cell>
          <cell r="CL207">
            <v>0.16</v>
          </cell>
          <cell r="CM207">
            <v>0.003</v>
          </cell>
          <cell r="CN207">
            <v>-0.07</v>
          </cell>
          <cell r="CO207">
            <v>0.001</v>
          </cell>
          <cell r="CP207">
            <v>0.08</v>
          </cell>
          <cell r="CQ207">
            <v>0.002</v>
          </cell>
          <cell r="CR207">
            <v>-0.02</v>
          </cell>
          <cell r="CS207">
            <v>0.001</v>
          </cell>
          <cell r="CT207">
            <v>0.08</v>
          </cell>
          <cell r="CU207">
            <v>0.002</v>
          </cell>
          <cell r="CV207">
            <v>-0.67</v>
          </cell>
          <cell r="CW207">
            <v>0.008</v>
          </cell>
          <cell r="CX207">
            <v>0.06</v>
          </cell>
          <cell r="CY207">
            <v>0.005</v>
          </cell>
          <cell r="CZ207">
            <v>-0.27</v>
          </cell>
          <cell r="DA207">
            <v>0.01</v>
          </cell>
          <cell r="DB207">
            <v>-0.06</v>
          </cell>
          <cell r="DC207">
            <v>0.008</v>
          </cell>
        </row>
        <row r="207">
          <cell r="DL207">
            <v>0.17</v>
          </cell>
          <cell r="DM207">
            <v>0.008</v>
          </cell>
          <cell r="DN207">
            <v>0.18</v>
          </cell>
          <cell r="DO207">
            <v>0.004</v>
          </cell>
          <cell r="DP207">
            <v>0</v>
          </cell>
          <cell r="DQ207">
            <v>0.001</v>
          </cell>
          <cell r="DR207">
            <v>-0.91</v>
          </cell>
          <cell r="DS207">
            <v>0.012</v>
          </cell>
          <cell r="DT207">
            <v>-0.03</v>
          </cell>
          <cell r="DU207">
            <v>0.01</v>
          </cell>
          <cell r="DV207">
            <v>-0.43</v>
          </cell>
          <cell r="DW207">
            <v>0.006</v>
          </cell>
          <cell r="DX207">
            <v>0.03</v>
          </cell>
          <cell r="DY207">
            <v>0.002</v>
          </cell>
          <cell r="DZ207">
            <v>-0.41</v>
          </cell>
          <cell r="EA207">
            <v>0.006</v>
          </cell>
          <cell r="EB207">
            <v>0.07</v>
          </cell>
          <cell r="EC207">
            <v>0.003</v>
          </cell>
          <cell r="ED207">
            <v>-0.35</v>
          </cell>
          <cell r="EE207">
            <v>0.006</v>
          </cell>
          <cell r="EF207">
            <v>0.15</v>
          </cell>
          <cell r="EG207">
            <v>0.004</v>
          </cell>
          <cell r="EH207">
            <v>-0.37</v>
          </cell>
          <cell r="EI207">
            <v>0.007</v>
          </cell>
          <cell r="EJ207">
            <v>0.02</v>
          </cell>
          <cell r="EK207">
            <v>0.003</v>
          </cell>
          <cell r="EL207">
            <v>-0.23</v>
          </cell>
          <cell r="EM207">
            <v>0.004</v>
          </cell>
          <cell r="EN207">
            <v>0.04</v>
          </cell>
          <cell r="EO207">
            <v>0.001</v>
          </cell>
          <cell r="EP207">
            <v>0.03</v>
          </cell>
          <cell r="EQ207">
            <v>0.001</v>
          </cell>
          <cell r="ER207">
            <v>0.01</v>
          </cell>
          <cell r="ES207">
            <v>0</v>
          </cell>
          <cell r="ET207">
            <v>-0.06</v>
          </cell>
          <cell r="EU207">
            <v>0.001</v>
          </cell>
          <cell r="EV207">
            <v>0.04</v>
          </cell>
          <cell r="EW207">
            <v>0</v>
          </cell>
        </row>
        <row r="207">
          <cell r="FF207">
            <v>0.03</v>
          </cell>
          <cell r="FG207">
            <v>0.001</v>
          </cell>
          <cell r="FH207">
            <v>0.02</v>
          </cell>
          <cell r="FI207">
            <v>0</v>
          </cell>
          <cell r="FJ207">
            <v>0.01</v>
          </cell>
          <cell r="FK207">
            <v>0</v>
          </cell>
          <cell r="FL207">
            <v>-0.11</v>
          </cell>
          <cell r="FM207">
            <v>0.001</v>
          </cell>
          <cell r="FN207">
            <v>0.01</v>
          </cell>
          <cell r="FO207">
            <v>0.001</v>
          </cell>
          <cell r="FP207">
            <v>-0.01</v>
          </cell>
          <cell r="FQ207">
            <v>0.001</v>
          </cell>
          <cell r="FR207">
            <v>0.02</v>
          </cell>
          <cell r="FS207">
            <v>0</v>
          </cell>
          <cell r="FT207">
            <v>-0.01</v>
          </cell>
          <cell r="FU207">
            <v>0.001</v>
          </cell>
          <cell r="FV207">
            <v>0.02</v>
          </cell>
          <cell r="FW207">
            <v>0</v>
          </cell>
          <cell r="FX207">
            <v>0</v>
          </cell>
          <cell r="FY207">
            <v>0</v>
          </cell>
          <cell r="FZ207">
            <v>0.01</v>
          </cell>
          <cell r="GA207">
            <v>0</v>
          </cell>
          <cell r="GB207">
            <v>-0.02</v>
          </cell>
          <cell r="GC207">
            <v>0</v>
          </cell>
          <cell r="GD207">
            <v>0.01</v>
          </cell>
          <cell r="GE207">
            <v>0</v>
          </cell>
          <cell r="GF207">
            <v>-0.01</v>
          </cell>
          <cell r="GG207">
            <v>0</v>
          </cell>
          <cell r="GH207">
            <v>0.01</v>
          </cell>
          <cell r="GI207">
            <v>0</v>
          </cell>
          <cell r="GJ207">
            <v>57.36</v>
          </cell>
          <cell r="GK207">
            <v>1.192</v>
          </cell>
          <cell r="GL207">
            <v>274.16</v>
          </cell>
          <cell r="GM207">
            <v>4.629</v>
          </cell>
          <cell r="GN207">
            <v>-22.47</v>
          </cell>
          <cell r="GO207">
            <v>1.458</v>
          </cell>
          <cell r="GP207">
            <v>393.71</v>
          </cell>
          <cell r="GQ207">
            <v>4.592</v>
          </cell>
        </row>
        <row r="207">
          <cell r="GZ207">
            <v>74.55</v>
          </cell>
          <cell r="HA207">
            <v>1.489</v>
          </cell>
          <cell r="HB207">
            <v>-505.38</v>
          </cell>
          <cell r="HC207">
            <v>8.257</v>
          </cell>
          <cell r="HD207">
            <v>0.74</v>
          </cell>
          <cell r="HE207">
            <v>0.023</v>
          </cell>
          <cell r="HF207">
            <v>-258.22</v>
          </cell>
          <cell r="HG207">
            <v>2.367</v>
          </cell>
          <cell r="HH207">
            <v>-1326.74</v>
          </cell>
          <cell r="HI207">
            <v>8.367</v>
          </cell>
          <cell r="HJ207">
            <v>-2.05</v>
          </cell>
          <cell r="HK207">
            <v>1.11</v>
          </cell>
          <cell r="HL207">
            <v>313.59</v>
          </cell>
          <cell r="HM207">
            <v>4.563</v>
          </cell>
          <cell r="HN207">
            <v>-9.27</v>
          </cell>
          <cell r="HO207">
            <v>1.051</v>
          </cell>
          <cell r="HP207">
            <v>309.22</v>
          </cell>
          <cell r="HQ207">
            <v>3.902</v>
          </cell>
          <cell r="HR207">
            <v>10.75</v>
          </cell>
          <cell r="HS207">
            <v>1.201</v>
          </cell>
          <cell r="HT207">
            <v>210.45</v>
          </cell>
          <cell r="HU207">
            <v>4.95</v>
          </cell>
          <cell r="HV207">
            <v>-28.9</v>
          </cell>
          <cell r="HW207">
            <v>0.824</v>
          </cell>
          <cell r="HX207">
            <v>-321.8</v>
          </cell>
          <cell r="HY207">
            <v>5.386</v>
          </cell>
          <cell r="HZ207">
            <v>-526.75</v>
          </cell>
          <cell r="IA207">
            <v>3.76</v>
          </cell>
          <cell r="IB207">
            <v>0.29</v>
          </cell>
          <cell r="IC207">
            <v>0.005</v>
          </cell>
          <cell r="ID207">
            <v>0.08</v>
          </cell>
          <cell r="IE207">
            <v>0.004</v>
          </cell>
          <cell r="IF207">
            <v>0.04</v>
          </cell>
          <cell r="IG207">
            <v>0.008</v>
          </cell>
          <cell r="IH207">
            <v>0.2</v>
          </cell>
          <cell r="II207">
            <v>0.006</v>
          </cell>
        </row>
        <row r="207">
          <cell r="IR207">
            <v>0</v>
          </cell>
          <cell r="IS207">
            <v>0.004</v>
          </cell>
          <cell r="IT207">
            <v>0</v>
          </cell>
          <cell r="IU207">
            <v>0.001</v>
          </cell>
          <cell r="IV207">
            <v>0.46</v>
          </cell>
          <cell r="IW207">
            <v>0.009</v>
          </cell>
          <cell r="IX207">
            <v>-1.43</v>
          </cell>
          <cell r="IY207">
            <v>0.009</v>
          </cell>
          <cell r="IZ207">
            <v>-0.48</v>
          </cell>
          <cell r="JA207">
            <v>0.005</v>
          </cell>
          <cell r="JB207">
            <v>0.21</v>
          </cell>
          <cell r="JC207">
            <v>0.007</v>
          </cell>
          <cell r="JD207">
            <v>0.17</v>
          </cell>
          <cell r="JE207">
            <v>0.005</v>
          </cell>
          <cell r="JF207">
            <v>0.21</v>
          </cell>
          <cell r="JG207">
            <v>0.007</v>
          </cell>
          <cell r="JH207">
            <v>0.21</v>
          </cell>
          <cell r="JI207">
            <v>0.005</v>
          </cell>
          <cell r="JJ207">
            <v>0.23</v>
          </cell>
          <cell r="JK207">
            <v>0.006</v>
          </cell>
          <cell r="JL207">
            <v>0.17</v>
          </cell>
          <cell r="JM207">
            <v>0.004</v>
          </cell>
          <cell r="JN207">
            <v>-0.11</v>
          </cell>
          <cell r="JO207">
            <v>0.005</v>
          </cell>
          <cell r="JP207">
            <v>-0.09</v>
          </cell>
          <cell r="JQ207">
            <v>0.004</v>
          </cell>
          <cell r="JR207">
            <v>-0.11</v>
          </cell>
          <cell r="JS207">
            <v>0.001</v>
          </cell>
          <cell r="JT207">
            <v>-0.02</v>
          </cell>
          <cell r="JU207">
            <v>0.002</v>
          </cell>
          <cell r="JV207">
            <v>0.15</v>
          </cell>
          <cell r="JW207">
            <v>0.004</v>
          </cell>
          <cell r="JX207">
            <v>-0.04</v>
          </cell>
          <cell r="JY207">
            <v>0.002</v>
          </cell>
          <cell r="JZ207">
            <v>-0.04</v>
          </cell>
          <cell r="KA207">
            <v>0.006</v>
          </cell>
        </row>
        <row r="207">
          <cell r="KJ207">
            <v>0.04</v>
          </cell>
          <cell r="KK207">
            <v>0.001</v>
          </cell>
          <cell r="KL207">
            <v>-0.02</v>
          </cell>
          <cell r="KM207">
            <v>0.001</v>
          </cell>
          <cell r="KN207">
            <v>0</v>
          </cell>
          <cell r="KO207">
            <v>0</v>
          </cell>
          <cell r="KP207">
            <v>0.18</v>
          </cell>
          <cell r="KQ207">
            <v>0.002</v>
          </cell>
          <cell r="KR207">
            <v>-0.03</v>
          </cell>
          <cell r="KS207">
            <v>0.003</v>
          </cell>
          <cell r="KT207">
            <v>-0.07</v>
          </cell>
          <cell r="KU207">
            <v>0.002</v>
          </cell>
          <cell r="KV207">
            <v>0.08</v>
          </cell>
          <cell r="KW207">
            <v>0.005</v>
          </cell>
          <cell r="KX207">
            <v>-0.07</v>
          </cell>
          <cell r="KY207">
            <v>0.002</v>
          </cell>
          <cell r="KZ207">
            <v>0.04</v>
          </cell>
          <cell r="LA207">
            <v>0.005</v>
          </cell>
          <cell r="LB207">
            <v>-0.05</v>
          </cell>
          <cell r="LC207">
            <v>0.001</v>
          </cell>
          <cell r="LD207">
            <v>0.01</v>
          </cell>
          <cell r="LE207">
            <v>0.004</v>
          </cell>
          <cell r="LF207">
            <v>0.01</v>
          </cell>
          <cell r="LG207">
            <v>0.001</v>
          </cell>
          <cell r="LH207">
            <v>-0.06</v>
          </cell>
          <cell r="LI207">
            <v>0.003</v>
          </cell>
          <cell r="LJ207">
            <v>0.01</v>
          </cell>
          <cell r="LK207">
            <v>0</v>
          </cell>
          <cell r="LL207">
            <v>-0.04</v>
          </cell>
          <cell r="LM207">
            <v>0.001</v>
          </cell>
          <cell r="LN207">
            <v>0.17</v>
          </cell>
          <cell r="LO207">
            <v>0.003</v>
          </cell>
          <cell r="LP207">
            <v>0.19</v>
          </cell>
          <cell r="LQ207">
            <v>0.004</v>
          </cell>
          <cell r="LR207">
            <v>0.17</v>
          </cell>
          <cell r="LS207">
            <v>0.004</v>
          </cell>
          <cell r="LT207">
            <v>0.24</v>
          </cell>
          <cell r="LU207">
            <v>0.006</v>
          </cell>
        </row>
        <row r="207">
          <cell r="MD207">
            <v>0</v>
          </cell>
          <cell r="ME207">
            <v>0.001</v>
          </cell>
          <cell r="MF207">
            <v>0.01</v>
          </cell>
          <cell r="MG207">
            <v>0.001</v>
          </cell>
          <cell r="MH207">
            <v>0.17</v>
          </cell>
          <cell r="MI207">
            <v>0.004</v>
          </cell>
          <cell r="MJ207">
            <v>0.29</v>
          </cell>
          <cell r="MK207">
            <v>0.005</v>
          </cell>
          <cell r="ML207">
            <v>0.17</v>
          </cell>
          <cell r="MM207">
            <v>0.004</v>
          </cell>
          <cell r="MN207">
            <v>0.3</v>
          </cell>
          <cell r="MO207">
            <v>0.005</v>
          </cell>
          <cell r="MP207">
            <v>0.17</v>
          </cell>
          <cell r="MQ207">
            <v>0.004</v>
          </cell>
          <cell r="MR207">
            <v>0.27</v>
          </cell>
          <cell r="MS207">
            <v>0.007</v>
          </cell>
          <cell r="MT207">
            <v>0.27</v>
          </cell>
          <cell r="MU207">
            <v>0.007</v>
          </cell>
          <cell r="MV207">
            <v>0.01</v>
          </cell>
          <cell r="MW207">
            <v>0.009</v>
          </cell>
          <cell r="MX207">
            <v>0.63</v>
          </cell>
          <cell r="MY207">
            <v>0.008</v>
          </cell>
        </row>
        <row r="207">
          <cell r="NH207">
            <v>0.03</v>
          </cell>
          <cell r="NI207">
            <v>0.004</v>
          </cell>
          <cell r="NJ207">
            <v>-0.14</v>
          </cell>
          <cell r="NK207">
            <v>0.01</v>
          </cell>
          <cell r="NL207">
            <v>-0.02</v>
          </cell>
          <cell r="NM207">
            <v>0.002</v>
          </cell>
          <cell r="NN207">
            <v>-1.53</v>
          </cell>
          <cell r="NO207">
            <v>0.013</v>
          </cell>
          <cell r="NP207">
            <v>-1.52</v>
          </cell>
          <cell r="NQ207">
            <v>0.01</v>
          </cell>
          <cell r="NR207">
            <v>0.11</v>
          </cell>
          <cell r="NS207">
            <v>0.008</v>
          </cell>
          <cell r="NT207">
            <v>0.44</v>
          </cell>
          <cell r="NU207">
            <v>0.007</v>
          </cell>
          <cell r="NV207">
            <v>0.1</v>
          </cell>
          <cell r="NW207">
            <v>0.008</v>
          </cell>
          <cell r="NX207">
            <v>0.46</v>
          </cell>
          <cell r="NY207">
            <v>0.008</v>
          </cell>
          <cell r="NZ207">
            <v>0.14</v>
          </cell>
          <cell r="OA207">
            <v>0.007</v>
          </cell>
          <cell r="OB207">
            <v>0.43</v>
          </cell>
          <cell r="OC207">
            <v>0.007</v>
          </cell>
          <cell r="OD207">
            <v>-0.15</v>
          </cell>
          <cell r="OE207">
            <v>0.005</v>
          </cell>
          <cell r="OF207">
            <v>-0.17</v>
          </cell>
          <cell r="OG207">
            <v>0.007</v>
          </cell>
          <cell r="OH207">
            <v>-0.13</v>
          </cell>
          <cell r="OI207">
            <v>0.002</v>
          </cell>
          <cell r="OJ207">
            <v>-0.25</v>
          </cell>
          <cell r="OK207">
            <v>0.003</v>
          </cell>
          <cell r="OL207">
            <v>0.01</v>
          </cell>
          <cell r="OM207">
            <v>0.001</v>
          </cell>
          <cell r="ON207">
            <v>0.02</v>
          </cell>
          <cell r="OO207">
            <v>0.001</v>
          </cell>
          <cell r="OP207">
            <v>0.04</v>
          </cell>
          <cell r="OQ207">
            <v>0.001</v>
          </cell>
          <cell r="OR207">
            <v>0</v>
          </cell>
          <cell r="OS207">
            <v>0.001</v>
          </cell>
        </row>
        <row r="207">
          <cell r="PD207">
            <v>0.01</v>
          </cell>
          <cell r="PE207">
            <v>0</v>
          </cell>
          <cell r="PF207">
            <v>0.03</v>
          </cell>
          <cell r="PG207">
            <v>0.001</v>
          </cell>
          <cell r="PH207">
            <v>0.02</v>
          </cell>
          <cell r="PI207">
            <v>0.001</v>
          </cell>
          <cell r="PJ207">
            <v>0.03</v>
          </cell>
          <cell r="PK207">
            <v>0.001</v>
          </cell>
          <cell r="PL207">
            <v>0.02</v>
          </cell>
          <cell r="PM207">
            <v>0.001</v>
          </cell>
          <cell r="PN207">
            <v>0.03</v>
          </cell>
          <cell r="PO207">
            <v>0.001</v>
          </cell>
          <cell r="PP207">
            <v>-0.05</v>
          </cell>
          <cell r="PQ207">
            <v>0.002</v>
          </cell>
          <cell r="PR207">
            <v>-0.09</v>
          </cell>
          <cell r="PS207">
            <v>0.002</v>
          </cell>
          <cell r="PT207">
            <v>-0.04</v>
          </cell>
          <cell r="PU207">
            <v>0.003</v>
          </cell>
          <cell r="PV207">
            <v>-0.07</v>
          </cell>
          <cell r="PW207">
            <v>0.002</v>
          </cell>
        </row>
        <row r="207">
          <cell r="QF207">
            <v>-0.01</v>
          </cell>
          <cell r="QG207">
            <v>0.001</v>
          </cell>
          <cell r="QH207">
            <v>0.01</v>
          </cell>
          <cell r="QI207">
            <v>0.002</v>
          </cell>
          <cell r="QJ207">
            <v>-0.07</v>
          </cell>
          <cell r="QK207">
            <v>0.002</v>
          </cell>
          <cell r="QL207">
            <v>-0.29</v>
          </cell>
          <cell r="QM207">
            <v>0.002</v>
          </cell>
          <cell r="QN207">
            <v>-0.33</v>
          </cell>
          <cell r="QO207">
            <v>0.002</v>
          </cell>
          <cell r="QP207">
            <v>-0.04</v>
          </cell>
          <cell r="QQ207">
            <v>0.002</v>
          </cell>
          <cell r="QR207">
            <v>-0.08</v>
          </cell>
          <cell r="QS207">
            <v>0.002</v>
          </cell>
          <cell r="QT207">
            <v>-0.04</v>
          </cell>
          <cell r="QU207">
            <v>0.003</v>
          </cell>
          <cell r="QV207">
            <v>-0.07</v>
          </cell>
          <cell r="QW207">
            <v>0.002</v>
          </cell>
          <cell r="QX207">
            <v>-0.04</v>
          </cell>
          <cell r="QY207">
            <v>0.003</v>
          </cell>
          <cell r="QZ207">
            <v>-0.04</v>
          </cell>
          <cell r="RA207">
            <v>0.002</v>
          </cell>
          <cell r="RB207">
            <v>-0.1</v>
          </cell>
          <cell r="RC207">
            <v>0.002</v>
          </cell>
          <cell r="RD207">
            <v>-0.13</v>
          </cell>
          <cell r="RE207">
            <v>0.002</v>
          </cell>
          <cell r="RF207">
            <v>-0.11</v>
          </cell>
          <cell r="RG207">
            <v>0.001</v>
          </cell>
          <cell r="RH207">
            <v>-0.07</v>
          </cell>
          <cell r="RI207">
            <v>0.001</v>
          </cell>
          <cell r="RJ207">
            <v>0.13</v>
          </cell>
          <cell r="RK207">
            <v>0.001</v>
          </cell>
          <cell r="RL207">
            <v>0.22</v>
          </cell>
          <cell r="RM207">
            <v>0.001</v>
          </cell>
          <cell r="RN207">
            <v>0.1</v>
          </cell>
          <cell r="RO207">
            <v>0.001</v>
          </cell>
          <cell r="RP207">
            <v>0.36</v>
          </cell>
          <cell r="RQ207">
            <v>0.003</v>
          </cell>
        </row>
        <row r="207">
          <cell r="RZ207">
            <v>0</v>
          </cell>
          <cell r="SA207">
            <v>0</v>
          </cell>
          <cell r="SB207">
            <v>0.14</v>
          </cell>
          <cell r="SC207">
            <v>0.003</v>
          </cell>
          <cell r="SD207">
            <v>-0.01</v>
          </cell>
          <cell r="SE207">
            <v>0.001</v>
          </cell>
          <cell r="SF207">
            <v>-0.12</v>
          </cell>
          <cell r="SG207">
            <v>0.002</v>
          </cell>
          <cell r="SH207">
            <v>-0.26</v>
          </cell>
          <cell r="SI207">
            <v>0.003</v>
          </cell>
          <cell r="SJ207">
            <v>0.14</v>
          </cell>
          <cell r="SK207">
            <v>0.001</v>
          </cell>
          <cell r="SL207">
            <v>0.31</v>
          </cell>
          <cell r="SM207">
            <v>0.002</v>
          </cell>
          <cell r="SN207">
            <v>0.14</v>
          </cell>
          <cell r="SO207">
            <v>0.001</v>
          </cell>
          <cell r="SP207">
            <v>0.33</v>
          </cell>
          <cell r="SQ207">
            <v>0.003</v>
          </cell>
          <cell r="SR207">
            <v>0.12</v>
          </cell>
          <cell r="SS207">
            <v>0.001</v>
          </cell>
          <cell r="ST207">
            <v>0.32</v>
          </cell>
          <cell r="SU207">
            <v>0.002</v>
          </cell>
          <cell r="SV207">
            <v>0.07</v>
          </cell>
          <cell r="SW207">
            <v>0.001</v>
          </cell>
          <cell r="SX207">
            <v>0.12</v>
          </cell>
          <cell r="SY207">
            <v>0.001</v>
          </cell>
          <cell r="SZ207">
            <v>0</v>
          </cell>
          <cell r="TA207">
            <v>0</v>
          </cell>
          <cell r="TB207">
            <v>-0.04</v>
          </cell>
          <cell r="TC207">
            <v>0.001</v>
          </cell>
          <cell r="TD207">
            <v>-0.07</v>
          </cell>
          <cell r="TE207">
            <v>0.003</v>
          </cell>
          <cell r="TF207">
            <v>-0.25</v>
          </cell>
          <cell r="TG207">
            <v>0.007</v>
          </cell>
          <cell r="TH207">
            <v>-0.16</v>
          </cell>
          <cell r="TI207">
            <v>0.004</v>
          </cell>
          <cell r="TJ207">
            <v>-0.25</v>
          </cell>
          <cell r="TK207">
            <v>0.008</v>
          </cell>
        </row>
        <row r="207">
          <cell r="TT207">
            <v>0.14</v>
          </cell>
          <cell r="TU207">
            <v>0.002</v>
          </cell>
          <cell r="TV207">
            <v>0.18</v>
          </cell>
          <cell r="TW207">
            <v>0.004</v>
          </cell>
          <cell r="TX207">
            <v>0.09</v>
          </cell>
          <cell r="TY207">
            <v>0.001</v>
          </cell>
          <cell r="TZ207">
            <v>-0.14</v>
          </cell>
          <cell r="UA207">
            <v>0.006</v>
          </cell>
          <cell r="UB207">
            <v>0.92</v>
          </cell>
          <cell r="UC207">
            <v>0.008</v>
          </cell>
          <cell r="UD207">
            <v>-0.07</v>
          </cell>
          <cell r="UE207">
            <v>0.003</v>
          </cell>
          <cell r="UF207">
            <v>-0.17</v>
          </cell>
          <cell r="UG207">
            <v>0.005</v>
          </cell>
          <cell r="UH207">
            <v>-0.09</v>
          </cell>
          <cell r="UI207">
            <v>0.002</v>
          </cell>
          <cell r="UJ207">
            <v>-0.16</v>
          </cell>
          <cell r="UK207">
            <v>0.004</v>
          </cell>
          <cell r="UL207">
            <v>-0.03</v>
          </cell>
          <cell r="UM207">
            <v>0.002</v>
          </cell>
          <cell r="UN207">
            <v>-0.1</v>
          </cell>
          <cell r="UO207">
            <v>0.005</v>
          </cell>
          <cell r="UP207">
            <v>-0.06</v>
          </cell>
          <cell r="UQ207">
            <v>0.002</v>
          </cell>
          <cell r="UR207">
            <v>0</v>
          </cell>
          <cell r="US207">
            <v>0.004</v>
          </cell>
          <cell r="UT207">
            <v>0.03</v>
          </cell>
          <cell r="UU207">
            <v>0.002</v>
          </cell>
          <cell r="UV207">
            <v>0.27</v>
          </cell>
          <cell r="UW207">
            <v>0.002</v>
          </cell>
          <cell r="UX207">
            <v>0.03</v>
          </cell>
          <cell r="UY207">
            <v>0</v>
          </cell>
          <cell r="UZ207">
            <v>0.09</v>
          </cell>
          <cell r="VA207">
            <v>0.001</v>
          </cell>
          <cell r="VB207">
            <v>0.1</v>
          </cell>
          <cell r="VC207">
            <v>0.001</v>
          </cell>
        </row>
        <row r="207">
          <cell r="VL207">
            <v>0.01</v>
          </cell>
          <cell r="VM207">
            <v>0</v>
          </cell>
          <cell r="VN207">
            <v>-0.08</v>
          </cell>
          <cell r="VO207">
            <v>0.001</v>
          </cell>
          <cell r="VP207">
            <v>0.03</v>
          </cell>
          <cell r="VQ207">
            <v>0</v>
          </cell>
          <cell r="VR207">
            <v>0.04</v>
          </cell>
          <cell r="VS207">
            <v>0</v>
          </cell>
          <cell r="VT207">
            <v>0.02</v>
          </cell>
          <cell r="VU207">
            <v>0</v>
          </cell>
          <cell r="VV207">
            <v>0</v>
          </cell>
          <cell r="VW207">
            <v>0</v>
          </cell>
          <cell r="VX207">
            <v>0.01</v>
          </cell>
          <cell r="VY207">
            <v>0</v>
          </cell>
          <cell r="VZ207">
            <v>-0.01</v>
          </cell>
          <cell r="WA207">
            <v>0</v>
          </cell>
          <cell r="WB207">
            <v>0.1</v>
          </cell>
          <cell r="WC207">
            <v>0.001</v>
          </cell>
          <cell r="WD207">
            <v>-0.04</v>
          </cell>
          <cell r="WE207">
            <v>0.001</v>
          </cell>
          <cell r="WF207">
            <v>-0.02</v>
          </cell>
          <cell r="WG207">
            <v>0.002</v>
          </cell>
          <cell r="WH207">
            <v>-0.02</v>
          </cell>
          <cell r="WI207">
            <v>0.001</v>
          </cell>
        </row>
        <row r="207">
          <cell r="WR207">
            <v>0.08</v>
          </cell>
          <cell r="WS207">
            <v>0.001</v>
          </cell>
          <cell r="WT207">
            <v>-0.01</v>
          </cell>
          <cell r="WU207">
            <v>0.001</v>
          </cell>
          <cell r="WV207">
            <v>0</v>
          </cell>
          <cell r="WW207">
            <v>0.001</v>
          </cell>
          <cell r="WX207">
            <v>0.04</v>
          </cell>
          <cell r="WY207">
            <v>0.002</v>
          </cell>
          <cell r="WZ207">
            <v>0.14</v>
          </cell>
          <cell r="XA207">
            <v>0.001</v>
          </cell>
          <cell r="XB207">
            <v>0.07</v>
          </cell>
          <cell r="XC207">
            <v>0.001</v>
          </cell>
          <cell r="XD207">
            <v>-0.04</v>
          </cell>
          <cell r="XE207">
            <v>0.001</v>
          </cell>
          <cell r="XF207">
            <v>0.06</v>
          </cell>
          <cell r="XG207">
            <v>0.002</v>
          </cell>
          <cell r="XH207">
            <v>-0.05</v>
          </cell>
          <cell r="XI207">
            <v>0.001</v>
          </cell>
          <cell r="XJ207">
            <v>0.08</v>
          </cell>
          <cell r="XK207">
            <v>0.002</v>
          </cell>
          <cell r="XL207">
            <v>-0.05</v>
          </cell>
          <cell r="XM207">
            <v>0.001</v>
          </cell>
          <cell r="XN207">
            <v>0.06</v>
          </cell>
          <cell r="XO207">
            <v>0.001</v>
          </cell>
          <cell r="XP207">
            <v>0</v>
          </cell>
          <cell r="XQ207">
            <v>0.001</v>
          </cell>
          <cell r="XR207">
            <v>0.04</v>
          </cell>
          <cell r="XS207">
            <v>0.001</v>
          </cell>
          <cell r="XT207">
            <v>0.02</v>
          </cell>
          <cell r="XU207">
            <v>0</v>
          </cell>
        </row>
        <row r="208">
          <cell r="B208" t="str">
            <v>KMS128</v>
          </cell>
          <cell r="C208" t="str">
            <v>Korea/N China</v>
          </cell>
          <cell r="D208">
            <v>37.0667</v>
          </cell>
          <cell r="E208">
            <v>127.7238</v>
          </cell>
          <cell r="F208">
            <v>0.56</v>
          </cell>
          <cell r="G208">
            <v>0.023</v>
          </cell>
          <cell r="H208">
            <v>0.18</v>
          </cell>
          <cell r="I208">
            <v>0.043</v>
          </cell>
          <cell r="J208">
            <v>1.3</v>
          </cell>
          <cell r="K208">
            <v>0.07</v>
          </cell>
          <cell r="L208">
            <v>0.06</v>
          </cell>
          <cell r="M208">
            <v>0.015</v>
          </cell>
          <cell r="N208">
            <v>4.62</v>
          </cell>
          <cell r="O208">
            <v>0.052</v>
          </cell>
        </row>
        <row r="208">
          <cell r="X208">
            <v>-0.08</v>
          </cell>
          <cell r="Y208">
            <v>0.014</v>
          </cell>
          <cell r="Z208">
            <v>-0.98</v>
          </cell>
          <cell r="AA208">
            <v>0.085</v>
          </cell>
          <cell r="AB208">
            <v>-0.27</v>
          </cell>
          <cell r="AC208">
            <v>0.027</v>
          </cell>
        </row>
        <row r="208">
          <cell r="AH208">
            <v>0.45</v>
          </cell>
          <cell r="AI208">
            <v>0.018</v>
          </cell>
          <cell r="AJ208">
            <v>2.52</v>
          </cell>
          <cell r="AK208">
            <v>0.024</v>
          </cell>
          <cell r="AL208">
            <v>0.42</v>
          </cell>
          <cell r="AM208">
            <v>0.017</v>
          </cell>
          <cell r="AN208">
            <v>2.29</v>
          </cell>
          <cell r="AO208">
            <v>0.019</v>
          </cell>
          <cell r="AP208">
            <v>0.31</v>
          </cell>
          <cell r="AQ208">
            <v>0.011</v>
          </cell>
          <cell r="AR208">
            <v>1.98</v>
          </cell>
          <cell r="AS208">
            <v>0.019</v>
          </cell>
          <cell r="AT208">
            <v>0.04</v>
          </cell>
          <cell r="AU208">
            <v>0.011</v>
          </cell>
          <cell r="AV208">
            <v>0.47</v>
          </cell>
          <cell r="AW208">
            <v>0.02</v>
          </cell>
          <cell r="AX208">
            <v>-0.32</v>
          </cell>
          <cell r="AY208">
            <v>0.011</v>
          </cell>
          <cell r="AZ208">
            <v>-0.38</v>
          </cell>
          <cell r="BA208">
            <v>0.018</v>
          </cell>
          <cell r="BB208">
            <v>0.18</v>
          </cell>
          <cell r="BC208">
            <v>0.005</v>
          </cell>
          <cell r="BD208">
            <v>0.39</v>
          </cell>
          <cell r="BE208">
            <v>0.006</v>
          </cell>
          <cell r="BF208">
            <v>-0.11</v>
          </cell>
          <cell r="BG208">
            <v>0.003</v>
          </cell>
          <cell r="BH208">
            <v>0.68</v>
          </cell>
          <cell r="BI208">
            <v>0.009</v>
          </cell>
        </row>
        <row r="208">
          <cell r="BR208">
            <v>-0.01</v>
          </cell>
          <cell r="BS208">
            <v>0.005</v>
          </cell>
          <cell r="BT208">
            <v>-0.72</v>
          </cell>
          <cell r="BU208">
            <v>0.043</v>
          </cell>
          <cell r="BV208">
            <v>-0.18</v>
          </cell>
          <cell r="BW208">
            <v>0.017</v>
          </cell>
        </row>
        <row r="208">
          <cell r="CB208">
            <v>0.07</v>
          </cell>
          <cell r="CC208">
            <v>0.004</v>
          </cell>
          <cell r="CD208">
            <v>0.49</v>
          </cell>
          <cell r="CE208">
            <v>0.006</v>
          </cell>
          <cell r="CF208">
            <v>0.08</v>
          </cell>
          <cell r="CG208">
            <v>0.003</v>
          </cell>
          <cell r="CH208">
            <v>0.45</v>
          </cell>
          <cell r="CI208">
            <v>0.006</v>
          </cell>
          <cell r="CJ208">
            <v>0.03</v>
          </cell>
          <cell r="CK208">
            <v>0.001</v>
          </cell>
          <cell r="CL208">
            <v>0.27</v>
          </cell>
          <cell r="CM208">
            <v>0.004</v>
          </cell>
          <cell r="CN208">
            <v>-0.03</v>
          </cell>
          <cell r="CO208">
            <v>0.001</v>
          </cell>
          <cell r="CP208">
            <v>0.14</v>
          </cell>
          <cell r="CQ208">
            <v>0.003</v>
          </cell>
          <cell r="CR208">
            <v>-0.08</v>
          </cell>
          <cell r="CS208">
            <v>0.001</v>
          </cell>
          <cell r="CT208">
            <v>-0.19</v>
          </cell>
          <cell r="CU208">
            <v>0.008</v>
          </cell>
          <cell r="CV208">
            <v>-0.31</v>
          </cell>
          <cell r="CW208">
            <v>0.007</v>
          </cell>
          <cell r="CX208">
            <v>0.02</v>
          </cell>
          <cell r="CY208">
            <v>0.007</v>
          </cell>
          <cell r="CZ208">
            <v>-0.52</v>
          </cell>
          <cell r="DA208">
            <v>0.011</v>
          </cell>
          <cell r="DB208">
            <v>-0.07</v>
          </cell>
          <cell r="DC208">
            <v>0.014</v>
          </cell>
        </row>
        <row r="208">
          <cell r="DL208">
            <v>-0.56</v>
          </cell>
          <cell r="DM208">
            <v>0.031</v>
          </cell>
          <cell r="DN208">
            <v>0.18</v>
          </cell>
          <cell r="DO208">
            <v>0.004</v>
          </cell>
          <cell r="DP208">
            <v>0</v>
          </cell>
          <cell r="DQ208">
            <v>0</v>
          </cell>
        </row>
        <row r="208">
          <cell r="DV208">
            <v>-0.36</v>
          </cell>
          <cell r="DW208">
            <v>0.007</v>
          </cell>
          <cell r="DX208">
            <v>0.04</v>
          </cell>
          <cell r="DY208">
            <v>0.004</v>
          </cell>
          <cell r="DZ208">
            <v>-0.33</v>
          </cell>
          <cell r="EA208">
            <v>0.009</v>
          </cell>
          <cell r="EB208">
            <v>0.07</v>
          </cell>
          <cell r="EC208">
            <v>0.006</v>
          </cell>
          <cell r="ED208">
            <v>-0.49</v>
          </cell>
          <cell r="EE208">
            <v>0.004</v>
          </cell>
          <cell r="EF208">
            <v>0.12</v>
          </cell>
          <cell r="EG208">
            <v>0.006</v>
          </cell>
          <cell r="EH208">
            <v>-0.5</v>
          </cell>
          <cell r="EI208">
            <v>0.004</v>
          </cell>
          <cell r="EJ208">
            <v>0.03</v>
          </cell>
          <cell r="EK208">
            <v>0.005</v>
          </cell>
          <cell r="EL208">
            <v>-0.44</v>
          </cell>
          <cell r="EM208">
            <v>0.01</v>
          </cell>
          <cell r="EN208">
            <v>0.03</v>
          </cell>
          <cell r="EO208">
            <v>0.001</v>
          </cell>
          <cell r="EP208">
            <v>0.12</v>
          </cell>
          <cell r="EQ208">
            <v>0.002</v>
          </cell>
          <cell r="ER208">
            <v>0.05</v>
          </cell>
          <cell r="ES208">
            <v>0.001</v>
          </cell>
          <cell r="ET208">
            <v>-0.03</v>
          </cell>
          <cell r="EU208">
            <v>0.001</v>
          </cell>
          <cell r="EV208">
            <v>0.08</v>
          </cell>
          <cell r="EW208">
            <v>0.001</v>
          </cell>
        </row>
        <row r="208">
          <cell r="FF208">
            <v>0.01</v>
          </cell>
          <cell r="FG208">
            <v>0.001</v>
          </cell>
          <cell r="FH208">
            <v>-0.09</v>
          </cell>
          <cell r="FI208">
            <v>0.004</v>
          </cell>
          <cell r="FJ208">
            <v>-0.02</v>
          </cell>
          <cell r="FK208">
            <v>0.001</v>
          </cell>
        </row>
        <row r="208">
          <cell r="FP208">
            <v>0.06</v>
          </cell>
          <cell r="FQ208">
            <v>0.001</v>
          </cell>
          <cell r="FR208">
            <v>0.05</v>
          </cell>
          <cell r="FS208">
            <v>0.001</v>
          </cell>
          <cell r="FT208">
            <v>0.06</v>
          </cell>
          <cell r="FU208">
            <v>0.002</v>
          </cell>
          <cell r="FV208">
            <v>0.05</v>
          </cell>
          <cell r="FW208">
            <v>0.001</v>
          </cell>
          <cell r="FX208">
            <v>0.03</v>
          </cell>
          <cell r="FY208">
            <v>0.001</v>
          </cell>
          <cell r="FZ208">
            <v>0.02</v>
          </cell>
          <cell r="GA208">
            <v>0.001</v>
          </cell>
          <cell r="GB208">
            <v>0.01</v>
          </cell>
          <cell r="GC208">
            <v>0.001</v>
          </cell>
          <cell r="GD208">
            <v>0.02</v>
          </cell>
          <cell r="GE208">
            <v>0.001</v>
          </cell>
          <cell r="GF208">
            <v>-0.04</v>
          </cell>
          <cell r="GG208">
            <v>0.001</v>
          </cell>
          <cell r="GH208">
            <v>-0.03</v>
          </cell>
          <cell r="GI208">
            <v>0.001</v>
          </cell>
          <cell r="GJ208">
            <v>101.61</v>
          </cell>
          <cell r="GK208">
            <v>1.061</v>
          </cell>
          <cell r="GL208">
            <v>-319.99</v>
          </cell>
          <cell r="GM208">
            <v>7.683</v>
          </cell>
          <cell r="GN208">
            <v>35.53</v>
          </cell>
          <cell r="GO208">
            <v>1.172</v>
          </cell>
          <cell r="GP208">
            <v>478.7</v>
          </cell>
          <cell r="GQ208">
            <v>8.764</v>
          </cell>
        </row>
        <row r="208">
          <cell r="GZ208">
            <v>-175.05</v>
          </cell>
          <cell r="HA208">
            <v>7.885</v>
          </cell>
          <cell r="HB208">
            <v>-578.44</v>
          </cell>
          <cell r="HC208">
            <v>7.161</v>
          </cell>
          <cell r="HD208">
            <v>-0.06</v>
          </cell>
          <cell r="HE208">
            <v>0.041</v>
          </cell>
        </row>
        <row r="208">
          <cell r="HJ208">
            <v>69.31</v>
          </cell>
          <cell r="HK208">
            <v>0.796</v>
          </cell>
          <cell r="HL208">
            <v>88.21</v>
          </cell>
          <cell r="HM208">
            <v>3.294</v>
          </cell>
          <cell r="HN208">
            <v>72.52</v>
          </cell>
          <cell r="HO208">
            <v>0.924</v>
          </cell>
          <cell r="HP208">
            <v>97.23</v>
          </cell>
          <cell r="HQ208">
            <v>3.456</v>
          </cell>
          <cell r="HR208">
            <v>19.51</v>
          </cell>
          <cell r="HS208">
            <v>1.969</v>
          </cell>
          <cell r="HT208">
            <v>32.72</v>
          </cell>
          <cell r="HU208">
            <v>4.078</v>
          </cell>
          <cell r="HV208">
            <v>-8.63</v>
          </cell>
          <cell r="HW208">
            <v>1.543</v>
          </cell>
          <cell r="HX208">
            <v>-156.47</v>
          </cell>
          <cell r="HY208">
            <v>3.874</v>
          </cell>
          <cell r="HZ208">
            <v>-28.89</v>
          </cell>
          <cell r="IA208">
            <v>9.897</v>
          </cell>
          <cell r="IB208">
            <v>-0.35</v>
          </cell>
          <cell r="IC208">
            <v>0.008</v>
          </cell>
          <cell r="ID208">
            <v>-0.88</v>
          </cell>
          <cell r="IE208">
            <v>0.012</v>
          </cell>
          <cell r="IF208">
            <v>-0.74</v>
          </cell>
          <cell r="IG208">
            <v>0.015</v>
          </cell>
          <cell r="IH208">
            <v>-0.42</v>
          </cell>
          <cell r="II208">
            <v>0.016</v>
          </cell>
        </row>
        <row r="208">
          <cell r="IR208">
            <v>-0.04</v>
          </cell>
          <cell r="IS208">
            <v>0.004</v>
          </cell>
          <cell r="IT208">
            <v>-0.09</v>
          </cell>
          <cell r="IU208">
            <v>0.003</v>
          </cell>
          <cell r="IV208">
            <v>0.64</v>
          </cell>
          <cell r="IW208">
            <v>0.011</v>
          </cell>
        </row>
        <row r="208">
          <cell r="JB208">
            <v>-0.56</v>
          </cell>
          <cell r="JC208">
            <v>0.014</v>
          </cell>
          <cell r="JD208">
            <v>-0.64</v>
          </cell>
          <cell r="JE208">
            <v>0.018</v>
          </cell>
          <cell r="JF208">
            <v>-0.61</v>
          </cell>
          <cell r="JG208">
            <v>0.012</v>
          </cell>
          <cell r="JH208">
            <v>-0.63</v>
          </cell>
          <cell r="JI208">
            <v>0.017</v>
          </cell>
          <cell r="JJ208">
            <v>-0.52</v>
          </cell>
          <cell r="JK208">
            <v>0.009</v>
          </cell>
          <cell r="JL208">
            <v>-0.65</v>
          </cell>
          <cell r="JM208">
            <v>0.01</v>
          </cell>
          <cell r="JN208">
            <v>-0.51</v>
          </cell>
          <cell r="JO208">
            <v>0.009</v>
          </cell>
          <cell r="JP208">
            <v>-0.81</v>
          </cell>
          <cell r="JQ208">
            <v>0.011</v>
          </cell>
          <cell r="JR208">
            <v>-0.25</v>
          </cell>
          <cell r="JS208">
            <v>0.003</v>
          </cell>
          <cell r="JT208">
            <v>0.29</v>
          </cell>
          <cell r="JU208">
            <v>0.003</v>
          </cell>
          <cell r="JV208">
            <v>0.8</v>
          </cell>
          <cell r="JW208">
            <v>0.018</v>
          </cell>
          <cell r="JX208">
            <v>0.32</v>
          </cell>
          <cell r="JY208">
            <v>0.003</v>
          </cell>
          <cell r="JZ208">
            <v>0.88</v>
          </cell>
          <cell r="KA208">
            <v>0.015</v>
          </cell>
        </row>
        <row r="208">
          <cell r="KJ208">
            <v>-0.02</v>
          </cell>
          <cell r="KK208">
            <v>0.003</v>
          </cell>
          <cell r="KL208">
            <v>0.04</v>
          </cell>
          <cell r="KM208">
            <v>0.002</v>
          </cell>
          <cell r="KN208">
            <v>0</v>
          </cell>
          <cell r="KO208">
            <v>0</v>
          </cell>
        </row>
        <row r="208">
          <cell r="KT208">
            <v>0.3</v>
          </cell>
          <cell r="KU208">
            <v>0.003</v>
          </cell>
          <cell r="KV208">
            <v>0.84</v>
          </cell>
          <cell r="KW208">
            <v>0.019</v>
          </cell>
          <cell r="KX208">
            <v>0.29</v>
          </cell>
          <cell r="KY208">
            <v>0.004</v>
          </cell>
          <cell r="KZ208">
            <v>0.86</v>
          </cell>
          <cell r="LA208">
            <v>0.017</v>
          </cell>
          <cell r="LB208">
            <v>0.15</v>
          </cell>
          <cell r="LC208">
            <v>0.004</v>
          </cell>
          <cell r="LD208">
            <v>0.81</v>
          </cell>
          <cell r="LE208">
            <v>0.021</v>
          </cell>
          <cell r="LF208">
            <v>0.14</v>
          </cell>
          <cell r="LG208">
            <v>0.004</v>
          </cell>
          <cell r="LH208">
            <v>0.74</v>
          </cell>
          <cell r="LI208">
            <v>0.013</v>
          </cell>
          <cell r="LJ208">
            <v>0</v>
          </cell>
          <cell r="LK208">
            <v>0.001</v>
          </cell>
          <cell r="LL208">
            <v>0.2</v>
          </cell>
          <cell r="LM208">
            <v>0.004</v>
          </cell>
          <cell r="LN208">
            <v>0.58</v>
          </cell>
          <cell r="LO208">
            <v>0.006</v>
          </cell>
          <cell r="LP208">
            <v>-0.14</v>
          </cell>
          <cell r="LQ208">
            <v>0.012</v>
          </cell>
          <cell r="LR208">
            <v>0.26</v>
          </cell>
          <cell r="LS208">
            <v>0.006</v>
          </cell>
          <cell r="LT208">
            <v>0.48</v>
          </cell>
          <cell r="LU208">
            <v>0.009</v>
          </cell>
        </row>
        <row r="208">
          <cell r="MD208">
            <v>-0.01</v>
          </cell>
          <cell r="ME208">
            <v>0.001</v>
          </cell>
          <cell r="MF208">
            <v>0.01</v>
          </cell>
          <cell r="MG208">
            <v>0</v>
          </cell>
          <cell r="MH208">
            <v>0.46</v>
          </cell>
          <cell r="MI208">
            <v>0.007</v>
          </cell>
          <cell r="MJ208">
            <v>0.28</v>
          </cell>
          <cell r="MK208">
            <v>0.003</v>
          </cell>
          <cell r="ML208">
            <v>0.48</v>
          </cell>
          <cell r="MM208">
            <v>0.006</v>
          </cell>
          <cell r="MN208">
            <v>0.29</v>
          </cell>
          <cell r="MO208">
            <v>0.003</v>
          </cell>
          <cell r="MP208">
            <v>0.39</v>
          </cell>
          <cell r="MQ208">
            <v>0.006</v>
          </cell>
          <cell r="MR208">
            <v>0.92</v>
          </cell>
          <cell r="MS208">
            <v>0.007</v>
          </cell>
          <cell r="MT208">
            <v>0.05</v>
          </cell>
          <cell r="MU208">
            <v>0.013</v>
          </cell>
          <cell r="MV208">
            <v>1.22</v>
          </cell>
          <cell r="MW208">
            <v>0.014</v>
          </cell>
          <cell r="MX208">
            <v>1.45</v>
          </cell>
          <cell r="MY208">
            <v>0.012</v>
          </cell>
        </row>
        <row r="208">
          <cell r="NH208">
            <v>-0.46</v>
          </cell>
          <cell r="NI208">
            <v>0.018</v>
          </cell>
          <cell r="NJ208">
            <v>-1.06</v>
          </cell>
          <cell r="NK208">
            <v>0.021</v>
          </cell>
          <cell r="NL208">
            <v>-0.04</v>
          </cell>
          <cell r="NM208">
            <v>0.002</v>
          </cell>
        </row>
        <row r="208">
          <cell r="NR208">
            <v>1.16</v>
          </cell>
          <cell r="NS208">
            <v>0.013</v>
          </cell>
          <cell r="NT208">
            <v>0.77</v>
          </cell>
          <cell r="NU208">
            <v>0.007</v>
          </cell>
          <cell r="NV208">
            <v>1.16</v>
          </cell>
          <cell r="NW208">
            <v>0.012</v>
          </cell>
          <cell r="NX208">
            <v>0.79</v>
          </cell>
          <cell r="NY208">
            <v>0.008</v>
          </cell>
          <cell r="NZ208">
            <v>0.86</v>
          </cell>
          <cell r="OA208">
            <v>0.011</v>
          </cell>
          <cell r="OB208">
            <v>0.6</v>
          </cell>
          <cell r="OC208">
            <v>0.005</v>
          </cell>
          <cell r="OD208">
            <v>0.49</v>
          </cell>
          <cell r="OE208">
            <v>0.013</v>
          </cell>
          <cell r="OF208">
            <v>0.21</v>
          </cell>
          <cell r="OG208">
            <v>0.005</v>
          </cell>
          <cell r="OH208">
            <v>-0.04</v>
          </cell>
          <cell r="OI208">
            <v>0.007</v>
          </cell>
          <cell r="OJ208">
            <v>-0.12</v>
          </cell>
          <cell r="OK208">
            <v>0.007</v>
          </cell>
          <cell r="OL208">
            <v>0.09</v>
          </cell>
          <cell r="OM208">
            <v>0.001</v>
          </cell>
          <cell r="ON208">
            <v>-0.04</v>
          </cell>
          <cell r="OO208">
            <v>0.001</v>
          </cell>
          <cell r="OP208">
            <v>0.02</v>
          </cell>
          <cell r="OQ208">
            <v>0.001</v>
          </cell>
          <cell r="OR208">
            <v>-0.1</v>
          </cell>
          <cell r="OS208">
            <v>0.003</v>
          </cell>
        </row>
        <row r="208">
          <cell r="PB208">
            <v>0</v>
          </cell>
          <cell r="PC208">
            <v>0.001</v>
          </cell>
        </row>
        <row r="208">
          <cell r="PF208">
            <v>0.07</v>
          </cell>
          <cell r="PG208">
            <v>0.001</v>
          </cell>
          <cell r="PH208">
            <v>-0.06</v>
          </cell>
          <cell r="PI208">
            <v>0.002</v>
          </cell>
          <cell r="PJ208">
            <v>0.07</v>
          </cell>
          <cell r="PK208">
            <v>0.001</v>
          </cell>
          <cell r="PL208">
            <v>-0.06</v>
          </cell>
          <cell r="PM208">
            <v>0.001</v>
          </cell>
          <cell r="PN208">
            <v>0.06</v>
          </cell>
          <cell r="PO208">
            <v>0.001</v>
          </cell>
          <cell r="PP208">
            <v>0.02</v>
          </cell>
          <cell r="PQ208">
            <v>0.001</v>
          </cell>
          <cell r="PR208">
            <v>-0.06</v>
          </cell>
          <cell r="PS208">
            <v>0.001</v>
          </cell>
          <cell r="PT208">
            <v>0.04</v>
          </cell>
          <cell r="PU208">
            <v>0.002</v>
          </cell>
          <cell r="PV208">
            <v>0.25</v>
          </cell>
          <cell r="PW208">
            <v>0.006</v>
          </cell>
        </row>
        <row r="208">
          <cell r="QF208">
            <v>-0.08</v>
          </cell>
          <cell r="QG208">
            <v>0.003</v>
          </cell>
          <cell r="QH208">
            <v>-0.15</v>
          </cell>
          <cell r="QI208">
            <v>0.005</v>
          </cell>
          <cell r="QJ208">
            <v>-0.06</v>
          </cell>
          <cell r="QK208">
            <v>0.002</v>
          </cell>
        </row>
        <row r="208">
          <cell r="QP208">
            <v>0.05</v>
          </cell>
          <cell r="QQ208">
            <v>0.001</v>
          </cell>
          <cell r="QR208">
            <v>0.11</v>
          </cell>
          <cell r="QS208">
            <v>0.002</v>
          </cell>
          <cell r="QT208">
            <v>0.04</v>
          </cell>
          <cell r="QU208">
            <v>0.002</v>
          </cell>
          <cell r="QV208">
            <v>0.11</v>
          </cell>
          <cell r="QW208">
            <v>0.003</v>
          </cell>
          <cell r="QX208">
            <v>-0.01</v>
          </cell>
          <cell r="QY208">
            <v>0.002</v>
          </cell>
          <cell r="QZ208">
            <v>0.07</v>
          </cell>
          <cell r="RA208">
            <v>0.001</v>
          </cell>
          <cell r="RB208">
            <v>0.02</v>
          </cell>
          <cell r="RC208">
            <v>0.004</v>
          </cell>
          <cell r="RD208">
            <v>0.02</v>
          </cell>
          <cell r="RE208">
            <v>0.001</v>
          </cell>
          <cell r="RF208">
            <v>-0.03</v>
          </cell>
          <cell r="RG208">
            <v>0.009</v>
          </cell>
          <cell r="RH208">
            <v>-0.07</v>
          </cell>
          <cell r="RI208">
            <v>0.001</v>
          </cell>
          <cell r="RJ208">
            <v>0.33</v>
          </cell>
          <cell r="RK208">
            <v>0.003</v>
          </cell>
          <cell r="RL208">
            <v>0.28</v>
          </cell>
          <cell r="RM208">
            <v>0.005</v>
          </cell>
          <cell r="RN208">
            <v>0.2</v>
          </cell>
          <cell r="RO208">
            <v>0.004</v>
          </cell>
          <cell r="RP208">
            <v>0.65</v>
          </cell>
          <cell r="RQ208">
            <v>0.004</v>
          </cell>
        </row>
        <row r="208">
          <cell r="RZ208">
            <v>-0.01</v>
          </cell>
          <cell r="SA208">
            <v>0</v>
          </cell>
          <cell r="SB208">
            <v>-0.14</v>
          </cell>
          <cell r="SC208">
            <v>0.01</v>
          </cell>
          <cell r="SD208">
            <v>-0.03</v>
          </cell>
          <cell r="SE208">
            <v>0.002</v>
          </cell>
        </row>
        <row r="208">
          <cell r="SJ208">
            <v>0.3</v>
          </cell>
          <cell r="SK208">
            <v>0.003</v>
          </cell>
          <cell r="SL208">
            <v>0.51</v>
          </cell>
          <cell r="SM208">
            <v>0.005</v>
          </cell>
          <cell r="SN208">
            <v>0.29</v>
          </cell>
          <cell r="SO208">
            <v>0.003</v>
          </cell>
          <cell r="SP208">
            <v>0.54</v>
          </cell>
          <cell r="SQ208">
            <v>0.005</v>
          </cell>
          <cell r="SR208">
            <v>0.22</v>
          </cell>
          <cell r="SS208">
            <v>0.002</v>
          </cell>
          <cell r="ST208">
            <v>0.45</v>
          </cell>
          <cell r="SU208">
            <v>0.003</v>
          </cell>
          <cell r="SV208">
            <v>0.13</v>
          </cell>
          <cell r="SW208">
            <v>0.001</v>
          </cell>
          <cell r="SX208">
            <v>0.22</v>
          </cell>
          <cell r="SY208">
            <v>0.002</v>
          </cell>
          <cell r="SZ208">
            <v>0</v>
          </cell>
          <cell r="TA208">
            <v>0</v>
          </cell>
          <cell r="TB208">
            <v>-0.01</v>
          </cell>
          <cell r="TC208">
            <v>0.003</v>
          </cell>
          <cell r="TD208">
            <v>-0.11</v>
          </cell>
          <cell r="TE208">
            <v>0.004</v>
          </cell>
          <cell r="TF208">
            <v>-0.8</v>
          </cell>
          <cell r="TG208">
            <v>0.016</v>
          </cell>
          <cell r="TH208">
            <v>-0.13</v>
          </cell>
          <cell r="TI208">
            <v>0.003</v>
          </cell>
          <cell r="TJ208">
            <v>-0.17</v>
          </cell>
          <cell r="TK208">
            <v>0.005</v>
          </cell>
        </row>
        <row r="208">
          <cell r="TT208">
            <v>0.02</v>
          </cell>
          <cell r="TU208">
            <v>0.005</v>
          </cell>
          <cell r="TV208">
            <v>0.2</v>
          </cell>
          <cell r="TW208">
            <v>0.004</v>
          </cell>
          <cell r="TX208">
            <v>-0.02</v>
          </cell>
          <cell r="TY208">
            <v>0.004</v>
          </cell>
        </row>
        <row r="208">
          <cell r="UD208">
            <v>-0.07</v>
          </cell>
          <cell r="UE208">
            <v>0.003</v>
          </cell>
          <cell r="UF208">
            <v>-0.39</v>
          </cell>
          <cell r="UG208">
            <v>0.006</v>
          </cell>
          <cell r="UH208">
            <v>-0.07</v>
          </cell>
          <cell r="UI208">
            <v>0.003</v>
          </cell>
          <cell r="UJ208">
            <v>-0.38</v>
          </cell>
          <cell r="UK208">
            <v>0.006</v>
          </cell>
          <cell r="UL208">
            <v>-0.11</v>
          </cell>
          <cell r="UM208">
            <v>0.002</v>
          </cell>
          <cell r="UN208">
            <v>-0.31</v>
          </cell>
          <cell r="UO208">
            <v>0.006</v>
          </cell>
          <cell r="UP208">
            <v>-0.18</v>
          </cell>
          <cell r="UQ208">
            <v>0.002</v>
          </cell>
          <cell r="UR208">
            <v>-0.19</v>
          </cell>
          <cell r="US208">
            <v>0.006</v>
          </cell>
          <cell r="UT208">
            <v>-0.17</v>
          </cell>
          <cell r="UU208">
            <v>0.002</v>
          </cell>
          <cell r="UV208">
            <v>0.2</v>
          </cell>
          <cell r="UW208">
            <v>0.002</v>
          </cell>
          <cell r="UX208">
            <v>-0.04</v>
          </cell>
          <cell r="UY208">
            <v>0.001</v>
          </cell>
          <cell r="UZ208">
            <v>0.15</v>
          </cell>
          <cell r="VA208">
            <v>0.001</v>
          </cell>
          <cell r="VB208">
            <v>0.15</v>
          </cell>
          <cell r="VC208">
            <v>0.001</v>
          </cell>
        </row>
        <row r="208">
          <cell r="VP208">
            <v>0.02</v>
          </cell>
          <cell r="VQ208">
            <v>0</v>
          </cell>
          <cell r="VR208">
            <v>0.03</v>
          </cell>
          <cell r="VS208">
            <v>0</v>
          </cell>
          <cell r="VT208">
            <v>0.01</v>
          </cell>
          <cell r="VU208">
            <v>0</v>
          </cell>
          <cell r="VV208">
            <v>0</v>
          </cell>
          <cell r="VW208">
            <v>0</v>
          </cell>
          <cell r="VX208">
            <v>0.01</v>
          </cell>
          <cell r="VY208">
            <v>0</v>
          </cell>
          <cell r="VZ208">
            <v>-0.01</v>
          </cell>
          <cell r="WA208">
            <v>0</v>
          </cell>
          <cell r="WB208">
            <v>0.04</v>
          </cell>
          <cell r="WC208">
            <v>0.003</v>
          </cell>
          <cell r="WD208">
            <v>-0.2</v>
          </cell>
          <cell r="WE208">
            <v>0.002</v>
          </cell>
          <cell r="WF208">
            <v>0.01</v>
          </cell>
          <cell r="WG208">
            <v>0.002</v>
          </cell>
          <cell r="WH208">
            <v>-0.03</v>
          </cell>
          <cell r="WI208">
            <v>0.001</v>
          </cell>
        </row>
        <row r="208">
          <cell r="WR208">
            <v>0.12</v>
          </cell>
          <cell r="WS208">
            <v>0.002</v>
          </cell>
          <cell r="WT208">
            <v>-0.01</v>
          </cell>
          <cell r="WU208">
            <v>0.001</v>
          </cell>
          <cell r="WV208">
            <v>-0.02</v>
          </cell>
          <cell r="WW208">
            <v>0.001</v>
          </cell>
        </row>
        <row r="208">
          <cell r="XB208">
            <v>0.05</v>
          </cell>
          <cell r="XC208">
            <v>0.001</v>
          </cell>
          <cell r="XD208">
            <v>-0.11</v>
          </cell>
          <cell r="XE208">
            <v>0.002</v>
          </cell>
          <cell r="XF208">
            <v>0.04</v>
          </cell>
          <cell r="XG208">
            <v>0.001</v>
          </cell>
          <cell r="XH208">
            <v>-0.12</v>
          </cell>
          <cell r="XI208">
            <v>0.002</v>
          </cell>
          <cell r="XJ208">
            <v>0.06</v>
          </cell>
          <cell r="XK208">
            <v>0.001</v>
          </cell>
          <cell r="XL208">
            <v>-0.11</v>
          </cell>
          <cell r="XM208">
            <v>0.002</v>
          </cell>
          <cell r="XN208">
            <v>0.03</v>
          </cell>
          <cell r="XO208">
            <v>0.001</v>
          </cell>
          <cell r="XP208">
            <v>-0.06</v>
          </cell>
          <cell r="XQ208">
            <v>0.002</v>
          </cell>
          <cell r="XR208">
            <v>0.03</v>
          </cell>
          <cell r="XS208">
            <v>0.001</v>
          </cell>
          <cell r="XT208">
            <v>0.02</v>
          </cell>
          <cell r="XU208">
            <v>0</v>
          </cell>
        </row>
        <row r="209">
          <cell r="B209" t="str">
            <v>KMS129</v>
          </cell>
          <cell r="C209" t="str">
            <v>Korea/N China</v>
          </cell>
          <cell r="D209">
            <v>37.0467</v>
          </cell>
          <cell r="E209">
            <v>129.0464</v>
          </cell>
          <cell r="F209">
            <v>0.14</v>
          </cell>
          <cell r="G209">
            <v>0.007</v>
          </cell>
          <cell r="H209">
            <v>1.55</v>
          </cell>
          <cell r="I209">
            <v>0.024</v>
          </cell>
          <cell r="J209">
            <v>3.1</v>
          </cell>
          <cell r="K209">
            <v>0.032</v>
          </cell>
          <cell r="L209">
            <v>-0.1</v>
          </cell>
          <cell r="M209">
            <v>0.008</v>
          </cell>
          <cell r="N209">
            <v>2.59</v>
          </cell>
          <cell r="O209">
            <v>0.028</v>
          </cell>
        </row>
        <row r="209">
          <cell r="AH209">
            <v>0.1</v>
          </cell>
          <cell r="AI209">
            <v>0.007</v>
          </cell>
          <cell r="AJ209">
            <v>2.25</v>
          </cell>
          <cell r="AK209">
            <v>0.021</v>
          </cell>
          <cell r="AL209">
            <v>0.04</v>
          </cell>
          <cell r="AM209">
            <v>0.006</v>
          </cell>
          <cell r="AN209">
            <v>1.98</v>
          </cell>
          <cell r="AO209">
            <v>0.017</v>
          </cell>
          <cell r="AP209">
            <v>0.17</v>
          </cell>
          <cell r="AQ209">
            <v>0.006</v>
          </cell>
          <cell r="AR209">
            <v>2.23</v>
          </cell>
          <cell r="AS209">
            <v>0.019</v>
          </cell>
          <cell r="AT209">
            <v>-0.15</v>
          </cell>
          <cell r="AU209">
            <v>0.006</v>
          </cell>
          <cell r="AV209">
            <v>-0.04</v>
          </cell>
          <cell r="AW209">
            <v>0.02</v>
          </cell>
        </row>
        <row r="209">
          <cell r="BB209">
            <v>0.06</v>
          </cell>
          <cell r="BC209">
            <v>0.001</v>
          </cell>
          <cell r="BD209">
            <v>0.22</v>
          </cell>
          <cell r="BE209">
            <v>0.002</v>
          </cell>
          <cell r="BF209">
            <v>-0.13</v>
          </cell>
          <cell r="BG209">
            <v>0.001</v>
          </cell>
          <cell r="BH209">
            <v>0.35</v>
          </cell>
          <cell r="BI209">
            <v>0.003</v>
          </cell>
        </row>
        <row r="209">
          <cell r="CB209">
            <v>0</v>
          </cell>
          <cell r="CC209">
            <v>0.001</v>
          </cell>
          <cell r="CD209">
            <v>0.28</v>
          </cell>
          <cell r="CE209">
            <v>0.002</v>
          </cell>
          <cell r="CF209">
            <v>0</v>
          </cell>
          <cell r="CG209">
            <v>0.001</v>
          </cell>
          <cell r="CH209">
            <v>0.24</v>
          </cell>
          <cell r="CI209">
            <v>0.002</v>
          </cell>
          <cell r="CJ209">
            <v>0.03</v>
          </cell>
          <cell r="CK209">
            <v>0.001</v>
          </cell>
          <cell r="CL209">
            <v>0.27</v>
          </cell>
          <cell r="CM209">
            <v>0.002</v>
          </cell>
          <cell r="CN209">
            <v>-0.03</v>
          </cell>
          <cell r="CO209">
            <v>0.001</v>
          </cell>
          <cell r="CP209">
            <v>0.18</v>
          </cell>
          <cell r="CQ209">
            <v>0.002</v>
          </cell>
        </row>
        <row r="209">
          <cell r="CV209">
            <v>-0.51</v>
          </cell>
          <cell r="CW209">
            <v>0.007</v>
          </cell>
          <cell r="CX209">
            <v>0.19</v>
          </cell>
          <cell r="CY209">
            <v>0.006</v>
          </cell>
          <cell r="CZ209">
            <v>-0.33</v>
          </cell>
          <cell r="DA209">
            <v>0.009</v>
          </cell>
          <cell r="DB209">
            <v>-0.16</v>
          </cell>
          <cell r="DC209">
            <v>0.009</v>
          </cell>
        </row>
        <row r="209">
          <cell r="DV209">
            <v>-0.36</v>
          </cell>
          <cell r="DW209">
            <v>0.006</v>
          </cell>
          <cell r="DX209">
            <v>0.04</v>
          </cell>
          <cell r="DY209">
            <v>0.003</v>
          </cell>
          <cell r="DZ209">
            <v>-0.39</v>
          </cell>
          <cell r="EA209">
            <v>0.005</v>
          </cell>
          <cell r="EB209">
            <v>0.04</v>
          </cell>
          <cell r="EC209">
            <v>0.003</v>
          </cell>
          <cell r="ED209">
            <v>-0.3</v>
          </cell>
          <cell r="EE209">
            <v>0.006</v>
          </cell>
          <cell r="EF209">
            <v>0.15</v>
          </cell>
          <cell r="EG209">
            <v>0.004</v>
          </cell>
          <cell r="EH209">
            <v>-0.45</v>
          </cell>
          <cell r="EI209">
            <v>0.005</v>
          </cell>
          <cell r="EJ209">
            <v>0.01</v>
          </cell>
          <cell r="EK209">
            <v>0.003</v>
          </cell>
        </row>
        <row r="209">
          <cell r="EP209">
            <v>0.07</v>
          </cell>
          <cell r="EQ209">
            <v>0.001</v>
          </cell>
          <cell r="ER209">
            <v>0.02</v>
          </cell>
          <cell r="ES209">
            <v>0</v>
          </cell>
          <cell r="ET209">
            <v>-0.05</v>
          </cell>
          <cell r="EU209">
            <v>0.001</v>
          </cell>
          <cell r="EV209">
            <v>0.06</v>
          </cell>
          <cell r="EW209">
            <v>0</v>
          </cell>
        </row>
        <row r="209">
          <cell r="FP209">
            <v>0.02</v>
          </cell>
          <cell r="FQ209">
            <v>0</v>
          </cell>
          <cell r="FR209">
            <v>0.03</v>
          </cell>
          <cell r="FS209">
            <v>0</v>
          </cell>
          <cell r="FT209">
            <v>0.02</v>
          </cell>
          <cell r="FU209">
            <v>0.001</v>
          </cell>
          <cell r="FV209">
            <v>0.03</v>
          </cell>
          <cell r="FW209">
            <v>0</v>
          </cell>
          <cell r="FX209">
            <v>0.03</v>
          </cell>
          <cell r="FY209">
            <v>0</v>
          </cell>
          <cell r="FZ209">
            <v>0.02</v>
          </cell>
          <cell r="GA209">
            <v>0</v>
          </cell>
          <cell r="GB209">
            <v>0.01</v>
          </cell>
          <cell r="GC209">
            <v>0.001</v>
          </cell>
          <cell r="GD209">
            <v>0.02</v>
          </cell>
          <cell r="GE209">
            <v>0</v>
          </cell>
        </row>
        <row r="209">
          <cell r="GJ209">
            <v>59.95</v>
          </cell>
          <cell r="GK209">
            <v>1.056</v>
          </cell>
          <cell r="GL209">
            <v>381.12</v>
          </cell>
          <cell r="GM209">
            <v>4.486</v>
          </cell>
          <cell r="GN209">
            <v>51.81</v>
          </cell>
          <cell r="GO209">
            <v>1.692</v>
          </cell>
          <cell r="GP209">
            <v>540.3</v>
          </cell>
          <cell r="GQ209">
            <v>4.861</v>
          </cell>
        </row>
        <row r="209">
          <cell r="HJ209">
            <v>54.12</v>
          </cell>
          <cell r="HK209">
            <v>1.162</v>
          </cell>
          <cell r="HL209">
            <v>469.05</v>
          </cell>
          <cell r="HM209">
            <v>4.81</v>
          </cell>
          <cell r="HN209">
            <v>56.03</v>
          </cell>
          <cell r="HO209">
            <v>1.27</v>
          </cell>
          <cell r="HP209">
            <v>467.35</v>
          </cell>
          <cell r="HQ209">
            <v>3.949</v>
          </cell>
          <cell r="HR209">
            <v>73.01</v>
          </cell>
          <cell r="HS209">
            <v>1.07</v>
          </cell>
          <cell r="HT209">
            <v>414.84</v>
          </cell>
          <cell r="HU209">
            <v>4.03</v>
          </cell>
          <cell r="HV209">
            <v>-11.15</v>
          </cell>
          <cell r="HW209">
            <v>0.88</v>
          </cell>
          <cell r="HX209">
            <v>-89.03</v>
          </cell>
          <cell r="HY209">
            <v>4</v>
          </cell>
        </row>
        <row r="209">
          <cell r="IB209">
            <v>0.36</v>
          </cell>
          <cell r="IC209">
            <v>0.004</v>
          </cell>
          <cell r="ID209">
            <v>0.29</v>
          </cell>
          <cell r="IE209">
            <v>0.003</v>
          </cell>
          <cell r="IF209">
            <v>0.53</v>
          </cell>
          <cell r="IG209">
            <v>0.007</v>
          </cell>
          <cell r="IH209">
            <v>0.5</v>
          </cell>
          <cell r="II209">
            <v>0.004</v>
          </cell>
        </row>
        <row r="209">
          <cell r="JB209">
            <v>0.51</v>
          </cell>
          <cell r="JC209">
            <v>0.006</v>
          </cell>
          <cell r="JD209">
            <v>0.44</v>
          </cell>
          <cell r="JE209">
            <v>0.004</v>
          </cell>
          <cell r="JF209">
            <v>0.51</v>
          </cell>
          <cell r="JG209">
            <v>0.006</v>
          </cell>
          <cell r="JH209">
            <v>0.44</v>
          </cell>
          <cell r="JI209">
            <v>0.003</v>
          </cell>
          <cell r="JJ209">
            <v>0.52</v>
          </cell>
          <cell r="JK209">
            <v>0.006</v>
          </cell>
          <cell r="JL209">
            <v>0.43</v>
          </cell>
          <cell r="JM209">
            <v>0.004</v>
          </cell>
          <cell r="JN209">
            <v>0.05</v>
          </cell>
          <cell r="JO209">
            <v>0.003</v>
          </cell>
          <cell r="JP209">
            <v>0.14</v>
          </cell>
          <cell r="JQ209">
            <v>0.003</v>
          </cell>
        </row>
        <row r="209">
          <cell r="JT209">
            <v>0</v>
          </cell>
          <cell r="JU209">
            <v>0.001</v>
          </cell>
          <cell r="JV209">
            <v>-0.01</v>
          </cell>
          <cell r="JW209">
            <v>0.003</v>
          </cell>
          <cell r="JX209">
            <v>-0.02</v>
          </cell>
          <cell r="JY209">
            <v>0.002</v>
          </cell>
          <cell r="JZ209">
            <v>-0.22</v>
          </cell>
          <cell r="KA209">
            <v>0.006</v>
          </cell>
        </row>
        <row r="209">
          <cell r="KT209">
            <v>-0.02</v>
          </cell>
          <cell r="KU209">
            <v>0.002</v>
          </cell>
          <cell r="KV209">
            <v>-0.12</v>
          </cell>
          <cell r="KW209">
            <v>0.004</v>
          </cell>
          <cell r="KX209">
            <v>-0.01</v>
          </cell>
          <cell r="KY209">
            <v>0.002</v>
          </cell>
          <cell r="KZ209">
            <v>-0.09</v>
          </cell>
          <cell r="LA209">
            <v>0.004</v>
          </cell>
          <cell r="LB209">
            <v>-0.02</v>
          </cell>
          <cell r="LC209">
            <v>0.001</v>
          </cell>
          <cell r="LD209">
            <v>-0.15</v>
          </cell>
          <cell r="LE209">
            <v>0.004</v>
          </cell>
          <cell r="LF209">
            <v>0.02</v>
          </cell>
          <cell r="LG209">
            <v>0.001</v>
          </cell>
          <cell r="LH209">
            <v>-0.15</v>
          </cell>
          <cell r="LI209">
            <v>0.003</v>
          </cell>
        </row>
        <row r="209">
          <cell r="LN209">
            <v>0.24</v>
          </cell>
          <cell r="LO209">
            <v>0.003</v>
          </cell>
          <cell r="LP209">
            <v>0.41</v>
          </cell>
          <cell r="LQ209">
            <v>0.005</v>
          </cell>
          <cell r="LR209">
            <v>0.3</v>
          </cell>
          <cell r="LS209">
            <v>0.004</v>
          </cell>
          <cell r="LT209">
            <v>0.52</v>
          </cell>
          <cell r="LU209">
            <v>0.005</v>
          </cell>
        </row>
        <row r="209">
          <cell r="MH209">
            <v>0.27</v>
          </cell>
          <cell r="MI209">
            <v>0.004</v>
          </cell>
          <cell r="MJ209">
            <v>0.52</v>
          </cell>
          <cell r="MK209">
            <v>0.004</v>
          </cell>
          <cell r="ML209">
            <v>0.27</v>
          </cell>
          <cell r="MM209">
            <v>0.004</v>
          </cell>
          <cell r="MN209">
            <v>0.53</v>
          </cell>
          <cell r="MO209">
            <v>0.004</v>
          </cell>
          <cell r="MP209">
            <v>0.28</v>
          </cell>
          <cell r="MQ209">
            <v>0.003</v>
          </cell>
          <cell r="MR209">
            <v>0.57</v>
          </cell>
          <cell r="MS209">
            <v>0.008</v>
          </cell>
          <cell r="MT209">
            <v>0.45</v>
          </cell>
          <cell r="MU209">
            <v>0.006</v>
          </cell>
          <cell r="MV209">
            <v>0.37</v>
          </cell>
          <cell r="MW209">
            <v>0.011</v>
          </cell>
          <cell r="MX209">
            <v>0.73</v>
          </cell>
          <cell r="MY209">
            <v>0.007</v>
          </cell>
        </row>
        <row r="209">
          <cell r="NR209">
            <v>0.59</v>
          </cell>
          <cell r="NS209">
            <v>0.009</v>
          </cell>
          <cell r="NT209">
            <v>0.62</v>
          </cell>
          <cell r="NU209">
            <v>0.006</v>
          </cell>
          <cell r="NV209">
            <v>0.6</v>
          </cell>
          <cell r="NW209">
            <v>0.007</v>
          </cell>
          <cell r="NX209">
            <v>0.63</v>
          </cell>
          <cell r="NY209">
            <v>0.007</v>
          </cell>
          <cell r="NZ209">
            <v>0.6</v>
          </cell>
          <cell r="OA209">
            <v>0.008</v>
          </cell>
          <cell r="OB209">
            <v>0.59</v>
          </cell>
          <cell r="OC209">
            <v>0.008</v>
          </cell>
          <cell r="OD209">
            <v>0.22</v>
          </cell>
          <cell r="OE209">
            <v>0.007</v>
          </cell>
          <cell r="OF209">
            <v>0.09</v>
          </cell>
          <cell r="OG209">
            <v>0.006</v>
          </cell>
        </row>
        <row r="209">
          <cell r="OL209">
            <v>0.01</v>
          </cell>
          <cell r="OM209">
            <v>0.001</v>
          </cell>
          <cell r="ON209">
            <v>0.03</v>
          </cell>
          <cell r="OO209">
            <v>0</v>
          </cell>
          <cell r="OP209">
            <v>0.03</v>
          </cell>
          <cell r="OQ209">
            <v>0.001</v>
          </cell>
          <cell r="OR209">
            <v>0.04</v>
          </cell>
          <cell r="OS209">
            <v>0.001</v>
          </cell>
        </row>
        <row r="209">
          <cell r="PF209">
            <v>0</v>
          </cell>
          <cell r="PG209">
            <v>0.001</v>
          </cell>
          <cell r="PH209">
            <v>0.03</v>
          </cell>
          <cell r="PI209">
            <v>0.001</v>
          </cell>
          <cell r="PJ209">
            <v>0</v>
          </cell>
          <cell r="PK209">
            <v>0.001</v>
          </cell>
          <cell r="PL209">
            <v>0.03</v>
          </cell>
          <cell r="PM209">
            <v>0.001</v>
          </cell>
          <cell r="PN209">
            <v>0</v>
          </cell>
          <cell r="PO209">
            <v>0.001</v>
          </cell>
          <cell r="PP209">
            <v>0.12</v>
          </cell>
          <cell r="PQ209">
            <v>0.002</v>
          </cell>
          <cell r="PR209">
            <v>-0.01</v>
          </cell>
          <cell r="PS209">
            <v>0.002</v>
          </cell>
          <cell r="PT209">
            <v>0.05</v>
          </cell>
          <cell r="PU209">
            <v>0.003</v>
          </cell>
          <cell r="PV209">
            <v>0.01</v>
          </cell>
          <cell r="PW209">
            <v>0.002</v>
          </cell>
        </row>
        <row r="209">
          <cell r="QP209">
            <v>0.14</v>
          </cell>
          <cell r="QQ209">
            <v>0.003</v>
          </cell>
          <cell r="QR209">
            <v>0.02</v>
          </cell>
          <cell r="QS209">
            <v>0.002</v>
          </cell>
          <cell r="QT209">
            <v>0.14</v>
          </cell>
          <cell r="QU209">
            <v>0.002</v>
          </cell>
          <cell r="QV209">
            <v>0.02</v>
          </cell>
          <cell r="QW209">
            <v>0.002</v>
          </cell>
          <cell r="QX209">
            <v>0.13</v>
          </cell>
          <cell r="QY209">
            <v>0.002</v>
          </cell>
          <cell r="QZ209">
            <v>0.01</v>
          </cell>
          <cell r="RA209">
            <v>0.002</v>
          </cell>
          <cell r="RB209">
            <v>0.08</v>
          </cell>
          <cell r="RC209">
            <v>0.002</v>
          </cell>
          <cell r="RD209">
            <v>-0.04</v>
          </cell>
          <cell r="RE209">
            <v>0.002</v>
          </cell>
        </row>
        <row r="209">
          <cell r="RJ209">
            <v>0.14</v>
          </cell>
          <cell r="RK209">
            <v>0.001</v>
          </cell>
          <cell r="RL209">
            <v>0.21</v>
          </cell>
          <cell r="RM209">
            <v>0.002</v>
          </cell>
          <cell r="RN209">
            <v>0.05</v>
          </cell>
          <cell r="RO209">
            <v>0.001</v>
          </cell>
          <cell r="RP209">
            <v>0.38</v>
          </cell>
          <cell r="RQ209">
            <v>0.003</v>
          </cell>
        </row>
        <row r="209">
          <cell r="SJ209">
            <v>0.12</v>
          </cell>
          <cell r="SK209">
            <v>0.001</v>
          </cell>
          <cell r="SL209">
            <v>0.32</v>
          </cell>
          <cell r="SM209">
            <v>0.002</v>
          </cell>
          <cell r="SN209">
            <v>0.12</v>
          </cell>
          <cell r="SO209">
            <v>0.001</v>
          </cell>
          <cell r="SP209">
            <v>0.33</v>
          </cell>
          <cell r="SQ209">
            <v>0.002</v>
          </cell>
          <cell r="SR209">
            <v>0.11</v>
          </cell>
          <cell r="SS209">
            <v>0.001</v>
          </cell>
          <cell r="ST209">
            <v>0.32</v>
          </cell>
          <cell r="SU209">
            <v>0.002</v>
          </cell>
          <cell r="SV209">
            <v>0.08</v>
          </cell>
          <cell r="SW209">
            <v>0.001</v>
          </cell>
          <cell r="SX209">
            <v>0.14</v>
          </cell>
          <cell r="SY209">
            <v>0.002</v>
          </cell>
        </row>
        <row r="209">
          <cell r="TD209">
            <v>-0.03</v>
          </cell>
          <cell r="TE209">
            <v>0.003</v>
          </cell>
          <cell r="TF209">
            <v>-0.34</v>
          </cell>
          <cell r="TG209">
            <v>0.007</v>
          </cell>
          <cell r="TH209">
            <v>-0.14</v>
          </cell>
          <cell r="TI209">
            <v>0.003</v>
          </cell>
          <cell r="TJ209">
            <v>-0.14</v>
          </cell>
          <cell r="TK209">
            <v>0.006</v>
          </cell>
        </row>
        <row r="209">
          <cell r="UD209">
            <v>-0.02</v>
          </cell>
          <cell r="UE209">
            <v>0.002</v>
          </cell>
          <cell r="UF209">
            <v>-0.13</v>
          </cell>
          <cell r="UG209">
            <v>0.004</v>
          </cell>
          <cell r="UH209">
            <v>-0.04</v>
          </cell>
          <cell r="UI209">
            <v>0.002</v>
          </cell>
          <cell r="UJ209">
            <v>-0.14</v>
          </cell>
          <cell r="UK209">
            <v>0.004</v>
          </cell>
          <cell r="UL209">
            <v>0.01</v>
          </cell>
          <cell r="UM209">
            <v>0.002</v>
          </cell>
          <cell r="UN209">
            <v>-0.04</v>
          </cell>
          <cell r="UO209">
            <v>0.004</v>
          </cell>
          <cell r="UP209">
            <v>-0.06</v>
          </cell>
          <cell r="UQ209">
            <v>0.002</v>
          </cell>
          <cell r="UR209">
            <v>0.05</v>
          </cell>
          <cell r="US209">
            <v>0.005</v>
          </cell>
        </row>
        <row r="209">
          <cell r="UX209">
            <v>0.04</v>
          </cell>
          <cell r="UY209">
            <v>0</v>
          </cell>
          <cell r="UZ209">
            <v>0.1</v>
          </cell>
          <cell r="VA209">
            <v>0.001</v>
          </cell>
          <cell r="VB209">
            <v>0.1</v>
          </cell>
          <cell r="VC209">
            <v>0.001</v>
          </cell>
        </row>
        <row r="209">
          <cell r="VP209">
            <v>0.03</v>
          </cell>
          <cell r="VQ209">
            <v>0</v>
          </cell>
          <cell r="VR209">
            <v>0.05</v>
          </cell>
          <cell r="VS209">
            <v>0</v>
          </cell>
          <cell r="VT209">
            <v>0.02</v>
          </cell>
          <cell r="VU209">
            <v>0</v>
          </cell>
          <cell r="VV209">
            <v>0</v>
          </cell>
          <cell r="VW209">
            <v>0</v>
          </cell>
        </row>
        <row r="209">
          <cell r="WB209">
            <v>0.11</v>
          </cell>
          <cell r="WC209">
            <v>0.001</v>
          </cell>
          <cell r="WD209">
            <v>-0.12</v>
          </cell>
          <cell r="WE209">
            <v>0.001</v>
          </cell>
          <cell r="WF209">
            <v>-0.02</v>
          </cell>
          <cell r="WG209">
            <v>0.002</v>
          </cell>
          <cell r="WH209">
            <v>0.01</v>
          </cell>
          <cell r="WI209">
            <v>0.001</v>
          </cell>
        </row>
        <row r="209">
          <cell r="XB209">
            <v>0.07</v>
          </cell>
          <cell r="XC209">
            <v>0.001</v>
          </cell>
          <cell r="XD209">
            <v>-0.05</v>
          </cell>
          <cell r="XE209">
            <v>0.001</v>
          </cell>
          <cell r="XF209">
            <v>0.07</v>
          </cell>
          <cell r="XG209">
            <v>0.001</v>
          </cell>
          <cell r="XH209">
            <v>-0.05</v>
          </cell>
          <cell r="XI209">
            <v>0.001</v>
          </cell>
          <cell r="XJ209">
            <v>0.09</v>
          </cell>
          <cell r="XK209">
            <v>0.002</v>
          </cell>
          <cell r="XL209">
            <v>-0.05</v>
          </cell>
          <cell r="XM209">
            <v>0.001</v>
          </cell>
          <cell r="XN209">
            <v>0.07</v>
          </cell>
          <cell r="XO209">
            <v>0.001</v>
          </cell>
          <cell r="XP209">
            <v>0</v>
          </cell>
          <cell r="XQ209">
            <v>0.001</v>
          </cell>
        </row>
        <row r="210">
          <cell r="B210" t="str">
            <v>KMS130</v>
          </cell>
          <cell r="C210" t="str">
            <v>Korea/N China</v>
          </cell>
          <cell r="D210">
            <v>37.4767</v>
          </cell>
          <cell r="E210">
            <v>128.2408</v>
          </cell>
          <cell r="F210">
            <v>-0.15</v>
          </cell>
          <cell r="G210">
            <v>0.008</v>
          </cell>
          <cell r="H210">
            <v>-0.03</v>
          </cell>
          <cell r="I210">
            <v>0.027</v>
          </cell>
          <cell r="J210">
            <v>0.48</v>
          </cell>
          <cell r="K210">
            <v>0.029</v>
          </cell>
          <cell r="L210">
            <v>-0.61</v>
          </cell>
          <cell r="M210">
            <v>0.011</v>
          </cell>
          <cell r="N210">
            <v>0.45</v>
          </cell>
          <cell r="O210">
            <v>0.031</v>
          </cell>
        </row>
        <row r="210">
          <cell r="X210">
            <v>0.13</v>
          </cell>
          <cell r="Y210">
            <v>0.004</v>
          </cell>
          <cell r="Z210">
            <v>0.54</v>
          </cell>
          <cell r="AA210">
            <v>0.036</v>
          </cell>
          <cell r="AB210">
            <v>0.57</v>
          </cell>
          <cell r="AC210">
            <v>0.014</v>
          </cell>
        </row>
        <row r="210">
          <cell r="AH210">
            <v>-0.33</v>
          </cell>
          <cell r="AI210">
            <v>0.007</v>
          </cell>
          <cell r="AJ210">
            <v>0.15</v>
          </cell>
          <cell r="AK210">
            <v>0.027</v>
          </cell>
          <cell r="AL210">
            <v>-0.31</v>
          </cell>
          <cell r="AM210">
            <v>0.007</v>
          </cell>
          <cell r="AN210">
            <v>0.26</v>
          </cell>
          <cell r="AO210">
            <v>0.027</v>
          </cell>
          <cell r="AP210">
            <v>-0.28</v>
          </cell>
          <cell r="AQ210">
            <v>0.007</v>
          </cell>
          <cell r="AR210">
            <v>0.3</v>
          </cell>
          <cell r="AS210">
            <v>0.031</v>
          </cell>
          <cell r="AT210">
            <v>-0.66</v>
          </cell>
          <cell r="AU210">
            <v>0.007</v>
          </cell>
          <cell r="AV210">
            <v>-1.57</v>
          </cell>
          <cell r="AW210">
            <v>0.024</v>
          </cell>
          <cell r="AX210">
            <v>-0.73</v>
          </cell>
          <cell r="AY210">
            <v>0.007</v>
          </cell>
          <cell r="AZ210">
            <v>-1.01</v>
          </cell>
          <cell r="BA210">
            <v>0.014</v>
          </cell>
          <cell r="BB210">
            <v>-0.01</v>
          </cell>
          <cell r="BC210">
            <v>0.001</v>
          </cell>
          <cell r="BD210">
            <v>0.04</v>
          </cell>
          <cell r="BE210">
            <v>0.003</v>
          </cell>
          <cell r="BF210">
            <v>-0.23</v>
          </cell>
          <cell r="BG210">
            <v>0.002</v>
          </cell>
          <cell r="BH210">
            <v>0.1</v>
          </cell>
          <cell r="BI210">
            <v>0.004</v>
          </cell>
        </row>
        <row r="210">
          <cell r="BR210">
            <v>0.06</v>
          </cell>
          <cell r="BS210">
            <v>0.003</v>
          </cell>
          <cell r="BT210">
            <v>0.28</v>
          </cell>
          <cell r="BU210">
            <v>0.005</v>
          </cell>
          <cell r="BV210">
            <v>0.19</v>
          </cell>
          <cell r="BW210">
            <v>0.004</v>
          </cell>
        </row>
        <row r="210">
          <cell r="CB210">
            <v>-0.08</v>
          </cell>
          <cell r="CC210">
            <v>0.001</v>
          </cell>
          <cell r="CD210">
            <v>0.06</v>
          </cell>
          <cell r="CE210">
            <v>0.003</v>
          </cell>
          <cell r="CF210">
            <v>-0.08</v>
          </cell>
          <cell r="CG210">
            <v>0.001</v>
          </cell>
          <cell r="CH210">
            <v>0.05</v>
          </cell>
          <cell r="CI210">
            <v>0.003</v>
          </cell>
          <cell r="CJ210">
            <v>-0.06</v>
          </cell>
          <cell r="CK210">
            <v>0.001</v>
          </cell>
          <cell r="CL210">
            <v>0.07</v>
          </cell>
          <cell r="CM210">
            <v>0.003</v>
          </cell>
          <cell r="CN210">
            <v>-0.11</v>
          </cell>
          <cell r="CO210">
            <v>0.001</v>
          </cell>
          <cell r="CP210">
            <v>-0.03</v>
          </cell>
          <cell r="CQ210">
            <v>0.003</v>
          </cell>
          <cell r="CR210">
            <v>-0.05</v>
          </cell>
          <cell r="CS210">
            <v>0</v>
          </cell>
          <cell r="CT210">
            <v>0.02</v>
          </cell>
          <cell r="CU210">
            <v>0.002</v>
          </cell>
          <cell r="CV210">
            <v>-0.59</v>
          </cell>
          <cell r="CW210">
            <v>0.007</v>
          </cell>
          <cell r="CX210">
            <v>-0.08</v>
          </cell>
          <cell r="CY210">
            <v>0.006</v>
          </cell>
          <cell r="CZ210">
            <v>-0.49</v>
          </cell>
          <cell r="DA210">
            <v>0.011</v>
          </cell>
          <cell r="DB210">
            <v>-0.46</v>
          </cell>
          <cell r="DC210">
            <v>0.01</v>
          </cell>
        </row>
        <row r="210">
          <cell r="DL210">
            <v>0.03</v>
          </cell>
          <cell r="DM210">
            <v>0.007</v>
          </cell>
          <cell r="DN210">
            <v>0.21</v>
          </cell>
          <cell r="DO210">
            <v>0.004</v>
          </cell>
          <cell r="DP210">
            <v>0</v>
          </cell>
          <cell r="DQ210">
            <v>0.001</v>
          </cell>
        </row>
        <row r="210">
          <cell r="DV210">
            <v>-0.44</v>
          </cell>
          <cell r="DW210">
            <v>0.006</v>
          </cell>
          <cell r="DX210">
            <v>-0.12</v>
          </cell>
          <cell r="DY210">
            <v>0.003</v>
          </cell>
          <cell r="DZ210">
            <v>-0.47</v>
          </cell>
          <cell r="EA210">
            <v>0.006</v>
          </cell>
          <cell r="EB210">
            <v>-0.13</v>
          </cell>
          <cell r="EC210">
            <v>0.004</v>
          </cell>
          <cell r="ED210">
            <v>-0.43</v>
          </cell>
          <cell r="EE210">
            <v>0.006</v>
          </cell>
          <cell r="EF210">
            <v>-0.07</v>
          </cell>
          <cell r="EG210">
            <v>0.004</v>
          </cell>
          <cell r="EH210">
            <v>-0.53</v>
          </cell>
          <cell r="EI210">
            <v>0.006</v>
          </cell>
          <cell r="EJ210">
            <v>-0.12</v>
          </cell>
          <cell r="EK210">
            <v>0.003</v>
          </cell>
          <cell r="EL210">
            <v>-0.31</v>
          </cell>
          <cell r="EM210">
            <v>0.006</v>
          </cell>
          <cell r="EN210">
            <v>0.03</v>
          </cell>
          <cell r="EO210">
            <v>0.001</v>
          </cell>
          <cell r="EP210">
            <v>0.03</v>
          </cell>
          <cell r="EQ210">
            <v>0.001</v>
          </cell>
          <cell r="ER210">
            <v>0.01</v>
          </cell>
          <cell r="ES210">
            <v>0</v>
          </cell>
          <cell r="ET210">
            <v>-0.09</v>
          </cell>
          <cell r="EU210">
            <v>0.001</v>
          </cell>
          <cell r="EV210">
            <v>0.04</v>
          </cell>
          <cell r="EW210">
            <v>0</v>
          </cell>
        </row>
        <row r="210">
          <cell r="FF210">
            <v>0.03</v>
          </cell>
          <cell r="FG210">
            <v>0.001</v>
          </cell>
          <cell r="FH210">
            <v>0.01</v>
          </cell>
          <cell r="FI210">
            <v>0.001</v>
          </cell>
          <cell r="FJ210">
            <v>0.01</v>
          </cell>
          <cell r="FK210">
            <v>0</v>
          </cell>
        </row>
        <row r="210">
          <cell r="FP210">
            <v>-0.02</v>
          </cell>
          <cell r="FQ210">
            <v>0.001</v>
          </cell>
          <cell r="FR210">
            <v>0.01</v>
          </cell>
          <cell r="FS210">
            <v>0</v>
          </cell>
          <cell r="FT210">
            <v>-0.02</v>
          </cell>
          <cell r="FU210">
            <v>0.001</v>
          </cell>
          <cell r="FV210">
            <v>0.01</v>
          </cell>
          <cell r="FW210">
            <v>0</v>
          </cell>
          <cell r="FX210">
            <v>-0.01</v>
          </cell>
          <cell r="FY210">
            <v>0.001</v>
          </cell>
          <cell r="FZ210">
            <v>0.01</v>
          </cell>
          <cell r="GA210">
            <v>0</v>
          </cell>
          <cell r="GB210">
            <v>-0.04</v>
          </cell>
          <cell r="GC210">
            <v>0.001</v>
          </cell>
          <cell r="GD210">
            <v>0</v>
          </cell>
          <cell r="GE210">
            <v>0</v>
          </cell>
          <cell r="GF210">
            <v>-0.02</v>
          </cell>
          <cell r="GG210">
            <v>0</v>
          </cell>
          <cell r="GH210">
            <v>0</v>
          </cell>
          <cell r="GI210">
            <v>0</v>
          </cell>
          <cell r="GJ210">
            <v>84.77</v>
          </cell>
          <cell r="GK210">
            <v>1.111</v>
          </cell>
          <cell r="GL210">
            <v>222.4</v>
          </cell>
          <cell r="GM210">
            <v>4.645</v>
          </cell>
          <cell r="GN210">
            <v>20.8</v>
          </cell>
          <cell r="GO210">
            <v>1.591</v>
          </cell>
          <cell r="GP210">
            <v>694.15</v>
          </cell>
          <cell r="GQ210">
            <v>5.512</v>
          </cell>
        </row>
        <row r="210">
          <cell r="GZ210">
            <v>37.2</v>
          </cell>
          <cell r="HA210">
            <v>1.246</v>
          </cell>
          <cell r="HB210">
            <v>-245.63</v>
          </cell>
          <cell r="HC210">
            <v>5.16</v>
          </cell>
          <cell r="HD210">
            <v>0.66</v>
          </cell>
          <cell r="HE210">
            <v>0.026</v>
          </cell>
        </row>
        <row r="210">
          <cell r="HJ210">
            <v>43.85</v>
          </cell>
          <cell r="HK210">
            <v>0.979</v>
          </cell>
          <cell r="HL210">
            <v>425.75</v>
          </cell>
          <cell r="HM210">
            <v>4.584</v>
          </cell>
          <cell r="HN210">
            <v>45.64</v>
          </cell>
          <cell r="HO210">
            <v>1.244</v>
          </cell>
          <cell r="HP210">
            <v>404.31</v>
          </cell>
          <cell r="HQ210">
            <v>3.957</v>
          </cell>
          <cell r="HR210">
            <v>49.99</v>
          </cell>
          <cell r="HS210">
            <v>1.102</v>
          </cell>
          <cell r="HT210">
            <v>372.36</v>
          </cell>
          <cell r="HU210">
            <v>4.519</v>
          </cell>
          <cell r="HV210">
            <v>-34.96</v>
          </cell>
          <cell r="HW210">
            <v>0.76</v>
          </cell>
          <cell r="HX210">
            <v>37.42</v>
          </cell>
          <cell r="HY210">
            <v>4.427</v>
          </cell>
          <cell r="HZ210">
            <v>-197.5</v>
          </cell>
          <cell r="IA210">
            <v>2.734</v>
          </cell>
          <cell r="IB210">
            <v>0.21</v>
          </cell>
          <cell r="IC210">
            <v>0.005</v>
          </cell>
          <cell r="ID210">
            <v>-0.01</v>
          </cell>
          <cell r="IE210">
            <v>0.004</v>
          </cell>
          <cell r="IF210">
            <v>-0.16</v>
          </cell>
          <cell r="IG210">
            <v>0.007</v>
          </cell>
          <cell r="IH210">
            <v>0.03</v>
          </cell>
          <cell r="II210">
            <v>0.006</v>
          </cell>
        </row>
        <row r="210">
          <cell r="IR210">
            <v>-0.09</v>
          </cell>
          <cell r="IS210">
            <v>0.003</v>
          </cell>
          <cell r="IT210">
            <v>-0.01</v>
          </cell>
          <cell r="IU210">
            <v>0.001</v>
          </cell>
          <cell r="IV210">
            <v>0.16</v>
          </cell>
          <cell r="IW210">
            <v>0.006</v>
          </cell>
        </row>
        <row r="210">
          <cell r="JB210">
            <v>0.1</v>
          </cell>
          <cell r="JC210">
            <v>0.006</v>
          </cell>
          <cell r="JD210">
            <v>-0.03</v>
          </cell>
          <cell r="JE210">
            <v>0.005</v>
          </cell>
          <cell r="JF210">
            <v>0.1</v>
          </cell>
          <cell r="JG210">
            <v>0.007</v>
          </cell>
          <cell r="JH210">
            <v>-0.01</v>
          </cell>
          <cell r="JI210">
            <v>0.005</v>
          </cell>
          <cell r="JJ210">
            <v>0.02</v>
          </cell>
          <cell r="JK210">
            <v>0.006</v>
          </cell>
          <cell r="JL210">
            <v>-0.02</v>
          </cell>
          <cell r="JM210">
            <v>0.004</v>
          </cell>
          <cell r="JN210">
            <v>-0.3</v>
          </cell>
          <cell r="JO210">
            <v>0.004</v>
          </cell>
          <cell r="JP210">
            <v>-0.3</v>
          </cell>
          <cell r="JQ210">
            <v>0.004</v>
          </cell>
          <cell r="JR210">
            <v>-0.19</v>
          </cell>
          <cell r="JS210">
            <v>0.002</v>
          </cell>
          <cell r="JT210">
            <v>0.05</v>
          </cell>
          <cell r="JU210">
            <v>0.002</v>
          </cell>
          <cell r="JV210">
            <v>0.19</v>
          </cell>
          <cell r="JW210">
            <v>0.004</v>
          </cell>
          <cell r="JX210">
            <v>0.08</v>
          </cell>
          <cell r="JY210">
            <v>0.003</v>
          </cell>
          <cell r="JZ210">
            <v>0.37</v>
          </cell>
          <cell r="KA210">
            <v>0.007</v>
          </cell>
        </row>
        <row r="210">
          <cell r="KJ210">
            <v>0.04</v>
          </cell>
          <cell r="KK210">
            <v>0.001</v>
          </cell>
          <cell r="KL210">
            <v>0</v>
          </cell>
          <cell r="KM210">
            <v>0.001</v>
          </cell>
          <cell r="KN210">
            <v>0</v>
          </cell>
          <cell r="KO210">
            <v>0</v>
          </cell>
        </row>
        <row r="210">
          <cell r="KT210">
            <v>0.04</v>
          </cell>
          <cell r="KU210">
            <v>0.002</v>
          </cell>
          <cell r="KV210">
            <v>0.3</v>
          </cell>
          <cell r="KW210">
            <v>0.005</v>
          </cell>
          <cell r="KX210">
            <v>0.05</v>
          </cell>
          <cell r="KY210">
            <v>0.002</v>
          </cell>
          <cell r="KZ210">
            <v>0.28</v>
          </cell>
          <cell r="LA210">
            <v>0.005</v>
          </cell>
          <cell r="LB210">
            <v>0.06</v>
          </cell>
          <cell r="LC210">
            <v>0.001</v>
          </cell>
          <cell r="LD210">
            <v>0.26</v>
          </cell>
          <cell r="LE210">
            <v>0.005</v>
          </cell>
          <cell r="LF210">
            <v>0.06</v>
          </cell>
          <cell r="LG210">
            <v>0.001</v>
          </cell>
          <cell r="LH210">
            <v>0.24</v>
          </cell>
          <cell r="LI210">
            <v>0.003</v>
          </cell>
          <cell r="LJ210">
            <v>0.01</v>
          </cell>
          <cell r="LK210">
            <v>0</v>
          </cell>
          <cell r="LL210">
            <v>0.06</v>
          </cell>
          <cell r="LM210">
            <v>0.001</v>
          </cell>
          <cell r="LN210">
            <v>0.24</v>
          </cell>
          <cell r="LO210">
            <v>0.003</v>
          </cell>
          <cell r="LP210">
            <v>0.15</v>
          </cell>
          <cell r="LQ210">
            <v>0.004</v>
          </cell>
          <cell r="LR210">
            <v>0.14</v>
          </cell>
          <cell r="LS210">
            <v>0.005</v>
          </cell>
          <cell r="LT210">
            <v>0.21</v>
          </cell>
          <cell r="LU210">
            <v>0.006</v>
          </cell>
        </row>
        <row r="210">
          <cell r="MD210">
            <v>0</v>
          </cell>
          <cell r="ME210">
            <v>0.001</v>
          </cell>
          <cell r="MF210">
            <v>0.01</v>
          </cell>
          <cell r="MG210">
            <v>0.001</v>
          </cell>
          <cell r="MH210">
            <v>0.22</v>
          </cell>
          <cell r="MI210">
            <v>0.003</v>
          </cell>
          <cell r="MJ210">
            <v>0.18</v>
          </cell>
          <cell r="MK210">
            <v>0.006</v>
          </cell>
          <cell r="ML210">
            <v>0.21</v>
          </cell>
          <cell r="MM210">
            <v>0.004</v>
          </cell>
          <cell r="MN210">
            <v>0.18</v>
          </cell>
          <cell r="MO210">
            <v>0.005</v>
          </cell>
          <cell r="MP210">
            <v>0.18</v>
          </cell>
          <cell r="MQ210">
            <v>0.004</v>
          </cell>
          <cell r="MR210">
            <v>0.44</v>
          </cell>
          <cell r="MS210">
            <v>0.008</v>
          </cell>
          <cell r="MT210">
            <v>0.09</v>
          </cell>
          <cell r="MU210">
            <v>0.007</v>
          </cell>
          <cell r="MV210">
            <v>-0.07</v>
          </cell>
          <cell r="MW210">
            <v>0.009</v>
          </cell>
          <cell r="MX210">
            <v>0.59</v>
          </cell>
          <cell r="MY210">
            <v>0.007</v>
          </cell>
        </row>
        <row r="210">
          <cell r="NH210">
            <v>0.02</v>
          </cell>
          <cell r="NI210">
            <v>0.003</v>
          </cell>
          <cell r="NJ210">
            <v>-0.13</v>
          </cell>
          <cell r="NK210">
            <v>0.01</v>
          </cell>
          <cell r="NL210">
            <v>-0.03</v>
          </cell>
          <cell r="NM210">
            <v>0.002</v>
          </cell>
        </row>
        <row r="210">
          <cell r="NR210">
            <v>0.22</v>
          </cell>
          <cell r="NS210">
            <v>0.01</v>
          </cell>
          <cell r="NT210">
            <v>0.25</v>
          </cell>
          <cell r="NU210">
            <v>0.006</v>
          </cell>
          <cell r="NV210">
            <v>0.25</v>
          </cell>
          <cell r="NW210">
            <v>0.009</v>
          </cell>
          <cell r="NX210">
            <v>0.28</v>
          </cell>
          <cell r="NY210">
            <v>0.007</v>
          </cell>
          <cell r="NZ210">
            <v>0.24</v>
          </cell>
          <cell r="OA210">
            <v>0.008</v>
          </cell>
          <cell r="OB210">
            <v>0.26</v>
          </cell>
          <cell r="OC210">
            <v>0.007</v>
          </cell>
          <cell r="OD210">
            <v>-0.24</v>
          </cell>
          <cell r="OE210">
            <v>0.006</v>
          </cell>
          <cell r="OF210">
            <v>-0.14</v>
          </cell>
          <cell r="OG210">
            <v>0.007</v>
          </cell>
          <cell r="OH210">
            <v>-0.21</v>
          </cell>
          <cell r="OI210">
            <v>0.002</v>
          </cell>
          <cell r="OJ210">
            <v>-0.17</v>
          </cell>
          <cell r="OK210">
            <v>0.002</v>
          </cell>
          <cell r="OL210">
            <v>0.03</v>
          </cell>
          <cell r="OM210">
            <v>0.001</v>
          </cell>
          <cell r="ON210">
            <v>0.03</v>
          </cell>
          <cell r="OO210">
            <v>0</v>
          </cell>
          <cell r="OP210">
            <v>0.05</v>
          </cell>
          <cell r="OQ210">
            <v>0.001</v>
          </cell>
          <cell r="OR210">
            <v>-0.03</v>
          </cell>
          <cell r="OS210">
            <v>0.001</v>
          </cell>
        </row>
        <row r="210">
          <cell r="PB210">
            <v>0</v>
          </cell>
          <cell r="PC210">
            <v>0.001</v>
          </cell>
          <cell r="PD210">
            <v>0.01</v>
          </cell>
          <cell r="PE210">
            <v>0</v>
          </cell>
          <cell r="PF210">
            <v>0.04</v>
          </cell>
          <cell r="PG210">
            <v>0.001</v>
          </cell>
          <cell r="PH210">
            <v>0.01</v>
          </cell>
          <cell r="PI210">
            <v>0.001</v>
          </cell>
          <cell r="PJ210">
            <v>0.04</v>
          </cell>
          <cell r="PK210">
            <v>0.001</v>
          </cell>
          <cell r="PL210">
            <v>0.01</v>
          </cell>
          <cell r="PM210">
            <v>0.001</v>
          </cell>
          <cell r="PN210">
            <v>0.04</v>
          </cell>
          <cell r="PO210">
            <v>0.001</v>
          </cell>
          <cell r="PP210">
            <v>-0.02</v>
          </cell>
          <cell r="PQ210">
            <v>0.002</v>
          </cell>
          <cell r="PR210">
            <v>-0.17</v>
          </cell>
          <cell r="PS210">
            <v>0.002</v>
          </cell>
          <cell r="PT210">
            <v>-0.16</v>
          </cell>
          <cell r="PU210">
            <v>0.004</v>
          </cell>
          <cell r="PV210">
            <v>-0.14</v>
          </cell>
          <cell r="PW210">
            <v>0.002</v>
          </cell>
        </row>
        <row r="210">
          <cell r="QF210">
            <v>-0.01</v>
          </cell>
          <cell r="QG210">
            <v>0.001</v>
          </cell>
          <cell r="QH210">
            <v>-0.02</v>
          </cell>
          <cell r="QI210">
            <v>0.002</v>
          </cell>
          <cell r="QJ210">
            <v>-0.11</v>
          </cell>
          <cell r="QK210">
            <v>0.002</v>
          </cell>
        </row>
        <row r="210">
          <cell r="QP210">
            <v>-0.07</v>
          </cell>
          <cell r="QQ210">
            <v>0.003</v>
          </cell>
          <cell r="QR210">
            <v>-0.18</v>
          </cell>
          <cell r="QS210">
            <v>0.002</v>
          </cell>
          <cell r="QT210">
            <v>-0.06</v>
          </cell>
          <cell r="QU210">
            <v>0.003</v>
          </cell>
          <cell r="QV210">
            <v>-0.18</v>
          </cell>
          <cell r="QW210">
            <v>0.002</v>
          </cell>
          <cell r="QX210">
            <v>-0.06</v>
          </cell>
          <cell r="QY210">
            <v>0.003</v>
          </cell>
          <cell r="QZ210">
            <v>-0.15</v>
          </cell>
          <cell r="RA210">
            <v>0.002</v>
          </cell>
          <cell r="RB210">
            <v>-0.12</v>
          </cell>
          <cell r="RC210">
            <v>0.002</v>
          </cell>
          <cell r="RD210">
            <v>-0.21</v>
          </cell>
          <cell r="RE210">
            <v>0.002</v>
          </cell>
          <cell r="RF210">
            <v>-0.1</v>
          </cell>
          <cell r="RG210">
            <v>0.001</v>
          </cell>
          <cell r="RH210">
            <v>-0.08</v>
          </cell>
          <cell r="RI210">
            <v>0.001</v>
          </cell>
          <cell r="RJ210">
            <v>0.14</v>
          </cell>
          <cell r="RK210">
            <v>0.001</v>
          </cell>
          <cell r="RL210">
            <v>0.22</v>
          </cell>
          <cell r="RM210">
            <v>0.001</v>
          </cell>
          <cell r="RN210">
            <v>0.05</v>
          </cell>
          <cell r="RO210">
            <v>0.001</v>
          </cell>
          <cell r="RP210">
            <v>0.32</v>
          </cell>
          <cell r="RQ210">
            <v>0.003</v>
          </cell>
        </row>
        <row r="210">
          <cell r="RZ210">
            <v>0</v>
          </cell>
          <cell r="SA210">
            <v>0</v>
          </cell>
          <cell r="SB210">
            <v>0.08</v>
          </cell>
          <cell r="SC210">
            <v>0.003</v>
          </cell>
          <cell r="SD210">
            <v>0.01</v>
          </cell>
          <cell r="SE210">
            <v>0.001</v>
          </cell>
        </row>
        <row r="210">
          <cell r="SJ210">
            <v>0.12</v>
          </cell>
          <cell r="SK210">
            <v>0.001</v>
          </cell>
          <cell r="SL210">
            <v>0.29</v>
          </cell>
          <cell r="SM210">
            <v>0.002</v>
          </cell>
          <cell r="SN210">
            <v>0.12</v>
          </cell>
          <cell r="SO210">
            <v>0.001</v>
          </cell>
          <cell r="SP210">
            <v>0.31</v>
          </cell>
          <cell r="SQ210">
            <v>0.002</v>
          </cell>
          <cell r="SR210">
            <v>0.09</v>
          </cell>
          <cell r="SS210">
            <v>0.001</v>
          </cell>
          <cell r="ST210">
            <v>0.29</v>
          </cell>
          <cell r="SU210">
            <v>0.002</v>
          </cell>
          <cell r="SV210">
            <v>0.03</v>
          </cell>
          <cell r="SW210">
            <v>0.001</v>
          </cell>
          <cell r="SX210">
            <v>0.09</v>
          </cell>
          <cell r="SY210">
            <v>0.002</v>
          </cell>
          <cell r="SZ210">
            <v>0</v>
          </cell>
          <cell r="TA210">
            <v>0</v>
          </cell>
          <cell r="TB210">
            <v>-0.04</v>
          </cell>
          <cell r="TC210">
            <v>0.001</v>
          </cell>
          <cell r="TD210">
            <v>-0.08</v>
          </cell>
          <cell r="TE210">
            <v>0.002</v>
          </cell>
          <cell r="TF210">
            <v>-0.38</v>
          </cell>
          <cell r="TG210">
            <v>0.007</v>
          </cell>
          <cell r="TH210">
            <v>-0.16</v>
          </cell>
          <cell r="TI210">
            <v>0.004</v>
          </cell>
          <cell r="TJ210">
            <v>-0.13</v>
          </cell>
          <cell r="TK210">
            <v>0.007</v>
          </cell>
        </row>
        <row r="210">
          <cell r="TT210">
            <v>0.1</v>
          </cell>
          <cell r="TU210">
            <v>0.002</v>
          </cell>
          <cell r="TV210">
            <v>0.18</v>
          </cell>
          <cell r="TW210">
            <v>0.004</v>
          </cell>
          <cell r="TX210">
            <v>0.1</v>
          </cell>
          <cell r="TY210">
            <v>0.002</v>
          </cell>
        </row>
        <row r="210">
          <cell r="UD210">
            <v>-0.08</v>
          </cell>
          <cell r="UE210">
            <v>0.002</v>
          </cell>
          <cell r="UF210">
            <v>-0.2</v>
          </cell>
          <cell r="UG210">
            <v>0.006</v>
          </cell>
          <cell r="UH210">
            <v>-0.09</v>
          </cell>
          <cell r="UI210">
            <v>0.002</v>
          </cell>
          <cell r="UJ210">
            <v>-0.21</v>
          </cell>
          <cell r="UK210">
            <v>0.005</v>
          </cell>
          <cell r="UL210">
            <v>-0.07</v>
          </cell>
          <cell r="UM210">
            <v>0.002</v>
          </cell>
          <cell r="UN210">
            <v>-0.14</v>
          </cell>
          <cell r="UO210">
            <v>0.005</v>
          </cell>
          <cell r="UP210">
            <v>-0.11</v>
          </cell>
          <cell r="UQ210">
            <v>0.002</v>
          </cell>
          <cell r="UR210">
            <v>-0.04</v>
          </cell>
          <cell r="US210">
            <v>0.004</v>
          </cell>
          <cell r="UT210">
            <v>-0.05</v>
          </cell>
          <cell r="UU210">
            <v>0.002</v>
          </cell>
          <cell r="UV210">
            <v>0.25</v>
          </cell>
          <cell r="UW210">
            <v>0.003</v>
          </cell>
          <cell r="UX210">
            <v>0.02</v>
          </cell>
          <cell r="UY210">
            <v>0</v>
          </cell>
          <cell r="UZ210">
            <v>0.07</v>
          </cell>
          <cell r="VA210">
            <v>0.001</v>
          </cell>
          <cell r="VB210">
            <v>0.1</v>
          </cell>
          <cell r="VC210">
            <v>0.001</v>
          </cell>
        </row>
        <row r="210">
          <cell r="VP210">
            <v>0.03</v>
          </cell>
          <cell r="VQ210">
            <v>0</v>
          </cell>
          <cell r="VR210">
            <v>0.04</v>
          </cell>
          <cell r="VS210">
            <v>0</v>
          </cell>
          <cell r="VT210">
            <v>0.02</v>
          </cell>
          <cell r="VU210">
            <v>0</v>
          </cell>
          <cell r="VV210">
            <v>0</v>
          </cell>
          <cell r="VW210">
            <v>0</v>
          </cell>
          <cell r="VX210">
            <v>0.01</v>
          </cell>
          <cell r="VY210">
            <v>0</v>
          </cell>
          <cell r="VZ210">
            <v>-0.01</v>
          </cell>
          <cell r="WA210">
            <v>0</v>
          </cell>
          <cell r="WB210">
            <v>0.1</v>
          </cell>
          <cell r="WC210">
            <v>0.001</v>
          </cell>
          <cell r="WD210">
            <v>-0.04</v>
          </cell>
          <cell r="WE210">
            <v>0.001</v>
          </cell>
          <cell r="WF210">
            <v>0</v>
          </cell>
          <cell r="WG210">
            <v>0.002</v>
          </cell>
          <cell r="WH210">
            <v>0.04</v>
          </cell>
          <cell r="WI210">
            <v>0.001</v>
          </cell>
        </row>
        <row r="210">
          <cell r="WR210">
            <v>0.08</v>
          </cell>
          <cell r="WS210">
            <v>0.001</v>
          </cell>
          <cell r="WT210">
            <v>-0.02</v>
          </cell>
          <cell r="WU210">
            <v>0.001</v>
          </cell>
          <cell r="WV210">
            <v>0</v>
          </cell>
          <cell r="WW210">
            <v>0.001</v>
          </cell>
        </row>
        <row r="210">
          <cell r="XB210">
            <v>0.06</v>
          </cell>
          <cell r="XC210">
            <v>0.002</v>
          </cell>
          <cell r="XD210">
            <v>-0.01</v>
          </cell>
          <cell r="XE210">
            <v>0.001</v>
          </cell>
          <cell r="XF210">
            <v>0.07</v>
          </cell>
          <cell r="XG210">
            <v>0.002</v>
          </cell>
          <cell r="XH210">
            <v>-0.02</v>
          </cell>
          <cell r="XI210">
            <v>0.001</v>
          </cell>
          <cell r="XJ210">
            <v>0.08</v>
          </cell>
          <cell r="XK210">
            <v>0.002</v>
          </cell>
          <cell r="XL210">
            <v>-0.04</v>
          </cell>
          <cell r="XM210">
            <v>0.001</v>
          </cell>
          <cell r="XN210">
            <v>0.07</v>
          </cell>
          <cell r="XO210">
            <v>0.001</v>
          </cell>
          <cell r="XP210">
            <v>0</v>
          </cell>
          <cell r="XQ210">
            <v>0.001</v>
          </cell>
          <cell r="XR210">
            <v>0.04</v>
          </cell>
          <cell r="XS210">
            <v>0.001</v>
          </cell>
          <cell r="XT210">
            <v>0.02</v>
          </cell>
          <cell r="XU210">
            <v>0</v>
          </cell>
        </row>
        <row r="211">
          <cell r="B211" t="str">
            <v>KMS131</v>
          </cell>
          <cell r="C211" t="str">
            <v>Korea/N China</v>
          </cell>
          <cell r="D211">
            <v>37.1275</v>
          </cell>
          <cell r="E211">
            <v>129.1719</v>
          </cell>
          <cell r="F211">
            <v>-0.26</v>
          </cell>
          <cell r="G211">
            <v>0.01</v>
          </cell>
          <cell r="H211">
            <v>1.23</v>
          </cell>
          <cell r="I211">
            <v>0.025</v>
          </cell>
          <cell r="J211">
            <v>2.19</v>
          </cell>
          <cell r="K211">
            <v>0.029</v>
          </cell>
          <cell r="L211">
            <v>-0.28</v>
          </cell>
          <cell r="M211">
            <v>0.01</v>
          </cell>
          <cell r="N211">
            <v>1.31</v>
          </cell>
          <cell r="O211">
            <v>0.037</v>
          </cell>
        </row>
        <row r="211">
          <cell r="AH211">
            <v>-0.3</v>
          </cell>
          <cell r="AI211">
            <v>0.007</v>
          </cell>
          <cell r="AJ211">
            <v>1.4</v>
          </cell>
          <cell r="AK211">
            <v>0.02</v>
          </cell>
          <cell r="AL211">
            <v>-0.2</v>
          </cell>
          <cell r="AM211">
            <v>0.009</v>
          </cell>
          <cell r="AN211">
            <v>1.38</v>
          </cell>
          <cell r="AO211">
            <v>0.02</v>
          </cell>
          <cell r="AP211">
            <v>-0.16</v>
          </cell>
          <cell r="AQ211">
            <v>0.009</v>
          </cell>
          <cell r="AR211">
            <v>1.49</v>
          </cell>
          <cell r="AS211">
            <v>0.02</v>
          </cell>
          <cell r="AT211">
            <v>-0.5</v>
          </cell>
          <cell r="AU211">
            <v>0.008</v>
          </cell>
          <cell r="AV211">
            <v>-0.44</v>
          </cell>
          <cell r="AW211">
            <v>0.022</v>
          </cell>
        </row>
        <row r="211">
          <cell r="BB211">
            <v>0.01</v>
          </cell>
          <cell r="BC211">
            <v>0.002</v>
          </cell>
          <cell r="BD211">
            <v>0.15</v>
          </cell>
          <cell r="BE211">
            <v>0.004</v>
          </cell>
          <cell r="BF211">
            <v>-0.2</v>
          </cell>
          <cell r="BG211">
            <v>0.004</v>
          </cell>
          <cell r="BH211">
            <v>0.21</v>
          </cell>
          <cell r="BI211">
            <v>0.005</v>
          </cell>
        </row>
        <row r="211">
          <cell r="CB211">
            <v>-0.06</v>
          </cell>
          <cell r="CC211">
            <v>0.002</v>
          </cell>
          <cell r="CD211">
            <v>0.16</v>
          </cell>
          <cell r="CE211">
            <v>0.003</v>
          </cell>
          <cell r="CF211">
            <v>-0.05</v>
          </cell>
          <cell r="CG211">
            <v>0.002</v>
          </cell>
          <cell r="CH211">
            <v>0.16</v>
          </cell>
          <cell r="CI211">
            <v>0.003</v>
          </cell>
          <cell r="CJ211">
            <v>-0.02</v>
          </cell>
          <cell r="CK211">
            <v>0.002</v>
          </cell>
          <cell r="CL211">
            <v>0.15</v>
          </cell>
          <cell r="CM211">
            <v>0.003</v>
          </cell>
          <cell r="CN211">
            <v>-0.07</v>
          </cell>
          <cell r="CO211">
            <v>0.001</v>
          </cell>
          <cell r="CP211">
            <v>0.08</v>
          </cell>
          <cell r="CQ211">
            <v>0.003</v>
          </cell>
        </row>
        <row r="211">
          <cell r="CV211">
            <v>-0.85</v>
          </cell>
          <cell r="CW211">
            <v>0.011</v>
          </cell>
          <cell r="CX211">
            <v>0.01</v>
          </cell>
          <cell r="CY211">
            <v>0.005</v>
          </cell>
          <cell r="CZ211">
            <v>-0.77</v>
          </cell>
          <cell r="DA211">
            <v>0.017</v>
          </cell>
          <cell r="DB211">
            <v>-0.43</v>
          </cell>
          <cell r="DC211">
            <v>0.011</v>
          </cell>
        </row>
        <row r="211">
          <cell r="DV211">
            <v>-0.75</v>
          </cell>
          <cell r="DW211">
            <v>0.014</v>
          </cell>
          <cell r="DX211">
            <v>-0.09</v>
          </cell>
          <cell r="DY211">
            <v>0.003</v>
          </cell>
          <cell r="DZ211">
            <v>-0.7</v>
          </cell>
          <cell r="EA211">
            <v>0.01</v>
          </cell>
          <cell r="EB211">
            <v>-0.1</v>
          </cell>
          <cell r="EC211">
            <v>0.004</v>
          </cell>
          <cell r="ED211">
            <v>-0.61</v>
          </cell>
          <cell r="EE211">
            <v>0.013</v>
          </cell>
          <cell r="EF211">
            <v>-0.08</v>
          </cell>
          <cell r="EG211">
            <v>0.005</v>
          </cell>
          <cell r="EH211">
            <v>-0.75</v>
          </cell>
          <cell r="EI211">
            <v>0.011</v>
          </cell>
          <cell r="EJ211">
            <v>-0.15</v>
          </cell>
          <cell r="EK211">
            <v>0.003</v>
          </cell>
        </row>
        <row r="211">
          <cell r="EP211">
            <v>0.06</v>
          </cell>
          <cell r="EQ211">
            <v>0</v>
          </cell>
          <cell r="ER211">
            <v>0.02</v>
          </cell>
          <cell r="ES211">
            <v>0</v>
          </cell>
          <cell r="ET211">
            <v>-0.02</v>
          </cell>
          <cell r="EU211">
            <v>0.001</v>
          </cell>
          <cell r="EV211">
            <v>0.05</v>
          </cell>
          <cell r="EW211">
            <v>0</v>
          </cell>
        </row>
        <row r="211">
          <cell r="FP211">
            <v>0.02</v>
          </cell>
          <cell r="FQ211">
            <v>0.001</v>
          </cell>
          <cell r="FR211">
            <v>0.02</v>
          </cell>
          <cell r="FS211">
            <v>0</v>
          </cell>
          <cell r="FT211">
            <v>0.03</v>
          </cell>
          <cell r="FU211">
            <v>0.001</v>
          </cell>
          <cell r="FV211">
            <v>0.02</v>
          </cell>
          <cell r="FW211">
            <v>0</v>
          </cell>
          <cell r="FX211">
            <v>0.03</v>
          </cell>
          <cell r="FY211">
            <v>0.001</v>
          </cell>
          <cell r="FZ211">
            <v>0.02</v>
          </cell>
          <cell r="GA211">
            <v>0</v>
          </cell>
          <cell r="GB211">
            <v>0.01</v>
          </cell>
          <cell r="GC211">
            <v>0.001</v>
          </cell>
          <cell r="GD211">
            <v>0.02</v>
          </cell>
          <cell r="GE211">
            <v>0</v>
          </cell>
        </row>
        <row r="211">
          <cell r="GJ211">
            <v>61.88</v>
          </cell>
          <cell r="GK211">
            <v>0.987</v>
          </cell>
          <cell r="GL211">
            <v>518.85</v>
          </cell>
          <cell r="GM211">
            <v>8.646</v>
          </cell>
          <cell r="GN211">
            <v>30.88</v>
          </cell>
          <cell r="GO211">
            <v>1.461</v>
          </cell>
          <cell r="GP211">
            <v>457.73</v>
          </cell>
          <cell r="GQ211">
            <v>5.149</v>
          </cell>
        </row>
        <row r="211">
          <cell r="HJ211">
            <v>41.83</v>
          </cell>
          <cell r="HK211">
            <v>1.016</v>
          </cell>
          <cell r="HL211">
            <v>457.7</v>
          </cell>
          <cell r="HM211">
            <v>5.479</v>
          </cell>
          <cell r="HN211">
            <v>46.52</v>
          </cell>
          <cell r="HO211">
            <v>0.992</v>
          </cell>
          <cell r="HP211">
            <v>465.23</v>
          </cell>
          <cell r="HQ211">
            <v>6.198</v>
          </cell>
          <cell r="HR211">
            <v>65.39</v>
          </cell>
          <cell r="HS211">
            <v>1.058</v>
          </cell>
          <cell r="HT211">
            <v>467.17</v>
          </cell>
          <cell r="HU211">
            <v>6.142</v>
          </cell>
          <cell r="HV211">
            <v>-13.55</v>
          </cell>
          <cell r="HW211">
            <v>0.795</v>
          </cell>
          <cell r="HX211">
            <v>-50.16</v>
          </cell>
          <cell r="HY211">
            <v>5.088</v>
          </cell>
        </row>
        <row r="211">
          <cell r="IB211">
            <v>0.34</v>
          </cell>
          <cell r="IC211">
            <v>0.004</v>
          </cell>
          <cell r="ID211">
            <v>0.27</v>
          </cell>
          <cell r="IE211">
            <v>0.004</v>
          </cell>
          <cell r="IF211">
            <v>0.29</v>
          </cell>
          <cell r="IG211">
            <v>0.007</v>
          </cell>
          <cell r="IH211">
            <v>0.38</v>
          </cell>
          <cell r="II211">
            <v>0.009</v>
          </cell>
        </row>
        <row r="211">
          <cell r="JB211">
            <v>0.4</v>
          </cell>
          <cell r="JC211">
            <v>0.006</v>
          </cell>
          <cell r="JD211">
            <v>0.34</v>
          </cell>
          <cell r="JE211">
            <v>0.006</v>
          </cell>
          <cell r="JF211">
            <v>0.41</v>
          </cell>
          <cell r="JG211">
            <v>0.007</v>
          </cell>
          <cell r="JH211">
            <v>0.33</v>
          </cell>
          <cell r="JI211">
            <v>0.006</v>
          </cell>
          <cell r="JJ211">
            <v>0.38</v>
          </cell>
          <cell r="JK211">
            <v>0.006</v>
          </cell>
          <cell r="JL211">
            <v>0.33</v>
          </cell>
          <cell r="JM211">
            <v>0.006</v>
          </cell>
          <cell r="JN211">
            <v>-0.08</v>
          </cell>
          <cell r="JO211">
            <v>0.004</v>
          </cell>
          <cell r="JP211">
            <v>0.01</v>
          </cell>
          <cell r="JQ211">
            <v>0.004</v>
          </cell>
        </row>
        <row r="211">
          <cell r="JT211">
            <v>-0.04</v>
          </cell>
          <cell r="JU211">
            <v>0.002</v>
          </cell>
          <cell r="JV211">
            <v>0.07</v>
          </cell>
          <cell r="JW211">
            <v>0.004</v>
          </cell>
          <cell r="JX211">
            <v>-0.06</v>
          </cell>
          <cell r="JY211">
            <v>0.003</v>
          </cell>
          <cell r="JZ211">
            <v>-0.21</v>
          </cell>
          <cell r="KA211">
            <v>0.008</v>
          </cell>
        </row>
        <row r="211">
          <cell r="KT211">
            <v>-0.07</v>
          </cell>
          <cell r="KU211">
            <v>0.002</v>
          </cell>
          <cell r="KV211">
            <v>-0.06</v>
          </cell>
          <cell r="KW211">
            <v>0.004</v>
          </cell>
          <cell r="KX211">
            <v>-0.07</v>
          </cell>
          <cell r="KY211">
            <v>0.002</v>
          </cell>
          <cell r="KZ211">
            <v>-0.05</v>
          </cell>
          <cell r="LA211">
            <v>0.005</v>
          </cell>
          <cell r="LB211">
            <v>-0.03</v>
          </cell>
          <cell r="LC211">
            <v>0.002</v>
          </cell>
          <cell r="LD211">
            <v>-0.06</v>
          </cell>
          <cell r="LE211">
            <v>0.004</v>
          </cell>
          <cell r="LF211">
            <v>0.02</v>
          </cell>
          <cell r="LG211">
            <v>0.001</v>
          </cell>
          <cell r="LH211">
            <v>-0.03</v>
          </cell>
          <cell r="LI211">
            <v>0.003</v>
          </cell>
        </row>
        <row r="211">
          <cell r="LN211">
            <v>0.19</v>
          </cell>
          <cell r="LO211">
            <v>0.003</v>
          </cell>
          <cell r="LP211">
            <v>0.51</v>
          </cell>
          <cell r="LQ211">
            <v>0.005</v>
          </cell>
          <cell r="LR211">
            <v>0.29</v>
          </cell>
          <cell r="LS211">
            <v>0.004</v>
          </cell>
          <cell r="LT211">
            <v>0.45</v>
          </cell>
          <cell r="LU211">
            <v>0.007</v>
          </cell>
        </row>
        <row r="211">
          <cell r="MH211">
            <v>0.26</v>
          </cell>
          <cell r="MI211">
            <v>0.003</v>
          </cell>
          <cell r="MJ211">
            <v>0.5</v>
          </cell>
          <cell r="MK211">
            <v>0.005</v>
          </cell>
          <cell r="ML211">
            <v>0.27</v>
          </cell>
          <cell r="MM211">
            <v>0.003</v>
          </cell>
          <cell r="MN211">
            <v>0.48</v>
          </cell>
          <cell r="MO211">
            <v>0.006</v>
          </cell>
          <cell r="MP211">
            <v>0.27</v>
          </cell>
          <cell r="MQ211">
            <v>0.003</v>
          </cell>
          <cell r="MR211">
            <v>0.49</v>
          </cell>
          <cell r="MS211">
            <v>0.009</v>
          </cell>
          <cell r="MT211">
            <v>0.46</v>
          </cell>
          <cell r="MU211">
            <v>0.008</v>
          </cell>
          <cell r="MV211">
            <v>0.13</v>
          </cell>
          <cell r="MW211">
            <v>0.012</v>
          </cell>
          <cell r="MX211">
            <v>0.66</v>
          </cell>
          <cell r="MY211">
            <v>0.007</v>
          </cell>
        </row>
        <row r="211">
          <cell r="NR211">
            <v>0.35</v>
          </cell>
          <cell r="NS211">
            <v>0.007</v>
          </cell>
          <cell r="NT211">
            <v>0.46</v>
          </cell>
          <cell r="NU211">
            <v>0.008</v>
          </cell>
          <cell r="NV211">
            <v>0.41</v>
          </cell>
          <cell r="NW211">
            <v>0.008</v>
          </cell>
          <cell r="NX211">
            <v>0.46</v>
          </cell>
          <cell r="NY211">
            <v>0.007</v>
          </cell>
          <cell r="NZ211">
            <v>0.48</v>
          </cell>
          <cell r="OA211">
            <v>0.007</v>
          </cell>
          <cell r="OB211">
            <v>0.47</v>
          </cell>
          <cell r="OC211">
            <v>0.007</v>
          </cell>
          <cell r="OD211">
            <v>-0.01</v>
          </cell>
          <cell r="OE211">
            <v>0.005</v>
          </cell>
          <cell r="OF211">
            <v>0.02</v>
          </cell>
          <cell r="OG211">
            <v>0.007</v>
          </cell>
        </row>
        <row r="211">
          <cell r="OL211">
            <v>0</v>
          </cell>
          <cell r="OM211">
            <v>0.002</v>
          </cell>
          <cell r="ON211">
            <v>0.06</v>
          </cell>
          <cell r="OO211">
            <v>0.001</v>
          </cell>
          <cell r="OP211">
            <v>0.05</v>
          </cell>
          <cell r="OQ211">
            <v>0.001</v>
          </cell>
          <cell r="OR211">
            <v>0.05</v>
          </cell>
          <cell r="OS211">
            <v>0.001</v>
          </cell>
        </row>
        <row r="211">
          <cell r="PF211">
            <v>0.03</v>
          </cell>
          <cell r="PG211">
            <v>0.001</v>
          </cell>
          <cell r="PH211">
            <v>0.06</v>
          </cell>
          <cell r="PI211">
            <v>0.001</v>
          </cell>
          <cell r="PJ211">
            <v>0.03</v>
          </cell>
          <cell r="PK211">
            <v>0.001</v>
          </cell>
          <cell r="PL211">
            <v>0.06</v>
          </cell>
          <cell r="PM211">
            <v>0.001</v>
          </cell>
          <cell r="PN211">
            <v>0.03</v>
          </cell>
          <cell r="PO211">
            <v>0.001</v>
          </cell>
          <cell r="PP211">
            <v>0.04</v>
          </cell>
          <cell r="PQ211">
            <v>0.002</v>
          </cell>
          <cell r="PR211">
            <v>-0.03</v>
          </cell>
          <cell r="PS211">
            <v>0.002</v>
          </cell>
          <cell r="PT211">
            <v>-0.02</v>
          </cell>
          <cell r="PU211">
            <v>0.004</v>
          </cell>
          <cell r="PV211">
            <v>0.01</v>
          </cell>
          <cell r="PW211">
            <v>0.002</v>
          </cell>
        </row>
        <row r="211">
          <cell r="QP211">
            <v>0.02</v>
          </cell>
          <cell r="QQ211">
            <v>0.002</v>
          </cell>
          <cell r="QR211">
            <v>-0.03</v>
          </cell>
          <cell r="QS211">
            <v>0.002</v>
          </cell>
          <cell r="QT211">
            <v>0.03</v>
          </cell>
          <cell r="QU211">
            <v>0.002</v>
          </cell>
          <cell r="QV211">
            <v>-0.03</v>
          </cell>
          <cell r="QW211">
            <v>0.002</v>
          </cell>
          <cell r="QX211">
            <v>0.05</v>
          </cell>
          <cell r="QY211">
            <v>0.002</v>
          </cell>
          <cell r="QZ211">
            <v>-0.03</v>
          </cell>
          <cell r="RA211">
            <v>0.002</v>
          </cell>
          <cell r="RB211">
            <v>-0.04</v>
          </cell>
          <cell r="RC211">
            <v>0.002</v>
          </cell>
          <cell r="RD211">
            <v>-0.1</v>
          </cell>
          <cell r="RE211">
            <v>0.002</v>
          </cell>
        </row>
        <row r="211">
          <cell r="RJ211">
            <v>0.13</v>
          </cell>
          <cell r="RK211">
            <v>0.002</v>
          </cell>
          <cell r="RL211">
            <v>0.2</v>
          </cell>
          <cell r="RM211">
            <v>0.002</v>
          </cell>
          <cell r="RN211">
            <v>0.04</v>
          </cell>
          <cell r="RO211">
            <v>0.002</v>
          </cell>
          <cell r="RP211">
            <v>0.27</v>
          </cell>
          <cell r="RQ211">
            <v>0.003</v>
          </cell>
        </row>
        <row r="211">
          <cell r="SJ211">
            <v>0.1</v>
          </cell>
          <cell r="SK211">
            <v>0.001</v>
          </cell>
          <cell r="SL211">
            <v>0.24</v>
          </cell>
          <cell r="SM211">
            <v>0.002</v>
          </cell>
          <cell r="SN211">
            <v>0.11</v>
          </cell>
          <cell r="SO211">
            <v>0.001</v>
          </cell>
          <cell r="SP211">
            <v>0.25</v>
          </cell>
          <cell r="SQ211">
            <v>0.002</v>
          </cell>
          <cell r="SR211">
            <v>0.11</v>
          </cell>
          <cell r="SS211">
            <v>0.001</v>
          </cell>
          <cell r="ST211">
            <v>0.23</v>
          </cell>
          <cell r="SU211">
            <v>0.002</v>
          </cell>
          <cell r="SV211">
            <v>0.06</v>
          </cell>
          <cell r="SW211">
            <v>0.001</v>
          </cell>
          <cell r="SX211">
            <v>0.12</v>
          </cell>
          <cell r="SY211">
            <v>0.002</v>
          </cell>
        </row>
        <row r="211">
          <cell r="TD211">
            <v>-0.16</v>
          </cell>
          <cell r="TE211">
            <v>0.004</v>
          </cell>
          <cell r="TF211">
            <v>-0.59</v>
          </cell>
          <cell r="TG211">
            <v>0.008</v>
          </cell>
          <cell r="TH211">
            <v>-0.19</v>
          </cell>
          <cell r="TI211">
            <v>0.004</v>
          </cell>
          <cell r="TJ211">
            <v>-0.48</v>
          </cell>
          <cell r="TK211">
            <v>0.009</v>
          </cell>
        </row>
        <row r="211">
          <cell r="UD211">
            <v>-0.17</v>
          </cell>
          <cell r="UE211">
            <v>0.003</v>
          </cell>
          <cell r="UF211">
            <v>-0.47</v>
          </cell>
          <cell r="UG211">
            <v>0.008</v>
          </cell>
          <cell r="UH211">
            <v>-0.14</v>
          </cell>
          <cell r="UI211">
            <v>0.003</v>
          </cell>
          <cell r="UJ211">
            <v>-0.43</v>
          </cell>
          <cell r="UK211">
            <v>0.006</v>
          </cell>
          <cell r="UL211">
            <v>-0.12</v>
          </cell>
          <cell r="UM211">
            <v>0.003</v>
          </cell>
          <cell r="UN211">
            <v>-0.37</v>
          </cell>
          <cell r="UO211">
            <v>0.006</v>
          </cell>
          <cell r="UP211">
            <v>-0.17</v>
          </cell>
          <cell r="UQ211">
            <v>0.003</v>
          </cell>
          <cell r="UR211">
            <v>-0.23</v>
          </cell>
          <cell r="US211">
            <v>0.006</v>
          </cell>
        </row>
        <row r="211">
          <cell r="UX211">
            <v>0.02</v>
          </cell>
          <cell r="UY211">
            <v>0.001</v>
          </cell>
          <cell r="UZ211">
            <v>0.09</v>
          </cell>
          <cell r="VA211">
            <v>0.001</v>
          </cell>
          <cell r="VB211">
            <v>0.06</v>
          </cell>
          <cell r="VC211">
            <v>0.001</v>
          </cell>
        </row>
        <row r="211">
          <cell r="VP211">
            <v>0.02</v>
          </cell>
          <cell r="VQ211">
            <v>0</v>
          </cell>
          <cell r="VR211">
            <v>0.03</v>
          </cell>
          <cell r="VS211">
            <v>0</v>
          </cell>
          <cell r="VT211">
            <v>0.01</v>
          </cell>
          <cell r="VU211">
            <v>0</v>
          </cell>
          <cell r="VV211">
            <v>0</v>
          </cell>
          <cell r="VW211">
            <v>0</v>
          </cell>
        </row>
        <row r="211">
          <cell r="WB211">
            <v>0.05</v>
          </cell>
          <cell r="WC211">
            <v>0.001</v>
          </cell>
          <cell r="WD211">
            <v>-0.12</v>
          </cell>
          <cell r="WE211">
            <v>0.001</v>
          </cell>
          <cell r="WF211">
            <v>0.02</v>
          </cell>
          <cell r="WG211">
            <v>0.002</v>
          </cell>
          <cell r="WH211">
            <v>0</v>
          </cell>
          <cell r="WI211">
            <v>0.001</v>
          </cell>
        </row>
        <row r="211">
          <cell r="XB211">
            <v>0.04</v>
          </cell>
          <cell r="XC211">
            <v>0.001</v>
          </cell>
          <cell r="XD211">
            <v>-0.06</v>
          </cell>
          <cell r="XE211">
            <v>0.001</v>
          </cell>
          <cell r="XF211">
            <v>0.05</v>
          </cell>
          <cell r="XG211">
            <v>0.001</v>
          </cell>
          <cell r="XH211">
            <v>-0.06</v>
          </cell>
          <cell r="XI211">
            <v>0.001</v>
          </cell>
          <cell r="XJ211">
            <v>0.05</v>
          </cell>
          <cell r="XK211">
            <v>0.001</v>
          </cell>
          <cell r="XL211">
            <v>-0.06</v>
          </cell>
          <cell r="XM211">
            <v>0.001</v>
          </cell>
          <cell r="XN211">
            <v>0.06</v>
          </cell>
          <cell r="XO211">
            <v>0.001</v>
          </cell>
          <cell r="XP211">
            <v>0</v>
          </cell>
          <cell r="XQ211">
            <v>0.001</v>
          </cell>
        </row>
        <row r="212">
          <cell r="B212" t="str">
            <v>KMS132</v>
          </cell>
          <cell r="C212" t="str">
            <v>Korea/N China</v>
          </cell>
          <cell r="D212">
            <v>37.7192</v>
          </cell>
          <cell r="E212">
            <v>128.8572</v>
          </cell>
          <cell r="F212">
            <v>-0.11</v>
          </cell>
          <cell r="G212">
            <v>0.007</v>
          </cell>
          <cell r="H212">
            <v>0.38</v>
          </cell>
          <cell r="I212">
            <v>0.022</v>
          </cell>
          <cell r="J212">
            <v>1.09</v>
          </cell>
          <cell r="K212">
            <v>0.032</v>
          </cell>
          <cell r="L212">
            <v>-0.27</v>
          </cell>
          <cell r="M212">
            <v>0.01</v>
          </cell>
          <cell r="N212">
            <v>1.75</v>
          </cell>
          <cell r="O212">
            <v>0.023</v>
          </cell>
        </row>
        <row r="212">
          <cell r="AH212">
            <v>-0.13</v>
          </cell>
          <cell r="AI212">
            <v>0.007</v>
          </cell>
          <cell r="AJ212">
            <v>1.32</v>
          </cell>
          <cell r="AK212">
            <v>0.024</v>
          </cell>
          <cell r="AL212">
            <v>-0.12</v>
          </cell>
          <cell r="AM212">
            <v>0.007</v>
          </cell>
          <cell r="AN212">
            <v>1.18</v>
          </cell>
          <cell r="AO212">
            <v>0.024</v>
          </cell>
          <cell r="AP212">
            <v>-0.05</v>
          </cell>
          <cell r="AQ212">
            <v>0.007</v>
          </cell>
          <cell r="AR212">
            <v>1.25</v>
          </cell>
          <cell r="AS212">
            <v>0.025</v>
          </cell>
          <cell r="AT212">
            <v>-0.34</v>
          </cell>
          <cell r="AU212">
            <v>0.007</v>
          </cell>
          <cell r="AV212">
            <v>-0.41</v>
          </cell>
          <cell r="AW212">
            <v>0.022</v>
          </cell>
        </row>
        <row r="212">
          <cell r="BB212">
            <v>0.02</v>
          </cell>
          <cell r="BC212">
            <v>0.001</v>
          </cell>
          <cell r="BD212">
            <v>0.13</v>
          </cell>
          <cell r="BE212">
            <v>0.003</v>
          </cell>
          <cell r="BF212">
            <v>-0.18</v>
          </cell>
          <cell r="BG212">
            <v>0.002</v>
          </cell>
          <cell r="BH212">
            <v>0.23</v>
          </cell>
          <cell r="BI212">
            <v>0.003</v>
          </cell>
        </row>
        <row r="212">
          <cell r="CB212">
            <v>-0.04</v>
          </cell>
          <cell r="CC212">
            <v>0.001</v>
          </cell>
          <cell r="CD212">
            <v>0.18</v>
          </cell>
          <cell r="CE212">
            <v>0.002</v>
          </cell>
          <cell r="CF212">
            <v>-0.04</v>
          </cell>
          <cell r="CG212">
            <v>0.001</v>
          </cell>
          <cell r="CH212">
            <v>0.15</v>
          </cell>
          <cell r="CI212">
            <v>0.002</v>
          </cell>
          <cell r="CJ212">
            <v>-0.02</v>
          </cell>
          <cell r="CK212">
            <v>0.001</v>
          </cell>
          <cell r="CL212">
            <v>0.16</v>
          </cell>
          <cell r="CM212">
            <v>0.002</v>
          </cell>
          <cell r="CN212">
            <v>-0.07</v>
          </cell>
          <cell r="CO212">
            <v>0.001</v>
          </cell>
          <cell r="CP212">
            <v>0.1</v>
          </cell>
          <cell r="CQ212">
            <v>0.003</v>
          </cell>
        </row>
        <row r="212">
          <cell r="CV212">
            <v>-0.66</v>
          </cell>
          <cell r="CW212">
            <v>0.006</v>
          </cell>
          <cell r="CX212">
            <v>-0.05</v>
          </cell>
          <cell r="CY212">
            <v>0.005</v>
          </cell>
          <cell r="CZ212">
            <v>-0.5</v>
          </cell>
          <cell r="DA212">
            <v>0.01</v>
          </cell>
          <cell r="DB212">
            <v>-0.03</v>
          </cell>
          <cell r="DC212">
            <v>0.008</v>
          </cell>
        </row>
        <row r="212">
          <cell r="DV212">
            <v>-0.47</v>
          </cell>
          <cell r="DW212">
            <v>0.006</v>
          </cell>
          <cell r="DX212">
            <v>0.02</v>
          </cell>
          <cell r="DY212">
            <v>0.003</v>
          </cell>
          <cell r="DZ212">
            <v>-0.49</v>
          </cell>
          <cell r="EA212">
            <v>0.006</v>
          </cell>
          <cell r="EB212">
            <v>0.02</v>
          </cell>
          <cell r="EC212">
            <v>0.003</v>
          </cell>
          <cell r="ED212">
            <v>-0.41</v>
          </cell>
          <cell r="EE212">
            <v>0.006</v>
          </cell>
          <cell r="EF212">
            <v>0.09</v>
          </cell>
          <cell r="EG212">
            <v>0.004</v>
          </cell>
          <cell r="EH212">
            <v>-0.53</v>
          </cell>
          <cell r="EI212">
            <v>0.006</v>
          </cell>
          <cell r="EJ212">
            <v>-0.01</v>
          </cell>
          <cell r="EK212">
            <v>0.003</v>
          </cell>
        </row>
        <row r="212">
          <cell r="EP212">
            <v>0.05</v>
          </cell>
          <cell r="EQ212">
            <v>0.001</v>
          </cell>
          <cell r="ER212">
            <v>0.02</v>
          </cell>
          <cell r="ES212">
            <v>0</v>
          </cell>
          <cell r="ET212">
            <v>-0.07</v>
          </cell>
          <cell r="EU212">
            <v>0.001</v>
          </cell>
          <cell r="EV212">
            <v>0.04</v>
          </cell>
          <cell r="EW212">
            <v>0</v>
          </cell>
        </row>
        <row r="212">
          <cell r="FP212">
            <v>0</v>
          </cell>
          <cell r="FQ212">
            <v>0.001</v>
          </cell>
          <cell r="FR212">
            <v>0.02</v>
          </cell>
          <cell r="FS212">
            <v>0</v>
          </cell>
          <cell r="FT212">
            <v>0</v>
          </cell>
          <cell r="FU212">
            <v>0</v>
          </cell>
          <cell r="FV212">
            <v>0.02</v>
          </cell>
          <cell r="FW212">
            <v>0</v>
          </cell>
          <cell r="FX212">
            <v>0</v>
          </cell>
          <cell r="FY212">
            <v>0</v>
          </cell>
          <cell r="FZ212">
            <v>0.02</v>
          </cell>
          <cell r="GA212">
            <v>0</v>
          </cell>
          <cell r="GB212">
            <v>-0.02</v>
          </cell>
          <cell r="GC212">
            <v>0.001</v>
          </cell>
          <cell r="GD212">
            <v>0.02</v>
          </cell>
          <cell r="GE212">
            <v>0</v>
          </cell>
        </row>
        <row r="212">
          <cell r="GJ212">
            <v>67.66</v>
          </cell>
          <cell r="GK212">
            <v>1.066</v>
          </cell>
          <cell r="GL212">
            <v>278.83</v>
          </cell>
          <cell r="GM212">
            <v>4.655</v>
          </cell>
          <cell r="GN212">
            <v>46.39</v>
          </cell>
          <cell r="GO212">
            <v>1.447</v>
          </cell>
          <cell r="GP212">
            <v>547.25</v>
          </cell>
          <cell r="GQ212">
            <v>5.738</v>
          </cell>
        </row>
        <row r="212">
          <cell r="HJ212">
            <v>54.48</v>
          </cell>
          <cell r="HK212">
            <v>1.052</v>
          </cell>
          <cell r="HL212">
            <v>426.55</v>
          </cell>
          <cell r="HM212">
            <v>4.728</v>
          </cell>
          <cell r="HN212">
            <v>60.88</v>
          </cell>
          <cell r="HO212">
            <v>1.203</v>
          </cell>
          <cell r="HP212">
            <v>435.94</v>
          </cell>
          <cell r="HQ212">
            <v>4.566</v>
          </cell>
          <cell r="HR212">
            <v>64.86</v>
          </cell>
          <cell r="HS212">
            <v>1.2</v>
          </cell>
          <cell r="HT212">
            <v>404.9</v>
          </cell>
          <cell r="HU212">
            <v>4.694</v>
          </cell>
          <cell r="HV212">
            <v>-11.09</v>
          </cell>
          <cell r="HW212">
            <v>0.74</v>
          </cell>
          <cell r="HX212">
            <v>-42.29</v>
          </cell>
          <cell r="HY212">
            <v>3.832</v>
          </cell>
        </row>
        <row r="212">
          <cell r="IB212">
            <v>0.24</v>
          </cell>
          <cell r="IC212">
            <v>0.005</v>
          </cell>
          <cell r="ID212">
            <v>0.09</v>
          </cell>
          <cell r="IE212">
            <v>0.003</v>
          </cell>
          <cell r="IF212">
            <v>0.24</v>
          </cell>
          <cell r="IG212">
            <v>0.006</v>
          </cell>
          <cell r="IH212">
            <v>0.26</v>
          </cell>
          <cell r="II212">
            <v>0.004</v>
          </cell>
        </row>
        <row r="212">
          <cell r="JB212">
            <v>0.35</v>
          </cell>
          <cell r="JC212">
            <v>0.006</v>
          </cell>
          <cell r="JD212">
            <v>0.2</v>
          </cell>
          <cell r="JE212">
            <v>0.004</v>
          </cell>
          <cell r="JF212">
            <v>0.33</v>
          </cell>
          <cell r="JG212">
            <v>0.006</v>
          </cell>
          <cell r="JH212">
            <v>0.19</v>
          </cell>
          <cell r="JI212">
            <v>0.004</v>
          </cell>
          <cell r="JJ212">
            <v>0.36</v>
          </cell>
          <cell r="JK212">
            <v>0.006</v>
          </cell>
          <cell r="JL212">
            <v>0.17</v>
          </cell>
          <cell r="JM212">
            <v>0.004</v>
          </cell>
          <cell r="JN212">
            <v>-0.06</v>
          </cell>
          <cell r="JO212">
            <v>0.004</v>
          </cell>
          <cell r="JP212">
            <v>-0.1</v>
          </cell>
          <cell r="JQ212">
            <v>0.003</v>
          </cell>
        </row>
        <row r="212">
          <cell r="JT212">
            <v>0.03</v>
          </cell>
          <cell r="JU212">
            <v>0.002</v>
          </cell>
          <cell r="JV212">
            <v>0.14</v>
          </cell>
          <cell r="JW212">
            <v>0.003</v>
          </cell>
          <cell r="JX212">
            <v>0.06</v>
          </cell>
          <cell r="JY212">
            <v>0.002</v>
          </cell>
          <cell r="JZ212">
            <v>0</v>
          </cell>
          <cell r="KA212">
            <v>0.006</v>
          </cell>
        </row>
        <row r="212">
          <cell r="KT212">
            <v>0.02</v>
          </cell>
          <cell r="KU212">
            <v>0.002</v>
          </cell>
          <cell r="KV212">
            <v>0.1</v>
          </cell>
          <cell r="KW212">
            <v>0.004</v>
          </cell>
          <cell r="KX212">
            <v>0.03</v>
          </cell>
          <cell r="KY212">
            <v>0.002</v>
          </cell>
          <cell r="KZ212">
            <v>0.13</v>
          </cell>
          <cell r="LA212">
            <v>0.004</v>
          </cell>
          <cell r="LB212">
            <v>0.01</v>
          </cell>
          <cell r="LC212">
            <v>0.001</v>
          </cell>
          <cell r="LD212">
            <v>0.12</v>
          </cell>
          <cell r="LE212">
            <v>0.004</v>
          </cell>
          <cell r="LF212">
            <v>0.05</v>
          </cell>
          <cell r="LG212">
            <v>0.001</v>
          </cell>
          <cell r="LH212">
            <v>0.08</v>
          </cell>
          <cell r="LI212">
            <v>0.003</v>
          </cell>
        </row>
        <row r="212">
          <cell r="LN212">
            <v>0.13</v>
          </cell>
          <cell r="LO212">
            <v>0.004</v>
          </cell>
          <cell r="LP212">
            <v>0.25</v>
          </cell>
          <cell r="LQ212">
            <v>0.005</v>
          </cell>
          <cell r="LR212">
            <v>0.18</v>
          </cell>
          <cell r="LS212">
            <v>0.005</v>
          </cell>
          <cell r="LT212">
            <v>0.3</v>
          </cell>
          <cell r="LU212">
            <v>0.005</v>
          </cell>
        </row>
        <row r="212">
          <cell r="MH212">
            <v>0.19</v>
          </cell>
          <cell r="MI212">
            <v>0.004</v>
          </cell>
          <cell r="MJ212">
            <v>0.35</v>
          </cell>
          <cell r="MK212">
            <v>0.005</v>
          </cell>
          <cell r="ML212">
            <v>0.19</v>
          </cell>
          <cell r="MM212">
            <v>0.004</v>
          </cell>
          <cell r="MN212">
            <v>0.33</v>
          </cell>
          <cell r="MO212">
            <v>0.005</v>
          </cell>
          <cell r="MP212">
            <v>0.17</v>
          </cell>
          <cell r="MQ212">
            <v>0.004</v>
          </cell>
          <cell r="MR212">
            <v>0.47</v>
          </cell>
          <cell r="MS212">
            <v>0.007</v>
          </cell>
          <cell r="MT212">
            <v>0.23</v>
          </cell>
          <cell r="MU212">
            <v>0.007</v>
          </cell>
          <cell r="MV212">
            <v>0.07</v>
          </cell>
          <cell r="MW212">
            <v>0.01</v>
          </cell>
          <cell r="MX212">
            <v>0.61</v>
          </cell>
          <cell r="MY212">
            <v>0.008</v>
          </cell>
        </row>
        <row r="212">
          <cell r="NR212">
            <v>0.42</v>
          </cell>
          <cell r="NS212">
            <v>0.008</v>
          </cell>
          <cell r="NT212">
            <v>0.41</v>
          </cell>
          <cell r="NU212">
            <v>0.006</v>
          </cell>
          <cell r="NV212">
            <v>0.44</v>
          </cell>
          <cell r="NW212">
            <v>0.009</v>
          </cell>
          <cell r="NX212">
            <v>0.43</v>
          </cell>
          <cell r="NY212">
            <v>0.007</v>
          </cell>
          <cell r="NZ212">
            <v>0.47</v>
          </cell>
          <cell r="OA212">
            <v>0.007</v>
          </cell>
          <cell r="OB212">
            <v>0.36</v>
          </cell>
          <cell r="OC212">
            <v>0.006</v>
          </cell>
          <cell r="OD212">
            <v>0.01</v>
          </cell>
          <cell r="OE212">
            <v>0.006</v>
          </cell>
          <cell r="OF212">
            <v>-0.14</v>
          </cell>
          <cell r="OG212">
            <v>0.007</v>
          </cell>
        </row>
        <row r="212">
          <cell r="OL212">
            <v>-0.01</v>
          </cell>
          <cell r="OM212">
            <v>0.001</v>
          </cell>
          <cell r="ON212">
            <v>0.04</v>
          </cell>
          <cell r="OO212">
            <v>0.001</v>
          </cell>
          <cell r="OP212">
            <v>0.05</v>
          </cell>
          <cell r="OQ212">
            <v>0.001</v>
          </cell>
          <cell r="OR212">
            <v>0</v>
          </cell>
          <cell r="OS212">
            <v>0.001</v>
          </cell>
        </row>
        <row r="212">
          <cell r="PF212">
            <v>0.02</v>
          </cell>
          <cell r="PG212">
            <v>0.001</v>
          </cell>
          <cell r="PH212">
            <v>0.03</v>
          </cell>
          <cell r="PI212">
            <v>0.001</v>
          </cell>
          <cell r="PJ212">
            <v>0.02</v>
          </cell>
          <cell r="PK212">
            <v>0.001</v>
          </cell>
          <cell r="PL212">
            <v>0.03</v>
          </cell>
          <cell r="PM212">
            <v>0.001</v>
          </cell>
          <cell r="PN212">
            <v>0.02</v>
          </cell>
          <cell r="PO212">
            <v>0.001</v>
          </cell>
          <cell r="PP212">
            <v>0.08</v>
          </cell>
          <cell r="PQ212">
            <v>0.002</v>
          </cell>
          <cell r="PR212">
            <v>-0.09</v>
          </cell>
          <cell r="PS212">
            <v>0.002</v>
          </cell>
          <cell r="PT212">
            <v>-0.1</v>
          </cell>
          <cell r="PU212">
            <v>0.003</v>
          </cell>
          <cell r="PV212">
            <v>-0.08</v>
          </cell>
          <cell r="PW212">
            <v>0.002</v>
          </cell>
        </row>
        <row r="212">
          <cell r="QP212">
            <v>0.06</v>
          </cell>
          <cell r="QQ212">
            <v>0.002</v>
          </cell>
          <cell r="QR212">
            <v>-0.09</v>
          </cell>
          <cell r="QS212">
            <v>0.002</v>
          </cell>
          <cell r="QT212">
            <v>0.05</v>
          </cell>
          <cell r="QU212">
            <v>0.003</v>
          </cell>
          <cell r="QV212">
            <v>-0.09</v>
          </cell>
          <cell r="QW212">
            <v>0.002</v>
          </cell>
          <cell r="QX212">
            <v>0.05</v>
          </cell>
          <cell r="QY212">
            <v>0.002</v>
          </cell>
          <cell r="QZ212">
            <v>-0.09</v>
          </cell>
          <cell r="RA212">
            <v>0.002</v>
          </cell>
          <cell r="RB212">
            <v>-0.01</v>
          </cell>
          <cell r="RC212">
            <v>0.002</v>
          </cell>
          <cell r="RD212">
            <v>-0.13</v>
          </cell>
          <cell r="RE212">
            <v>0.002</v>
          </cell>
        </row>
        <row r="212">
          <cell r="RJ212">
            <v>0.12</v>
          </cell>
          <cell r="RK212">
            <v>0.001</v>
          </cell>
          <cell r="RL212">
            <v>0.18</v>
          </cell>
          <cell r="RM212">
            <v>0.001</v>
          </cell>
          <cell r="RN212">
            <v>0.03</v>
          </cell>
          <cell r="RO212">
            <v>0.001</v>
          </cell>
          <cell r="RP212">
            <v>0.31</v>
          </cell>
          <cell r="RQ212">
            <v>0.003</v>
          </cell>
        </row>
        <row r="212">
          <cell r="SJ212">
            <v>0.11</v>
          </cell>
          <cell r="SK212">
            <v>0.001</v>
          </cell>
          <cell r="SL212">
            <v>0.26</v>
          </cell>
          <cell r="SM212">
            <v>0.002</v>
          </cell>
          <cell r="SN212">
            <v>0.11</v>
          </cell>
          <cell r="SO212">
            <v>0.001</v>
          </cell>
          <cell r="SP212">
            <v>0.28</v>
          </cell>
          <cell r="SQ212">
            <v>0.002</v>
          </cell>
          <cell r="SR212">
            <v>0.1</v>
          </cell>
          <cell r="SS212">
            <v>0.001</v>
          </cell>
          <cell r="ST212">
            <v>0.26</v>
          </cell>
          <cell r="SU212">
            <v>0.002</v>
          </cell>
          <cell r="SV212">
            <v>0.04</v>
          </cell>
          <cell r="SW212">
            <v>0.001</v>
          </cell>
          <cell r="SX212">
            <v>0.08</v>
          </cell>
          <cell r="SY212">
            <v>0.002</v>
          </cell>
        </row>
        <row r="212">
          <cell r="TD212">
            <v>-0.07</v>
          </cell>
          <cell r="TE212">
            <v>0.002</v>
          </cell>
          <cell r="TF212">
            <v>-0.42</v>
          </cell>
          <cell r="TG212">
            <v>0.007</v>
          </cell>
          <cell r="TH212">
            <v>-0.05</v>
          </cell>
          <cell r="TI212">
            <v>0.003</v>
          </cell>
          <cell r="TJ212">
            <v>-0.06</v>
          </cell>
          <cell r="TK212">
            <v>0.005</v>
          </cell>
        </row>
        <row r="212">
          <cell r="UD212">
            <v>-0.01</v>
          </cell>
          <cell r="UE212">
            <v>0.002</v>
          </cell>
          <cell r="UF212">
            <v>-0.15</v>
          </cell>
          <cell r="UG212">
            <v>0.005</v>
          </cell>
          <cell r="UH212">
            <v>0.01</v>
          </cell>
          <cell r="UI212">
            <v>0.002</v>
          </cell>
          <cell r="UJ212">
            <v>-0.14</v>
          </cell>
          <cell r="UK212">
            <v>0.004</v>
          </cell>
          <cell r="UL212">
            <v>0.03</v>
          </cell>
          <cell r="UM212">
            <v>0.002</v>
          </cell>
          <cell r="UN212">
            <v>-0.08</v>
          </cell>
          <cell r="UO212">
            <v>0.004</v>
          </cell>
          <cell r="UP212">
            <v>-0.01</v>
          </cell>
          <cell r="UQ212">
            <v>0.002</v>
          </cell>
          <cell r="UR212">
            <v>0.05</v>
          </cell>
          <cell r="US212">
            <v>0.004</v>
          </cell>
        </row>
        <row r="212">
          <cell r="UX212">
            <v>0.02</v>
          </cell>
          <cell r="UY212">
            <v>0</v>
          </cell>
          <cell r="UZ212">
            <v>0.11</v>
          </cell>
          <cell r="VA212">
            <v>0.001</v>
          </cell>
          <cell r="VB212">
            <v>0.12</v>
          </cell>
          <cell r="VC212">
            <v>0.001</v>
          </cell>
        </row>
        <row r="212">
          <cell r="VP212">
            <v>0.04</v>
          </cell>
          <cell r="VQ212">
            <v>0</v>
          </cell>
          <cell r="VR212">
            <v>0.05</v>
          </cell>
          <cell r="VS212">
            <v>0</v>
          </cell>
          <cell r="VT212">
            <v>0.02</v>
          </cell>
          <cell r="VU212">
            <v>0</v>
          </cell>
          <cell r="VV212">
            <v>0</v>
          </cell>
          <cell r="VW212">
            <v>0</v>
          </cell>
        </row>
        <row r="212">
          <cell r="WB212">
            <v>0.12</v>
          </cell>
          <cell r="WC212">
            <v>0.001</v>
          </cell>
          <cell r="WD212">
            <v>-0.07</v>
          </cell>
          <cell r="WE212">
            <v>0.001</v>
          </cell>
          <cell r="WF212">
            <v>0.05</v>
          </cell>
          <cell r="WG212">
            <v>0.002</v>
          </cell>
          <cell r="WH212">
            <v>0</v>
          </cell>
          <cell r="WI212">
            <v>0.001</v>
          </cell>
        </row>
        <row r="212">
          <cell r="XB212">
            <v>0.11</v>
          </cell>
          <cell r="XC212">
            <v>0.001</v>
          </cell>
          <cell r="XD212">
            <v>-0.05</v>
          </cell>
          <cell r="XE212">
            <v>0.001</v>
          </cell>
          <cell r="XF212">
            <v>0.13</v>
          </cell>
          <cell r="XG212">
            <v>0.001</v>
          </cell>
          <cell r="XH212">
            <v>-0.04</v>
          </cell>
          <cell r="XI212">
            <v>0.001</v>
          </cell>
          <cell r="XJ212">
            <v>0.13</v>
          </cell>
          <cell r="XK212">
            <v>0.002</v>
          </cell>
          <cell r="XL212">
            <v>-0.04</v>
          </cell>
          <cell r="XM212">
            <v>0.001</v>
          </cell>
          <cell r="XN212">
            <v>0.12</v>
          </cell>
          <cell r="XO212">
            <v>0.001</v>
          </cell>
          <cell r="XP212">
            <v>0.01</v>
          </cell>
          <cell r="XQ212">
            <v>0.001</v>
          </cell>
        </row>
        <row r="213">
          <cell r="B213" t="str">
            <v>KMS133</v>
          </cell>
          <cell r="C213" t="str">
            <v>Korea/N China</v>
          </cell>
          <cell r="D213">
            <v>37.875</v>
          </cell>
          <cell r="E213">
            <v>127.8231</v>
          </cell>
          <cell r="F213">
            <v>0.12</v>
          </cell>
          <cell r="G213">
            <v>0.006</v>
          </cell>
          <cell r="H213">
            <v>0.53</v>
          </cell>
          <cell r="I213">
            <v>0.023</v>
          </cell>
          <cell r="J213">
            <v>1.85</v>
          </cell>
          <cell r="K213">
            <v>0.033</v>
          </cell>
          <cell r="L213">
            <v>-0.09</v>
          </cell>
          <cell r="M213">
            <v>0.009</v>
          </cell>
          <cell r="N213">
            <v>1.87</v>
          </cell>
          <cell r="O213">
            <v>0.033</v>
          </cell>
        </row>
        <row r="213">
          <cell r="X213">
            <v>0.22</v>
          </cell>
          <cell r="Y213">
            <v>0.007</v>
          </cell>
          <cell r="Z213">
            <v>0.69</v>
          </cell>
          <cell r="AA213">
            <v>0.046</v>
          </cell>
          <cell r="AB213">
            <v>0.49</v>
          </cell>
          <cell r="AC213">
            <v>0.014</v>
          </cell>
        </row>
        <row r="213">
          <cell r="AH213">
            <v>0.05</v>
          </cell>
          <cell r="AI213">
            <v>0.006</v>
          </cell>
          <cell r="AJ213">
            <v>1.33</v>
          </cell>
          <cell r="AK213">
            <v>0.02</v>
          </cell>
          <cell r="AL213">
            <v>0.13</v>
          </cell>
          <cell r="AM213">
            <v>0.006</v>
          </cell>
          <cell r="AN213">
            <v>1.4</v>
          </cell>
          <cell r="AO213">
            <v>0.021</v>
          </cell>
          <cell r="AP213">
            <v>0.22</v>
          </cell>
          <cell r="AQ213">
            <v>0.006</v>
          </cell>
          <cell r="AR213">
            <v>1.47</v>
          </cell>
          <cell r="AS213">
            <v>0.023</v>
          </cell>
          <cell r="AT213">
            <v>-0.17</v>
          </cell>
          <cell r="AU213">
            <v>0.006</v>
          </cell>
          <cell r="AV213">
            <v>-0.21</v>
          </cell>
          <cell r="AW213">
            <v>0.02</v>
          </cell>
          <cell r="AX213">
            <v>-0.5</v>
          </cell>
          <cell r="AY213">
            <v>0.006</v>
          </cell>
          <cell r="AZ213">
            <v>-0.7</v>
          </cell>
          <cell r="BA213">
            <v>0.013</v>
          </cell>
          <cell r="BB213">
            <v>0.05</v>
          </cell>
          <cell r="BC213">
            <v>0.001</v>
          </cell>
          <cell r="BD213">
            <v>0.13</v>
          </cell>
          <cell r="BE213">
            <v>0.002</v>
          </cell>
          <cell r="BF213">
            <v>-0.12</v>
          </cell>
          <cell r="BG213">
            <v>0.002</v>
          </cell>
          <cell r="BH213">
            <v>0.24</v>
          </cell>
          <cell r="BI213">
            <v>0.003</v>
          </cell>
        </row>
        <row r="213">
          <cell r="BR213">
            <v>0.09</v>
          </cell>
          <cell r="BS213">
            <v>0.004</v>
          </cell>
          <cell r="BT213">
            <v>0.49</v>
          </cell>
          <cell r="BU213">
            <v>0.007</v>
          </cell>
          <cell r="BV213">
            <v>0.25</v>
          </cell>
          <cell r="BW213">
            <v>0.006</v>
          </cell>
        </row>
        <row r="213">
          <cell r="CB213">
            <v>0</v>
          </cell>
          <cell r="CC213">
            <v>0.001</v>
          </cell>
          <cell r="CD213">
            <v>0.16</v>
          </cell>
          <cell r="CE213">
            <v>0.002</v>
          </cell>
          <cell r="CF213">
            <v>0.01</v>
          </cell>
          <cell r="CG213">
            <v>0.001</v>
          </cell>
          <cell r="CH213">
            <v>0.17</v>
          </cell>
          <cell r="CI213">
            <v>0.002</v>
          </cell>
          <cell r="CJ213">
            <v>0.03</v>
          </cell>
          <cell r="CK213">
            <v>0.001</v>
          </cell>
          <cell r="CL213">
            <v>0.22</v>
          </cell>
          <cell r="CM213">
            <v>0.002</v>
          </cell>
          <cell r="CN213">
            <v>-0.01</v>
          </cell>
          <cell r="CO213">
            <v>0.001</v>
          </cell>
          <cell r="CP213">
            <v>0.13</v>
          </cell>
          <cell r="CQ213">
            <v>0.002</v>
          </cell>
          <cell r="CR213">
            <v>-0.03</v>
          </cell>
          <cell r="CS213">
            <v>0.001</v>
          </cell>
          <cell r="CT213">
            <v>0.11</v>
          </cell>
          <cell r="CU213">
            <v>0.002</v>
          </cell>
          <cell r="CV213">
            <v>-0.6</v>
          </cell>
          <cell r="CW213">
            <v>0.007</v>
          </cell>
          <cell r="CX213">
            <v>-0.01</v>
          </cell>
          <cell r="CY213">
            <v>0.005</v>
          </cell>
          <cell r="CZ213">
            <v>-0.2</v>
          </cell>
          <cell r="DA213">
            <v>0.012</v>
          </cell>
          <cell r="DB213">
            <v>-0.07</v>
          </cell>
          <cell r="DC213">
            <v>0.012</v>
          </cell>
        </row>
        <row r="213">
          <cell r="DL213">
            <v>0.15</v>
          </cell>
          <cell r="DM213">
            <v>0.008</v>
          </cell>
          <cell r="DN213">
            <v>0.25</v>
          </cell>
          <cell r="DO213">
            <v>0.006</v>
          </cell>
          <cell r="DP213">
            <v>0</v>
          </cell>
          <cell r="DQ213">
            <v>0.001</v>
          </cell>
        </row>
        <row r="213">
          <cell r="DV213">
            <v>-0.31</v>
          </cell>
          <cell r="DW213">
            <v>0.008</v>
          </cell>
          <cell r="DX213">
            <v>0.01</v>
          </cell>
          <cell r="DY213">
            <v>0.003</v>
          </cell>
          <cell r="DZ213">
            <v>-0.26</v>
          </cell>
          <cell r="EA213">
            <v>0.008</v>
          </cell>
          <cell r="EB213">
            <v>0.05</v>
          </cell>
          <cell r="EC213">
            <v>0.004</v>
          </cell>
          <cell r="ED213">
            <v>-0.2</v>
          </cell>
          <cell r="EE213">
            <v>0.008</v>
          </cell>
          <cell r="EF213">
            <v>0.14</v>
          </cell>
          <cell r="EG213">
            <v>0.006</v>
          </cell>
          <cell r="EH213">
            <v>-0.28</v>
          </cell>
          <cell r="EI213">
            <v>0.006</v>
          </cell>
          <cell r="EJ213">
            <v>0.06</v>
          </cell>
          <cell r="EK213">
            <v>0.005</v>
          </cell>
          <cell r="EL213">
            <v>-0.25</v>
          </cell>
          <cell r="EM213">
            <v>0.004</v>
          </cell>
          <cell r="EN213">
            <v>0.07</v>
          </cell>
          <cell r="EO213">
            <v>0.001</v>
          </cell>
          <cell r="EP213">
            <v>0.06</v>
          </cell>
          <cell r="EQ213">
            <v>0.001</v>
          </cell>
          <cell r="ER213">
            <v>0.02</v>
          </cell>
          <cell r="ES213">
            <v>0</v>
          </cell>
          <cell r="ET213">
            <v>-0.06</v>
          </cell>
          <cell r="EU213">
            <v>0.001</v>
          </cell>
          <cell r="EV213">
            <v>0.04</v>
          </cell>
          <cell r="EW213">
            <v>0</v>
          </cell>
        </row>
        <row r="213">
          <cell r="FF213">
            <v>0.03</v>
          </cell>
          <cell r="FG213">
            <v>0.001</v>
          </cell>
          <cell r="FH213">
            <v>0.02</v>
          </cell>
          <cell r="FI213">
            <v>0.001</v>
          </cell>
          <cell r="FJ213">
            <v>0.02</v>
          </cell>
          <cell r="FK213">
            <v>0.001</v>
          </cell>
        </row>
        <row r="213">
          <cell r="FP213">
            <v>0.01</v>
          </cell>
          <cell r="FQ213">
            <v>0</v>
          </cell>
          <cell r="FR213">
            <v>0.02</v>
          </cell>
          <cell r="FS213">
            <v>0</v>
          </cell>
          <cell r="FT213">
            <v>0.02</v>
          </cell>
          <cell r="FU213">
            <v>0.001</v>
          </cell>
          <cell r="FV213">
            <v>0.02</v>
          </cell>
          <cell r="FW213">
            <v>0</v>
          </cell>
          <cell r="FX213">
            <v>0.02</v>
          </cell>
          <cell r="FY213">
            <v>0.001</v>
          </cell>
          <cell r="FZ213">
            <v>0.02</v>
          </cell>
          <cell r="GA213">
            <v>0</v>
          </cell>
          <cell r="GB213">
            <v>0</v>
          </cell>
          <cell r="GC213">
            <v>0.001</v>
          </cell>
          <cell r="GD213">
            <v>0.01</v>
          </cell>
          <cell r="GE213">
            <v>0</v>
          </cell>
          <cell r="GF213">
            <v>-0.02</v>
          </cell>
          <cell r="GG213">
            <v>0</v>
          </cell>
          <cell r="GH213">
            <v>0</v>
          </cell>
          <cell r="GI213">
            <v>0</v>
          </cell>
          <cell r="GJ213">
            <v>104.33</v>
          </cell>
          <cell r="GK213">
            <v>0.913</v>
          </cell>
          <cell r="GL213">
            <v>413.14</v>
          </cell>
          <cell r="GM213">
            <v>4.224</v>
          </cell>
          <cell r="GN213">
            <v>60.92</v>
          </cell>
          <cell r="GO213">
            <v>1.417</v>
          </cell>
          <cell r="GP213">
            <v>547.32</v>
          </cell>
          <cell r="GQ213">
            <v>5.316</v>
          </cell>
        </row>
        <row r="213">
          <cell r="GZ213">
            <v>77.46</v>
          </cell>
          <cell r="HA213">
            <v>1.199</v>
          </cell>
          <cell r="HB213">
            <v>-69.87</v>
          </cell>
          <cell r="HC213">
            <v>5.365</v>
          </cell>
          <cell r="HD213">
            <v>0.85</v>
          </cell>
          <cell r="HE213">
            <v>0.026</v>
          </cell>
        </row>
        <row r="213">
          <cell r="HJ213">
            <v>78.68</v>
          </cell>
          <cell r="HK213">
            <v>1.096</v>
          </cell>
          <cell r="HL213">
            <v>475.6</v>
          </cell>
          <cell r="HM213">
            <v>4.771</v>
          </cell>
          <cell r="HN213">
            <v>84.62</v>
          </cell>
          <cell r="HO213">
            <v>1.021</v>
          </cell>
          <cell r="HP213">
            <v>493.47</v>
          </cell>
          <cell r="HQ213">
            <v>4.003</v>
          </cell>
          <cell r="HR213">
            <v>91.08</v>
          </cell>
          <cell r="HS213">
            <v>1.041</v>
          </cell>
          <cell r="HT213">
            <v>475.38</v>
          </cell>
          <cell r="HU213">
            <v>4.538</v>
          </cell>
          <cell r="HV213">
            <v>5.79</v>
          </cell>
          <cell r="HW213">
            <v>0.702</v>
          </cell>
          <cell r="HX213">
            <v>2.94</v>
          </cell>
          <cell r="HY213">
            <v>4.191</v>
          </cell>
          <cell r="HZ213">
            <v>-257.95</v>
          </cell>
          <cell r="IA213">
            <v>2.497</v>
          </cell>
          <cell r="IB213">
            <v>0.18</v>
          </cell>
          <cell r="IC213">
            <v>0.005</v>
          </cell>
          <cell r="ID213">
            <v>0.05</v>
          </cell>
          <cell r="IE213">
            <v>0.003</v>
          </cell>
          <cell r="IF213">
            <v>0.12</v>
          </cell>
          <cell r="IG213">
            <v>0.008</v>
          </cell>
          <cell r="IH213">
            <v>0.21</v>
          </cell>
          <cell r="II213">
            <v>0.005</v>
          </cell>
        </row>
        <row r="213">
          <cell r="IR213">
            <v>0.01</v>
          </cell>
          <cell r="IS213">
            <v>0.003</v>
          </cell>
          <cell r="IT213">
            <v>0</v>
          </cell>
          <cell r="IU213">
            <v>0.001</v>
          </cell>
          <cell r="IV213">
            <v>0.26</v>
          </cell>
          <cell r="IW213">
            <v>0.007</v>
          </cell>
        </row>
        <row r="213">
          <cell r="JB213">
            <v>0.14</v>
          </cell>
          <cell r="JC213">
            <v>0.006</v>
          </cell>
          <cell r="JD213">
            <v>0.15</v>
          </cell>
          <cell r="JE213">
            <v>0.005</v>
          </cell>
          <cell r="JF213">
            <v>0.1</v>
          </cell>
          <cell r="JG213">
            <v>0.005</v>
          </cell>
          <cell r="JH213">
            <v>0.16</v>
          </cell>
          <cell r="JI213">
            <v>0.004</v>
          </cell>
          <cell r="JJ213">
            <v>0.14</v>
          </cell>
          <cell r="JK213">
            <v>0.006</v>
          </cell>
          <cell r="JL213">
            <v>0.13</v>
          </cell>
          <cell r="JM213">
            <v>0.003</v>
          </cell>
          <cell r="JN213">
            <v>-0.05</v>
          </cell>
          <cell r="JO213">
            <v>0.004</v>
          </cell>
          <cell r="JP213">
            <v>-0.04</v>
          </cell>
          <cell r="JQ213">
            <v>0.004</v>
          </cell>
          <cell r="JR213">
            <v>-0.1</v>
          </cell>
          <cell r="JS213">
            <v>0.001</v>
          </cell>
          <cell r="JT213">
            <v>0.09</v>
          </cell>
          <cell r="JU213">
            <v>0.002</v>
          </cell>
          <cell r="JV213">
            <v>0.22</v>
          </cell>
          <cell r="JW213">
            <v>0.004</v>
          </cell>
          <cell r="JX213">
            <v>0.06</v>
          </cell>
          <cell r="JY213">
            <v>0.002</v>
          </cell>
          <cell r="JZ213">
            <v>0.09</v>
          </cell>
          <cell r="KA213">
            <v>0.008</v>
          </cell>
        </row>
        <row r="213">
          <cell r="KJ213">
            <v>0.04</v>
          </cell>
          <cell r="KK213">
            <v>0.001</v>
          </cell>
          <cell r="KL213">
            <v>0</v>
          </cell>
          <cell r="KM213">
            <v>0.001</v>
          </cell>
          <cell r="KN213">
            <v>0</v>
          </cell>
          <cell r="KO213">
            <v>0</v>
          </cell>
        </row>
        <row r="213">
          <cell r="KT213">
            <v>0.08</v>
          </cell>
          <cell r="KU213">
            <v>0.002</v>
          </cell>
          <cell r="KV213">
            <v>0.19</v>
          </cell>
          <cell r="KW213">
            <v>0.005</v>
          </cell>
          <cell r="KX213">
            <v>0.09</v>
          </cell>
          <cell r="KY213">
            <v>0.002</v>
          </cell>
          <cell r="KZ213">
            <v>0.2</v>
          </cell>
          <cell r="LA213">
            <v>0.005</v>
          </cell>
          <cell r="LB213">
            <v>0.06</v>
          </cell>
          <cell r="LC213">
            <v>0.001</v>
          </cell>
          <cell r="LD213">
            <v>0.22</v>
          </cell>
          <cell r="LE213">
            <v>0.005</v>
          </cell>
          <cell r="LF213">
            <v>0.05</v>
          </cell>
          <cell r="LG213">
            <v>0.001</v>
          </cell>
          <cell r="LH213">
            <v>0.07</v>
          </cell>
          <cell r="LI213">
            <v>0.003</v>
          </cell>
          <cell r="LJ213">
            <v>0.01</v>
          </cell>
          <cell r="LK213">
            <v>0</v>
          </cell>
          <cell r="LL213">
            <v>0.02</v>
          </cell>
          <cell r="LM213">
            <v>0.001</v>
          </cell>
          <cell r="LN213">
            <v>0.3</v>
          </cell>
          <cell r="LO213">
            <v>0.003</v>
          </cell>
          <cell r="LP213">
            <v>0.34</v>
          </cell>
          <cell r="LQ213">
            <v>0.004</v>
          </cell>
          <cell r="LR213">
            <v>0.28</v>
          </cell>
          <cell r="LS213">
            <v>0.004</v>
          </cell>
          <cell r="LT213">
            <v>0.36</v>
          </cell>
          <cell r="LU213">
            <v>0.006</v>
          </cell>
        </row>
        <row r="213">
          <cell r="MD213">
            <v>0</v>
          </cell>
          <cell r="ME213">
            <v>0</v>
          </cell>
          <cell r="MF213">
            <v>0.01</v>
          </cell>
          <cell r="MG213">
            <v>0.001</v>
          </cell>
          <cell r="MH213">
            <v>0.32</v>
          </cell>
          <cell r="MI213">
            <v>0.003</v>
          </cell>
          <cell r="MJ213">
            <v>0.39</v>
          </cell>
          <cell r="MK213">
            <v>0.005</v>
          </cell>
          <cell r="ML213">
            <v>0.33</v>
          </cell>
          <cell r="MM213">
            <v>0.003</v>
          </cell>
          <cell r="MN213">
            <v>0.4</v>
          </cell>
          <cell r="MO213">
            <v>0.004</v>
          </cell>
          <cell r="MP213">
            <v>0.32</v>
          </cell>
          <cell r="MQ213">
            <v>0.004</v>
          </cell>
          <cell r="MR213">
            <v>0.71</v>
          </cell>
          <cell r="MS213">
            <v>0.007</v>
          </cell>
          <cell r="MT213">
            <v>0.43</v>
          </cell>
          <cell r="MU213">
            <v>0.006</v>
          </cell>
          <cell r="MV213">
            <v>0.27</v>
          </cell>
          <cell r="MW213">
            <v>0.009</v>
          </cell>
          <cell r="MX213">
            <v>0.7</v>
          </cell>
          <cell r="MY213">
            <v>0.008</v>
          </cell>
        </row>
        <row r="213">
          <cell r="NH213">
            <v>0.12</v>
          </cell>
          <cell r="NI213">
            <v>0.003</v>
          </cell>
          <cell r="NJ213">
            <v>0.01</v>
          </cell>
          <cell r="NK213">
            <v>0.009</v>
          </cell>
          <cell r="NL213">
            <v>-0.01</v>
          </cell>
          <cell r="NM213">
            <v>0.002</v>
          </cell>
        </row>
        <row r="213">
          <cell r="NR213">
            <v>0.59</v>
          </cell>
          <cell r="NS213">
            <v>0.009</v>
          </cell>
          <cell r="NT213">
            <v>0.49</v>
          </cell>
          <cell r="NU213">
            <v>0.006</v>
          </cell>
          <cell r="NV213">
            <v>0.63</v>
          </cell>
          <cell r="NW213">
            <v>0.008</v>
          </cell>
          <cell r="NX213">
            <v>0.53</v>
          </cell>
          <cell r="NY213">
            <v>0.007</v>
          </cell>
          <cell r="NZ213">
            <v>0.58</v>
          </cell>
          <cell r="OA213">
            <v>0.007</v>
          </cell>
          <cell r="OB213">
            <v>0.54</v>
          </cell>
          <cell r="OC213">
            <v>0.006</v>
          </cell>
          <cell r="OD213">
            <v>0.01</v>
          </cell>
          <cell r="OE213">
            <v>0.006</v>
          </cell>
          <cell r="OF213">
            <v>-0.17</v>
          </cell>
          <cell r="OG213">
            <v>0.007</v>
          </cell>
          <cell r="OH213">
            <v>-0.19</v>
          </cell>
          <cell r="OI213">
            <v>0.002</v>
          </cell>
          <cell r="OJ213">
            <v>-0.26</v>
          </cell>
          <cell r="OK213">
            <v>0.002</v>
          </cell>
          <cell r="OL213">
            <v>0.01</v>
          </cell>
          <cell r="OM213">
            <v>0.001</v>
          </cell>
          <cell r="ON213">
            <v>0.03</v>
          </cell>
          <cell r="OO213">
            <v>0</v>
          </cell>
          <cell r="OP213">
            <v>0.05</v>
          </cell>
          <cell r="OQ213">
            <v>0.001</v>
          </cell>
          <cell r="OR213">
            <v>0.01</v>
          </cell>
          <cell r="OS213">
            <v>0.001</v>
          </cell>
        </row>
        <row r="213">
          <cell r="PD213">
            <v>0.01</v>
          </cell>
          <cell r="PE213">
            <v>0</v>
          </cell>
          <cell r="PF213">
            <v>0.03</v>
          </cell>
          <cell r="PG213">
            <v>0.001</v>
          </cell>
          <cell r="PH213">
            <v>0.03</v>
          </cell>
          <cell r="PI213">
            <v>0.001</v>
          </cell>
          <cell r="PJ213">
            <v>0.03</v>
          </cell>
          <cell r="PK213">
            <v>0.001</v>
          </cell>
          <cell r="PL213">
            <v>0.03</v>
          </cell>
          <cell r="PM213">
            <v>0.001</v>
          </cell>
          <cell r="PN213">
            <v>0.03</v>
          </cell>
          <cell r="PO213">
            <v>0.001</v>
          </cell>
          <cell r="PP213">
            <v>0.08</v>
          </cell>
          <cell r="PQ213">
            <v>0.002</v>
          </cell>
          <cell r="PR213">
            <v>-0.05</v>
          </cell>
          <cell r="PS213">
            <v>0.002</v>
          </cell>
          <cell r="PT213">
            <v>-0.04</v>
          </cell>
          <cell r="PU213">
            <v>0.003</v>
          </cell>
          <cell r="PV213">
            <v>-0.01</v>
          </cell>
          <cell r="PW213">
            <v>0.002</v>
          </cell>
        </row>
        <row r="213">
          <cell r="QF213">
            <v>0.01</v>
          </cell>
          <cell r="QG213">
            <v>0.001</v>
          </cell>
          <cell r="QH213">
            <v>-0.02</v>
          </cell>
          <cell r="QI213">
            <v>0.002</v>
          </cell>
          <cell r="QJ213">
            <v>-0.08</v>
          </cell>
          <cell r="QK213">
            <v>0.002</v>
          </cell>
        </row>
        <row r="213">
          <cell r="QP213">
            <v>0.04</v>
          </cell>
          <cell r="QQ213">
            <v>0.002</v>
          </cell>
          <cell r="QR213">
            <v>-0.04</v>
          </cell>
          <cell r="QS213">
            <v>0.002</v>
          </cell>
          <cell r="QT213">
            <v>0.04</v>
          </cell>
          <cell r="QU213">
            <v>0.002</v>
          </cell>
          <cell r="QV213">
            <v>-0.03</v>
          </cell>
          <cell r="QW213">
            <v>0.002</v>
          </cell>
          <cell r="QX213">
            <v>0.05</v>
          </cell>
          <cell r="QY213">
            <v>0.002</v>
          </cell>
          <cell r="QZ213">
            <v>-0.01</v>
          </cell>
          <cell r="RA213">
            <v>0.002</v>
          </cell>
          <cell r="RB213">
            <v>-0.03</v>
          </cell>
          <cell r="RC213">
            <v>0.002</v>
          </cell>
          <cell r="RD213">
            <v>-0.09</v>
          </cell>
          <cell r="RE213">
            <v>0.002</v>
          </cell>
          <cell r="RF213">
            <v>-0.1</v>
          </cell>
          <cell r="RG213">
            <v>0.001</v>
          </cell>
          <cell r="RH213">
            <v>-0.07</v>
          </cell>
          <cell r="RI213">
            <v>0.001</v>
          </cell>
          <cell r="RJ213">
            <v>0.17</v>
          </cell>
          <cell r="RK213">
            <v>0.001</v>
          </cell>
          <cell r="RL213">
            <v>0.23</v>
          </cell>
          <cell r="RM213">
            <v>0.001</v>
          </cell>
          <cell r="RN213">
            <v>0.04</v>
          </cell>
          <cell r="RO213">
            <v>0.001</v>
          </cell>
          <cell r="RP213">
            <v>0.32</v>
          </cell>
          <cell r="RQ213">
            <v>0.003</v>
          </cell>
        </row>
        <row r="213">
          <cell r="RZ213">
            <v>0</v>
          </cell>
          <cell r="SA213">
            <v>0</v>
          </cell>
          <cell r="SB213">
            <v>0.14</v>
          </cell>
          <cell r="SC213">
            <v>0.003</v>
          </cell>
          <cell r="SD213">
            <v>0</v>
          </cell>
          <cell r="SE213">
            <v>0.001</v>
          </cell>
        </row>
        <row r="213">
          <cell r="SJ213">
            <v>0.13</v>
          </cell>
          <cell r="SK213">
            <v>0.001</v>
          </cell>
          <cell r="SL213">
            <v>0.29</v>
          </cell>
          <cell r="SM213">
            <v>0.002</v>
          </cell>
          <cell r="SN213">
            <v>0.14</v>
          </cell>
          <cell r="SO213">
            <v>0.001</v>
          </cell>
          <cell r="SP213">
            <v>0.31</v>
          </cell>
          <cell r="SQ213">
            <v>0.002</v>
          </cell>
          <cell r="SR213">
            <v>0.12</v>
          </cell>
          <cell r="SS213">
            <v>0.001</v>
          </cell>
          <cell r="ST213">
            <v>0.3</v>
          </cell>
          <cell r="SU213">
            <v>0.002</v>
          </cell>
          <cell r="SV213">
            <v>0.05</v>
          </cell>
          <cell r="SW213">
            <v>0.001</v>
          </cell>
          <cell r="SX213">
            <v>0.05</v>
          </cell>
          <cell r="SY213">
            <v>0.002</v>
          </cell>
          <cell r="SZ213">
            <v>0</v>
          </cell>
          <cell r="TA213">
            <v>0</v>
          </cell>
          <cell r="TB213">
            <v>-0.11</v>
          </cell>
          <cell r="TC213">
            <v>0.001</v>
          </cell>
          <cell r="TD213">
            <v>-0.04</v>
          </cell>
          <cell r="TE213">
            <v>0.002</v>
          </cell>
          <cell r="TF213">
            <v>-0.44</v>
          </cell>
          <cell r="TG213">
            <v>0.008</v>
          </cell>
          <cell r="TH213">
            <v>-0.07</v>
          </cell>
          <cell r="TI213">
            <v>0.004</v>
          </cell>
          <cell r="TJ213">
            <v>-0.03</v>
          </cell>
          <cell r="TK213">
            <v>0.007</v>
          </cell>
        </row>
        <row r="213">
          <cell r="TT213">
            <v>0.12</v>
          </cell>
          <cell r="TU213">
            <v>0.002</v>
          </cell>
          <cell r="TV213">
            <v>0.17</v>
          </cell>
          <cell r="TW213">
            <v>0.005</v>
          </cell>
          <cell r="TX213">
            <v>0.1</v>
          </cell>
          <cell r="TY213">
            <v>0.001</v>
          </cell>
        </row>
        <row r="213">
          <cell r="UD213">
            <v>-0.01</v>
          </cell>
          <cell r="UE213">
            <v>0.002</v>
          </cell>
          <cell r="UF213">
            <v>-0.14</v>
          </cell>
          <cell r="UG213">
            <v>0.005</v>
          </cell>
          <cell r="UH213">
            <v>0.02</v>
          </cell>
          <cell r="UI213">
            <v>0.002</v>
          </cell>
          <cell r="UJ213">
            <v>-0.11</v>
          </cell>
          <cell r="UK213">
            <v>0.005</v>
          </cell>
          <cell r="UL213">
            <v>0.05</v>
          </cell>
          <cell r="UM213">
            <v>0.002</v>
          </cell>
          <cell r="UN213">
            <v>-0.08</v>
          </cell>
          <cell r="UO213">
            <v>0.005</v>
          </cell>
          <cell r="UP213">
            <v>0.01</v>
          </cell>
          <cell r="UQ213">
            <v>0.003</v>
          </cell>
          <cell r="UR213">
            <v>0.02</v>
          </cell>
          <cell r="US213">
            <v>0.004</v>
          </cell>
          <cell r="UT213">
            <v>-0.02</v>
          </cell>
          <cell r="UU213">
            <v>0.002</v>
          </cell>
          <cell r="UV213">
            <v>0.26</v>
          </cell>
          <cell r="UW213">
            <v>0.002</v>
          </cell>
          <cell r="UX213">
            <v>0.03</v>
          </cell>
          <cell r="UY213">
            <v>0</v>
          </cell>
          <cell r="UZ213">
            <v>0.11</v>
          </cell>
          <cell r="VA213">
            <v>0.001</v>
          </cell>
          <cell r="VB213">
            <v>0.1</v>
          </cell>
          <cell r="VC213">
            <v>0.001</v>
          </cell>
        </row>
        <row r="213">
          <cell r="VP213">
            <v>0.03</v>
          </cell>
          <cell r="VQ213">
            <v>0</v>
          </cell>
          <cell r="VR213">
            <v>0.05</v>
          </cell>
          <cell r="VS213">
            <v>0</v>
          </cell>
          <cell r="VT213">
            <v>0.02</v>
          </cell>
          <cell r="VU213">
            <v>0</v>
          </cell>
          <cell r="VV213">
            <v>0</v>
          </cell>
          <cell r="VW213">
            <v>0</v>
          </cell>
          <cell r="VX213">
            <v>0.01</v>
          </cell>
          <cell r="VY213">
            <v>0</v>
          </cell>
          <cell r="VZ213">
            <v>-0.01</v>
          </cell>
          <cell r="WA213">
            <v>0</v>
          </cell>
          <cell r="WB213">
            <v>0.12</v>
          </cell>
          <cell r="WC213">
            <v>0.001</v>
          </cell>
          <cell r="WD213">
            <v>-0.06</v>
          </cell>
          <cell r="WE213">
            <v>0.001</v>
          </cell>
          <cell r="WF213">
            <v>-0.02</v>
          </cell>
          <cell r="WG213">
            <v>0.002</v>
          </cell>
          <cell r="WH213">
            <v>0</v>
          </cell>
          <cell r="WI213">
            <v>0.001</v>
          </cell>
        </row>
        <row r="213">
          <cell r="WR213">
            <v>0.07</v>
          </cell>
          <cell r="WS213">
            <v>0.001</v>
          </cell>
          <cell r="WT213">
            <v>-0.02</v>
          </cell>
          <cell r="WU213">
            <v>0.001</v>
          </cell>
          <cell r="WV213">
            <v>0.01</v>
          </cell>
          <cell r="WW213">
            <v>0.001</v>
          </cell>
        </row>
        <row r="213">
          <cell r="XB213">
            <v>0.08</v>
          </cell>
          <cell r="XC213">
            <v>0.001</v>
          </cell>
          <cell r="XD213">
            <v>-0.03</v>
          </cell>
          <cell r="XE213">
            <v>0.001</v>
          </cell>
          <cell r="XF213">
            <v>0.08</v>
          </cell>
          <cell r="XG213">
            <v>0.002</v>
          </cell>
          <cell r="XH213">
            <v>-0.03</v>
          </cell>
          <cell r="XI213">
            <v>0.001</v>
          </cell>
          <cell r="XJ213">
            <v>0.09</v>
          </cell>
          <cell r="XK213">
            <v>0.002</v>
          </cell>
          <cell r="XL213">
            <v>-0.05</v>
          </cell>
          <cell r="XM213">
            <v>0.001</v>
          </cell>
          <cell r="XN213">
            <v>0.08</v>
          </cell>
          <cell r="XO213">
            <v>0.001</v>
          </cell>
          <cell r="XP213">
            <v>-0.02</v>
          </cell>
          <cell r="XQ213">
            <v>0.001</v>
          </cell>
          <cell r="XR213">
            <v>0.03</v>
          </cell>
          <cell r="XS213">
            <v>0.001</v>
          </cell>
          <cell r="XT213">
            <v>0.01</v>
          </cell>
          <cell r="XU213">
            <v>0</v>
          </cell>
        </row>
        <row r="214">
          <cell r="B214" t="str">
            <v>KMS134</v>
          </cell>
          <cell r="C214" t="str">
            <v>Korea/N China</v>
          </cell>
          <cell r="D214">
            <v>37.0869</v>
          </cell>
          <cell r="E214">
            <v>129.0283</v>
          </cell>
          <cell r="F214">
            <v>-0.23</v>
          </cell>
          <cell r="G214">
            <v>0.007</v>
          </cell>
          <cell r="H214">
            <v>-0.21</v>
          </cell>
          <cell r="I214">
            <v>0.025</v>
          </cell>
          <cell r="J214">
            <v>1.36</v>
          </cell>
          <cell r="K214">
            <v>0.03</v>
          </cell>
          <cell r="L214">
            <v>-0.36</v>
          </cell>
          <cell r="M214">
            <v>0.018</v>
          </cell>
          <cell r="N214">
            <v>2.13</v>
          </cell>
          <cell r="O214">
            <v>0.033</v>
          </cell>
        </row>
        <row r="214">
          <cell r="AD214">
            <v>-3.69</v>
          </cell>
          <cell r="AE214">
            <v>0.032</v>
          </cell>
          <cell r="AF214">
            <v>-6.83</v>
          </cell>
          <cell r="AG214">
            <v>0.079</v>
          </cell>
          <cell r="AH214">
            <v>-0.31</v>
          </cell>
          <cell r="AI214">
            <v>0.009</v>
          </cell>
          <cell r="AJ214">
            <v>1.3</v>
          </cell>
          <cell r="AK214">
            <v>0.026</v>
          </cell>
          <cell r="AL214">
            <v>-0.35</v>
          </cell>
          <cell r="AM214">
            <v>0.008</v>
          </cell>
          <cell r="AN214">
            <v>0.95</v>
          </cell>
          <cell r="AO214">
            <v>0.026</v>
          </cell>
          <cell r="AP214">
            <v>-0.29</v>
          </cell>
          <cell r="AQ214">
            <v>0.01</v>
          </cell>
          <cell r="AR214">
            <v>0.95</v>
          </cell>
          <cell r="AS214">
            <v>0.026</v>
          </cell>
          <cell r="AT214">
            <v>-0.7</v>
          </cell>
          <cell r="AU214">
            <v>0.011</v>
          </cell>
          <cell r="AV214">
            <v>-1.03</v>
          </cell>
          <cell r="AW214">
            <v>0.027</v>
          </cell>
          <cell r="AX214">
            <v>-0.79</v>
          </cell>
          <cell r="AY214">
            <v>0.012</v>
          </cell>
          <cell r="AZ214">
            <v>-1.17</v>
          </cell>
          <cell r="BA214">
            <v>0.016</v>
          </cell>
          <cell r="BB214">
            <v>0</v>
          </cell>
          <cell r="BC214">
            <v>0.001</v>
          </cell>
          <cell r="BD214">
            <v>0.09</v>
          </cell>
          <cell r="BE214">
            <v>0.002</v>
          </cell>
          <cell r="BF214">
            <v>-0.2</v>
          </cell>
          <cell r="BG214">
            <v>0.003</v>
          </cell>
          <cell r="BH214">
            <v>0.32</v>
          </cell>
          <cell r="BI214">
            <v>0.004</v>
          </cell>
        </row>
        <row r="214">
          <cell r="BX214">
            <v>-0.58</v>
          </cell>
          <cell r="BY214">
            <v>0.003</v>
          </cell>
          <cell r="BZ214">
            <v>0.1</v>
          </cell>
          <cell r="CA214">
            <v>0.006</v>
          </cell>
          <cell r="CB214">
            <v>-0.07</v>
          </cell>
          <cell r="CC214">
            <v>0.001</v>
          </cell>
          <cell r="CD214">
            <v>0.2</v>
          </cell>
          <cell r="CE214">
            <v>0.002</v>
          </cell>
          <cell r="CF214">
            <v>-0.07</v>
          </cell>
          <cell r="CG214">
            <v>0.002</v>
          </cell>
          <cell r="CH214">
            <v>0.16</v>
          </cell>
          <cell r="CI214">
            <v>0.002</v>
          </cell>
          <cell r="CJ214">
            <v>-0.04</v>
          </cell>
          <cell r="CK214">
            <v>0.002</v>
          </cell>
          <cell r="CL214">
            <v>0.15</v>
          </cell>
          <cell r="CM214">
            <v>0.003</v>
          </cell>
          <cell r="CN214">
            <v>-0.1</v>
          </cell>
          <cell r="CO214">
            <v>0.001</v>
          </cell>
          <cell r="CP214">
            <v>0.09</v>
          </cell>
          <cell r="CQ214">
            <v>0.002</v>
          </cell>
          <cell r="CR214">
            <v>-0.04</v>
          </cell>
          <cell r="CS214">
            <v>0.001</v>
          </cell>
          <cell r="CT214">
            <v>0.06</v>
          </cell>
          <cell r="CU214">
            <v>0.002</v>
          </cell>
          <cell r="CV214">
            <v>-0.67</v>
          </cell>
          <cell r="CW214">
            <v>0.006</v>
          </cell>
          <cell r="CX214">
            <v>-0.09</v>
          </cell>
          <cell r="CY214">
            <v>0.004</v>
          </cell>
          <cell r="CZ214">
            <v>-0.48</v>
          </cell>
          <cell r="DA214">
            <v>0.012</v>
          </cell>
          <cell r="DB214">
            <v>-0.27</v>
          </cell>
          <cell r="DC214">
            <v>0.009</v>
          </cell>
        </row>
        <row r="214">
          <cell r="DR214">
            <v>-1.05</v>
          </cell>
          <cell r="DS214">
            <v>0.009</v>
          </cell>
          <cell r="DT214">
            <v>-0.1</v>
          </cell>
          <cell r="DU214">
            <v>0.006</v>
          </cell>
          <cell r="DV214">
            <v>-0.52</v>
          </cell>
          <cell r="DW214">
            <v>0.006</v>
          </cell>
          <cell r="DX214">
            <v>-0.07</v>
          </cell>
          <cell r="DY214">
            <v>0.002</v>
          </cell>
          <cell r="DZ214">
            <v>-0.54</v>
          </cell>
          <cell r="EA214">
            <v>0.007</v>
          </cell>
          <cell r="EB214">
            <v>-0.1</v>
          </cell>
          <cell r="EC214">
            <v>0.003</v>
          </cell>
          <cell r="ED214">
            <v>-0.47</v>
          </cell>
          <cell r="EE214">
            <v>0.007</v>
          </cell>
          <cell r="EF214">
            <v>-0.05</v>
          </cell>
          <cell r="EG214">
            <v>0.004</v>
          </cell>
          <cell r="EH214">
            <v>-0.63</v>
          </cell>
          <cell r="EI214">
            <v>0.007</v>
          </cell>
          <cell r="EJ214">
            <v>-0.13</v>
          </cell>
          <cell r="EK214">
            <v>0.003</v>
          </cell>
          <cell r="EL214">
            <v>-0.32</v>
          </cell>
          <cell r="EM214">
            <v>0.005</v>
          </cell>
          <cell r="EN214">
            <v>0.01</v>
          </cell>
          <cell r="EO214">
            <v>0.001</v>
          </cell>
          <cell r="EP214">
            <v>0.04</v>
          </cell>
          <cell r="EQ214">
            <v>0.001</v>
          </cell>
          <cell r="ER214">
            <v>0.02</v>
          </cell>
          <cell r="ES214">
            <v>0</v>
          </cell>
          <cell r="ET214">
            <v>-0.08</v>
          </cell>
          <cell r="EU214">
            <v>0.001</v>
          </cell>
          <cell r="EV214">
            <v>0.05</v>
          </cell>
          <cell r="EW214">
            <v>0</v>
          </cell>
        </row>
        <row r="214">
          <cell r="FL214">
            <v>-0.15</v>
          </cell>
          <cell r="FM214">
            <v>0.002</v>
          </cell>
          <cell r="FN214">
            <v>0.02</v>
          </cell>
          <cell r="FO214">
            <v>0.001</v>
          </cell>
          <cell r="FP214">
            <v>-0.01</v>
          </cell>
          <cell r="FQ214">
            <v>0.001</v>
          </cell>
          <cell r="FR214">
            <v>0.02</v>
          </cell>
          <cell r="FS214">
            <v>0</v>
          </cell>
          <cell r="FT214">
            <v>-0.02</v>
          </cell>
          <cell r="FU214">
            <v>0.001</v>
          </cell>
          <cell r="FV214">
            <v>0.02</v>
          </cell>
          <cell r="FW214">
            <v>0</v>
          </cell>
          <cell r="FX214">
            <v>0</v>
          </cell>
          <cell r="FY214">
            <v>0</v>
          </cell>
          <cell r="FZ214">
            <v>0.02</v>
          </cell>
          <cell r="GA214">
            <v>0</v>
          </cell>
          <cell r="GB214">
            <v>-0.03</v>
          </cell>
          <cell r="GC214">
            <v>0.001</v>
          </cell>
          <cell r="GD214">
            <v>0.02</v>
          </cell>
          <cell r="GE214">
            <v>0</v>
          </cell>
          <cell r="GF214">
            <v>-0.01</v>
          </cell>
          <cell r="GG214">
            <v>0</v>
          </cell>
          <cell r="GH214">
            <v>0.01</v>
          </cell>
          <cell r="GI214">
            <v>0</v>
          </cell>
          <cell r="GJ214">
            <v>1.11</v>
          </cell>
          <cell r="GK214">
            <v>1.583</v>
          </cell>
          <cell r="GL214">
            <v>218.97</v>
          </cell>
          <cell r="GM214">
            <v>3.941</v>
          </cell>
          <cell r="GN214">
            <v>14.31</v>
          </cell>
          <cell r="GO214">
            <v>2.991</v>
          </cell>
          <cell r="GP214">
            <v>586.73</v>
          </cell>
          <cell r="GQ214">
            <v>6.099</v>
          </cell>
        </row>
        <row r="214">
          <cell r="HF214">
            <v>-426.28</v>
          </cell>
          <cell r="HG214">
            <v>2.324</v>
          </cell>
          <cell r="HH214">
            <v>-1017.42</v>
          </cell>
          <cell r="HI214">
            <v>6.253</v>
          </cell>
          <cell r="HJ214">
            <v>-3.19</v>
          </cell>
          <cell r="HK214">
            <v>2.253</v>
          </cell>
          <cell r="HL214">
            <v>421.81</v>
          </cell>
          <cell r="HM214">
            <v>5.962</v>
          </cell>
          <cell r="HN214">
            <v>-21.79</v>
          </cell>
          <cell r="HO214">
            <v>2.425</v>
          </cell>
          <cell r="HP214">
            <v>382.16</v>
          </cell>
          <cell r="HQ214">
            <v>5.141</v>
          </cell>
          <cell r="HR214">
            <v>-20.02</v>
          </cell>
          <cell r="HS214">
            <v>2.293</v>
          </cell>
          <cell r="HT214">
            <v>296.42</v>
          </cell>
          <cell r="HU214">
            <v>5.763</v>
          </cell>
          <cell r="HV214">
            <v>-75.24</v>
          </cell>
          <cell r="HW214">
            <v>1.674</v>
          </cell>
          <cell r="HX214">
            <v>-189.7</v>
          </cell>
          <cell r="HY214">
            <v>4.936</v>
          </cell>
          <cell r="HZ214">
            <v>-434.45</v>
          </cell>
          <cell r="IA214">
            <v>3.363</v>
          </cell>
          <cell r="IB214">
            <v>0.15</v>
          </cell>
          <cell r="IC214">
            <v>0.005</v>
          </cell>
          <cell r="ID214">
            <v>0.07</v>
          </cell>
          <cell r="IE214">
            <v>0.005</v>
          </cell>
          <cell r="IF214">
            <v>-0.09</v>
          </cell>
          <cell r="IG214">
            <v>0.012</v>
          </cell>
          <cell r="IH214">
            <v>0.2</v>
          </cell>
          <cell r="II214">
            <v>0.005</v>
          </cell>
        </row>
        <row r="214">
          <cell r="IX214">
            <v>-1.78</v>
          </cell>
          <cell r="IY214">
            <v>0.01</v>
          </cell>
          <cell r="IZ214">
            <v>-0.61</v>
          </cell>
          <cell r="JA214">
            <v>0.007</v>
          </cell>
          <cell r="JB214">
            <v>0.05</v>
          </cell>
          <cell r="JC214">
            <v>0.009</v>
          </cell>
          <cell r="JD214">
            <v>0.18</v>
          </cell>
          <cell r="JE214">
            <v>0.006</v>
          </cell>
          <cell r="JF214">
            <v>-0.01</v>
          </cell>
          <cell r="JG214">
            <v>0.008</v>
          </cell>
          <cell r="JH214">
            <v>0.16</v>
          </cell>
          <cell r="JI214">
            <v>0.004</v>
          </cell>
          <cell r="JJ214">
            <v>-0.06</v>
          </cell>
          <cell r="JK214">
            <v>0.01</v>
          </cell>
          <cell r="JL214">
            <v>0.13</v>
          </cell>
          <cell r="JM214">
            <v>0.005</v>
          </cell>
          <cell r="JN214">
            <v>-0.37</v>
          </cell>
          <cell r="JO214">
            <v>0.005</v>
          </cell>
          <cell r="JP214">
            <v>-0.16</v>
          </cell>
          <cell r="JQ214">
            <v>0.006</v>
          </cell>
          <cell r="JR214">
            <v>-0.16</v>
          </cell>
          <cell r="JS214">
            <v>0.002</v>
          </cell>
          <cell r="JT214">
            <v>-0.02</v>
          </cell>
          <cell r="JU214">
            <v>0.002</v>
          </cell>
          <cell r="JV214">
            <v>0.07</v>
          </cell>
          <cell r="JW214">
            <v>0.004</v>
          </cell>
          <cell r="JX214">
            <v>0.11</v>
          </cell>
          <cell r="JY214">
            <v>0.002</v>
          </cell>
          <cell r="JZ214">
            <v>0.23</v>
          </cell>
          <cell r="KA214">
            <v>0.006</v>
          </cell>
        </row>
        <row r="214">
          <cell r="KP214">
            <v>0.17</v>
          </cell>
          <cell r="KQ214">
            <v>0.002</v>
          </cell>
          <cell r="KR214">
            <v>0.09</v>
          </cell>
          <cell r="KS214">
            <v>0.005</v>
          </cell>
          <cell r="KT214">
            <v>0.04</v>
          </cell>
          <cell r="KU214">
            <v>0.002</v>
          </cell>
          <cell r="KV214">
            <v>0.15</v>
          </cell>
          <cell r="KW214">
            <v>0.005</v>
          </cell>
          <cell r="KX214">
            <v>0.04</v>
          </cell>
          <cell r="KY214">
            <v>0.002</v>
          </cell>
          <cell r="KZ214">
            <v>0.15</v>
          </cell>
          <cell r="LA214">
            <v>0.005</v>
          </cell>
          <cell r="LB214">
            <v>0.03</v>
          </cell>
          <cell r="LC214">
            <v>0.002</v>
          </cell>
          <cell r="LD214">
            <v>0.1</v>
          </cell>
          <cell r="LE214">
            <v>0.005</v>
          </cell>
          <cell r="LF214">
            <v>0.05</v>
          </cell>
          <cell r="LG214">
            <v>0.001</v>
          </cell>
          <cell r="LH214">
            <v>0.06</v>
          </cell>
          <cell r="LI214">
            <v>0.004</v>
          </cell>
          <cell r="LJ214">
            <v>0.01</v>
          </cell>
          <cell r="LK214">
            <v>0</v>
          </cell>
          <cell r="LL214">
            <v>0.01</v>
          </cell>
          <cell r="LM214">
            <v>0.001</v>
          </cell>
          <cell r="LN214">
            <v>0.05</v>
          </cell>
          <cell r="LO214">
            <v>0.005</v>
          </cell>
          <cell r="LP214">
            <v>0.2</v>
          </cell>
          <cell r="LQ214">
            <v>0.006</v>
          </cell>
          <cell r="LR214">
            <v>0.2</v>
          </cell>
          <cell r="LS214">
            <v>0.007</v>
          </cell>
          <cell r="LT214">
            <v>0.3</v>
          </cell>
          <cell r="LU214">
            <v>0.009</v>
          </cell>
        </row>
        <row r="214">
          <cell r="MH214">
            <v>0.1</v>
          </cell>
          <cell r="MI214">
            <v>0.006</v>
          </cell>
          <cell r="MJ214">
            <v>0.35</v>
          </cell>
          <cell r="MK214">
            <v>0.008</v>
          </cell>
          <cell r="ML214">
            <v>0.05</v>
          </cell>
          <cell r="MM214">
            <v>0.006</v>
          </cell>
          <cell r="MN214">
            <v>0.31</v>
          </cell>
          <cell r="MO214">
            <v>0.007</v>
          </cell>
          <cell r="MP214">
            <v>0.04</v>
          </cell>
          <cell r="MQ214">
            <v>0.007</v>
          </cell>
          <cell r="MR214">
            <v>0.14</v>
          </cell>
          <cell r="MS214">
            <v>0.011</v>
          </cell>
          <cell r="MT214">
            <v>0.2</v>
          </cell>
          <cell r="MU214">
            <v>0.007</v>
          </cell>
          <cell r="MV214">
            <v>0.05</v>
          </cell>
          <cell r="MW214">
            <v>0.016</v>
          </cell>
          <cell r="MX214">
            <v>0.61</v>
          </cell>
          <cell r="MY214">
            <v>0.009</v>
          </cell>
        </row>
        <row r="214">
          <cell r="NN214">
            <v>-1.93</v>
          </cell>
          <cell r="NO214">
            <v>0.013</v>
          </cell>
          <cell r="NP214">
            <v>-1.24</v>
          </cell>
          <cell r="NQ214">
            <v>0.007</v>
          </cell>
          <cell r="NR214">
            <v>0.07</v>
          </cell>
          <cell r="NS214">
            <v>0.013</v>
          </cell>
          <cell r="NT214">
            <v>0.41</v>
          </cell>
          <cell r="NU214">
            <v>0.007</v>
          </cell>
          <cell r="NV214">
            <v>0.06</v>
          </cell>
          <cell r="NW214">
            <v>0.014</v>
          </cell>
          <cell r="NX214">
            <v>0.41</v>
          </cell>
          <cell r="NY214">
            <v>0.009</v>
          </cell>
          <cell r="NZ214">
            <v>0.08</v>
          </cell>
          <cell r="OA214">
            <v>0.012</v>
          </cell>
          <cell r="OB214">
            <v>0.27</v>
          </cell>
          <cell r="OC214">
            <v>0.008</v>
          </cell>
          <cell r="OD214">
            <v>-0.29</v>
          </cell>
          <cell r="OE214">
            <v>0.01</v>
          </cell>
          <cell r="OF214">
            <v>-0.23</v>
          </cell>
          <cell r="OG214">
            <v>0.008</v>
          </cell>
          <cell r="OH214">
            <v>-0.2</v>
          </cell>
          <cell r="OI214">
            <v>0.002</v>
          </cell>
          <cell r="OJ214">
            <v>-0.28</v>
          </cell>
          <cell r="OK214">
            <v>0.002</v>
          </cell>
          <cell r="OL214">
            <v>0.02</v>
          </cell>
          <cell r="OM214">
            <v>0.001</v>
          </cell>
          <cell r="ON214">
            <v>0.01</v>
          </cell>
          <cell r="OO214">
            <v>0.001</v>
          </cell>
          <cell r="OP214">
            <v>0.02</v>
          </cell>
          <cell r="OQ214">
            <v>0.001</v>
          </cell>
          <cell r="OR214">
            <v>0</v>
          </cell>
          <cell r="OS214">
            <v>0.001</v>
          </cell>
        </row>
        <row r="214">
          <cell r="PF214">
            <v>0.02</v>
          </cell>
          <cell r="PG214">
            <v>0.001</v>
          </cell>
          <cell r="PH214">
            <v>0.02</v>
          </cell>
          <cell r="PI214">
            <v>0.001</v>
          </cell>
          <cell r="PJ214">
            <v>0</v>
          </cell>
          <cell r="PK214">
            <v>0.001</v>
          </cell>
          <cell r="PL214">
            <v>0.01</v>
          </cell>
          <cell r="PM214">
            <v>0.001</v>
          </cell>
          <cell r="PN214">
            <v>0.01</v>
          </cell>
          <cell r="PO214">
            <v>0.001</v>
          </cell>
          <cell r="PP214">
            <v>0</v>
          </cell>
          <cell r="PQ214">
            <v>0.002</v>
          </cell>
          <cell r="PR214">
            <v>-0.09</v>
          </cell>
          <cell r="PS214">
            <v>0.002</v>
          </cell>
          <cell r="PT214">
            <v>-0.06</v>
          </cell>
          <cell r="PU214">
            <v>0.004</v>
          </cell>
          <cell r="PV214">
            <v>-0.09</v>
          </cell>
          <cell r="PW214">
            <v>0.003</v>
          </cell>
        </row>
        <row r="214">
          <cell r="QL214">
            <v>-0.3</v>
          </cell>
          <cell r="QM214">
            <v>0.002</v>
          </cell>
          <cell r="QN214">
            <v>-0.25</v>
          </cell>
          <cell r="QO214">
            <v>0.002</v>
          </cell>
          <cell r="QP214">
            <v>-0.02</v>
          </cell>
          <cell r="QQ214">
            <v>0.004</v>
          </cell>
          <cell r="QR214">
            <v>-0.08</v>
          </cell>
          <cell r="QS214">
            <v>0.003</v>
          </cell>
          <cell r="QT214">
            <v>-0.02</v>
          </cell>
          <cell r="QU214">
            <v>0.004</v>
          </cell>
          <cell r="QV214">
            <v>-0.08</v>
          </cell>
          <cell r="QW214">
            <v>0.003</v>
          </cell>
          <cell r="QX214">
            <v>-0.02</v>
          </cell>
          <cell r="QY214">
            <v>0.003</v>
          </cell>
          <cell r="QZ214">
            <v>-0.1</v>
          </cell>
          <cell r="RA214">
            <v>0.003</v>
          </cell>
          <cell r="RB214">
            <v>-0.07</v>
          </cell>
          <cell r="RC214">
            <v>0.003</v>
          </cell>
          <cell r="RD214">
            <v>-0.15</v>
          </cell>
          <cell r="RE214">
            <v>0.002</v>
          </cell>
          <cell r="RF214">
            <v>-0.1</v>
          </cell>
          <cell r="RG214">
            <v>0.002</v>
          </cell>
          <cell r="RH214">
            <v>-0.07</v>
          </cell>
          <cell r="RI214">
            <v>0.001</v>
          </cell>
          <cell r="RJ214">
            <v>0.1</v>
          </cell>
          <cell r="RK214">
            <v>0.001</v>
          </cell>
          <cell r="RL214">
            <v>0.21</v>
          </cell>
          <cell r="RM214">
            <v>0.001</v>
          </cell>
          <cell r="RN214">
            <v>0.03</v>
          </cell>
          <cell r="RO214">
            <v>0.001</v>
          </cell>
          <cell r="RP214">
            <v>0.32</v>
          </cell>
          <cell r="RQ214">
            <v>0.004</v>
          </cell>
        </row>
        <row r="214">
          <cell r="SF214">
            <v>-0.08</v>
          </cell>
          <cell r="SG214">
            <v>0.002</v>
          </cell>
          <cell r="SH214">
            <v>-0.27</v>
          </cell>
          <cell r="SI214">
            <v>0.002</v>
          </cell>
          <cell r="SJ214">
            <v>0.08</v>
          </cell>
          <cell r="SK214">
            <v>0.001</v>
          </cell>
          <cell r="SL214">
            <v>0.29</v>
          </cell>
          <cell r="SM214">
            <v>0.002</v>
          </cell>
          <cell r="SN214">
            <v>0.09</v>
          </cell>
          <cell r="SO214">
            <v>0.001</v>
          </cell>
          <cell r="SP214">
            <v>0.3</v>
          </cell>
          <cell r="SQ214">
            <v>0.002</v>
          </cell>
          <cell r="SR214">
            <v>0.08</v>
          </cell>
          <cell r="SS214">
            <v>0.001</v>
          </cell>
          <cell r="ST214">
            <v>0.28</v>
          </cell>
          <cell r="SU214">
            <v>0.002</v>
          </cell>
          <cell r="SV214">
            <v>0.04</v>
          </cell>
          <cell r="SW214">
            <v>0.001</v>
          </cell>
          <cell r="SX214">
            <v>0.08</v>
          </cell>
          <cell r="SY214">
            <v>0.002</v>
          </cell>
          <cell r="SZ214">
            <v>0</v>
          </cell>
          <cell r="TA214">
            <v>0</v>
          </cell>
          <cell r="TB214">
            <v>-0.07</v>
          </cell>
          <cell r="TC214">
            <v>0.002</v>
          </cell>
          <cell r="TD214">
            <v>-0.1</v>
          </cell>
          <cell r="TE214">
            <v>0.002</v>
          </cell>
          <cell r="TF214">
            <v>-0.36</v>
          </cell>
          <cell r="TG214">
            <v>0.007</v>
          </cell>
          <cell r="TH214">
            <v>-0.18</v>
          </cell>
          <cell r="TI214">
            <v>0.004</v>
          </cell>
          <cell r="TJ214">
            <v>-0.07</v>
          </cell>
          <cell r="TK214">
            <v>0.006</v>
          </cell>
        </row>
        <row r="214">
          <cell r="TZ214">
            <v>-0.39</v>
          </cell>
          <cell r="UA214">
            <v>0.005</v>
          </cell>
          <cell r="UB214">
            <v>1.26</v>
          </cell>
          <cell r="UC214">
            <v>0.013</v>
          </cell>
          <cell r="UD214">
            <v>-0.09</v>
          </cell>
          <cell r="UE214">
            <v>0.002</v>
          </cell>
          <cell r="UF214">
            <v>-0.1</v>
          </cell>
          <cell r="UG214">
            <v>0.005</v>
          </cell>
          <cell r="UH214">
            <v>-0.1</v>
          </cell>
          <cell r="UI214">
            <v>0.002</v>
          </cell>
          <cell r="UJ214">
            <v>-0.18</v>
          </cell>
          <cell r="UK214">
            <v>0.005</v>
          </cell>
          <cell r="UL214">
            <v>-0.06</v>
          </cell>
          <cell r="UM214">
            <v>0.002</v>
          </cell>
          <cell r="UN214">
            <v>-0.13</v>
          </cell>
          <cell r="UO214">
            <v>0.005</v>
          </cell>
          <cell r="UP214">
            <v>-0.12</v>
          </cell>
          <cell r="UQ214">
            <v>0.002</v>
          </cell>
          <cell r="UR214">
            <v>0.05</v>
          </cell>
          <cell r="US214">
            <v>0.006</v>
          </cell>
          <cell r="UT214">
            <v>-0.05</v>
          </cell>
          <cell r="UU214">
            <v>0.002</v>
          </cell>
          <cell r="UV214">
            <v>0.3</v>
          </cell>
          <cell r="UW214">
            <v>0.004</v>
          </cell>
          <cell r="UX214">
            <v>0.02</v>
          </cell>
          <cell r="UY214">
            <v>0</v>
          </cell>
          <cell r="UZ214">
            <v>0.07</v>
          </cell>
          <cell r="VA214">
            <v>0.002</v>
          </cell>
          <cell r="VB214">
            <v>0.15</v>
          </cell>
          <cell r="VC214">
            <v>0.001</v>
          </cell>
        </row>
        <row r="214">
          <cell r="VL214">
            <v>0.01</v>
          </cell>
          <cell r="VM214">
            <v>0</v>
          </cell>
          <cell r="VN214">
            <v>-0.1</v>
          </cell>
          <cell r="VO214">
            <v>0.001</v>
          </cell>
          <cell r="VP214">
            <v>0.04</v>
          </cell>
          <cell r="VQ214">
            <v>0</v>
          </cell>
          <cell r="VR214">
            <v>0.06</v>
          </cell>
          <cell r="VS214">
            <v>0</v>
          </cell>
          <cell r="VT214">
            <v>0.03</v>
          </cell>
          <cell r="VU214">
            <v>0</v>
          </cell>
          <cell r="VV214">
            <v>0</v>
          </cell>
          <cell r="VW214">
            <v>0</v>
          </cell>
          <cell r="VX214">
            <v>0.01</v>
          </cell>
          <cell r="VY214">
            <v>0</v>
          </cell>
          <cell r="VZ214">
            <v>-0.02</v>
          </cell>
          <cell r="WA214">
            <v>0</v>
          </cell>
          <cell r="WB214">
            <v>0.09</v>
          </cell>
          <cell r="WC214">
            <v>0.001</v>
          </cell>
          <cell r="WD214">
            <v>-0.01</v>
          </cell>
          <cell r="WE214">
            <v>0.002</v>
          </cell>
          <cell r="WF214">
            <v>-0.02</v>
          </cell>
          <cell r="WG214">
            <v>0.001</v>
          </cell>
          <cell r="WH214">
            <v>0.03</v>
          </cell>
          <cell r="WI214">
            <v>0.001</v>
          </cell>
        </row>
        <row r="214">
          <cell r="WX214">
            <v>0.07</v>
          </cell>
          <cell r="WY214">
            <v>0.002</v>
          </cell>
          <cell r="WZ214">
            <v>0.17</v>
          </cell>
          <cell r="XA214">
            <v>0.001</v>
          </cell>
          <cell r="XB214">
            <v>0.05</v>
          </cell>
          <cell r="XC214">
            <v>0.001</v>
          </cell>
          <cell r="XD214">
            <v>0.02</v>
          </cell>
          <cell r="XE214">
            <v>0.001</v>
          </cell>
          <cell r="XF214">
            <v>0.06</v>
          </cell>
          <cell r="XG214">
            <v>0.001</v>
          </cell>
          <cell r="XH214">
            <v>0.01</v>
          </cell>
          <cell r="XI214">
            <v>0.001</v>
          </cell>
          <cell r="XJ214">
            <v>0.06</v>
          </cell>
          <cell r="XK214">
            <v>0.001</v>
          </cell>
          <cell r="XL214">
            <v>0</v>
          </cell>
          <cell r="XM214">
            <v>0.002</v>
          </cell>
          <cell r="XN214">
            <v>0.07</v>
          </cell>
          <cell r="XO214">
            <v>0.001</v>
          </cell>
          <cell r="XP214">
            <v>0.05</v>
          </cell>
          <cell r="XQ214">
            <v>0.002</v>
          </cell>
          <cell r="XR214">
            <v>0.04</v>
          </cell>
          <cell r="XS214">
            <v>0.001</v>
          </cell>
          <cell r="XT214">
            <v>0.03</v>
          </cell>
          <cell r="XU214">
            <v>0</v>
          </cell>
        </row>
        <row r="215">
          <cell r="B215" t="str">
            <v>KMS135</v>
          </cell>
          <cell r="C215" t="str">
            <v>Korea/N China</v>
          </cell>
          <cell r="D215">
            <v>37.13</v>
          </cell>
          <cell r="E215">
            <v>128.1675</v>
          </cell>
          <cell r="F215">
            <v>0.27</v>
          </cell>
          <cell r="G215">
            <v>0.009</v>
          </cell>
          <cell r="H215">
            <v>1.28</v>
          </cell>
          <cell r="I215">
            <v>0.027</v>
          </cell>
          <cell r="J215">
            <v>2.56</v>
          </cell>
          <cell r="K215">
            <v>0.032</v>
          </cell>
          <cell r="L215">
            <v>0.23</v>
          </cell>
          <cell r="M215">
            <v>0.009</v>
          </cell>
          <cell r="N215">
            <v>3.49</v>
          </cell>
          <cell r="O215">
            <v>0.025</v>
          </cell>
        </row>
        <row r="215">
          <cell r="AD215">
            <v>-2.48</v>
          </cell>
          <cell r="AE215">
            <v>0.022</v>
          </cell>
          <cell r="AF215">
            <v>-4.88</v>
          </cell>
          <cell r="AG215">
            <v>0.057</v>
          </cell>
          <cell r="AH215">
            <v>0.29</v>
          </cell>
          <cell r="AI215">
            <v>0.007</v>
          </cell>
          <cell r="AJ215">
            <v>2.65</v>
          </cell>
          <cell r="AK215">
            <v>0.021</v>
          </cell>
          <cell r="AL215">
            <v>0.42</v>
          </cell>
          <cell r="AM215">
            <v>0.007</v>
          </cell>
          <cell r="AN215">
            <v>2.45</v>
          </cell>
          <cell r="AO215">
            <v>0.02</v>
          </cell>
          <cell r="AP215">
            <v>0.51</v>
          </cell>
          <cell r="AQ215">
            <v>0.008</v>
          </cell>
          <cell r="AR215">
            <v>2.73</v>
          </cell>
          <cell r="AS215">
            <v>0.02</v>
          </cell>
          <cell r="AT215">
            <v>0.06</v>
          </cell>
          <cell r="AU215">
            <v>0.007</v>
          </cell>
          <cell r="AV215">
            <v>0.58</v>
          </cell>
          <cell r="AW215">
            <v>0.023</v>
          </cell>
          <cell r="AX215">
            <v>-0.37</v>
          </cell>
          <cell r="AY215">
            <v>0.008</v>
          </cell>
          <cell r="AZ215">
            <v>-0.4</v>
          </cell>
          <cell r="BA215">
            <v>0.014</v>
          </cell>
          <cell r="BB215">
            <v>0.07</v>
          </cell>
          <cell r="BC215">
            <v>0.002</v>
          </cell>
          <cell r="BD215">
            <v>0.15</v>
          </cell>
          <cell r="BE215">
            <v>0.003</v>
          </cell>
          <cell r="BF215">
            <v>-0.12</v>
          </cell>
          <cell r="BG215">
            <v>0.002</v>
          </cell>
          <cell r="BH215">
            <v>0.48</v>
          </cell>
          <cell r="BI215">
            <v>0.004</v>
          </cell>
        </row>
        <row r="215">
          <cell r="BX215">
            <v>-0.34</v>
          </cell>
          <cell r="BY215">
            <v>0.003</v>
          </cell>
          <cell r="BZ215">
            <v>0.05</v>
          </cell>
          <cell r="CA215">
            <v>0.006</v>
          </cell>
          <cell r="CB215">
            <v>0.01</v>
          </cell>
          <cell r="CC215">
            <v>0.001</v>
          </cell>
          <cell r="CD215">
            <v>0.29</v>
          </cell>
          <cell r="CE215">
            <v>0.003</v>
          </cell>
          <cell r="CF215">
            <v>0.03</v>
          </cell>
          <cell r="CG215">
            <v>0.001</v>
          </cell>
          <cell r="CH215">
            <v>0.26</v>
          </cell>
          <cell r="CI215">
            <v>0.002</v>
          </cell>
          <cell r="CJ215">
            <v>0.04</v>
          </cell>
          <cell r="CK215">
            <v>0.001</v>
          </cell>
          <cell r="CL215">
            <v>0.29</v>
          </cell>
          <cell r="CM215">
            <v>0.002</v>
          </cell>
          <cell r="CN215">
            <v>0</v>
          </cell>
          <cell r="CO215">
            <v>0.001</v>
          </cell>
          <cell r="CP215">
            <v>0.2</v>
          </cell>
          <cell r="CQ215">
            <v>0.002</v>
          </cell>
          <cell r="CR215">
            <v>-0.03</v>
          </cell>
          <cell r="CS215">
            <v>0.001</v>
          </cell>
          <cell r="CT215">
            <v>0.11</v>
          </cell>
          <cell r="CU215">
            <v>0.002</v>
          </cell>
          <cell r="CV215">
            <v>-0.64</v>
          </cell>
          <cell r="CW215">
            <v>0.01</v>
          </cell>
          <cell r="CX215">
            <v>0.03</v>
          </cell>
          <cell r="CY215">
            <v>0.005</v>
          </cell>
          <cell r="CZ215">
            <v>-0.11</v>
          </cell>
          <cell r="DA215">
            <v>0.009</v>
          </cell>
          <cell r="DB215">
            <v>0.04</v>
          </cell>
          <cell r="DC215">
            <v>0.012</v>
          </cell>
        </row>
        <row r="215">
          <cell r="DR215">
            <v>-0.9</v>
          </cell>
          <cell r="DS215">
            <v>0.008</v>
          </cell>
          <cell r="DT215">
            <v>0</v>
          </cell>
          <cell r="DU215">
            <v>0.006</v>
          </cell>
          <cell r="DV215">
            <v>-0.32</v>
          </cell>
          <cell r="DW215">
            <v>0.008</v>
          </cell>
          <cell r="DX215">
            <v>0.07</v>
          </cell>
          <cell r="DY215">
            <v>0.003</v>
          </cell>
          <cell r="DZ215">
            <v>-0.23</v>
          </cell>
          <cell r="EA215">
            <v>0.008</v>
          </cell>
          <cell r="EB215">
            <v>0.11</v>
          </cell>
          <cell r="EC215">
            <v>0.004</v>
          </cell>
          <cell r="ED215">
            <v>-0.11</v>
          </cell>
          <cell r="EE215">
            <v>0.008</v>
          </cell>
          <cell r="EF215">
            <v>0.23</v>
          </cell>
          <cell r="EG215">
            <v>0.005</v>
          </cell>
          <cell r="EH215">
            <v>-0.18</v>
          </cell>
          <cell r="EI215">
            <v>0.007</v>
          </cell>
          <cell r="EJ215">
            <v>0.09</v>
          </cell>
          <cell r="EK215">
            <v>0.003</v>
          </cell>
          <cell r="EL215">
            <v>-0.2</v>
          </cell>
          <cell r="EM215">
            <v>0.004</v>
          </cell>
          <cell r="EN215">
            <v>0.05</v>
          </cell>
          <cell r="EO215">
            <v>0.001</v>
          </cell>
          <cell r="EP215">
            <v>0.07</v>
          </cell>
          <cell r="EQ215">
            <v>0.001</v>
          </cell>
          <cell r="ER215">
            <v>0.02</v>
          </cell>
          <cell r="ES215">
            <v>0</v>
          </cell>
          <cell r="ET215">
            <v>-0.07</v>
          </cell>
          <cell r="EU215">
            <v>0.001</v>
          </cell>
          <cell r="EV215">
            <v>0.06</v>
          </cell>
          <cell r="EW215">
            <v>0</v>
          </cell>
        </row>
        <row r="215">
          <cell r="FL215">
            <v>-0.1</v>
          </cell>
          <cell r="FM215">
            <v>0.001</v>
          </cell>
          <cell r="FN215">
            <v>0.01</v>
          </cell>
          <cell r="FO215">
            <v>0.001</v>
          </cell>
          <cell r="FP215">
            <v>0.02</v>
          </cell>
          <cell r="FQ215">
            <v>0</v>
          </cell>
          <cell r="FR215">
            <v>0.03</v>
          </cell>
          <cell r="FS215">
            <v>0</v>
          </cell>
          <cell r="FT215">
            <v>0.02</v>
          </cell>
          <cell r="FU215">
            <v>0.001</v>
          </cell>
          <cell r="FV215">
            <v>0.03</v>
          </cell>
          <cell r="FW215">
            <v>0</v>
          </cell>
          <cell r="FX215">
            <v>0.02</v>
          </cell>
          <cell r="FY215">
            <v>0.001</v>
          </cell>
          <cell r="FZ215">
            <v>0.03</v>
          </cell>
          <cell r="GA215">
            <v>0</v>
          </cell>
          <cell r="GB215">
            <v>0</v>
          </cell>
          <cell r="GC215">
            <v>0.001</v>
          </cell>
          <cell r="GD215">
            <v>0.02</v>
          </cell>
          <cell r="GE215">
            <v>0</v>
          </cell>
          <cell r="GF215">
            <v>-0.01</v>
          </cell>
          <cell r="GG215">
            <v>0</v>
          </cell>
          <cell r="GH215">
            <v>0.01</v>
          </cell>
          <cell r="GI215">
            <v>0</v>
          </cell>
          <cell r="GJ215">
            <v>75.22</v>
          </cell>
          <cell r="GK215">
            <v>0.784</v>
          </cell>
          <cell r="GL215">
            <v>344.15</v>
          </cell>
          <cell r="GM215">
            <v>4.456</v>
          </cell>
          <cell r="GN215">
            <v>79.64</v>
          </cell>
          <cell r="GO215">
            <v>1.878</v>
          </cell>
          <cell r="GP215">
            <v>462.65</v>
          </cell>
          <cell r="GQ215">
            <v>6.946</v>
          </cell>
        </row>
        <row r="215">
          <cell r="HF215">
            <v>-203.29</v>
          </cell>
          <cell r="HG215">
            <v>2.165</v>
          </cell>
          <cell r="HH215">
            <v>-926.7</v>
          </cell>
          <cell r="HI215">
            <v>7.056</v>
          </cell>
          <cell r="HJ215">
            <v>62.7</v>
          </cell>
          <cell r="HK215">
            <v>1.012</v>
          </cell>
          <cell r="HL215">
            <v>409.29</v>
          </cell>
          <cell r="HM215">
            <v>4.969</v>
          </cell>
          <cell r="HN215">
            <v>72.64</v>
          </cell>
          <cell r="HO215">
            <v>1.29</v>
          </cell>
          <cell r="HP215">
            <v>416.8</v>
          </cell>
          <cell r="HQ215">
            <v>4.401</v>
          </cell>
          <cell r="HR215">
            <v>92.29</v>
          </cell>
          <cell r="HS215">
            <v>1.268</v>
          </cell>
          <cell r="HT215">
            <v>441.99</v>
          </cell>
          <cell r="HU215">
            <v>4.773</v>
          </cell>
          <cell r="HV215">
            <v>24.62</v>
          </cell>
          <cell r="HW215">
            <v>0.873</v>
          </cell>
          <cell r="HX215">
            <v>-41.23</v>
          </cell>
          <cell r="HY215">
            <v>4.873</v>
          </cell>
          <cell r="HZ215">
            <v>-221.38</v>
          </cell>
          <cell r="IA215">
            <v>3.11</v>
          </cell>
          <cell r="IB215">
            <v>0.09</v>
          </cell>
          <cell r="IC215">
            <v>0.006</v>
          </cell>
          <cell r="ID215">
            <v>0.07</v>
          </cell>
          <cell r="IE215">
            <v>0.007</v>
          </cell>
          <cell r="IF215">
            <v>-0.13</v>
          </cell>
          <cell r="IG215">
            <v>0.014</v>
          </cell>
          <cell r="IH215">
            <v>0.01</v>
          </cell>
          <cell r="II215">
            <v>0.013</v>
          </cell>
        </row>
        <row r="215">
          <cell r="IX215">
            <v>-1.48</v>
          </cell>
          <cell r="IY215">
            <v>0.009</v>
          </cell>
          <cell r="IZ215">
            <v>-0.53</v>
          </cell>
          <cell r="JA215">
            <v>0.007</v>
          </cell>
          <cell r="JB215">
            <v>0</v>
          </cell>
          <cell r="JC215">
            <v>0.012</v>
          </cell>
          <cell r="JD215">
            <v>0.07</v>
          </cell>
          <cell r="JE215">
            <v>0.009</v>
          </cell>
          <cell r="JF215">
            <v>-0.02</v>
          </cell>
          <cell r="JG215">
            <v>0.01</v>
          </cell>
          <cell r="JH215">
            <v>0.07</v>
          </cell>
          <cell r="JI215">
            <v>0.007</v>
          </cell>
          <cell r="JJ215">
            <v>-0.02</v>
          </cell>
          <cell r="JK215">
            <v>0.011</v>
          </cell>
          <cell r="JL215">
            <v>0.08</v>
          </cell>
          <cell r="JM215">
            <v>0.01</v>
          </cell>
          <cell r="JN215">
            <v>-0.24</v>
          </cell>
          <cell r="JO215">
            <v>0.005</v>
          </cell>
          <cell r="JP215">
            <v>-0.12</v>
          </cell>
          <cell r="JQ215">
            <v>0.007</v>
          </cell>
          <cell r="JR215">
            <v>-0.11</v>
          </cell>
          <cell r="JS215">
            <v>0.002</v>
          </cell>
          <cell r="JT215">
            <v>0.07</v>
          </cell>
          <cell r="JU215">
            <v>0.002</v>
          </cell>
          <cell r="JV215">
            <v>0.16</v>
          </cell>
          <cell r="JW215">
            <v>0.007</v>
          </cell>
          <cell r="JX215">
            <v>0.18</v>
          </cell>
          <cell r="JY215">
            <v>0.004</v>
          </cell>
          <cell r="JZ215">
            <v>0.35</v>
          </cell>
          <cell r="KA215">
            <v>0.012</v>
          </cell>
        </row>
        <row r="215">
          <cell r="KP215">
            <v>0.22</v>
          </cell>
          <cell r="KQ215">
            <v>0.003</v>
          </cell>
          <cell r="KR215">
            <v>0.06</v>
          </cell>
          <cell r="KS215">
            <v>0.004</v>
          </cell>
          <cell r="KT215">
            <v>0.1</v>
          </cell>
          <cell r="KU215">
            <v>0.003</v>
          </cell>
          <cell r="KV215">
            <v>0.23</v>
          </cell>
          <cell r="KW215">
            <v>0.009</v>
          </cell>
          <cell r="KX215">
            <v>0.11</v>
          </cell>
          <cell r="KY215">
            <v>0.003</v>
          </cell>
          <cell r="KZ215">
            <v>0.22</v>
          </cell>
          <cell r="LA215">
            <v>0.009</v>
          </cell>
          <cell r="LB215">
            <v>0.1</v>
          </cell>
          <cell r="LC215">
            <v>0.002</v>
          </cell>
          <cell r="LD215">
            <v>0.24</v>
          </cell>
          <cell r="LE215">
            <v>0.008</v>
          </cell>
          <cell r="LF215">
            <v>0.11</v>
          </cell>
          <cell r="LG215">
            <v>0.002</v>
          </cell>
          <cell r="LH215">
            <v>0.1</v>
          </cell>
          <cell r="LI215">
            <v>0.006</v>
          </cell>
          <cell r="LJ215">
            <v>0.02</v>
          </cell>
          <cell r="LK215">
            <v>0</v>
          </cell>
          <cell r="LL215">
            <v>0.01</v>
          </cell>
          <cell r="LM215">
            <v>0.001</v>
          </cell>
          <cell r="LN215">
            <v>0.21</v>
          </cell>
          <cell r="LO215">
            <v>0.004</v>
          </cell>
          <cell r="LP215">
            <v>0.31</v>
          </cell>
          <cell r="LQ215">
            <v>0.007</v>
          </cell>
          <cell r="LR215">
            <v>0.36</v>
          </cell>
          <cell r="LS215">
            <v>0.005</v>
          </cell>
          <cell r="LT215">
            <v>0.38</v>
          </cell>
          <cell r="LU215">
            <v>0.009</v>
          </cell>
        </row>
        <row r="215">
          <cell r="MH215">
            <v>0.32</v>
          </cell>
          <cell r="MI215">
            <v>0.004</v>
          </cell>
          <cell r="MJ215">
            <v>0.43</v>
          </cell>
          <cell r="MK215">
            <v>0.009</v>
          </cell>
          <cell r="ML215">
            <v>0.35</v>
          </cell>
          <cell r="MM215">
            <v>0.004</v>
          </cell>
          <cell r="MN215">
            <v>0.45</v>
          </cell>
          <cell r="MO215">
            <v>0.007</v>
          </cell>
          <cell r="MP215">
            <v>0.33</v>
          </cell>
          <cell r="MQ215">
            <v>0.004</v>
          </cell>
          <cell r="MR215">
            <v>0.3</v>
          </cell>
          <cell r="MS215">
            <v>0.01</v>
          </cell>
          <cell r="MT215">
            <v>0.23</v>
          </cell>
          <cell r="MU215">
            <v>0.008</v>
          </cell>
          <cell r="MV215">
            <v>0.43</v>
          </cell>
          <cell r="MW215">
            <v>0.013</v>
          </cell>
          <cell r="MX215">
            <v>0.7</v>
          </cell>
          <cell r="MY215">
            <v>0.011</v>
          </cell>
        </row>
        <row r="215">
          <cell r="NN215">
            <v>-1.28</v>
          </cell>
          <cell r="NO215">
            <v>0.012</v>
          </cell>
          <cell r="NP215">
            <v>-1.15</v>
          </cell>
          <cell r="NQ215">
            <v>0.01</v>
          </cell>
          <cell r="NR215">
            <v>0.36</v>
          </cell>
          <cell r="NS215">
            <v>0.013</v>
          </cell>
          <cell r="NT215">
            <v>0.42</v>
          </cell>
          <cell r="NU215">
            <v>0.009</v>
          </cell>
          <cell r="NV215">
            <v>0.48</v>
          </cell>
          <cell r="NW215">
            <v>0.011</v>
          </cell>
          <cell r="NX215">
            <v>0.48</v>
          </cell>
          <cell r="NY215">
            <v>0.009</v>
          </cell>
          <cell r="NZ215">
            <v>0.45</v>
          </cell>
          <cell r="OA215">
            <v>0.011</v>
          </cell>
          <cell r="OB215">
            <v>0.52</v>
          </cell>
          <cell r="OC215">
            <v>0.009</v>
          </cell>
          <cell r="OD215">
            <v>0.09</v>
          </cell>
          <cell r="OE215">
            <v>0.01</v>
          </cell>
          <cell r="OF215">
            <v>0</v>
          </cell>
          <cell r="OG215">
            <v>0.01</v>
          </cell>
          <cell r="OH215">
            <v>-0.09</v>
          </cell>
          <cell r="OI215">
            <v>0.002</v>
          </cell>
          <cell r="OJ215">
            <v>-0.1</v>
          </cell>
          <cell r="OK215">
            <v>0.003</v>
          </cell>
          <cell r="OL215">
            <v>0.02</v>
          </cell>
          <cell r="OM215">
            <v>0.001</v>
          </cell>
          <cell r="ON215">
            <v>0.05</v>
          </cell>
          <cell r="OO215">
            <v>0</v>
          </cell>
          <cell r="OP215">
            <v>0.04</v>
          </cell>
          <cell r="OQ215">
            <v>0.001</v>
          </cell>
          <cell r="OR215">
            <v>-0.03</v>
          </cell>
          <cell r="OS215">
            <v>0.001</v>
          </cell>
        </row>
        <row r="215">
          <cell r="PF215">
            <v>0.02</v>
          </cell>
          <cell r="PG215">
            <v>0.001</v>
          </cell>
          <cell r="PH215">
            <v>0.03</v>
          </cell>
          <cell r="PI215">
            <v>0.001</v>
          </cell>
          <cell r="PJ215">
            <v>0.04</v>
          </cell>
          <cell r="PK215">
            <v>0.001</v>
          </cell>
          <cell r="PL215">
            <v>0.03</v>
          </cell>
          <cell r="PM215">
            <v>0</v>
          </cell>
          <cell r="PN215">
            <v>0.05</v>
          </cell>
          <cell r="PO215">
            <v>0.001</v>
          </cell>
          <cell r="PP215">
            <v>-0.05</v>
          </cell>
          <cell r="PQ215">
            <v>0.004</v>
          </cell>
          <cell r="PR215">
            <v>-0.03</v>
          </cell>
          <cell r="PS215">
            <v>0.003</v>
          </cell>
          <cell r="PT215">
            <v>0</v>
          </cell>
          <cell r="PU215">
            <v>0.003</v>
          </cell>
          <cell r="PV215">
            <v>-0.02</v>
          </cell>
          <cell r="PW215">
            <v>0.003</v>
          </cell>
        </row>
        <row r="215">
          <cell r="QL215">
            <v>-0.22</v>
          </cell>
          <cell r="QM215">
            <v>0.002</v>
          </cell>
          <cell r="QN215">
            <v>-0.21</v>
          </cell>
          <cell r="QO215">
            <v>0.001</v>
          </cell>
          <cell r="QP215">
            <v>0</v>
          </cell>
          <cell r="QQ215">
            <v>0.004</v>
          </cell>
          <cell r="QR215">
            <v>-0.01</v>
          </cell>
          <cell r="QS215">
            <v>0.003</v>
          </cell>
          <cell r="QT215">
            <v>0.01</v>
          </cell>
          <cell r="QU215">
            <v>0.004</v>
          </cell>
          <cell r="QV215">
            <v>0</v>
          </cell>
          <cell r="QW215">
            <v>0.003</v>
          </cell>
          <cell r="QX215">
            <v>0</v>
          </cell>
          <cell r="QY215">
            <v>0.004</v>
          </cell>
          <cell r="QZ215">
            <v>0.02</v>
          </cell>
          <cell r="RA215">
            <v>0.003</v>
          </cell>
          <cell r="RB215">
            <v>-0.04</v>
          </cell>
          <cell r="RC215">
            <v>0.003</v>
          </cell>
          <cell r="RD215">
            <v>-0.04</v>
          </cell>
          <cell r="RE215">
            <v>0.002</v>
          </cell>
          <cell r="RF215">
            <v>-0.06</v>
          </cell>
          <cell r="RG215">
            <v>0.001</v>
          </cell>
          <cell r="RH215">
            <v>-0.02</v>
          </cell>
          <cell r="RI215">
            <v>0.001</v>
          </cell>
          <cell r="RJ215">
            <v>0.12</v>
          </cell>
          <cell r="RK215">
            <v>0.002</v>
          </cell>
          <cell r="RL215">
            <v>0.14</v>
          </cell>
          <cell r="RM215">
            <v>0.002</v>
          </cell>
          <cell r="RN215">
            <v>0.12</v>
          </cell>
          <cell r="RO215">
            <v>0.002</v>
          </cell>
          <cell r="RP215">
            <v>0.43</v>
          </cell>
          <cell r="RQ215">
            <v>0.003</v>
          </cell>
        </row>
        <row r="215">
          <cell r="SF215">
            <v>-0.08</v>
          </cell>
          <cell r="SG215">
            <v>0.002</v>
          </cell>
          <cell r="SH215">
            <v>-0.29</v>
          </cell>
          <cell r="SI215">
            <v>0.004</v>
          </cell>
          <cell r="SJ215">
            <v>0.14</v>
          </cell>
          <cell r="SK215">
            <v>0.001</v>
          </cell>
          <cell r="SL215">
            <v>0.29</v>
          </cell>
          <cell r="SM215">
            <v>0.003</v>
          </cell>
          <cell r="SN215">
            <v>0.15</v>
          </cell>
          <cell r="SO215">
            <v>0.001</v>
          </cell>
          <cell r="SP215">
            <v>0.31</v>
          </cell>
          <cell r="SQ215">
            <v>0.003</v>
          </cell>
          <cell r="SR215">
            <v>0.11</v>
          </cell>
          <cell r="SS215">
            <v>0.001</v>
          </cell>
          <cell r="ST215">
            <v>0.32</v>
          </cell>
          <cell r="SU215">
            <v>0.003</v>
          </cell>
          <cell r="SV215">
            <v>0.06</v>
          </cell>
          <cell r="SW215">
            <v>0.001</v>
          </cell>
          <cell r="SX215">
            <v>0.1</v>
          </cell>
          <cell r="SY215">
            <v>0.003</v>
          </cell>
          <cell r="SZ215">
            <v>0</v>
          </cell>
          <cell r="TA215">
            <v>0</v>
          </cell>
          <cell r="TB215">
            <v>-0.02</v>
          </cell>
          <cell r="TC215">
            <v>0.003</v>
          </cell>
          <cell r="TD215">
            <v>0</v>
          </cell>
          <cell r="TE215">
            <v>0.003</v>
          </cell>
          <cell r="TF215">
            <v>-0.29</v>
          </cell>
          <cell r="TG215">
            <v>0.008</v>
          </cell>
          <cell r="TH215">
            <v>0.03</v>
          </cell>
          <cell r="TI215">
            <v>0.005</v>
          </cell>
          <cell r="TJ215">
            <v>0.09</v>
          </cell>
          <cell r="TK215">
            <v>0.006</v>
          </cell>
        </row>
        <row r="215">
          <cell r="TZ215">
            <v>-0.33</v>
          </cell>
          <cell r="UA215">
            <v>0.006</v>
          </cell>
          <cell r="UB215">
            <v>1.02</v>
          </cell>
          <cell r="UC215">
            <v>0.012</v>
          </cell>
          <cell r="UD215">
            <v>0.07</v>
          </cell>
          <cell r="UE215">
            <v>0.004</v>
          </cell>
          <cell r="UF215">
            <v>0</v>
          </cell>
          <cell r="UG215">
            <v>0.005</v>
          </cell>
          <cell r="UH215">
            <v>0.09</v>
          </cell>
          <cell r="UI215">
            <v>0.003</v>
          </cell>
          <cell r="UJ215">
            <v>-0.03</v>
          </cell>
          <cell r="UK215">
            <v>0.006</v>
          </cell>
          <cell r="UL215">
            <v>0.13</v>
          </cell>
          <cell r="UM215">
            <v>0.004</v>
          </cell>
          <cell r="UN215">
            <v>0.04</v>
          </cell>
          <cell r="UO215">
            <v>0.006</v>
          </cell>
          <cell r="UP215">
            <v>0.05</v>
          </cell>
          <cell r="UQ215">
            <v>0.003</v>
          </cell>
          <cell r="UR215">
            <v>0.13</v>
          </cell>
          <cell r="US215">
            <v>0.006</v>
          </cell>
          <cell r="UT215">
            <v>-0.03</v>
          </cell>
          <cell r="UU215">
            <v>0.002</v>
          </cell>
          <cell r="UV215">
            <v>0.27</v>
          </cell>
          <cell r="UW215">
            <v>0.004</v>
          </cell>
          <cell r="UX215">
            <v>0.04</v>
          </cell>
          <cell r="UY215">
            <v>0.001</v>
          </cell>
          <cell r="UZ215">
            <v>0.11</v>
          </cell>
          <cell r="VA215">
            <v>0.001</v>
          </cell>
          <cell r="VB215">
            <v>0.11</v>
          </cell>
          <cell r="VC215">
            <v>0.001</v>
          </cell>
        </row>
        <row r="215">
          <cell r="VL215">
            <v>0.01</v>
          </cell>
          <cell r="VM215">
            <v>0</v>
          </cell>
          <cell r="VN215">
            <v>-0.08</v>
          </cell>
          <cell r="VO215">
            <v>0.001</v>
          </cell>
          <cell r="VP215">
            <v>0.03</v>
          </cell>
          <cell r="VQ215">
            <v>0</v>
          </cell>
          <cell r="VR215">
            <v>0.05</v>
          </cell>
          <cell r="VS215">
            <v>0</v>
          </cell>
          <cell r="VT215">
            <v>0.02</v>
          </cell>
          <cell r="VU215">
            <v>0</v>
          </cell>
          <cell r="VV215">
            <v>0</v>
          </cell>
          <cell r="VW215">
            <v>0</v>
          </cell>
          <cell r="VX215">
            <v>0.01</v>
          </cell>
          <cell r="VY215">
            <v>0</v>
          </cell>
          <cell r="VZ215">
            <v>-0.01</v>
          </cell>
          <cell r="WA215">
            <v>0</v>
          </cell>
          <cell r="WB215">
            <v>0.15</v>
          </cell>
          <cell r="WC215">
            <v>0.002</v>
          </cell>
          <cell r="WD215">
            <v>-0.05</v>
          </cell>
          <cell r="WE215">
            <v>0.002</v>
          </cell>
          <cell r="WF215">
            <v>-0.01</v>
          </cell>
          <cell r="WG215">
            <v>0.002</v>
          </cell>
          <cell r="WH215">
            <v>0.01</v>
          </cell>
          <cell r="WI215">
            <v>0.001</v>
          </cell>
        </row>
        <row r="215">
          <cell r="WX215">
            <v>0.01</v>
          </cell>
          <cell r="WY215">
            <v>0.001</v>
          </cell>
          <cell r="WZ215">
            <v>0.14</v>
          </cell>
          <cell r="XA215">
            <v>0.001</v>
          </cell>
          <cell r="XB215">
            <v>0.14</v>
          </cell>
          <cell r="XC215">
            <v>0.002</v>
          </cell>
          <cell r="XD215">
            <v>-0.03</v>
          </cell>
          <cell r="XE215">
            <v>0.001</v>
          </cell>
          <cell r="XF215">
            <v>0.15</v>
          </cell>
          <cell r="XG215">
            <v>0.002</v>
          </cell>
          <cell r="XH215">
            <v>-0.04</v>
          </cell>
          <cell r="XI215">
            <v>0.001</v>
          </cell>
          <cell r="XJ215">
            <v>0.14</v>
          </cell>
          <cell r="XK215">
            <v>0.002</v>
          </cell>
          <cell r="XL215">
            <v>-0.05</v>
          </cell>
          <cell r="XM215">
            <v>0.001</v>
          </cell>
          <cell r="XN215">
            <v>0.1</v>
          </cell>
          <cell r="XO215">
            <v>0.002</v>
          </cell>
          <cell r="XP215">
            <v>-0.02</v>
          </cell>
          <cell r="XQ215">
            <v>0.001</v>
          </cell>
          <cell r="XR215">
            <v>0.01</v>
          </cell>
          <cell r="XS215">
            <v>0.001</v>
          </cell>
          <cell r="XT215">
            <v>0.02</v>
          </cell>
          <cell r="XU215">
            <v>0</v>
          </cell>
        </row>
        <row r="216">
          <cell r="B216" t="str">
            <v>KMS136</v>
          </cell>
          <cell r="C216" t="str">
            <v>Korea/N China</v>
          </cell>
          <cell r="D216">
            <v>37.4569</v>
          </cell>
          <cell r="E216">
            <v>128.2831</v>
          </cell>
          <cell r="F216">
            <v>-0.06</v>
          </cell>
          <cell r="G216">
            <v>0.006</v>
          </cell>
          <cell r="H216">
            <v>0.45</v>
          </cell>
          <cell r="I216">
            <v>0.023</v>
          </cell>
          <cell r="J216">
            <v>1.6</v>
          </cell>
          <cell r="K216">
            <v>0.032</v>
          </cell>
          <cell r="L216">
            <v>-0.04</v>
          </cell>
          <cell r="M216">
            <v>0.009</v>
          </cell>
          <cell r="N216">
            <v>2.08</v>
          </cell>
          <cell r="O216">
            <v>0.028</v>
          </cell>
        </row>
        <row r="216">
          <cell r="AD216">
            <v>-3.14</v>
          </cell>
          <cell r="AE216">
            <v>0.026</v>
          </cell>
          <cell r="AF216">
            <v>-7.69</v>
          </cell>
          <cell r="AG216">
            <v>0.078</v>
          </cell>
          <cell r="AH216">
            <v>-0.03</v>
          </cell>
          <cell r="AI216">
            <v>0.007</v>
          </cell>
          <cell r="AJ216">
            <v>1.4</v>
          </cell>
          <cell r="AK216">
            <v>0.022</v>
          </cell>
          <cell r="AL216">
            <v>-0.01</v>
          </cell>
          <cell r="AM216">
            <v>0.005</v>
          </cell>
          <cell r="AN216">
            <v>1.33</v>
          </cell>
          <cell r="AO216">
            <v>0.018</v>
          </cell>
          <cell r="AP216">
            <v>0.07</v>
          </cell>
          <cell r="AQ216">
            <v>0.007</v>
          </cell>
          <cell r="AR216">
            <v>1.49</v>
          </cell>
          <cell r="AS216">
            <v>0.022</v>
          </cell>
          <cell r="AT216">
            <v>-0.37</v>
          </cell>
          <cell r="AU216">
            <v>0.006</v>
          </cell>
          <cell r="AV216">
            <v>-1.01</v>
          </cell>
          <cell r="AW216">
            <v>0.024</v>
          </cell>
          <cell r="AX216">
            <v>-0.55</v>
          </cell>
          <cell r="AY216">
            <v>0.007</v>
          </cell>
          <cell r="AZ216">
            <v>-0.87</v>
          </cell>
          <cell r="BA216">
            <v>0.014</v>
          </cell>
          <cell r="BB216">
            <v>0.01</v>
          </cell>
          <cell r="BC216">
            <v>0.001</v>
          </cell>
          <cell r="BD216">
            <v>0.1</v>
          </cell>
          <cell r="BE216">
            <v>0.002</v>
          </cell>
          <cell r="BF216">
            <v>-0.14</v>
          </cell>
          <cell r="BG216">
            <v>0.002</v>
          </cell>
          <cell r="BH216">
            <v>0.28</v>
          </cell>
          <cell r="BI216">
            <v>0.003</v>
          </cell>
        </row>
        <row r="216">
          <cell r="BX216">
            <v>-0.57</v>
          </cell>
          <cell r="BY216">
            <v>0.003</v>
          </cell>
          <cell r="BZ216">
            <v>-0.08</v>
          </cell>
          <cell r="CA216">
            <v>0.006</v>
          </cell>
          <cell r="CB216">
            <v>-0.04</v>
          </cell>
          <cell r="CC216">
            <v>0.001</v>
          </cell>
          <cell r="CD216">
            <v>0.17</v>
          </cell>
          <cell r="CE216">
            <v>0.002</v>
          </cell>
          <cell r="CF216">
            <v>-0.03</v>
          </cell>
          <cell r="CG216">
            <v>0.001</v>
          </cell>
          <cell r="CH216">
            <v>0.16</v>
          </cell>
          <cell r="CI216">
            <v>0.002</v>
          </cell>
          <cell r="CJ216">
            <v>0</v>
          </cell>
          <cell r="CK216">
            <v>0.001</v>
          </cell>
          <cell r="CL216">
            <v>0.23</v>
          </cell>
          <cell r="CM216">
            <v>0.002</v>
          </cell>
          <cell r="CN216">
            <v>-0.06</v>
          </cell>
          <cell r="CO216">
            <v>0.001</v>
          </cell>
          <cell r="CP216">
            <v>0.11</v>
          </cell>
          <cell r="CQ216">
            <v>0.002</v>
          </cell>
          <cell r="CR216">
            <v>-0.04</v>
          </cell>
          <cell r="CS216">
            <v>0.001</v>
          </cell>
          <cell r="CT216">
            <v>0.12</v>
          </cell>
          <cell r="CU216">
            <v>0.002</v>
          </cell>
          <cell r="CV216">
            <v>-0.65</v>
          </cell>
          <cell r="CW216">
            <v>0.006</v>
          </cell>
          <cell r="CX216">
            <v>-0.08</v>
          </cell>
          <cell r="CY216">
            <v>0.005</v>
          </cell>
          <cell r="CZ216">
            <v>-0.21</v>
          </cell>
          <cell r="DA216">
            <v>0.009</v>
          </cell>
          <cell r="DB216">
            <v>-0.11</v>
          </cell>
          <cell r="DC216">
            <v>0.007</v>
          </cell>
        </row>
        <row r="216">
          <cell r="DR216">
            <v>-1.05</v>
          </cell>
          <cell r="DS216">
            <v>0.013</v>
          </cell>
          <cell r="DT216">
            <v>-0.12</v>
          </cell>
          <cell r="DU216">
            <v>0.005</v>
          </cell>
          <cell r="DV216">
            <v>-0.37</v>
          </cell>
          <cell r="DW216">
            <v>0.006</v>
          </cell>
          <cell r="DX216">
            <v>-0.03</v>
          </cell>
          <cell r="DY216">
            <v>0.002</v>
          </cell>
          <cell r="DZ216">
            <v>-0.35</v>
          </cell>
          <cell r="EA216">
            <v>0.006</v>
          </cell>
          <cell r="EB216">
            <v>-0.04</v>
          </cell>
          <cell r="EC216">
            <v>0.003</v>
          </cell>
          <cell r="ED216">
            <v>-0.27</v>
          </cell>
          <cell r="EE216">
            <v>0.006</v>
          </cell>
          <cell r="EF216">
            <v>0.05</v>
          </cell>
          <cell r="EG216">
            <v>0.003</v>
          </cell>
          <cell r="EH216">
            <v>-0.49</v>
          </cell>
          <cell r="EI216">
            <v>0.005</v>
          </cell>
          <cell r="EJ216">
            <v>-0.08</v>
          </cell>
          <cell r="EK216">
            <v>0.003</v>
          </cell>
          <cell r="EL216">
            <v>-0.29</v>
          </cell>
          <cell r="EM216">
            <v>0.004</v>
          </cell>
          <cell r="EN216">
            <v>0.04</v>
          </cell>
          <cell r="EO216">
            <v>0.001</v>
          </cell>
          <cell r="EP216">
            <v>0.04</v>
          </cell>
          <cell r="EQ216">
            <v>0.001</v>
          </cell>
          <cell r="ER216">
            <v>0.02</v>
          </cell>
          <cell r="ES216">
            <v>0</v>
          </cell>
          <cell r="ET216">
            <v>-0.07</v>
          </cell>
          <cell r="EU216">
            <v>0.001</v>
          </cell>
          <cell r="EV216">
            <v>0.04</v>
          </cell>
          <cell r="EW216">
            <v>0</v>
          </cell>
        </row>
        <row r="216">
          <cell r="FL216">
            <v>-0.13</v>
          </cell>
          <cell r="FM216">
            <v>0.001</v>
          </cell>
          <cell r="FN216">
            <v>0.01</v>
          </cell>
          <cell r="FO216">
            <v>0.001</v>
          </cell>
          <cell r="FP216">
            <v>0</v>
          </cell>
          <cell r="FQ216">
            <v>0.001</v>
          </cell>
          <cell r="FR216">
            <v>0.02</v>
          </cell>
          <cell r="FS216">
            <v>0</v>
          </cell>
          <cell r="FT216">
            <v>0</v>
          </cell>
          <cell r="FU216">
            <v>0.001</v>
          </cell>
          <cell r="FV216">
            <v>0.02</v>
          </cell>
          <cell r="FW216">
            <v>0</v>
          </cell>
          <cell r="FX216">
            <v>0.01</v>
          </cell>
          <cell r="FY216">
            <v>0</v>
          </cell>
          <cell r="FZ216">
            <v>0.02</v>
          </cell>
          <cell r="GA216">
            <v>0</v>
          </cell>
          <cell r="GB216">
            <v>-0.01</v>
          </cell>
          <cell r="GC216">
            <v>0.001</v>
          </cell>
          <cell r="GD216">
            <v>0.02</v>
          </cell>
          <cell r="GE216">
            <v>0</v>
          </cell>
          <cell r="GF216">
            <v>-0.02</v>
          </cell>
          <cell r="GG216">
            <v>0</v>
          </cell>
          <cell r="GH216">
            <v>0.01</v>
          </cell>
          <cell r="GI216">
            <v>0</v>
          </cell>
          <cell r="GJ216">
            <v>65.38</v>
          </cell>
          <cell r="GK216">
            <v>0.952</v>
          </cell>
          <cell r="GL216">
            <v>321.49</v>
          </cell>
          <cell r="GM216">
            <v>3.725</v>
          </cell>
          <cell r="GN216">
            <v>77.87</v>
          </cell>
          <cell r="GO216">
            <v>1.736</v>
          </cell>
          <cell r="GP216">
            <v>591.42</v>
          </cell>
          <cell r="GQ216">
            <v>5.049</v>
          </cell>
        </row>
        <row r="216">
          <cell r="HF216">
            <v>-330.69</v>
          </cell>
          <cell r="HG216">
            <v>2.456</v>
          </cell>
          <cell r="HH216">
            <v>-1355.09</v>
          </cell>
          <cell r="HI216">
            <v>8.551</v>
          </cell>
          <cell r="HJ216">
            <v>64.9</v>
          </cell>
          <cell r="HK216">
            <v>1.039</v>
          </cell>
          <cell r="HL216">
            <v>435.08</v>
          </cell>
          <cell r="HM216">
            <v>3.842</v>
          </cell>
          <cell r="HN216">
            <v>60.49</v>
          </cell>
          <cell r="HO216">
            <v>1.067</v>
          </cell>
          <cell r="HP216">
            <v>435.46</v>
          </cell>
          <cell r="HQ216">
            <v>4.007</v>
          </cell>
          <cell r="HR216">
            <v>79.51</v>
          </cell>
          <cell r="HS216">
            <v>1.111</v>
          </cell>
          <cell r="HT216">
            <v>415.55</v>
          </cell>
          <cell r="HU216">
            <v>3.897</v>
          </cell>
          <cell r="HV216">
            <v>-8.5</v>
          </cell>
          <cell r="HW216">
            <v>0.898</v>
          </cell>
          <cell r="HX216">
            <v>-248.97</v>
          </cell>
          <cell r="HY216">
            <v>4.202</v>
          </cell>
          <cell r="HZ216">
            <v>-397.4</v>
          </cell>
          <cell r="IA216">
            <v>3.202</v>
          </cell>
          <cell r="IB216">
            <v>0.36</v>
          </cell>
          <cell r="IC216">
            <v>0.005</v>
          </cell>
          <cell r="ID216">
            <v>0.22</v>
          </cell>
          <cell r="IE216">
            <v>0.003</v>
          </cell>
          <cell r="IF216">
            <v>0.36</v>
          </cell>
          <cell r="IG216">
            <v>0.007</v>
          </cell>
          <cell r="IH216">
            <v>0.28</v>
          </cell>
          <cell r="II216">
            <v>0.005</v>
          </cell>
        </row>
        <row r="216">
          <cell r="IX216">
            <v>-1.53</v>
          </cell>
          <cell r="IY216">
            <v>0.009</v>
          </cell>
          <cell r="IZ216">
            <v>-0.5</v>
          </cell>
          <cell r="JA216">
            <v>0.004</v>
          </cell>
          <cell r="JB216">
            <v>0.44</v>
          </cell>
          <cell r="JC216">
            <v>0.005</v>
          </cell>
          <cell r="JD216">
            <v>0.29</v>
          </cell>
          <cell r="JE216">
            <v>0.004</v>
          </cell>
          <cell r="JF216">
            <v>0.47</v>
          </cell>
          <cell r="JG216">
            <v>0.007</v>
          </cell>
          <cell r="JH216">
            <v>0.31</v>
          </cell>
          <cell r="JI216">
            <v>0.005</v>
          </cell>
          <cell r="JJ216">
            <v>0.44</v>
          </cell>
          <cell r="JK216">
            <v>0.006</v>
          </cell>
          <cell r="JL216">
            <v>0.28</v>
          </cell>
          <cell r="JM216">
            <v>0.003</v>
          </cell>
          <cell r="JN216">
            <v>-0.05</v>
          </cell>
          <cell r="JO216">
            <v>0.004</v>
          </cell>
          <cell r="JP216">
            <v>-0.06</v>
          </cell>
          <cell r="JQ216">
            <v>0.003</v>
          </cell>
          <cell r="JR216">
            <v>-0.11</v>
          </cell>
          <cell r="JS216">
            <v>0.001</v>
          </cell>
          <cell r="JT216">
            <v>-0.03</v>
          </cell>
          <cell r="JU216">
            <v>0.001</v>
          </cell>
          <cell r="JV216">
            <v>-0.02</v>
          </cell>
          <cell r="JW216">
            <v>0.004</v>
          </cell>
          <cell r="JX216">
            <v>0.08</v>
          </cell>
          <cell r="JY216">
            <v>0.002</v>
          </cell>
          <cell r="JZ216">
            <v>0.15</v>
          </cell>
          <cell r="KA216">
            <v>0.006</v>
          </cell>
        </row>
        <row r="216">
          <cell r="KP216">
            <v>0.15</v>
          </cell>
          <cell r="KQ216">
            <v>0.002</v>
          </cell>
          <cell r="KR216">
            <v>-0.03</v>
          </cell>
          <cell r="KS216">
            <v>0.003</v>
          </cell>
          <cell r="KT216">
            <v>-0.01</v>
          </cell>
          <cell r="KU216">
            <v>0.002</v>
          </cell>
          <cell r="KV216">
            <v>0.02</v>
          </cell>
          <cell r="KW216">
            <v>0.004</v>
          </cell>
          <cell r="KX216">
            <v>-0.02</v>
          </cell>
          <cell r="KY216">
            <v>0.002</v>
          </cell>
          <cell r="KZ216">
            <v>0</v>
          </cell>
          <cell r="LA216">
            <v>0.004</v>
          </cell>
          <cell r="LB216">
            <v>0</v>
          </cell>
          <cell r="LC216">
            <v>0.001</v>
          </cell>
          <cell r="LD216">
            <v>0.02</v>
          </cell>
          <cell r="LE216">
            <v>0.004</v>
          </cell>
          <cell r="LF216">
            <v>0.03</v>
          </cell>
          <cell r="LG216">
            <v>0.001</v>
          </cell>
          <cell r="LH216">
            <v>-0.07</v>
          </cell>
          <cell r="LI216">
            <v>0.003</v>
          </cell>
          <cell r="LJ216">
            <v>0.01</v>
          </cell>
          <cell r="LK216">
            <v>0</v>
          </cell>
          <cell r="LL216">
            <v>-0.02</v>
          </cell>
          <cell r="LM216">
            <v>0.001</v>
          </cell>
          <cell r="LN216">
            <v>0.17</v>
          </cell>
          <cell r="LO216">
            <v>0.003</v>
          </cell>
          <cell r="LP216">
            <v>0.4</v>
          </cell>
          <cell r="LQ216">
            <v>0.004</v>
          </cell>
          <cell r="LR216">
            <v>0.3</v>
          </cell>
          <cell r="LS216">
            <v>0.004</v>
          </cell>
          <cell r="LT216">
            <v>0.48</v>
          </cell>
          <cell r="LU216">
            <v>0.005</v>
          </cell>
        </row>
        <row r="216">
          <cell r="MH216">
            <v>0.26</v>
          </cell>
          <cell r="MI216">
            <v>0.004</v>
          </cell>
          <cell r="MJ216">
            <v>0.47</v>
          </cell>
          <cell r="MK216">
            <v>0.004</v>
          </cell>
          <cell r="ML216">
            <v>0.28</v>
          </cell>
          <cell r="MM216">
            <v>0.004</v>
          </cell>
          <cell r="MN216">
            <v>0.48</v>
          </cell>
          <cell r="MO216">
            <v>0.005</v>
          </cell>
          <cell r="MP216">
            <v>0.26</v>
          </cell>
          <cell r="MQ216">
            <v>0.003</v>
          </cell>
          <cell r="MR216">
            <v>0.44</v>
          </cell>
          <cell r="MS216">
            <v>0.007</v>
          </cell>
          <cell r="MT216">
            <v>0.44</v>
          </cell>
          <cell r="MU216">
            <v>0.006</v>
          </cell>
          <cell r="MV216">
            <v>0.43</v>
          </cell>
          <cell r="MW216">
            <v>0.009</v>
          </cell>
          <cell r="MX216">
            <v>0.79</v>
          </cell>
          <cell r="MY216">
            <v>0.008</v>
          </cell>
        </row>
        <row r="216">
          <cell r="NN216">
            <v>-1.54</v>
          </cell>
          <cell r="NO216">
            <v>0.012</v>
          </cell>
          <cell r="NP216">
            <v>-1.66</v>
          </cell>
          <cell r="NQ216">
            <v>0.009</v>
          </cell>
          <cell r="NR216">
            <v>0.47</v>
          </cell>
          <cell r="NS216">
            <v>0.007</v>
          </cell>
          <cell r="NT216">
            <v>0.57</v>
          </cell>
          <cell r="NU216">
            <v>0.007</v>
          </cell>
          <cell r="NV216">
            <v>0.53</v>
          </cell>
          <cell r="NW216">
            <v>0.007</v>
          </cell>
          <cell r="NX216">
            <v>0.58</v>
          </cell>
          <cell r="NY216">
            <v>0.007</v>
          </cell>
          <cell r="NZ216">
            <v>0.52</v>
          </cell>
          <cell r="OA216">
            <v>0.008</v>
          </cell>
          <cell r="OB216">
            <v>0.55</v>
          </cell>
          <cell r="OC216">
            <v>0.007</v>
          </cell>
          <cell r="OD216">
            <v>0.02</v>
          </cell>
          <cell r="OE216">
            <v>0.005</v>
          </cell>
          <cell r="OF216">
            <v>-0.25</v>
          </cell>
          <cell r="OG216">
            <v>0.007</v>
          </cell>
          <cell r="OH216">
            <v>-0.12</v>
          </cell>
          <cell r="OI216">
            <v>0.002</v>
          </cell>
          <cell r="OJ216">
            <v>-0.3</v>
          </cell>
          <cell r="OK216">
            <v>0.003</v>
          </cell>
          <cell r="OL216">
            <v>0.01</v>
          </cell>
          <cell r="OM216">
            <v>0.001</v>
          </cell>
          <cell r="ON216">
            <v>0.04</v>
          </cell>
          <cell r="OO216">
            <v>0.001</v>
          </cell>
          <cell r="OP216">
            <v>0.03</v>
          </cell>
          <cell r="OQ216">
            <v>0.001</v>
          </cell>
          <cell r="OR216">
            <v>0</v>
          </cell>
          <cell r="OS216">
            <v>0.001</v>
          </cell>
        </row>
        <row r="216">
          <cell r="PF216">
            <v>0.01</v>
          </cell>
          <cell r="PG216">
            <v>0.001</v>
          </cell>
          <cell r="PH216">
            <v>0.02</v>
          </cell>
          <cell r="PI216">
            <v>0.001</v>
          </cell>
          <cell r="PJ216">
            <v>0.01</v>
          </cell>
          <cell r="PK216">
            <v>0.001</v>
          </cell>
          <cell r="PL216">
            <v>0.02</v>
          </cell>
          <cell r="PM216">
            <v>0.001</v>
          </cell>
          <cell r="PN216">
            <v>0.02</v>
          </cell>
          <cell r="PO216">
            <v>0.001</v>
          </cell>
          <cell r="PP216">
            <v>0.04</v>
          </cell>
          <cell r="PQ216">
            <v>0.002</v>
          </cell>
          <cell r="PR216">
            <v>-0.01</v>
          </cell>
          <cell r="PS216">
            <v>0.002</v>
          </cell>
          <cell r="PT216">
            <v>0.02</v>
          </cell>
          <cell r="PU216">
            <v>0.003</v>
          </cell>
          <cell r="PV216">
            <v>0</v>
          </cell>
          <cell r="PW216">
            <v>0.002</v>
          </cell>
        </row>
        <row r="216">
          <cell r="QL216">
            <v>-0.26</v>
          </cell>
          <cell r="QM216">
            <v>0.002</v>
          </cell>
          <cell r="QN216">
            <v>-0.33</v>
          </cell>
          <cell r="QO216">
            <v>0.002</v>
          </cell>
          <cell r="QP216">
            <v>0.06</v>
          </cell>
          <cell r="QQ216">
            <v>0.002</v>
          </cell>
          <cell r="QR216">
            <v>-0.01</v>
          </cell>
          <cell r="QS216">
            <v>0.001</v>
          </cell>
          <cell r="QT216">
            <v>0.07</v>
          </cell>
          <cell r="QU216">
            <v>0.003</v>
          </cell>
          <cell r="QV216">
            <v>0</v>
          </cell>
          <cell r="QW216">
            <v>0.002</v>
          </cell>
          <cell r="QX216">
            <v>0.07</v>
          </cell>
          <cell r="QY216">
            <v>0.002</v>
          </cell>
          <cell r="QZ216">
            <v>0</v>
          </cell>
          <cell r="RA216">
            <v>0.002</v>
          </cell>
          <cell r="RB216">
            <v>-0.02</v>
          </cell>
          <cell r="RC216">
            <v>0.002</v>
          </cell>
          <cell r="RD216">
            <v>-0.11</v>
          </cell>
          <cell r="RE216">
            <v>0.002</v>
          </cell>
          <cell r="RF216">
            <v>-0.07</v>
          </cell>
          <cell r="RG216">
            <v>0.001</v>
          </cell>
          <cell r="RH216">
            <v>-0.1</v>
          </cell>
          <cell r="RI216">
            <v>0.001</v>
          </cell>
          <cell r="RJ216">
            <v>0.13</v>
          </cell>
          <cell r="RK216">
            <v>0.001</v>
          </cell>
          <cell r="RL216">
            <v>0.24</v>
          </cell>
          <cell r="RM216">
            <v>0.001</v>
          </cell>
          <cell r="RN216">
            <v>0.06</v>
          </cell>
          <cell r="RO216">
            <v>0.001</v>
          </cell>
          <cell r="RP216">
            <v>0.41</v>
          </cell>
          <cell r="RQ216">
            <v>0.003</v>
          </cell>
        </row>
        <row r="216">
          <cell r="SF216">
            <v>-0.05</v>
          </cell>
          <cell r="SG216">
            <v>0.002</v>
          </cell>
          <cell r="SH216">
            <v>-0.31</v>
          </cell>
          <cell r="SI216">
            <v>0.003</v>
          </cell>
          <cell r="SJ216">
            <v>0.12</v>
          </cell>
          <cell r="SK216">
            <v>0.001</v>
          </cell>
          <cell r="SL216">
            <v>0.35</v>
          </cell>
          <cell r="SM216">
            <v>0.003</v>
          </cell>
          <cell r="SN216">
            <v>0.13</v>
          </cell>
          <cell r="SO216">
            <v>0.001</v>
          </cell>
          <cell r="SP216">
            <v>0.37</v>
          </cell>
          <cell r="SQ216">
            <v>0.003</v>
          </cell>
          <cell r="SR216">
            <v>0.11</v>
          </cell>
          <cell r="SS216">
            <v>0.001</v>
          </cell>
          <cell r="ST216">
            <v>0.34</v>
          </cell>
          <cell r="SU216">
            <v>0.002</v>
          </cell>
          <cell r="SV216">
            <v>0.06</v>
          </cell>
          <cell r="SW216">
            <v>0.001</v>
          </cell>
          <cell r="SX216">
            <v>0.1</v>
          </cell>
          <cell r="SY216">
            <v>0.001</v>
          </cell>
          <cell r="SZ216">
            <v>0</v>
          </cell>
          <cell r="TA216">
            <v>0</v>
          </cell>
          <cell r="TB216">
            <v>-0.07</v>
          </cell>
          <cell r="TC216">
            <v>0.001</v>
          </cell>
          <cell r="TD216">
            <v>-0.09</v>
          </cell>
          <cell r="TE216">
            <v>0.002</v>
          </cell>
          <cell r="TF216">
            <v>-0.42</v>
          </cell>
          <cell r="TG216">
            <v>0.006</v>
          </cell>
          <cell r="TH216">
            <v>-0.06</v>
          </cell>
          <cell r="TI216">
            <v>0.003</v>
          </cell>
          <cell r="TJ216">
            <v>-0.02</v>
          </cell>
          <cell r="TK216">
            <v>0.006</v>
          </cell>
        </row>
        <row r="216">
          <cell r="UB216">
            <v>0.74</v>
          </cell>
          <cell r="UC216">
            <v>0.009</v>
          </cell>
          <cell r="UD216">
            <v>-0.04</v>
          </cell>
          <cell r="UE216">
            <v>0.002</v>
          </cell>
          <cell r="UF216">
            <v>-0.13</v>
          </cell>
          <cell r="UG216">
            <v>0.004</v>
          </cell>
          <cell r="UH216">
            <v>-0.05</v>
          </cell>
          <cell r="UI216">
            <v>0.002</v>
          </cell>
          <cell r="UJ216">
            <v>-0.15</v>
          </cell>
          <cell r="UK216">
            <v>0.004</v>
          </cell>
          <cell r="UL216">
            <v>0</v>
          </cell>
          <cell r="UM216">
            <v>0.002</v>
          </cell>
          <cell r="UN216">
            <v>-0.06</v>
          </cell>
          <cell r="UO216">
            <v>0.004</v>
          </cell>
          <cell r="UP216">
            <v>-0.08</v>
          </cell>
          <cell r="UQ216">
            <v>0.002</v>
          </cell>
          <cell r="UR216">
            <v>0.03</v>
          </cell>
          <cell r="US216">
            <v>0.004</v>
          </cell>
        </row>
        <row r="216">
          <cell r="UV216">
            <v>0.27</v>
          </cell>
          <cell r="UW216">
            <v>0.002</v>
          </cell>
          <cell r="UX216">
            <v>0.04</v>
          </cell>
          <cell r="UY216">
            <v>0</v>
          </cell>
          <cell r="UZ216">
            <v>0.1</v>
          </cell>
          <cell r="VA216">
            <v>0.001</v>
          </cell>
          <cell r="VB216">
            <v>0.09</v>
          </cell>
          <cell r="VC216">
            <v>0.001</v>
          </cell>
        </row>
        <row r="216">
          <cell r="VN216">
            <v>-0.08</v>
          </cell>
          <cell r="VO216">
            <v>0.001</v>
          </cell>
          <cell r="VP216">
            <v>0.03</v>
          </cell>
          <cell r="VQ216">
            <v>0</v>
          </cell>
          <cell r="VR216">
            <v>0.04</v>
          </cell>
          <cell r="VS216">
            <v>0</v>
          </cell>
          <cell r="VT216">
            <v>0.02</v>
          </cell>
          <cell r="VU216">
            <v>0</v>
          </cell>
          <cell r="VV216">
            <v>0</v>
          </cell>
          <cell r="VW216">
            <v>0</v>
          </cell>
        </row>
        <row r="216">
          <cell r="VZ216">
            <v>-0.01</v>
          </cell>
          <cell r="WA216">
            <v>0</v>
          </cell>
          <cell r="WB216">
            <v>0.09</v>
          </cell>
          <cell r="WC216">
            <v>0.001</v>
          </cell>
          <cell r="WD216">
            <v>-0.03</v>
          </cell>
          <cell r="WE216">
            <v>0.001</v>
          </cell>
          <cell r="WF216">
            <v>-0.02</v>
          </cell>
          <cell r="WG216">
            <v>0.001</v>
          </cell>
          <cell r="WH216">
            <v>0</v>
          </cell>
          <cell r="WI216">
            <v>0.001</v>
          </cell>
        </row>
        <row r="216">
          <cell r="WZ216">
            <v>0.15</v>
          </cell>
          <cell r="XA216">
            <v>0.001</v>
          </cell>
          <cell r="XB216">
            <v>0.06</v>
          </cell>
          <cell r="XC216">
            <v>0.002</v>
          </cell>
          <cell r="XD216">
            <v>-0.01</v>
          </cell>
          <cell r="XE216">
            <v>0.001</v>
          </cell>
          <cell r="XF216">
            <v>0.05</v>
          </cell>
          <cell r="XG216">
            <v>0.001</v>
          </cell>
          <cell r="XH216">
            <v>-0.02</v>
          </cell>
          <cell r="XI216">
            <v>0.001</v>
          </cell>
          <cell r="XJ216">
            <v>0.07</v>
          </cell>
          <cell r="XK216">
            <v>0.001</v>
          </cell>
          <cell r="XL216">
            <v>-0.03</v>
          </cell>
          <cell r="XM216">
            <v>0.001</v>
          </cell>
          <cell r="XN216">
            <v>0.07</v>
          </cell>
          <cell r="XO216">
            <v>0.001</v>
          </cell>
          <cell r="XP216">
            <v>0.03</v>
          </cell>
          <cell r="XQ216">
            <v>0.001</v>
          </cell>
        </row>
        <row r="216">
          <cell r="XT216">
            <v>0.02</v>
          </cell>
          <cell r="XU216">
            <v>0</v>
          </cell>
        </row>
        <row r="217">
          <cell r="B217" t="str">
            <v>KMS137</v>
          </cell>
          <cell r="C217" t="str">
            <v>Korea/N China</v>
          </cell>
          <cell r="D217">
            <v>37.5114</v>
          </cell>
          <cell r="E217">
            <v>129.0983</v>
          </cell>
          <cell r="F217">
            <v>0.14</v>
          </cell>
          <cell r="G217">
            <v>0.006</v>
          </cell>
          <cell r="H217">
            <v>0.87</v>
          </cell>
          <cell r="I217">
            <v>0.025</v>
          </cell>
          <cell r="J217">
            <v>2.85</v>
          </cell>
          <cell r="K217">
            <v>0.028</v>
          </cell>
          <cell r="L217">
            <v>0.28</v>
          </cell>
          <cell r="M217">
            <v>0.01</v>
          </cell>
          <cell r="N217">
            <v>2.14</v>
          </cell>
          <cell r="O217">
            <v>0.031</v>
          </cell>
        </row>
        <row r="217">
          <cell r="AD217">
            <v>-2.97</v>
          </cell>
          <cell r="AE217">
            <v>0.019</v>
          </cell>
          <cell r="AF217">
            <v>-4.13</v>
          </cell>
          <cell r="AG217">
            <v>0.067</v>
          </cell>
          <cell r="AH217">
            <v>0.19</v>
          </cell>
          <cell r="AI217">
            <v>0.007</v>
          </cell>
          <cell r="AJ217">
            <v>1.71</v>
          </cell>
          <cell r="AK217">
            <v>0.023</v>
          </cell>
          <cell r="AL217">
            <v>0.13</v>
          </cell>
          <cell r="AM217">
            <v>0.006</v>
          </cell>
          <cell r="AN217">
            <v>1.49</v>
          </cell>
          <cell r="AO217">
            <v>0.018</v>
          </cell>
          <cell r="AP217">
            <v>0.18</v>
          </cell>
          <cell r="AQ217">
            <v>0.007</v>
          </cell>
          <cell r="AR217">
            <v>1.54</v>
          </cell>
          <cell r="AS217">
            <v>0.022</v>
          </cell>
          <cell r="AT217">
            <v>-0.18</v>
          </cell>
          <cell r="AU217">
            <v>0.006</v>
          </cell>
          <cell r="AV217">
            <v>-0.21</v>
          </cell>
          <cell r="AW217">
            <v>0.021</v>
          </cell>
          <cell r="AX217">
            <v>-0.51</v>
          </cell>
          <cell r="AY217">
            <v>0.006</v>
          </cell>
          <cell r="AZ217">
            <v>-0.51</v>
          </cell>
          <cell r="BA217">
            <v>0.012</v>
          </cell>
          <cell r="BB217">
            <v>0.05</v>
          </cell>
          <cell r="BC217">
            <v>0.001</v>
          </cell>
          <cell r="BD217">
            <v>0.14</v>
          </cell>
          <cell r="BE217">
            <v>0.002</v>
          </cell>
          <cell r="BF217">
            <v>-0.04</v>
          </cell>
          <cell r="BG217">
            <v>0.002</v>
          </cell>
          <cell r="BH217">
            <v>0.29</v>
          </cell>
          <cell r="BI217">
            <v>0.003</v>
          </cell>
        </row>
        <row r="217">
          <cell r="BX217">
            <v>-0.44</v>
          </cell>
          <cell r="BY217">
            <v>0.003</v>
          </cell>
          <cell r="BZ217">
            <v>0.19</v>
          </cell>
          <cell r="CA217">
            <v>0.005</v>
          </cell>
          <cell r="CB217">
            <v>0.01</v>
          </cell>
          <cell r="CC217">
            <v>0.001</v>
          </cell>
          <cell r="CD217">
            <v>0.2</v>
          </cell>
          <cell r="CE217">
            <v>0.002</v>
          </cell>
          <cell r="CF217">
            <v>0.01</v>
          </cell>
          <cell r="CG217">
            <v>0.001</v>
          </cell>
          <cell r="CH217">
            <v>0.18</v>
          </cell>
          <cell r="CI217">
            <v>0.002</v>
          </cell>
          <cell r="CJ217">
            <v>0.02</v>
          </cell>
          <cell r="CK217">
            <v>0.001</v>
          </cell>
          <cell r="CL217">
            <v>0.19</v>
          </cell>
          <cell r="CM217">
            <v>0.002</v>
          </cell>
          <cell r="CN217">
            <v>-0.03</v>
          </cell>
          <cell r="CO217">
            <v>0.001</v>
          </cell>
          <cell r="CP217">
            <v>0.14</v>
          </cell>
          <cell r="CQ217">
            <v>0.002</v>
          </cell>
          <cell r="CR217">
            <v>-0.04</v>
          </cell>
          <cell r="CS217">
            <v>0.001</v>
          </cell>
          <cell r="CT217">
            <v>0.11</v>
          </cell>
          <cell r="CU217">
            <v>0.002</v>
          </cell>
          <cell r="CV217">
            <v>-0.66</v>
          </cell>
          <cell r="CW217">
            <v>0.008</v>
          </cell>
          <cell r="CX217">
            <v>-0.01</v>
          </cell>
          <cell r="CY217">
            <v>0.005</v>
          </cell>
          <cell r="CZ217">
            <v>-0.31</v>
          </cell>
          <cell r="DA217">
            <v>0.009</v>
          </cell>
          <cell r="DB217">
            <v>-0.49</v>
          </cell>
          <cell r="DC217">
            <v>0.012</v>
          </cell>
        </row>
        <row r="217">
          <cell r="DR217">
            <v>-0.95</v>
          </cell>
          <cell r="DS217">
            <v>0.01</v>
          </cell>
          <cell r="DT217">
            <v>0.02</v>
          </cell>
          <cell r="DU217">
            <v>0.005</v>
          </cell>
          <cell r="DV217">
            <v>-0.47</v>
          </cell>
          <cell r="DW217">
            <v>0.006</v>
          </cell>
          <cell r="DX217">
            <v>-0.1</v>
          </cell>
          <cell r="DY217">
            <v>0.004</v>
          </cell>
          <cell r="DZ217">
            <v>-0.43</v>
          </cell>
          <cell r="EA217">
            <v>0.006</v>
          </cell>
          <cell r="EB217">
            <v>-0.12</v>
          </cell>
          <cell r="EC217">
            <v>0.004</v>
          </cell>
          <cell r="ED217">
            <v>-0.4</v>
          </cell>
          <cell r="EE217">
            <v>0.005</v>
          </cell>
          <cell r="EF217">
            <v>-0.04</v>
          </cell>
          <cell r="EG217">
            <v>0.005</v>
          </cell>
          <cell r="EH217">
            <v>-0.48</v>
          </cell>
          <cell r="EI217">
            <v>0.005</v>
          </cell>
          <cell r="EJ217">
            <v>-0.09</v>
          </cell>
          <cell r="EK217">
            <v>0.003</v>
          </cell>
          <cell r="EL217">
            <v>-0.27</v>
          </cell>
          <cell r="EM217">
            <v>0.004</v>
          </cell>
          <cell r="EN217">
            <v>0.06</v>
          </cell>
          <cell r="EO217">
            <v>0.001</v>
          </cell>
          <cell r="EP217">
            <v>0.06</v>
          </cell>
          <cell r="EQ217">
            <v>0.001</v>
          </cell>
          <cell r="ER217">
            <v>0.02</v>
          </cell>
          <cell r="ES217">
            <v>0</v>
          </cell>
          <cell r="ET217">
            <v>-0.02</v>
          </cell>
          <cell r="EU217">
            <v>0.001</v>
          </cell>
          <cell r="EV217">
            <v>0.06</v>
          </cell>
          <cell r="EW217">
            <v>0</v>
          </cell>
        </row>
        <row r="217">
          <cell r="FL217">
            <v>-0.11</v>
          </cell>
          <cell r="FM217">
            <v>0.001</v>
          </cell>
          <cell r="FN217">
            <v>0.03</v>
          </cell>
          <cell r="FO217">
            <v>0.001</v>
          </cell>
          <cell r="FP217">
            <v>0.03</v>
          </cell>
          <cell r="FQ217">
            <v>0</v>
          </cell>
          <cell r="FR217">
            <v>0.03</v>
          </cell>
          <cell r="FS217">
            <v>0</v>
          </cell>
          <cell r="FT217">
            <v>0.03</v>
          </cell>
          <cell r="FU217">
            <v>0</v>
          </cell>
          <cell r="FV217">
            <v>0.03</v>
          </cell>
          <cell r="FW217">
            <v>0</v>
          </cell>
          <cell r="FX217">
            <v>0.03</v>
          </cell>
          <cell r="FY217">
            <v>0</v>
          </cell>
          <cell r="FZ217">
            <v>0.02</v>
          </cell>
          <cell r="GA217">
            <v>0</v>
          </cell>
          <cell r="GB217">
            <v>0.01</v>
          </cell>
          <cell r="GC217">
            <v>0</v>
          </cell>
          <cell r="GD217">
            <v>0.02</v>
          </cell>
          <cell r="GE217">
            <v>0</v>
          </cell>
          <cell r="GF217">
            <v>-0.02</v>
          </cell>
          <cell r="GG217">
            <v>0</v>
          </cell>
          <cell r="GH217">
            <v>0.01</v>
          </cell>
          <cell r="GI217">
            <v>0</v>
          </cell>
          <cell r="GJ217">
            <v>62.76</v>
          </cell>
          <cell r="GK217">
            <v>1.064</v>
          </cell>
          <cell r="GL217">
            <v>290.33</v>
          </cell>
          <cell r="GM217">
            <v>4.007</v>
          </cell>
          <cell r="GN217">
            <v>111.58</v>
          </cell>
          <cell r="GO217">
            <v>1.739</v>
          </cell>
          <cell r="GP217">
            <v>355.02</v>
          </cell>
          <cell r="GQ217">
            <v>5.322</v>
          </cell>
        </row>
        <row r="217">
          <cell r="HF217">
            <v>-228.09</v>
          </cell>
          <cell r="HG217">
            <v>2.154</v>
          </cell>
          <cell r="HH217">
            <v>-398.14</v>
          </cell>
          <cell r="HI217">
            <v>6.049</v>
          </cell>
          <cell r="HJ217">
            <v>84.31</v>
          </cell>
          <cell r="HK217">
            <v>1.133</v>
          </cell>
          <cell r="HL217">
            <v>277.83</v>
          </cell>
          <cell r="HM217">
            <v>4.281</v>
          </cell>
          <cell r="HN217">
            <v>72.71</v>
          </cell>
          <cell r="HO217">
            <v>1.263</v>
          </cell>
          <cell r="HP217">
            <v>282.24</v>
          </cell>
          <cell r="HQ217">
            <v>4.081</v>
          </cell>
          <cell r="HR217">
            <v>84.57</v>
          </cell>
          <cell r="HS217">
            <v>1.326</v>
          </cell>
          <cell r="HT217">
            <v>241.52</v>
          </cell>
          <cell r="HU217">
            <v>4.22</v>
          </cell>
          <cell r="HV217">
            <v>5.58</v>
          </cell>
          <cell r="HW217">
            <v>0.897</v>
          </cell>
          <cell r="HX217">
            <v>-21.48</v>
          </cell>
          <cell r="HY217">
            <v>4.249</v>
          </cell>
          <cell r="HZ217">
            <v>-161.38</v>
          </cell>
          <cell r="IA217">
            <v>2.843</v>
          </cell>
          <cell r="IB217">
            <v>0.29</v>
          </cell>
          <cell r="IC217">
            <v>0.004</v>
          </cell>
          <cell r="ID217">
            <v>0.16</v>
          </cell>
          <cell r="IE217">
            <v>0.004</v>
          </cell>
          <cell r="IF217">
            <v>0.45</v>
          </cell>
          <cell r="IG217">
            <v>0.008</v>
          </cell>
          <cell r="IH217">
            <v>0.4</v>
          </cell>
          <cell r="II217">
            <v>0.007</v>
          </cell>
        </row>
        <row r="217">
          <cell r="IX217">
            <v>-1.23</v>
          </cell>
          <cell r="IY217">
            <v>0.008</v>
          </cell>
          <cell r="IZ217">
            <v>-0.31</v>
          </cell>
          <cell r="JA217">
            <v>0.004</v>
          </cell>
          <cell r="JB217">
            <v>0.45</v>
          </cell>
          <cell r="JC217">
            <v>0.006</v>
          </cell>
          <cell r="JD217">
            <v>0.31</v>
          </cell>
          <cell r="JE217">
            <v>0.004</v>
          </cell>
          <cell r="JF217">
            <v>0.41</v>
          </cell>
          <cell r="JG217">
            <v>0.006</v>
          </cell>
          <cell r="JH217">
            <v>0.31</v>
          </cell>
          <cell r="JI217">
            <v>0.005</v>
          </cell>
          <cell r="JJ217">
            <v>0.38</v>
          </cell>
          <cell r="JK217">
            <v>0.006</v>
          </cell>
          <cell r="JL217">
            <v>0.3</v>
          </cell>
          <cell r="JM217">
            <v>0.004</v>
          </cell>
          <cell r="JN217">
            <v>0.06</v>
          </cell>
          <cell r="JO217">
            <v>0.004</v>
          </cell>
          <cell r="JP217">
            <v>0.11</v>
          </cell>
          <cell r="JQ217">
            <v>0.003</v>
          </cell>
          <cell r="JR217">
            <v>-0.05</v>
          </cell>
          <cell r="JS217">
            <v>0.001</v>
          </cell>
          <cell r="JT217">
            <v>-0.01</v>
          </cell>
          <cell r="JU217">
            <v>0.002</v>
          </cell>
          <cell r="JV217">
            <v>0.07</v>
          </cell>
          <cell r="JW217">
            <v>0.004</v>
          </cell>
          <cell r="JX217">
            <v>0.07</v>
          </cell>
          <cell r="JY217">
            <v>0.002</v>
          </cell>
          <cell r="JZ217">
            <v>-0.41</v>
          </cell>
          <cell r="KA217">
            <v>0.007</v>
          </cell>
        </row>
        <row r="217">
          <cell r="KP217">
            <v>0.13</v>
          </cell>
          <cell r="KQ217">
            <v>0.001</v>
          </cell>
          <cell r="KR217">
            <v>0.06</v>
          </cell>
          <cell r="KS217">
            <v>0.003</v>
          </cell>
          <cell r="KT217">
            <v>0</v>
          </cell>
          <cell r="KU217">
            <v>0.002</v>
          </cell>
          <cell r="KV217">
            <v>-0.2</v>
          </cell>
          <cell r="KW217">
            <v>0.005</v>
          </cell>
          <cell r="KX217">
            <v>-0.01</v>
          </cell>
          <cell r="KY217">
            <v>0.002</v>
          </cell>
          <cell r="KZ217">
            <v>-0.21</v>
          </cell>
          <cell r="LA217">
            <v>0.005</v>
          </cell>
          <cell r="LB217">
            <v>0</v>
          </cell>
          <cell r="LC217">
            <v>0.002</v>
          </cell>
          <cell r="LD217">
            <v>-0.23</v>
          </cell>
          <cell r="LE217">
            <v>0.004</v>
          </cell>
          <cell r="LF217">
            <v>0</v>
          </cell>
          <cell r="LG217">
            <v>0.001</v>
          </cell>
          <cell r="LH217">
            <v>-0.16</v>
          </cell>
          <cell r="LI217">
            <v>0.003</v>
          </cell>
          <cell r="LJ217">
            <v>0.01</v>
          </cell>
          <cell r="LK217">
            <v>0</v>
          </cell>
          <cell r="LL217">
            <v>-0.02</v>
          </cell>
          <cell r="LM217">
            <v>0.001</v>
          </cell>
          <cell r="LN217">
            <v>0.29</v>
          </cell>
          <cell r="LO217">
            <v>0.004</v>
          </cell>
          <cell r="LP217">
            <v>0.35</v>
          </cell>
          <cell r="LQ217">
            <v>0.004</v>
          </cell>
          <cell r="LR217">
            <v>0.44</v>
          </cell>
          <cell r="LS217">
            <v>0.005</v>
          </cell>
          <cell r="LT217">
            <v>0.52</v>
          </cell>
          <cell r="LU217">
            <v>0.006</v>
          </cell>
        </row>
        <row r="217">
          <cell r="MH217">
            <v>0.41</v>
          </cell>
          <cell r="MI217">
            <v>0.004</v>
          </cell>
          <cell r="MJ217">
            <v>0.49</v>
          </cell>
          <cell r="MK217">
            <v>0.005</v>
          </cell>
          <cell r="ML217">
            <v>0.38</v>
          </cell>
          <cell r="MM217">
            <v>0.004</v>
          </cell>
          <cell r="MN217">
            <v>0.49</v>
          </cell>
          <cell r="MO217">
            <v>0.005</v>
          </cell>
          <cell r="MP217">
            <v>0.35</v>
          </cell>
          <cell r="MQ217">
            <v>0.004</v>
          </cell>
          <cell r="MR217">
            <v>0.36</v>
          </cell>
          <cell r="MS217">
            <v>0.007</v>
          </cell>
          <cell r="MT217">
            <v>0.15</v>
          </cell>
          <cell r="MU217">
            <v>0.006</v>
          </cell>
          <cell r="MV217">
            <v>0.59</v>
          </cell>
          <cell r="MW217">
            <v>0.011</v>
          </cell>
          <cell r="MX217">
            <v>0.71</v>
          </cell>
          <cell r="MY217">
            <v>0.008</v>
          </cell>
        </row>
        <row r="217">
          <cell r="NN217">
            <v>-1.11</v>
          </cell>
          <cell r="NO217">
            <v>0.012</v>
          </cell>
          <cell r="NP217">
            <v>-0.76</v>
          </cell>
          <cell r="NQ217">
            <v>0.007</v>
          </cell>
          <cell r="NR217">
            <v>0.51</v>
          </cell>
          <cell r="NS217">
            <v>0.008</v>
          </cell>
          <cell r="NT217">
            <v>0.36</v>
          </cell>
          <cell r="NU217">
            <v>0.007</v>
          </cell>
          <cell r="NV217">
            <v>0.41</v>
          </cell>
          <cell r="NW217">
            <v>0.009</v>
          </cell>
          <cell r="NX217">
            <v>0.38</v>
          </cell>
          <cell r="NY217">
            <v>0.006</v>
          </cell>
          <cell r="NZ217">
            <v>0.45</v>
          </cell>
          <cell r="OA217">
            <v>0.007</v>
          </cell>
          <cell r="OB217">
            <v>0.31</v>
          </cell>
          <cell r="OC217">
            <v>0.006</v>
          </cell>
          <cell r="OD217">
            <v>0.05</v>
          </cell>
          <cell r="OE217">
            <v>0.005</v>
          </cell>
          <cell r="OF217">
            <v>-0.05</v>
          </cell>
          <cell r="OG217">
            <v>0.007</v>
          </cell>
          <cell r="OH217">
            <v>-0.12</v>
          </cell>
          <cell r="OI217">
            <v>0.002</v>
          </cell>
          <cell r="OJ217">
            <v>-0.16</v>
          </cell>
          <cell r="OK217">
            <v>0.002</v>
          </cell>
          <cell r="OL217">
            <v>0.06</v>
          </cell>
          <cell r="OM217">
            <v>0.001</v>
          </cell>
          <cell r="ON217">
            <v>0.07</v>
          </cell>
          <cell r="OO217">
            <v>0.001</v>
          </cell>
          <cell r="OP217">
            <v>0.08</v>
          </cell>
          <cell r="OQ217">
            <v>0.001</v>
          </cell>
          <cell r="OR217">
            <v>0.08</v>
          </cell>
          <cell r="OS217">
            <v>0.001</v>
          </cell>
        </row>
        <row r="217">
          <cell r="PF217">
            <v>0.09</v>
          </cell>
          <cell r="PG217">
            <v>0.001</v>
          </cell>
          <cell r="PH217">
            <v>0.09</v>
          </cell>
          <cell r="PI217">
            <v>0.001</v>
          </cell>
          <cell r="PJ217">
            <v>0.09</v>
          </cell>
          <cell r="PK217">
            <v>0.001</v>
          </cell>
          <cell r="PL217">
            <v>0.08</v>
          </cell>
          <cell r="PM217">
            <v>0.001</v>
          </cell>
          <cell r="PN217">
            <v>0.07</v>
          </cell>
          <cell r="PO217">
            <v>0.001</v>
          </cell>
          <cell r="PP217">
            <v>-0.01</v>
          </cell>
          <cell r="PQ217">
            <v>0.002</v>
          </cell>
          <cell r="PR217">
            <v>-0.11</v>
          </cell>
          <cell r="PS217">
            <v>0.002</v>
          </cell>
          <cell r="PT217">
            <v>-0.03</v>
          </cell>
          <cell r="PU217">
            <v>0.003</v>
          </cell>
          <cell r="PV217">
            <v>0.01</v>
          </cell>
          <cell r="PW217">
            <v>0.002</v>
          </cell>
        </row>
        <row r="217">
          <cell r="QL217">
            <v>-0.18</v>
          </cell>
          <cell r="QM217">
            <v>0.002</v>
          </cell>
          <cell r="QN217">
            <v>-0.2</v>
          </cell>
          <cell r="QO217">
            <v>0.001</v>
          </cell>
          <cell r="QP217">
            <v>0</v>
          </cell>
          <cell r="QQ217">
            <v>0.002</v>
          </cell>
          <cell r="QR217">
            <v>-0.05</v>
          </cell>
          <cell r="QS217">
            <v>0.002</v>
          </cell>
          <cell r="QT217">
            <v>-0.02</v>
          </cell>
          <cell r="QU217">
            <v>0.002</v>
          </cell>
          <cell r="QV217">
            <v>-0.06</v>
          </cell>
          <cell r="QW217">
            <v>0.002</v>
          </cell>
          <cell r="QX217">
            <v>-0.01</v>
          </cell>
          <cell r="QY217">
            <v>0.002</v>
          </cell>
          <cell r="QZ217">
            <v>-0.06</v>
          </cell>
          <cell r="RA217">
            <v>0.002</v>
          </cell>
          <cell r="RB217">
            <v>-0.06</v>
          </cell>
          <cell r="RC217">
            <v>0.002</v>
          </cell>
          <cell r="RD217">
            <v>-0.1</v>
          </cell>
          <cell r="RE217">
            <v>0.002</v>
          </cell>
          <cell r="RF217">
            <v>-0.1</v>
          </cell>
          <cell r="RG217">
            <v>0.001</v>
          </cell>
          <cell r="RH217">
            <v>-0.07</v>
          </cell>
          <cell r="RI217">
            <v>0.001</v>
          </cell>
          <cell r="RJ217">
            <v>0.11</v>
          </cell>
          <cell r="RK217">
            <v>0.001</v>
          </cell>
          <cell r="RL217">
            <v>0.19</v>
          </cell>
          <cell r="RM217">
            <v>0.002</v>
          </cell>
          <cell r="RN217">
            <v>0.1</v>
          </cell>
          <cell r="RO217">
            <v>0.001</v>
          </cell>
          <cell r="RP217">
            <v>0.34</v>
          </cell>
          <cell r="RQ217">
            <v>0.003</v>
          </cell>
        </row>
        <row r="217">
          <cell r="SF217">
            <v>-0.03</v>
          </cell>
          <cell r="SG217">
            <v>0.002</v>
          </cell>
          <cell r="SH217">
            <v>-0.09</v>
          </cell>
          <cell r="SI217">
            <v>0.003</v>
          </cell>
          <cell r="SJ217">
            <v>0.13</v>
          </cell>
          <cell r="SK217">
            <v>0.001</v>
          </cell>
          <cell r="SL217">
            <v>0.28</v>
          </cell>
          <cell r="SM217">
            <v>0.002</v>
          </cell>
          <cell r="SN217">
            <v>0.11</v>
          </cell>
          <cell r="SO217">
            <v>0.001</v>
          </cell>
          <cell r="SP217">
            <v>0.29</v>
          </cell>
          <cell r="SQ217">
            <v>0.002</v>
          </cell>
          <cell r="SR217">
            <v>0.1</v>
          </cell>
          <cell r="SS217">
            <v>0.001</v>
          </cell>
          <cell r="ST217">
            <v>0.28</v>
          </cell>
          <cell r="SU217">
            <v>0.002</v>
          </cell>
          <cell r="SV217">
            <v>0.06</v>
          </cell>
          <cell r="SW217">
            <v>0.001</v>
          </cell>
          <cell r="SX217">
            <v>0.12</v>
          </cell>
          <cell r="SY217">
            <v>0.002</v>
          </cell>
          <cell r="SZ217">
            <v>0</v>
          </cell>
          <cell r="TA217">
            <v>0</v>
          </cell>
          <cell r="TB217">
            <v>0</v>
          </cell>
          <cell r="TC217">
            <v>0.001</v>
          </cell>
          <cell r="TD217">
            <v>-0.02</v>
          </cell>
          <cell r="TE217">
            <v>0.002</v>
          </cell>
          <cell r="TF217">
            <v>-0.23</v>
          </cell>
          <cell r="TG217">
            <v>0.007</v>
          </cell>
          <cell r="TH217">
            <v>-0.02</v>
          </cell>
          <cell r="TI217">
            <v>0.003</v>
          </cell>
          <cell r="TJ217">
            <v>-0.19</v>
          </cell>
          <cell r="TK217">
            <v>0.005</v>
          </cell>
        </row>
        <row r="217">
          <cell r="TZ217">
            <v>-0.52</v>
          </cell>
          <cell r="UA217">
            <v>0.004</v>
          </cell>
          <cell r="UB217">
            <v>1.06</v>
          </cell>
          <cell r="UC217">
            <v>0.008</v>
          </cell>
          <cell r="UD217">
            <v>0</v>
          </cell>
          <cell r="UE217">
            <v>0.002</v>
          </cell>
          <cell r="UF217">
            <v>-0.15</v>
          </cell>
          <cell r="UG217">
            <v>0.005</v>
          </cell>
          <cell r="UH217">
            <v>0.01</v>
          </cell>
          <cell r="UI217">
            <v>0.002</v>
          </cell>
          <cell r="UJ217">
            <v>-0.14</v>
          </cell>
          <cell r="UK217">
            <v>0.004</v>
          </cell>
          <cell r="UL217">
            <v>0.02</v>
          </cell>
          <cell r="UM217">
            <v>0.002</v>
          </cell>
          <cell r="UN217">
            <v>-0.04</v>
          </cell>
          <cell r="UO217">
            <v>0.004</v>
          </cell>
          <cell r="UP217">
            <v>-0.05</v>
          </cell>
          <cell r="UQ217">
            <v>0.002</v>
          </cell>
          <cell r="UR217">
            <v>0.09</v>
          </cell>
          <cell r="US217">
            <v>0.004</v>
          </cell>
          <cell r="UT217">
            <v>-0.09</v>
          </cell>
          <cell r="UU217">
            <v>0.001</v>
          </cell>
          <cell r="UV217">
            <v>0.35</v>
          </cell>
          <cell r="UW217">
            <v>0.003</v>
          </cell>
          <cell r="UX217">
            <v>0.03</v>
          </cell>
          <cell r="UY217">
            <v>0.001</v>
          </cell>
          <cell r="UZ217">
            <v>0.08</v>
          </cell>
          <cell r="VA217">
            <v>0.001</v>
          </cell>
          <cell r="VB217">
            <v>0.07</v>
          </cell>
          <cell r="VC217">
            <v>0.001</v>
          </cell>
        </row>
        <row r="217">
          <cell r="VL217">
            <v>0.02</v>
          </cell>
          <cell r="VM217">
            <v>0</v>
          </cell>
          <cell r="VN217">
            <v>-0.07</v>
          </cell>
          <cell r="VO217">
            <v>0.001</v>
          </cell>
          <cell r="VP217">
            <v>0.02</v>
          </cell>
          <cell r="VQ217">
            <v>0</v>
          </cell>
          <cell r="VR217">
            <v>0.03</v>
          </cell>
          <cell r="VS217">
            <v>0</v>
          </cell>
          <cell r="VT217">
            <v>0.01</v>
          </cell>
          <cell r="VU217">
            <v>0</v>
          </cell>
          <cell r="VV217">
            <v>0</v>
          </cell>
          <cell r="VW217">
            <v>0</v>
          </cell>
          <cell r="VX217">
            <v>0.01</v>
          </cell>
          <cell r="VY217">
            <v>0</v>
          </cell>
          <cell r="VZ217">
            <v>-0.01</v>
          </cell>
          <cell r="WA217">
            <v>0</v>
          </cell>
          <cell r="WB217">
            <v>0.11</v>
          </cell>
          <cell r="WC217">
            <v>0.001</v>
          </cell>
          <cell r="WD217">
            <v>-0.02</v>
          </cell>
          <cell r="WE217">
            <v>0.001</v>
          </cell>
          <cell r="WF217">
            <v>0.01</v>
          </cell>
          <cell r="WG217">
            <v>0.002</v>
          </cell>
          <cell r="WH217">
            <v>0.04</v>
          </cell>
          <cell r="WI217">
            <v>0.001</v>
          </cell>
        </row>
        <row r="217">
          <cell r="WX217">
            <v>0.01</v>
          </cell>
          <cell r="WY217">
            <v>0.001</v>
          </cell>
          <cell r="WZ217">
            <v>0.15</v>
          </cell>
          <cell r="XA217">
            <v>0.001</v>
          </cell>
          <cell r="XB217">
            <v>0.08</v>
          </cell>
          <cell r="XC217">
            <v>0.001</v>
          </cell>
          <cell r="XD217">
            <v>0.01</v>
          </cell>
          <cell r="XE217">
            <v>0.001</v>
          </cell>
          <cell r="XF217">
            <v>0.09</v>
          </cell>
          <cell r="XG217">
            <v>0.002</v>
          </cell>
          <cell r="XH217">
            <v>0.02</v>
          </cell>
          <cell r="XI217">
            <v>0.001</v>
          </cell>
          <cell r="XJ217">
            <v>0.09</v>
          </cell>
          <cell r="XK217">
            <v>0.002</v>
          </cell>
          <cell r="XL217">
            <v>0.01</v>
          </cell>
          <cell r="XM217">
            <v>0.001</v>
          </cell>
          <cell r="XN217">
            <v>0.08</v>
          </cell>
          <cell r="XO217">
            <v>0.001</v>
          </cell>
          <cell r="XP217">
            <v>0.04</v>
          </cell>
          <cell r="XQ217">
            <v>0.001</v>
          </cell>
          <cell r="XR217">
            <v>0.02</v>
          </cell>
          <cell r="XS217">
            <v>0.001</v>
          </cell>
          <cell r="XT217">
            <v>0.02</v>
          </cell>
          <cell r="XU217">
            <v>0</v>
          </cell>
        </row>
        <row r="218">
          <cell r="B218" t="str">
            <v>KMS138</v>
          </cell>
          <cell r="C218" t="str">
            <v>Korea/N China</v>
          </cell>
          <cell r="D218">
            <v>37.7</v>
          </cell>
          <cell r="E218">
            <v>128.1378</v>
          </cell>
          <cell r="F218">
            <v>0.2</v>
          </cell>
          <cell r="G218">
            <v>0.011</v>
          </cell>
          <cell r="H218">
            <v>-0.51</v>
          </cell>
          <cell r="I218">
            <v>0.024</v>
          </cell>
          <cell r="J218">
            <v>0.47</v>
          </cell>
          <cell r="K218">
            <v>0.046</v>
          </cell>
          <cell r="L218">
            <v>-0.15</v>
          </cell>
          <cell r="M218">
            <v>0.01</v>
          </cell>
          <cell r="N218">
            <v>3.9</v>
          </cell>
          <cell r="O218">
            <v>0.048</v>
          </cell>
        </row>
        <row r="218">
          <cell r="X218">
            <v>0.34</v>
          </cell>
          <cell r="Y218">
            <v>0.009</v>
          </cell>
          <cell r="Z218">
            <v>4.03</v>
          </cell>
          <cell r="AA218">
            <v>0.165</v>
          </cell>
          <cell r="AB218">
            <v>2.66</v>
          </cell>
          <cell r="AC218">
            <v>0.085</v>
          </cell>
        </row>
        <row r="218">
          <cell r="AH218">
            <v>0.1</v>
          </cell>
          <cell r="AI218">
            <v>0.01</v>
          </cell>
          <cell r="AJ218">
            <v>1.87</v>
          </cell>
          <cell r="AK218">
            <v>0.022</v>
          </cell>
          <cell r="AL218">
            <v>0.07</v>
          </cell>
          <cell r="AM218">
            <v>0.008</v>
          </cell>
          <cell r="AN218">
            <v>1.75</v>
          </cell>
          <cell r="AO218">
            <v>0.018</v>
          </cell>
          <cell r="AP218">
            <v>0.21</v>
          </cell>
          <cell r="AQ218">
            <v>0.012</v>
          </cell>
          <cell r="AR218">
            <v>2.64</v>
          </cell>
          <cell r="AS218">
            <v>0.031</v>
          </cell>
          <cell r="AT218">
            <v>-0.1</v>
          </cell>
          <cell r="AU218">
            <v>0.012</v>
          </cell>
          <cell r="AV218">
            <v>1.06</v>
          </cell>
          <cell r="AW218">
            <v>0.024</v>
          </cell>
          <cell r="AX218">
            <v>-0.03</v>
          </cell>
          <cell r="AY218">
            <v>0.009</v>
          </cell>
          <cell r="AZ218">
            <v>0.92</v>
          </cell>
          <cell r="BA218">
            <v>0.032</v>
          </cell>
          <cell r="BB218">
            <v>0.13</v>
          </cell>
          <cell r="BC218">
            <v>0.004</v>
          </cell>
          <cell r="BD218">
            <v>0.39</v>
          </cell>
          <cell r="BE218">
            <v>0.006</v>
          </cell>
          <cell r="BF218">
            <v>-0.14</v>
          </cell>
          <cell r="BG218">
            <v>0.002</v>
          </cell>
          <cell r="BH218">
            <v>0.44</v>
          </cell>
          <cell r="BI218">
            <v>0.006</v>
          </cell>
        </row>
        <row r="218">
          <cell r="BR218">
            <v>0.17</v>
          </cell>
          <cell r="BS218">
            <v>0.005</v>
          </cell>
          <cell r="BT218">
            <v>0.16</v>
          </cell>
          <cell r="BU218">
            <v>0.008</v>
          </cell>
          <cell r="BV218">
            <v>0.53</v>
          </cell>
          <cell r="BW218">
            <v>0.02</v>
          </cell>
        </row>
        <row r="218">
          <cell r="CB218">
            <v>0.04</v>
          </cell>
          <cell r="CC218">
            <v>0.003</v>
          </cell>
          <cell r="CD218">
            <v>0.41</v>
          </cell>
          <cell r="CE218">
            <v>0.004</v>
          </cell>
          <cell r="CF218">
            <v>0.04</v>
          </cell>
          <cell r="CG218">
            <v>0.002</v>
          </cell>
          <cell r="CH218">
            <v>0.37</v>
          </cell>
          <cell r="CI218">
            <v>0.004</v>
          </cell>
          <cell r="CJ218">
            <v>0.09</v>
          </cell>
          <cell r="CK218">
            <v>0.003</v>
          </cell>
          <cell r="CL218">
            <v>0.35</v>
          </cell>
          <cell r="CM218">
            <v>0.003</v>
          </cell>
          <cell r="CN218">
            <v>0.03</v>
          </cell>
          <cell r="CO218">
            <v>0.003</v>
          </cell>
          <cell r="CP218">
            <v>0.22</v>
          </cell>
          <cell r="CQ218">
            <v>0.003</v>
          </cell>
          <cell r="CR218">
            <v>0</v>
          </cell>
          <cell r="CS218">
            <v>0.002</v>
          </cell>
          <cell r="CT218">
            <v>0</v>
          </cell>
          <cell r="CU218">
            <v>0.002</v>
          </cell>
          <cell r="CV218">
            <v>-0.45</v>
          </cell>
          <cell r="CW218">
            <v>0.005</v>
          </cell>
          <cell r="CX218">
            <v>0.14</v>
          </cell>
          <cell r="CY218">
            <v>0.011</v>
          </cell>
          <cell r="CZ218">
            <v>-0.45</v>
          </cell>
          <cell r="DA218">
            <v>0.016</v>
          </cell>
          <cell r="DB218">
            <v>-0.23</v>
          </cell>
          <cell r="DC218">
            <v>0.008</v>
          </cell>
        </row>
        <row r="218">
          <cell r="DL218">
            <v>0.6</v>
          </cell>
          <cell r="DM218">
            <v>0.02</v>
          </cell>
          <cell r="DN218">
            <v>0.18</v>
          </cell>
          <cell r="DO218">
            <v>0.003</v>
          </cell>
          <cell r="DP218">
            <v>0.01</v>
          </cell>
          <cell r="DQ218">
            <v>0.002</v>
          </cell>
        </row>
        <row r="218">
          <cell r="DV218">
            <v>-0.39</v>
          </cell>
          <cell r="DW218">
            <v>0.006</v>
          </cell>
          <cell r="DX218">
            <v>0.03</v>
          </cell>
          <cell r="DY218">
            <v>0.003</v>
          </cell>
          <cell r="DZ218">
            <v>-0.4</v>
          </cell>
          <cell r="EA218">
            <v>0.007</v>
          </cell>
          <cell r="EB218">
            <v>0.05</v>
          </cell>
          <cell r="EC218">
            <v>0.005</v>
          </cell>
          <cell r="ED218">
            <v>-0.19</v>
          </cell>
          <cell r="EE218">
            <v>0.011</v>
          </cell>
          <cell r="EF218">
            <v>0.12</v>
          </cell>
          <cell r="EG218">
            <v>0.006</v>
          </cell>
          <cell r="EH218">
            <v>-0.31</v>
          </cell>
          <cell r="EI218">
            <v>0.011</v>
          </cell>
          <cell r="EJ218">
            <v>0.01</v>
          </cell>
          <cell r="EK218">
            <v>0.005</v>
          </cell>
          <cell r="EL218">
            <v>-0.12</v>
          </cell>
          <cell r="EM218">
            <v>0.009</v>
          </cell>
          <cell r="EN218">
            <v>0.02</v>
          </cell>
          <cell r="EO218">
            <v>0.001</v>
          </cell>
          <cell r="EP218">
            <v>0.1</v>
          </cell>
          <cell r="EQ218">
            <v>0.001</v>
          </cell>
          <cell r="ER218">
            <v>0.05</v>
          </cell>
          <cell r="ES218">
            <v>0</v>
          </cell>
          <cell r="ET218">
            <v>-0.06</v>
          </cell>
          <cell r="EU218">
            <v>0.001</v>
          </cell>
          <cell r="EV218">
            <v>0.06</v>
          </cell>
          <cell r="EW218">
            <v>0.001</v>
          </cell>
        </row>
        <row r="218">
          <cell r="FF218">
            <v>0.05</v>
          </cell>
          <cell r="FG218">
            <v>0.002</v>
          </cell>
          <cell r="FH218">
            <v>0.01</v>
          </cell>
          <cell r="FI218">
            <v>0.001</v>
          </cell>
          <cell r="FJ218">
            <v>0.03</v>
          </cell>
          <cell r="FK218">
            <v>0.001</v>
          </cell>
        </row>
        <row r="218">
          <cell r="FP218">
            <v>0.03</v>
          </cell>
          <cell r="FQ218">
            <v>0.001</v>
          </cell>
          <cell r="FR218">
            <v>0.04</v>
          </cell>
          <cell r="FS218">
            <v>0</v>
          </cell>
          <cell r="FT218">
            <v>0.03</v>
          </cell>
          <cell r="FU218">
            <v>0.001</v>
          </cell>
          <cell r="FV218">
            <v>0.04</v>
          </cell>
          <cell r="FW218">
            <v>0</v>
          </cell>
          <cell r="FX218">
            <v>0.04</v>
          </cell>
          <cell r="FY218">
            <v>0.001</v>
          </cell>
          <cell r="FZ218">
            <v>0.03</v>
          </cell>
          <cell r="GA218">
            <v>0</v>
          </cell>
          <cell r="GB218">
            <v>0.02</v>
          </cell>
          <cell r="GC218">
            <v>0.001</v>
          </cell>
          <cell r="GD218">
            <v>0.03</v>
          </cell>
          <cell r="GE218">
            <v>0</v>
          </cell>
          <cell r="GF218">
            <v>0</v>
          </cell>
          <cell r="GG218">
            <v>0.001</v>
          </cell>
          <cell r="GH218">
            <v>0</v>
          </cell>
          <cell r="GI218">
            <v>0</v>
          </cell>
          <cell r="GJ218">
            <v>45.57</v>
          </cell>
          <cell r="GK218">
            <v>2.037</v>
          </cell>
          <cell r="GL218">
            <v>-428.28</v>
          </cell>
          <cell r="GM218">
            <v>8.213</v>
          </cell>
          <cell r="GN218">
            <v>112.32</v>
          </cell>
          <cell r="GO218">
            <v>4.518</v>
          </cell>
          <cell r="GP218">
            <v>242.24</v>
          </cell>
          <cell r="GQ218">
            <v>10.025</v>
          </cell>
        </row>
        <row r="218">
          <cell r="GZ218">
            <v>174.45</v>
          </cell>
          <cell r="HA218">
            <v>4.098</v>
          </cell>
          <cell r="HB218">
            <v>660.77</v>
          </cell>
          <cell r="HC218">
            <v>23.192</v>
          </cell>
          <cell r="HD218">
            <v>-1.07</v>
          </cell>
          <cell r="HE218">
            <v>0.061</v>
          </cell>
        </row>
        <row r="218">
          <cell r="HJ218">
            <v>63.21</v>
          </cell>
          <cell r="HK218">
            <v>0.84</v>
          </cell>
          <cell r="HL218">
            <v>-103.18</v>
          </cell>
          <cell r="HM218">
            <v>4.876</v>
          </cell>
          <cell r="HN218">
            <v>61.36</v>
          </cell>
          <cell r="HO218">
            <v>1.061</v>
          </cell>
          <cell r="HP218">
            <v>-121.78</v>
          </cell>
          <cell r="HQ218">
            <v>4.401</v>
          </cell>
          <cell r="HR218">
            <v>99.24</v>
          </cell>
          <cell r="HS218">
            <v>1.966</v>
          </cell>
          <cell r="HT218">
            <v>10.23</v>
          </cell>
          <cell r="HU218">
            <v>4.941</v>
          </cell>
          <cell r="HV218">
            <v>43.48</v>
          </cell>
          <cell r="HW218">
            <v>1.301</v>
          </cell>
          <cell r="HX218">
            <v>-135.15</v>
          </cell>
          <cell r="HY218">
            <v>2.162</v>
          </cell>
          <cell r="HZ218">
            <v>227.4</v>
          </cell>
          <cell r="IA218">
            <v>9.568</v>
          </cell>
          <cell r="IB218">
            <v>-0.35</v>
          </cell>
          <cell r="IC218">
            <v>0.008</v>
          </cell>
          <cell r="ID218">
            <v>-1.03</v>
          </cell>
          <cell r="IE218">
            <v>0.014</v>
          </cell>
          <cell r="IF218">
            <v>-0.48</v>
          </cell>
          <cell r="IG218">
            <v>0.009</v>
          </cell>
          <cell r="IH218">
            <v>-0.38</v>
          </cell>
          <cell r="II218">
            <v>0.012</v>
          </cell>
        </row>
        <row r="218">
          <cell r="IR218">
            <v>-0.22</v>
          </cell>
          <cell r="IS218">
            <v>0.005</v>
          </cell>
          <cell r="IT218">
            <v>0.05</v>
          </cell>
          <cell r="IU218">
            <v>0.003</v>
          </cell>
          <cell r="IV218">
            <v>-0.03</v>
          </cell>
          <cell r="IW218">
            <v>0.011</v>
          </cell>
        </row>
        <row r="218">
          <cell r="JB218">
            <v>-0.45</v>
          </cell>
          <cell r="JC218">
            <v>0.011</v>
          </cell>
          <cell r="JD218">
            <v>-0.73</v>
          </cell>
          <cell r="JE218">
            <v>0.018</v>
          </cell>
          <cell r="JF218">
            <v>-0.5</v>
          </cell>
          <cell r="JG218">
            <v>0.01</v>
          </cell>
          <cell r="JH218">
            <v>-0.71</v>
          </cell>
          <cell r="JI218">
            <v>0.017</v>
          </cell>
          <cell r="JJ218">
            <v>-0.53</v>
          </cell>
          <cell r="JK218">
            <v>0.01</v>
          </cell>
          <cell r="JL218">
            <v>-0.57</v>
          </cell>
          <cell r="JM218">
            <v>0.005</v>
          </cell>
          <cell r="JN218">
            <v>-0.63</v>
          </cell>
          <cell r="JO218">
            <v>0.008</v>
          </cell>
          <cell r="JP218">
            <v>-0.69</v>
          </cell>
          <cell r="JQ218">
            <v>0.009</v>
          </cell>
          <cell r="JR218">
            <v>-0.11</v>
          </cell>
          <cell r="JS218">
            <v>0.006</v>
          </cell>
          <cell r="JT218">
            <v>0.18</v>
          </cell>
          <cell r="JU218">
            <v>0.003</v>
          </cell>
          <cell r="JV218">
            <v>0.87</v>
          </cell>
          <cell r="JW218">
            <v>0.019</v>
          </cell>
          <cell r="JX218">
            <v>0.27</v>
          </cell>
          <cell r="JY218">
            <v>0.003</v>
          </cell>
          <cell r="JZ218">
            <v>0.7</v>
          </cell>
          <cell r="KA218">
            <v>0.008</v>
          </cell>
        </row>
        <row r="218">
          <cell r="KJ218">
            <v>0.11</v>
          </cell>
          <cell r="KK218">
            <v>0.003</v>
          </cell>
          <cell r="KL218">
            <v>-0.02</v>
          </cell>
          <cell r="KM218">
            <v>0.001</v>
          </cell>
          <cell r="KN218">
            <v>0</v>
          </cell>
          <cell r="KO218">
            <v>0</v>
          </cell>
        </row>
        <row r="218">
          <cell r="KT218">
            <v>0.21</v>
          </cell>
          <cell r="KU218">
            <v>0.003</v>
          </cell>
          <cell r="KV218">
            <v>0.87</v>
          </cell>
          <cell r="KW218">
            <v>0.02</v>
          </cell>
          <cell r="KX218">
            <v>0.22</v>
          </cell>
          <cell r="KY218">
            <v>0.003</v>
          </cell>
          <cell r="KZ218">
            <v>0.87</v>
          </cell>
          <cell r="LA218">
            <v>0.016</v>
          </cell>
          <cell r="LB218">
            <v>0.24</v>
          </cell>
          <cell r="LC218">
            <v>0.005</v>
          </cell>
          <cell r="LD218">
            <v>0.7</v>
          </cell>
          <cell r="LE218">
            <v>0.014</v>
          </cell>
          <cell r="LF218">
            <v>0.23</v>
          </cell>
          <cell r="LG218">
            <v>0.003</v>
          </cell>
          <cell r="LH218">
            <v>0.61</v>
          </cell>
          <cell r="LI218">
            <v>0.009</v>
          </cell>
          <cell r="LJ218">
            <v>0.03</v>
          </cell>
          <cell r="LK218">
            <v>0</v>
          </cell>
          <cell r="LL218">
            <v>0.12</v>
          </cell>
          <cell r="LM218">
            <v>0.004</v>
          </cell>
          <cell r="LN218">
            <v>0.44</v>
          </cell>
          <cell r="LO218">
            <v>0.004</v>
          </cell>
          <cell r="LP218">
            <v>-0.49</v>
          </cell>
          <cell r="LQ218">
            <v>0.006</v>
          </cell>
          <cell r="LR218">
            <v>-0.08</v>
          </cell>
          <cell r="LS218">
            <v>0.004</v>
          </cell>
          <cell r="LT218">
            <v>0.27</v>
          </cell>
          <cell r="LU218">
            <v>0.011</v>
          </cell>
        </row>
        <row r="218">
          <cell r="MD218">
            <v>0.02</v>
          </cell>
          <cell r="ME218">
            <v>0.002</v>
          </cell>
          <cell r="MF218">
            <v>0.01</v>
          </cell>
          <cell r="MG218">
            <v>0.001</v>
          </cell>
          <cell r="MH218">
            <v>0.19</v>
          </cell>
          <cell r="MI218">
            <v>0.002</v>
          </cell>
          <cell r="MJ218">
            <v>-0.03</v>
          </cell>
          <cell r="MK218">
            <v>0.009</v>
          </cell>
          <cell r="ML218">
            <v>0.18</v>
          </cell>
          <cell r="MM218">
            <v>0.002</v>
          </cell>
          <cell r="MN218">
            <v>-0.01</v>
          </cell>
          <cell r="MO218">
            <v>0.01</v>
          </cell>
          <cell r="MP218">
            <v>0.26</v>
          </cell>
          <cell r="MQ218">
            <v>0.004</v>
          </cell>
          <cell r="MR218">
            <v>0.68</v>
          </cell>
          <cell r="MS218">
            <v>0.007</v>
          </cell>
          <cell r="MT218">
            <v>-0.65</v>
          </cell>
          <cell r="MU218">
            <v>0.015</v>
          </cell>
          <cell r="MV218">
            <v>1.25</v>
          </cell>
          <cell r="MW218">
            <v>0.016</v>
          </cell>
          <cell r="MX218">
            <v>0.83</v>
          </cell>
          <cell r="MY218">
            <v>0.011</v>
          </cell>
        </row>
        <row r="218">
          <cell r="NH218">
            <v>0.97</v>
          </cell>
          <cell r="NI218">
            <v>0.034</v>
          </cell>
          <cell r="NJ218">
            <v>1.22</v>
          </cell>
          <cell r="NK218">
            <v>0.034</v>
          </cell>
          <cell r="NL218">
            <v>-0.18</v>
          </cell>
          <cell r="NM218">
            <v>0.006</v>
          </cell>
        </row>
        <row r="218">
          <cell r="NR218">
            <v>1</v>
          </cell>
          <cell r="NS218">
            <v>0.011</v>
          </cell>
          <cell r="NT218">
            <v>0.03</v>
          </cell>
          <cell r="NU218">
            <v>0.008</v>
          </cell>
          <cell r="NV218">
            <v>0.99</v>
          </cell>
          <cell r="NW218">
            <v>0.012</v>
          </cell>
          <cell r="NX218">
            <v>0.04</v>
          </cell>
          <cell r="NY218">
            <v>0.01</v>
          </cell>
          <cell r="NZ218">
            <v>1.29</v>
          </cell>
          <cell r="OA218">
            <v>0.019</v>
          </cell>
          <cell r="OB218">
            <v>0.27</v>
          </cell>
          <cell r="OC218">
            <v>0.004</v>
          </cell>
          <cell r="OD218">
            <v>0.94</v>
          </cell>
          <cell r="OE218">
            <v>0.013</v>
          </cell>
          <cell r="OF218">
            <v>-0.04</v>
          </cell>
          <cell r="OG218">
            <v>0.004</v>
          </cell>
          <cell r="OH218">
            <v>0.28</v>
          </cell>
          <cell r="OI218">
            <v>0.009</v>
          </cell>
          <cell r="OJ218">
            <v>0.19</v>
          </cell>
          <cell r="OK218">
            <v>0.007</v>
          </cell>
          <cell r="OL218">
            <v>0.1</v>
          </cell>
          <cell r="OM218">
            <v>0.001</v>
          </cell>
          <cell r="ON218">
            <v>-0.02</v>
          </cell>
          <cell r="OO218">
            <v>0.002</v>
          </cell>
          <cell r="OP218">
            <v>-0.03</v>
          </cell>
          <cell r="OQ218">
            <v>0.002</v>
          </cell>
          <cell r="OR218">
            <v>-0.05</v>
          </cell>
          <cell r="OS218">
            <v>0.002</v>
          </cell>
        </row>
        <row r="218">
          <cell r="PD218">
            <v>0.01</v>
          </cell>
          <cell r="PE218">
            <v>0</v>
          </cell>
          <cell r="PF218">
            <v>0.06</v>
          </cell>
          <cell r="PG218">
            <v>0.001</v>
          </cell>
          <cell r="PH218">
            <v>-0.02</v>
          </cell>
          <cell r="PI218">
            <v>0.001</v>
          </cell>
          <cell r="PJ218">
            <v>0.06</v>
          </cell>
          <cell r="PK218">
            <v>0.001</v>
          </cell>
          <cell r="PL218">
            <v>-0.02</v>
          </cell>
          <cell r="PM218">
            <v>0.001</v>
          </cell>
          <cell r="PN218">
            <v>0.04</v>
          </cell>
          <cell r="PO218">
            <v>0.001</v>
          </cell>
          <cell r="PP218">
            <v>-0.01</v>
          </cell>
          <cell r="PQ218">
            <v>0.001</v>
          </cell>
          <cell r="PR218">
            <v>-0.25</v>
          </cell>
          <cell r="PS218">
            <v>0.007</v>
          </cell>
          <cell r="PT218">
            <v>-0.01</v>
          </cell>
          <cell r="PU218">
            <v>0.002</v>
          </cell>
          <cell r="PV218">
            <v>0.15</v>
          </cell>
          <cell r="PW218">
            <v>0.005</v>
          </cell>
        </row>
        <row r="218">
          <cell r="QF218">
            <v>0.14</v>
          </cell>
          <cell r="QG218">
            <v>0.006</v>
          </cell>
          <cell r="QH218">
            <v>0.14</v>
          </cell>
          <cell r="QI218">
            <v>0.007</v>
          </cell>
          <cell r="QJ218">
            <v>-0.27</v>
          </cell>
          <cell r="QK218">
            <v>0.008</v>
          </cell>
        </row>
        <row r="218">
          <cell r="QP218">
            <v>0.01</v>
          </cell>
          <cell r="QQ218">
            <v>0.001</v>
          </cell>
          <cell r="QR218">
            <v>-0.04</v>
          </cell>
          <cell r="QS218">
            <v>0.003</v>
          </cell>
          <cell r="QT218">
            <v>0.01</v>
          </cell>
          <cell r="QU218">
            <v>0.002</v>
          </cell>
          <cell r="QV218">
            <v>-0.03</v>
          </cell>
          <cell r="QW218">
            <v>0.003</v>
          </cell>
          <cell r="QX218">
            <v>0.14</v>
          </cell>
          <cell r="QY218">
            <v>0.005</v>
          </cell>
          <cell r="QZ218">
            <v>0.02</v>
          </cell>
          <cell r="RA218">
            <v>0.001</v>
          </cell>
          <cell r="RB218">
            <v>0.17</v>
          </cell>
          <cell r="RC218">
            <v>0.004</v>
          </cell>
          <cell r="RD218">
            <v>-0.03</v>
          </cell>
          <cell r="RE218">
            <v>0.001</v>
          </cell>
          <cell r="RF218">
            <v>0.35</v>
          </cell>
          <cell r="RG218">
            <v>0.007</v>
          </cell>
          <cell r="RH218">
            <v>0.04</v>
          </cell>
          <cell r="RI218">
            <v>0.002</v>
          </cell>
          <cell r="RJ218">
            <v>0.33</v>
          </cell>
          <cell r="RK218">
            <v>0.003</v>
          </cell>
          <cell r="RL218">
            <v>0.09</v>
          </cell>
          <cell r="RM218">
            <v>0.004</v>
          </cell>
          <cell r="RN218">
            <v>0.08</v>
          </cell>
          <cell r="RO218">
            <v>0.001</v>
          </cell>
          <cell r="RP218">
            <v>0.35</v>
          </cell>
          <cell r="RQ218">
            <v>0.005</v>
          </cell>
        </row>
        <row r="218">
          <cell r="RZ218">
            <v>0.01</v>
          </cell>
          <cell r="SA218">
            <v>0.001</v>
          </cell>
          <cell r="SB218">
            <v>0.23</v>
          </cell>
          <cell r="SC218">
            <v>0.003</v>
          </cell>
          <cell r="SD218">
            <v>0.05</v>
          </cell>
          <cell r="SE218">
            <v>0.002</v>
          </cell>
        </row>
        <row r="218">
          <cell r="SJ218">
            <v>0.23</v>
          </cell>
          <cell r="SK218">
            <v>0.002</v>
          </cell>
          <cell r="SL218">
            <v>0.22</v>
          </cell>
          <cell r="SM218">
            <v>0.004</v>
          </cell>
          <cell r="SN218">
            <v>0.23</v>
          </cell>
          <cell r="SO218">
            <v>0.001</v>
          </cell>
          <cell r="SP218">
            <v>0.22</v>
          </cell>
          <cell r="SQ218">
            <v>0.005</v>
          </cell>
          <cell r="SR218">
            <v>0.2</v>
          </cell>
          <cell r="SS218">
            <v>0.002</v>
          </cell>
          <cell r="ST218">
            <v>0.25</v>
          </cell>
          <cell r="SU218">
            <v>0.004</v>
          </cell>
          <cell r="SV218">
            <v>0.13</v>
          </cell>
          <cell r="SW218">
            <v>0.002</v>
          </cell>
          <cell r="SX218">
            <v>0.1</v>
          </cell>
          <cell r="SY218">
            <v>0.002</v>
          </cell>
          <cell r="SZ218">
            <v>0</v>
          </cell>
          <cell r="TA218">
            <v>0</v>
          </cell>
          <cell r="TB218">
            <v>0.08</v>
          </cell>
          <cell r="TC218">
            <v>0.002</v>
          </cell>
          <cell r="TD218">
            <v>-0.17</v>
          </cell>
          <cell r="TE218">
            <v>0.003</v>
          </cell>
          <cell r="TF218">
            <v>-0.83</v>
          </cell>
          <cell r="TG218">
            <v>0.016</v>
          </cell>
          <cell r="TH218">
            <v>-0.24</v>
          </cell>
          <cell r="TI218">
            <v>0.004</v>
          </cell>
          <cell r="TJ218">
            <v>-0.1</v>
          </cell>
          <cell r="TK218">
            <v>0.005</v>
          </cell>
        </row>
        <row r="218">
          <cell r="TT218">
            <v>0.13</v>
          </cell>
          <cell r="TU218">
            <v>0.002</v>
          </cell>
          <cell r="TV218">
            <v>0.46</v>
          </cell>
          <cell r="TW218">
            <v>0.012</v>
          </cell>
          <cell r="TX218">
            <v>0.14</v>
          </cell>
          <cell r="TY218">
            <v>0.002</v>
          </cell>
        </row>
        <row r="218">
          <cell r="UD218">
            <v>-0.17</v>
          </cell>
          <cell r="UE218">
            <v>0.003</v>
          </cell>
          <cell r="UF218">
            <v>-0.35</v>
          </cell>
          <cell r="UG218">
            <v>0.008</v>
          </cell>
          <cell r="UH218">
            <v>-0.17</v>
          </cell>
          <cell r="UI218">
            <v>0.002</v>
          </cell>
          <cell r="UJ218">
            <v>-0.32</v>
          </cell>
          <cell r="UK218">
            <v>0.006</v>
          </cell>
          <cell r="UL218">
            <v>-0.14</v>
          </cell>
          <cell r="UM218">
            <v>0.002</v>
          </cell>
          <cell r="UN218">
            <v>-0.08</v>
          </cell>
          <cell r="UO218">
            <v>0.01</v>
          </cell>
          <cell r="UP218">
            <v>-0.22</v>
          </cell>
          <cell r="UQ218">
            <v>0.003</v>
          </cell>
          <cell r="UR218">
            <v>-0.05</v>
          </cell>
          <cell r="US218">
            <v>0.006</v>
          </cell>
          <cell r="UT218">
            <v>-0.08</v>
          </cell>
          <cell r="UU218">
            <v>0.002</v>
          </cell>
          <cell r="UV218">
            <v>0.31</v>
          </cell>
          <cell r="UW218">
            <v>0.003</v>
          </cell>
          <cell r="UX218">
            <v>-0.03</v>
          </cell>
          <cell r="UY218">
            <v>0.001</v>
          </cell>
          <cell r="UZ218">
            <v>0.11</v>
          </cell>
          <cell r="VA218">
            <v>0.001</v>
          </cell>
          <cell r="VB218">
            <v>0.1</v>
          </cell>
          <cell r="VC218">
            <v>0.001</v>
          </cell>
        </row>
        <row r="218">
          <cell r="VP218">
            <v>0.01</v>
          </cell>
          <cell r="VQ218">
            <v>0</v>
          </cell>
          <cell r="VR218">
            <v>0.02</v>
          </cell>
          <cell r="VS218">
            <v>0</v>
          </cell>
          <cell r="VT218">
            <v>0.01</v>
          </cell>
          <cell r="VU218">
            <v>0</v>
          </cell>
          <cell r="VV218">
            <v>0</v>
          </cell>
          <cell r="VW218">
            <v>0</v>
          </cell>
          <cell r="VX218">
            <v>0.01</v>
          </cell>
          <cell r="VY218">
            <v>0.001</v>
          </cell>
          <cell r="VZ218">
            <v>-0.01</v>
          </cell>
          <cell r="WA218">
            <v>0</v>
          </cell>
          <cell r="WB218">
            <v>0.01</v>
          </cell>
          <cell r="WC218">
            <v>0.002</v>
          </cell>
          <cell r="WD218">
            <v>-0.24</v>
          </cell>
          <cell r="WE218">
            <v>0.004</v>
          </cell>
          <cell r="WF218">
            <v>-0.06</v>
          </cell>
          <cell r="WG218">
            <v>0.004</v>
          </cell>
          <cell r="WH218">
            <v>0.02</v>
          </cell>
          <cell r="WI218">
            <v>0.001</v>
          </cell>
        </row>
        <row r="218">
          <cell r="WR218">
            <v>0.01</v>
          </cell>
          <cell r="WS218">
            <v>0.003</v>
          </cell>
          <cell r="WT218">
            <v>0.03</v>
          </cell>
          <cell r="WU218">
            <v>0.002</v>
          </cell>
          <cell r="WV218">
            <v>-0.04</v>
          </cell>
          <cell r="WW218">
            <v>0.002</v>
          </cell>
        </row>
        <row r="218">
          <cell r="XB218">
            <v>-0.01</v>
          </cell>
          <cell r="XC218">
            <v>0.003</v>
          </cell>
          <cell r="XD218">
            <v>-0.1</v>
          </cell>
          <cell r="XE218">
            <v>0.002</v>
          </cell>
          <cell r="XF218">
            <v>-0.02</v>
          </cell>
          <cell r="XG218">
            <v>0.002</v>
          </cell>
          <cell r="XH218">
            <v>-0.1</v>
          </cell>
          <cell r="XI218">
            <v>0.002</v>
          </cell>
          <cell r="XJ218">
            <v>-0.03</v>
          </cell>
          <cell r="XK218">
            <v>0.004</v>
          </cell>
          <cell r="XL218">
            <v>-0.06</v>
          </cell>
          <cell r="XM218">
            <v>0.001</v>
          </cell>
          <cell r="XN218">
            <v>-0.04</v>
          </cell>
          <cell r="XO218">
            <v>0.003</v>
          </cell>
          <cell r="XP218">
            <v>-0.02</v>
          </cell>
          <cell r="XQ218">
            <v>0.001</v>
          </cell>
          <cell r="XR218">
            <v>-0.02</v>
          </cell>
          <cell r="XS218">
            <v>0.001</v>
          </cell>
          <cell r="XT218">
            <v>0.03</v>
          </cell>
          <cell r="XU218">
            <v>0</v>
          </cell>
        </row>
        <row r="219">
          <cell r="B219" t="str">
            <v>KMS139</v>
          </cell>
          <cell r="C219" t="str">
            <v>Korea/N China</v>
          </cell>
          <cell r="D219">
            <v>37.3475</v>
          </cell>
          <cell r="E219">
            <v>128.5717</v>
          </cell>
          <cell r="F219">
            <v>0.72</v>
          </cell>
          <cell r="G219">
            <v>0.021</v>
          </cell>
          <cell r="H219">
            <v>0.44</v>
          </cell>
          <cell r="I219">
            <v>0.025</v>
          </cell>
          <cell r="J219">
            <v>2.52</v>
          </cell>
          <cell r="K219">
            <v>0.029</v>
          </cell>
          <cell r="L219">
            <v>0.26</v>
          </cell>
          <cell r="M219">
            <v>0.016</v>
          </cell>
          <cell r="N219">
            <v>3.13</v>
          </cell>
          <cell r="O219">
            <v>0.032</v>
          </cell>
        </row>
        <row r="219">
          <cell r="AD219">
            <v>-3.35</v>
          </cell>
          <cell r="AE219">
            <v>0.022</v>
          </cell>
          <cell r="AF219">
            <v>-4.58</v>
          </cell>
          <cell r="AG219">
            <v>0.071</v>
          </cell>
          <cell r="AH219">
            <v>0.61</v>
          </cell>
          <cell r="AI219">
            <v>0.013</v>
          </cell>
          <cell r="AJ219">
            <v>1.78</v>
          </cell>
          <cell r="AK219">
            <v>0.025</v>
          </cell>
          <cell r="AL219">
            <v>0.57</v>
          </cell>
          <cell r="AM219">
            <v>0.012</v>
          </cell>
          <cell r="AN219">
            <v>1.64</v>
          </cell>
          <cell r="AO219">
            <v>0.02</v>
          </cell>
          <cell r="AP219">
            <v>0.54</v>
          </cell>
          <cell r="AQ219">
            <v>0.012</v>
          </cell>
          <cell r="AR219">
            <v>2.2</v>
          </cell>
          <cell r="AS219">
            <v>0.034</v>
          </cell>
          <cell r="AT219">
            <v>0.19</v>
          </cell>
          <cell r="AU219">
            <v>0.01</v>
          </cell>
          <cell r="AV219">
            <v>0.72</v>
          </cell>
          <cell r="AW219">
            <v>0.037</v>
          </cell>
          <cell r="AX219">
            <v>-0.28</v>
          </cell>
          <cell r="AY219">
            <v>0.018</v>
          </cell>
          <cell r="AZ219">
            <v>0.55</v>
          </cell>
          <cell r="BA219">
            <v>0.054</v>
          </cell>
          <cell r="BB219">
            <v>0.24</v>
          </cell>
          <cell r="BC219">
            <v>0.005</v>
          </cell>
          <cell r="BD219">
            <v>0.49</v>
          </cell>
          <cell r="BE219">
            <v>0.006</v>
          </cell>
          <cell r="BF219">
            <v>-0.05</v>
          </cell>
          <cell r="BG219">
            <v>0.003</v>
          </cell>
          <cell r="BH219">
            <v>0.52</v>
          </cell>
          <cell r="BI219">
            <v>0.009</v>
          </cell>
        </row>
        <row r="219">
          <cell r="BX219">
            <v>-0.5</v>
          </cell>
          <cell r="BY219">
            <v>0.003</v>
          </cell>
          <cell r="BZ219">
            <v>-0.01</v>
          </cell>
          <cell r="CA219">
            <v>0.006</v>
          </cell>
          <cell r="CB219">
            <v>0.13</v>
          </cell>
          <cell r="CC219">
            <v>0.003</v>
          </cell>
          <cell r="CD219">
            <v>0.49</v>
          </cell>
          <cell r="CE219">
            <v>0.005</v>
          </cell>
          <cell r="CF219">
            <v>0.12</v>
          </cell>
          <cell r="CG219">
            <v>0.003</v>
          </cell>
          <cell r="CH219">
            <v>0.45</v>
          </cell>
          <cell r="CI219">
            <v>0.005</v>
          </cell>
          <cell r="CJ219">
            <v>0.1</v>
          </cell>
          <cell r="CK219">
            <v>0.004</v>
          </cell>
          <cell r="CL219">
            <v>0.25</v>
          </cell>
          <cell r="CM219">
            <v>0.004</v>
          </cell>
          <cell r="CN219">
            <v>0.05</v>
          </cell>
          <cell r="CO219">
            <v>0.004</v>
          </cell>
          <cell r="CP219">
            <v>0.14</v>
          </cell>
          <cell r="CQ219">
            <v>0.004</v>
          </cell>
          <cell r="CR219">
            <v>-0.03</v>
          </cell>
          <cell r="CS219">
            <v>0.003</v>
          </cell>
          <cell r="CT219">
            <v>-0.2</v>
          </cell>
          <cell r="CU219">
            <v>0.008</v>
          </cell>
          <cell r="CV219">
            <v>-0.25</v>
          </cell>
          <cell r="CW219">
            <v>0.01</v>
          </cell>
          <cell r="CX219">
            <v>0.32</v>
          </cell>
          <cell r="CY219">
            <v>0.01</v>
          </cell>
          <cell r="CZ219">
            <v>-0.09</v>
          </cell>
          <cell r="DA219">
            <v>0.013</v>
          </cell>
          <cell r="DB219">
            <v>-0.02</v>
          </cell>
          <cell r="DC219">
            <v>0.014</v>
          </cell>
        </row>
        <row r="219">
          <cell r="DR219">
            <v>-0.9</v>
          </cell>
          <cell r="DS219">
            <v>0.009</v>
          </cell>
          <cell r="DT219">
            <v>0.09</v>
          </cell>
          <cell r="DU219">
            <v>0.006</v>
          </cell>
          <cell r="DV219">
            <v>-0.07</v>
          </cell>
          <cell r="DW219">
            <v>0.008</v>
          </cell>
          <cell r="DX219">
            <v>0.14</v>
          </cell>
          <cell r="DY219">
            <v>0.004</v>
          </cell>
          <cell r="DZ219">
            <v>-0.06</v>
          </cell>
          <cell r="EA219">
            <v>0.008</v>
          </cell>
          <cell r="EB219">
            <v>0.2</v>
          </cell>
          <cell r="EC219">
            <v>0.004</v>
          </cell>
          <cell r="ED219">
            <v>-0.1</v>
          </cell>
          <cell r="EE219">
            <v>0.012</v>
          </cell>
          <cell r="EF219">
            <v>0.27</v>
          </cell>
          <cell r="EG219">
            <v>0.004</v>
          </cell>
          <cell r="EH219">
            <v>-0.16</v>
          </cell>
          <cell r="EI219">
            <v>0.01</v>
          </cell>
          <cell r="EJ219">
            <v>0.16</v>
          </cell>
          <cell r="EK219">
            <v>0.003</v>
          </cell>
          <cell r="EL219">
            <v>-0.27</v>
          </cell>
          <cell r="EM219">
            <v>0.011</v>
          </cell>
          <cell r="EN219">
            <v>0.05</v>
          </cell>
          <cell r="EO219">
            <v>0.001</v>
          </cell>
          <cell r="EP219">
            <v>0.15</v>
          </cell>
          <cell r="EQ219">
            <v>0.002</v>
          </cell>
          <cell r="ER219">
            <v>0.05</v>
          </cell>
          <cell r="ES219">
            <v>0.001</v>
          </cell>
          <cell r="ET219">
            <v>-0.05</v>
          </cell>
          <cell r="EU219">
            <v>0.001</v>
          </cell>
          <cell r="EV219">
            <v>0.06</v>
          </cell>
          <cell r="EW219">
            <v>0.001</v>
          </cell>
        </row>
        <row r="219">
          <cell r="FL219">
            <v>-0.16</v>
          </cell>
          <cell r="FM219">
            <v>0.001</v>
          </cell>
          <cell r="FN219">
            <v>-0.01</v>
          </cell>
          <cell r="FO219">
            <v>0.001</v>
          </cell>
          <cell r="FP219">
            <v>0.06</v>
          </cell>
          <cell r="FQ219">
            <v>0.001</v>
          </cell>
          <cell r="FR219">
            <v>0.04</v>
          </cell>
          <cell r="FS219">
            <v>0</v>
          </cell>
          <cell r="FT219">
            <v>0.06</v>
          </cell>
          <cell r="FU219">
            <v>0.002</v>
          </cell>
          <cell r="FV219">
            <v>0.04</v>
          </cell>
          <cell r="FW219">
            <v>0</v>
          </cell>
          <cell r="FX219">
            <v>0.05</v>
          </cell>
          <cell r="FY219">
            <v>0.001</v>
          </cell>
          <cell r="FZ219">
            <v>0.01</v>
          </cell>
          <cell r="GA219">
            <v>0.001</v>
          </cell>
          <cell r="GB219">
            <v>0.04</v>
          </cell>
          <cell r="GC219">
            <v>0.002</v>
          </cell>
          <cell r="GD219">
            <v>0.01</v>
          </cell>
          <cell r="GE219">
            <v>0</v>
          </cell>
          <cell r="GF219">
            <v>-0.01</v>
          </cell>
          <cell r="GG219">
            <v>0.001</v>
          </cell>
          <cell r="GH219">
            <v>-0.03</v>
          </cell>
          <cell r="GI219">
            <v>0.001</v>
          </cell>
          <cell r="GJ219">
            <v>42.19</v>
          </cell>
          <cell r="GK219">
            <v>2.248</v>
          </cell>
          <cell r="GL219">
            <v>-227.11</v>
          </cell>
          <cell r="GM219">
            <v>4.871</v>
          </cell>
          <cell r="GN219">
            <v>119.14</v>
          </cell>
          <cell r="GO219">
            <v>4.241</v>
          </cell>
          <cell r="GP219">
            <v>82.79</v>
          </cell>
          <cell r="GQ219">
            <v>6.353</v>
          </cell>
        </row>
        <row r="219">
          <cell r="HF219">
            <v>-354</v>
          </cell>
          <cell r="HG219">
            <v>2.091</v>
          </cell>
          <cell r="HH219">
            <v>-896.13</v>
          </cell>
          <cell r="HI219">
            <v>6.937</v>
          </cell>
          <cell r="HJ219">
            <v>60.4</v>
          </cell>
          <cell r="HK219">
            <v>0.794</v>
          </cell>
          <cell r="HL219">
            <v>-82.05</v>
          </cell>
          <cell r="HM219">
            <v>5.662</v>
          </cell>
          <cell r="HN219">
            <v>65.21</v>
          </cell>
          <cell r="HO219">
            <v>1.12</v>
          </cell>
          <cell r="HP219">
            <v>-81.31</v>
          </cell>
          <cell r="HQ219">
            <v>5.813</v>
          </cell>
          <cell r="HR219">
            <v>56.63</v>
          </cell>
          <cell r="HS219">
            <v>3.728</v>
          </cell>
          <cell r="HT219">
            <v>59.44</v>
          </cell>
          <cell r="HU219">
            <v>4.496</v>
          </cell>
          <cell r="HV219">
            <v>9.22</v>
          </cell>
          <cell r="HW219">
            <v>2.552</v>
          </cell>
          <cell r="HX219">
            <v>-182.56</v>
          </cell>
          <cell r="HY219">
            <v>4.198</v>
          </cell>
          <cell r="HZ219">
            <v>82.74</v>
          </cell>
          <cell r="IA219">
            <v>12.144</v>
          </cell>
          <cell r="IB219">
            <v>-0.37</v>
          </cell>
          <cell r="IC219">
            <v>0.009</v>
          </cell>
          <cell r="ID219">
            <v>-1.19</v>
          </cell>
          <cell r="IE219">
            <v>0.017</v>
          </cell>
          <cell r="IF219">
            <v>-0.72</v>
          </cell>
          <cell r="IG219">
            <v>0.015</v>
          </cell>
          <cell r="IH219">
            <v>-0.82</v>
          </cell>
          <cell r="II219">
            <v>0.013</v>
          </cell>
        </row>
        <row r="219">
          <cell r="IX219">
            <v>-1.53</v>
          </cell>
          <cell r="IY219">
            <v>0.007</v>
          </cell>
          <cell r="IZ219">
            <v>-0.42</v>
          </cell>
          <cell r="JA219">
            <v>0.004</v>
          </cell>
          <cell r="JB219">
            <v>-0.59</v>
          </cell>
          <cell r="JC219">
            <v>0.013</v>
          </cell>
          <cell r="JD219">
            <v>-1.08</v>
          </cell>
          <cell r="JE219">
            <v>0.016</v>
          </cell>
          <cell r="JF219">
            <v>-0.65</v>
          </cell>
          <cell r="JG219">
            <v>0.012</v>
          </cell>
          <cell r="JH219">
            <v>-1.06</v>
          </cell>
          <cell r="JI219">
            <v>0.016</v>
          </cell>
          <cell r="JJ219">
            <v>-0.55</v>
          </cell>
          <cell r="JK219">
            <v>0.01</v>
          </cell>
          <cell r="JL219">
            <v>-0.85</v>
          </cell>
          <cell r="JM219">
            <v>0.009</v>
          </cell>
          <cell r="JN219">
            <v>-0.48</v>
          </cell>
          <cell r="JO219">
            <v>0.006</v>
          </cell>
          <cell r="JP219">
            <v>-0.83</v>
          </cell>
          <cell r="JQ219">
            <v>0.012</v>
          </cell>
          <cell r="JR219">
            <v>-0.05</v>
          </cell>
          <cell r="JS219">
            <v>0.004</v>
          </cell>
          <cell r="JT219">
            <v>0.18</v>
          </cell>
          <cell r="JU219">
            <v>0.004</v>
          </cell>
          <cell r="JV219">
            <v>1.37</v>
          </cell>
          <cell r="JW219">
            <v>0.019</v>
          </cell>
          <cell r="JX219">
            <v>0.34</v>
          </cell>
          <cell r="JY219">
            <v>0.004</v>
          </cell>
          <cell r="JZ219">
            <v>1.14</v>
          </cell>
          <cell r="KA219">
            <v>0.011</v>
          </cell>
        </row>
        <row r="219">
          <cell r="KP219">
            <v>0.16</v>
          </cell>
          <cell r="KQ219">
            <v>0.002</v>
          </cell>
          <cell r="KR219">
            <v>0.01</v>
          </cell>
          <cell r="KS219">
            <v>0.003</v>
          </cell>
          <cell r="KT219">
            <v>0.23</v>
          </cell>
          <cell r="KU219">
            <v>0.004</v>
          </cell>
          <cell r="KV219">
            <v>1.33</v>
          </cell>
          <cell r="KW219">
            <v>0.016</v>
          </cell>
          <cell r="KX219">
            <v>0.24</v>
          </cell>
          <cell r="KY219">
            <v>0.004</v>
          </cell>
          <cell r="KZ219">
            <v>1.36</v>
          </cell>
          <cell r="LA219">
            <v>0.008</v>
          </cell>
          <cell r="LB219">
            <v>0.18</v>
          </cell>
          <cell r="LC219">
            <v>0.005</v>
          </cell>
          <cell r="LD219">
            <v>1.12</v>
          </cell>
          <cell r="LE219">
            <v>0.019</v>
          </cell>
          <cell r="LF219">
            <v>0.14</v>
          </cell>
          <cell r="LG219">
            <v>0.004</v>
          </cell>
          <cell r="LH219">
            <v>0.79</v>
          </cell>
          <cell r="LI219">
            <v>0.013</v>
          </cell>
          <cell r="LJ219">
            <v>0.01</v>
          </cell>
          <cell r="LK219">
            <v>0.001</v>
          </cell>
          <cell r="LL219">
            <v>0.06</v>
          </cell>
          <cell r="LM219">
            <v>0.002</v>
          </cell>
          <cell r="LN219">
            <v>0.53</v>
          </cell>
          <cell r="LO219">
            <v>0.006</v>
          </cell>
          <cell r="LP219">
            <v>-0.18</v>
          </cell>
          <cell r="LQ219">
            <v>0.012</v>
          </cell>
          <cell r="LR219">
            <v>0.12</v>
          </cell>
          <cell r="LS219">
            <v>0.008</v>
          </cell>
          <cell r="LT219">
            <v>0.04</v>
          </cell>
          <cell r="LU219">
            <v>0.005</v>
          </cell>
        </row>
        <row r="219">
          <cell r="MH219">
            <v>0.39</v>
          </cell>
          <cell r="MI219">
            <v>0.007</v>
          </cell>
          <cell r="MJ219">
            <v>-0.04</v>
          </cell>
          <cell r="MK219">
            <v>0.009</v>
          </cell>
          <cell r="ML219">
            <v>0.39</v>
          </cell>
          <cell r="MM219">
            <v>0.008</v>
          </cell>
          <cell r="MN219">
            <v>-0.04</v>
          </cell>
          <cell r="MO219">
            <v>0.009</v>
          </cell>
          <cell r="MP219">
            <v>0.41</v>
          </cell>
          <cell r="MQ219">
            <v>0.005</v>
          </cell>
          <cell r="MR219">
            <v>0.74</v>
          </cell>
          <cell r="MS219">
            <v>0.01</v>
          </cell>
          <cell r="MT219">
            <v>-0.27</v>
          </cell>
          <cell r="MU219">
            <v>0.026</v>
          </cell>
          <cell r="MV219">
            <v>1.3</v>
          </cell>
          <cell r="MW219">
            <v>0.019</v>
          </cell>
          <cell r="MX219">
            <v>1.04</v>
          </cell>
          <cell r="MY219">
            <v>0.014</v>
          </cell>
        </row>
        <row r="219">
          <cell r="NN219">
            <v>-1.63</v>
          </cell>
          <cell r="NO219">
            <v>0.012</v>
          </cell>
          <cell r="NP219">
            <v>-1.12</v>
          </cell>
          <cell r="NQ219">
            <v>0.009</v>
          </cell>
          <cell r="NR219">
            <v>1.03</v>
          </cell>
          <cell r="NS219">
            <v>0.012</v>
          </cell>
          <cell r="NT219">
            <v>0.36</v>
          </cell>
          <cell r="NU219">
            <v>0.016</v>
          </cell>
          <cell r="NV219">
            <v>1.06</v>
          </cell>
          <cell r="NW219">
            <v>0.011</v>
          </cell>
          <cell r="NX219">
            <v>0.39</v>
          </cell>
          <cell r="NY219">
            <v>0.02</v>
          </cell>
          <cell r="NZ219">
            <v>1.19</v>
          </cell>
          <cell r="OA219">
            <v>0.025</v>
          </cell>
          <cell r="OB219">
            <v>0.45</v>
          </cell>
          <cell r="OC219">
            <v>0.006</v>
          </cell>
          <cell r="OD219">
            <v>0.69</v>
          </cell>
          <cell r="OE219">
            <v>0.024</v>
          </cell>
          <cell r="OF219">
            <v>0.08</v>
          </cell>
          <cell r="OG219">
            <v>0.003</v>
          </cell>
          <cell r="OH219">
            <v>0.12</v>
          </cell>
          <cell r="OI219">
            <v>0.013</v>
          </cell>
          <cell r="OJ219">
            <v>0.04</v>
          </cell>
          <cell r="OK219">
            <v>0.012</v>
          </cell>
          <cell r="OL219">
            <v>0.12</v>
          </cell>
          <cell r="OM219">
            <v>0.001</v>
          </cell>
          <cell r="ON219">
            <v>0.01</v>
          </cell>
          <cell r="OO219">
            <v>0.001</v>
          </cell>
          <cell r="OP219">
            <v>-0.04</v>
          </cell>
          <cell r="OQ219">
            <v>0.002</v>
          </cell>
          <cell r="OR219">
            <v>-0.15</v>
          </cell>
          <cell r="OS219">
            <v>0.003</v>
          </cell>
        </row>
        <row r="219">
          <cell r="PF219">
            <v>0.05</v>
          </cell>
          <cell r="PG219">
            <v>0.001</v>
          </cell>
          <cell r="PH219">
            <v>-0.05</v>
          </cell>
          <cell r="PI219">
            <v>0.002</v>
          </cell>
          <cell r="PJ219">
            <v>0.06</v>
          </cell>
          <cell r="PK219">
            <v>0.001</v>
          </cell>
          <cell r="PL219">
            <v>-0.05</v>
          </cell>
          <cell r="PM219">
            <v>0.001</v>
          </cell>
          <cell r="PN219">
            <v>0.04</v>
          </cell>
          <cell r="PO219">
            <v>0.001</v>
          </cell>
          <cell r="PP219">
            <v>0.01</v>
          </cell>
          <cell r="PQ219">
            <v>0.001</v>
          </cell>
          <cell r="PR219">
            <v>-0.22</v>
          </cell>
          <cell r="PS219">
            <v>0.006</v>
          </cell>
          <cell r="PT219">
            <v>0.03</v>
          </cell>
          <cell r="PU219">
            <v>0.002</v>
          </cell>
          <cell r="PV219">
            <v>0.21</v>
          </cell>
          <cell r="PW219">
            <v>0.007</v>
          </cell>
        </row>
        <row r="219">
          <cell r="QL219">
            <v>-0.24</v>
          </cell>
          <cell r="QM219">
            <v>0.002</v>
          </cell>
          <cell r="QN219">
            <v>-0.25</v>
          </cell>
          <cell r="QO219">
            <v>0.002</v>
          </cell>
          <cell r="QP219">
            <v>0.05</v>
          </cell>
          <cell r="QQ219">
            <v>0.001</v>
          </cell>
          <cell r="QR219">
            <v>0.01</v>
          </cell>
          <cell r="QS219">
            <v>0.004</v>
          </cell>
          <cell r="QT219">
            <v>0.05</v>
          </cell>
          <cell r="QU219">
            <v>0.001</v>
          </cell>
          <cell r="QV219">
            <v>0.01</v>
          </cell>
          <cell r="QW219">
            <v>0.003</v>
          </cell>
          <cell r="QX219">
            <v>0.13</v>
          </cell>
          <cell r="QY219">
            <v>0.007</v>
          </cell>
          <cell r="QZ219">
            <v>0.03</v>
          </cell>
          <cell r="RA219">
            <v>0.001</v>
          </cell>
          <cell r="RB219">
            <v>0.11</v>
          </cell>
          <cell r="RC219">
            <v>0.007</v>
          </cell>
          <cell r="RD219">
            <v>0</v>
          </cell>
          <cell r="RE219">
            <v>0.001</v>
          </cell>
          <cell r="RF219">
            <v>0.1</v>
          </cell>
          <cell r="RG219">
            <v>0.015</v>
          </cell>
          <cell r="RH219">
            <v>0</v>
          </cell>
          <cell r="RI219">
            <v>0.003</v>
          </cell>
          <cell r="RJ219">
            <v>0.35</v>
          </cell>
          <cell r="RK219">
            <v>0.003</v>
          </cell>
          <cell r="RL219">
            <v>0.22</v>
          </cell>
          <cell r="RM219">
            <v>0.005</v>
          </cell>
          <cell r="RN219">
            <v>0.15</v>
          </cell>
          <cell r="RO219">
            <v>0.004</v>
          </cell>
          <cell r="RP219">
            <v>0.46</v>
          </cell>
          <cell r="RQ219">
            <v>0.008</v>
          </cell>
        </row>
        <row r="219">
          <cell r="SF219">
            <v>-0.1</v>
          </cell>
          <cell r="SG219">
            <v>0.002</v>
          </cell>
          <cell r="SH219">
            <v>-0.17</v>
          </cell>
          <cell r="SI219">
            <v>0.002</v>
          </cell>
          <cell r="SJ219">
            <v>0.29</v>
          </cell>
          <cell r="SK219">
            <v>0.003</v>
          </cell>
          <cell r="SL219">
            <v>0.37</v>
          </cell>
          <cell r="SM219">
            <v>0.008</v>
          </cell>
          <cell r="SN219">
            <v>0.29</v>
          </cell>
          <cell r="SO219">
            <v>0.002</v>
          </cell>
          <cell r="SP219">
            <v>0.39</v>
          </cell>
          <cell r="SQ219">
            <v>0.01</v>
          </cell>
          <cell r="SR219">
            <v>0.23</v>
          </cell>
          <cell r="SS219">
            <v>0.002</v>
          </cell>
          <cell r="ST219">
            <v>0.33</v>
          </cell>
          <cell r="SU219">
            <v>0.005</v>
          </cell>
          <cell r="SV219">
            <v>0.16</v>
          </cell>
          <cell r="SW219">
            <v>0.002</v>
          </cell>
          <cell r="SX219">
            <v>0.14</v>
          </cell>
          <cell r="SY219">
            <v>0.003</v>
          </cell>
          <cell r="SZ219">
            <v>0</v>
          </cell>
          <cell r="TA219">
            <v>0</v>
          </cell>
          <cell r="TB219">
            <v>-0.01</v>
          </cell>
          <cell r="TC219">
            <v>0.003</v>
          </cell>
          <cell r="TD219">
            <v>-0.07</v>
          </cell>
          <cell r="TE219">
            <v>0.002</v>
          </cell>
          <cell r="TF219">
            <v>-0.66</v>
          </cell>
          <cell r="TG219">
            <v>0.009</v>
          </cell>
          <cell r="TH219">
            <v>-0.2</v>
          </cell>
          <cell r="TI219">
            <v>0.004</v>
          </cell>
          <cell r="TJ219">
            <v>-0.09</v>
          </cell>
          <cell r="TK219">
            <v>0.005</v>
          </cell>
        </row>
        <row r="219">
          <cell r="TZ219">
            <v>-0.45</v>
          </cell>
          <cell r="UA219">
            <v>0.006</v>
          </cell>
          <cell r="UB219">
            <v>0.89</v>
          </cell>
          <cell r="UC219">
            <v>0.012</v>
          </cell>
          <cell r="UD219">
            <v>-0.08</v>
          </cell>
          <cell r="UE219">
            <v>0.003</v>
          </cell>
          <cell r="UF219">
            <v>-0.31</v>
          </cell>
          <cell r="UG219">
            <v>0.005</v>
          </cell>
          <cell r="UH219">
            <v>-0.07</v>
          </cell>
          <cell r="UI219">
            <v>0.003</v>
          </cell>
          <cell r="UJ219">
            <v>-0.29</v>
          </cell>
          <cell r="UK219">
            <v>0.004</v>
          </cell>
          <cell r="UL219">
            <v>-0.09</v>
          </cell>
          <cell r="UM219">
            <v>0.002</v>
          </cell>
          <cell r="UN219">
            <v>-0.01</v>
          </cell>
          <cell r="UO219">
            <v>0.005</v>
          </cell>
          <cell r="UP219">
            <v>-0.14</v>
          </cell>
          <cell r="UQ219">
            <v>0.002</v>
          </cell>
          <cell r="UR219">
            <v>-0.03</v>
          </cell>
          <cell r="US219">
            <v>0.004</v>
          </cell>
          <cell r="UT219">
            <v>-0.12</v>
          </cell>
          <cell r="UU219">
            <v>0.004</v>
          </cell>
          <cell r="UV219">
            <v>0.29</v>
          </cell>
          <cell r="UW219">
            <v>0.005</v>
          </cell>
          <cell r="UX219">
            <v>-0.01</v>
          </cell>
          <cell r="UY219">
            <v>0.001</v>
          </cell>
          <cell r="UZ219">
            <v>0.13</v>
          </cell>
          <cell r="VA219">
            <v>0.001</v>
          </cell>
          <cell r="VB219">
            <v>0.13</v>
          </cell>
          <cell r="VC219">
            <v>0.001</v>
          </cell>
        </row>
        <row r="219">
          <cell r="VL219">
            <v>0.01</v>
          </cell>
          <cell r="VM219">
            <v>0</v>
          </cell>
          <cell r="VN219">
            <v>-0.05</v>
          </cell>
          <cell r="VO219">
            <v>0.001</v>
          </cell>
          <cell r="VP219">
            <v>0.03</v>
          </cell>
          <cell r="VQ219">
            <v>0</v>
          </cell>
          <cell r="VR219">
            <v>0.04</v>
          </cell>
          <cell r="VS219">
            <v>0</v>
          </cell>
          <cell r="VT219">
            <v>0.01</v>
          </cell>
          <cell r="VU219">
            <v>0</v>
          </cell>
          <cell r="VV219">
            <v>0</v>
          </cell>
          <cell r="VW219">
            <v>0</v>
          </cell>
          <cell r="VX219">
            <v>-0.01</v>
          </cell>
          <cell r="VY219">
            <v>0.001</v>
          </cell>
          <cell r="VZ219">
            <v>-0.01</v>
          </cell>
          <cell r="WA219">
            <v>0</v>
          </cell>
          <cell r="WB219">
            <v>0.04</v>
          </cell>
          <cell r="WC219">
            <v>0.002</v>
          </cell>
          <cell r="WD219">
            <v>-0.28</v>
          </cell>
          <cell r="WE219">
            <v>0.003</v>
          </cell>
          <cell r="WF219">
            <v>-0.13</v>
          </cell>
          <cell r="WG219">
            <v>0.003</v>
          </cell>
          <cell r="WH219">
            <v>-0.02</v>
          </cell>
          <cell r="WI219">
            <v>0.001</v>
          </cell>
        </row>
        <row r="219">
          <cell r="WX219">
            <v>-0.02</v>
          </cell>
          <cell r="WY219">
            <v>0.002</v>
          </cell>
          <cell r="WZ219">
            <v>0.12</v>
          </cell>
          <cell r="XA219">
            <v>0.001</v>
          </cell>
          <cell r="XB219">
            <v>-0.03</v>
          </cell>
          <cell r="XC219">
            <v>0.003</v>
          </cell>
          <cell r="XD219">
            <v>-0.14</v>
          </cell>
          <cell r="XE219">
            <v>0.002</v>
          </cell>
          <cell r="XF219">
            <v>-0.04</v>
          </cell>
          <cell r="XG219">
            <v>0.002</v>
          </cell>
          <cell r="XH219">
            <v>-0.15</v>
          </cell>
          <cell r="XI219">
            <v>0.001</v>
          </cell>
          <cell r="XJ219">
            <v>-0.02</v>
          </cell>
          <cell r="XK219">
            <v>0.004</v>
          </cell>
          <cell r="XL219">
            <v>-0.09</v>
          </cell>
          <cell r="XM219">
            <v>0.002</v>
          </cell>
          <cell r="XN219">
            <v>-0.04</v>
          </cell>
          <cell r="XO219">
            <v>0.004</v>
          </cell>
          <cell r="XP219">
            <v>-0.08</v>
          </cell>
          <cell r="XQ219">
            <v>0.001</v>
          </cell>
          <cell r="XR219">
            <v>0.01</v>
          </cell>
          <cell r="XS219">
            <v>0.001</v>
          </cell>
          <cell r="XT219">
            <v>0.02</v>
          </cell>
          <cell r="XU219">
            <v>0</v>
          </cell>
        </row>
        <row r="220">
          <cell r="B220" t="str">
            <v>KMS140</v>
          </cell>
          <cell r="C220" t="str">
            <v>Korea/N China</v>
          </cell>
          <cell r="D220">
            <v>36.4364</v>
          </cell>
          <cell r="E220">
            <v>129.2458</v>
          </cell>
          <cell r="F220">
            <v>-0.11</v>
          </cell>
          <cell r="G220">
            <v>0.005</v>
          </cell>
          <cell r="H220">
            <v>1.02</v>
          </cell>
          <cell r="I220">
            <v>0.022</v>
          </cell>
          <cell r="J220">
            <v>2.05</v>
          </cell>
          <cell r="K220">
            <v>0.03</v>
          </cell>
          <cell r="L220">
            <v>0.13</v>
          </cell>
          <cell r="M220">
            <v>0.009</v>
          </cell>
          <cell r="N220">
            <v>2.82</v>
          </cell>
          <cell r="O220">
            <v>0.032</v>
          </cell>
        </row>
        <row r="220">
          <cell r="AD220">
            <v>-2.15</v>
          </cell>
          <cell r="AE220">
            <v>0.02</v>
          </cell>
          <cell r="AF220">
            <v>-4.78</v>
          </cell>
          <cell r="AG220">
            <v>0.061</v>
          </cell>
          <cell r="AH220">
            <v>-0.05</v>
          </cell>
          <cell r="AI220">
            <v>0.005</v>
          </cell>
          <cell r="AJ220">
            <v>2.09</v>
          </cell>
          <cell r="AK220">
            <v>0.022</v>
          </cell>
          <cell r="AL220">
            <v>0</v>
          </cell>
          <cell r="AM220">
            <v>0.005</v>
          </cell>
          <cell r="AN220">
            <v>1.88</v>
          </cell>
          <cell r="AO220">
            <v>0.021</v>
          </cell>
          <cell r="AP220">
            <v>0.03</v>
          </cell>
          <cell r="AQ220">
            <v>0.006</v>
          </cell>
          <cell r="AR220">
            <v>1.92</v>
          </cell>
          <cell r="AS220">
            <v>0.023</v>
          </cell>
          <cell r="AT220">
            <v>-0.25</v>
          </cell>
          <cell r="AU220">
            <v>0.004</v>
          </cell>
          <cell r="AV220">
            <v>0.17</v>
          </cell>
          <cell r="AW220">
            <v>0.02</v>
          </cell>
          <cell r="AX220">
            <v>-0.37</v>
          </cell>
          <cell r="AY220">
            <v>0.006</v>
          </cell>
          <cell r="AZ220">
            <v>-0.63</v>
          </cell>
          <cell r="BA220">
            <v>0.009</v>
          </cell>
          <cell r="BB220">
            <v>0.03</v>
          </cell>
          <cell r="BC220">
            <v>0.001</v>
          </cell>
          <cell r="BD220">
            <v>0.22</v>
          </cell>
          <cell r="BE220">
            <v>0.003</v>
          </cell>
          <cell r="BF220">
            <v>-0.04</v>
          </cell>
          <cell r="BG220">
            <v>0.002</v>
          </cell>
          <cell r="BH220">
            <v>0.41</v>
          </cell>
          <cell r="BI220">
            <v>0.004</v>
          </cell>
        </row>
        <row r="220">
          <cell r="BX220">
            <v>-0.37</v>
          </cell>
          <cell r="BY220">
            <v>0.003</v>
          </cell>
          <cell r="BZ220">
            <v>0.12</v>
          </cell>
          <cell r="CA220">
            <v>0.005</v>
          </cell>
          <cell r="CB220">
            <v>0.01</v>
          </cell>
          <cell r="CC220">
            <v>0.001</v>
          </cell>
          <cell r="CD220">
            <v>0.3</v>
          </cell>
          <cell r="CE220">
            <v>0.003</v>
          </cell>
          <cell r="CF220">
            <v>0.01</v>
          </cell>
          <cell r="CG220">
            <v>0.001</v>
          </cell>
          <cell r="CH220">
            <v>0.27</v>
          </cell>
          <cell r="CI220">
            <v>0.002</v>
          </cell>
          <cell r="CJ220">
            <v>0.01</v>
          </cell>
          <cell r="CK220">
            <v>0.001</v>
          </cell>
          <cell r="CL220">
            <v>0.26</v>
          </cell>
          <cell r="CM220">
            <v>0.003</v>
          </cell>
          <cell r="CN220">
            <v>-0.04</v>
          </cell>
          <cell r="CO220">
            <v>0.001</v>
          </cell>
          <cell r="CP220">
            <v>0.19</v>
          </cell>
          <cell r="CQ220">
            <v>0.003</v>
          </cell>
          <cell r="CR220">
            <v>-0.04</v>
          </cell>
          <cell r="CS220">
            <v>0</v>
          </cell>
          <cell r="CT220">
            <v>0.08</v>
          </cell>
          <cell r="CU220">
            <v>0.002</v>
          </cell>
          <cell r="CV220">
            <v>-0.31</v>
          </cell>
          <cell r="CW220">
            <v>0.008</v>
          </cell>
          <cell r="CX220">
            <v>0.07</v>
          </cell>
          <cell r="CY220">
            <v>0.005</v>
          </cell>
          <cell r="CZ220">
            <v>0.3</v>
          </cell>
          <cell r="DA220">
            <v>0.015</v>
          </cell>
          <cell r="DB220">
            <v>0.05</v>
          </cell>
          <cell r="DC220">
            <v>0.011</v>
          </cell>
        </row>
        <row r="220">
          <cell r="DR220">
            <v>-0.89</v>
          </cell>
          <cell r="DS220">
            <v>0.009</v>
          </cell>
          <cell r="DT220">
            <v>-0.03</v>
          </cell>
          <cell r="DU220">
            <v>0.004</v>
          </cell>
          <cell r="DV220">
            <v>0.08</v>
          </cell>
          <cell r="DW220">
            <v>0.008</v>
          </cell>
          <cell r="DX220">
            <v>0.08</v>
          </cell>
          <cell r="DY220">
            <v>0.003</v>
          </cell>
          <cell r="DZ220">
            <v>0.08</v>
          </cell>
          <cell r="EA220">
            <v>0.007</v>
          </cell>
          <cell r="EB220">
            <v>0.12</v>
          </cell>
          <cell r="EC220">
            <v>0.004</v>
          </cell>
          <cell r="ED220">
            <v>0.09</v>
          </cell>
          <cell r="EE220">
            <v>0.007</v>
          </cell>
          <cell r="EF220">
            <v>0.18</v>
          </cell>
          <cell r="EG220">
            <v>0.004</v>
          </cell>
          <cell r="EH220">
            <v>-0.06</v>
          </cell>
          <cell r="EI220">
            <v>0.007</v>
          </cell>
          <cell r="EJ220">
            <v>0.07</v>
          </cell>
          <cell r="EK220">
            <v>0.004</v>
          </cell>
          <cell r="EL220">
            <v>-0.25</v>
          </cell>
          <cell r="EM220">
            <v>0.004</v>
          </cell>
          <cell r="EN220">
            <v>0.03</v>
          </cell>
          <cell r="EO220">
            <v>0.001</v>
          </cell>
          <cell r="EP220">
            <v>0.03</v>
          </cell>
          <cell r="EQ220">
            <v>0.001</v>
          </cell>
          <cell r="ER220">
            <v>0.03</v>
          </cell>
          <cell r="ES220">
            <v>0</v>
          </cell>
          <cell r="ET220">
            <v>-0.07</v>
          </cell>
          <cell r="EU220">
            <v>0.001</v>
          </cell>
          <cell r="EV220">
            <v>0.04</v>
          </cell>
          <cell r="EW220">
            <v>0</v>
          </cell>
        </row>
        <row r="220">
          <cell r="FL220">
            <v>-0.07</v>
          </cell>
          <cell r="FM220">
            <v>0.001</v>
          </cell>
          <cell r="FN220">
            <v>0.03</v>
          </cell>
          <cell r="FO220">
            <v>0.001</v>
          </cell>
          <cell r="FP220">
            <v>-0.01</v>
          </cell>
          <cell r="FQ220">
            <v>0.001</v>
          </cell>
          <cell r="FR220">
            <v>0.02</v>
          </cell>
          <cell r="FS220">
            <v>0</v>
          </cell>
          <cell r="FT220">
            <v>-0.01</v>
          </cell>
          <cell r="FU220">
            <v>0.001</v>
          </cell>
          <cell r="FV220">
            <v>0.02</v>
          </cell>
          <cell r="FW220">
            <v>0</v>
          </cell>
          <cell r="FX220">
            <v>-0.01</v>
          </cell>
          <cell r="FY220">
            <v>0.001</v>
          </cell>
          <cell r="FZ220">
            <v>0.02</v>
          </cell>
          <cell r="GA220">
            <v>0</v>
          </cell>
          <cell r="GB220">
            <v>-0.03</v>
          </cell>
          <cell r="GC220">
            <v>0.001</v>
          </cell>
          <cell r="GD220">
            <v>0.02</v>
          </cell>
          <cell r="GE220">
            <v>0</v>
          </cell>
          <cell r="GF220">
            <v>-0.02</v>
          </cell>
          <cell r="GG220">
            <v>0</v>
          </cell>
          <cell r="GH220">
            <v>0.01</v>
          </cell>
          <cell r="GI220">
            <v>0</v>
          </cell>
          <cell r="GJ220">
            <v>32.51</v>
          </cell>
          <cell r="GK220">
            <v>0.825</v>
          </cell>
          <cell r="GL220">
            <v>132.72</v>
          </cell>
          <cell r="GM220">
            <v>4.936</v>
          </cell>
          <cell r="GN220">
            <v>31.81</v>
          </cell>
          <cell r="GO220">
            <v>1.889</v>
          </cell>
          <cell r="GP220">
            <v>271.45</v>
          </cell>
          <cell r="GQ220">
            <v>5.143</v>
          </cell>
        </row>
        <row r="220">
          <cell r="HF220">
            <v>-246.15</v>
          </cell>
          <cell r="HG220">
            <v>2.329</v>
          </cell>
          <cell r="HH220">
            <v>-822.45</v>
          </cell>
          <cell r="HI220">
            <v>6.437</v>
          </cell>
          <cell r="HJ220">
            <v>18.31</v>
          </cell>
          <cell r="HK220">
            <v>1.116</v>
          </cell>
          <cell r="HL220">
            <v>177.07</v>
          </cell>
          <cell r="HM220">
            <v>4.628</v>
          </cell>
          <cell r="HN220">
            <v>44.16</v>
          </cell>
          <cell r="HO220">
            <v>1.352</v>
          </cell>
          <cell r="HP220">
            <v>206.09</v>
          </cell>
          <cell r="HQ220">
            <v>4.877</v>
          </cell>
          <cell r="HR220">
            <v>43.52</v>
          </cell>
          <cell r="HS220">
            <v>1.286</v>
          </cell>
          <cell r="HT220">
            <v>151.71</v>
          </cell>
          <cell r="HU220">
            <v>4.041</v>
          </cell>
          <cell r="HV220">
            <v>-15.66</v>
          </cell>
          <cell r="HW220">
            <v>0.721</v>
          </cell>
          <cell r="HX220">
            <v>-165.59</v>
          </cell>
          <cell r="HY220">
            <v>3.784</v>
          </cell>
          <cell r="HZ220">
            <v>-265.43</v>
          </cell>
          <cell r="IA220">
            <v>2.621</v>
          </cell>
          <cell r="IB220">
            <v>-0.01</v>
          </cell>
          <cell r="IC220">
            <v>0.006</v>
          </cell>
          <cell r="ID220">
            <v>0.04</v>
          </cell>
          <cell r="IE220">
            <v>0.004</v>
          </cell>
          <cell r="IF220">
            <v>0.04</v>
          </cell>
          <cell r="IG220">
            <v>0.013</v>
          </cell>
          <cell r="IH220">
            <v>0.09</v>
          </cell>
          <cell r="II220">
            <v>0.007</v>
          </cell>
        </row>
        <row r="220">
          <cell r="IX220">
            <v>-0.91</v>
          </cell>
          <cell r="IY220">
            <v>0.007</v>
          </cell>
          <cell r="IZ220">
            <v>-0.4</v>
          </cell>
          <cell r="JA220">
            <v>0.004</v>
          </cell>
          <cell r="JB220">
            <v>0</v>
          </cell>
          <cell r="JC220">
            <v>0.01</v>
          </cell>
          <cell r="JD220">
            <v>0.06</v>
          </cell>
          <cell r="JE220">
            <v>0.004</v>
          </cell>
          <cell r="JF220">
            <v>0.02</v>
          </cell>
          <cell r="JG220">
            <v>0.01</v>
          </cell>
          <cell r="JH220">
            <v>0.09</v>
          </cell>
          <cell r="JI220">
            <v>0.005</v>
          </cell>
          <cell r="JJ220">
            <v>-0.01</v>
          </cell>
          <cell r="JK220">
            <v>0.009</v>
          </cell>
          <cell r="JL220">
            <v>0.07</v>
          </cell>
          <cell r="JM220">
            <v>0.004</v>
          </cell>
          <cell r="JN220">
            <v>-0.13</v>
          </cell>
          <cell r="JO220">
            <v>0.006</v>
          </cell>
          <cell r="JP220">
            <v>-0.06</v>
          </cell>
          <cell r="JQ220">
            <v>0.004</v>
          </cell>
          <cell r="JR220">
            <v>-0.08</v>
          </cell>
          <cell r="JS220">
            <v>0.001</v>
          </cell>
          <cell r="JT220">
            <v>0.08</v>
          </cell>
          <cell r="JU220">
            <v>0.002</v>
          </cell>
          <cell r="JV220">
            <v>0.07</v>
          </cell>
          <cell r="JW220">
            <v>0.003</v>
          </cell>
          <cell r="JX220">
            <v>0.1</v>
          </cell>
          <cell r="JY220">
            <v>0.003</v>
          </cell>
          <cell r="JZ220">
            <v>0.06</v>
          </cell>
          <cell r="KA220">
            <v>0.006</v>
          </cell>
        </row>
        <row r="220">
          <cell r="KP220">
            <v>0.11</v>
          </cell>
          <cell r="KQ220">
            <v>0.002</v>
          </cell>
          <cell r="KR220">
            <v>0.05</v>
          </cell>
          <cell r="KS220">
            <v>0.003</v>
          </cell>
          <cell r="KT220">
            <v>0.09</v>
          </cell>
          <cell r="KU220">
            <v>0.002</v>
          </cell>
          <cell r="KV220">
            <v>0.07</v>
          </cell>
          <cell r="KW220">
            <v>0.004</v>
          </cell>
          <cell r="KX220">
            <v>0.1</v>
          </cell>
          <cell r="KY220">
            <v>0.003</v>
          </cell>
          <cell r="KZ220">
            <v>0.09</v>
          </cell>
          <cell r="LA220">
            <v>0.004</v>
          </cell>
          <cell r="LB220">
            <v>0.1</v>
          </cell>
          <cell r="LC220">
            <v>0.002</v>
          </cell>
          <cell r="LD220">
            <v>0.07</v>
          </cell>
          <cell r="LE220">
            <v>0.004</v>
          </cell>
          <cell r="LF220">
            <v>0.07</v>
          </cell>
          <cell r="LG220">
            <v>0.001</v>
          </cell>
          <cell r="LH220">
            <v>0.01</v>
          </cell>
          <cell r="LI220">
            <v>0.003</v>
          </cell>
          <cell r="LJ220">
            <v>0.01</v>
          </cell>
          <cell r="LK220">
            <v>0</v>
          </cell>
          <cell r="LL220">
            <v>0.01</v>
          </cell>
          <cell r="LM220">
            <v>0.001</v>
          </cell>
          <cell r="LN220">
            <v>0.19</v>
          </cell>
          <cell r="LO220">
            <v>0.003</v>
          </cell>
          <cell r="LP220">
            <v>0.26</v>
          </cell>
          <cell r="LQ220">
            <v>0.004</v>
          </cell>
          <cell r="LR220">
            <v>0.3</v>
          </cell>
          <cell r="LS220">
            <v>0.005</v>
          </cell>
          <cell r="LT220">
            <v>0.38</v>
          </cell>
          <cell r="LU220">
            <v>0.005</v>
          </cell>
        </row>
        <row r="220">
          <cell r="MH220">
            <v>0.26</v>
          </cell>
          <cell r="MI220">
            <v>0.003</v>
          </cell>
          <cell r="MJ220">
            <v>0.38</v>
          </cell>
          <cell r="MK220">
            <v>0.005</v>
          </cell>
          <cell r="ML220">
            <v>0.31</v>
          </cell>
          <cell r="MM220">
            <v>0.004</v>
          </cell>
          <cell r="MN220">
            <v>0.41</v>
          </cell>
          <cell r="MO220">
            <v>0.004</v>
          </cell>
          <cell r="MP220">
            <v>0.26</v>
          </cell>
          <cell r="MQ220">
            <v>0.003</v>
          </cell>
          <cell r="MR220">
            <v>0.4</v>
          </cell>
          <cell r="MS220">
            <v>0.007</v>
          </cell>
          <cell r="MT220">
            <v>0.14</v>
          </cell>
          <cell r="MU220">
            <v>0.006</v>
          </cell>
          <cell r="MV220">
            <v>0.29</v>
          </cell>
          <cell r="MW220">
            <v>0.01</v>
          </cell>
          <cell r="MX220">
            <v>0.59</v>
          </cell>
          <cell r="MY220">
            <v>0.007</v>
          </cell>
        </row>
        <row r="220">
          <cell r="NN220">
            <v>-1.39</v>
          </cell>
          <cell r="NO220">
            <v>0.013</v>
          </cell>
          <cell r="NP220">
            <v>-1.12</v>
          </cell>
          <cell r="NQ220">
            <v>0.007</v>
          </cell>
          <cell r="NR220">
            <v>0.38</v>
          </cell>
          <cell r="NS220">
            <v>0.007</v>
          </cell>
          <cell r="NT220">
            <v>0.32</v>
          </cell>
          <cell r="NU220">
            <v>0.006</v>
          </cell>
          <cell r="NV220">
            <v>0.53</v>
          </cell>
          <cell r="NW220">
            <v>0.009</v>
          </cell>
          <cell r="NX220">
            <v>0.38</v>
          </cell>
          <cell r="NY220">
            <v>0.007</v>
          </cell>
          <cell r="NZ220">
            <v>0.46</v>
          </cell>
          <cell r="OA220">
            <v>0.007</v>
          </cell>
          <cell r="OB220">
            <v>0.33</v>
          </cell>
          <cell r="OC220">
            <v>0.006</v>
          </cell>
          <cell r="OD220">
            <v>0.01</v>
          </cell>
          <cell r="OE220">
            <v>0.005</v>
          </cell>
          <cell r="OF220">
            <v>-0.14</v>
          </cell>
          <cell r="OG220">
            <v>0.006</v>
          </cell>
          <cell r="OH220">
            <v>-0.14</v>
          </cell>
          <cell r="OI220">
            <v>0.002</v>
          </cell>
          <cell r="OJ220">
            <v>-0.19</v>
          </cell>
          <cell r="OK220">
            <v>0.002</v>
          </cell>
          <cell r="OL220">
            <v>0.03</v>
          </cell>
          <cell r="OM220">
            <v>0.001</v>
          </cell>
          <cell r="ON220">
            <v>0.06</v>
          </cell>
          <cell r="OO220">
            <v>0.001</v>
          </cell>
          <cell r="OP220">
            <v>0.06</v>
          </cell>
          <cell r="OQ220">
            <v>0</v>
          </cell>
          <cell r="OR220">
            <v>0.03</v>
          </cell>
          <cell r="OS220">
            <v>0.001</v>
          </cell>
        </row>
        <row r="220">
          <cell r="PF220">
            <v>0.04</v>
          </cell>
          <cell r="PG220">
            <v>0.001</v>
          </cell>
          <cell r="PH220">
            <v>0.05</v>
          </cell>
          <cell r="PI220">
            <v>0.001</v>
          </cell>
          <cell r="PJ220">
            <v>0.04</v>
          </cell>
          <cell r="PK220">
            <v>0.001</v>
          </cell>
          <cell r="PL220">
            <v>0.04</v>
          </cell>
          <cell r="PM220">
            <v>0.001</v>
          </cell>
          <cell r="PN220">
            <v>0.03</v>
          </cell>
          <cell r="PO220">
            <v>0.001</v>
          </cell>
          <cell r="PP220">
            <v>0.05</v>
          </cell>
          <cell r="PQ220">
            <v>0.002</v>
          </cell>
          <cell r="PR220">
            <v>-0.08</v>
          </cell>
          <cell r="PS220">
            <v>0.002</v>
          </cell>
          <cell r="PT220">
            <v>-0.05</v>
          </cell>
          <cell r="PU220">
            <v>0.004</v>
          </cell>
          <cell r="PV220">
            <v>-0.05</v>
          </cell>
          <cell r="PW220">
            <v>0.002</v>
          </cell>
        </row>
        <row r="220">
          <cell r="QL220">
            <v>-0.25</v>
          </cell>
          <cell r="QM220">
            <v>0.002</v>
          </cell>
          <cell r="QN220">
            <v>-0.24</v>
          </cell>
          <cell r="QO220">
            <v>0.001</v>
          </cell>
          <cell r="QP220">
            <v>0.03</v>
          </cell>
          <cell r="QQ220">
            <v>0.002</v>
          </cell>
          <cell r="QR220">
            <v>-0.06</v>
          </cell>
          <cell r="QS220">
            <v>0.002</v>
          </cell>
          <cell r="QT220">
            <v>0.05</v>
          </cell>
          <cell r="QU220">
            <v>0.003</v>
          </cell>
          <cell r="QV220">
            <v>-0.05</v>
          </cell>
          <cell r="QW220">
            <v>0.002</v>
          </cell>
          <cell r="QX220">
            <v>0.03</v>
          </cell>
          <cell r="QY220">
            <v>0.002</v>
          </cell>
          <cell r="QZ220">
            <v>-0.05</v>
          </cell>
          <cell r="RA220">
            <v>0.002</v>
          </cell>
          <cell r="RB220">
            <v>-0.05</v>
          </cell>
          <cell r="RC220">
            <v>0.002</v>
          </cell>
          <cell r="RD220">
            <v>-0.09</v>
          </cell>
          <cell r="RE220">
            <v>0.002</v>
          </cell>
          <cell r="RF220">
            <v>-0.11</v>
          </cell>
          <cell r="RG220">
            <v>0.001</v>
          </cell>
          <cell r="RH220">
            <v>-0.06</v>
          </cell>
          <cell r="RI220">
            <v>0.001</v>
          </cell>
          <cell r="RJ220">
            <v>0.14</v>
          </cell>
          <cell r="RK220">
            <v>0.002</v>
          </cell>
          <cell r="RL220">
            <v>0.17</v>
          </cell>
          <cell r="RM220">
            <v>0.001</v>
          </cell>
          <cell r="RN220">
            <v>0.09</v>
          </cell>
          <cell r="RO220">
            <v>0.001</v>
          </cell>
          <cell r="RP220">
            <v>0.38</v>
          </cell>
          <cell r="RQ220">
            <v>0.003</v>
          </cell>
        </row>
        <row r="220">
          <cell r="SF220">
            <v>-0.09</v>
          </cell>
          <cell r="SG220">
            <v>0.002</v>
          </cell>
          <cell r="SH220">
            <v>-0.24</v>
          </cell>
          <cell r="SI220">
            <v>0.003</v>
          </cell>
          <cell r="SJ220">
            <v>0.15</v>
          </cell>
          <cell r="SK220">
            <v>0.001</v>
          </cell>
          <cell r="SL220">
            <v>0.3</v>
          </cell>
          <cell r="SM220">
            <v>0.002</v>
          </cell>
          <cell r="SN220">
            <v>0.16</v>
          </cell>
          <cell r="SO220">
            <v>0.001</v>
          </cell>
          <cell r="SP220">
            <v>0.32</v>
          </cell>
          <cell r="SQ220">
            <v>0.002</v>
          </cell>
          <cell r="SR220">
            <v>0.12</v>
          </cell>
          <cell r="SS220">
            <v>0.001</v>
          </cell>
          <cell r="ST220">
            <v>0.29</v>
          </cell>
          <cell r="SU220">
            <v>0.002</v>
          </cell>
          <cell r="SV220">
            <v>0.07</v>
          </cell>
          <cell r="SW220">
            <v>0.001</v>
          </cell>
          <cell r="SX220">
            <v>0.08</v>
          </cell>
          <cell r="SY220">
            <v>0.001</v>
          </cell>
          <cell r="SZ220">
            <v>0</v>
          </cell>
          <cell r="TA220">
            <v>0</v>
          </cell>
          <cell r="TB220">
            <v>-0.06</v>
          </cell>
          <cell r="TC220">
            <v>0.001</v>
          </cell>
          <cell r="TD220">
            <v>-0.06</v>
          </cell>
          <cell r="TE220">
            <v>0.002</v>
          </cell>
          <cell r="TF220">
            <v>-0.3</v>
          </cell>
          <cell r="TG220">
            <v>0.008</v>
          </cell>
          <cell r="TH220">
            <v>0.04</v>
          </cell>
          <cell r="TI220">
            <v>0.004</v>
          </cell>
          <cell r="TJ220">
            <v>0.03</v>
          </cell>
          <cell r="TK220">
            <v>0.007</v>
          </cell>
        </row>
        <row r="220">
          <cell r="TZ220">
            <v>-0.21</v>
          </cell>
          <cell r="UA220">
            <v>0.005</v>
          </cell>
          <cell r="UB220">
            <v>1.13</v>
          </cell>
          <cell r="UC220">
            <v>0.009</v>
          </cell>
          <cell r="UD220">
            <v>0</v>
          </cell>
          <cell r="UE220">
            <v>0.002</v>
          </cell>
          <cell r="UF220">
            <v>-0.05</v>
          </cell>
          <cell r="UG220">
            <v>0.006</v>
          </cell>
          <cell r="UH220">
            <v>0</v>
          </cell>
          <cell r="UI220">
            <v>0.002</v>
          </cell>
          <cell r="UJ220">
            <v>-0.06</v>
          </cell>
          <cell r="UK220">
            <v>0.005</v>
          </cell>
          <cell r="UL220">
            <v>0.02</v>
          </cell>
          <cell r="UM220">
            <v>0.002</v>
          </cell>
          <cell r="UN220">
            <v>-0.04</v>
          </cell>
          <cell r="UO220">
            <v>0.005</v>
          </cell>
          <cell r="UP220">
            <v>-0.01</v>
          </cell>
          <cell r="UQ220">
            <v>0.003</v>
          </cell>
          <cell r="UR220">
            <v>0.09</v>
          </cell>
          <cell r="US220">
            <v>0.004</v>
          </cell>
          <cell r="UT220">
            <v>-0.01</v>
          </cell>
          <cell r="UU220">
            <v>0.002</v>
          </cell>
          <cell r="UV220">
            <v>0.29</v>
          </cell>
          <cell r="UW220">
            <v>0.003</v>
          </cell>
          <cell r="UX220">
            <v>0.04</v>
          </cell>
          <cell r="UY220">
            <v>0</v>
          </cell>
          <cell r="UZ220">
            <v>0.07</v>
          </cell>
          <cell r="VA220">
            <v>0.001</v>
          </cell>
          <cell r="VB220">
            <v>0.09</v>
          </cell>
          <cell r="VC220">
            <v>0.001</v>
          </cell>
        </row>
        <row r="220">
          <cell r="VL220">
            <v>0.02</v>
          </cell>
          <cell r="VM220">
            <v>0</v>
          </cell>
          <cell r="VN220">
            <v>-0.05</v>
          </cell>
          <cell r="VO220">
            <v>0.001</v>
          </cell>
          <cell r="VP220">
            <v>0.03</v>
          </cell>
          <cell r="VQ220">
            <v>0</v>
          </cell>
          <cell r="VR220">
            <v>0.05</v>
          </cell>
          <cell r="VS220">
            <v>0</v>
          </cell>
          <cell r="VT220">
            <v>0.02</v>
          </cell>
          <cell r="VU220">
            <v>0</v>
          </cell>
          <cell r="VV220">
            <v>0</v>
          </cell>
          <cell r="VW220">
            <v>0</v>
          </cell>
          <cell r="VX220">
            <v>0.01</v>
          </cell>
          <cell r="VY220">
            <v>0</v>
          </cell>
          <cell r="VZ220">
            <v>-0.01</v>
          </cell>
          <cell r="WA220">
            <v>0</v>
          </cell>
          <cell r="WB220">
            <v>0.05</v>
          </cell>
          <cell r="WC220">
            <v>0.001</v>
          </cell>
          <cell r="WD220">
            <v>-0.07</v>
          </cell>
          <cell r="WE220">
            <v>0.002</v>
          </cell>
          <cell r="WF220">
            <v>-0.11</v>
          </cell>
          <cell r="WG220">
            <v>0.002</v>
          </cell>
          <cell r="WH220">
            <v>-0.02</v>
          </cell>
          <cell r="WI220">
            <v>0.001</v>
          </cell>
        </row>
        <row r="220">
          <cell r="WX220">
            <v>0.08</v>
          </cell>
          <cell r="WY220">
            <v>0.002</v>
          </cell>
          <cell r="WZ220">
            <v>0.15</v>
          </cell>
          <cell r="XA220">
            <v>0.001</v>
          </cell>
          <cell r="XB220">
            <v>-0.03</v>
          </cell>
          <cell r="XC220">
            <v>0.001</v>
          </cell>
          <cell r="XD220">
            <v>-0.06</v>
          </cell>
          <cell r="XE220">
            <v>0.001</v>
          </cell>
          <cell r="XF220">
            <v>-0.03</v>
          </cell>
          <cell r="XG220">
            <v>0.002</v>
          </cell>
          <cell r="XH220">
            <v>-0.07</v>
          </cell>
          <cell r="XI220">
            <v>0.001</v>
          </cell>
          <cell r="XJ220">
            <v>-0.02</v>
          </cell>
          <cell r="XK220">
            <v>0.002</v>
          </cell>
          <cell r="XL220">
            <v>-0.07</v>
          </cell>
          <cell r="XM220">
            <v>0.001</v>
          </cell>
          <cell r="XN220">
            <v>-0.01</v>
          </cell>
          <cell r="XO220">
            <v>0.001</v>
          </cell>
          <cell r="XP220">
            <v>-0.02</v>
          </cell>
          <cell r="XQ220">
            <v>0.001</v>
          </cell>
          <cell r="XR220">
            <v>0.04</v>
          </cell>
          <cell r="XS220">
            <v>0.001</v>
          </cell>
          <cell r="XT220">
            <v>0.02</v>
          </cell>
          <cell r="XU220">
            <v>0</v>
          </cell>
        </row>
        <row r="221">
          <cell r="B221" t="str">
            <v>KMS141</v>
          </cell>
          <cell r="C221" t="str">
            <v>Korea/N China</v>
          </cell>
          <cell r="D221">
            <v>36.7425</v>
          </cell>
          <cell r="E221">
            <v>129.3367</v>
          </cell>
          <cell r="F221">
            <v>-0.46</v>
          </cell>
          <cell r="G221">
            <v>0.016</v>
          </cell>
          <cell r="H221">
            <v>-1.66</v>
          </cell>
          <cell r="I221">
            <v>0.074</v>
          </cell>
          <cell r="J221">
            <v>-1.35</v>
          </cell>
          <cell r="K221">
            <v>0.098</v>
          </cell>
          <cell r="L221">
            <v>-1.51</v>
          </cell>
          <cell r="M221">
            <v>0.048</v>
          </cell>
          <cell r="N221">
            <v>0.52</v>
          </cell>
          <cell r="O221">
            <v>0.059</v>
          </cell>
        </row>
        <row r="221">
          <cell r="AH221">
            <v>-0.87</v>
          </cell>
          <cell r="AI221">
            <v>0.028</v>
          </cell>
          <cell r="AJ221">
            <v>-0.32</v>
          </cell>
          <cell r="AK221">
            <v>0.083</v>
          </cell>
          <cell r="AL221">
            <v>-0.85</v>
          </cell>
          <cell r="AM221">
            <v>0.021</v>
          </cell>
          <cell r="AN221">
            <v>-0.36</v>
          </cell>
          <cell r="AO221">
            <v>0.063</v>
          </cell>
          <cell r="AP221">
            <v>-0.75</v>
          </cell>
          <cell r="AQ221">
            <v>0.03</v>
          </cell>
          <cell r="AR221">
            <v>-0.35</v>
          </cell>
          <cell r="AS221">
            <v>0.086</v>
          </cell>
          <cell r="AT221">
            <v>-0.92</v>
          </cell>
          <cell r="AU221">
            <v>0.023</v>
          </cell>
          <cell r="AV221">
            <v>-1.77</v>
          </cell>
          <cell r="AW221">
            <v>0.054</v>
          </cell>
        </row>
        <row r="221">
          <cell r="BB221">
            <v>-0.09</v>
          </cell>
          <cell r="BC221">
            <v>0.005</v>
          </cell>
          <cell r="BD221">
            <v>0.01</v>
          </cell>
          <cell r="BE221">
            <v>0.005</v>
          </cell>
          <cell r="BF221">
            <v>-0.28</v>
          </cell>
          <cell r="BG221">
            <v>0.005</v>
          </cell>
          <cell r="BH221">
            <v>0.5</v>
          </cell>
          <cell r="BI221">
            <v>0.006</v>
          </cell>
        </row>
        <row r="221">
          <cell r="CB221">
            <v>-0.15</v>
          </cell>
          <cell r="CC221">
            <v>0.004</v>
          </cell>
          <cell r="CD221">
            <v>0.2</v>
          </cell>
          <cell r="CE221">
            <v>0.002</v>
          </cell>
          <cell r="CF221">
            <v>-0.14</v>
          </cell>
          <cell r="CG221">
            <v>0.005</v>
          </cell>
          <cell r="CH221">
            <v>0.19</v>
          </cell>
          <cell r="CI221">
            <v>0.002</v>
          </cell>
          <cell r="CJ221">
            <v>-0.13</v>
          </cell>
          <cell r="CK221">
            <v>0.003</v>
          </cell>
          <cell r="CL221">
            <v>0.3</v>
          </cell>
          <cell r="CM221">
            <v>0.002</v>
          </cell>
          <cell r="CN221">
            <v>-0.15</v>
          </cell>
          <cell r="CO221">
            <v>0.004</v>
          </cell>
          <cell r="CP221">
            <v>0.21</v>
          </cell>
          <cell r="CQ221">
            <v>0.002</v>
          </cell>
        </row>
        <row r="221">
          <cell r="CV221">
            <v>-1.3</v>
          </cell>
          <cell r="CW221">
            <v>0.031</v>
          </cell>
          <cell r="CX221">
            <v>-0.26</v>
          </cell>
          <cell r="CY221">
            <v>0.008</v>
          </cell>
          <cell r="CZ221">
            <v>-1.81</v>
          </cell>
          <cell r="DA221">
            <v>0.05</v>
          </cell>
          <cell r="DB221">
            <v>-0.6</v>
          </cell>
          <cell r="DC221">
            <v>0.022</v>
          </cell>
        </row>
        <row r="221">
          <cell r="DV221">
            <v>-1.62</v>
          </cell>
          <cell r="DW221">
            <v>0.034</v>
          </cell>
          <cell r="DX221">
            <v>-0.23</v>
          </cell>
          <cell r="DY221">
            <v>0.006</v>
          </cell>
          <cell r="DZ221">
            <v>-1.53</v>
          </cell>
          <cell r="EA221">
            <v>0.039</v>
          </cell>
          <cell r="EB221">
            <v>-0.25</v>
          </cell>
          <cell r="EC221">
            <v>0.01</v>
          </cell>
          <cell r="ED221">
            <v>-1.14</v>
          </cell>
          <cell r="EE221">
            <v>0.026</v>
          </cell>
          <cell r="EF221">
            <v>-0.11</v>
          </cell>
          <cell r="EG221">
            <v>0.005</v>
          </cell>
          <cell r="EH221">
            <v>-1.1</v>
          </cell>
          <cell r="EI221">
            <v>0.022</v>
          </cell>
          <cell r="EJ221">
            <v>-0.16</v>
          </cell>
          <cell r="EK221">
            <v>0.005</v>
          </cell>
        </row>
        <row r="221">
          <cell r="EP221">
            <v>0.02</v>
          </cell>
          <cell r="EQ221">
            <v>0.001</v>
          </cell>
          <cell r="ER221">
            <v>0.01</v>
          </cell>
          <cell r="ES221">
            <v>0</v>
          </cell>
          <cell r="ET221">
            <v>0.05</v>
          </cell>
          <cell r="EU221">
            <v>0.005</v>
          </cell>
          <cell r="EV221">
            <v>0.11</v>
          </cell>
          <cell r="EW221">
            <v>0.002</v>
          </cell>
        </row>
        <row r="221">
          <cell r="FP221">
            <v>0.03</v>
          </cell>
          <cell r="FQ221">
            <v>0.001</v>
          </cell>
          <cell r="FR221">
            <v>0.04</v>
          </cell>
          <cell r="FS221">
            <v>0</v>
          </cell>
          <cell r="FT221">
            <v>0.04</v>
          </cell>
          <cell r="FU221">
            <v>0.001</v>
          </cell>
          <cell r="FV221">
            <v>0.04</v>
          </cell>
          <cell r="FW221">
            <v>0</v>
          </cell>
          <cell r="FX221">
            <v>0.01</v>
          </cell>
          <cell r="FY221">
            <v>0</v>
          </cell>
          <cell r="FZ221">
            <v>0.04</v>
          </cell>
          <cell r="GA221">
            <v>0.001</v>
          </cell>
          <cell r="GB221">
            <v>-0.01</v>
          </cell>
          <cell r="GC221">
            <v>0</v>
          </cell>
          <cell r="GD221">
            <v>0.04</v>
          </cell>
          <cell r="GE221">
            <v>0</v>
          </cell>
        </row>
        <row r="221">
          <cell r="GJ221">
            <v>17.99</v>
          </cell>
          <cell r="GK221">
            <v>1.544</v>
          </cell>
          <cell r="GL221">
            <v>57.6</v>
          </cell>
          <cell r="GM221">
            <v>11.858</v>
          </cell>
          <cell r="GN221">
            <v>-183.08</v>
          </cell>
          <cell r="GO221">
            <v>8.296</v>
          </cell>
          <cell r="GP221">
            <v>-192.91</v>
          </cell>
          <cell r="GQ221">
            <v>31.828</v>
          </cell>
        </row>
        <row r="221">
          <cell r="HJ221">
            <v>-59.8</v>
          </cell>
          <cell r="HK221">
            <v>5.84</v>
          </cell>
          <cell r="HL221">
            <v>-61.64</v>
          </cell>
          <cell r="HM221">
            <v>19.544</v>
          </cell>
          <cell r="HN221">
            <v>-83.4</v>
          </cell>
          <cell r="HO221">
            <v>5.424</v>
          </cell>
          <cell r="HP221">
            <v>-57.06</v>
          </cell>
          <cell r="HQ221">
            <v>21.342</v>
          </cell>
          <cell r="HR221">
            <v>-111.89</v>
          </cell>
          <cell r="HS221">
            <v>6.282</v>
          </cell>
          <cell r="HT221">
            <v>-230.57</v>
          </cell>
          <cell r="HU221">
            <v>20.519</v>
          </cell>
          <cell r="HV221">
            <v>-116.92</v>
          </cell>
          <cell r="HW221">
            <v>3.878</v>
          </cell>
          <cell r="HX221">
            <v>-515.77</v>
          </cell>
          <cell r="HY221">
            <v>18.068</v>
          </cell>
        </row>
        <row r="221">
          <cell r="IB221">
            <v>-0.14</v>
          </cell>
          <cell r="IC221">
            <v>0.016</v>
          </cell>
          <cell r="ID221">
            <v>-0.22</v>
          </cell>
          <cell r="IE221">
            <v>0.013</v>
          </cell>
          <cell r="IF221">
            <v>-0.84</v>
          </cell>
          <cell r="IG221">
            <v>0.035</v>
          </cell>
          <cell r="IH221">
            <v>-0.35</v>
          </cell>
          <cell r="II221">
            <v>0.025</v>
          </cell>
        </row>
        <row r="221">
          <cell r="JB221">
            <v>-0.49</v>
          </cell>
          <cell r="JC221">
            <v>0.027</v>
          </cell>
          <cell r="JD221">
            <v>-0.31</v>
          </cell>
          <cell r="JE221">
            <v>0.015</v>
          </cell>
          <cell r="JF221">
            <v>-0.58</v>
          </cell>
          <cell r="JG221">
            <v>0.02</v>
          </cell>
          <cell r="JH221">
            <v>-0.27</v>
          </cell>
          <cell r="JI221">
            <v>0.021</v>
          </cell>
          <cell r="JJ221">
            <v>-0.45</v>
          </cell>
          <cell r="JK221">
            <v>0.016</v>
          </cell>
          <cell r="JL221">
            <v>-0.23</v>
          </cell>
          <cell r="JM221">
            <v>0.011</v>
          </cell>
          <cell r="JN221">
            <v>-0.36</v>
          </cell>
          <cell r="JO221">
            <v>0.014</v>
          </cell>
          <cell r="JP221">
            <v>-0.3</v>
          </cell>
          <cell r="JQ221">
            <v>0.011</v>
          </cell>
        </row>
        <row r="221">
          <cell r="JT221">
            <v>0.12</v>
          </cell>
          <cell r="JU221">
            <v>0.005</v>
          </cell>
          <cell r="JV221">
            <v>0.26</v>
          </cell>
          <cell r="JW221">
            <v>0.005</v>
          </cell>
          <cell r="JX221">
            <v>0.07</v>
          </cell>
          <cell r="JY221">
            <v>0.002</v>
          </cell>
          <cell r="JZ221">
            <v>0.13</v>
          </cell>
          <cell r="KA221">
            <v>0.004</v>
          </cell>
        </row>
        <row r="221">
          <cell r="KT221">
            <v>0.1</v>
          </cell>
          <cell r="KU221">
            <v>0.003</v>
          </cell>
          <cell r="KV221">
            <v>0.21</v>
          </cell>
          <cell r="KW221">
            <v>0.003</v>
          </cell>
          <cell r="KX221">
            <v>0.09</v>
          </cell>
          <cell r="KY221">
            <v>0.003</v>
          </cell>
          <cell r="KZ221">
            <v>0.2</v>
          </cell>
          <cell r="LA221">
            <v>0.004</v>
          </cell>
          <cell r="LB221">
            <v>-0.01</v>
          </cell>
          <cell r="LC221">
            <v>0.001</v>
          </cell>
          <cell r="LD221">
            <v>-0.03</v>
          </cell>
          <cell r="LE221">
            <v>0.004</v>
          </cell>
          <cell r="LF221">
            <v>0</v>
          </cell>
          <cell r="LG221">
            <v>0.001</v>
          </cell>
          <cell r="LH221">
            <v>-0.08</v>
          </cell>
          <cell r="LI221">
            <v>0.005</v>
          </cell>
        </row>
        <row r="221">
          <cell r="LN221">
            <v>0.02</v>
          </cell>
          <cell r="LO221">
            <v>0.006</v>
          </cell>
          <cell r="LP221">
            <v>-0.27</v>
          </cell>
          <cell r="LQ221">
            <v>0.016</v>
          </cell>
          <cell r="LR221">
            <v>-0.29</v>
          </cell>
          <cell r="LS221">
            <v>0.019</v>
          </cell>
          <cell r="LT221">
            <v>-0.61</v>
          </cell>
          <cell r="LU221">
            <v>0.033</v>
          </cell>
        </row>
        <row r="221">
          <cell r="MH221">
            <v>-0.13</v>
          </cell>
          <cell r="MI221">
            <v>0.012</v>
          </cell>
          <cell r="MJ221">
            <v>-0.32</v>
          </cell>
          <cell r="MK221">
            <v>0.036</v>
          </cell>
          <cell r="ML221">
            <v>-0.17</v>
          </cell>
          <cell r="MM221">
            <v>0.012</v>
          </cell>
          <cell r="MN221">
            <v>-0.4</v>
          </cell>
          <cell r="MO221">
            <v>0.026</v>
          </cell>
          <cell r="MP221">
            <v>-0.19</v>
          </cell>
          <cell r="MQ221">
            <v>0.012</v>
          </cell>
          <cell r="MR221">
            <v>0.17</v>
          </cell>
          <cell r="MS221">
            <v>0.007</v>
          </cell>
          <cell r="MT221">
            <v>-0.51</v>
          </cell>
          <cell r="MU221">
            <v>0.02</v>
          </cell>
          <cell r="MV221">
            <v>-0.43</v>
          </cell>
          <cell r="MW221">
            <v>0.033</v>
          </cell>
          <cell r="MX221">
            <v>-0.66</v>
          </cell>
          <cell r="MY221">
            <v>0.067</v>
          </cell>
        </row>
        <row r="221">
          <cell r="NR221">
            <v>-0.04</v>
          </cell>
          <cell r="NS221">
            <v>0.016</v>
          </cell>
          <cell r="NT221">
            <v>-0.64</v>
          </cell>
          <cell r="NU221">
            <v>0.044</v>
          </cell>
          <cell r="NV221">
            <v>-0.09</v>
          </cell>
          <cell r="NW221">
            <v>0.015</v>
          </cell>
          <cell r="NX221">
            <v>-0.65</v>
          </cell>
          <cell r="NY221">
            <v>0.046</v>
          </cell>
          <cell r="NZ221">
            <v>-0.15</v>
          </cell>
          <cell r="OA221">
            <v>0.017</v>
          </cell>
          <cell r="OB221">
            <v>-0.55</v>
          </cell>
          <cell r="OC221">
            <v>0.042</v>
          </cell>
          <cell r="OD221">
            <v>-0.34</v>
          </cell>
          <cell r="OE221">
            <v>0.016</v>
          </cell>
          <cell r="OF221">
            <v>-0.89</v>
          </cell>
          <cell r="OG221">
            <v>0.027</v>
          </cell>
        </row>
        <row r="221">
          <cell r="OL221">
            <v>0.06</v>
          </cell>
          <cell r="OM221">
            <v>0.001</v>
          </cell>
          <cell r="ON221">
            <v>0</v>
          </cell>
          <cell r="OO221">
            <v>0.001</v>
          </cell>
          <cell r="OP221">
            <v>-0.1</v>
          </cell>
          <cell r="OQ221">
            <v>0.004</v>
          </cell>
          <cell r="OR221">
            <v>-0.02</v>
          </cell>
          <cell r="OS221">
            <v>0.001</v>
          </cell>
        </row>
        <row r="221">
          <cell r="PF221">
            <v>0</v>
          </cell>
          <cell r="PG221">
            <v>0.003</v>
          </cell>
          <cell r="PH221">
            <v>0</v>
          </cell>
          <cell r="PI221">
            <v>0.001</v>
          </cell>
          <cell r="PJ221">
            <v>0</v>
          </cell>
          <cell r="PK221">
            <v>0.003</v>
          </cell>
          <cell r="PL221">
            <v>0</v>
          </cell>
          <cell r="PM221">
            <v>0.001</v>
          </cell>
          <cell r="PN221">
            <v>0</v>
          </cell>
          <cell r="PO221">
            <v>0.002</v>
          </cell>
          <cell r="PP221">
            <v>-0.02</v>
          </cell>
          <cell r="PQ221">
            <v>0.001</v>
          </cell>
          <cell r="PR221">
            <v>-0.34</v>
          </cell>
          <cell r="PS221">
            <v>0.007</v>
          </cell>
          <cell r="PT221">
            <v>-0.04</v>
          </cell>
          <cell r="PU221">
            <v>0.003</v>
          </cell>
          <cell r="PV221">
            <v>-0.66</v>
          </cell>
          <cell r="PW221">
            <v>0.024</v>
          </cell>
        </row>
        <row r="221">
          <cell r="QP221">
            <v>0</v>
          </cell>
          <cell r="QQ221">
            <v>0.002</v>
          </cell>
          <cell r="QR221">
            <v>-0.54</v>
          </cell>
          <cell r="QS221">
            <v>0.013</v>
          </cell>
          <cell r="QT221">
            <v>-0.01</v>
          </cell>
          <cell r="QU221">
            <v>0.002</v>
          </cell>
          <cell r="QV221">
            <v>-0.54</v>
          </cell>
          <cell r="QW221">
            <v>0.013</v>
          </cell>
          <cell r="QX221">
            <v>-0.03</v>
          </cell>
          <cell r="QY221">
            <v>0.002</v>
          </cell>
          <cell r="QZ221">
            <v>-0.36</v>
          </cell>
          <cell r="RA221">
            <v>0.012</v>
          </cell>
          <cell r="RB221">
            <v>-0.07</v>
          </cell>
          <cell r="RC221">
            <v>0.002</v>
          </cell>
          <cell r="RD221">
            <v>-0.36</v>
          </cell>
          <cell r="RE221">
            <v>0.014</v>
          </cell>
        </row>
        <row r="221">
          <cell r="RJ221">
            <v>0.12</v>
          </cell>
          <cell r="RK221">
            <v>0.001</v>
          </cell>
          <cell r="RL221">
            <v>0.14</v>
          </cell>
          <cell r="RM221">
            <v>0.004</v>
          </cell>
          <cell r="RN221">
            <v>0.19</v>
          </cell>
          <cell r="RO221">
            <v>0.004</v>
          </cell>
          <cell r="RP221">
            <v>0.21</v>
          </cell>
          <cell r="RQ221">
            <v>0.008</v>
          </cell>
        </row>
        <row r="221">
          <cell r="SJ221">
            <v>0.18</v>
          </cell>
          <cell r="SK221">
            <v>0.003</v>
          </cell>
          <cell r="SL221">
            <v>0.18</v>
          </cell>
          <cell r="SM221">
            <v>0.007</v>
          </cell>
          <cell r="SN221">
            <v>0.17</v>
          </cell>
          <cell r="SO221">
            <v>0.003</v>
          </cell>
          <cell r="SP221">
            <v>0.18</v>
          </cell>
          <cell r="SQ221">
            <v>0.006</v>
          </cell>
          <cell r="SR221">
            <v>0.11</v>
          </cell>
          <cell r="SS221">
            <v>0.002</v>
          </cell>
          <cell r="ST221">
            <v>0.15</v>
          </cell>
          <cell r="SU221">
            <v>0.008</v>
          </cell>
          <cell r="SV221">
            <v>0.07</v>
          </cell>
          <cell r="SW221">
            <v>0.001</v>
          </cell>
          <cell r="SX221">
            <v>0.03</v>
          </cell>
          <cell r="SY221">
            <v>0.005</v>
          </cell>
        </row>
        <row r="221">
          <cell r="TD221">
            <v>-0.25</v>
          </cell>
          <cell r="TE221">
            <v>0.006</v>
          </cell>
          <cell r="TF221">
            <v>-0.68</v>
          </cell>
          <cell r="TG221">
            <v>0.011</v>
          </cell>
          <cell r="TH221">
            <v>-0.55</v>
          </cell>
          <cell r="TI221">
            <v>0.014</v>
          </cell>
          <cell r="TJ221">
            <v>-0.34</v>
          </cell>
          <cell r="TK221">
            <v>0.006</v>
          </cell>
        </row>
        <row r="221">
          <cell r="UD221">
            <v>-0.34</v>
          </cell>
          <cell r="UE221">
            <v>0.009</v>
          </cell>
          <cell r="UF221">
            <v>-0.41</v>
          </cell>
          <cell r="UG221">
            <v>0.008</v>
          </cell>
          <cell r="UH221">
            <v>-0.33</v>
          </cell>
          <cell r="UI221">
            <v>0.01</v>
          </cell>
          <cell r="UJ221">
            <v>-0.37</v>
          </cell>
          <cell r="UK221">
            <v>0.008</v>
          </cell>
          <cell r="UL221">
            <v>-0.24</v>
          </cell>
          <cell r="UM221">
            <v>0.01</v>
          </cell>
          <cell r="UN221">
            <v>-0.08</v>
          </cell>
          <cell r="UO221">
            <v>0.004</v>
          </cell>
          <cell r="UP221">
            <v>-0.29</v>
          </cell>
          <cell r="UQ221">
            <v>0.007</v>
          </cell>
          <cell r="UR221">
            <v>-0.03</v>
          </cell>
          <cell r="US221">
            <v>0.003</v>
          </cell>
        </row>
        <row r="221">
          <cell r="UX221">
            <v>0.06</v>
          </cell>
          <cell r="UY221">
            <v>0.001</v>
          </cell>
          <cell r="UZ221">
            <v>0.06</v>
          </cell>
          <cell r="VA221">
            <v>0.001</v>
          </cell>
          <cell r="VB221">
            <v>0.14</v>
          </cell>
          <cell r="VC221">
            <v>0.001</v>
          </cell>
        </row>
        <row r="221">
          <cell r="VP221">
            <v>0.05</v>
          </cell>
          <cell r="VQ221">
            <v>0</v>
          </cell>
          <cell r="VR221">
            <v>0.07</v>
          </cell>
          <cell r="VS221">
            <v>0</v>
          </cell>
          <cell r="VT221">
            <v>0.02</v>
          </cell>
          <cell r="VU221">
            <v>0</v>
          </cell>
          <cell r="VV221">
            <v>0</v>
          </cell>
          <cell r="VW221">
            <v>0</v>
          </cell>
        </row>
        <row r="221">
          <cell r="WB221">
            <v>0.01</v>
          </cell>
          <cell r="WC221">
            <v>0.003</v>
          </cell>
          <cell r="WD221">
            <v>-0.04</v>
          </cell>
          <cell r="WE221">
            <v>0.001</v>
          </cell>
          <cell r="WF221">
            <v>0.26</v>
          </cell>
          <cell r="WG221">
            <v>0.011</v>
          </cell>
          <cell r="WH221">
            <v>0.09</v>
          </cell>
          <cell r="WI221">
            <v>0.005</v>
          </cell>
        </row>
        <row r="221">
          <cell r="XB221">
            <v>0.14</v>
          </cell>
          <cell r="XC221">
            <v>0.003</v>
          </cell>
          <cell r="XD221">
            <v>0.03</v>
          </cell>
          <cell r="XE221">
            <v>0.002</v>
          </cell>
          <cell r="XF221">
            <v>0.16</v>
          </cell>
          <cell r="XG221">
            <v>0.003</v>
          </cell>
          <cell r="XH221">
            <v>0.04</v>
          </cell>
          <cell r="XI221">
            <v>0.002</v>
          </cell>
          <cell r="XJ221">
            <v>0.12</v>
          </cell>
          <cell r="XK221">
            <v>0.002</v>
          </cell>
          <cell r="XL221">
            <v>0.05</v>
          </cell>
          <cell r="XM221">
            <v>0.002</v>
          </cell>
          <cell r="XN221">
            <v>0.1</v>
          </cell>
          <cell r="XO221">
            <v>0.002</v>
          </cell>
          <cell r="XP221">
            <v>0.06</v>
          </cell>
          <cell r="XQ221">
            <v>0.002</v>
          </cell>
        </row>
        <row r="222">
          <cell r="B222" t="str">
            <v>KMS142</v>
          </cell>
          <cell r="C222" t="str">
            <v>Korea/N China</v>
          </cell>
          <cell r="D222">
            <v>37.5508</v>
          </cell>
          <cell r="E222">
            <v>128.2117</v>
          </cell>
          <cell r="F222">
            <v>0.07</v>
          </cell>
          <cell r="G222">
            <v>0.007</v>
          </cell>
          <cell r="H222">
            <v>1.05</v>
          </cell>
          <cell r="I222">
            <v>0.022</v>
          </cell>
          <cell r="J222">
            <v>2.69</v>
          </cell>
          <cell r="K222">
            <v>0.031</v>
          </cell>
          <cell r="L222">
            <v>0.16</v>
          </cell>
          <cell r="M222">
            <v>0.01</v>
          </cell>
          <cell r="N222">
            <v>3.06</v>
          </cell>
          <cell r="O222">
            <v>0.028</v>
          </cell>
        </row>
        <row r="222">
          <cell r="X222">
            <v>0.17</v>
          </cell>
          <cell r="Y222">
            <v>0.006</v>
          </cell>
          <cell r="Z222">
            <v>0.56</v>
          </cell>
          <cell r="AA222">
            <v>0.036</v>
          </cell>
          <cell r="AB222">
            <v>0.57</v>
          </cell>
          <cell r="AC222">
            <v>0.016</v>
          </cell>
        </row>
        <row r="222">
          <cell r="AH222">
            <v>0.07</v>
          </cell>
          <cell r="AI222">
            <v>0.006</v>
          </cell>
          <cell r="AJ222">
            <v>2.28</v>
          </cell>
          <cell r="AK222">
            <v>0.021</v>
          </cell>
          <cell r="AL222">
            <v>0.17</v>
          </cell>
          <cell r="AM222">
            <v>0.006</v>
          </cell>
          <cell r="AN222">
            <v>2.16</v>
          </cell>
          <cell r="AO222">
            <v>0.022</v>
          </cell>
          <cell r="AP222">
            <v>0.23</v>
          </cell>
          <cell r="AQ222">
            <v>0.007</v>
          </cell>
          <cell r="AR222">
            <v>2.21</v>
          </cell>
          <cell r="AS222">
            <v>0.019</v>
          </cell>
          <cell r="AT222">
            <v>-0.19</v>
          </cell>
          <cell r="AU222">
            <v>0.006</v>
          </cell>
          <cell r="AV222">
            <v>-0.02</v>
          </cell>
          <cell r="AW222">
            <v>0.019</v>
          </cell>
          <cell r="AX222">
            <v>-0.47</v>
          </cell>
          <cell r="AY222">
            <v>0.006</v>
          </cell>
          <cell r="AZ222">
            <v>-0.79</v>
          </cell>
          <cell r="BA222">
            <v>0.011</v>
          </cell>
          <cell r="BB222">
            <v>0.06</v>
          </cell>
          <cell r="BC222">
            <v>0.001</v>
          </cell>
          <cell r="BD222">
            <v>0.18</v>
          </cell>
          <cell r="BE222">
            <v>0.002</v>
          </cell>
          <cell r="BF222">
            <v>-0.13</v>
          </cell>
          <cell r="BG222">
            <v>0.002</v>
          </cell>
          <cell r="BH222">
            <v>0.44</v>
          </cell>
          <cell r="BI222">
            <v>0.004</v>
          </cell>
        </row>
        <row r="222">
          <cell r="BR222">
            <v>0.06</v>
          </cell>
          <cell r="BS222">
            <v>0.003</v>
          </cell>
          <cell r="BT222">
            <v>0.32</v>
          </cell>
          <cell r="BU222">
            <v>0.006</v>
          </cell>
          <cell r="BV222">
            <v>0.22</v>
          </cell>
          <cell r="BW222">
            <v>0.006</v>
          </cell>
        </row>
        <row r="222">
          <cell r="CB222">
            <v>-0.01</v>
          </cell>
          <cell r="CC222">
            <v>0.001</v>
          </cell>
          <cell r="CD222">
            <v>0.28</v>
          </cell>
          <cell r="CE222">
            <v>0.002</v>
          </cell>
          <cell r="CF222">
            <v>0.01</v>
          </cell>
          <cell r="CG222">
            <v>0.001</v>
          </cell>
          <cell r="CH222">
            <v>0.27</v>
          </cell>
          <cell r="CI222">
            <v>0.002</v>
          </cell>
          <cell r="CJ222">
            <v>0.02</v>
          </cell>
          <cell r="CK222">
            <v>0.001</v>
          </cell>
          <cell r="CL222">
            <v>0.27</v>
          </cell>
          <cell r="CM222">
            <v>0.002</v>
          </cell>
          <cell r="CN222">
            <v>-0.04</v>
          </cell>
          <cell r="CO222">
            <v>0.001</v>
          </cell>
          <cell r="CP222">
            <v>0.15</v>
          </cell>
          <cell r="CQ222">
            <v>0.002</v>
          </cell>
          <cell r="CR222">
            <v>-0.04</v>
          </cell>
          <cell r="CS222">
            <v>0.001</v>
          </cell>
          <cell r="CT222">
            <v>0.05</v>
          </cell>
          <cell r="CU222">
            <v>0.002</v>
          </cell>
          <cell r="CV222">
            <v>-0.55</v>
          </cell>
          <cell r="CW222">
            <v>0.006</v>
          </cell>
          <cell r="CX222">
            <v>0.09</v>
          </cell>
          <cell r="CY222">
            <v>0.004</v>
          </cell>
          <cell r="CZ222">
            <v>-0.27</v>
          </cell>
          <cell r="DA222">
            <v>0.008</v>
          </cell>
          <cell r="DB222">
            <v>-0.21</v>
          </cell>
          <cell r="DC222">
            <v>0.007</v>
          </cell>
        </row>
        <row r="222">
          <cell r="DL222">
            <v>0.1</v>
          </cell>
          <cell r="DM222">
            <v>0.006</v>
          </cell>
          <cell r="DN222">
            <v>0.15</v>
          </cell>
          <cell r="DO222">
            <v>0.003</v>
          </cell>
          <cell r="DP222">
            <v>0</v>
          </cell>
          <cell r="DQ222">
            <v>0</v>
          </cell>
        </row>
        <row r="222">
          <cell r="DV222">
            <v>-0.44</v>
          </cell>
          <cell r="DW222">
            <v>0.006</v>
          </cell>
          <cell r="DX222">
            <v>-0.02</v>
          </cell>
          <cell r="DY222">
            <v>0.002</v>
          </cell>
          <cell r="DZ222">
            <v>-0.35</v>
          </cell>
          <cell r="EA222">
            <v>0.005</v>
          </cell>
          <cell r="EB222">
            <v>0</v>
          </cell>
          <cell r="EC222">
            <v>0.003</v>
          </cell>
          <cell r="ED222">
            <v>-0.3</v>
          </cell>
          <cell r="EE222">
            <v>0.005</v>
          </cell>
          <cell r="EF222">
            <v>0.04</v>
          </cell>
          <cell r="EG222">
            <v>0.003</v>
          </cell>
          <cell r="EH222">
            <v>-0.41</v>
          </cell>
          <cell r="EI222">
            <v>0.005</v>
          </cell>
          <cell r="EJ222">
            <v>-0.06</v>
          </cell>
          <cell r="EK222">
            <v>0.002</v>
          </cell>
          <cell r="EL222">
            <v>-0.28</v>
          </cell>
          <cell r="EM222">
            <v>0.005</v>
          </cell>
          <cell r="EN222">
            <v>0.02</v>
          </cell>
          <cell r="EO222">
            <v>0.001</v>
          </cell>
          <cell r="EP222">
            <v>0.06</v>
          </cell>
          <cell r="EQ222">
            <v>0.001</v>
          </cell>
          <cell r="ER222">
            <v>0.02</v>
          </cell>
          <cell r="ES222">
            <v>0</v>
          </cell>
          <cell r="ET222">
            <v>-0.07</v>
          </cell>
          <cell r="EU222">
            <v>0.001</v>
          </cell>
          <cell r="EV222">
            <v>0.06</v>
          </cell>
          <cell r="EW222">
            <v>0</v>
          </cell>
        </row>
        <row r="222">
          <cell r="FF222">
            <v>0.03</v>
          </cell>
          <cell r="FG222">
            <v>0.001</v>
          </cell>
          <cell r="FH222">
            <v>0.02</v>
          </cell>
          <cell r="FI222">
            <v>0.001</v>
          </cell>
          <cell r="FJ222">
            <v>0.02</v>
          </cell>
          <cell r="FK222">
            <v>0.001</v>
          </cell>
        </row>
        <row r="222">
          <cell r="FP222">
            <v>0.01</v>
          </cell>
          <cell r="FQ222">
            <v>0</v>
          </cell>
          <cell r="FR222">
            <v>0.03</v>
          </cell>
          <cell r="FS222">
            <v>0</v>
          </cell>
          <cell r="FT222">
            <v>0.02</v>
          </cell>
          <cell r="FU222">
            <v>0</v>
          </cell>
          <cell r="FV222">
            <v>0.03</v>
          </cell>
          <cell r="FW222">
            <v>0</v>
          </cell>
          <cell r="FX222">
            <v>0.02</v>
          </cell>
          <cell r="FY222">
            <v>0</v>
          </cell>
          <cell r="FZ222">
            <v>0.03</v>
          </cell>
          <cell r="GA222">
            <v>0</v>
          </cell>
          <cell r="GB222">
            <v>0</v>
          </cell>
          <cell r="GC222">
            <v>0.001</v>
          </cell>
          <cell r="GD222">
            <v>0.02</v>
          </cell>
          <cell r="GE222">
            <v>0</v>
          </cell>
          <cell r="GF222">
            <v>-0.02</v>
          </cell>
          <cell r="GG222">
            <v>0</v>
          </cell>
          <cell r="GH222">
            <v>0.01</v>
          </cell>
          <cell r="GI222">
            <v>0</v>
          </cell>
          <cell r="GJ222">
            <v>71.34</v>
          </cell>
          <cell r="GK222">
            <v>1.099</v>
          </cell>
          <cell r="GL222">
            <v>316.4</v>
          </cell>
          <cell r="GM222">
            <v>5.206</v>
          </cell>
          <cell r="GN222">
            <v>79.22</v>
          </cell>
          <cell r="GO222">
            <v>1.756</v>
          </cell>
          <cell r="GP222">
            <v>662.18</v>
          </cell>
          <cell r="GQ222">
            <v>4.979</v>
          </cell>
        </row>
        <row r="222">
          <cell r="GZ222">
            <v>64.18</v>
          </cell>
          <cell r="HA222">
            <v>1.359</v>
          </cell>
          <cell r="HB222">
            <v>-38.49</v>
          </cell>
          <cell r="HC222">
            <v>5.827</v>
          </cell>
          <cell r="HD222">
            <v>1.34</v>
          </cell>
          <cell r="HE222">
            <v>0.029</v>
          </cell>
        </row>
        <row r="222">
          <cell r="HJ222">
            <v>57.99</v>
          </cell>
          <cell r="HK222">
            <v>1.121</v>
          </cell>
          <cell r="HL222">
            <v>438.32</v>
          </cell>
          <cell r="HM222">
            <v>4.336</v>
          </cell>
          <cell r="HN222">
            <v>63.23</v>
          </cell>
          <cell r="HO222">
            <v>1.257</v>
          </cell>
          <cell r="HP222">
            <v>443.07</v>
          </cell>
          <cell r="HQ222">
            <v>4.377</v>
          </cell>
          <cell r="HR222">
            <v>73.6</v>
          </cell>
          <cell r="HS222">
            <v>1.067</v>
          </cell>
          <cell r="HT222">
            <v>429.25</v>
          </cell>
          <cell r="HU222">
            <v>3.923</v>
          </cell>
          <cell r="HV222">
            <v>9.5</v>
          </cell>
          <cell r="HW222">
            <v>0.72</v>
          </cell>
          <cell r="HX222">
            <v>20.38</v>
          </cell>
          <cell r="HY222">
            <v>3.938</v>
          </cell>
          <cell r="HZ222">
            <v>-202.77</v>
          </cell>
          <cell r="IA222">
            <v>2.826</v>
          </cell>
          <cell r="IB222">
            <v>0.1</v>
          </cell>
          <cell r="IC222">
            <v>0.005</v>
          </cell>
          <cell r="ID222">
            <v>0.07</v>
          </cell>
          <cell r="IE222">
            <v>0.003</v>
          </cell>
          <cell r="IF222">
            <v>0.21</v>
          </cell>
          <cell r="IG222">
            <v>0.006</v>
          </cell>
          <cell r="IH222">
            <v>0.06</v>
          </cell>
          <cell r="II222">
            <v>0.005</v>
          </cell>
        </row>
        <row r="222">
          <cell r="IR222">
            <v>-0.05</v>
          </cell>
          <cell r="IS222">
            <v>0.003</v>
          </cell>
          <cell r="IT222">
            <v>0</v>
          </cell>
          <cell r="IU222">
            <v>0.001</v>
          </cell>
          <cell r="IV222">
            <v>0.34</v>
          </cell>
          <cell r="IW222">
            <v>0.006</v>
          </cell>
        </row>
        <row r="222">
          <cell r="JB222">
            <v>0.14</v>
          </cell>
          <cell r="JC222">
            <v>0.006</v>
          </cell>
          <cell r="JD222">
            <v>0.11</v>
          </cell>
          <cell r="JE222">
            <v>0.004</v>
          </cell>
          <cell r="JF222">
            <v>0.17</v>
          </cell>
          <cell r="JG222">
            <v>0.006</v>
          </cell>
          <cell r="JH222">
            <v>0.14</v>
          </cell>
          <cell r="JI222">
            <v>0.004</v>
          </cell>
          <cell r="JJ222">
            <v>0.19</v>
          </cell>
          <cell r="JK222">
            <v>0.005</v>
          </cell>
          <cell r="JL222">
            <v>0.12</v>
          </cell>
          <cell r="JM222">
            <v>0.003</v>
          </cell>
          <cell r="JN222">
            <v>-0.1</v>
          </cell>
          <cell r="JO222">
            <v>0.003</v>
          </cell>
          <cell r="JP222">
            <v>-0.08</v>
          </cell>
          <cell r="JQ222">
            <v>0.003</v>
          </cell>
          <cell r="JR222">
            <v>-0.12</v>
          </cell>
          <cell r="JS222">
            <v>0.001</v>
          </cell>
          <cell r="JT222">
            <v>0.09</v>
          </cell>
          <cell r="JU222">
            <v>0.002</v>
          </cell>
          <cell r="JV222">
            <v>0.15</v>
          </cell>
          <cell r="JW222">
            <v>0.003</v>
          </cell>
          <cell r="JX222">
            <v>0.1</v>
          </cell>
          <cell r="JY222">
            <v>0.002</v>
          </cell>
          <cell r="JZ222">
            <v>0.37</v>
          </cell>
          <cell r="KA222">
            <v>0.005</v>
          </cell>
        </row>
        <row r="222">
          <cell r="KJ222">
            <v>0.04</v>
          </cell>
          <cell r="KK222">
            <v>0.001</v>
          </cell>
          <cell r="KL222">
            <v>0</v>
          </cell>
          <cell r="KM222">
            <v>0.001</v>
          </cell>
          <cell r="KN222">
            <v>0</v>
          </cell>
          <cell r="KO222">
            <v>0</v>
          </cell>
        </row>
        <row r="222">
          <cell r="KT222">
            <v>0.07</v>
          </cell>
          <cell r="KU222">
            <v>0.002</v>
          </cell>
          <cell r="KV222">
            <v>0.18</v>
          </cell>
          <cell r="KW222">
            <v>0.004</v>
          </cell>
          <cell r="KX222">
            <v>0.05</v>
          </cell>
          <cell r="KY222">
            <v>0.002</v>
          </cell>
          <cell r="KZ222">
            <v>0.16</v>
          </cell>
          <cell r="LA222">
            <v>0.004</v>
          </cell>
          <cell r="LB222">
            <v>0.06</v>
          </cell>
          <cell r="LC222">
            <v>0.002</v>
          </cell>
          <cell r="LD222">
            <v>0.16</v>
          </cell>
          <cell r="LE222">
            <v>0.004</v>
          </cell>
          <cell r="LF222">
            <v>0.07</v>
          </cell>
          <cell r="LG222">
            <v>0.001</v>
          </cell>
          <cell r="LH222">
            <v>0.09</v>
          </cell>
          <cell r="LI222">
            <v>0.003</v>
          </cell>
          <cell r="LJ222">
            <v>0.01</v>
          </cell>
          <cell r="LK222">
            <v>0</v>
          </cell>
          <cell r="LL222">
            <v>0.03</v>
          </cell>
          <cell r="LM222">
            <v>0.001</v>
          </cell>
          <cell r="LN222">
            <v>0.23</v>
          </cell>
          <cell r="LO222">
            <v>0.003</v>
          </cell>
          <cell r="LP222">
            <v>0.44</v>
          </cell>
          <cell r="LQ222">
            <v>0.004</v>
          </cell>
          <cell r="LR222">
            <v>0.45</v>
          </cell>
          <cell r="LS222">
            <v>0.004</v>
          </cell>
          <cell r="LT222">
            <v>0.52</v>
          </cell>
          <cell r="LU222">
            <v>0.005</v>
          </cell>
        </row>
        <row r="222">
          <cell r="MD222">
            <v>0</v>
          </cell>
          <cell r="ME222">
            <v>0</v>
          </cell>
          <cell r="MF222">
            <v>0.01</v>
          </cell>
          <cell r="MG222">
            <v>0</v>
          </cell>
          <cell r="MH222">
            <v>0.33</v>
          </cell>
          <cell r="MI222">
            <v>0.003</v>
          </cell>
          <cell r="MJ222">
            <v>0.55</v>
          </cell>
          <cell r="MK222">
            <v>0.005</v>
          </cell>
          <cell r="ML222">
            <v>0.37</v>
          </cell>
          <cell r="MM222">
            <v>0.004</v>
          </cell>
          <cell r="MN222">
            <v>0.57</v>
          </cell>
          <cell r="MO222">
            <v>0.005</v>
          </cell>
          <cell r="MP222">
            <v>0.35</v>
          </cell>
          <cell r="MQ222">
            <v>0.003</v>
          </cell>
          <cell r="MR222">
            <v>0.54</v>
          </cell>
          <cell r="MS222">
            <v>0.007</v>
          </cell>
          <cell r="MT222">
            <v>0.51</v>
          </cell>
          <cell r="MU222">
            <v>0.006</v>
          </cell>
          <cell r="MV222">
            <v>0.69</v>
          </cell>
          <cell r="MW222">
            <v>0.011</v>
          </cell>
          <cell r="MX222">
            <v>1.02</v>
          </cell>
          <cell r="MY222">
            <v>0.009</v>
          </cell>
        </row>
        <row r="222">
          <cell r="NH222">
            <v>0.08</v>
          </cell>
          <cell r="NI222">
            <v>0.003</v>
          </cell>
          <cell r="NJ222">
            <v>-0.02</v>
          </cell>
          <cell r="NK222">
            <v>0.01</v>
          </cell>
          <cell r="NL222">
            <v>0.04</v>
          </cell>
          <cell r="NM222">
            <v>0.001</v>
          </cell>
        </row>
        <row r="222">
          <cell r="NR222">
            <v>0.66</v>
          </cell>
          <cell r="NS222">
            <v>0.009</v>
          </cell>
          <cell r="NT222">
            <v>0.74</v>
          </cell>
          <cell r="NU222">
            <v>0.006</v>
          </cell>
          <cell r="NV222">
            <v>0.7</v>
          </cell>
          <cell r="NW222">
            <v>0.009</v>
          </cell>
          <cell r="NX222">
            <v>0.77</v>
          </cell>
          <cell r="NY222">
            <v>0.007</v>
          </cell>
          <cell r="NZ222">
            <v>0.68</v>
          </cell>
          <cell r="OA222">
            <v>0.008</v>
          </cell>
          <cell r="OB222">
            <v>0.73</v>
          </cell>
          <cell r="OC222">
            <v>0.008</v>
          </cell>
          <cell r="OD222">
            <v>0.26</v>
          </cell>
          <cell r="OE222">
            <v>0.007</v>
          </cell>
          <cell r="OF222">
            <v>0.24</v>
          </cell>
          <cell r="OG222">
            <v>0.007</v>
          </cell>
          <cell r="OH222">
            <v>-0.1</v>
          </cell>
          <cell r="OI222">
            <v>0.002</v>
          </cell>
          <cell r="OJ222">
            <v>-0.17</v>
          </cell>
          <cell r="OK222">
            <v>0.002</v>
          </cell>
          <cell r="OL222">
            <v>0</v>
          </cell>
          <cell r="OM222">
            <v>0.001</v>
          </cell>
          <cell r="ON222">
            <v>0.04</v>
          </cell>
          <cell r="OO222">
            <v>0</v>
          </cell>
          <cell r="OP222">
            <v>0.06</v>
          </cell>
          <cell r="OQ222">
            <v>0.001</v>
          </cell>
          <cell r="OR222">
            <v>-0.02</v>
          </cell>
          <cell r="OS222">
            <v>0.001</v>
          </cell>
        </row>
        <row r="222">
          <cell r="PD222">
            <v>0.01</v>
          </cell>
          <cell r="PE222">
            <v>0</v>
          </cell>
          <cell r="PF222">
            <v>0.03</v>
          </cell>
          <cell r="PG222">
            <v>0.001</v>
          </cell>
          <cell r="PH222">
            <v>0.02</v>
          </cell>
          <cell r="PI222">
            <v>0</v>
          </cell>
          <cell r="PJ222">
            <v>0.03</v>
          </cell>
          <cell r="PK222">
            <v>0.001</v>
          </cell>
          <cell r="PL222">
            <v>0.02</v>
          </cell>
          <cell r="PM222">
            <v>0</v>
          </cell>
          <cell r="PN222">
            <v>0.03</v>
          </cell>
          <cell r="PO222">
            <v>0.001</v>
          </cell>
          <cell r="PP222">
            <v>0.03</v>
          </cell>
          <cell r="PQ222">
            <v>0.002</v>
          </cell>
          <cell r="PR222">
            <v>0.01</v>
          </cell>
          <cell r="PS222">
            <v>0.002</v>
          </cell>
          <cell r="PT222">
            <v>0.08</v>
          </cell>
          <cell r="PU222">
            <v>0.003</v>
          </cell>
          <cell r="PV222">
            <v>0.01</v>
          </cell>
          <cell r="PW222">
            <v>0.002</v>
          </cell>
        </row>
        <row r="222">
          <cell r="QF222">
            <v>0</v>
          </cell>
          <cell r="QG222">
            <v>0.001</v>
          </cell>
          <cell r="QH222">
            <v>-0.02</v>
          </cell>
          <cell r="QI222">
            <v>0.002</v>
          </cell>
          <cell r="QJ222">
            <v>-0.04</v>
          </cell>
          <cell r="QK222">
            <v>0.002</v>
          </cell>
        </row>
        <row r="222">
          <cell r="QP222">
            <v>0.08</v>
          </cell>
          <cell r="QQ222">
            <v>0.003</v>
          </cell>
          <cell r="QR222">
            <v>0.03</v>
          </cell>
          <cell r="QS222">
            <v>0.002</v>
          </cell>
          <cell r="QT222">
            <v>0.09</v>
          </cell>
          <cell r="QU222">
            <v>0.003</v>
          </cell>
          <cell r="QV222">
            <v>0.04</v>
          </cell>
          <cell r="QW222">
            <v>0.002</v>
          </cell>
          <cell r="QX222">
            <v>0.08</v>
          </cell>
          <cell r="QY222">
            <v>0.002</v>
          </cell>
          <cell r="QZ222">
            <v>0.04</v>
          </cell>
          <cell r="RA222">
            <v>0.002</v>
          </cell>
          <cell r="RB222">
            <v>0.03</v>
          </cell>
          <cell r="RC222">
            <v>0.002</v>
          </cell>
          <cell r="RD222">
            <v>0</v>
          </cell>
          <cell r="RE222">
            <v>0.002</v>
          </cell>
          <cell r="RF222">
            <v>-0.06</v>
          </cell>
          <cell r="RG222">
            <v>0.001</v>
          </cell>
          <cell r="RH222">
            <v>-0.05</v>
          </cell>
          <cell r="RI222">
            <v>0.001</v>
          </cell>
          <cell r="RJ222">
            <v>0.17</v>
          </cell>
          <cell r="RK222">
            <v>0.001</v>
          </cell>
          <cell r="RL222">
            <v>0.27</v>
          </cell>
          <cell r="RM222">
            <v>0.002</v>
          </cell>
          <cell r="RN222">
            <v>0.13</v>
          </cell>
          <cell r="RO222">
            <v>0.001</v>
          </cell>
          <cell r="RP222">
            <v>0.49</v>
          </cell>
          <cell r="RQ222">
            <v>0.004</v>
          </cell>
        </row>
        <row r="222">
          <cell r="RZ222">
            <v>0</v>
          </cell>
          <cell r="SA222">
            <v>0</v>
          </cell>
          <cell r="SB222">
            <v>0.12</v>
          </cell>
          <cell r="SC222">
            <v>0.003</v>
          </cell>
          <cell r="SD222">
            <v>0.03</v>
          </cell>
          <cell r="SE222">
            <v>0.001</v>
          </cell>
        </row>
        <row r="222">
          <cell r="SJ222">
            <v>0.18</v>
          </cell>
          <cell r="SK222">
            <v>0.001</v>
          </cell>
          <cell r="SL222">
            <v>0.43</v>
          </cell>
          <cell r="SM222">
            <v>0.003</v>
          </cell>
          <cell r="SN222">
            <v>0.19</v>
          </cell>
          <cell r="SO222">
            <v>0.001</v>
          </cell>
          <cell r="SP222">
            <v>0.46</v>
          </cell>
          <cell r="SQ222">
            <v>0.002</v>
          </cell>
          <cell r="SR222">
            <v>0.15</v>
          </cell>
          <cell r="SS222">
            <v>0.001</v>
          </cell>
          <cell r="ST222">
            <v>0.41</v>
          </cell>
          <cell r="SU222">
            <v>0.002</v>
          </cell>
          <cell r="SV222">
            <v>0.09</v>
          </cell>
          <cell r="SW222">
            <v>0.001</v>
          </cell>
          <cell r="SX222">
            <v>0.18</v>
          </cell>
          <cell r="SY222">
            <v>0.002</v>
          </cell>
          <cell r="SZ222">
            <v>0</v>
          </cell>
          <cell r="TA222">
            <v>0</v>
          </cell>
          <cell r="TB222">
            <v>-0.04</v>
          </cell>
          <cell r="TC222">
            <v>0.001</v>
          </cell>
          <cell r="TD222">
            <v>-0.04</v>
          </cell>
          <cell r="TE222">
            <v>0.002</v>
          </cell>
          <cell r="TF222">
            <v>-0.36</v>
          </cell>
          <cell r="TG222">
            <v>0.006</v>
          </cell>
          <cell r="TH222">
            <v>-0.05</v>
          </cell>
          <cell r="TI222">
            <v>0.003</v>
          </cell>
          <cell r="TJ222">
            <v>-0.17</v>
          </cell>
          <cell r="TK222">
            <v>0.007</v>
          </cell>
        </row>
        <row r="222">
          <cell r="TT222">
            <v>0.1</v>
          </cell>
          <cell r="TU222">
            <v>0.002</v>
          </cell>
          <cell r="TV222">
            <v>0.24</v>
          </cell>
          <cell r="TW222">
            <v>0.005</v>
          </cell>
          <cell r="TX222">
            <v>0.09</v>
          </cell>
          <cell r="TY222">
            <v>0.002</v>
          </cell>
        </row>
        <row r="222">
          <cell r="UD222">
            <v>-0.01</v>
          </cell>
          <cell r="UE222">
            <v>0.002</v>
          </cell>
          <cell r="UF222">
            <v>-0.19</v>
          </cell>
          <cell r="UG222">
            <v>0.005</v>
          </cell>
          <cell r="UH222">
            <v>0.02</v>
          </cell>
          <cell r="UI222">
            <v>0.002</v>
          </cell>
          <cell r="UJ222">
            <v>-0.17</v>
          </cell>
          <cell r="UK222">
            <v>0.005</v>
          </cell>
          <cell r="UL222">
            <v>0.04</v>
          </cell>
          <cell r="UM222">
            <v>0.002</v>
          </cell>
          <cell r="UN222">
            <v>-0.08</v>
          </cell>
          <cell r="UO222">
            <v>0.004</v>
          </cell>
          <cell r="UP222">
            <v>-0.01</v>
          </cell>
          <cell r="UQ222">
            <v>0.002</v>
          </cell>
          <cell r="UR222">
            <v>-0.02</v>
          </cell>
          <cell r="US222">
            <v>0.004</v>
          </cell>
          <cell r="UT222">
            <v>-0.04</v>
          </cell>
          <cell r="UU222">
            <v>0.002</v>
          </cell>
          <cell r="UV222">
            <v>0.29</v>
          </cell>
          <cell r="UW222">
            <v>0.002</v>
          </cell>
          <cell r="UX222">
            <v>0.04</v>
          </cell>
          <cell r="UY222">
            <v>0.001</v>
          </cell>
          <cell r="UZ222">
            <v>0.12</v>
          </cell>
          <cell r="VA222">
            <v>0.001</v>
          </cell>
          <cell r="VB222">
            <v>0.14</v>
          </cell>
          <cell r="VC222">
            <v>0.001</v>
          </cell>
        </row>
        <row r="222">
          <cell r="VP222">
            <v>0.04</v>
          </cell>
          <cell r="VQ222">
            <v>0</v>
          </cell>
          <cell r="VR222">
            <v>0.06</v>
          </cell>
          <cell r="VS222">
            <v>0</v>
          </cell>
          <cell r="VT222">
            <v>0.02</v>
          </cell>
          <cell r="VU222">
            <v>0</v>
          </cell>
          <cell r="VV222">
            <v>0</v>
          </cell>
          <cell r="VW222">
            <v>0</v>
          </cell>
          <cell r="VX222">
            <v>0.01</v>
          </cell>
          <cell r="VY222">
            <v>0</v>
          </cell>
          <cell r="VZ222">
            <v>-0.01</v>
          </cell>
          <cell r="WA222">
            <v>0</v>
          </cell>
          <cell r="WB222">
            <v>0.1</v>
          </cell>
          <cell r="WC222">
            <v>0.001</v>
          </cell>
          <cell r="WD222">
            <v>-0.1</v>
          </cell>
          <cell r="WE222">
            <v>0.001</v>
          </cell>
          <cell r="WF222">
            <v>-0.01</v>
          </cell>
          <cell r="WG222">
            <v>0.002</v>
          </cell>
          <cell r="WH222">
            <v>0.01</v>
          </cell>
          <cell r="WI222">
            <v>0.001</v>
          </cell>
        </row>
        <row r="222">
          <cell r="WR222">
            <v>0.05</v>
          </cell>
          <cell r="WS222">
            <v>0.001</v>
          </cell>
          <cell r="WT222">
            <v>0</v>
          </cell>
          <cell r="WU222">
            <v>0.001</v>
          </cell>
          <cell r="WV222">
            <v>0.02</v>
          </cell>
          <cell r="WW222">
            <v>0.001</v>
          </cell>
        </row>
        <row r="222">
          <cell r="XB222">
            <v>0.08</v>
          </cell>
          <cell r="XC222">
            <v>0.001</v>
          </cell>
          <cell r="XD222">
            <v>-0.03</v>
          </cell>
          <cell r="XE222">
            <v>0.001</v>
          </cell>
          <cell r="XF222">
            <v>0.1</v>
          </cell>
          <cell r="XG222">
            <v>0.002</v>
          </cell>
          <cell r="XH222">
            <v>-0.04</v>
          </cell>
          <cell r="XI222">
            <v>0.001</v>
          </cell>
          <cell r="XJ222">
            <v>0.09</v>
          </cell>
          <cell r="XK222">
            <v>0.002</v>
          </cell>
          <cell r="XL222">
            <v>-0.03</v>
          </cell>
          <cell r="XM222">
            <v>0.001</v>
          </cell>
          <cell r="XN222">
            <v>0.08</v>
          </cell>
          <cell r="XO222">
            <v>0.001</v>
          </cell>
          <cell r="XP222">
            <v>0</v>
          </cell>
          <cell r="XQ222">
            <v>0.001</v>
          </cell>
          <cell r="XR222">
            <v>0.03</v>
          </cell>
          <cell r="XS222">
            <v>0.001</v>
          </cell>
          <cell r="XT222">
            <v>0.02</v>
          </cell>
          <cell r="XU222">
            <v>0</v>
          </cell>
        </row>
        <row r="223">
          <cell r="B223" t="str">
            <v>KMS143</v>
          </cell>
          <cell r="C223" t="str">
            <v>Korea/N China</v>
          </cell>
          <cell r="D223">
            <v>37.5911</v>
          </cell>
          <cell r="E223">
            <v>128.1542</v>
          </cell>
          <cell r="F223">
            <v>-0.12</v>
          </cell>
          <cell r="G223">
            <v>0.007</v>
          </cell>
          <cell r="H223">
            <v>-0.34</v>
          </cell>
          <cell r="I223">
            <v>0.022</v>
          </cell>
          <cell r="J223">
            <v>1.32</v>
          </cell>
          <cell r="K223">
            <v>0.029</v>
          </cell>
          <cell r="L223">
            <v>-0.22</v>
          </cell>
          <cell r="M223">
            <v>0.01</v>
          </cell>
          <cell r="N223">
            <v>1.86</v>
          </cell>
          <cell r="O223">
            <v>0.036</v>
          </cell>
        </row>
        <row r="223">
          <cell r="X223">
            <v>0.11</v>
          </cell>
          <cell r="Y223">
            <v>0.005</v>
          </cell>
          <cell r="Z223">
            <v>0.33</v>
          </cell>
          <cell r="AA223">
            <v>0.025</v>
          </cell>
          <cell r="AB223">
            <v>0.4</v>
          </cell>
          <cell r="AC223">
            <v>0.014</v>
          </cell>
          <cell r="AD223">
            <v>-3.79</v>
          </cell>
          <cell r="AE223">
            <v>0.021</v>
          </cell>
          <cell r="AF223">
            <v>-7.25</v>
          </cell>
          <cell r="AG223">
            <v>0.07</v>
          </cell>
          <cell r="AH223">
            <v>-0.14</v>
          </cell>
          <cell r="AI223">
            <v>0.007</v>
          </cell>
          <cell r="AJ223">
            <v>0.83</v>
          </cell>
          <cell r="AK223">
            <v>0.025</v>
          </cell>
          <cell r="AL223">
            <v>-0.16</v>
          </cell>
          <cell r="AM223">
            <v>0.007</v>
          </cell>
          <cell r="AN223">
            <v>0.5</v>
          </cell>
          <cell r="AO223">
            <v>0.024</v>
          </cell>
          <cell r="AP223">
            <v>-0.12</v>
          </cell>
          <cell r="AQ223">
            <v>0.007</v>
          </cell>
          <cell r="AR223">
            <v>0.48</v>
          </cell>
          <cell r="AS223">
            <v>0.024</v>
          </cell>
          <cell r="AT223">
            <v>-0.58</v>
          </cell>
          <cell r="AU223">
            <v>0.007</v>
          </cell>
          <cell r="AV223">
            <v>-1.79</v>
          </cell>
          <cell r="AW223">
            <v>0.024</v>
          </cell>
          <cell r="AX223">
            <v>-0.78</v>
          </cell>
          <cell r="AY223">
            <v>0.007</v>
          </cell>
          <cell r="AZ223">
            <v>-1.21</v>
          </cell>
          <cell r="BA223">
            <v>0.012</v>
          </cell>
          <cell r="BB223">
            <v>0.01</v>
          </cell>
          <cell r="BC223">
            <v>0.001</v>
          </cell>
          <cell r="BD223">
            <v>0.07</v>
          </cell>
          <cell r="BE223">
            <v>0.003</v>
          </cell>
          <cell r="BF223">
            <v>-0.17</v>
          </cell>
          <cell r="BG223">
            <v>0.002</v>
          </cell>
          <cell r="BH223">
            <v>0.27</v>
          </cell>
          <cell r="BI223">
            <v>0.005</v>
          </cell>
        </row>
        <row r="223">
          <cell r="BR223">
            <v>0.06</v>
          </cell>
          <cell r="BS223">
            <v>0.003</v>
          </cell>
          <cell r="BT223">
            <v>0.21</v>
          </cell>
          <cell r="BU223">
            <v>0.006</v>
          </cell>
          <cell r="BV223">
            <v>0.14</v>
          </cell>
          <cell r="BW223">
            <v>0.004</v>
          </cell>
          <cell r="BX223">
            <v>-0.56</v>
          </cell>
          <cell r="BY223">
            <v>0.003</v>
          </cell>
          <cell r="BZ223">
            <v>-0.24</v>
          </cell>
          <cell r="CA223">
            <v>0.006</v>
          </cell>
          <cell r="CB223">
            <v>-0.04</v>
          </cell>
          <cell r="CC223">
            <v>0.001</v>
          </cell>
          <cell r="CD223">
            <v>0.15</v>
          </cell>
          <cell r="CE223">
            <v>0.002</v>
          </cell>
          <cell r="CF223">
            <v>-0.05</v>
          </cell>
          <cell r="CG223">
            <v>0.001</v>
          </cell>
          <cell r="CH223">
            <v>0.13</v>
          </cell>
          <cell r="CI223">
            <v>0.002</v>
          </cell>
          <cell r="CJ223">
            <v>-0.04</v>
          </cell>
          <cell r="CK223">
            <v>0.001</v>
          </cell>
          <cell r="CL223">
            <v>0.1</v>
          </cell>
          <cell r="CM223">
            <v>0.003</v>
          </cell>
          <cell r="CN223">
            <v>-0.1</v>
          </cell>
          <cell r="CO223">
            <v>0.001</v>
          </cell>
          <cell r="CP223">
            <v>-0.05</v>
          </cell>
          <cell r="CQ223">
            <v>0.003</v>
          </cell>
          <cell r="CR223">
            <v>-0.05</v>
          </cell>
          <cell r="CS223">
            <v>0.001</v>
          </cell>
          <cell r="CT223">
            <v>-0.04</v>
          </cell>
          <cell r="CU223">
            <v>0.002</v>
          </cell>
          <cell r="CV223">
            <v>-0.61</v>
          </cell>
          <cell r="CW223">
            <v>0.006</v>
          </cell>
          <cell r="CX223">
            <v>-0.21</v>
          </cell>
          <cell r="CY223">
            <v>0.005</v>
          </cell>
          <cell r="CZ223">
            <v>-0.43</v>
          </cell>
          <cell r="DA223">
            <v>0.009</v>
          </cell>
          <cell r="DB223">
            <v>-0.47</v>
          </cell>
          <cell r="DC223">
            <v>0.012</v>
          </cell>
        </row>
        <row r="223">
          <cell r="DL223">
            <v>0.04</v>
          </cell>
          <cell r="DM223">
            <v>0.007</v>
          </cell>
          <cell r="DN223">
            <v>0.08</v>
          </cell>
          <cell r="DO223">
            <v>0.003</v>
          </cell>
          <cell r="DP223">
            <v>0</v>
          </cell>
          <cell r="DQ223">
            <v>0</v>
          </cell>
          <cell r="DR223">
            <v>-1</v>
          </cell>
          <cell r="DS223">
            <v>0.018</v>
          </cell>
          <cell r="DT223">
            <v>-0.02</v>
          </cell>
          <cell r="DU223">
            <v>0.006</v>
          </cell>
          <cell r="DV223">
            <v>-0.46</v>
          </cell>
          <cell r="DW223">
            <v>0.007</v>
          </cell>
          <cell r="DX223">
            <v>-0.19</v>
          </cell>
          <cell r="DY223">
            <v>0.004</v>
          </cell>
          <cell r="DZ223">
            <v>-0.47</v>
          </cell>
          <cell r="EA223">
            <v>0.006</v>
          </cell>
          <cell r="EB223">
            <v>-0.26</v>
          </cell>
          <cell r="EC223">
            <v>0.004</v>
          </cell>
          <cell r="ED223">
            <v>-0.41</v>
          </cell>
          <cell r="EE223">
            <v>0.006</v>
          </cell>
          <cell r="EF223">
            <v>-0.29</v>
          </cell>
          <cell r="EG223">
            <v>0.007</v>
          </cell>
          <cell r="EH223">
            <v>-0.53</v>
          </cell>
          <cell r="EI223">
            <v>0.005</v>
          </cell>
          <cell r="EJ223">
            <v>-0.28</v>
          </cell>
          <cell r="EK223">
            <v>0.005</v>
          </cell>
          <cell r="EL223">
            <v>-0.29</v>
          </cell>
          <cell r="EM223">
            <v>0.005</v>
          </cell>
          <cell r="EN223">
            <v>0.01</v>
          </cell>
          <cell r="EO223">
            <v>0.001</v>
          </cell>
          <cell r="EP223">
            <v>0.04</v>
          </cell>
          <cell r="EQ223">
            <v>0.001</v>
          </cell>
          <cell r="ER223">
            <v>0.02</v>
          </cell>
          <cell r="ES223">
            <v>0</v>
          </cell>
          <cell r="ET223">
            <v>-0.07</v>
          </cell>
          <cell r="EU223">
            <v>0.001</v>
          </cell>
          <cell r="EV223">
            <v>0.05</v>
          </cell>
          <cell r="EW223">
            <v>0</v>
          </cell>
        </row>
        <row r="223">
          <cell r="FF223">
            <v>0.02</v>
          </cell>
          <cell r="FG223">
            <v>0.001</v>
          </cell>
          <cell r="FH223">
            <v>0.01</v>
          </cell>
          <cell r="FI223">
            <v>0.001</v>
          </cell>
          <cell r="FJ223">
            <v>0.01</v>
          </cell>
          <cell r="FK223">
            <v>0</v>
          </cell>
          <cell r="FL223">
            <v>-0.14</v>
          </cell>
          <cell r="FM223">
            <v>0.001</v>
          </cell>
          <cell r="FN223">
            <v>-0.01</v>
          </cell>
          <cell r="FO223">
            <v>0.001</v>
          </cell>
          <cell r="FP223">
            <v>0</v>
          </cell>
          <cell r="FQ223">
            <v>0.001</v>
          </cell>
          <cell r="FR223">
            <v>0.03</v>
          </cell>
          <cell r="FS223">
            <v>0</v>
          </cell>
          <cell r="FT223">
            <v>-0.01</v>
          </cell>
          <cell r="FU223">
            <v>0.001</v>
          </cell>
          <cell r="FV223">
            <v>0.03</v>
          </cell>
          <cell r="FW223">
            <v>0</v>
          </cell>
          <cell r="FX223">
            <v>-0.01</v>
          </cell>
          <cell r="FY223">
            <v>0.001</v>
          </cell>
          <cell r="FZ223">
            <v>0.02</v>
          </cell>
          <cell r="GA223">
            <v>0</v>
          </cell>
          <cell r="GB223">
            <v>-0.03</v>
          </cell>
          <cell r="GC223">
            <v>0.001</v>
          </cell>
          <cell r="GD223">
            <v>0.01</v>
          </cell>
          <cell r="GE223">
            <v>0</v>
          </cell>
          <cell r="GF223">
            <v>-0.02</v>
          </cell>
          <cell r="GG223">
            <v>0</v>
          </cell>
          <cell r="GH223">
            <v>0</v>
          </cell>
          <cell r="GI223">
            <v>0</v>
          </cell>
          <cell r="GJ223">
            <v>94.74</v>
          </cell>
          <cell r="GK223">
            <v>1.024</v>
          </cell>
          <cell r="GL223">
            <v>217.83</v>
          </cell>
          <cell r="GM223">
            <v>4.589</v>
          </cell>
          <cell r="GN223">
            <v>56.3</v>
          </cell>
          <cell r="GO223">
            <v>1.698</v>
          </cell>
          <cell r="GP223">
            <v>697.84</v>
          </cell>
          <cell r="GQ223">
            <v>4.632</v>
          </cell>
        </row>
        <row r="223">
          <cell r="GZ223">
            <v>45.65</v>
          </cell>
          <cell r="HA223">
            <v>1.191</v>
          </cell>
          <cell r="HB223">
            <v>-228.86</v>
          </cell>
          <cell r="HC223">
            <v>5.353</v>
          </cell>
          <cell r="HD223">
            <v>0.64</v>
          </cell>
          <cell r="HE223">
            <v>0.025</v>
          </cell>
          <cell r="HF223">
            <v>-245.37</v>
          </cell>
          <cell r="HG223">
            <v>2.738</v>
          </cell>
          <cell r="HH223">
            <v>-806.83</v>
          </cell>
          <cell r="HI223">
            <v>7.564</v>
          </cell>
          <cell r="HJ223">
            <v>77.31</v>
          </cell>
          <cell r="HK223">
            <v>1.243</v>
          </cell>
          <cell r="HL223">
            <v>409.54</v>
          </cell>
          <cell r="HM223">
            <v>4.374</v>
          </cell>
          <cell r="HN223">
            <v>86.52</v>
          </cell>
          <cell r="HO223">
            <v>1.269</v>
          </cell>
          <cell r="HP223">
            <v>415.18</v>
          </cell>
          <cell r="HQ223">
            <v>4.268</v>
          </cell>
          <cell r="HR223">
            <v>87.05</v>
          </cell>
          <cell r="HS223">
            <v>1.275</v>
          </cell>
          <cell r="HT223">
            <v>341.83</v>
          </cell>
          <cell r="HU223">
            <v>4.494</v>
          </cell>
          <cell r="HV223">
            <v>8.78</v>
          </cell>
          <cell r="HW223">
            <v>0.803</v>
          </cell>
          <cell r="HX223">
            <v>-76.98</v>
          </cell>
          <cell r="HY223">
            <v>4.163</v>
          </cell>
          <cell r="HZ223">
            <v>-294.64</v>
          </cell>
          <cell r="IA223">
            <v>2.781</v>
          </cell>
          <cell r="IB223">
            <v>0.32</v>
          </cell>
          <cell r="IC223">
            <v>0.004</v>
          </cell>
          <cell r="ID223">
            <v>0.11</v>
          </cell>
          <cell r="IE223">
            <v>0.004</v>
          </cell>
          <cell r="IF223">
            <v>0.17</v>
          </cell>
          <cell r="IG223">
            <v>0.008</v>
          </cell>
          <cell r="IH223">
            <v>0.3</v>
          </cell>
          <cell r="II223">
            <v>0.005</v>
          </cell>
        </row>
        <row r="223">
          <cell r="IR223">
            <v>-0.08</v>
          </cell>
          <cell r="IS223">
            <v>0.004</v>
          </cell>
          <cell r="IT223">
            <v>0</v>
          </cell>
          <cell r="IU223">
            <v>0.001</v>
          </cell>
          <cell r="IV223">
            <v>0.29</v>
          </cell>
          <cell r="IW223">
            <v>0.007</v>
          </cell>
          <cell r="IX223">
            <v>-1.61</v>
          </cell>
          <cell r="IY223">
            <v>0.008</v>
          </cell>
          <cell r="IZ223">
            <v>-0.47</v>
          </cell>
          <cell r="JA223">
            <v>0.004</v>
          </cell>
          <cell r="JB223">
            <v>0.32</v>
          </cell>
          <cell r="JC223">
            <v>0.006</v>
          </cell>
          <cell r="JD223">
            <v>0.24</v>
          </cell>
          <cell r="JE223">
            <v>0.004</v>
          </cell>
          <cell r="JF223">
            <v>0.33</v>
          </cell>
          <cell r="JG223">
            <v>0.007</v>
          </cell>
          <cell r="JH223">
            <v>0.23</v>
          </cell>
          <cell r="JI223">
            <v>0.004</v>
          </cell>
          <cell r="JJ223">
            <v>0.28</v>
          </cell>
          <cell r="JK223">
            <v>0.006</v>
          </cell>
          <cell r="JL223">
            <v>0.21</v>
          </cell>
          <cell r="JM223">
            <v>0.004</v>
          </cell>
          <cell r="JN223">
            <v>-0.06</v>
          </cell>
          <cell r="JO223">
            <v>0.005</v>
          </cell>
          <cell r="JP223">
            <v>-0.02</v>
          </cell>
          <cell r="JQ223">
            <v>0.004</v>
          </cell>
          <cell r="JR223">
            <v>-0.11</v>
          </cell>
          <cell r="JS223">
            <v>0.001</v>
          </cell>
          <cell r="JT223">
            <v>0.03</v>
          </cell>
          <cell r="JU223">
            <v>0.002</v>
          </cell>
          <cell r="JV223">
            <v>0.02</v>
          </cell>
          <cell r="JW223">
            <v>0.003</v>
          </cell>
          <cell r="JX223">
            <v>0.05</v>
          </cell>
          <cell r="JY223">
            <v>0.002</v>
          </cell>
          <cell r="JZ223">
            <v>0.11</v>
          </cell>
          <cell r="KA223">
            <v>0.007</v>
          </cell>
        </row>
        <row r="223">
          <cell r="KJ223">
            <v>0.04</v>
          </cell>
          <cell r="KK223">
            <v>0.001</v>
          </cell>
          <cell r="KL223">
            <v>-0.01</v>
          </cell>
          <cell r="KM223">
            <v>0.001</v>
          </cell>
          <cell r="KN223">
            <v>0</v>
          </cell>
          <cell r="KO223">
            <v>0</v>
          </cell>
          <cell r="KP223">
            <v>0.23</v>
          </cell>
          <cell r="KQ223">
            <v>0.002</v>
          </cell>
          <cell r="KR223">
            <v>0.06</v>
          </cell>
          <cell r="KS223">
            <v>0.003</v>
          </cell>
          <cell r="KT223">
            <v>0.02</v>
          </cell>
          <cell r="KU223">
            <v>0.002</v>
          </cell>
          <cell r="KV223">
            <v>0.01</v>
          </cell>
          <cell r="KW223">
            <v>0.004</v>
          </cell>
          <cell r="KX223">
            <v>0.03</v>
          </cell>
          <cell r="KY223">
            <v>0.002</v>
          </cell>
          <cell r="KZ223">
            <v>0.01</v>
          </cell>
          <cell r="LA223">
            <v>0.005</v>
          </cell>
          <cell r="LB223">
            <v>0.02</v>
          </cell>
          <cell r="LC223">
            <v>0.002</v>
          </cell>
          <cell r="LD223">
            <v>-0.04</v>
          </cell>
          <cell r="LE223">
            <v>0.005</v>
          </cell>
          <cell r="LF223">
            <v>0.04</v>
          </cell>
          <cell r="LG223">
            <v>0.001</v>
          </cell>
          <cell r="LH223">
            <v>-0.04</v>
          </cell>
          <cell r="LI223">
            <v>0.003</v>
          </cell>
          <cell r="LJ223">
            <v>0.01</v>
          </cell>
          <cell r="LK223">
            <v>0</v>
          </cell>
          <cell r="LL223">
            <v>0.01</v>
          </cell>
          <cell r="LM223">
            <v>0.001</v>
          </cell>
          <cell r="LN223">
            <v>0.19</v>
          </cell>
          <cell r="LO223">
            <v>0.004</v>
          </cell>
          <cell r="LP223">
            <v>0.15</v>
          </cell>
          <cell r="LQ223">
            <v>0.004</v>
          </cell>
          <cell r="LR223">
            <v>0.32</v>
          </cell>
          <cell r="LS223">
            <v>0.005</v>
          </cell>
          <cell r="LT223">
            <v>0.53</v>
          </cell>
          <cell r="LU223">
            <v>0.006</v>
          </cell>
        </row>
        <row r="223">
          <cell r="MD223">
            <v>0</v>
          </cell>
          <cell r="ME223">
            <v>0.001</v>
          </cell>
          <cell r="MF223">
            <v>0.01</v>
          </cell>
          <cell r="MG223">
            <v>0</v>
          </cell>
          <cell r="MH223">
            <v>0.28</v>
          </cell>
          <cell r="MI223">
            <v>0.004</v>
          </cell>
          <cell r="MJ223">
            <v>0.44</v>
          </cell>
          <cell r="MK223">
            <v>0.005</v>
          </cell>
          <cell r="ML223">
            <v>0.31</v>
          </cell>
          <cell r="MM223">
            <v>0.004</v>
          </cell>
          <cell r="MN223">
            <v>0.42</v>
          </cell>
          <cell r="MO223">
            <v>0.005</v>
          </cell>
          <cell r="MP223">
            <v>0.27</v>
          </cell>
          <cell r="MQ223">
            <v>0.003</v>
          </cell>
          <cell r="MR223">
            <v>0.49</v>
          </cell>
          <cell r="MS223">
            <v>0.007</v>
          </cell>
          <cell r="MT223">
            <v>0.05</v>
          </cell>
          <cell r="MU223">
            <v>0.007</v>
          </cell>
          <cell r="MV223">
            <v>0.28</v>
          </cell>
          <cell r="MW223">
            <v>0.012</v>
          </cell>
          <cell r="MX223">
            <v>0.72</v>
          </cell>
          <cell r="MY223">
            <v>0.009</v>
          </cell>
        </row>
        <row r="223">
          <cell r="NH223">
            <v>0.02</v>
          </cell>
          <cell r="NI223">
            <v>0.003</v>
          </cell>
          <cell r="NJ223">
            <v>0.05</v>
          </cell>
          <cell r="NK223">
            <v>0.009</v>
          </cell>
          <cell r="NL223">
            <v>-0.02</v>
          </cell>
          <cell r="NM223">
            <v>0.001</v>
          </cell>
          <cell r="NN223">
            <v>-1.6</v>
          </cell>
          <cell r="NO223">
            <v>0.014</v>
          </cell>
          <cell r="NP223">
            <v>-1.34</v>
          </cell>
          <cell r="NQ223">
            <v>0.008</v>
          </cell>
          <cell r="NR223">
            <v>0.44</v>
          </cell>
          <cell r="NS223">
            <v>0.008</v>
          </cell>
          <cell r="NT223">
            <v>0.34</v>
          </cell>
          <cell r="NU223">
            <v>0.006</v>
          </cell>
          <cell r="NV223">
            <v>0.49</v>
          </cell>
          <cell r="NW223">
            <v>0.009</v>
          </cell>
          <cell r="NX223">
            <v>0.35</v>
          </cell>
          <cell r="NY223">
            <v>0.007</v>
          </cell>
          <cell r="NZ223">
            <v>0.46</v>
          </cell>
          <cell r="OA223">
            <v>0.008</v>
          </cell>
          <cell r="OB223">
            <v>0.3</v>
          </cell>
          <cell r="OC223">
            <v>0.007</v>
          </cell>
          <cell r="OD223">
            <v>-0.02</v>
          </cell>
          <cell r="OE223">
            <v>0.006</v>
          </cell>
          <cell r="OF223">
            <v>-0.28</v>
          </cell>
          <cell r="OG223">
            <v>0.007</v>
          </cell>
          <cell r="OH223">
            <v>-0.17</v>
          </cell>
          <cell r="OI223">
            <v>0.002</v>
          </cell>
          <cell r="OJ223">
            <v>-0.21</v>
          </cell>
          <cell r="OK223">
            <v>0.003</v>
          </cell>
          <cell r="OL223">
            <v>0.01</v>
          </cell>
          <cell r="OM223">
            <v>0.001</v>
          </cell>
          <cell r="ON223">
            <v>0.03</v>
          </cell>
          <cell r="OO223">
            <v>0</v>
          </cell>
          <cell r="OP223">
            <v>0.04</v>
          </cell>
          <cell r="OQ223">
            <v>0.001</v>
          </cell>
          <cell r="OR223">
            <v>0.04</v>
          </cell>
          <cell r="OS223">
            <v>0.001</v>
          </cell>
        </row>
        <row r="223">
          <cell r="PD223">
            <v>0.01</v>
          </cell>
          <cell r="PE223">
            <v>0</v>
          </cell>
          <cell r="PF223">
            <v>0.02</v>
          </cell>
          <cell r="PG223">
            <v>0.001</v>
          </cell>
          <cell r="PH223">
            <v>0.04</v>
          </cell>
          <cell r="PI223">
            <v>0.001</v>
          </cell>
          <cell r="PJ223">
            <v>0.02</v>
          </cell>
          <cell r="PK223">
            <v>0.001</v>
          </cell>
          <cell r="PL223">
            <v>0.04</v>
          </cell>
          <cell r="PM223">
            <v>0.001</v>
          </cell>
          <cell r="PN223">
            <v>0.03</v>
          </cell>
          <cell r="PO223">
            <v>0.001</v>
          </cell>
          <cell r="PP223">
            <v>0.02</v>
          </cell>
          <cell r="PQ223">
            <v>0.003</v>
          </cell>
          <cell r="PR223">
            <v>-0.12</v>
          </cell>
          <cell r="PS223">
            <v>0.002</v>
          </cell>
          <cell r="PT223">
            <v>-0.02</v>
          </cell>
          <cell r="PU223">
            <v>0.003</v>
          </cell>
          <cell r="PV223">
            <v>0</v>
          </cell>
          <cell r="PW223">
            <v>0.002</v>
          </cell>
        </row>
        <row r="223">
          <cell r="QF223">
            <v>-0.01</v>
          </cell>
          <cell r="QG223">
            <v>0.001</v>
          </cell>
          <cell r="QH223">
            <v>0.01</v>
          </cell>
          <cell r="QI223">
            <v>0.002</v>
          </cell>
          <cell r="QJ223">
            <v>-0.07</v>
          </cell>
          <cell r="QK223">
            <v>0.002</v>
          </cell>
          <cell r="QL223">
            <v>-0.25</v>
          </cell>
          <cell r="QM223">
            <v>0.002</v>
          </cell>
          <cell r="QN223">
            <v>-0.27</v>
          </cell>
          <cell r="QO223">
            <v>0.002</v>
          </cell>
          <cell r="QP223">
            <v>0.03</v>
          </cell>
          <cell r="QQ223">
            <v>0.003</v>
          </cell>
          <cell r="QR223">
            <v>-0.05</v>
          </cell>
          <cell r="QS223">
            <v>0.002</v>
          </cell>
          <cell r="QT223">
            <v>0.04</v>
          </cell>
          <cell r="QU223">
            <v>0.003</v>
          </cell>
          <cell r="QV223">
            <v>-0.05</v>
          </cell>
          <cell r="QW223">
            <v>0.002</v>
          </cell>
          <cell r="QX223">
            <v>0.02</v>
          </cell>
          <cell r="QY223">
            <v>0.002</v>
          </cell>
          <cell r="QZ223">
            <v>-0.04</v>
          </cell>
          <cell r="RA223">
            <v>0.002</v>
          </cell>
          <cell r="RB223">
            <v>-0.04</v>
          </cell>
          <cell r="RC223">
            <v>0.002</v>
          </cell>
          <cell r="RD223">
            <v>-0.12</v>
          </cell>
          <cell r="RE223">
            <v>0.002</v>
          </cell>
          <cell r="RF223">
            <v>-0.09</v>
          </cell>
          <cell r="RG223">
            <v>0.001</v>
          </cell>
          <cell r="RH223">
            <v>-0.05</v>
          </cell>
          <cell r="RI223">
            <v>0.001</v>
          </cell>
          <cell r="RJ223">
            <v>0.13</v>
          </cell>
          <cell r="RK223">
            <v>0.001</v>
          </cell>
          <cell r="RL223">
            <v>0.18</v>
          </cell>
          <cell r="RM223">
            <v>0.001</v>
          </cell>
          <cell r="RN223">
            <v>0.08</v>
          </cell>
          <cell r="RO223">
            <v>0.001</v>
          </cell>
          <cell r="RP223">
            <v>0.37</v>
          </cell>
          <cell r="RQ223">
            <v>0.002</v>
          </cell>
        </row>
        <row r="223">
          <cell r="RZ223">
            <v>0</v>
          </cell>
          <cell r="SA223">
            <v>0</v>
          </cell>
          <cell r="SB223">
            <v>0.16</v>
          </cell>
          <cell r="SC223">
            <v>0.004</v>
          </cell>
          <cell r="SD223">
            <v>-0.03</v>
          </cell>
          <cell r="SE223">
            <v>0.001</v>
          </cell>
          <cell r="SF223">
            <v>-0.19</v>
          </cell>
          <cell r="SG223">
            <v>0.002</v>
          </cell>
          <cell r="SH223">
            <v>-0.36</v>
          </cell>
          <cell r="SI223">
            <v>0.003</v>
          </cell>
          <cell r="SJ223">
            <v>0.13</v>
          </cell>
          <cell r="SK223">
            <v>0.001</v>
          </cell>
          <cell r="SL223">
            <v>0.29</v>
          </cell>
          <cell r="SM223">
            <v>0.002</v>
          </cell>
          <cell r="SN223">
            <v>0.13</v>
          </cell>
          <cell r="SO223">
            <v>0.001</v>
          </cell>
          <cell r="SP223">
            <v>0.3</v>
          </cell>
          <cell r="SQ223">
            <v>0.002</v>
          </cell>
          <cell r="SR223">
            <v>0.11</v>
          </cell>
          <cell r="SS223">
            <v>0.001</v>
          </cell>
          <cell r="ST223">
            <v>0.29</v>
          </cell>
          <cell r="SU223">
            <v>0.002</v>
          </cell>
          <cell r="SV223">
            <v>0.04</v>
          </cell>
          <cell r="SW223">
            <v>0.001</v>
          </cell>
          <cell r="SX223">
            <v>0.07</v>
          </cell>
          <cell r="SY223">
            <v>0.002</v>
          </cell>
          <cell r="SZ223">
            <v>0</v>
          </cell>
          <cell r="TA223">
            <v>0</v>
          </cell>
          <cell r="TB223">
            <v>-0.08</v>
          </cell>
          <cell r="TC223">
            <v>0.002</v>
          </cell>
          <cell r="TD223">
            <v>-0.1</v>
          </cell>
          <cell r="TE223">
            <v>0.003</v>
          </cell>
          <cell r="TF223">
            <v>-0.64</v>
          </cell>
          <cell r="TG223">
            <v>0.007</v>
          </cell>
          <cell r="TH223">
            <v>-0.21</v>
          </cell>
          <cell r="TI223">
            <v>0.004</v>
          </cell>
          <cell r="TJ223">
            <v>-0.22</v>
          </cell>
          <cell r="TK223">
            <v>0.007</v>
          </cell>
        </row>
        <row r="223">
          <cell r="TT223">
            <v>0.08</v>
          </cell>
          <cell r="TU223">
            <v>0.003</v>
          </cell>
          <cell r="TV223">
            <v>0.11</v>
          </cell>
          <cell r="TW223">
            <v>0.005</v>
          </cell>
          <cell r="TX223">
            <v>0.07</v>
          </cell>
          <cell r="TY223">
            <v>0.001</v>
          </cell>
          <cell r="TZ223">
            <v>-0.48</v>
          </cell>
          <cell r="UA223">
            <v>0.005</v>
          </cell>
          <cell r="UB223">
            <v>0.52</v>
          </cell>
          <cell r="UC223">
            <v>0.01</v>
          </cell>
          <cell r="UD223">
            <v>-0.09</v>
          </cell>
          <cell r="UE223">
            <v>0.002</v>
          </cell>
          <cell r="UF223">
            <v>-0.34</v>
          </cell>
          <cell r="UG223">
            <v>0.005</v>
          </cell>
          <cell r="UH223">
            <v>-0.11</v>
          </cell>
          <cell r="UI223">
            <v>0.002</v>
          </cell>
          <cell r="UJ223">
            <v>-0.39</v>
          </cell>
          <cell r="UK223">
            <v>0.005</v>
          </cell>
          <cell r="UL223">
            <v>-0.08</v>
          </cell>
          <cell r="UM223">
            <v>0.003</v>
          </cell>
          <cell r="UN223">
            <v>-0.33</v>
          </cell>
          <cell r="UO223">
            <v>0.005</v>
          </cell>
          <cell r="UP223">
            <v>-0.15</v>
          </cell>
          <cell r="UQ223">
            <v>0.002</v>
          </cell>
          <cell r="UR223">
            <v>-0.31</v>
          </cell>
          <cell r="US223">
            <v>0.005</v>
          </cell>
          <cell r="UT223">
            <v>-0.08</v>
          </cell>
          <cell r="UU223">
            <v>0.002</v>
          </cell>
          <cell r="UV223">
            <v>0.15</v>
          </cell>
          <cell r="UW223">
            <v>0.002</v>
          </cell>
          <cell r="UX223">
            <v>0.02</v>
          </cell>
          <cell r="UY223">
            <v>0</v>
          </cell>
          <cell r="UZ223">
            <v>0.11</v>
          </cell>
          <cell r="VA223">
            <v>0.001</v>
          </cell>
          <cell r="VB223">
            <v>0.09</v>
          </cell>
          <cell r="VC223">
            <v>0.001</v>
          </cell>
        </row>
        <row r="223">
          <cell r="VL223">
            <v>0.02</v>
          </cell>
          <cell r="VM223">
            <v>0</v>
          </cell>
          <cell r="VN223">
            <v>-0.03</v>
          </cell>
          <cell r="VO223">
            <v>0.001</v>
          </cell>
          <cell r="VP223">
            <v>0.03</v>
          </cell>
          <cell r="VQ223">
            <v>0</v>
          </cell>
          <cell r="VR223">
            <v>0.04</v>
          </cell>
          <cell r="VS223">
            <v>0</v>
          </cell>
          <cell r="VT223">
            <v>0.01</v>
          </cell>
          <cell r="VU223">
            <v>0</v>
          </cell>
          <cell r="VV223">
            <v>0</v>
          </cell>
          <cell r="VW223">
            <v>0</v>
          </cell>
          <cell r="VX223">
            <v>0.01</v>
          </cell>
          <cell r="VY223">
            <v>0</v>
          </cell>
          <cell r="VZ223">
            <v>-0.01</v>
          </cell>
          <cell r="WA223">
            <v>0</v>
          </cell>
          <cell r="WB223">
            <v>0.09</v>
          </cell>
          <cell r="WC223">
            <v>0.001</v>
          </cell>
          <cell r="WD223">
            <v>-0.03</v>
          </cell>
          <cell r="WE223">
            <v>0.001</v>
          </cell>
          <cell r="WF223">
            <v>-0.04</v>
          </cell>
          <cell r="WG223">
            <v>0.002</v>
          </cell>
          <cell r="WH223">
            <v>0.04</v>
          </cell>
          <cell r="WI223">
            <v>0.001</v>
          </cell>
        </row>
        <row r="223">
          <cell r="WR223">
            <v>0.06</v>
          </cell>
          <cell r="WS223">
            <v>0.001</v>
          </cell>
          <cell r="WT223">
            <v>0</v>
          </cell>
          <cell r="WU223">
            <v>0.001</v>
          </cell>
          <cell r="WV223">
            <v>0.02</v>
          </cell>
          <cell r="WW223">
            <v>0.001</v>
          </cell>
          <cell r="WX223">
            <v>0.03</v>
          </cell>
          <cell r="WY223">
            <v>0.002</v>
          </cell>
          <cell r="WZ223">
            <v>0.11</v>
          </cell>
          <cell r="XA223">
            <v>0.001</v>
          </cell>
          <cell r="XB223">
            <v>0.05</v>
          </cell>
          <cell r="XC223">
            <v>0.001</v>
          </cell>
          <cell r="XD223">
            <v>0.01</v>
          </cell>
          <cell r="XE223">
            <v>0.001</v>
          </cell>
          <cell r="XF223">
            <v>0.04</v>
          </cell>
          <cell r="XG223">
            <v>0.002</v>
          </cell>
          <cell r="XH223">
            <v>0.01</v>
          </cell>
          <cell r="XI223">
            <v>0.001</v>
          </cell>
          <cell r="XJ223">
            <v>0.05</v>
          </cell>
          <cell r="XK223">
            <v>0.002</v>
          </cell>
          <cell r="XL223">
            <v>0.02</v>
          </cell>
          <cell r="XM223">
            <v>0.001</v>
          </cell>
          <cell r="XN223">
            <v>0.04</v>
          </cell>
          <cell r="XO223">
            <v>0.001</v>
          </cell>
          <cell r="XP223">
            <v>0.03</v>
          </cell>
          <cell r="XQ223">
            <v>0.001</v>
          </cell>
          <cell r="XR223">
            <v>0.03</v>
          </cell>
          <cell r="XS223">
            <v>0.001</v>
          </cell>
          <cell r="XT223">
            <v>0.02</v>
          </cell>
          <cell r="XU223">
            <v>0</v>
          </cell>
        </row>
        <row r="224">
          <cell r="B224" t="str">
            <v>KMS144</v>
          </cell>
          <cell r="C224" t="str">
            <v>Korea/N China</v>
          </cell>
          <cell r="D224">
            <v>36.9278</v>
          </cell>
          <cell r="E224">
            <v>129.1556</v>
          </cell>
          <cell r="F224">
            <v>0.05</v>
          </cell>
          <cell r="G224">
            <v>0.005</v>
          </cell>
          <cell r="H224">
            <v>0.96</v>
          </cell>
          <cell r="I224">
            <v>0.02</v>
          </cell>
          <cell r="J224">
            <v>1.93</v>
          </cell>
          <cell r="K224">
            <v>0.021</v>
          </cell>
          <cell r="L224">
            <v>-1.17</v>
          </cell>
          <cell r="M224">
            <v>0.036</v>
          </cell>
          <cell r="N224">
            <v>-0.71</v>
          </cell>
          <cell r="O224">
            <v>0.083</v>
          </cell>
        </row>
        <row r="224">
          <cell r="X224">
            <v>0.22</v>
          </cell>
          <cell r="Y224">
            <v>0.006</v>
          </cell>
          <cell r="Z224">
            <v>0.92</v>
          </cell>
          <cell r="AA224">
            <v>0.052</v>
          </cell>
          <cell r="AB224">
            <v>0.88</v>
          </cell>
          <cell r="AC224">
            <v>0.018</v>
          </cell>
        </row>
        <row r="224">
          <cell r="AH224">
            <v>-0.45</v>
          </cell>
          <cell r="AI224">
            <v>0.013</v>
          </cell>
          <cell r="AJ224">
            <v>0.34</v>
          </cell>
          <cell r="AK224">
            <v>0.051</v>
          </cell>
          <cell r="AL224">
            <v>-0.41</v>
          </cell>
          <cell r="AM224">
            <v>0.01</v>
          </cell>
          <cell r="AN224">
            <v>0.31</v>
          </cell>
          <cell r="AO224">
            <v>0.038</v>
          </cell>
          <cell r="AP224">
            <v>-0.35</v>
          </cell>
          <cell r="AQ224">
            <v>0.015</v>
          </cell>
          <cell r="AR224">
            <v>0.42</v>
          </cell>
          <cell r="AS224">
            <v>0.051</v>
          </cell>
          <cell r="AT224">
            <v>-0.46</v>
          </cell>
          <cell r="AU224">
            <v>0.009</v>
          </cell>
          <cell r="AV224">
            <v>-0.54</v>
          </cell>
          <cell r="AW224">
            <v>0.026</v>
          </cell>
          <cell r="AX224">
            <v>-0.26</v>
          </cell>
          <cell r="AY224">
            <v>0.008</v>
          </cell>
          <cell r="AZ224">
            <v>0</v>
          </cell>
          <cell r="BA224">
            <v>0.013</v>
          </cell>
          <cell r="BB224">
            <v>0.07</v>
          </cell>
          <cell r="BC224">
            <v>0.002</v>
          </cell>
          <cell r="BD224">
            <v>0.11</v>
          </cell>
          <cell r="BE224">
            <v>0.003</v>
          </cell>
          <cell r="BF224">
            <v>-0.25</v>
          </cell>
          <cell r="BG224">
            <v>0.004</v>
          </cell>
          <cell r="BH224">
            <v>-0.2</v>
          </cell>
          <cell r="BI224">
            <v>0.014</v>
          </cell>
        </row>
        <row r="224">
          <cell r="BR224">
            <v>0.08</v>
          </cell>
          <cell r="BS224">
            <v>0.003</v>
          </cell>
          <cell r="BT224">
            <v>0.48</v>
          </cell>
          <cell r="BU224">
            <v>0.006</v>
          </cell>
          <cell r="BV224">
            <v>0.21</v>
          </cell>
          <cell r="BW224">
            <v>0.005</v>
          </cell>
        </row>
        <row r="224">
          <cell r="CB224">
            <v>-0.04</v>
          </cell>
          <cell r="CC224">
            <v>0.001</v>
          </cell>
          <cell r="CD224">
            <v>-0.02</v>
          </cell>
          <cell r="CE224">
            <v>0.007</v>
          </cell>
          <cell r="CF224">
            <v>-0.04</v>
          </cell>
          <cell r="CG224">
            <v>0.001</v>
          </cell>
          <cell r="CH224">
            <v>-0.02</v>
          </cell>
          <cell r="CI224">
            <v>0.006</v>
          </cell>
          <cell r="CJ224">
            <v>-0.03</v>
          </cell>
          <cell r="CK224">
            <v>0.001</v>
          </cell>
          <cell r="CL224">
            <v>-0.01</v>
          </cell>
          <cell r="CM224">
            <v>0.008</v>
          </cell>
          <cell r="CN224">
            <v>-0.05</v>
          </cell>
          <cell r="CO224">
            <v>0.001</v>
          </cell>
          <cell r="CP224">
            <v>-0.07</v>
          </cell>
          <cell r="CQ224">
            <v>0.007</v>
          </cell>
          <cell r="CR224">
            <v>-0.03</v>
          </cell>
          <cell r="CS224">
            <v>0.001</v>
          </cell>
          <cell r="CT224">
            <v>0.13</v>
          </cell>
          <cell r="CU224">
            <v>0.002</v>
          </cell>
          <cell r="CV224">
            <v>-0.92</v>
          </cell>
          <cell r="CW224">
            <v>0.016</v>
          </cell>
          <cell r="CX224">
            <v>0.22</v>
          </cell>
          <cell r="CY224">
            <v>0.012</v>
          </cell>
          <cell r="CZ224">
            <v>-1.27</v>
          </cell>
          <cell r="DA224">
            <v>0.029</v>
          </cell>
          <cell r="DB224">
            <v>-0.52</v>
          </cell>
          <cell r="DC224">
            <v>0.013</v>
          </cell>
        </row>
        <row r="224">
          <cell r="DL224">
            <v>0.07</v>
          </cell>
          <cell r="DM224">
            <v>0.008</v>
          </cell>
          <cell r="DN224">
            <v>0.16</v>
          </cell>
          <cell r="DO224">
            <v>0.003</v>
          </cell>
          <cell r="DP224">
            <v>0</v>
          </cell>
          <cell r="DQ224">
            <v>0.001</v>
          </cell>
        </row>
        <row r="224">
          <cell r="DV224">
            <v>-1.17</v>
          </cell>
          <cell r="DW224">
            <v>0.02</v>
          </cell>
          <cell r="DX224">
            <v>-0.05</v>
          </cell>
          <cell r="DY224">
            <v>0.002</v>
          </cell>
          <cell r="DZ224">
            <v>-1.05</v>
          </cell>
          <cell r="EA224">
            <v>0.022</v>
          </cell>
          <cell r="EB224">
            <v>-0.07</v>
          </cell>
          <cell r="EC224">
            <v>0.004</v>
          </cell>
          <cell r="ED224">
            <v>-1.02</v>
          </cell>
          <cell r="EE224">
            <v>0.021</v>
          </cell>
          <cell r="EF224">
            <v>-0.05</v>
          </cell>
          <cell r="EG224">
            <v>0.004</v>
          </cell>
          <cell r="EH224">
            <v>-0.93</v>
          </cell>
          <cell r="EI224">
            <v>0.017</v>
          </cell>
          <cell r="EJ224">
            <v>-0.08</v>
          </cell>
          <cell r="EK224">
            <v>0.003</v>
          </cell>
          <cell r="EL224">
            <v>-0.24</v>
          </cell>
          <cell r="EM224">
            <v>0.004</v>
          </cell>
          <cell r="EN224">
            <v>0.05</v>
          </cell>
          <cell r="EO224">
            <v>0.001</v>
          </cell>
          <cell r="EP224">
            <v>0.1</v>
          </cell>
          <cell r="EQ224">
            <v>0.001</v>
          </cell>
          <cell r="ER224">
            <v>0</v>
          </cell>
          <cell r="ES224">
            <v>0.001</v>
          </cell>
          <cell r="ET224">
            <v>-0.04</v>
          </cell>
          <cell r="EU224">
            <v>0.001</v>
          </cell>
          <cell r="EV224">
            <v>0.02</v>
          </cell>
          <cell r="EW224">
            <v>0.001</v>
          </cell>
        </row>
        <row r="224">
          <cell r="FF224">
            <v>0.03</v>
          </cell>
          <cell r="FG224">
            <v>0.001</v>
          </cell>
          <cell r="FH224">
            <v>0.04</v>
          </cell>
          <cell r="FI224">
            <v>0.001</v>
          </cell>
          <cell r="FJ224">
            <v>0.02</v>
          </cell>
          <cell r="FK224">
            <v>0</v>
          </cell>
        </row>
        <row r="224">
          <cell r="FP224">
            <v>0.05</v>
          </cell>
          <cell r="FQ224">
            <v>0.001</v>
          </cell>
          <cell r="FR224">
            <v>0</v>
          </cell>
          <cell r="FS224">
            <v>0.001</v>
          </cell>
          <cell r="FT224">
            <v>0.05</v>
          </cell>
          <cell r="FU224">
            <v>0.001</v>
          </cell>
          <cell r="FV224">
            <v>0</v>
          </cell>
          <cell r="FW224">
            <v>0.001</v>
          </cell>
          <cell r="FX224">
            <v>0.05</v>
          </cell>
          <cell r="FY224">
            <v>0.001</v>
          </cell>
          <cell r="FZ224">
            <v>0</v>
          </cell>
          <cell r="GA224">
            <v>0.001</v>
          </cell>
          <cell r="GB224">
            <v>0.03</v>
          </cell>
          <cell r="GC224">
            <v>0.001</v>
          </cell>
          <cell r="GD224">
            <v>0</v>
          </cell>
          <cell r="GE224">
            <v>0.001</v>
          </cell>
          <cell r="GF224">
            <v>-0.02</v>
          </cell>
          <cell r="GG224">
            <v>0</v>
          </cell>
          <cell r="GH224">
            <v>0.01</v>
          </cell>
          <cell r="GI224">
            <v>0</v>
          </cell>
          <cell r="GJ224">
            <v>-38.27</v>
          </cell>
          <cell r="GK224">
            <v>2.991</v>
          </cell>
          <cell r="GL224">
            <v>-140.12</v>
          </cell>
          <cell r="GM224">
            <v>19.502</v>
          </cell>
          <cell r="GN224">
            <v>-150.4</v>
          </cell>
          <cell r="GO224">
            <v>7.32</v>
          </cell>
          <cell r="GP224">
            <v>-412.52</v>
          </cell>
          <cell r="GQ224">
            <v>41.179</v>
          </cell>
        </row>
        <row r="224">
          <cell r="GZ224">
            <v>73.31</v>
          </cell>
          <cell r="HA224">
            <v>1.215</v>
          </cell>
          <cell r="HB224">
            <v>-69.42</v>
          </cell>
          <cell r="HC224">
            <v>5.894</v>
          </cell>
          <cell r="HD224">
            <v>0.82</v>
          </cell>
          <cell r="HE224">
            <v>0.025</v>
          </cell>
        </row>
        <row r="224">
          <cell r="HJ224">
            <v>-109.43</v>
          </cell>
          <cell r="HK224">
            <v>7.708</v>
          </cell>
          <cell r="HL224">
            <v>-385.19</v>
          </cell>
          <cell r="HM224">
            <v>31.363</v>
          </cell>
          <cell r="HN224">
            <v>-121.48</v>
          </cell>
          <cell r="HO224">
            <v>7.004</v>
          </cell>
          <cell r="HP224">
            <v>-380.03</v>
          </cell>
          <cell r="HQ224">
            <v>33.416</v>
          </cell>
          <cell r="HR224">
            <v>-113.69</v>
          </cell>
          <cell r="HS224">
            <v>6.439</v>
          </cell>
          <cell r="HT224">
            <v>-419.54</v>
          </cell>
          <cell r="HU224">
            <v>26.633</v>
          </cell>
          <cell r="HV224">
            <v>-86.58</v>
          </cell>
          <cell r="HW224">
            <v>3.188</v>
          </cell>
          <cell r="HX224">
            <v>-540.6</v>
          </cell>
          <cell r="HY224">
            <v>19.795</v>
          </cell>
          <cell r="HZ224">
            <v>-186.31</v>
          </cell>
          <cell r="IA224">
            <v>2.812</v>
          </cell>
          <cell r="IB224">
            <v>-0.12</v>
          </cell>
          <cell r="IC224">
            <v>0.017</v>
          </cell>
          <cell r="ID224">
            <v>0.14</v>
          </cell>
          <cell r="IE224">
            <v>0.003</v>
          </cell>
          <cell r="IF224">
            <v>-0.62</v>
          </cell>
          <cell r="IG224">
            <v>0.03</v>
          </cell>
          <cell r="IH224">
            <v>-0.52</v>
          </cell>
          <cell r="II224">
            <v>0.034</v>
          </cell>
        </row>
        <row r="224">
          <cell r="IR224">
            <v>-0.02</v>
          </cell>
          <cell r="IS224">
            <v>0.003</v>
          </cell>
          <cell r="IT224">
            <v>0.02</v>
          </cell>
          <cell r="IU224">
            <v>0.001</v>
          </cell>
          <cell r="IV224">
            <v>0.44</v>
          </cell>
          <cell r="IW224">
            <v>0.008</v>
          </cell>
        </row>
        <row r="224">
          <cell r="JB224">
            <v>-0.43</v>
          </cell>
          <cell r="JC224">
            <v>0.027</v>
          </cell>
          <cell r="JD224">
            <v>-0.35</v>
          </cell>
          <cell r="JE224">
            <v>0.017</v>
          </cell>
          <cell r="JF224">
            <v>-0.49</v>
          </cell>
          <cell r="JG224">
            <v>0.02</v>
          </cell>
          <cell r="JH224">
            <v>-0.26</v>
          </cell>
          <cell r="JI224">
            <v>0.024</v>
          </cell>
          <cell r="JJ224">
            <v>-0.48</v>
          </cell>
          <cell r="JK224">
            <v>0.019</v>
          </cell>
          <cell r="JL224">
            <v>-0.29</v>
          </cell>
          <cell r="JM224">
            <v>0.014</v>
          </cell>
          <cell r="JN224">
            <v>-0.38</v>
          </cell>
          <cell r="JO224">
            <v>0.016</v>
          </cell>
          <cell r="JP224">
            <v>-0.28</v>
          </cell>
          <cell r="JQ224">
            <v>0.013</v>
          </cell>
          <cell r="JR224">
            <v>-0.05</v>
          </cell>
          <cell r="JS224">
            <v>0.001</v>
          </cell>
          <cell r="JT224">
            <v>0.03</v>
          </cell>
          <cell r="JU224">
            <v>0.003</v>
          </cell>
          <cell r="JV224">
            <v>-0.19</v>
          </cell>
          <cell r="JW224">
            <v>0.008</v>
          </cell>
          <cell r="JX224">
            <v>-0.08</v>
          </cell>
          <cell r="JY224">
            <v>0.004</v>
          </cell>
          <cell r="JZ224">
            <v>0.26</v>
          </cell>
          <cell r="KA224">
            <v>0.006</v>
          </cell>
        </row>
        <row r="224">
          <cell r="KJ224">
            <v>0.05</v>
          </cell>
          <cell r="KK224">
            <v>0.001</v>
          </cell>
          <cell r="KL224">
            <v>-0.01</v>
          </cell>
          <cell r="KM224">
            <v>0.001</v>
          </cell>
          <cell r="KN224">
            <v>0</v>
          </cell>
          <cell r="KO224">
            <v>0</v>
          </cell>
        </row>
        <row r="224">
          <cell r="KT224">
            <v>-0.05</v>
          </cell>
          <cell r="KU224">
            <v>0.002</v>
          </cell>
          <cell r="KV224">
            <v>0.01</v>
          </cell>
          <cell r="KW224">
            <v>0.005</v>
          </cell>
          <cell r="KX224">
            <v>-0.04</v>
          </cell>
          <cell r="KY224">
            <v>0.001</v>
          </cell>
          <cell r="KZ224">
            <v>0</v>
          </cell>
          <cell r="LA224">
            <v>0.005</v>
          </cell>
          <cell r="LB224">
            <v>-0.02</v>
          </cell>
          <cell r="LC224">
            <v>0.001</v>
          </cell>
          <cell r="LD224">
            <v>-0.03</v>
          </cell>
          <cell r="LE224">
            <v>0.003</v>
          </cell>
          <cell r="LF224">
            <v>0.01</v>
          </cell>
          <cell r="LG224">
            <v>0.001</v>
          </cell>
          <cell r="LH224">
            <v>-0.07</v>
          </cell>
          <cell r="LI224">
            <v>0.003</v>
          </cell>
          <cell r="LJ224">
            <v>0.01</v>
          </cell>
          <cell r="LK224">
            <v>0</v>
          </cell>
          <cell r="LL224">
            <v>-0.02</v>
          </cell>
          <cell r="LM224">
            <v>0.001</v>
          </cell>
          <cell r="LN224">
            <v>-0.08</v>
          </cell>
          <cell r="LO224">
            <v>0.009</v>
          </cell>
          <cell r="LP224">
            <v>-0.62</v>
          </cell>
          <cell r="LQ224">
            <v>0.029</v>
          </cell>
          <cell r="LR224">
            <v>-0.29</v>
          </cell>
          <cell r="LS224">
            <v>0.02</v>
          </cell>
          <cell r="LT224">
            <v>-0.69</v>
          </cell>
          <cell r="LU224">
            <v>0.036</v>
          </cell>
        </row>
        <row r="224">
          <cell r="MD224">
            <v>0.01</v>
          </cell>
          <cell r="ME224">
            <v>0.001</v>
          </cell>
          <cell r="MF224">
            <v>0.01</v>
          </cell>
          <cell r="MG224">
            <v>0.001</v>
          </cell>
          <cell r="MH224">
            <v>-0.24</v>
          </cell>
          <cell r="MI224">
            <v>0.016</v>
          </cell>
          <cell r="MJ224">
            <v>-0.65</v>
          </cell>
          <cell r="MK224">
            <v>0.051</v>
          </cell>
          <cell r="ML224">
            <v>-0.25</v>
          </cell>
          <cell r="MM224">
            <v>0.015</v>
          </cell>
          <cell r="MN224">
            <v>-0.75</v>
          </cell>
          <cell r="MO224">
            <v>0.037</v>
          </cell>
          <cell r="MP224">
            <v>-0.24</v>
          </cell>
          <cell r="MQ224">
            <v>0.014</v>
          </cell>
          <cell r="MR224">
            <v>-0.12</v>
          </cell>
          <cell r="MS224">
            <v>0.016</v>
          </cell>
          <cell r="MT224">
            <v>-0.96</v>
          </cell>
          <cell r="MU224">
            <v>0.036</v>
          </cell>
          <cell r="MV224">
            <v>-0.4</v>
          </cell>
          <cell r="MW224">
            <v>0.036</v>
          </cell>
          <cell r="MX224">
            <v>-0.6</v>
          </cell>
          <cell r="MY224">
            <v>0.067</v>
          </cell>
        </row>
        <row r="224">
          <cell r="NH224">
            <v>0.06</v>
          </cell>
          <cell r="NI224">
            <v>0.003</v>
          </cell>
          <cell r="NJ224">
            <v>0.24</v>
          </cell>
          <cell r="NK224">
            <v>0.009</v>
          </cell>
          <cell r="NL224">
            <v>0.01</v>
          </cell>
          <cell r="NM224">
            <v>0.001</v>
          </cell>
        </row>
        <row r="224">
          <cell r="NR224">
            <v>-0.37</v>
          </cell>
          <cell r="NS224">
            <v>0.026</v>
          </cell>
          <cell r="NT224">
            <v>-1</v>
          </cell>
          <cell r="NU224">
            <v>0.06</v>
          </cell>
          <cell r="NV224">
            <v>-0.33</v>
          </cell>
          <cell r="NW224">
            <v>0.025</v>
          </cell>
          <cell r="NX224">
            <v>-1.01</v>
          </cell>
          <cell r="NY224">
            <v>0.061</v>
          </cell>
          <cell r="NZ224">
            <v>-0.29</v>
          </cell>
          <cell r="OA224">
            <v>0.023</v>
          </cell>
          <cell r="OB224">
            <v>-0.97</v>
          </cell>
          <cell r="OC224">
            <v>0.061</v>
          </cell>
          <cell r="OD224">
            <v>-0.33</v>
          </cell>
          <cell r="OE224">
            <v>0.02</v>
          </cell>
          <cell r="OF224">
            <v>-1.3</v>
          </cell>
          <cell r="OG224">
            <v>0.04</v>
          </cell>
          <cell r="OH224">
            <v>-0.09</v>
          </cell>
          <cell r="OI224">
            <v>0.002</v>
          </cell>
          <cell r="OJ224">
            <v>-0.12</v>
          </cell>
          <cell r="OK224">
            <v>0.002</v>
          </cell>
          <cell r="OL224">
            <v>0</v>
          </cell>
          <cell r="OM224">
            <v>0.003</v>
          </cell>
          <cell r="ON224">
            <v>0.02</v>
          </cell>
          <cell r="OO224">
            <v>0.001</v>
          </cell>
          <cell r="OP224">
            <v>-0.02</v>
          </cell>
          <cell r="OQ224">
            <v>0.002</v>
          </cell>
          <cell r="OR224">
            <v>-0.05</v>
          </cell>
          <cell r="OS224">
            <v>0.001</v>
          </cell>
        </row>
        <row r="224">
          <cell r="PF224">
            <v>-0.02</v>
          </cell>
          <cell r="PG224">
            <v>0.003</v>
          </cell>
          <cell r="PH224">
            <v>-0.01</v>
          </cell>
          <cell r="PI224">
            <v>0.001</v>
          </cell>
          <cell r="PJ224">
            <v>-0.02</v>
          </cell>
          <cell r="PK224">
            <v>0.003</v>
          </cell>
          <cell r="PL224">
            <v>-0.01</v>
          </cell>
          <cell r="PM224">
            <v>0.001</v>
          </cell>
          <cell r="PN224">
            <v>-0.01</v>
          </cell>
          <cell r="PO224">
            <v>0.002</v>
          </cell>
          <cell r="PP224">
            <v>0.01</v>
          </cell>
          <cell r="PQ224">
            <v>0.002</v>
          </cell>
          <cell r="PR224">
            <v>-0.4</v>
          </cell>
          <cell r="PS224">
            <v>0.01</v>
          </cell>
          <cell r="PT224">
            <v>0</v>
          </cell>
          <cell r="PU224">
            <v>0.002</v>
          </cell>
          <cell r="PV224">
            <v>-0.54</v>
          </cell>
          <cell r="PW224">
            <v>0.02</v>
          </cell>
        </row>
        <row r="224">
          <cell r="QF224">
            <v>-0.01</v>
          </cell>
          <cell r="QG224">
            <v>0.001</v>
          </cell>
          <cell r="QH224">
            <v>0.03</v>
          </cell>
          <cell r="QI224">
            <v>0.002</v>
          </cell>
          <cell r="QJ224">
            <v>-0.05</v>
          </cell>
          <cell r="QK224">
            <v>0.002</v>
          </cell>
        </row>
        <row r="224">
          <cell r="QP224">
            <v>0.01</v>
          </cell>
          <cell r="QQ224">
            <v>0.002</v>
          </cell>
          <cell r="QR224">
            <v>-0.59</v>
          </cell>
          <cell r="QS224">
            <v>0.015</v>
          </cell>
          <cell r="QT224">
            <v>0.02</v>
          </cell>
          <cell r="QU224">
            <v>0.001</v>
          </cell>
          <cell r="QV224">
            <v>-0.59</v>
          </cell>
          <cell r="QW224">
            <v>0.015</v>
          </cell>
          <cell r="QX224">
            <v>0.02</v>
          </cell>
          <cell r="QY224">
            <v>0.002</v>
          </cell>
          <cell r="QZ224">
            <v>-0.5</v>
          </cell>
          <cell r="RA224">
            <v>0.018</v>
          </cell>
          <cell r="RB224">
            <v>0</v>
          </cell>
          <cell r="RC224">
            <v>0.001</v>
          </cell>
          <cell r="RD224">
            <v>-0.48</v>
          </cell>
          <cell r="RE224">
            <v>0.02</v>
          </cell>
          <cell r="RF224">
            <v>-0.04</v>
          </cell>
          <cell r="RG224">
            <v>0.001</v>
          </cell>
          <cell r="RH224">
            <v>-0.03</v>
          </cell>
          <cell r="RI224">
            <v>0.001</v>
          </cell>
          <cell r="RJ224">
            <v>0.04</v>
          </cell>
          <cell r="RK224">
            <v>0.003</v>
          </cell>
          <cell r="RL224">
            <v>0.01</v>
          </cell>
          <cell r="RM224">
            <v>0.01</v>
          </cell>
          <cell r="RN224">
            <v>0</v>
          </cell>
          <cell r="RO224">
            <v>0.002</v>
          </cell>
          <cell r="RP224">
            <v>0.21</v>
          </cell>
          <cell r="RQ224">
            <v>0.008</v>
          </cell>
        </row>
        <row r="224">
          <cell r="RZ224">
            <v>0</v>
          </cell>
          <cell r="SA224">
            <v>0</v>
          </cell>
          <cell r="SB224">
            <v>0.17</v>
          </cell>
          <cell r="SC224">
            <v>0.002</v>
          </cell>
          <cell r="SD224">
            <v>0</v>
          </cell>
          <cell r="SE224">
            <v>0.001</v>
          </cell>
        </row>
        <row r="224">
          <cell r="SJ224">
            <v>0.01</v>
          </cell>
          <cell r="SK224">
            <v>0.003</v>
          </cell>
          <cell r="SL224">
            <v>0.07</v>
          </cell>
          <cell r="SM224">
            <v>0.011</v>
          </cell>
          <cell r="SN224">
            <v>0.02</v>
          </cell>
          <cell r="SO224">
            <v>0.002</v>
          </cell>
          <cell r="SP224">
            <v>0.06</v>
          </cell>
          <cell r="SQ224">
            <v>0.01</v>
          </cell>
          <cell r="SR224">
            <v>0.03</v>
          </cell>
          <cell r="SS224">
            <v>0.003</v>
          </cell>
          <cell r="ST224">
            <v>0.06</v>
          </cell>
          <cell r="SU224">
            <v>0.012</v>
          </cell>
          <cell r="SV224">
            <v>0</v>
          </cell>
          <cell r="SW224">
            <v>0.001</v>
          </cell>
          <cell r="SX224">
            <v>-0.03</v>
          </cell>
          <cell r="SY224">
            <v>0.007</v>
          </cell>
          <cell r="SZ224">
            <v>0</v>
          </cell>
          <cell r="TA224">
            <v>0</v>
          </cell>
          <cell r="TB224">
            <v>-0.03</v>
          </cell>
          <cell r="TC224">
            <v>0.001</v>
          </cell>
          <cell r="TD224">
            <v>-0.18</v>
          </cell>
          <cell r="TE224">
            <v>0.004</v>
          </cell>
          <cell r="TF224">
            <v>0.11</v>
          </cell>
          <cell r="TG224">
            <v>0.015</v>
          </cell>
          <cell r="TH224">
            <v>-0.51</v>
          </cell>
          <cell r="TI224">
            <v>0.01</v>
          </cell>
          <cell r="TJ224">
            <v>-0.46</v>
          </cell>
          <cell r="TK224">
            <v>0.007</v>
          </cell>
        </row>
        <row r="224">
          <cell r="TT224">
            <v>0.12</v>
          </cell>
          <cell r="TU224">
            <v>0.002</v>
          </cell>
          <cell r="TV224">
            <v>0.23</v>
          </cell>
          <cell r="TW224">
            <v>0.005</v>
          </cell>
          <cell r="TX224">
            <v>0.11</v>
          </cell>
          <cell r="TY224">
            <v>0.001</v>
          </cell>
        </row>
        <row r="224">
          <cell r="UD224">
            <v>-0.28</v>
          </cell>
          <cell r="UE224">
            <v>0.007</v>
          </cell>
          <cell r="UF224">
            <v>-0.12</v>
          </cell>
          <cell r="UG224">
            <v>0.008</v>
          </cell>
          <cell r="UH224">
            <v>-0.26</v>
          </cell>
          <cell r="UI224">
            <v>0.006</v>
          </cell>
          <cell r="UJ224">
            <v>-0.1</v>
          </cell>
          <cell r="UK224">
            <v>0.008</v>
          </cell>
          <cell r="UL224">
            <v>-0.22</v>
          </cell>
          <cell r="UM224">
            <v>0.008</v>
          </cell>
          <cell r="UN224">
            <v>-0.03</v>
          </cell>
          <cell r="UO224">
            <v>0.007</v>
          </cell>
          <cell r="UP224">
            <v>-0.25</v>
          </cell>
          <cell r="UQ224">
            <v>0.006</v>
          </cell>
          <cell r="UR224">
            <v>0.05</v>
          </cell>
          <cell r="US224">
            <v>0.004</v>
          </cell>
          <cell r="UT224">
            <v>-0.01</v>
          </cell>
          <cell r="UU224">
            <v>0.002</v>
          </cell>
          <cell r="UV224">
            <v>0.31</v>
          </cell>
          <cell r="UW224">
            <v>0.003</v>
          </cell>
          <cell r="UX224">
            <v>-0.03</v>
          </cell>
          <cell r="UY224">
            <v>0.003</v>
          </cell>
          <cell r="UZ224">
            <v>0.21</v>
          </cell>
          <cell r="VA224">
            <v>0.003</v>
          </cell>
          <cell r="VB224">
            <v>0.15</v>
          </cell>
          <cell r="VC224">
            <v>0.001</v>
          </cell>
        </row>
        <row r="224">
          <cell r="VP224">
            <v>0.03</v>
          </cell>
          <cell r="VQ224">
            <v>0</v>
          </cell>
          <cell r="VR224">
            <v>0.04</v>
          </cell>
          <cell r="VS224">
            <v>0.001</v>
          </cell>
          <cell r="VT224">
            <v>0.02</v>
          </cell>
          <cell r="VU224">
            <v>0</v>
          </cell>
          <cell r="VV224">
            <v>0</v>
          </cell>
          <cell r="VW224">
            <v>0</v>
          </cell>
          <cell r="VX224">
            <v>0.01</v>
          </cell>
          <cell r="VY224">
            <v>0</v>
          </cell>
          <cell r="VZ224">
            <v>-0.01</v>
          </cell>
          <cell r="WA224">
            <v>0</v>
          </cell>
          <cell r="WB224">
            <v>0.08</v>
          </cell>
          <cell r="WC224">
            <v>0.001</v>
          </cell>
          <cell r="WD224">
            <v>-0.05</v>
          </cell>
          <cell r="WE224">
            <v>0.001</v>
          </cell>
          <cell r="WF224">
            <v>0.06</v>
          </cell>
          <cell r="WG224">
            <v>0.002</v>
          </cell>
          <cell r="WH224">
            <v>0.03</v>
          </cell>
          <cell r="WI224">
            <v>0.002</v>
          </cell>
        </row>
        <row r="224">
          <cell r="WR224">
            <v>0.08</v>
          </cell>
          <cell r="WS224">
            <v>0.001</v>
          </cell>
          <cell r="WT224">
            <v>0</v>
          </cell>
          <cell r="WU224">
            <v>0.001</v>
          </cell>
          <cell r="WV224">
            <v>0.03</v>
          </cell>
          <cell r="WW224">
            <v>0.001</v>
          </cell>
        </row>
        <row r="224">
          <cell r="XB224">
            <v>0.09</v>
          </cell>
          <cell r="XC224">
            <v>0.002</v>
          </cell>
          <cell r="XD224">
            <v>0.01</v>
          </cell>
          <cell r="XE224">
            <v>0.001</v>
          </cell>
          <cell r="XF224">
            <v>0.1</v>
          </cell>
          <cell r="XG224">
            <v>0.002</v>
          </cell>
          <cell r="XH224">
            <v>0.01</v>
          </cell>
          <cell r="XI224">
            <v>0.001</v>
          </cell>
          <cell r="XJ224">
            <v>0.11</v>
          </cell>
          <cell r="XK224">
            <v>0.001</v>
          </cell>
          <cell r="XL224">
            <v>0.02</v>
          </cell>
          <cell r="XM224">
            <v>0.001</v>
          </cell>
          <cell r="XN224">
            <v>0.09</v>
          </cell>
          <cell r="XO224">
            <v>0.001</v>
          </cell>
          <cell r="XP224">
            <v>0.03</v>
          </cell>
          <cell r="XQ224">
            <v>0.001</v>
          </cell>
          <cell r="XR224">
            <v>0.03</v>
          </cell>
          <cell r="XS224">
            <v>0.001</v>
          </cell>
          <cell r="XT224">
            <v>0.02</v>
          </cell>
          <cell r="XU224">
            <v>0</v>
          </cell>
        </row>
        <row r="225">
          <cell r="B225" t="str">
            <v>KMS145-6</v>
          </cell>
          <cell r="C225" t="str">
            <v>Korea/N China</v>
          </cell>
          <cell r="D225">
            <v>37.5601636111111</v>
          </cell>
          <cell r="E225">
            <v>128.365778055556</v>
          </cell>
          <cell r="F225">
            <v>0.02</v>
          </cell>
          <cell r="G225">
            <v>0.006</v>
          </cell>
          <cell r="H225">
            <v>0.99</v>
          </cell>
          <cell r="I225">
            <v>0.028</v>
          </cell>
          <cell r="J225">
            <v>1.78</v>
          </cell>
          <cell r="K225">
            <v>0.031</v>
          </cell>
          <cell r="L225">
            <v>-0.29</v>
          </cell>
          <cell r="M225">
            <v>0.009</v>
          </cell>
          <cell r="N225">
            <v>2.19</v>
          </cell>
          <cell r="O225">
            <v>0.027</v>
          </cell>
        </row>
        <row r="225">
          <cell r="AD225">
            <v>-2.85</v>
          </cell>
          <cell r="AE225">
            <v>0.023</v>
          </cell>
          <cell r="AF225">
            <v>-4.96</v>
          </cell>
          <cell r="AG225">
            <v>0.054</v>
          </cell>
          <cell r="AH225">
            <v>-0.11</v>
          </cell>
          <cell r="AI225">
            <v>0.005</v>
          </cell>
          <cell r="AJ225">
            <v>1.48</v>
          </cell>
          <cell r="AK225">
            <v>0.022</v>
          </cell>
          <cell r="AL225">
            <v>-0.17</v>
          </cell>
          <cell r="AM225">
            <v>0.005</v>
          </cell>
          <cell r="AN225">
            <v>1.46</v>
          </cell>
          <cell r="AO225">
            <v>0.018</v>
          </cell>
          <cell r="AP225">
            <v>-0.09</v>
          </cell>
          <cell r="AQ225">
            <v>0.005</v>
          </cell>
          <cell r="AR225">
            <v>1.5</v>
          </cell>
          <cell r="AS225">
            <v>0.018</v>
          </cell>
          <cell r="AT225">
            <v>-0.45</v>
          </cell>
          <cell r="AU225">
            <v>0.006</v>
          </cell>
          <cell r="AV225">
            <v>-0.37</v>
          </cell>
          <cell r="AW225">
            <v>0.019</v>
          </cell>
          <cell r="AX225">
            <v>-0.47</v>
          </cell>
          <cell r="AY225">
            <v>0.007</v>
          </cell>
          <cell r="AZ225">
            <v>-0.53</v>
          </cell>
          <cell r="BA225">
            <v>0.011</v>
          </cell>
          <cell r="BB225">
            <v>0.05</v>
          </cell>
          <cell r="BC225">
            <v>0.001</v>
          </cell>
          <cell r="BD225">
            <v>0.21</v>
          </cell>
          <cell r="BE225">
            <v>0.002</v>
          </cell>
          <cell r="BF225">
            <v>-0.15</v>
          </cell>
          <cell r="BG225">
            <v>0.002</v>
          </cell>
          <cell r="BH225">
            <v>0.26</v>
          </cell>
          <cell r="BI225">
            <v>0.003</v>
          </cell>
        </row>
        <row r="225">
          <cell r="BX225">
            <v>-0.54</v>
          </cell>
          <cell r="BY225">
            <v>0.003</v>
          </cell>
          <cell r="BZ225">
            <v>0.04</v>
          </cell>
          <cell r="CA225">
            <v>0.006</v>
          </cell>
          <cell r="CB225">
            <v>-0.02</v>
          </cell>
          <cell r="CC225">
            <v>0.001</v>
          </cell>
          <cell r="CD225">
            <v>0.21</v>
          </cell>
          <cell r="CE225">
            <v>0.002</v>
          </cell>
          <cell r="CF225">
            <v>-0.03</v>
          </cell>
          <cell r="CG225">
            <v>0.001</v>
          </cell>
          <cell r="CH225">
            <v>0.19</v>
          </cell>
          <cell r="CI225">
            <v>0.002</v>
          </cell>
          <cell r="CJ225">
            <v>-0.01</v>
          </cell>
          <cell r="CK225">
            <v>0.001</v>
          </cell>
          <cell r="CL225">
            <v>0.21</v>
          </cell>
          <cell r="CM225">
            <v>0.002</v>
          </cell>
          <cell r="CN225">
            <v>-0.08</v>
          </cell>
          <cell r="CO225">
            <v>0.001</v>
          </cell>
          <cell r="CP225">
            <v>0.12</v>
          </cell>
          <cell r="CQ225">
            <v>0.002</v>
          </cell>
          <cell r="CR225">
            <v>-0.04</v>
          </cell>
          <cell r="CS225">
            <v>0</v>
          </cell>
          <cell r="CT225">
            <v>0.11</v>
          </cell>
          <cell r="CU225">
            <v>0.002</v>
          </cell>
          <cell r="CV225">
            <v>-0.6</v>
          </cell>
          <cell r="CW225">
            <v>0.008</v>
          </cell>
          <cell r="CX225">
            <v>0.03</v>
          </cell>
          <cell r="CY225">
            <v>0.005</v>
          </cell>
          <cell r="CZ225">
            <v>-0.38</v>
          </cell>
          <cell r="DA225">
            <v>0.013</v>
          </cell>
          <cell r="DB225">
            <v>-0.13</v>
          </cell>
          <cell r="DC225">
            <v>0.009</v>
          </cell>
        </row>
        <row r="225">
          <cell r="DR225">
            <v>-1.16</v>
          </cell>
          <cell r="DS225">
            <v>0.017</v>
          </cell>
          <cell r="DT225">
            <v>-0.12</v>
          </cell>
          <cell r="DU225">
            <v>0.004</v>
          </cell>
          <cell r="DV225">
            <v>-0.46</v>
          </cell>
          <cell r="DW225">
            <v>0.007</v>
          </cell>
          <cell r="DX225">
            <v>-0.01</v>
          </cell>
          <cell r="DY225">
            <v>0.002</v>
          </cell>
          <cell r="DZ225">
            <v>-0.49</v>
          </cell>
          <cell r="EA225">
            <v>0.007</v>
          </cell>
          <cell r="EB225">
            <v>-0.01</v>
          </cell>
          <cell r="EC225">
            <v>0.003</v>
          </cell>
          <cell r="ED225">
            <v>-0.4</v>
          </cell>
          <cell r="EE225">
            <v>0.006</v>
          </cell>
          <cell r="EF225">
            <v>0.04</v>
          </cell>
          <cell r="EG225">
            <v>0.003</v>
          </cell>
          <cell r="EH225">
            <v>-0.63</v>
          </cell>
          <cell r="EI225">
            <v>0.007</v>
          </cell>
          <cell r="EJ225">
            <v>-0.06</v>
          </cell>
          <cell r="EK225">
            <v>0.003</v>
          </cell>
          <cell r="EL225">
            <v>-0.34</v>
          </cell>
          <cell r="EM225">
            <v>0.006</v>
          </cell>
          <cell r="EN225">
            <v>0.02</v>
          </cell>
          <cell r="EO225">
            <v>0.001</v>
          </cell>
          <cell r="EP225">
            <v>0.06</v>
          </cell>
          <cell r="EQ225">
            <v>0</v>
          </cell>
          <cell r="ER225">
            <v>0.03</v>
          </cell>
          <cell r="ES225">
            <v>0</v>
          </cell>
          <cell r="ET225">
            <v>-0.04</v>
          </cell>
          <cell r="EU225">
            <v>0.001</v>
          </cell>
          <cell r="EV225">
            <v>0.05</v>
          </cell>
          <cell r="EW225">
            <v>0</v>
          </cell>
        </row>
        <row r="225">
          <cell r="FL225">
            <v>-0.11</v>
          </cell>
          <cell r="FM225">
            <v>0.001</v>
          </cell>
          <cell r="FN225">
            <v>0.02</v>
          </cell>
          <cell r="FO225">
            <v>0.001</v>
          </cell>
          <cell r="FP225">
            <v>0.02</v>
          </cell>
          <cell r="FQ225">
            <v>0.001</v>
          </cell>
          <cell r="FR225">
            <v>0.03</v>
          </cell>
          <cell r="FS225">
            <v>0</v>
          </cell>
          <cell r="FT225">
            <v>0.02</v>
          </cell>
          <cell r="FU225">
            <v>0</v>
          </cell>
          <cell r="FV225">
            <v>0.02</v>
          </cell>
          <cell r="FW225">
            <v>0</v>
          </cell>
          <cell r="FX225">
            <v>0.02</v>
          </cell>
          <cell r="FY225">
            <v>0</v>
          </cell>
          <cell r="FZ225">
            <v>0.03</v>
          </cell>
          <cell r="GA225">
            <v>0</v>
          </cell>
          <cell r="GB225">
            <v>0</v>
          </cell>
          <cell r="GC225">
            <v>0</v>
          </cell>
          <cell r="GD225">
            <v>0.02</v>
          </cell>
          <cell r="GE225">
            <v>0</v>
          </cell>
          <cell r="GF225">
            <v>-0.01</v>
          </cell>
          <cell r="GG225">
            <v>0</v>
          </cell>
          <cell r="GH225">
            <v>0.01</v>
          </cell>
          <cell r="GI225">
            <v>0</v>
          </cell>
          <cell r="GJ225">
            <v>74.98</v>
          </cell>
          <cell r="GK225">
            <v>0.886</v>
          </cell>
          <cell r="GL225">
            <v>322.17</v>
          </cell>
          <cell r="GM225">
            <v>3.838</v>
          </cell>
          <cell r="GN225">
            <v>21.11</v>
          </cell>
          <cell r="GO225">
            <v>1.24</v>
          </cell>
          <cell r="GP225">
            <v>598.69</v>
          </cell>
          <cell r="GQ225">
            <v>4.839</v>
          </cell>
        </row>
        <row r="225">
          <cell r="HF225">
            <v>-345.12</v>
          </cell>
          <cell r="HG225">
            <v>2.426</v>
          </cell>
          <cell r="HH225">
            <v>-934.41</v>
          </cell>
          <cell r="HI225">
            <v>6.627</v>
          </cell>
          <cell r="HJ225">
            <v>35.74</v>
          </cell>
          <cell r="HK225">
            <v>0.936</v>
          </cell>
          <cell r="HL225">
            <v>420.46</v>
          </cell>
          <cell r="HM225">
            <v>4.338</v>
          </cell>
          <cell r="HN225">
            <v>24.03</v>
          </cell>
          <cell r="HO225">
            <v>1.086</v>
          </cell>
          <cell r="HP225">
            <v>410.84</v>
          </cell>
          <cell r="HQ225">
            <v>3.543</v>
          </cell>
          <cell r="HR225">
            <v>32.16</v>
          </cell>
          <cell r="HS225">
            <v>0.916</v>
          </cell>
          <cell r="HT225">
            <v>403.53</v>
          </cell>
          <cell r="HU225">
            <v>3.381</v>
          </cell>
          <cell r="HV225">
            <v>-39.24</v>
          </cell>
          <cell r="HW225">
            <v>0.735</v>
          </cell>
          <cell r="HX225">
            <v>-74.8</v>
          </cell>
          <cell r="HY225">
            <v>3.585</v>
          </cell>
          <cell r="HZ225">
            <v>-265.56</v>
          </cell>
          <cell r="IA225">
            <v>2.723</v>
          </cell>
          <cell r="IB225">
            <v>0.43</v>
          </cell>
          <cell r="IC225">
            <v>0.005</v>
          </cell>
          <cell r="ID225">
            <v>0.19</v>
          </cell>
          <cell r="IE225">
            <v>0.004</v>
          </cell>
          <cell r="IF225">
            <v>0.42</v>
          </cell>
          <cell r="IG225">
            <v>0.007</v>
          </cell>
          <cell r="IH225">
            <v>0.5</v>
          </cell>
          <cell r="II225">
            <v>0.005</v>
          </cell>
        </row>
        <row r="225">
          <cell r="IX225">
            <v>-1.58</v>
          </cell>
          <cell r="IY225">
            <v>0.008</v>
          </cell>
          <cell r="IZ225">
            <v>-0.61</v>
          </cell>
          <cell r="JA225">
            <v>0.005</v>
          </cell>
          <cell r="JB225">
            <v>0.47</v>
          </cell>
          <cell r="JC225">
            <v>0.006</v>
          </cell>
          <cell r="JD225">
            <v>0.33</v>
          </cell>
          <cell r="JE225">
            <v>0.004</v>
          </cell>
          <cell r="JF225">
            <v>0.46</v>
          </cell>
          <cell r="JG225">
            <v>0.007</v>
          </cell>
          <cell r="JH225">
            <v>0.35</v>
          </cell>
          <cell r="JI225">
            <v>0.004</v>
          </cell>
          <cell r="JJ225">
            <v>0.45</v>
          </cell>
          <cell r="JK225">
            <v>0.006</v>
          </cell>
          <cell r="JL225">
            <v>0.34</v>
          </cell>
          <cell r="JM225">
            <v>0.004</v>
          </cell>
          <cell r="JN225">
            <v>-0.01</v>
          </cell>
          <cell r="JO225">
            <v>0.004</v>
          </cell>
          <cell r="JP225">
            <v>0.05</v>
          </cell>
          <cell r="JQ225">
            <v>0.003</v>
          </cell>
          <cell r="JR225">
            <v>-0.13</v>
          </cell>
          <cell r="JS225">
            <v>0.001</v>
          </cell>
          <cell r="JT225">
            <v>-0.04</v>
          </cell>
          <cell r="JU225">
            <v>0.002</v>
          </cell>
          <cell r="JV225">
            <v>0.03</v>
          </cell>
          <cell r="JW225">
            <v>0.003</v>
          </cell>
          <cell r="JX225">
            <v>-0.05</v>
          </cell>
          <cell r="JY225">
            <v>0.002</v>
          </cell>
          <cell r="JZ225">
            <v>-0.14</v>
          </cell>
          <cell r="KA225">
            <v>0.007</v>
          </cell>
        </row>
        <row r="225">
          <cell r="KP225">
            <v>0.16</v>
          </cell>
          <cell r="KQ225">
            <v>0.002</v>
          </cell>
          <cell r="KR225">
            <v>0.1</v>
          </cell>
          <cell r="KS225">
            <v>0.003</v>
          </cell>
          <cell r="KT225">
            <v>-0.06</v>
          </cell>
          <cell r="KU225">
            <v>0.002</v>
          </cell>
          <cell r="KV225">
            <v>-0.05</v>
          </cell>
          <cell r="KW225">
            <v>0.004</v>
          </cell>
          <cell r="KX225">
            <v>-0.07</v>
          </cell>
          <cell r="KY225">
            <v>0.001</v>
          </cell>
          <cell r="KZ225">
            <v>-0.09</v>
          </cell>
          <cell r="LA225">
            <v>0.004</v>
          </cell>
          <cell r="LB225">
            <v>-0.06</v>
          </cell>
          <cell r="LC225">
            <v>0.001</v>
          </cell>
          <cell r="LD225">
            <v>-0.09</v>
          </cell>
          <cell r="LE225">
            <v>0.004</v>
          </cell>
          <cell r="LF225">
            <v>-0.02</v>
          </cell>
          <cell r="LG225">
            <v>0.001</v>
          </cell>
          <cell r="LH225">
            <v>-0.07</v>
          </cell>
          <cell r="LI225">
            <v>0.003</v>
          </cell>
          <cell r="LJ225">
            <v>0.01</v>
          </cell>
          <cell r="LK225">
            <v>0</v>
          </cell>
          <cell r="LL225">
            <v>0.02</v>
          </cell>
          <cell r="LM225">
            <v>0.001</v>
          </cell>
          <cell r="LN225">
            <v>0.28</v>
          </cell>
          <cell r="LO225">
            <v>0.003</v>
          </cell>
          <cell r="LP225">
            <v>0.48</v>
          </cell>
          <cell r="LQ225">
            <v>0.004</v>
          </cell>
          <cell r="LR225">
            <v>0.14</v>
          </cell>
          <cell r="LS225">
            <v>0.004</v>
          </cell>
          <cell r="LT225">
            <v>0.52</v>
          </cell>
          <cell r="LU225">
            <v>0.005</v>
          </cell>
        </row>
        <row r="225">
          <cell r="MH225">
            <v>0.19</v>
          </cell>
          <cell r="MI225">
            <v>0.003</v>
          </cell>
          <cell r="MJ225">
            <v>0.48</v>
          </cell>
          <cell r="MK225">
            <v>0.004</v>
          </cell>
          <cell r="ML225">
            <v>0.19</v>
          </cell>
          <cell r="MM225">
            <v>0.003</v>
          </cell>
          <cell r="MN225">
            <v>0.49</v>
          </cell>
          <cell r="MO225">
            <v>0.004</v>
          </cell>
          <cell r="MP225">
            <v>0.18</v>
          </cell>
          <cell r="MQ225">
            <v>0.003</v>
          </cell>
          <cell r="MR225">
            <v>0.61</v>
          </cell>
          <cell r="MS225">
            <v>0.007</v>
          </cell>
          <cell r="MT225">
            <v>0.49</v>
          </cell>
          <cell r="MU225">
            <v>0.006</v>
          </cell>
          <cell r="MV225">
            <v>-0.02</v>
          </cell>
          <cell r="MW225">
            <v>0.008</v>
          </cell>
          <cell r="MX225">
            <v>0.68</v>
          </cell>
          <cell r="MY225">
            <v>0.007</v>
          </cell>
        </row>
        <row r="225">
          <cell r="NN225">
            <v>-1.74</v>
          </cell>
          <cell r="NO225">
            <v>0.011</v>
          </cell>
          <cell r="NP225">
            <v>-1.36</v>
          </cell>
          <cell r="NQ225">
            <v>0.007</v>
          </cell>
          <cell r="NR225">
            <v>0.32</v>
          </cell>
          <cell r="NS225">
            <v>0.008</v>
          </cell>
          <cell r="NT225">
            <v>0.52</v>
          </cell>
          <cell r="NU225">
            <v>0.006</v>
          </cell>
          <cell r="NV225">
            <v>0.26</v>
          </cell>
          <cell r="NW225">
            <v>0.008</v>
          </cell>
          <cell r="NX225">
            <v>0.53</v>
          </cell>
          <cell r="NY225">
            <v>0.006</v>
          </cell>
          <cell r="NZ225">
            <v>0.31</v>
          </cell>
          <cell r="OA225">
            <v>0.007</v>
          </cell>
          <cell r="OB225">
            <v>0.56</v>
          </cell>
          <cell r="OC225">
            <v>0.006</v>
          </cell>
          <cell r="OD225">
            <v>-0.13</v>
          </cell>
          <cell r="OE225">
            <v>0.005</v>
          </cell>
          <cell r="OF225">
            <v>-0.01</v>
          </cell>
          <cell r="OG225">
            <v>0.006</v>
          </cell>
          <cell r="OH225">
            <v>-0.16</v>
          </cell>
          <cell r="OI225">
            <v>0.002</v>
          </cell>
          <cell r="OJ225">
            <v>-0.17</v>
          </cell>
          <cell r="OK225">
            <v>0.003</v>
          </cell>
          <cell r="OL225">
            <v>0.04</v>
          </cell>
          <cell r="OM225">
            <v>0.001</v>
          </cell>
          <cell r="ON225">
            <v>0.05</v>
          </cell>
          <cell r="OO225">
            <v>0</v>
          </cell>
          <cell r="OP225">
            <v>0.05</v>
          </cell>
          <cell r="OQ225">
            <v>0.001</v>
          </cell>
          <cell r="OR225">
            <v>0.05</v>
          </cell>
          <cell r="OS225">
            <v>0.001</v>
          </cell>
        </row>
        <row r="225">
          <cell r="PF225">
            <v>0.05</v>
          </cell>
          <cell r="PG225">
            <v>0.001</v>
          </cell>
          <cell r="PH225">
            <v>0.04</v>
          </cell>
          <cell r="PI225">
            <v>0.001</v>
          </cell>
          <cell r="PJ225">
            <v>0.06</v>
          </cell>
          <cell r="PK225">
            <v>0.001</v>
          </cell>
          <cell r="PL225">
            <v>0.05</v>
          </cell>
          <cell r="PM225">
            <v>0</v>
          </cell>
          <cell r="PN225">
            <v>0.04</v>
          </cell>
          <cell r="PO225">
            <v>0.001</v>
          </cell>
          <cell r="PP225">
            <v>0.11</v>
          </cell>
          <cell r="PQ225">
            <v>0.002</v>
          </cell>
          <cell r="PR225">
            <v>0.02</v>
          </cell>
          <cell r="PS225">
            <v>0.002</v>
          </cell>
          <cell r="PT225">
            <v>-0.03</v>
          </cell>
          <cell r="PU225">
            <v>0.003</v>
          </cell>
          <cell r="PV225">
            <v>0.01</v>
          </cell>
          <cell r="PW225">
            <v>0.002</v>
          </cell>
        </row>
        <row r="225">
          <cell r="QL225">
            <v>-0.25</v>
          </cell>
          <cell r="QM225">
            <v>0.002</v>
          </cell>
          <cell r="QN225">
            <v>-0.29</v>
          </cell>
          <cell r="QO225">
            <v>0.002</v>
          </cell>
          <cell r="QP225">
            <v>0.06</v>
          </cell>
          <cell r="QQ225">
            <v>0.002</v>
          </cell>
          <cell r="QR225">
            <v>0.01</v>
          </cell>
          <cell r="QS225">
            <v>0.002</v>
          </cell>
          <cell r="QT225">
            <v>0.07</v>
          </cell>
          <cell r="QU225">
            <v>0.002</v>
          </cell>
          <cell r="QV225">
            <v>0.01</v>
          </cell>
          <cell r="QW225">
            <v>0.002</v>
          </cell>
          <cell r="QX225">
            <v>0.07</v>
          </cell>
          <cell r="QY225">
            <v>0.002</v>
          </cell>
          <cell r="QZ225">
            <v>0.04</v>
          </cell>
          <cell r="RA225">
            <v>0.002</v>
          </cell>
          <cell r="RB225">
            <v>0</v>
          </cell>
          <cell r="RC225">
            <v>0.002</v>
          </cell>
          <cell r="RD225">
            <v>-0.03</v>
          </cell>
          <cell r="RE225">
            <v>0.002</v>
          </cell>
          <cell r="RF225">
            <v>-0.07</v>
          </cell>
          <cell r="RG225">
            <v>0.001</v>
          </cell>
          <cell r="RH225">
            <v>-0.05</v>
          </cell>
          <cell r="RI225">
            <v>0.001</v>
          </cell>
          <cell r="RJ225">
            <v>0.15</v>
          </cell>
          <cell r="RK225">
            <v>0.001</v>
          </cell>
          <cell r="RL225">
            <v>0.25</v>
          </cell>
          <cell r="RM225">
            <v>0.001</v>
          </cell>
          <cell r="RN225">
            <v>-0.01</v>
          </cell>
          <cell r="RO225">
            <v>0.001</v>
          </cell>
          <cell r="RP225">
            <v>0.27</v>
          </cell>
          <cell r="RQ225">
            <v>0.003</v>
          </cell>
        </row>
        <row r="225">
          <cell r="SF225">
            <v>-0.11</v>
          </cell>
          <cell r="SG225">
            <v>0.002</v>
          </cell>
          <cell r="SH225">
            <v>-0.27</v>
          </cell>
          <cell r="SI225">
            <v>0.003</v>
          </cell>
          <cell r="SJ225">
            <v>0.08</v>
          </cell>
          <cell r="SK225">
            <v>0.001</v>
          </cell>
          <cell r="SL225">
            <v>0.27</v>
          </cell>
          <cell r="SM225">
            <v>0.002</v>
          </cell>
          <cell r="SN225">
            <v>0.07</v>
          </cell>
          <cell r="SO225">
            <v>0.001</v>
          </cell>
          <cell r="SP225">
            <v>0.28</v>
          </cell>
          <cell r="SQ225">
            <v>0.002</v>
          </cell>
          <cell r="SR225">
            <v>0.07</v>
          </cell>
          <cell r="SS225">
            <v>0.001</v>
          </cell>
          <cell r="ST225">
            <v>0.27</v>
          </cell>
          <cell r="SU225">
            <v>0.002</v>
          </cell>
          <cell r="SV225">
            <v>0.02</v>
          </cell>
          <cell r="SW225">
            <v>0.001</v>
          </cell>
          <cell r="SX225">
            <v>0.07</v>
          </cell>
          <cell r="SY225">
            <v>0.001</v>
          </cell>
          <cell r="SZ225">
            <v>0</v>
          </cell>
          <cell r="TA225">
            <v>0</v>
          </cell>
          <cell r="TB225">
            <v>-0.04</v>
          </cell>
          <cell r="TC225">
            <v>0.002</v>
          </cell>
          <cell r="TD225">
            <v>-0.06</v>
          </cell>
          <cell r="TE225">
            <v>0.003</v>
          </cell>
          <cell r="TF225">
            <v>-0.5</v>
          </cell>
          <cell r="TG225">
            <v>0.007</v>
          </cell>
          <cell r="TH225">
            <v>-0.15</v>
          </cell>
          <cell r="TI225">
            <v>0.004</v>
          </cell>
          <cell r="TJ225">
            <v>-0.19</v>
          </cell>
          <cell r="TK225">
            <v>0.008</v>
          </cell>
        </row>
        <row r="225">
          <cell r="TZ225">
            <v>-0.33</v>
          </cell>
          <cell r="UA225">
            <v>0.005</v>
          </cell>
          <cell r="UB225">
            <v>0.94</v>
          </cell>
          <cell r="UC225">
            <v>0.008</v>
          </cell>
          <cell r="UD225">
            <v>-0.06</v>
          </cell>
          <cell r="UE225">
            <v>0.002</v>
          </cell>
          <cell r="UF225">
            <v>-0.29</v>
          </cell>
          <cell r="UG225">
            <v>0.005</v>
          </cell>
          <cell r="UH225">
            <v>-0.07</v>
          </cell>
          <cell r="UI225">
            <v>0.002</v>
          </cell>
          <cell r="UJ225">
            <v>-0.27</v>
          </cell>
          <cell r="UK225">
            <v>0.005</v>
          </cell>
          <cell r="UL225">
            <v>-0.03</v>
          </cell>
          <cell r="UM225">
            <v>0.002</v>
          </cell>
          <cell r="UN225">
            <v>-0.2</v>
          </cell>
          <cell r="UO225">
            <v>0.005</v>
          </cell>
          <cell r="UP225">
            <v>-0.09</v>
          </cell>
          <cell r="UQ225">
            <v>0.002</v>
          </cell>
          <cell r="UR225">
            <v>-0.08</v>
          </cell>
          <cell r="US225">
            <v>0.004</v>
          </cell>
          <cell r="UT225">
            <v>-0.02</v>
          </cell>
          <cell r="UU225">
            <v>0.002</v>
          </cell>
          <cell r="UV225">
            <v>0.28</v>
          </cell>
          <cell r="UW225">
            <v>0.002</v>
          </cell>
          <cell r="UX225">
            <v>0.02</v>
          </cell>
          <cell r="UY225">
            <v>0</v>
          </cell>
          <cell r="UZ225">
            <v>0.06</v>
          </cell>
          <cell r="VA225">
            <v>0.001</v>
          </cell>
          <cell r="VB225">
            <v>0.11</v>
          </cell>
          <cell r="VC225">
            <v>0.001</v>
          </cell>
        </row>
        <row r="225">
          <cell r="VL225">
            <v>0.02</v>
          </cell>
          <cell r="VM225">
            <v>0</v>
          </cell>
          <cell r="VN225">
            <v>-0.05</v>
          </cell>
          <cell r="VO225">
            <v>0.001</v>
          </cell>
          <cell r="VP225">
            <v>0.03</v>
          </cell>
          <cell r="VQ225">
            <v>0</v>
          </cell>
          <cell r="VR225">
            <v>0.05</v>
          </cell>
          <cell r="VS225">
            <v>0</v>
          </cell>
          <cell r="VT225">
            <v>0.02</v>
          </cell>
          <cell r="VU225">
            <v>0</v>
          </cell>
          <cell r="VV225">
            <v>0</v>
          </cell>
          <cell r="VW225">
            <v>0</v>
          </cell>
          <cell r="VX225">
            <v>0.02</v>
          </cell>
          <cell r="VY225">
            <v>0</v>
          </cell>
          <cell r="VZ225">
            <v>-0.01</v>
          </cell>
          <cell r="WA225">
            <v>0</v>
          </cell>
          <cell r="WB225">
            <v>0.11</v>
          </cell>
          <cell r="WC225">
            <v>0.001</v>
          </cell>
          <cell r="WD225">
            <v>-0.1</v>
          </cell>
          <cell r="WE225">
            <v>0.001</v>
          </cell>
          <cell r="WF225">
            <v>0.02</v>
          </cell>
          <cell r="WG225">
            <v>0.002</v>
          </cell>
          <cell r="WH225">
            <v>0</v>
          </cell>
          <cell r="WI225">
            <v>0.001</v>
          </cell>
        </row>
        <row r="225">
          <cell r="WX225">
            <v>0.11</v>
          </cell>
          <cell r="WY225">
            <v>0.002</v>
          </cell>
          <cell r="WZ225">
            <v>0.16</v>
          </cell>
          <cell r="XA225">
            <v>0.001</v>
          </cell>
          <cell r="XB225">
            <v>0.09</v>
          </cell>
          <cell r="XC225">
            <v>0.001</v>
          </cell>
          <cell r="XD225">
            <v>-0.05</v>
          </cell>
          <cell r="XE225">
            <v>0.001</v>
          </cell>
          <cell r="XF225">
            <v>0.09</v>
          </cell>
          <cell r="XG225">
            <v>0.002</v>
          </cell>
          <cell r="XH225">
            <v>-0.04</v>
          </cell>
          <cell r="XI225">
            <v>0.001</v>
          </cell>
          <cell r="XJ225">
            <v>0.1</v>
          </cell>
          <cell r="XK225">
            <v>0.002</v>
          </cell>
          <cell r="XL225">
            <v>-0.04</v>
          </cell>
          <cell r="XM225">
            <v>0.001</v>
          </cell>
          <cell r="XN225">
            <v>0.11</v>
          </cell>
          <cell r="XO225">
            <v>0.001</v>
          </cell>
          <cell r="XP225">
            <v>0</v>
          </cell>
          <cell r="XQ225">
            <v>0.001</v>
          </cell>
          <cell r="XR225">
            <v>0.05</v>
          </cell>
          <cell r="XS225">
            <v>0.001</v>
          </cell>
          <cell r="XT225">
            <v>0.02</v>
          </cell>
          <cell r="XU225">
            <v>0</v>
          </cell>
        </row>
        <row r="226">
          <cell r="B226" t="str">
            <v>KMS147</v>
          </cell>
          <cell r="C226" t="str">
            <v>Korea/N China</v>
          </cell>
          <cell r="D226">
            <v>37.584</v>
          </cell>
          <cell r="E226">
            <v>127.8975</v>
          </cell>
          <cell r="F226">
            <v>0.24</v>
          </cell>
          <cell r="G226">
            <v>0.007</v>
          </cell>
          <cell r="H226">
            <v>2.07</v>
          </cell>
          <cell r="I226">
            <v>0.026</v>
          </cell>
          <cell r="J226">
            <v>2.73</v>
          </cell>
          <cell r="K226">
            <v>0.029</v>
          </cell>
          <cell r="L226">
            <v>-0.06</v>
          </cell>
          <cell r="M226">
            <v>0.008</v>
          </cell>
          <cell r="N226">
            <v>2.84</v>
          </cell>
          <cell r="O226">
            <v>0.031</v>
          </cell>
        </row>
        <row r="226">
          <cell r="AD226">
            <v>-2.74</v>
          </cell>
          <cell r="AE226">
            <v>0.019</v>
          </cell>
          <cell r="AF226">
            <v>-3.87</v>
          </cell>
          <cell r="AG226">
            <v>0.061</v>
          </cell>
          <cell r="AH226">
            <v>0.16</v>
          </cell>
          <cell r="AI226">
            <v>0.006</v>
          </cell>
          <cell r="AJ226">
            <v>2.69</v>
          </cell>
          <cell r="AK226">
            <v>0.024</v>
          </cell>
          <cell r="AL226">
            <v>0.23</v>
          </cell>
          <cell r="AM226">
            <v>0.006</v>
          </cell>
          <cell r="AN226">
            <v>2.42</v>
          </cell>
          <cell r="AO226">
            <v>0.02</v>
          </cell>
          <cell r="AP226">
            <v>0.31</v>
          </cell>
          <cell r="AQ226">
            <v>0.005</v>
          </cell>
          <cell r="AR226">
            <v>2.61</v>
          </cell>
          <cell r="AS226">
            <v>0.021</v>
          </cell>
          <cell r="AT226">
            <v>-0.15</v>
          </cell>
          <cell r="AU226">
            <v>0.006</v>
          </cell>
          <cell r="AV226">
            <v>0.61</v>
          </cell>
          <cell r="AW226">
            <v>0.022</v>
          </cell>
          <cell r="AX226">
            <v>-0.49</v>
          </cell>
          <cell r="AY226">
            <v>0.005</v>
          </cell>
          <cell r="AZ226">
            <v>-0.44</v>
          </cell>
          <cell r="BA226">
            <v>0.011</v>
          </cell>
          <cell r="BB226">
            <v>0.07</v>
          </cell>
          <cell r="BC226">
            <v>0.002</v>
          </cell>
          <cell r="BD226">
            <v>0.24</v>
          </cell>
          <cell r="BE226">
            <v>0.002</v>
          </cell>
          <cell r="BF226">
            <v>-0.12</v>
          </cell>
          <cell r="BG226">
            <v>0.002</v>
          </cell>
          <cell r="BH226">
            <v>0.34</v>
          </cell>
          <cell r="BI226">
            <v>0.003</v>
          </cell>
        </row>
        <row r="226">
          <cell r="BX226">
            <v>-0.45</v>
          </cell>
          <cell r="BY226">
            <v>0.003</v>
          </cell>
          <cell r="BZ226">
            <v>0.19</v>
          </cell>
          <cell r="CA226">
            <v>0.006</v>
          </cell>
          <cell r="CB226">
            <v>0</v>
          </cell>
          <cell r="CC226">
            <v>0.001</v>
          </cell>
          <cell r="CD226">
            <v>0.28</v>
          </cell>
          <cell r="CE226">
            <v>0.002</v>
          </cell>
          <cell r="CF226">
            <v>0.02</v>
          </cell>
          <cell r="CG226">
            <v>0.001</v>
          </cell>
          <cell r="CH226">
            <v>0.26</v>
          </cell>
          <cell r="CI226">
            <v>0.002</v>
          </cell>
          <cell r="CJ226">
            <v>0.04</v>
          </cell>
          <cell r="CK226">
            <v>0.001</v>
          </cell>
          <cell r="CL226">
            <v>0.28</v>
          </cell>
          <cell r="CM226">
            <v>0.002</v>
          </cell>
          <cell r="CN226">
            <v>-0.02</v>
          </cell>
          <cell r="CO226">
            <v>0.001</v>
          </cell>
          <cell r="CP226">
            <v>0.23</v>
          </cell>
          <cell r="CQ226">
            <v>0.002</v>
          </cell>
          <cell r="CR226">
            <v>-0.03</v>
          </cell>
          <cell r="CS226">
            <v>0.001</v>
          </cell>
          <cell r="CT226">
            <v>0.14</v>
          </cell>
          <cell r="CU226">
            <v>0.002</v>
          </cell>
          <cell r="CV226">
            <v>-0.61</v>
          </cell>
          <cell r="CW226">
            <v>0.008</v>
          </cell>
          <cell r="CX226">
            <v>0.21</v>
          </cell>
          <cell r="CY226">
            <v>0.006</v>
          </cell>
          <cell r="CZ226">
            <v>-0.43</v>
          </cell>
          <cell r="DA226">
            <v>0.009</v>
          </cell>
          <cell r="DB226">
            <v>-0.34</v>
          </cell>
          <cell r="DC226">
            <v>0.009</v>
          </cell>
        </row>
        <row r="226">
          <cell r="DR226">
            <v>-0.9</v>
          </cell>
          <cell r="DS226">
            <v>0.01</v>
          </cell>
          <cell r="DT226">
            <v>0.04</v>
          </cell>
          <cell r="DU226">
            <v>0.005</v>
          </cell>
          <cell r="DV226">
            <v>-0.47</v>
          </cell>
          <cell r="DW226">
            <v>0.006</v>
          </cell>
          <cell r="DX226">
            <v>-0.01</v>
          </cell>
          <cell r="DY226">
            <v>0.003</v>
          </cell>
          <cell r="DZ226">
            <v>-0.39</v>
          </cell>
          <cell r="EA226">
            <v>0.006</v>
          </cell>
          <cell r="EB226">
            <v>0</v>
          </cell>
          <cell r="EC226">
            <v>0.004</v>
          </cell>
          <cell r="ED226">
            <v>-0.34</v>
          </cell>
          <cell r="EE226">
            <v>0.007</v>
          </cell>
          <cell r="EF226">
            <v>0.05</v>
          </cell>
          <cell r="EG226">
            <v>0.004</v>
          </cell>
          <cell r="EH226">
            <v>-0.39</v>
          </cell>
          <cell r="EI226">
            <v>0.005</v>
          </cell>
          <cell r="EJ226">
            <v>-0.02</v>
          </cell>
          <cell r="EK226">
            <v>0.003</v>
          </cell>
          <cell r="EL226">
            <v>-0.25</v>
          </cell>
          <cell r="EM226">
            <v>0.004</v>
          </cell>
          <cell r="EN226">
            <v>0.05</v>
          </cell>
          <cell r="EO226">
            <v>0.001</v>
          </cell>
          <cell r="EP226">
            <v>0.07</v>
          </cell>
          <cell r="EQ226">
            <v>0.001</v>
          </cell>
          <cell r="ER226">
            <v>0.02</v>
          </cell>
          <cell r="ES226">
            <v>0</v>
          </cell>
          <cell r="ET226">
            <v>-0.05</v>
          </cell>
          <cell r="EU226">
            <v>0.001</v>
          </cell>
          <cell r="EV226">
            <v>0.05</v>
          </cell>
          <cell r="EW226">
            <v>0</v>
          </cell>
        </row>
        <row r="226">
          <cell r="FL226">
            <v>-0.14</v>
          </cell>
          <cell r="FM226">
            <v>0.001</v>
          </cell>
          <cell r="FN226">
            <v>0.02</v>
          </cell>
          <cell r="FO226">
            <v>0.001</v>
          </cell>
          <cell r="FP226">
            <v>0.02</v>
          </cell>
          <cell r="FQ226">
            <v>0.001</v>
          </cell>
          <cell r="FR226">
            <v>0.03</v>
          </cell>
          <cell r="FS226">
            <v>0</v>
          </cell>
          <cell r="FT226">
            <v>0.02</v>
          </cell>
          <cell r="FU226">
            <v>0.001</v>
          </cell>
          <cell r="FV226">
            <v>0.03</v>
          </cell>
          <cell r="FW226">
            <v>0</v>
          </cell>
          <cell r="FX226">
            <v>0.03</v>
          </cell>
          <cell r="FY226">
            <v>0.001</v>
          </cell>
          <cell r="FZ226">
            <v>0.03</v>
          </cell>
          <cell r="GA226">
            <v>0</v>
          </cell>
          <cell r="GB226">
            <v>0.01</v>
          </cell>
          <cell r="GC226">
            <v>0.001</v>
          </cell>
          <cell r="GD226">
            <v>0.03</v>
          </cell>
          <cell r="GE226">
            <v>0</v>
          </cell>
          <cell r="GF226">
            <v>-0.02</v>
          </cell>
          <cell r="GG226">
            <v>0</v>
          </cell>
          <cell r="GH226">
            <v>0.01</v>
          </cell>
          <cell r="GI226">
            <v>0</v>
          </cell>
          <cell r="GJ226">
            <v>79.33</v>
          </cell>
          <cell r="GK226">
            <v>1.075</v>
          </cell>
          <cell r="GL226">
            <v>392.97</v>
          </cell>
          <cell r="GM226">
            <v>4.54</v>
          </cell>
          <cell r="GN226">
            <v>26.88</v>
          </cell>
          <cell r="GO226">
            <v>1.566</v>
          </cell>
          <cell r="GP226">
            <v>679.64</v>
          </cell>
          <cell r="GQ226">
            <v>5.154</v>
          </cell>
        </row>
        <row r="226">
          <cell r="HF226">
            <v>-284.3</v>
          </cell>
          <cell r="HG226">
            <v>2.6</v>
          </cell>
          <cell r="HH226">
            <v>-1096.38</v>
          </cell>
          <cell r="HI226">
            <v>6.53</v>
          </cell>
          <cell r="HJ226">
            <v>46.95</v>
          </cell>
          <cell r="HK226">
            <v>1.048</v>
          </cell>
          <cell r="HL226">
            <v>570.02</v>
          </cell>
          <cell r="HM226">
            <v>3.453</v>
          </cell>
          <cell r="HN226">
            <v>60.81</v>
          </cell>
          <cell r="HO226">
            <v>1.01</v>
          </cell>
          <cell r="HP226">
            <v>578.96</v>
          </cell>
          <cell r="HQ226">
            <v>4.273</v>
          </cell>
          <cell r="HR226">
            <v>65.41</v>
          </cell>
          <cell r="HS226">
            <v>1.062</v>
          </cell>
          <cell r="HT226">
            <v>550.51</v>
          </cell>
          <cell r="HU226">
            <v>4.052</v>
          </cell>
          <cell r="HV226">
            <v>-12</v>
          </cell>
          <cell r="HW226">
            <v>0.706</v>
          </cell>
          <cell r="HX226">
            <v>-19.47</v>
          </cell>
          <cell r="HY226">
            <v>3.924</v>
          </cell>
          <cell r="HZ226">
            <v>-347.22</v>
          </cell>
          <cell r="IA226">
            <v>3.242</v>
          </cell>
          <cell r="IB226">
            <v>0.52</v>
          </cell>
          <cell r="IC226">
            <v>0.005</v>
          </cell>
          <cell r="ID226">
            <v>0.26</v>
          </cell>
          <cell r="IE226">
            <v>0.004</v>
          </cell>
          <cell r="IF226">
            <v>0.42</v>
          </cell>
          <cell r="IG226">
            <v>0.007</v>
          </cell>
          <cell r="IH226">
            <v>0.5</v>
          </cell>
          <cell r="II226">
            <v>0.006</v>
          </cell>
        </row>
        <row r="226">
          <cell r="IX226">
            <v>-1.48</v>
          </cell>
          <cell r="IY226">
            <v>0.008</v>
          </cell>
          <cell r="IZ226">
            <v>-0.38</v>
          </cell>
          <cell r="JA226">
            <v>0.004</v>
          </cell>
          <cell r="JB226">
            <v>0.58</v>
          </cell>
          <cell r="JC226">
            <v>0.007</v>
          </cell>
          <cell r="JD226">
            <v>0.45</v>
          </cell>
          <cell r="JE226">
            <v>0.005</v>
          </cell>
          <cell r="JF226">
            <v>0.59</v>
          </cell>
          <cell r="JG226">
            <v>0.007</v>
          </cell>
          <cell r="JH226">
            <v>0.47</v>
          </cell>
          <cell r="JI226">
            <v>0.005</v>
          </cell>
          <cell r="JJ226">
            <v>0.53</v>
          </cell>
          <cell r="JK226">
            <v>0.006</v>
          </cell>
          <cell r="JL226">
            <v>0.41</v>
          </cell>
          <cell r="JM226">
            <v>0.004</v>
          </cell>
          <cell r="JN226">
            <v>0.15</v>
          </cell>
          <cell r="JO226">
            <v>0.005</v>
          </cell>
          <cell r="JP226">
            <v>0.18</v>
          </cell>
          <cell r="JQ226">
            <v>0.004</v>
          </cell>
          <cell r="JR226">
            <v>-0.07</v>
          </cell>
          <cell r="JS226">
            <v>0.001</v>
          </cell>
          <cell r="JT226">
            <v>-0.05</v>
          </cell>
          <cell r="JU226">
            <v>0.002</v>
          </cell>
          <cell r="JV226">
            <v>-0.02</v>
          </cell>
          <cell r="JW226">
            <v>0.003</v>
          </cell>
          <cell r="JX226">
            <v>-0.05</v>
          </cell>
          <cell r="JY226">
            <v>0.002</v>
          </cell>
          <cell r="JZ226">
            <v>-0.11</v>
          </cell>
          <cell r="KA226">
            <v>0.006</v>
          </cell>
        </row>
        <row r="226">
          <cell r="KP226">
            <v>0.18</v>
          </cell>
          <cell r="KQ226">
            <v>0.002</v>
          </cell>
          <cell r="KR226">
            <v>-0.06</v>
          </cell>
          <cell r="KS226">
            <v>0.004</v>
          </cell>
          <cell r="KT226">
            <v>-0.07</v>
          </cell>
          <cell r="KU226">
            <v>0.002</v>
          </cell>
          <cell r="KV226">
            <v>-0.04</v>
          </cell>
          <cell r="KW226">
            <v>0.004</v>
          </cell>
          <cell r="KX226">
            <v>-0.07</v>
          </cell>
          <cell r="KY226">
            <v>0.002</v>
          </cell>
          <cell r="KZ226">
            <v>-0.06</v>
          </cell>
          <cell r="LA226">
            <v>0.004</v>
          </cell>
          <cell r="LB226">
            <v>-0.05</v>
          </cell>
          <cell r="LC226">
            <v>0.001</v>
          </cell>
          <cell r="LD226">
            <v>-0.03</v>
          </cell>
          <cell r="LE226">
            <v>0.004</v>
          </cell>
          <cell r="LF226">
            <v>-0.01</v>
          </cell>
          <cell r="LG226">
            <v>0.001</v>
          </cell>
          <cell r="LH226">
            <v>-0.16</v>
          </cell>
          <cell r="LI226">
            <v>0.003</v>
          </cell>
          <cell r="LJ226">
            <v>0.01</v>
          </cell>
          <cell r="LK226">
            <v>0</v>
          </cell>
          <cell r="LL226">
            <v>-0.03</v>
          </cell>
          <cell r="LM226">
            <v>0.001</v>
          </cell>
          <cell r="LN226">
            <v>0.32</v>
          </cell>
          <cell r="LO226">
            <v>0.003</v>
          </cell>
          <cell r="LP226">
            <v>0.48</v>
          </cell>
          <cell r="LQ226">
            <v>0.004</v>
          </cell>
          <cell r="LR226">
            <v>0.27</v>
          </cell>
          <cell r="LS226">
            <v>0.005</v>
          </cell>
          <cell r="LT226">
            <v>0.62</v>
          </cell>
          <cell r="LU226">
            <v>0.006</v>
          </cell>
        </row>
        <row r="226">
          <cell r="MH226">
            <v>0.34</v>
          </cell>
          <cell r="MI226">
            <v>0.004</v>
          </cell>
          <cell r="MJ226">
            <v>0.63</v>
          </cell>
          <cell r="MK226">
            <v>0.005</v>
          </cell>
          <cell r="ML226">
            <v>0.37</v>
          </cell>
          <cell r="MM226">
            <v>0.004</v>
          </cell>
          <cell r="MN226">
            <v>0.61</v>
          </cell>
          <cell r="MO226">
            <v>0.005</v>
          </cell>
          <cell r="MP226">
            <v>0.33</v>
          </cell>
          <cell r="MQ226">
            <v>0.004</v>
          </cell>
          <cell r="MR226">
            <v>0.38</v>
          </cell>
          <cell r="MS226">
            <v>0.007</v>
          </cell>
          <cell r="MT226">
            <v>0.26</v>
          </cell>
          <cell r="MU226">
            <v>0.007</v>
          </cell>
          <cell r="MV226">
            <v>0.09</v>
          </cell>
          <cell r="MW226">
            <v>0.009</v>
          </cell>
          <cell r="MX226">
            <v>0.86</v>
          </cell>
          <cell r="MY226">
            <v>0.007</v>
          </cell>
        </row>
        <row r="226">
          <cell r="NN226">
            <v>-1.61</v>
          </cell>
          <cell r="NO226">
            <v>0.015</v>
          </cell>
          <cell r="NP226">
            <v>-1.29</v>
          </cell>
          <cell r="NQ226">
            <v>0.008</v>
          </cell>
          <cell r="NR226">
            <v>0.26</v>
          </cell>
          <cell r="NS226">
            <v>0.007</v>
          </cell>
          <cell r="NT226">
            <v>0.57</v>
          </cell>
          <cell r="NU226">
            <v>0.007</v>
          </cell>
          <cell r="NV226">
            <v>0.33</v>
          </cell>
          <cell r="NW226">
            <v>0.007</v>
          </cell>
          <cell r="NX226">
            <v>0.6</v>
          </cell>
          <cell r="NY226">
            <v>0.006</v>
          </cell>
          <cell r="NZ226">
            <v>0.34</v>
          </cell>
          <cell r="OA226">
            <v>0.008</v>
          </cell>
          <cell r="OB226">
            <v>0.66</v>
          </cell>
          <cell r="OC226">
            <v>0.007</v>
          </cell>
          <cell r="OD226">
            <v>-0.11</v>
          </cell>
          <cell r="OE226">
            <v>0.006</v>
          </cell>
          <cell r="OF226">
            <v>0.06</v>
          </cell>
          <cell r="OG226">
            <v>0.008</v>
          </cell>
          <cell r="OH226">
            <v>-0.17</v>
          </cell>
          <cell r="OI226">
            <v>0.002</v>
          </cell>
          <cell r="OJ226">
            <v>-0.16</v>
          </cell>
          <cell r="OK226">
            <v>0.002</v>
          </cell>
          <cell r="OL226">
            <v>0.08</v>
          </cell>
          <cell r="OM226">
            <v>0.001</v>
          </cell>
          <cell r="ON226">
            <v>0.09</v>
          </cell>
          <cell r="OO226">
            <v>0.001</v>
          </cell>
          <cell r="OP226">
            <v>0.07</v>
          </cell>
          <cell r="OQ226">
            <v>0.001</v>
          </cell>
          <cell r="OR226">
            <v>0.06</v>
          </cell>
          <cell r="OS226">
            <v>0.001</v>
          </cell>
        </row>
        <row r="226">
          <cell r="PF226">
            <v>0.08</v>
          </cell>
          <cell r="PG226">
            <v>0.001</v>
          </cell>
          <cell r="PH226">
            <v>0.08</v>
          </cell>
          <cell r="PI226">
            <v>0.001</v>
          </cell>
          <cell r="PJ226">
            <v>0.09</v>
          </cell>
          <cell r="PK226">
            <v>0.001</v>
          </cell>
          <cell r="PL226">
            <v>0.07</v>
          </cell>
          <cell r="PM226">
            <v>0.001</v>
          </cell>
          <cell r="PN226">
            <v>0.08</v>
          </cell>
          <cell r="PO226">
            <v>0.001</v>
          </cell>
          <cell r="PP226">
            <v>-0.02</v>
          </cell>
          <cell r="PQ226">
            <v>0.002</v>
          </cell>
          <cell r="PR226">
            <v>-0.09</v>
          </cell>
          <cell r="PS226">
            <v>0.002</v>
          </cell>
          <cell r="PT226">
            <v>-0.12</v>
          </cell>
          <cell r="PU226">
            <v>0.002</v>
          </cell>
          <cell r="PV226">
            <v>-0.01</v>
          </cell>
          <cell r="PW226">
            <v>0.002</v>
          </cell>
        </row>
        <row r="226">
          <cell r="QL226">
            <v>-0.27</v>
          </cell>
          <cell r="QM226">
            <v>0.002</v>
          </cell>
          <cell r="QN226">
            <v>-0.25</v>
          </cell>
          <cell r="QO226">
            <v>0.002</v>
          </cell>
          <cell r="QP226">
            <v>-0.06</v>
          </cell>
          <cell r="QQ226">
            <v>0.003</v>
          </cell>
          <cell r="QR226">
            <v>-0.07</v>
          </cell>
          <cell r="QS226">
            <v>0.002</v>
          </cell>
          <cell r="QT226">
            <v>-0.04</v>
          </cell>
          <cell r="QU226">
            <v>0.003</v>
          </cell>
          <cell r="QV226">
            <v>-0.06</v>
          </cell>
          <cell r="QW226">
            <v>0.002</v>
          </cell>
          <cell r="QX226">
            <v>-0.03</v>
          </cell>
          <cell r="QY226">
            <v>0.002</v>
          </cell>
          <cell r="QZ226">
            <v>-0.02</v>
          </cell>
          <cell r="RA226">
            <v>0.002</v>
          </cell>
          <cell r="RB226">
            <v>-0.09</v>
          </cell>
          <cell r="RC226">
            <v>0.002</v>
          </cell>
          <cell r="RD226">
            <v>-0.06</v>
          </cell>
          <cell r="RE226">
            <v>0.002</v>
          </cell>
          <cell r="RF226">
            <v>-0.1</v>
          </cell>
          <cell r="RG226">
            <v>0.001</v>
          </cell>
          <cell r="RH226">
            <v>-0.03</v>
          </cell>
          <cell r="RI226">
            <v>0.001</v>
          </cell>
          <cell r="RJ226">
            <v>0.12</v>
          </cell>
          <cell r="RK226">
            <v>0.001</v>
          </cell>
          <cell r="RL226">
            <v>0.24</v>
          </cell>
          <cell r="RM226">
            <v>0.001</v>
          </cell>
          <cell r="RN226">
            <v>0.07</v>
          </cell>
          <cell r="RO226">
            <v>0.001</v>
          </cell>
          <cell r="RP226">
            <v>0.43</v>
          </cell>
          <cell r="RQ226">
            <v>0.003</v>
          </cell>
        </row>
        <row r="226">
          <cell r="SF226">
            <v>-0.14</v>
          </cell>
          <cell r="SG226">
            <v>0.002</v>
          </cell>
          <cell r="SH226">
            <v>-0.26</v>
          </cell>
          <cell r="SI226">
            <v>0.003</v>
          </cell>
          <cell r="SJ226">
            <v>0.11</v>
          </cell>
          <cell r="SK226">
            <v>0.001</v>
          </cell>
          <cell r="SL226">
            <v>0.37</v>
          </cell>
          <cell r="SM226">
            <v>0.002</v>
          </cell>
          <cell r="SN226">
            <v>0.13</v>
          </cell>
          <cell r="SO226">
            <v>0.001</v>
          </cell>
          <cell r="SP226">
            <v>0.39</v>
          </cell>
          <cell r="SQ226">
            <v>0.002</v>
          </cell>
          <cell r="SR226">
            <v>0.1</v>
          </cell>
          <cell r="SS226">
            <v>0.001</v>
          </cell>
          <cell r="ST226">
            <v>0.38</v>
          </cell>
          <cell r="SU226">
            <v>0.002</v>
          </cell>
          <cell r="SV226">
            <v>0.04</v>
          </cell>
          <cell r="SW226">
            <v>0.001</v>
          </cell>
          <cell r="SX226">
            <v>0.13</v>
          </cell>
          <cell r="SY226">
            <v>0.002</v>
          </cell>
          <cell r="SZ226">
            <v>0</v>
          </cell>
          <cell r="TA226">
            <v>0</v>
          </cell>
          <cell r="TB226">
            <v>-0.05</v>
          </cell>
          <cell r="TC226">
            <v>0.001</v>
          </cell>
          <cell r="TD226">
            <v>-0.04</v>
          </cell>
          <cell r="TE226">
            <v>0.002</v>
          </cell>
          <cell r="TF226">
            <v>-0.21</v>
          </cell>
          <cell r="TG226">
            <v>0.006</v>
          </cell>
          <cell r="TH226">
            <v>-0.15</v>
          </cell>
          <cell r="TI226">
            <v>0.003</v>
          </cell>
          <cell r="TJ226">
            <v>-0.09</v>
          </cell>
          <cell r="TK226">
            <v>0.007</v>
          </cell>
        </row>
        <row r="226">
          <cell r="TZ226">
            <v>-0.33</v>
          </cell>
          <cell r="UA226">
            <v>0.005</v>
          </cell>
          <cell r="UB226">
            <v>1.08</v>
          </cell>
          <cell r="UC226">
            <v>0.008</v>
          </cell>
          <cell r="UD226">
            <v>-0.03</v>
          </cell>
          <cell r="UE226">
            <v>0.002</v>
          </cell>
          <cell r="UF226">
            <v>-0.06</v>
          </cell>
          <cell r="UG226">
            <v>0.005</v>
          </cell>
          <cell r="UH226">
            <v>-0.01</v>
          </cell>
          <cell r="UI226">
            <v>0.002</v>
          </cell>
          <cell r="UJ226">
            <v>-0.08</v>
          </cell>
          <cell r="UK226">
            <v>0.005</v>
          </cell>
          <cell r="UL226">
            <v>0.03</v>
          </cell>
          <cell r="UM226">
            <v>0.002</v>
          </cell>
          <cell r="UN226">
            <v>-0.01</v>
          </cell>
          <cell r="UO226">
            <v>0.005</v>
          </cell>
          <cell r="UP226">
            <v>-0.02</v>
          </cell>
          <cell r="UQ226">
            <v>0.002</v>
          </cell>
          <cell r="UR226">
            <v>0.11</v>
          </cell>
          <cell r="US226">
            <v>0.004</v>
          </cell>
          <cell r="UT226">
            <v>-0.02</v>
          </cell>
          <cell r="UU226">
            <v>0.002</v>
          </cell>
          <cell r="UV226">
            <v>0.32</v>
          </cell>
          <cell r="UW226">
            <v>0.003</v>
          </cell>
          <cell r="UX226">
            <v>0.03</v>
          </cell>
          <cell r="UY226">
            <v>0</v>
          </cell>
          <cell r="UZ226">
            <v>0.09</v>
          </cell>
          <cell r="VA226">
            <v>0.001</v>
          </cell>
          <cell r="VB226">
            <v>0.09</v>
          </cell>
          <cell r="VC226">
            <v>0.001</v>
          </cell>
        </row>
        <row r="226">
          <cell r="VL226">
            <v>0.01</v>
          </cell>
          <cell r="VM226">
            <v>0</v>
          </cell>
          <cell r="VN226">
            <v>-0.04</v>
          </cell>
          <cell r="VO226">
            <v>0.001</v>
          </cell>
          <cell r="VP226">
            <v>0.03</v>
          </cell>
          <cell r="VQ226">
            <v>0</v>
          </cell>
          <cell r="VR226">
            <v>0.04</v>
          </cell>
          <cell r="VS226">
            <v>0</v>
          </cell>
          <cell r="VT226">
            <v>0.02</v>
          </cell>
          <cell r="VU226">
            <v>0</v>
          </cell>
          <cell r="VV226">
            <v>0</v>
          </cell>
          <cell r="VW226">
            <v>0</v>
          </cell>
          <cell r="VX226">
            <v>0.01</v>
          </cell>
          <cell r="VY226">
            <v>0</v>
          </cell>
          <cell r="VZ226">
            <v>-0.01</v>
          </cell>
          <cell r="WA226">
            <v>0</v>
          </cell>
          <cell r="WB226">
            <v>0.11</v>
          </cell>
          <cell r="WC226">
            <v>0.001</v>
          </cell>
          <cell r="WD226">
            <v>-0.09</v>
          </cell>
          <cell r="WE226">
            <v>0.001</v>
          </cell>
          <cell r="WF226">
            <v>0.02</v>
          </cell>
          <cell r="WG226">
            <v>0.002</v>
          </cell>
          <cell r="WH226">
            <v>0.03</v>
          </cell>
          <cell r="WI226">
            <v>0.001</v>
          </cell>
        </row>
        <row r="226">
          <cell r="WX226">
            <v>0.02</v>
          </cell>
          <cell r="WY226">
            <v>0.001</v>
          </cell>
          <cell r="WZ226">
            <v>0.14</v>
          </cell>
          <cell r="XA226">
            <v>0.001</v>
          </cell>
          <cell r="XB226">
            <v>0.09</v>
          </cell>
          <cell r="XC226">
            <v>0.001</v>
          </cell>
          <cell r="XD226">
            <v>-0.03</v>
          </cell>
          <cell r="XE226">
            <v>0.001</v>
          </cell>
          <cell r="XF226">
            <v>0.09</v>
          </cell>
          <cell r="XG226">
            <v>0.002</v>
          </cell>
          <cell r="XH226">
            <v>-0.04</v>
          </cell>
          <cell r="XI226">
            <v>0.001</v>
          </cell>
          <cell r="XJ226">
            <v>0.11</v>
          </cell>
          <cell r="XK226">
            <v>0.002</v>
          </cell>
          <cell r="XL226">
            <v>-0.03</v>
          </cell>
          <cell r="XM226">
            <v>0.001</v>
          </cell>
          <cell r="XN226">
            <v>0.09</v>
          </cell>
          <cell r="XO226">
            <v>0.001</v>
          </cell>
          <cell r="XP226">
            <v>0.01</v>
          </cell>
          <cell r="XQ226">
            <v>0.001</v>
          </cell>
          <cell r="XR226">
            <v>0.03</v>
          </cell>
          <cell r="XS226">
            <v>0.001</v>
          </cell>
          <cell r="XT226">
            <v>0.02</v>
          </cell>
          <cell r="XU226">
            <v>0</v>
          </cell>
        </row>
        <row r="227">
          <cell r="B227" t="str">
            <v>KMS148-9</v>
          </cell>
          <cell r="C227" t="str">
            <v>Korea/N China</v>
          </cell>
          <cell r="D227">
            <v>37.8661111111111</v>
          </cell>
          <cell r="E227">
            <v>127.674805555556</v>
          </cell>
          <cell r="F227">
            <v>0.11</v>
          </cell>
          <cell r="G227">
            <v>0.006</v>
          </cell>
          <cell r="H227">
            <v>1.29</v>
          </cell>
          <cell r="I227">
            <v>0.025</v>
          </cell>
          <cell r="J227">
            <v>2.5</v>
          </cell>
          <cell r="K227">
            <v>0.028</v>
          </cell>
          <cell r="L227">
            <v>0.01</v>
          </cell>
          <cell r="M227">
            <v>0.009</v>
          </cell>
          <cell r="N227">
            <v>2.47</v>
          </cell>
          <cell r="O227">
            <v>0.028</v>
          </cell>
        </row>
        <row r="227">
          <cell r="X227">
            <v>0.23</v>
          </cell>
          <cell r="Y227">
            <v>0.008</v>
          </cell>
          <cell r="Z227">
            <v>1.01</v>
          </cell>
          <cell r="AA227">
            <v>0.057</v>
          </cell>
          <cell r="AB227">
            <v>0.76</v>
          </cell>
          <cell r="AC227">
            <v>0.015</v>
          </cell>
        </row>
        <row r="227">
          <cell r="AH227">
            <v>0.09</v>
          </cell>
          <cell r="AI227">
            <v>0.006</v>
          </cell>
          <cell r="AJ227">
            <v>2.09</v>
          </cell>
          <cell r="AK227">
            <v>0.022</v>
          </cell>
          <cell r="AL227">
            <v>0.13</v>
          </cell>
          <cell r="AM227">
            <v>0.006</v>
          </cell>
          <cell r="AN227">
            <v>2.09</v>
          </cell>
          <cell r="AO227">
            <v>0.018</v>
          </cell>
          <cell r="AP227">
            <v>0.26</v>
          </cell>
          <cell r="AQ227">
            <v>0.006</v>
          </cell>
          <cell r="AR227">
            <v>2.33</v>
          </cell>
          <cell r="AS227">
            <v>0.02</v>
          </cell>
          <cell r="AT227">
            <v>-0.35</v>
          </cell>
          <cell r="AU227">
            <v>0.006</v>
          </cell>
          <cell r="AV227">
            <v>-0.54</v>
          </cell>
          <cell r="AW227">
            <v>0.024</v>
          </cell>
          <cell r="AX227">
            <v>-0.66</v>
          </cell>
          <cell r="AY227">
            <v>0.006</v>
          </cell>
          <cell r="AZ227">
            <v>-1.01</v>
          </cell>
          <cell r="BA227">
            <v>0.012</v>
          </cell>
          <cell r="BB227">
            <v>0.05</v>
          </cell>
          <cell r="BC227">
            <v>0.001</v>
          </cell>
          <cell r="BD227">
            <v>0.17</v>
          </cell>
          <cell r="BE227">
            <v>0.002</v>
          </cell>
          <cell r="BF227">
            <v>-0.12</v>
          </cell>
          <cell r="BG227">
            <v>0.002</v>
          </cell>
          <cell r="BH227">
            <v>0.32</v>
          </cell>
          <cell r="BI227">
            <v>0.003</v>
          </cell>
        </row>
        <row r="227">
          <cell r="BR227">
            <v>0.08</v>
          </cell>
          <cell r="BS227">
            <v>0.005</v>
          </cell>
          <cell r="BT227">
            <v>0.57</v>
          </cell>
          <cell r="BU227">
            <v>0.007</v>
          </cell>
          <cell r="BV227">
            <v>0.24</v>
          </cell>
          <cell r="BW227">
            <v>0.005</v>
          </cell>
        </row>
        <row r="227">
          <cell r="CB227">
            <v>-0.01</v>
          </cell>
          <cell r="CC227">
            <v>0.001</v>
          </cell>
          <cell r="CD227">
            <v>0.22</v>
          </cell>
          <cell r="CE227">
            <v>0.002</v>
          </cell>
          <cell r="CF227">
            <v>0.02</v>
          </cell>
          <cell r="CG227">
            <v>0.001</v>
          </cell>
          <cell r="CH227">
            <v>0.21</v>
          </cell>
          <cell r="CI227">
            <v>0.002</v>
          </cell>
          <cell r="CJ227">
            <v>0.05</v>
          </cell>
          <cell r="CK227">
            <v>0.001</v>
          </cell>
          <cell r="CL227">
            <v>0.28</v>
          </cell>
          <cell r="CM227">
            <v>0.002</v>
          </cell>
          <cell r="CN227">
            <v>-0.03</v>
          </cell>
          <cell r="CO227">
            <v>0.001</v>
          </cell>
          <cell r="CP227">
            <v>0.13</v>
          </cell>
          <cell r="CQ227">
            <v>0.002</v>
          </cell>
          <cell r="CR227">
            <v>-0.04</v>
          </cell>
          <cell r="CS227">
            <v>0.001</v>
          </cell>
          <cell r="CT227">
            <v>0.09</v>
          </cell>
          <cell r="CU227">
            <v>0.002</v>
          </cell>
          <cell r="CV227">
            <v>-0.62</v>
          </cell>
          <cell r="CW227">
            <v>0.007</v>
          </cell>
          <cell r="CX227">
            <v>0.06</v>
          </cell>
          <cell r="CY227">
            <v>0.005</v>
          </cell>
          <cell r="CZ227">
            <v>-0.29</v>
          </cell>
          <cell r="DA227">
            <v>0.007</v>
          </cell>
          <cell r="DB227">
            <v>-0.38</v>
          </cell>
          <cell r="DC227">
            <v>0.012</v>
          </cell>
        </row>
        <row r="227">
          <cell r="DL227">
            <v>0.18</v>
          </cell>
          <cell r="DM227">
            <v>0.009</v>
          </cell>
          <cell r="DN227">
            <v>0.23</v>
          </cell>
          <cell r="DO227">
            <v>0.003</v>
          </cell>
          <cell r="DP227">
            <v>0</v>
          </cell>
          <cell r="DQ227">
            <v>0.001</v>
          </cell>
        </row>
        <row r="227">
          <cell r="DV227">
            <v>-0.4</v>
          </cell>
          <cell r="DW227">
            <v>0.005</v>
          </cell>
          <cell r="DX227">
            <v>-0.04</v>
          </cell>
          <cell r="DY227">
            <v>0.002</v>
          </cell>
          <cell r="DZ227">
            <v>-0.33</v>
          </cell>
          <cell r="EA227">
            <v>0.006</v>
          </cell>
          <cell r="EB227">
            <v>-0.04</v>
          </cell>
          <cell r="EC227">
            <v>0.003</v>
          </cell>
          <cell r="ED227">
            <v>-0.23</v>
          </cell>
          <cell r="EE227">
            <v>0.005</v>
          </cell>
          <cell r="EF227">
            <v>0.05</v>
          </cell>
          <cell r="EG227">
            <v>0.004</v>
          </cell>
          <cell r="EH227">
            <v>-0.45</v>
          </cell>
          <cell r="EI227">
            <v>0.005</v>
          </cell>
          <cell r="EJ227">
            <v>-0.08</v>
          </cell>
          <cell r="EK227">
            <v>0.003</v>
          </cell>
          <cell r="EL227">
            <v>-0.3</v>
          </cell>
          <cell r="EM227">
            <v>0.005</v>
          </cell>
          <cell r="EN227">
            <v>0.03</v>
          </cell>
          <cell r="EO227">
            <v>0.001</v>
          </cell>
          <cell r="EP227">
            <v>0.06</v>
          </cell>
          <cell r="EQ227">
            <v>0.001</v>
          </cell>
          <cell r="ER227">
            <v>0.02</v>
          </cell>
          <cell r="ES227">
            <v>0</v>
          </cell>
          <cell r="ET227">
            <v>-0.05</v>
          </cell>
          <cell r="EU227">
            <v>0.001</v>
          </cell>
          <cell r="EV227">
            <v>0.05</v>
          </cell>
          <cell r="EW227">
            <v>0</v>
          </cell>
        </row>
        <row r="227">
          <cell r="FF227">
            <v>0.04</v>
          </cell>
          <cell r="FG227">
            <v>0.001</v>
          </cell>
          <cell r="FH227">
            <v>0.03</v>
          </cell>
          <cell r="FI227">
            <v>0.001</v>
          </cell>
          <cell r="FJ227">
            <v>0.02</v>
          </cell>
          <cell r="FK227">
            <v>0</v>
          </cell>
        </row>
        <row r="227">
          <cell r="FP227">
            <v>0.02</v>
          </cell>
          <cell r="FQ227">
            <v>0</v>
          </cell>
          <cell r="FR227">
            <v>0.02</v>
          </cell>
          <cell r="FS227">
            <v>0</v>
          </cell>
          <cell r="FT227">
            <v>0.02</v>
          </cell>
          <cell r="FU227">
            <v>0.001</v>
          </cell>
          <cell r="FV227">
            <v>0.02</v>
          </cell>
          <cell r="FW227">
            <v>0</v>
          </cell>
          <cell r="FX227">
            <v>0.03</v>
          </cell>
          <cell r="FY227">
            <v>0</v>
          </cell>
          <cell r="FZ227">
            <v>0.03</v>
          </cell>
          <cell r="GA227">
            <v>0</v>
          </cell>
          <cell r="GB227">
            <v>0</v>
          </cell>
          <cell r="GC227">
            <v>0.001</v>
          </cell>
          <cell r="GD227">
            <v>0.02</v>
          </cell>
          <cell r="GE227">
            <v>0</v>
          </cell>
          <cell r="GF227">
            <v>-0.01</v>
          </cell>
          <cell r="GG227">
            <v>0</v>
          </cell>
          <cell r="GH227">
            <v>0.01</v>
          </cell>
          <cell r="GI227">
            <v>0</v>
          </cell>
          <cell r="GJ227">
            <v>81.74</v>
          </cell>
          <cell r="GK227">
            <v>0.773</v>
          </cell>
          <cell r="GL227">
            <v>430.47</v>
          </cell>
          <cell r="GM227">
            <v>3.962</v>
          </cell>
          <cell r="GN227">
            <v>35.94</v>
          </cell>
          <cell r="GO227">
            <v>1.63</v>
          </cell>
          <cell r="GP227">
            <v>572.68</v>
          </cell>
          <cell r="GQ227">
            <v>4.446</v>
          </cell>
        </row>
        <row r="227">
          <cell r="GZ227">
            <v>95.7</v>
          </cell>
          <cell r="HA227">
            <v>1.454</v>
          </cell>
          <cell r="HB227">
            <v>-90.35</v>
          </cell>
          <cell r="HC227">
            <v>5.498</v>
          </cell>
          <cell r="HD227">
            <v>1.47</v>
          </cell>
          <cell r="HE227">
            <v>0.033</v>
          </cell>
        </row>
        <row r="227">
          <cell r="HJ227">
            <v>49.09</v>
          </cell>
          <cell r="HK227">
            <v>1.007</v>
          </cell>
          <cell r="HL227">
            <v>464.92</v>
          </cell>
          <cell r="HM227">
            <v>3.939</v>
          </cell>
          <cell r="HN227">
            <v>50.86</v>
          </cell>
          <cell r="HO227">
            <v>1.015</v>
          </cell>
          <cell r="HP227">
            <v>488.89</v>
          </cell>
          <cell r="HQ227">
            <v>4.071</v>
          </cell>
          <cell r="HR227">
            <v>75.1</v>
          </cell>
          <cell r="HS227">
            <v>0.993</v>
          </cell>
          <cell r="HT227">
            <v>445.73</v>
          </cell>
          <cell r="HU227">
            <v>4.071</v>
          </cell>
          <cell r="HV227">
            <v>-10.18</v>
          </cell>
          <cell r="HW227">
            <v>0.741</v>
          </cell>
          <cell r="HX227">
            <v>-9.23</v>
          </cell>
          <cell r="HY227">
            <v>3.965</v>
          </cell>
          <cell r="HZ227">
            <v>-232.68</v>
          </cell>
          <cell r="IA227">
            <v>2.852</v>
          </cell>
          <cell r="IB227">
            <v>0.3</v>
          </cell>
          <cell r="IC227">
            <v>0.004</v>
          </cell>
          <cell r="ID227">
            <v>0.04</v>
          </cell>
          <cell r="IE227">
            <v>0.003</v>
          </cell>
          <cell r="IF227">
            <v>0</v>
          </cell>
          <cell r="IG227">
            <v>0.007</v>
          </cell>
          <cell r="IH227">
            <v>0.2</v>
          </cell>
          <cell r="II227">
            <v>0.006</v>
          </cell>
        </row>
        <row r="227">
          <cell r="IR227">
            <v>0</v>
          </cell>
          <cell r="IS227">
            <v>0.004</v>
          </cell>
          <cell r="IT227">
            <v>0.02</v>
          </cell>
          <cell r="IU227">
            <v>0.001</v>
          </cell>
          <cell r="IV227">
            <v>0.42</v>
          </cell>
          <cell r="IW227">
            <v>0.006</v>
          </cell>
        </row>
        <row r="227">
          <cell r="JB227">
            <v>0.22</v>
          </cell>
          <cell r="JC227">
            <v>0.005</v>
          </cell>
          <cell r="JD227">
            <v>0.12</v>
          </cell>
          <cell r="JE227">
            <v>0.004</v>
          </cell>
          <cell r="JF227">
            <v>0.22</v>
          </cell>
          <cell r="JG227">
            <v>0.005</v>
          </cell>
          <cell r="JH227">
            <v>0.16</v>
          </cell>
          <cell r="JI227">
            <v>0.004</v>
          </cell>
          <cell r="JJ227">
            <v>0.22</v>
          </cell>
          <cell r="JK227">
            <v>0.004</v>
          </cell>
          <cell r="JL227">
            <v>0.15</v>
          </cell>
          <cell r="JM227">
            <v>0.003</v>
          </cell>
          <cell r="JN227">
            <v>-0.14</v>
          </cell>
          <cell r="JO227">
            <v>0.005</v>
          </cell>
          <cell r="JP227">
            <v>-0.11</v>
          </cell>
          <cell r="JQ227">
            <v>0.003</v>
          </cell>
          <cell r="JR227">
            <v>-0.11</v>
          </cell>
          <cell r="JS227">
            <v>0.001</v>
          </cell>
          <cell r="JT227">
            <v>0.03</v>
          </cell>
          <cell r="JU227">
            <v>0.002</v>
          </cell>
          <cell r="JV227">
            <v>0.23</v>
          </cell>
          <cell r="JW227">
            <v>0.004</v>
          </cell>
          <cell r="JX227">
            <v>0.1</v>
          </cell>
          <cell r="JY227">
            <v>0.002</v>
          </cell>
          <cell r="JZ227">
            <v>0.18</v>
          </cell>
          <cell r="KA227">
            <v>0.007</v>
          </cell>
        </row>
        <row r="227">
          <cell r="KJ227">
            <v>0.05</v>
          </cell>
          <cell r="KK227">
            <v>0.001</v>
          </cell>
          <cell r="KL227">
            <v>-0.01</v>
          </cell>
          <cell r="KM227">
            <v>0.001</v>
          </cell>
          <cell r="KN227">
            <v>0</v>
          </cell>
          <cell r="KO227">
            <v>0</v>
          </cell>
        </row>
        <row r="227">
          <cell r="KT227">
            <v>0.04</v>
          </cell>
          <cell r="KU227">
            <v>0.001</v>
          </cell>
          <cell r="KV227">
            <v>0.24</v>
          </cell>
          <cell r="KW227">
            <v>0.004</v>
          </cell>
          <cell r="KX227">
            <v>0.04</v>
          </cell>
          <cell r="KY227">
            <v>0.002</v>
          </cell>
          <cell r="KZ227">
            <v>0.22</v>
          </cell>
          <cell r="LA227">
            <v>0.004</v>
          </cell>
          <cell r="LB227">
            <v>0.05</v>
          </cell>
          <cell r="LC227">
            <v>0.001</v>
          </cell>
          <cell r="LD227">
            <v>0.19</v>
          </cell>
          <cell r="LE227">
            <v>0.005</v>
          </cell>
          <cell r="LF227">
            <v>0.07</v>
          </cell>
          <cell r="LG227">
            <v>0.001</v>
          </cell>
          <cell r="LH227">
            <v>0.1</v>
          </cell>
          <cell r="LI227">
            <v>0.003</v>
          </cell>
          <cell r="LJ227">
            <v>0.01</v>
          </cell>
          <cell r="LK227">
            <v>0</v>
          </cell>
          <cell r="LL227">
            <v>0.01</v>
          </cell>
          <cell r="LM227">
            <v>0.001</v>
          </cell>
          <cell r="LN227">
            <v>0.27</v>
          </cell>
          <cell r="LO227">
            <v>0.003</v>
          </cell>
          <cell r="LP227">
            <v>0.39</v>
          </cell>
          <cell r="LQ227">
            <v>0.004</v>
          </cell>
          <cell r="LR227">
            <v>0.28</v>
          </cell>
          <cell r="LS227">
            <v>0.004</v>
          </cell>
          <cell r="LT227">
            <v>0.41</v>
          </cell>
          <cell r="LU227">
            <v>0.005</v>
          </cell>
        </row>
        <row r="227">
          <cell r="MD227">
            <v>0.01</v>
          </cell>
          <cell r="ME227">
            <v>0.001</v>
          </cell>
          <cell r="MF227">
            <v>0.01</v>
          </cell>
          <cell r="MG227">
            <v>0.001</v>
          </cell>
          <cell r="MH227">
            <v>0.29</v>
          </cell>
          <cell r="MI227">
            <v>0.003</v>
          </cell>
          <cell r="MJ227">
            <v>0.47</v>
          </cell>
          <cell r="MK227">
            <v>0.005</v>
          </cell>
          <cell r="ML227">
            <v>0.3</v>
          </cell>
          <cell r="MM227">
            <v>0.003</v>
          </cell>
          <cell r="MN227">
            <v>0.49</v>
          </cell>
          <cell r="MO227">
            <v>0.004</v>
          </cell>
          <cell r="MP227">
            <v>0.29</v>
          </cell>
          <cell r="MQ227">
            <v>0.003</v>
          </cell>
          <cell r="MR227">
            <v>0.52</v>
          </cell>
          <cell r="MS227">
            <v>0.006</v>
          </cell>
          <cell r="MT227">
            <v>0.33</v>
          </cell>
          <cell r="MU227">
            <v>0.006</v>
          </cell>
          <cell r="MV227">
            <v>0.09</v>
          </cell>
          <cell r="MW227">
            <v>0.01</v>
          </cell>
          <cell r="MX227">
            <v>0.62</v>
          </cell>
          <cell r="MY227">
            <v>0.007</v>
          </cell>
        </row>
        <row r="227">
          <cell r="NH227">
            <v>0.05</v>
          </cell>
          <cell r="NI227">
            <v>0.002</v>
          </cell>
          <cell r="NJ227">
            <v>-0.12</v>
          </cell>
          <cell r="NK227">
            <v>0.009</v>
          </cell>
          <cell r="NL227">
            <v>0.02</v>
          </cell>
          <cell r="NM227">
            <v>0.002</v>
          </cell>
        </row>
        <row r="227">
          <cell r="NR227">
            <v>0.35</v>
          </cell>
          <cell r="NS227">
            <v>0.007</v>
          </cell>
          <cell r="NT227">
            <v>0.37</v>
          </cell>
          <cell r="NU227">
            <v>0.006</v>
          </cell>
          <cell r="NV227">
            <v>0.37</v>
          </cell>
          <cell r="NW227">
            <v>0.007</v>
          </cell>
          <cell r="NX227">
            <v>0.43</v>
          </cell>
          <cell r="NY227">
            <v>0.006</v>
          </cell>
          <cell r="NZ227">
            <v>0.35</v>
          </cell>
          <cell r="OA227">
            <v>0.007</v>
          </cell>
          <cell r="OB227">
            <v>0.4</v>
          </cell>
          <cell r="OC227">
            <v>0.006</v>
          </cell>
          <cell r="OD227">
            <v>-0.17</v>
          </cell>
          <cell r="OE227">
            <v>0.005</v>
          </cell>
          <cell r="OF227">
            <v>-0.16</v>
          </cell>
          <cell r="OG227">
            <v>0.007</v>
          </cell>
          <cell r="OH227">
            <v>-0.19</v>
          </cell>
          <cell r="OI227">
            <v>0.002</v>
          </cell>
          <cell r="OJ227">
            <v>-0.2</v>
          </cell>
          <cell r="OK227">
            <v>0.002</v>
          </cell>
          <cell r="OL227">
            <v>0.06</v>
          </cell>
          <cell r="OM227">
            <v>0.001</v>
          </cell>
          <cell r="ON227">
            <v>0.05</v>
          </cell>
          <cell r="OO227">
            <v>0</v>
          </cell>
          <cell r="OP227">
            <v>0.07</v>
          </cell>
          <cell r="OQ227">
            <v>0.001</v>
          </cell>
          <cell r="OR227">
            <v>0.06</v>
          </cell>
          <cell r="OS227">
            <v>0.001</v>
          </cell>
        </row>
        <row r="227">
          <cell r="PD227">
            <v>0.01</v>
          </cell>
          <cell r="PE227">
            <v>0</v>
          </cell>
          <cell r="PF227">
            <v>0.08</v>
          </cell>
          <cell r="PG227">
            <v>0.001</v>
          </cell>
          <cell r="PH227">
            <v>0.07</v>
          </cell>
          <cell r="PI227">
            <v>0.001</v>
          </cell>
          <cell r="PJ227">
            <v>0.07</v>
          </cell>
          <cell r="PK227">
            <v>0.001</v>
          </cell>
          <cell r="PL227">
            <v>0.06</v>
          </cell>
          <cell r="PM227">
            <v>0.001</v>
          </cell>
          <cell r="PN227">
            <v>0.07</v>
          </cell>
          <cell r="PO227">
            <v>0.001</v>
          </cell>
          <cell r="PP227">
            <v>0.02</v>
          </cell>
          <cell r="PQ227">
            <v>0.002</v>
          </cell>
          <cell r="PR227">
            <v>-0.09</v>
          </cell>
          <cell r="PS227">
            <v>0.002</v>
          </cell>
          <cell r="PT227">
            <v>-0.03</v>
          </cell>
          <cell r="PU227">
            <v>0.002</v>
          </cell>
          <cell r="PV227">
            <v>-0.09</v>
          </cell>
          <cell r="PW227">
            <v>0.002</v>
          </cell>
        </row>
        <row r="227">
          <cell r="QF227">
            <v>-0.01</v>
          </cell>
          <cell r="QG227">
            <v>0.001</v>
          </cell>
          <cell r="QH227">
            <v>-0.03</v>
          </cell>
          <cell r="QI227">
            <v>0.002</v>
          </cell>
          <cell r="QJ227">
            <v>-0.05</v>
          </cell>
          <cell r="QK227">
            <v>0.002</v>
          </cell>
        </row>
        <row r="227">
          <cell r="QP227">
            <v>0.02</v>
          </cell>
          <cell r="QQ227">
            <v>0.003</v>
          </cell>
          <cell r="QR227">
            <v>-0.1</v>
          </cell>
          <cell r="QS227">
            <v>0.002</v>
          </cell>
          <cell r="QT227">
            <v>0.02</v>
          </cell>
          <cell r="QU227">
            <v>0.003</v>
          </cell>
          <cell r="QV227">
            <v>-0.1</v>
          </cell>
          <cell r="QW227">
            <v>0.002</v>
          </cell>
          <cell r="QX227">
            <v>0.01</v>
          </cell>
          <cell r="QY227">
            <v>0.002</v>
          </cell>
          <cell r="QZ227">
            <v>-0.08</v>
          </cell>
          <cell r="RA227">
            <v>0.002</v>
          </cell>
          <cell r="RB227">
            <v>-0.09</v>
          </cell>
          <cell r="RC227">
            <v>0.002</v>
          </cell>
          <cell r="RD227">
            <v>-0.16</v>
          </cell>
          <cell r="RE227">
            <v>0.002</v>
          </cell>
          <cell r="RF227">
            <v>-0.12</v>
          </cell>
          <cell r="RG227">
            <v>0.001</v>
          </cell>
          <cell r="RH227">
            <v>-0.08</v>
          </cell>
          <cell r="RI227">
            <v>0.001</v>
          </cell>
          <cell r="RJ227">
            <v>0.14</v>
          </cell>
          <cell r="RK227">
            <v>0.001</v>
          </cell>
          <cell r="RL227">
            <v>0.21</v>
          </cell>
          <cell r="RM227">
            <v>0.001</v>
          </cell>
          <cell r="RN227">
            <v>0.04</v>
          </cell>
          <cell r="RO227">
            <v>0.001</v>
          </cell>
          <cell r="RP227">
            <v>0.29</v>
          </cell>
          <cell r="RQ227">
            <v>0.003</v>
          </cell>
        </row>
        <row r="227">
          <cell r="RZ227">
            <v>-0.01</v>
          </cell>
          <cell r="SA227">
            <v>0</v>
          </cell>
          <cell r="SB227">
            <v>0.02</v>
          </cell>
          <cell r="SC227">
            <v>0.002</v>
          </cell>
          <cell r="SD227">
            <v>0</v>
          </cell>
          <cell r="SE227">
            <v>0.001</v>
          </cell>
        </row>
        <row r="227">
          <cell r="SJ227">
            <v>0.12</v>
          </cell>
          <cell r="SK227">
            <v>0.001</v>
          </cell>
          <cell r="SL227">
            <v>0.27</v>
          </cell>
          <cell r="SM227">
            <v>0.002</v>
          </cell>
          <cell r="SN227">
            <v>0.12</v>
          </cell>
          <cell r="SO227">
            <v>0.001</v>
          </cell>
          <cell r="SP227">
            <v>0.3</v>
          </cell>
          <cell r="SQ227">
            <v>0.002</v>
          </cell>
          <cell r="SR227">
            <v>0.09</v>
          </cell>
          <cell r="SS227">
            <v>0.001</v>
          </cell>
          <cell r="ST227">
            <v>0.26</v>
          </cell>
          <cell r="SU227">
            <v>0.002</v>
          </cell>
          <cell r="SV227">
            <v>0.03</v>
          </cell>
          <cell r="SW227">
            <v>0.001</v>
          </cell>
          <cell r="SX227">
            <v>0.07</v>
          </cell>
          <cell r="SY227">
            <v>0.001</v>
          </cell>
          <cell r="SZ227">
            <v>0</v>
          </cell>
          <cell r="TA227">
            <v>0</v>
          </cell>
          <cell r="TB227">
            <v>-0.07</v>
          </cell>
          <cell r="TC227">
            <v>0.001</v>
          </cell>
          <cell r="TD227">
            <v>0.02</v>
          </cell>
          <cell r="TE227">
            <v>0.002</v>
          </cell>
          <cell r="TF227">
            <v>-0.1</v>
          </cell>
          <cell r="TG227">
            <v>0.006</v>
          </cell>
          <cell r="TH227">
            <v>-0.01</v>
          </cell>
          <cell r="TI227">
            <v>0.003</v>
          </cell>
          <cell r="TJ227">
            <v>0.03</v>
          </cell>
          <cell r="TK227">
            <v>0.006</v>
          </cell>
        </row>
        <row r="227">
          <cell r="TT227">
            <v>0.13</v>
          </cell>
          <cell r="TU227">
            <v>0.003</v>
          </cell>
          <cell r="TV227">
            <v>0.22</v>
          </cell>
          <cell r="TW227">
            <v>0.004</v>
          </cell>
          <cell r="TX227">
            <v>0.12</v>
          </cell>
          <cell r="TY227">
            <v>0.002</v>
          </cell>
        </row>
        <row r="227">
          <cell r="UD227">
            <v>0.06</v>
          </cell>
          <cell r="UE227">
            <v>0.002</v>
          </cell>
          <cell r="UF227">
            <v>0.04</v>
          </cell>
          <cell r="UG227">
            <v>0.005</v>
          </cell>
          <cell r="UH227">
            <v>0.07</v>
          </cell>
          <cell r="UI227">
            <v>0.002</v>
          </cell>
          <cell r="UJ227">
            <v>0.06</v>
          </cell>
          <cell r="UK227">
            <v>0.004</v>
          </cell>
          <cell r="UL227">
            <v>0.12</v>
          </cell>
          <cell r="UM227">
            <v>0.002</v>
          </cell>
          <cell r="UN227">
            <v>0.12</v>
          </cell>
          <cell r="UO227">
            <v>0.004</v>
          </cell>
          <cell r="UP227">
            <v>0</v>
          </cell>
          <cell r="UQ227">
            <v>0.002</v>
          </cell>
          <cell r="UR227">
            <v>0.12</v>
          </cell>
          <cell r="US227">
            <v>0.004</v>
          </cell>
          <cell r="UT227">
            <v>-0.07</v>
          </cell>
          <cell r="UU227">
            <v>0.001</v>
          </cell>
          <cell r="UV227">
            <v>0.25</v>
          </cell>
          <cell r="UW227">
            <v>0.002</v>
          </cell>
          <cell r="UX227">
            <v>0.02</v>
          </cell>
          <cell r="UY227">
            <v>0</v>
          </cell>
          <cell r="UZ227">
            <v>0.13</v>
          </cell>
          <cell r="VA227">
            <v>0.001</v>
          </cell>
          <cell r="VB227">
            <v>0.1</v>
          </cell>
          <cell r="VC227">
            <v>0.001</v>
          </cell>
        </row>
        <row r="227">
          <cell r="VP227">
            <v>0.03</v>
          </cell>
          <cell r="VQ227">
            <v>0</v>
          </cell>
          <cell r="VR227">
            <v>0.04</v>
          </cell>
          <cell r="VS227">
            <v>0</v>
          </cell>
          <cell r="VT227">
            <v>0.02</v>
          </cell>
          <cell r="VU227">
            <v>0</v>
          </cell>
          <cell r="VV227">
            <v>0</v>
          </cell>
          <cell r="VW227">
            <v>0</v>
          </cell>
          <cell r="VX227">
            <v>0.01</v>
          </cell>
          <cell r="VY227">
            <v>0</v>
          </cell>
          <cell r="VZ227">
            <v>-0.01</v>
          </cell>
          <cell r="WA227">
            <v>0</v>
          </cell>
          <cell r="WB227">
            <v>0.15</v>
          </cell>
          <cell r="WC227">
            <v>0.001</v>
          </cell>
          <cell r="WD227">
            <v>-0.03</v>
          </cell>
          <cell r="WE227">
            <v>0.001</v>
          </cell>
          <cell r="WF227">
            <v>0.02</v>
          </cell>
          <cell r="WG227">
            <v>0.002</v>
          </cell>
          <cell r="WH227">
            <v>0.06</v>
          </cell>
          <cell r="WI227">
            <v>0.001</v>
          </cell>
        </row>
        <row r="227">
          <cell r="WR227">
            <v>0.07</v>
          </cell>
          <cell r="WS227">
            <v>0.001</v>
          </cell>
          <cell r="WT227">
            <v>-0.01</v>
          </cell>
          <cell r="WU227">
            <v>0</v>
          </cell>
          <cell r="WV227">
            <v>0.01</v>
          </cell>
          <cell r="WW227">
            <v>0.001</v>
          </cell>
        </row>
        <row r="227">
          <cell r="XB227">
            <v>0.13</v>
          </cell>
          <cell r="XC227">
            <v>0.002</v>
          </cell>
          <cell r="XD227">
            <v>0.02</v>
          </cell>
          <cell r="XE227">
            <v>0.001</v>
          </cell>
          <cell r="XF227">
            <v>0.14</v>
          </cell>
          <cell r="XG227">
            <v>0.002</v>
          </cell>
          <cell r="XH227">
            <v>0.01</v>
          </cell>
          <cell r="XI227">
            <v>0.001</v>
          </cell>
          <cell r="XJ227">
            <v>0.15</v>
          </cell>
          <cell r="XK227">
            <v>0.002</v>
          </cell>
          <cell r="XL227">
            <v>0.01</v>
          </cell>
          <cell r="XM227">
            <v>0.001</v>
          </cell>
          <cell r="XN227">
            <v>0.12</v>
          </cell>
          <cell r="XO227">
            <v>0.001</v>
          </cell>
          <cell r="XP227">
            <v>0.04</v>
          </cell>
          <cell r="XQ227">
            <v>0.001</v>
          </cell>
          <cell r="XR227">
            <v>0.03</v>
          </cell>
          <cell r="XS227">
            <v>0.001</v>
          </cell>
          <cell r="XT227">
            <v>0.02</v>
          </cell>
          <cell r="XU227">
            <v>0</v>
          </cell>
        </row>
        <row r="228">
          <cell r="B228" t="str">
            <v>KMS150</v>
          </cell>
          <cell r="C228" t="str">
            <v>Korea/N China</v>
          </cell>
          <cell r="D228">
            <v>38.09</v>
          </cell>
          <cell r="E228">
            <v>128.185</v>
          </cell>
          <cell r="F228">
            <v>-0.18</v>
          </cell>
          <cell r="G228">
            <v>0.007</v>
          </cell>
          <cell r="H228">
            <v>0.57</v>
          </cell>
          <cell r="I228">
            <v>0.025</v>
          </cell>
          <cell r="J228">
            <v>2.52</v>
          </cell>
          <cell r="K228">
            <v>0.037</v>
          </cell>
          <cell r="L228">
            <v>-0.21</v>
          </cell>
          <cell r="M228">
            <v>0.01</v>
          </cell>
          <cell r="N228">
            <v>2.04</v>
          </cell>
          <cell r="O228">
            <v>0.033</v>
          </cell>
        </row>
        <row r="228">
          <cell r="AH228">
            <v>-0.22</v>
          </cell>
          <cell r="AI228">
            <v>0.006</v>
          </cell>
          <cell r="AJ228">
            <v>1.47</v>
          </cell>
          <cell r="AK228">
            <v>0.022</v>
          </cell>
          <cell r="AL228">
            <v>-0.2</v>
          </cell>
          <cell r="AM228">
            <v>0.006</v>
          </cell>
          <cell r="AN228">
            <v>1.26</v>
          </cell>
          <cell r="AO228">
            <v>0.018</v>
          </cell>
          <cell r="AP228">
            <v>-0.13</v>
          </cell>
          <cell r="AQ228">
            <v>0.006</v>
          </cell>
          <cell r="AR228">
            <v>1.37</v>
          </cell>
          <cell r="AS228">
            <v>0.024</v>
          </cell>
          <cell r="AT228">
            <v>-0.45</v>
          </cell>
          <cell r="AU228">
            <v>0.006</v>
          </cell>
          <cell r="AV228">
            <v>-0.4</v>
          </cell>
          <cell r="AW228">
            <v>0.023</v>
          </cell>
        </row>
        <row r="228">
          <cell r="BB228">
            <v>0.01</v>
          </cell>
          <cell r="BC228">
            <v>0.001</v>
          </cell>
          <cell r="BD228">
            <v>0.1</v>
          </cell>
          <cell r="BE228">
            <v>0.003</v>
          </cell>
          <cell r="BF228">
            <v>-0.11</v>
          </cell>
          <cell r="BG228">
            <v>0.002</v>
          </cell>
          <cell r="BH228">
            <v>0.27</v>
          </cell>
          <cell r="BI228">
            <v>0.004</v>
          </cell>
        </row>
        <row r="228">
          <cell r="CB228">
            <v>-0.03</v>
          </cell>
          <cell r="CC228">
            <v>0.001</v>
          </cell>
          <cell r="CD228">
            <v>0.17</v>
          </cell>
          <cell r="CE228">
            <v>0.003</v>
          </cell>
          <cell r="CF228">
            <v>-0.03</v>
          </cell>
          <cell r="CG228">
            <v>0.001</v>
          </cell>
          <cell r="CH228">
            <v>0.15</v>
          </cell>
          <cell r="CI228">
            <v>0.002</v>
          </cell>
          <cell r="CJ228">
            <v>-0.01</v>
          </cell>
          <cell r="CK228">
            <v>0.001</v>
          </cell>
          <cell r="CL228">
            <v>0.18</v>
          </cell>
          <cell r="CM228">
            <v>0.003</v>
          </cell>
          <cell r="CN228">
            <v>-0.06</v>
          </cell>
          <cell r="CO228">
            <v>0.001</v>
          </cell>
          <cell r="CP228">
            <v>0.1</v>
          </cell>
          <cell r="CQ228">
            <v>0.003</v>
          </cell>
        </row>
        <row r="228">
          <cell r="CV228">
            <v>-0.58</v>
          </cell>
          <cell r="CW228">
            <v>0.007</v>
          </cell>
          <cell r="CX228">
            <v>-0.03</v>
          </cell>
          <cell r="CY228">
            <v>0.005</v>
          </cell>
          <cell r="CZ228">
            <v>-0.09</v>
          </cell>
          <cell r="DA228">
            <v>0.013</v>
          </cell>
          <cell r="DB228">
            <v>0.07</v>
          </cell>
          <cell r="DC228">
            <v>0.013</v>
          </cell>
        </row>
        <row r="228">
          <cell r="DV228">
            <v>-0.27</v>
          </cell>
          <cell r="DW228">
            <v>0.007</v>
          </cell>
          <cell r="DX228">
            <v>0.05</v>
          </cell>
          <cell r="DY228">
            <v>0.003</v>
          </cell>
          <cell r="DZ228">
            <v>-0.26</v>
          </cell>
          <cell r="EA228">
            <v>0.006</v>
          </cell>
          <cell r="EB228">
            <v>0.07</v>
          </cell>
          <cell r="EC228">
            <v>0.004</v>
          </cell>
          <cell r="ED228">
            <v>-0.2</v>
          </cell>
          <cell r="EE228">
            <v>0.006</v>
          </cell>
          <cell r="EF228">
            <v>0.15</v>
          </cell>
          <cell r="EG228">
            <v>0.005</v>
          </cell>
          <cell r="EH228">
            <v>-0.23</v>
          </cell>
          <cell r="EI228">
            <v>0.006</v>
          </cell>
          <cell r="EJ228">
            <v>0.07</v>
          </cell>
          <cell r="EK228">
            <v>0.004</v>
          </cell>
        </row>
        <row r="228">
          <cell r="EP228">
            <v>0.04</v>
          </cell>
          <cell r="EQ228">
            <v>0.001</v>
          </cell>
          <cell r="ER228">
            <v>0.01</v>
          </cell>
          <cell r="ES228">
            <v>0</v>
          </cell>
          <cell r="ET228">
            <v>-0.07</v>
          </cell>
          <cell r="EU228">
            <v>0.001</v>
          </cell>
          <cell r="EV228">
            <v>0.03</v>
          </cell>
          <cell r="EW228">
            <v>0</v>
          </cell>
        </row>
        <row r="228">
          <cell r="FP228">
            <v>-0.01</v>
          </cell>
          <cell r="FQ228">
            <v>0</v>
          </cell>
          <cell r="FR228">
            <v>0.02</v>
          </cell>
          <cell r="FS228">
            <v>0</v>
          </cell>
          <cell r="FT228">
            <v>0</v>
          </cell>
          <cell r="FU228">
            <v>0</v>
          </cell>
          <cell r="FV228">
            <v>0.02</v>
          </cell>
          <cell r="FW228">
            <v>0</v>
          </cell>
          <cell r="FX228">
            <v>0</v>
          </cell>
          <cell r="FY228">
            <v>0</v>
          </cell>
          <cell r="FZ228">
            <v>0.02</v>
          </cell>
          <cell r="GA228">
            <v>0</v>
          </cell>
          <cell r="GB228">
            <v>-0.03</v>
          </cell>
          <cell r="GC228">
            <v>0</v>
          </cell>
          <cell r="GD228">
            <v>0.01</v>
          </cell>
          <cell r="GE228">
            <v>0</v>
          </cell>
        </row>
        <row r="228">
          <cell r="GJ228">
            <v>72.37</v>
          </cell>
          <cell r="GK228">
            <v>0.969</v>
          </cell>
          <cell r="GL228">
            <v>438.1</v>
          </cell>
          <cell r="GM228">
            <v>4.631</v>
          </cell>
          <cell r="GN228">
            <v>78.47</v>
          </cell>
          <cell r="GO228">
            <v>1.608</v>
          </cell>
          <cell r="GP228">
            <v>594.62</v>
          </cell>
          <cell r="GQ228">
            <v>5.511</v>
          </cell>
        </row>
        <row r="228">
          <cell r="HJ228">
            <v>73.55</v>
          </cell>
          <cell r="HK228">
            <v>1.15</v>
          </cell>
          <cell r="HL228">
            <v>522.15</v>
          </cell>
          <cell r="HM228">
            <v>3.949</v>
          </cell>
          <cell r="HN228">
            <v>60.98</v>
          </cell>
          <cell r="HO228">
            <v>1.163</v>
          </cell>
          <cell r="HP228">
            <v>484.85</v>
          </cell>
          <cell r="HQ228">
            <v>4.797</v>
          </cell>
          <cell r="HR228">
            <v>64.69</v>
          </cell>
          <cell r="HS228">
            <v>1.033</v>
          </cell>
          <cell r="HT228">
            <v>446.22</v>
          </cell>
          <cell r="HU228">
            <v>4.565</v>
          </cell>
          <cell r="HV228">
            <v>-8.61</v>
          </cell>
          <cell r="HW228">
            <v>0.656</v>
          </cell>
          <cell r="HX228">
            <v>46.13</v>
          </cell>
          <cell r="HY228">
            <v>4.491</v>
          </cell>
        </row>
        <row r="228">
          <cell r="IB228">
            <v>0.3</v>
          </cell>
          <cell r="IC228">
            <v>0.005</v>
          </cell>
          <cell r="ID228">
            <v>0.29</v>
          </cell>
          <cell r="IE228">
            <v>0.004</v>
          </cell>
          <cell r="IF228">
            <v>0.38</v>
          </cell>
          <cell r="IG228">
            <v>0.007</v>
          </cell>
          <cell r="IH228">
            <v>0.15</v>
          </cell>
          <cell r="II228">
            <v>0.006</v>
          </cell>
        </row>
        <row r="228">
          <cell r="JB228">
            <v>0.39</v>
          </cell>
          <cell r="JC228">
            <v>0.005</v>
          </cell>
          <cell r="JD228">
            <v>0.23</v>
          </cell>
          <cell r="JE228">
            <v>0.004</v>
          </cell>
          <cell r="JF228">
            <v>0.33</v>
          </cell>
          <cell r="JG228">
            <v>0.006</v>
          </cell>
          <cell r="JH228">
            <v>0.2</v>
          </cell>
          <cell r="JI228">
            <v>0.004</v>
          </cell>
          <cell r="JJ228">
            <v>0.29</v>
          </cell>
          <cell r="JK228">
            <v>0.005</v>
          </cell>
          <cell r="JL228">
            <v>0.17</v>
          </cell>
          <cell r="JM228">
            <v>0.004</v>
          </cell>
          <cell r="JN228">
            <v>-0.09</v>
          </cell>
          <cell r="JO228">
            <v>0.004</v>
          </cell>
          <cell r="JP228">
            <v>-0.01</v>
          </cell>
          <cell r="JQ228">
            <v>0.003</v>
          </cell>
        </row>
        <row r="228">
          <cell r="JT228">
            <v>0.02</v>
          </cell>
          <cell r="JU228">
            <v>0.002</v>
          </cell>
          <cell r="JV228">
            <v>-0.02</v>
          </cell>
          <cell r="JW228">
            <v>0.004</v>
          </cell>
          <cell r="JX228">
            <v>0.01</v>
          </cell>
          <cell r="JY228">
            <v>0.002</v>
          </cell>
          <cell r="JZ228">
            <v>0.22</v>
          </cell>
          <cell r="KA228">
            <v>0.007</v>
          </cell>
        </row>
        <row r="228">
          <cell r="KT228">
            <v>0.01</v>
          </cell>
          <cell r="KU228">
            <v>0.002</v>
          </cell>
          <cell r="KV228">
            <v>0.1</v>
          </cell>
          <cell r="KW228">
            <v>0.005</v>
          </cell>
          <cell r="KX228">
            <v>0.01</v>
          </cell>
          <cell r="KY228">
            <v>0.002</v>
          </cell>
          <cell r="KZ228">
            <v>0.1</v>
          </cell>
          <cell r="LA228">
            <v>0.004</v>
          </cell>
          <cell r="LB228">
            <v>0.01</v>
          </cell>
          <cell r="LC228">
            <v>0.001</v>
          </cell>
          <cell r="LD228">
            <v>0.08</v>
          </cell>
          <cell r="LE228">
            <v>0.004</v>
          </cell>
          <cell r="LF228">
            <v>0.03</v>
          </cell>
          <cell r="LG228">
            <v>0.001</v>
          </cell>
          <cell r="LH228">
            <v>-0.02</v>
          </cell>
          <cell r="LI228">
            <v>0.004</v>
          </cell>
        </row>
        <row r="228">
          <cell r="LN228">
            <v>0.17</v>
          </cell>
          <cell r="LO228">
            <v>0.003</v>
          </cell>
          <cell r="LP228">
            <v>0.43</v>
          </cell>
          <cell r="LQ228">
            <v>0.004</v>
          </cell>
          <cell r="LR228">
            <v>0.32</v>
          </cell>
          <cell r="LS228">
            <v>0.004</v>
          </cell>
          <cell r="LT228">
            <v>0.38</v>
          </cell>
          <cell r="LU228">
            <v>0.005</v>
          </cell>
        </row>
        <row r="228">
          <cell r="MH228">
            <v>0.28</v>
          </cell>
          <cell r="MI228">
            <v>0.003</v>
          </cell>
          <cell r="MJ228">
            <v>0.45</v>
          </cell>
          <cell r="MK228">
            <v>0.004</v>
          </cell>
          <cell r="ML228">
            <v>0.24</v>
          </cell>
          <cell r="MM228">
            <v>0.004</v>
          </cell>
          <cell r="MN228">
            <v>0.39</v>
          </cell>
          <cell r="MO228">
            <v>0.004</v>
          </cell>
          <cell r="MP228">
            <v>0.23</v>
          </cell>
          <cell r="MQ228">
            <v>0.004</v>
          </cell>
          <cell r="MR228">
            <v>0.41</v>
          </cell>
          <cell r="MS228">
            <v>0.007</v>
          </cell>
          <cell r="MT228">
            <v>0.35</v>
          </cell>
          <cell r="MU228">
            <v>0.006</v>
          </cell>
          <cell r="MV228">
            <v>0.26</v>
          </cell>
          <cell r="MW228">
            <v>0.009</v>
          </cell>
          <cell r="MX228">
            <v>0.71</v>
          </cell>
          <cell r="MY228">
            <v>0.008</v>
          </cell>
        </row>
        <row r="228">
          <cell r="NR228">
            <v>0.42</v>
          </cell>
          <cell r="NS228">
            <v>0.008</v>
          </cell>
          <cell r="NT228">
            <v>0.52</v>
          </cell>
          <cell r="NU228">
            <v>0.006</v>
          </cell>
          <cell r="NV228">
            <v>0.34</v>
          </cell>
          <cell r="NW228">
            <v>0.008</v>
          </cell>
          <cell r="NX228">
            <v>0.48</v>
          </cell>
          <cell r="NY228">
            <v>0.007</v>
          </cell>
          <cell r="NZ228">
            <v>0.38</v>
          </cell>
          <cell r="OA228">
            <v>0.006</v>
          </cell>
          <cell r="OB228">
            <v>0.39</v>
          </cell>
          <cell r="OC228">
            <v>0.007</v>
          </cell>
          <cell r="OD228">
            <v>-0.06</v>
          </cell>
          <cell r="OE228">
            <v>0.005</v>
          </cell>
          <cell r="OF228">
            <v>-0.14</v>
          </cell>
          <cell r="OG228">
            <v>0.007</v>
          </cell>
        </row>
        <row r="228">
          <cell r="OL228">
            <v>0.01</v>
          </cell>
          <cell r="OM228">
            <v>0.001</v>
          </cell>
          <cell r="ON228">
            <v>0.05</v>
          </cell>
          <cell r="OO228">
            <v>0</v>
          </cell>
          <cell r="OP228">
            <v>0.05</v>
          </cell>
          <cell r="OQ228">
            <v>0.001</v>
          </cell>
          <cell r="OR228">
            <v>0</v>
          </cell>
          <cell r="OS228">
            <v>0.001</v>
          </cell>
        </row>
        <row r="228">
          <cell r="PF228">
            <v>0.03</v>
          </cell>
          <cell r="PG228">
            <v>0.001</v>
          </cell>
          <cell r="PH228">
            <v>0.04</v>
          </cell>
          <cell r="PI228">
            <v>0.001</v>
          </cell>
          <cell r="PJ228">
            <v>0.02</v>
          </cell>
          <cell r="PK228">
            <v>0.001</v>
          </cell>
          <cell r="PL228">
            <v>0.03</v>
          </cell>
          <cell r="PM228">
            <v>0.001</v>
          </cell>
          <cell r="PN228">
            <v>0.03</v>
          </cell>
          <cell r="PO228">
            <v>0.001</v>
          </cell>
          <cell r="PP228">
            <v>0.04</v>
          </cell>
          <cell r="PQ228">
            <v>0.002</v>
          </cell>
          <cell r="PR228">
            <v>-0.04</v>
          </cell>
          <cell r="PS228">
            <v>0.002</v>
          </cell>
          <cell r="PT228">
            <v>0</v>
          </cell>
          <cell r="PU228">
            <v>0.002</v>
          </cell>
          <cell r="PV228">
            <v>0</v>
          </cell>
          <cell r="PW228">
            <v>0.002</v>
          </cell>
        </row>
        <row r="228">
          <cell r="QP228">
            <v>0.04</v>
          </cell>
          <cell r="QQ228">
            <v>0.002</v>
          </cell>
          <cell r="QR228">
            <v>-0.01</v>
          </cell>
          <cell r="QS228">
            <v>0.002</v>
          </cell>
          <cell r="QT228">
            <v>0.03</v>
          </cell>
          <cell r="QU228">
            <v>0.002</v>
          </cell>
          <cell r="QV228">
            <v>-0.03</v>
          </cell>
          <cell r="QW228">
            <v>0.002</v>
          </cell>
          <cell r="QX228">
            <v>0.03</v>
          </cell>
          <cell r="QY228">
            <v>0.002</v>
          </cell>
          <cell r="QZ228">
            <v>-0.04</v>
          </cell>
          <cell r="RA228">
            <v>0.002</v>
          </cell>
          <cell r="RB228">
            <v>-0.03</v>
          </cell>
          <cell r="RC228">
            <v>0.002</v>
          </cell>
          <cell r="RD228">
            <v>-0.1</v>
          </cell>
          <cell r="RE228">
            <v>0.002</v>
          </cell>
        </row>
        <row r="228">
          <cell r="RJ228">
            <v>0.1</v>
          </cell>
          <cell r="RK228">
            <v>0.001</v>
          </cell>
          <cell r="RL228">
            <v>0.2</v>
          </cell>
          <cell r="RM228">
            <v>0.001</v>
          </cell>
          <cell r="RN228">
            <v>0.04</v>
          </cell>
          <cell r="RO228">
            <v>0.001</v>
          </cell>
          <cell r="RP228">
            <v>0.31</v>
          </cell>
          <cell r="RQ228">
            <v>0.003</v>
          </cell>
        </row>
        <row r="228">
          <cell r="SJ228">
            <v>0.08</v>
          </cell>
          <cell r="SK228">
            <v>0.001</v>
          </cell>
          <cell r="SL228">
            <v>0.27</v>
          </cell>
          <cell r="SM228">
            <v>0.002</v>
          </cell>
          <cell r="SN228">
            <v>0.08</v>
          </cell>
          <cell r="SO228">
            <v>0.001</v>
          </cell>
          <cell r="SP228">
            <v>0.28</v>
          </cell>
          <cell r="SQ228">
            <v>0.003</v>
          </cell>
          <cell r="SR228">
            <v>0.08</v>
          </cell>
          <cell r="SS228">
            <v>0.001</v>
          </cell>
          <cell r="ST228">
            <v>0.25</v>
          </cell>
          <cell r="SU228">
            <v>0.002</v>
          </cell>
          <cell r="SV228">
            <v>0.03</v>
          </cell>
          <cell r="SW228">
            <v>0.001</v>
          </cell>
          <cell r="SX228">
            <v>0.05</v>
          </cell>
          <cell r="SY228">
            <v>0.001</v>
          </cell>
        </row>
        <row r="228">
          <cell r="TD228">
            <v>-0.15</v>
          </cell>
          <cell r="TE228">
            <v>0.002</v>
          </cell>
          <cell r="TF228">
            <v>-0.48</v>
          </cell>
          <cell r="TG228">
            <v>0.007</v>
          </cell>
          <cell r="TH228">
            <v>-0.16</v>
          </cell>
          <cell r="TI228">
            <v>0.004</v>
          </cell>
          <cell r="TJ228">
            <v>-0.03</v>
          </cell>
          <cell r="TK228">
            <v>0.007</v>
          </cell>
        </row>
        <row r="228">
          <cell r="UD228">
            <v>-0.14</v>
          </cell>
          <cell r="UE228">
            <v>0.003</v>
          </cell>
          <cell r="UF228">
            <v>-0.15</v>
          </cell>
          <cell r="UG228">
            <v>0.006</v>
          </cell>
          <cell r="UH228">
            <v>-0.13</v>
          </cell>
          <cell r="UI228">
            <v>0.003</v>
          </cell>
          <cell r="UJ228">
            <v>-0.16</v>
          </cell>
          <cell r="UK228">
            <v>0.006</v>
          </cell>
          <cell r="UL228">
            <v>-0.09</v>
          </cell>
          <cell r="UM228">
            <v>0.003</v>
          </cell>
          <cell r="UN228">
            <v>-0.07</v>
          </cell>
          <cell r="UO228">
            <v>0.005</v>
          </cell>
          <cell r="UP228">
            <v>-0.13</v>
          </cell>
          <cell r="UQ228">
            <v>0.002</v>
          </cell>
          <cell r="UR228">
            <v>-0.05</v>
          </cell>
          <cell r="US228">
            <v>0.005</v>
          </cell>
        </row>
        <row r="228">
          <cell r="UX228">
            <v>0.04</v>
          </cell>
          <cell r="UY228">
            <v>0</v>
          </cell>
          <cell r="UZ228">
            <v>0.08</v>
          </cell>
          <cell r="VA228">
            <v>0.001</v>
          </cell>
          <cell r="VB228">
            <v>0.08</v>
          </cell>
          <cell r="VC228">
            <v>0.001</v>
          </cell>
        </row>
        <row r="228">
          <cell r="VP228">
            <v>0.03</v>
          </cell>
          <cell r="VQ228">
            <v>0</v>
          </cell>
          <cell r="VR228">
            <v>0.04</v>
          </cell>
          <cell r="VS228">
            <v>0</v>
          </cell>
          <cell r="VT228">
            <v>0.01</v>
          </cell>
          <cell r="VU228">
            <v>0</v>
          </cell>
          <cell r="VV228">
            <v>0</v>
          </cell>
          <cell r="VW228">
            <v>0</v>
          </cell>
        </row>
        <row r="228">
          <cell r="WB228">
            <v>0.03</v>
          </cell>
          <cell r="WC228">
            <v>0.002</v>
          </cell>
          <cell r="WD228">
            <v>-0.05</v>
          </cell>
          <cell r="WE228">
            <v>0.001</v>
          </cell>
          <cell r="WF228">
            <v>-0.09</v>
          </cell>
          <cell r="WG228">
            <v>0.002</v>
          </cell>
          <cell r="WH228">
            <v>-0.02</v>
          </cell>
          <cell r="WI228">
            <v>0.001</v>
          </cell>
        </row>
        <row r="228">
          <cell r="XB228">
            <v>-0.03</v>
          </cell>
          <cell r="XC228">
            <v>0.001</v>
          </cell>
          <cell r="XD228">
            <v>-0.04</v>
          </cell>
          <cell r="XE228">
            <v>0.001</v>
          </cell>
          <cell r="XF228">
            <v>-0.03</v>
          </cell>
          <cell r="XG228">
            <v>0.002</v>
          </cell>
          <cell r="XH228">
            <v>-0.04</v>
          </cell>
          <cell r="XI228">
            <v>0.001</v>
          </cell>
          <cell r="XJ228">
            <v>-0.03</v>
          </cell>
          <cell r="XK228">
            <v>0.002</v>
          </cell>
          <cell r="XL228">
            <v>-0.04</v>
          </cell>
          <cell r="XM228">
            <v>0.001</v>
          </cell>
          <cell r="XN228">
            <v>-0.04</v>
          </cell>
          <cell r="XO228">
            <v>0.001</v>
          </cell>
          <cell r="XP228">
            <v>-0.02</v>
          </cell>
          <cell r="XQ228">
            <v>0.001</v>
          </cell>
        </row>
        <row r="229">
          <cell r="B229" t="str">
            <v>KMS151</v>
          </cell>
          <cell r="C229" t="str">
            <v>Korea/N China</v>
          </cell>
          <cell r="D229">
            <v>38.1953</v>
          </cell>
          <cell r="E229">
            <v>128.325</v>
          </cell>
          <cell r="F229">
            <v>-0.08</v>
          </cell>
          <cell r="G229">
            <v>0.007</v>
          </cell>
          <cell r="H229">
            <v>0.58</v>
          </cell>
          <cell r="I229">
            <v>0.021</v>
          </cell>
          <cell r="J229">
            <v>2.14</v>
          </cell>
          <cell r="K229">
            <v>0.032</v>
          </cell>
          <cell r="L229">
            <v>-0.14</v>
          </cell>
          <cell r="M229">
            <v>0.009</v>
          </cell>
          <cell r="N229">
            <v>2.22</v>
          </cell>
          <cell r="O229">
            <v>0.025</v>
          </cell>
        </row>
        <row r="229">
          <cell r="X229">
            <v>0.18</v>
          </cell>
          <cell r="Y229">
            <v>0.005</v>
          </cell>
          <cell r="Z229">
            <v>0.51</v>
          </cell>
          <cell r="AA229">
            <v>0.029</v>
          </cell>
          <cell r="AB229">
            <v>0.2</v>
          </cell>
          <cell r="AC229">
            <v>0.016</v>
          </cell>
        </row>
        <row r="229">
          <cell r="AH229">
            <v>-0.08</v>
          </cell>
          <cell r="AI229">
            <v>0.006</v>
          </cell>
          <cell r="AJ229">
            <v>1.62</v>
          </cell>
          <cell r="AK229">
            <v>0.022</v>
          </cell>
          <cell r="AL229">
            <v>-0.14</v>
          </cell>
          <cell r="AM229">
            <v>0.007</v>
          </cell>
          <cell r="AN229">
            <v>1.41</v>
          </cell>
          <cell r="AO229">
            <v>0.02</v>
          </cell>
          <cell r="AP229">
            <v>-0.06</v>
          </cell>
          <cell r="AQ229">
            <v>0.006</v>
          </cell>
          <cell r="AR229">
            <v>1.46</v>
          </cell>
          <cell r="AS229">
            <v>0.02</v>
          </cell>
          <cell r="AT229">
            <v>-0.45</v>
          </cell>
          <cell r="AU229">
            <v>0.005</v>
          </cell>
          <cell r="AV229">
            <v>-0.08</v>
          </cell>
          <cell r="AW229">
            <v>0.02</v>
          </cell>
          <cell r="AX229">
            <v>-0.51</v>
          </cell>
          <cell r="AY229">
            <v>0.005</v>
          </cell>
          <cell r="AZ229">
            <v>-0.45</v>
          </cell>
          <cell r="BA229">
            <v>0.013</v>
          </cell>
          <cell r="BB229">
            <v>0.01</v>
          </cell>
          <cell r="BC229">
            <v>0.001</v>
          </cell>
          <cell r="BD229">
            <v>0.11</v>
          </cell>
          <cell r="BE229">
            <v>0.003</v>
          </cell>
          <cell r="BF229">
            <v>-0.11</v>
          </cell>
          <cell r="BG229">
            <v>0.002</v>
          </cell>
          <cell r="BH229">
            <v>0.33</v>
          </cell>
          <cell r="BI229">
            <v>0.003</v>
          </cell>
        </row>
        <row r="229">
          <cell r="BR229">
            <v>0.09</v>
          </cell>
          <cell r="BS229">
            <v>0.003</v>
          </cell>
          <cell r="BT229">
            <v>0.18</v>
          </cell>
          <cell r="BU229">
            <v>0.005</v>
          </cell>
          <cell r="BV229">
            <v>0.09</v>
          </cell>
          <cell r="BW229">
            <v>0.004</v>
          </cell>
        </row>
        <row r="229">
          <cell r="CB229">
            <v>-0.03</v>
          </cell>
          <cell r="CC229">
            <v>0.001</v>
          </cell>
          <cell r="CD229">
            <v>0.2</v>
          </cell>
          <cell r="CE229">
            <v>0.002</v>
          </cell>
          <cell r="CF229">
            <v>-0.04</v>
          </cell>
          <cell r="CG229">
            <v>0.001</v>
          </cell>
          <cell r="CH229">
            <v>0.18</v>
          </cell>
          <cell r="CI229">
            <v>0.002</v>
          </cell>
          <cell r="CJ229">
            <v>-0.02</v>
          </cell>
          <cell r="CK229">
            <v>0.001</v>
          </cell>
          <cell r="CL229">
            <v>0.16</v>
          </cell>
          <cell r="CM229">
            <v>0.002</v>
          </cell>
          <cell r="CN229">
            <v>-0.07</v>
          </cell>
          <cell r="CO229">
            <v>0.001</v>
          </cell>
          <cell r="CP229">
            <v>0.09</v>
          </cell>
          <cell r="CQ229">
            <v>0.002</v>
          </cell>
          <cell r="CR229">
            <v>-0.04</v>
          </cell>
          <cell r="CS229">
            <v>0.001</v>
          </cell>
          <cell r="CT229">
            <v>0.04</v>
          </cell>
          <cell r="CU229">
            <v>0.002</v>
          </cell>
          <cell r="CV229">
            <v>-0.96</v>
          </cell>
          <cell r="CW229">
            <v>0.008</v>
          </cell>
          <cell r="CX229">
            <v>0.03</v>
          </cell>
          <cell r="CY229">
            <v>0.005</v>
          </cell>
          <cell r="CZ229">
            <v>-0.33</v>
          </cell>
          <cell r="DA229">
            <v>0.009</v>
          </cell>
          <cell r="DB229">
            <v>-0.21</v>
          </cell>
          <cell r="DC229">
            <v>0.006</v>
          </cell>
        </row>
        <row r="229">
          <cell r="DL229">
            <v>0.11</v>
          </cell>
          <cell r="DM229">
            <v>0.007</v>
          </cell>
          <cell r="DN229">
            <v>0.07</v>
          </cell>
          <cell r="DO229">
            <v>0.003</v>
          </cell>
          <cell r="DP229">
            <v>0</v>
          </cell>
          <cell r="DQ229">
            <v>0</v>
          </cell>
        </row>
        <row r="229">
          <cell r="DV229">
            <v>-0.6</v>
          </cell>
          <cell r="DW229">
            <v>0.007</v>
          </cell>
          <cell r="DX229">
            <v>-0.02</v>
          </cell>
          <cell r="DY229">
            <v>0.002</v>
          </cell>
          <cell r="DZ229">
            <v>-0.68</v>
          </cell>
          <cell r="EA229">
            <v>0.007</v>
          </cell>
          <cell r="EB229">
            <v>-0.03</v>
          </cell>
          <cell r="EC229">
            <v>0.004</v>
          </cell>
          <cell r="ED229">
            <v>-0.61</v>
          </cell>
          <cell r="EE229">
            <v>0.007</v>
          </cell>
          <cell r="EF229">
            <v>-0.02</v>
          </cell>
          <cell r="EG229">
            <v>0.004</v>
          </cell>
          <cell r="EH229">
            <v>-0.66</v>
          </cell>
          <cell r="EI229">
            <v>0.006</v>
          </cell>
          <cell r="EJ229">
            <v>-0.09</v>
          </cell>
          <cell r="EK229">
            <v>0.003</v>
          </cell>
          <cell r="EL229">
            <v>-0.28</v>
          </cell>
          <cell r="EM229">
            <v>0.006</v>
          </cell>
          <cell r="EN229">
            <v>0.01</v>
          </cell>
          <cell r="EO229">
            <v>0.001</v>
          </cell>
          <cell r="EP229">
            <v>0.06</v>
          </cell>
          <cell r="EQ229">
            <v>0.001</v>
          </cell>
          <cell r="ER229">
            <v>0.01</v>
          </cell>
          <cell r="ES229">
            <v>0</v>
          </cell>
          <cell r="ET229">
            <v>-0.05</v>
          </cell>
          <cell r="EU229">
            <v>0.001</v>
          </cell>
          <cell r="EV229">
            <v>0.05</v>
          </cell>
          <cell r="EW229">
            <v>0</v>
          </cell>
        </row>
        <row r="229">
          <cell r="FF229">
            <v>0.04</v>
          </cell>
          <cell r="FG229">
            <v>0.001</v>
          </cell>
          <cell r="FH229">
            <v>0.02</v>
          </cell>
          <cell r="FI229">
            <v>0.001</v>
          </cell>
          <cell r="FJ229">
            <v>0.01</v>
          </cell>
          <cell r="FK229">
            <v>0</v>
          </cell>
        </row>
        <row r="229">
          <cell r="FP229">
            <v>0.02</v>
          </cell>
          <cell r="FQ229">
            <v>0.001</v>
          </cell>
          <cell r="FR229">
            <v>0.02</v>
          </cell>
          <cell r="FS229">
            <v>0</v>
          </cell>
          <cell r="FT229">
            <v>0.02</v>
          </cell>
          <cell r="FU229">
            <v>0.001</v>
          </cell>
          <cell r="FV229">
            <v>0.02</v>
          </cell>
          <cell r="FW229">
            <v>0</v>
          </cell>
          <cell r="FX229">
            <v>0.02</v>
          </cell>
          <cell r="FY229">
            <v>0.001</v>
          </cell>
          <cell r="FZ229">
            <v>0.02</v>
          </cell>
          <cell r="GA229">
            <v>0</v>
          </cell>
          <cell r="GB229">
            <v>0</v>
          </cell>
          <cell r="GC229">
            <v>0.001</v>
          </cell>
          <cell r="GD229">
            <v>0.02</v>
          </cell>
          <cell r="GE229">
            <v>0</v>
          </cell>
          <cell r="GF229">
            <v>-0.02</v>
          </cell>
          <cell r="GG229">
            <v>0</v>
          </cell>
          <cell r="GH229">
            <v>0.01</v>
          </cell>
          <cell r="GI229">
            <v>0</v>
          </cell>
          <cell r="GJ229">
            <v>50.6</v>
          </cell>
          <cell r="GK229">
            <v>0.908</v>
          </cell>
          <cell r="GL229">
            <v>238.93</v>
          </cell>
          <cell r="GM229">
            <v>4.276</v>
          </cell>
          <cell r="GN229">
            <v>36.14</v>
          </cell>
          <cell r="GO229">
            <v>1.26</v>
          </cell>
          <cell r="GP229">
            <v>520.41</v>
          </cell>
          <cell r="GQ229">
            <v>5.118</v>
          </cell>
        </row>
        <row r="229">
          <cell r="GZ229">
            <v>52.5</v>
          </cell>
          <cell r="HA229">
            <v>1.242</v>
          </cell>
          <cell r="HB229">
            <v>-451.96</v>
          </cell>
          <cell r="HC229">
            <v>5.635</v>
          </cell>
          <cell r="HD229">
            <v>0.51</v>
          </cell>
          <cell r="HE229">
            <v>0.025</v>
          </cell>
        </row>
        <row r="229">
          <cell r="HJ229">
            <v>26.19</v>
          </cell>
          <cell r="HK229">
            <v>1.131</v>
          </cell>
          <cell r="HL229">
            <v>353.18</v>
          </cell>
          <cell r="HM229">
            <v>4.271</v>
          </cell>
          <cell r="HN229">
            <v>27.9</v>
          </cell>
          <cell r="HO229">
            <v>1.094</v>
          </cell>
          <cell r="HP229">
            <v>350.95</v>
          </cell>
          <cell r="HQ229">
            <v>4.308</v>
          </cell>
          <cell r="HR229">
            <v>34.35</v>
          </cell>
          <cell r="HS229">
            <v>1.172</v>
          </cell>
          <cell r="HT229">
            <v>284.6</v>
          </cell>
          <cell r="HU229">
            <v>4.269</v>
          </cell>
          <cell r="HV229">
            <v>-13.69</v>
          </cell>
          <cell r="HW229">
            <v>0.66</v>
          </cell>
          <cell r="HX229">
            <v>-6.47</v>
          </cell>
          <cell r="HY229">
            <v>4.086</v>
          </cell>
          <cell r="HZ229">
            <v>-255.58</v>
          </cell>
          <cell r="IA229">
            <v>2.892</v>
          </cell>
          <cell r="IB229">
            <v>0.31</v>
          </cell>
          <cell r="IC229">
            <v>0.005</v>
          </cell>
          <cell r="ID229">
            <v>0.2</v>
          </cell>
          <cell r="IE229">
            <v>0.003</v>
          </cell>
          <cell r="IF229">
            <v>0.3</v>
          </cell>
          <cell r="IG229">
            <v>0.007</v>
          </cell>
          <cell r="IH229">
            <v>0.44</v>
          </cell>
          <cell r="II229">
            <v>0.005</v>
          </cell>
        </row>
        <row r="229">
          <cell r="IR229">
            <v>-0.09</v>
          </cell>
          <cell r="IS229">
            <v>0.003</v>
          </cell>
          <cell r="IT229">
            <v>0.01</v>
          </cell>
          <cell r="IU229">
            <v>0.001</v>
          </cell>
          <cell r="IV229">
            <v>0.17</v>
          </cell>
          <cell r="IW229">
            <v>0.007</v>
          </cell>
        </row>
        <row r="229">
          <cell r="JB229">
            <v>0.42</v>
          </cell>
          <cell r="JC229">
            <v>0.006</v>
          </cell>
          <cell r="JD229">
            <v>0.39</v>
          </cell>
          <cell r="JE229">
            <v>0.005</v>
          </cell>
          <cell r="JF229">
            <v>0.41</v>
          </cell>
          <cell r="JG229">
            <v>0.007</v>
          </cell>
          <cell r="JH229">
            <v>0.37</v>
          </cell>
          <cell r="JI229">
            <v>0.004</v>
          </cell>
          <cell r="JJ229">
            <v>0.36</v>
          </cell>
          <cell r="JK229">
            <v>0.006</v>
          </cell>
          <cell r="JL229">
            <v>0.36</v>
          </cell>
          <cell r="JM229">
            <v>0.004</v>
          </cell>
          <cell r="JN229">
            <v>-0.04</v>
          </cell>
          <cell r="JO229">
            <v>0.005</v>
          </cell>
          <cell r="JP229">
            <v>0.18</v>
          </cell>
          <cell r="JQ229">
            <v>0.004</v>
          </cell>
          <cell r="JR229">
            <v>-0.06</v>
          </cell>
          <cell r="JS229">
            <v>0.001</v>
          </cell>
          <cell r="JT229">
            <v>-0.02</v>
          </cell>
          <cell r="JU229">
            <v>0.002</v>
          </cell>
          <cell r="JV229">
            <v>0.03</v>
          </cell>
          <cell r="JW229">
            <v>0.003</v>
          </cell>
          <cell r="JX229">
            <v>0.02</v>
          </cell>
          <cell r="JY229">
            <v>0.002</v>
          </cell>
          <cell r="JZ229">
            <v>-0.14</v>
          </cell>
          <cell r="KA229">
            <v>0.006</v>
          </cell>
        </row>
        <row r="229">
          <cell r="KJ229">
            <v>0.05</v>
          </cell>
          <cell r="KK229">
            <v>0.001</v>
          </cell>
          <cell r="KL229">
            <v>-0.03</v>
          </cell>
          <cell r="KM229">
            <v>0.001</v>
          </cell>
          <cell r="KN229">
            <v>0</v>
          </cell>
          <cell r="KO229">
            <v>0</v>
          </cell>
        </row>
        <row r="229">
          <cell r="KT229">
            <v>-0.04</v>
          </cell>
          <cell r="KU229">
            <v>0.002</v>
          </cell>
          <cell r="KV229">
            <v>-0.12</v>
          </cell>
          <cell r="KW229">
            <v>0.004</v>
          </cell>
          <cell r="KX229">
            <v>-0.03</v>
          </cell>
          <cell r="KY229">
            <v>0.002</v>
          </cell>
          <cell r="KZ229">
            <v>-0.13</v>
          </cell>
          <cell r="LA229">
            <v>0.004</v>
          </cell>
          <cell r="LB229">
            <v>-0.01</v>
          </cell>
          <cell r="LC229">
            <v>0.001</v>
          </cell>
          <cell r="LD229">
            <v>-0.16</v>
          </cell>
          <cell r="LE229">
            <v>0.004</v>
          </cell>
          <cell r="LF229">
            <v>0.03</v>
          </cell>
          <cell r="LG229">
            <v>0.001</v>
          </cell>
          <cell r="LH229">
            <v>-0.12</v>
          </cell>
          <cell r="LI229">
            <v>0.003</v>
          </cell>
          <cell r="LJ229">
            <v>0.01</v>
          </cell>
          <cell r="LK229">
            <v>0</v>
          </cell>
          <cell r="LL229">
            <v>-0.02</v>
          </cell>
          <cell r="LM229">
            <v>0.001</v>
          </cell>
          <cell r="LN229">
            <v>0.25</v>
          </cell>
          <cell r="LO229">
            <v>0.004</v>
          </cell>
          <cell r="LP229">
            <v>0.41</v>
          </cell>
          <cell r="LQ229">
            <v>0.004</v>
          </cell>
          <cell r="LR229">
            <v>0.21</v>
          </cell>
          <cell r="LS229">
            <v>0.005</v>
          </cell>
          <cell r="LT229">
            <v>0.49</v>
          </cell>
          <cell r="LU229">
            <v>0.005</v>
          </cell>
        </row>
        <row r="229">
          <cell r="MD229">
            <v>-0.01</v>
          </cell>
          <cell r="ME229">
            <v>0.001</v>
          </cell>
          <cell r="MF229">
            <v>0.01</v>
          </cell>
          <cell r="MG229">
            <v>0</v>
          </cell>
          <cell r="MH229">
            <v>0.29</v>
          </cell>
          <cell r="MI229">
            <v>0.004</v>
          </cell>
          <cell r="MJ229">
            <v>0.53</v>
          </cell>
          <cell r="MK229">
            <v>0.004</v>
          </cell>
          <cell r="ML229">
            <v>0.26</v>
          </cell>
          <cell r="MM229">
            <v>0.005</v>
          </cell>
          <cell r="MN229">
            <v>0.53</v>
          </cell>
          <cell r="MO229">
            <v>0.005</v>
          </cell>
          <cell r="MP229">
            <v>0.23</v>
          </cell>
          <cell r="MQ229">
            <v>0.004</v>
          </cell>
          <cell r="MR229">
            <v>0.59</v>
          </cell>
          <cell r="MS229">
            <v>0.007</v>
          </cell>
          <cell r="MT229">
            <v>0.29</v>
          </cell>
          <cell r="MU229">
            <v>0.006</v>
          </cell>
          <cell r="MV229">
            <v>-0.07</v>
          </cell>
          <cell r="MW229">
            <v>0.011</v>
          </cell>
          <cell r="MX229">
            <v>0.79</v>
          </cell>
          <cell r="MY229">
            <v>0.008</v>
          </cell>
        </row>
        <row r="229">
          <cell r="NH229">
            <v>0.05</v>
          </cell>
          <cell r="NI229">
            <v>0.003</v>
          </cell>
          <cell r="NJ229">
            <v>-0.38</v>
          </cell>
          <cell r="NK229">
            <v>0.01</v>
          </cell>
          <cell r="NL229">
            <v>-0.05</v>
          </cell>
          <cell r="NM229">
            <v>0.002</v>
          </cell>
        </row>
        <row r="229">
          <cell r="NR229">
            <v>0.36</v>
          </cell>
          <cell r="NS229">
            <v>0.007</v>
          </cell>
          <cell r="NT229">
            <v>0.49</v>
          </cell>
          <cell r="NU229">
            <v>0.007</v>
          </cell>
          <cell r="NV229">
            <v>0.34</v>
          </cell>
          <cell r="NW229">
            <v>0.009</v>
          </cell>
          <cell r="NX229">
            <v>0.51</v>
          </cell>
          <cell r="NY229">
            <v>0.007</v>
          </cell>
          <cell r="NZ229">
            <v>0.35</v>
          </cell>
          <cell r="OA229">
            <v>0.009</v>
          </cell>
          <cell r="OB229">
            <v>0.42</v>
          </cell>
          <cell r="OC229">
            <v>0.007</v>
          </cell>
          <cell r="OD229">
            <v>0</v>
          </cell>
          <cell r="OE229">
            <v>0.007</v>
          </cell>
          <cell r="OF229">
            <v>0.1</v>
          </cell>
          <cell r="OG229">
            <v>0.006</v>
          </cell>
          <cell r="OH229">
            <v>-0.11</v>
          </cell>
          <cell r="OI229">
            <v>0.002</v>
          </cell>
          <cell r="OJ229">
            <v>-0.17</v>
          </cell>
          <cell r="OK229">
            <v>0.003</v>
          </cell>
          <cell r="OL229">
            <v>0</v>
          </cell>
          <cell r="OM229">
            <v>0.001</v>
          </cell>
          <cell r="ON229">
            <v>0.07</v>
          </cell>
          <cell r="OO229">
            <v>0.001</v>
          </cell>
          <cell r="OP229">
            <v>0.05</v>
          </cell>
          <cell r="OQ229">
            <v>0.001</v>
          </cell>
          <cell r="OR229">
            <v>0.03</v>
          </cell>
          <cell r="OS229">
            <v>0.001</v>
          </cell>
        </row>
        <row r="229">
          <cell r="PD229">
            <v>0.01</v>
          </cell>
          <cell r="PE229">
            <v>0</v>
          </cell>
          <cell r="PF229">
            <v>0.02</v>
          </cell>
          <cell r="PG229">
            <v>0.001</v>
          </cell>
          <cell r="PH229">
            <v>0.07</v>
          </cell>
          <cell r="PI229">
            <v>0.001</v>
          </cell>
          <cell r="PJ229">
            <v>0.02</v>
          </cell>
          <cell r="PK229">
            <v>0.001</v>
          </cell>
          <cell r="PL229">
            <v>0.07</v>
          </cell>
          <cell r="PM229">
            <v>0.001</v>
          </cell>
          <cell r="PN229">
            <v>0.02</v>
          </cell>
          <cell r="PO229">
            <v>0.001</v>
          </cell>
          <cell r="PP229">
            <v>0.1</v>
          </cell>
          <cell r="PQ229">
            <v>0.002</v>
          </cell>
          <cell r="PR229">
            <v>-0.06</v>
          </cell>
          <cell r="PS229">
            <v>0.002</v>
          </cell>
          <cell r="PT229">
            <v>-0.1</v>
          </cell>
          <cell r="PU229">
            <v>0.003</v>
          </cell>
          <cell r="PV229">
            <v>0.01</v>
          </cell>
          <cell r="PW229">
            <v>0.002</v>
          </cell>
        </row>
        <row r="229">
          <cell r="QF229">
            <v>0</v>
          </cell>
          <cell r="QG229">
            <v>0.001</v>
          </cell>
          <cell r="QH229">
            <v>-0.04</v>
          </cell>
          <cell r="QI229">
            <v>0.002</v>
          </cell>
          <cell r="QJ229">
            <v>-0.11</v>
          </cell>
          <cell r="QK229">
            <v>0.002</v>
          </cell>
        </row>
        <row r="229">
          <cell r="QP229">
            <v>0.05</v>
          </cell>
          <cell r="QQ229">
            <v>0.002</v>
          </cell>
          <cell r="QR229">
            <v>-0.02</v>
          </cell>
          <cell r="QS229">
            <v>0.002</v>
          </cell>
          <cell r="QT229">
            <v>0.05</v>
          </cell>
          <cell r="QU229">
            <v>0.003</v>
          </cell>
          <cell r="QV229">
            <v>-0.02</v>
          </cell>
          <cell r="QW229">
            <v>0.002</v>
          </cell>
          <cell r="QX229">
            <v>0.05</v>
          </cell>
          <cell r="QY229">
            <v>0.002</v>
          </cell>
          <cell r="QZ229">
            <v>-0.01</v>
          </cell>
          <cell r="RA229">
            <v>0.002</v>
          </cell>
          <cell r="RB229">
            <v>0</v>
          </cell>
          <cell r="RC229">
            <v>0.002</v>
          </cell>
          <cell r="RD229">
            <v>-0.04</v>
          </cell>
          <cell r="RE229">
            <v>0.002</v>
          </cell>
          <cell r="RF229">
            <v>-0.08</v>
          </cell>
          <cell r="RG229">
            <v>0.001</v>
          </cell>
          <cell r="RH229">
            <v>-0.05</v>
          </cell>
          <cell r="RI229">
            <v>0.001</v>
          </cell>
          <cell r="RJ229">
            <v>0.18</v>
          </cell>
          <cell r="RK229">
            <v>0.001</v>
          </cell>
          <cell r="RL229">
            <v>0.24</v>
          </cell>
          <cell r="RM229">
            <v>0.002</v>
          </cell>
          <cell r="RN229">
            <v>0.04</v>
          </cell>
          <cell r="RO229">
            <v>0.001</v>
          </cell>
          <cell r="RP229">
            <v>0.38</v>
          </cell>
          <cell r="RQ229">
            <v>0.003</v>
          </cell>
        </row>
        <row r="229">
          <cell r="RZ229">
            <v>0</v>
          </cell>
          <cell r="SA229">
            <v>0</v>
          </cell>
          <cell r="SB229">
            <v>0.01</v>
          </cell>
          <cell r="SC229">
            <v>0.003</v>
          </cell>
          <cell r="SD229">
            <v>0</v>
          </cell>
          <cell r="SE229">
            <v>0.001</v>
          </cell>
        </row>
        <row r="229">
          <cell r="SJ229">
            <v>0.14</v>
          </cell>
          <cell r="SK229">
            <v>0.001</v>
          </cell>
          <cell r="SL229">
            <v>0.33</v>
          </cell>
          <cell r="SM229">
            <v>0.002</v>
          </cell>
          <cell r="SN229">
            <v>0.13</v>
          </cell>
          <cell r="SO229">
            <v>0.001</v>
          </cell>
          <cell r="SP229">
            <v>0.34</v>
          </cell>
          <cell r="SQ229">
            <v>0.002</v>
          </cell>
          <cell r="SR229">
            <v>0.11</v>
          </cell>
          <cell r="SS229">
            <v>0.001</v>
          </cell>
          <cell r="ST229">
            <v>0.3</v>
          </cell>
          <cell r="SU229">
            <v>0.002</v>
          </cell>
          <cell r="SV229">
            <v>0.06</v>
          </cell>
          <cell r="SW229">
            <v>0.001</v>
          </cell>
          <cell r="SX229">
            <v>0.12</v>
          </cell>
          <cell r="SY229">
            <v>0.001</v>
          </cell>
          <cell r="SZ229">
            <v>0</v>
          </cell>
          <cell r="TA229">
            <v>0</v>
          </cell>
          <cell r="TB229">
            <v>-0.03</v>
          </cell>
          <cell r="TC229">
            <v>0.002</v>
          </cell>
          <cell r="TD229">
            <v>-0.08</v>
          </cell>
          <cell r="TE229">
            <v>0.002</v>
          </cell>
          <cell r="TF229">
            <v>-0.34</v>
          </cell>
          <cell r="TG229">
            <v>0.008</v>
          </cell>
          <cell r="TH229">
            <v>-0.12</v>
          </cell>
          <cell r="TI229">
            <v>0.004</v>
          </cell>
          <cell r="TJ229">
            <v>-0.21</v>
          </cell>
          <cell r="TK229">
            <v>0.008</v>
          </cell>
        </row>
        <row r="229">
          <cell r="TT229">
            <v>0.14</v>
          </cell>
          <cell r="TU229">
            <v>0.002</v>
          </cell>
          <cell r="TV229">
            <v>0.14</v>
          </cell>
          <cell r="TW229">
            <v>0.004</v>
          </cell>
          <cell r="TX229">
            <v>0.09</v>
          </cell>
          <cell r="TY229">
            <v>0.001</v>
          </cell>
        </row>
        <row r="229">
          <cell r="UD229">
            <v>-0.06</v>
          </cell>
          <cell r="UE229">
            <v>0.002</v>
          </cell>
          <cell r="UF229">
            <v>-0.2</v>
          </cell>
          <cell r="UG229">
            <v>0.005</v>
          </cell>
          <cell r="UH229">
            <v>-0.07</v>
          </cell>
          <cell r="UI229">
            <v>0.002</v>
          </cell>
          <cell r="UJ229">
            <v>-0.18</v>
          </cell>
          <cell r="UK229">
            <v>0.005</v>
          </cell>
          <cell r="UL229">
            <v>-0.03</v>
          </cell>
          <cell r="UM229">
            <v>0.002</v>
          </cell>
          <cell r="UN229">
            <v>-0.16</v>
          </cell>
          <cell r="UO229">
            <v>0.006</v>
          </cell>
          <cell r="UP229">
            <v>-0.09</v>
          </cell>
          <cell r="UQ229">
            <v>0.002</v>
          </cell>
          <cell r="UR229">
            <v>-0.04</v>
          </cell>
          <cell r="US229">
            <v>0.005</v>
          </cell>
          <cell r="UT229">
            <v>-0.03</v>
          </cell>
          <cell r="UU229">
            <v>0.002</v>
          </cell>
          <cell r="UV229">
            <v>0.26</v>
          </cell>
          <cell r="UW229">
            <v>0.003</v>
          </cell>
          <cell r="UX229">
            <v>0.02</v>
          </cell>
          <cell r="UY229">
            <v>0</v>
          </cell>
          <cell r="UZ229">
            <v>0.1</v>
          </cell>
          <cell r="VA229">
            <v>0.001</v>
          </cell>
          <cell r="VB229">
            <v>0.1</v>
          </cell>
          <cell r="VC229">
            <v>0.001</v>
          </cell>
        </row>
        <row r="229">
          <cell r="VP229">
            <v>0.03</v>
          </cell>
          <cell r="VQ229">
            <v>0</v>
          </cell>
          <cell r="VR229">
            <v>0.04</v>
          </cell>
          <cell r="VS229">
            <v>0</v>
          </cell>
          <cell r="VT229">
            <v>0.02</v>
          </cell>
          <cell r="VU229">
            <v>0</v>
          </cell>
          <cell r="VV229">
            <v>0</v>
          </cell>
          <cell r="VW229">
            <v>0</v>
          </cell>
          <cell r="VX229">
            <v>0.01</v>
          </cell>
          <cell r="VY229">
            <v>0</v>
          </cell>
          <cell r="VZ229">
            <v>-0.01</v>
          </cell>
          <cell r="WA229">
            <v>0</v>
          </cell>
          <cell r="WB229">
            <v>0.15</v>
          </cell>
          <cell r="WC229">
            <v>0.002</v>
          </cell>
          <cell r="WD229">
            <v>-0.07</v>
          </cell>
          <cell r="WE229">
            <v>0.001</v>
          </cell>
          <cell r="WF229">
            <v>-0.03</v>
          </cell>
          <cell r="WG229">
            <v>0.002</v>
          </cell>
          <cell r="WH229">
            <v>0.01</v>
          </cell>
          <cell r="WI229">
            <v>0.001</v>
          </cell>
        </row>
        <row r="229">
          <cell r="WR229">
            <v>0.09</v>
          </cell>
          <cell r="WS229">
            <v>0.001</v>
          </cell>
          <cell r="WT229">
            <v>0</v>
          </cell>
          <cell r="WU229">
            <v>0</v>
          </cell>
          <cell r="WV229">
            <v>0.03</v>
          </cell>
          <cell r="WW229">
            <v>0.001</v>
          </cell>
        </row>
        <row r="229">
          <cell r="XB229">
            <v>0.11</v>
          </cell>
          <cell r="XC229">
            <v>0.002</v>
          </cell>
          <cell r="XD229">
            <v>-0.04</v>
          </cell>
          <cell r="XE229">
            <v>0.001</v>
          </cell>
          <cell r="XF229">
            <v>0.12</v>
          </cell>
          <cell r="XG229">
            <v>0.002</v>
          </cell>
          <cell r="XH229">
            <v>-0.04</v>
          </cell>
          <cell r="XI229">
            <v>0.001</v>
          </cell>
          <cell r="XJ229">
            <v>0.13</v>
          </cell>
          <cell r="XK229">
            <v>0.002</v>
          </cell>
          <cell r="XL229">
            <v>-0.03</v>
          </cell>
          <cell r="XM229">
            <v>0.001</v>
          </cell>
          <cell r="XN229">
            <v>0.11</v>
          </cell>
          <cell r="XO229">
            <v>0.001</v>
          </cell>
          <cell r="XP229">
            <v>0.01</v>
          </cell>
          <cell r="XQ229">
            <v>0.001</v>
          </cell>
          <cell r="XR229">
            <v>0.04</v>
          </cell>
          <cell r="XS229">
            <v>0.001</v>
          </cell>
          <cell r="XT229">
            <v>0.03</v>
          </cell>
          <cell r="XU229">
            <v>0</v>
          </cell>
        </row>
        <row r="230">
          <cell r="B230" t="str">
            <v>KMS152</v>
          </cell>
          <cell r="C230" t="str">
            <v>Korea/N China</v>
          </cell>
          <cell r="D230">
            <v>38.1969</v>
          </cell>
          <cell r="E230">
            <v>128.2029</v>
          </cell>
          <cell r="F230">
            <v>-0.15</v>
          </cell>
          <cell r="G230">
            <v>0.006</v>
          </cell>
          <cell r="H230">
            <v>1.12</v>
          </cell>
          <cell r="I230">
            <v>0.028</v>
          </cell>
          <cell r="J230">
            <v>2.64</v>
          </cell>
          <cell r="K230">
            <v>0.035</v>
          </cell>
          <cell r="L230">
            <v>0</v>
          </cell>
          <cell r="M230">
            <v>0.01</v>
          </cell>
          <cell r="N230">
            <v>3.04</v>
          </cell>
          <cell r="O230">
            <v>0.032</v>
          </cell>
        </row>
        <row r="230">
          <cell r="X230">
            <v>0.12</v>
          </cell>
          <cell r="Y230">
            <v>0.005</v>
          </cell>
          <cell r="Z230">
            <v>0.69</v>
          </cell>
          <cell r="AA230">
            <v>0.041</v>
          </cell>
          <cell r="AB230">
            <v>0.79</v>
          </cell>
          <cell r="AC230">
            <v>0.013</v>
          </cell>
        </row>
        <row r="230">
          <cell r="AH230">
            <v>-0.11</v>
          </cell>
          <cell r="AI230">
            <v>0.006</v>
          </cell>
          <cell r="AJ230">
            <v>2.32</v>
          </cell>
          <cell r="AK230">
            <v>0.021</v>
          </cell>
          <cell r="AL230">
            <v>-0.17</v>
          </cell>
          <cell r="AM230">
            <v>0.006</v>
          </cell>
          <cell r="AN230">
            <v>1.89</v>
          </cell>
          <cell r="AO230">
            <v>0.02</v>
          </cell>
          <cell r="AP230">
            <v>-0.07</v>
          </cell>
          <cell r="AQ230">
            <v>0.007</v>
          </cell>
          <cell r="AR230">
            <v>2.16</v>
          </cell>
          <cell r="AS230">
            <v>0.023</v>
          </cell>
          <cell r="AT230">
            <v>-0.43</v>
          </cell>
          <cell r="AU230">
            <v>0.006</v>
          </cell>
          <cell r="AV230">
            <v>0.07</v>
          </cell>
          <cell r="AW230">
            <v>0.022</v>
          </cell>
          <cell r="AX230">
            <v>-0.55</v>
          </cell>
          <cell r="AY230">
            <v>0.006</v>
          </cell>
          <cell r="AZ230">
            <v>-0.64</v>
          </cell>
          <cell r="BA230">
            <v>0.013</v>
          </cell>
          <cell r="BB230">
            <v>0.05</v>
          </cell>
          <cell r="BC230">
            <v>0.001</v>
          </cell>
          <cell r="BD230">
            <v>0.25</v>
          </cell>
          <cell r="BE230">
            <v>0.003</v>
          </cell>
          <cell r="BF230">
            <v>-0.14</v>
          </cell>
          <cell r="BG230">
            <v>0.002</v>
          </cell>
          <cell r="BH230">
            <v>0.42</v>
          </cell>
          <cell r="BI230">
            <v>0.004</v>
          </cell>
        </row>
        <row r="230">
          <cell r="BR230">
            <v>0.05</v>
          </cell>
          <cell r="BS230">
            <v>0.003</v>
          </cell>
          <cell r="BT230">
            <v>0.27</v>
          </cell>
          <cell r="BU230">
            <v>0.005</v>
          </cell>
          <cell r="BV230">
            <v>0.23</v>
          </cell>
          <cell r="BW230">
            <v>0.005</v>
          </cell>
        </row>
        <row r="230">
          <cell r="CB230">
            <v>-0.01</v>
          </cell>
          <cell r="CC230">
            <v>0.001</v>
          </cell>
          <cell r="CD230">
            <v>0.31</v>
          </cell>
          <cell r="CE230">
            <v>0.002</v>
          </cell>
          <cell r="CF230">
            <v>-0.02</v>
          </cell>
          <cell r="CG230">
            <v>0.001</v>
          </cell>
          <cell r="CH230">
            <v>0.26</v>
          </cell>
          <cell r="CI230">
            <v>0.002</v>
          </cell>
          <cell r="CJ230">
            <v>0</v>
          </cell>
          <cell r="CK230">
            <v>0.001</v>
          </cell>
          <cell r="CL230">
            <v>0.26</v>
          </cell>
          <cell r="CM230">
            <v>0.002</v>
          </cell>
          <cell r="CN230">
            <v>-0.06</v>
          </cell>
          <cell r="CO230">
            <v>0.001</v>
          </cell>
          <cell r="CP230">
            <v>0.15</v>
          </cell>
          <cell r="CQ230">
            <v>0.002</v>
          </cell>
          <cell r="CR230">
            <v>-0.05</v>
          </cell>
          <cell r="CS230">
            <v>0</v>
          </cell>
          <cell r="CT230">
            <v>0.05</v>
          </cell>
          <cell r="CU230">
            <v>0.002</v>
          </cell>
          <cell r="CV230">
            <v>-0.47</v>
          </cell>
          <cell r="CW230">
            <v>0.009</v>
          </cell>
          <cell r="CX230">
            <v>0.13</v>
          </cell>
          <cell r="CY230">
            <v>0.005</v>
          </cell>
          <cell r="CZ230">
            <v>-0.02</v>
          </cell>
          <cell r="DA230">
            <v>0.012</v>
          </cell>
          <cell r="DB230">
            <v>-0.08</v>
          </cell>
          <cell r="DC230">
            <v>0.009</v>
          </cell>
        </row>
        <row r="230">
          <cell r="DL230">
            <v>0.06</v>
          </cell>
          <cell r="DM230">
            <v>0.007</v>
          </cell>
          <cell r="DN230">
            <v>0.15</v>
          </cell>
          <cell r="DO230">
            <v>0.003</v>
          </cell>
          <cell r="DP230">
            <v>0</v>
          </cell>
          <cell r="DQ230">
            <v>0.001</v>
          </cell>
        </row>
        <row r="230">
          <cell r="DV230">
            <v>-0.16</v>
          </cell>
          <cell r="DW230">
            <v>0.007</v>
          </cell>
          <cell r="DX230">
            <v>0.05</v>
          </cell>
          <cell r="DY230">
            <v>0.003</v>
          </cell>
          <cell r="DZ230">
            <v>-0.21</v>
          </cell>
          <cell r="EA230">
            <v>0.006</v>
          </cell>
          <cell r="EB230">
            <v>0.02</v>
          </cell>
          <cell r="EC230">
            <v>0.003</v>
          </cell>
          <cell r="ED230">
            <v>-0.15</v>
          </cell>
          <cell r="EE230">
            <v>0.006</v>
          </cell>
          <cell r="EF230">
            <v>0.09</v>
          </cell>
          <cell r="EG230">
            <v>0.003</v>
          </cell>
          <cell r="EH230">
            <v>-0.29</v>
          </cell>
          <cell r="EI230">
            <v>0.006</v>
          </cell>
          <cell r="EJ230">
            <v>-0.01</v>
          </cell>
          <cell r="EK230">
            <v>0.003</v>
          </cell>
          <cell r="EL230">
            <v>-0.3</v>
          </cell>
          <cell r="EM230">
            <v>0.004</v>
          </cell>
          <cell r="EN230">
            <v>0.03</v>
          </cell>
          <cell r="EO230">
            <v>0.001</v>
          </cell>
          <cell r="EP230">
            <v>0.05</v>
          </cell>
          <cell r="EQ230">
            <v>0.001</v>
          </cell>
          <cell r="ER230">
            <v>0.03</v>
          </cell>
          <cell r="ES230">
            <v>0</v>
          </cell>
          <cell r="ET230">
            <v>-0.09</v>
          </cell>
          <cell r="EU230">
            <v>0.001</v>
          </cell>
          <cell r="EV230">
            <v>0.05</v>
          </cell>
          <cell r="EW230">
            <v>0</v>
          </cell>
        </row>
        <row r="230">
          <cell r="FF230">
            <v>0.02</v>
          </cell>
          <cell r="FG230">
            <v>0.001</v>
          </cell>
          <cell r="FH230">
            <v>0.02</v>
          </cell>
          <cell r="FI230">
            <v>0.001</v>
          </cell>
          <cell r="FJ230">
            <v>0.02</v>
          </cell>
          <cell r="FK230">
            <v>0</v>
          </cell>
        </row>
        <row r="230">
          <cell r="FP230">
            <v>-0.01</v>
          </cell>
          <cell r="FQ230">
            <v>0.001</v>
          </cell>
          <cell r="FR230">
            <v>0.03</v>
          </cell>
          <cell r="FS230">
            <v>0</v>
          </cell>
          <cell r="FT230">
            <v>-0.01</v>
          </cell>
          <cell r="FU230">
            <v>0.001</v>
          </cell>
          <cell r="FV230">
            <v>0.03</v>
          </cell>
          <cell r="FW230">
            <v>0</v>
          </cell>
          <cell r="FX230">
            <v>0</v>
          </cell>
          <cell r="FY230">
            <v>0.001</v>
          </cell>
          <cell r="FZ230">
            <v>0.03</v>
          </cell>
          <cell r="GA230">
            <v>0</v>
          </cell>
          <cell r="GB230">
            <v>-0.02</v>
          </cell>
          <cell r="GC230">
            <v>0</v>
          </cell>
          <cell r="GD230">
            <v>0.02</v>
          </cell>
          <cell r="GE230">
            <v>0</v>
          </cell>
          <cell r="GF230">
            <v>-0.02</v>
          </cell>
          <cell r="GG230">
            <v>0</v>
          </cell>
          <cell r="GH230">
            <v>0</v>
          </cell>
          <cell r="GI230">
            <v>0</v>
          </cell>
          <cell r="GJ230">
            <v>12.72</v>
          </cell>
          <cell r="GK230">
            <v>1.083</v>
          </cell>
          <cell r="GL230">
            <v>177.67</v>
          </cell>
          <cell r="GM230">
            <v>3.482</v>
          </cell>
          <cell r="GN230">
            <v>42.5</v>
          </cell>
          <cell r="GO230">
            <v>1.739</v>
          </cell>
          <cell r="GP230">
            <v>592.62</v>
          </cell>
          <cell r="GQ230">
            <v>4.63</v>
          </cell>
        </row>
        <row r="230">
          <cell r="GZ230">
            <v>41.94</v>
          </cell>
          <cell r="HA230">
            <v>1.244</v>
          </cell>
          <cell r="HB230">
            <v>-286.27</v>
          </cell>
          <cell r="HC230">
            <v>5.607</v>
          </cell>
          <cell r="HD230">
            <v>0.39</v>
          </cell>
          <cell r="HE230">
            <v>0.023</v>
          </cell>
        </row>
        <row r="230">
          <cell r="HJ230">
            <v>4.61</v>
          </cell>
          <cell r="HK230">
            <v>1.183</v>
          </cell>
          <cell r="HL230">
            <v>365.14</v>
          </cell>
          <cell r="HM230">
            <v>4.216</v>
          </cell>
          <cell r="HN230">
            <v>1.37</v>
          </cell>
          <cell r="HO230">
            <v>1.319</v>
          </cell>
          <cell r="HP230">
            <v>364.63</v>
          </cell>
          <cell r="HQ230">
            <v>4.039</v>
          </cell>
          <cell r="HR230">
            <v>19.91</v>
          </cell>
          <cell r="HS230">
            <v>1.276</v>
          </cell>
          <cell r="HT230">
            <v>351.79</v>
          </cell>
          <cell r="HU230">
            <v>4.572</v>
          </cell>
          <cell r="HV230">
            <v>-41.55</v>
          </cell>
          <cell r="HW230">
            <v>0.772</v>
          </cell>
          <cell r="HX230">
            <v>-103.84</v>
          </cell>
          <cell r="HY230">
            <v>4.186</v>
          </cell>
          <cell r="HZ230">
            <v>-379.69</v>
          </cell>
          <cell r="IA230">
            <v>2.777</v>
          </cell>
          <cell r="IB230">
            <v>0.07</v>
          </cell>
          <cell r="IC230">
            <v>0.006</v>
          </cell>
          <cell r="ID230">
            <v>0.05</v>
          </cell>
          <cell r="IE230">
            <v>0.003</v>
          </cell>
          <cell r="IF230">
            <v>0.14</v>
          </cell>
          <cell r="IG230">
            <v>0.007</v>
          </cell>
          <cell r="IH230">
            <v>0.17</v>
          </cell>
          <cell r="II230">
            <v>0.005</v>
          </cell>
        </row>
        <row r="230">
          <cell r="IR230">
            <v>-0.14</v>
          </cell>
          <cell r="IS230">
            <v>0.003</v>
          </cell>
          <cell r="IT230">
            <v>0.01</v>
          </cell>
          <cell r="IU230">
            <v>0.001</v>
          </cell>
          <cell r="IV230">
            <v>0.32</v>
          </cell>
          <cell r="IW230">
            <v>0.007</v>
          </cell>
        </row>
        <row r="230">
          <cell r="JB230">
            <v>0.1</v>
          </cell>
          <cell r="JC230">
            <v>0.007</v>
          </cell>
          <cell r="JD230">
            <v>0.1</v>
          </cell>
          <cell r="JE230">
            <v>0.005</v>
          </cell>
          <cell r="JF230">
            <v>0.07</v>
          </cell>
          <cell r="JG230">
            <v>0.007</v>
          </cell>
          <cell r="JH230">
            <v>0.11</v>
          </cell>
          <cell r="JI230">
            <v>0.004</v>
          </cell>
          <cell r="JJ230">
            <v>0.05</v>
          </cell>
          <cell r="JK230">
            <v>0.005</v>
          </cell>
          <cell r="JL230">
            <v>0.13</v>
          </cell>
          <cell r="JM230">
            <v>0.004</v>
          </cell>
          <cell r="JN230">
            <v>-0.27</v>
          </cell>
          <cell r="JO230">
            <v>0.004</v>
          </cell>
          <cell r="JP230">
            <v>-0.08</v>
          </cell>
          <cell r="JQ230">
            <v>0.004</v>
          </cell>
          <cell r="JR230">
            <v>-0.11</v>
          </cell>
          <cell r="JS230">
            <v>0.001</v>
          </cell>
          <cell r="JT230">
            <v>0.01</v>
          </cell>
          <cell r="JU230">
            <v>0.002</v>
          </cell>
          <cell r="JV230">
            <v>0.05</v>
          </cell>
          <cell r="JW230">
            <v>0.003</v>
          </cell>
          <cell r="JX230">
            <v>0.06</v>
          </cell>
          <cell r="JY230">
            <v>0.002</v>
          </cell>
          <cell r="JZ230">
            <v>0.23</v>
          </cell>
          <cell r="KA230">
            <v>0.008</v>
          </cell>
        </row>
        <row r="230">
          <cell r="KJ230">
            <v>0.05</v>
          </cell>
          <cell r="KK230">
            <v>0.001</v>
          </cell>
          <cell r="KL230">
            <v>-0.02</v>
          </cell>
          <cell r="KM230">
            <v>0.001</v>
          </cell>
          <cell r="KN230">
            <v>0</v>
          </cell>
          <cell r="KO230">
            <v>0</v>
          </cell>
        </row>
        <row r="230">
          <cell r="KT230">
            <v>0.01</v>
          </cell>
          <cell r="KU230">
            <v>0.002</v>
          </cell>
          <cell r="KV230">
            <v>0.13</v>
          </cell>
          <cell r="KW230">
            <v>0.005</v>
          </cell>
          <cell r="KX230">
            <v>0.02</v>
          </cell>
          <cell r="KY230">
            <v>0.002</v>
          </cell>
          <cell r="KZ230">
            <v>0.14</v>
          </cell>
          <cell r="LA230">
            <v>0.005</v>
          </cell>
          <cell r="LB230">
            <v>0.04</v>
          </cell>
          <cell r="LC230">
            <v>0.002</v>
          </cell>
          <cell r="LD230">
            <v>0.1</v>
          </cell>
          <cell r="LE230">
            <v>0.004</v>
          </cell>
          <cell r="LF230">
            <v>0.06</v>
          </cell>
          <cell r="LG230">
            <v>0.001</v>
          </cell>
          <cell r="LH230">
            <v>0.02</v>
          </cell>
          <cell r="LI230">
            <v>0.003</v>
          </cell>
          <cell r="LJ230">
            <v>0.01</v>
          </cell>
          <cell r="LK230">
            <v>0</v>
          </cell>
          <cell r="LL230">
            <v>-0.01</v>
          </cell>
          <cell r="LM230">
            <v>0.001</v>
          </cell>
          <cell r="LN230">
            <v>0.06</v>
          </cell>
          <cell r="LO230">
            <v>0.003</v>
          </cell>
          <cell r="LP230">
            <v>0.34</v>
          </cell>
          <cell r="LQ230">
            <v>0.004</v>
          </cell>
          <cell r="LR230">
            <v>0.21</v>
          </cell>
          <cell r="LS230">
            <v>0.005</v>
          </cell>
          <cell r="LT230">
            <v>0.37</v>
          </cell>
          <cell r="LU230">
            <v>0.005</v>
          </cell>
        </row>
        <row r="230">
          <cell r="MD230">
            <v>0</v>
          </cell>
          <cell r="ME230">
            <v>0.001</v>
          </cell>
          <cell r="MF230">
            <v>0.01</v>
          </cell>
          <cell r="MG230">
            <v>0.001</v>
          </cell>
          <cell r="MH230">
            <v>0.1</v>
          </cell>
          <cell r="MI230">
            <v>0.004</v>
          </cell>
          <cell r="MJ230">
            <v>0.37</v>
          </cell>
          <cell r="MK230">
            <v>0.004</v>
          </cell>
          <cell r="ML230">
            <v>0.1</v>
          </cell>
          <cell r="MM230">
            <v>0.004</v>
          </cell>
          <cell r="MN230">
            <v>0.38</v>
          </cell>
          <cell r="MO230">
            <v>0.005</v>
          </cell>
          <cell r="MP230">
            <v>0.13</v>
          </cell>
          <cell r="MQ230">
            <v>0.004</v>
          </cell>
          <cell r="MR230">
            <v>0.18</v>
          </cell>
          <cell r="MS230">
            <v>0.007</v>
          </cell>
          <cell r="MT230">
            <v>0.21</v>
          </cell>
          <cell r="MU230">
            <v>0.006</v>
          </cell>
          <cell r="MV230">
            <v>0.39</v>
          </cell>
          <cell r="MW230">
            <v>0.01</v>
          </cell>
          <cell r="MX230">
            <v>0.75</v>
          </cell>
          <cell r="MY230">
            <v>0.008</v>
          </cell>
        </row>
        <row r="230">
          <cell r="NH230">
            <v>0.1</v>
          </cell>
          <cell r="NI230">
            <v>0.003</v>
          </cell>
          <cell r="NJ230">
            <v>0.03</v>
          </cell>
          <cell r="NK230">
            <v>0.009</v>
          </cell>
          <cell r="NL230">
            <v>-0.02</v>
          </cell>
          <cell r="NM230">
            <v>0.001</v>
          </cell>
        </row>
        <row r="230">
          <cell r="NR230">
            <v>0.18</v>
          </cell>
          <cell r="NS230">
            <v>0.009</v>
          </cell>
          <cell r="NT230">
            <v>0.43</v>
          </cell>
          <cell r="NU230">
            <v>0.007</v>
          </cell>
          <cell r="NV230">
            <v>0.23</v>
          </cell>
          <cell r="NW230">
            <v>0.009</v>
          </cell>
          <cell r="NX230">
            <v>0.47</v>
          </cell>
          <cell r="NY230">
            <v>0.006</v>
          </cell>
          <cell r="NZ230">
            <v>0.34</v>
          </cell>
          <cell r="OA230">
            <v>0.007</v>
          </cell>
          <cell r="OB230">
            <v>0.52</v>
          </cell>
          <cell r="OC230">
            <v>0.008</v>
          </cell>
          <cell r="OD230">
            <v>-0.06</v>
          </cell>
          <cell r="OE230">
            <v>0.005</v>
          </cell>
          <cell r="OF230">
            <v>-0.07</v>
          </cell>
          <cell r="OG230">
            <v>0.007</v>
          </cell>
          <cell r="OH230">
            <v>-0.15</v>
          </cell>
          <cell r="OI230">
            <v>0.002</v>
          </cell>
          <cell r="OJ230">
            <v>-0.22</v>
          </cell>
          <cell r="OK230">
            <v>0.003</v>
          </cell>
          <cell r="OL230">
            <v>0</v>
          </cell>
          <cell r="OM230">
            <v>0.001</v>
          </cell>
          <cell r="ON230">
            <v>0.05</v>
          </cell>
          <cell r="OO230">
            <v>0.001</v>
          </cell>
          <cell r="OP230">
            <v>0.03</v>
          </cell>
          <cell r="OQ230">
            <v>0.001</v>
          </cell>
          <cell r="OR230">
            <v>-0.02</v>
          </cell>
          <cell r="OS230">
            <v>0.001</v>
          </cell>
        </row>
        <row r="230">
          <cell r="PD230">
            <v>0.01</v>
          </cell>
          <cell r="PE230">
            <v>0</v>
          </cell>
          <cell r="PF230">
            <v>0.02</v>
          </cell>
          <cell r="PG230">
            <v>0.001</v>
          </cell>
          <cell r="PH230">
            <v>0.02</v>
          </cell>
          <cell r="PI230">
            <v>0.001</v>
          </cell>
          <cell r="PJ230">
            <v>0.01</v>
          </cell>
          <cell r="PK230">
            <v>0.001</v>
          </cell>
          <cell r="PL230">
            <v>0.02</v>
          </cell>
          <cell r="PM230">
            <v>0.001</v>
          </cell>
          <cell r="PN230">
            <v>0.01</v>
          </cell>
          <cell r="PO230">
            <v>0.001</v>
          </cell>
          <cell r="PP230">
            <v>0</v>
          </cell>
          <cell r="PQ230">
            <v>0.002</v>
          </cell>
          <cell r="PR230">
            <v>-0.04</v>
          </cell>
          <cell r="PS230">
            <v>0.002</v>
          </cell>
          <cell r="PT230">
            <v>0.01</v>
          </cell>
          <cell r="PU230">
            <v>0.003</v>
          </cell>
          <cell r="PV230">
            <v>-0.03</v>
          </cell>
          <cell r="PW230">
            <v>0.002</v>
          </cell>
        </row>
        <row r="230">
          <cell r="QF230">
            <v>0.01</v>
          </cell>
          <cell r="QG230">
            <v>0.001</v>
          </cell>
          <cell r="QH230">
            <v>0.01</v>
          </cell>
          <cell r="QI230">
            <v>0.002</v>
          </cell>
          <cell r="QJ230">
            <v>-0.07</v>
          </cell>
          <cell r="QK230">
            <v>0.002</v>
          </cell>
        </row>
        <row r="230">
          <cell r="QP230">
            <v>-0.01</v>
          </cell>
          <cell r="QQ230">
            <v>0.003</v>
          </cell>
          <cell r="QR230">
            <v>-0.03</v>
          </cell>
          <cell r="QS230">
            <v>0.002</v>
          </cell>
          <cell r="QT230">
            <v>0.01</v>
          </cell>
          <cell r="QU230">
            <v>0.003</v>
          </cell>
          <cell r="QV230">
            <v>-0.03</v>
          </cell>
          <cell r="QW230">
            <v>0.002</v>
          </cell>
          <cell r="QX230">
            <v>0.04</v>
          </cell>
          <cell r="QY230">
            <v>0.002</v>
          </cell>
          <cell r="QZ230">
            <v>-0.01</v>
          </cell>
          <cell r="RA230">
            <v>0.002</v>
          </cell>
          <cell r="RB230">
            <v>0</v>
          </cell>
          <cell r="RC230">
            <v>0.002</v>
          </cell>
          <cell r="RD230">
            <v>-0.07</v>
          </cell>
          <cell r="RE230">
            <v>0.002</v>
          </cell>
          <cell r="RF230">
            <v>-0.06</v>
          </cell>
          <cell r="RG230">
            <v>0.001</v>
          </cell>
          <cell r="RH230">
            <v>-0.06</v>
          </cell>
          <cell r="RI230">
            <v>0.001</v>
          </cell>
          <cell r="RJ230">
            <v>0.09</v>
          </cell>
          <cell r="RK230">
            <v>0.001</v>
          </cell>
          <cell r="RL230">
            <v>0.2</v>
          </cell>
          <cell r="RM230">
            <v>0.002</v>
          </cell>
          <cell r="RN230">
            <v>0.05</v>
          </cell>
          <cell r="RO230">
            <v>0.001</v>
          </cell>
          <cell r="RP230">
            <v>0.37</v>
          </cell>
          <cell r="RQ230">
            <v>0.003</v>
          </cell>
        </row>
        <row r="230">
          <cell r="RZ230">
            <v>0.01</v>
          </cell>
          <cell r="SA230">
            <v>0</v>
          </cell>
          <cell r="SB230">
            <v>0.17</v>
          </cell>
          <cell r="SC230">
            <v>0.003</v>
          </cell>
          <cell r="SD230">
            <v>0</v>
          </cell>
          <cell r="SE230">
            <v>0.001</v>
          </cell>
        </row>
        <row r="230">
          <cell r="SJ230">
            <v>0.08</v>
          </cell>
          <cell r="SK230">
            <v>0.001</v>
          </cell>
          <cell r="SL230">
            <v>0.28</v>
          </cell>
          <cell r="SM230">
            <v>0.002</v>
          </cell>
          <cell r="SN230">
            <v>0.08</v>
          </cell>
          <cell r="SO230">
            <v>0.001</v>
          </cell>
          <cell r="SP230">
            <v>0.3</v>
          </cell>
          <cell r="SQ230">
            <v>0.003</v>
          </cell>
          <cell r="SR230">
            <v>0.09</v>
          </cell>
          <cell r="SS230">
            <v>0.001</v>
          </cell>
          <cell r="ST230">
            <v>0.3</v>
          </cell>
          <cell r="SU230">
            <v>0.002</v>
          </cell>
          <cell r="SV230">
            <v>0.04</v>
          </cell>
          <cell r="SW230">
            <v>0.001</v>
          </cell>
          <cell r="SX230">
            <v>0.09</v>
          </cell>
          <cell r="SY230">
            <v>0.001</v>
          </cell>
          <cell r="SZ230">
            <v>0</v>
          </cell>
          <cell r="TA230">
            <v>0</v>
          </cell>
          <cell r="TB230">
            <v>-0.06</v>
          </cell>
          <cell r="TC230">
            <v>0.001</v>
          </cell>
          <cell r="TD230">
            <v>-0.09</v>
          </cell>
          <cell r="TE230">
            <v>0.002</v>
          </cell>
          <cell r="TF230">
            <v>-0.27</v>
          </cell>
          <cell r="TG230">
            <v>0.008</v>
          </cell>
          <cell r="TH230">
            <v>-0.04</v>
          </cell>
          <cell r="TI230">
            <v>0.004</v>
          </cell>
          <cell r="TJ230">
            <v>0.09</v>
          </cell>
          <cell r="TK230">
            <v>0.006</v>
          </cell>
        </row>
        <row r="230">
          <cell r="TT230">
            <v>0.08</v>
          </cell>
          <cell r="TU230">
            <v>0.002</v>
          </cell>
          <cell r="TV230">
            <v>0.2</v>
          </cell>
          <cell r="TW230">
            <v>0.005</v>
          </cell>
          <cell r="TX230">
            <v>0.1</v>
          </cell>
          <cell r="TY230">
            <v>0.002</v>
          </cell>
        </row>
        <row r="230">
          <cell r="UD230">
            <v>-0.04</v>
          </cell>
          <cell r="UE230">
            <v>0.002</v>
          </cell>
          <cell r="UF230">
            <v>0.03</v>
          </cell>
          <cell r="UG230">
            <v>0.005</v>
          </cell>
          <cell r="UH230">
            <v>-0.06</v>
          </cell>
          <cell r="UI230">
            <v>0.002</v>
          </cell>
          <cell r="UJ230">
            <v>-0.04</v>
          </cell>
          <cell r="UK230">
            <v>0.004</v>
          </cell>
          <cell r="UL230">
            <v>-0.03</v>
          </cell>
          <cell r="UM230">
            <v>0.002</v>
          </cell>
          <cell r="UN230">
            <v>0.04</v>
          </cell>
          <cell r="UO230">
            <v>0.004</v>
          </cell>
          <cell r="UP230">
            <v>-0.08</v>
          </cell>
          <cell r="UQ230">
            <v>0.002</v>
          </cell>
          <cell r="UR230">
            <v>0.11</v>
          </cell>
          <cell r="US230">
            <v>0.004</v>
          </cell>
          <cell r="UT230">
            <v>-0.05</v>
          </cell>
          <cell r="UU230">
            <v>0.002</v>
          </cell>
          <cell r="UV230">
            <v>0.29</v>
          </cell>
          <cell r="UW230">
            <v>0.003</v>
          </cell>
          <cell r="UX230">
            <v>0.04</v>
          </cell>
          <cell r="UY230">
            <v>0</v>
          </cell>
          <cell r="UZ230">
            <v>0.09</v>
          </cell>
          <cell r="VA230">
            <v>0.001</v>
          </cell>
          <cell r="VB230">
            <v>0.12</v>
          </cell>
          <cell r="VC230">
            <v>0.001</v>
          </cell>
        </row>
        <row r="230">
          <cell r="VP230">
            <v>0.04</v>
          </cell>
          <cell r="VQ230">
            <v>0</v>
          </cell>
          <cell r="VR230">
            <v>0.06</v>
          </cell>
          <cell r="VS230">
            <v>0</v>
          </cell>
          <cell r="VT230">
            <v>0.02</v>
          </cell>
          <cell r="VU230">
            <v>0</v>
          </cell>
          <cell r="VV230">
            <v>0</v>
          </cell>
          <cell r="VW230">
            <v>0</v>
          </cell>
          <cell r="VX230">
            <v>0.01</v>
          </cell>
          <cell r="VY230">
            <v>0</v>
          </cell>
          <cell r="VZ230">
            <v>-0.02</v>
          </cell>
          <cell r="WA230">
            <v>0</v>
          </cell>
          <cell r="WB230">
            <v>0.05</v>
          </cell>
          <cell r="WC230">
            <v>0.001</v>
          </cell>
          <cell r="WD230">
            <v>-0.07</v>
          </cell>
          <cell r="WE230">
            <v>0.001</v>
          </cell>
          <cell r="WF230">
            <v>-0.04</v>
          </cell>
          <cell r="WG230">
            <v>0.002</v>
          </cell>
          <cell r="WH230">
            <v>0.02</v>
          </cell>
          <cell r="WI230">
            <v>0.001</v>
          </cell>
        </row>
        <row r="230">
          <cell r="WR230">
            <v>0.06</v>
          </cell>
          <cell r="WS230">
            <v>0.001</v>
          </cell>
          <cell r="WT230">
            <v>0</v>
          </cell>
          <cell r="WU230">
            <v>0.001</v>
          </cell>
          <cell r="WV230">
            <v>0.01</v>
          </cell>
          <cell r="WW230">
            <v>0.001</v>
          </cell>
        </row>
        <row r="230">
          <cell r="XB230">
            <v>0.01</v>
          </cell>
          <cell r="XC230">
            <v>0.001</v>
          </cell>
          <cell r="XD230">
            <v>-0.01</v>
          </cell>
          <cell r="XE230">
            <v>0.001</v>
          </cell>
          <cell r="XF230">
            <v>0.01</v>
          </cell>
          <cell r="XG230">
            <v>0.002</v>
          </cell>
          <cell r="XH230">
            <v>-0.02</v>
          </cell>
          <cell r="XI230">
            <v>0.001</v>
          </cell>
          <cell r="XJ230">
            <v>0.01</v>
          </cell>
          <cell r="XK230">
            <v>0.002</v>
          </cell>
          <cell r="XL230">
            <v>-0.01</v>
          </cell>
          <cell r="XM230">
            <v>0.001</v>
          </cell>
          <cell r="XN230">
            <v>0.02</v>
          </cell>
          <cell r="XO230">
            <v>0.001</v>
          </cell>
          <cell r="XP230">
            <v>0.02</v>
          </cell>
          <cell r="XQ230">
            <v>0.001</v>
          </cell>
          <cell r="XR230">
            <v>0.02</v>
          </cell>
          <cell r="XS230">
            <v>0.001</v>
          </cell>
          <cell r="XT230">
            <v>0.02</v>
          </cell>
          <cell r="XU230">
            <v>0</v>
          </cell>
        </row>
        <row r="231">
          <cell r="B231" t="str">
            <v>KMS154</v>
          </cell>
          <cell r="C231" t="str">
            <v>Korea/N China</v>
          </cell>
          <cell r="D231">
            <v>38.0633</v>
          </cell>
          <cell r="E231">
            <v>128.6464</v>
          </cell>
          <cell r="F231">
            <v>-0.13</v>
          </cell>
          <cell r="G231">
            <v>0.007</v>
          </cell>
          <cell r="H231">
            <v>0.42</v>
          </cell>
          <cell r="I231">
            <v>0.023</v>
          </cell>
          <cell r="J231">
            <v>1.6</v>
          </cell>
          <cell r="K231">
            <v>0.029</v>
          </cell>
          <cell r="L231">
            <v>-0.55</v>
          </cell>
          <cell r="M231">
            <v>0.01</v>
          </cell>
          <cell r="N231">
            <v>1.08</v>
          </cell>
          <cell r="O231">
            <v>0.029</v>
          </cell>
        </row>
        <row r="231">
          <cell r="AH231">
            <v>-0.28</v>
          </cell>
          <cell r="AI231">
            <v>0.006</v>
          </cell>
          <cell r="AJ231">
            <v>1.08</v>
          </cell>
          <cell r="AK231">
            <v>0.02</v>
          </cell>
          <cell r="AL231">
            <v>-0.25</v>
          </cell>
          <cell r="AM231">
            <v>0.006</v>
          </cell>
          <cell r="AN231">
            <v>0.94</v>
          </cell>
          <cell r="AO231">
            <v>0.019</v>
          </cell>
          <cell r="AP231">
            <v>-0.17</v>
          </cell>
          <cell r="AQ231">
            <v>0.007</v>
          </cell>
          <cell r="AR231">
            <v>1.04</v>
          </cell>
          <cell r="AS231">
            <v>0.021</v>
          </cell>
          <cell r="AT231">
            <v>-0.48</v>
          </cell>
          <cell r="AU231">
            <v>0.007</v>
          </cell>
          <cell r="AV231">
            <v>-0.88</v>
          </cell>
          <cell r="AW231">
            <v>0.021</v>
          </cell>
        </row>
        <row r="231">
          <cell r="BB231">
            <v>0</v>
          </cell>
          <cell r="BC231">
            <v>0.001</v>
          </cell>
          <cell r="BD231">
            <v>0.13</v>
          </cell>
          <cell r="BE231">
            <v>0.002</v>
          </cell>
          <cell r="BF231">
            <v>-0.21</v>
          </cell>
          <cell r="BG231">
            <v>0.002</v>
          </cell>
          <cell r="BH231">
            <v>0.19</v>
          </cell>
          <cell r="BI231">
            <v>0.004</v>
          </cell>
        </row>
        <row r="231">
          <cell r="CB231">
            <v>-0.06</v>
          </cell>
          <cell r="CC231">
            <v>0.001</v>
          </cell>
          <cell r="CD231">
            <v>0.16</v>
          </cell>
          <cell r="CE231">
            <v>0.002</v>
          </cell>
          <cell r="CF231">
            <v>-0.06</v>
          </cell>
          <cell r="CG231">
            <v>0.001</v>
          </cell>
          <cell r="CH231">
            <v>0.14</v>
          </cell>
          <cell r="CI231">
            <v>0.002</v>
          </cell>
          <cell r="CJ231">
            <v>-0.03</v>
          </cell>
          <cell r="CK231">
            <v>0.001</v>
          </cell>
          <cell r="CL231">
            <v>0.15</v>
          </cell>
          <cell r="CM231">
            <v>0.002</v>
          </cell>
          <cell r="CN231">
            <v>-0.09</v>
          </cell>
          <cell r="CO231">
            <v>0.001</v>
          </cell>
          <cell r="CP231">
            <v>0.08</v>
          </cell>
          <cell r="CQ231">
            <v>0.002</v>
          </cell>
        </row>
        <row r="231">
          <cell r="CV231">
            <v>-0.54</v>
          </cell>
          <cell r="CW231">
            <v>0.008</v>
          </cell>
          <cell r="CX231">
            <v>-0.02</v>
          </cell>
          <cell r="CY231">
            <v>0.004</v>
          </cell>
          <cell r="CZ231">
            <v>-0.53</v>
          </cell>
          <cell r="DA231">
            <v>0.01</v>
          </cell>
          <cell r="DB231">
            <v>-0.34</v>
          </cell>
          <cell r="DC231">
            <v>0.009</v>
          </cell>
        </row>
        <row r="231">
          <cell r="DV231">
            <v>-0.48</v>
          </cell>
          <cell r="DW231">
            <v>0.007</v>
          </cell>
          <cell r="DX231">
            <v>-0.06</v>
          </cell>
          <cell r="DY231">
            <v>0.002</v>
          </cell>
          <cell r="DZ231">
            <v>-0.45</v>
          </cell>
          <cell r="EA231">
            <v>0.006</v>
          </cell>
          <cell r="EB231">
            <v>-0.08</v>
          </cell>
          <cell r="EC231">
            <v>0.003</v>
          </cell>
          <cell r="ED231">
            <v>-0.36</v>
          </cell>
          <cell r="EE231">
            <v>0.006</v>
          </cell>
          <cell r="EF231">
            <v>-0.04</v>
          </cell>
          <cell r="EG231">
            <v>0.004</v>
          </cell>
          <cell r="EH231">
            <v>-0.42</v>
          </cell>
          <cell r="EI231">
            <v>0.007</v>
          </cell>
          <cell r="EJ231">
            <v>-0.08</v>
          </cell>
          <cell r="EK231">
            <v>0.003</v>
          </cell>
        </row>
        <row r="231">
          <cell r="EP231">
            <v>0.03</v>
          </cell>
          <cell r="EQ231">
            <v>0.001</v>
          </cell>
          <cell r="ER231">
            <v>0.02</v>
          </cell>
          <cell r="ES231">
            <v>0</v>
          </cell>
          <cell r="ET231">
            <v>-0.08</v>
          </cell>
          <cell r="EU231">
            <v>0.001</v>
          </cell>
          <cell r="EV231">
            <v>0.04</v>
          </cell>
          <cell r="EW231">
            <v>0</v>
          </cell>
        </row>
        <row r="231">
          <cell r="FP231">
            <v>-0.02</v>
          </cell>
          <cell r="FQ231">
            <v>0.001</v>
          </cell>
          <cell r="FR231">
            <v>0.02</v>
          </cell>
          <cell r="FS231">
            <v>0</v>
          </cell>
          <cell r="FT231">
            <v>-0.02</v>
          </cell>
          <cell r="FU231">
            <v>0.001</v>
          </cell>
          <cell r="FV231">
            <v>0.02</v>
          </cell>
          <cell r="FW231">
            <v>0</v>
          </cell>
          <cell r="FX231">
            <v>-0.01</v>
          </cell>
          <cell r="FY231">
            <v>0.001</v>
          </cell>
          <cell r="FZ231">
            <v>0.02</v>
          </cell>
          <cell r="GA231">
            <v>0</v>
          </cell>
          <cell r="GB231">
            <v>-0.03</v>
          </cell>
          <cell r="GC231">
            <v>0.001</v>
          </cell>
          <cell r="GD231">
            <v>0.01</v>
          </cell>
          <cell r="GE231">
            <v>0</v>
          </cell>
        </row>
        <row r="231">
          <cell r="GJ231">
            <v>34.6</v>
          </cell>
          <cell r="GK231">
            <v>0.952</v>
          </cell>
          <cell r="GL231">
            <v>137.5</v>
          </cell>
          <cell r="GM231">
            <v>4.511</v>
          </cell>
          <cell r="GN231">
            <v>-12.92</v>
          </cell>
          <cell r="GO231">
            <v>1.344</v>
          </cell>
          <cell r="GP231">
            <v>212.44</v>
          </cell>
          <cell r="GQ231">
            <v>5.534</v>
          </cell>
        </row>
        <row r="231">
          <cell r="HJ231">
            <v>-2.31</v>
          </cell>
          <cell r="HK231">
            <v>1.139</v>
          </cell>
          <cell r="HL231">
            <v>149.92</v>
          </cell>
          <cell r="HM231">
            <v>4.069</v>
          </cell>
          <cell r="HN231">
            <v>-4.6</v>
          </cell>
          <cell r="HO231">
            <v>1.146</v>
          </cell>
          <cell r="HP231">
            <v>161.44</v>
          </cell>
          <cell r="HQ231">
            <v>4.762</v>
          </cell>
          <cell r="HR231">
            <v>10.59</v>
          </cell>
          <cell r="HS231">
            <v>1.028</v>
          </cell>
          <cell r="HT231">
            <v>97.23</v>
          </cell>
          <cell r="HU231">
            <v>4.263</v>
          </cell>
          <cell r="HV231">
            <v>-58.83</v>
          </cell>
          <cell r="HW231">
            <v>0.847</v>
          </cell>
          <cell r="HX231">
            <v>-367.15</v>
          </cell>
          <cell r="HY231">
            <v>3.864</v>
          </cell>
        </row>
        <row r="231">
          <cell r="IB231">
            <v>0.06</v>
          </cell>
          <cell r="IC231">
            <v>0.006</v>
          </cell>
          <cell r="ID231">
            <v>0.03</v>
          </cell>
          <cell r="IE231">
            <v>0.003</v>
          </cell>
          <cell r="IF231">
            <v>-0.11</v>
          </cell>
          <cell r="IG231">
            <v>0.007</v>
          </cell>
          <cell r="IH231">
            <v>-0.03</v>
          </cell>
          <cell r="II231">
            <v>0.006</v>
          </cell>
        </row>
        <row r="231">
          <cell r="JB231">
            <v>0</v>
          </cell>
          <cell r="JC231">
            <v>0.006</v>
          </cell>
          <cell r="JD231">
            <v>0.02</v>
          </cell>
          <cell r="JE231">
            <v>0.005</v>
          </cell>
          <cell r="JF231">
            <v>-0.04</v>
          </cell>
          <cell r="JG231">
            <v>0.006</v>
          </cell>
          <cell r="JH231">
            <v>0.01</v>
          </cell>
          <cell r="JI231">
            <v>0.004</v>
          </cell>
          <cell r="JJ231">
            <v>-0.01</v>
          </cell>
          <cell r="JK231">
            <v>0.007</v>
          </cell>
          <cell r="JL231">
            <v>0.03</v>
          </cell>
          <cell r="JM231">
            <v>0.004</v>
          </cell>
          <cell r="JN231">
            <v>-0.24</v>
          </cell>
          <cell r="JO231">
            <v>0.005</v>
          </cell>
          <cell r="JP231">
            <v>-0.24</v>
          </cell>
          <cell r="JQ231">
            <v>0.004</v>
          </cell>
        </row>
        <row r="231">
          <cell r="JT231">
            <v>0.09</v>
          </cell>
          <cell r="JU231">
            <v>0.002</v>
          </cell>
          <cell r="JV231">
            <v>0.09</v>
          </cell>
          <cell r="JW231">
            <v>0.004</v>
          </cell>
          <cell r="JX231">
            <v>0.06</v>
          </cell>
          <cell r="JY231">
            <v>0.002</v>
          </cell>
          <cell r="JZ231">
            <v>0.24</v>
          </cell>
          <cell r="KA231">
            <v>0.006</v>
          </cell>
        </row>
        <row r="231">
          <cell r="KT231">
            <v>0.06</v>
          </cell>
          <cell r="KU231">
            <v>0.002</v>
          </cell>
          <cell r="KV231">
            <v>0.16</v>
          </cell>
          <cell r="KW231">
            <v>0.004</v>
          </cell>
          <cell r="KX231">
            <v>0.07</v>
          </cell>
          <cell r="KY231">
            <v>0.002</v>
          </cell>
          <cell r="KZ231">
            <v>0.18</v>
          </cell>
          <cell r="LA231">
            <v>0.005</v>
          </cell>
          <cell r="LB231">
            <v>0.05</v>
          </cell>
          <cell r="LC231">
            <v>0.002</v>
          </cell>
          <cell r="LD231">
            <v>0.09</v>
          </cell>
          <cell r="LE231">
            <v>0.004</v>
          </cell>
          <cell r="LF231">
            <v>0.05</v>
          </cell>
          <cell r="LG231">
            <v>0.001</v>
          </cell>
          <cell r="LH231">
            <v>0.05</v>
          </cell>
          <cell r="LI231">
            <v>0.003</v>
          </cell>
        </row>
        <row r="231">
          <cell r="LN231">
            <v>0.14</v>
          </cell>
          <cell r="LO231">
            <v>0.003</v>
          </cell>
          <cell r="LP231">
            <v>0.11</v>
          </cell>
          <cell r="LQ231">
            <v>0.004</v>
          </cell>
          <cell r="LR231">
            <v>0.06</v>
          </cell>
          <cell r="LS231">
            <v>0.004</v>
          </cell>
          <cell r="LT231">
            <v>0.16</v>
          </cell>
          <cell r="LU231">
            <v>0.005</v>
          </cell>
        </row>
        <row r="231">
          <cell r="MH231">
            <v>0.1</v>
          </cell>
          <cell r="MI231">
            <v>0.003</v>
          </cell>
          <cell r="MJ231">
            <v>0.23</v>
          </cell>
          <cell r="MK231">
            <v>0.005</v>
          </cell>
          <cell r="ML231">
            <v>0.09</v>
          </cell>
          <cell r="MM231">
            <v>0.004</v>
          </cell>
          <cell r="MN231">
            <v>0.21</v>
          </cell>
          <cell r="MO231">
            <v>0.005</v>
          </cell>
          <cell r="MP231">
            <v>0.09</v>
          </cell>
          <cell r="MQ231">
            <v>0.003</v>
          </cell>
          <cell r="MR231">
            <v>0.27</v>
          </cell>
          <cell r="MS231">
            <v>0.007</v>
          </cell>
          <cell r="MT231">
            <v>0.02</v>
          </cell>
          <cell r="MU231">
            <v>0.007</v>
          </cell>
          <cell r="MV231">
            <v>-0.26</v>
          </cell>
          <cell r="MW231">
            <v>0.01</v>
          </cell>
          <cell r="MX231">
            <v>0.27</v>
          </cell>
          <cell r="MY231">
            <v>0.008</v>
          </cell>
        </row>
        <row r="231">
          <cell r="NR231">
            <v>0.04</v>
          </cell>
          <cell r="NS231">
            <v>0.008</v>
          </cell>
          <cell r="NT231">
            <v>0.1</v>
          </cell>
          <cell r="NU231">
            <v>0.007</v>
          </cell>
          <cell r="NV231">
            <v>0.09</v>
          </cell>
          <cell r="NW231">
            <v>0.007</v>
          </cell>
          <cell r="NX231">
            <v>0.09</v>
          </cell>
          <cell r="NY231">
            <v>0.007</v>
          </cell>
          <cell r="NZ231">
            <v>0.1</v>
          </cell>
          <cell r="OA231">
            <v>0.008</v>
          </cell>
          <cell r="OB231">
            <v>0.06</v>
          </cell>
          <cell r="OC231">
            <v>0.007</v>
          </cell>
          <cell r="OD231">
            <v>-0.31</v>
          </cell>
          <cell r="OE231">
            <v>0.007</v>
          </cell>
          <cell r="OF231">
            <v>-0.47</v>
          </cell>
          <cell r="OG231">
            <v>0.006</v>
          </cell>
        </row>
        <row r="231">
          <cell r="OL231">
            <v>0.03</v>
          </cell>
          <cell r="OM231">
            <v>0.001</v>
          </cell>
          <cell r="ON231">
            <v>0.04</v>
          </cell>
          <cell r="OO231">
            <v>0</v>
          </cell>
          <cell r="OP231">
            <v>0.05</v>
          </cell>
          <cell r="OQ231">
            <v>0.001</v>
          </cell>
          <cell r="OR231">
            <v>0.03</v>
          </cell>
          <cell r="OS231">
            <v>0.001</v>
          </cell>
        </row>
        <row r="231">
          <cell r="PF231">
            <v>0.04</v>
          </cell>
          <cell r="PG231">
            <v>0.001</v>
          </cell>
          <cell r="PH231">
            <v>0.04</v>
          </cell>
          <cell r="PI231">
            <v>0.001</v>
          </cell>
          <cell r="PJ231">
            <v>0.03</v>
          </cell>
          <cell r="PK231">
            <v>0.001</v>
          </cell>
          <cell r="PL231">
            <v>0.03</v>
          </cell>
          <cell r="PM231">
            <v>0.001</v>
          </cell>
          <cell r="PN231">
            <v>0.03</v>
          </cell>
          <cell r="PO231">
            <v>0.001</v>
          </cell>
          <cell r="PP231">
            <v>-0.01</v>
          </cell>
          <cell r="PQ231">
            <v>0.002</v>
          </cell>
          <cell r="PR231">
            <v>-0.13</v>
          </cell>
          <cell r="PS231">
            <v>0.002</v>
          </cell>
          <cell r="PT231">
            <v>-0.2</v>
          </cell>
          <cell r="PU231">
            <v>0.003</v>
          </cell>
          <cell r="PV231">
            <v>-0.12</v>
          </cell>
          <cell r="PW231">
            <v>0.002</v>
          </cell>
        </row>
        <row r="231">
          <cell r="QP231">
            <v>-0.08</v>
          </cell>
          <cell r="QQ231">
            <v>0.002</v>
          </cell>
          <cell r="QR231">
            <v>-0.11</v>
          </cell>
          <cell r="QS231">
            <v>0.002</v>
          </cell>
          <cell r="QT231">
            <v>-0.07</v>
          </cell>
          <cell r="QU231">
            <v>0.003</v>
          </cell>
          <cell r="QV231">
            <v>-0.12</v>
          </cell>
          <cell r="QW231">
            <v>0.002</v>
          </cell>
          <cell r="QX231">
            <v>-0.06</v>
          </cell>
          <cell r="QY231">
            <v>0.002</v>
          </cell>
          <cell r="QZ231">
            <v>-0.11</v>
          </cell>
          <cell r="RA231">
            <v>0.002</v>
          </cell>
          <cell r="RB231">
            <v>-0.11</v>
          </cell>
          <cell r="RC231">
            <v>0.002</v>
          </cell>
          <cell r="RD231">
            <v>-0.15</v>
          </cell>
          <cell r="RE231">
            <v>0.002</v>
          </cell>
        </row>
        <row r="231">
          <cell r="RJ231">
            <v>0.12</v>
          </cell>
          <cell r="RK231">
            <v>0.001</v>
          </cell>
          <cell r="RL231">
            <v>0.16</v>
          </cell>
          <cell r="RM231">
            <v>0.001</v>
          </cell>
          <cell r="RN231">
            <v>0.02</v>
          </cell>
          <cell r="RO231">
            <v>0.001</v>
          </cell>
          <cell r="RP231">
            <v>0.29</v>
          </cell>
          <cell r="RQ231">
            <v>0.003</v>
          </cell>
        </row>
        <row r="231">
          <cell r="SJ231">
            <v>0.09</v>
          </cell>
          <cell r="SK231">
            <v>0.001</v>
          </cell>
          <cell r="SL231">
            <v>0.24</v>
          </cell>
          <cell r="SM231">
            <v>0.002</v>
          </cell>
          <cell r="SN231">
            <v>0.09</v>
          </cell>
          <cell r="SO231">
            <v>0.001</v>
          </cell>
          <cell r="SP231">
            <v>0.25</v>
          </cell>
          <cell r="SQ231">
            <v>0.002</v>
          </cell>
          <cell r="SR231">
            <v>0.07</v>
          </cell>
          <cell r="SS231">
            <v>0.001</v>
          </cell>
          <cell r="ST231">
            <v>0.23</v>
          </cell>
          <cell r="SU231">
            <v>0.002</v>
          </cell>
          <cell r="SV231">
            <v>0.02</v>
          </cell>
          <cell r="SW231">
            <v>0.001</v>
          </cell>
          <cell r="SX231">
            <v>0.03</v>
          </cell>
          <cell r="SY231">
            <v>0.002</v>
          </cell>
        </row>
        <row r="231">
          <cell r="TD231">
            <v>-0.05</v>
          </cell>
          <cell r="TE231">
            <v>0.002</v>
          </cell>
          <cell r="TF231">
            <v>-0.15</v>
          </cell>
          <cell r="TG231">
            <v>0.007</v>
          </cell>
          <cell r="TH231">
            <v>-0.17</v>
          </cell>
          <cell r="TI231">
            <v>0.003</v>
          </cell>
          <cell r="TJ231">
            <v>-0.08</v>
          </cell>
          <cell r="TK231">
            <v>0.006</v>
          </cell>
        </row>
        <row r="231">
          <cell r="UD231">
            <v>-0.05</v>
          </cell>
          <cell r="UE231">
            <v>0.002</v>
          </cell>
          <cell r="UF231">
            <v>0</v>
          </cell>
          <cell r="UG231">
            <v>0.005</v>
          </cell>
          <cell r="UH231">
            <v>-0.05</v>
          </cell>
          <cell r="UI231">
            <v>0.002</v>
          </cell>
          <cell r="UJ231">
            <v>-0.04</v>
          </cell>
          <cell r="UK231">
            <v>0.005</v>
          </cell>
          <cell r="UL231">
            <v>0</v>
          </cell>
          <cell r="UM231">
            <v>0.002</v>
          </cell>
          <cell r="UN231">
            <v>0.01</v>
          </cell>
          <cell r="UO231">
            <v>0.004</v>
          </cell>
          <cell r="UP231">
            <v>-0.08</v>
          </cell>
          <cell r="UQ231">
            <v>0.002</v>
          </cell>
          <cell r="UR231">
            <v>0.06</v>
          </cell>
          <cell r="US231">
            <v>0.004</v>
          </cell>
        </row>
        <row r="231">
          <cell r="UX231">
            <v>0.03</v>
          </cell>
          <cell r="UY231">
            <v>0</v>
          </cell>
          <cell r="UZ231">
            <v>0.11</v>
          </cell>
          <cell r="VA231">
            <v>0.001</v>
          </cell>
          <cell r="VB231">
            <v>0.12</v>
          </cell>
          <cell r="VC231">
            <v>0.001</v>
          </cell>
        </row>
        <row r="231">
          <cell r="VP231">
            <v>0.04</v>
          </cell>
          <cell r="VQ231">
            <v>0</v>
          </cell>
          <cell r="VR231">
            <v>0.05</v>
          </cell>
          <cell r="VS231">
            <v>0</v>
          </cell>
          <cell r="VT231">
            <v>0.02</v>
          </cell>
          <cell r="VU231">
            <v>0</v>
          </cell>
          <cell r="VV231">
            <v>0</v>
          </cell>
          <cell r="VW231">
            <v>0</v>
          </cell>
        </row>
        <row r="231">
          <cell r="WB231">
            <v>0.1</v>
          </cell>
          <cell r="WC231">
            <v>0.001</v>
          </cell>
          <cell r="WD231">
            <v>0</v>
          </cell>
          <cell r="WE231">
            <v>0.001</v>
          </cell>
          <cell r="WF231">
            <v>0</v>
          </cell>
          <cell r="WG231">
            <v>0.002</v>
          </cell>
          <cell r="WH231">
            <v>0.04</v>
          </cell>
          <cell r="WI231">
            <v>0.001</v>
          </cell>
        </row>
        <row r="231">
          <cell r="XB231">
            <v>0.07</v>
          </cell>
          <cell r="XC231">
            <v>0.001</v>
          </cell>
          <cell r="XD231">
            <v>0.02</v>
          </cell>
          <cell r="XE231">
            <v>0.001</v>
          </cell>
          <cell r="XF231">
            <v>0.07</v>
          </cell>
          <cell r="XG231">
            <v>0.002</v>
          </cell>
          <cell r="XH231">
            <v>0.01</v>
          </cell>
          <cell r="XI231">
            <v>0.001</v>
          </cell>
          <cell r="XJ231">
            <v>0.08</v>
          </cell>
          <cell r="XK231">
            <v>0.002</v>
          </cell>
          <cell r="XL231">
            <v>0.01</v>
          </cell>
          <cell r="XM231">
            <v>0.001</v>
          </cell>
          <cell r="XN231">
            <v>0.06</v>
          </cell>
          <cell r="XO231">
            <v>0.001</v>
          </cell>
          <cell r="XP231">
            <v>0.03</v>
          </cell>
          <cell r="XQ231">
            <v>0.001</v>
          </cell>
        </row>
        <row r="232">
          <cell r="B232" t="str">
            <v>KMS156</v>
          </cell>
          <cell r="C232" t="str">
            <v>Korea/N China</v>
          </cell>
          <cell r="D232">
            <v>38.0153</v>
          </cell>
          <cell r="E232">
            <v>127.8019</v>
          </cell>
          <cell r="F232">
            <v>-0.22</v>
          </cell>
          <cell r="G232">
            <v>0.007</v>
          </cell>
          <cell r="H232">
            <v>-0.36</v>
          </cell>
          <cell r="I232">
            <v>0.028</v>
          </cell>
          <cell r="J232">
            <v>0.82</v>
          </cell>
          <cell r="K232">
            <v>0.033</v>
          </cell>
          <cell r="L232">
            <v>-0.22</v>
          </cell>
          <cell r="M232">
            <v>0.008</v>
          </cell>
          <cell r="N232">
            <v>1.25</v>
          </cell>
          <cell r="O232">
            <v>0.029</v>
          </cell>
        </row>
        <row r="232">
          <cell r="X232">
            <v>0.16</v>
          </cell>
          <cell r="Y232">
            <v>0.005</v>
          </cell>
          <cell r="Z232">
            <v>0.6</v>
          </cell>
          <cell r="AA232">
            <v>0.039</v>
          </cell>
          <cell r="AB232">
            <v>0.69</v>
          </cell>
          <cell r="AC232">
            <v>0.015</v>
          </cell>
        </row>
        <row r="232">
          <cell r="AH232">
            <v>-0.21</v>
          </cell>
          <cell r="AI232">
            <v>0.007</v>
          </cell>
          <cell r="AJ232">
            <v>0.42</v>
          </cell>
          <cell r="AK232">
            <v>0.021</v>
          </cell>
          <cell r="AL232">
            <v>-0.24</v>
          </cell>
          <cell r="AM232">
            <v>0.006</v>
          </cell>
          <cell r="AN232">
            <v>0.43</v>
          </cell>
          <cell r="AO232">
            <v>0.022</v>
          </cell>
          <cell r="AP232">
            <v>-0.2</v>
          </cell>
          <cell r="AQ232">
            <v>0.006</v>
          </cell>
          <cell r="AR232">
            <v>0.47</v>
          </cell>
          <cell r="AS232">
            <v>0.022</v>
          </cell>
          <cell r="AT232">
            <v>-0.61</v>
          </cell>
          <cell r="AU232">
            <v>0.006</v>
          </cell>
          <cell r="AV232">
            <v>-1.13</v>
          </cell>
          <cell r="AW232">
            <v>0.025</v>
          </cell>
          <cell r="AX232">
            <v>-0.6</v>
          </cell>
          <cell r="AY232">
            <v>0.006</v>
          </cell>
          <cell r="AZ232">
            <v>-0.64</v>
          </cell>
          <cell r="BA232">
            <v>0.012</v>
          </cell>
          <cell r="BB232">
            <v>0</v>
          </cell>
          <cell r="BC232">
            <v>0.001</v>
          </cell>
          <cell r="BD232">
            <v>0.01</v>
          </cell>
          <cell r="BE232">
            <v>0.003</v>
          </cell>
          <cell r="BF232">
            <v>-0.16</v>
          </cell>
          <cell r="BG232">
            <v>0.002</v>
          </cell>
          <cell r="BH232">
            <v>0.17</v>
          </cell>
          <cell r="BI232">
            <v>0.004</v>
          </cell>
        </row>
        <row r="232">
          <cell r="BR232">
            <v>0.07</v>
          </cell>
          <cell r="BS232">
            <v>0.003</v>
          </cell>
          <cell r="BT232">
            <v>0.38</v>
          </cell>
          <cell r="BU232">
            <v>0.005</v>
          </cell>
          <cell r="BV232">
            <v>0.2</v>
          </cell>
          <cell r="BW232">
            <v>0.005</v>
          </cell>
        </row>
        <row r="232">
          <cell r="CB232">
            <v>-0.05</v>
          </cell>
          <cell r="CC232">
            <v>0.001</v>
          </cell>
          <cell r="CD232">
            <v>0.08</v>
          </cell>
          <cell r="CE232">
            <v>0.002</v>
          </cell>
          <cell r="CF232">
            <v>-0.05</v>
          </cell>
          <cell r="CG232">
            <v>0.001</v>
          </cell>
          <cell r="CH232">
            <v>0.07</v>
          </cell>
          <cell r="CI232">
            <v>0.002</v>
          </cell>
          <cell r="CJ232">
            <v>-0.03</v>
          </cell>
          <cell r="CK232">
            <v>0.001</v>
          </cell>
          <cell r="CL232">
            <v>0.11</v>
          </cell>
          <cell r="CM232">
            <v>0.002</v>
          </cell>
          <cell r="CN232">
            <v>-0.1</v>
          </cell>
          <cell r="CO232">
            <v>0.001</v>
          </cell>
          <cell r="CP232">
            <v>0.05</v>
          </cell>
          <cell r="CQ232">
            <v>0.003</v>
          </cell>
          <cell r="CR232">
            <v>-0.05</v>
          </cell>
          <cell r="CS232">
            <v>0</v>
          </cell>
          <cell r="CT232">
            <v>0.1</v>
          </cell>
          <cell r="CU232">
            <v>0.002</v>
          </cell>
          <cell r="CV232">
            <v>-0.8</v>
          </cell>
          <cell r="CW232">
            <v>0.007</v>
          </cell>
          <cell r="CX232">
            <v>-0.23</v>
          </cell>
          <cell r="CY232">
            <v>0.006</v>
          </cell>
          <cell r="CZ232">
            <v>-0.39</v>
          </cell>
          <cell r="DA232">
            <v>0.009</v>
          </cell>
          <cell r="DB232">
            <v>-0.26</v>
          </cell>
          <cell r="DC232">
            <v>0.01</v>
          </cell>
        </row>
        <row r="232">
          <cell r="DL232">
            <v>0.1</v>
          </cell>
          <cell r="DM232">
            <v>0.007</v>
          </cell>
          <cell r="DN232">
            <v>0.14</v>
          </cell>
          <cell r="DO232">
            <v>0.003</v>
          </cell>
          <cell r="DP232">
            <v>0</v>
          </cell>
          <cell r="DQ232">
            <v>0.001</v>
          </cell>
        </row>
        <row r="232">
          <cell r="DV232">
            <v>-0.5</v>
          </cell>
          <cell r="DW232">
            <v>0.006</v>
          </cell>
          <cell r="DX232">
            <v>-0.11</v>
          </cell>
          <cell r="DY232">
            <v>0.002</v>
          </cell>
          <cell r="DZ232">
            <v>-0.52</v>
          </cell>
          <cell r="EA232">
            <v>0.006</v>
          </cell>
          <cell r="EB232">
            <v>-0.13</v>
          </cell>
          <cell r="EC232">
            <v>0.003</v>
          </cell>
          <cell r="ED232">
            <v>-0.48</v>
          </cell>
          <cell r="EE232">
            <v>0.006</v>
          </cell>
          <cell r="EF232">
            <v>-0.12</v>
          </cell>
          <cell r="EG232">
            <v>0.004</v>
          </cell>
          <cell r="EH232">
            <v>-0.58</v>
          </cell>
          <cell r="EI232">
            <v>0.005</v>
          </cell>
          <cell r="EJ232">
            <v>-0.12</v>
          </cell>
          <cell r="EK232">
            <v>0.003</v>
          </cell>
          <cell r="EL232">
            <v>-0.31</v>
          </cell>
          <cell r="EM232">
            <v>0.006</v>
          </cell>
          <cell r="EN232">
            <v>0.04</v>
          </cell>
          <cell r="EO232">
            <v>0.001</v>
          </cell>
          <cell r="EP232">
            <v>0.04</v>
          </cell>
          <cell r="EQ232">
            <v>0.001</v>
          </cell>
          <cell r="ER232">
            <v>0.01</v>
          </cell>
          <cell r="ES232">
            <v>0</v>
          </cell>
          <cell r="ET232">
            <v>-0.06</v>
          </cell>
          <cell r="EU232">
            <v>0.001</v>
          </cell>
          <cell r="EV232">
            <v>0.03</v>
          </cell>
          <cell r="EW232">
            <v>0</v>
          </cell>
        </row>
        <row r="232">
          <cell r="FF232">
            <v>0.03</v>
          </cell>
          <cell r="FG232">
            <v>0.001</v>
          </cell>
          <cell r="FH232">
            <v>0.03</v>
          </cell>
          <cell r="FI232">
            <v>0.001</v>
          </cell>
          <cell r="FJ232">
            <v>0.01</v>
          </cell>
          <cell r="FK232">
            <v>0</v>
          </cell>
        </row>
        <row r="232">
          <cell r="FP232">
            <v>0</v>
          </cell>
          <cell r="FQ232">
            <v>0</v>
          </cell>
          <cell r="FR232">
            <v>0.02</v>
          </cell>
          <cell r="FS232">
            <v>0</v>
          </cell>
          <cell r="FT232">
            <v>0</v>
          </cell>
          <cell r="FU232">
            <v>0.001</v>
          </cell>
          <cell r="FV232">
            <v>0.02</v>
          </cell>
          <cell r="FW232">
            <v>0</v>
          </cell>
          <cell r="FX232">
            <v>0.01</v>
          </cell>
          <cell r="FY232">
            <v>0.001</v>
          </cell>
          <cell r="FZ232">
            <v>0.02</v>
          </cell>
          <cell r="GA232">
            <v>0</v>
          </cell>
          <cell r="GB232">
            <v>-0.02</v>
          </cell>
          <cell r="GC232">
            <v>0</v>
          </cell>
          <cell r="GD232">
            <v>0.01</v>
          </cell>
          <cell r="GE232">
            <v>0</v>
          </cell>
          <cell r="GF232">
            <v>-0.02</v>
          </cell>
          <cell r="GG232">
            <v>0</v>
          </cell>
          <cell r="GH232">
            <v>0.01</v>
          </cell>
          <cell r="GI232">
            <v>0</v>
          </cell>
          <cell r="GJ232">
            <v>73.59</v>
          </cell>
          <cell r="GK232">
            <v>0.91</v>
          </cell>
          <cell r="GL232">
            <v>267.06</v>
          </cell>
          <cell r="GM232">
            <v>4.858</v>
          </cell>
          <cell r="GN232">
            <v>69.63</v>
          </cell>
          <cell r="GO232">
            <v>1.627</v>
          </cell>
          <cell r="GP232">
            <v>444.78</v>
          </cell>
          <cell r="GQ232">
            <v>5.323</v>
          </cell>
        </row>
        <row r="232">
          <cell r="GZ232">
            <v>45.47</v>
          </cell>
          <cell r="HA232">
            <v>1.391</v>
          </cell>
          <cell r="HB232">
            <v>-171.03</v>
          </cell>
          <cell r="HC232">
            <v>5.356</v>
          </cell>
          <cell r="HD232">
            <v>0.84</v>
          </cell>
          <cell r="HE232">
            <v>0.03</v>
          </cell>
        </row>
        <row r="232">
          <cell r="HJ232">
            <v>68.37</v>
          </cell>
          <cell r="HK232">
            <v>1.204</v>
          </cell>
          <cell r="HL232">
            <v>298.15</v>
          </cell>
          <cell r="HM232">
            <v>4.763</v>
          </cell>
          <cell r="HN232">
            <v>54.12</v>
          </cell>
          <cell r="HO232">
            <v>1.131</v>
          </cell>
          <cell r="HP232">
            <v>288.9</v>
          </cell>
          <cell r="HQ232">
            <v>4.572</v>
          </cell>
          <cell r="HR232">
            <v>56.11</v>
          </cell>
          <cell r="HS232">
            <v>1.069</v>
          </cell>
          <cell r="HT232">
            <v>262.38</v>
          </cell>
          <cell r="HU232">
            <v>4.413</v>
          </cell>
          <cell r="HV232">
            <v>-16.89</v>
          </cell>
          <cell r="HW232">
            <v>0.842</v>
          </cell>
          <cell r="HX232">
            <v>-113.55</v>
          </cell>
          <cell r="HY232">
            <v>4.051</v>
          </cell>
          <cell r="HZ232">
            <v>-275.49</v>
          </cell>
          <cell r="IA232">
            <v>2.834</v>
          </cell>
          <cell r="IB232">
            <v>0.16</v>
          </cell>
          <cell r="IC232">
            <v>0.005</v>
          </cell>
          <cell r="ID232">
            <v>-0.05</v>
          </cell>
          <cell r="IE232">
            <v>0.003</v>
          </cell>
          <cell r="IF232">
            <v>0.05</v>
          </cell>
          <cell r="IG232">
            <v>0.006</v>
          </cell>
          <cell r="IH232">
            <v>0.12</v>
          </cell>
          <cell r="II232">
            <v>0.006</v>
          </cell>
        </row>
        <row r="232">
          <cell r="IR232">
            <v>-0.06</v>
          </cell>
          <cell r="IS232">
            <v>0.003</v>
          </cell>
          <cell r="IT232">
            <v>0</v>
          </cell>
          <cell r="IU232">
            <v>0.001</v>
          </cell>
          <cell r="IV232">
            <v>0.31</v>
          </cell>
          <cell r="IW232">
            <v>0.007</v>
          </cell>
        </row>
        <row r="232">
          <cell r="JB232">
            <v>0.15</v>
          </cell>
          <cell r="JC232">
            <v>0.006</v>
          </cell>
          <cell r="JD232">
            <v>0.01</v>
          </cell>
          <cell r="JE232">
            <v>0.005</v>
          </cell>
          <cell r="JF232">
            <v>0.11</v>
          </cell>
          <cell r="JG232">
            <v>0.005</v>
          </cell>
          <cell r="JH232">
            <v>0</v>
          </cell>
          <cell r="JI232">
            <v>0.004</v>
          </cell>
          <cell r="JJ232">
            <v>0.09</v>
          </cell>
          <cell r="JK232">
            <v>0.007</v>
          </cell>
          <cell r="JL232">
            <v>0.01</v>
          </cell>
          <cell r="JM232">
            <v>0.004</v>
          </cell>
          <cell r="JN232">
            <v>-0.22</v>
          </cell>
          <cell r="JO232">
            <v>0.004</v>
          </cell>
          <cell r="JP232">
            <v>-0.19</v>
          </cell>
          <cell r="JQ232">
            <v>0.003</v>
          </cell>
          <cell r="JR232">
            <v>-0.13</v>
          </cell>
          <cell r="JS232">
            <v>0.001</v>
          </cell>
          <cell r="JT232">
            <v>0.1</v>
          </cell>
          <cell r="JU232">
            <v>0.002</v>
          </cell>
          <cell r="JV232">
            <v>0.23</v>
          </cell>
          <cell r="JW232">
            <v>0.003</v>
          </cell>
          <cell r="JX232">
            <v>0.09</v>
          </cell>
          <cell r="JY232">
            <v>0.002</v>
          </cell>
          <cell r="JZ232">
            <v>0.16</v>
          </cell>
          <cell r="KA232">
            <v>0.007</v>
          </cell>
        </row>
        <row r="232">
          <cell r="KJ232">
            <v>0.05</v>
          </cell>
          <cell r="KK232">
            <v>0.001</v>
          </cell>
          <cell r="KL232">
            <v>-0.01</v>
          </cell>
          <cell r="KM232">
            <v>0.001</v>
          </cell>
          <cell r="KN232">
            <v>0</v>
          </cell>
          <cell r="KO232">
            <v>0</v>
          </cell>
        </row>
        <row r="232">
          <cell r="KT232">
            <v>0.09</v>
          </cell>
          <cell r="KU232">
            <v>0.002</v>
          </cell>
          <cell r="KV232">
            <v>0.19</v>
          </cell>
          <cell r="KW232">
            <v>0.004</v>
          </cell>
          <cell r="KX232">
            <v>0.08</v>
          </cell>
          <cell r="KY232">
            <v>0.002</v>
          </cell>
          <cell r="KZ232">
            <v>0.21</v>
          </cell>
          <cell r="LA232">
            <v>0.005</v>
          </cell>
          <cell r="LB232">
            <v>0.08</v>
          </cell>
          <cell r="LC232">
            <v>0.001</v>
          </cell>
          <cell r="LD232">
            <v>0.18</v>
          </cell>
          <cell r="LE232">
            <v>0.004</v>
          </cell>
          <cell r="LF232">
            <v>0.09</v>
          </cell>
          <cell r="LG232">
            <v>0.001</v>
          </cell>
          <cell r="LH232">
            <v>0.12</v>
          </cell>
          <cell r="LI232">
            <v>0.003</v>
          </cell>
          <cell r="LJ232">
            <v>0.01</v>
          </cell>
          <cell r="LK232">
            <v>0</v>
          </cell>
          <cell r="LL232">
            <v>0.02</v>
          </cell>
          <cell r="LM232">
            <v>0.001</v>
          </cell>
          <cell r="LN232">
            <v>0.13</v>
          </cell>
          <cell r="LO232">
            <v>0.003</v>
          </cell>
          <cell r="LP232">
            <v>0.18</v>
          </cell>
          <cell r="LQ232">
            <v>0.005</v>
          </cell>
          <cell r="LR232">
            <v>0.26</v>
          </cell>
          <cell r="LS232">
            <v>0.004</v>
          </cell>
          <cell r="LT232">
            <v>0.3</v>
          </cell>
          <cell r="LU232">
            <v>0.006</v>
          </cell>
        </row>
        <row r="232">
          <cell r="MD232">
            <v>0.01</v>
          </cell>
          <cell r="ME232">
            <v>0</v>
          </cell>
          <cell r="MF232">
            <v>0.01</v>
          </cell>
          <cell r="MG232">
            <v>0.001</v>
          </cell>
          <cell r="MH232">
            <v>0.22</v>
          </cell>
          <cell r="MI232">
            <v>0.004</v>
          </cell>
          <cell r="MJ232">
            <v>0.27</v>
          </cell>
          <cell r="MK232">
            <v>0.005</v>
          </cell>
          <cell r="ML232">
            <v>0.2</v>
          </cell>
          <cell r="MM232">
            <v>0.004</v>
          </cell>
          <cell r="MN232">
            <v>0.26</v>
          </cell>
          <cell r="MO232">
            <v>0.005</v>
          </cell>
          <cell r="MP232">
            <v>0.2</v>
          </cell>
          <cell r="MQ232">
            <v>0.004</v>
          </cell>
          <cell r="MR232">
            <v>0.28</v>
          </cell>
          <cell r="MS232">
            <v>0.007</v>
          </cell>
          <cell r="MT232">
            <v>0.08</v>
          </cell>
          <cell r="MU232">
            <v>0.008</v>
          </cell>
          <cell r="MV232">
            <v>0</v>
          </cell>
          <cell r="MW232">
            <v>0.01</v>
          </cell>
          <cell r="MX232">
            <v>0.59</v>
          </cell>
          <cell r="MY232">
            <v>0.007</v>
          </cell>
        </row>
        <row r="232">
          <cell r="NH232">
            <v>0.03</v>
          </cell>
          <cell r="NI232">
            <v>0.003</v>
          </cell>
          <cell r="NJ232">
            <v>0.04</v>
          </cell>
          <cell r="NK232">
            <v>0.009</v>
          </cell>
          <cell r="NL232">
            <v>0.03</v>
          </cell>
          <cell r="NM232">
            <v>0.002</v>
          </cell>
        </row>
        <row r="232">
          <cell r="NR232">
            <v>0.21</v>
          </cell>
          <cell r="NS232">
            <v>0.009</v>
          </cell>
          <cell r="NT232">
            <v>0.29</v>
          </cell>
          <cell r="NU232">
            <v>0.007</v>
          </cell>
          <cell r="NV232">
            <v>0.21</v>
          </cell>
          <cell r="NW232">
            <v>0.008</v>
          </cell>
          <cell r="NX232">
            <v>0.27</v>
          </cell>
          <cell r="NY232">
            <v>0.007</v>
          </cell>
          <cell r="NZ232">
            <v>0.2</v>
          </cell>
          <cell r="OA232">
            <v>0.007</v>
          </cell>
          <cell r="OB232">
            <v>0.26</v>
          </cell>
          <cell r="OC232">
            <v>0.007</v>
          </cell>
          <cell r="OD232">
            <v>-0.22</v>
          </cell>
          <cell r="OE232">
            <v>0.006</v>
          </cell>
          <cell r="OF232">
            <v>-0.08</v>
          </cell>
          <cell r="OG232">
            <v>0.006</v>
          </cell>
          <cell r="OH232">
            <v>-0.2</v>
          </cell>
          <cell r="OI232">
            <v>0.002</v>
          </cell>
          <cell r="OJ232">
            <v>-0.15</v>
          </cell>
          <cell r="OK232">
            <v>0.003</v>
          </cell>
          <cell r="OL232">
            <v>0.04</v>
          </cell>
          <cell r="OM232">
            <v>0.001</v>
          </cell>
          <cell r="ON232">
            <v>0.04</v>
          </cell>
          <cell r="OO232">
            <v>0</v>
          </cell>
          <cell r="OP232">
            <v>0.07</v>
          </cell>
          <cell r="OQ232">
            <v>0.001</v>
          </cell>
          <cell r="OR232">
            <v>0.01</v>
          </cell>
          <cell r="OS232">
            <v>0.001</v>
          </cell>
        </row>
        <row r="232">
          <cell r="PF232">
            <v>0.06</v>
          </cell>
          <cell r="PG232">
            <v>0.001</v>
          </cell>
          <cell r="PH232">
            <v>0.04</v>
          </cell>
          <cell r="PI232">
            <v>0.001</v>
          </cell>
          <cell r="PJ232">
            <v>0.06</v>
          </cell>
          <cell r="PK232">
            <v>0.001</v>
          </cell>
          <cell r="PL232">
            <v>0.03</v>
          </cell>
          <cell r="PM232">
            <v>0.001</v>
          </cell>
          <cell r="PN232">
            <v>0.05</v>
          </cell>
          <cell r="PO232">
            <v>0.001</v>
          </cell>
          <cell r="PP232">
            <v>-0.06</v>
          </cell>
          <cell r="PQ232">
            <v>0.002</v>
          </cell>
          <cell r="PR232">
            <v>-0.14</v>
          </cell>
          <cell r="PS232">
            <v>0.002</v>
          </cell>
          <cell r="PT232">
            <v>-0.15</v>
          </cell>
          <cell r="PU232">
            <v>0.003</v>
          </cell>
          <cell r="PV232">
            <v>-0.07</v>
          </cell>
          <cell r="PW232">
            <v>0.002</v>
          </cell>
        </row>
        <row r="232">
          <cell r="QF232">
            <v>-0.01</v>
          </cell>
          <cell r="QG232">
            <v>0.001</v>
          </cell>
          <cell r="QH232">
            <v>0.01</v>
          </cell>
          <cell r="QI232">
            <v>0.002</v>
          </cell>
          <cell r="QJ232">
            <v>-0.04</v>
          </cell>
          <cell r="QK232">
            <v>0.002</v>
          </cell>
        </row>
        <row r="232">
          <cell r="QP232">
            <v>-0.07</v>
          </cell>
          <cell r="QQ232">
            <v>0.002</v>
          </cell>
          <cell r="QR232">
            <v>-0.11</v>
          </cell>
          <cell r="QS232">
            <v>0.002</v>
          </cell>
          <cell r="QT232">
            <v>-0.07</v>
          </cell>
          <cell r="QU232">
            <v>0.003</v>
          </cell>
          <cell r="QV232">
            <v>-0.11</v>
          </cell>
          <cell r="QW232">
            <v>0.002</v>
          </cell>
          <cell r="QX232">
            <v>-0.07</v>
          </cell>
          <cell r="QY232">
            <v>0.002</v>
          </cell>
          <cell r="QZ232">
            <v>-0.1</v>
          </cell>
          <cell r="RA232">
            <v>0.002</v>
          </cell>
          <cell r="RB232">
            <v>-0.12</v>
          </cell>
          <cell r="RC232">
            <v>0.002</v>
          </cell>
          <cell r="RD232">
            <v>-0.11</v>
          </cell>
          <cell r="RE232">
            <v>0.002</v>
          </cell>
          <cell r="RF232">
            <v>-0.11</v>
          </cell>
          <cell r="RG232">
            <v>0.001</v>
          </cell>
          <cell r="RH232">
            <v>-0.04</v>
          </cell>
          <cell r="RI232">
            <v>0.001</v>
          </cell>
          <cell r="RJ232">
            <v>0.11</v>
          </cell>
          <cell r="RK232">
            <v>0.001</v>
          </cell>
          <cell r="RL232">
            <v>0.17</v>
          </cell>
          <cell r="RM232">
            <v>0.001</v>
          </cell>
          <cell r="RN232">
            <v>0.04</v>
          </cell>
          <cell r="RO232">
            <v>0.001</v>
          </cell>
          <cell r="RP232">
            <v>0.32</v>
          </cell>
          <cell r="RQ232">
            <v>0.003</v>
          </cell>
        </row>
        <row r="232">
          <cell r="RZ232">
            <v>0</v>
          </cell>
          <cell r="SA232">
            <v>0</v>
          </cell>
          <cell r="SB232">
            <v>0.08</v>
          </cell>
          <cell r="SC232">
            <v>0.002</v>
          </cell>
          <cell r="SD232">
            <v>0.02</v>
          </cell>
          <cell r="SE232">
            <v>0.001</v>
          </cell>
        </row>
        <row r="232">
          <cell r="SJ232">
            <v>0.11</v>
          </cell>
          <cell r="SK232">
            <v>0.001</v>
          </cell>
          <cell r="SL232">
            <v>0.28</v>
          </cell>
          <cell r="SM232">
            <v>0.002</v>
          </cell>
          <cell r="SN232">
            <v>0.11</v>
          </cell>
          <cell r="SO232">
            <v>0.001</v>
          </cell>
          <cell r="SP232">
            <v>0.28</v>
          </cell>
          <cell r="SQ232">
            <v>0.002</v>
          </cell>
          <cell r="SR232">
            <v>0.09</v>
          </cell>
          <cell r="SS232">
            <v>0.001</v>
          </cell>
          <cell r="ST232">
            <v>0.26</v>
          </cell>
          <cell r="SU232">
            <v>0.002</v>
          </cell>
          <cell r="SV232">
            <v>0.03</v>
          </cell>
          <cell r="SW232">
            <v>0.001</v>
          </cell>
          <cell r="SX232">
            <v>0.1</v>
          </cell>
          <cell r="SY232">
            <v>0.002</v>
          </cell>
          <cell r="SZ232">
            <v>0</v>
          </cell>
          <cell r="TA232">
            <v>0</v>
          </cell>
          <cell r="TB232">
            <v>-0.05</v>
          </cell>
          <cell r="TC232">
            <v>0.001</v>
          </cell>
          <cell r="TD232">
            <v>-0.13</v>
          </cell>
          <cell r="TE232">
            <v>0.002</v>
          </cell>
          <cell r="TF232">
            <v>-0.48</v>
          </cell>
          <cell r="TG232">
            <v>0.007</v>
          </cell>
          <cell r="TH232">
            <v>-0.08</v>
          </cell>
          <cell r="TI232">
            <v>0.003</v>
          </cell>
          <cell r="TJ232">
            <v>-0.21</v>
          </cell>
          <cell r="TK232">
            <v>0.006</v>
          </cell>
        </row>
        <row r="232">
          <cell r="TT232">
            <v>0.1</v>
          </cell>
          <cell r="TU232">
            <v>0.002</v>
          </cell>
          <cell r="TV232">
            <v>0.15</v>
          </cell>
          <cell r="TW232">
            <v>0.004</v>
          </cell>
          <cell r="TX232">
            <v>0.09</v>
          </cell>
          <cell r="TY232">
            <v>0.001</v>
          </cell>
        </row>
        <row r="232">
          <cell r="UD232">
            <v>-0.1</v>
          </cell>
          <cell r="UE232">
            <v>0.003</v>
          </cell>
          <cell r="UF232">
            <v>-0.29</v>
          </cell>
          <cell r="UG232">
            <v>0.005</v>
          </cell>
          <cell r="UH232">
            <v>-0.11</v>
          </cell>
          <cell r="UI232">
            <v>0.002</v>
          </cell>
          <cell r="UJ232">
            <v>-0.28</v>
          </cell>
          <cell r="UK232">
            <v>0.004</v>
          </cell>
          <cell r="UL232">
            <v>-0.09</v>
          </cell>
          <cell r="UM232">
            <v>0.002</v>
          </cell>
          <cell r="UN232">
            <v>-0.23</v>
          </cell>
          <cell r="UO232">
            <v>0.005</v>
          </cell>
          <cell r="UP232">
            <v>-0.17</v>
          </cell>
          <cell r="UQ232">
            <v>0.003</v>
          </cell>
          <cell r="UR232">
            <v>-0.08</v>
          </cell>
          <cell r="US232">
            <v>0.004</v>
          </cell>
          <cell r="UT232">
            <v>-0.08</v>
          </cell>
          <cell r="UU232">
            <v>0.001</v>
          </cell>
          <cell r="UV232">
            <v>0.27</v>
          </cell>
          <cell r="UW232">
            <v>0.002</v>
          </cell>
          <cell r="UX232">
            <v>0.03</v>
          </cell>
          <cell r="UY232">
            <v>0</v>
          </cell>
          <cell r="UZ232">
            <v>0.1</v>
          </cell>
          <cell r="VA232">
            <v>0.001</v>
          </cell>
          <cell r="VB232">
            <v>0.11</v>
          </cell>
          <cell r="VC232">
            <v>0.001</v>
          </cell>
        </row>
        <row r="232">
          <cell r="VP232">
            <v>0.03</v>
          </cell>
          <cell r="VQ232">
            <v>0</v>
          </cell>
          <cell r="VR232">
            <v>0.05</v>
          </cell>
          <cell r="VS232">
            <v>0</v>
          </cell>
          <cell r="VT232">
            <v>0.02</v>
          </cell>
          <cell r="VU232">
            <v>0</v>
          </cell>
          <cell r="VV232">
            <v>0</v>
          </cell>
          <cell r="VW232">
            <v>0</v>
          </cell>
          <cell r="VX232">
            <v>0.01</v>
          </cell>
          <cell r="VY232">
            <v>0</v>
          </cell>
          <cell r="VZ232">
            <v>-0.01</v>
          </cell>
          <cell r="WA232">
            <v>0</v>
          </cell>
          <cell r="WB232">
            <v>0.08</v>
          </cell>
          <cell r="WC232">
            <v>0.002</v>
          </cell>
          <cell r="WD232">
            <v>0</v>
          </cell>
          <cell r="WE232">
            <v>0.001</v>
          </cell>
          <cell r="WF232">
            <v>0.01</v>
          </cell>
          <cell r="WG232">
            <v>0.002</v>
          </cell>
          <cell r="WH232">
            <v>0</v>
          </cell>
          <cell r="WI232">
            <v>0.001</v>
          </cell>
        </row>
        <row r="232">
          <cell r="WR232">
            <v>0.06</v>
          </cell>
          <cell r="WS232">
            <v>0.001</v>
          </cell>
          <cell r="WT232">
            <v>-0.01</v>
          </cell>
          <cell r="WU232">
            <v>0.001</v>
          </cell>
          <cell r="WV232">
            <v>0.01</v>
          </cell>
          <cell r="WW232">
            <v>0.001</v>
          </cell>
        </row>
        <row r="232">
          <cell r="XB232">
            <v>0.07</v>
          </cell>
          <cell r="XC232">
            <v>0.001</v>
          </cell>
          <cell r="XD232">
            <v>-0.02</v>
          </cell>
          <cell r="XE232">
            <v>0.001</v>
          </cell>
          <cell r="XF232">
            <v>0.06</v>
          </cell>
          <cell r="XG232">
            <v>0.001</v>
          </cell>
          <cell r="XH232">
            <v>-0.02</v>
          </cell>
          <cell r="XI232">
            <v>0.001</v>
          </cell>
          <cell r="XJ232">
            <v>0.07</v>
          </cell>
          <cell r="XK232">
            <v>0.002</v>
          </cell>
          <cell r="XL232">
            <v>-0.02</v>
          </cell>
          <cell r="XM232">
            <v>0.001</v>
          </cell>
          <cell r="XN232">
            <v>0.05</v>
          </cell>
          <cell r="XO232">
            <v>0.001</v>
          </cell>
          <cell r="XP232">
            <v>0.01</v>
          </cell>
          <cell r="XQ232">
            <v>0.001</v>
          </cell>
          <cell r="XR232">
            <v>0.02</v>
          </cell>
          <cell r="XS232">
            <v>0.001</v>
          </cell>
          <cell r="XT232">
            <v>0.02</v>
          </cell>
          <cell r="XU232">
            <v>0</v>
          </cell>
        </row>
        <row r="233">
          <cell r="B233" t="str">
            <v>KMS158</v>
          </cell>
          <cell r="C233" t="str">
            <v>Korea/N China</v>
          </cell>
          <cell r="D233">
            <v>38.02</v>
          </cell>
          <cell r="E233">
            <v>128.2275</v>
          </cell>
          <cell r="F233">
            <v>0.12</v>
          </cell>
          <cell r="G233">
            <v>0.007</v>
          </cell>
          <cell r="H233">
            <v>1.26</v>
          </cell>
          <cell r="I233">
            <v>0.025</v>
          </cell>
          <cell r="J233">
            <v>3.02</v>
          </cell>
          <cell r="K233">
            <v>0.031</v>
          </cell>
          <cell r="L233">
            <v>-0.18</v>
          </cell>
          <cell r="M233">
            <v>0.008</v>
          </cell>
          <cell r="N233">
            <v>2.12</v>
          </cell>
          <cell r="O233">
            <v>0.025</v>
          </cell>
        </row>
        <row r="233">
          <cell r="AH233">
            <v>0</v>
          </cell>
          <cell r="AI233">
            <v>0.005</v>
          </cell>
          <cell r="AJ233">
            <v>1.95</v>
          </cell>
          <cell r="AK233">
            <v>0.019</v>
          </cell>
          <cell r="AL233">
            <v>-0.02</v>
          </cell>
          <cell r="AM233">
            <v>0.006</v>
          </cell>
          <cell r="AN233">
            <v>1.73</v>
          </cell>
          <cell r="AO233">
            <v>0.017</v>
          </cell>
          <cell r="AP233">
            <v>0.08</v>
          </cell>
          <cell r="AQ233">
            <v>0.006</v>
          </cell>
          <cell r="AR233">
            <v>1.9</v>
          </cell>
          <cell r="AS233">
            <v>0.018</v>
          </cell>
          <cell r="AT233">
            <v>-0.3</v>
          </cell>
          <cell r="AU233">
            <v>0.006</v>
          </cell>
          <cell r="AV233">
            <v>0.12</v>
          </cell>
          <cell r="AW233">
            <v>0.02</v>
          </cell>
        </row>
        <row r="233">
          <cell r="BB233">
            <v>0.06</v>
          </cell>
          <cell r="BC233">
            <v>0.001</v>
          </cell>
          <cell r="BD233">
            <v>0.21</v>
          </cell>
          <cell r="BE233">
            <v>0.003</v>
          </cell>
          <cell r="BF233">
            <v>-0.12</v>
          </cell>
          <cell r="BG233">
            <v>0.002</v>
          </cell>
          <cell r="BH233">
            <v>0.3</v>
          </cell>
          <cell r="BI233">
            <v>0.003</v>
          </cell>
        </row>
        <row r="233">
          <cell r="CB233">
            <v>0</v>
          </cell>
          <cell r="CC233">
            <v>0.001</v>
          </cell>
          <cell r="CD233">
            <v>0.24</v>
          </cell>
          <cell r="CE233">
            <v>0.002</v>
          </cell>
          <cell r="CF233">
            <v>0</v>
          </cell>
          <cell r="CG233">
            <v>0.001</v>
          </cell>
          <cell r="CH233">
            <v>0.22</v>
          </cell>
          <cell r="CI233">
            <v>0.002</v>
          </cell>
          <cell r="CJ233">
            <v>0.03</v>
          </cell>
          <cell r="CK233">
            <v>0.001</v>
          </cell>
          <cell r="CL233">
            <v>0.23</v>
          </cell>
          <cell r="CM233">
            <v>0.002</v>
          </cell>
          <cell r="CN233">
            <v>-0.03</v>
          </cell>
          <cell r="CO233">
            <v>0.001</v>
          </cell>
          <cell r="CP233">
            <v>0.15</v>
          </cell>
          <cell r="CQ233">
            <v>0.002</v>
          </cell>
        </row>
        <row r="233">
          <cell r="CV233">
            <v>-0.56</v>
          </cell>
          <cell r="CW233">
            <v>0.006</v>
          </cell>
          <cell r="CX233">
            <v>0.06</v>
          </cell>
          <cell r="CY233">
            <v>0.005</v>
          </cell>
          <cell r="CZ233">
            <v>-0.33</v>
          </cell>
          <cell r="DA233">
            <v>0.011</v>
          </cell>
          <cell r="DB233">
            <v>-0.3</v>
          </cell>
          <cell r="DC233">
            <v>0.014</v>
          </cell>
        </row>
        <row r="233">
          <cell r="DV233">
            <v>-0.45</v>
          </cell>
          <cell r="DW233">
            <v>0.006</v>
          </cell>
          <cell r="DX233">
            <v>-0.05</v>
          </cell>
          <cell r="DY233">
            <v>0.002</v>
          </cell>
          <cell r="DZ233">
            <v>-0.44</v>
          </cell>
          <cell r="EA233">
            <v>0.006</v>
          </cell>
          <cell r="EB233">
            <v>-0.06</v>
          </cell>
          <cell r="EC233">
            <v>0.003</v>
          </cell>
          <cell r="ED233">
            <v>-0.32</v>
          </cell>
          <cell r="EE233">
            <v>0.006</v>
          </cell>
          <cell r="EF233">
            <v>0</v>
          </cell>
          <cell r="EG233">
            <v>0.004</v>
          </cell>
          <cell r="EH233">
            <v>-0.35</v>
          </cell>
          <cell r="EI233">
            <v>0.006</v>
          </cell>
          <cell r="EJ233">
            <v>-0.06</v>
          </cell>
          <cell r="EK233">
            <v>0.003</v>
          </cell>
        </row>
        <row r="233">
          <cell r="EP233">
            <v>0.06</v>
          </cell>
          <cell r="EQ233">
            <v>0.001</v>
          </cell>
          <cell r="ER233">
            <v>0.03</v>
          </cell>
          <cell r="ES233">
            <v>0</v>
          </cell>
          <cell r="ET233">
            <v>-0.04</v>
          </cell>
          <cell r="EU233">
            <v>0.001</v>
          </cell>
          <cell r="EV233">
            <v>0.05</v>
          </cell>
          <cell r="EW233">
            <v>0</v>
          </cell>
        </row>
        <row r="233">
          <cell r="FP233">
            <v>0.02</v>
          </cell>
          <cell r="FQ233">
            <v>0</v>
          </cell>
          <cell r="FR233">
            <v>0.03</v>
          </cell>
          <cell r="FS233">
            <v>0</v>
          </cell>
          <cell r="FT233">
            <v>0.02</v>
          </cell>
          <cell r="FU233">
            <v>0.001</v>
          </cell>
          <cell r="FV233">
            <v>0.03</v>
          </cell>
          <cell r="FW233">
            <v>0</v>
          </cell>
          <cell r="FX233">
            <v>0.03</v>
          </cell>
          <cell r="FY233">
            <v>0</v>
          </cell>
          <cell r="FZ233">
            <v>0.03</v>
          </cell>
          <cell r="GA233">
            <v>0</v>
          </cell>
          <cell r="GB233">
            <v>0.01</v>
          </cell>
          <cell r="GC233">
            <v>0</v>
          </cell>
          <cell r="GD233">
            <v>0.02</v>
          </cell>
          <cell r="GE233">
            <v>0</v>
          </cell>
        </row>
        <row r="233">
          <cell r="GJ233">
            <v>57.07</v>
          </cell>
          <cell r="GK233">
            <v>0.869</v>
          </cell>
          <cell r="GL233">
            <v>470.71</v>
          </cell>
          <cell r="GM233">
            <v>4.613</v>
          </cell>
          <cell r="GN233">
            <v>42.4</v>
          </cell>
          <cell r="GO233">
            <v>1.368</v>
          </cell>
          <cell r="GP233">
            <v>455.52</v>
          </cell>
          <cell r="GQ233">
            <v>4.929</v>
          </cell>
        </row>
        <row r="233">
          <cell r="HJ233">
            <v>40.24</v>
          </cell>
          <cell r="HK233">
            <v>1.025</v>
          </cell>
          <cell r="HL233">
            <v>440.17</v>
          </cell>
          <cell r="HM233">
            <v>4.197</v>
          </cell>
          <cell r="HN233">
            <v>37.38</v>
          </cell>
          <cell r="HO233">
            <v>1.274</v>
          </cell>
          <cell r="HP233">
            <v>437.93</v>
          </cell>
          <cell r="HQ233">
            <v>4.426</v>
          </cell>
          <cell r="HR233">
            <v>47.88</v>
          </cell>
          <cell r="HS233">
            <v>1.127</v>
          </cell>
          <cell r="HT233">
            <v>379.6</v>
          </cell>
          <cell r="HU233">
            <v>3.63</v>
          </cell>
          <cell r="HV233">
            <v>-19.33</v>
          </cell>
          <cell r="HW233">
            <v>0.76</v>
          </cell>
          <cell r="HX233">
            <v>-93.38</v>
          </cell>
          <cell r="HY233">
            <v>3.867</v>
          </cell>
        </row>
        <row r="233">
          <cell r="IB233">
            <v>0.42</v>
          </cell>
          <cell r="IC233">
            <v>0.005</v>
          </cell>
          <cell r="ID233">
            <v>0.19</v>
          </cell>
          <cell r="IE233">
            <v>0.003</v>
          </cell>
          <cell r="IF233">
            <v>0.3</v>
          </cell>
          <cell r="IG233">
            <v>0.007</v>
          </cell>
          <cell r="IH233">
            <v>0.21</v>
          </cell>
          <cell r="II233">
            <v>0.005</v>
          </cell>
        </row>
        <row r="233">
          <cell r="JB233">
            <v>0.4</v>
          </cell>
          <cell r="JC233">
            <v>0.006</v>
          </cell>
          <cell r="JD233">
            <v>0.21</v>
          </cell>
          <cell r="JE233">
            <v>0.004</v>
          </cell>
          <cell r="JF233">
            <v>0.38</v>
          </cell>
          <cell r="JG233">
            <v>0.006</v>
          </cell>
          <cell r="JH233">
            <v>0.22</v>
          </cell>
          <cell r="JI233">
            <v>0.003</v>
          </cell>
          <cell r="JJ233">
            <v>0.39</v>
          </cell>
          <cell r="JK233">
            <v>0.007</v>
          </cell>
          <cell r="JL233">
            <v>0.21</v>
          </cell>
          <cell r="JM233">
            <v>0.003</v>
          </cell>
          <cell r="JN233">
            <v>-0.01</v>
          </cell>
          <cell r="JO233">
            <v>0.004</v>
          </cell>
          <cell r="JP233">
            <v>-0.01</v>
          </cell>
          <cell r="JQ233">
            <v>0.003</v>
          </cell>
        </row>
        <row r="233">
          <cell r="JT233">
            <v>-0.06</v>
          </cell>
          <cell r="JU233">
            <v>0.002</v>
          </cell>
          <cell r="JV233">
            <v>0.08</v>
          </cell>
          <cell r="JW233">
            <v>0.003</v>
          </cell>
          <cell r="JX233">
            <v>0.02</v>
          </cell>
          <cell r="JY233">
            <v>0.002</v>
          </cell>
          <cell r="JZ233">
            <v>0.03</v>
          </cell>
          <cell r="KA233">
            <v>0.006</v>
          </cell>
        </row>
        <row r="233">
          <cell r="KT233">
            <v>-0.04</v>
          </cell>
          <cell r="KU233">
            <v>0.001</v>
          </cell>
          <cell r="KV233">
            <v>0.05</v>
          </cell>
          <cell r="KW233">
            <v>0.003</v>
          </cell>
          <cell r="KX233">
            <v>-0.04</v>
          </cell>
          <cell r="KY233">
            <v>0.002</v>
          </cell>
          <cell r="KZ233">
            <v>0.03</v>
          </cell>
          <cell r="LA233">
            <v>0.004</v>
          </cell>
          <cell r="LB233">
            <v>-0.03</v>
          </cell>
          <cell r="LC233">
            <v>0.001</v>
          </cell>
          <cell r="LD233">
            <v>-0.03</v>
          </cell>
          <cell r="LE233">
            <v>0.003</v>
          </cell>
          <cell r="LF233">
            <v>0.01</v>
          </cell>
          <cell r="LG233">
            <v>0.001</v>
          </cell>
          <cell r="LH233">
            <v>-0.05</v>
          </cell>
          <cell r="LI233">
            <v>0.003</v>
          </cell>
        </row>
        <row r="233">
          <cell r="LN233">
            <v>0.28</v>
          </cell>
          <cell r="LO233">
            <v>0.004</v>
          </cell>
          <cell r="LP233">
            <v>0.42</v>
          </cell>
          <cell r="LQ233">
            <v>0.005</v>
          </cell>
          <cell r="LR233">
            <v>0.3</v>
          </cell>
          <cell r="LS233">
            <v>0.004</v>
          </cell>
          <cell r="LT233">
            <v>0.37</v>
          </cell>
          <cell r="LU233">
            <v>0.005</v>
          </cell>
        </row>
        <row r="233">
          <cell r="MH233">
            <v>0.31</v>
          </cell>
          <cell r="MI233">
            <v>0.004</v>
          </cell>
          <cell r="MJ233">
            <v>0.46</v>
          </cell>
          <cell r="MK233">
            <v>0.005</v>
          </cell>
          <cell r="ML233">
            <v>0.29</v>
          </cell>
          <cell r="MM233">
            <v>0.004</v>
          </cell>
          <cell r="MN233">
            <v>0.44</v>
          </cell>
          <cell r="MO233">
            <v>0.005</v>
          </cell>
          <cell r="MP233">
            <v>0.27</v>
          </cell>
          <cell r="MQ233">
            <v>0.004</v>
          </cell>
          <cell r="MR233">
            <v>0.37</v>
          </cell>
          <cell r="MS233">
            <v>0.007</v>
          </cell>
          <cell r="MT233">
            <v>0.38</v>
          </cell>
          <cell r="MU233">
            <v>0.006</v>
          </cell>
          <cell r="MV233">
            <v>0.16</v>
          </cell>
          <cell r="MW233">
            <v>0.009</v>
          </cell>
          <cell r="MX233">
            <v>0.5</v>
          </cell>
          <cell r="MY233">
            <v>0.007</v>
          </cell>
        </row>
        <row r="233">
          <cell r="NR233">
            <v>0.28</v>
          </cell>
          <cell r="NS233">
            <v>0.008</v>
          </cell>
          <cell r="NT233">
            <v>0.37</v>
          </cell>
          <cell r="NU233">
            <v>0.006</v>
          </cell>
          <cell r="NV233">
            <v>0.23</v>
          </cell>
          <cell r="NW233">
            <v>0.008</v>
          </cell>
          <cell r="NX233">
            <v>0.36</v>
          </cell>
          <cell r="NY233">
            <v>0.007</v>
          </cell>
          <cell r="NZ233">
            <v>0.28</v>
          </cell>
          <cell r="OA233">
            <v>0.008</v>
          </cell>
          <cell r="OB233">
            <v>0.26</v>
          </cell>
          <cell r="OC233">
            <v>0.007</v>
          </cell>
          <cell r="OD233">
            <v>-0.07</v>
          </cell>
          <cell r="OE233">
            <v>0.006</v>
          </cell>
          <cell r="OF233">
            <v>-0.22</v>
          </cell>
          <cell r="OG233">
            <v>0.007</v>
          </cell>
        </row>
        <row r="233">
          <cell r="OL233">
            <v>0.06</v>
          </cell>
          <cell r="OM233">
            <v>0.001</v>
          </cell>
          <cell r="ON233">
            <v>0.05</v>
          </cell>
          <cell r="OO233">
            <v>0</v>
          </cell>
          <cell r="OP233">
            <v>0.07</v>
          </cell>
          <cell r="OQ233">
            <v>0.001</v>
          </cell>
          <cell r="OR233">
            <v>0.04</v>
          </cell>
          <cell r="OS233">
            <v>0.001</v>
          </cell>
        </row>
        <row r="233">
          <cell r="PF233">
            <v>0.07</v>
          </cell>
          <cell r="PG233">
            <v>0.001</v>
          </cell>
          <cell r="PH233">
            <v>0.06</v>
          </cell>
          <cell r="PI233">
            <v>0.001</v>
          </cell>
          <cell r="PJ233">
            <v>0.06</v>
          </cell>
          <cell r="PK233">
            <v>0.001</v>
          </cell>
          <cell r="PL233">
            <v>0.06</v>
          </cell>
          <cell r="PM233">
            <v>0</v>
          </cell>
          <cell r="PN233">
            <v>0.05</v>
          </cell>
          <cell r="PO233">
            <v>0.001</v>
          </cell>
          <cell r="PP233">
            <v>0.01</v>
          </cell>
          <cell r="PQ233">
            <v>0.002</v>
          </cell>
          <cell r="PR233">
            <v>-0.02</v>
          </cell>
          <cell r="PS233">
            <v>0.002</v>
          </cell>
          <cell r="PT233">
            <v>-0.06</v>
          </cell>
          <cell r="PU233">
            <v>0.002</v>
          </cell>
          <cell r="PV233">
            <v>-0.09</v>
          </cell>
          <cell r="PW233">
            <v>0.002</v>
          </cell>
        </row>
        <row r="233">
          <cell r="QP233">
            <v>0</v>
          </cell>
          <cell r="QQ233">
            <v>0.002</v>
          </cell>
          <cell r="QR233">
            <v>-0.06</v>
          </cell>
          <cell r="QS233">
            <v>0.002</v>
          </cell>
          <cell r="QT233">
            <v>-0.03</v>
          </cell>
          <cell r="QU233">
            <v>0.003</v>
          </cell>
          <cell r="QV233">
            <v>-0.07</v>
          </cell>
          <cell r="QW233">
            <v>0.002</v>
          </cell>
          <cell r="QX233">
            <v>-0.01</v>
          </cell>
          <cell r="QY233">
            <v>0.002</v>
          </cell>
          <cell r="QZ233">
            <v>-0.08</v>
          </cell>
          <cell r="RA233">
            <v>0.002</v>
          </cell>
          <cell r="RB233">
            <v>-0.06</v>
          </cell>
          <cell r="RC233">
            <v>0.002</v>
          </cell>
          <cell r="RD233">
            <v>-0.12</v>
          </cell>
          <cell r="RE233">
            <v>0.002</v>
          </cell>
        </row>
        <row r="233">
          <cell r="RJ233">
            <v>0.13</v>
          </cell>
          <cell r="RK233">
            <v>0.001</v>
          </cell>
          <cell r="RL233">
            <v>0.18</v>
          </cell>
          <cell r="RM233">
            <v>0.002</v>
          </cell>
          <cell r="RN233">
            <v>0.03</v>
          </cell>
          <cell r="RO233">
            <v>0.001</v>
          </cell>
          <cell r="RP233">
            <v>0.28</v>
          </cell>
          <cell r="RQ233">
            <v>0.003</v>
          </cell>
        </row>
        <row r="233">
          <cell r="SJ233">
            <v>0.1</v>
          </cell>
          <cell r="SK233">
            <v>0.001</v>
          </cell>
          <cell r="SL233">
            <v>0.24</v>
          </cell>
          <cell r="SM233">
            <v>0.002</v>
          </cell>
          <cell r="SN233">
            <v>0.09</v>
          </cell>
          <cell r="SO233">
            <v>0.001</v>
          </cell>
          <cell r="SP233">
            <v>0.25</v>
          </cell>
          <cell r="SQ233">
            <v>0.002</v>
          </cell>
          <cell r="SR233">
            <v>0.09</v>
          </cell>
          <cell r="SS233">
            <v>0.001</v>
          </cell>
          <cell r="ST233">
            <v>0.22</v>
          </cell>
          <cell r="SU233">
            <v>0.002</v>
          </cell>
          <cell r="SV233">
            <v>0.04</v>
          </cell>
          <cell r="SW233">
            <v>0.001</v>
          </cell>
          <cell r="SX233">
            <v>0.06</v>
          </cell>
          <cell r="SY233">
            <v>0.001</v>
          </cell>
        </row>
        <row r="233">
          <cell r="TD233">
            <v>-0.05</v>
          </cell>
          <cell r="TE233">
            <v>0.002</v>
          </cell>
          <cell r="TF233">
            <v>-0.44</v>
          </cell>
          <cell r="TG233">
            <v>0.006</v>
          </cell>
          <cell r="TH233">
            <v>-0.19</v>
          </cell>
          <cell r="TI233">
            <v>0.003</v>
          </cell>
          <cell r="TJ233">
            <v>-0.17</v>
          </cell>
          <cell r="TK233">
            <v>0.005</v>
          </cell>
        </row>
        <row r="233">
          <cell r="UD233">
            <v>-0.05</v>
          </cell>
          <cell r="UE233">
            <v>0.002</v>
          </cell>
          <cell r="UF233">
            <v>-0.21</v>
          </cell>
          <cell r="UG233">
            <v>0.005</v>
          </cell>
          <cell r="UH233">
            <v>-0.05</v>
          </cell>
          <cell r="UI233">
            <v>0.002</v>
          </cell>
          <cell r="UJ233">
            <v>-0.2</v>
          </cell>
          <cell r="UK233">
            <v>0.004</v>
          </cell>
          <cell r="UL233">
            <v>-0.01</v>
          </cell>
          <cell r="UM233">
            <v>0.002</v>
          </cell>
          <cell r="UN233">
            <v>-0.11</v>
          </cell>
          <cell r="UO233">
            <v>0.004</v>
          </cell>
          <cell r="UP233">
            <v>-0.07</v>
          </cell>
          <cell r="UQ233">
            <v>0.002</v>
          </cell>
          <cell r="UR233">
            <v>-0.03</v>
          </cell>
          <cell r="US233">
            <v>0.004</v>
          </cell>
        </row>
        <row r="233">
          <cell r="UX233">
            <v>0.03</v>
          </cell>
          <cell r="UY233">
            <v>0</v>
          </cell>
          <cell r="UZ233">
            <v>0.06</v>
          </cell>
          <cell r="VA233">
            <v>0.001</v>
          </cell>
          <cell r="VB233">
            <v>0.08</v>
          </cell>
          <cell r="VC233">
            <v>0.001</v>
          </cell>
        </row>
        <row r="233">
          <cell r="VP233">
            <v>0.03</v>
          </cell>
          <cell r="VQ233">
            <v>0</v>
          </cell>
          <cell r="VR233">
            <v>0.04</v>
          </cell>
          <cell r="VS233">
            <v>0</v>
          </cell>
          <cell r="VT233">
            <v>0.01</v>
          </cell>
          <cell r="VU233">
            <v>0</v>
          </cell>
          <cell r="VV233">
            <v>0</v>
          </cell>
          <cell r="VW233">
            <v>0</v>
          </cell>
        </row>
        <row r="233">
          <cell r="WB233">
            <v>0.1</v>
          </cell>
          <cell r="WC233">
            <v>0.001</v>
          </cell>
          <cell r="WD233">
            <v>-0.1</v>
          </cell>
          <cell r="WE233">
            <v>0.001</v>
          </cell>
          <cell r="WF233">
            <v>-0.02</v>
          </cell>
          <cell r="WG233">
            <v>0.001</v>
          </cell>
          <cell r="WH233">
            <v>0.02</v>
          </cell>
          <cell r="WI233">
            <v>0.001</v>
          </cell>
        </row>
        <row r="233">
          <cell r="XB233">
            <v>0.08</v>
          </cell>
          <cell r="XC233">
            <v>0.001</v>
          </cell>
          <cell r="XD233">
            <v>-0.02</v>
          </cell>
          <cell r="XE233">
            <v>0.001</v>
          </cell>
          <cell r="XF233">
            <v>0.1</v>
          </cell>
          <cell r="XG233">
            <v>0.001</v>
          </cell>
          <cell r="XH233">
            <v>-0.02</v>
          </cell>
          <cell r="XI233">
            <v>0.001</v>
          </cell>
          <cell r="XJ233">
            <v>0.1</v>
          </cell>
          <cell r="XK233">
            <v>0.002</v>
          </cell>
          <cell r="XL233">
            <v>-0.01</v>
          </cell>
          <cell r="XM233">
            <v>0.001</v>
          </cell>
          <cell r="XN233">
            <v>0.07</v>
          </cell>
          <cell r="XO233">
            <v>0.001</v>
          </cell>
          <cell r="XP233">
            <v>0.01</v>
          </cell>
          <cell r="XQ233">
            <v>0.001</v>
          </cell>
        </row>
        <row r="234">
          <cell r="B234" t="str">
            <v>KMS159</v>
          </cell>
          <cell r="C234" t="str">
            <v>Korea/N China</v>
          </cell>
          <cell r="D234">
            <v>37.82</v>
          </cell>
          <cell r="E234">
            <v>128.4675</v>
          </cell>
          <cell r="F234">
            <v>-0.12</v>
          </cell>
          <cell r="G234">
            <v>0.007</v>
          </cell>
          <cell r="H234">
            <v>0.86</v>
          </cell>
          <cell r="I234">
            <v>0.033</v>
          </cell>
          <cell r="J234">
            <v>2.97</v>
          </cell>
          <cell r="K234">
            <v>0.034</v>
          </cell>
          <cell r="L234">
            <v>-0.38</v>
          </cell>
          <cell r="M234">
            <v>0.011</v>
          </cell>
          <cell r="N234">
            <v>2.62</v>
          </cell>
          <cell r="O234">
            <v>0.023</v>
          </cell>
        </row>
        <row r="234">
          <cell r="AH234">
            <v>-0.22</v>
          </cell>
          <cell r="AI234">
            <v>0.006</v>
          </cell>
          <cell r="AJ234">
            <v>1.91</v>
          </cell>
          <cell r="AK234">
            <v>0.02</v>
          </cell>
          <cell r="AL234">
            <v>-0.22</v>
          </cell>
          <cell r="AM234">
            <v>0.006</v>
          </cell>
          <cell r="AN234">
            <v>1.6</v>
          </cell>
          <cell r="AO234">
            <v>0.017</v>
          </cell>
          <cell r="AP234">
            <v>-0.18</v>
          </cell>
          <cell r="AQ234">
            <v>0.007</v>
          </cell>
          <cell r="AR234">
            <v>1.52</v>
          </cell>
          <cell r="AS234">
            <v>0.022</v>
          </cell>
          <cell r="AT234">
            <v>-0.44</v>
          </cell>
          <cell r="AU234">
            <v>0.006</v>
          </cell>
          <cell r="AV234">
            <v>0.06</v>
          </cell>
          <cell r="AW234">
            <v>0.022</v>
          </cell>
        </row>
        <row r="234">
          <cell r="BB234">
            <v>0.01</v>
          </cell>
          <cell r="BC234">
            <v>0.002</v>
          </cell>
          <cell r="BD234">
            <v>0.19</v>
          </cell>
          <cell r="BE234">
            <v>0.003</v>
          </cell>
          <cell r="BF234">
            <v>-0.17</v>
          </cell>
          <cell r="BG234">
            <v>0.002</v>
          </cell>
          <cell r="BH234">
            <v>0.41</v>
          </cell>
          <cell r="BI234">
            <v>0.003</v>
          </cell>
        </row>
        <row r="234">
          <cell r="CB234">
            <v>-0.05</v>
          </cell>
          <cell r="CC234">
            <v>0.001</v>
          </cell>
          <cell r="CD234">
            <v>0.28</v>
          </cell>
          <cell r="CE234">
            <v>0.002</v>
          </cell>
          <cell r="CF234">
            <v>-0.05</v>
          </cell>
          <cell r="CG234">
            <v>0.001</v>
          </cell>
          <cell r="CH234">
            <v>0.24</v>
          </cell>
          <cell r="CI234">
            <v>0.002</v>
          </cell>
          <cell r="CJ234">
            <v>-0.03</v>
          </cell>
          <cell r="CK234">
            <v>0.001</v>
          </cell>
          <cell r="CL234">
            <v>0.23</v>
          </cell>
          <cell r="CM234">
            <v>0.002</v>
          </cell>
          <cell r="CN234">
            <v>-0.08</v>
          </cell>
          <cell r="CO234">
            <v>0.001</v>
          </cell>
          <cell r="CP234">
            <v>0.19</v>
          </cell>
          <cell r="CQ234">
            <v>0.003</v>
          </cell>
        </row>
        <row r="234">
          <cell r="CV234">
            <v>-0.46</v>
          </cell>
          <cell r="CW234">
            <v>0.007</v>
          </cell>
          <cell r="CX234">
            <v>0.13</v>
          </cell>
          <cell r="CY234">
            <v>0.005</v>
          </cell>
          <cell r="CZ234">
            <v>-0.08</v>
          </cell>
          <cell r="DA234">
            <v>0.01</v>
          </cell>
          <cell r="DB234">
            <v>-0.14</v>
          </cell>
          <cell r="DC234">
            <v>0.012</v>
          </cell>
        </row>
        <row r="234">
          <cell r="DV234">
            <v>-0.19</v>
          </cell>
          <cell r="DW234">
            <v>0.007</v>
          </cell>
          <cell r="DX234">
            <v>0.02</v>
          </cell>
          <cell r="DY234">
            <v>0.003</v>
          </cell>
          <cell r="DZ234">
            <v>-0.2</v>
          </cell>
          <cell r="EA234">
            <v>0.006</v>
          </cell>
          <cell r="EB234">
            <v>0.03</v>
          </cell>
          <cell r="EC234">
            <v>0.004</v>
          </cell>
          <cell r="ED234">
            <v>-0.13</v>
          </cell>
          <cell r="EE234">
            <v>0.007</v>
          </cell>
          <cell r="EF234">
            <v>0.07</v>
          </cell>
          <cell r="EG234">
            <v>0.004</v>
          </cell>
          <cell r="EH234">
            <v>-0.21</v>
          </cell>
          <cell r="EI234">
            <v>0.006</v>
          </cell>
          <cell r="EJ234">
            <v>0.04</v>
          </cell>
          <cell r="EK234">
            <v>0.003</v>
          </cell>
        </row>
        <row r="234">
          <cell r="EP234">
            <v>0.03</v>
          </cell>
          <cell r="EQ234">
            <v>0.001</v>
          </cell>
          <cell r="ER234">
            <v>0.02</v>
          </cell>
          <cell r="ES234">
            <v>0</v>
          </cell>
          <cell r="ET234">
            <v>-0.08</v>
          </cell>
          <cell r="EU234">
            <v>0.001</v>
          </cell>
          <cell r="EV234">
            <v>0.05</v>
          </cell>
          <cell r="EW234">
            <v>0</v>
          </cell>
        </row>
        <row r="234">
          <cell r="FP234">
            <v>-0.02</v>
          </cell>
          <cell r="FQ234">
            <v>0.001</v>
          </cell>
          <cell r="FR234">
            <v>0.02</v>
          </cell>
          <cell r="FS234">
            <v>0</v>
          </cell>
          <cell r="FT234">
            <v>-0.02</v>
          </cell>
          <cell r="FU234">
            <v>0.001</v>
          </cell>
          <cell r="FV234">
            <v>0.02</v>
          </cell>
          <cell r="FW234">
            <v>0</v>
          </cell>
          <cell r="FX234">
            <v>-0.01</v>
          </cell>
          <cell r="FY234">
            <v>0.001</v>
          </cell>
          <cell r="FZ234">
            <v>0.02</v>
          </cell>
          <cell r="GA234">
            <v>0</v>
          </cell>
          <cell r="GB234">
            <v>-0.03</v>
          </cell>
          <cell r="GC234">
            <v>0</v>
          </cell>
          <cell r="GD234">
            <v>0.02</v>
          </cell>
          <cell r="GE234">
            <v>0</v>
          </cell>
        </row>
        <row r="234">
          <cell r="GJ234">
            <v>66.21</v>
          </cell>
          <cell r="GK234">
            <v>0.884</v>
          </cell>
          <cell r="GL234">
            <v>329.02</v>
          </cell>
          <cell r="GM234">
            <v>5.313</v>
          </cell>
          <cell r="GN234">
            <v>11.06</v>
          </cell>
          <cell r="GO234">
            <v>1.668</v>
          </cell>
          <cell r="GP234">
            <v>411.29</v>
          </cell>
          <cell r="GQ234">
            <v>5.656</v>
          </cell>
        </row>
        <row r="234">
          <cell r="HJ234">
            <v>34.6</v>
          </cell>
          <cell r="HK234">
            <v>1.021</v>
          </cell>
          <cell r="HL234">
            <v>360.09</v>
          </cell>
          <cell r="HM234">
            <v>5.093</v>
          </cell>
          <cell r="HN234">
            <v>25.31</v>
          </cell>
          <cell r="HO234">
            <v>1.133</v>
          </cell>
          <cell r="HP234">
            <v>351.27</v>
          </cell>
          <cell r="HQ234">
            <v>4.735</v>
          </cell>
          <cell r="HR234">
            <v>15.45</v>
          </cell>
          <cell r="HS234">
            <v>1.184</v>
          </cell>
          <cell r="HT234">
            <v>298.77</v>
          </cell>
          <cell r="HU234">
            <v>4.844</v>
          </cell>
          <cell r="HV234">
            <v>-27.45</v>
          </cell>
          <cell r="HW234">
            <v>0.723</v>
          </cell>
          <cell r="HX234">
            <v>-67.04</v>
          </cell>
          <cell r="HY234">
            <v>4.289</v>
          </cell>
        </row>
        <row r="234">
          <cell r="IB234">
            <v>0.31</v>
          </cell>
          <cell r="IC234">
            <v>0.005</v>
          </cell>
          <cell r="ID234">
            <v>0.18</v>
          </cell>
          <cell r="IE234">
            <v>0.003</v>
          </cell>
          <cell r="IF234">
            <v>0.17</v>
          </cell>
          <cell r="IG234">
            <v>0.008</v>
          </cell>
          <cell r="IH234">
            <v>0.3</v>
          </cell>
          <cell r="II234">
            <v>0.005</v>
          </cell>
        </row>
        <row r="234">
          <cell r="JB234">
            <v>0.33</v>
          </cell>
          <cell r="JC234">
            <v>0.006</v>
          </cell>
          <cell r="JD234">
            <v>0.28</v>
          </cell>
          <cell r="JE234">
            <v>0.004</v>
          </cell>
          <cell r="JF234">
            <v>0.33</v>
          </cell>
          <cell r="JG234">
            <v>0.006</v>
          </cell>
          <cell r="JH234">
            <v>0.26</v>
          </cell>
          <cell r="JI234">
            <v>0.005</v>
          </cell>
          <cell r="JJ234">
            <v>0.31</v>
          </cell>
          <cell r="JK234">
            <v>0.006</v>
          </cell>
          <cell r="JL234">
            <v>0.25</v>
          </cell>
          <cell r="JM234">
            <v>0.004</v>
          </cell>
          <cell r="JN234">
            <v>0.05</v>
          </cell>
          <cell r="JO234">
            <v>0.004</v>
          </cell>
          <cell r="JP234">
            <v>0.11</v>
          </cell>
          <cell r="JQ234">
            <v>0.004</v>
          </cell>
        </row>
        <row r="234">
          <cell r="JT234">
            <v>-0.02</v>
          </cell>
          <cell r="JU234">
            <v>0.002</v>
          </cell>
          <cell r="JV234">
            <v>0.03</v>
          </cell>
          <cell r="JW234">
            <v>0.004</v>
          </cell>
          <cell r="JX234">
            <v>-0.04</v>
          </cell>
          <cell r="JY234">
            <v>0.002</v>
          </cell>
          <cell r="JZ234">
            <v>-0.2</v>
          </cell>
          <cell r="KA234">
            <v>0.008</v>
          </cell>
        </row>
        <row r="234">
          <cell r="KT234">
            <v>-0.05</v>
          </cell>
          <cell r="KU234">
            <v>0.002</v>
          </cell>
          <cell r="KV234">
            <v>-0.1</v>
          </cell>
          <cell r="KW234">
            <v>0.005</v>
          </cell>
          <cell r="KX234">
            <v>-0.05</v>
          </cell>
          <cell r="KY234">
            <v>0.002</v>
          </cell>
          <cell r="KZ234">
            <v>-0.1</v>
          </cell>
          <cell r="LA234">
            <v>0.005</v>
          </cell>
          <cell r="LB234">
            <v>-0.06</v>
          </cell>
          <cell r="LC234">
            <v>0.002</v>
          </cell>
          <cell r="LD234">
            <v>-0.12</v>
          </cell>
          <cell r="LE234">
            <v>0.005</v>
          </cell>
          <cell r="LF234">
            <v>-0.02</v>
          </cell>
          <cell r="LG234">
            <v>0.001</v>
          </cell>
          <cell r="LH234">
            <v>-0.14</v>
          </cell>
          <cell r="LI234">
            <v>0.003</v>
          </cell>
        </row>
        <row r="234">
          <cell r="LN234">
            <v>0.18</v>
          </cell>
          <cell r="LO234">
            <v>0.004</v>
          </cell>
          <cell r="LP234">
            <v>0.27</v>
          </cell>
          <cell r="LQ234">
            <v>0.005</v>
          </cell>
          <cell r="LR234">
            <v>0.14</v>
          </cell>
          <cell r="LS234">
            <v>0.003</v>
          </cell>
          <cell r="LT234">
            <v>0.32</v>
          </cell>
          <cell r="LU234">
            <v>0.006</v>
          </cell>
        </row>
        <row r="234">
          <cell r="MH234">
            <v>0.2</v>
          </cell>
          <cell r="MI234">
            <v>0.004</v>
          </cell>
          <cell r="MJ234">
            <v>0.38</v>
          </cell>
          <cell r="MK234">
            <v>0.006</v>
          </cell>
          <cell r="ML234">
            <v>0.19</v>
          </cell>
          <cell r="MM234">
            <v>0.004</v>
          </cell>
          <cell r="MN234">
            <v>0.35</v>
          </cell>
          <cell r="MO234">
            <v>0.005</v>
          </cell>
          <cell r="MP234">
            <v>0.17</v>
          </cell>
          <cell r="MQ234">
            <v>0.004</v>
          </cell>
          <cell r="MR234">
            <v>0.23</v>
          </cell>
          <cell r="MS234">
            <v>0.008</v>
          </cell>
          <cell r="MT234">
            <v>0.42</v>
          </cell>
          <cell r="MU234">
            <v>0.008</v>
          </cell>
          <cell r="MV234">
            <v>-0.14</v>
          </cell>
          <cell r="MW234">
            <v>0.009</v>
          </cell>
          <cell r="MX234">
            <v>0.57</v>
          </cell>
          <cell r="MY234">
            <v>0.008</v>
          </cell>
        </row>
        <row r="234">
          <cell r="NR234">
            <v>0.04</v>
          </cell>
          <cell r="NS234">
            <v>0.01</v>
          </cell>
          <cell r="NT234">
            <v>0.53</v>
          </cell>
          <cell r="NU234">
            <v>0.008</v>
          </cell>
          <cell r="NV234">
            <v>0</v>
          </cell>
          <cell r="NW234">
            <v>0.008</v>
          </cell>
          <cell r="NX234">
            <v>0.51</v>
          </cell>
          <cell r="NY234">
            <v>0.009</v>
          </cell>
          <cell r="NZ234">
            <v>-0.06</v>
          </cell>
          <cell r="OA234">
            <v>0.008</v>
          </cell>
          <cell r="OB234">
            <v>0.46</v>
          </cell>
          <cell r="OC234">
            <v>0.007</v>
          </cell>
          <cell r="OD234">
            <v>-0.24</v>
          </cell>
          <cell r="OE234">
            <v>0.006</v>
          </cell>
          <cell r="OF234">
            <v>0.04</v>
          </cell>
          <cell r="OG234">
            <v>0.007</v>
          </cell>
        </row>
        <row r="234">
          <cell r="OL234">
            <v>0.03</v>
          </cell>
          <cell r="OM234">
            <v>0.001</v>
          </cell>
          <cell r="ON234">
            <v>0.04</v>
          </cell>
          <cell r="OO234">
            <v>0.001</v>
          </cell>
          <cell r="OP234">
            <v>0.05</v>
          </cell>
          <cell r="OQ234">
            <v>0.001</v>
          </cell>
          <cell r="OR234">
            <v>0.03</v>
          </cell>
          <cell r="OS234">
            <v>0.001</v>
          </cell>
        </row>
        <row r="234">
          <cell r="PF234">
            <v>0.05</v>
          </cell>
          <cell r="PG234">
            <v>0.001</v>
          </cell>
          <cell r="PH234">
            <v>0.03</v>
          </cell>
          <cell r="PI234">
            <v>0.001</v>
          </cell>
          <cell r="PJ234">
            <v>0.05</v>
          </cell>
          <cell r="PK234">
            <v>0.001</v>
          </cell>
          <cell r="PL234">
            <v>0.03</v>
          </cell>
          <cell r="PM234">
            <v>0.001</v>
          </cell>
          <cell r="PN234">
            <v>0.05</v>
          </cell>
          <cell r="PO234">
            <v>0.001</v>
          </cell>
          <cell r="PP234">
            <v>-0.08</v>
          </cell>
          <cell r="PQ234">
            <v>0.002</v>
          </cell>
          <cell r="PR234">
            <v>-0.08</v>
          </cell>
          <cell r="PS234">
            <v>0.002</v>
          </cell>
          <cell r="PT234">
            <v>-0.14</v>
          </cell>
          <cell r="PU234">
            <v>0.003</v>
          </cell>
          <cell r="PV234">
            <v>-0.08</v>
          </cell>
          <cell r="PW234">
            <v>0.002</v>
          </cell>
        </row>
        <row r="234">
          <cell r="QP234">
            <v>-0.12</v>
          </cell>
          <cell r="QQ234">
            <v>0.003</v>
          </cell>
          <cell r="QR234">
            <v>-0.07</v>
          </cell>
          <cell r="QS234">
            <v>0.002</v>
          </cell>
          <cell r="QT234">
            <v>-0.13</v>
          </cell>
          <cell r="QU234">
            <v>0.003</v>
          </cell>
          <cell r="QV234">
            <v>-0.07</v>
          </cell>
          <cell r="QW234">
            <v>0.002</v>
          </cell>
          <cell r="QX234">
            <v>-0.12</v>
          </cell>
          <cell r="QY234">
            <v>0.003</v>
          </cell>
          <cell r="QZ234">
            <v>-0.06</v>
          </cell>
          <cell r="RA234">
            <v>0.002</v>
          </cell>
          <cell r="RB234">
            <v>-0.12</v>
          </cell>
          <cell r="RC234">
            <v>0.002</v>
          </cell>
          <cell r="RD234">
            <v>-0.08</v>
          </cell>
          <cell r="RE234">
            <v>0.002</v>
          </cell>
        </row>
        <row r="234">
          <cell r="RJ234">
            <v>0.11</v>
          </cell>
          <cell r="RK234">
            <v>0.001</v>
          </cell>
          <cell r="RL234">
            <v>0.26</v>
          </cell>
          <cell r="RM234">
            <v>0.001</v>
          </cell>
          <cell r="RN234">
            <v>0.06</v>
          </cell>
          <cell r="RO234">
            <v>0.001</v>
          </cell>
          <cell r="RP234">
            <v>0.32</v>
          </cell>
          <cell r="RQ234">
            <v>0.003</v>
          </cell>
        </row>
        <row r="234">
          <cell r="SJ234">
            <v>0.1</v>
          </cell>
          <cell r="SK234">
            <v>0.001</v>
          </cell>
          <cell r="SL234">
            <v>0.34</v>
          </cell>
          <cell r="SM234">
            <v>0.003</v>
          </cell>
          <cell r="SN234">
            <v>0.1</v>
          </cell>
          <cell r="SO234">
            <v>0.001</v>
          </cell>
          <cell r="SP234">
            <v>0.35</v>
          </cell>
          <cell r="SQ234">
            <v>0.002</v>
          </cell>
          <cell r="SR234">
            <v>0.08</v>
          </cell>
          <cell r="SS234">
            <v>0.001</v>
          </cell>
          <cell r="ST234">
            <v>0.31</v>
          </cell>
          <cell r="SU234">
            <v>0.002</v>
          </cell>
          <cell r="SV234">
            <v>0.04</v>
          </cell>
          <cell r="SW234">
            <v>0.001</v>
          </cell>
          <cell r="SX234">
            <v>0.12</v>
          </cell>
          <cell r="SY234">
            <v>0.002</v>
          </cell>
        </row>
        <row r="234">
          <cell r="TD234">
            <v>-0.11</v>
          </cell>
          <cell r="TE234">
            <v>0.003</v>
          </cell>
          <cell r="TF234">
            <v>-0.29</v>
          </cell>
          <cell r="TG234">
            <v>0.008</v>
          </cell>
          <cell r="TH234">
            <v>-0.18</v>
          </cell>
          <cell r="TI234">
            <v>0.003</v>
          </cell>
          <cell r="TJ234">
            <v>-0.14</v>
          </cell>
          <cell r="TK234">
            <v>0.007</v>
          </cell>
        </row>
        <row r="234">
          <cell r="UD234">
            <v>-0.11</v>
          </cell>
          <cell r="UE234">
            <v>0.002</v>
          </cell>
          <cell r="UF234">
            <v>-0.16</v>
          </cell>
          <cell r="UG234">
            <v>0.006</v>
          </cell>
          <cell r="UH234">
            <v>-0.11</v>
          </cell>
          <cell r="UI234">
            <v>0.002</v>
          </cell>
          <cell r="UJ234">
            <v>-0.17</v>
          </cell>
          <cell r="UK234">
            <v>0.005</v>
          </cell>
          <cell r="UL234">
            <v>-0.09</v>
          </cell>
          <cell r="UM234">
            <v>0.002</v>
          </cell>
          <cell r="UN234">
            <v>-0.14</v>
          </cell>
          <cell r="UO234">
            <v>0.005</v>
          </cell>
          <cell r="UP234">
            <v>-0.15</v>
          </cell>
          <cell r="UQ234">
            <v>0.002</v>
          </cell>
          <cell r="UR234">
            <v>0.01</v>
          </cell>
          <cell r="US234">
            <v>0.005</v>
          </cell>
        </row>
        <row r="234">
          <cell r="UX234">
            <v>0.01</v>
          </cell>
          <cell r="UY234">
            <v>0</v>
          </cell>
          <cell r="UZ234">
            <v>0.06</v>
          </cell>
          <cell r="VA234">
            <v>0.001</v>
          </cell>
          <cell r="VB234">
            <v>0.1</v>
          </cell>
          <cell r="VC234">
            <v>0.001</v>
          </cell>
        </row>
        <row r="234">
          <cell r="VP234">
            <v>0.03</v>
          </cell>
          <cell r="VQ234">
            <v>0</v>
          </cell>
          <cell r="VR234">
            <v>0.04</v>
          </cell>
          <cell r="VS234">
            <v>0</v>
          </cell>
          <cell r="VT234">
            <v>0.02</v>
          </cell>
          <cell r="VU234">
            <v>0</v>
          </cell>
          <cell r="VV234">
            <v>0</v>
          </cell>
          <cell r="VW234">
            <v>0</v>
          </cell>
        </row>
        <row r="234">
          <cell r="WB234">
            <v>0.04</v>
          </cell>
          <cell r="WC234">
            <v>0.001</v>
          </cell>
          <cell r="WD234">
            <v>-0.09</v>
          </cell>
          <cell r="WE234">
            <v>0.001</v>
          </cell>
          <cell r="WF234">
            <v>-0.06</v>
          </cell>
          <cell r="WG234">
            <v>0.002</v>
          </cell>
          <cell r="WH234">
            <v>-0.01</v>
          </cell>
          <cell r="WI234">
            <v>0.001</v>
          </cell>
        </row>
        <row r="234">
          <cell r="XB234">
            <v>-0.02</v>
          </cell>
          <cell r="XC234">
            <v>0.001</v>
          </cell>
          <cell r="XD234">
            <v>-0.06</v>
          </cell>
          <cell r="XE234">
            <v>0.001</v>
          </cell>
          <cell r="XF234">
            <v>-0.02</v>
          </cell>
          <cell r="XG234">
            <v>0.002</v>
          </cell>
          <cell r="XH234">
            <v>-0.07</v>
          </cell>
          <cell r="XI234">
            <v>0.001</v>
          </cell>
          <cell r="XJ234">
            <v>-0.01</v>
          </cell>
          <cell r="XK234">
            <v>0.001</v>
          </cell>
          <cell r="XL234">
            <v>-0.07</v>
          </cell>
          <cell r="XM234">
            <v>0.001</v>
          </cell>
          <cell r="XN234">
            <v>-0.02</v>
          </cell>
          <cell r="XO234">
            <v>0.001</v>
          </cell>
          <cell r="XP234">
            <v>-0.03</v>
          </cell>
          <cell r="XQ234">
            <v>0.001</v>
          </cell>
        </row>
        <row r="235">
          <cell r="B235" t="str">
            <v>KMS160-1</v>
          </cell>
          <cell r="C235" t="str">
            <v>Korea/N China</v>
          </cell>
          <cell r="D235">
            <v>38.1796666666667</v>
          </cell>
          <cell r="E235">
            <v>127.380583333333</v>
          </cell>
          <cell r="F235">
            <v>-0.71</v>
          </cell>
          <cell r="G235">
            <v>0.027</v>
          </cell>
          <cell r="H235">
            <v>-2.4</v>
          </cell>
          <cell r="I235">
            <v>0.085</v>
          </cell>
          <cell r="J235">
            <v>-1.9</v>
          </cell>
          <cell r="K235">
            <v>0.105</v>
          </cell>
          <cell r="L235">
            <v>-0.53</v>
          </cell>
          <cell r="M235">
            <v>0.017</v>
          </cell>
          <cell r="N235">
            <v>2.94</v>
          </cell>
          <cell r="O235">
            <v>0.023</v>
          </cell>
        </row>
        <row r="235">
          <cell r="AH235">
            <v>-0.77</v>
          </cell>
          <cell r="AI235">
            <v>0.024</v>
          </cell>
          <cell r="AJ235">
            <v>0.42</v>
          </cell>
          <cell r="AK235">
            <v>0.037</v>
          </cell>
          <cell r="AL235">
            <v>-0.65</v>
          </cell>
          <cell r="AM235">
            <v>0.023</v>
          </cell>
          <cell r="AN235">
            <v>0.4</v>
          </cell>
          <cell r="AO235">
            <v>0.032</v>
          </cell>
          <cell r="AP235">
            <v>-0.64</v>
          </cell>
          <cell r="AQ235">
            <v>0.027</v>
          </cell>
          <cell r="AR235">
            <v>0.83</v>
          </cell>
          <cell r="AS235">
            <v>0.025</v>
          </cell>
          <cell r="AT235">
            <v>-0.92</v>
          </cell>
          <cell r="AU235">
            <v>0.028</v>
          </cell>
          <cell r="AV235">
            <v>-1.06</v>
          </cell>
          <cell r="AW235">
            <v>0.028</v>
          </cell>
        </row>
        <row r="235">
          <cell r="BB235">
            <v>-0.08</v>
          </cell>
          <cell r="BC235">
            <v>0.004</v>
          </cell>
          <cell r="BD235">
            <v>-0.08</v>
          </cell>
          <cell r="BE235">
            <v>0.005</v>
          </cell>
          <cell r="BF235">
            <v>-0.2</v>
          </cell>
          <cell r="BG235">
            <v>0.002</v>
          </cell>
          <cell r="BH235">
            <v>0.31</v>
          </cell>
          <cell r="BI235">
            <v>0.003</v>
          </cell>
        </row>
        <row r="235">
          <cell r="CB235">
            <v>-0.12</v>
          </cell>
          <cell r="CC235">
            <v>0.003</v>
          </cell>
          <cell r="CD235">
            <v>0.08</v>
          </cell>
          <cell r="CE235">
            <v>0.003</v>
          </cell>
          <cell r="CF235">
            <v>-0.1</v>
          </cell>
          <cell r="CG235">
            <v>0.003</v>
          </cell>
          <cell r="CH235">
            <v>0.08</v>
          </cell>
          <cell r="CI235">
            <v>0.003</v>
          </cell>
          <cell r="CJ235">
            <v>-0.09</v>
          </cell>
          <cell r="CK235">
            <v>0.004</v>
          </cell>
          <cell r="CL235">
            <v>0.2</v>
          </cell>
          <cell r="CM235">
            <v>0.002</v>
          </cell>
          <cell r="CN235">
            <v>-0.13</v>
          </cell>
          <cell r="CO235">
            <v>0.002</v>
          </cell>
          <cell r="CP235">
            <v>0.11</v>
          </cell>
          <cell r="CQ235">
            <v>0.001</v>
          </cell>
        </row>
        <row r="235">
          <cell r="CV235">
            <v>-1.25</v>
          </cell>
          <cell r="CW235">
            <v>0.016</v>
          </cell>
          <cell r="CX235">
            <v>-0.53</v>
          </cell>
          <cell r="CY235">
            <v>0.014</v>
          </cell>
          <cell r="CZ235">
            <v>-1.08</v>
          </cell>
          <cell r="DA235">
            <v>0.028</v>
          </cell>
          <cell r="DB235">
            <v>-0.5</v>
          </cell>
          <cell r="DC235">
            <v>0.013</v>
          </cell>
        </row>
        <row r="235">
          <cell r="DV235">
            <v>-1.23</v>
          </cell>
          <cell r="DW235">
            <v>0.022</v>
          </cell>
          <cell r="DX235">
            <v>-0.33</v>
          </cell>
          <cell r="DY235">
            <v>0.007</v>
          </cell>
          <cell r="DZ235">
            <v>-1.09</v>
          </cell>
          <cell r="EA235">
            <v>0.024</v>
          </cell>
          <cell r="EB235">
            <v>-0.38</v>
          </cell>
          <cell r="EC235">
            <v>0.01</v>
          </cell>
          <cell r="ED235">
            <v>-0.92</v>
          </cell>
          <cell r="EE235">
            <v>0.019</v>
          </cell>
          <cell r="EF235">
            <v>-0.27</v>
          </cell>
          <cell r="EG235">
            <v>0.009</v>
          </cell>
          <cell r="EH235">
            <v>-0.96</v>
          </cell>
          <cell r="EI235">
            <v>0.017</v>
          </cell>
          <cell r="EJ235">
            <v>-0.27</v>
          </cell>
          <cell r="EK235">
            <v>0.006</v>
          </cell>
        </row>
        <row r="235">
          <cell r="EP235">
            <v>0.02</v>
          </cell>
          <cell r="EQ235">
            <v>0.001</v>
          </cell>
          <cell r="ER235">
            <v>0.02</v>
          </cell>
          <cell r="ES235">
            <v>0</v>
          </cell>
          <cell r="ET235">
            <v>-0.02</v>
          </cell>
          <cell r="EU235">
            <v>0.002</v>
          </cell>
          <cell r="EV235">
            <v>0.07</v>
          </cell>
          <cell r="EW235">
            <v>0.001</v>
          </cell>
        </row>
        <row r="235">
          <cell r="FP235">
            <v>0.01</v>
          </cell>
          <cell r="FQ235">
            <v>0</v>
          </cell>
          <cell r="FR235">
            <v>0.03</v>
          </cell>
          <cell r="FS235">
            <v>0</v>
          </cell>
          <cell r="FT235">
            <v>0.01</v>
          </cell>
          <cell r="FU235">
            <v>0</v>
          </cell>
          <cell r="FV235">
            <v>0.03</v>
          </cell>
          <cell r="FW235">
            <v>0</v>
          </cell>
          <cell r="FX235">
            <v>0.01</v>
          </cell>
          <cell r="FY235">
            <v>0.001</v>
          </cell>
          <cell r="FZ235">
            <v>0.04</v>
          </cell>
          <cell r="GA235">
            <v>0</v>
          </cell>
          <cell r="GB235">
            <v>-0.02</v>
          </cell>
          <cell r="GC235">
            <v>0.001</v>
          </cell>
          <cell r="GD235">
            <v>0.03</v>
          </cell>
          <cell r="GE235">
            <v>0.001</v>
          </cell>
        </row>
        <row r="235">
          <cell r="GJ235">
            <v>-91.62</v>
          </cell>
          <cell r="GK235">
            <v>4.933</v>
          </cell>
          <cell r="GL235">
            <v>-165.76</v>
          </cell>
          <cell r="GM235">
            <v>19.448</v>
          </cell>
          <cell r="GN235">
            <v>72.23</v>
          </cell>
          <cell r="GO235">
            <v>1.535</v>
          </cell>
          <cell r="GP235">
            <v>1422.16</v>
          </cell>
          <cell r="GQ235">
            <v>26.009</v>
          </cell>
        </row>
        <row r="235">
          <cell r="HJ235">
            <v>-18.92</v>
          </cell>
          <cell r="HK235">
            <v>2.747</v>
          </cell>
          <cell r="HL235">
            <v>714.54</v>
          </cell>
          <cell r="HM235">
            <v>8.791</v>
          </cell>
          <cell r="HN235">
            <v>-11.6</v>
          </cell>
          <cell r="HO235">
            <v>3.002</v>
          </cell>
          <cell r="HP235">
            <v>716.63</v>
          </cell>
          <cell r="HQ235">
            <v>9.709</v>
          </cell>
          <cell r="HR235">
            <v>3.06</v>
          </cell>
          <cell r="HS235">
            <v>2.14</v>
          </cell>
          <cell r="HT235">
            <v>793.52</v>
          </cell>
          <cell r="HU235">
            <v>17.61</v>
          </cell>
          <cell r="HV235">
            <v>-33.37</v>
          </cell>
          <cell r="HW235">
            <v>1.261</v>
          </cell>
          <cell r="HX235">
            <v>289.46</v>
          </cell>
          <cell r="HY235">
            <v>15.234</v>
          </cell>
        </row>
        <row r="235">
          <cell r="IB235">
            <v>-0.43</v>
          </cell>
          <cell r="IC235">
            <v>0.016</v>
          </cell>
          <cell r="ID235">
            <v>0.06</v>
          </cell>
          <cell r="IE235">
            <v>0.002</v>
          </cell>
          <cell r="IF235">
            <v>0.19</v>
          </cell>
          <cell r="IG235">
            <v>0.012</v>
          </cell>
          <cell r="IH235">
            <v>0.45</v>
          </cell>
          <cell r="II235">
            <v>0.013</v>
          </cell>
        </row>
        <row r="235">
          <cell r="JB235">
            <v>-0.03</v>
          </cell>
          <cell r="JC235">
            <v>0.004</v>
          </cell>
          <cell r="JD235">
            <v>0.31</v>
          </cell>
          <cell r="JE235">
            <v>0.009</v>
          </cell>
          <cell r="JF235">
            <v>-0.04</v>
          </cell>
          <cell r="JG235">
            <v>0.005</v>
          </cell>
          <cell r="JH235">
            <v>0.32</v>
          </cell>
          <cell r="JI235">
            <v>0.009</v>
          </cell>
          <cell r="JJ235">
            <v>-0.08</v>
          </cell>
          <cell r="JK235">
            <v>0.007</v>
          </cell>
          <cell r="JL235">
            <v>0.21</v>
          </cell>
          <cell r="JM235">
            <v>0.004</v>
          </cell>
          <cell r="JN235">
            <v>-0.25</v>
          </cell>
          <cell r="JO235">
            <v>0.005</v>
          </cell>
          <cell r="JP235">
            <v>0.04</v>
          </cell>
          <cell r="JQ235">
            <v>0.004</v>
          </cell>
        </row>
        <row r="235">
          <cell r="JT235">
            <v>0.03</v>
          </cell>
          <cell r="JU235">
            <v>0.002</v>
          </cell>
          <cell r="JV235">
            <v>-0.09</v>
          </cell>
          <cell r="JW235">
            <v>0.008</v>
          </cell>
          <cell r="JX235">
            <v>-0.05</v>
          </cell>
          <cell r="JY235">
            <v>0.008</v>
          </cell>
          <cell r="JZ235">
            <v>0.36</v>
          </cell>
          <cell r="KA235">
            <v>0.004</v>
          </cell>
        </row>
        <row r="235">
          <cell r="KT235">
            <v>-0.05</v>
          </cell>
          <cell r="KU235">
            <v>0.004</v>
          </cell>
          <cell r="KV235">
            <v>0.1</v>
          </cell>
          <cell r="KW235">
            <v>0.004</v>
          </cell>
          <cell r="KX235">
            <v>-0.05</v>
          </cell>
          <cell r="KY235">
            <v>0.004</v>
          </cell>
          <cell r="KZ235">
            <v>0.12</v>
          </cell>
          <cell r="LA235">
            <v>0.004</v>
          </cell>
          <cell r="LB235">
            <v>0.01</v>
          </cell>
          <cell r="LC235">
            <v>0.003</v>
          </cell>
          <cell r="LD235">
            <v>0.3</v>
          </cell>
          <cell r="LE235">
            <v>0.006</v>
          </cell>
          <cell r="LF235">
            <v>0.02</v>
          </cell>
          <cell r="LG235">
            <v>0.002</v>
          </cell>
          <cell r="LH235">
            <v>0.15</v>
          </cell>
          <cell r="LI235">
            <v>0.005</v>
          </cell>
        </row>
        <row r="235">
          <cell r="LN235">
            <v>-0.44</v>
          </cell>
          <cell r="LO235">
            <v>0.027</v>
          </cell>
          <cell r="LP235">
            <v>-0.02</v>
          </cell>
          <cell r="LQ235">
            <v>0.011</v>
          </cell>
          <cell r="LR235">
            <v>0.04</v>
          </cell>
          <cell r="LS235">
            <v>0.003</v>
          </cell>
          <cell r="LT235">
            <v>1.09</v>
          </cell>
          <cell r="LU235">
            <v>0.023</v>
          </cell>
        </row>
        <row r="235">
          <cell r="MH235">
            <v>-0.25</v>
          </cell>
          <cell r="MI235">
            <v>0.006</v>
          </cell>
          <cell r="MJ235">
            <v>0.76</v>
          </cell>
          <cell r="MK235">
            <v>0.015</v>
          </cell>
          <cell r="ML235">
            <v>-0.23</v>
          </cell>
          <cell r="MM235">
            <v>0.013</v>
          </cell>
          <cell r="MN235">
            <v>0.74</v>
          </cell>
          <cell r="MO235">
            <v>0.017</v>
          </cell>
          <cell r="MP235">
            <v>-0.15</v>
          </cell>
          <cell r="MQ235">
            <v>0.012</v>
          </cell>
          <cell r="MR235">
            <v>-1.05</v>
          </cell>
          <cell r="MS235">
            <v>0.034</v>
          </cell>
          <cell r="MT235">
            <v>-0.17</v>
          </cell>
          <cell r="MU235">
            <v>0.01</v>
          </cell>
          <cell r="MV235">
            <v>0.28</v>
          </cell>
          <cell r="MW235">
            <v>0.016</v>
          </cell>
          <cell r="MX235">
            <v>1.78</v>
          </cell>
          <cell r="MY235">
            <v>0.038</v>
          </cell>
        </row>
        <row r="235">
          <cell r="NR235">
            <v>-0.37</v>
          </cell>
          <cell r="NS235">
            <v>0.016</v>
          </cell>
          <cell r="NT235">
            <v>0.98</v>
          </cell>
          <cell r="NU235">
            <v>0.019</v>
          </cell>
          <cell r="NV235">
            <v>-0.3</v>
          </cell>
          <cell r="NW235">
            <v>0.019</v>
          </cell>
          <cell r="NX235">
            <v>1</v>
          </cell>
          <cell r="NY235">
            <v>0.026</v>
          </cell>
          <cell r="NZ235">
            <v>-0.12</v>
          </cell>
          <cell r="OA235">
            <v>0.013</v>
          </cell>
          <cell r="OB235">
            <v>1.44</v>
          </cell>
          <cell r="OC235">
            <v>0.034</v>
          </cell>
          <cell r="OD235">
            <v>-0.44</v>
          </cell>
          <cell r="OE235">
            <v>0.009</v>
          </cell>
          <cell r="OF235">
            <v>0.85</v>
          </cell>
          <cell r="OG235">
            <v>0.036</v>
          </cell>
        </row>
        <row r="235">
          <cell r="OL235">
            <v>0.02</v>
          </cell>
          <cell r="OM235">
            <v>0.001</v>
          </cell>
          <cell r="ON235">
            <v>0.03</v>
          </cell>
          <cell r="OO235">
            <v>0.001</v>
          </cell>
          <cell r="OP235">
            <v>0.01</v>
          </cell>
          <cell r="OQ235">
            <v>0.001</v>
          </cell>
          <cell r="OR235">
            <v>0.01</v>
          </cell>
          <cell r="OS235">
            <v>0.001</v>
          </cell>
        </row>
        <row r="235">
          <cell r="PF235">
            <v>0</v>
          </cell>
          <cell r="PG235">
            <v>0.001</v>
          </cell>
          <cell r="PH235">
            <v>0.03</v>
          </cell>
          <cell r="PI235">
            <v>0</v>
          </cell>
          <cell r="PJ235">
            <v>0</v>
          </cell>
          <cell r="PK235">
            <v>0.001</v>
          </cell>
          <cell r="PL235">
            <v>0.03</v>
          </cell>
          <cell r="PM235">
            <v>0</v>
          </cell>
          <cell r="PN235">
            <v>0</v>
          </cell>
          <cell r="PO235">
            <v>0.001</v>
          </cell>
          <cell r="PP235">
            <v>-0.29</v>
          </cell>
          <cell r="PQ235">
            <v>0.009</v>
          </cell>
          <cell r="PR235">
            <v>-0.11</v>
          </cell>
          <cell r="PS235">
            <v>0.001</v>
          </cell>
          <cell r="PT235">
            <v>-0.01</v>
          </cell>
          <cell r="PU235">
            <v>0.008</v>
          </cell>
          <cell r="PV235">
            <v>0.26</v>
          </cell>
          <cell r="PW235">
            <v>0.014</v>
          </cell>
        </row>
        <row r="235">
          <cell r="QP235">
            <v>-0.09</v>
          </cell>
          <cell r="QQ235">
            <v>0.002</v>
          </cell>
          <cell r="QR235">
            <v>0.14</v>
          </cell>
          <cell r="QS235">
            <v>0.009</v>
          </cell>
          <cell r="QT235">
            <v>-0.07</v>
          </cell>
          <cell r="QU235">
            <v>0.002</v>
          </cell>
          <cell r="QV235">
            <v>0.14</v>
          </cell>
          <cell r="QW235">
            <v>0.009</v>
          </cell>
          <cell r="QX235">
            <v>-0.03</v>
          </cell>
          <cell r="QY235">
            <v>0.001</v>
          </cell>
          <cell r="QZ235">
            <v>0.31</v>
          </cell>
          <cell r="RA235">
            <v>0.011</v>
          </cell>
          <cell r="RB235">
            <v>-0.1</v>
          </cell>
          <cell r="RC235">
            <v>0.001</v>
          </cell>
          <cell r="RD235">
            <v>0.24</v>
          </cell>
          <cell r="RE235">
            <v>0.011</v>
          </cell>
        </row>
        <row r="235">
          <cell r="RJ235">
            <v>-0.11</v>
          </cell>
          <cell r="RK235">
            <v>0.007</v>
          </cell>
          <cell r="RL235">
            <v>0.16</v>
          </cell>
          <cell r="RM235">
            <v>0.002</v>
          </cell>
          <cell r="RN235">
            <v>-0.02</v>
          </cell>
          <cell r="RO235">
            <v>0.001</v>
          </cell>
          <cell r="RP235">
            <v>0.5</v>
          </cell>
          <cell r="RQ235">
            <v>0.005</v>
          </cell>
        </row>
        <row r="235">
          <cell r="SJ235">
            <v>-0.04</v>
          </cell>
          <cell r="SK235">
            <v>0.003</v>
          </cell>
          <cell r="SL235">
            <v>0.35</v>
          </cell>
          <cell r="SM235">
            <v>0.003</v>
          </cell>
          <cell r="SN235">
            <v>-0.04</v>
          </cell>
          <cell r="SO235">
            <v>0.004</v>
          </cell>
          <cell r="SP235">
            <v>0.39</v>
          </cell>
          <cell r="SQ235">
            <v>0.002</v>
          </cell>
          <cell r="SR235">
            <v>-0.02</v>
          </cell>
          <cell r="SS235">
            <v>0.005</v>
          </cell>
          <cell r="ST235">
            <v>0.36</v>
          </cell>
          <cell r="SU235">
            <v>0.004</v>
          </cell>
          <cell r="SV235">
            <v>-0.07</v>
          </cell>
          <cell r="SW235">
            <v>0.003</v>
          </cell>
          <cell r="SX235">
            <v>0.13</v>
          </cell>
          <cell r="SY235">
            <v>0.003</v>
          </cell>
        </row>
        <row r="235">
          <cell r="TD235">
            <v>-0.11</v>
          </cell>
          <cell r="TE235">
            <v>0.003</v>
          </cell>
          <cell r="TF235">
            <v>-0.91</v>
          </cell>
          <cell r="TG235">
            <v>0.022</v>
          </cell>
          <cell r="TH235">
            <v>-0.29</v>
          </cell>
          <cell r="TI235">
            <v>0.006</v>
          </cell>
          <cell r="TJ235">
            <v>-0.66</v>
          </cell>
          <cell r="TK235">
            <v>0.019</v>
          </cell>
        </row>
        <row r="235">
          <cell r="UD235">
            <v>-0.14</v>
          </cell>
          <cell r="UE235">
            <v>0.006</v>
          </cell>
          <cell r="UF235">
            <v>-0.69</v>
          </cell>
          <cell r="UG235">
            <v>0.023</v>
          </cell>
          <cell r="UH235">
            <v>-0.12</v>
          </cell>
          <cell r="UI235">
            <v>0.005</v>
          </cell>
          <cell r="UJ235">
            <v>-0.69</v>
          </cell>
          <cell r="UK235">
            <v>0.016</v>
          </cell>
          <cell r="UL235">
            <v>-0.15</v>
          </cell>
          <cell r="UM235">
            <v>0.008</v>
          </cell>
          <cell r="UN235">
            <v>-0.61</v>
          </cell>
          <cell r="UO235">
            <v>0.02</v>
          </cell>
          <cell r="UP235">
            <v>-0.21</v>
          </cell>
          <cell r="UQ235">
            <v>0.007</v>
          </cell>
          <cell r="UR235">
            <v>-0.52</v>
          </cell>
          <cell r="US235">
            <v>0.023</v>
          </cell>
        </row>
        <row r="235">
          <cell r="UX235">
            <v>-0.05</v>
          </cell>
          <cell r="UY235">
            <v>0.003</v>
          </cell>
          <cell r="UZ235">
            <v>0</v>
          </cell>
          <cell r="VA235">
            <v>0.006</v>
          </cell>
          <cell r="VB235">
            <v>0.15</v>
          </cell>
          <cell r="VC235">
            <v>0.001</v>
          </cell>
        </row>
        <row r="235">
          <cell r="VP235">
            <v>0.03</v>
          </cell>
          <cell r="VQ235">
            <v>0.001</v>
          </cell>
          <cell r="VR235">
            <v>0.04</v>
          </cell>
          <cell r="VS235">
            <v>0.001</v>
          </cell>
          <cell r="VT235">
            <v>0.01</v>
          </cell>
          <cell r="VU235">
            <v>0</v>
          </cell>
          <cell r="VV235">
            <v>0</v>
          </cell>
          <cell r="VW235">
            <v>0</v>
          </cell>
        </row>
        <row r="235">
          <cell r="WB235">
            <v>0.19</v>
          </cell>
          <cell r="WC235">
            <v>0.002</v>
          </cell>
          <cell r="WD235">
            <v>0.04</v>
          </cell>
          <cell r="WE235">
            <v>0.001</v>
          </cell>
          <cell r="WF235">
            <v>0.12</v>
          </cell>
          <cell r="WG235">
            <v>0.003</v>
          </cell>
          <cell r="WH235">
            <v>0</v>
          </cell>
          <cell r="WI235">
            <v>0.002</v>
          </cell>
        </row>
        <row r="235">
          <cell r="XB235">
            <v>0.22</v>
          </cell>
          <cell r="XC235">
            <v>0.003</v>
          </cell>
          <cell r="XD235">
            <v>-0.01</v>
          </cell>
          <cell r="XE235">
            <v>0.001</v>
          </cell>
          <cell r="XF235">
            <v>0.22</v>
          </cell>
          <cell r="XG235">
            <v>0.004</v>
          </cell>
          <cell r="XH235">
            <v>-0.01</v>
          </cell>
          <cell r="XI235">
            <v>0.001</v>
          </cell>
          <cell r="XJ235">
            <v>0.14</v>
          </cell>
          <cell r="XK235">
            <v>0.001</v>
          </cell>
          <cell r="XL235">
            <v>-0.07</v>
          </cell>
          <cell r="XM235">
            <v>0.003</v>
          </cell>
          <cell r="XN235">
            <v>0.12</v>
          </cell>
          <cell r="XO235">
            <v>0.001</v>
          </cell>
          <cell r="XP235">
            <v>-0.04</v>
          </cell>
          <cell r="XQ235">
            <v>0.003</v>
          </cell>
        </row>
        <row r="236">
          <cell r="B236" t="str">
            <v>KMS162</v>
          </cell>
          <cell r="C236" t="str">
            <v>Korea/N China</v>
          </cell>
          <cell r="D236">
            <v>37.7035</v>
          </cell>
          <cell r="E236">
            <v>127.401</v>
          </cell>
          <cell r="F236">
            <v>-0.01</v>
          </cell>
          <cell r="G236">
            <v>0.009</v>
          </cell>
          <cell r="H236">
            <v>0.25</v>
          </cell>
          <cell r="I236">
            <v>0.025</v>
          </cell>
          <cell r="J236">
            <v>1.05</v>
          </cell>
          <cell r="K236">
            <v>0.027</v>
          </cell>
          <cell r="L236">
            <v>-0.05</v>
          </cell>
          <cell r="M236">
            <v>0.01</v>
          </cell>
          <cell r="N236">
            <v>2.13</v>
          </cell>
          <cell r="O236">
            <v>0.034</v>
          </cell>
        </row>
        <row r="236">
          <cell r="X236">
            <v>0.12</v>
          </cell>
          <cell r="Y236">
            <v>0.005</v>
          </cell>
          <cell r="Z236">
            <v>0.55</v>
          </cell>
          <cell r="AA236">
            <v>0.039</v>
          </cell>
          <cell r="AB236">
            <v>0.54</v>
          </cell>
          <cell r="AC236">
            <v>0.015</v>
          </cell>
        </row>
        <row r="236">
          <cell r="AH236">
            <v>-0.01</v>
          </cell>
          <cell r="AI236">
            <v>0.007</v>
          </cell>
          <cell r="AJ236">
            <v>1.28</v>
          </cell>
          <cell r="AK236">
            <v>0.021</v>
          </cell>
          <cell r="AL236">
            <v>0.01</v>
          </cell>
          <cell r="AM236">
            <v>0.007</v>
          </cell>
          <cell r="AN236">
            <v>1.46</v>
          </cell>
          <cell r="AO236">
            <v>0.018</v>
          </cell>
          <cell r="AP236">
            <v>0.05</v>
          </cell>
          <cell r="AQ236">
            <v>0.007</v>
          </cell>
          <cell r="AR236">
            <v>1.53</v>
          </cell>
          <cell r="AS236">
            <v>0.024</v>
          </cell>
          <cell r="AT236">
            <v>-0.42</v>
          </cell>
          <cell r="AU236">
            <v>0.007</v>
          </cell>
          <cell r="AV236">
            <v>-0.49</v>
          </cell>
          <cell r="AW236">
            <v>0.022</v>
          </cell>
          <cell r="AX236">
            <v>-0.6</v>
          </cell>
          <cell r="AY236">
            <v>0.007</v>
          </cell>
          <cell r="AZ236">
            <v>-0.8</v>
          </cell>
          <cell r="BA236">
            <v>0.013</v>
          </cell>
          <cell r="BB236">
            <v>0.04</v>
          </cell>
          <cell r="BC236">
            <v>0.002</v>
          </cell>
          <cell r="BD236">
            <v>0.12</v>
          </cell>
          <cell r="BE236">
            <v>0.003</v>
          </cell>
          <cell r="BF236">
            <v>-0.1</v>
          </cell>
          <cell r="BG236">
            <v>0.002</v>
          </cell>
          <cell r="BH236">
            <v>0.3</v>
          </cell>
          <cell r="BI236">
            <v>0.004</v>
          </cell>
        </row>
        <row r="236">
          <cell r="BR236">
            <v>0.06</v>
          </cell>
          <cell r="BS236">
            <v>0.004</v>
          </cell>
          <cell r="BT236">
            <v>0.33</v>
          </cell>
          <cell r="BU236">
            <v>0.006</v>
          </cell>
          <cell r="BV236">
            <v>0.21</v>
          </cell>
          <cell r="BW236">
            <v>0.005</v>
          </cell>
        </row>
        <row r="236">
          <cell r="CB236">
            <v>0</v>
          </cell>
          <cell r="CC236">
            <v>0.001</v>
          </cell>
          <cell r="CD236">
            <v>0.19</v>
          </cell>
          <cell r="CE236">
            <v>0.002</v>
          </cell>
          <cell r="CF236">
            <v>0</v>
          </cell>
          <cell r="CG236">
            <v>0.001</v>
          </cell>
          <cell r="CH236">
            <v>0.2</v>
          </cell>
          <cell r="CI236">
            <v>0.002</v>
          </cell>
          <cell r="CJ236">
            <v>0.01</v>
          </cell>
          <cell r="CK236">
            <v>0.001</v>
          </cell>
          <cell r="CL236">
            <v>0.21</v>
          </cell>
          <cell r="CM236">
            <v>0.002</v>
          </cell>
          <cell r="CN236">
            <v>-0.05</v>
          </cell>
          <cell r="CO236">
            <v>0.001</v>
          </cell>
          <cell r="CP236">
            <v>0.11</v>
          </cell>
          <cell r="CQ236">
            <v>0.003</v>
          </cell>
          <cell r="CR236">
            <v>-0.04</v>
          </cell>
          <cell r="CS236">
            <v>0.001</v>
          </cell>
          <cell r="CT236">
            <v>0.06</v>
          </cell>
          <cell r="CU236">
            <v>0.002</v>
          </cell>
          <cell r="CV236">
            <v>-0.55</v>
          </cell>
          <cell r="CW236">
            <v>0.007</v>
          </cell>
          <cell r="CX236">
            <v>-0.01</v>
          </cell>
          <cell r="CY236">
            <v>0.005</v>
          </cell>
          <cell r="CZ236">
            <v>-0.28</v>
          </cell>
          <cell r="DA236">
            <v>0.008</v>
          </cell>
          <cell r="DB236">
            <v>-0.38</v>
          </cell>
          <cell r="DC236">
            <v>0.01</v>
          </cell>
        </row>
        <row r="236">
          <cell r="DL236">
            <v>0.01</v>
          </cell>
          <cell r="DM236">
            <v>0.007</v>
          </cell>
          <cell r="DN236">
            <v>0.14</v>
          </cell>
          <cell r="DO236">
            <v>0.003</v>
          </cell>
          <cell r="DP236">
            <v>0</v>
          </cell>
          <cell r="DQ236">
            <v>0.001</v>
          </cell>
        </row>
        <row r="236">
          <cell r="DV236">
            <v>-0.29</v>
          </cell>
          <cell r="DW236">
            <v>0.006</v>
          </cell>
          <cell r="DX236">
            <v>-0.09</v>
          </cell>
          <cell r="DY236">
            <v>0.002</v>
          </cell>
          <cell r="DZ236">
            <v>-0.25</v>
          </cell>
          <cell r="EA236">
            <v>0.007</v>
          </cell>
          <cell r="EB236">
            <v>-0.08</v>
          </cell>
          <cell r="EC236">
            <v>0.003</v>
          </cell>
          <cell r="ED236">
            <v>-0.25</v>
          </cell>
          <cell r="EE236">
            <v>0.005</v>
          </cell>
          <cell r="EF236">
            <v>-0.04</v>
          </cell>
          <cell r="EG236">
            <v>0.004</v>
          </cell>
          <cell r="EH236">
            <v>-0.44</v>
          </cell>
          <cell r="EI236">
            <v>0.005</v>
          </cell>
          <cell r="EJ236">
            <v>-0.09</v>
          </cell>
          <cell r="EK236">
            <v>0.003</v>
          </cell>
          <cell r="EL236">
            <v>-0.34</v>
          </cell>
          <cell r="EM236">
            <v>0.005</v>
          </cell>
          <cell r="EN236">
            <v>0.03</v>
          </cell>
          <cell r="EO236">
            <v>0.001</v>
          </cell>
          <cell r="EP236">
            <v>0.06</v>
          </cell>
          <cell r="EQ236">
            <v>0.001</v>
          </cell>
          <cell r="ER236">
            <v>0.02</v>
          </cell>
          <cell r="ES236">
            <v>0</v>
          </cell>
          <cell r="ET236">
            <v>-0.06</v>
          </cell>
          <cell r="EU236">
            <v>0.001</v>
          </cell>
          <cell r="EV236">
            <v>0.06</v>
          </cell>
          <cell r="EW236">
            <v>0</v>
          </cell>
        </row>
        <row r="236">
          <cell r="FF236">
            <v>0.03</v>
          </cell>
          <cell r="FG236">
            <v>0.001</v>
          </cell>
          <cell r="FH236">
            <v>0.02</v>
          </cell>
          <cell r="FI236">
            <v>0.001</v>
          </cell>
          <cell r="FJ236">
            <v>0.01</v>
          </cell>
          <cell r="FK236">
            <v>0</v>
          </cell>
        </row>
        <row r="236">
          <cell r="FP236">
            <v>0.01</v>
          </cell>
          <cell r="FQ236">
            <v>0.001</v>
          </cell>
          <cell r="FR236">
            <v>0.03</v>
          </cell>
          <cell r="FS236">
            <v>0</v>
          </cell>
          <cell r="FT236">
            <v>0</v>
          </cell>
          <cell r="FU236">
            <v>0.001</v>
          </cell>
          <cell r="FV236">
            <v>0.03</v>
          </cell>
          <cell r="FW236">
            <v>0</v>
          </cell>
          <cell r="FX236">
            <v>0.01</v>
          </cell>
          <cell r="FY236">
            <v>0</v>
          </cell>
          <cell r="FZ236">
            <v>0.03</v>
          </cell>
          <cell r="GA236">
            <v>0</v>
          </cell>
          <cell r="GB236">
            <v>-0.02</v>
          </cell>
          <cell r="GC236">
            <v>0</v>
          </cell>
          <cell r="GD236">
            <v>0.02</v>
          </cell>
          <cell r="GE236">
            <v>0</v>
          </cell>
          <cell r="GF236">
            <v>-0.02</v>
          </cell>
          <cell r="GG236">
            <v>0</v>
          </cell>
          <cell r="GH236">
            <v>0.01</v>
          </cell>
          <cell r="GI236">
            <v>0</v>
          </cell>
          <cell r="GJ236">
            <v>98.55</v>
          </cell>
          <cell r="GK236">
            <v>1.381</v>
          </cell>
          <cell r="GL236">
            <v>487.45</v>
          </cell>
          <cell r="GM236">
            <v>7.599</v>
          </cell>
          <cell r="GN236">
            <v>110.17</v>
          </cell>
          <cell r="GO236">
            <v>2.749</v>
          </cell>
          <cell r="GP236">
            <v>751.8</v>
          </cell>
          <cell r="GQ236">
            <v>6.151</v>
          </cell>
        </row>
        <row r="236">
          <cell r="GZ236">
            <v>41.42</v>
          </cell>
          <cell r="HA236">
            <v>1.135</v>
          </cell>
          <cell r="HB236">
            <v>-238.43</v>
          </cell>
          <cell r="HC236">
            <v>4.803</v>
          </cell>
          <cell r="HD236">
            <v>1.14</v>
          </cell>
          <cell r="HE236">
            <v>0.03</v>
          </cell>
        </row>
        <row r="236">
          <cell r="HJ236">
            <v>102.87</v>
          </cell>
          <cell r="HK236">
            <v>2.076</v>
          </cell>
          <cell r="HL236">
            <v>585.33</v>
          </cell>
          <cell r="HM236">
            <v>6.167</v>
          </cell>
          <cell r="HN236">
            <v>105.65</v>
          </cell>
          <cell r="HO236">
            <v>2.389</v>
          </cell>
          <cell r="HP236">
            <v>606.3</v>
          </cell>
          <cell r="HQ236">
            <v>5.461</v>
          </cell>
          <cell r="HR236">
            <v>113.14</v>
          </cell>
          <cell r="HS236">
            <v>2.291</v>
          </cell>
          <cell r="HT236">
            <v>538.08</v>
          </cell>
          <cell r="HU236">
            <v>9.127</v>
          </cell>
          <cell r="HV236">
            <v>24.61</v>
          </cell>
          <cell r="HW236">
            <v>1.997</v>
          </cell>
          <cell r="HX236">
            <v>105.74</v>
          </cell>
          <cell r="HY236">
            <v>6.162</v>
          </cell>
          <cell r="HZ236">
            <v>-207.96</v>
          </cell>
          <cell r="IA236">
            <v>4.047</v>
          </cell>
          <cell r="IB236">
            <v>0.35</v>
          </cell>
          <cell r="IC236">
            <v>0.007</v>
          </cell>
          <cell r="ID236">
            <v>0.15</v>
          </cell>
          <cell r="IE236">
            <v>0.005</v>
          </cell>
          <cell r="IF236">
            <v>0.57</v>
          </cell>
          <cell r="IG236">
            <v>0.008</v>
          </cell>
          <cell r="IH236">
            <v>0.47</v>
          </cell>
          <cell r="II236">
            <v>0.006</v>
          </cell>
        </row>
        <row r="236">
          <cell r="IR236">
            <v>-0.11</v>
          </cell>
          <cell r="IS236">
            <v>0.004</v>
          </cell>
          <cell r="IT236">
            <v>-0.01</v>
          </cell>
          <cell r="IU236">
            <v>0.001</v>
          </cell>
          <cell r="IV236">
            <v>0.31</v>
          </cell>
          <cell r="IW236">
            <v>0.006</v>
          </cell>
        </row>
        <row r="236">
          <cell r="JB236">
            <v>0.53</v>
          </cell>
          <cell r="JC236">
            <v>0.008</v>
          </cell>
          <cell r="JD236">
            <v>0.32</v>
          </cell>
          <cell r="JE236">
            <v>0.006</v>
          </cell>
          <cell r="JF236">
            <v>0.56</v>
          </cell>
          <cell r="JG236">
            <v>0.008</v>
          </cell>
          <cell r="JH236">
            <v>0.36</v>
          </cell>
          <cell r="JI236">
            <v>0.006</v>
          </cell>
          <cell r="JJ236">
            <v>0.48</v>
          </cell>
          <cell r="JK236">
            <v>0.008</v>
          </cell>
          <cell r="JL236">
            <v>0.3</v>
          </cell>
          <cell r="JM236">
            <v>0.005</v>
          </cell>
          <cell r="JN236">
            <v>-0.1</v>
          </cell>
          <cell r="JO236">
            <v>0.005</v>
          </cell>
          <cell r="JP236">
            <v>0.06</v>
          </cell>
          <cell r="JQ236">
            <v>0.005</v>
          </cell>
          <cell r="JR236">
            <v>-0.13</v>
          </cell>
          <cell r="JS236">
            <v>0.002</v>
          </cell>
          <cell r="JT236">
            <v>0.01</v>
          </cell>
          <cell r="JU236">
            <v>0.003</v>
          </cell>
          <cell r="JV236">
            <v>0.18</v>
          </cell>
          <cell r="JW236">
            <v>0.006</v>
          </cell>
          <cell r="JX236">
            <v>0.04</v>
          </cell>
          <cell r="JY236">
            <v>0.003</v>
          </cell>
          <cell r="JZ236">
            <v>-0.03</v>
          </cell>
          <cell r="KA236">
            <v>0.008</v>
          </cell>
        </row>
        <row r="236">
          <cell r="KJ236">
            <v>0.04</v>
          </cell>
          <cell r="KK236">
            <v>0.001</v>
          </cell>
          <cell r="KL236">
            <v>0</v>
          </cell>
          <cell r="KM236">
            <v>0.001</v>
          </cell>
          <cell r="KN236">
            <v>0</v>
          </cell>
          <cell r="KO236">
            <v>0</v>
          </cell>
        </row>
        <row r="236">
          <cell r="KT236">
            <v>-0.01</v>
          </cell>
          <cell r="KU236">
            <v>0.003</v>
          </cell>
          <cell r="KV236">
            <v>0.09</v>
          </cell>
          <cell r="KW236">
            <v>0.008</v>
          </cell>
          <cell r="KX236">
            <v>-0.01</v>
          </cell>
          <cell r="KY236">
            <v>0.003</v>
          </cell>
          <cell r="KZ236">
            <v>0.07</v>
          </cell>
          <cell r="LA236">
            <v>0.008</v>
          </cell>
          <cell r="LB236">
            <v>0.01</v>
          </cell>
          <cell r="LC236">
            <v>0.003</v>
          </cell>
          <cell r="LD236">
            <v>0.08</v>
          </cell>
          <cell r="LE236">
            <v>0.008</v>
          </cell>
          <cell r="LF236">
            <v>0.08</v>
          </cell>
          <cell r="LG236">
            <v>0.002</v>
          </cell>
          <cell r="LH236">
            <v>0.03</v>
          </cell>
          <cell r="LI236">
            <v>0.006</v>
          </cell>
          <cell r="LJ236">
            <v>0.02</v>
          </cell>
          <cell r="LK236">
            <v>0</v>
          </cell>
          <cell r="LL236">
            <v>0.03</v>
          </cell>
          <cell r="LM236">
            <v>0.002</v>
          </cell>
          <cell r="LN236">
            <v>0.29</v>
          </cell>
          <cell r="LO236">
            <v>0.006</v>
          </cell>
          <cell r="LP236">
            <v>0.43</v>
          </cell>
          <cell r="LQ236">
            <v>0.005</v>
          </cell>
          <cell r="LR236">
            <v>0.65</v>
          </cell>
          <cell r="LS236">
            <v>0.007</v>
          </cell>
          <cell r="LT236">
            <v>0.68</v>
          </cell>
          <cell r="LU236">
            <v>0.006</v>
          </cell>
        </row>
        <row r="236">
          <cell r="MD236">
            <v>0</v>
          </cell>
          <cell r="ME236">
            <v>0.001</v>
          </cell>
          <cell r="MF236">
            <v>0.01</v>
          </cell>
          <cell r="MG236">
            <v>0.001</v>
          </cell>
          <cell r="MH236">
            <v>0.51</v>
          </cell>
          <cell r="MI236">
            <v>0.006</v>
          </cell>
          <cell r="MJ236">
            <v>0.6</v>
          </cell>
          <cell r="MK236">
            <v>0.005</v>
          </cell>
          <cell r="ML236">
            <v>0.54</v>
          </cell>
          <cell r="MM236">
            <v>0.007</v>
          </cell>
          <cell r="MN236">
            <v>0.64</v>
          </cell>
          <cell r="MO236">
            <v>0.006</v>
          </cell>
          <cell r="MP236">
            <v>0.5</v>
          </cell>
          <cell r="MQ236">
            <v>0.005</v>
          </cell>
          <cell r="MR236">
            <v>0.6</v>
          </cell>
          <cell r="MS236">
            <v>0.015</v>
          </cell>
          <cell r="MT236">
            <v>0.54</v>
          </cell>
          <cell r="MU236">
            <v>0.01</v>
          </cell>
          <cell r="MV236">
            <v>0.9</v>
          </cell>
          <cell r="MW236">
            <v>0.021</v>
          </cell>
          <cell r="MX236">
            <v>0.92</v>
          </cell>
          <cell r="MY236">
            <v>0.01</v>
          </cell>
        </row>
        <row r="236">
          <cell r="NH236">
            <v>0.04</v>
          </cell>
          <cell r="NI236">
            <v>0.004</v>
          </cell>
          <cell r="NJ236">
            <v>0.02</v>
          </cell>
          <cell r="NK236">
            <v>0.01</v>
          </cell>
          <cell r="NL236">
            <v>0.01</v>
          </cell>
          <cell r="NM236">
            <v>0.002</v>
          </cell>
        </row>
        <row r="236">
          <cell r="NR236">
            <v>0.87</v>
          </cell>
          <cell r="NS236">
            <v>0.012</v>
          </cell>
          <cell r="NT236">
            <v>0.66</v>
          </cell>
          <cell r="NU236">
            <v>0.008</v>
          </cell>
          <cell r="NV236">
            <v>0.93</v>
          </cell>
          <cell r="NW236">
            <v>0.015</v>
          </cell>
          <cell r="NX236">
            <v>0.73</v>
          </cell>
          <cell r="NY236">
            <v>0.008</v>
          </cell>
          <cell r="NZ236">
            <v>0.82</v>
          </cell>
          <cell r="OA236">
            <v>0.016</v>
          </cell>
          <cell r="OB236">
            <v>0.74</v>
          </cell>
          <cell r="OC236">
            <v>0.008</v>
          </cell>
          <cell r="OD236">
            <v>0.3</v>
          </cell>
          <cell r="OE236">
            <v>0.012</v>
          </cell>
          <cell r="OF236">
            <v>0.11</v>
          </cell>
          <cell r="OG236">
            <v>0.008</v>
          </cell>
          <cell r="OH236">
            <v>-0.05</v>
          </cell>
          <cell r="OI236">
            <v>0.005</v>
          </cell>
          <cell r="OJ236">
            <v>-0.22</v>
          </cell>
          <cell r="OK236">
            <v>0.003</v>
          </cell>
          <cell r="OL236">
            <v>0.06</v>
          </cell>
          <cell r="OM236">
            <v>0.001</v>
          </cell>
          <cell r="ON236">
            <v>0.03</v>
          </cell>
          <cell r="OO236">
            <v>0.001</v>
          </cell>
          <cell r="OP236">
            <v>0.06</v>
          </cell>
          <cell r="OQ236">
            <v>0</v>
          </cell>
          <cell r="OR236">
            <v>0.05</v>
          </cell>
          <cell r="OS236">
            <v>0.001</v>
          </cell>
        </row>
        <row r="236">
          <cell r="PB236">
            <v>-0.01</v>
          </cell>
          <cell r="PC236">
            <v>0.001</v>
          </cell>
          <cell r="PD236">
            <v>0.01</v>
          </cell>
          <cell r="PE236">
            <v>0</v>
          </cell>
          <cell r="PF236">
            <v>0.08</v>
          </cell>
          <cell r="PG236">
            <v>0.001</v>
          </cell>
          <cell r="PH236">
            <v>0.05</v>
          </cell>
          <cell r="PI236">
            <v>0.001</v>
          </cell>
          <cell r="PJ236">
            <v>0.09</v>
          </cell>
          <cell r="PK236">
            <v>0.001</v>
          </cell>
          <cell r="PL236">
            <v>0.04</v>
          </cell>
          <cell r="PM236">
            <v>0.001</v>
          </cell>
          <cell r="PN236">
            <v>0.07</v>
          </cell>
          <cell r="PO236">
            <v>0.001</v>
          </cell>
          <cell r="PP236">
            <v>0.04</v>
          </cell>
          <cell r="PQ236">
            <v>0.003</v>
          </cell>
          <cell r="PR236">
            <v>0.02</v>
          </cell>
          <cell r="PS236">
            <v>0.003</v>
          </cell>
          <cell r="PT236">
            <v>0.15</v>
          </cell>
          <cell r="PU236">
            <v>0.004</v>
          </cell>
          <cell r="PV236">
            <v>-0.01</v>
          </cell>
          <cell r="PW236">
            <v>0.003</v>
          </cell>
        </row>
        <row r="236">
          <cell r="QF236">
            <v>-0.01</v>
          </cell>
          <cell r="QG236">
            <v>0.001</v>
          </cell>
          <cell r="QH236">
            <v>0.01</v>
          </cell>
          <cell r="QI236">
            <v>0.002</v>
          </cell>
          <cell r="QJ236">
            <v>-0.06</v>
          </cell>
          <cell r="QK236">
            <v>0.002</v>
          </cell>
        </row>
        <row r="236">
          <cell r="QP236">
            <v>0.12</v>
          </cell>
          <cell r="QQ236">
            <v>0.004</v>
          </cell>
          <cell r="QR236">
            <v>0.01</v>
          </cell>
          <cell r="QS236">
            <v>0.003</v>
          </cell>
          <cell r="QT236">
            <v>0.13</v>
          </cell>
          <cell r="QU236">
            <v>0.005</v>
          </cell>
          <cell r="QV236">
            <v>0.02</v>
          </cell>
          <cell r="QW236">
            <v>0.003</v>
          </cell>
          <cell r="QX236">
            <v>0.11</v>
          </cell>
          <cell r="QY236">
            <v>0.004</v>
          </cell>
          <cell r="QZ236">
            <v>0.05</v>
          </cell>
          <cell r="RA236">
            <v>0.003</v>
          </cell>
          <cell r="RB236">
            <v>0.02</v>
          </cell>
          <cell r="RC236">
            <v>0.005</v>
          </cell>
          <cell r="RD236">
            <v>-0.02</v>
          </cell>
          <cell r="RE236">
            <v>0.003</v>
          </cell>
          <cell r="RF236">
            <v>-0.05</v>
          </cell>
          <cell r="RG236">
            <v>0.002</v>
          </cell>
          <cell r="RH236">
            <v>-0.06</v>
          </cell>
          <cell r="RI236">
            <v>0.001</v>
          </cell>
          <cell r="RJ236">
            <v>0.16</v>
          </cell>
          <cell r="RK236">
            <v>0.002</v>
          </cell>
          <cell r="RL236">
            <v>0.23</v>
          </cell>
          <cell r="RM236">
            <v>0.001</v>
          </cell>
          <cell r="RN236">
            <v>0.14</v>
          </cell>
          <cell r="RO236">
            <v>0.002</v>
          </cell>
          <cell r="RP236">
            <v>0.41</v>
          </cell>
          <cell r="RQ236">
            <v>0.004</v>
          </cell>
        </row>
        <row r="236">
          <cell r="RZ236">
            <v>0</v>
          </cell>
          <cell r="SA236">
            <v>0</v>
          </cell>
          <cell r="SB236">
            <v>0.14</v>
          </cell>
          <cell r="SC236">
            <v>0.003</v>
          </cell>
          <cell r="SD236">
            <v>0.01</v>
          </cell>
          <cell r="SE236">
            <v>0.001</v>
          </cell>
        </row>
        <row r="236">
          <cell r="SJ236">
            <v>0.18</v>
          </cell>
          <cell r="SK236">
            <v>0.002</v>
          </cell>
          <cell r="SL236">
            <v>0.33</v>
          </cell>
          <cell r="SM236">
            <v>0.002</v>
          </cell>
          <cell r="SN236">
            <v>0.19</v>
          </cell>
          <cell r="SO236">
            <v>0.002</v>
          </cell>
          <cell r="SP236">
            <v>0.36</v>
          </cell>
          <cell r="SQ236">
            <v>0.002</v>
          </cell>
          <cell r="SR236">
            <v>0.14</v>
          </cell>
          <cell r="SS236">
            <v>0.002</v>
          </cell>
          <cell r="ST236">
            <v>0.35</v>
          </cell>
          <cell r="SU236">
            <v>0.003</v>
          </cell>
          <cell r="SV236">
            <v>0.08</v>
          </cell>
          <cell r="SW236">
            <v>0.001</v>
          </cell>
          <cell r="SX236">
            <v>0.1</v>
          </cell>
          <cell r="SY236">
            <v>0.001</v>
          </cell>
          <cell r="SZ236">
            <v>0</v>
          </cell>
          <cell r="TA236">
            <v>0</v>
          </cell>
          <cell r="TB236">
            <v>-0.1</v>
          </cell>
          <cell r="TC236">
            <v>0.002</v>
          </cell>
          <cell r="TD236">
            <v>-0.04</v>
          </cell>
          <cell r="TE236">
            <v>0.002</v>
          </cell>
          <cell r="TF236">
            <v>-0.51</v>
          </cell>
          <cell r="TG236">
            <v>0.01</v>
          </cell>
          <cell r="TH236">
            <v>-0.15</v>
          </cell>
          <cell r="TI236">
            <v>0.004</v>
          </cell>
          <cell r="TJ236">
            <v>-0.29</v>
          </cell>
          <cell r="TK236">
            <v>0.009</v>
          </cell>
        </row>
        <row r="236">
          <cell r="TT236">
            <v>0.1</v>
          </cell>
          <cell r="TU236">
            <v>0.002</v>
          </cell>
          <cell r="TV236">
            <v>0.18</v>
          </cell>
          <cell r="TW236">
            <v>0.005</v>
          </cell>
          <cell r="TX236">
            <v>0.1</v>
          </cell>
          <cell r="TY236">
            <v>0.002</v>
          </cell>
        </row>
        <row r="236">
          <cell r="UD236">
            <v>-0.03</v>
          </cell>
          <cell r="UE236">
            <v>0.002</v>
          </cell>
          <cell r="UF236">
            <v>-0.32</v>
          </cell>
          <cell r="UG236">
            <v>0.007</v>
          </cell>
          <cell r="UH236">
            <v>-0.04</v>
          </cell>
          <cell r="UI236">
            <v>0.002</v>
          </cell>
          <cell r="UJ236">
            <v>-0.29</v>
          </cell>
          <cell r="UK236">
            <v>0.006</v>
          </cell>
          <cell r="UL236">
            <v>-0.01</v>
          </cell>
          <cell r="UM236">
            <v>0.002</v>
          </cell>
          <cell r="UN236">
            <v>-0.23</v>
          </cell>
          <cell r="UO236">
            <v>0.006</v>
          </cell>
          <cell r="UP236">
            <v>-0.09</v>
          </cell>
          <cell r="UQ236">
            <v>0.002</v>
          </cell>
          <cell r="UR236">
            <v>-0.01</v>
          </cell>
          <cell r="US236">
            <v>0.005</v>
          </cell>
          <cell r="UT236">
            <v>-0.07</v>
          </cell>
          <cell r="UU236">
            <v>0.002</v>
          </cell>
          <cell r="UV236">
            <v>0.32</v>
          </cell>
          <cell r="UW236">
            <v>0.003</v>
          </cell>
          <cell r="UX236">
            <v>0.01</v>
          </cell>
          <cell r="UY236">
            <v>0.001</v>
          </cell>
          <cell r="UZ236">
            <v>0.1</v>
          </cell>
          <cell r="VA236">
            <v>0.001</v>
          </cell>
          <cell r="VB236">
            <v>0.11</v>
          </cell>
          <cell r="VC236">
            <v>0.001</v>
          </cell>
        </row>
        <row r="236">
          <cell r="VP236">
            <v>0.03</v>
          </cell>
          <cell r="VQ236">
            <v>0</v>
          </cell>
          <cell r="VR236">
            <v>0.04</v>
          </cell>
          <cell r="VS236">
            <v>0</v>
          </cell>
          <cell r="VT236">
            <v>0.02</v>
          </cell>
          <cell r="VU236">
            <v>0</v>
          </cell>
          <cell r="VV236">
            <v>0</v>
          </cell>
          <cell r="VW236">
            <v>0</v>
          </cell>
          <cell r="VX236">
            <v>0.02</v>
          </cell>
          <cell r="VY236">
            <v>0</v>
          </cell>
          <cell r="VZ236">
            <v>-0.01</v>
          </cell>
          <cell r="WA236">
            <v>0</v>
          </cell>
          <cell r="WB236">
            <v>0.11</v>
          </cell>
          <cell r="WC236">
            <v>0.002</v>
          </cell>
          <cell r="WD236">
            <v>-0.09</v>
          </cell>
          <cell r="WE236">
            <v>0.002</v>
          </cell>
          <cell r="WF236">
            <v>-0.05</v>
          </cell>
          <cell r="WG236">
            <v>0.002</v>
          </cell>
          <cell r="WH236">
            <v>0.01</v>
          </cell>
          <cell r="WI236">
            <v>0.001</v>
          </cell>
        </row>
        <row r="236">
          <cell r="WR236">
            <v>0.06</v>
          </cell>
          <cell r="WS236">
            <v>0.001</v>
          </cell>
          <cell r="WT236">
            <v>0</v>
          </cell>
          <cell r="WU236">
            <v>0.001</v>
          </cell>
          <cell r="WV236">
            <v>0.02</v>
          </cell>
          <cell r="WW236">
            <v>0.001</v>
          </cell>
        </row>
        <row r="236">
          <cell r="XB236">
            <v>0.03</v>
          </cell>
          <cell r="XC236">
            <v>0.001</v>
          </cell>
          <cell r="XD236">
            <v>-0.05</v>
          </cell>
          <cell r="XE236">
            <v>0.001</v>
          </cell>
          <cell r="XF236">
            <v>0.02</v>
          </cell>
          <cell r="XG236">
            <v>0.002</v>
          </cell>
          <cell r="XH236">
            <v>-0.05</v>
          </cell>
          <cell r="XI236">
            <v>0.001</v>
          </cell>
          <cell r="XJ236">
            <v>0.03</v>
          </cell>
          <cell r="XK236">
            <v>0.002</v>
          </cell>
          <cell r="XL236">
            <v>-0.05</v>
          </cell>
          <cell r="XM236">
            <v>0.001</v>
          </cell>
          <cell r="XN236">
            <v>0.03</v>
          </cell>
          <cell r="XO236">
            <v>0.001</v>
          </cell>
          <cell r="XP236">
            <v>0.01</v>
          </cell>
          <cell r="XQ236">
            <v>0.001</v>
          </cell>
          <cell r="XR236">
            <v>0.03</v>
          </cell>
          <cell r="XS236">
            <v>0.001</v>
          </cell>
          <cell r="XT236">
            <v>0.03</v>
          </cell>
          <cell r="XU236">
            <v>0</v>
          </cell>
        </row>
        <row r="237">
          <cell r="B237" t="str">
            <v>KMS163</v>
          </cell>
          <cell r="C237" t="str">
            <v>Korea/N China</v>
          </cell>
          <cell r="D237">
            <v>37.7267</v>
          </cell>
          <cell r="E237">
            <v>127.4073</v>
          </cell>
          <cell r="F237">
            <v>-0.02</v>
          </cell>
          <cell r="G237">
            <v>0.009</v>
          </cell>
          <cell r="H237">
            <v>-0.04</v>
          </cell>
          <cell r="I237">
            <v>0.032</v>
          </cell>
          <cell r="J237">
            <v>1.61</v>
          </cell>
          <cell r="K237">
            <v>0.03</v>
          </cell>
          <cell r="L237">
            <v>0.33</v>
          </cell>
          <cell r="M237">
            <v>0.015</v>
          </cell>
          <cell r="N237">
            <v>3.34</v>
          </cell>
          <cell r="O237">
            <v>0.026</v>
          </cell>
        </row>
        <row r="237">
          <cell r="AD237">
            <v>-3.66</v>
          </cell>
          <cell r="AE237">
            <v>0.025</v>
          </cell>
          <cell r="AF237">
            <v>-7.31</v>
          </cell>
          <cell r="AG237">
            <v>0.073</v>
          </cell>
          <cell r="AH237">
            <v>0.13</v>
          </cell>
          <cell r="AI237">
            <v>0.009</v>
          </cell>
          <cell r="AJ237">
            <v>1.67</v>
          </cell>
          <cell r="AK237">
            <v>0.02</v>
          </cell>
          <cell r="AL237">
            <v>0.1</v>
          </cell>
          <cell r="AM237">
            <v>0.008</v>
          </cell>
          <cell r="AN237">
            <v>1.45</v>
          </cell>
          <cell r="AO237">
            <v>0.021</v>
          </cell>
          <cell r="AP237">
            <v>0.27</v>
          </cell>
          <cell r="AQ237">
            <v>0.011</v>
          </cell>
          <cell r="AR237">
            <v>1.77</v>
          </cell>
          <cell r="AS237">
            <v>0.019</v>
          </cell>
          <cell r="AT237">
            <v>-0.25</v>
          </cell>
          <cell r="AU237">
            <v>0.009</v>
          </cell>
          <cell r="AV237">
            <v>-0.73</v>
          </cell>
          <cell r="AW237">
            <v>0.021</v>
          </cell>
          <cell r="AX237">
            <v>-0.38</v>
          </cell>
          <cell r="AY237">
            <v>0.015</v>
          </cell>
          <cell r="AZ237">
            <v>-0.59</v>
          </cell>
          <cell r="BA237">
            <v>0.016</v>
          </cell>
          <cell r="BB237">
            <v>0.02</v>
          </cell>
          <cell r="BC237">
            <v>0.001</v>
          </cell>
          <cell r="BD237">
            <v>0.04</v>
          </cell>
          <cell r="BE237">
            <v>0.003</v>
          </cell>
          <cell r="BF237">
            <v>-0.11</v>
          </cell>
          <cell r="BG237">
            <v>0.002</v>
          </cell>
          <cell r="BH237">
            <v>0.42</v>
          </cell>
          <cell r="BI237">
            <v>0.004</v>
          </cell>
        </row>
        <row r="237">
          <cell r="BX237">
            <v>-0.54</v>
          </cell>
          <cell r="BY237">
            <v>0.003</v>
          </cell>
          <cell r="BZ237">
            <v>-0.03</v>
          </cell>
          <cell r="CA237">
            <v>0.006</v>
          </cell>
          <cell r="CB237">
            <v>-0.02</v>
          </cell>
          <cell r="CC237">
            <v>0.001</v>
          </cell>
          <cell r="CD237">
            <v>0.19</v>
          </cell>
          <cell r="CE237">
            <v>0.003</v>
          </cell>
          <cell r="CF237">
            <v>-0.02</v>
          </cell>
          <cell r="CG237">
            <v>0.001</v>
          </cell>
          <cell r="CH237">
            <v>0.17</v>
          </cell>
          <cell r="CI237">
            <v>0.002</v>
          </cell>
          <cell r="CJ237">
            <v>0.02</v>
          </cell>
          <cell r="CK237">
            <v>0.001</v>
          </cell>
          <cell r="CL237">
            <v>0.24</v>
          </cell>
          <cell r="CM237">
            <v>0.002</v>
          </cell>
          <cell r="CN237">
            <v>-0.04</v>
          </cell>
          <cell r="CO237">
            <v>0.001</v>
          </cell>
          <cell r="CP237">
            <v>0.13</v>
          </cell>
          <cell r="CQ237">
            <v>0.002</v>
          </cell>
          <cell r="CR237">
            <v>-0.02</v>
          </cell>
          <cell r="CS237">
            <v>0.001</v>
          </cell>
          <cell r="CT237">
            <v>0.14</v>
          </cell>
          <cell r="CU237">
            <v>0.003</v>
          </cell>
          <cell r="CV237">
            <v>-0.65</v>
          </cell>
          <cell r="CW237">
            <v>0.008</v>
          </cell>
          <cell r="CX237">
            <v>-0.11</v>
          </cell>
          <cell r="CY237">
            <v>0.007</v>
          </cell>
          <cell r="CZ237">
            <v>0.08</v>
          </cell>
          <cell r="DA237">
            <v>0.011</v>
          </cell>
          <cell r="DB237">
            <v>0.13</v>
          </cell>
          <cell r="DC237">
            <v>0.011</v>
          </cell>
        </row>
        <row r="237">
          <cell r="DR237">
            <v>-1.09</v>
          </cell>
          <cell r="DS237">
            <v>0.013</v>
          </cell>
          <cell r="DT237">
            <v>-0.07</v>
          </cell>
          <cell r="DU237">
            <v>0.005</v>
          </cell>
          <cell r="DV237">
            <v>-0.2</v>
          </cell>
          <cell r="DW237">
            <v>0.007</v>
          </cell>
          <cell r="DX237">
            <v>0.05</v>
          </cell>
          <cell r="DY237">
            <v>0.003</v>
          </cell>
          <cell r="DZ237">
            <v>-0.23</v>
          </cell>
          <cell r="EA237">
            <v>0.006</v>
          </cell>
          <cell r="EB237">
            <v>0.06</v>
          </cell>
          <cell r="EC237">
            <v>0.003</v>
          </cell>
          <cell r="ED237">
            <v>-0.13</v>
          </cell>
          <cell r="EE237">
            <v>0.006</v>
          </cell>
          <cell r="EF237">
            <v>0.18</v>
          </cell>
          <cell r="EG237">
            <v>0.004</v>
          </cell>
          <cell r="EH237">
            <v>-0.31</v>
          </cell>
          <cell r="EI237">
            <v>0.006</v>
          </cell>
          <cell r="EJ237">
            <v>0.02</v>
          </cell>
          <cell r="EK237">
            <v>0.003</v>
          </cell>
          <cell r="EL237">
            <v>-0.27</v>
          </cell>
          <cell r="EM237">
            <v>0.004</v>
          </cell>
          <cell r="EN237">
            <v>0.05</v>
          </cell>
          <cell r="EO237">
            <v>0.001</v>
          </cell>
          <cell r="EP237">
            <v>0.05</v>
          </cell>
          <cell r="EQ237">
            <v>0.001</v>
          </cell>
          <cell r="ER237">
            <v>0.01</v>
          </cell>
          <cell r="ES237">
            <v>0</v>
          </cell>
          <cell r="ET237">
            <v>-0.07</v>
          </cell>
          <cell r="EU237">
            <v>0.001</v>
          </cell>
          <cell r="EV237">
            <v>0.04</v>
          </cell>
          <cell r="EW237">
            <v>0</v>
          </cell>
        </row>
        <row r="237">
          <cell r="FL237">
            <v>-0.13</v>
          </cell>
          <cell r="FM237">
            <v>0.001</v>
          </cell>
          <cell r="FN237">
            <v>0.01</v>
          </cell>
          <cell r="FO237">
            <v>0.001</v>
          </cell>
          <cell r="FP237">
            <v>0</v>
          </cell>
          <cell r="FQ237">
            <v>0.001</v>
          </cell>
          <cell r="FR237">
            <v>0.02</v>
          </cell>
          <cell r="FS237">
            <v>0</v>
          </cell>
          <cell r="FT237">
            <v>0</v>
          </cell>
          <cell r="FU237">
            <v>0.001</v>
          </cell>
          <cell r="FV237">
            <v>0.02</v>
          </cell>
          <cell r="FW237">
            <v>0</v>
          </cell>
          <cell r="FX237">
            <v>0.02</v>
          </cell>
          <cell r="FY237">
            <v>0.001</v>
          </cell>
          <cell r="FZ237">
            <v>0.02</v>
          </cell>
          <cell r="GA237">
            <v>0</v>
          </cell>
          <cell r="GB237">
            <v>-0.01</v>
          </cell>
          <cell r="GC237">
            <v>0.001</v>
          </cell>
          <cell r="GD237">
            <v>0.02</v>
          </cell>
          <cell r="GE237">
            <v>0</v>
          </cell>
          <cell r="GF237">
            <v>-0.01</v>
          </cell>
          <cell r="GG237">
            <v>0.001</v>
          </cell>
          <cell r="GH237">
            <v>0.01</v>
          </cell>
          <cell r="GI237">
            <v>0</v>
          </cell>
          <cell r="GJ237">
            <v>137.12</v>
          </cell>
          <cell r="GK237">
            <v>2.045</v>
          </cell>
          <cell r="GL237">
            <v>456.88</v>
          </cell>
          <cell r="GM237">
            <v>5.96</v>
          </cell>
          <cell r="GN237">
            <v>137.78</v>
          </cell>
          <cell r="GO237">
            <v>2.426</v>
          </cell>
          <cell r="GP237">
            <v>983.94</v>
          </cell>
          <cell r="GQ237">
            <v>10.916</v>
          </cell>
        </row>
        <row r="237">
          <cell r="HF237">
            <v>-454.08</v>
          </cell>
          <cell r="HG237">
            <v>2.481</v>
          </cell>
          <cell r="HH237">
            <v>-1349.06</v>
          </cell>
          <cell r="HI237">
            <v>6.701</v>
          </cell>
          <cell r="HJ237">
            <v>127.38</v>
          </cell>
          <cell r="HK237">
            <v>2.188</v>
          </cell>
          <cell r="HL237">
            <v>678.56</v>
          </cell>
          <cell r="HM237">
            <v>7.844</v>
          </cell>
          <cell r="HN237">
            <v>121.57</v>
          </cell>
          <cell r="HO237">
            <v>2.575</v>
          </cell>
          <cell r="HP237">
            <v>687.64</v>
          </cell>
          <cell r="HQ237">
            <v>7.743</v>
          </cell>
          <cell r="HR237">
            <v>154.5</v>
          </cell>
          <cell r="HS237">
            <v>3.264</v>
          </cell>
          <cell r="HT237">
            <v>613.7</v>
          </cell>
          <cell r="HU237">
            <v>10.633</v>
          </cell>
          <cell r="HV237">
            <v>21.22</v>
          </cell>
          <cell r="HW237">
            <v>2.399</v>
          </cell>
          <cell r="HX237">
            <v>-4.53</v>
          </cell>
          <cell r="HY237">
            <v>6.246</v>
          </cell>
          <cell r="HZ237">
            <v>-340.08</v>
          </cell>
          <cell r="IA237">
            <v>3.998</v>
          </cell>
          <cell r="IB237">
            <v>0.46</v>
          </cell>
          <cell r="IC237">
            <v>0.004</v>
          </cell>
          <cell r="ID237">
            <v>0.02</v>
          </cell>
          <cell r="IE237">
            <v>0.007</v>
          </cell>
          <cell r="IF237">
            <v>0.52</v>
          </cell>
          <cell r="IG237">
            <v>0.009</v>
          </cell>
          <cell r="IH237">
            <v>0.44</v>
          </cell>
          <cell r="II237">
            <v>0.007</v>
          </cell>
        </row>
        <row r="237">
          <cell r="IX237">
            <v>-1.51</v>
          </cell>
          <cell r="IY237">
            <v>0.008</v>
          </cell>
          <cell r="IZ237">
            <v>-0.39</v>
          </cell>
          <cell r="JA237">
            <v>0.006</v>
          </cell>
          <cell r="JB237">
            <v>0.53</v>
          </cell>
          <cell r="JC237">
            <v>0.006</v>
          </cell>
          <cell r="JD237">
            <v>0.23</v>
          </cell>
          <cell r="JE237">
            <v>0.008</v>
          </cell>
          <cell r="JF237">
            <v>0.5</v>
          </cell>
          <cell r="JG237">
            <v>0.007</v>
          </cell>
          <cell r="JH237">
            <v>0.22</v>
          </cell>
          <cell r="JI237">
            <v>0.007</v>
          </cell>
          <cell r="JJ237">
            <v>0.5</v>
          </cell>
          <cell r="JK237">
            <v>0.007</v>
          </cell>
          <cell r="JL237">
            <v>0.27</v>
          </cell>
          <cell r="JM237">
            <v>0.005</v>
          </cell>
          <cell r="JN237">
            <v>0.03</v>
          </cell>
          <cell r="JO237">
            <v>0.005</v>
          </cell>
          <cell r="JP237">
            <v>0.01</v>
          </cell>
          <cell r="JQ237">
            <v>0.004</v>
          </cell>
          <cell r="JR237">
            <v>-0.04</v>
          </cell>
          <cell r="JS237">
            <v>0.003</v>
          </cell>
          <cell r="JT237">
            <v>0.03</v>
          </cell>
          <cell r="JU237">
            <v>0.003</v>
          </cell>
          <cell r="JV237">
            <v>0.39</v>
          </cell>
          <cell r="JW237">
            <v>0.011</v>
          </cell>
          <cell r="JX237">
            <v>0.06</v>
          </cell>
          <cell r="JY237">
            <v>0.003</v>
          </cell>
          <cell r="JZ237">
            <v>0.14</v>
          </cell>
          <cell r="KA237">
            <v>0.01</v>
          </cell>
        </row>
        <row r="237">
          <cell r="KP237">
            <v>0.11</v>
          </cell>
          <cell r="KQ237">
            <v>0.001</v>
          </cell>
          <cell r="KR237">
            <v>-0.08</v>
          </cell>
          <cell r="KS237">
            <v>0.003</v>
          </cell>
          <cell r="KT237">
            <v>0.04</v>
          </cell>
          <cell r="KU237">
            <v>0.003</v>
          </cell>
          <cell r="KV237">
            <v>0.29</v>
          </cell>
          <cell r="KW237">
            <v>0.014</v>
          </cell>
          <cell r="KX237">
            <v>0.03</v>
          </cell>
          <cell r="KY237">
            <v>0.003</v>
          </cell>
          <cell r="KZ237">
            <v>0.3</v>
          </cell>
          <cell r="LA237">
            <v>0.013</v>
          </cell>
          <cell r="LB237">
            <v>0.03</v>
          </cell>
          <cell r="LC237">
            <v>0.002</v>
          </cell>
          <cell r="LD237">
            <v>0.16</v>
          </cell>
          <cell r="LE237">
            <v>0.011</v>
          </cell>
          <cell r="LF237">
            <v>0.04</v>
          </cell>
          <cell r="LG237">
            <v>0.002</v>
          </cell>
          <cell r="LH237">
            <v>0.02</v>
          </cell>
          <cell r="LI237">
            <v>0.007</v>
          </cell>
          <cell r="LJ237">
            <v>0.01</v>
          </cell>
          <cell r="LK237">
            <v>0</v>
          </cell>
          <cell r="LL237">
            <v>-0.06</v>
          </cell>
          <cell r="LM237">
            <v>0.001</v>
          </cell>
          <cell r="LN237">
            <v>0.3</v>
          </cell>
          <cell r="LO237">
            <v>0.004</v>
          </cell>
          <cell r="LP237">
            <v>0.3</v>
          </cell>
          <cell r="LQ237">
            <v>0.005</v>
          </cell>
          <cell r="LR237">
            <v>0.55</v>
          </cell>
          <cell r="LS237">
            <v>0.006</v>
          </cell>
          <cell r="LT237">
            <v>0.83</v>
          </cell>
          <cell r="LU237">
            <v>0.007</v>
          </cell>
        </row>
        <row r="237">
          <cell r="MH237">
            <v>0.45</v>
          </cell>
          <cell r="MI237">
            <v>0.004</v>
          </cell>
          <cell r="MJ237">
            <v>0.64</v>
          </cell>
          <cell r="MK237">
            <v>0.005</v>
          </cell>
          <cell r="ML237">
            <v>0.44</v>
          </cell>
          <cell r="MM237">
            <v>0.005</v>
          </cell>
          <cell r="MN237">
            <v>0.66</v>
          </cell>
          <cell r="MO237">
            <v>0.005</v>
          </cell>
          <cell r="MP237">
            <v>0.45</v>
          </cell>
          <cell r="MQ237">
            <v>0.004</v>
          </cell>
          <cell r="MR237">
            <v>0.77</v>
          </cell>
          <cell r="MS237">
            <v>0.008</v>
          </cell>
          <cell r="MT237">
            <v>0.35</v>
          </cell>
          <cell r="MU237">
            <v>0.007</v>
          </cell>
          <cell r="MV237">
            <v>0.78</v>
          </cell>
          <cell r="MW237">
            <v>0.013</v>
          </cell>
          <cell r="MX237">
            <v>1.45</v>
          </cell>
          <cell r="MY237">
            <v>0.015</v>
          </cell>
        </row>
        <row r="237">
          <cell r="NN237">
            <v>-1.87</v>
          </cell>
          <cell r="NO237">
            <v>0.013</v>
          </cell>
          <cell r="NP237">
            <v>-1.53</v>
          </cell>
          <cell r="NQ237">
            <v>0.008</v>
          </cell>
          <cell r="NR237">
            <v>0.88</v>
          </cell>
          <cell r="NS237">
            <v>0.01</v>
          </cell>
          <cell r="NT237">
            <v>0.9</v>
          </cell>
          <cell r="NU237">
            <v>0.008</v>
          </cell>
          <cell r="NV237">
            <v>0.84</v>
          </cell>
          <cell r="NW237">
            <v>0.012</v>
          </cell>
          <cell r="NX237">
            <v>0.92</v>
          </cell>
          <cell r="NY237">
            <v>0.009</v>
          </cell>
          <cell r="NZ237">
            <v>0.89</v>
          </cell>
          <cell r="OA237">
            <v>0.009</v>
          </cell>
          <cell r="OB237">
            <v>0.85</v>
          </cell>
          <cell r="OC237">
            <v>0.009</v>
          </cell>
          <cell r="OD237">
            <v>0.21</v>
          </cell>
          <cell r="OE237">
            <v>0.008</v>
          </cell>
          <cell r="OF237">
            <v>0.04</v>
          </cell>
          <cell r="OG237">
            <v>0.007</v>
          </cell>
          <cell r="OH237">
            <v>-0.08</v>
          </cell>
          <cell r="OI237">
            <v>0.004</v>
          </cell>
          <cell r="OJ237">
            <v>-0.26</v>
          </cell>
          <cell r="OK237">
            <v>0.003</v>
          </cell>
          <cell r="OL237">
            <v>0.02</v>
          </cell>
          <cell r="OM237">
            <v>0.001</v>
          </cell>
          <cell r="ON237">
            <v>0.05</v>
          </cell>
          <cell r="OO237">
            <v>0.001</v>
          </cell>
          <cell r="OP237">
            <v>0.07</v>
          </cell>
          <cell r="OQ237">
            <v>0.001</v>
          </cell>
          <cell r="OR237">
            <v>0</v>
          </cell>
          <cell r="OS237">
            <v>0.001</v>
          </cell>
        </row>
        <row r="237">
          <cell r="PF237">
            <v>0.05</v>
          </cell>
          <cell r="PG237">
            <v>0.001</v>
          </cell>
          <cell r="PH237">
            <v>0.04</v>
          </cell>
          <cell r="PI237">
            <v>0.001</v>
          </cell>
          <cell r="PJ237">
            <v>0.05</v>
          </cell>
          <cell r="PK237">
            <v>0.001</v>
          </cell>
          <cell r="PL237">
            <v>0.05</v>
          </cell>
          <cell r="PM237">
            <v>0.001</v>
          </cell>
          <cell r="PN237">
            <v>0.04</v>
          </cell>
          <cell r="PO237">
            <v>0.001</v>
          </cell>
          <cell r="PP237">
            <v>0.05</v>
          </cell>
          <cell r="PQ237">
            <v>0.003</v>
          </cell>
          <cell r="PR237">
            <v>-0.12</v>
          </cell>
          <cell r="PS237">
            <v>0.002</v>
          </cell>
          <cell r="PT237">
            <v>0.06</v>
          </cell>
          <cell r="PU237">
            <v>0.003</v>
          </cell>
          <cell r="PV237">
            <v>0.14</v>
          </cell>
          <cell r="PW237">
            <v>0.003</v>
          </cell>
        </row>
        <row r="237">
          <cell r="QL237">
            <v>-0.3</v>
          </cell>
          <cell r="QM237">
            <v>0.003</v>
          </cell>
          <cell r="QN237">
            <v>-0.31</v>
          </cell>
          <cell r="QO237">
            <v>0.002</v>
          </cell>
          <cell r="QP237">
            <v>0.11</v>
          </cell>
          <cell r="QQ237">
            <v>0.004</v>
          </cell>
          <cell r="QR237">
            <v>0.01</v>
          </cell>
          <cell r="QS237">
            <v>0.002</v>
          </cell>
          <cell r="QT237">
            <v>0.1</v>
          </cell>
          <cell r="QU237">
            <v>0.003</v>
          </cell>
          <cell r="QV237">
            <v>0.01</v>
          </cell>
          <cell r="QW237">
            <v>0.002</v>
          </cell>
          <cell r="QX237">
            <v>0.13</v>
          </cell>
          <cell r="QY237">
            <v>0.002</v>
          </cell>
          <cell r="QZ237">
            <v>0</v>
          </cell>
          <cell r="RA237">
            <v>0.002</v>
          </cell>
          <cell r="RB237">
            <v>0.01</v>
          </cell>
          <cell r="RC237">
            <v>0.002</v>
          </cell>
          <cell r="RD237">
            <v>-0.11</v>
          </cell>
          <cell r="RE237">
            <v>0.002</v>
          </cell>
          <cell r="RF237">
            <v>-0.05</v>
          </cell>
          <cell r="RG237">
            <v>0.002</v>
          </cell>
          <cell r="RH237">
            <v>-0.09</v>
          </cell>
          <cell r="RI237">
            <v>0.001</v>
          </cell>
          <cell r="RJ237">
            <v>0.19</v>
          </cell>
          <cell r="RK237">
            <v>0.001</v>
          </cell>
          <cell r="RL237">
            <v>0.24</v>
          </cell>
          <cell r="RM237">
            <v>0.002</v>
          </cell>
          <cell r="RN237">
            <v>0.11</v>
          </cell>
          <cell r="RO237">
            <v>0.002</v>
          </cell>
          <cell r="RP237">
            <v>0.54</v>
          </cell>
          <cell r="RQ237">
            <v>0.004</v>
          </cell>
        </row>
        <row r="237">
          <cell r="SF237">
            <v>-0.05</v>
          </cell>
          <cell r="SG237">
            <v>0.002</v>
          </cell>
          <cell r="SH237">
            <v>-0.21</v>
          </cell>
          <cell r="SI237">
            <v>0.003</v>
          </cell>
          <cell r="SJ237">
            <v>0.19</v>
          </cell>
          <cell r="SK237">
            <v>0.002</v>
          </cell>
          <cell r="SL237">
            <v>0.42</v>
          </cell>
          <cell r="SM237">
            <v>0.003</v>
          </cell>
          <cell r="SN237">
            <v>0.18</v>
          </cell>
          <cell r="SO237">
            <v>0.002</v>
          </cell>
          <cell r="SP237">
            <v>0.45</v>
          </cell>
          <cell r="SQ237">
            <v>0.003</v>
          </cell>
          <cell r="SR237">
            <v>0.17</v>
          </cell>
          <cell r="SS237">
            <v>0.001</v>
          </cell>
          <cell r="ST237">
            <v>0.42</v>
          </cell>
          <cell r="SU237">
            <v>0.003</v>
          </cell>
          <cell r="SV237">
            <v>0.12</v>
          </cell>
          <cell r="SW237">
            <v>0.001</v>
          </cell>
          <cell r="SX237">
            <v>0.15</v>
          </cell>
          <cell r="SY237">
            <v>0.002</v>
          </cell>
          <cell r="SZ237">
            <v>0</v>
          </cell>
          <cell r="TA237">
            <v>0</v>
          </cell>
          <cell r="TB237">
            <v>-0.03</v>
          </cell>
          <cell r="TC237">
            <v>0.002</v>
          </cell>
          <cell r="TD237">
            <v>-0.1</v>
          </cell>
          <cell r="TE237">
            <v>0.003</v>
          </cell>
          <cell r="TF237">
            <v>-0.44</v>
          </cell>
          <cell r="TG237">
            <v>0.009</v>
          </cell>
          <cell r="TH237">
            <v>-0.02</v>
          </cell>
          <cell r="TI237">
            <v>0.005</v>
          </cell>
          <cell r="TJ237">
            <v>-0.02</v>
          </cell>
          <cell r="TK237">
            <v>0.009</v>
          </cell>
        </row>
        <row r="237">
          <cell r="TZ237">
            <v>-0.43</v>
          </cell>
          <cell r="UA237">
            <v>0.005</v>
          </cell>
          <cell r="UB237">
            <v>0.79</v>
          </cell>
          <cell r="UC237">
            <v>0.009</v>
          </cell>
          <cell r="UD237">
            <v>-0.04</v>
          </cell>
          <cell r="UE237">
            <v>0.003</v>
          </cell>
          <cell r="UF237">
            <v>-0.17</v>
          </cell>
          <cell r="UG237">
            <v>0.008</v>
          </cell>
          <cell r="UH237">
            <v>-0.05</v>
          </cell>
          <cell r="UI237">
            <v>0.003</v>
          </cell>
          <cell r="UJ237">
            <v>-0.19</v>
          </cell>
          <cell r="UK237">
            <v>0.007</v>
          </cell>
          <cell r="UL237">
            <v>0.01</v>
          </cell>
          <cell r="UM237">
            <v>0.004</v>
          </cell>
          <cell r="UN237">
            <v>-0.05</v>
          </cell>
          <cell r="UO237">
            <v>0.006</v>
          </cell>
          <cell r="UP237">
            <v>-0.07</v>
          </cell>
          <cell r="UQ237">
            <v>0.004</v>
          </cell>
          <cell r="UR237">
            <v>-0.02</v>
          </cell>
          <cell r="US237">
            <v>0.005</v>
          </cell>
          <cell r="UT237">
            <v>-0.01</v>
          </cell>
          <cell r="UU237">
            <v>0.002</v>
          </cell>
          <cell r="UV237">
            <v>0.29</v>
          </cell>
          <cell r="UW237">
            <v>0.003</v>
          </cell>
          <cell r="UX237">
            <v>0.02</v>
          </cell>
          <cell r="UY237">
            <v>0.001</v>
          </cell>
          <cell r="UZ237">
            <v>0.12</v>
          </cell>
          <cell r="VA237">
            <v>0.001</v>
          </cell>
          <cell r="VB237">
            <v>0.12</v>
          </cell>
          <cell r="VC237">
            <v>0.001</v>
          </cell>
        </row>
        <row r="237">
          <cell r="VL237">
            <v>0.01</v>
          </cell>
          <cell r="VM237">
            <v>0</v>
          </cell>
          <cell r="VN237">
            <v>-0.06</v>
          </cell>
          <cell r="VO237">
            <v>0.001</v>
          </cell>
          <cell r="VP237">
            <v>0.03</v>
          </cell>
          <cell r="VQ237">
            <v>0</v>
          </cell>
          <cell r="VR237">
            <v>0.05</v>
          </cell>
          <cell r="VS237">
            <v>0</v>
          </cell>
          <cell r="VT237">
            <v>0.02</v>
          </cell>
          <cell r="VU237">
            <v>0</v>
          </cell>
          <cell r="VV237">
            <v>0</v>
          </cell>
          <cell r="VW237">
            <v>0</v>
          </cell>
          <cell r="VX237">
            <v>0.01</v>
          </cell>
          <cell r="VY237">
            <v>0</v>
          </cell>
          <cell r="VZ237">
            <v>-0.01</v>
          </cell>
          <cell r="WA237">
            <v>0</v>
          </cell>
          <cell r="WB237">
            <v>0.07</v>
          </cell>
          <cell r="WC237">
            <v>0.002</v>
          </cell>
          <cell r="WD237">
            <v>-0.03</v>
          </cell>
          <cell r="WE237">
            <v>0.002</v>
          </cell>
          <cell r="WF237">
            <v>-0.05</v>
          </cell>
          <cell r="WG237">
            <v>0.002</v>
          </cell>
          <cell r="WH237">
            <v>-0.05</v>
          </cell>
          <cell r="WI237">
            <v>0.001</v>
          </cell>
        </row>
        <row r="237">
          <cell r="WX237">
            <v>0.06</v>
          </cell>
          <cell r="WY237">
            <v>0.002</v>
          </cell>
          <cell r="WZ237">
            <v>0.13</v>
          </cell>
          <cell r="XA237">
            <v>0.001</v>
          </cell>
          <cell r="XB237">
            <v>0.02</v>
          </cell>
          <cell r="XC237">
            <v>0.002</v>
          </cell>
          <cell r="XD237">
            <v>-0.06</v>
          </cell>
          <cell r="XE237">
            <v>0.002</v>
          </cell>
          <cell r="XF237">
            <v>0.02</v>
          </cell>
          <cell r="XG237">
            <v>0.002</v>
          </cell>
          <cell r="XH237">
            <v>-0.06</v>
          </cell>
          <cell r="XI237">
            <v>0.002</v>
          </cell>
          <cell r="XJ237">
            <v>0.02</v>
          </cell>
          <cell r="XK237">
            <v>0.003</v>
          </cell>
          <cell r="XL237">
            <v>-0.05</v>
          </cell>
          <cell r="XM237">
            <v>0.002</v>
          </cell>
          <cell r="XN237">
            <v>0.02</v>
          </cell>
          <cell r="XO237">
            <v>0.002</v>
          </cell>
          <cell r="XP237">
            <v>-0.01</v>
          </cell>
          <cell r="XQ237">
            <v>0.001</v>
          </cell>
          <cell r="XR237">
            <v>0.04</v>
          </cell>
          <cell r="XS237">
            <v>0.001</v>
          </cell>
          <cell r="XT237">
            <v>0.02</v>
          </cell>
          <cell r="XU237">
            <v>0</v>
          </cell>
        </row>
        <row r="238">
          <cell r="B238" t="str">
            <v>KMS164</v>
          </cell>
          <cell r="C238" t="str">
            <v>Korea/N China</v>
          </cell>
          <cell r="D238">
            <v>37.8956</v>
          </cell>
          <cell r="E238">
            <v>127.7684</v>
          </cell>
          <cell r="F238">
            <v>0.18</v>
          </cell>
          <cell r="G238">
            <v>0.006</v>
          </cell>
          <cell r="H238">
            <v>1.64</v>
          </cell>
          <cell r="I238">
            <v>0.021</v>
          </cell>
          <cell r="J238">
            <v>3.17</v>
          </cell>
          <cell r="K238">
            <v>0.028</v>
          </cell>
          <cell r="L238">
            <v>0.1</v>
          </cell>
          <cell r="M238">
            <v>0.01</v>
          </cell>
          <cell r="N238">
            <v>3.08</v>
          </cell>
          <cell r="O238">
            <v>0.03</v>
          </cell>
        </row>
        <row r="238">
          <cell r="AH238">
            <v>0.15</v>
          </cell>
          <cell r="AI238">
            <v>0.006</v>
          </cell>
          <cell r="AJ238">
            <v>2.55</v>
          </cell>
          <cell r="AK238">
            <v>0.022</v>
          </cell>
          <cell r="AL238">
            <v>0.17</v>
          </cell>
          <cell r="AM238">
            <v>0.005</v>
          </cell>
          <cell r="AN238">
            <v>2.24</v>
          </cell>
          <cell r="AO238">
            <v>0.019</v>
          </cell>
          <cell r="AP238">
            <v>0.25</v>
          </cell>
          <cell r="AQ238">
            <v>0.006</v>
          </cell>
          <cell r="AR238">
            <v>2.37</v>
          </cell>
          <cell r="AS238">
            <v>0.019</v>
          </cell>
          <cell r="AT238">
            <v>-0.09</v>
          </cell>
          <cell r="AU238">
            <v>0.006</v>
          </cell>
          <cell r="AV238">
            <v>0.56</v>
          </cell>
          <cell r="AW238">
            <v>0.024</v>
          </cell>
        </row>
        <row r="238">
          <cell r="BB238">
            <v>0.07</v>
          </cell>
          <cell r="BC238">
            <v>0.001</v>
          </cell>
          <cell r="BD238">
            <v>0.22</v>
          </cell>
          <cell r="BE238">
            <v>0.002</v>
          </cell>
          <cell r="BF238">
            <v>-0.11</v>
          </cell>
          <cell r="BG238">
            <v>0.002</v>
          </cell>
          <cell r="BH238">
            <v>0.41</v>
          </cell>
          <cell r="BI238">
            <v>0.004</v>
          </cell>
        </row>
        <row r="238">
          <cell r="CB238">
            <v>0.01</v>
          </cell>
          <cell r="CC238">
            <v>0.001</v>
          </cell>
          <cell r="CD238">
            <v>0.29</v>
          </cell>
          <cell r="CE238">
            <v>0.002</v>
          </cell>
          <cell r="CF238">
            <v>0.02</v>
          </cell>
          <cell r="CG238">
            <v>0.001</v>
          </cell>
          <cell r="CH238">
            <v>0.25</v>
          </cell>
          <cell r="CI238">
            <v>0.002</v>
          </cell>
          <cell r="CJ238">
            <v>0.05</v>
          </cell>
          <cell r="CK238">
            <v>0.001</v>
          </cell>
          <cell r="CL238">
            <v>0.29</v>
          </cell>
          <cell r="CM238">
            <v>0.002</v>
          </cell>
          <cell r="CN238">
            <v>-0.01</v>
          </cell>
          <cell r="CO238">
            <v>0.001</v>
          </cell>
          <cell r="CP238">
            <v>0.2</v>
          </cell>
          <cell r="CQ238">
            <v>0.002</v>
          </cell>
        </row>
        <row r="238">
          <cell r="CV238">
            <v>-0.45</v>
          </cell>
          <cell r="CW238">
            <v>0.007</v>
          </cell>
          <cell r="CX238">
            <v>0.17</v>
          </cell>
          <cell r="CY238">
            <v>0.005</v>
          </cell>
          <cell r="CZ238">
            <v>-0.23</v>
          </cell>
          <cell r="DA238">
            <v>0.009</v>
          </cell>
          <cell r="DB238">
            <v>-0.2</v>
          </cell>
          <cell r="DC238">
            <v>0.008</v>
          </cell>
        </row>
        <row r="238">
          <cell r="DV238">
            <v>-0.29</v>
          </cell>
          <cell r="DW238">
            <v>0.005</v>
          </cell>
          <cell r="DX238">
            <v>0.04</v>
          </cell>
          <cell r="DY238">
            <v>0.002</v>
          </cell>
          <cell r="DZ238">
            <v>-0.28</v>
          </cell>
          <cell r="EA238">
            <v>0.005</v>
          </cell>
          <cell r="EB238">
            <v>0.06</v>
          </cell>
          <cell r="EC238">
            <v>0.003</v>
          </cell>
          <cell r="ED238">
            <v>-0.18</v>
          </cell>
          <cell r="EE238">
            <v>0.005</v>
          </cell>
          <cell r="EF238">
            <v>0.1</v>
          </cell>
          <cell r="EG238">
            <v>0.003</v>
          </cell>
          <cell r="EH238">
            <v>-0.25</v>
          </cell>
          <cell r="EI238">
            <v>0.006</v>
          </cell>
          <cell r="EJ238">
            <v>0</v>
          </cell>
          <cell r="EK238">
            <v>0.003</v>
          </cell>
        </row>
        <row r="238">
          <cell r="EP238">
            <v>0.06</v>
          </cell>
          <cell r="EQ238">
            <v>0</v>
          </cell>
          <cell r="ER238">
            <v>0.02</v>
          </cell>
          <cell r="ES238">
            <v>0</v>
          </cell>
          <cell r="ET238">
            <v>-0.06</v>
          </cell>
          <cell r="EU238">
            <v>0.001</v>
          </cell>
          <cell r="EV238">
            <v>0.06</v>
          </cell>
          <cell r="EW238">
            <v>0</v>
          </cell>
        </row>
        <row r="238">
          <cell r="FP238">
            <v>0.01</v>
          </cell>
          <cell r="FQ238">
            <v>0</v>
          </cell>
          <cell r="FR238">
            <v>0.03</v>
          </cell>
          <cell r="FS238">
            <v>0</v>
          </cell>
          <cell r="FT238">
            <v>0.01</v>
          </cell>
          <cell r="FU238">
            <v>0.001</v>
          </cell>
          <cell r="FV238">
            <v>0.03</v>
          </cell>
          <cell r="FW238">
            <v>0</v>
          </cell>
          <cell r="FX238">
            <v>0.02</v>
          </cell>
          <cell r="FY238">
            <v>0</v>
          </cell>
          <cell r="FZ238">
            <v>0.03</v>
          </cell>
          <cell r="GA238">
            <v>0</v>
          </cell>
          <cell r="GB238">
            <v>0</v>
          </cell>
          <cell r="GC238">
            <v>0.001</v>
          </cell>
          <cell r="GD238">
            <v>0.03</v>
          </cell>
          <cell r="GE238">
            <v>0</v>
          </cell>
        </row>
        <row r="238">
          <cell r="GJ238">
            <v>81.76</v>
          </cell>
          <cell r="GK238">
            <v>0.887</v>
          </cell>
          <cell r="GL238">
            <v>470.25</v>
          </cell>
          <cell r="GM238">
            <v>5.476</v>
          </cell>
          <cell r="GN238">
            <v>57.72</v>
          </cell>
          <cell r="GO238">
            <v>1.537</v>
          </cell>
          <cell r="GP238">
            <v>768.74</v>
          </cell>
          <cell r="GQ238">
            <v>5.296</v>
          </cell>
        </row>
        <row r="238">
          <cell r="HJ238">
            <v>59.99</v>
          </cell>
          <cell r="HK238">
            <v>1.042</v>
          </cell>
          <cell r="HL238">
            <v>623.63</v>
          </cell>
          <cell r="HM238">
            <v>4.741</v>
          </cell>
          <cell r="HN238">
            <v>61.42</v>
          </cell>
          <cell r="HO238">
            <v>1.173</v>
          </cell>
          <cell r="HP238">
            <v>629.14</v>
          </cell>
          <cell r="HQ238">
            <v>4.256</v>
          </cell>
          <cell r="HR238">
            <v>75.6</v>
          </cell>
          <cell r="HS238">
            <v>1.096</v>
          </cell>
          <cell r="HT238">
            <v>578.54</v>
          </cell>
          <cell r="HU238">
            <v>4.857</v>
          </cell>
          <cell r="HV238">
            <v>3.18</v>
          </cell>
          <cell r="HW238">
            <v>0.799</v>
          </cell>
          <cell r="HX238">
            <v>83.9</v>
          </cell>
          <cell r="HY238">
            <v>3.446</v>
          </cell>
        </row>
        <row r="238">
          <cell r="IB238">
            <v>0.29</v>
          </cell>
          <cell r="IC238">
            <v>0.004</v>
          </cell>
          <cell r="ID238">
            <v>0.18</v>
          </cell>
          <cell r="IE238">
            <v>0.003</v>
          </cell>
          <cell r="IF238">
            <v>0.15</v>
          </cell>
          <cell r="IG238">
            <v>0.006</v>
          </cell>
          <cell r="IH238">
            <v>0.22</v>
          </cell>
          <cell r="II238">
            <v>0.005</v>
          </cell>
        </row>
        <row r="238">
          <cell r="JB238">
            <v>0.29</v>
          </cell>
          <cell r="JC238">
            <v>0.006</v>
          </cell>
          <cell r="JD238">
            <v>0.22</v>
          </cell>
          <cell r="JE238">
            <v>0.004</v>
          </cell>
          <cell r="JF238">
            <v>0.26</v>
          </cell>
          <cell r="JG238">
            <v>0.006</v>
          </cell>
          <cell r="JH238">
            <v>0.24</v>
          </cell>
          <cell r="JI238">
            <v>0.004</v>
          </cell>
          <cell r="JJ238">
            <v>0.28</v>
          </cell>
          <cell r="JK238">
            <v>0.006</v>
          </cell>
          <cell r="JL238">
            <v>0.23</v>
          </cell>
          <cell r="JM238">
            <v>0.003</v>
          </cell>
          <cell r="JN238">
            <v>-0.11</v>
          </cell>
          <cell r="JO238">
            <v>0.004</v>
          </cell>
          <cell r="JP238">
            <v>-0.06</v>
          </cell>
          <cell r="JQ238">
            <v>0.003</v>
          </cell>
        </row>
        <row r="238">
          <cell r="JT238">
            <v>0.02</v>
          </cell>
          <cell r="JU238">
            <v>0.002</v>
          </cell>
          <cell r="JV238">
            <v>0.11</v>
          </cell>
          <cell r="JW238">
            <v>0.004</v>
          </cell>
          <cell r="JX238">
            <v>0.06</v>
          </cell>
          <cell r="JY238">
            <v>0.002</v>
          </cell>
          <cell r="JZ238">
            <v>0.32</v>
          </cell>
          <cell r="KA238">
            <v>0.007</v>
          </cell>
        </row>
        <row r="238">
          <cell r="KT238">
            <v>0.01</v>
          </cell>
          <cell r="KU238">
            <v>0.001</v>
          </cell>
          <cell r="KV238">
            <v>0.24</v>
          </cell>
          <cell r="KW238">
            <v>0.004</v>
          </cell>
          <cell r="KX238">
            <v>0.02</v>
          </cell>
          <cell r="KY238">
            <v>0.002</v>
          </cell>
          <cell r="KZ238">
            <v>0.24</v>
          </cell>
          <cell r="LA238">
            <v>0.005</v>
          </cell>
          <cell r="LB238">
            <v>0.03</v>
          </cell>
          <cell r="LC238">
            <v>0.001</v>
          </cell>
          <cell r="LD238">
            <v>0.18</v>
          </cell>
          <cell r="LE238">
            <v>0.004</v>
          </cell>
          <cell r="LF238">
            <v>0.05</v>
          </cell>
          <cell r="LG238">
            <v>0.001</v>
          </cell>
          <cell r="LH238">
            <v>0.13</v>
          </cell>
          <cell r="LI238">
            <v>0.003</v>
          </cell>
        </row>
        <row r="238">
          <cell r="LN238">
            <v>0.31</v>
          </cell>
          <cell r="LO238">
            <v>0.003</v>
          </cell>
          <cell r="LP238">
            <v>0.53</v>
          </cell>
          <cell r="LQ238">
            <v>0.005</v>
          </cell>
          <cell r="LR238">
            <v>0.34</v>
          </cell>
          <cell r="LS238">
            <v>0.005</v>
          </cell>
          <cell r="LT238">
            <v>0.52</v>
          </cell>
          <cell r="LU238">
            <v>0.005</v>
          </cell>
        </row>
        <row r="238">
          <cell r="MH238">
            <v>0.35</v>
          </cell>
          <cell r="MI238">
            <v>0.004</v>
          </cell>
          <cell r="MJ238">
            <v>0.55</v>
          </cell>
          <cell r="MK238">
            <v>0.004</v>
          </cell>
          <cell r="ML238">
            <v>0.34</v>
          </cell>
          <cell r="MM238">
            <v>0.004</v>
          </cell>
          <cell r="MN238">
            <v>0.57</v>
          </cell>
          <cell r="MO238">
            <v>0.004</v>
          </cell>
          <cell r="MP238">
            <v>0.3</v>
          </cell>
          <cell r="MQ238">
            <v>0.004</v>
          </cell>
          <cell r="MR238">
            <v>0.72</v>
          </cell>
          <cell r="MS238">
            <v>0.007</v>
          </cell>
          <cell r="MT238">
            <v>0.42</v>
          </cell>
          <cell r="MU238">
            <v>0.007</v>
          </cell>
          <cell r="MV238">
            <v>0.39</v>
          </cell>
          <cell r="MW238">
            <v>0.009</v>
          </cell>
          <cell r="MX238">
            <v>0.98</v>
          </cell>
          <cell r="MY238">
            <v>0.008</v>
          </cell>
        </row>
        <row r="238">
          <cell r="NR238">
            <v>0.64</v>
          </cell>
          <cell r="NS238">
            <v>0.009</v>
          </cell>
          <cell r="NT238">
            <v>0.68</v>
          </cell>
          <cell r="NU238">
            <v>0.006</v>
          </cell>
          <cell r="NV238">
            <v>0.62</v>
          </cell>
          <cell r="NW238">
            <v>0.008</v>
          </cell>
          <cell r="NX238">
            <v>0.7</v>
          </cell>
          <cell r="NY238">
            <v>0.006</v>
          </cell>
          <cell r="NZ238">
            <v>0.56</v>
          </cell>
          <cell r="OA238">
            <v>0.008</v>
          </cell>
          <cell r="OB238">
            <v>0.66</v>
          </cell>
          <cell r="OC238">
            <v>0.006</v>
          </cell>
          <cell r="OD238">
            <v>0.09</v>
          </cell>
          <cell r="OE238">
            <v>0.006</v>
          </cell>
          <cell r="OF238">
            <v>0.09</v>
          </cell>
          <cell r="OG238">
            <v>0.006</v>
          </cell>
        </row>
        <row r="238">
          <cell r="OL238">
            <v>0.02</v>
          </cell>
          <cell r="OM238">
            <v>0.001</v>
          </cell>
          <cell r="ON238">
            <v>0.07</v>
          </cell>
          <cell r="OO238">
            <v>0.001</v>
          </cell>
          <cell r="OP238">
            <v>0.05</v>
          </cell>
          <cell r="OQ238">
            <v>0.001</v>
          </cell>
          <cell r="OR238">
            <v>0.01</v>
          </cell>
          <cell r="OS238">
            <v>0.001</v>
          </cell>
        </row>
        <row r="238">
          <cell r="PF238">
            <v>0.04</v>
          </cell>
          <cell r="PG238">
            <v>0.001</v>
          </cell>
          <cell r="PH238">
            <v>0.05</v>
          </cell>
          <cell r="PI238">
            <v>0.001</v>
          </cell>
          <cell r="PJ238">
            <v>0.03</v>
          </cell>
          <cell r="PK238">
            <v>0.001</v>
          </cell>
          <cell r="PL238">
            <v>0.05</v>
          </cell>
          <cell r="PM238">
            <v>0.001</v>
          </cell>
          <cell r="PN238">
            <v>0.03</v>
          </cell>
          <cell r="PO238">
            <v>0.001</v>
          </cell>
          <cell r="PP238">
            <v>0.1</v>
          </cell>
          <cell r="PQ238">
            <v>0.002</v>
          </cell>
          <cell r="PR238">
            <v>-0.05</v>
          </cell>
          <cell r="PS238">
            <v>0.002</v>
          </cell>
          <cell r="PT238">
            <v>0.03</v>
          </cell>
          <cell r="PU238">
            <v>0.003</v>
          </cell>
          <cell r="PV238">
            <v>0</v>
          </cell>
          <cell r="PW238">
            <v>0.002</v>
          </cell>
        </row>
        <row r="238">
          <cell r="QP238">
            <v>0.11</v>
          </cell>
          <cell r="QQ238">
            <v>0.002</v>
          </cell>
          <cell r="QR238">
            <v>-0.04</v>
          </cell>
          <cell r="QS238">
            <v>0.002</v>
          </cell>
          <cell r="QT238">
            <v>0.1</v>
          </cell>
          <cell r="QU238">
            <v>0.002</v>
          </cell>
          <cell r="QV238">
            <v>-0.04</v>
          </cell>
          <cell r="QW238">
            <v>0.002</v>
          </cell>
          <cell r="QX238">
            <v>0.07</v>
          </cell>
          <cell r="QY238">
            <v>0.002</v>
          </cell>
          <cell r="QZ238">
            <v>-0.03</v>
          </cell>
          <cell r="RA238">
            <v>0.002</v>
          </cell>
          <cell r="RB238">
            <v>-0.01</v>
          </cell>
          <cell r="RC238">
            <v>0.002</v>
          </cell>
          <cell r="RD238">
            <v>-0.08</v>
          </cell>
          <cell r="RE238">
            <v>0.002</v>
          </cell>
        </row>
        <row r="238">
          <cell r="RJ238">
            <v>0.19</v>
          </cell>
          <cell r="RK238">
            <v>0.001</v>
          </cell>
          <cell r="RL238">
            <v>0.26</v>
          </cell>
          <cell r="RM238">
            <v>0.001</v>
          </cell>
          <cell r="RN238">
            <v>0.11</v>
          </cell>
          <cell r="RO238">
            <v>0.002</v>
          </cell>
          <cell r="RP238">
            <v>0.42</v>
          </cell>
          <cell r="RQ238">
            <v>0.003</v>
          </cell>
        </row>
        <row r="238">
          <cell r="SJ238">
            <v>0.19</v>
          </cell>
          <cell r="SK238">
            <v>0.001</v>
          </cell>
          <cell r="SL238">
            <v>0.36</v>
          </cell>
          <cell r="SM238">
            <v>0.002</v>
          </cell>
          <cell r="SN238">
            <v>0.18</v>
          </cell>
          <cell r="SO238">
            <v>0.001</v>
          </cell>
          <cell r="SP238">
            <v>0.38</v>
          </cell>
          <cell r="SQ238">
            <v>0.002</v>
          </cell>
          <cell r="SR238">
            <v>0.14</v>
          </cell>
          <cell r="SS238">
            <v>0.001</v>
          </cell>
          <cell r="ST238">
            <v>0.37</v>
          </cell>
          <cell r="SU238">
            <v>0.002</v>
          </cell>
          <cell r="SV238">
            <v>0.08</v>
          </cell>
          <cell r="SW238">
            <v>0.001</v>
          </cell>
          <cell r="SX238">
            <v>0.14</v>
          </cell>
          <cell r="SY238">
            <v>0.002</v>
          </cell>
        </row>
        <row r="238">
          <cell r="TD238">
            <v>-0.03</v>
          </cell>
          <cell r="TE238">
            <v>0.002</v>
          </cell>
          <cell r="TF238">
            <v>-0.27</v>
          </cell>
          <cell r="TG238">
            <v>0.007</v>
          </cell>
          <cell r="TH238">
            <v>-0.07</v>
          </cell>
          <cell r="TI238">
            <v>0.003</v>
          </cell>
          <cell r="TJ238">
            <v>-0.06</v>
          </cell>
          <cell r="TK238">
            <v>0.006</v>
          </cell>
        </row>
        <row r="238">
          <cell r="UD238">
            <v>0</v>
          </cell>
          <cell r="UE238">
            <v>0.002</v>
          </cell>
          <cell r="UF238">
            <v>-0.04</v>
          </cell>
          <cell r="UG238">
            <v>0.006</v>
          </cell>
          <cell r="UH238">
            <v>0.02</v>
          </cell>
          <cell r="UI238">
            <v>0.002</v>
          </cell>
          <cell r="UJ238">
            <v>-0.07</v>
          </cell>
          <cell r="UK238">
            <v>0.005</v>
          </cell>
          <cell r="UL238">
            <v>0.06</v>
          </cell>
          <cell r="UM238">
            <v>0.002</v>
          </cell>
          <cell r="UN238">
            <v>-0.03</v>
          </cell>
          <cell r="UO238">
            <v>0.004</v>
          </cell>
          <cell r="UP238">
            <v>0</v>
          </cell>
          <cell r="UQ238">
            <v>0.002</v>
          </cell>
          <cell r="UR238">
            <v>0.04</v>
          </cell>
          <cell r="US238">
            <v>0.004</v>
          </cell>
        </row>
        <row r="238">
          <cell r="UX238">
            <v>0.02</v>
          </cell>
          <cell r="UY238">
            <v>0</v>
          </cell>
          <cell r="UZ238">
            <v>0.11</v>
          </cell>
          <cell r="VA238">
            <v>0.001</v>
          </cell>
          <cell r="VB238">
            <v>0.12</v>
          </cell>
          <cell r="VC238">
            <v>0.001</v>
          </cell>
        </row>
        <row r="238">
          <cell r="VP238">
            <v>0.03</v>
          </cell>
          <cell r="VQ238">
            <v>0</v>
          </cell>
          <cell r="VR238">
            <v>0.05</v>
          </cell>
          <cell r="VS238">
            <v>0</v>
          </cell>
          <cell r="VT238">
            <v>0.02</v>
          </cell>
          <cell r="VU238">
            <v>0</v>
          </cell>
          <cell r="VV238">
            <v>0</v>
          </cell>
          <cell r="VW238">
            <v>0</v>
          </cell>
        </row>
        <row r="238">
          <cell r="WB238">
            <v>0.09</v>
          </cell>
          <cell r="WC238">
            <v>0.002</v>
          </cell>
          <cell r="WD238">
            <v>-0.09</v>
          </cell>
          <cell r="WE238">
            <v>0.001</v>
          </cell>
          <cell r="WF238">
            <v>-0.03</v>
          </cell>
          <cell r="WG238">
            <v>0.002</v>
          </cell>
          <cell r="WH238">
            <v>0.02</v>
          </cell>
          <cell r="WI238">
            <v>0.001</v>
          </cell>
        </row>
        <row r="238">
          <cell r="XB238">
            <v>0.05</v>
          </cell>
          <cell r="XC238">
            <v>0.001</v>
          </cell>
          <cell r="XD238">
            <v>-0.04</v>
          </cell>
          <cell r="XE238">
            <v>0.001</v>
          </cell>
          <cell r="XF238">
            <v>0.07</v>
          </cell>
          <cell r="XG238">
            <v>0.002</v>
          </cell>
          <cell r="XH238">
            <v>-0.04</v>
          </cell>
          <cell r="XI238">
            <v>0.001</v>
          </cell>
          <cell r="XJ238">
            <v>0.07</v>
          </cell>
          <cell r="XK238">
            <v>0.002</v>
          </cell>
          <cell r="XL238">
            <v>-0.03</v>
          </cell>
          <cell r="XM238">
            <v>0.001</v>
          </cell>
          <cell r="XN238">
            <v>0.05</v>
          </cell>
          <cell r="XO238">
            <v>0.002</v>
          </cell>
          <cell r="XP238">
            <v>0</v>
          </cell>
          <cell r="XQ238">
            <v>0.001</v>
          </cell>
        </row>
        <row r="239">
          <cell r="B239" t="str">
            <v>KMS165</v>
          </cell>
          <cell r="C239" t="str">
            <v>Korea/N China</v>
          </cell>
          <cell r="D239">
            <v>37.8729</v>
          </cell>
          <cell r="E239">
            <v>127.5221</v>
          </cell>
          <cell r="F239">
            <v>-0.12</v>
          </cell>
          <cell r="G239">
            <v>0.007</v>
          </cell>
          <cell r="H239">
            <v>1.09</v>
          </cell>
          <cell r="I239">
            <v>0.025</v>
          </cell>
          <cell r="J239">
            <v>2.05</v>
          </cell>
          <cell r="K239">
            <v>0.031</v>
          </cell>
          <cell r="L239">
            <v>-0.11</v>
          </cell>
          <cell r="M239">
            <v>0.01</v>
          </cell>
          <cell r="N239">
            <v>1.9</v>
          </cell>
          <cell r="O239">
            <v>0.03</v>
          </cell>
        </row>
        <row r="239">
          <cell r="AD239">
            <v>-1.29</v>
          </cell>
          <cell r="AE239">
            <v>0.02</v>
          </cell>
          <cell r="AF239">
            <v>-0.57</v>
          </cell>
          <cell r="AG239">
            <v>0.075</v>
          </cell>
          <cell r="AH239">
            <v>-0.12</v>
          </cell>
          <cell r="AI239">
            <v>0.006</v>
          </cell>
          <cell r="AJ239">
            <v>1.71</v>
          </cell>
          <cell r="AK239">
            <v>0.026</v>
          </cell>
          <cell r="AL239">
            <v>-0.17</v>
          </cell>
          <cell r="AM239">
            <v>0.007</v>
          </cell>
          <cell r="AN239">
            <v>1.57</v>
          </cell>
          <cell r="AO239">
            <v>0.021</v>
          </cell>
          <cell r="AP239">
            <v>-0.08</v>
          </cell>
          <cell r="AQ239">
            <v>0.007</v>
          </cell>
          <cell r="AR239">
            <v>1.7</v>
          </cell>
          <cell r="AS239">
            <v>0.022</v>
          </cell>
          <cell r="AT239">
            <v>-0.28</v>
          </cell>
          <cell r="AU239">
            <v>0.006</v>
          </cell>
          <cell r="AV239">
            <v>0.59</v>
          </cell>
          <cell r="AW239">
            <v>0.021</v>
          </cell>
          <cell r="AX239">
            <v>-0.12</v>
          </cell>
          <cell r="AY239">
            <v>0.007</v>
          </cell>
          <cell r="AZ239">
            <v>0.08</v>
          </cell>
          <cell r="BA239">
            <v>0.014</v>
          </cell>
          <cell r="BB239">
            <v>0</v>
          </cell>
          <cell r="BC239">
            <v>0.001</v>
          </cell>
          <cell r="BD239">
            <v>0.19</v>
          </cell>
          <cell r="BE239">
            <v>0.002</v>
          </cell>
          <cell r="BF239">
            <v>-0.13</v>
          </cell>
          <cell r="BG239">
            <v>0.002</v>
          </cell>
          <cell r="BH239">
            <v>0.24</v>
          </cell>
          <cell r="BI239">
            <v>0.004</v>
          </cell>
        </row>
        <row r="239">
          <cell r="BX239">
            <v>-0.22</v>
          </cell>
          <cell r="BY239">
            <v>0.003</v>
          </cell>
          <cell r="BZ239">
            <v>0.36</v>
          </cell>
          <cell r="CA239">
            <v>0.007</v>
          </cell>
          <cell r="CB239">
            <v>-0.05</v>
          </cell>
          <cell r="CC239">
            <v>0.001</v>
          </cell>
          <cell r="CD239">
            <v>0.22</v>
          </cell>
          <cell r="CE239">
            <v>0.002</v>
          </cell>
          <cell r="CF239">
            <v>-0.05</v>
          </cell>
          <cell r="CG239">
            <v>0.001</v>
          </cell>
          <cell r="CH239">
            <v>0.2</v>
          </cell>
          <cell r="CI239">
            <v>0.003</v>
          </cell>
          <cell r="CJ239">
            <v>-0.03</v>
          </cell>
          <cell r="CK239">
            <v>0.001</v>
          </cell>
          <cell r="CL239">
            <v>0.16</v>
          </cell>
          <cell r="CM239">
            <v>0.002</v>
          </cell>
          <cell r="CN239">
            <v>-0.06</v>
          </cell>
          <cell r="CO239">
            <v>0.001</v>
          </cell>
          <cell r="CP239">
            <v>0.14</v>
          </cell>
          <cell r="CQ239">
            <v>0.002</v>
          </cell>
          <cell r="CR239">
            <v>-0.03</v>
          </cell>
          <cell r="CS239">
            <v>0</v>
          </cell>
          <cell r="CT239">
            <v>0.09</v>
          </cell>
          <cell r="CU239">
            <v>0.002</v>
          </cell>
          <cell r="CV239">
            <v>-0.59</v>
          </cell>
          <cell r="CW239">
            <v>0.008</v>
          </cell>
          <cell r="CX239">
            <v>0.12</v>
          </cell>
          <cell r="CY239">
            <v>0.005</v>
          </cell>
          <cell r="CZ239">
            <v>-0.55</v>
          </cell>
          <cell r="DA239">
            <v>0.015</v>
          </cell>
          <cell r="DB239">
            <v>-0.26</v>
          </cell>
          <cell r="DC239">
            <v>0.011</v>
          </cell>
        </row>
        <row r="239">
          <cell r="DR239">
            <v>-0.82</v>
          </cell>
          <cell r="DS239">
            <v>0.008</v>
          </cell>
          <cell r="DT239">
            <v>0.05</v>
          </cell>
          <cell r="DU239">
            <v>0.005</v>
          </cell>
          <cell r="DV239">
            <v>-0.59</v>
          </cell>
          <cell r="DW239">
            <v>0.007</v>
          </cell>
          <cell r="DX239">
            <v>-0.01</v>
          </cell>
          <cell r="DY239">
            <v>0.002</v>
          </cell>
          <cell r="DZ239">
            <v>-0.66</v>
          </cell>
          <cell r="EA239">
            <v>0.006</v>
          </cell>
          <cell r="EB239">
            <v>-0.03</v>
          </cell>
          <cell r="EC239">
            <v>0.003</v>
          </cell>
          <cell r="ED239">
            <v>-0.56</v>
          </cell>
          <cell r="EE239">
            <v>0.006</v>
          </cell>
          <cell r="EF239">
            <v>0</v>
          </cell>
          <cell r="EG239">
            <v>0.003</v>
          </cell>
          <cell r="EH239">
            <v>-0.58</v>
          </cell>
          <cell r="EI239">
            <v>0.006</v>
          </cell>
          <cell r="EJ239">
            <v>-0.05</v>
          </cell>
          <cell r="EK239">
            <v>0.003</v>
          </cell>
          <cell r="EL239">
            <v>-0.24</v>
          </cell>
          <cell r="EM239">
            <v>0.004</v>
          </cell>
          <cell r="EN239">
            <v>0.02</v>
          </cell>
          <cell r="EO239">
            <v>0.001</v>
          </cell>
          <cell r="EP239">
            <v>0.03</v>
          </cell>
          <cell r="EQ239">
            <v>0.001</v>
          </cell>
          <cell r="ER239">
            <v>0.02</v>
          </cell>
          <cell r="ES239">
            <v>0</v>
          </cell>
          <cell r="ET239">
            <v>-0.03</v>
          </cell>
          <cell r="EU239">
            <v>0.001</v>
          </cell>
          <cell r="EV239">
            <v>0.05</v>
          </cell>
          <cell r="EW239">
            <v>0</v>
          </cell>
        </row>
        <row r="239">
          <cell r="FL239">
            <v>-0.06</v>
          </cell>
          <cell r="FM239">
            <v>0.001</v>
          </cell>
          <cell r="FN239">
            <v>0.04</v>
          </cell>
          <cell r="FO239">
            <v>0.001</v>
          </cell>
          <cell r="FP239">
            <v>0.01</v>
          </cell>
          <cell r="FQ239">
            <v>0</v>
          </cell>
          <cell r="FR239">
            <v>0.02</v>
          </cell>
          <cell r="FS239">
            <v>0</v>
          </cell>
          <cell r="FT239">
            <v>0.01</v>
          </cell>
          <cell r="FU239">
            <v>0.001</v>
          </cell>
          <cell r="FV239">
            <v>0.02</v>
          </cell>
          <cell r="FW239">
            <v>0</v>
          </cell>
          <cell r="FX239">
            <v>0.01</v>
          </cell>
          <cell r="FY239">
            <v>0</v>
          </cell>
          <cell r="FZ239">
            <v>0.02</v>
          </cell>
          <cell r="GA239">
            <v>0</v>
          </cell>
          <cell r="GB239">
            <v>0</v>
          </cell>
          <cell r="GC239">
            <v>0.001</v>
          </cell>
          <cell r="GD239">
            <v>0.02</v>
          </cell>
          <cell r="GE239">
            <v>0</v>
          </cell>
          <cell r="GF239">
            <v>-0.01</v>
          </cell>
          <cell r="GG239">
            <v>0</v>
          </cell>
          <cell r="GH239">
            <v>0.01</v>
          </cell>
          <cell r="GI239">
            <v>0</v>
          </cell>
          <cell r="GJ239">
            <v>25.74</v>
          </cell>
          <cell r="GK239">
            <v>1.396</v>
          </cell>
          <cell r="GL239">
            <v>386.47</v>
          </cell>
          <cell r="GM239">
            <v>4.866</v>
          </cell>
          <cell r="GN239">
            <v>91.22</v>
          </cell>
          <cell r="GO239">
            <v>1.861</v>
          </cell>
          <cell r="GP239">
            <v>577.04</v>
          </cell>
          <cell r="GQ239">
            <v>5.975</v>
          </cell>
        </row>
        <row r="239">
          <cell r="HF239">
            <v>-137.93</v>
          </cell>
          <cell r="HG239">
            <v>3.682</v>
          </cell>
          <cell r="HH239">
            <v>-356.24</v>
          </cell>
          <cell r="HI239">
            <v>8.33</v>
          </cell>
          <cell r="HJ239">
            <v>49.2</v>
          </cell>
          <cell r="HK239">
            <v>1.189</v>
          </cell>
          <cell r="HL239">
            <v>543.58</v>
          </cell>
          <cell r="HM239">
            <v>5.302</v>
          </cell>
          <cell r="HN239">
            <v>45.62</v>
          </cell>
          <cell r="HO239">
            <v>1.488</v>
          </cell>
          <cell r="HP239">
            <v>537.05</v>
          </cell>
          <cell r="HQ239">
            <v>5.182</v>
          </cell>
          <cell r="HR239">
            <v>57.39</v>
          </cell>
          <cell r="HS239">
            <v>1.361</v>
          </cell>
          <cell r="HT239">
            <v>493.66</v>
          </cell>
          <cell r="HU239">
            <v>5.016</v>
          </cell>
          <cell r="HV239">
            <v>3.64</v>
          </cell>
          <cell r="HW239">
            <v>0.999</v>
          </cell>
          <cell r="HX239">
            <v>132.35</v>
          </cell>
          <cell r="HY239">
            <v>4.75</v>
          </cell>
          <cell r="HZ239">
            <v>-98.99</v>
          </cell>
          <cell r="IA239">
            <v>3.302</v>
          </cell>
          <cell r="IB239">
            <v>0.05</v>
          </cell>
          <cell r="IC239">
            <v>0.006</v>
          </cell>
          <cell r="ID239">
            <v>0.16</v>
          </cell>
          <cell r="IE239">
            <v>0.004</v>
          </cell>
          <cell r="IF239">
            <v>0.07</v>
          </cell>
          <cell r="IG239">
            <v>0.008</v>
          </cell>
          <cell r="IH239">
            <v>0.14</v>
          </cell>
          <cell r="II239">
            <v>0.006</v>
          </cell>
        </row>
        <row r="239">
          <cell r="IX239">
            <v>-1.22</v>
          </cell>
          <cell r="IY239">
            <v>0.009</v>
          </cell>
          <cell r="IZ239">
            <v>-0.42</v>
          </cell>
          <cell r="JA239">
            <v>0.005</v>
          </cell>
          <cell r="JB239">
            <v>0.04</v>
          </cell>
          <cell r="JC239">
            <v>0.007</v>
          </cell>
          <cell r="JD239">
            <v>0.21</v>
          </cell>
          <cell r="JE239">
            <v>0.005</v>
          </cell>
          <cell r="JF239">
            <v>0.08</v>
          </cell>
          <cell r="JG239">
            <v>0.007</v>
          </cell>
          <cell r="JH239">
            <v>0.23</v>
          </cell>
          <cell r="JI239">
            <v>0.004</v>
          </cell>
          <cell r="JJ239">
            <v>0.09</v>
          </cell>
          <cell r="JK239">
            <v>0.006</v>
          </cell>
          <cell r="JL239">
            <v>0.17</v>
          </cell>
          <cell r="JM239">
            <v>0.004</v>
          </cell>
          <cell r="JN239">
            <v>-0.14</v>
          </cell>
          <cell r="JO239">
            <v>0.004</v>
          </cell>
          <cell r="JP239">
            <v>-0.04</v>
          </cell>
          <cell r="JQ239">
            <v>0.004</v>
          </cell>
          <cell r="JR239">
            <v>-0.1</v>
          </cell>
          <cell r="JS239">
            <v>0.001</v>
          </cell>
          <cell r="JT239">
            <v>0.05</v>
          </cell>
          <cell r="JU239">
            <v>0.002</v>
          </cell>
          <cell r="JV239">
            <v>0.13</v>
          </cell>
          <cell r="JW239">
            <v>0.004</v>
          </cell>
          <cell r="JX239">
            <v>0.08</v>
          </cell>
          <cell r="JY239">
            <v>0.002</v>
          </cell>
          <cell r="JZ239">
            <v>0.22</v>
          </cell>
          <cell r="KA239">
            <v>0.007</v>
          </cell>
        </row>
        <row r="239">
          <cell r="KP239">
            <v>0.18</v>
          </cell>
          <cell r="KQ239">
            <v>0.002</v>
          </cell>
          <cell r="KR239">
            <v>0.15</v>
          </cell>
          <cell r="KS239">
            <v>0.005</v>
          </cell>
          <cell r="KT239">
            <v>0.06</v>
          </cell>
          <cell r="KU239">
            <v>0.002</v>
          </cell>
          <cell r="KV239">
            <v>0.21</v>
          </cell>
          <cell r="KW239">
            <v>0.005</v>
          </cell>
          <cell r="KX239">
            <v>0.04</v>
          </cell>
          <cell r="KY239">
            <v>0.002</v>
          </cell>
          <cell r="KZ239">
            <v>0.16</v>
          </cell>
          <cell r="LA239">
            <v>0.005</v>
          </cell>
          <cell r="LB239">
            <v>0.04</v>
          </cell>
          <cell r="LC239">
            <v>0.002</v>
          </cell>
          <cell r="LD239">
            <v>0.16</v>
          </cell>
          <cell r="LE239">
            <v>0.005</v>
          </cell>
          <cell r="LF239">
            <v>0.05</v>
          </cell>
          <cell r="LG239">
            <v>0.001</v>
          </cell>
          <cell r="LH239">
            <v>0.14</v>
          </cell>
          <cell r="LI239">
            <v>0.004</v>
          </cell>
          <cell r="LJ239">
            <v>0.01</v>
          </cell>
          <cell r="LK239">
            <v>0</v>
          </cell>
          <cell r="LL239">
            <v>0.04</v>
          </cell>
          <cell r="LM239">
            <v>0.001</v>
          </cell>
          <cell r="LN239">
            <v>0.13</v>
          </cell>
          <cell r="LO239">
            <v>0.004</v>
          </cell>
          <cell r="LP239">
            <v>0.33</v>
          </cell>
          <cell r="LQ239">
            <v>0.005</v>
          </cell>
          <cell r="LR239">
            <v>0.37</v>
          </cell>
          <cell r="LS239">
            <v>0.004</v>
          </cell>
          <cell r="LT239">
            <v>0.46</v>
          </cell>
          <cell r="LU239">
            <v>0.006</v>
          </cell>
        </row>
        <row r="239">
          <cell r="MH239">
            <v>0.25</v>
          </cell>
          <cell r="MI239">
            <v>0.004</v>
          </cell>
          <cell r="MJ239">
            <v>0.48</v>
          </cell>
          <cell r="MK239">
            <v>0.005</v>
          </cell>
          <cell r="ML239">
            <v>0.27</v>
          </cell>
          <cell r="MM239">
            <v>0.004</v>
          </cell>
          <cell r="MN239">
            <v>0.48</v>
          </cell>
          <cell r="MO239">
            <v>0.006</v>
          </cell>
          <cell r="MP239">
            <v>0.27</v>
          </cell>
          <cell r="MQ239">
            <v>0.004</v>
          </cell>
          <cell r="MR239">
            <v>0.58</v>
          </cell>
          <cell r="MS239">
            <v>0.009</v>
          </cell>
          <cell r="MT239">
            <v>0.46</v>
          </cell>
          <cell r="MU239">
            <v>0.007</v>
          </cell>
          <cell r="MV239">
            <v>0.49</v>
          </cell>
          <cell r="MW239">
            <v>0.01</v>
          </cell>
          <cell r="MX239">
            <v>0.75</v>
          </cell>
          <cell r="MY239">
            <v>0.009</v>
          </cell>
        </row>
        <row r="239">
          <cell r="NN239">
            <v>-0.66</v>
          </cell>
          <cell r="NO239">
            <v>0.019</v>
          </cell>
          <cell r="NP239">
            <v>-0.67</v>
          </cell>
          <cell r="NQ239">
            <v>0.009</v>
          </cell>
          <cell r="NR239">
            <v>0.58</v>
          </cell>
          <cell r="NS239">
            <v>0.01</v>
          </cell>
          <cell r="NT239">
            <v>0.65</v>
          </cell>
          <cell r="NU239">
            <v>0.008</v>
          </cell>
          <cell r="NV239">
            <v>0.54</v>
          </cell>
          <cell r="NW239">
            <v>0.01</v>
          </cell>
          <cell r="NX239">
            <v>0.65</v>
          </cell>
          <cell r="NY239">
            <v>0.008</v>
          </cell>
          <cell r="NZ239">
            <v>0.57</v>
          </cell>
          <cell r="OA239">
            <v>0.008</v>
          </cell>
          <cell r="OB239">
            <v>0.67</v>
          </cell>
          <cell r="OC239">
            <v>0.009</v>
          </cell>
          <cell r="OD239">
            <v>0.22</v>
          </cell>
          <cell r="OE239">
            <v>0.007</v>
          </cell>
          <cell r="OF239">
            <v>0.24</v>
          </cell>
          <cell r="OG239">
            <v>0.007</v>
          </cell>
          <cell r="OH239">
            <v>-0.04</v>
          </cell>
          <cell r="OI239">
            <v>0.002</v>
          </cell>
          <cell r="OJ239">
            <v>-0.04</v>
          </cell>
          <cell r="OK239">
            <v>0.002</v>
          </cell>
          <cell r="OL239">
            <v>-0.02</v>
          </cell>
          <cell r="OM239">
            <v>0.001</v>
          </cell>
          <cell r="ON239">
            <v>0.02</v>
          </cell>
          <cell r="OO239">
            <v>0.001</v>
          </cell>
          <cell r="OP239">
            <v>0.04</v>
          </cell>
          <cell r="OQ239">
            <v>0.001</v>
          </cell>
          <cell r="OR239">
            <v>0.03</v>
          </cell>
          <cell r="OS239">
            <v>0.001</v>
          </cell>
        </row>
        <row r="239">
          <cell r="PF239">
            <v>0.01</v>
          </cell>
          <cell r="PG239">
            <v>0.001</v>
          </cell>
          <cell r="PH239">
            <v>0.03</v>
          </cell>
          <cell r="PI239">
            <v>0.001</v>
          </cell>
          <cell r="PJ239">
            <v>0.01</v>
          </cell>
          <cell r="PK239">
            <v>0.001</v>
          </cell>
          <cell r="PL239">
            <v>0.03</v>
          </cell>
          <cell r="PM239">
            <v>0.001</v>
          </cell>
          <cell r="PN239">
            <v>0.01</v>
          </cell>
          <cell r="PO239">
            <v>0.001</v>
          </cell>
          <cell r="PP239">
            <v>0.13</v>
          </cell>
          <cell r="PQ239">
            <v>0.003</v>
          </cell>
          <cell r="PR239">
            <v>0.01</v>
          </cell>
          <cell r="PS239">
            <v>0.002</v>
          </cell>
          <cell r="PT239">
            <v>0.04</v>
          </cell>
          <cell r="PU239">
            <v>0.003</v>
          </cell>
          <cell r="PV239">
            <v>-0.01</v>
          </cell>
          <cell r="PW239">
            <v>0.002</v>
          </cell>
        </row>
        <row r="239">
          <cell r="QL239">
            <v>-0.18</v>
          </cell>
          <cell r="QM239">
            <v>0.003</v>
          </cell>
          <cell r="QN239">
            <v>-0.19</v>
          </cell>
          <cell r="QO239">
            <v>0.002</v>
          </cell>
          <cell r="QP239">
            <v>0.12</v>
          </cell>
          <cell r="QQ239">
            <v>0.003</v>
          </cell>
          <cell r="QR239">
            <v>0</v>
          </cell>
          <cell r="QS239">
            <v>0.002</v>
          </cell>
          <cell r="QT239">
            <v>0.12</v>
          </cell>
          <cell r="QU239">
            <v>0.003</v>
          </cell>
          <cell r="QV239">
            <v>0.01</v>
          </cell>
          <cell r="QW239">
            <v>0.002</v>
          </cell>
          <cell r="QX239">
            <v>0.11</v>
          </cell>
          <cell r="QY239">
            <v>0.003</v>
          </cell>
          <cell r="QZ239">
            <v>0.03</v>
          </cell>
          <cell r="RA239">
            <v>0.002</v>
          </cell>
          <cell r="RB239">
            <v>0.06</v>
          </cell>
          <cell r="RC239">
            <v>0.003</v>
          </cell>
          <cell r="RD239">
            <v>-0.02</v>
          </cell>
          <cell r="RE239">
            <v>0.002</v>
          </cell>
          <cell r="RF239">
            <v>-0.05</v>
          </cell>
          <cell r="RG239">
            <v>0.001</v>
          </cell>
          <cell r="RH239">
            <v>-0.02</v>
          </cell>
          <cell r="RI239">
            <v>0.001</v>
          </cell>
          <cell r="RJ239">
            <v>0.15</v>
          </cell>
          <cell r="RK239">
            <v>0.001</v>
          </cell>
          <cell r="RL239">
            <v>0.19</v>
          </cell>
          <cell r="RM239">
            <v>0.002</v>
          </cell>
          <cell r="RN239">
            <v>0.07</v>
          </cell>
          <cell r="RO239">
            <v>0.001</v>
          </cell>
          <cell r="RP239">
            <v>0.35</v>
          </cell>
          <cell r="RQ239">
            <v>0.004</v>
          </cell>
        </row>
        <row r="239">
          <cell r="SF239">
            <v>0</v>
          </cell>
          <cell r="SG239">
            <v>0.002</v>
          </cell>
          <cell r="SH239">
            <v>-0.08</v>
          </cell>
          <cell r="SI239">
            <v>0.003</v>
          </cell>
          <cell r="SJ239">
            <v>0.13</v>
          </cell>
          <cell r="SK239">
            <v>0.002</v>
          </cell>
          <cell r="SL239">
            <v>0.29</v>
          </cell>
          <cell r="SM239">
            <v>0.002</v>
          </cell>
          <cell r="SN239">
            <v>0.13</v>
          </cell>
          <cell r="SO239">
            <v>0.001</v>
          </cell>
          <cell r="SP239">
            <v>0.3</v>
          </cell>
          <cell r="SQ239">
            <v>0.002</v>
          </cell>
          <cell r="SR239">
            <v>0.11</v>
          </cell>
          <cell r="SS239">
            <v>0.001</v>
          </cell>
          <cell r="ST239">
            <v>0.29</v>
          </cell>
          <cell r="SU239">
            <v>0.003</v>
          </cell>
          <cell r="SV239">
            <v>0.07</v>
          </cell>
          <cell r="SW239">
            <v>0.001</v>
          </cell>
          <cell r="SX239">
            <v>0.12</v>
          </cell>
          <cell r="SY239">
            <v>0.002</v>
          </cell>
          <cell r="SZ239">
            <v>0</v>
          </cell>
          <cell r="TA239">
            <v>0</v>
          </cell>
          <cell r="TB239">
            <v>0.02</v>
          </cell>
          <cell r="TC239">
            <v>0.002</v>
          </cell>
          <cell r="TD239">
            <v>-0.08</v>
          </cell>
          <cell r="TE239">
            <v>0.003</v>
          </cell>
          <cell r="TF239">
            <v>-0.3</v>
          </cell>
          <cell r="TG239">
            <v>0.008</v>
          </cell>
          <cell r="TH239">
            <v>-0.17</v>
          </cell>
          <cell r="TI239">
            <v>0.004</v>
          </cell>
          <cell r="TJ239">
            <v>-0.22</v>
          </cell>
          <cell r="TK239">
            <v>0.007</v>
          </cell>
        </row>
        <row r="239">
          <cell r="TZ239">
            <v>-0.15</v>
          </cell>
          <cell r="UA239">
            <v>0.006</v>
          </cell>
          <cell r="UB239">
            <v>1.11</v>
          </cell>
          <cell r="UC239">
            <v>0.011</v>
          </cell>
          <cell r="UD239">
            <v>-0.09</v>
          </cell>
          <cell r="UE239">
            <v>0.002</v>
          </cell>
          <cell r="UF239">
            <v>-0.15</v>
          </cell>
          <cell r="UG239">
            <v>0.005</v>
          </cell>
          <cell r="UH239">
            <v>-0.1</v>
          </cell>
          <cell r="UI239">
            <v>0.002</v>
          </cell>
          <cell r="UJ239">
            <v>-0.18</v>
          </cell>
          <cell r="UK239">
            <v>0.005</v>
          </cell>
          <cell r="UL239">
            <v>-0.07</v>
          </cell>
          <cell r="UM239">
            <v>0.002</v>
          </cell>
          <cell r="UN239">
            <v>-0.13</v>
          </cell>
          <cell r="UO239">
            <v>0.005</v>
          </cell>
          <cell r="UP239">
            <v>-0.09</v>
          </cell>
          <cell r="UQ239">
            <v>0.002</v>
          </cell>
          <cell r="UR239">
            <v>0.02</v>
          </cell>
          <cell r="US239">
            <v>0.004</v>
          </cell>
          <cell r="UT239">
            <v>0</v>
          </cell>
          <cell r="UU239">
            <v>0.002</v>
          </cell>
          <cell r="UV239">
            <v>0.28</v>
          </cell>
          <cell r="UW239">
            <v>0.003</v>
          </cell>
          <cell r="UX239">
            <v>0.04</v>
          </cell>
          <cell r="UY239">
            <v>0</v>
          </cell>
          <cell r="UZ239">
            <v>0.07</v>
          </cell>
          <cell r="VA239">
            <v>0.001</v>
          </cell>
          <cell r="VB239">
            <v>0.08</v>
          </cell>
          <cell r="VC239">
            <v>0.001</v>
          </cell>
        </row>
        <row r="239">
          <cell r="VL239">
            <v>0.01</v>
          </cell>
          <cell r="VM239">
            <v>0</v>
          </cell>
          <cell r="VN239">
            <v>-0.06</v>
          </cell>
          <cell r="VO239">
            <v>0.001</v>
          </cell>
          <cell r="VP239">
            <v>0.03</v>
          </cell>
          <cell r="VQ239">
            <v>0</v>
          </cell>
          <cell r="VR239">
            <v>0.04</v>
          </cell>
          <cell r="VS239">
            <v>0</v>
          </cell>
          <cell r="VT239">
            <v>0.02</v>
          </cell>
          <cell r="VU239">
            <v>0</v>
          </cell>
          <cell r="VV239">
            <v>0</v>
          </cell>
          <cell r="VW239">
            <v>0</v>
          </cell>
          <cell r="VX239">
            <v>0.01</v>
          </cell>
          <cell r="VY239">
            <v>0</v>
          </cell>
          <cell r="VZ239">
            <v>-0.01</v>
          </cell>
          <cell r="WA239">
            <v>0</v>
          </cell>
          <cell r="WB239">
            <v>0.06</v>
          </cell>
          <cell r="WC239">
            <v>0.001</v>
          </cell>
          <cell r="WD239">
            <v>-0.09</v>
          </cell>
          <cell r="WE239">
            <v>0.002</v>
          </cell>
          <cell r="WF239">
            <v>0.03</v>
          </cell>
          <cell r="WG239">
            <v>0.002</v>
          </cell>
          <cell r="WH239">
            <v>0.01</v>
          </cell>
          <cell r="WI239">
            <v>0.001</v>
          </cell>
        </row>
        <row r="239">
          <cell r="WX239">
            <v>0.04</v>
          </cell>
          <cell r="WY239">
            <v>0.001</v>
          </cell>
          <cell r="WZ239">
            <v>0.14</v>
          </cell>
          <cell r="XA239">
            <v>0.001</v>
          </cell>
          <cell r="XB239">
            <v>0.07</v>
          </cell>
          <cell r="XC239">
            <v>0.002</v>
          </cell>
          <cell r="XD239">
            <v>-0.03</v>
          </cell>
          <cell r="XE239">
            <v>0.001</v>
          </cell>
          <cell r="XF239">
            <v>0.08</v>
          </cell>
          <cell r="XG239">
            <v>0.002</v>
          </cell>
          <cell r="XH239">
            <v>-0.04</v>
          </cell>
          <cell r="XI239">
            <v>0.001</v>
          </cell>
          <cell r="XJ239">
            <v>0.07</v>
          </cell>
          <cell r="XK239">
            <v>0.002</v>
          </cell>
          <cell r="XL239">
            <v>-0.03</v>
          </cell>
          <cell r="XM239">
            <v>0.001</v>
          </cell>
          <cell r="XN239">
            <v>0.07</v>
          </cell>
          <cell r="XO239">
            <v>0.001</v>
          </cell>
          <cell r="XP239">
            <v>0.01</v>
          </cell>
          <cell r="XQ239">
            <v>0.001</v>
          </cell>
          <cell r="XR239">
            <v>0.03</v>
          </cell>
          <cell r="XS239">
            <v>0.001</v>
          </cell>
          <cell r="XT239">
            <v>0.02</v>
          </cell>
          <cell r="XU239">
            <v>0</v>
          </cell>
        </row>
        <row r="240">
          <cell r="B240" t="str">
            <v>KMS166</v>
          </cell>
          <cell r="C240" t="str">
            <v>Korea/N China</v>
          </cell>
          <cell r="D240">
            <v>38.0287</v>
          </cell>
          <cell r="E240">
            <v>127.8364</v>
          </cell>
          <cell r="F240">
            <v>-0.02</v>
          </cell>
          <cell r="G240">
            <v>0.007</v>
          </cell>
          <cell r="H240">
            <v>0.1</v>
          </cell>
          <cell r="I240">
            <v>0.025</v>
          </cell>
          <cell r="J240">
            <v>1.53</v>
          </cell>
          <cell r="K240">
            <v>0.033</v>
          </cell>
          <cell r="L240">
            <v>-0.16</v>
          </cell>
          <cell r="M240">
            <v>0.009</v>
          </cell>
          <cell r="N240">
            <v>3.34</v>
          </cell>
          <cell r="O240">
            <v>0.028</v>
          </cell>
        </row>
        <row r="240">
          <cell r="X240">
            <v>0.24</v>
          </cell>
          <cell r="Y240">
            <v>0.006</v>
          </cell>
          <cell r="Z240">
            <v>0.54</v>
          </cell>
          <cell r="AA240">
            <v>0.034</v>
          </cell>
          <cell r="AB240">
            <v>0.49</v>
          </cell>
          <cell r="AC240">
            <v>0.016</v>
          </cell>
          <cell r="AD240">
            <v>-2.26</v>
          </cell>
          <cell r="AE240">
            <v>0.027</v>
          </cell>
          <cell r="AF240">
            <v>-4.7</v>
          </cell>
          <cell r="AG240">
            <v>0.084</v>
          </cell>
          <cell r="AH240">
            <v>-0.07</v>
          </cell>
          <cell r="AI240">
            <v>0.006</v>
          </cell>
          <cell r="AJ240">
            <v>1.8</v>
          </cell>
          <cell r="AK240">
            <v>0.02</v>
          </cell>
          <cell r="AL240">
            <v>-0.01</v>
          </cell>
          <cell r="AM240">
            <v>0.006</v>
          </cell>
          <cell r="AN240">
            <v>1.75</v>
          </cell>
          <cell r="AO240">
            <v>0.02</v>
          </cell>
          <cell r="AP240">
            <v>0.08</v>
          </cell>
          <cell r="AQ240">
            <v>0.006</v>
          </cell>
          <cell r="AR240">
            <v>1.75</v>
          </cell>
          <cell r="AS240">
            <v>0.022</v>
          </cell>
          <cell r="AT240">
            <v>-0.23</v>
          </cell>
          <cell r="AU240">
            <v>0.006</v>
          </cell>
          <cell r="AV240">
            <v>-0.29</v>
          </cell>
          <cell r="AW240">
            <v>0.027</v>
          </cell>
          <cell r="AX240">
            <v>-0.23</v>
          </cell>
          <cell r="AY240">
            <v>0.007</v>
          </cell>
          <cell r="AZ240">
            <v>-0.64</v>
          </cell>
          <cell r="BA240">
            <v>0.015</v>
          </cell>
          <cell r="BB240">
            <v>0.01</v>
          </cell>
          <cell r="BC240">
            <v>0.001</v>
          </cell>
          <cell r="BD240">
            <v>0.09</v>
          </cell>
          <cell r="BE240">
            <v>0.002</v>
          </cell>
          <cell r="BF240">
            <v>-0.18</v>
          </cell>
          <cell r="BG240">
            <v>0.002</v>
          </cell>
          <cell r="BH240">
            <v>0.45</v>
          </cell>
          <cell r="BI240">
            <v>0.004</v>
          </cell>
        </row>
        <row r="240">
          <cell r="BR240">
            <v>0.07</v>
          </cell>
          <cell r="BS240">
            <v>0.004</v>
          </cell>
          <cell r="BT240">
            <v>0.35</v>
          </cell>
          <cell r="BU240">
            <v>0.006</v>
          </cell>
          <cell r="BV240">
            <v>0.17</v>
          </cell>
          <cell r="BW240">
            <v>0.004</v>
          </cell>
          <cell r="BX240">
            <v>-0.39</v>
          </cell>
          <cell r="BY240">
            <v>0.004</v>
          </cell>
          <cell r="BZ240">
            <v>0.07</v>
          </cell>
          <cell r="CA240">
            <v>0.006</v>
          </cell>
          <cell r="CB240">
            <v>-0.05</v>
          </cell>
          <cell r="CC240">
            <v>0.001</v>
          </cell>
          <cell r="CD240">
            <v>0.23</v>
          </cell>
          <cell r="CE240">
            <v>0.002</v>
          </cell>
          <cell r="CF240">
            <v>-0.04</v>
          </cell>
          <cell r="CG240">
            <v>0.001</v>
          </cell>
          <cell r="CH240">
            <v>0.22</v>
          </cell>
          <cell r="CI240">
            <v>0.002</v>
          </cell>
          <cell r="CJ240">
            <v>-0.02</v>
          </cell>
          <cell r="CK240">
            <v>0.001</v>
          </cell>
          <cell r="CL240">
            <v>0.23</v>
          </cell>
          <cell r="CM240">
            <v>0.002</v>
          </cell>
          <cell r="CN240">
            <v>-0.06</v>
          </cell>
          <cell r="CO240">
            <v>0.001</v>
          </cell>
          <cell r="CP240">
            <v>0.14</v>
          </cell>
          <cell r="CQ240">
            <v>0.002</v>
          </cell>
          <cell r="CR240">
            <v>-0.03</v>
          </cell>
          <cell r="CS240">
            <v>0.001</v>
          </cell>
          <cell r="CT240">
            <v>0.09</v>
          </cell>
          <cell r="CU240">
            <v>0.002</v>
          </cell>
          <cell r="CV240">
            <v>-0.83</v>
          </cell>
          <cell r="CW240">
            <v>0.008</v>
          </cell>
          <cell r="CX240">
            <v>-0.08</v>
          </cell>
          <cell r="CY240">
            <v>0.004</v>
          </cell>
          <cell r="CZ240">
            <v>-0.4</v>
          </cell>
          <cell r="DA240">
            <v>0.01</v>
          </cell>
          <cell r="DB240">
            <v>-0.03</v>
          </cell>
          <cell r="DC240">
            <v>0.01</v>
          </cell>
        </row>
        <row r="240">
          <cell r="DL240">
            <v>0.21</v>
          </cell>
          <cell r="DM240">
            <v>0.009</v>
          </cell>
          <cell r="DN240">
            <v>0.18</v>
          </cell>
          <cell r="DO240">
            <v>0.003</v>
          </cell>
          <cell r="DP240">
            <v>0</v>
          </cell>
          <cell r="DQ240">
            <v>0.001</v>
          </cell>
          <cell r="DR240">
            <v>-0.87</v>
          </cell>
          <cell r="DS240">
            <v>0.018</v>
          </cell>
          <cell r="DT240">
            <v>0.13</v>
          </cell>
          <cell r="DU240">
            <v>0.008</v>
          </cell>
          <cell r="DV240">
            <v>-0.53</v>
          </cell>
          <cell r="DW240">
            <v>0.006</v>
          </cell>
          <cell r="DX240">
            <v>0.01</v>
          </cell>
          <cell r="DY240">
            <v>0.002</v>
          </cell>
          <cell r="DZ240">
            <v>-0.53</v>
          </cell>
          <cell r="EA240">
            <v>0.006</v>
          </cell>
          <cell r="EB240">
            <v>0.04</v>
          </cell>
          <cell r="EC240">
            <v>0.003</v>
          </cell>
          <cell r="ED240">
            <v>-0.42</v>
          </cell>
          <cell r="EE240">
            <v>0.007</v>
          </cell>
          <cell r="EF240">
            <v>0.1</v>
          </cell>
          <cell r="EG240">
            <v>0.004</v>
          </cell>
          <cell r="EH240">
            <v>-0.42</v>
          </cell>
          <cell r="EI240">
            <v>0.007</v>
          </cell>
          <cell r="EJ240">
            <v>0.03</v>
          </cell>
          <cell r="EK240">
            <v>0.003</v>
          </cell>
          <cell r="EL240">
            <v>-0.22</v>
          </cell>
          <cell r="EM240">
            <v>0.004</v>
          </cell>
          <cell r="EN240">
            <v>0.06</v>
          </cell>
          <cell r="EO240">
            <v>0.001</v>
          </cell>
          <cell r="EP240">
            <v>0.05</v>
          </cell>
          <cell r="EQ240">
            <v>0.001</v>
          </cell>
          <cell r="ER240">
            <v>0.02</v>
          </cell>
          <cell r="ES240">
            <v>0</v>
          </cell>
          <cell r="ET240">
            <v>-0.08</v>
          </cell>
          <cell r="EU240">
            <v>0.001</v>
          </cell>
          <cell r="EV240">
            <v>0.06</v>
          </cell>
          <cell r="EW240">
            <v>0</v>
          </cell>
        </row>
        <row r="240">
          <cell r="FF240">
            <v>0.03</v>
          </cell>
          <cell r="FG240">
            <v>0.001</v>
          </cell>
          <cell r="FH240">
            <v>0.02</v>
          </cell>
          <cell r="FI240">
            <v>0.001</v>
          </cell>
          <cell r="FJ240">
            <v>0.01</v>
          </cell>
          <cell r="FK240">
            <v>0</v>
          </cell>
          <cell r="FL240">
            <v>-0.1</v>
          </cell>
          <cell r="FM240">
            <v>0.001</v>
          </cell>
          <cell r="FN240">
            <v>0.01</v>
          </cell>
          <cell r="FO240">
            <v>0.001</v>
          </cell>
          <cell r="FP240">
            <v>0</v>
          </cell>
          <cell r="FQ240">
            <v>0.001</v>
          </cell>
          <cell r="FR240">
            <v>0.02</v>
          </cell>
          <cell r="FS240">
            <v>0</v>
          </cell>
          <cell r="FT240">
            <v>0</v>
          </cell>
          <cell r="FU240">
            <v>0.001</v>
          </cell>
          <cell r="FV240">
            <v>0.02</v>
          </cell>
          <cell r="FW240">
            <v>0</v>
          </cell>
          <cell r="FX240">
            <v>0.01</v>
          </cell>
          <cell r="FY240">
            <v>0.001</v>
          </cell>
          <cell r="FZ240">
            <v>0.02</v>
          </cell>
          <cell r="GA240">
            <v>0</v>
          </cell>
          <cell r="GB240">
            <v>-0.01</v>
          </cell>
          <cell r="GC240">
            <v>0.001</v>
          </cell>
          <cell r="GD240">
            <v>0.02</v>
          </cell>
          <cell r="GE240">
            <v>0</v>
          </cell>
          <cell r="GF240">
            <v>-0.01</v>
          </cell>
          <cell r="GG240">
            <v>0</v>
          </cell>
          <cell r="GH240">
            <v>0.01</v>
          </cell>
          <cell r="GI240">
            <v>0</v>
          </cell>
          <cell r="GJ240">
            <v>114.75</v>
          </cell>
          <cell r="GK240">
            <v>1.097</v>
          </cell>
          <cell r="GL240">
            <v>465.15</v>
          </cell>
          <cell r="GM240">
            <v>4.365</v>
          </cell>
          <cell r="GN240">
            <v>127.64</v>
          </cell>
          <cell r="GO240">
            <v>1.876</v>
          </cell>
          <cell r="GP240">
            <v>916.32</v>
          </cell>
          <cell r="GQ240">
            <v>5.918</v>
          </cell>
        </row>
        <row r="240">
          <cell r="GZ240">
            <v>67.74</v>
          </cell>
          <cell r="HA240">
            <v>1.428</v>
          </cell>
          <cell r="HB240">
            <v>-159.56</v>
          </cell>
          <cell r="HC240">
            <v>5.355</v>
          </cell>
          <cell r="HD240">
            <v>1.01</v>
          </cell>
          <cell r="HE240">
            <v>0.024</v>
          </cell>
          <cell r="HF240">
            <v>-285.78</v>
          </cell>
          <cell r="HG240">
            <v>2.798</v>
          </cell>
          <cell r="HH240">
            <v>-890.38</v>
          </cell>
          <cell r="HI240">
            <v>8.072</v>
          </cell>
          <cell r="HJ240">
            <v>115.58</v>
          </cell>
          <cell r="HK240">
            <v>1.325</v>
          </cell>
          <cell r="HL240">
            <v>688.33</v>
          </cell>
          <cell r="HM240">
            <v>5.027</v>
          </cell>
          <cell r="HN240">
            <v>123.24</v>
          </cell>
          <cell r="HO240">
            <v>1.316</v>
          </cell>
          <cell r="HP240">
            <v>708.6</v>
          </cell>
          <cell r="HQ240">
            <v>4.882</v>
          </cell>
          <cell r="HR240">
            <v>126.8</v>
          </cell>
          <cell r="HS240">
            <v>1.249</v>
          </cell>
          <cell r="HT240">
            <v>650.54</v>
          </cell>
          <cell r="HU240">
            <v>4.253</v>
          </cell>
          <cell r="HV240">
            <v>27.64</v>
          </cell>
          <cell r="HW240">
            <v>0.967</v>
          </cell>
          <cell r="HX240">
            <v>87.41</v>
          </cell>
          <cell r="HY240">
            <v>4.241</v>
          </cell>
          <cell r="HZ240">
            <v>-264.64</v>
          </cell>
          <cell r="IA240">
            <v>2.924</v>
          </cell>
          <cell r="IB240">
            <v>0.2</v>
          </cell>
          <cell r="IC240">
            <v>0.005</v>
          </cell>
          <cell r="ID240">
            <v>0.14</v>
          </cell>
          <cell r="IE240">
            <v>0.004</v>
          </cell>
          <cell r="IF240">
            <v>0.18</v>
          </cell>
          <cell r="IG240">
            <v>0.007</v>
          </cell>
          <cell r="IH240">
            <v>0.16</v>
          </cell>
          <cell r="II240">
            <v>0.005</v>
          </cell>
        </row>
        <row r="240">
          <cell r="IR240">
            <v>0.02</v>
          </cell>
          <cell r="IS240">
            <v>0.004</v>
          </cell>
          <cell r="IT240">
            <v>-0.01</v>
          </cell>
          <cell r="IU240">
            <v>0.001</v>
          </cell>
          <cell r="IV240">
            <v>0.22</v>
          </cell>
          <cell r="IW240">
            <v>0.006</v>
          </cell>
          <cell r="IX240">
            <v>-0.89</v>
          </cell>
          <cell r="IY240">
            <v>0.009</v>
          </cell>
          <cell r="IZ240">
            <v>-0.44</v>
          </cell>
          <cell r="JA240">
            <v>0.004</v>
          </cell>
          <cell r="JB240">
            <v>0.23</v>
          </cell>
          <cell r="JC240">
            <v>0.007</v>
          </cell>
          <cell r="JD240">
            <v>0.16</v>
          </cell>
          <cell r="JE240">
            <v>0.004</v>
          </cell>
          <cell r="JF240">
            <v>0.21</v>
          </cell>
          <cell r="JG240">
            <v>0.006</v>
          </cell>
          <cell r="JH240">
            <v>0.16</v>
          </cell>
          <cell r="JI240">
            <v>0.004</v>
          </cell>
          <cell r="JJ240">
            <v>0.26</v>
          </cell>
          <cell r="JK240">
            <v>0.007</v>
          </cell>
          <cell r="JL240">
            <v>0.14</v>
          </cell>
          <cell r="JM240">
            <v>0.004</v>
          </cell>
          <cell r="JN240">
            <v>0.06</v>
          </cell>
          <cell r="JO240">
            <v>0.004</v>
          </cell>
          <cell r="JP240">
            <v>-0.03</v>
          </cell>
          <cell r="JQ240">
            <v>0.003</v>
          </cell>
          <cell r="JR240">
            <v>-0.1</v>
          </cell>
          <cell r="JS240">
            <v>0.001</v>
          </cell>
          <cell r="JT240">
            <v>0.1</v>
          </cell>
          <cell r="JU240">
            <v>0.002</v>
          </cell>
          <cell r="JV240">
            <v>0.17</v>
          </cell>
          <cell r="JW240">
            <v>0.004</v>
          </cell>
          <cell r="JX240">
            <v>0.14</v>
          </cell>
          <cell r="JY240">
            <v>0.002</v>
          </cell>
          <cell r="JZ240">
            <v>0.5</v>
          </cell>
          <cell r="KA240">
            <v>0.007</v>
          </cell>
        </row>
        <row r="240">
          <cell r="KJ240">
            <v>0.03</v>
          </cell>
          <cell r="KK240">
            <v>0.001</v>
          </cell>
          <cell r="KL240">
            <v>0</v>
          </cell>
          <cell r="KM240">
            <v>0.001</v>
          </cell>
          <cell r="KN240">
            <v>0</v>
          </cell>
          <cell r="KO240">
            <v>0</v>
          </cell>
          <cell r="KP240">
            <v>0.08</v>
          </cell>
          <cell r="KQ240">
            <v>0.001</v>
          </cell>
          <cell r="KR240">
            <v>0.03</v>
          </cell>
          <cell r="KS240">
            <v>0.003</v>
          </cell>
          <cell r="KT240">
            <v>0.1</v>
          </cell>
          <cell r="KU240">
            <v>0.002</v>
          </cell>
          <cell r="KV240">
            <v>0.34</v>
          </cell>
          <cell r="KW240">
            <v>0.005</v>
          </cell>
          <cell r="KX240">
            <v>0.1</v>
          </cell>
          <cell r="KY240">
            <v>0.002</v>
          </cell>
          <cell r="KZ240">
            <v>0.38</v>
          </cell>
          <cell r="LA240">
            <v>0.004</v>
          </cell>
          <cell r="LB240">
            <v>0.07</v>
          </cell>
          <cell r="LC240">
            <v>0.001</v>
          </cell>
          <cell r="LD240">
            <v>0.34</v>
          </cell>
          <cell r="LE240">
            <v>0.005</v>
          </cell>
          <cell r="LF240">
            <v>0.04</v>
          </cell>
          <cell r="LG240">
            <v>0.001</v>
          </cell>
          <cell r="LH240">
            <v>0.13</v>
          </cell>
          <cell r="LI240">
            <v>0.003</v>
          </cell>
          <cell r="LJ240">
            <v>0.01</v>
          </cell>
          <cell r="LK240">
            <v>0</v>
          </cell>
          <cell r="LL240">
            <v>0.01</v>
          </cell>
          <cell r="LM240">
            <v>0.001</v>
          </cell>
          <cell r="LN240">
            <v>0.25</v>
          </cell>
          <cell r="LO240">
            <v>0.003</v>
          </cell>
          <cell r="LP240">
            <v>0.36</v>
          </cell>
          <cell r="LQ240">
            <v>0.005</v>
          </cell>
          <cell r="LR240">
            <v>0.38</v>
          </cell>
          <cell r="LS240">
            <v>0.005</v>
          </cell>
          <cell r="LT240">
            <v>0.58</v>
          </cell>
          <cell r="LU240">
            <v>0.005</v>
          </cell>
        </row>
        <row r="240">
          <cell r="MD240">
            <v>0</v>
          </cell>
          <cell r="ME240">
            <v>0.001</v>
          </cell>
          <cell r="MF240">
            <v>0.01</v>
          </cell>
          <cell r="MG240">
            <v>0.001</v>
          </cell>
          <cell r="MH240">
            <v>0.34</v>
          </cell>
          <cell r="MI240">
            <v>0.004</v>
          </cell>
          <cell r="MJ240">
            <v>0.55</v>
          </cell>
          <cell r="MK240">
            <v>0.005</v>
          </cell>
          <cell r="ML240">
            <v>0.36</v>
          </cell>
          <cell r="MM240">
            <v>0.004</v>
          </cell>
          <cell r="MN240">
            <v>0.57</v>
          </cell>
          <cell r="MO240">
            <v>0.005</v>
          </cell>
          <cell r="MP240">
            <v>0.33</v>
          </cell>
          <cell r="MQ240">
            <v>0.004</v>
          </cell>
          <cell r="MR240">
            <v>0.6</v>
          </cell>
          <cell r="MS240">
            <v>0.007</v>
          </cell>
          <cell r="MT240">
            <v>0.31</v>
          </cell>
          <cell r="MU240">
            <v>0.007</v>
          </cell>
          <cell r="MV240">
            <v>0.53</v>
          </cell>
          <cell r="MW240">
            <v>0.01</v>
          </cell>
          <cell r="MX240">
            <v>1.12</v>
          </cell>
          <cell r="MY240">
            <v>0.007</v>
          </cell>
        </row>
        <row r="240">
          <cell r="NH240">
            <v>0.1</v>
          </cell>
          <cell r="NI240">
            <v>0.003</v>
          </cell>
          <cell r="NJ240">
            <v>-0.1</v>
          </cell>
          <cell r="NK240">
            <v>0.009</v>
          </cell>
          <cell r="NL240">
            <v>-0.02</v>
          </cell>
          <cell r="NM240">
            <v>0.002</v>
          </cell>
          <cell r="NN240">
            <v>-1.68</v>
          </cell>
          <cell r="NO240">
            <v>0.014</v>
          </cell>
          <cell r="NP240">
            <v>-1.14</v>
          </cell>
          <cell r="NQ240">
            <v>0.007</v>
          </cell>
          <cell r="NR240">
            <v>0.67</v>
          </cell>
          <cell r="NS240">
            <v>0.008</v>
          </cell>
          <cell r="NT240">
            <v>0.73</v>
          </cell>
          <cell r="NU240">
            <v>0.008</v>
          </cell>
          <cell r="NV240">
            <v>0.71</v>
          </cell>
          <cell r="NW240">
            <v>0.008</v>
          </cell>
          <cell r="NX240">
            <v>0.78</v>
          </cell>
          <cell r="NY240">
            <v>0.008</v>
          </cell>
          <cell r="NZ240">
            <v>0.67</v>
          </cell>
          <cell r="OA240">
            <v>0.008</v>
          </cell>
          <cell r="OB240">
            <v>0.75</v>
          </cell>
          <cell r="OC240">
            <v>0.007</v>
          </cell>
          <cell r="OD240">
            <v>0.13</v>
          </cell>
          <cell r="OE240">
            <v>0.006</v>
          </cell>
          <cell r="OF240">
            <v>0.13</v>
          </cell>
          <cell r="OG240">
            <v>0.007</v>
          </cell>
          <cell r="OH240">
            <v>-0.13</v>
          </cell>
          <cell r="OI240">
            <v>0.002</v>
          </cell>
          <cell r="OJ240">
            <v>-0.18</v>
          </cell>
          <cell r="OK240">
            <v>0.002</v>
          </cell>
          <cell r="OL240">
            <v>0</v>
          </cell>
          <cell r="OM240">
            <v>0.001</v>
          </cell>
          <cell r="ON240">
            <v>0.05</v>
          </cell>
          <cell r="OO240">
            <v>0.001</v>
          </cell>
          <cell r="OP240">
            <v>0.04</v>
          </cell>
          <cell r="OQ240">
            <v>0.001</v>
          </cell>
          <cell r="OR240">
            <v>-0.01</v>
          </cell>
          <cell r="OS240">
            <v>0.001</v>
          </cell>
        </row>
        <row r="240">
          <cell r="PB240">
            <v>0.02</v>
          </cell>
          <cell r="PC240">
            <v>0.001</v>
          </cell>
          <cell r="PD240">
            <v>0.01</v>
          </cell>
          <cell r="PE240">
            <v>0</v>
          </cell>
          <cell r="PF240">
            <v>0.02</v>
          </cell>
          <cell r="PG240">
            <v>0.001</v>
          </cell>
          <cell r="PH240">
            <v>0.02</v>
          </cell>
          <cell r="PI240">
            <v>0.001</v>
          </cell>
          <cell r="PJ240">
            <v>0.02</v>
          </cell>
          <cell r="PK240">
            <v>0.001</v>
          </cell>
          <cell r="PL240">
            <v>0.02</v>
          </cell>
          <cell r="PM240">
            <v>0.001</v>
          </cell>
          <cell r="PN240">
            <v>0.02</v>
          </cell>
          <cell r="PO240">
            <v>0.001</v>
          </cell>
          <cell r="PP240">
            <v>0.01</v>
          </cell>
          <cell r="PQ240">
            <v>0.002</v>
          </cell>
          <cell r="PR240">
            <v>-0.09</v>
          </cell>
          <cell r="PS240">
            <v>0.002</v>
          </cell>
          <cell r="PT240">
            <v>-0.01</v>
          </cell>
          <cell r="PU240">
            <v>0.004</v>
          </cell>
          <cell r="PV240">
            <v>0.03</v>
          </cell>
          <cell r="PW240">
            <v>0.002</v>
          </cell>
        </row>
        <row r="240">
          <cell r="QF240">
            <v>0</v>
          </cell>
          <cell r="QG240">
            <v>0</v>
          </cell>
          <cell r="QH240">
            <v>-0.02</v>
          </cell>
          <cell r="QI240">
            <v>0.002</v>
          </cell>
          <cell r="QJ240">
            <v>-0.09</v>
          </cell>
          <cell r="QK240">
            <v>0.002</v>
          </cell>
          <cell r="QL240">
            <v>-0.28</v>
          </cell>
          <cell r="QM240">
            <v>0.002</v>
          </cell>
          <cell r="QN240">
            <v>-0.24</v>
          </cell>
          <cell r="QO240">
            <v>0.002</v>
          </cell>
          <cell r="QP240">
            <v>0.03</v>
          </cell>
          <cell r="QQ240">
            <v>0.002</v>
          </cell>
          <cell r="QR240">
            <v>-0.03</v>
          </cell>
          <cell r="QS240">
            <v>0.002</v>
          </cell>
          <cell r="QT240">
            <v>0.04</v>
          </cell>
          <cell r="QU240">
            <v>0.002</v>
          </cell>
          <cell r="QV240">
            <v>-0.02</v>
          </cell>
          <cell r="QW240">
            <v>0.002</v>
          </cell>
          <cell r="QX240">
            <v>0.04</v>
          </cell>
          <cell r="QY240">
            <v>0.002</v>
          </cell>
          <cell r="QZ240">
            <v>-0.01</v>
          </cell>
          <cell r="RA240">
            <v>0.002</v>
          </cell>
          <cell r="RB240">
            <v>-0.04</v>
          </cell>
          <cell r="RC240">
            <v>0.002</v>
          </cell>
          <cell r="RD240">
            <v>-0.06</v>
          </cell>
          <cell r="RE240">
            <v>0.002</v>
          </cell>
          <cell r="RF240">
            <v>-0.08</v>
          </cell>
          <cell r="RG240">
            <v>0.001</v>
          </cell>
          <cell r="RH240">
            <v>-0.06</v>
          </cell>
          <cell r="RI240">
            <v>0.001</v>
          </cell>
          <cell r="RJ240">
            <v>0.16</v>
          </cell>
          <cell r="RK240">
            <v>0.001</v>
          </cell>
          <cell r="RL240">
            <v>0.22</v>
          </cell>
          <cell r="RM240">
            <v>0.001</v>
          </cell>
          <cell r="RN240">
            <v>0.1</v>
          </cell>
          <cell r="RO240">
            <v>0.001</v>
          </cell>
          <cell r="RP240">
            <v>0.47</v>
          </cell>
          <cell r="RQ240">
            <v>0.003</v>
          </cell>
        </row>
        <row r="240">
          <cell r="RZ240">
            <v>0.01</v>
          </cell>
          <cell r="SA240">
            <v>0</v>
          </cell>
          <cell r="SB240">
            <v>0.11</v>
          </cell>
          <cell r="SC240">
            <v>0.003</v>
          </cell>
          <cell r="SD240">
            <v>-0.01</v>
          </cell>
          <cell r="SE240">
            <v>0.001</v>
          </cell>
          <cell r="SF240">
            <v>-0.11</v>
          </cell>
          <cell r="SG240">
            <v>0.002</v>
          </cell>
          <cell r="SH240">
            <v>-0.21</v>
          </cell>
          <cell r="SI240">
            <v>0.003</v>
          </cell>
          <cell r="SJ240">
            <v>0.17</v>
          </cell>
          <cell r="SK240">
            <v>0.001</v>
          </cell>
          <cell r="SL240">
            <v>0.38</v>
          </cell>
          <cell r="SM240">
            <v>0.002</v>
          </cell>
          <cell r="SN240">
            <v>0.16</v>
          </cell>
          <cell r="SO240">
            <v>0.001</v>
          </cell>
          <cell r="SP240">
            <v>0.41</v>
          </cell>
          <cell r="SQ240">
            <v>0.002</v>
          </cell>
          <cell r="SR240">
            <v>0.14</v>
          </cell>
          <cell r="SS240">
            <v>0.001</v>
          </cell>
          <cell r="ST240">
            <v>0.38</v>
          </cell>
          <cell r="SU240">
            <v>0.002</v>
          </cell>
          <cell r="SV240">
            <v>0.08</v>
          </cell>
          <cell r="SW240">
            <v>0.001</v>
          </cell>
          <cell r="SX240">
            <v>0.13</v>
          </cell>
          <cell r="SY240">
            <v>0.002</v>
          </cell>
          <cell r="SZ240">
            <v>0</v>
          </cell>
          <cell r="TA240">
            <v>0</v>
          </cell>
          <cell r="TB240">
            <v>-0.04</v>
          </cell>
          <cell r="TC240">
            <v>0.001</v>
          </cell>
          <cell r="TD240">
            <v>-0.05</v>
          </cell>
          <cell r="TE240">
            <v>0.002</v>
          </cell>
          <cell r="TF240">
            <v>-0.46</v>
          </cell>
          <cell r="TG240">
            <v>0.007</v>
          </cell>
          <cell r="TH240">
            <v>-0.05</v>
          </cell>
          <cell r="TI240">
            <v>0.003</v>
          </cell>
          <cell r="TJ240">
            <v>0.05</v>
          </cell>
          <cell r="TK240">
            <v>0.007</v>
          </cell>
        </row>
        <row r="240">
          <cell r="TT240">
            <v>0.13</v>
          </cell>
          <cell r="TU240">
            <v>0.003</v>
          </cell>
          <cell r="TV240">
            <v>0.2</v>
          </cell>
          <cell r="TW240">
            <v>0.005</v>
          </cell>
          <cell r="TX240">
            <v>0.1</v>
          </cell>
          <cell r="TY240">
            <v>0.001</v>
          </cell>
          <cell r="TZ240">
            <v>-0.31</v>
          </cell>
          <cell r="UA240">
            <v>0.006</v>
          </cell>
          <cell r="UB240">
            <v>0.83</v>
          </cell>
          <cell r="UC240">
            <v>0.008</v>
          </cell>
          <cell r="UD240">
            <v>-0.01</v>
          </cell>
          <cell r="UE240">
            <v>0.002</v>
          </cell>
          <cell r="UF240">
            <v>-0.13</v>
          </cell>
          <cell r="UG240">
            <v>0.005</v>
          </cell>
          <cell r="UH240">
            <v>0</v>
          </cell>
          <cell r="UI240">
            <v>0.002</v>
          </cell>
          <cell r="UJ240">
            <v>-0.12</v>
          </cell>
          <cell r="UK240">
            <v>0.004</v>
          </cell>
          <cell r="UL240">
            <v>0.04</v>
          </cell>
          <cell r="UM240">
            <v>0.002</v>
          </cell>
          <cell r="UN240">
            <v>-0.08</v>
          </cell>
          <cell r="UO240">
            <v>0.004</v>
          </cell>
          <cell r="UP240">
            <v>-0.01</v>
          </cell>
          <cell r="UQ240">
            <v>0.002</v>
          </cell>
          <cell r="UR240">
            <v>-0.04</v>
          </cell>
          <cell r="US240">
            <v>0.004</v>
          </cell>
          <cell r="UT240">
            <v>0</v>
          </cell>
          <cell r="UU240">
            <v>0.002</v>
          </cell>
          <cell r="UV240">
            <v>0.25</v>
          </cell>
          <cell r="UW240">
            <v>0.002</v>
          </cell>
          <cell r="UX240">
            <v>0.03</v>
          </cell>
          <cell r="UY240">
            <v>0</v>
          </cell>
          <cell r="UZ240">
            <v>0.14</v>
          </cell>
          <cell r="VA240">
            <v>0.001</v>
          </cell>
          <cell r="VB240">
            <v>0.13</v>
          </cell>
          <cell r="VC240">
            <v>0.001</v>
          </cell>
        </row>
        <row r="240">
          <cell r="VL240">
            <v>0.02</v>
          </cell>
          <cell r="VM240">
            <v>0</v>
          </cell>
          <cell r="VN240">
            <v>-0.04</v>
          </cell>
          <cell r="VO240">
            <v>0.001</v>
          </cell>
          <cell r="VP240">
            <v>0.04</v>
          </cell>
          <cell r="VQ240">
            <v>0</v>
          </cell>
          <cell r="VR240">
            <v>0.06</v>
          </cell>
          <cell r="VS240">
            <v>0</v>
          </cell>
          <cell r="VT240">
            <v>0.03</v>
          </cell>
          <cell r="VU240">
            <v>0</v>
          </cell>
          <cell r="VV240">
            <v>0</v>
          </cell>
          <cell r="VW240">
            <v>0</v>
          </cell>
          <cell r="VX240">
            <v>0.02</v>
          </cell>
          <cell r="VY240">
            <v>0</v>
          </cell>
          <cell r="VZ240">
            <v>-0.01</v>
          </cell>
          <cell r="WA240">
            <v>0</v>
          </cell>
          <cell r="WB240">
            <v>0.15</v>
          </cell>
          <cell r="WC240">
            <v>0.001</v>
          </cell>
          <cell r="WD240">
            <v>-0.06</v>
          </cell>
          <cell r="WE240">
            <v>0.001</v>
          </cell>
          <cell r="WF240">
            <v>0.01</v>
          </cell>
          <cell r="WG240">
            <v>0.002</v>
          </cell>
          <cell r="WH240">
            <v>0.01</v>
          </cell>
          <cell r="WI240">
            <v>0.001</v>
          </cell>
        </row>
        <row r="240">
          <cell r="WR240">
            <v>0.07</v>
          </cell>
          <cell r="WS240">
            <v>0.002</v>
          </cell>
          <cell r="WT240">
            <v>-0.01</v>
          </cell>
          <cell r="WU240">
            <v>0.001</v>
          </cell>
          <cell r="WV240">
            <v>0.02</v>
          </cell>
          <cell r="WW240">
            <v>0.001</v>
          </cell>
          <cell r="WX240">
            <v>0.04</v>
          </cell>
          <cell r="WY240">
            <v>0.002</v>
          </cell>
          <cell r="WZ240">
            <v>0.11</v>
          </cell>
          <cell r="XA240">
            <v>0.001</v>
          </cell>
          <cell r="XB240">
            <v>0.1</v>
          </cell>
          <cell r="XC240">
            <v>0.002</v>
          </cell>
          <cell r="XD240">
            <v>-0.03</v>
          </cell>
          <cell r="XE240">
            <v>0.001</v>
          </cell>
          <cell r="XF240">
            <v>0.12</v>
          </cell>
          <cell r="XG240">
            <v>0.002</v>
          </cell>
          <cell r="XH240">
            <v>-0.04</v>
          </cell>
          <cell r="XI240">
            <v>0.001</v>
          </cell>
          <cell r="XJ240">
            <v>0.12</v>
          </cell>
          <cell r="XK240">
            <v>0.002</v>
          </cell>
          <cell r="XL240">
            <v>-0.04</v>
          </cell>
          <cell r="XM240">
            <v>0.001</v>
          </cell>
          <cell r="XN240">
            <v>0.09</v>
          </cell>
          <cell r="XO240">
            <v>0.002</v>
          </cell>
          <cell r="XP240">
            <v>-0.03</v>
          </cell>
          <cell r="XQ240">
            <v>0.001</v>
          </cell>
          <cell r="XR240">
            <v>0.03</v>
          </cell>
          <cell r="XS240">
            <v>0.001</v>
          </cell>
          <cell r="XT240">
            <v>0.01</v>
          </cell>
          <cell r="XU240">
            <v>0</v>
          </cell>
        </row>
        <row r="241">
          <cell r="B241" t="str">
            <v>KMS167</v>
          </cell>
          <cell r="C241" t="str">
            <v>Korea/N China</v>
          </cell>
          <cell r="D241">
            <v>38.0348</v>
          </cell>
          <cell r="E241">
            <v>127.8722</v>
          </cell>
          <cell r="F241">
            <v>0.04</v>
          </cell>
          <cell r="G241">
            <v>0.006</v>
          </cell>
          <cell r="H241">
            <v>1.7</v>
          </cell>
          <cell r="I241">
            <v>0.025</v>
          </cell>
          <cell r="J241">
            <v>2.25</v>
          </cell>
          <cell r="K241">
            <v>0.03</v>
          </cell>
          <cell r="L241">
            <v>-0.32</v>
          </cell>
          <cell r="M241">
            <v>0.009</v>
          </cell>
          <cell r="N241">
            <v>3.09</v>
          </cell>
          <cell r="O241">
            <v>0.026</v>
          </cell>
        </row>
        <row r="241">
          <cell r="AD241">
            <v>-2.99</v>
          </cell>
          <cell r="AE241">
            <v>0.019</v>
          </cell>
          <cell r="AF241">
            <v>-3.42</v>
          </cell>
          <cell r="AG241">
            <v>0.063</v>
          </cell>
          <cell r="AH241">
            <v>-0.1</v>
          </cell>
          <cell r="AI241">
            <v>0.005</v>
          </cell>
          <cell r="AJ241">
            <v>2.68</v>
          </cell>
          <cell r="AK241">
            <v>0.022</v>
          </cell>
          <cell r="AL241">
            <v>0</v>
          </cell>
          <cell r="AM241">
            <v>0.006</v>
          </cell>
          <cell r="AN241">
            <v>2.34</v>
          </cell>
          <cell r="AO241">
            <v>0.02</v>
          </cell>
          <cell r="AP241">
            <v>0.09</v>
          </cell>
          <cell r="AQ241">
            <v>0.006</v>
          </cell>
          <cell r="AR241">
            <v>2.55</v>
          </cell>
          <cell r="AS241">
            <v>0.022</v>
          </cell>
          <cell r="AT241">
            <v>-0.27</v>
          </cell>
          <cell r="AU241">
            <v>0.005</v>
          </cell>
          <cell r="AV241">
            <v>0.89</v>
          </cell>
          <cell r="AW241">
            <v>0.021</v>
          </cell>
          <cell r="AX241">
            <v>-0.35</v>
          </cell>
          <cell r="AY241">
            <v>0.005</v>
          </cell>
          <cell r="AZ241">
            <v>-0.11</v>
          </cell>
          <cell r="BA241">
            <v>0.011</v>
          </cell>
          <cell r="BB241">
            <v>0.03</v>
          </cell>
          <cell r="BC241">
            <v>0.001</v>
          </cell>
          <cell r="BD241">
            <v>0.22</v>
          </cell>
          <cell r="BE241">
            <v>0.002</v>
          </cell>
          <cell r="BF241">
            <v>-0.15</v>
          </cell>
          <cell r="BG241">
            <v>0.002</v>
          </cell>
          <cell r="BH241">
            <v>0.35</v>
          </cell>
          <cell r="BI241">
            <v>0.003</v>
          </cell>
        </row>
        <row r="241">
          <cell r="BX241">
            <v>-0.5</v>
          </cell>
          <cell r="BY241">
            <v>0.002</v>
          </cell>
          <cell r="BZ241">
            <v>0.19</v>
          </cell>
          <cell r="CA241">
            <v>0.006</v>
          </cell>
          <cell r="CB241">
            <v>-0.03</v>
          </cell>
          <cell r="CC241">
            <v>0.001</v>
          </cell>
          <cell r="CD241">
            <v>0.27</v>
          </cell>
          <cell r="CE241">
            <v>0.002</v>
          </cell>
          <cell r="CF241">
            <v>-0.02</v>
          </cell>
          <cell r="CG241">
            <v>0.001</v>
          </cell>
          <cell r="CH241">
            <v>0.24</v>
          </cell>
          <cell r="CI241">
            <v>0.002</v>
          </cell>
          <cell r="CJ241">
            <v>0</v>
          </cell>
          <cell r="CK241">
            <v>0.001</v>
          </cell>
          <cell r="CL241">
            <v>0.25</v>
          </cell>
          <cell r="CM241">
            <v>0.002</v>
          </cell>
          <cell r="CN241">
            <v>-0.05</v>
          </cell>
          <cell r="CO241">
            <v>0.001</v>
          </cell>
          <cell r="CP241">
            <v>0.2</v>
          </cell>
          <cell r="CQ241">
            <v>0.002</v>
          </cell>
          <cell r="CR241">
            <v>-0.04</v>
          </cell>
          <cell r="CS241">
            <v>0.001</v>
          </cell>
          <cell r="CT241">
            <v>0.14</v>
          </cell>
          <cell r="CU241">
            <v>0.002</v>
          </cell>
          <cell r="CV241">
            <v>-0.4</v>
          </cell>
          <cell r="CW241">
            <v>0.007</v>
          </cell>
          <cell r="CX241">
            <v>0.16</v>
          </cell>
          <cell r="CY241">
            <v>0.005</v>
          </cell>
          <cell r="CZ241">
            <v>-0.3</v>
          </cell>
          <cell r="DA241">
            <v>0.01</v>
          </cell>
          <cell r="DB241">
            <v>-0.18</v>
          </cell>
          <cell r="DC241">
            <v>0.009</v>
          </cell>
        </row>
        <row r="241">
          <cell r="DR241">
            <v>-0.99</v>
          </cell>
          <cell r="DS241">
            <v>0.016</v>
          </cell>
          <cell r="DT241">
            <v>0</v>
          </cell>
          <cell r="DU241">
            <v>0.005</v>
          </cell>
          <cell r="DV241">
            <v>-0.28</v>
          </cell>
          <cell r="DW241">
            <v>0.005</v>
          </cell>
          <cell r="DX241">
            <v>0.02</v>
          </cell>
          <cell r="DY241">
            <v>0.003</v>
          </cell>
          <cell r="DZ241">
            <v>-0.24</v>
          </cell>
          <cell r="EA241">
            <v>0.006</v>
          </cell>
          <cell r="EB241">
            <v>0.03</v>
          </cell>
          <cell r="EC241">
            <v>0.004</v>
          </cell>
          <cell r="ED241">
            <v>-0.16</v>
          </cell>
          <cell r="EE241">
            <v>0.006</v>
          </cell>
          <cell r="EF241">
            <v>0.11</v>
          </cell>
          <cell r="EG241">
            <v>0.004</v>
          </cell>
          <cell r="EH241">
            <v>-0.3</v>
          </cell>
          <cell r="EI241">
            <v>0.006</v>
          </cell>
          <cell r="EJ241">
            <v>0</v>
          </cell>
          <cell r="EK241">
            <v>0.003</v>
          </cell>
          <cell r="EL241">
            <v>-0.26</v>
          </cell>
          <cell r="EM241">
            <v>0.004</v>
          </cell>
          <cell r="EN241">
            <v>0.05</v>
          </cell>
          <cell r="EO241">
            <v>0.001</v>
          </cell>
          <cell r="EP241">
            <v>0.04</v>
          </cell>
          <cell r="EQ241">
            <v>0.001</v>
          </cell>
          <cell r="ER241">
            <v>0.02</v>
          </cell>
          <cell r="ES241">
            <v>0</v>
          </cell>
          <cell r="ET241">
            <v>-0.07</v>
          </cell>
          <cell r="EU241">
            <v>0.001</v>
          </cell>
          <cell r="EV241">
            <v>0.05</v>
          </cell>
          <cell r="EW241">
            <v>0</v>
          </cell>
        </row>
        <row r="241">
          <cell r="FL241">
            <v>-0.13</v>
          </cell>
          <cell r="FM241">
            <v>0.001</v>
          </cell>
          <cell r="FN241">
            <v>0.03</v>
          </cell>
          <cell r="FO241">
            <v>0</v>
          </cell>
          <cell r="FP241">
            <v>-0.01</v>
          </cell>
          <cell r="FQ241">
            <v>0.001</v>
          </cell>
          <cell r="FR241">
            <v>0.03</v>
          </cell>
          <cell r="FS241">
            <v>0</v>
          </cell>
          <cell r="FT241">
            <v>0</v>
          </cell>
          <cell r="FU241">
            <v>0.001</v>
          </cell>
          <cell r="FV241">
            <v>0.02</v>
          </cell>
          <cell r="FW241">
            <v>0</v>
          </cell>
          <cell r="FX241">
            <v>0</v>
          </cell>
          <cell r="FY241">
            <v>0</v>
          </cell>
          <cell r="FZ241">
            <v>0.02</v>
          </cell>
          <cell r="GA241">
            <v>0</v>
          </cell>
          <cell r="GB241">
            <v>-0.02</v>
          </cell>
          <cell r="GC241">
            <v>0</v>
          </cell>
          <cell r="GD241">
            <v>0.02</v>
          </cell>
          <cell r="GE241">
            <v>0</v>
          </cell>
          <cell r="GF241">
            <v>-0.02</v>
          </cell>
          <cell r="GG241">
            <v>0</v>
          </cell>
          <cell r="GH241">
            <v>0.01</v>
          </cell>
          <cell r="GI241">
            <v>0</v>
          </cell>
          <cell r="GJ241">
            <v>51.02</v>
          </cell>
          <cell r="GK241">
            <v>0.986</v>
          </cell>
          <cell r="GL241">
            <v>307.82</v>
          </cell>
          <cell r="GM241">
            <v>4.418</v>
          </cell>
          <cell r="GN241">
            <v>-39.22</v>
          </cell>
          <cell r="GO241">
            <v>1.445</v>
          </cell>
          <cell r="GP241">
            <v>385.17</v>
          </cell>
          <cell r="GQ241">
            <v>4.626</v>
          </cell>
        </row>
        <row r="241">
          <cell r="HF241">
            <v>-358.75</v>
          </cell>
          <cell r="HG241">
            <v>2.112</v>
          </cell>
          <cell r="HH241">
            <v>-987.27</v>
          </cell>
          <cell r="HI241">
            <v>5.78</v>
          </cell>
          <cell r="HJ241">
            <v>-5.89</v>
          </cell>
          <cell r="HK241">
            <v>1.109</v>
          </cell>
          <cell r="HL241">
            <v>360.65</v>
          </cell>
          <cell r="HM241">
            <v>4.34</v>
          </cell>
          <cell r="HN241">
            <v>5.14</v>
          </cell>
          <cell r="HO241">
            <v>1.106</v>
          </cell>
          <cell r="HP241">
            <v>344.62</v>
          </cell>
          <cell r="HQ241">
            <v>4.042</v>
          </cell>
          <cell r="HR241">
            <v>23.7</v>
          </cell>
          <cell r="HS241">
            <v>1.169</v>
          </cell>
          <cell r="HT241">
            <v>304.36</v>
          </cell>
          <cell r="HU241">
            <v>4.701</v>
          </cell>
          <cell r="HV241">
            <v>-33.06</v>
          </cell>
          <cell r="HW241">
            <v>0.749</v>
          </cell>
          <cell r="HX241">
            <v>-121.06</v>
          </cell>
          <cell r="HY241">
            <v>4.112</v>
          </cell>
          <cell r="HZ241">
            <v>-288.77</v>
          </cell>
          <cell r="IA241">
            <v>2.627</v>
          </cell>
          <cell r="IB241">
            <v>0.34</v>
          </cell>
          <cell r="IC241">
            <v>0.005</v>
          </cell>
          <cell r="ID241">
            <v>0.21</v>
          </cell>
          <cell r="IE241">
            <v>0.003</v>
          </cell>
          <cell r="IF241">
            <v>0.27</v>
          </cell>
          <cell r="IG241">
            <v>0.007</v>
          </cell>
          <cell r="IH241">
            <v>0.49</v>
          </cell>
          <cell r="II241">
            <v>0.005</v>
          </cell>
        </row>
        <row r="241">
          <cell r="IX241">
            <v>-1.45</v>
          </cell>
          <cell r="IY241">
            <v>0.007</v>
          </cell>
          <cell r="IZ241">
            <v>-0.48</v>
          </cell>
          <cell r="JA241">
            <v>0.004</v>
          </cell>
          <cell r="JB241">
            <v>0.35</v>
          </cell>
          <cell r="JC241">
            <v>0.006</v>
          </cell>
          <cell r="JD241">
            <v>0.42</v>
          </cell>
          <cell r="JE241">
            <v>0.004</v>
          </cell>
          <cell r="JF241">
            <v>0.38</v>
          </cell>
          <cell r="JG241">
            <v>0.006</v>
          </cell>
          <cell r="JH241">
            <v>0.42</v>
          </cell>
          <cell r="JI241">
            <v>0.004</v>
          </cell>
          <cell r="JJ241">
            <v>0.35</v>
          </cell>
          <cell r="JK241">
            <v>0.006</v>
          </cell>
          <cell r="JL241">
            <v>0.37</v>
          </cell>
          <cell r="JM241">
            <v>0.004</v>
          </cell>
          <cell r="JN241">
            <v>0.04</v>
          </cell>
          <cell r="JO241">
            <v>0.004</v>
          </cell>
          <cell r="JP241">
            <v>0.12</v>
          </cell>
          <cell r="JQ241">
            <v>0.003</v>
          </cell>
          <cell r="JR241">
            <v>-0.09</v>
          </cell>
          <cell r="JS241">
            <v>0.001</v>
          </cell>
          <cell r="JT241">
            <v>-0.03</v>
          </cell>
          <cell r="JU241">
            <v>0.002</v>
          </cell>
          <cell r="JV241">
            <v>0.02</v>
          </cell>
          <cell r="JW241">
            <v>0.003</v>
          </cell>
          <cell r="JX241">
            <v>-0.07</v>
          </cell>
          <cell r="JY241">
            <v>0.002</v>
          </cell>
          <cell r="JZ241">
            <v>-0.22</v>
          </cell>
          <cell r="KA241">
            <v>0.006</v>
          </cell>
        </row>
        <row r="241">
          <cell r="KP241">
            <v>0.15</v>
          </cell>
          <cell r="KQ241">
            <v>0.002</v>
          </cell>
          <cell r="KR241">
            <v>0.02</v>
          </cell>
          <cell r="KS241">
            <v>0.003</v>
          </cell>
          <cell r="KT241">
            <v>-0.07</v>
          </cell>
          <cell r="KU241">
            <v>0.002</v>
          </cell>
          <cell r="KV241">
            <v>-0.1</v>
          </cell>
          <cell r="KW241">
            <v>0.004</v>
          </cell>
          <cell r="KX241">
            <v>-0.06</v>
          </cell>
          <cell r="KY241">
            <v>0.002</v>
          </cell>
          <cell r="KZ241">
            <v>-0.12</v>
          </cell>
          <cell r="LA241">
            <v>0.005</v>
          </cell>
          <cell r="LB241">
            <v>-0.04</v>
          </cell>
          <cell r="LC241">
            <v>0.001</v>
          </cell>
          <cell r="LD241">
            <v>-0.12</v>
          </cell>
          <cell r="LE241">
            <v>0.004</v>
          </cell>
          <cell r="LF241">
            <v>-0.02</v>
          </cell>
          <cell r="LG241">
            <v>0.001</v>
          </cell>
          <cell r="LH241">
            <v>-0.14</v>
          </cell>
          <cell r="LI241">
            <v>0.003</v>
          </cell>
          <cell r="LJ241">
            <v>0.01</v>
          </cell>
          <cell r="LK241">
            <v>0</v>
          </cell>
          <cell r="LL241">
            <v>-0.01</v>
          </cell>
          <cell r="LM241">
            <v>0.001</v>
          </cell>
          <cell r="LN241">
            <v>0.15</v>
          </cell>
          <cell r="LO241">
            <v>0.003</v>
          </cell>
          <cell r="LP241">
            <v>0.36</v>
          </cell>
          <cell r="LQ241">
            <v>0.004</v>
          </cell>
          <cell r="LR241">
            <v>0.11</v>
          </cell>
          <cell r="LS241">
            <v>0.004</v>
          </cell>
          <cell r="LT241">
            <v>0.49</v>
          </cell>
          <cell r="LU241">
            <v>0.006</v>
          </cell>
        </row>
        <row r="241">
          <cell r="MH241">
            <v>0.13</v>
          </cell>
          <cell r="MI241">
            <v>0.004</v>
          </cell>
          <cell r="MJ241">
            <v>0.53</v>
          </cell>
          <cell r="MK241">
            <v>0.004</v>
          </cell>
          <cell r="ML241">
            <v>0.14</v>
          </cell>
          <cell r="MM241">
            <v>0.004</v>
          </cell>
          <cell r="MN241">
            <v>0.51</v>
          </cell>
          <cell r="MO241">
            <v>0.005</v>
          </cell>
          <cell r="MP241">
            <v>0.15</v>
          </cell>
          <cell r="MQ241">
            <v>0.003</v>
          </cell>
          <cell r="MR241">
            <v>0.32</v>
          </cell>
          <cell r="MS241">
            <v>0.006</v>
          </cell>
          <cell r="MT241">
            <v>0.33</v>
          </cell>
          <cell r="MU241">
            <v>0.007</v>
          </cell>
          <cell r="MV241">
            <v>-0.08</v>
          </cell>
          <cell r="MW241">
            <v>0.01</v>
          </cell>
          <cell r="MX241">
            <v>0.67</v>
          </cell>
          <cell r="MY241">
            <v>0.008</v>
          </cell>
        </row>
        <row r="241">
          <cell r="NN241">
            <v>-1.76</v>
          </cell>
          <cell r="NO241">
            <v>0.011</v>
          </cell>
          <cell r="NP241">
            <v>-1.1</v>
          </cell>
          <cell r="NQ241">
            <v>0.008</v>
          </cell>
          <cell r="NR241">
            <v>0.08</v>
          </cell>
          <cell r="NS241">
            <v>0.007</v>
          </cell>
          <cell r="NT241">
            <v>0.48</v>
          </cell>
          <cell r="NU241">
            <v>0.006</v>
          </cell>
          <cell r="NV241">
            <v>0.16</v>
          </cell>
          <cell r="NW241">
            <v>0.007</v>
          </cell>
          <cell r="NX241">
            <v>0.48</v>
          </cell>
          <cell r="NY241">
            <v>0.007</v>
          </cell>
          <cell r="NZ241">
            <v>0.2</v>
          </cell>
          <cell r="OA241">
            <v>0.007</v>
          </cell>
          <cell r="OB241">
            <v>0.47</v>
          </cell>
          <cell r="OC241">
            <v>0.006</v>
          </cell>
          <cell r="OD241">
            <v>-0.15</v>
          </cell>
          <cell r="OE241">
            <v>0.005</v>
          </cell>
          <cell r="OF241">
            <v>0.05</v>
          </cell>
          <cell r="OG241">
            <v>0.007</v>
          </cell>
          <cell r="OH241">
            <v>-0.12</v>
          </cell>
          <cell r="OI241">
            <v>0.002</v>
          </cell>
          <cell r="OJ241">
            <v>-0.1</v>
          </cell>
          <cell r="OK241">
            <v>0.003</v>
          </cell>
          <cell r="OL241">
            <v>0.06</v>
          </cell>
          <cell r="OM241">
            <v>0.001</v>
          </cell>
          <cell r="ON241">
            <v>0.06</v>
          </cell>
          <cell r="OO241">
            <v>0</v>
          </cell>
          <cell r="OP241">
            <v>0.05</v>
          </cell>
          <cell r="OQ241">
            <v>0.001</v>
          </cell>
          <cell r="OR241">
            <v>0.04</v>
          </cell>
          <cell r="OS241">
            <v>0.001</v>
          </cell>
        </row>
        <row r="241">
          <cell r="PF241">
            <v>0.07</v>
          </cell>
          <cell r="PG241">
            <v>0.001</v>
          </cell>
          <cell r="PH241">
            <v>0.06</v>
          </cell>
          <cell r="PI241">
            <v>0.001</v>
          </cell>
          <cell r="PJ241">
            <v>0.07</v>
          </cell>
          <cell r="PK241">
            <v>0.001</v>
          </cell>
          <cell r="PL241">
            <v>0.06</v>
          </cell>
          <cell r="PM241">
            <v>0.001</v>
          </cell>
          <cell r="PN241">
            <v>0.06</v>
          </cell>
          <cell r="PO241">
            <v>0.001</v>
          </cell>
          <cell r="PP241">
            <v>0.02</v>
          </cell>
          <cell r="PQ241">
            <v>0.002</v>
          </cell>
          <cell r="PR241">
            <v>-0.07</v>
          </cell>
          <cell r="PS241">
            <v>0.002</v>
          </cell>
          <cell r="PT241">
            <v>-0.06</v>
          </cell>
          <cell r="PU241">
            <v>0.003</v>
          </cell>
          <cell r="PV241">
            <v>0.01</v>
          </cell>
          <cell r="PW241">
            <v>0.002</v>
          </cell>
        </row>
        <row r="241">
          <cell r="QL241">
            <v>-0.26</v>
          </cell>
          <cell r="QM241">
            <v>0.002</v>
          </cell>
          <cell r="QN241">
            <v>-0.25</v>
          </cell>
          <cell r="QO241">
            <v>0.001</v>
          </cell>
          <cell r="QP241">
            <v>-0.02</v>
          </cell>
          <cell r="QQ241">
            <v>0.003</v>
          </cell>
          <cell r="QR241">
            <v>-0.03</v>
          </cell>
          <cell r="QS241">
            <v>0.002</v>
          </cell>
          <cell r="QT241">
            <v>-0.02</v>
          </cell>
          <cell r="QU241">
            <v>0.003</v>
          </cell>
          <cell r="QV241">
            <v>-0.03</v>
          </cell>
          <cell r="QW241">
            <v>0.002</v>
          </cell>
          <cell r="QX241">
            <v>-0.02</v>
          </cell>
          <cell r="QY241">
            <v>0.002</v>
          </cell>
          <cell r="QZ241">
            <v>-0.01</v>
          </cell>
          <cell r="RA241">
            <v>0.002</v>
          </cell>
          <cell r="RB241">
            <v>-0.05</v>
          </cell>
          <cell r="RC241">
            <v>0.002</v>
          </cell>
          <cell r="RD241">
            <v>-0.06</v>
          </cell>
          <cell r="RE241">
            <v>0.002</v>
          </cell>
          <cell r="RF241">
            <v>-0.07</v>
          </cell>
          <cell r="RG241">
            <v>0.001</v>
          </cell>
          <cell r="RH241">
            <v>-0.03</v>
          </cell>
          <cell r="RI241">
            <v>0.001</v>
          </cell>
          <cell r="RJ241">
            <v>0.09</v>
          </cell>
          <cell r="RK241">
            <v>0.001</v>
          </cell>
          <cell r="RL241">
            <v>0.2</v>
          </cell>
          <cell r="RM241">
            <v>0.001</v>
          </cell>
          <cell r="RN241">
            <v>0.01</v>
          </cell>
          <cell r="RO241">
            <v>0.001</v>
          </cell>
          <cell r="RP241">
            <v>0.33</v>
          </cell>
          <cell r="RQ241">
            <v>0.003</v>
          </cell>
        </row>
        <row r="241">
          <cell r="SF241">
            <v>-0.15</v>
          </cell>
          <cell r="SG241">
            <v>0.002</v>
          </cell>
          <cell r="SH241">
            <v>-0.17</v>
          </cell>
          <cell r="SI241">
            <v>0.003</v>
          </cell>
          <cell r="SJ241">
            <v>0.05</v>
          </cell>
          <cell r="SK241">
            <v>0.001</v>
          </cell>
          <cell r="SL241">
            <v>0.27</v>
          </cell>
          <cell r="SM241">
            <v>0.002</v>
          </cell>
          <cell r="SN241">
            <v>0.06</v>
          </cell>
          <cell r="SO241">
            <v>0.001</v>
          </cell>
          <cell r="SP241">
            <v>0.29</v>
          </cell>
          <cell r="SQ241">
            <v>0.002</v>
          </cell>
          <cell r="SR241">
            <v>0.06</v>
          </cell>
          <cell r="SS241">
            <v>0.001</v>
          </cell>
          <cell r="ST241">
            <v>0.28</v>
          </cell>
          <cell r="SU241">
            <v>0.002</v>
          </cell>
          <cell r="SV241">
            <v>0.01</v>
          </cell>
          <cell r="SW241">
            <v>0.001</v>
          </cell>
          <cell r="SX241">
            <v>0.12</v>
          </cell>
          <cell r="SY241">
            <v>0.002</v>
          </cell>
          <cell r="SZ241">
            <v>0</v>
          </cell>
          <cell r="TA241">
            <v>0</v>
          </cell>
          <cell r="TB241">
            <v>0.02</v>
          </cell>
          <cell r="TC241">
            <v>0.002</v>
          </cell>
          <cell r="TD241">
            <v>-0.06</v>
          </cell>
          <cell r="TE241">
            <v>0.002</v>
          </cell>
          <cell r="TF241">
            <v>-0.33</v>
          </cell>
          <cell r="TG241">
            <v>0.007</v>
          </cell>
          <cell r="TH241">
            <v>-0.18</v>
          </cell>
          <cell r="TI241">
            <v>0.004</v>
          </cell>
          <cell r="TJ241">
            <v>-0.06</v>
          </cell>
          <cell r="TK241">
            <v>0.007</v>
          </cell>
        </row>
        <row r="241">
          <cell r="TZ241">
            <v>-0.35</v>
          </cell>
          <cell r="UA241">
            <v>0.005</v>
          </cell>
          <cell r="UB241">
            <v>1.18</v>
          </cell>
          <cell r="UC241">
            <v>0.008</v>
          </cell>
          <cell r="UD241">
            <v>-0.07</v>
          </cell>
          <cell r="UE241">
            <v>0.002</v>
          </cell>
          <cell r="UF241">
            <v>-0.09</v>
          </cell>
          <cell r="UG241">
            <v>0.005</v>
          </cell>
          <cell r="UH241">
            <v>-0.05</v>
          </cell>
          <cell r="UI241">
            <v>0.002</v>
          </cell>
          <cell r="UJ241">
            <v>-0.12</v>
          </cell>
          <cell r="UK241">
            <v>0.005</v>
          </cell>
          <cell r="UL241">
            <v>-0.01</v>
          </cell>
          <cell r="UM241">
            <v>0.002</v>
          </cell>
          <cell r="UN241">
            <v>-0.04</v>
          </cell>
          <cell r="UO241">
            <v>0.005</v>
          </cell>
          <cell r="UP241">
            <v>-0.06</v>
          </cell>
          <cell r="UQ241">
            <v>0.002</v>
          </cell>
          <cell r="UR241">
            <v>0.08</v>
          </cell>
          <cell r="US241">
            <v>0.004</v>
          </cell>
          <cell r="UT241">
            <v>-0.02</v>
          </cell>
          <cell r="UU241">
            <v>0.002</v>
          </cell>
          <cell r="UV241">
            <v>0.32</v>
          </cell>
          <cell r="UW241">
            <v>0.002</v>
          </cell>
          <cell r="UX241">
            <v>0.02</v>
          </cell>
          <cell r="UY241">
            <v>0</v>
          </cell>
          <cell r="UZ241">
            <v>0.06</v>
          </cell>
          <cell r="VA241">
            <v>0.001</v>
          </cell>
          <cell r="VB241">
            <v>0.09</v>
          </cell>
          <cell r="VC241">
            <v>0.001</v>
          </cell>
        </row>
        <row r="241">
          <cell r="VL241">
            <v>0.02</v>
          </cell>
          <cell r="VM241">
            <v>0</v>
          </cell>
          <cell r="VN241">
            <v>-0.05</v>
          </cell>
          <cell r="VO241">
            <v>0.001</v>
          </cell>
          <cell r="VP241">
            <v>0.03</v>
          </cell>
          <cell r="VQ241">
            <v>0</v>
          </cell>
          <cell r="VR241">
            <v>0.04</v>
          </cell>
          <cell r="VS241">
            <v>0</v>
          </cell>
          <cell r="VT241">
            <v>0.01</v>
          </cell>
          <cell r="VU241">
            <v>0</v>
          </cell>
          <cell r="VV241">
            <v>0</v>
          </cell>
          <cell r="VW241">
            <v>0</v>
          </cell>
          <cell r="VX241">
            <v>0.02</v>
          </cell>
          <cell r="VY241">
            <v>0</v>
          </cell>
          <cell r="VZ241">
            <v>-0.01</v>
          </cell>
          <cell r="WA241">
            <v>0</v>
          </cell>
          <cell r="WB241">
            <v>0.08</v>
          </cell>
          <cell r="WC241">
            <v>0.001</v>
          </cell>
          <cell r="WD241">
            <v>-0.12</v>
          </cell>
          <cell r="WE241">
            <v>0.001</v>
          </cell>
          <cell r="WF241">
            <v>-0.03</v>
          </cell>
          <cell r="WG241">
            <v>0.002</v>
          </cell>
          <cell r="WH241">
            <v>0.02</v>
          </cell>
          <cell r="WI241">
            <v>0.001</v>
          </cell>
        </row>
        <row r="241">
          <cell r="WX241">
            <v>0.05</v>
          </cell>
          <cell r="WY241">
            <v>0.001</v>
          </cell>
          <cell r="WZ241">
            <v>0.16</v>
          </cell>
          <cell r="XA241">
            <v>0.001</v>
          </cell>
          <cell r="XB241">
            <v>0.03</v>
          </cell>
          <cell r="XC241">
            <v>0.001</v>
          </cell>
          <cell r="XD241">
            <v>-0.04</v>
          </cell>
          <cell r="XE241">
            <v>0.001</v>
          </cell>
          <cell r="XF241">
            <v>0.03</v>
          </cell>
          <cell r="XG241">
            <v>0.001</v>
          </cell>
          <cell r="XH241">
            <v>-0.05</v>
          </cell>
          <cell r="XI241">
            <v>0.001</v>
          </cell>
          <cell r="XJ241">
            <v>0.04</v>
          </cell>
          <cell r="XK241">
            <v>0.002</v>
          </cell>
          <cell r="XL241">
            <v>-0.04</v>
          </cell>
          <cell r="XM241">
            <v>0.001</v>
          </cell>
          <cell r="XN241">
            <v>0.04</v>
          </cell>
          <cell r="XO241">
            <v>0.001</v>
          </cell>
          <cell r="XP241">
            <v>0.01</v>
          </cell>
          <cell r="XQ241">
            <v>0.001</v>
          </cell>
          <cell r="XR241">
            <v>0.03</v>
          </cell>
          <cell r="XS241">
            <v>0.001</v>
          </cell>
          <cell r="XT241">
            <v>0.02</v>
          </cell>
          <cell r="XU241">
            <v>0</v>
          </cell>
        </row>
        <row r="242">
          <cell r="B242" t="str">
            <v>KMS168</v>
          </cell>
          <cell r="C242" t="str">
            <v>Korea/N China</v>
          </cell>
          <cell r="D242">
            <v>38.1295</v>
          </cell>
          <cell r="E242">
            <v>128.0534</v>
          </cell>
          <cell r="F242">
            <v>0.72</v>
          </cell>
          <cell r="G242">
            <v>0.02</v>
          </cell>
          <cell r="H242">
            <v>1.53</v>
          </cell>
          <cell r="I242">
            <v>0.019</v>
          </cell>
          <cell r="J242">
            <v>0.4</v>
          </cell>
          <cell r="K242">
            <v>0.068</v>
          </cell>
          <cell r="L242">
            <v>-0.84</v>
          </cell>
          <cell r="M242">
            <v>0.036</v>
          </cell>
          <cell r="N242">
            <v>0.82</v>
          </cell>
          <cell r="O242">
            <v>0.07</v>
          </cell>
        </row>
        <row r="242">
          <cell r="AH242">
            <v>0.16</v>
          </cell>
          <cell r="AI242">
            <v>0.005</v>
          </cell>
          <cell r="AJ242">
            <v>1.48</v>
          </cell>
          <cell r="AK242">
            <v>0.029</v>
          </cell>
          <cell r="AL242">
            <v>0.14</v>
          </cell>
          <cell r="AM242">
            <v>0.005</v>
          </cell>
          <cell r="AN242">
            <v>1.39</v>
          </cell>
          <cell r="AO242">
            <v>0.03</v>
          </cell>
          <cell r="AP242">
            <v>0.21</v>
          </cell>
          <cell r="AQ242">
            <v>0.004</v>
          </cell>
          <cell r="AR242">
            <v>1.54</v>
          </cell>
          <cell r="AS242">
            <v>0.039</v>
          </cell>
          <cell r="AT242">
            <v>-0.39</v>
          </cell>
          <cell r="AU242">
            <v>0.01</v>
          </cell>
          <cell r="AV242">
            <v>-0.21</v>
          </cell>
          <cell r="AW242">
            <v>0.031</v>
          </cell>
        </row>
        <row r="242">
          <cell r="BB242">
            <v>0.17</v>
          </cell>
          <cell r="BC242">
            <v>0.007</v>
          </cell>
          <cell r="BD242">
            <v>0.16</v>
          </cell>
          <cell r="BE242">
            <v>0.002</v>
          </cell>
          <cell r="BF242">
            <v>-0.26</v>
          </cell>
          <cell r="BG242">
            <v>0.006</v>
          </cell>
          <cell r="BH242">
            <v>0.28</v>
          </cell>
          <cell r="BI242">
            <v>0.004</v>
          </cell>
        </row>
        <row r="242">
          <cell r="CB242">
            <v>0.02</v>
          </cell>
          <cell r="CC242">
            <v>0.001</v>
          </cell>
          <cell r="CD242">
            <v>0.22</v>
          </cell>
          <cell r="CE242">
            <v>0.003</v>
          </cell>
          <cell r="CF242">
            <v>0.03</v>
          </cell>
          <cell r="CG242">
            <v>0.001</v>
          </cell>
          <cell r="CH242">
            <v>0.2</v>
          </cell>
          <cell r="CI242">
            <v>0.003</v>
          </cell>
          <cell r="CJ242">
            <v>0.04</v>
          </cell>
          <cell r="CK242">
            <v>0.001</v>
          </cell>
          <cell r="CL242">
            <v>0.18</v>
          </cell>
          <cell r="CM242">
            <v>0.002</v>
          </cell>
          <cell r="CN242">
            <v>-0.04</v>
          </cell>
          <cell r="CO242">
            <v>0.001</v>
          </cell>
          <cell r="CP242">
            <v>0.08</v>
          </cell>
          <cell r="CQ242">
            <v>0.004</v>
          </cell>
        </row>
        <row r="242">
          <cell r="CV242">
            <v>1.03</v>
          </cell>
          <cell r="CW242">
            <v>0.07</v>
          </cell>
          <cell r="CX242">
            <v>0.72</v>
          </cell>
          <cell r="CY242">
            <v>0.018</v>
          </cell>
          <cell r="CZ242">
            <v>-0.49</v>
          </cell>
          <cell r="DA242">
            <v>0.022</v>
          </cell>
          <cell r="DB242">
            <v>-0.12</v>
          </cell>
          <cell r="DC242">
            <v>0.008</v>
          </cell>
        </row>
        <row r="242">
          <cell r="DV242">
            <v>0.33</v>
          </cell>
          <cell r="DW242">
            <v>0.017</v>
          </cell>
          <cell r="DX242">
            <v>0.2</v>
          </cell>
          <cell r="DY242">
            <v>0.005</v>
          </cell>
          <cell r="DZ242">
            <v>0.27</v>
          </cell>
          <cell r="EA242">
            <v>0.021</v>
          </cell>
          <cell r="EB242">
            <v>0.23</v>
          </cell>
          <cell r="EC242">
            <v>0.007</v>
          </cell>
          <cell r="ED242">
            <v>0.33</v>
          </cell>
          <cell r="EE242">
            <v>0.015</v>
          </cell>
          <cell r="EF242">
            <v>0.33</v>
          </cell>
          <cell r="EG242">
            <v>0.006</v>
          </cell>
          <cell r="EH242">
            <v>0.13</v>
          </cell>
          <cell r="EI242">
            <v>0.012</v>
          </cell>
          <cell r="EJ242">
            <v>0.19</v>
          </cell>
          <cell r="EK242">
            <v>0.005</v>
          </cell>
        </row>
        <row r="242">
          <cell r="EP242">
            <v>0.04</v>
          </cell>
          <cell r="EQ242">
            <v>0</v>
          </cell>
          <cell r="ER242">
            <v>-0.01</v>
          </cell>
          <cell r="ES242">
            <v>0.001</v>
          </cell>
          <cell r="ET242">
            <v>-0.11</v>
          </cell>
          <cell r="EU242">
            <v>0.002</v>
          </cell>
          <cell r="EV242">
            <v>0.04</v>
          </cell>
          <cell r="EW242">
            <v>0</v>
          </cell>
        </row>
        <row r="242">
          <cell r="FP242">
            <v>-0.02</v>
          </cell>
          <cell r="FQ242">
            <v>0.001</v>
          </cell>
          <cell r="FR242">
            <v>0.01</v>
          </cell>
          <cell r="FS242">
            <v>0</v>
          </cell>
          <cell r="FT242">
            <v>-0.02</v>
          </cell>
          <cell r="FU242">
            <v>0.001</v>
          </cell>
          <cell r="FV242">
            <v>0.01</v>
          </cell>
          <cell r="FW242">
            <v>0.001</v>
          </cell>
          <cell r="FX242">
            <v>-0.01</v>
          </cell>
          <cell r="FY242">
            <v>0.001</v>
          </cell>
          <cell r="FZ242">
            <v>0.01</v>
          </cell>
          <cell r="GA242">
            <v>0.001</v>
          </cell>
          <cell r="GB242">
            <v>-0.05</v>
          </cell>
          <cell r="GC242">
            <v>0.001</v>
          </cell>
          <cell r="GD242">
            <v>0</v>
          </cell>
          <cell r="GE242">
            <v>0.001</v>
          </cell>
        </row>
        <row r="242">
          <cell r="GJ242">
            <v>62.16</v>
          </cell>
          <cell r="GK242">
            <v>1.171</v>
          </cell>
          <cell r="GL242">
            <v>196.83</v>
          </cell>
          <cell r="GM242">
            <v>11.78</v>
          </cell>
          <cell r="GN242">
            <v>-49.66</v>
          </cell>
          <cell r="GO242">
            <v>4.71</v>
          </cell>
          <cell r="GP242">
            <v>378.96</v>
          </cell>
          <cell r="GQ242">
            <v>15.344</v>
          </cell>
        </row>
        <row r="242">
          <cell r="HJ242">
            <v>-2.28</v>
          </cell>
          <cell r="HK242">
            <v>4.039</v>
          </cell>
          <cell r="HL242">
            <v>256.92</v>
          </cell>
          <cell r="HM242">
            <v>10.206</v>
          </cell>
          <cell r="HN242">
            <v>-9.7</v>
          </cell>
          <cell r="HO242">
            <v>3.847</v>
          </cell>
          <cell r="HP242">
            <v>256.98</v>
          </cell>
          <cell r="HQ242">
            <v>9.34</v>
          </cell>
          <cell r="HR242">
            <v>-11.92</v>
          </cell>
          <cell r="HS242">
            <v>3.316</v>
          </cell>
          <cell r="HT242">
            <v>255.41</v>
          </cell>
          <cell r="HU242">
            <v>13.086</v>
          </cell>
          <cell r="HV242">
            <v>-67.97</v>
          </cell>
          <cell r="HW242">
            <v>2.835</v>
          </cell>
          <cell r="HX242">
            <v>-194.18</v>
          </cell>
          <cell r="HY242">
            <v>11.265</v>
          </cell>
        </row>
        <row r="242">
          <cell r="IB242">
            <v>0.75</v>
          </cell>
          <cell r="IC242">
            <v>0.019</v>
          </cell>
          <cell r="ID242">
            <v>0.2</v>
          </cell>
          <cell r="IE242">
            <v>0.004</v>
          </cell>
          <cell r="IF242">
            <v>0.05</v>
          </cell>
          <cell r="IG242">
            <v>0.006</v>
          </cell>
          <cell r="IH242">
            <v>0.49</v>
          </cell>
          <cell r="II242">
            <v>0.017</v>
          </cell>
        </row>
        <row r="242">
          <cell r="JB242">
            <v>0.57</v>
          </cell>
          <cell r="JC242">
            <v>0.013</v>
          </cell>
          <cell r="JD242">
            <v>0.4</v>
          </cell>
          <cell r="JE242">
            <v>0.009</v>
          </cell>
          <cell r="JF242">
            <v>0.59</v>
          </cell>
          <cell r="JG242">
            <v>0.01</v>
          </cell>
          <cell r="JH242">
            <v>0.42</v>
          </cell>
          <cell r="JI242">
            <v>0.008</v>
          </cell>
          <cell r="JJ242">
            <v>0.59</v>
          </cell>
          <cell r="JK242">
            <v>0.01</v>
          </cell>
          <cell r="JL242">
            <v>0.38</v>
          </cell>
          <cell r="JM242">
            <v>0.008</v>
          </cell>
          <cell r="JN242">
            <v>-0.09</v>
          </cell>
          <cell r="JO242">
            <v>0.003</v>
          </cell>
          <cell r="JP242">
            <v>0.04</v>
          </cell>
          <cell r="JQ242">
            <v>0.003</v>
          </cell>
        </row>
        <row r="242">
          <cell r="JT242">
            <v>-0.12</v>
          </cell>
          <cell r="JU242">
            <v>0.007</v>
          </cell>
          <cell r="JV242">
            <v>0.08</v>
          </cell>
          <cell r="JW242">
            <v>0.008</v>
          </cell>
          <cell r="JX242">
            <v>0</v>
          </cell>
          <cell r="JY242">
            <v>0.004</v>
          </cell>
          <cell r="JZ242">
            <v>-0.4</v>
          </cell>
          <cell r="KA242">
            <v>0.027</v>
          </cell>
        </row>
        <row r="242">
          <cell r="KT242">
            <v>-0.1</v>
          </cell>
          <cell r="KU242">
            <v>0.006</v>
          </cell>
          <cell r="KV242">
            <v>-0.17</v>
          </cell>
          <cell r="KW242">
            <v>0.018</v>
          </cell>
          <cell r="KX242">
            <v>-0.1</v>
          </cell>
          <cell r="KY242">
            <v>0.007</v>
          </cell>
          <cell r="KZ242">
            <v>-0.16</v>
          </cell>
          <cell r="LA242">
            <v>0.02</v>
          </cell>
          <cell r="LB242">
            <v>-0.09</v>
          </cell>
          <cell r="LC242">
            <v>0.004</v>
          </cell>
          <cell r="LD242">
            <v>-0.15</v>
          </cell>
          <cell r="LE242">
            <v>0.017</v>
          </cell>
          <cell r="LF242">
            <v>0.02</v>
          </cell>
          <cell r="LG242">
            <v>0.001</v>
          </cell>
          <cell r="LH242">
            <v>-0.09</v>
          </cell>
          <cell r="LI242">
            <v>0.007</v>
          </cell>
        </row>
        <row r="242">
          <cell r="LN242">
            <v>0.4</v>
          </cell>
          <cell r="LO242">
            <v>0.004</v>
          </cell>
          <cell r="LP242">
            <v>0.23</v>
          </cell>
          <cell r="LQ242">
            <v>0.009</v>
          </cell>
          <cell r="LR242">
            <v>-0.03</v>
          </cell>
          <cell r="LS242">
            <v>0.01</v>
          </cell>
          <cell r="LT242">
            <v>0.35</v>
          </cell>
          <cell r="LU242">
            <v>0.006</v>
          </cell>
        </row>
        <row r="242">
          <cell r="MH242">
            <v>0.25</v>
          </cell>
          <cell r="MI242">
            <v>0.005</v>
          </cell>
          <cell r="MJ242">
            <v>0.34</v>
          </cell>
          <cell r="MK242">
            <v>0.006</v>
          </cell>
          <cell r="ML242">
            <v>0.24</v>
          </cell>
          <cell r="MM242">
            <v>0.006</v>
          </cell>
          <cell r="MN242">
            <v>0.35</v>
          </cell>
          <cell r="MO242">
            <v>0.007</v>
          </cell>
          <cell r="MP242">
            <v>0.22</v>
          </cell>
          <cell r="MQ242">
            <v>0.004</v>
          </cell>
          <cell r="MR242">
            <v>0.52</v>
          </cell>
          <cell r="MS242">
            <v>0.006</v>
          </cell>
          <cell r="MT242">
            <v>0.24</v>
          </cell>
          <cell r="MU242">
            <v>0.015</v>
          </cell>
          <cell r="MV242">
            <v>-0.35</v>
          </cell>
          <cell r="MW242">
            <v>0.031</v>
          </cell>
          <cell r="MX242">
            <v>0.6</v>
          </cell>
          <cell r="MY242">
            <v>0.013</v>
          </cell>
        </row>
        <row r="242">
          <cell r="NR242">
            <v>0.11</v>
          </cell>
          <cell r="NS242">
            <v>0.018</v>
          </cell>
          <cell r="NT242">
            <v>0.37</v>
          </cell>
          <cell r="NU242">
            <v>0.015</v>
          </cell>
          <cell r="NV242">
            <v>0.1</v>
          </cell>
          <cell r="NW242">
            <v>0.015</v>
          </cell>
          <cell r="NX242">
            <v>0.39</v>
          </cell>
          <cell r="NY242">
            <v>0.015</v>
          </cell>
          <cell r="NZ242">
            <v>0.14</v>
          </cell>
          <cell r="OA242">
            <v>0.015</v>
          </cell>
          <cell r="OB242">
            <v>0.37</v>
          </cell>
          <cell r="OC242">
            <v>0.014</v>
          </cell>
          <cell r="OD242">
            <v>-0.29</v>
          </cell>
          <cell r="OE242">
            <v>0.012</v>
          </cell>
          <cell r="OF242">
            <v>-0.11</v>
          </cell>
          <cell r="OG242">
            <v>0.009</v>
          </cell>
        </row>
        <row r="242">
          <cell r="OL242">
            <v>0.08</v>
          </cell>
          <cell r="OM242">
            <v>0.003</v>
          </cell>
          <cell r="ON242">
            <v>0.03</v>
          </cell>
          <cell r="OO242">
            <v>0</v>
          </cell>
          <cell r="OP242">
            <v>0.04</v>
          </cell>
          <cell r="OQ242">
            <v>0</v>
          </cell>
          <cell r="OR242">
            <v>0.02</v>
          </cell>
          <cell r="OS242">
            <v>0.001</v>
          </cell>
        </row>
        <row r="242">
          <cell r="PF242">
            <v>0.07</v>
          </cell>
          <cell r="PG242">
            <v>0.002</v>
          </cell>
          <cell r="PH242">
            <v>0.03</v>
          </cell>
          <cell r="PI242">
            <v>0.001</v>
          </cell>
          <cell r="PJ242">
            <v>0.07</v>
          </cell>
          <cell r="PK242">
            <v>0.001</v>
          </cell>
          <cell r="PL242">
            <v>0.03</v>
          </cell>
          <cell r="PM242">
            <v>0.001</v>
          </cell>
          <cell r="PN242">
            <v>0.06</v>
          </cell>
          <cell r="PO242">
            <v>0.001</v>
          </cell>
          <cell r="PP242">
            <v>0.02</v>
          </cell>
          <cell r="PQ242">
            <v>0.002</v>
          </cell>
          <cell r="PR242">
            <v>-0.13</v>
          </cell>
          <cell r="PS242">
            <v>0.003</v>
          </cell>
          <cell r="PT242">
            <v>-0.2</v>
          </cell>
          <cell r="PU242">
            <v>0.009</v>
          </cell>
          <cell r="PV242">
            <v>-0.09</v>
          </cell>
          <cell r="PW242">
            <v>0.004</v>
          </cell>
        </row>
        <row r="242">
          <cell r="QP242">
            <v>-0.05</v>
          </cell>
          <cell r="QQ242">
            <v>0.005</v>
          </cell>
          <cell r="QR242">
            <v>-0.11</v>
          </cell>
          <cell r="QS242">
            <v>0.004</v>
          </cell>
          <cell r="QT242">
            <v>-0.06</v>
          </cell>
          <cell r="QU242">
            <v>0.006</v>
          </cell>
          <cell r="QV242">
            <v>-0.11</v>
          </cell>
          <cell r="QW242">
            <v>0.005</v>
          </cell>
          <cell r="QX242">
            <v>-0.05</v>
          </cell>
          <cell r="QY242">
            <v>0.005</v>
          </cell>
          <cell r="QZ242">
            <v>-0.11</v>
          </cell>
          <cell r="RA242">
            <v>0.004</v>
          </cell>
          <cell r="RB242">
            <v>-0.11</v>
          </cell>
          <cell r="RC242">
            <v>0.005</v>
          </cell>
          <cell r="RD242">
            <v>-0.16</v>
          </cell>
          <cell r="RE242">
            <v>0.005</v>
          </cell>
        </row>
        <row r="242">
          <cell r="RJ242">
            <v>0.2</v>
          </cell>
          <cell r="RK242">
            <v>0.002</v>
          </cell>
          <cell r="RL242">
            <v>0.27</v>
          </cell>
          <cell r="RM242">
            <v>0.001</v>
          </cell>
          <cell r="RN242">
            <v>0.02</v>
          </cell>
          <cell r="RO242">
            <v>0.002</v>
          </cell>
          <cell r="RP242">
            <v>0.42</v>
          </cell>
          <cell r="RQ242">
            <v>0.002</v>
          </cell>
        </row>
        <row r="242">
          <cell r="SJ242">
            <v>0.13</v>
          </cell>
          <cell r="SK242">
            <v>0.001</v>
          </cell>
          <cell r="SL242">
            <v>0.37</v>
          </cell>
          <cell r="SM242">
            <v>0.002</v>
          </cell>
          <cell r="SN242">
            <v>0.13</v>
          </cell>
          <cell r="SO242">
            <v>0.001</v>
          </cell>
          <cell r="SP242">
            <v>0.38</v>
          </cell>
          <cell r="SQ242">
            <v>0.002</v>
          </cell>
          <cell r="SR242">
            <v>0.11</v>
          </cell>
          <cell r="SS242">
            <v>0.001</v>
          </cell>
          <cell r="ST242">
            <v>0.35</v>
          </cell>
          <cell r="SU242">
            <v>0.002</v>
          </cell>
          <cell r="SV242">
            <v>0.06</v>
          </cell>
          <cell r="SW242">
            <v>0.001</v>
          </cell>
          <cell r="SX242">
            <v>0.17</v>
          </cell>
          <cell r="SY242">
            <v>0.003</v>
          </cell>
        </row>
        <row r="242">
          <cell r="TD242">
            <v>0.11</v>
          </cell>
          <cell r="TE242">
            <v>0.006</v>
          </cell>
          <cell r="TF242">
            <v>0.87</v>
          </cell>
          <cell r="TG242">
            <v>0.037</v>
          </cell>
          <cell r="TH242">
            <v>-0.35</v>
          </cell>
          <cell r="TI242">
            <v>0.008</v>
          </cell>
          <cell r="TJ242">
            <v>-0.37</v>
          </cell>
          <cell r="TK242">
            <v>0.022</v>
          </cell>
        </row>
        <row r="242">
          <cell r="UD242">
            <v>0.02</v>
          </cell>
          <cell r="UE242">
            <v>0.002</v>
          </cell>
          <cell r="UF242">
            <v>0.35</v>
          </cell>
          <cell r="UG242">
            <v>0.011</v>
          </cell>
          <cell r="UH242">
            <v>0.02</v>
          </cell>
          <cell r="UI242">
            <v>0.001</v>
          </cell>
          <cell r="UJ242">
            <v>0.32</v>
          </cell>
          <cell r="UK242">
            <v>0.011</v>
          </cell>
          <cell r="UL242">
            <v>0.05</v>
          </cell>
          <cell r="UM242">
            <v>0.002</v>
          </cell>
          <cell r="UN242">
            <v>0.34</v>
          </cell>
          <cell r="UO242">
            <v>0.01</v>
          </cell>
          <cell r="UP242">
            <v>-0.08</v>
          </cell>
          <cell r="UQ242">
            <v>0.003</v>
          </cell>
          <cell r="UR242">
            <v>0.38</v>
          </cell>
          <cell r="US242">
            <v>0.009</v>
          </cell>
        </row>
        <row r="242">
          <cell r="UX242">
            <v>0.01</v>
          </cell>
          <cell r="UY242">
            <v>0.001</v>
          </cell>
          <cell r="UZ242">
            <v>0.03</v>
          </cell>
          <cell r="VA242">
            <v>0.003</v>
          </cell>
          <cell r="VB242">
            <v>0.17</v>
          </cell>
          <cell r="VC242">
            <v>0.002</v>
          </cell>
        </row>
        <row r="242">
          <cell r="VP242">
            <v>0.04</v>
          </cell>
          <cell r="VQ242">
            <v>0</v>
          </cell>
          <cell r="VR242">
            <v>0.06</v>
          </cell>
          <cell r="VS242">
            <v>0</v>
          </cell>
          <cell r="VT242">
            <v>0.03</v>
          </cell>
          <cell r="VU242">
            <v>0</v>
          </cell>
          <cell r="VV242">
            <v>0</v>
          </cell>
          <cell r="VW242">
            <v>0</v>
          </cell>
        </row>
        <row r="242">
          <cell r="WB242">
            <v>-0.01</v>
          </cell>
          <cell r="WC242">
            <v>0.006</v>
          </cell>
          <cell r="WD242">
            <v>-0.06</v>
          </cell>
          <cell r="WE242">
            <v>0.002</v>
          </cell>
          <cell r="WF242">
            <v>-0.07</v>
          </cell>
          <cell r="WG242">
            <v>0.001</v>
          </cell>
          <cell r="WH242">
            <v>-0.05</v>
          </cell>
          <cell r="WI242">
            <v>0.002</v>
          </cell>
        </row>
        <row r="242">
          <cell r="XB242">
            <v>-0.04</v>
          </cell>
          <cell r="XC242">
            <v>0.004</v>
          </cell>
          <cell r="XD242">
            <v>-0.06</v>
          </cell>
          <cell r="XE242">
            <v>0.001</v>
          </cell>
          <cell r="XF242">
            <v>-0.04</v>
          </cell>
          <cell r="XG242">
            <v>0.005</v>
          </cell>
          <cell r="XH242">
            <v>-0.07</v>
          </cell>
          <cell r="XI242">
            <v>0.001</v>
          </cell>
          <cell r="XJ242">
            <v>-0.04</v>
          </cell>
          <cell r="XK242">
            <v>0.006</v>
          </cell>
          <cell r="XL242">
            <v>-0.07</v>
          </cell>
          <cell r="XM242">
            <v>0.001</v>
          </cell>
          <cell r="XN242">
            <v>-0.06</v>
          </cell>
          <cell r="XO242">
            <v>0.004</v>
          </cell>
          <cell r="XP242">
            <v>-0.02</v>
          </cell>
          <cell r="XQ242">
            <v>0.001</v>
          </cell>
        </row>
        <row r="243">
          <cell r="B243" t="str">
            <v>KMS169</v>
          </cell>
          <cell r="C243" t="str">
            <v>Korea/N China</v>
          </cell>
          <cell r="D243">
            <v>38.043</v>
          </cell>
          <cell r="E243">
            <v>127.9453</v>
          </cell>
          <cell r="F243">
            <v>-0.16</v>
          </cell>
          <cell r="G243">
            <v>0.005</v>
          </cell>
          <cell r="H243">
            <v>-0.14</v>
          </cell>
          <cell r="I243">
            <v>0.028</v>
          </cell>
          <cell r="J243">
            <v>1.59</v>
          </cell>
          <cell r="K243">
            <v>0.034</v>
          </cell>
          <cell r="L243">
            <v>-0.1</v>
          </cell>
          <cell r="M243">
            <v>0.009</v>
          </cell>
          <cell r="N243">
            <v>2.31</v>
          </cell>
          <cell r="O243">
            <v>0.029</v>
          </cell>
        </row>
        <row r="243">
          <cell r="X243">
            <v>0.26</v>
          </cell>
          <cell r="Y243">
            <v>0.006</v>
          </cell>
          <cell r="Z243">
            <v>0.79</v>
          </cell>
          <cell r="AA243">
            <v>0.038</v>
          </cell>
          <cell r="AB243">
            <v>0.67</v>
          </cell>
          <cell r="AC243">
            <v>0.016</v>
          </cell>
        </row>
        <row r="243">
          <cell r="AH243">
            <v>-0.14</v>
          </cell>
          <cell r="AI243">
            <v>0.006</v>
          </cell>
          <cell r="AJ243">
            <v>1.16</v>
          </cell>
          <cell r="AK243">
            <v>0.02</v>
          </cell>
          <cell r="AL243">
            <v>-0.1</v>
          </cell>
          <cell r="AM243">
            <v>0.006</v>
          </cell>
          <cell r="AN243">
            <v>1.07</v>
          </cell>
          <cell r="AO243">
            <v>0.021</v>
          </cell>
          <cell r="AP243">
            <v>0.01</v>
          </cell>
          <cell r="AQ243">
            <v>0.006</v>
          </cell>
          <cell r="AR243">
            <v>1.16</v>
          </cell>
          <cell r="AS243">
            <v>0.023</v>
          </cell>
          <cell r="AT243">
            <v>-0.25</v>
          </cell>
          <cell r="AU243">
            <v>0.006</v>
          </cell>
          <cell r="AV243">
            <v>-0.18</v>
          </cell>
          <cell r="AW243">
            <v>0.02</v>
          </cell>
          <cell r="AX243">
            <v>-0.34</v>
          </cell>
          <cell r="AY243">
            <v>0.007</v>
          </cell>
          <cell r="AZ243">
            <v>-0.54</v>
          </cell>
          <cell r="BA243">
            <v>0.012</v>
          </cell>
          <cell r="BB243">
            <v>-0.02</v>
          </cell>
          <cell r="BC243">
            <v>0.002</v>
          </cell>
          <cell r="BD243">
            <v>0.11</v>
          </cell>
          <cell r="BE243">
            <v>0.003</v>
          </cell>
          <cell r="BF243">
            <v>-0.15</v>
          </cell>
          <cell r="BG243">
            <v>0.002</v>
          </cell>
          <cell r="BH243">
            <v>0.28</v>
          </cell>
          <cell r="BI243">
            <v>0.004</v>
          </cell>
        </row>
        <row r="243">
          <cell r="BR243">
            <v>0.11</v>
          </cell>
          <cell r="BS243">
            <v>0.004</v>
          </cell>
          <cell r="BT243">
            <v>0.36</v>
          </cell>
          <cell r="BU243">
            <v>0.006</v>
          </cell>
          <cell r="BV243">
            <v>0.17</v>
          </cell>
          <cell r="BW243">
            <v>0.004</v>
          </cell>
        </row>
        <row r="243">
          <cell r="CB243">
            <v>-0.06</v>
          </cell>
          <cell r="CC243">
            <v>0.001</v>
          </cell>
          <cell r="CD243">
            <v>0.19</v>
          </cell>
          <cell r="CE243">
            <v>0.002</v>
          </cell>
          <cell r="CF243">
            <v>-0.04</v>
          </cell>
          <cell r="CG243">
            <v>0.001</v>
          </cell>
          <cell r="CH243">
            <v>0.18</v>
          </cell>
          <cell r="CI243">
            <v>0.002</v>
          </cell>
          <cell r="CJ243">
            <v>-0.01</v>
          </cell>
          <cell r="CK243">
            <v>0.001</v>
          </cell>
          <cell r="CL243">
            <v>0.18</v>
          </cell>
          <cell r="CM243">
            <v>0.002</v>
          </cell>
          <cell r="CN243">
            <v>-0.05</v>
          </cell>
          <cell r="CO243">
            <v>0.001</v>
          </cell>
          <cell r="CP243">
            <v>0.12</v>
          </cell>
          <cell r="CQ243">
            <v>0.002</v>
          </cell>
          <cell r="CR243">
            <v>-0.02</v>
          </cell>
          <cell r="CS243">
            <v>0.001</v>
          </cell>
          <cell r="CT243">
            <v>0.1</v>
          </cell>
          <cell r="CU243">
            <v>0.002</v>
          </cell>
          <cell r="CV243">
            <v>-0.7</v>
          </cell>
          <cell r="CW243">
            <v>0.007</v>
          </cell>
          <cell r="CX243">
            <v>-0.05</v>
          </cell>
          <cell r="CY243">
            <v>0.005</v>
          </cell>
          <cell r="CZ243">
            <v>-0.32</v>
          </cell>
          <cell r="DA243">
            <v>0.009</v>
          </cell>
          <cell r="DB243">
            <v>-0.15</v>
          </cell>
          <cell r="DC243">
            <v>0.008</v>
          </cell>
        </row>
        <row r="243">
          <cell r="DL243">
            <v>0.2</v>
          </cell>
          <cell r="DM243">
            <v>0.009</v>
          </cell>
          <cell r="DN243">
            <v>0.21</v>
          </cell>
          <cell r="DO243">
            <v>0.004</v>
          </cell>
          <cell r="DP243">
            <v>0</v>
          </cell>
          <cell r="DQ243">
            <v>0.001</v>
          </cell>
        </row>
        <row r="243">
          <cell r="DV243">
            <v>-0.48</v>
          </cell>
          <cell r="DW243">
            <v>0.006</v>
          </cell>
          <cell r="DX243">
            <v>-0.04</v>
          </cell>
          <cell r="DY243">
            <v>0.002</v>
          </cell>
          <cell r="DZ243">
            <v>-0.42</v>
          </cell>
          <cell r="EA243">
            <v>0.006</v>
          </cell>
          <cell r="EB243">
            <v>-0.02</v>
          </cell>
          <cell r="EC243">
            <v>0.003</v>
          </cell>
          <cell r="ED243">
            <v>-0.33</v>
          </cell>
          <cell r="EE243">
            <v>0.006</v>
          </cell>
          <cell r="EF243">
            <v>0.05</v>
          </cell>
          <cell r="EG243">
            <v>0.003</v>
          </cell>
          <cell r="EH243">
            <v>-0.4</v>
          </cell>
          <cell r="EI243">
            <v>0.005</v>
          </cell>
          <cell r="EJ243">
            <v>-0.01</v>
          </cell>
          <cell r="EK243">
            <v>0.002</v>
          </cell>
          <cell r="EL243">
            <v>-0.24</v>
          </cell>
          <cell r="EM243">
            <v>0.006</v>
          </cell>
          <cell r="EN243">
            <v>0.05</v>
          </cell>
          <cell r="EO243">
            <v>0.001</v>
          </cell>
          <cell r="EP243">
            <v>0.03</v>
          </cell>
          <cell r="EQ243">
            <v>0.001</v>
          </cell>
          <cell r="ER243">
            <v>0.02</v>
          </cell>
          <cell r="ES243">
            <v>0</v>
          </cell>
          <cell r="ET243">
            <v>-0.07</v>
          </cell>
          <cell r="EU243">
            <v>0.001</v>
          </cell>
          <cell r="EV243">
            <v>0.05</v>
          </cell>
          <cell r="EW243">
            <v>0</v>
          </cell>
        </row>
        <row r="243">
          <cell r="FF243">
            <v>0.04</v>
          </cell>
          <cell r="FG243">
            <v>0.001</v>
          </cell>
          <cell r="FH243">
            <v>0.02</v>
          </cell>
          <cell r="FI243">
            <v>0.001</v>
          </cell>
          <cell r="FJ243">
            <v>0.01</v>
          </cell>
          <cell r="FK243">
            <v>0</v>
          </cell>
        </row>
        <row r="243">
          <cell r="FP243">
            <v>-0.01</v>
          </cell>
          <cell r="FQ243">
            <v>0.001</v>
          </cell>
          <cell r="FR243">
            <v>0.02</v>
          </cell>
          <cell r="FS243">
            <v>0</v>
          </cell>
          <cell r="FT243">
            <v>-0.01</v>
          </cell>
          <cell r="FU243">
            <v>0.001</v>
          </cell>
          <cell r="FV243">
            <v>0.02</v>
          </cell>
          <cell r="FW243">
            <v>0</v>
          </cell>
          <cell r="FX243">
            <v>0</v>
          </cell>
          <cell r="FY243">
            <v>0.001</v>
          </cell>
          <cell r="FZ243">
            <v>0.02</v>
          </cell>
          <cell r="GA243">
            <v>0</v>
          </cell>
          <cell r="GB243">
            <v>-0.01</v>
          </cell>
          <cell r="GC243">
            <v>0.001</v>
          </cell>
          <cell r="GD243">
            <v>0.02</v>
          </cell>
          <cell r="GE243">
            <v>0</v>
          </cell>
          <cell r="GF243">
            <v>-0.01</v>
          </cell>
          <cell r="GG243">
            <v>0</v>
          </cell>
          <cell r="GH243">
            <v>0.01</v>
          </cell>
          <cell r="GI243">
            <v>0</v>
          </cell>
          <cell r="GJ243">
            <v>9.28</v>
          </cell>
          <cell r="GK243">
            <v>0.968</v>
          </cell>
          <cell r="GL243">
            <v>209.5</v>
          </cell>
          <cell r="GM243">
            <v>4.262</v>
          </cell>
          <cell r="GN243">
            <v>50.95</v>
          </cell>
          <cell r="GO243">
            <v>1.311</v>
          </cell>
          <cell r="GP243">
            <v>615.58</v>
          </cell>
          <cell r="GQ243">
            <v>4.817</v>
          </cell>
        </row>
        <row r="243">
          <cell r="GZ243">
            <v>64.54</v>
          </cell>
          <cell r="HA243">
            <v>1.396</v>
          </cell>
          <cell r="HB243">
            <v>-277.39</v>
          </cell>
          <cell r="HC243">
            <v>5.08</v>
          </cell>
          <cell r="HD243">
            <v>0.61</v>
          </cell>
          <cell r="HE243">
            <v>0.026</v>
          </cell>
        </row>
        <row r="243">
          <cell r="HJ243">
            <v>22.43</v>
          </cell>
          <cell r="HK243">
            <v>1.056</v>
          </cell>
          <cell r="HL243">
            <v>374.81</v>
          </cell>
          <cell r="HM243">
            <v>4.244</v>
          </cell>
          <cell r="HN243">
            <v>24.36</v>
          </cell>
          <cell r="HO243">
            <v>1.159</v>
          </cell>
          <cell r="HP243">
            <v>366.45</v>
          </cell>
          <cell r="HQ243">
            <v>4.008</v>
          </cell>
          <cell r="HR243">
            <v>34.82</v>
          </cell>
          <cell r="HS243">
            <v>1.128</v>
          </cell>
          <cell r="HT243">
            <v>303.32</v>
          </cell>
          <cell r="HU243">
            <v>3.143</v>
          </cell>
          <cell r="HV243">
            <v>-19.22</v>
          </cell>
          <cell r="HW243">
            <v>0.808</v>
          </cell>
          <cell r="HX243">
            <v>-5.96</v>
          </cell>
          <cell r="HY243">
            <v>4.106</v>
          </cell>
          <cell r="HZ243">
            <v>-307.74</v>
          </cell>
          <cell r="IA243">
            <v>2.772</v>
          </cell>
          <cell r="IB243">
            <v>0.07</v>
          </cell>
          <cell r="IC243">
            <v>0.005</v>
          </cell>
          <cell r="ID243">
            <v>0.12</v>
          </cell>
          <cell r="IE243">
            <v>0.003</v>
          </cell>
          <cell r="IF243">
            <v>-0.03</v>
          </cell>
          <cell r="IG243">
            <v>0.006</v>
          </cell>
          <cell r="IH243">
            <v>0.15</v>
          </cell>
          <cell r="II243">
            <v>0.005</v>
          </cell>
        </row>
        <row r="243">
          <cell r="IR243">
            <v>0.03</v>
          </cell>
          <cell r="IS243">
            <v>0.004</v>
          </cell>
          <cell r="IT243">
            <v>0.02</v>
          </cell>
          <cell r="IU243">
            <v>0.001</v>
          </cell>
          <cell r="IV243">
            <v>0.27</v>
          </cell>
          <cell r="IW243">
            <v>0.007</v>
          </cell>
        </row>
        <row r="243">
          <cell r="JB243">
            <v>0.03</v>
          </cell>
          <cell r="JC243">
            <v>0.006</v>
          </cell>
          <cell r="JD243">
            <v>0.17</v>
          </cell>
          <cell r="JE243">
            <v>0.004</v>
          </cell>
          <cell r="JF243">
            <v>0.03</v>
          </cell>
          <cell r="JG243">
            <v>0.005</v>
          </cell>
          <cell r="JH243">
            <v>0.19</v>
          </cell>
          <cell r="JI243">
            <v>0.004</v>
          </cell>
          <cell r="JJ243">
            <v>0.06</v>
          </cell>
          <cell r="JK243">
            <v>0.007</v>
          </cell>
          <cell r="JL243">
            <v>0.19</v>
          </cell>
          <cell r="JM243">
            <v>0.004</v>
          </cell>
          <cell r="JN243">
            <v>-0.19</v>
          </cell>
          <cell r="JO243">
            <v>0.005</v>
          </cell>
          <cell r="JP243">
            <v>-0.03</v>
          </cell>
          <cell r="JQ243">
            <v>0.003</v>
          </cell>
          <cell r="JR243">
            <v>-0.11</v>
          </cell>
          <cell r="JS243">
            <v>0.001</v>
          </cell>
          <cell r="JT243">
            <v>0.01</v>
          </cell>
          <cell r="JU243">
            <v>0.002</v>
          </cell>
          <cell r="JV243">
            <v>0.04</v>
          </cell>
          <cell r="JW243">
            <v>0.003</v>
          </cell>
          <cell r="JX243">
            <v>0.07</v>
          </cell>
          <cell r="JY243">
            <v>0.002</v>
          </cell>
          <cell r="JZ243">
            <v>0.17</v>
          </cell>
          <cell r="KA243">
            <v>0.006</v>
          </cell>
        </row>
        <row r="243">
          <cell r="KJ243">
            <v>0.03</v>
          </cell>
          <cell r="KK243">
            <v>0.001</v>
          </cell>
          <cell r="KL243">
            <v>-0.02</v>
          </cell>
          <cell r="KM243">
            <v>0.001</v>
          </cell>
          <cell r="KN243">
            <v>0</v>
          </cell>
          <cell r="KO243">
            <v>0</v>
          </cell>
        </row>
        <row r="243">
          <cell r="KT243">
            <v>0.03</v>
          </cell>
          <cell r="KU243">
            <v>0.002</v>
          </cell>
          <cell r="KV243">
            <v>0.06</v>
          </cell>
          <cell r="KW243">
            <v>0.004</v>
          </cell>
          <cell r="KX243">
            <v>0.03</v>
          </cell>
          <cell r="KY243">
            <v>0.002</v>
          </cell>
          <cell r="KZ243">
            <v>0.03</v>
          </cell>
          <cell r="LA243">
            <v>0.005</v>
          </cell>
          <cell r="LB243">
            <v>0.02</v>
          </cell>
          <cell r="LC243">
            <v>0.002</v>
          </cell>
          <cell r="LD243">
            <v>0</v>
          </cell>
          <cell r="LE243">
            <v>0.004</v>
          </cell>
          <cell r="LF243">
            <v>0.04</v>
          </cell>
          <cell r="LG243">
            <v>0.001</v>
          </cell>
          <cell r="LH243">
            <v>0.01</v>
          </cell>
          <cell r="LI243">
            <v>0.003</v>
          </cell>
          <cell r="LJ243">
            <v>0.01</v>
          </cell>
          <cell r="LK243">
            <v>0</v>
          </cell>
          <cell r="LL243">
            <v>0</v>
          </cell>
          <cell r="LM243">
            <v>0.001</v>
          </cell>
          <cell r="LN243">
            <v>0.09</v>
          </cell>
          <cell r="LO243">
            <v>0.003</v>
          </cell>
          <cell r="LP243">
            <v>0.23</v>
          </cell>
          <cell r="LQ243">
            <v>0.004</v>
          </cell>
          <cell r="LR243">
            <v>0.21</v>
          </cell>
          <cell r="LS243">
            <v>0.004</v>
          </cell>
          <cell r="LT243">
            <v>0.38</v>
          </cell>
          <cell r="LU243">
            <v>0.005</v>
          </cell>
        </row>
        <row r="243">
          <cell r="MD243">
            <v>0.01</v>
          </cell>
          <cell r="ME243">
            <v>0</v>
          </cell>
          <cell r="MF243">
            <v>0.01</v>
          </cell>
          <cell r="MG243">
            <v>0.001</v>
          </cell>
          <cell r="MH243">
            <v>0.16</v>
          </cell>
          <cell r="MI243">
            <v>0.004</v>
          </cell>
          <cell r="MJ243">
            <v>0.33</v>
          </cell>
          <cell r="MK243">
            <v>0.004</v>
          </cell>
          <cell r="ML243">
            <v>0.15</v>
          </cell>
          <cell r="MM243">
            <v>0.004</v>
          </cell>
          <cell r="MN243">
            <v>0.33</v>
          </cell>
          <cell r="MO243">
            <v>0.005</v>
          </cell>
          <cell r="MP243">
            <v>0.16</v>
          </cell>
          <cell r="MQ243">
            <v>0.004</v>
          </cell>
          <cell r="MR243">
            <v>0.13</v>
          </cell>
          <cell r="MS243">
            <v>0.008</v>
          </cell>
          <cell r="MT243">
            <v>0.15</v>
          </cell>
          <cell r="MU243">
            <v>0.006</v>
          </cell>
          <cell r="MV243">
            <v>0.02</v>
          </cell>
          <cell r="MW243">
            <v>0.008</v>
          </cell>
          <cell r="MX243">
            <v>0.65</v>
          </cell>
          <cell r="MY243">
            <v>0.007</v>
          </cell>
        </row>
        <row r="243">
          <cell r="NH243">
            <v>0.08</v>
          </cell>
          <cell r="NI243">
            <v>0.003</v>
          </cell>
          <cell r="NJ243">
            <v>-0.22</v>
          </cell>
          <cell r="NK243">
            <v>0.009</v>
          </cell>
          <cell r="NL243">
            <v>-0.04</v>
          </cell>
          <cell r="NM243">
            <v>0.002</v>
          </cell>
        </row>
        <row r="243">
          <cell r="NR243">
            <v>0.07</v>
          </cell>
          <cell r="NS243">
            <v>0.007</v>
          </cell>
          <cell r="NT243">
            <v>0.31</v>
          </cell>
          <cell r="NU243">
            <v>0.007</v>
          </cell>
          <cell r="NV243">
            <v>0.04</v>
          </cell>
          <cell r="NW243">
            <v>0.007</v>
          </cell>
          <cell r="NX243">
            <v>0.31</v>
          </cell>
          <cell r="NY243">
            <v>0.008</v>
          </cell>
          <cell r="NZ243">
            <v>0.13</v>
          </cell>
          <cell r="OA243">
            <v>0.006</v>
          </cell>
          <cell r="OB243">
            <v>0.24</v>
          </cell>
          <cell r="OC243">
            <v>0.006</v>
          </cell>
          <cell r="OD243">
            <v>-0.17</v>
          </cell>
          <cell r="OE243">
            <v>0.006</v>
          </cell>
          <cell r="OF243">
            <v>-0.09</v>
          </cell>
          <cell r="OG243">
            <v>0.005</v>
          </cell>
          <cell r="OH243">
            <v>-0.16</v>
          </cell>
          <cell r="OI243">
            <v>0.002</v>
          </cell>
          <cell r="OJ243">
            <v>-0.24</v>
          </cell>
          <cell r="OK243">
            <v>0.002</v>
          </cell>
          <cell r="OL243">
            <v>0.02</v>
          </cell>
          <cell r="OM243">
            <v>0.001</v>
          </cell>
          <cell r="ON243">
            <v>0.05</v>
          </cell>
          <cell r="OO243">
            <v>0.001</v>
          </cell>
          <cell r="OP243">
            <v>0.05</v>
          </cell>
          <cell r="OQ243">
            <v>0.001</v>
          </cell>
          <cell r="OR243">
            <v>0.02</v>
          </cell>
          <cell r="OS243">
            <v>0.001</v>
          </cell>
        </row>
        <row r="243">
          <cell r="PD243">
            <v>0.01</v>
          </cell>
          <cell r="PE243">
            <v>0</v>
          </cell>
          <cell r="PF243">
            <v>0.04</v>
          </cell>
          <cell r="PG243">
            <v>0.001</v>
          </cell>
          <cell r="PH243">
            <v>0.05</v>
          </cell>
          <cell r="PI243">
            <v>0.001</v>
          </cell>
          <cell r="PJ243">
            <v>0.04</v>
          </cell>
          <cell r="PK243">
            <v>0.001</v>
          </cell>
          <cell r="PL243">
            <v>0.05</v>
          </cell>
          <cell r="PM243">
            <v>0.001</v>
          </cell>
          <cell r="PN243">
            <v>0.03</v>
          </cell>
          <cell r="PO243">
            <v>0.001</v>
          </cell>
          <cell r="PP243">
            <v>-0.03</v>
          </cell>
          <cell r="PQ243">
            <v>0.002</v>
          </cell>
          <cell r="PR243">
            <v>-0.11</v>
          </cell>
          <cell r="PS243">
            <v>0.002</v>
          </cell>
          <cell r="PT243">
            <v>-0.04</v>
          </cell>
          <cell r="PU243">
            <v>0.003</v>
          </cell>
          <cell r="PV243">
            <v>-0.07</v>
          </cell>
          <cell r="PW243">
            <v>0.002</v>
          </cell>
        </row>
        <row r="243">
          <cell r="QF243">
            <v>0</v>
          </cell>
          <cell r="QG243">
            <v>0.001</v>
          </cell>
          <cell r="QH243">
            <v>-0.03</v>
          </cell>
          <cell r="QI243">
            <v>0.002</v>
          </cell>
          <cell r="QJ243">
            <v>-0.1</v>
          </cell>
          <cell r="QK243">
            <v>0.002</v>
          </cell>
        </row>
        <row r="243">
          <cell r="QP243">
            <v>-0.02</v>
          </cell>
          <cell r="QQ243">
            <v>0.003</v>
          </cell>
          <cell r="QR243">
            <v>-0.11</v>
          </cell>
          <cell r="QS243">
            <v>0.002</v>
          </cell>
          <cell r="QT243">
            <v>-0.04</v>
          </cell>
          <cell r="QU243">
            <v>0.003</v>
          </cell>
          <cell r="QV243">
            <v>-0.11</v>
          </cell>
          <cell r="QW243">
            <v>0.002</v>
          </cell>
          <cell r="QX243">
            <v>-0.01</v>
          </cell>
          <cell r="QY243">
            <v>0.002</v>
          </cell>
          <cell r="QZ243">
            <v>-0.1</v>
          </cell>
          <cell r="RA243">
            <v>0.002</v>
          </cell>
          <cell r="RB243">
            <v>-0.05</v>
          </cell>
          <cell r="RC243">
            <v>0.002</v>
          </cell>
          <cell r="RD243">
            <v>-0.13</v>
          </cell>
          <cell r="RE243">
            <v>0.002</v>
          </cell>
          <cell r="RF243">
            <v>-0.08</v>
          </cell>
          <cell r="RG243">
            <v>0.001</v>
          </cell>
          <cell r="RH243">
            <v>-0.07</v>
          </cell>
          <cell r="RI243">
            <v>0.001</v>
          </cell>
          <cell r="RJ243">
            <v>0.11</v>
          </cell>
          <cell r="RK243">
            <v>0.001</v>
          </cell>
          <cell r="RL243">
            <v>0.19</v>
          </cell>
          <cell r="RM243">
            <v>0.001</v>
          </cell>
          <cell r="RN243">
            <v>0.02</v>
          </cell>
          <cell r="RO243">
            <v>0.001</v>
          </cell>
          <cell r="RP243">
            <v>0.33</v>
          </cell>
          <cell r="RQ243">
            <v>0.003</v>
          </cell>
        </row>
        <row r="243">
          <cell r="RZ243">
            <v>0</v>
          </cell>
          <cell r="SA243">
            <v>0</v>
          </cell>
          <cell r="SB243">
            <v>0.09</v>
          </cell>
          <cell r="SC243">
            <v>0.003</v>
          </cell>
          <cell r="SD243">
            <v>-0.02</v>
          </cell>
          <cell r="SE243">
            <v>0.001</v>
          </cell>
        </row>
        <row r="243">
          <cell r="SJ243">
            <v>0.08</v>
          </cell>
          <cell r="SK243">
            <v>0.001</v>
          </cell>
          <cell r="SL243">
            <v>0.27</v>
          </cell>
          <cell r="SM243">
            <v>0.002</v>
          </cell>
          <cell r="SN243">
            <v>0.07</v>
          </cell>
          <cell r="SO243">
            <v>0.001</v>
          </cell>
          <cell r="SP243">
            <v>0.28</v>
          </cell>
          <cell r="SQ243">
            <v>0.003</v>
          </cell>
          <cell r="SR243">
            <v>0.07</v>
          </cell>
          <cell r="SS243">
            <v>0.001</v>
          </cell>
          <cell r="ST243">
            <v>0.26</v>
          </cell>
          <cell r="SU243">
            <v>0.002</v>
          </cell>
          <cell r="SV243">
            <v>0.03</v>
          </cell>
          <cell r="SW243">
            <v>0.001</v>
          </cell>
          <cell r="SX243">
            <v>0.1</v>
          </cell>
          <cell r="SY243">
            <v>0.001</v>
          </cell>
          <cell r="SZ243">
            <v>0</v>
          </cell>
          <cell r="TA243">
            <v>0</v>
          </cell>
          <cell r="TB243">
            <v>-0.06</v>
          </cell>
          <cell r="TC243">
            <v>0.001</v>
          </cell>
          <cell r="TD243">
            <v>-0.08</v>
          </cell>
          <cell r="TE243">
            <v>0.002</v>
          </cell>
          <cell r="TF243">
            <v>-0.44</v>
          </cell>
          <cell r="TG243">
            <v>0.007</v>
          </cell>
          <cell r="TH243">
            <v>-0.13</v>
          </cell>
          <cell r="TI243">
            <v>0.004</v>
          </cell>
          <cell r="TJ243">
            <v>0</v>
          </cell>
          <cell r="TK243">
            <v>0.006</v>
          </cell>
        </row>
        <row r="243">
          <cell r="TT243">
            <v>0.13</v>
          </cell>
          <cell r="TU243">
            <v>0.003</v>
          </cell>
          <cell r="TV243">
            <v>0.19</v>
          </cell>
          <cell r="TW243">
            <v>0.004</v>
          </cell>
          <cell r="TX243">
            <v>0.1</v>
          </cell>
          <cell r="TY243">
            <v>0.001</v>
          </cell>
        </row>
        <row r="243">
          <cell r="UD243">
            <v>-0.06</v>
          </cell>
          <cell r="UE243">
            <v>0.002</v>
          </cell>
          <cell r="UF243">
            <v>-0.11</v>
          </cell>
          <cell r="UG243">
            <v>0.005</v>
          </cell>
          <cell r="UH243">
            <v>-0.03</v>
          </cell>
          <cell r="UI243">
            <v>0.002</v>
          </cell>
          <cell r="UJ243">
            <v>-0.08</v>
          </cell>
          <cell r="UK243">
            <v>0.004</v>
          </cell>
          <cell r="UL243">
            <v>0.01</v>
          </cell>
          <cell r="UM243">
            <v>0.002</v>
          </cell>
          <cell r="UN243">
            <v>-0.01</v>
          </cell>
          <cell r="UO243">
            <v>0.004</v>
          </cell>
          <cell r="UP243">
            <v>-0.05</v>
          </cell>
          <cell r="UQ243">
            <v>0.002</v>
          </cell>
          <cell r="UR243">
            <v>0.05</v>
          </cell>
          <cell r="US243">
            <v>0.004</v>
          </cell>
          <cell r="UT243">
            <v>-0.02</v>
          </cell>
          <cell r="UU243">
            <v>0.002</v>
          </cell>
          <cell r="UV243">
            <v>0.26</v>
          </cell>
          <cell r="UW243">
            <v>0.002</v>
          </cell>
          <cell r="UX243">
            <v>0.01</v>
          </cell>
          <cell r="UY243">
            <v>0</v>
          </cell>
          <cell r="UZ243">
            <v>0.13</v>
          </cell>
          <cell r="VA243">
            <v>0.001</v>
          </cell>
          <cell r="VB243">
            <v>0.11</v>
          </cell>
          <cell r="VC243">
            <v>0.001</v>
          </cell>
        </row>
        <row r="243">
          <cell r="VP243">
            <v>0.03</v>
          </cell>
          <cell r="VQ243">
            <v>0</v>
          </cell>
          <cell r="VR243">
            <v>0.04</v>
          </cell>
          <cell r="VS243">
            <v>0</v>
          </cell>
          <cell r="VT243">
            <v>0.02</v>
          </cell>
          <cell r="VU243">
            <v>0</v>
          </cell>
          <cell r="VV243">
            <v>0</v>
          </cell>
          <cell r="VW243">
            <v>0</v>
          </cell>
          <cell r="VX243">
            <v>0.02</v>
          </cell>
          <cell r="VY243">
            <v>0</v>
          </cell>
          <cell r="VZ243">
            <v>-0.01</v>
          </cell>
          <cell r="WA243">
            <v>0</v>
          </cell>
          <cell r="WB243">
            <v>0.11</v>
          </cell>
          <cell r="WC243">
            <v>0.001</v>
          </cell>
          <cell r="WD243">
            <v>-0.03</v>
          </cell>
          <cell r="WE243">
            <v>0.001</v>
          </cell>
          <cell r="WF243">
            <v>-0.02</v>
          </cell>
          <cell r="WG243">
            <v>0.002</v>
          </cell>
          <cell r="WH243">
            <v>0.03</v>
          </cell>
          <cell r="WI243">
            <v>0.001</v>
          </cell>
        </row>
        <row r="243">
          <cell r="WR243">
            <v>0.06</v>
          </cell>
          <cell r="WS243">
            <v>0.001</v>
          </cell>
          <cell r="WT243">
            <v>-0.02</v>
          </cell>
          <cell r="WU243">
            <v>0.001</v>
          </cell>
          <cell r="WV243">
            <v>0</v>
          </cell>
          <cell r="WW243">
            <v>0.001</v>
          </cell>
        </row>
        <row r="243">
          <cell r="XB243">
            <v>0.08</v>
          </cell>
          <cell r="XC243">
            <v>0.001</v>
          </cell>
          <cell r="XD243">
            <v>0.01</v>
          </cell>
          <cell r="XE243">
            <v>0.001</v>
          </cell>
          <cell r="XF243">
            <v>0.09</v>
          </cell>
          <cell r="XG243">
            <v>0.002</v>
          </cell>
          <cell r="XH243">
            <v>0.01</v>
          </cell>
          <cell r="XI243">
            <v>0.001</v>
          </cell>
          <cell r="XJ243">
            <v>0.1</v>
          </cell>
          <cell r="XK243">
            <v>0.001</v>
          </cell>
          <cell r="XL243">
            <v>0</v>
          </cell>
          <cell r="XM243">
            <v>0.001</v>
          </cell>
          <cell r="XN243">
            <v>0.08</v>
          </cell>
          <cell r="XO243">
            <v>0.001</v>
          </cell>
          <cell r="XP243">
            <v>0.02</v>
          </cell>
          <cell r="XQ243">
            <v>0.001</v>
          </cell>
          <cell r="XR243">
            <v>0.03</v>
          </cell>
          <cell r="XS243">
            <v>0.001</v>
          </cell>
          <cell r="XT243">
            <v>0.02</v>
          </cell>
          <cell r="XU243">
            <v>0</v>
          </cell>
        </row>
        <row r="244">
          <cell r="B244" t="str">
            <v>KMS170</v>
          </cell>
          <cell r="C244" t="str">
            <v>Korea/N China</v>
          </cell>
          <cell r="D244">
            <v>37.7117</v>
          </cell>
          <cell r="E244">
            <v>128.1819</v>
          </cell>
          <cell r="F244">
            <v>0.04</v>
          </cell>
          <cell r="G244">
            <v>0.006</v>
          </cell>
          <cell r="H244">
            <v>0.82</v>
          </cell>
          <cell r="I244">
            <v>0.021</v>
          </cell>
          <cell r="J244">
            <v>1.93</v>
          </cell>
          <cell r="K244">
            <v>0.033</v>
          </cell>
          <cell r="L244">
            <v>-0.1</v>
          </cell>
          <cell r="M244">
            <v>0.008</v>
          </cell>
          <cell r="N244">
            <v>2.68</v>
          </cell>
          <cell r="O244">
            <v>0.032</v>
          </cell>
        </row>
        <row r="244">
          <cell r="AH244">
            <v>-0.03</v>
          </cell>
          <cell r="AI244">
            <v>0.005</v>
          </cell>
          <cell r="AJ244">
            <v>1.91</v>
          </cell>
          <cell r="AK244">
            <v>0.021</v>
          </cell>
          <cell r="AL244">
            <v>-0.06</v>
          </cell>
          <cell r="AM244">
            <v>0.006</v>
          </cell>
          <cell r="AN244">
            <v>1.72</v>
          </cell>
          <cell r="AO244">
            <v>0.02</v>
          </cell>
          <cell r="AP244">
            <v>0.04</v>
          </cell>
          <cell r="AQ244">
            <v>0.006</v>
          </cell>
          <cell r="AR244">
            <v>1.9</v>
          </cell>
          <cell r="AS244">
            <v>0.018</v>
          </cell>
          <cell r="AT244">
            <v>-0.5</v>
          </cell>
          <cell r="AU244">
            <v>0.006</v>
          </cell>
          <cell r="AV244">
            <v>-0.44</v>
          </cell>
          <cell r="AW244">
            <v>0.02</v>
          </cell>
        </row>
        <row r="244">
          <cell r="BB244">
            <v>0.05</v>
          </cell>
          <cell r="BC244">
            <v>0.001</v>
          </cell>
          <cell r="BD244">
            <v>0.17</v>
          </cell>
          <cell r="BE244">
            <v>0.002</v>
          </cell>
          <cell r="BF244">
            <v>-0.15</v>
          </cell>
          <cell r="BG244">
            <v>0.002</v>
          </cell>
          <cell r="BH244">
            <v>0.34</v>
          </cell>
          <cell r="BI244">
            <v>0.004</v>
          </cell>
        </row>
        <row r="244">
          <cell r="CB244">
            <v>-0.01</v>
          </cell>
          <cell r="CC244">
            <v>0.001</v>
          </cell>
          <cell r="CD244">
            <v>0.24</v>
          </cell>
          <cell r="CE244">
            <v>0.002</v>
          </cell>
          <cell r="CF244">
            <v>-0.02</v>
          </cell>
          <cell r="CG244">
            <v>0.001</v>
          </cell>
          <cell r="CH244">
            <v>0.21</v>
          </cell>
          <cell r="CI244">
            <v>0.002</v>
          </cell>
          <cell r="CJ244">
            <v>0.01</v>
          </cell>
          <cell r="CK244">
            <v>0.001</v>
          </cell>
          <cell r="CL244">
            <v>0.23</v>
          </cell>
          <cell r="CM244">
            <v>0.002</v>
          </cell>
          <cell r="CN244">
            <v>-0.06</v>
          </cell>
          <cell r="CO244">
            <v>0.001</v>
          </cell>
          <cell r="CP244">
            <v>0.1</v>
          </cell>
          <cell r="CQ244">
            <v>0.002</v>
          </cell>
        </row>
        <row r="244">
          <cell r="CV244">
            <v>-0.62</v>
          </cell>
          <cell r="CW244">
            <v>0.007</v>
          </cell>
          <cell r="CX244">
            <v>0.05</v>
          </cell>
          <cell r="CY244">
            <v>0.005</v>
          </cell>
          <cell r="CZ244">
            <v>-0.24</v>
          </cell>
          <cell r="DA244">
            <v>0.012</v>
          </cell>
          <cell r="DB244">
            <v>-0.13</v>
          </cell>
          <cell r="DC244">
            <v>0.009</v>
          </cell>
        </row>
        <row r="244">
          <cell r="DV244">
            <v>-0.32</v>
          </cell>
          <cell r="DW244">
            <v>0.006</v>
          </cell>
          <cell r="DX244">
            <v>0.02</v>
          </cell>
          <cell r="DY244">
            <v>0.002</v>
          </cell>
          <cell r="DZ244">
            <v>-0.39</v>
          </cell>
          <cell r="EA244">
            <v>0.006</v>
          </cell>
          <cell r="EB244">
            <v>0.03</v>
          </cell>
          <cell r="EC244">
            <v>0.003</v>
          </cell>
          <cell r="ED244">
            <v>-0.29</v>
          </cell>
          <cell r="EE244">
            <v>0.006</v>
          </cell>
          <cell r="EF244">
            <v>0.13</v>
          </cell>
          <cell r="EG244">
            <v>0.004</v>
          </cell>
          <cell r="EH244">
            <v>-0.56</v>
          </cell>
          <cell r="EI244">
            <v>0.006</v>
          </cell>
          <cell r="EJ244">
            <v>-0.04</v>
          </cell>
          <cell r="EK244">
            <v>0.003</v>
          </cell>
        </row>
        <row r="244">
          <cell r="EP244">
            <v>0.07</v>
          </cell>
          <cell r="EQ244">
            <v>0</v>
          </cell>
          <cell r="ER244">
            <v>0.02</v>
          </cell>
          <cell r="ES244">
            <v>0</v>
          </cell>
          <cell r="ET244">
            <v>-0.07</v>
          </cell>
          <cell r="EU244">
            <v>0.001</v>
          </cell>
          <cell r="EV244">
            <v>0.05</v>
          </cell>
          <cell r="EW244">
            <v>0</v>
          </cell>
        </row>
        <row r="244">
          <cell r="FP244">
            <v>0.01</v>
          </cell>
          <cell r="FQ244">
            <v>0</v>
          </cell>
          <cell r="FR244">
            <v>0.02</v>
          </cell>
          <cell r="FS244">
            <v>0</v>
          </cell>
          <cell r="FT244">
            <v>0.01</v>
          </cell>
          <cell r="FU244">
            <v>0.001</v>
          </cell>
          <cell r="FV244">
            <v>0.02</v>
          </cell>
          <cell r="FW244">
            <v>0</v>
          </cell>
          <cell r="FX244">
            <v>0.02</v>
          </cell>
          <cell r="FY244">
            <v>0.001</v>
          </cell>
          <cell r="FZ244">
            <v>0.02</v>
          </cell>
          <cell r="GA244">
            <v>0</v>
          </cell>
          <cell r="GB244">
            <v>-0.01</v>
          </cell>
          <cell r="GC244">
            <v>0</v>
          </cell>
          <cell r="GD244">
            <v>0.02</v>
          </cell>
          <cell r="GE244">
            <v>0</v>
          </cell>
        </row>
        <row r="244">
          <cell r="GJ244">
            <v>58.97</v>
          </cell>
          <cell r="GK244">
            <v>0.839</v>
          </cell>
          <cell r="GL244">
            <v>304.27</v>
          </cell>
          <cell r="GM244">
            <v>4.146</v>
          </cell>
          <cell r="GN244">
            <v>31.78</v>
          </cell>
          <cell r="GO244">
            <v>1.597</v>
          </cell>
          <cell r="GP244">
            <v>675.33</v>
          </cell>
          <cell r="GQ244">
            <v>4.986</v>
          </cell>
        </row>
        <row r="244">
          <cell r="HJ244">
            <v>31.76</v>
          </cell>
          <cell r="HK244">
            <v>0.898</v>
          </cell>
          <cell r="HL244">
            <v>472.37</v>
          </cell>
          <cell r="HM244">
            <v>3.609</v>
          </cell>
          <cell r="HN244">
            <v>20.39</v>
          </cell>
          <cell r="HO244">
            <v>1.197</v>
          </cell>
          <cell r="HP244">
            <v>452.74</v>
          </cell>
          <cell r="HQ244">
            <v>4.054</v>
          </cell>
          <cell r="HR244">
            <v>38.59</v>
          </cell>
          <cell r="HS244">
            <v>0.944</v>
          </cell>
          <cell r="HT244">
            <v>395.12</v>
          </cell>
          <cell r="HU244">
            <v>4.068</v>
          </cell>
          <cell r="HV244">
            <v>-45.73</v>
          </cell>
          <cell r="HW244">
            <v>0.792</v>
          </cell>
          <cell r="HX244">
            <v>-94.01</v>
          </cell>
          <cell r="HY244">
            <v>4.197</v>
          </cell>
        </row>
        <row r="244">
          <cell r="IB244">
            <v>0.24</v>
          </cell>
          <cell r="IC244">
            <v>0.005</v>
          </cell>
          <cell r="ID244">
            <v>0.09</v>
          </cell>
          <cell r="IE244">
            <v>0.003</v>
          </cell>
          <cell r="IF244">
            <v>0.04</v>
          </cell>
          <cell r="IG244">
            <v>0.006</v>
          </cell>
          <cell r="IH244">
            <v>0.16</v>
          </cell>
          <cell r="II244">
            <v>0.005</v>
          </cell>
        </row>
        <row r="244">
          <cell r="JB244">
            <v>0.18</v>
          </cell>
          <cell r="JC244">
            <v>0.006</v>
          </cell>
          <cell r="JD244">
            <v>0.12</v>
          </cell>
          <cell r="JE244">
            <v>0.003</v>
          </cell>
          <cell r="JF244">
            <v>0.12</v>
          </cell>
          <cell r="JG244">
            <v>0.006</v>
          </cell>
          <cell r="JH244">
            <v>0.12</v>
          </cell>
          <cell r="JI244">
            <v>0.004</v>
          </cell>
          <cell r="JJ244">
            <v>0.14</v>
          </cell>
          <cell r="JK244">
            <v>0.006</v>
          </cell>
          <cell r="JL244">
            <v>0.12</v>
          </cell>
          <cell r="JM244">
            <v>0.003</v>
          </cell>
          <cell r="JN244">
            <v>-0.2</v>
          </cell>
          <cell r="JO244">
            <v>0.004</v>
          </cell>
          <cell r="JP244">
            <v>-0.17</v>
          </cell>
          <cell r="JQ244">
            <v>0.003</v>
          </cell>
        </row>
        <row r="244">
          <cell r="JT244">
            <v>0</v>
          </cell>
          <cell r="JU244">
            <v>0.002</v>
          </cell>
          <cell r="JV244">
            <v>0.15</v>
          </cell>
          <cell r="JW244">
            <v>0.003</v>
          </cell>
          <cell r="JX244">
            <v>0.05</v>
          </cell>
          <cell r="JY244">
            <v>0.002</v>
          </cell>
          <cell r="JZ244">
            <v>0.33</v>
          </cell>
          <cell r="KA244">
            <v>0.006</v>
          </cell>
        </row>
        <row r="244">
          <cell r="KT244">
            <v>0</v>
          </cell>
          <cell r="KU244">
            <v>0.002</v>
          </cell>
          <cell r="KV244">
            <v>0.27</v>
          </cell>
          <cell r="KW244">
            <v>0.004</v>
          </cell>
          <cell r="KX244">
            <v>0.01</v>
          </cell>
          <cell r="KY244">
            <v>0.002</v>
          </cell>
          <cell r="KZ244">
            <v>0.28</v>
          </cell>
          <cell r="LA244">
            <v>0.005</v>
          </cell>
          <cell r="LB244">
            <v>0</v>
          </cell>
          <cell r="LC244">
            <v>0.002</v>
          </cell>
          <cell r="LD244">
            <v>0.19</v>
          </cell>
          <cell r="LE244">
            <v>0.004</v>
          </cell>
          <cell r="LF244">
            <v>0.03</v>
          </cell>
          <cell r="LG244">
            <v>0.001</v>
          </cell>
          <cell r="LH244">
            <v>0.12</v>
          </cell>
          <cell r="LI244">
            <v>0.003</v>
          </cell>
        </row>
        <row r="244">
          <cell r="LN244">
            <v>0.14</v>
          </cell>
          <cell r="LO244">
            <v>0.003</v>
          </cell>
          <cell r="LP244">
            <v>0.3</v>
          </cell>
          <cell r="LQ244">
            <v>0.004</v>
          </cell>
          <cell r="LR244">
            <v>0.24</v>
          </cell>
          <cell r="LS244">
            <v>0.004</v>
          </cell>
          <cell r="LT244">
            <v>0.4</v>
          </cell>
          <cell r="LU244">
            <v>0.006</v>
          </cell>
        </row>
        <row r="244">
          <cell r="MH244">
            <v>0.21</v>
          </cell>
          <cell r="MI244">
            <v>0.004</v>
          </cell>
          <cell r="MJ244">
            <v>0.42</v>
          </cell>
          <cell r="MK244">
            <v>0.005</v>
          </cell>
          <cell r="ML244">
            <v>0.17</v>
          </cell>
          <cell r="MM244">
            <v>0.004</v>
          </cell>
          <cell r="MN244">
            <v>0.4</v>
          </cell>
          <cell r="MO244">
            <v>0.005</v>
          </cell>
          <cell r="MP244">
            <v>0.17</v>
          </cell>
          <cell r="MQ244">
            <v>0.004</v>
          </cell>
          <cell r="MR244">
            <v>0.45</v>
          </cell>
          <cell r="MS244">
            <v>0.007</v>
          </cell>
          <cell r="MT244">
            <v>0.42</v>
          </cell>
          <cell r="MU244">
            <v>0.006</v>
          </cell>
          <cell r="MV244">
            <v>0.18</v>
          </cell>
          <cell r="MW244">
            <v>0.01</v>
          </cell>
          <cell r="MX244">
            <v>0.81</v>
          </cell>
          <cell r="MY244">
            <v>0.007</v>
          </cell>
        </row>
        <row r="244">
          <cell r="NR244">
            <v>0.38</v>
          </cell>
          <cell r="NS244">
            <v>0.009</v>
          </cell>
          <cell r="NT244">
            <v>0.6</v>
          </cell>
          <cell r="NU244">
            <v>0.005</v>
          </cell>
          <cell r="NV244">
            <v>0.33</v>
          </cell>
          <cell r="NW244">
            <v>0.007</v>
          </cell>
          <cell r="NX244">
            <v>0.58</v>
          </cell>
          <cell r="NY244">
            <v>0.006</v>
          </cell>
          <cell r="NZ244">
            <v>0.42</v>
          </cell>
          <cell r="OA244">
            <v>0.008</v>
          </cell>
          <cell r="OB244">
            <v>0.48</v>
          </cell>
          <cell r="OC244">
            <v>0.006</v>
          </cell>
          <cell r="OD244">
            <v>-0.16</v>
          </cell>
          <cell r="OE244">
            <v>0.006</v>
          </cell>
          <cell r="OF244">
            <v>-0.18</v>
          </cell>
          <cell r="OG244">
            <v>0.006</v>
          </cell>
        </row>
        <row r="244">
          <cell r="OL244">
            <v>0</v>
          </cell>
          <cell r="OM244">
            <v>0.001</v>
          </cell>
          <cell r="ON244">
            <v>0.03</v>
          </cell>
          <cell r="OO244">
            <v>0</v>
          </cell>
          <cell r="OP244">
            <v>0.06</v>
          </cell>
          <cell r="OQ244">
            <v>0.001</v>
          </cell>
          <cell r="OR244">
            <v>0</v>
          </cell>
          <cell r="OS244">
            <v>0.001</v>
          </cell>
        </row>
        <row r="244">
          <cell r="PF244">
            <v>0.02</v>
          </cell>
          <cell r="PG244">
            <v>0.001</v>
          </cell>
          <cell r="PH244">
            <v>0.02</v>
          </cell>
          <cell r="PI244">
            <v>0.001</v>
          </cell>
          <cell r="PJ244">
            <v>0.01</v>
          </cell>
          <cell r="PK244">
            <v>0.001</v>
          </cell>
          <cell r="PL244">
            <v>0.02</v>
          </cell>
          <cell r="PM244">
            <v>0.001</v>
          </cell>
          <cell r="PN244">
            <v>0.01</v>
          </cell>
          <cell r="PO244">
            <v>0.001</v>
          </cell>
          <cell r="PP244">
            <v>0.03</v>
          </cell>
          <cell r="PQ244">
            <v>0.002</v>
          </cell>
          <cell r="PR244">
            <v>-0.01</v>
          </cell>
          <cell r="PS244">
            <v>0.002</v>
          </cell>
          <cell r="PT244">
            <v>-0.06</v>
          </cell>
          <cell r="PU244">
            <v>0.003</v>
          </cell>
          <cell r="PV244">
            <v>-0.05</v>
          </cell>
          <cell r="PW244">
            <v>0.002</v>
          </cell>
        </row>
        <row r="244">
          <cell r="QP244">
            <v>0.03</v>
          </cell>
          <cell r="QQ244">
            <v>0.003</v>
          </cell>
          <cell r="QR244">
            <v>-0.03</v>
          </cell>
          <cell r="QS244">
            <v>0.002</v>
          </cell>
          <cell r="QT244">
            <v>0.02</v>
          </cell>
          <cell r="QU244">
            <v>0.003</v>
          </cell>
          <cell r="QV244">
            <v>-0.04</v>
          </cell>
          <cell r="QW244">
            <v>0.002</v>
          </cell>
          <cell r="QX244">
            <v>0.05</v>
          </cell>
          <cell r="QY244">
            <v>0.002</v>
          </cell>
          <cell r="QZ244">
            <v>-0.06</v>
          </cell>
          <cell r="RA244">
            <v>0.001</v>
          </cell>
          <cell r="RB244">
            <v>-0.05</v>
          </cell>
          <cell r="RC244">
            <v>0.002</v>
          </cell>
          <cell r="RD244">
            <v>-0.15</v>
          </cell>
          <cell r="RE244">
            <v>0.002</v>
          </cell>
        </row>
        <row r="244">
          <cell r="RJ244">
            <v>0.14</v>
          </cell>
          <cell r="RK244">
            <v>0.001</v>
          </cell>
          <cell r="RL244">
            <v>0.2</v>
          </cell>
          <cell r="RM244">
            <v>0.001</v>
          </cell>
          <cell r="RN244">
            <v>0.04</v>
          </cell>
          <cell r="RO244">
            <v>0.001</v>
          </cell>
          <cell r="RP244">
            <v>0.34</v>
          </cell>
          <cell r="RQ244">
            <v>0.003</v>
          </cell>
        </row>
        <row r="244">
          <cell r="SJ244">
            <v>0.13</v>
          </cell>
          <cell r="SK244">
            <v>0.001</v>
          </cell>
          <cell r="SL244">
            <v>0.29</v>
          </cell>
          <cell r="SM244">
            <v>0.002</v>
          </cell>
          <cell r="SN244">
            <v>0.12</v>
          </cell>
          <cell r="SO244">
            <v>0.001</v>
          </cell>
          <cell r="SP244">
            <v>0.3</v>
          </cell>
          <cell r="SQ244">
            <v>0.002</v>
          </cell>
          <cell r="SR244">
            <v>0.12</v>
          </cell>
          <cell r="SS244">
            <v>0.001</v>
          </cell>
          <cell r="ST244">
            <v>0.27</v>
          </cell>
          <cell r="SU244">
            <v>0.002</v>
          </cell>
          <cell r="SV244">
            <v>0.05</v>
          </cell>
          <cell r="SW244">
            <v>0.001</v>
          </cell>
          <cell r="SX244">
            <v>0.06</v>
          </cell>
          <cell r="SY244">
            <v>0.002</v>
          </cell>
        </row>
        <row r="244">
          <cell r="TD244">
            <v>-0.02</v>
          </cell>
          <cell r="TE244">
            <v>0.003</v>
          </cell>
          <cell r="TF244">
            <v>-0.25</v>
          </cell>
          <cell r="TG244">
            <v>0.006</v>
          </cell>
          <cell r="TH244">
            <v>-0.06</v>
          </cell>
          <cell r="TI244">
            <v>0.004</v>
          </cell>
          <cell r="TJ244">
            <v>0.11</v>
          </cell>
          <cell r="TK244">
            <v>0.007</v>
          </cell>
        </row>
        <row r="244">
          <cell r="UD244">
            <v>0.01</v>
          </cell>
          <cell r="UE244">
            <v>0.002</v>
          </cell>
          <cell r="UF244">
            <v>0.03</v>
          </cell>
          <cell r="UG244">
            <v>0.005</v>
          </cell>
          <cell r="UH244">
            <v>-0.01</v>
          </cell>
          <cell r="UI244">
            <v>0.002</v>
          </cell>
          <cell r="UJ244">
            <v>0.02</v>
          </cell>
          <cell r="UK244">
            <v>0.004</v>
          </cell>
          <cell r="UL244">
            <v>0.04</v>
          </cell>
          <cell r="UM244">
            <v>0.002</v>
          </cell>
          <cell r="UN244">
            <v>0.12</v>
          </cell>
          <cell r="UO244">
            <v>0.004</v>
          </cell>
          <cell r="UP244">
            <v>-0.06</v>
          </cell>
          <cell r="UQ244">
            <v>0.002</v>
          </cell>
          <cell r="UR244">
            <v>0.11</v>
          </cell>
          <cell r="US244">
            <v>0.004</v>
          </cell>
        </row>
        <row r="244">
          <cell r="UX244">
            <v>0.02</v>
          </cell>
          <cell r="UY244">
            <v>0</v>
          </cell>
          <cell r="UZ244">
            <v>0.09</v>
          </cell>
          <cell r="VA244">
            <v>0.001</v>
          </cell>
          <cell r="VB244">
            <v>0.11</v>
          </cell>
          <cell r="VC244">
            <v>0.001</v>
          </cell>
        </row>
        <row r="244">
          <cell r="VP244">
            <v>0.03</v>
          </cell>
          <cell r="VQ244">
            <v>0</v>
          </cell>
          <cell r="VR244">
            <v>0.05</v>
          </cell>
          <cell r="VS244">
            <v>0</v>
          </cell>
          <cell r="VT244">
            <v>0.02</v>
          </cell>
          <cell r="VU244">
            <v>0</v>
          </cell>
          <cell r="VV244">
            <v>0</v>
          </cell>
          <cell r="VW244">
            <v>0</v>
          </cell>
        </row>
        <row r="244">
          <cell r="WB244">
            <v>0.13</v>
          </cell>
          <cell r="WC244">
            <v>0.001</v>
          </cell>
          <cell r="WD244">
            <v>-0.05</v>
          </cell>
          <cell r="WE244">
            <v>0.001</v>
          </cell>
          <cell r="WF244">
            <v>-0.02</v>
          </cell>
          <cell r="WG244">
            <v>0.002</v>
          </cell>
          <cell r="WH244">
            <v>0.04</v>
          </cell>
          <cell r="WI244">
            <v>0.001</v>
          </cell>
        </row>
        <row r="244">
          <cell r="XB244">
            <v>0.09</v>
          </cell>
          <cell r="XC244">
            <v>0.002</v>
          </cell>
          <cell r="XD244">
            <v>-0.01</v>
          </cell>
          <cell r="XE244">
            <v>0.001</v>
          </cell>
          <cell r="XF244">
            <v>0.1</v>
          </cell>
          <cell r="XG244">
            <v>0.002</v>
          </cell>
          <cell r="XH244">
            <v>0</v>
          </cell>
          <cell r="XI244">
            <v>0.001</v>
          </cell>
          <cell r="XJ244">
            <v>0.1</v>
          </cell>
          <cell r="XK244">
            <v>0.002</v>
          </cell>
          <cell r="XL244">
            <v>-0.01</v>
          </cell>
          <cell r="XM244">
            <v>0.001</v>
          </cell>
          <cell r="XN244">
            <v>0.1</v>
          </cell>
          <cell r="XO244">
            <v>0.001</v>
          </cell>
          <cell r="XP244">
            <v>0.03</v>
          </cell>
          <cell r="XQ244">
            <v>0.001</v>
          </cell>
        </row>
        <row r="245">
          <cell r="B245" t="str">
            <v>KMS171-2</v>
          </cell>
          <cell r="C245" t="str">
            <v>Korea/N China</v>
          </cell>
          <cell r="D245">
            <v>37.7988888888889</v>
          </cell>
          <cell r="E245">
            <v>128.855027777778</v>
          </cell>
          <cell r="F245">
            <v>0.05</v>
          </cell>
          <cell r="G245">
            <v>0.006</v>
          </cell>
          <cell r="H245">
            <v>0.87</v>
          </cell>
          <cell r="I245">
            <v>0.024</v>
          </cell>
          <cell r="J245">
            <v>3.11</v>
          </cell>
          <cell r="K245">
            <v>0.03</v>
          </cell>
          <cell r="L245">
            <v>-0.14</v>
          </cell>
          <cell r="M245">
            <v>0.008</v>
          </cell>
          <cell r="N245">
            <v>3.54</v>
          </cell>
          <cell r="O245">
            <v>0.028</v>
          </cell>
        </row>
        <row r="245">
          <cell r="AH245">
            <v>-0.03</v>
          </cell>
          <cell r="AI245">
            <v>0.005</v>
          </cell>
          <cell r="AJ245">
            <v>2.34</v>
          </cell>
          <cell r="AK245">
            <v>0.021</v>
          </cell>
          <cell r="AL245">
            <v>0.04</v>
          </cell>
          <cell r="AM245">
            <v>0.006</v>
          </cell>
          <cell r="AN245">
            <v>2.11</v>
          </cell>
          <cell r="AO245">
            <v>0.017</v>
          </cell>
          <cell r="AP245">
            <v>0.14</v>
          </cell>
          <cell r="AQ245">
            <v>0.006</v>
          </cell>
          <cell r="AR245">
            <v>2.19</v>
          </cell>
          <cell r="AS245">
            <v>0.018</v>
          </cell>
          <cell r="AT245">
            <v>-0.16</v>
          </cell>
          <cell r="AU245">
            <v>0.006</v>
          </cell>
          <cell r="AV245">
            <v>0.24</v>
          </cell>
          <cell r="AW245">
            <v>0.023</v>
          </cell>
        </row>
        <row r="245">
          <cell r="BB245">
            <v>0.03</v>
          </cell>
          <cell r="BC245">
            <v>0.001</v>
          </cell>
          <cell r="BD245">
            <v>0.19</v>
          </cell>
          <cell r="BE245">
            <v>0.002</v>
          </cell>
          <cell r="BF245">
            <v>-0.15</v>
          </cell>
          <cell r="BG245">
            <v>0.001</v>
          </cell>
          <cell r="BH245">
            <v>0.42</v>
          </cell>
          <cell r="BI245">
            <v>0.004</v>
          </cell>
        </row>
        <row r="245">
          <cell r="CB245">
            <v>-0.03</v>
          </cell>
          <cell r="CC245">
            <v>0.001</v>
          </cell>
          <cell r="CD245">
            <v>0.27</v>
          </cell>
          <cell r="CE245">
            <v>0.002</v>
          </cell>
          <cell r="CF245">
            <v>-0.01</v>
          </cell>
          <cell r="CG245">
            <v>0.001</v>
          </cell>
          <cell r="CH245">
            <v>0.25</v>
          </cell>
          <cell r="CI245">
            <v>0.002</v>
          </cell>
          <cell r="CJ245">
            <v>0</v>
          </cell>
          <cell r="CK245">
            <v>0.001</v>
          </cell>
          <cell r="CL245">
            <v>0.27</v>
          </cell>
          <cell r="CM245">
            <v>0.002</v>
          </cell>
          <cell r="CN245">
            <v>-0.04</v>
          </cell>
          <cell r="CO245">
            <v>0.001</v>
          </cell>
          <cell r="CP245">
            <v>0.18</v>
          </cell>
          <cell r="CQ245">
            <v>0.002</v>
          </cell>
        </row>
        <row r="245">
          <cell r="CV245">
            <v>-0.61</v>
          </cell>
          <cell r="CW245">
            <v>0.007</v>
          </cell>
          <cell r="CX245">
            <v>0.07</v>
          </cell>
          <cell r="CY245">
            <v>0.004</v>
          </cell>
          <cell r="CZ245">
            <v>-0.26</v>
          </cell>
          <cell r="DA245">
            <v>0.011</v>
          </cell>
          <cell r="DB245">
            <v>-0.19</v>
          </cell>
          <cell r="DC245">
            <v>0.009</v>
          </cell>
        </row>
        <row r="245">
          <cell r="DV245">
            <v>-0.36</v>
          </cell>
          <cell r="DW245">
            <v>0.006</v>
          </cell>
          <cell r="DX245">
            <v>-0.01</v>
          </cell>
          <cell r="DY245">
            <v>0.002</v>
          </cell>
          <cell r="DZ245">
            <v>-0.3</v>
          </cell>
          <cell r="EA245">
            <v>0.005</v>
          </cell>
          <cell r="EB245">
            <v>-0.01</v>
          </cell>
          <cell r="EC245">
            <v>0.003</v>
          </cell>
          <cell r="ED245">
            <v>-0.23</v>
          </cell>
          <cell r="EE245">
            <v>0.006</v>
          </cell>
          <cell r="EF245">
            <v>0.05</v>
          </cell>
          <cell r="EG245">
            <v>0.003</v>
          </cell>
          <cell r="EH245">
            <v>-0.33</v>
          </cell>
          <cell r="EI245">
            <v>0.005</v>
          </cell>
          <cell r="EJ245">
            <v>-0.03</v>
          </cell>
          <cell r="EK245">
            <v>0.003</v>
          </cell>
        </row>
        <row r="245">
          <cell r="EP245">
            <v>0.05</v>
          </cell>
          <cell r="EQ245">
            <v>0</v>
          </cell>
          <cell r="ER245">
            <v>0.02</v>
          </cell>
          <cell r="ES245">
            <v>0</v>
          </cell>
          <cell r="ET245">
            <v>-0.07</v>
          </cell>
          <cell r="EU245">
            <v>0.001</v>
          </cell>
          <cell r="EV245">
            <v>0.06</v>
          </cell>
          <cell r="EW245">
            <v>0</v>
          </cell>
        </row>
        <row r="245">
          <cell r="FP245">
            <v>0</v>
          </cell>
          <cell r="FQ245">
            <v>0</v>
          </cell>
          <cell r="FR245">
            <v>0.03</v>
          </cell>
          <cell r="FS245">
            <v>0</v>
          </cell>
          <cell r="FT245">
            <v>0</v>
          </cell>
          <cell r="FU245">
            <v>0</v>
          </cell>
          <cell r="FV245">
            <v>0.03</v>
          </cell>
          <cell r="FW245">
            <v>0</v>
          </cell>
          <cell r="FX245">
            <v>0.01</v>
          </cell>
          <cell r="FY245">
            <v>0.001</v>
          </cell>
          <cell r="FZ245">
            <v>0.03</v>
          </cell>
          <cell r="GA245">
            <v>0</v>
          </cell>
          <cell r="GB245">
            <v>-0.01</v>
          </cell>
          <cell r="GC245">
            <v>0.001</v>
          </cell>
          <cell r="GD245">
            <v>0.02</v>
          </cell>
          <cell r="GE245">
            <v>0</v>
          </cell>
        </row>
        <row r="245">
          <cell r="GJ245">
            <v>73.19</v>
          </cell>
          <cell r="GK245">
            <v>0.832</v>
          </cell>
          <cell r="GL245">
            <v>187.57</v>
          </cell>
          <cell r="GM245">
            <v>3.801</v>
          </cell>
          <cell r="GN245">
            <v>51.32</v>
          </cell>
          <cell r="GO245">
            <v>1.378</v>
          </cell>
          <cell r="GP245">
            <v>557.69</v>
          </cell>
          <cell r="GQ245">
            <v>5.846</v>
          </cell>
        </row>
        <row r="245">
          <cell r="HJ245">
            <v>54.24</v>
          </cell>
          <cell r="HK245">
            <v>1.063</v>
          </cell>
          <cell r="HL245">
            <v>332.14</v>
          </cell>
          <cell r="HM245">
            <v>4.467</v>
          </cell>
          <cell r="HN245">
            <v>60.07</v>
          </cell>
          <cell r="HO245">
            <v>1.204</v>
          </cell>
          <cell r="HP245">
            <v>303.65</v>
          </cell>
          <cell r="HQ245">
            <v>4.524</v>
          </cell>
          <cell r="HR245">
            <v>76.84</v>
          </cell>
          <cell r="HS245">
            <v>1.019</v>
          </cell>
          <cell r="HT245">
            <v>292.42</v>
          </cell>
          <cell r="HU245">
            <v>3.962</v>
          </cell>
          <cell r="HV245">
            <v>9.01</v>
          </cell>
          <cell r="HW245">
            <v>0.766</v>
          </cell>
          <cell r="HX245">
            <v>43.94</v>
          </cell>
          <cell r="HY245">
            <v>4.258</v>
          </cell>
        </row>
        <row r="245">
          <cell r="IB245">
            <v>0.42</v>
          </cell>
          <cell r="IC245">
            <v>0.005</v>
          </cell>
          <cell r="ID245">
            <v>0.08</v>
          </cell>
          <cell r="IE245">
            <v>0.004</v>
          </cell>
          <cell r="IF245">
            <v>0.11</v>
          </cell>
          <cell r="IG245">
            <v>0.006</v>
          </cell>
          <cell r="IH245">
            <v>0.25</v>
          </cell>
          <cell r="II245">
            <v>0.004</v>
          </cell>
        </row>
        <row r="245">
          <cell r="JB245">
            <v>0.39</v>
          </cell>
          <cell r="JC245">
            <v>0.005</v>
          </cell>
          <cell r="JD245">
            <v>0.17</v>
          </cell>
          <cell r="JE245">
            <v>0.004</v>
          </cell>
          <cell r="JF245">
            <v>0.41</v>
          </cell>
          <cell r="JG245">
            <v>0.006</v>
          </cell>
          <cell r="JH245">
            <v>0.16</v>
          </cell>
          <cell r="JI245">
            <v>0.004</v>
          </cell>
          <cell r="JJ245">
            <v>0.44</v>
          </cell>
          <cell r="JK245">
            <v>0.005</v>
          </cell>
          <cell r="JL245">
            <v>0.18</v>
          </cell>
          <cell r="JM245">
            <v>0.003</v>
          </cell>
          <cell r="JN245">
            <v>0.03</v>
          </cell>
          <cell r="JO245">
            <v>0.004</v>
          </cell>
          <cell r="JP245">
            <v>-0.03</v>
          </cell>
          <cell r="JQ245">
            <v>0.003</v>
          </cell>
        </row>
        <row r="245">
          <cell r="JT245">
            <v>-0.05</v>
          </cell>
          <cell r="JU245">
            <v>0.002</v>
          </cell>
          <cell r="JV245">
            <v>0.1</v>
          </cell>
          <cell r="JW245">
            <v>0.004</v>
          </cell>
          <cell r="JX245">
            <v>0.06</v>
          </cell>
          <cell r="JY245">
            <v>0.002</v>
          </cell>
          <cell r="JZ245">
            <v>0.14</v>
          </cell>
          <cell r="KA245">
            <v>0.006</v>
          </cell>
        </row>
        <row r="245">
          <cell r="KT245">
            <v>-0.04</v>
          </cell>
          <cell r="KU245">
            <v>0.002</v>
          </cell>
          <cell r="KV245">
            <v>0.1</v>
          </cell>
          <cell r="KW245">
            <v>0.005</v>
          </cell>
          <cell r="KX245">
            <v>-0.03</v>
          </cell>
          <cell r="KY245">
            <v>0.002</v>
          </cell>
          <cell r="KZ245">
            <v>0.08</v>
          </cell>
          <cell r="LA245">
            <v>0.005</v>
          </cell>
          <cell r="LB245">
            <v>-0.02</v>
          </cell>
          <cell r="LC245">
            <v>0.002</v>
          </cell>
          <cell r="LD245">
            <v>0.04</v>
          </cell>
          <cell r="LE245">
            <v>0.005</v>
          </cell>
          <cell r="LF245">
            <v>0.01</v>
          </cell>
          <cell r="LG245">
            <v>0.001</v>
          </cell>
          <cell r="LH245">
            <v>0.05</v>
          </cell>
          <cell r="LI245">
            <v>0.003</v>
          </cell>
        </row>
        <row r="245">
          <cell r="LN245">
            <v>0.28</v>
          </cell>
          <cell r="LO245">
            <v>0.003</v>
          </cell>
          <cell r="LP245">
            <v>0.17</v>
          </cell>
          <cell r="LQ245">
            <v>0.004</v>
          </cell>
          <cell r="LR245">
            <v>0.27</v>
          </cell>
          <cell r="LS245">
            <v>0.004</v>
          </cell>
          <cell r="LT245">
            <v>0.46</v>
          </cell>
          <cell r="LU245">
            <v>0.005</v>
          </cell>
        </row>
        <row r="245">
          <cell r="MH245">
            <v>0.33</v>
          </cell>
          <cell r="MI245">
            <v>0.003</v>
          </cell>
          <cell r="MJ245">
            <v>0.37</v>
          </cell>
          <cell r="MK245">
            <v>0.004</v>
          </cell>
          <cell r="ML245">
            <v>0.34</v>
          </cell>
          <cell r="MM245">
            <v>0.004</v>
          </cell>
          <cell r="MN245">
            <v>0.34</v>
          </cell>
          <cell r="MO245">
            <v>0.004</v>
          </cell>
          <cell r="MP245">
            <v>0.31</v>
          </cell>
          <cell r="MQ245">
            <v>0.004</v>
          </cell>
          <cell r="MR245">
            <v>0.45</v>
          </cell>
          <cell r="MS245">
            <v>0.006</v>
          </cell>
          <cell r="MT245">
            <v>-0.06</v>
          </cell>
          <cell r="MU245">
            <v>0.007</v>
          </cell>
          <cell r="MV245">
            <v>0.07</v>
          </cell>
          <cell r="MW245">
            <v>0.007</v>
          </cell>
          <cell r="MX245">
            <v>0.68</v>
          </cell>
          <cell r="MY245">
            <v>0.007</v>
          </cell>
        </row>
        <row r="245">
          <cell r="NR245">
            <v>0.31</v>
          </cell>
          <cell r="NS245">
            <v>0.008</v>
          </cell>
          <cell r="NT245">
            <v>0.23</v>
          </cell>
          <cell r="NU245">
            <v>0.005</v>
          </cell>
          <cell r="NV245">
            <v>0.36</v>
          </cell>
          <cell r="NW245">
            <v>0.007</v>
          </cell>
          <cell r="NX245">
            <v>0.2</v>
          </cell>
          <cell r="NY245">
            <v>0.007</v>
          </cell>
          <cell r="NZ245">
            <v>0.35</v>
          </cell>
          <cell r="OA245">
            <v>0.007</v>
          </cell>
          <cell r="OB245">
            <v>0.22</v>
          </cell>
          <cell r="OC245">
            <v>0.006</v>
          </cell>
          <cell r="OD245">
            <v>-0.1</v>
          </cell>
          <cell r="OE245">
            <v>0.005</v>
          </cell>
          <cell r="OF245">
            <v>-0.18</v>
          </cell>
          <cell r="OG245">
            <v>0.007</v>
          </cell>
        </row>
        <row r="245">
          <cell r="OL245">
            <v>0.06</v>
          </cell>
          <cell r="OM245">
            <v>0.001</v>
          </cell>
          <cell r="ON245">
            <v>0.07</v>
          </cell>
          <cell r="OO245">
            <v>0.001</v>
          </cell>
          <cell r="OP245">
            <v>0.07</v>
          </cell>
          <cell r="OQ245">
            <v>0.001</v>
          </cell>
          <cell r="OR245">
            <v>0.03</v>
          </cell>
          <cell r="OS245">
            <v>0.001</v>
          </cell>
        </row>
        <row r="245">
          <cell r="PF245">
            <v>0.09</v>
          </cell>
          <cell r="PG245">
            <v>0.001</v>
          </cell>
          <cell r="PH245">
            <v>0.06</v>
          </cell>
          <cell r="PI245">
            <v>0.001</v>
          </cell>
          <cell r="PJ245">
            <v>0.09</v>
          </cell>
          <cell r="PK245">
            <v>0.001</v>
          </cell>
          <cell r="PL245">
            <v>0.06</v>
          </cell>
          <cell r="PM245">
            <v>0.001</v>
          </cell>
          <cell r="PN245">
            <v>0.08</v>
          </cell>
          <cell r="PO245">
            <v>0.001</v>
          </cell>
          <cell r="PP245">
            <v>0.04</v>
          </cell>
          <cell r="PQ245">
            <v>0.002</v>
          </cell>
          <cell r="PR245">
            <v>-0.19</v>
          </cell>
          <cell r="PS245">
            <v>0.002</v>
          </cell>
          <cell r="PT245">
            <v>-0.11</v>
          </cell>
          <cell r="PU245">
            <v>0.002</v>
          </cell>
          <cell r="PV245">
            <v>-0.05</v>
          </cell>
          <cell r="PW245">
            <v>0.002</v>
          </cell>
        </row>
        <row r="245">
          <cell r="QP245">
            <v>0</v>
          </cell>
          <cell r="QQ245">
            <v>0.002</v>
          </cell>
          <cell r="QR245">
            <v>-0.13</v>
          </cell>
          <cell r="QS245">
            <v>0.002</v>
          </cell>
          <cell r="QT245">
            <v>-0.01</v>
          </cell>
          <cell r="QU245">
            <v>0.002</v>
          </cell>
          <cell r="QV245">
            <v>-0.14</v>
          </cell>
          <cell r="QW245">
            <v>0.002</v>
          </cell>
          <cell r="QX245">
            <v>-0.02</v>
          </cell>
          <cell r="QY245">
            <v>0.002</v>
          </cell>
          <cell r="QZ245">
            <v>-0.11</v>
          </cell>
          <cell r="RA245">
            <v>0.002</v>
          </cell>
          <cell r="RB245">
            <v>-0.08</v>
          </cell>
          <cell r="RC245">
            <v>0.002</v>
          </cell>
          <cell r="RD245">
            <v>-0.14</v>
          </cell>
          <cell r="RE245">
            <v>0.002</v>
          </cell>
        </row>
        <row r="245">
          <cell r="RJ245">
            <v>0.14</v>
          </cell>
          <cell r="RK245">
            <v>0.001</v>
          </cell>
          <cell r="RL245">
            <v>0.15</v>
          </cell>
          <cell r="RM245">
            <v>0.001</v>
          </cell>
          <cell r="RN245">
            <v>0.04</v>
          </cell>
          <cell r="RO245">
            <v>0.001</v>
          </cell>
          <cell r="RP245">
            <v>0.38</v>
          </cell>
          <cell r="RQ245">
            <v>0.003</v>
          </cell>
        </row>
        <row r="245">
          <cell r="SJ245">
            <v>0.12</v>
          </cell>
          <cell r="SK245">
            <v>0.001</v>
          </cell>
          <cell r="SL245">
            <v>0.28</v>
          </cell>
          <cell r="SM245">
            <v>0.002</v>
          </cell>
          <cell r="SN245">
            <v>0.12</v>
          </cell>
          <cell r="SO245">
            <v>0.001</v>
          </cell>
          <cell r="SP245">
            <v>0.27</v>
          </cell>
          <cell r="SQ245">
            <v>0.002</v>
          </cell>
          <cell r="SR245">
            <v>0.1</v>
          </cell>
          <cell r="SS245">
            <v>0.001</v>
          </cell>
          <cell r="ST245">
            <v>0.27</v>
          </cell>
          <cell r="SU245">
            <v>0.002</v>
          </cell>
          <cell r="SV245">
            <v>0.03</v>
          </cell>
          <cell r="SW245">
            <v>0.001</v>
          </cell>
          <cell r="SX245">
            <v>0.07</v>
          </cell>
          <cell r="SY245">
            <v>0.001</v>
          </cell>
        </row>
        <row r="245">
          <cell r="TD245">
            <v>-0.05</v>
          </cell>
          <cell r="TE245">
            <v>0.002</v>
          </cell>
          <cell r="TF245">
            <v>-0.31</v>
          </cell>
          <cell r="TG245">
            <v>0.006</v>
          </cell>
          <cell r="TH245">
            <v>-0.11</v>
          </cell>
          <cell r="TI245">
            <v>0.003</v>
          </cell>
          <cell r="TJ245">
            <v>0.05</v>
          </cell>
          <cell r="TK245">
            <v>0.006</v>
          </cell>
        </row>
        <row r="245">
          <cell r="UD245">
            <v>-0.03</v>
          </cell>
          <cell r="UE245">
            <v>0.002</v>
          </cell>
          <cell r="UF245">
            <v>-0.04</v>
          </cell>
          <cell r="UG245">
            <v>0.004</v>
          </cell>
          <cell r="UH245">
            <v>-0.01</v>
          </cell>
          <cell r="UI245">
            <v>0.002</v>
          </cell>
          <cell r="UJ245">
            <v>-0.06</v>
          </cell>
          <cell r="UK245">
            <v>0.004</v>
          </cell>
          <cell r="UL245">
            <v>0.03</v>
          </cell>
          <cell r="UM245">
            <v>0.002</v>
          </cell>
          <cell r="UN245">
            <v>0.06</v>
          </cell>
          <cell r="UO245">
            <v>0.004</v>
          </cell>
          <cell r="UP245">
            <v>-0.02</v>
          </cell>
          <cell r="UQ245">
            <v>0.002</v>
          </cell>
          <cell r="UR245">
            <v>0.1</v>
          </cell>
          <cell r="US245">
            <v>0.003</v>
          </cell>
        </row>
        <row r="245">
          <cell r="UX245">
            <v>0.02</v>
          </cell>
          <cell r="UY245">
            <v>0</v>
          </cell>
          <cell r="UZ245">
            <v>0.08</v>
          </cell>
          <cell r="VA245">
            <v>0.001</v>
          </cell>
          <cell r="VB245">
            <v>0.1</v>
          </cell>
          <cell r="VC245">
            <v>0.001</v>
          </cell>
        </row>
        <row r="245">
          <cell r="VP245">
            <v>0.03</v>
          </cell>
          <cell r="VQ245">
            <v>0</v>
          </cell>
          <cell r="VR245">
            <v>0.04</v>
          </cell>
          <cell r="VS245">
            <v>0</v>
          </cell>
          <cell r="VT245">
            <v>0.02</v>
          </cell>
          <cell r="VU245">
            <v>0</v>
          </cell>
          <cell r="VV245">
            <v>0</v>
          </cell>
          <cell r="VW245">
            <v>0</v>
          </cell>
        </row>
        <row r="245">
          <cell r="WB245">
            <v>0.1</v>
          </cell>
          <cell r="WC245">
            <v>0.001</v>
          </cell>
          <cell r="WD245">
            <v>-0.06</v>
          </cell>
          <cell r="WE245">
            <v>0.001</v>
          </cell>
          <cell r="WF245">
            <v>-0.04</v>
          </cell>
          <cell r="WG245">
            <v>0.002</v>
          </cell>
          <cell r="WH245">
            <v>0.03</v>
          </cell>
          <cell r="WI245">
            <v>0.001</v>
          </cell>
        </row>
        <row r="245">
          <cell r="XB245">
            <v>0.06</v>
          </cell>
          <cell r="XC245">
            <v>0.001</v>
          </cell>
          <cell r="XD245">
            <v>-0.01</v>
          </cell>
          <cell r="XE245">
            <v>0.001</v>
          </cell>
          <cell r="XF245">
            <v>0.07</v>
          </cell>
          <cell r="XG245">
            <v>0.002</v>
          </cell>
          <cell r="XH245">
            <v>-0.01</v>
          </cell>
          <cell r="XI245">
            <v>0.001</v>
          </cell>
          <cell r="XJ245">
            <v>0.08</v>
          </cell>
          <cell r="XK245">
            <v>0.001</v>
          </cell>
          <cell r="XL245">
            <v>0</v>
          </cell>
          <cell r="XM245">
            <v>0.001</v>
          </cell>
          <cell r="XN245">
            <v>0.07</v>
          </cell>
          <cell r="XO245">
            <v>0.001</v>
          </cell>
          <cell r="XP245">
            <v>0.03</v>
          </cell>
          <cell r="XQ245">
            <v>0.001</v>
          </cell>
        </row>
        <row r="246">
          <cell r="B246" t="str">
            <v>KMS174</v>
          </cell>
          <cell r="C246" t="str">
            <v>Korea/N China</v>
          </cell>
          <cell r="D246">
            <v>37.9376</v>
          </cell>
          <cell r="E246">
            <v>127.7844</v>
          </cell>
          <cell r="F246">
            <v>-0.2</v>
          </cell>
          <cell r="G246">
            <v>0.007</v>
          </cell>
          <cell r="H246">
            <v>0.75</v>
          </cell>
          <cell r="I246">
            <v>0.025</v>
          </cell>
          <cell r="J246">
            <v>1.61</v>
          </cell>
          <cell r="K246">
            <v>0.032</v>
          </cell>
          <cell r="L246">
            <v>0.05</v>
          </cell>
          <cell r="M246">
            <v>0.009</v>
          </cell>
          <cell r="N246">
            <v>3.06</v>
          </cell>
          <cell r="O246">
            <v>0.027</v>
          </cell>
        </row>
        <row r="246">
          <cell r="X246">
            <v>0.1</v>
          </cell>
          <cell r="Y246">
            <v>0.004</v>
          </cell>
          <cell r="Z246">
            <v>0.13</v>
          </cell>
          <cell r="AA246">
            <v>0.019</v>
          </cell>
          <cell r="AB246">
            <v>0.25</v>
          </cell>
          <cell r="AC246">
            <v>0.015</v>
          </cell>
          <cell r="AD246">
            <v>-4.01</v>
          </cell>
          <cell r="AE246">
            <v>0.027</v>
          </cell>
          <cell r="AF246">
            <v>-8.84</v>
          </cell>
          <cell r="AG246">
            <v>0.083</v>
          </cell>
          <cell r="AH246">
            <v>-0.16</v>
          </cell>
          <cell r="AI246">
            <v>0.006</v>
          </cell>
          <cell r="AJ246">
            <v>1.94</v>
          </cell>
          <cell r="AK246">
            <v>0.022</v>
          </cell>
          <cell r="AL246">
            <v>-0.18</v>
          </cell>
          <cell r="AM246">
            <v>0.006</v>
          </cell>
          <cell r="AN246">
            <v>1.84</v>
          </cell>
          <cell r="AO246">
            <v>0.019</v>
          </cell>
          <cell r="AP246">
            <v>-0.13</v>
          </cell>
          <cell r="AQ246">
            <v>0.007</v>
          </cell>
          <cell r="AR246">
            <v>1.8</v>
          </cell>
          <cell r="AS246">
            <v>0.02</v>
          </cell>
          <cell r="AT246">
            <v>-0.65</v>
          </cell>
          <cell r="AU246">
            <v>0.006</v>
          </cell>
          <cell r="AV246">
            <v>-0.74</v>
          </cell>
          <cell r="AW246">
            <v>0.021</v>
          </cell>
          <cell r="AX246">
            <v>-0.89</v>
          </cell>
          <cell r="AY246">
            <v>0.006</v>
          </cell>
          <cell r="AZ246">
            <v>-1.57</v>
          </cell>
          <cell r="BA246">
            <v>0.015</v>
          </cell>
          <cell r="BB246">
            <v>-0.01</v>
          </cell>
          <cell r="BC246">
            <v>0.001</v>
          </cell>
          <cell r="BD246">
            <v>0.18</v>
          </cell>
          <cell r="BE246">
            <v>0.002</v>
          </cell>
          <cell r="BF246">
            <v>-0.11</v>
          </cell>
          <cell r="BG246">
            <v>0.002</v>
          </cell>
          <cell r="BH246">
            <v>0.41</v>
          </cell>
          <cell r="BI246">
            <v>0.003</v>
          </cell>
        </row>
        <row r="246">
          <cell r="BR246">
            <v>0.04</v>
          </cell>
          <cell r="BS246">
            <v>0.002</v>
          </cell>
          <cell r="BT246">
            <v>0.24</v>
          </cell>
          <cell r="BU246">
            <v>0.005</v>
          </cell>
          <cell r="BV246">
            <v>0.13</v>
          </cell>
          <cell r="BW246">
            <v>0.004</v>
          </cell>
          <cell r="BX246">
            <v>-0.66</v>
          </cell>
          <cell r="BY246">
            <v>0.003</v>
          </cell>
          <cell r="BZ246">
            <v>-0.1</v>
          </cell>
          <cell r="CA246">
            <v>0.006</v>
          </cell>
          <cell r="CB246">
            <v>-0.04</v>
          </cell>
          <cell r="CC246">
            <v>0.001</v>
          </cell>
          <cell r="CD246">
            <v>0.27</v>
          </cell>
          <cell r="CE246">
            <v>0.002</v>
          </cell>
          <cell r="CF246">
            <v>-0.04</v>
          </cell>
          <cell r="CG246">
            <v>0.001</v>
          </cell>
          <cell r="CH246">
            <v>0.23</v>
          </cell>
          <cell r="CI246">
            <v>0.002</v>
          </cell>
          <cell r="CJ246">
            <v>-0.03</v>
          </cell>
          <cell r="CK246">
            <v>0.001</v>
          </cell>
          <cell r="CL246">
            <v>0.23</v>
          </cell>
          <cell r="CM246">
            <v>0.002</v>
          </cell>
          <cell r="CN246">
            <v>-0.11</v>
          </cell>
          <cell r="CO246">
            <v>0.001</v>
          </cell>
          <cell r="CP246">
            <v>0.1</v>
          </cell>
          <cell r="CQ246">
            <v>0.002</v>
          </cell>
          <cell r="CR246">
            <v>-0.07</v>
          </cell>
          <cell r="CS246">
            <v>0.001</v>
          </cell>
          <cell r="CT246">
            <v>0.01</v>
          </cell>
          <cell r="CU246">
            <v>0.002</v>
          </cell>
          <cell r="CV246">
            <v>-0.74</v>
          </cell>
          <cell r="CW246">
            <v>0.007</v>
          </cell>
          <cell r="CX246">
            <v>-0.04</v>
          </cell>
          <cell r="CY246">
            <v>0.004</v>
          </cell>
          <cell r="CZ246">
            <v>-0.19</v>
          </cell>
          <cell r="DA246">
            <v>0.011</v>
          </cell>
          <cell r="DB246">
            <v>0.08</v>
          </cell>
          <cell r="DC246">
            <v>0.012</v>
          </cell>
        </row>
        <row r="246">
          <cell r="DL246">
            <v>0.03</v>
          </cell>
          <cell r="DM246">
            <v>0.006</v>
          </cell>
          <cell r="DN246">
            <v>0.11</v>
          </cell>
          <cell r="DO246">
            <v>0.004</v>
          </cell>
          <cell r="DP246">
            <v>0</v>
          </cell>
          <cell r="DQ246">
            <v>0</v>
          </cell>
          <cell r="DR246">
            <v>-1.09</v>
          </cell>
          <cell r="DS246">
            <v>0.013</v>
          </cell>
          <cell r="DT246">
            <v>-0.15</v>
          </cell>
          <cell r="DU246">
            <v>0.006</v>
          </cell>
          <cell r="DV246">
            <v>-0.42</v>
          </cell>
          <cell r="DW246">
            <v>0.007</v>
          </cell>
          <cell r="DX246">
            <v>0.05</v>
          </cell>
          <cell r="DY246">
            <v>0.002</v>
          </cell>
          <cell r="DZ246">
            <v>-0.4</v>
          </cell>
          <cell r="EA246">
            <v>0.007</v>
          </cell>
          <cell r="EB246">
            <v>0.05</v>
          </cell>
          <cell r="EC246">
            <v>0.004</v>
          </cell>
          <cell r="ED246">
            <v>-0.35</v>
          </cell>
          <cell r="EE246">
            <v>0.006</v>
          </cell>
          <cell r="EF246">
            <v>0.1</v>
          </cell>
          <cell r="EG246">
            <v>0.004</v>
          </cell>
          <cell r="EH246">
            <v>-0.55</v>
          </cell>
          <cell r="EI246">
            <v>0.007</v>
          </cell>
          <cell r="EJ246">
            <v>-0.03</v>
          </cell>
          <cell r="EK246">
            <v>0.003</v>
          </cell>
          <cell r="EL246">
            <v>-0.36</v>
          </cell>
          <cell r="EM246">
            <v>0.005</v>
          </cell>
          <cell r="EN246">
            <v>0</v>
          </cell>
          <cell r="EO246">
            <v>0.001</v>
          </cell>
          <cell r="EP246">
            <v>0.04</v>
          </cell>
          <cell r="EQ246">
            <v>0.001</v>
          </cell>
          <cell r="ER246">
            <v>0.03</v>
          </cell>
          <cell r="ES246">
            <v>0</v>
          </cell>
          <cell r="ET246">
            <v>-0.04</v>
          </cell>
          <cell r="EU246">
            <v>0.001</v>
          </cell>
          <cell r="EV246">
            <v>0.05</v>
          </cell>
          <cell r="EW246">
            <v>0</v>
          </cell>
        </row>
        <row r="246">
          <cell r="FF246">
            <v>0.02</v>
          </cell>
          <cell r="FG246">
            <v>0.001</v>
          </cell>
          <cell r="FH246">
            <v>0.02</v>
          </cell>
          <cell r="FI246">
            <v>0.001</v>
          </cell>
          <cell r="FJ246">
            <v>0.01</v>
          </cell>
          <cell r="FK246">
            <v>0</v>
          </cell>
          <cell r="FL246">
            <v>-0.17</v>
          </cell>
          <cell r="FM246">
            <v>0.001</v>
          </cell>
          <cell r="FN246">
            <v>0.01</v>
          </cell>
          <cell r="FO246">
            <v>0.001</v>
          </cell>
          <cell r="FP246">
            <v>0</v>
          </cell>
          <cell r="FQ246">
            <v>0</v>
          </cell>
          <cell r="FR246">
            <v>0.03</v>
          </cell>
          <cell r="FS246">
            <v>0</v>
          </cell>
          <cell r="FT246">
            <v>0</v>
          </cell>
          <cell r="FU246">
            <v>0</v>
          </cell>
          <cell r="FV246">
            <v>0.03</v>
          </cell>
          <cell r="FW246">
            <v>0</v>
          </cell>
          <cell r="FX246">
            <v>0</v>
          </cell>
          <cell r="FY246">
            <v>0.001</v>
          </cell>
          <cell r="FZ246">
            <v>0.03</v>
          </cell>
          <cell r="GA246">
            <v>0</v>
          </cell>
          <cell r="GB246">
            <v>-0.03</v>
          </cell>
          <cell r="GC246">
            <v>0</v>
          </cell>
          <cell r="GD246">
            <v>0.02</v>
          </cell>
          <cell r="GE246">
            <v>0</v>
          </cell>
          <cell r="GF246">
            <v>-0.03</v>
          </cell>
          <cell r="GG246">
            <v>0</v>
          </cell>
          <cell r="GH246">
            <v>0.01</v>
          </cell>
          <cell r="GI246">
            <v>0</v>
          </cell>
          <cell r="GJ246">
            <v>43.66</v>
          </cell>
          <cell r="GK246">
            <v>1.021</v>
          </cell>
          <cell r="GL246">
            <v>197.15</v>
          </cell>
          <cell r="GM246">
            <v>4.792</v>
          </cell>
          <cell r="GN246">
            <v>79.99</v>
          </cell>
          <cell r="GO246">
            <v>1.689</v>
          </cell>
          <cell r="GP246">
            <v>619.4</v>
          </cell>
          <cell r="GQ246">
            <v>5.918</v>
          </cell>
        </row>
        <row r="246">
          <cell r="GZ246">
            <v>50.9</v>
          </cell>
          <cell r="HA246">
            <v>1.284</v>
          </cell>
          <cell r="HB246">
            <v>-294.82</v>
          </cell>
          <cell r="HC246">
            <v>5.676</v>
          </cell>
          <cell r="HD246">
            <v>0.91</v>
          </cell>
          <cell r="HE246">
            <v>0.025</v>
          </cell>
          <cell r="HF246">
            <v>-420.95</v>
          </cell>
          <cell r="HG246">
            <v>3.188</v>
          </cell>
          <cell r="HH246">
            <v>-1394.42</v>
          </cell>
          <cell r="HI246">
            <v>8.49</v>
          </cell>
          <cell r="HJ246">
            <v>49.31</v>
          </cell>
          <cell r="HK246">
            <v>1.226</v>
          </cell>
          <cell r="HL246">
            <v>365.48</v>
          </cell>
          <cell r="HM246">
            <v>4.608</v>
          </cell>
          <cell r="HN246">
            <v>50.22</v>
          </cell>
          <cell r="HO246">
            <v>1.231</v>
          </cell>
          <cell r="HP246">
            <v>378.31</v>
          </cell>
          <cell r="HQ246">
            <v>4.756</v>
          </cell>
          <cell r="HR246">
            <v>64.87</v>
          </cell>
          <cell r="HS246">
            <v>1.007</v>
          </cell>
          <cell r="HT246">
            <v>339.15</v>
          </cell>
          <cell r="HU246">
            <v>4.41</v>
          </cell>
          <cell r="HV246">
            <v>-29.45</v>
          </cell>
          <cell r="HW246">
            <v>0.755</v>
          </cell>
          <cell r="HX246">
            <v>-226.18</v>
          </cell>
          <cell r="HY246">
            <v>4.679</v>
          </cell>
          <cell r="HZ246">
            <v>-489.05</v>
          </cell>
          <cell r="IA246">
            <v>3.076</v>
          </cell>
          <cell r="IB246">
            <v>0.23</v>
          </cell>
          <cell r="IC246">
            <v>0.005</v>
          </cell>
          <cell r="ID246">
            <v>0.08</v>
          </cell>
          <cell r="IE246">
            <v>0.004</v>
          </cell>
          <cell r="IF246">
            <v>0.46</v>
          </cell>
          <cell r="IG246">
            <v>0.006</v>
          </cell>
          <cell r="IH246">
            <v>0.39</v>
          </cell>
          <cell r="II246">
            <v>0.005</v>
          </cell>
        </row>
        <row r="246">
          <cell r="IR246">
            <v>-0.04</v>
          </cell>
          <cell r="IS246">
            <v>0.004</v>
          </cell>
          <cell r="IT246">
            <v>0</v>
          </cell>
          <cell r="IU246">
            <v>0.001</v>
          </cell>
          <cell r="IV246">
            <v>0.27</v>
          </cell>
          <cell r="IW246">
            <v>0.006</v>
          </cell>
          <cell r="IX246">
            <v>-1.69</v>
          </cell>
          <cell r="IY246">
            <v>0.008</v>
          </cell>
        </row>
        <row r="246">
          <cell r="JB246">
            <v>0.32</v>
          </cell>
          <cell r="JC246">
            <v>0.006</v>
          </cell>
          <cell r="JD246">
            <v>0.24</v>
          </cell>
          <cell r="JE246">
            <v>0.005</v>
          </cell>
          <cell r="JF246">
            <v>0.26</v>
          </cell>
          <cell r="JG246">
            <v>0.007</v>
          </cell>
          <cell r="JH246">
            <v>0.23</v>
          </cell>
          <cell r="JI246">
            <v>0.005</v>
          </cell>
          <cell r="JJ246">
            <v>0.26</v>
          </cell>
          <cell r="JK246">
            <v>0.005</v>
          </cell>
          <cell r="JL246">
            <v>0.22</v>
          </cell>
          <cell r="JM246">
            <v>0.004</v>
          </cell>
          <cell r="JN246">
            <v>-0.14</v>
          </cell>
          <cell r="JO246">
            <v>0.005</v>
          </cell>
          <cell r="JP246">
            <v>0.07</v>
          </cell>
          <cell r="JQ246">
            <v>0.003</v>
          </cell>
          <cell r="JR246">
            <v>-0.08</v>
          </cell>
          <cell r="JS246">
            <v>0.001</v>
          </cell>
          <cell r="JT246">
            <v>0</v>
          </cell>
          <cell r="JU246">
            <v>0.002</v>
          </cell>
          <cell r="JV246">
            <v>0.07</v>
          </cell>
          <cell r="JW246">
            <v>0.003</v>
          </cell>
          <cell r="JX246">
            <v>0.03</v>
          </cell>
          <cell r="JY246">
            <v>0.002</v>
          </cell>
          <cell r="JZ246">
            <v>-0.04</v>
          </cell>
          <cell r="KA246">
            <v>0.007</v>
          </cell>
        </row>
        <row r="246">
          <cell r="KJ246">
            <v>0.04</v>
          </cell>
          <cell r="KK246">
            <v>0.001</v>
          </cell>
          <cell r="KL246">
            <v>-0.01</v>
          </cell>
          <cell r="KM246">
            <v>0.001</v>
          </cell>
          <cell r="KN246">
            <v>0</v>
          </cell>
          <cell r="KO246">
            <v>0</v>
          </cell>
          <cell r="KP246">
            <v>0.17</v>
          </cell>
          <cell r="KQ246">
            <v>0.002</v>
          </cell>
        </row>
        <row r="246">
          <cell r="KT246">
            <v>-0.01</v>
          </cell>
          <cell r="KU246">
            <v>0.002</v>
          </cell>
          <cell r="KV246">
            <v>-0.02</v>
          </cell>
          <cell r="KW246">
            <v>0.005</v>
          </cell>
          <cell r="KX246">
            <v>0.01</v>
          </cell>
          <cell r="KY246">
            <v>0.002</v>
          </cell>
          <cell r="KZ246">
            <v>0.02</v>
          </cell>
          <cell r="LA246">
            <v>0.005</v>
          </cell>
          <cell r="LB246">
            <v>0.02</v>
          </cell>
          <cell r="LC246">
            <v>0.001</v>
          </cell>
          <cell r="LD246">
            <v>0.01</v>
          </cell>
          <cell r="LE246">
            <v>0.005</v>
          </cell>
          <cell r="LF246">
            <v>0.04</v>
          </cell>
          <cell r="LG246">
            <v>0.001</v>
          </cell>
          <cell r="LH246">
            <v>-0.14</v>
          </cell>
          <cell r="LI246">
            <v>0.003</v>
          </cell>
          <cell r="LJ246">
            <v>0.01</v>
          </cell>
          <cell r="LK246">
            <v>0</v>
          </cell>
          <cell r="LL246">
            <v>-0.04</v>
          </cell>
          <cell r="LM246">
            <v>0.001</v>
          </cell>
          <cell r="LN246">
            <v>0.15</v>
          </cell>
          <cell r="LO246">
            <v>0.004</v>
          </cell>
          <cell r="LP246">
            <v>0.26</v>
          </cell>
          <cell r="LQ246">
            <v>0.005</v>
          </cell>
          <cell r="LR246">
            <v>0.36</v>
          </cell>
          <cell r="LS246">
            <v>0.005</v>
          </cell>
          <cell r="LT246">
            <v>0.5</v>
          </cell>
          <cell r="LU246">
            <v>0.005</v>
          </cell>
        </row>
        <row r="246">
          <cell r="MD246">
            <v>0</v>
          </cell>
          <cell r="ME246">
            <v>0.001</v>
          </cell>
          <cell r="MF246">
            <v>0.01</v>
          </cell>
          <cell r="MG246">
            <v>0.001</v>
          </cell>
          <cell r="MH246">
            <v>0.24</v>
          </cell>
          <cell r="MI246">
            <v>0.004</v>
          </cell>
          <cell r="MJ246">
            <v>0.42</v>
          </cell>
          <cell r="MK246">
            <v>0.005</v>
          </cell>
          <cell r="ML246">
            <v>0.24</v>
          </cell>
          <cell r="MM246">
            <v>0.004</v>
          </cell>
          <cell r="MN246">
            <v>0.42</v>
          </cell>
          <cell r="MO246">
            <v>0.005</v>
          </cell>
          <cell r="MP246">
            <v>0.23</v>
          </cell>
          <cell r="MQ246">
            <v>0.004</v>
          </cell>
          <cell r="MR246">
            <v>0.32</v>
          </cell>
          <cell r="MS246">
            <v>0.008</v>
          </cell>
          <cell r="MT246">
            <v>0.26</v>
          </cell>
          <cell r="MU246">
            <v>0.007</v>
          </cell>
          <cell r="MV246">
            <v>0.43</v>
          </cell>
          <cell r="MW246">
            <v>0.011</v>
          </cell>
          <cell r="MX246">
            <v>0.74</v>
          </cell>
          <cell r="MY246">
            <v>0.008</v>
          </cell>
        </row>
        <row r="246">
          <cell r="NH246">
            <v>0.05</v>
          </cell>
          <cell r="NI246">
            <v>0.003</v>
          </cell>
          <cell r="NJ246">
            <v>-0.15</v>
          </cell>
          <cell r="NK246">
            <v>0.009</v>
          </cell>
          <cell r="NL246">
            <v>0</v>
          </cell>
          <cell r="NM246">
            <v>0.001</v>
          </cell>
          <cell r="NN246">
            <v>-1.66</v>
          </cell>
          <cell r="NO246">
            <v>0.013</v>
          </cell>
          <cell r="NP246">
            <v>-1.54</v>
          </cell>
          <cell r="NQ246">
            <v>0.009</v>
          </cell>
          <cell r="NR246">
            <v>0.31</v>
          </cell>
          <cell r="NS246">
            <v>0.009</v>
          </cell>
          <cell r="NT246">
            <v>0.4</v>
          </cell>
          <cell r="NU246">
            <v>0.007</v>
          </cell>
          <cell r="NV246">
            <v>0.34</v>
          </cell>
          <cell r="NW246">
            <v>0.009</v>
          </cell>
          <cell r="NX246">
            <v>0.41</v>
          </cell>
          <cell r="NY246">
            <v>0.008</v>
          </cell>
          <cell r="NZ246">
            <v>0.34</v>
          </cell>
          <cell r="OA246">
            <v>0.007</v>
          </cell>
          <cell r="OB246">
            <v>0.4</v>
          </cell>
          <cell r="OC246">
            <v>0.006</v>
          </cell>
          <cell r="OD246">
            <v>-0.11</v>
          </cell>
          <cell r="OE246">
            <v>0.006</v>
          </cell>
          <cell r="OF246">
            <v>-0.2</v>
          </cell>
          <cell r="OG246">
            <v>0.008</v>
          </cell>
          <cell r="OH246">
            <v>-0.17</v>
          </cell>
          <cell r="OI246">
            <v>0.002</v>
          </cell>
          <cell r="OJ246">
            <v>-0.27</v>
          </cell>
          <cell r="OK246">
            <v>0.002</v>
          </cell>
          <cell r="OL246">
            <v>0.04</v>
          </cell>
          <cell r="OM246">
            <v>0.001</v>
          </cell>
          <cell r="ON246">
            <v>0.04</v>
          </cell>
          <cell r="OO246">
            <v>0</v>
          </cell>
          <cell r="OP246">
            <v>0.05</v>
          </cell>
          <cell r="OQ246">
            <v>0.001</v>
          </cell>
          <cell r="OR246">
            <v>0.03</v>
          </cell>
          <cell r="OS246">
            <v>0.001</v>
          </cell>
        </row>
        <row r="246">
          <cell r="PF246">
            <v>0.06</v>
          </cell>
          <cell r="PG246">
            <v>0.001</v>
          </cell>
          <cell r="PH246">
            <v>0.04</v>
          </cell>
          <cell r="PI246">
            <v>0.001</v>
          </cell>
          <cell r="PJ246">
            <v>0.06</v>
          </cell>
          <cell r="PK246">
            <v>0.001</v>
          </cell>
          <cell r="PL246">
            <v>0.04</v>
          </cell>
          <cell r="PM246">
            <v>0.001</v>
          </cell>
          <cell r="PN246">
            <v>0.05</v>
          </cell>
          <cell r="PO246">
            <v>0.001</v>
          </cell>
          <cell r="PP246">
            <v>-0.01</v>
          </cell>
          <cell r="PQ246">
            <v>0.003</v>
          </cell>
          <cell r="PR246">
            <v>-0.07</v>
          </cell>
          <cell r="PS246">
            <v>0.002</v>
          </cell>
          <cell r="PT246">
            <v>0</v>
          </cell>
          <cell r="PU246">
            <v>0.003</v>
          </cell>
          <cell r="PV246">
            <v>-0.03</v>
          </cell>
          <cell r="PW246">
            <v>0.002</v>
          </cell>
        </row>
        <row r="246">
          <cell r="QF246">
            <v>-0.01</v>
          </cell>
          <cell r="QG246">
            <v>0.001</v>
          </cell>
          <cell r="QH246">
            <v>-0.02</v>
          </cell>
          <cell r="QI246">
            <v>0.002</v>
          </cell>
          <cell r="QJ246">
            <v>-0.08</v>
          </cell>
          <cell r="QK246">
            <v>0.002</v>
          </cell>
          <cell r="QL246">
            <v>-0.25</v>
          </cell>
          <cell r="QM246">
            <v>0.003</v>
          </cell>
          <cell r="QN246">
            <v>-0.29</v>
          </cell>
          <cell r="QO246">
            <v>0.002</v>
          </cell>
          <cell r="QP246">
            <v>-0.02</v>
          </cell>
          <cell r="QQ246">
            <v>0.003</v>
          </cell>
          <cell r="QR246">
            <v>-0.06</v>
          </cell>
          <cell r="QS246">
            <v>0.002</v>
          </cell>
          <cell r="QT246">
            <v>-0.02</v>
          </cell>
          <cell r="QU246">
            <v>0.003</v>
          </cell>
          <cell r="QV246">
            <v>-0.06</v>
          </cell>
          <cell r="QW246">
            <v>0.002</v>
          </cell>
          <cell r="QX246">
            <v>-0.02</v>
          </cell>
          <cell r="QY246">
            <v>0.003</v>
          </cell>
          <cell r="QZ246">
            <v>-0.03</v>
          </cell>
          <cell r="RA246">
            <v>0.002</v>
          </cell>
          <cell r="RB246">
            <v>-0.07</v>
          </cell>
          <cell r="RC246">
            <v>0.002</v>
          </cell>
          <cell r="RD246">
            <v>-0.09</v>
          </cell>
          <cell r="RE246">
            <v>0.002</v>
          </cell>
          <cell r="RF246">
            <v>-0.09</v>
          </cell>
          <cell r="RG246">
            <v>0.001</v>
          </cell>
          <cell r="RH246">
            <v>-0.07</v>
          </cell>
          <cell r="RI246">
            <v>0.001</v>
          </cell>
          <cell r="RJ246">
            <v>0.12</v>
          </cell>
          <cell r="RK246">
            <v>0.001</v>
          </cell>
          <cell r="RL246">
            <v>0.22</v>
          </cell>
          <cell r="RM246">
            <v>0.002</v>
          </cell>
          <cell r="RN246">
            <v>0.05</v>
          </cell>
          <cell r="RO246">
            <v>0.001</v>
          </cell>
          <cell r="RP246">
            <v>0.35</v>
          </cell>
          <cell r="RQ246">
            <v>0.003</v>
          </cell>
        </row>
        <row r="246">
          <cell r="RZ246">
            <v>0</v>
          </cell>
          <cell r="SA246">
            <v>0</v>
          </cell>
          <cell r="SB246">
            <v>0.08</v>
          </cell>
          <cell r="SC246">
            <v>0.003</v>
          </cell>
          <cell r="SD246">
            <v>0.03</v>
          </cell>
          <cell r="SE246">
            <v>0.001</v>
          </cell>
          <cell r="SF246">
            <v>-0.11</v>
          </cell>
          <cell r="SG246">
            <v>0.002</v>
          </cell>
          <cell r="SH246">
            <v>-0.29</v>
          </cell>
          <cell r="SI246">
            <v>0.003</v>
          </cell>
          <cell r="SJ246">
            <v>0.1</v>
          </cell>
          <cell r="SK246">
            <v>0.001</v>
          </cell>
          <cell r="SL246">
            <v>0.3</v>
          </cell>
          <cell r="SM246">
            <v>0.002</v>
          </cell>
          <cell r="SN246">
            <v>0.1</v>
          </cell>
          <cell r="SO246">
            <v>0.001</v>
          </cell>
          <cell r="SP246">
            <v>0.3</v>
          </cell>
          <cell r="SQ246">
            <v>0.003</v>
          </cell>
          <cell r="SR246">
            <v>0.09</v>
          </cell>
          <cell r="SS246">
            <v>0.001</v>
          </cell>
          <cell r="ST246">
            <v>0.27</v>
          </cell>
          <cell r="SU246">
            <v>0.002</v>
          </cell>
          <cell r="SV246">
            <v>0.03</v>
          </cell>
          <cell r="SW246">
            <v>0.001</v>
          </cell>
          <cell r="SX246">
            <v>0.07</v>
          </cell>
          <cell r="SY246">
            <v>0.002</v>
          </cell>
          <cell r="SZ246">
            <v>0</v>
          </cell>
          <cell r="TA246">
            <v>0</v>
          </cell>
          <cell r="TB246">
            <v>-0.08</v>
          </cell>
          <cell r="TC246">
            <v>0.001</v>
          </cell>
          <cell r="TD246">
            <v>-0.14</v>
          </cell>
          <cell r="TE246">
            <v>0.003</v>
          </cell>
          <cell r="TF246">
            <v>-0.46</v>
          </cell>
          <cell r="TG246">
            <v>0.006</v>
          </cell>
          <cell r="TH246">
            <v>-0.08</v>
          </cell>
          <cell r="TI246">
            <v>0.003</v>
          </cell>
          <cell r="TJ246">
            <v>0.11</v>
          </cell>
          <cell r="TK246">
            <v>0.007</v>
          </cell>
        </row>
        <row r="246">
          <cell r="TT246">
            <v>0.09</v>
          </cell>
          <cell r="TU246">
            <v>0.002</v>
          </cell>
          <cell r="TV246">
            <v>0.12</v>
          </cell>
          <cell r="TW246">
            <v>0.004</v>
          </cell>
          <cell r="TX246">
            <v>0.06</v>
          </cell>
          <cell r="TY246">
            <v>0.001</v>
          </cell>
          <cell r="TZ246">
            <v>-0.74</v>
          </cell>
          <cell r="UA246">
            <v>0.008</v>
          </cell>
          <cell r="UB246">
            <v>0.56</v>
          </cell>
          <cell r="UC246">
            <v>0.011</v>
          </cell>
          <cell r="UD246">
            <v>-0.12</v>
          </cell>
          <cell r="UE246">
            <v>0.002</v>
          </cell>
          <cell r="UF246">
            <v>-0.07</v>
          </cell>
          <cell r="UG246">
            <v>0.005</v>
          </cell>
          <cell r="UH246">
            <v>-0.11</v>
          </cell>
          <cell r="UI246">
            <v>0.002</v>
          </cell>
          <cell r="UJ246">
            <v>-0.07</v>
          </cell>
          <cell r="UK246">
            <v>0.005</v>
          </cell>
          <cell r="UL246">
            <v>-0.09</v>
          </cell>
          <cell r="UM246">
            <v>0.002</v>
          </cell>
          <cell r="UN246">
            <v>-0.07</v>
          </cell>
          <cell r="UO246">
            <v>0.005</v>
          </cell>
          <cell r="UP246">
            <v>-0.21</v>
          </cell>
          <cell r="UQ246">
            <v>0.002</v>
          </cell>
          <cell r="UR246">
            <v>-0.08</v>
          </cell>
          <cell r="US246">
            <v>0.004</v>
          </cell>
          <cell r="UT246">
            <v>-0.15</v>
          </cell>
          <cell r="UU246">
            <v>0.002</v>
          </cell>
          <cell r="UV246">
            <v>0.16</v>
          </cell>
          <cell r="UW246">
            <v>0.002</v>
          </cell>
          <cell r="UX246">
            <v>0.03</v>
          </cell>
          <cell r="UY246">
            <v>0</v>
          </cell>
          <cell r="UZ246">
            <v>0.1</v>
          </cell>
          <cell r="VA246">
            <v>0.001</v>
          </cell>
          <cell r="VB246">
            <v>0.1</v>
          </cell>
          <cell r="VC246">
            <v>0.001</v>
          </cell>
        </row>
        <row r="246">
          <cell r="VL246">
            <v>0.02</v>
          </cell>
          <cell r="VM246">
            <v>0</v>
          </cell>
          <cell r="VN246">
            <v>-0.06</v>
          </cell>
          <cell r="VO246">
            <v>0.001</v>
          </cell>
          <cell r="VP246">
            <v>0.03</v>
          </cell>
          <cell r="VQ246">
            <v>0</v>
          </cell>
          <cell r="VR246">
            <v>0.05</v>
          </cell>
          <cell r="VS246">
            <v>0</v>
          </cell>
          <cell r="VT246">
            <v>0.02</v>
          </cell>
          <cell r="VU246">
            <v>0</v>
          </cell>
          <cell r="VV246">
            <v>0</v>
          </cell>
          <cell r="VW246">
            <v>0</v>
          </cell>
          <cell r="VX246">
            <v>0.01</v>
          </cell>
          <cell r="VY246">
            <v>0</v>
          </cell>
          <cell r="VZ246">
            <v>-0.01</v>
          </cell>
          <cell r="WA246">
            <v>0</v>
          </cell>
          <cell r="WB246">
            <v>0.06</v>
          </cell>
          <cell r="WC246">
            <v>0.001</v>
          </cell>
          <cell r="WD246">
            <v>-0.06</v>
          </cell>
          <cell r="WE246">
            <v>0.001</v>
          </cell>
          <cell r="WF246">
            <v>-0.01</v>
          </cell>
          <cell r="WG246">
            <v>0.002</v>
          </cell>
          <cell r="WH246">
            <v>0.01</v>
          </cell>
          <cell r="WI246">
            <v>0.001</v>
          </cell>
        </row>
        <row r="246">
          <cell r="WR246">
            <v>0.07</v>
          </cell>
          <cell r="WS246">
            <v>0.001</v>
          </cell>
          <cell r="WT246">
            <v>0</v>
          </cell>
          <cell r="WU246">
            <v>0.001</v>
          </cell>
          <cell r="WV246">
            <v>0.01</v>
          </cell>
          <cell r="WW246">
            <v>0.001</v>
          </cell>
          <cell r="WX246">
            <v>0</v>
          </cell>
          <cell r="WY246">
            <v>0.002</v>
          </cell>
          <cell r="WZ246">
            <v>0.13</v>
          </cell>
          <cell r="XA246">
            <v>0.001</v>
          </cell>
          <cell r="XB246">
            <v>0.03</v>
          </cell>
          <cell r="XC246">
            <v>0.001</v>
          </cell>
          <cell r="XD246">
            <v>-0.02</v>
          </cell>
          <cell r="XE246">
            <v>0.001</v>
          </cell>
          <cell r="XF246">
            <v>0.02</v>
          </cell>
          <cell r="XG246">
            <v>0.002</v>
          </cell>
          <cell r="XH246">
            <v>-0.02</v>
          </cell>
          <cell r="XI246">
            <v>0.001</v>
          </cell>
          <cell r="XJ246">
            <v>0.03</v>
          </cell>
          <cell r="XK246">
            <v>0.002</v>
          </cell>
          <cell r="XL246">
            <v>-0.02</v>
          </cell>
          <cell r="XM246">
            <v>0.001</v>
          </cell>
          <cell r="XN246">
            <v>0.01</v>
          </cell>
          <cell r="XO246">
            <v>0.001</v>
          </cell>
          <cell r="XP246">
            <v>0.01</v>
          </cell>
          <cell r="XQ246">
            <v>0.001</v>
          </cell>
          <cell r="XR246">
            <v>0.02</v>
          </cell>
          <cell r="XS246">
            <v>0.001</v>
          </cell>
          <cell r="XT246">
            <v>0.02</v>
          </cell>
          <cell r="XU246">
            <v>0</v>
          </cell>
        </row>
        <row r="247">
          <cell r="B247" t="str">
            <v>KMS175</v>
          </cell>
          <cell r="C247" t="str">
            <v>Korea/N China</v>
          </cell>
          <cell r="D247">
            <v>38.147</v>
          </cell>
          <cell r="E247">
            <v>127.0956</v>
          </cell>
          <cell r="F247">
            <v>0.84</v>
          </cell>
          <cell r="G247">
            <v>0.033</v>
          </cell>
          <cell r="H247">
            <v>4.12</v>
          </cell>
          <cell r="I247">
            <v>0.128</v>
          </cell>
          <cell r="J247">
            <v>0.42</v>
          </cell>
          <cell r="K247">
            <v>0.029</v>
          </cell>
          <cell r="L247">
            <v>-0.36</v>
          </cell>
          <cell r="M247">
            <v>0.019</v>
          </cell>
          <cell r="N247">
            <v>3.62</v>
          </cell>
          <cell r="O247">
            <v>0.039</v>
          </cell>
        </row>
        <row r="247">
          <cell r="X247">
            <v>0.18</v>
          </cell>
          <cell r="Y247">
            <v>0.005</v>
          </cell>
          <cell r="Z247">
            <v>0.6</v>
          </cell>
          <cell r="AA247">
            <v>0.036</v>
          </cell>
          <cell r="AB247">
            <v>0.52</v>
          </cell>
          <cell r="AC247">
            <v>0.016</v>
          </cell>
        </row>
        <row r="247">
          <cell r="AH247">
            <v>0.37</v>
          </cell>
          <cell r="AI247">
            <v>0.013</v>
          </cell>
          <cell r="AJ247">
            <v>3.86</v>
          </cell>
          <cell r="AK247">
            <v>0.081</v>
          </cell>
          <cell r="AL247">
            <v>0.38</v>
          </cell>
          <cell r="AM247">
            <v>0.01</v>
          </cell>
          <cell r="AN247">
            <v>3.57</v>
          </cell>
          <cell r="AO247">
            <v>0.066</v>
          </cell>
          <cell r="AP247">
            <v>0.44</v>
          </cell>
          <cell r="AQ247">
            <v>0.011</v>
          </cell>
          <cell r="AR247">
            <v>3.85</v>
          </cell>
          <cell r="AS247">
            <v>0.056</v>
          </cell>
          <cell r="AT247">
            <v>0.03</v>
          </cell>
          <cell r="AU247">
            <v>0.017</v>
          </cell>
          <cell r="AV247">
            <v>2.07</v>
          </cell>
          <cell r="AW247">
            <v>0.073</v>
          </cell>
          <cell r="AX247">
            <v>-0.6</v>
          </cell>
          <cell r="AY247">
            <v>0.006</v>
          </cell>
          <cell r="AZ247">
            <v>-0.64</v>
          </cell>
          <cell r="BA247">
            <v>0.011</v>
          </cell>
          <cell r="BB247">
            <v>0.18</v>
          </cell>
          <cell r="BC247">
            <v>0.006</v>
          </cell>
          <cell r="BD247">
            <v>0.38</v>
          </cell>
          <cell r="BE247">
            <v>0.011</v>
          </cell>
          <cell r="BF247">
            <v>-0.19</v>
          </cell>
          <cell r="BG247">
            <v>0.003</v>
          </cell>
          <cell r="BH247">
            <v>0.57</v>
          </cell>
          <cell r="BI247">
            <v>0.008</v>
          </cell>
        </row>
        <row r="247">
          <cell r="BR247">
            <v>0.08</v>
          </cell>
          <cell r="BS247">
            <v>0.004</v>
          </cell>
          <cell r="BT247">
            <v>0.36</v>
          </cell>
          <cell r="BU247">
            <v>0.005</v>
          </cell>
          <cell r="BV247">
            <v>0.11</v>
          </cell>
          <cell r="BW247">
            <v>0.004</v>
          </cell>
        </row>
        <row r="247">
          <cell r="CB247">
            <v>0.05</v>
          </cell>
          <cell r="CC247">
            <v>0.001</v>
          </cell>
          <cell r="CD247">
            <v>0.44</v>
          </cell>
          <cell r="CE247">
            <v>0.009</v>
          </cell>
          <cell r="CF247">
            <v>0.05</v>
          </cell>
          <cell r="CG247">
            <v>0.002</v>
          </cell>
          <cell r="CH247">
            <v>0.41</v>
          </cell>
          <cell r="CI247">
            <v>0.008</v>
          </cell>
          <cell r="CJ247">
            <v>0.06</v>
          </cell>
          <cell r="CK247">
            <v>0.001</v>
          </cell>
          <cell r="CL247">
            <v>0.41</v>
          </cell>
          <cell r="CM247">
            <v>0.006</v>
          </cell>
          <cell r="CN247">
            <v>0.01</v>
          </cell>
          <cell r="CO247">
            <v>0.002</v>
          </cell>
          <cell r="CP247">
            <v>0.34</v>
          </cell>
          <cell r="CQ247">
            <v>0.006</v>
          </cell>
          <cell r="CR247">
            <v>-0.04</v>
          </cell>
          <cell r="CS247">
            <v>0.001</v>
          </cell>
          <cell r="CT247">
            <v>0.08</v>
          </cell>
          <cell r="CU247">
            <v>0.002</v>
          </cell>
          <cell r="CV247">
            <v>-0.5</v>
          </cell>
          <cell r="CW247">
            <v>0.007</v>
          </cell>
          <cell r="CX247">
            <v>0.61</v>
          </cell>
          <cell r="CY247">
            <v>0.026</v>
          </cell>
          <cell r="CZ247">
            <v>-0.68</v>
          </cell>
          <cell r="DA247">
            <v>0.018</v>
          </cell>
          <cell r="DB247">
            <v>-0.43</v>
          </cell>
          <cell r="DC247">
            <v>0.013</v>
          </cell>
        </row>
        <row r="247">
          <cell r="DL247">
            <v>0.14</v>
          </cell>
          <cell r="DM247">
            <v>0.008</v>
          </cell>
          <cell r="DN247">
            <v>0.18</v>
          </cell>
          <cell r="DO247">
            <v>0.003</v>
          </cell>
          <cell r="DP247">
            <v>0</v>
          </cell>
          <cell r="DQ247">
            <v>0</v>
          </cell>
        </row>
        <row r="247">
          <cell r="DV247">
            <v>-0.54</v>
          </cell>
          <cell r="DW247">
            <v>0.007</v>
          </cell>
          <cell r="DX247">
            <v>0.06</v>
          </cell>
          <cell r="DY247">
            <v>0.005</v>
          </cell>
          <cell r="DZ247">
            <v>-0.51</v>
          </cell>
          <cell r="EA247">
            <v>0.009</v>
          </cell>
          <cell r="EB247">
            <v>0.07</v>
          </cell>
          <cell r="EC247">
            <v>0.007</v>
          </cell>
          <cell r="ED247">
            <v>-0.46</v>
          </cell>
          <cell r="EE247">
            <v>0.009</v>
          </cell>
          <cell r="EF247">
            <v>0.14</v>
          </cell>
          <cell r="EG247">
            <v>0.008</v>
          </cell>
          <cell r="EH247">
            <v>-0.54</v>
          </cell>
          <cell r="EI247">
            <v>0.007</v>
          </cell>
          <cell r="EJ247">
            <v>0.04</v>
          </cell>
          <cell r="EK247">
            <v>0.006</v>
          </cell>
          <cell r="EL247">
            <v>-0.29</v>
          </cell>
          <cell r="EM247">
            <v>0.005</v>
          </cell>
          <cell r="EN247">
            <v>0.04</v>
          </cell>
          <cell r="EO247">
            <v>0.001</v>
          </cell>
          <cell r="EP247">
            <v>0.14</v>
          </cell>
          <cell r="EQ247">
            <v>0.002</v>
          </cell>
          <cell r="ER247">
            <v>0.02</v>
          </cell>
          <cell r="ES247">
            <v>0</v>
          </cell>
          <cell r="ET247">
            <v>-0.05</v>
          </cell>
          <cell r="EU247">
            <v>0.001</v>
          </cell>
          <cell r="EV247">
            <v>0.09</v>
          </cell>
          <cell r="EW247">
            <v>0.001</v>
          </cell>
        </row>
        <row r="247">
          <cell r="FF247">
            <v>0.03</v>
          </cell>
          <cell r="FG247">
            <v>0.001</v>
          </cell>
          <cell r="FH247">
            <v>0.02</v>
          </cell>
          <cell r="FI247">
            <v>0.001</v>
          </cell>
          <cell r="FJ247">
            <v>0.01</v>
          </cell>
          <cell r="FK247">
            <v>0</v>
          </cell>
        </row>
        <row r="247">
          <cell r="FP247">
            <v>0.05</v>
          </cell>
          <cell r="FQ247">
            <v>0.002</v>
          </cell>
          <cell r="FR247">
            <v>0.04</v>
          </cell>
          <cell r="FS247">
            <v>0</v>
          </cell>
          <cell r="FT247">
            <v>0.06</v>
          </cell>
          <cell r="FU247">
            <v>0.002</v>
          </cell>
          <cell r="FV247">
            <v>0.04</v>
          </cell>
          <cell r="FW247">
            <v>0</v>
          </cell>
          <cell r="FX247">
            <v>0.05</v>
          </cell>
          <cell r="FY247">
            <v>0.001</v>
          </cell>
          <cell r="FZ247">
            <v>0.03</v>
          </cell>
          <cell r="GA247">
            <v>0</v>
          </cell>
          <cell r="GB247">
            <v>0.04</v>
          </cell>
          <cell r="GC247">
            <v>0.001</v>
          </cell>
          <cell r="GD247">
            <v>0.03</v>
          </cell>
          <cell r="GE247">
            <v>0</v>
          </cell>
          <cell r="GF247">
            <v>-0.02</v>
          </cell>
          <cell r="GG247">
            <v>0</v>
          </cell>
          <cell r="GH247">
            <v>0.01</v>
          </cell>
          <cell r="GI247">
            <v>0</v>
          </cell>
          <cell r="GJ247">
            <v>344.02</v>
          </cell>
          <cell r="GK247">
            <v>7.198</v>
          </cell>
          <cell r="GL247">
            <v>1206.27</v>
          </cell>
          <cell r="GM247">
            <v>30.887</v>
          </cell>
          <cell r="GN247">
            <v>127.42</v>
          </cell>
          <cell r="GO247">
            <v>2.763</v>
          </cell>
          <cell r="GP247">
            <v>1215.16</v>
          </cell>
          <cell r="GQ247">
            <v>22.114</v>
          </cell>
        </row>
        <row r="247">
          <cell r="GZ247">
            <v>54.67</v>
          </cell>
          <cell r="HA247">
            <v>1.203</v>
          </cell>
          <cell r="HB247">
            <v>-310.79</v>
          </cell>
          <cell r="HC247">
            <v>5.34</v>
          </cell>
          <cell r="HD247">
            <v>1.13</v>
          </cell>
          <cell r="HE247">
            <v>0.028</v>
          </cell>
        </row>
        <row r="247">
          <cell r="HJ247">
            <v>230.46</v>
          </cell>
          <cell r="HK247">
            <v>5.034</v>
          </cell>
          <cell r="HL247">
            <v>1162.42</v>
          </cell>
          <cell r="HM247">
            <v>23.627</v>
          </cell>
          <cell r="HN247">
            <v>234.39</v>
          </cell>
          <cell r="HO247">
            <v>5.133</v>
          </cell>
          <cell r="HP247">
            <v>1132.33</v>
          </cell>
          <cell r="HQ247">
            <v>27.37</v>
          </cell>
          <cell r="HR247">
            <v>237.76</v>
          </cell>
          <cell r="HS247">
            <v>3.507</v>
          </cell>
          <cell r="HT247">
            <v>1047.41</v>
          </cell>
          <cell r="HU247">
            <v>31.819</v>
          </cell>
          <cell r="HV247">
            <v>100.37</v>
          </cell>
          <cell r="HW247">
            <v>3.186</v>
          </cell>
          <cell r="HX247">
            <v>597.31</v>
          </cell>
          <cell r="HY247">
            <v>27.586</v>
          </cell>
          <cell r="HZ247">
            <v>-333.13</v>
          </cell>
          <cell r="IA247">
            <v>2.139</v>
          </cell>
          <cell r="IB247">
            <v>0.68</v>
          </cell>
          <cell r="IC247">
            <v>0.012</v>
          </cell>
          <cell r="ID247">
            <v>0.42</v>
          </cell>
          <cell r="IE247">
            <v>0.012</v>
          </cell>
          <cell r="IF247">
            <v>0.26</v>
          </cell>
          <cell r="IG247">
            <v>0.01</v>
          </cell>
          <cell r="IH247">
            <v>0.59</v>
          </cell>
          <cell r="II247">
            <v>0.017</v>
          </cell>
        </row>
        <row r="247">
          <cell r="IR247">
            <v>-0.05</v>
          </cell>
          <cell r="IS247">
            <v>0.004</v>
          </cell>
          <cell r="IT247">
            <v>0.01</v>
          </cell>
          <cell r="IU247">
            <v>0.001</v>
          </cell>
          <cell r="IV247">
            <v>0.31</v>
          </cell>
          <cell r="IW247">
            <v>0.006</v>
          </cell>
        </row>
        <row r="247">
          <cell r="JB247">
            <v>0.57</v>
          </cell>
          <cell r="JC247">
            <v>0.015</v>
          </cell>
          <cell r="JD247">
            <v>0.55</v>
          </cell>
          <cell r="JE247">
            <v>0.015</v>
          </cell>
          <cell r="JF247">
            <v>0.6</v>
          </cell>
          <cell r="JG247">
            <v>0.014</v>
          </cell>
          <cell r="JH247">
            <v>0.54</v>
          </cell>
          <cell r="JI247">
            <v>0.015</v>
          </cell>
          <cell r="JJ247">
            <v>0.56</v>
          </cell>
          <cell r="JK247">
            <v>0.015</v>
          </cell>
          <cell r="JL247">
            <v>0.52</v>
          </cell>
          <cell r="JM247">
            <v>0.013</v>
          </cell>
          <cell r="JN247">
            <v>0.23</v>
          </cell>
          <cell r="JO247">
            <v>0.01</v>
          </cell>
          <cell r="JP247">
            <v>0.3</v>
          </cell>
          <cell r="JQ247">
            <v>0.014</v>
          </cell>
          <cell r="JR247">
            <v>-0.08</v>
          </cell>
          <cell r="JS247">
            <v>0.001</v>
          </cell>
          <cell r="JT247">
            <v>0.1</v>
          </cell>
          <cell r="JU247">
            <v>0.003</v>
          </cell>
          <cell r="JV247">
            <v>0.19</v>
          </cell>
          <cell r="JW247">
            <v>0.004</v>
          </cell>
          <cell r="JX247">
            <v>0.12</v>
          </cell>
          <cell r="JY247">
            <v>0.002</v>
          </cell>
          <cell r="JZ247">
            <v>0.03</v>
          </cell>
          <cell r="KA247">
            <v>0.007</v>
          </cell>
        </row>
        <row r="247">
          <cell r="KJ247">
            <v>0.04</v>
          </cell>
          <cell r="KK247">
            <v>0.001</v>
          </cell>
          <cell r="KL247">
            <v>-0.02</v>
          </cell>
          <cell r="KM247">
            <v>0.001</v>
          </cell>
          <cell r="KN247">
            <v>0</v>
          </cell>
          <cell r="KO247">
            <v>0</v>
          </cell>
        </row>
        <row r="247">
          <cell r="KT247">
            <v>0.09</v>
          </cell>
          <cell r="KU247">
            <v>0.002</v>
          </cell>
          <cell r="KV247">
            <v>0.1</v>
          </cell>
          <cell r="KW247">
            <v>0.003</v>
          </cell>
          <cell r="KX247">
            <v>0.09</v>
          </cell>
          <cell r="KY247">
            <v>0.001</v>
          </cell>
          <cell r="KZ247">
            <v>0.09</v>
          </cell>
          <cell r="LA247">
            <v>0.003</v>
          </cell>
          <cell r="LB247">
            <v>0.08</v>
          </cell>
          <cell r="LC247">
            <v>0.001</v>
          </cell>
          <cell r="LD247">
            <v>0.08</v>
          </cell>
          <cell r="LE247">
            <v>0.002</v>
          </cell>
          <cell r="LF247">
            <v>0.07</v>
          </cell>
          <cell r="LG247">
            <v>0.001</v>
          </cell>
          <cell r="LH247">
            <v>0.01</v>
          </cell>
          <cell r="LI247">
            <v>0.002</v>
          </cell>
          <cell r="LJ247">
            <v>0.01</v>
          </cell>
          <cell r="LK247">
            <v>0</v>
          </cell>
          <cell r="LL247">
            <v>-0.03</v>
          </cell>
          <cell r="LM247">
            <v>0.001</v>
          </cell>
          <cell r="LN247">
            <v>0.52</v>
          </cell>
          <cell r="LO247">
            <v>0.014</v>
          </cell>
          <cell r="LP247">
            <v>1.19</v>
          </cell>
          <cell r="LQ247">
            <v>0.044</v>
          </cell>
          <cell r="LR247">
            <v>0.32</v>
          </cell>
          <cell r="LS247">
            <v>0.003</v>
          </cell>
          <cell r="LT247">
            <v>1.15</v>
          </cell>
          <cell r="LU247">
            <v>0.023</v>
          </cell>
        </row>
        <row r="247">
          <cell r="MD247">
            <v>0</v>
          </cell>
          <cell r="ME247">
            <v>0.001</v>
          </cell>
          <cell r="MF247">
            <v>0.01</v>
          </cell>
          <cell r="MG247">
            <v>0.001</v>
          </cell>
          <cell r="MH247">
            <v>0.49</v>
          </cell>
          <cell r="MI247">
            <v>0.005</v>
          </cell>
          <cell r="MJ247">
            <v>1.26</v>
          </cell>
          <cell r="MK247">
            <v>0.028</v>
          </cell>
          <cell r="ML247">
            <v>0.48</v>
          </cell>
          <cell r="MM247">
            <v>0.007</v>
          </cell>
          <cell r="MN247">
            <v>1.22</v>
          </cell>
          <cell r="MO247">
            <v>0.035</v>
          </cell>
          <cell r="MP247">
            <v>0.45</v>
          </cell>
          <cell r="MQ247">
            <v>0.009</v>
          </cell>
          <cell r="MR247">
            <v>1.55</v>
          </cell>
          <cell r="MS247">
            <v>0.027</v>
          </cell>
          <cell r="MT247">
            <v>2.26</v>
          </cell>
          <cell r="MU247">
            <v>0.055</v>
          </cell>
          <cell r="MV247">
            <v>0.51</v>
          </cell>
          <cell r="MW247">
            <v>0.019</v>
          </cell>
          <cell r="MX247">
            <v>1.93</v>
          </cell>
          <cell r="MY247">
            <v>0.043</v>
          </cell>
        </row>
        <row r="247">
          <cell r="NH247">
            <v>0.04</v>
          </cell>
          <cell r="NI247">
            <v>0.003</v>
          </cell>
          <cell r="NJ247">
            <v>-0.24</v>
          </cell>
          <cell r="NK247">
            <v>0.009</v>
          </cell>
          <cell r="NL247">
            <v>-0.01</v>
          </cell>
          <cell r="NM247">
            <v>0.001</v>
          </cell>
        </row>
        <row r="247">
          <cell r="NR247">
            <v>1.16</v>
          </cell>
          <cell r="NS247">
            <v>0.026</v>
          </cell>
          <cell r="NT247">
            <v>2.02</v>
          </cell>
          <cell r="NU247">
            <v>0.048</v>
          </cell>
          <cell r="NV247">
            <v>1.18</v>
          </cell>
          <cell r="NW247">
            <v>0.023</v>
          </cell>
          <cell r="NX247">
            <v>1.95</v>
          </cell>
          <cell r="NY247">
            <v>0.062</v>
          </cell>
          <cell r="NZ247">
            <v>1.08</v>
          </cell>
          <cell r="OA247">
            <v>0.021</v>
          </cell>
          <cell r="OB247">
            <v>2</v>
          </cell>
          <cell r="OC247">
            <v>0.051</v>
          </cell>
          <cell r="OD247">
            <v>0.56</v>
          </cell>
          <cell r="OE247">
            <v>0.024</v>
          </cell>
          <cell r="OF247">
            <v>1.46</v>
          </cell>
          <cell r="OG247">
            <v>0.053</v>
          </cell>
          <cell r="OH247">
            <v>-0.15</v>
          </cell>
          <cell r="OI247">
            <v>0.002</v>
          </cell>
          <cell r="OJ247">
            <v>-0.23</v>
          </cell>
          <cell r="OK247">
            <v>0.002</v>
          </cell>
        </row>
        <row r="247">
          <cell r="ON247">
            <v>0</v>
          </cell>
          <cell r="OO247">
            <v>0.002</v>
          </cell>
          <cell r="OP247">
            <v>0</v>
          </cell>
          <cell r="OQ247">
            <v>0.001</v>
          </cell>
          <cell r="OR247">
            <v>0</v>
          </cell>
          <cell r="OS247">
            <v>0.001</v>
          </cell>
        </row>
        <row r="247">
          <cell r="PD247">
            <v>0.01</v>
          </cell>
          <cell r="PE247">
            <v>0</v>
          </cell>
          <cell r="PF247">
            <v>0</v>
          </cell>
          <cell r="PG247">
            <v>0.001</v>
          </cell>
          <cell r="PH247">
            <v>0.01</v>
          </cell>
          <cell r="PI247">
            <v>0.001</v>
          </cell>
          <cell r="PJ247">
            <v>0</v>
          </cell>
          <cell r="PK247">
            <v>0.002</v>
          </cell>
          <cell r="PL247">
            <v>0.01</v>
          </cell>
          <cell r="PM247">
            <v>0.001</v>
          </cell>
          <cell r="PN247">
            <v>0</v>
          </cell>
          <cell r="PO247">
            <v>0.001</v>
          </cell>
          <cell r="PP247">
            <v>0.2</v>
          </cell>
          <cell r="PQ247">
            <v>0.005</v>
          </cell>
          <cell r="PR247">
            <v>0.36</v>
          </cell>
          <cell r="PS247">
            <v>0.016</v>
          </cell>
          <cell r="PT247">
            <v>0.02</v>
          </cell>
          <cell r="PU247">
            <v>0.007</v>
          </cell>
          <cell r="PV247">
            <v>0.32</v>
          </cell>
          <cell r="PW247">
            <v>0.015</v>
          </cell>
        </row>
        <row r="247">
          <cell r="QF247">
            <v>-0.01</v>
          </cell>
          <cell r="QG247">
            <v>0</v>
          </cell>
          <cell r="QH247">
            <v>-0.04</v>
          </cell>
          <cell r="QI247">
            <v>0.002</v>
          </cell>
          <cell r="QJ247">
            <v>-0.08</v>
          </cell>
          <cell r="QK247">
            <v>0.002</v>
          </cell>
        </row>
        <row r="247">
          <cell r="QP247">
            <v>0.16</v>
          </cell>
          <cell r="QQ247">
            <v>0.006</v>
          </cell>
          <cell r="QR247">
            <v>0.37</v>
          </cell>
          <cell r="QS247">
            <v>0.016</v>
          </cell>
          <cell r="QT247">
            <v>0.16</v>
          </cell>
          <cell r="QU247">
            <v>0.005</v>
          </cell>
          <cell r="QV247">
            <v>0.38</v>
          </cell>
          <cell r="QW247">
            <v>0.017</v>
          </cell>
          <cell r="QX247">
            <v>0.15</v>
          </cell>
          <cell r="QY247">
            <v>0.004</v>
          </cell>
          <cell r="QZ247">
            <v>0.37</v>
          </cell>
          <cell r="RA247">
            <v>0.012</v>
          </cell>
          <cell r="RB247">
            <v>0.09</v>
          </cell>
          <cell r="RC247">
            <v>0.006</v>
          </cell>
          <cell r="RD247">
            <v>0.32</v>
          </cell>
          <cell r="RE247">
            <v>0.013</v>
          </cell>
          <cell r="RF247">
            <v>-0.09</v>
          </cell>
          <cell r="RG247">
            <v>0.001</v>
          </cell>
          <cell r="RH247">
            <v>-0.06</v>
          </cell>
          <cell r="RI247">
            <v>0.001</v>
          </cell>
          <cell r="RJ247">
            <v>0.19</v>
          </cell>
          <cell r="RK247">
            <v>0.002</v>
          </cell>
          <cell r="RL247">
            <v>0.53</v>
          </cell>
          <cell r="RM247">
            <v>0.014</v>
          </cell>
          <cell r="RN247">
            <v>0.03</v>
          </cell>
          <cell r="RO247">
            <v>0.001</v>
          </cell>
          <cell r="RP247">
            <v>0.65</v>
          </cell>
          <cell r="RQ247">
            <v>0.009</v>
          </cell>
        </row>
        <row r="247">
          <cell r="RZ247">
            <v>0</v>
          </cell>
          <cell r="SA247">
            <v>0</v>
          </cell>
          <cell r="SB247">
            <v>0.09</v>
          </cell>
          <cell r="SC247">
            <v>0.003</v>
          </cell>
          <cell r="SD247">
            <v>0</v>
          </cell>
          <cell r="SE247">
            <v>0.001</v>
          </cell>
        </row>
        <row r="247">
          <cell r="SJ247">
            <v>0.14</v>
          </cell>
          <cell r="SK247">
            <v>0.001</v>
          </cell>
          <cell r="SL247">
            <v>0.63</v>
          </cell>
          <cell r="SM247">
            <v>0.015</v>
          </cell>
          <cell r="SN247">
            <v>0.13</v>
          </cell>
          <cell r="SO247">
            <v>0.001</v>
          </cell>
          <cell r="SP247">
            <v>0.73</v>
          </cell>
          <cell r="SQ247">
            <v>0.007</v>
          </cell>
          <cell r="SR247">
            <v>0.11</v>
          </cell>
          <cell r="SS247">
            <v>0.001</v>
          </cell>
          <cell r="ST247">
            <v>0.65</v>
          </cell>
          <cell r="SU247">
            <v>0.014</v>
          </cell>
          <cell r="SV247">
            <v>0.06</v>
          </cell>
          <cell r="SW247">
            <v>0.001</v>
          </cell>
          <cell r="SX247">
            <v>0.33</v>
          </cell>
          <cell r="SY247">
            <v>0.01</v>
          </cell>
          <cell r="SZ247">
            <v>0</v>
          </cell>
          <cell r="TA247">
            <v>0</v>
          </cell>
          <cell r="TB247">
            <v>-0.07</v>
          </cell>
          <cell r="TC247">
            <v>0.002</v>
          </cell>
          <cell r="TD247">
            <v>0.34</v>
          </cell>
          <cell r="TE247">
            <v>0.011</v>
          </cell>
          <cell r="TF247">
            <v>0.05</v>
          </cell>
          <cell r="TG247">
            <v>0.017</v>
          </cell>
          <cell r="TH247">
            <v>-0.22</v>
          </cell>
          <cell r="TI247">
            <v>0.006</v>
          </cell>
          <cell r="TJ247">
            <v>-0.25</v>
          </cell>
          <cell r="TK247">
            <v>0.009</v>
          </cell>
        </row>
        <row r="247">
          <cell r="TT247">
            <v>0.14</v>
          </cell>
          <cell r="TU247">
            <v>0.003</v>
          </cell>
          <cell r="TV247">
            <v>0.27</v>
          </cell>
          <cell r="TW247">
            <v>0.005</v>
          </cell>
          <cell r="TX247">
            <v>0.1</v>
          </cell>
          <cell r="TY247">
            <v>0.002</v>
          </cell>
        </row>
        <row r="247">
          <cell r="UD247">
            <v>0.2</v>
          </cell>
          <cell r="UE247">
            <v>0.008</v>
          </cell>
          <cell r="UF247">
            <v>-0.03</v>
          </cell>
          <cell r="UG247">
            <v>0.005</v>
          </cell>
          <cell r="UH247">
            <v>0.21</v>
          </cell>
          <cell r="UI247">
            <v>0.006</v>
          </cell>
          <cell r="UJ247">
            <v>-0.03</v>
          </cell>
          <cell r="UK247">
            <v>0.004</v>
          </cell>
          <cell r="UL247">
            <v>0.23</v>
          </cell>
          <cell r="UM247">
            <v>0.007</v>
          </cell>
          <cell r="UN247">
            <v>0.04</v>
          </cell>
          <cell r="UO247">
            <v>0.004</v>
          </cell>
          <cell r="UP247">
            <v>0.15</v>
          </cell>
          <cell r="UQ247">
            <v>0.007</v>
          </cell>
          <cell r="UR247">
            <v>0.09</v>
          </cell>
          <cell r="US247">
            <v>0.003</v>
          </cell>
          <cell r="UT247">
            <v>-0.05</v>
          </cell>
          <cell r="UU247">
            <v>0.002</v>
          </cell>
          <cell r="UV247">
            <v>0.32</v>
          </cell>
          <cell r="UW247">
            <v>0.002</v>
          </cell>
          <cell r="UX247">
            <v>-0.04</v>
          </cell>
          <cell r="UY247">
            <v>0.003</v>
          </cell>
          <cell r="UZ247">
            <v>0.03</v>
          </cell>
          <cell r="VA247">
            <v>0.005</v>
          </cell>
          <cell r="VB247">
            <v>0.11</v>
          </cell>
          <cell r="VC247">
            <v>0</v>
          </cell>
        </row>
        <row r="247">
          <cell r="VP247">
            <v>0.02</v>
          </cell>
          <cell r="VQ247">
            <v>0.001</v>
          </cell>
          <cell r="VR247">
            <v>0.02</v>
          </cell>
          <cell r="VS247">
            <v>0.001</v>
          </cell>
          <cell r="VT247">
            <v>0.01</v>
          </cell>
          <cell r="VU247">
            <v>0</v>
          </cell>
          <cell r="VV247">
            <v>0</v>
          </cell>
          <cell r="VW247">
            <v>0</v>
          </cell>
          <cell r="VX247">
            <v>0.01</v>
          </cell>
          <cell r="VY247">
            <v>0</v>
          </cell>
          <cell r="VZ247">
            <v>-0.02</v>
          </cell>
          <cell r="WA247">
            <v>0</v>
          </cell>
          <cell r="WB247">
            <v>0.33</v>
          </cell>
          <cell r="WC247">
            <v>0.007</v>
          </cell>
          <cell r="WD247">
            <v>-0.2</v>
          </cell>
          <cell r="WE247">
            <v>0.007</v>
          </cell>
          <cell r="WF247">
            <v>0.05</v>
          </cell>
          <cell r="WG247">
            <v>0.002</v>
          </cell>
          <cell r="WH247">
            <v>0.03</v>
          </cell>
          <cell r="WI247">
            <v>0.001</v>
          </cell>
        </row>
        <row r="247">
          <cell r="WR247">
            <v>0.07</v>
          </cell>
          <cell r="WS247">
            <v>0.001</v>
          </cell>
          <cell r="WT247">
            <v>0</v>
          </cell>
          <cell r="WU247">
            <v>0.001</v>
          </cell>
          <cell r="WV247">
            <v>0.03</v>
          </cell>
          <cell r="WW247">
            <v>0.001</v>
          </cell>
        </row>
        <row r="247">
          <cell r="XB247">
            <v>0.25</v>
          </cell>
          <cell r="XC247">
            <v>0.005</v>
          </cell>
          <cell r="XD247">
            <v>-0.07</v>
          </cell>
          <cell r="XE247">
            <v>0.003</v>
          </cell>
          <cell r="XF247">
            <v>0.26</v>
          </cell>
          <cell r="XG247">
            <v>0.006</v>
          </cell>
          <cell r="XH247">
            <v>-0.06</v>
          </cell>
          <cell r="XI247">
            <v>0.003</v>
          </cell>
          <cell r="XJ247">
            <v>0.28</v>
          </cell>
          <cell r="XK247">
            <v>0.004</v>
          </cell>
          <cell r="XL247">
            <v>-0.06</v>
          </cell>
          <cell r="XM247">
            <v>0.003</v>
          </cell>
          <cell r="XN247">
            <v>0.23</v>
          </cell>
          <cell r="XO247">
            <v>0.005</v>
          </cell>
          <cell r="XP247">
            <v>-0.03</v>
          </cell>
          <cell r="XQ247">
            <v>0.003</v>
          </cell>
          <cell r="XR247">
            <v>0.04</v>
          </cell>
          <cell r="XS247">
            <v>0.001</v>
          </cell>
          <cell r="XT247">
            <v>0.03</v>
          </cell>
          <cell r="XU247">
            <v>0</v>
          </cell>
        </row>
        <row r="248">
          <cell r="B248" t="str">
            <v>KMS176</v>
          </cell>
          <cell r="C248" t="str">
            <v>Korea/N China</v>
          </cell>
          <cell r="D248">
            <v>37.9962</v>
          </cell>
          <cell r="E248">
            <v>127.7899</v>
          </cell>
          <cell r="F248">
            <v>-0.24</v>
          </cell>
          <cell r="G248">
            <v>0.007</v>
          </cell>
          <cell r="H248">
            <v>0.45</v>
          </cell>
          <cell r="I248">
            <v>0.023</v>
          </cell>
          <cell r="J248">
            <v>0.98</v>
          </cell>
          <cell r="K248">
            <v>0.03</v>
          </cell>
          <cell r="L248">
            <v>-0.51</v>
          </cell>
          <cell r="M248">
            <v>0.009</v>
          </cell>
          <cell r="N248">
            <v>1.34</v>
          </cell>
          <cell r="O248">
            <v>0.029</v>
          </cell>
        </row>
        <row r="248">
          <cell r="X248">
            <v>0.18</v>
          </cell>
          <cell r="Y248">
            <v>0.006</v>
          </cell>
          <cell r="Z248">
            <v>0.52</v>
          </cell>
          <cell r="AA248">
            <v>0.035</v>
          </cell>
        </row>
        <row r="248">
          <cell r="AH248">
            <v>-0.34</v>
          </cell>
          <cell r="AI248">
            <v>0.007</v>
          </cell>
          <cell r="AJ248">
            <v>1.04</v>
          </cell>
          <cell r="AK248">
            <v>0.02</v>
          </cell>
          <cell r="AL248">
            <v>-0.2</v>
          </cell>
          <cell r="AM248">
            <v>0.005</v>
          </cell>
          <cell r="AN248">
            <v>1</v>
          </cell>
          <cell r="AO248">
            <v>0.021</v>
          </cell>
          <cell r="AP248">
            <v>-0.12</v>
          </cell>
          <cell r="AQ248">
            <v>0.007</v>
          </cell>
          <cell r="AR248">
            <v>1.06</v>
          </cell>
          <cell r="AS248">
            <v>0.021</v>
          </cell>
          <cell r="AT248">
            <v>-0.37</v>
          </cell>
          <cell r="AU248">
            <v>0.006</v>
          </cell>
          <cell r="AV248">
            <v>-0.64</v>
          </cell>
          <cell r="AW248">
            <v>0.02</v>
          </cell>
          <cell r="AX248">
            <v>-0.34</v>
          </cell>
          <cell r="AY248">
            <v>0.006</v>
          </cell>
          <cell r="AZ248">
            <v>-0.58</v>
          </cell>
          <cell r="BA248">
            <v>0.013</v>
          </cell>
          <cell r="BB248">
            <v>-0.02</v>
          </cell>
          <cell r="BC248">
            <v>0.001</v>
          </cell>
          <cell r="BD248">
            <v>0.09</v>
          </cell>
          <cell r="BE248">
            <v>0.003</v>
          </cell>
          <cell r="BF248">
            <v>-0.22</v>
          </cell>
          <cell r="BG248">
            <v>0.002</v>
          </cell>
          <cell r="BH248">
            <v>0.13</v>
          </cell>
          <cell r="BI248">
            <v>0.003</v>
          </cell>
        </row>
        <row r="248">
          <cell r="BR248">
            <v>0.07</v>
          </cell>
          <cell r="BS248">
            <v>0.004</v>
          </cell>
          <cell r="BT248">
            <v>0.36</v>
          </cell>
          <cell r="BU248">
            <v>0.006</v>
          </cell>
        </row>
        <row r="248">
          <cell r="CB248">
            <v>-0.08</v>
          </cell>
          <cell r="CC248">
            <v>0.001</v>
          </cell>
          <cell r="CD248">
            <v>0.09</v>
          </cell>
          <cell r="CE248">
            <v>0.003</v>
          </cell>
          <cell r="CF248">
            <v>-0.06</v>
          </cell>
          <cell r="CG248">
            <v>0.001</v>
          </cell>
          <cell r="CH248">
            <v>0.1</v>
          </cell>
          <cell r="CI248">
            <v>0.002</v>
          </cell>
          <cell r="CJ248">
            <v>-0.03</v>
          </cell>
          <cell r="CK248">
            <v>0.001</v>
          </cell>
          <cell r="CL248">
            <v>0.13</v>
          </cell>
          <cell r="CM248">
            <v>0.002</v>
          </cell>
          <cell r="CN248">
            <v>-0.07</v>
          </cell>
          <cell r="CO248">
            <v>0.001</v>
          </cell>
          <cell r="CP248">
            <v>0.07</v>
          </cell>
          <cell r="CQ248">
            <v>0.002</v>
          </cell>
          <cell r="CR248">
            <v>-0.03</v>
          </cell>
          <cell r="CS248">
            <v>0.001</v>
          </cell>
          <cell r="CT248">
            <v>0.1</v>
          </cell>
          <cell r="CU248">
            <v>0.002</v>
          </cell>
          <cell r="CV248">
            <v>-0.79</v>
          </cell>
          <cell r="CW248">
            <v>0.007</v>
          </cell>
          <cell r="CX248">
            <v>-0.16</v>
          </cell>
          <cell r="CY248">
            <v>0.005</v>
          </cell>
          <cell r="CZ248">
            <v>-0.82</v>
          </cell>
          <cell r="DA248">
            <v>0.013</v>
          </cell>
          <cell r="DB248">
            <v>-0.3</v>
          </cell>
          <cell r="DC248">
            <v>0.007</v>
          </cell>
        </row>
        <row r="248">
          <cell r="DL248">
            <v>0.13</v>
          </cell>
          <cell r="DM248">
            <v>0.007</v>
          </cell>
          <cell r="DN248">
            <v>0.14</v>
          </cell>
          <cell r="DO248">
            <v>0.003</v>
          </cell>
        </row>
        <row r="248">
          <cell r="DV248">
            <v>-0.71</v>
          </cell>
          <cell r="DW248">
            <v>0.006</v>
          </cell>
          <cell r="DX248">
            <v>-0.09</v>
          </cell>
          <cell r="DY248">
            <v>0.002</v>
          </cell>
          <cell r="DZ248">
            <v>-0.61</v>
          </cell>
          <cell r="EA248">
            <v>0.007</v>
          </cell>
          <cell r="EB248">
            <v>-0.11</v>
          </cell>
          <cell r="EC248">
            <v>0.003</v>
          </cell>
          <cell r="ED248">
            <v>-0.5</v>
          </cell>
          <cell r="EE248">
            <v>0.005</v>
          </cell>
          <cell r="EF248">
            <v>-0.06</v>
          </cell>
          <cell r="EG248">
            <v>0.003</v>
          </cell>
          <cell r="EH248">
            <v>-0.46</v>
          </cell>
          <cell r="EI248">
            <v>0.006</v>
          </cell>
          <cell r="EJ248">
            <v>-0.09</v>
          </cell>
          <cell r="EK248">
            <v>0.003</v>
          </cell>
          <cell r="EL248">
            <v>-0.21</v>
          </cell>
          <cell r="EM248">
            <v>0.003</v>
          </cell>
          <cell r="EN248">
            <v>0.05</v>
          </cell>
          <cell r="EO248">
            <v>0.001</v>
          </cell>
          <cell r="EP248">
            <v>0.04</v>
          </cell>
          <cell r="EQ248">
            <v>0.001</v>
          </cell>
          <cell r="ER248">
            <v>0.02</v>
          </cell>
          <cell r="ES248">
            <v>0</v>
          </cell>
          <cell r="ET248">
            <v>-0.07</v>
          </cell>
          <cell r="EU248">
            <v>0.001</v>
          </cell>
          <cell r="EV248">
            <v>0.04</v>
          </cell>
          <cell r="EW248">
            <v>0</v>
          </cell>
        </row>
        <row r="248">
          <cell r="FF248">
            <v>0.03</v>
          </cell>
          <cell r="FG248">
            <v>0.001</v>
          </cell>
          <cell r="FH248">
            <v>0.02</v>
          </cell>
          <cell r="FI248">
            <v>0.001</v>
          </cell>
        </row>
        <row r="248">
          <cell r="FP248">
            <v>-0.01</v>
          </cell>
          <cell r="FQ248">
            <v>0.001</v>
          </cell>
          <cell r="FR248">
            <v>0.02</v>
          </cell>
          <cell r="FS248">
            <v>0</v>
          </cell>
          <cell r="FT248">
            <v>0</v>
          </cell>
          <cell r="FU248">
            <v>0.001</v>
          </cell>
          <cell r="FV248">
            <v>0.02</v>
          </cell>
          <cell r="FW248">
            <v>0</v>
          </cell>
          <cell r="FX248">
            <v>0</v>
          </cell>
          <cell r="FY248">
            <v>0.001</v>
          </cell>
          <cell r="FZ248">
            <v>0.02</v>
          </cell>
          <cell r="GA248">
            <v>0</v>
          </cell>
          <cell r="GB248">
            <v>-0.02</v>
          </cell>
          <cell r="GC248">
            <v>0.001</v>
          </cell>
          <cell r="GD248">
            <v>0.02</v>
          </cell>
          <cell r="GE248">
            <v>0</v>
          </cell>
          <cell r="GF248">
            <v>-0.02</v>
          </cell>
          <cell r="GG248">
            <v>0</v>
          </cell>
          <cell r="GH248">
            <v>0.01</v>
          </cell>
          <cell r="GI248">
            <v>0</v>
          </cell>
          <cell r="GJ248">
            <v>40.05</v>
          </cell>
          <cell r="GK248">
            <v>0.915</v>
          </cell>
          <cell r="GL248">
            <v>272.05</v>
          </cell>
          <cell r="GM248">
            <v>4.784</v>
          </cell>
          <cell r="GN248">
            <v>49.16</v>
          </cell>
          <cell r="GO248">
            <v>1.54</v>
          </cell>
          <cell r="GP248">
            <v>715.26</v>
          </cell>
          <cell r="GQ248">
            <v>4.982</v>
          </cell>
        </row>
        <row r="248">
          <cell r="GZ248">
            <v>71.08</v>
          </cell>
          <cell r="HA248">
            <v>1.313</v>
          </cell>
          <cell r="HB248">
            <v>-189.49</v>
          </cell>
          <cell r="HC248">
            <v>5.623</v>
          </cell>
        </row>
        <row r="248">
          <cell r="HJ248">
            <v>35.42</v>
          </cell>
          <cell r="HK248">
            <v>1.26</v>
          </cell>
          <cell r="HL248">
            <v>497.19</v>
          </cell>
          <cell r="HM248">
            <v>4.19</v>
          </cell>
          <cell r="HN248">
            <v>57.37</v>
          </cell>
          <cell r="HO248">
            <v>1.303</v>
          </cell>
          <cell r="HP248">
            <v>542.6</v>
          </cell>
          <cell r="HQ248">
            <v>4.516</v>
          </cell>
          <cell r="HR248">
            <v>78.15</v>
          </cell>
          <cell r="HS248">
            <v>1.145</v>
          </cell>
          <cell r="HT248">
            <v>477.06</v>
          </cell>
          <cell r="HU248">
            <v>4.175</v>
          </cell>
          <cell r="HV248">
            <v>8.75</v>
          </cell>
          <cell r="HW248">
            <v>0.788</v>
          </cell>
          <cell r="HX248">
            <v>-47.69</v>
          </cell>
          <cell r="HY248">
            <v>4.239</v>
          </cell>
          <cell r="HZ248">
            <v>-268.88</v>
          </cell>
          <cell r="IA248">
            <v>3.022</v>
          </cell>
          <cell r="IB248">
            <v>0.12</v>
          </cell>
          <cell r="IC248">
            <v>0.005</v>
          </cell>
          <cell r="ID248">
            <v>0.08</v>
          </cell>
          <cell r="IE248">
            <v>0.003</v>
          </cell>
          <cell r="IF248">
            <v>-0.05</v>
          </cell>
          <cell r="IG248">
            <v>0.008</v>
          </cell>
          <cell r="IH248">
            <v>0.14</v>
          </cell>
          <cell r="II248">
            <v>0.005</v>
          </cell>
        </row>
        <row r="248">
          <cell r="IR248">
            <v>-0.01</v>
          </cell>
          <cell r="IS248">
            <v>0.003</v>
          </cell>
          <cell r="IT248">
            <v>-0.01</v>
          </cell>
          <cell r="IU248">
            <v>0.001</v>
          </cell>
        </row>
        <row r="248">
          <cell r="JB248">
            <v>0.12</v>
          </cell>
          <cell r="JC248">
            <v>0.006</v>
          </cell>
          <cell r="JD248">
            <v>0.12</v>
          </cell>
          <cell r="JE248">
            <v>0.005</v>
          </cell>
          <cell r="JF248">
            <v>0.19</v>
          </cell>
          <cell r="JG248">
            <v>0.006</v>
          </cell>
          <cell r="JH248">
            <v>0.19</v>
          </cell>
          <cell r="JI248">
            <v>0.005</v>
          </cell>
          <cell r="JJ248">
            <v>0.18</v>
          </cell>
          <cell r="JK248">
            <v>0.006</v>
          </cell>
          <cell r="JL248">
            <v>0.13</v>
          </cell>
          <cell r="JM248">
            <v>0.005</v>
          </cell>
          <cell r="JN248">
            <v>-0.08</v>
          </cell>
          <cell r="JO248">
            <v>0.003</v>
          </cell>
          <cell r="JP248">
            <v>-0.09</v>
          </cell>
          <cell r="JQ248">
            <v>0.004</v>
          </cell>
          <cell r="JR248">
            <v>-0.12</v>
          </cell>
          <cell r="JS248">
            <v>0.001</v>
          </cell>
          <cell r="JT248">
            <v>0.04</v>
          </cell>
          <cell r="JU248">
            <v>0.002</v>
          </cell>
          <cell r="JV248">
            <v>0.11</v>
          </cell>
          <cell r="JW248">
            <v>0.003</v>
          </cell>
          <cell r="JX248">
            <v>0.11</v>
          </cell>
          <cell r="JY248">
            <v>0.002</v>
          </cell>
          <cell r="JZ248">
            <v>0.39</v>
          </cell>
          <cell r="KA248">
            <v>0.007</v>
          </cell>
        </row>
        <row r="248">
          <cell r="KJ248">
            <v>0.04</v>
          </cell>
          <cell r="KK248">
            <v>0.001</v>
          </cell>
          <cell r="KL248">
            <v>0.01</v>
          </cell>
          <cell r="KM248">
            <v>0.001</v>
          </cell>
        </row>
        <row r="248">
          <cell r="KT248">
            <v>0.04</v>
          </cell>
          <cell r="KU248">
            <v>0.002</v>
          </cell>
          <cell r="KV248">
            <v>0.25</v>
          </cell>
          <cell r="KW248">
            <v>0.005</v>
          </cell>
          <cell r="KX248">
            <v>0.04</v>
          </cell>
          <cell r="KY248">
            <v>0.002</v>
          </cell>
          <cell r="KZ248">
            <v>0.2</v>
          </cell>
          <cell r="LA248">
            <v>0.005</v>
          </cell>
          <cell r="LB248">
            <v>0.05</v>
          </cell>
          <cell r="LC248">
            <v>0.001</v>
          </cell>
          <cell r="LD248">
            <v>0.23</v>
          </cell>
          <cell r="LE248">
            <v>0.005</v>
          </cell>
          <cell r="LF248">
            <v>0.06</v>
          </cell>
          <cell r="LG248">
            <v>0.001</v>
          </cell>
          <cell r="LH248">
            <v>0.1</v>
          </cell>
          <cell r="LI248">
            <v>0.003</v>
          </cell>
          <cell r="LJ248">
            <v>0.01</v>
          </cell>
          <cell r="LK248">
            <v>0</v>
          </cell>
          <cell r="LL248">
            <v>0.02</v>
          </cell>
          <cell r="LM248">
            <v>0.001</v>
          </cell>
          <cell r="LN248">
            <v>0.1</v>
          </cell>
          <cell r="LO248">
            <v>0.003</v>
          </cell>
          <cell r="LP248">
            <v>0.38</v>
          </cell>
          <cell r="LQ248">
            <v>0.005</v>
          </cell>
          <cell r="LR248">
            <v>0.24</v>
          </cell>
          <cell r="LS248">
            <v>0.004</v>
          </cell>
          <cell r="LT248">
            <v>0.47</v>
          </cell>
          <cell r="LU248">
            <v>0.005</v>
          </cell>
        </row>
        <row r="248">
          <cell r="MD248">
            <v>0</v>
          </cell>
          <cell r="ME248">
            <v>0.001</v>
          </cell>
        </row>
        <row r="248">
          <cell r="MH248">
            <v>0.18</v>
          </cell>
          <cell r="MI248">
            <v>0.003</v>
          </cell>
          <cell r="MJ248">
            <v>0.49</v>
          </cell>
          <cell r="MK248">
            <v>0.005</v>
          </cell>
          <cell r="ML248">
            <v>0.25</v>
          </cell>
          <cell r="MM248">
            <v>0.004</v>
          </cell>
          <cell r="MN248">
            <v>0.51</v>
          </cell>
          <cell r="MO248">
            <v>0.004</v>
          </cell>
          <cell r="MP248">
            <v>0.23</v>
          </cell>
          <cell r="MQ248">
            <v>0.003</v>
          </cell>
          <cell r="MR248">
            <v>0.37</v>
          </cell>
          <cell r="MS248">
            <v>0.006</v>
          </cell>
          <cell r="MT248">
            <v>0.36</v>
          </cell>
          <cell r="MU248">
            <v>0.007</v>
          </cell>
          <cell r="MV248">
            <v>0.25</v>
          </cell>
          <cell r="MW248">
            <v>0.01</v>
          </cell>
          <cell r="MX248">
            <v>0.93</v>
          </cell>
          <cell r="MY248">
            <v>0.007</v>
          </cell>
        </row>
        <row r="248">
          <cell r="NH248">
            <v>0.07</v>
          </cell>
          <cell r="NI248">
            <v>0.003</v>
          </cell>
          <cell r="NJ248">
            <v>-0.09</v>
          </cell>
          <cell r="NK248">
            <v>0.012</v>
          </cell>
        </row>
        <row r="248">
          <cell r="NR248">
            <v>0.39</v>
          </cell>
          <cell r="NS248">
            <v>0.007</v>
          </cell>
          <cell r="NT248">
            <v>0.65</v>
          </cell>
          <cell r="NU248">
            <v>0.007</v>
          </cell>
          <cell r="NV248">
            <v>0.57</v>
          </cell>
          <cell r="NW248">
            <v>0.008</v>
          </cell>
          <cell r="NX248">
            <v>0.7</v>
          </cell>
          <cell r="NY248">
            <v>0.007</v>
          </cell>
          <cell r="NZ248">
            <v>0.53</v>
          </cell>
          <cell r="OA248">
            <v>0.007</v>
          </cell>
          <cell r="OB248">
            <v>0.64</v>
          </cell>
          <cell r="OC248">
            <v>0.007</v>
          </cell>
          <cell r="OD248">
            <v>0.1</v>
          </cell>
          <cell r="OE248">
            <v>0.006</v>
          </cell>
          <cell r="OF248">
            <v>0.11</v>
          </cell>
          <cell r="OG248">
            <v>0.008</v>
          </cell>
          <cell r="OH248">
            <v>-0.12</v>
          </cell>
          <cell r="OI248">
            <v>0.002</v>
          </cell>
          <cell r="OJ248">
            <v>-0.16</v>
          </cell>
          <cell r="OK248">
            <v>0.003</v>
          </cell>
          <cell r="OL248">
            <v>0.02</v>
          </cell>
          <cell r="OM248">
            <v>0.001</v>
          </cell>
          <cell r="ON248">
            <v>0.03</v>
          </cell>
          <cell r="OO248">
            <v>0</v>
          </cell>
          <cell r="OP248">
            <v>0.03</v>
          </cell>
          <cell r="OQ248">
            <v>0.001</v>
          </cell>
          <cell r="OR248">
            <v>-0.04</v>
          </cell>
          <cell r="OS248">
            <v>0.001</v>
          </cell>
        </row>
        <row r="248">
          <cell r="PF248">
            <v>0.03</v>
          </cell>
          <cell r="PG248">
            <v>0.001</v>
          </cell>
          <cell r="PH248">
            <v>0</v>
          </cell>
          <cell r="PI248">
            <v>0.001</v>
          </cell>
          <cell r="PJ248">
            <v>0.04</v>
          </cell>
          <cell r="PK248">
            <v>0.001</v>
          </cell>
          <cell r="PL248">
            <v>0.01</v>
          </cell>
          <cell r="PM248">
            <v>0.001</v>
          </cell>
          <cell r="PN248">
            <v>0.04</v>
          </cell>
          <cell r="PO248">
            <v>0.001</v>
          </cell>
          <cell r="PP248">
            <v>0.04</v>
          </cell>
          <cell r="PQ248">
            <v>0.002</v>
          </cell>
          <cell r="PR248">
            <v>-0.04</v>
          </cell>
          <cell r="PS248">
            <v>0.002</v>
          </cell>
          <cell r="PT248">
            <v>-0.02</v>
          </cell>
          <cell r="PU248">
            <v>0.003</v>
          </cell>
          <cell r="PV248">
            <v>0.04</v>
          </cell>
          <cell r="PW248">
            <v>0.002</v>
          </cell>
        </row>
        <row r="248">
          <cell r="QF248">
            <v>0</v>
          </cell>
          <cell r="QG248">
            <v>0.001</v>
          </cell>
          <cell r="QH248">
            <v>-0.03</v>
          </cell>
          <cell r="QI248">
            <v>0.003</v>
          </cell>
        </row>
        <row r="248">
          <cell r="QP248">
            <v>0.07</v>
          </cell>
          <cell r="QQ248">
            <v>0.002</v>
          </cell>
          <cell r="QR248">
            <v>0.01</v>
          </cell>
          <cell r="QS248">
            <v>0.002</v>
          </cell>
          <cell r="QT248">
            <v>0.1</v>
          </cell>
          <cell r="QU248">
            <v>0.003</v>
          </cell>
          <cell r="QV248">
            <v>0.02</v>
          </cell>
          <cell r="QW248">
            <v>0.002</v>
          </cell>
          <cell r="QX248">
            <v>0.08</v>
          </cell>
          <cell r="QY248">
            <v>0.002</v>
          </cell>
          <cell r="QZ248">
            <v>0</v>
          </cell>
          <cell r="RA248">
            <v>0.002</v>
          </cell>
          <cell r="RB248">
            <v>0</v>
          </cell>
          <cell r="RC248">
            <v>0.002</v>
          </cell>
          <cell r="RD248">
            <v>-0.05</v>
          </cell>
          <cell r="RE248">
            <v>0.002</v>
          </cell>
          <cell r="RF248">
            <v>-0.09</v>
          </cell>
          <cell r="RG248">
            <v>0.001</v>
          </cell>
          <cell r="RH248">
            <v>-0.06</v>
          </cell>
          <cell r="RI248">
            <v>0.001</v>
          </cell>
          <cell r="RJ248">
            <v>0.12</v>
          </cell>
          <cell r="RK248">
            <v>0.001</v>
          </cell>
          <cell r="RL248">
            <v>0.25</v>
          </cell>
          <cell r="RM248">
            <v>0.002</v>
          </cell>
          <cell r="RN248">
            <v>0.06</v>
          </cell>
          <cell r="RO248">
            <v>0.001</v>
          </cell>
          <cell r="RP248">
            <v>0.42</v>
          </cell>
          <cell r="RQ248">
            <v>0.003</v>
          </cell>
        </row>
        <row r="248">
          <cell r="RZ248">
            <v>0</v>
          </cell>
          <cell r="SA248">
            <v>0</v>
          </cell>
          <cell r="SB248">
            <v>0.16</v>
          </cell>
          <cell r="SC248">
            <v>0.003</v>
          </cell>
        </row>
        <row r="248">
          <cell r="SJ248">
            <v>0.13</v>
          </cell>
          <cell r="SK248">
            <v>0.001</v>
          </cell>
          <cell r="SL248">
            <v>0.36</v>
          </cell>
          <cell r="SM248">
            <v>0.002</v>
          </cell>
          <cell r="SN248">
            <v>0.14</v>
          </cell>
          <cell r="SO248">
            <v>0.001</v>
          </cell>
          <cell r="SP248">
            <v>0.39</v>
          </cell>
          <cell r="SQ248">
            <v>0.002</v>
          </cell>
          <cell r="SR248">
            <v>0.1</v>
          </cell>
          <cell r="SS248">
            <v>0.001</v>
          </cell>
          <cell r="ST248">
            <v>0.37</v>
          </cell>
          <cell r="SU248">
            <v>0.003</v>
          </cell>
          <cell r="SV248">
            <v>0.06</v>
          </cell>
          <cell r="SW248">
            <v>0.001</v>
          </cell>
          <cell r="SX248">
            <v>0.15</v>
          </cell>
          <cell r="SY248">
            <v>0.002</v>
          </cell>
          <cell r="SZ248">
            <v>0</v>
          </cell>
          <cell r="TA248">
            <v>0</v>
          </cell>
          <cell r="TB248">
            <v>0</v>
          </cell>
          <cell r="TC248">
            <v>0.002</v>
          </cell>
          <cell r="TD248">
            <v>-0.11</v>
          </cell>
          <cell r="TE248">
            <v>0.002</v>
          </cell>
          <cell r="TF248">
            <v>-0.44</v>
          </cell>
          <cell r="TG248">
            <v>0.007</v>
          </cell>
          <cell r="TH248">
            <v>-0.29</v>
          </cell>
          <cell r="TI248">
            <v>0.004</v>
          </cell>
          <cell r="TJ248">
            <v>-0.39</v>
          </cell>
          <cell r="TK248">
            <v>0.007</v>
          </cell>
        </row>
        <row r="248">
          <cell r="TT248">
            <v>0.12</v>
          </cell>
          <cell r="TU248">
            <v>0.002</v>
          </cell>
          <cell r="TV248">
            <v>0.11</v>
          </cell>
          <cell r="TW248">
            <v>0.004</v>
          </cell>
        </row>
        <row r="248">
          <cell r="UD248">
            <v>-0.14</v>
          </cell>
          <cell r="UE248">
            <v>0.003</v>
          </cell>
          <cell r="UF248">
            <v>-0.33</v>
          </cell>
          <cell r="UG248">
            <v>0.005</v>
          </cell>
          <cell r="UH248">
            <v>-0.1</v>
          </cell>
          <cell r="UI248">
            <v>0.002</v>
          </cell>
          <cell r="UJ248">
            <v>-0.35</v>
          </cell>
          <cell r="UK248">
            <v>0.005</v>
          </cell>
          <cell r="UL248">
            <v>-0.06</v>
          </cell>
          <cell r="UM248">
            <v>0.002</v>
          </cell>
          <cell r="UN248">
            <v>-0.29</v>
          </cell>
          <cell r="UO248">
            <v>0.005</v>
          </cell>
          <cell r="UP248">
            <v>-0.1</v>
          </cell>
          <cell r="UQ248">
            <v>0.003</v>
          </cell>
          <cell r="UR248">
            <v>-0.21</v>
          </cell>
          <cell r="US248">
            <v>0.004</v>
          </cell>
          <cell r="UT248">
            <v>-0.03</v>
          </cell>
          <cell r="UU248">
            <v>0.002</v>
          </cell>
          <cell r="UV248">
            <v>0.18</v>
          </cell>
          <cell r="UW248">
            <v>0.003</v>
          </cell>
          <cell r="UX248">
            <v>0.03</v>
          </cell>
          <cell r="UY248">
            <v>0</v>
          </cell>
          <cell r="UZ248">
            <v>0.11</v>
          </cell>
          <cell r="VA248">
            <v>0.001</v>
          </cell>
          <cell r="VB248">
            <v>0.11</v>
          </cell>
          <cell r="VC248">
            <v>0.001</v>
          </cell>
        </row>
        <row r="248">
          <cell r="VP248">
            <v>0.03</v>
          </cell>
          <cell r="VQ248">
            <v>0</v>
          </cell>
          <cell r="VR248">
            <v>0.05</v>
          </cell>
          <cell r="VS248">
            <v>0</v>
          </cell>
          <cell r="VT248">
            <v>0.02</v>
          </cell>
          <cell r="VU248">
            <v>0</v>
          </cell>
          <cell r="VV248">
            <v>0</v>
          </cell>
          <cell r="VW248">
            <v>0</v>
          </cell>
          <cell r="VX248">
            <v>0.02</v>
          </cell>
          <cell r="VY248">
            <v>0</v>
          </cell>
          <cell r="VZ248">
            <v>-0.01</v>
          </cell>
          <cell r="WA248">
            <v>0</v>
          </cell>
          <cell r="WB248">
            <v>0.1</v>
          </cell>
          <cell r="WC248">
            <v>0.002</v>
          </cell>
          <cell r="WD248">
            <v>-0.01</v>
          </cell>
          <cell r="WE248">
            <v>0.001</v>
          </cell>
          <cell r="WF248">
            <v>0.03</v>
          </cell>
          <cell r="WG248">
            <v>0.002</v>
          </cell>
          <cell r="WH248">
            <v>-0.01</v>
          </cell>
          <cell r="WI248">
            <v>0.001</v>
          </cell>
        </row>
        <row r="248">
          <cell r="WR248">
            <v>0.07</v>
          </cell>
          <cell r="WS248">
            <v>0.001</v>
          </cell>
          <cell r="WT248">
            <v>-0.01</v>
          </cell>
          <cell r="WU248">
            <v>0.001</v>
          </cell>
        </row>
        <row r="248">
          <cell r="XB248">
            <v>0.08</v>
          </cell>
          <cell r="XC248">
            <v>0.002</v>
          </cell>
          <cell r="XD248">
            <v>-0.03</v>
          </cell>
          <cell r="XE248">
            <v>0.001</v>
          </cell>
          <cell r="XF248">
            <v>0.08</v>
          </cell>
          <cell r="XG248">
            <v>0.002</v>
          </cell>
          <cell r="XH248">
            <v>-0.04</v>
          </cell>
          <cell r="XI248">
            <v>0.001</v>
          </cell>
          <cell r="XJ248">
            <v>0.08</v>
          </cell>
          <cell r="XK248">
            <v>0.002</v>
          </cell>
          <cell r="XL248">
            <v>-0.05</v>
          </cell>
          <cell r="XM248">
            <v>0.001</v>
          </cell>
          <cell r="XN248">
            <v>0.05</v>
          </cell>
          <cell r="XO248">
            <v>0.002</v>
          </cell>
          <cell r="XP248">
            <v>-0.02</v>
          </cell>
          <cell r="XQ248">
            <v>0.001</v>
          </cell>
          <cell r="XR248">
            <v>0.01</v>
          </cell>
          <cell r="XS248">
            <v>0.001</v>
          </cell>
          <cell r="XT248">
            <v>0.01</v>
          </cell>
          <cell r="XU248">
            <v>0</v>
          </cell>
        </row>
        <row r="249">
          <cell r="B249" t="str">
            <v>KMS177</v>
          </cell>
          <cell r="C249" t="str">
            <v>Korea/N China</v>
          </cell>
          <cell r="D249">
            <v>37.7717</v>
          </cell>
          <cell r="E249">
            <v>127.7419</v>
          </cell>
          <cell r="F249">
            <v>-0.11</v>
          </cell>
          <cell r="G249">
            <v>0.006</v>
          </cell>
          <cell r="H249">
            <v>0.99</v>
          </cell>
          <cell r="I249">
            <v>0.027</v>
          </cell>
          <cell r="J249">
            <v>2.94</v>
          </cell>
          <cell r="K249">
            <v>0.03</v>
          </cell>
          <cell r="L249">
            <v>-0.31</v>
          </cell>
          <cell r="M249">
            <v>0.009</v>
          </cell>
          <cell r="N249">
            <v>2.05</v>
          </cell>
          <cell r="O249">
            <v>0.025</v>
          </cell>
        </row>
        <row r="249">
          <cell r="X249">
            <v>0.12</v>
          </cell>
          <cell r="Y249">
            <v>0.004</v>
          </cell>
          <cell r="Z249">
            <v>0.23</v>
          </cell>
          <cell r="AA249">
            <v>0.021</v>
          </cell>
          <cell r="AB249">
            <v>0.23</v>
          </cell>
          <cell r="AC249">
            <v>0.016</v>
          </cell>
          <cell r="AD249">
            <v>-2.83</v>
          </cell>
          <cell r="AE249">
            <v>0.019</v>
          </cell>
          <cell r="AF249">
            <v>-5.97</v>
          </cell>
          <cell r="AG249">
            <v>0.067</v>
          </cell>
          <cell r="AH249">
            <v>-0.21</v>
          </cell>
          <cell r="AI249">
            <v>0.007</v>
          </cell>
          <cell r="AJ249">
            <v>1.68</v>
          </cell>
          <cell r="AK249">
            <v>0.022</v>
          </cell>
          <cell r="AL249">
            <v>-0.21</v>
          </cell>
          <cell r="AM249">
            <v>0.006</v>
          </cell>
          <cell r="AN249">
            <v>1.42</v>
          </cell>
          <cell r="AO249">
            <v>0.021</v>
          </cell>
          <cell r="AP249">
            <v>-0.2</v>
          </cell>
          <cell r="AQ249">
            <v>0.007</v>
          </cell>
          <cell r="AR249">
            <v>1.37</v>
          </cell>
          <cell r="AS249">
            <v>0.022</v>
          </cell>
          <cell r="AT249">
            <v>-0.56</v>
          </cell>
          <cell r="AU249">
            <v>0.007</v>
          </cell>
          <cell r="AV249">
            <v>-0.53</v>
          </cell>
          <cell r="AW249">
            <v>0.024</v>
          </cell>
          <cell r="AX249">
            <v>-0.64</v>
          </cell>
          <cell r="AY249">
            <v>0.006</v>
          </cell>
          <cell r="AZ249">
            <v>-1.15</v>
          </cell>
          <cell r="BA249">
            <v>0.012</v>
          </cell>
          <cell r="BB249">
            <v>0.03</v>
          </cell>
          <cell r="BC249">
            <v>0.001</v>
          </cell>
          <cell r="BD249">
            <v>0.13</v>
          </cell>
          <cell r="BE249">
            <v>0.003</v>
          </cell>
          <cell r="BF249">
            <v>-0.17</v>
          </cell>
          <cell r="BG249">
            <v>0.002</v>
          </cell>
          <cell r="BH249">
            <v>0.35</v>
          </cell>
          <cell r="BI249">
            <v>0.003</v>
          </cell>
        </row>
        <row r="249">
          <cell r="BR249">
            <v>0.07</v>
          </cell>
          <cell r="BS249">
            <v>0.003</v>
          </cell>
          <cell r="BT249">
            <v>0.08</v>
          </cell>
          <cell r="BU249">
            <v>0.005</v>
          </cell>
          <cell r="BV249">
            <v>0.05</v>
          </cell>
          <cell r="BW249">
            <v>0.004</v>
          </cell>
          <cell r="BX249">
            <v>-0.5</v>
          </cell>
          <cell r="BY249">
            <v>0.003</v>
          </cell>
          <cell r="BZ249">
            <v>0.01</v>
          </cell>
          <cell r="CA249">
            <v>0.006</v>
          </cell>
          <cell r="CB249">
            <v>-0.04</v>
          </cell>
          <cell r="CC249">
            <v>0.001</v>
          </cell>
          <cell r="CD249">
            <v>0.21</v>
          </cell>
          <cell r="CE249">
            <v>0.003</v>
          </cell>
          <cell r="CF249">
            <v>-0.04</v>
          </cell>
          <cell r="CG249">
            <v>0.001</v>
          </cell>
          <cell r="CH249">
            <v>0.19</v>
          </cell>
          <cell r="CI249">
            <v>0.002</v>
          </cell>
          <cell r="CJ249">
            <v>-0.02</v>
          </cell>
          <cell r="CK249">
            <v>0.001</v>
          </cell>
          <cell r="CL249">
            <v>0.14</v>
          </cell>
          <cell r="CM249">
            <v>0.002</v>
          </cell>
          <cell r="CN249">
            <v>-0.08</v>
          </cell>
          <cell r="CO249">
            <v>0.001</v>
          </cell>
          <cell r="CP249">
            <v>0.06</v>
          </cell>
          <cell r="CQ249">
            <v>0.002</v>
          </cell>
          <cell r="CR249">
            <v>-0.05</v>
          </cell>
          <cell r="CS249">
            <v>0</v>
          </cell>
          <cell r="CT249">
            <v>-0.01</v>
          </cell>
          <cell r="CU249">
            <v>0.002</v>
          </cell>
          <cell r="CV249">
            <v>-0.44</v>
          </cell>
          <cell r="CW249">
            <v>0.007</v>
          </cell>
          <cell r="CX249">
            <v>0.07</v>
          </cell>
          <cell r="CY249">
            <v>0.005</v>
          </cell>
          <cell r="CZ249">
            <v>-0.22</v>
          </cell>
          <cell r="DA249">
            <v>0.009</v>
          </cell>
          <cell r="DB249">
            <v>-0.09</v>
          </cell>
          <cell r="DC249">
            <v>0.006</v>
          </cell>
        </row>
        <row r="249">
          <cell r="DL249">
            <v>-0.01</v>
          </cell>
          <cell r="DM249">
            <v>0.005</v>
          </cell>
          <cell r="DN249">
            <v>0.05</v>
          </cell>
          <cell r="DO249">
            <v>0.003</v>
          </cell>
          <cell r="DP249">
            <v>0</v>
          </cell>
          <cell r="DQ249">
            <v>0</v>
          </cell>
          <cell r="DR249">
            <v>-1.04</v>
          </cell>
          <cell r="DS249">
            <v>0.019</v>
          </cell>
          <cell r="DT249">
            <v>-0.05</v>
          </cell>
          <cell r="DU249">
            <v>0.007</v>
          </cell>
          <cell r="DV249">
            <v>-0.29</v>
          </cell>
          <cell r="DW249">
            <v>0.006</v>
          </cell>
          <cell r="DX249">
            <v>0.02</v>
          </cell>
          <cell r="DY249">
            <v>0.002</v>
          </cell>
          <cell r="DZ249">
            <v>-0.26</v>
          </cell>
          <cell r="EA249">
            <v>0.006</v>
          </cell>
          <cell r="EB249">
            <v>0.04</v>
          </cell>
          <cell r="EC249">
            <v>0.002</v>
          </cell>
          <cell r="ED249">
            <v>-0.29</v>
          </cell>
          <cell r="EE249">
            <v>0.006</v>
          </cell>
          <cell r="EF249">
            <v>0.04</v>
          </cell>
          <cell r="EG249">
            <v>0.004</v>
          </cell>
          <cell r="EH249">
            <v>-0.45</v>
          </cell>
          <cell r="EI249">
            <v>0.005</v>
          </cell>
          <cell r="EJ249">
            <v>-0.04</v>
          </cell>
          <cell r="EK249">
            <v>0.002</v>
          </cell>
          <cell r="EL249">
            <v>-0.36</v>
          </cell>
          <cell r="EM249">
            <v>0.008</v>
          </cell>
          <cell r="EN249">
            <v>0</v>
          </cell>
          <cell r="EO249">
            <v>0.001</v>
          </cell>
          <cell r="EP249">
            <v>0.04</v>
          </cell>
          <cell r="EQ249">
            <v>0.001</v>
          </cell>
          <cell r="ER249">
            <v>0.01</v>
          </cell>
          <cell r="ES249">
            <v>0</v>
          </cell>
          <cell r="ET249">
            <v>-0.08</v>
          </cell>
          <cell r="EU249">
            <v>0.001</v>
          </cell>
          <cell r="EV249">
            <v>0.05</v>
          </cell>
          <cell r="EW249">
            <v>0</v>
          </cell>
        </row>
        <row r="249">
          <cell r="FF249">
            <v>0.03</v>
          </cell>
          <cell r="FG249">
            <v>0.001</v>
          </cell>
          <cell r="FH249">
            <v>0.01</v>
          </cell>
          <cell r="FI249">
            <v>0</v>
          </cell>
          <cell r="FJ249">
            <v>0.01</v>
          </cell>
          <cell r="FK249">
            <v>0</v>
          </cell>
          <cell r="FL249">
            <v>-0.12</v>
          </cell>
          <cell r="FM249">
            <v>0.001</v>
          </cell>
          <cell r="FN249">
            <v>0.01</v>
          </cell>
          <cell r="FO249">
            <v>0.001</v>
          </cell>
          <cell r="FP249">
            <v>-0.01</v>
          </cell>
          <cell r="FQ249">
            <v>0.001</v>
          </cell>
          <cell r="FR249">
            <v>0.02</v>
          </cell>
          <cell r="FS249">
            <v>0</v>
          </cell>
          <cell r="FT249">
            <v>-0.01</v>
          </cell>
          <cell r="FU249">
            <v>0.001</v>
          </cell>
          <cell r="FV249">
            <v>0.02</v>
          </cell>
          <cell r="FW249">
            <v>0</v>
          </cell>
          <cell r="FX249">
            <v>0</v>
          </cell>
          <cell r="FY249">
            <v>0.001</v>
          </cell>
          <cell r="FZ249">
            <v>0.02</v>
          </cell>
          <cell r="GA249">
            <v>0</v>
          </cell>
          <cell r="GB249">
            <v>-0.02</v>
          </cell>
          <cell r="GC249">
            <v>0.001</v>
          </cell>
          <cell r="GD249">
            <v>0.01</v>
          </cell>
          <cell r="GE249">
            <v>0</v>
          </cell>
          <cell r="GF249">
            <v>-0.01</v>
          </cell>
          <cell r="GG249">
            <v>0</v>
          </cell>
          <cell r="GH249">
            <v>0</v>
          </cell>
          <cell r="GI249">
            <v>0</v>
          </cell>
          <cell r="GJ249">
            <v>24.13</v>
          </cell>
          <cell r="GK249">
            <v>1.062</v>
          </cell>
          <cell r="GL249">
            <v>199.74</v>
          </cell>
          <cell r="GM249">
            <v>5.096</v>
          </cell>
          <cell r="GN249">
            <v>-11.91</v>
          </cell>
          <cell r="GO249">
            <v>1.649</v>
          </cell>
          <cell r="GP249">
            <v>236.91</v>
          </cell>
          <cell r="GQ249">
            <v>4.963</v>
          </cell>
        </row>
        <row r="249">
          <cell r="GZ249">
            <v>17.34</v>
          </cell>
          <cell r="HA249">
            <v>1.142</v>
          </cell>
          <cell r="HB249">
            <v>-404.6</v>
          </cell>
          <cell r="HC249">
            <v>5.775</v>
          </cell>
          <cell r="HD249">
            <v>0.93</v>
          </cell>
          <cell r="HE249">
            <v>0.022</v>
          </cell>
          <cell r="HF249">
            <v>-289.07</v>
          </cell>
          <cell r="HG249">
            <v>2.474</v>
          </cell>
          <cell r="HH249">
            <v>-1144.45</v>
          </cell>
          <cell r="HI249">
            <v>5.677</v>
          </cell>
          <cell r="HJ249">
            <v>-3.59</v>
          </cell>
          <cell r="HK249">
            <v>1.251</v>
          </cell>
          <cell r="HL249">
            <v>176.63</v>
          </cell>
          <cell r="HM249">
            <v>4.255</v>
          </cell>
          <cell r="HN249">
            <v>-6.25</v>
          </cell>
          <cell r="HO249">
            <v>1.32</v>
          </cell>
          <cell r="HP249">
            <v>185.77</v>
          </cell>
          <cell r="HQ249">
            <v>4.867</v>
          </cell>
          <cell r="HR249">
            <v>-13.89</v>
          </cell>
          <cell r="HS249">
            <v>1.256</v>
          </cell>
          <cell r="HT249">
            <v>107.05</v>
          </cell>
          <cell r="HU249">
            <v>4.258</v>
          </cell>
          <cell r="HV249">
            <v>-57.48</v>
          </cell>
          <cell r="HW249">
            <v>0.969</v>
          </cell>
          <cell r="HX249">
            <v>-314.27</v>
          </cell>
          <cell r="HY249">
            <v>4.185</v>
          </cell>
          <cell r="HZ249">
            <v>-488.24</v>
          </cell>
          <cell r="IA249">
            <v>2.238</v>
          </cell>
          <cell r="IB249">
            <v>0.27</v>
          </cell>
          <cell r="IC249">
            <v>0.004</v>
          </cell>
          <cell r="ID249">
            <v>0.26</v>
          </cell>
          <cell r="IE249">
            <v>0.003</v>
          </cell>
          <cell r="IF249">
            <v>0.21</v>
          </cell>
          <cell r="IG249">
            <v>0.007</v>
          </cell>
          <cell r="IH249">
            <v>0.26</v>
          </cell>
          <cell r="II249">
            <v>0.006</v>
          </cell>
        </row>
        <row r="249">
          <cell r="IR249">
            <v>-0.06</v>
          </cell>
          <cell r="IS249">
            <v>0.003</v>
          </cell>
          <cell r="IT249">
            <v>0.01</v>
          </cell>
          <cell r="IU249">
            <v>0.001</v>
          </cell>
          <cell r="IV249">
            <v>0.31</v>
          </cell>
          <cell r="IW249">
            <v>0.006</v>
          </cell>
          <cell r="IX249">
            <v>-1.7</v>
          </cell>
          <cell r="IY249">
            <v>0.009</v>
          </cell>
          <cell r="IZ249">
            <v>-0.57</v>
          </cell>
          <cell r="JA249">
            <v>0.005</v>
          </cell>
          <cell r="JB249">
            <v>0.28</v>
          </cell>
          <cell r="JC249">
            <v>0.006</v>
          </cell>
          <cell r="JD249">
            <v>0.26</v>
          </cell>
          <cell r="JE249">
            <v>0.005</v>
          </cell>
          <cell r="JF249">
            <v>0.22</v>
          </cell>
          <cell r="JG249">
            <v>0.007</v>
          </cell>
          <cell r="JH249">
            <v>0.25</v>
          </cell>
          <cell r="JI249">
            <v>0.005</v>
          </cell>
          <cell r="JJ249">
            <v>0.24</v>
          </cell>
          <cell r="JK249">
            <v>0.006</v>
          </cell>
          <cell r="JL249">
            <v>0.25</v>
          </cell>
          <cell r="JM249">
            <v>0.003</v>
          </cell>
          <cell r="JN249">
            <v>-0.18</v>
          </cell>
          <cell r="JO249">
            <v>0.004</v>
          </cell>
          <cell r="JP249">
            <v>-0.02</v>
          </cell>
          <cell r="JQ249">
            <v>0.004</v>
          </cell>
          <cell r="JR249">
            <v>-0.13</v>
          </cell>
          <cell r="JS249">
            <v>0.001</v>
          </cell>
          <cell r="JT249">
            <v>-0.05</v>
          </cell>
          <cell r="JU249">
            <v>0.002</v>
          </cell>
          <cell r="JV249">
            <v>-0.1</v>
          </cell>
          <cell r="JW249">
            <v>0.003</v>
          </cell>
          <cell r="JX249">
            <v>-0.01</v>
          </cell>
          <cell r="JY249">
            <v>0.002</v>
          </cell>
          <cell r="JZ249">
            <v>-0.23</v>
          </cell>
          <cell r="KA249">
            <v>0.007</v>
          </cell>
        </row>
        <row r="249">
          <cell r="KJ249">
            <v>0.03</v>
          </cell>
          <cell r="KK249">
            <v>0.001</v>
          </cell>
          <cell r="KL249">
            <v>-0.02</v>
          </cell>
          <cell r="KM249">
            <v>0.001</v>
          </cell>
          <cell r="KN249">
            <v>0</v>
          </cell>
          <cell r="KO249">
            <v>0</v>
          </cell>
          <cell r="KP249">
            <v>0.19</v>
          </cell>
          <cell r="KQ249">
            <v>0.002</v>
          </cell>
          <cell r="KR249">
            <v>0.05</v>
          </cell>
          <cell r="KS249">
            <v>0.004</v>
          </cell>
          <cell r="KT249">
            <v>-0.06</v>
          </cell>
          <cell r="KU249">
            <v>0.002</v>
          </cell>
          <cell r="KV249">
            <v>-0.2</v>
          </cell>
          <cell r="KW249">
            <v>0.005</v>
          </cell>
          <cell r="KX249">
            <v>-0.04</v>
          </cell>
          <cell r="KY249">
            <v>0.002</v>
          </cell>
          <cell r="KZ249">
            <v>-0.18</v>
          </cell>
          <cell r="LA249">
            <v>0.005</v>
          </cell>
          <cell r="LB249">
            <v>-0.05</v>
          </cell>
          <cell r="LC249">
            <v>0.001</v>
          </cell>
          <cell r="LD249">
            <v>-0.24</v>
          </cell>
          <cell r="LE249">
            <v>0.004</v>
          </cell>
          <cell r="LF249">
            <v>0</v>
          </cell>
          <cell r="LG249">
            <v>0.001</v>
          </cell>
          <cell r="LH249">
            <v>-0.17</v>
          </cell>
          <cell r="LI249">
            <v>0.003</v>
          </cell>
          <cell r="LJ249">
            <v>0.01</v>
          </cell>
          <cell r="LK249">
            <v>0</v>
          </cell>
          <cell r="LL249">
            <v>-0.02</v>
          </cell>
          <cell r="LM249">
            <v>0.001</v>
          </cell>
          <cell r="LN249">
            <v>0.19</v>
          </cell>
          <cell r="LO249">
            <v>0.004</v>
          </cell>
          <cell r="LP249">
            <v>0.26</v>
          </cell>
          <cell r="LQ249">
            <v>0.005</v>
          </cell>
          <cell r="LR249">
            <v>0.15</v>
          </cell>
          <cell r="LS249">
            <v>0.005</v>
          </cell>
          <cell r="LT249">
            <v>0.32</v>
          </cell>
          <cell r="LU249">
            <v>0.006</v>
          </cell>
        </row>
        <row r="249">
          <cell r="MD249">
            <v>0</v>
          </cell>
          <cell r="ME249">
            <v>0.001</v>
          </cell>
          <cell r="MF249">
            <v>0.01</v>
          </cell>
          <cell r="MG249">
            <v>0</v>
          </cell>
          <cell r="MH249">
            <v>0.19</v>
          </cell>
          <cell r="MI249">
            <v>0.004</v>
          </cell>
          <cell r="MJ249">
            <v>0.35</v>
          </cell>
          <cell r="MK249">
            <v>0.005</v>
          </cell>
          <cell r="ML249">
            <v>0.15</v>
          </cell>
          <cell r="MM249">
            <v>0.005</v>
          </cell>
          <cell r="MN249">
            <v>0.34</v>
          </cell>
          <cell r="MO249">
            <v>0.006</v>
          </cell>
          <cell r="MP249">
            <v>0.12</v>
          </cell>
          <cell r="MQ249">
            <v>0.005</v>
          </cell>
          <cell r="MR249">
            <v>0.25</v>
          </cell>
          <cell r="MS249">
            <v>0.008</v>
          </cell>
          <cell r="MT249">
            <v>0.15</v>
          </cell>
          <cell r="MU249">
            <v>0.007</v>
          </cell>
          <cell r="MV249">
            <v>-0.1</v>
          </cell>
          <cell r="MW249">
            <v>0.011</v>
          </cell>
          <cell r="MX249">
            <v>0.42</v>
          </cell>
          <cell r="MY249">
            <v>0.007</v>
          </cell>
        </row>
        <row r="249">
          <cell r="NH249">
            <v>0</v>
          </cell>
          <cell r="NI249">
            <v>0.003</v>
          </cell>
          <cell r="NJ249">
            <v>-0.12</v>
          </cell>
          <cell r="NK249">
            <v>0.011</v>
          </cell>
          <cell r="NL249">
            <v>-0.01</v>
          </cell>
          <cell r="NM249">
            <v>0.001</v>
          </cell>
          <cell r="NN249">
            <v>-1.65</v>
          </cell>
          <cell r="NO249">
            <v>0.012</v>
          </cell>
          <cell r="NP249">
            <v>-1.52</v>
          </cell>
          <cell r="NQ249">
            <v>0.008</v>
          </cell>
          <cell r="NR249">
            <v>0.07</v>
          </cell>
          <cell r="NS249">
            <v>0.009</v>
          </cell>
          <cell r="NT249">
            <v>0.21</v>
          </cell>
          <cell r="NU249">
            <v>0.008</v>
          </cell>
          <cell r="NV249">
            <v>0</v>
          </cell>
          <cell r="NW249">
            <v>0.009</v>
          </cell>
          <cell r="NX249">
            <v>0.2</v>
          </cell>
          <cell r="NY249">
            <v>0.007</v>
          </cell>
          <cell r="NZ249">
            <v>0.03</v>
          </cell>
          <cell r="OA249">
            <v>0.009</v>
          </cell>
          <cell r="OB249">
            <v>0.2</v>
          </cell>
          <cell r="OC249">
            <v>0.008</v>
          </cell>
          <cell r="OD249">
            <v>-0.29</v>
          </cell>
          <cell r="OE249">
            <v>0.006</v>
          </cell>
          <cell r="OF249">
            <v>-0.36</v>
          </cell>
          <cell r="OG249">
            <v>0.007</v>
          </cell>
          <cell r="OH249">
            <v>-0.2</v>
          </cell>
          <cell r="OI249">
            <v>0.002</v>
          </cell>
          <cell r="OJ249">
            <v>-0.3</v>
          </cell>
          <cell r="OK249">
            <v>0.003</v>
          </cell>
          <cell r="OL249">
            <v>0.05</v>
          </cell>
          <cell r="OM249">
            <v>0.001</v>
          </cell>
          <cell r="ON249">
            <v>0.05</v>
          </cell>
          <cell r="OO249">
            <v>0</v>
          </cell>
          <cell r="OP249">
            <v>0.05</v>
          </cell>
          <cell r="OQ249">
            <v>0.001</v>
          </cell>
          <cell r="OR249">
            <v>0.05</v>
          </cell>
          <cell r="OS249">
            <v>0.001</v>
          </cell>
        </row>
        <row r="249">
          <cell r="PD249">
            <v>0.01</v>
          </cell>
          <cell r="PE249">
            <v>0</v>
          </cell>
          <cell r="PF249">
            <v>0.06</v>
          </cell>
          <cell r="PG249">
            <v>0.001</v>
          </cell>
          <cell r="PH249">
            <v>0.06</v>
          </cell>
          <cell r="PI249">
            <v>0.001</v>
          </cell>
          <cell r="PJ249">
            <v>0.06</v>
          </cell>
          <cell r="PK249">
            <v>0.001</v>
          </cell>
          <cell r="PL249">
            <v>0.06</v>
          </cell>
          <cell r="PM249">
            <v>0</v>
          </cell>
          <cell r="PN249">
            <v>0.04</v>
          </cell>
          <cell r="PO249">
            <v>0.001</v>
          </cell>
          <cell r="PP249">
            <v>-0.02</v>
          </cell>
          <cell r="PQ249">
            <v>0.002</v>
          </cell>
          <cell r="PR249">
            <v>-0.09</v>
          </cell>
          <cell r="PS249">
            <v>0.002</v>
          </cell>
          <cell r="PT249">
            <v>-0.15</v>
          </cell>
          <cell r="PU249">
            <v>0.003</v>
          </cell>
          <cell r="PV249">
            <v>-0.08</v>
          </cell>
          <cell r="PW249">
            <v>0.002</v>
          </cell>
        </row>
        <row r="249">
          <cell r="QF249">
            <v>-0.01</v>
          </cell>
          <cell r="QG249">
            <v>0.001</v>
          </cell>
          <cell r="QH249">
            <v>0</v>
          </cell>
          <cell r="QI249">
            <v>0.002</v>
          </cell>
          <cell r="QJ249">
            <v>-0.06</v>
          </cell>
          <cell r="QK249">
            <v>0.002</v>
          </cell>
          <cell r="QL249">
            <v>-0.28</v>
          </cell>
          <cell r="QM249">
            <v>0.002</v>
          </cell>
          <cell r="QN249">
            <v>-0.35</v>
          </cell>
          <cell r="QO249">
            <v>0.002</v>
          </cell>
          <cell r="QP249">
            <v>-0.09</v>
          </cell>
          <cell r="QQ249">
            <v>0.003</v>
          </cell>
          <cell r="QR249">
            <v>-0.09</v>
          </cell>
          <cell r="QS249">
            <v>0.002</v>
          </cell>
          <cell r="QT249">
            <v>-0.12</v>
          </cell>
          <cell r="QU249">
            <v>0.003</v>
          </cell>
          <cell r="QV249">
            <v>-0.1</v>
          </cell>
          <cell r="QW249">
            <v>0.002</v>
          </cell>
          <cell r="QX249">
            <v>-0.1</v>
          </cell>
          <cell r="QY249">
            <v>0.002</v>
          </cell>
          <cell r="QZ249">
            <v>-0.06</v>
          </cell>
          <cell r="RA249">
            <v>0.002</v>
          </cell>
          <cell r="RB249">
            <v>-0.14</v>
          </cell>
          <cell r="RC249">
            <v>0.002</v>
          </cell>
          <cell r="RD249">
            <v>-0.14</v>
          </cell>
          <cell r="RE249">
            <v>0.002</v>
          </cell>
          <cell r="RF249">
            <v>-0.12</v>
          </cell>
          <cell r="RG249">
            <v>0.001</v>
          </cell>
          <cell r="RH249">
            <v>-0.08</v>
          </cell>
          <cell r="RI249">
            <v>0.001</v>
          </cell>
          <cell r="RJ249">
            <v>0.14</v>
          </cell>
          <cell r="RK249">
            <v>0.001</v>
          </cell>
          <cell r="RL249">
            <v>0.18</v>
          </cell>
          <cell r="RM249">
            <v>0.001</v>
          </cell>
          <cell r="RN249">
            <v>0.05</v>
          </cell>
          <cell r="RO249">
            <v>0.001</v>
          </cell>
          <cell r="RP249">
            <v>0.36</v>
          </cell>
          <cell r="RQ249">
            <v>0.003</v>
          </cell>
        </row>
        <row r="249">
          <cell r="RZ249">
            <v>0</v>
          </cell>
          <cell r="SA249">
            <v>0</v>
          </cell>
          <cell r="SB249">
            <v>0.11</v>
          </cell>
          <cell r="SC249">
            <v>0.003</v>
          </cell>
          <cell r="SD249">
            <v>-0.02</v>
          </cell>
          <cell r="SE249">
            <v>0.001</v>
          </cell>
          <cell r="SF249">
            <v>-0.14</v>
          </cell>
          <cell r="SG249">
            <v>0.002</v>
          </cell>
          <cell r="SH249">
            <v>-0.29</v>
          </cell>
          <cell r="SI249">
            <v>0.003</v>
          </cell>
          <cell r="SJ249">
            <v>0.11</v>
          </cell>
          <cell r="SK249">
            <v>0.001</v>
          </cell>
          <cell r="SL249">
            <v>0.28</v>
          </cell>
          <cell r="SM249">
            <v>0.002</v>
          </cell>
          <cell r="SN249">
            <v>0.1</v>
          </cell>
          <cell r="SO249">
            <v>0.001</v>
          </cell>
          <cell r="SP249">
            <v>0.29</v>
          </cell>
          <cell r="SQ249">
            <v>0.003</v>
          </cell>
          <cell r="SR249">
            <v>0.09</v>
          </cell>
          <cell r="SS249">
            <v>0.001</v>
          </cell>
          <cell r="ST249">
            <v>0.28</v>
          </cell>
          <cell r="SU249">
            <v>0.002</v>
          </cell>
          <cell r="SV249">
            <v>0.04</v>
          </cell>
          <cell r="SW249">
            <v>0.001</v>
          </cell>
          <cell r="SX249">
            <v>0.08</v>
          </cell>
          <cell r="SY249">
            <v>0.002</v>
          </cell>
          <cell r="SZ249">
            <v>0</v>
          </cell>
          <cell r="TA249">
            <v>0</v>
          </cell>
          <cell r="TB249">
            <v>-0.08</v>
          </cell>
          <cell r="TC249">
            <v>0.001</v>
          </cell>
          <cell r="TD249">
            <v>-0.09</v>
          </cell>
          <cell r="TE249">
            <v>0.003</v>
          </cell>
          <cell r="TF249">
            <v>-0.29</v>
          </cell>
          <cell r="TG249">
            <v>0.007</v>
          </cell>
          <cell r="TH249">
            <v>-0.19</v>
          </cell>
          <cell r="TI249">
            <v>0.004</v>
          </cell>
          <cell r="TJ249">
            <v>-0.23</v>
          </cell>
          <cell r="TK249">
            <v>0.007</v>
          </cell>
        </row>
        <row r="249">
          <cell r="TT249">
            <v>0.09</v>
          </cell>
          <cell r="TU249">
            <v>0.002</v>
          </cell>
          <cell r="TV249">
            <v>0.12</v>
          </cell>
          <cell r="TW249">
            <v>0.004</v>
          </cell>
          <cell r="TX249">
            <v>0.05</v>
          </cell>
          <cell r="TY249">
            <v>0.001</v>
          </cell>
          <cell r="TZ249">
            <v>-0.32</v>
          </cell>
          <cell r="UA249">
            <v>0.005</v>
          </cell>
          <cell r="UB249">
            <v>0.85</v>
          </cell>
          <cell r="UC249">
            <v>0.009</v>
          </cell>
          <cell r="UD249">
            <v>-0.09</v>
          </cell>
          <cell r="UE249">
            <v>0.002</v>
          </cell>
          <cell r="UF249">
            <v>-0.18</v>
          </cell>
          <cell r="UG249">
            <v>0.005</v>
          </cell>
          <cell r="UH249">
            <v>-0.09</v>
          </cell>
          <cell r="UI249">
            <v>0.002</v>
          </cell>
          <cell r="UJ249">
            <v>-0.17</v>
          </cell>
          <cell r="UK249">
            <v>0.005</v>
          </cell>
          <cell r="UL249">
            <v>-0.07</v>
          </cell>
          <cell r="UM249">
            <v>0.002</v>
          </cell>
          <cell r="UN249">
            <v>-0.15</v>
          </cell>
          <cell r="UO249">
            <v>0.005</v>
          </cell>
          <cell r="UP249">
            <v>-0.13</v>
          </cell>
          <cell r="UQ249">
            <v>0.003</v>
          </cell>
          <cell r="UR249">
            <v>-0.06</v>
          </cell>
          <cell r="US249">
            <v>0.005</v>
          </cell>
          <cell r="UT249">
            <v>-0.06</v>
          </cell>
          <cell r="UU249">
            <v>0.001</v>
          </cell>
          <cell r="UV249">
            <v>0.24</v>
          </cell>
          <cell r="UW249">
            <v>0.002</v>
          </cell>
          <cell r="UX249">
            <v>0.03</v>
          </cell>
          <cell r="UY249">
            <v>0</v>
          </cell>
          <cell r="UZ249">
            <v>0.08</v>
          </cell>
          <cell r="VA249">
            <v>0.001</v>
          </cell>
          <cell r="VB249">
            <v>0.1</v>
          </cell>
          <cell r="VC249">
            <v>0.001</v>
          </cell>
        </row>
        <row r="249">
          <cell r="VL249">
            <v>0.02</v>
          </cell>
          <cell r="VM249">
            <v>0</v>
          </cell>
          <cell r="VN249">
            <v>-0.07</v>
          </cell>
          <cell r="VO249">
            <v>0.001</v>
          </cell>
          <cell r="VP249">
            <v>0.03</v>
          </cell>
          <cell r="VQ249">
            <v>0</v>
          </cell>
          <cell r="VR249">
            <v>0.04</v>
          </cell>
          <cell r="VS249">
            <v>0</v>
          </cell>
          <cell r="VT249">
            <v>0.02</v>
          </cell>
          <cell r="VU249">
            <v>0</v>
          </cell>
          <cell r="VV249">
            <v>0</v>
          </cell>
          <cell r="VW249">
            <v>0</v>
          </cell>
          <cell r="VX249">
            <v>0.01</v>
          </cell>
          <cell r="VY249">
            <v>0</v>
          </cell>
          <cell r="VZ249">
            <v>-0.01</v>
          </cell>
          <cell r="WA249">
            <v>0</v>
          </cell>
          <cell r="WB249">
            <v>0.05</v>
          </cell>
          <cell r="WC249">
            <v>0.001</v>
          </cell>
          <cell r="WD249">
            <v>-0.04</v>
          </cell>
          <cell r="WE249">
            <v>0.001</v>
          </cell>
          <cell r="WF249">
            <v>-0.07</v>
          </cell>
          <cell r="WG249">
            <v>0.002</v>
          </cell>
          <cell r="WH249">
            <v>-0.01</v>
          </cell>
          <cell r="WI249">
            <v>0.001</v>
          </cell>
        </row>
        <row r="249">
          <cell r="WR249">
            <v>0.08</v>
          </cell>
          <cell r="WS249">
            <v>0.001</v>
          </cell>
          <cell r="WT249">
            <v>0</v>
          </cell>
          <cell r="WU249">
            <v>0.001</v>
          </cell>
          <cell r="WV249">
            <v>0.02</v>
          </cell>
          <cell r="WW249">
            <v>0.001</v>
          </cell>
          <cell r="WX249">
            <v>0.07</v>
          </cell>
          <cell r="WY249">
            <v>0.002</v>
          </cell>
          <cell r="WZ249">
            <v>0.13</v>
          </cell>
          <cell r="XA249">
            <v>0.001</v>
          </cell>
          <cell r="XB249">
            <v>0</v>
          </cell>
          <cell r="XC249">
            <v>0.001</v>
          </cell>
          <cell r="XD249">
            <v>-0.04</v>
          </cell>
          <cell r="XE249">
            <v>0.001</v>
          </cell>
          <cell r="XF249">
            <v>-0.01</v>
          </cell>
          <cell r="XG249">
            <v>0.001</v>
          </cell>
          <cell r="XH249">
            <v>-0.04</v>
          </cell>
          <cell r="XI249">
            <v>0.001</v>
          </cell>
          <cell r="XJ249">
            <v>0.01</v>
          </cell>
          <cell r="XK249">
            <v>0.002</v>
          </cell>
          <cell r="XL249">
            <v>-0.03</v>
          </cell>
          <cell r="XM249">
            <v>0.001</v>
          </cell>
          <cell r="XN249">
            <v>0.02</v>
          </cell>
          <cell r="XO249">
            <v>0.001</v>
          </cell>
          <cell r="XP249">
            <v>0.01</v>
          </cell>
          <cell r="XQ249">
            <v>0.001</v>
          </cell>
          <cell r="XR249">
            <v>0.05</v>
          </cell>
          <cell r="XS249">
            <v>0.001</v>
          </cell>
          <cell r="XT249">
            <v>0.03</v>
          </cell>
          <cell r="XU249">
            <v>0</v>
          </cell>
        </row>
        <row r="250">
          <cell r="B250" t="str">
            <v>KMS201</v>
          </cell>
          <cell r="C250" t="str">
            <v>Korea/N China</v>
          </cell>
          <cell r="D250">
            <v>37.4918</v>
          </cell>
          <cell r="E250">
            <v>127.9849</v>
          </cell>
          <cell r="F250">
            <v>-0.14</v>
          </cell>
          <cell r="G250">
            <v>0.006</v>
          </cell>
          <cell r="H250">
            <v>0.52</v>
          </cell>
          <cell r="I250">
            <v>0.027</v>
          </cell>
          <cell r="J250">
            <v>1.19</v>
          </cell>
          <cell r="K250">
            <v>0.036</v>
          </cell>
          <cell r="L250">
            <v>-0.2</v>
          </cell>
          <cell r="M250">
            <v>0.008</v>
          </cell>
          <cell r="N250">
            <v>2.89</v>
          </cell>
          <cell r="O250">
            <v>0.028</v>
          </cell>
        </row>
        <row r="250">
          <cell r="X250">
            <v>0.16</v>
          </cell>
          <cell r="Y250">
            <v>0.005</v>
          </cell>
          <cell r="Z250">
            <v>0.57</v>
          </cell>
          <cell r="AA250">
            <v>0.033</v>
          </cell>
          <cell r="AB250">
            <v>0.47</v>
          </cell>
          <cell r="AC250">
            <v>0.016</v>
          </cell>
          <cell r="AD250">
            <v>-1.8</v>
          </cell>
          <cell r="AE250">
            <v>0.049</v>
          </cell>
          <cell r="AF250">
            <v>-3.33</v>
          </cell>
          <cell r="AG250">
            <v>0.078</v>
          </cell>
          <cell r="AH250">
            <v>-0.15</v>
          </cell>
          <cell r="AI250">
            <v>0.006</v>
          </cell>
          <cell r="AJ250">
            <v>1.87</v>
          </cell>
          <cell r="AK250">
            <v>0.026</v>
          </cell>
          <cell r="AL250">
            <v>-0.17</v>
          </cell>
          <cell r="AM250">
            <v>0.006</v>
          </cell>
          <cell r="AN250">
            <v>1.5</v>
          </cell>
          <cell r="AO250">
            <v>0.023</v>
          </cell>
          <cell r="AP250">
            <v>-0.12</v>
          </cell>
          <cell r="AQ250">
            <v>0.005</v>
          </cell>
          <cell r="AR250">
            <v>1.67</v>
          </cell>
          <cell r="AS250">
            <v>0.018</v>
          </cell>
          <cell r="AT250">
            <v>-0.38</v>
          </cell>
          <cell r="AU250">
            <v>0.006</v>
          </cell>
          <cell r="AV250">
            <v>-0.12</v>
          </cell>
          <cell r="AW250">
            <v>0.022</v>
          </cell>
          <cell r="AX250">
            <v>-0.3</v>
          </cell>
          <cell r="AY250">
            <v>0.012</v>
          </cell>
          <cell r="AZ250">
            <v>-0.47</v>
          </cell>
          <cell r="BA250">
            <v>0.012</v>
          </cell>
          <cell r="BB250">
            <v>-0.01</v>
          </cell>
          <cell r="BC250">
            <v>0.001</v>
          </cell>
          <cell r="BD250">
            <v>0.12</v>
          </cell>
          <cell r="BE250">
            <v>0.003</v>
          </cell>
          <cell r="BF250">
            <v>-0.16</v>
          </cell>
          <cell r="BG250">
            <v>0.002</v>
          </cell>
          <cell r="BH250">
            <v>0.35</v>
          </cell>
          <cell r="BI250">
            <v>0.004</v>
          </cell>
        </row>
        <row r="250">
          <cell r="BR250">
            <v>0.06</v>
          </cell>
          <cell r="BS250">
            <v>0.003</v>
          </cell>
          <cell r="BT250">
            <v>0.24</v>
          </cell>
          <cell r="BU250">
            <v>0.005</v>
          </cell>
          <cell r="BV250">
            <v>0.14</v>
          </cell>
          <cell r="BW250">
            <v>0.004</v>
          </cell>
          <cell r="BX250">
            <v>-0.45</v>
          </cell>
          <cell r="BY250">
            <v>0.004</v>
          </cell>
          <cell r="BZ250">
            <v>0.1</v>
          </cell>
          <cell r="CA250">
            <v>0.006</v>
          </cell>
          <cell r="CB250">
            <v>-0.05</v>
          </cell>
          <cell r="CC250">
            <v>0.001</v>
          </cell>
          <cell r="CD250">
            <v>0.21</v>
          </cell>
          <cell r="CE250">
            <v>0.002</v>
          </cell>
          <cell r="CF250">
            <v>-0.05</v>
          </cell>
          <cell r="CG250">
            <v>0.001</v>
          </cell>
          <cell r="CH250">
            <v>0.18</v>
          </cell>
          <cell r="CI250">
            <v>0.002</v>
          </cell>
          <cell r="CJ250">
            <v>-0.04</v>
          </cell>
          <cell r="CK250">
            <v>0.001</v>
          </cell>
          <cell r="CL250">
            <v>0.16</v>
          </cell>
          <cell r="CM250">
            <v>0.002</v>
          </cell>
          <cell r="CN250">
            <v>-0.08</v>
          </cell>
          <cell r="CO250">
            <v>0.001</v>
          </cell>
          <cell r="CP250">
            <v>0.1</v>
          </cell>
          <cell r="CQ250">
            <v>0.002</v>
          </cell>
          <cell r="CR250">
            <v>-0.05</v>
          </cell>
          <cell r="CS250">
            <v>0.001</v>
          </cell>
          <cell r="CT250">
            <v>0.05</v>
          </cell>
          <cell r="CU250">
            <v>0.002</v>
          </cell>
          <cell r="CV250">
            <v>-0.92</v>
          </cell>
          <cell r="CW250">
            <v>0.011</v>
          </cell>
          <cell r="CX250">
            <v>-0.02</v>
          </cell>
          <cell r="CY250">
            <v>0.007</v>
          </cell>
          <cell r="CZ250">
            <v>-0.43</v>
          </cell>
          <cell r="DA250">
            <v>0.011</v>
          </cell>
          <cell r="DB250">
            <v>-0.42</v>
          </cell>
          <cell r="DC250">
            <v>0.009</v>
          </cell>
        </row>
        <row r="250">
          <cell r="DL250">
            <v>0</v>
          </cell>
          <cell r="DM250">
            <v>0.005</v>
          </cell>
          <cell r="DN250">
            <v>0.1</v>
          </cell>
          <cell r="DO250">
            <v>0.003</v>
          </cell>
          <cell r="DP250">
            <v>0</v>
          </cell>
          <cell r="DQ250">
            <v>0</v>
          </cell>
          <cell r="DR250">
            <v>-1.11</v>
          </cell>
          <cell r="DS250">
            <v>0.022</v>
          </cell>
          <cell r="DT250">
            <v>-0.05</v>
          </cell>
          <cell r="DU250">
            <v>0.005</v>
          </cell>
          <cell r="DV250">
            <v>-0.6</v>
          </cell>
          <cell r="DW250">
            <v>0.007</v>
          </cell>
          <cell r="DX250">
            <v>-0.11</v>
          </cell>
          <cell r="DY250">
            <v>0.003</v>
          </cell>
          <cell r="DZ250">
            <v>-0.61</v>
          </cell>
          <cell r="EA250">
            <v>0.007</v>
          </cell>
          <cell r="EB250">
            <v>-0.16</v>
          </cell>
          <cell r="EC250">
            <v>0.004</v>
          </cell>
          <cell r="ED250">
            <v>-0.58</v>
          </cell>
          <cell r="EE250">
            <v>0.007</v>
          </cell>
          <cell r="EF250">
            <v>-0.17</v>
          </cell>
          <cell r="EG250">
            <v>0.005</v>
          </cell>
          <cell r="EH250">
            <v>-0.68</v>
          </cell>
          <cell r="EI250">
            <v>0.007</v>
          </cell>
          <cell r="EJ250">
            <v>-0.19</v>
          </cell>
          <cell r="EK250">
            <v>0.003</v>
          </cell>
          <cell r="EL250">
            <v>-0.39</v>
          </cell>
          <cell r="EM250">
            <v>0.01</v>
          </cell>
          <cell r="EN250">
            <v>0.01</v>
          </cell>
          <cell r="EO250">
            <v>0.001</v>
          </cell>
          <cell r="EP250">
            <v>0.05</v>
          </cell>
          <cell r="EQ250">
            <v>0.001</v>
          </cell>
          <cell r="ER250">
            <v>0.02</v>
          </cell>
          <cell r="ES250">
            <v>0</v>
          </cell>
          <cell r="ET250">
            <v>-0.07</v>
          </cell>
          <cell r="EU250">
            <v>0.001</v>
          </cell>
          <cell r="EV250">
            <v>0.06</v>
          </cell>
          <cell r="EW250">
            <v>0</v>
          </cell>
        </row>
        <row r="250">
          <cell r="FF250">
            <v>0.03</v>
          </cell>
          <cell r="FG250">
            <v>0.001</v>
          </cell>
          <cell r="FH250">
            <v>0.02</v>
          </cell>
          <cell r="FI250">
            <v>0</v>
          </cell>
          <cell r="FJ250">
            <v>0.01</v>
          </cell>
          <cell r="FK250">
            <v>0</v>
          </cell>
          <cell r="FL250">
            <v>-0.1</v>
          </cell>
          <cell r="FM250">
            <v>0.002</v>
          </cell>
          <cell r="FN250">
            <v>0.03</v>
          </cell>
          <cell r="FO250">
            <v>0.001</v>
          </cell>
          <cell r="FP250">
            <v>0</v>
          </cell>
          <cell r="FQ250">
            <v>0</v>
          </cell>
          <cell r="FR250">
            <v>0.03</v>
          </cell>
          <cell r="FS250">
            <v>0</v>
          </cell>
          <cell r="FT250">
            <v>0.01</v>
          </cell>
          <cell r="FU250">
            <v>0.001</v>
          </cell>
          <cell r="FV250">
            <v>0.03</v>
          </cell>
          <cell r="FW250">
            <v>0</v>
          </cell>
          <cell r="FX250">
            <v>0.01</v>
          </cell>
          <cell r="FY250">
            <v>0</v>
          </cell>
          <cell r="FZ250">
            <v>0.02</v>
          </cell>
          <cell r="GA250">
            <v>0</v>
          </cell>
          <cell r="GB250">
            <v>-0.01</v>
          </cell>
          <cell r="GC250">
            <v>0</v>
          </cell>
          <cell r="GD250">
            <v>0.02</v>
          </cell>
          <cell r="GE250">
            <v>0</v>
          </cell>
          <cell r="GF250">
            <v>-0.02</v>
          </cell>
          <cell r="GG250">
            <v>0</v>
          </cell>
          <cell r="GH250">
            <v>0.01</v>
          </cell>
          <cell r="GI250">
            <v>0</v>
          </cell>
          <cell r="GJ250">
            <v>43.52</v>
          </cell>
          <cell r="GK250">
            <v>0.996</v>
          </cell>
          <cell r="GL250">
            <v>73.01</v>
          </cell>
          <cell r="GM250">
            <v>4.329</v>
          </cell>
          <cell r="GN250">
            <v>54</v>
          </cell>
          <cell r="GO250">
            <v>1.485</v>
          </cell>
          <cell r="GP250">
            <v>517.85</v>
          </cell>
          <cell r="GQ250">
            <v>5.024</v>
          </cell>
        </row>
        <row r="250">
          <cell r="GZ250">
            <v>41.25</v>
          </cell>
          <cell r="HA250">
            <v>1.273</v>
          </cell>
          <cell r="HB250">
            <v>-391.86</v>
          </cell>
          <cell r="HC250">
            <v>6.418</v>
          </cell>
          <cell r="HD250">
            <v>0.42</v>
          </cell>
          <cell r="HE250">
            <v>0.022</v>
          </cell>
          <cell r="HF250">
            <v>-299.9</v>
          </cell>
          <cell r="HG250">
            <v>2.021</v>
          </cell>
          <cell r="HH250">
            <v>-1044.88</v>
          </cell>
          <cell r="HI250">
            <v>5.567</v>
          </cell>
          <cell r="HJ250">
            <v>35.87</v>
          </cell>
          <cell r="HK250">
            <v>1.11</v>
          </cell>
          <cell r="HL250">
            <v>276.57</v>
          </cell>
          <cell r="HM250">
            <v>4.086</v>
          </cell>
          <cell r="HN250">
            <v>29.43</v>
          </cell>
          <cell r="HO250">
            <v>1.103</v>
          </cell>
          <cell r="HP250">
            <v>252.1</v>
          </cell>
          <cell r="HQ250">
            <v>4.015</v>
          </cell>
          <cell r="HR250">
            <v>34.96</v>
          </cell>
          <cell r="HS250">
            <v>1.416</v>
          </cell>
          <cell r="HT250">
            <v>229.65</v>
          </cell>
          <cell r="HU250">
            <v>4.311</v>
          </cell>
          <cell r="HV250">
            <v>-32.32</v>
          </cell>
          <cell r="HW250">
            <v>1.052</v>
          </cell>
          <cell r="HX250">
            <v>-227.51</v>
          </cell>
          <cell r="HY250">
            <v>3.581</v>
          </cell>
          <cell r="HZ250">
            <v>-415.18</v>
          </cell>
          <cell r="IA250">
            <v>2.733</v>
          </cell>
          <cell r="IB250">
            <v>0.34</v>
          </cell>
          <cell r="IC250">
            <v>0.005</v>
          </cell>
          <cell r="ID250">
            <v>0.14</v>
          </cell>
          <cell r="IE250">
            <v>0.003</v>
          </cell>
          <cell r="IF250">
            <v>0.36</v>
          </cell>
          <cell r="IG250">
            <v>0.007</v>
          </cell>
          <cell r="IH250">
            <v>0.17</v>
          </cell>
          <cell r="II250">
            <v>0.006</v>
          </cell>
        </row>
        <row r="250">
          <cell r="IR250">
            <v>-0.1</v>
          </cell>
          <cell r="IS250">
            <v>0.003</v>
          </cell>
          <cell r="IT250">
            <v>0</v>
          </cell>
          <cell r="IU250">
            <v>0.001</v>
          </cell>
          <cell r="IV250">
            <v>0.27</v>
          </cell>
          <cell r="IW250">
            <v>0.007</v>
          </cell>
          <cell r="IX250">
            <v>-1.11</v>
          </cell>
          <cell r="IY250">
            <v>0.011</v>
          </cell>
          <cell r="IZ250">
            <v>-0.54</v>
          </cell>
          <cell r="JA250">
            <v>0.007</v>
          </cell>
          <cell r="JB250">
            <v>0.42</v>
          </cell>
          <cell r="JC250">
            <v>0.005</v>
          </cell>
          <cell r="JD250">
            <v>0.18</v>
          </cell>
          <cell r="JE250">
            <v>0.004</v>
          </cell>
          <cell r="JF250">
            <v>0.42</v>
          </cell>
          <cell r="JG250">
            <v>0.006</v>
          </cell>
          <cell r="JH250">
            <v>0.18</v>
          </cell>
          <cell r="JI250">
            <v>0.005</v>
          </cell>
          <cell r="JJ250">
            <v>0.36</v>
          </cell>
          <cell r="JK250">
            <v>0.006</v>
          </cell>
          <cell r="JL250">
            <v>0.15</v>
          </cell>
          <cell r="JM250">
            <v>0.004</v>
          </cell>
          <cell r="JN250">
            <v>-0.02</v>
          </cell>
          <cell r="JO250">
            <v>0.004</v>
          </cell>
          <cell r="JP250">
            <v>-0.08</v>
          </cell>
          <cell r="JQ250">
            <v>0.004</v>
          </cell>
          <cell r="JR250">
            <v>-0.14</v>
          </cell>
          <cell r="JS250">
            <v>0.002</v>
          </cell>
          <cell r="JT250">
            <v>-0.05</v>
          </cell>
          <cell r="JU250">
            <v>0.002</v>
          </cell>
          <cell r="JV250">
            <v>-0.05</v>
          </cell>
          <cell r="JW250">
            <v>0.004</v>
          </cell>
          <cell r="JX250">
            <v>-0.02</v>
          </cell>
          <cell r="JY250">
            <v>0.002</v>
          </cell>
          <cell r="JZ250">
            <v>0.16</v>
          </cell>
          <cell r="KA250">
            <v>0.006</v>
          </cell>
        </row>
        <row r="250">
          <cell r="KJ250">
            <v>0.04</v>
          </cell>
          <cell r="KK250">
            <v>0.001</v>
          </cell>
          <cell r="KL250">
            <v>-0.01</v>
          </cell>
          <cell r="KM250">
            <v>0.001</v>
          </cell>
          <cell r="KN250">
            <v>0</v>
          </cell>
          <cell r="KO250">
            <v>0</v>
          </cell>
          <cell r="KP250">
            <v>0.13</v>
          </cell>
          <cell r="KQ250">
            <v>0.002</v>
          </cell>
          <cell r="KR250">
            <v>0.03</v>
          </cell>
          <cell r="KS250">
            <v>0.004</v>
          </cell>
          <cell r="KT250">
            <v>-0.07</v>
          </cell>
          <cell r="KU250">
            <v>0.002</v>
          </cell>
          <cell r="KV250">
            <v>0</v>
          </cell>
          <cell r="KW250">
            <v>0.004</v>
          </cell>
          <cell r="KX250">
            <v>-0.08</v>
          </cell>
          <cell r="KY250">
            <v>0.002</v>
          </cell>
          <cell r="KZ250">
            <v>-0.03</v>
          </cell>
          <cell r="LA250">
            <v>0.005</v>
          </cell>
          <cell r="LB250">
            <v>-0.04</v>
          </cell>
          <cell r="LC250">
            <v>0.001</v>
          </cell>
          <cell r="LD250">
            <v>-0.03</v>
          </cell>
          <cell r="LE250">
            <v>0.005</v>
          </cell>
          <cell r="LF250">
            <v>-0.01</v>
          </cell>
          <cell r="LG250">
            <v>0.001</v>
          </cell>
          <cell r="LH250">
            <v>-0.06</v>
          </cell>
          <cell r="LI250">
            <v>0.004</v>
          </cell>
          <cell r="LJ250">
            <v>0.01</v>
          </cell>
          <cell r="LK250">
            <v>0</v>
          </cell>
          <cell r="LL250">
            <v>-0.01</v>
          </cell>
          <cell r="LM250">
            <v>0.001</v>
          </cell>
          <cell r="LN250">
            <v>0.18</v>
          </cell>
          <cell r="LO250">
            <v>0.003</v>
          </cell>
          <cell r="LP250">
            <v>0.29</v>
          </cell>
          <cell r="LQ250">
            <v>0.004</v>
          </cell>
          <cell r="LR250">
            <v>0.18</v>
          </cell>
          <cell r="LS250">
            <v>0.004</v>
          </cell>
          <cell r="LT250">
            <v>0.36</v>
          </cell>
          <cell r="LU250">
            <v>0.005</v>
          </cell>
        </row>
        <row r="250">
          <cell r="MD250">
            <v>0</v>
          </cell>
          <cell r="ME250">
            <v>0.001</v>
          </cell>
          <cell r="MF250">
            <v>0.01</v>
          </cell>
          <cell r="MG250">
            <v>0.001</v>
          </cell>
          <cell r="MH250">
            <v>0.2</v>
          </cell>
          <cell r="MI250">
            <v>0.004</v>
          </cell>
          <cell r="MJ250">
            <v>0.36</v>
          </cell>
          <cell r="MK250">
            <v>0.004</v>
          </cell>
          <cell r="ML250">
            <v>0.2</v>
          </cell>
          <cell r="MM250">
            <v>0.004</v>
          </cell>
          <cell r="MN250">
            <v>0.34</v>
          </cell>
          <cell r="MO250">
            <v>0.005</v>
          </cell>
          <cell r="MP250">
            <v>0.21</v>
          </cell>
          <cell r="MQ250">
            <v>0.004</v>
          </cell>
          <cell r="MR250">
            <v>0.2</v>
          </cell>
          <cell r="MS250">
            <v>0.006</v>
          </cell>
          <cell r="MT250">
            <v>0.09</v>
          </cell>
          <cell r="MU250">
            <v>0.007</v>
          </cell>
          <cell r="MV250">
            <v>-0.08</v>
          </cell>
          <cell r="MW250">
            <v>0.009</v>
          </cell>
          <cell r="MX250">
            <v>0.67</v>
          </cell>
          <cell r="MY250">
            <v>0.008</v>
          </cell>
        </row>
        <row r="250">
          <cell r="NH250">
            <v>0.04</v>
          </cell>
          <cell r="NI250">
            <v>0.003</v>
          </cell>
          <cell r="NJ250">
            <v>-0.19</v>
          </cell>
          <cell r="NK250">
            <v>0.012</v>
          </cell>
          <cell r="NL250">
            <v>-0.07</v>
          </cell>
          <cell r="NM250">
            <v>0.002</v>
          </cell>
          <cell r="NN250">
            <v>-2.25</v>
          </cell>
          <cell r="NO250">
            <v>0.017</v>
          </cell>
          <cell r="NP250">
            <v>-1.45</v>
          </cell>
          <cell r="NQ250">
            <v>0.009</v>
          </cell>
          <cell r="NR250">
            <v>0.01</v>
          </cell>
          <cell r="NS250">
            <v>0.008</v>
          </cell>
          <cell r="NT250">
            <v>0.32</v>
          </cell>
          <cell r="NU250">
            <v>0.006</v>
          </cell>
          <cell r="NV250">
            <v>-0.01</v>
          </cell>
          <cell r="NW250">
            <v>0.008</v>
          </cell>
          <cell r="NX250">
            <v>0.28</v>
          </cell>
          <cell r="NY250">
            <v>0.006</v>
          </cell>
          <cell r="NZ250">
            <v>0.11</v>
          </cell>
          <cell r="OA250">
            <v>0.007</v>
          </cell>
          <cell r="OB250">
            <v>0.31</v>
          </cell>
          <cell r="OC250">
            <v>0.007</v>
          </cell>
          <cell r="OD250">
            <v>-0.36</v>
          </cell>
          <cell r="OE250">
            <v>0.007</v>
          </cell>
          <cell r="OF250">
            <v>-0.21</v>
          </cell>
          <cell r="OG250">
            <v>0.006</v>
          </cell>
          <cell r="OH250">
            <v>-0.25</v>
          </cell>
          <cell r="OI250">
            <v>0.003</v>
          </cell>
          <cell r="OJ250">
            <v>-0.29</v>
          </cell>
          <cell r="OK250">
            <v>0.004</v>
          </cell>
          <cell r="OL250">
            <v>0.04</v>
          </cell>
          <cell r="OM250">
            <v>0.001</v>
          </cell>
          <cell r="ON250">
            <v>0.07</v>
          </cell>
          <cell r="OO250">
            <v>0</v>
          </cell>
          <cell r="OP250">
            <v>0.07</v>
          </cell>
          <cell r="OQ250">
            <v>0.001</v>
          </cell>
          <cell r="OR250">
            <v>0.01</v>
          </cell>
          <cell r="OS250">
            <v>0.001</v>
          </cell>
        </row>
        <row r="250">
          <cell r="PF250">
            <v>0.06</v>
          </cell>
          <cell r="PG250">
            <v>0.001</v>
          </cell>
          <cell r="PH250">
            <v>0.05</v>
          </cell>
          <cell r="PI250">
            <v>0.001</v>
          </cell>
          <cell r="PJ250">
            <v>0.06</v>
          </cell>
          <cell r="PK250">
            <v>0.001</v>
          </cell>
          <cell r="PL250">
            <v>0.05</v>
          </cell>
          <cell r="PM250">
            <v>0</v>
          </cell>
          <cell r="PN250">
            <v>0.05</v>
          </cell>
          <cell r="PO250">
            <v>0.001</v>
          </cell>
          <cell r="PP250">
            <v>-0.01</v>
          </cell>
          <cell r="PQ250">
            <v>0.002</v>
          </cell>
          <cell r="PR250">
            <v>-0.1</v>
          </cell>
          <cell r="PS250">
            <v>0.002</v>
          </cell>
          <cell r="PT250">
            <v>-0.04</v>
          </cell>
          <cell r="PU250">
            <v>0.002</v>
          </cell>
          <cell r="PV250">
            <v>0.01</v>
          </cell>
          <cell r="PW250">
            <v>0.002</v>
          </cell>
        </row>
        <row r="250">
          <cell r="QF250">
            <v>0</v>
          </cell>
          <cell r="QG250">
            <v>0.001</v>
          </cell>
          <cell r="QH250">
            <v>-0.03</v>
          </cell>
          <cell r="QI250">
            <v>0.003</v>
          </cell>
          <cell r="QJ250">
            <v>-0.13</v>
          </cell>
          <cell r="QK250">
            <v>0.002</v>
          </cell>
          <cell r="QL250">
            <v>-0.32</v>
          </cell>
          <cell r="QM250">
            <v>0.003</v>
          </cell>
          <cell r="QN250">
            <v>-0.31</v>
          </cell>
          <cell r="QO250">
            <v>0.003</v>
          </cell>
          <cell r="QP250">
            <v>-0.04</v>
          </cell>
          <cell r="QQ250">
            <v>0.003</v>
          </cell>
          <cell r="QR250">
            <v>-0.05</v>
          </cell>
          <cell r="QS250">
            <v>0.002</v>
          </cell>
          <cell r="QT250">
            <v>-0.04</v>
          </cell>
          <cell r="QU250">
            <v>0.003</v>
          </cell>
          <cell r="QV250">
            <v>-0.06</v>
          </cell>
          <cell r="QW250">
            <v>0.002</v>
          </cell>
          <cell r="QX250">
            <v>-0.01</v>
          </cell>
          <cell r="QY250">
            <v>0.002</v>
          </cell>
          <cell r="QZ250">
            <v>-0.04</v>
          </cell>
          <cell r="RA250">
            <v>0.002</v>
          </cell>
          <cell r="RB250">
            <v>-0.07</v>
          </cell>
          <cell r="RC250">
            <v>0.002</v>
          </cell>
          <cell r="RD250">
            <v>-0.09</v>
          </cell>
          <cell r="RE250">
            <v>0.002</v>
          </cell>
          <cell r="RF250">
            <v>-0.13</v>
          </cell>
          <cell r="RG250">
            <v>0.002</v>
          </cell>
          <cell r="RH250">
            <v>-0.08</v>
          </cell>
          <cell r="RI250">
            <v>0.002</v>
          </cell>
          <cell r="RJ250">
            <v>0.09</v>
          </cell>
          <cell r="RK250">
            <v>0.001</v>
          </cell>
          <cell r="RL250">
            <v>0.2</v>
          </cell>
          <cell r="RM250">
            <v>0.001</v>
          </cell>
          <cell r="RN250">
            <v>-0.01</v>
          </cell>
          <cell r="RO250">
            <v>0.001</v>
          </cell>
          <cell r="RP250">
            <v>0.33</v>
          </cell>
          <cell r="RQ250">
            <v>0.003</v>
          </cell>
        </row>
        <row r="250">
          <cell r="RZ250">
            <v>0</v>
          </cell>
          <cell r="SA250">
            <v>0</v>
          </cell>
          <cell r="SB250">
            <v>0.15</v>
          </cell>
          <cell r="SC250">
            <v>0.004</v>
          </cell>
          <cell r="SD250">
            <v>-0.01</v>
          </cell>
          <cell r="SE250">
            <v>0.001</v>
          </cell>
          <cell r="SF250">
            <v>-0.25</v>
          </cell>
          <cell r="SG250">
            <v>0.003</v>
          </cell>
          <cell r="SH250">
            <v>-0.31</v>
          </cell>
          <cell r="SI250">
            <v>0.004</v>
          </cell>
          <cell r="SJ250">
            <v>0.04</v>
          </cell>
          <cell r="SK250">
            <v>0.001</v>
          </cell>
          <cell r="SL250">
            <v>0.28</v>
          </cell>
          <cell r="SM250">
            <v>0.002</v>
          </cell>
          <cell r="SN250">
            <v>0.05</v>
          </cell>
          <cell r="SO250">
            <v>0.001</v>
          </cell>
          <cell r="SP250">
            <v>0.28</v>
          </cell>
          <cell r="SQ250">
            <v>0.002</v>
          </cell>
          <cell r="SR250">
            <v>0.05</v>
          </cell>
          <cell r="SS250">
            <v>0.001</v>
          </cell>
          <cell r="ST250">
            <v>0.27</v>
          </cell>
          <cell r="SU250">
            <v>0.002</v>
          </cell>
          <cell r="SV250">
            <v>-0.01</v>
          </cell>
          <cell r="SW250">
            <v>0.001</v>
          </cell>
          <cell r="SX250">
            <v>0.07</v>
          </cell>
          <cell r="SY250">
            <v>0.002</v>
          </cell>
          <cell r="SZ250">
            <v>0</v>
          </cell>
          <cell r="TA250">
            <v>0</v>
          </cell>
          <cell r="TB250">
            <v>-0.08</v>
          </cell>
          <cell r="TC250">
            <v>0.002</v>
          </cell>
          <cell r="TD250">
            <v>-0.09</v>
          </cell>
          <cell r="TE250">
            <v>0.002</v>
          </cell>
          <cell r="TF250">
            <v>-0.49</v>
          </cell>
          <cell r="TG250">
            <v>0.007</v>
          </cell>
          <cell r="TH250">
            <v>-0.13</v>
          </cell>
          <cell r="TI250">
            <v>0.003</v>
          </cell>
          <cell r="TJ250">
            <v>-0.08</v>
          </cell>
          <cell r="TK250">
            <v>0.007</v>
          </cell>
        </row>
        <row r="250">
          <cell r="TT250">
            <v>0.11</v>
          </cell>
          <cell r="TU250">
            <v>0.002</v>
          </cell>
          <cell r="TV250">
            <v>0.17</v>
          </cell>
          <cell r="TW250">
            <v>0.005</v>
          </cell>
          <cell r="TX250">
            <v>0.1</v>
          </cell>
          <cell r="TY250">
            <v>0.002</v>
          </cell>
          <cell r="TZ250">
            <v>-0.18</v>
          </cell>
          <cell r="UA250">
            <v>0.01</v>
          </cell>
          <cell r="UB250">
            <v>1.22</v>
          </cell>
          <cell r="UC250">
            <v>0.018</v>
          </cell>
          <cell r="UD250">
            <v>-0.07</v>
          </cell>
          <cell r="UE250">
            <v>0.002</v>
          </cell>
          <cell r="UF250">
            <v>-0.18</v>
          </cell>
          <cell r="UG250">
            <v>0.005</v>
          </cell>
          <cell r="UH250">
            <v>-0.07</v>
          </cell>
          <cell r="UI250">
            <v>0.002</v>
          </cell>
          <cell r="UJ250">
            <v>-0.21</v>
          </cell>
          <cell r="UK250">
            <v>0.005</v>
          </cell>
          <cell r="UL250">
            <v>-0.05</v>
          </cell>
          <cell r="UM250">
            <v>0.002</v>
          </cell>
          <cell r="UN250">
            <v>-0.17</v>
          </cell>
          <cell r="UO250">
            <v>0.005</v>
          </cell>
          <cell r="UP250">
            <v>-0.09</v>
          </cell>
          <cell r="UQ250">
            <v>0.003</v>
          </cell>
          <cell r="UR250">
            <v>0</v>
          </cell>
          <cell r="US250">
            <v>0.005</v>
          </cell>
          <cell r="UT250">
            <v>-0.01</v>
          </cell>
          <cell r="UU250">
            <v>0.003</v>
          </cell>
          <cell r="UV250">
            <v>0.34</v>
          </cell>
          <cell r="UW250">
            <v>0.004</v>
          </cell>
          <cell r="UX250">
            <v>0.03</v>
          </cell>
          <cell r="UY250">
            <v>0</v>
          </cell>
          <cell r="UZ250">
            <v>0.1</v>
          </cell>
          <cell r="VA250">
            <v>0.001</v>
          </cell>
          <cell r="VB250">
            <v>0.12</v>
          </cell>
          <cell r="VC250">
            <v>0.001</v>
          </cell>
        </row>
        <row r="250">
          <cell r="VL250">
            <v>0.02</v>
          </cell>
          <cell r="VM250">
            <v>0</v>
          </cell>
          <cell r="VN250">
            <v>-0.05</v>
          </cell>
          <cell r="VO250">
            <v>0.001</v>
          </cell>
          <cell r="VP250">
            <v>0.04</v>
          </cell>
          <cell r="VQ250">
            <v>0</v>
          </cell>
          <cell r="VR250">
            <v>0.05</v>
          </cell>
          <cell r="VS250">
            <v>0</v>
          </cell>
          <cell r="VT250">
            <v>0.02</v>
          </cell>
          <cell r="VU250">
            <v>0</v>
          </cell>
          <cell r="VV250">
            <v>0</v>
          </cell>
          <cell r="VW250">
            <v>0</v>
          </cell>
          <cell r="VX250">
            <v>0.01</v>
          </cell>
          <cell r="VY250">
            <v>0</v>
          </cell>
          <cell r="VZ250">
            <v>-0.01</v>
          </cell>
          <cell r="WA250">
            <v>0</v>
          </cell>
          <cell r="WB250">
            <v>0.15</v>
          </cell>
          <cell r="WC250">
            <v>0.002</v>
          </cell>
          <cell r="WD250">
            <v>-0.08</v>
          </cell>
          <cell r="WE250">
            <v>0.002</v>
          </cell>
          <cell r="WF250">
            <v>0</v>
          </cell>
          <cell r="WG250">
            <v>0.002</v>
          </cell>
          <cell r="WH250">
            <v>0.06</v>
          </cell>
          <cell r="WI250">
            <v>0.001</v>
          </cell>
        </row>
        <row r="250">
          <cell r="WR250">
            <v>0.09</v>
          </cell>
          <cell r="WS250">
            <v>0.001</v>
          </cell>
          <cell r="WT250">
            <v>0.01</v>
          </cell>
          <cell r="WU250">
            <v>0.001</v>
          </cell>
          <cell r="WV250">
            <v>0.03</v>
          </cell>
          <cell r="WW250">
            <v>0.001</v>
          </cell>
          <cell r="WX250">
            <v>0.11</v>
          </cell>
          <cell r="WY250">
            <v>0.004</v>
          </cell>
          <cell r="WZ250">
            <v>0.18</v>
          </cell>
          <cell r="XA250">
            <v>0.002</v>
          </cell>
          <cell r="XB250">
            <v>0.11</v>
          </cell>
          <cell r="XC250">
            <v>0.001</v>
          </cell>
          <cell r="XD250">
            <v>0.01</v>
          </cell>
          <cell r="XE250">
            <v>0.001</v>
          </cell>
          <cell r="XF250">
            <v>0.11</v>
          </cell>
          <cell r="XG250">
            <v>0.002</v>
          </cell>
          <cell r="XH250">
            <v>0.01</v>
          </cell>
          <cell r="XI250">
            <v>0.001</v>
          </cell>
          <cell r="XJ250">
            <v>0.12</v>
          </cell>
          <cell r="XK250">
            <v>0.002</v>
          </cell>
          <cell r="XL250">
            <v>0.02</v>
          </cell>
          <cell r="XM250">
            <v>0.001</v>
          </cell>
          <cell r="XN250">
            <v>0.11</v>
          </cell>
          <cell r="XO250">
            <v>0.002</v>
          </cell>
          <cell r="XP250">
            <v>0.06</v>
          </cell>
          <cell r="XQ250">
            <v>0.001</v>
          </cell>
          <cell r="XR250">
            <v>0.06</v>
          </cell>
          <cell r="XS250">
            <v>0.001</v>
          </cell>
          <cell r="XT250">
            <v>0.03</v>
          </cell>
          <cell r="XU250">
            <v>0</v>
          </cell>
        </row>
        <row r="251">
          <cell r="B251" t="str">
            <v>KMS203</v>
          </cell>
          <cell r="C251" t="str">
            <v>Korea/N China</v>
          </cell>
          <cell r="D251">
            <v>38.0701</v>
          </cell>
          <cell r="E251">
            <v>127.5234</v>
          </cell>
          <cell r="F251">
            <v>0.03</v>
          </cell>
          <cell r="G251">
            <v>0.006</v>
          </cell>
          <cell r="H251">
            <v>0.63</v>
          </cell>
          <cell r="I251">
            <v>0.024</v>
          </cell>
          <cell r="J251">
            <v>2.09</v>
          </cell>
          <cell r="K251">
            <v>0.029</v>
          </cell>
          <cell r="L251">
            <v>-0.24</v>
          </cell>
          <cell r="M251">
            <v>0.009</v>
          </cell>
          <cell r="N251">
            <v>1.71</v>
          </cell>
          <cell r="O251">
            <v>0.028</v>
          </cell>
        </row>
        <row r="251">
          <cell r="AH251">
            <v>-0.07</v>
          </cell>
          <cell r="AI251">
            <v>0.006</v>
          </cell>
          <cell r="AJ251">
            <v>1.27</v>
          </cell>
          <cell r="AK251">
            <v>0.025</v>
          </cell>
          <cell r="AL251">
            <v>-0.02</v>
          </cell>
          <cell r="AM251">
            <v>0.005</v>
          </cell>
          <cell r="AN251">
            <v>1.11</v>
          </cell>
          <cell r="AO251">
            <v>0.022</v>
          </cell>
          <cell r="AP251">
            <v>0.08</v>
          </cell>
          <cell r="AQ251">
            <v>0.007</v>
          </cell>
          <cell r="AR251">
            <v>1.24</v>
          </cell>
          <cell r="AS251">
            <v>0.021</v>
          </cell>
          <cell r="AT251">
            <v>-0.37</v>
          </cell>
          <cell r="AU251">
            <v>0.006</v>
          </cell>
          <cell r="AV251">
            <v>-1.1</v>
          </cell>
          <cell r="AW251">
            <v>0.024</v>
          </cell>
        </row>
        <row r="251">
          <cell r="BB251">
            <v>0.01</v>
          </cell>
          <cell r="BC251">
            <v>0.001</v>
          </cell>
          <cell r="BD251">
            <v>0.12</v>
          </cell>
          <cell r="BE251">
            <v>0.003</v>
          </cell>
          <cell r="BF251">
            <v>-0.15</v>
          </cell>
          <cell r="BG251">
            <v>0.002</v>
          </cell>
          <cell r="BH251">
            <v>0.15</v>
          </cell>
          <cell r="BI251">
            <v>0.004</v>
          </cell>
        </row>
        <row r="251">
          <cell r="CB251">
            <v>-0.04</v>
          </cell>
          <cell r="CC251">
            <v>0.001</v>
          </cell>
          <cell r="CD251">
            <v>0.13</v>
          </cell>
          <cell r="CE251">
            <v>0.002</v>
          </cell>
          <cell r="CF251">
            <v>-0.03</v>
          </cell>
          <cell r="CG251">
            <v>0.001</v>
          </cell>
          <cell r="CH251">
            <v>0.11</v>
          </cell>
          <cell r="CI251">
            <v>0.003</v>
          </cell>
          <cell r="CJ251">
            <v>0</v>
          </cell>
          <cell r="CK251">
            <v>0.001</v>
          </cell>
          <cell r="CL251">
            <v>0.14</v>
          </cell>
          <cell r="CM251">
            <v>0.003</v>
          </cell>
          <cell r="CN251">
            <v>-0.07</v>
          </cell>
          <cell r="CO251">
            <v>0.001</v>
          </cell>
          <cell r="CP251">
            <v>0.03</v>
          </cell>
          <cell r="CQ251">
            <v>0.003</v>
          </cell>
        </row>
        <row r="251">
          <cell r="CV251">
            <v>-0.58</v>
          </cell>
          <cell r="CW251">
            <v>0.007</v>
          </cell>
          <cell r="CX251">
            <v>-0.01</v>
          </cell>
          <cell r="CY251">
            <v>0.005</v>
          </cell>
          <cell r="CZ251">
            <v>-0.5</v>
          </cell>
          <cell r="DA251">
            <v>0.01</v>
          </cell>
          <cell r="DB251">
            <v>-0.27</v>
          </cell>
          <cell r="DC251">
            <v>0.009</v>
          </cell>
        </row>
        <row r="251">
          <cell r="DV251">
            <v>-0.52</v>
          </cell>
          <cell r="DW251">
            <v>0.008</v>
          </cell>
          <cell r="DX251">
            <v>-0.05</v>
          </cell>
          <cell r="DY251">
            <v>0.003</v>
          </cell>
          <cell r="DZ251">
            <v>-0.46</v>
          </cell>
          <cell r="EA251">
            <v>0.006</v>
          </cell>
          <cell r="EB251">
            <v>-0.08</v>
          </cell>
          <cell r="EC251">
            <v>0.004</v>
          </cell>
          <cell r="ED251">
            <v>-0.34</v>
          </cell>
          <cell r="EE251">
            <v>0.006</v>
          </cell>
          <cell r="EF251">
            <v>-0.02</v>
          </cell>
          <cell r="EG251">
            <v>0.004</v>
          </cell>
          <cell r="EH251">
            <v>-0.51</v>
          </cell>
          <cell r="EI251">
            <v>0.006</v>
          </cell>
          <cell r="EJ251">
            <v>-0.1</v>
          </cell>
          <cell r="EK251">
            <v>0.002</v>
          </cell>
        </row>
        <row r="251">
          <cell r="EP251">
            <v>0.04</v>
          </cell>
          <cell r="EQ251">
            <v>0.001</v>
          </cell>
          <cell r="ER251">
            <v>0.02</v>
          </cell>
          <cell r="ES251">
            <v>0</v>
          </cell>
          <cell r="ET251">
            <v>-0.05</v>
          </cell>
          <cell r="EU251">
            <v>0.001</v>
          </cell>
          <cell r="EV251">
            <v>0.03</v>
          </cell>
          <cell r="EW251">
            <v>0</v>
          </cell>
        </row>
        <row r="251">
          <cell r="FP251">
            <v>0.01</v>
          </cell>
          <cell r="FQ251">
            <v>0.001</v>
          </cell>
          <cell r="FR251">
            <v>0.02</v>
          </cell>
          <cell r="FS251">
            <v>0</v>
          </cell>
          <cell r="FT251">
            <v>0.01</v>
          </cell>
          <cell r="FU251">
            <v>0.001</v>
          </cell>
          <cell r="FV251">
            <v>0.02</v>
          </cell>
          <cell r="FW251">
            <v>0</v>
          </cell>
          <cell r="FX251">
            <v>0.02</v>
          </cell>
          <cell r="FY251">
            <v>0</v>
          </cell>
          <cell r="FZ251">
            <v>0.02</v>
          </cell>
          <cell r="GA251">
            <v>0</v>
          </cell>
          <cell r="GB251">
            <v>-0.01</v>
          </cell>
          <cell r="GC251">
            <v>0.001</v>
          </cell>
          <cell r="GD251">
            <v>0.01</v>
          </cell>
          <cell r="GE251">
            <v>0</v>
          </cell>
        </row>
        <row r="251">
          <cell r="GJ251">
            <v>79.9</v>
          </cell>
          <cell r="GK251">
            <v>0.755</v>
          </cell>
          <cell r="GL251">
            <v>443.71</v>
          </cell>
          <cell r="GM251">
            <v>3.957</v>
          </cell>
          <cell r="GN251">
            <v>75.69</v>
          </cell>
          <cell r="GO251">
            <v>1.694</v>
          </cell>
          <cell r="GP251">
            <v>655.53</v>
          </cell>
          <cell r="GQ251">
            <v>5.484</v>
          </cell>
        </row>
        <row r="251">
          <cell r="HJ251">
            <v>70.22</v>
          </cell>
          <cell r="HK251">
            <v>1.16</v>
          </cell>
          <cell r="HL251">
            <v>506.48</v>
          </cell>
          <cell r="HM251">
            <v>3.474</v>
          </cell>
          <cell r="HN251">
            <v>83.59</v>
          </cell>
          <cell r="HO251">
            <v>1.07</v>
          </cell>
          <cell r="HP251">
            <v>514.35</v>
          </cell>
          <cell r="HQ251">
            <v>4.426</v>
          </cell>
          <cell r="HR251">
            <v>93.64</v>
          </cell>
          <cell r="HS251">
            <v>1.082</v>
          </cell>
          <cell r="HT251">
            <v>468.64</v>
          </cell>
          <cell r="HU251">
            <v>4.903</v>
          </cell>
          <cell r="HV251">
            <v>-10.94</v>
          </cell>
          <cell r="HW251">
            <v>0.724</v>
          </cell>
          <cell r="HX251">
            <v>-121.15</v>
          </cell>
          <cell r="HY251">
            <v>4.355</v>
          </cell>
        </row>
        <row r="251">
          <cell r="IB251">
            <v>0.37</v>
          </cell>
          <cell r="IC251">
            <v>0.004</v>
          </cell>
          <cell r="ID251">
            <v>0.17</v>
          </cell>
          <cell r="IE251">
            <v>0.004</v>
          </cell>
          <cell r="IF251">
            <v>0.33</v>
          </cell>
          <cell r="IG251">
            <v>0.007</v>
          </cell>
          <cell r="IH251">
            <v>0.3</v>
          </cell>
          <cell r="II251">
            <v>0.005</v>
          </cell>
        </row>
        <row r="251">
          <cell r="JB251">
            <v>0.42</v>
          </cell>
          <cell r="JC251">
            <v>0.005</v>
          </cell>
          <cell r="JD251">
            <v>0.24</v>
          </cell>
          <cell r="JE251">
            <v>0.005</v>
          </cell>
          <cell r="JF251">
            <v>0.45</v>
          </cell>
          <cell r="JG251">
            <v>0.006</v>
          </cell>
          <cell r="JH251">
            <v>0.27</v>
          </cell>
          <cell r="JI251">
            <v>0.005</v>
          </cell>
          <cell r="JJ251">
            <v>0.4</v>
          </cell>
          <cell r="JK251">
            <v>0.006</v>
          </cell>
          <cell r="JL251">
            <v>0.22</v>
          </cell>
          <cell r="JM251">
            <v>0.004</v>
          </cell>
          <cell r="JN251">
            <v>0.01</v>
          </cell>
          <cell r="JO251">
            <v>0.004</v>
          </cell>
          <cell r="JP251">
            <v>-0.02</v>
          </cell>
          <cell r="JQ251">
            <v>0.004</v>
          </cell>
        </row>
        <row r="251">
          <cell r="JT251">
            <v>0.01</v>
          </cell>
          <cell r="JU251">
            <v>0.002</v>
          </cell>
          <cell r="JV251">
            <v>0.1</v>
          </cell>
          <cell r="JW251">
            <v>0.003</v>
          </cell>
          <cell r="JX251">
            <v>0.07</v>
          </cell>
          <cell r="JY251">
            <v>0.002</v>
          </cell>
          <cell r="JZ251">
            <v>0.03</v>
          </cell>
          <cell r="KA251">
            <v>0.007</v>
          </cell>
        </row>
        <row r="251">
          <cell r="KT251">
            <v>0.03</v>
          </cell>
          <cell r="KU251">
            <v>0.002</v>
          </cell>
          <cell r="KV251">
            <v>0.05</v>
          </cell>
          <cell r="KW251">
            <v>0.004</v>
          </cell>
          <cell r="KX251">
            <v>0.04</v>
          </cell>
          <cell r="KY251">
            <v>0.002</v>
          </cell>
          <cell r="KZ251">
            <v>0.04</v>
          </cell>
          <cell r="LA251">
            <v>0.005</v>
          </cell>
          <cell r="LB251">
            <v>0.05</v>
          </cell>
          <cell r="LC251">
            <v>0.001</v>
          </cell>
          <cell r="LD251">
            <v>0.06</v>
          </cell>
          <cell r="LE251">
            <v>0.005</v>
          </cell>
          <cell r="LF251">
            <v>0.04</v>
          </cell>
          <cell r="LG251">
            <v>0.001</v>
          </cell>
          <cell r="LH251">
            <v>-0.05</v>
          </cell>
          <cell r="LI251">
            <v>0.003</v>
          </cell>
        </row>
        <row r="251">
          <cell r="LN251">
            <v>0.35</v>
          </cell>
          <cell r="LO251">
            <v>0.004</v>
          </cell>
          <cell r="LP251">
            <v>0.44</v>
          </cell>
          <cell r="LQ251">
            <v>0.005</v>
          </cell>
          <cell r="LR251">
            <v>0.44</v>
          </cell>
          <cell r="LS251">
            <v>0.004</v>
          </cell>
          <cell r="LT251">
            <v>0.6</v>
          </cell>
          <cell r="LU251">
            <v>0.005</v>
          </cell>
        </row>
        <row r="251">
          <cell r="MH251">
            <v>0.41</v>
          </cell>
          <cell r="MI251">
            <v>0.003</v>
          </cell>
          <cell r="MJ251">
            <v>0.58</v>
          </cell>
          <cell r="MK251">
            <v>0.004</v>
          </cell>
          <cell r="ML251">
            <v>0.42</v>
          </cell>
          <cell r="MM251">
            <v>0.003</v>
          </cell>
          <cell r="MN251">
            <v>0.56</v>
          </cell>
          <cell r="MO251">
            <v>0.005</v>
          </cell>
          <cell r="MP251">
            <v>0.42</v>
          </cell>
          <cell r="MQ251">
            <v>0.003</v>
          </cell>
          <cell r="MR251">
            <v>0.75</v>
          </cell>
          <cell r="MS251">
            <v>0.007</v>
          </cell>
          <cell r="MT251">
            <v>0.58</v>
          </cell>
          <cell r="MU251">
            <v>0.007</v>
          </cell>
          <cell r="MV251">
            <v>0.59</v>
          </cell>
          <cell r="MW251">
            <v>0.009</v>
          </cell>
          <cell r="MX251">
            <v>1.1</v>
          </cell>
          <cell r="MY251">
            <v>0.008</v>
          </cell>
        </row>
        <row r="251">
          <cell r="NR251">
            <v>0.76</v>
          </cell>
          <cell r="NS251">
            <v>0.008</v>
          </cell>
          <cell r="NT251">
            <v>0.78</v>
          </cell>
          <cell r="NU251">
            <v>0.007</v>
          </cell>
          <cell r="NV251">
            <v>0.81</v>
          </cell>
          <cell r="NW251">
            <v>0.008</v>
          </cell>
          <cell r="NX251">
            <v>0.81</v>
          </cell>
          <cell r="NY251">
            <v>0.006</v>
          </cell>
          <cell r="NZ251">
            <v>0.73</v>
          </cell>
          <cell r="OA251">
            <v>0.007</v>
          </cell>
          <cell r="OB251">
            <v>0.77</v>
          </cell>
          <cell r="OC251">
            <v>0.007</v>
          </cell>
          <cell r="OD251">
            <v>0.11</v>
          </cell>
          <cell r="OE251">
            <v>0.006</v>
          </cell>
          <cell r="OF251">
            <v>0.07</v>
          </cell>
          <cell r="OG251">
            <v>0.006</v>
          </cell>
        </row>
        <row r="251">
          <cell r="OL251">
            <v>0.02</v>
          </cell>
          <cell r="OM251">
            <v>0.001</v>
          </cell>
          <cell r="ON251">
            <v>0.03</v>
          </cell>
          <cell r="OO251">
            <v>0</v>
          </cell>
          <cell r="OP251">
            <v>0.04</v>
          </cell>
          <cell r="OQ251">
            <v>0.001</v>
          </cell>
          <cell r="OR251">
            <v>0.02</v>
          </cell>
          <cell r="OS251">
            <v>0.001</v>
          </cell>
        </row>
        <row r="251">
          <cell r="PF251">
            <v>0.02</v>
          </cell>
          <cell r="PG251">
            <v>0.001</v>
          </cell>
          <cell r="PH251">
            <v>0.03</v>
          </cell>
          <cell r="PI251">
            <v>0.001</v>
          </cell>
          <cell r="PJ251">
            <v>0.02</v>
          </cell>
          <cell r="PK251">
            <v>0.001</v>
          </cell>
          <cell r="PL251">
            <v>0.03</v>
          </cell>
          <cell r="PM251">
            <v>0.001</v>
          </cell>
          <cell r="PN251">
            <v>0.02</v>
          </cell>
          <cell r="PO251">
            <v>0.001</v>
          </cell>
          <cell r="PP251">
            <v>0.15</v>
          </cell>
          <cell r="PQ251">
            <v>0.002</v>
          </cell>
          <cell r="PR251">
            <v>0</v>
          </cell>
          <cell r="PS251">
            <v>0.002</v>
          </cell>
          <cell r="PT251">
            <v>0.11</v>
          </cell>
          <cell r="PU251">
            <v>0.002</v>
          </cell>
          <cell r="PV251">
            <v>0.07</v>
          </cell>
          <cell r="PW251">
            <v>0.002</v>
          </cell>
        </row>
        <row r="251">
          <cell r="QP251">
            <v>0.17</v>
          </cell>
          <cell r="QQ251">
            <v>0.002</v>
          </cell>
          <cell r="QR251">
            <v>0.03</v>
          </cell>
          <cell r="QS251">
            <v>0.002</v>
          </cell>
          <cell r="QT251">
            <v>0.17</v>
          </cell>
          <cell r="QU251">
            <v>0.002</v>
          </cell>
          <cell r="QV251">
            <v>0.03</v>
          </cell>
          <cell r="QW251">
            <v>0.002</v>
          </cell>
          <cell r="QX251">
            <v>0.13</v>
          </cell>
          <cell r="QY251">
            <v>0.002</v>
          </cell>
          <cell r="QZ251">
            <v>0.04</v>
          </cell>
          <cell r="RA251">
            <v>0.002</v>
          </cell>
          <cell r="RB251">
            <v>0.05</v>
          </cell>
          <cell r="RC251">
            <v>0.002</v>
          </cell>
          <cell r="RD251">
            <v>-0.05</v>
          </cell>
          <cell r="RE251">
            <v>0.002</v>
          </cell>
        </row>
        <row r="251">
          <cell r="RJ251">
            <v>0.16</v>
          </cell>
          <cell r="RK251">
            <v>0.001</v>
          </cell>
          <cell r="RL251">
            <v>0.28</v>
          </cell>
          <cell r="RM251">
            <v>0.002</v>
          </cell>
          <cell r="RN251">
            <v>0.12</v>
          </cell>
          <cell r="RO251">
            <v>0.001</v>
          </cell>
          <cell r="RP251">
            <v>0.53</v>
          </cell>
          <cell r="RQ251">
            <v>0.004</v>
          </cell>
        </row>
        <row r="251">
          <cell r="SJ251">
            <v>0.17</v>
          </cell>
          <cell r="SK251">
            <v>0.001</v>
          </cell>
          <cell r="SL251">
            <v>0.44</v>
          </cell>
          <cell r="SM251">
            <v>0.003</v>
          </cell>
          <cell r="SN251">
            <v>0.17</v>
          </cell>
          <cell r="SO251">
            <v>0.001</v>
          </cell>
          <cell r="SP251">
            <v>0.46</v>
          </cell>
          <cell r="SQ251">
            <v>0.002</v>
          </cell>
          <cell r="SR251">
            <v>0.14</v>
          </cell>
          <cell r="SS251">
            <v>0.001</v>
          </cell>
          <cell r="ST251">
            <v>0.44</v>
          </cell>
          <cell r="SU251">
            <v>0.003</v>
          </cell>
          <cell r="SV251">
            <v>0.07</v>
          </cell>
          <cell r="SW251">
            <v>0.001</v>
          </cell>
          <cell r="SX251">
            <v>0.17</v>
          </cell>
          <cell r="SY251">
            <v>0.002</v>
          </cell>
        </row>
        <row r="251">
          <cell r="TD251">
            <v>-0.13</v>
          </cell>
          <cell r="TE251">
            <v>0.002</v>
          </cell>
          <cell r="TF251">
            <v>-0.65</v>
          </cell>
          <cell r="TG251">
            <v>0.011</v>
          </cell>
          <cell r="TH251">
            <v>-0.27</v>
          </cell>
          <cell r="TI251">
            <v>0.004</v>
          </cell>
          <cell r="TJ251">
            <v>-0.36</v>
          </cell>
          <cell r="TK251">
            <v>0.007</v>
          </cell>
        </row>
        <row r="251">
          <cell r="UD251">
            <v>-0.15</v>
          </cell>
          <cell r="UE251">
            <v>0.002</v>
          </cell>
          <cell r="UF251">
            <v>-0.44</v>
          </cell>
          <cell r="UG251">
            <v>0.007</v>
          </cell>
          <cell r="UH251">
            <v>-0.13</v>
          </cell>
          <cell r="UI251">
            <v>0.002</v>
          </cell>
          <cell r="UJ251">
            <v>-0.44</v>
          </cell>
          <cell r="UK251">
            <v>0.005</v>
          </cell>
          <cell r="UL251">
            <v>-0.09</v>
          </cell>
          <cell r="UM251">
            <v>0.002</v>
          </cell>
          <cell r="UN251">
            <v>-0.34</v>
          </cell>
          <cell r="UO251">
            <v>0.005</v>
          </cell>
          <cell r="UP251">
            <v>-0.16</v>
          </cell>
          <cell r="UQ251">
            <v>0.002</v>
          </cell>
          <cell r="UR251">
            <v>-0.25</v>
          </cell>
          <cell r="US251">
            <v>0.006</v>
          </cell>
        </row>
        <row r="251">
          <cell r="UX251">
            <v>0.05</v>
          </cell>
          <cell r="UY251">
            <v>0</v>
          </cell>
          <cell r="UZ251">
            <v>0.08</v>
          </cell>
          <cell r="VA251">
            <v>0.001</v>
          </cell>
          <cell r="VB251">
            <v>0.08</v>
          </cell>
          <cell r="VC251">
            <v>0.001</v>
          </cell>
        </row>
        <row r="251">
          <cell r="VP251">
            <v>0.03</v>
          </cell>
          <cell r="VQ251">
            <v>0</v>
          </cell>
          <cell r="VR251">
            <v>0.04</v>
          </cell>
          <cell r="VS251">
            <v>0</v>
          </cell>
          <cell r="VT251">
            <v>0.02</v>
          </cell>
          <cell r="VU251">
            <v>0</v>
          </cell>
          <cell r="VV251">
            <v>0</v>
          </cell>
          <cell r="VW251">
            <v>0</v>
          </cell>
        </row>
        <row r="251">
          <cell r="WB251">
            <v>0.06</v>
          </cell>
          <cell r="WC251">
            <v>0.001</v>
          </cell>
          <cell r="WD251">
            <v>-0.13</v>
          </cell>
          <cell r="WE251">
            <v>0.001</v>
          </cell>
          <cell r="WF251">
            <v>-0.02</v>
          </cell>
          <cell r="WG251">
            <v>0.002</v>
          </cell>
          <cell r="WH251">
            <v>-0.02</v>
          </cell>
          <cell r="WI251">
            <v>0.001</v>
          </cell>
        </row>
        <row r="251">
          <cell r="XB251">
            <v>0.04</v>
          </cell>
          <cell r="XC251">
            <v>0.002</v>
          </cell>
          <cell r="XD251">
            <v>-0.07</v>
          </cell>
          <cell r="XE251">
            <v>0.001</v>
          </cell>
          <cell r="XF251">
            <v>0.05</v>
          </cell>
          <cell r="XG251">
            <v>0.002</v>
          </cell>
          <cell r="XH251">
            <v>-0.07</v>
          </cell>
          <cell r="XI251">
            <v>0.001</v>
          </cell>
          <cell r="XJ251">
            <v>0.05</v>
          </cell>
          <cell r="XK251">
            <v>0.002</v>
          </cell>
          <cell r="XL251">
            <v>-0.07</v>
          </cell>
          <cell r="XM251">
            <v>0.001</v>
          </cell>
          <cell r="XN251">
            <v>0.04</v>
          </cell>
          <cell r="XO251">
            <v>0.001</v>
          </cell>
          <cell r="XP251">
            <v>-0.02</v>
          </cell>
          <cell r="XQ251">
            <v>0.001</v>
          </cell>
        </row>
        <row r="252">
          <cell r="B252" t="str">
            <v>KMS204</v>
          </cell>
          <cell r="C252" t="str">
            <v>Korea/N China</v>
          </cell>
          <cell r="D252">
            <v>37.8495</v>
          </cell>
          <cell r="E252">
            <v>127.5771</v>
          </cell>
          <cell r="F252">
            <v>0.02</v>
          </cell>
          <cell r="G252">
            <v>0.006</v>
          </cell>
          <cell r="H252">
            <v>0.97</v>
          </cell>
          <cell r="I252">
            <v>0.025</v>
          </cell>
          <cell r="J252">
            <v>2.06</v>
          </cell>
          <cell r="K252">
            <v>0.027</v>
          </cell>
          <cell r="L252">
            <v>0.11</v>
          </cell>
          <cell r="M252">
            <v>0.009</v>
          </cell>
          <cell r="N252">
            <v>3.45</v>
          </cell>
          <cell r="O252">
            <v>0.032</v>
          </cell>
        </row>
        <row r="252">
          <cell r="X252">
            <v>0.15</v>
          </cell>
          <cell r="Y252">
            <v>0.004</v>
          </cell>
          <cell r="Z252">
            <v>0.54</v>
          </cell>
          <cell r="AA252">
            <v>0.031</v>
          </cell>
          <cell r="AB252">
            <v>0.75</v>
          </cell>
          <cell r="AC252">
            <v>0.017</v>
          </cell>
          <cell r="AD252">
            <v>-3.52</v>
          </cell>
          <cell r="AE252">
            <v>0.028</v>
          </cell>
          <cell r="AF252">
            <v>-6.82</v>
          </cell>
          <cell r="AG252">
            <v>0.084</v>
          </cell>
          <cell r="AH252">
            <v>0.1</v>
          </cell>
          <cell r="AI252">
            <v>0.006</v>
          </cell>
          <cell r="AJ252">
            <v>2.46</v>
          </cell>
          <cell r="AK252">
            <v>0.021</v>
          </cell>
          <cell r="AL252">
            <v>0.07</v>
          </cell>
          <cell r="AM252">
            <v>0.005</v>
          </cell>
          <cell r="AN252">
            <v>1.99</v>
          </cell>
          <cell r="AO252">
            <v>0.017</v>
          </cell>
          <cell r="AP252">
            <v>0.11</v>
          </cell>
          <cell r="AQ252">
            <v>0.006</v>
          </cell>
          <cell r="AR252">
            <v>2.05</v>
          </cell>
          <cell r="AS252">
            <v>0.018</v>
          </cell>
          <cell r="AT252">
            <v>-0.41</v>
          </cell>
          <cell r="AU252">
            <v>0.006</v>
          </cell>
          <cell r="AV252">
            <v>-0.46</v>
          </cell>
          <cell r="AW252">
            <v>0.023</v>
          </cell>
          <cell r="AX252">
            <v>-0.74</v>
          </cell>
          <cell r="AY252">
            <v>0.008</v>
          </cell>
          <cell r="AZ252">
            <v>-1.06</v>
          </cell>
          <cell r="BA252">
            <v>0.018</v>
          </cell>
          <cell r="BB252">
            <v>0.04</v>
          </cell>
          <cell r="BC252">
            <v>0.001</v>
          </cell>
          <cell r="BD252">
            <v>0.14</v>
          </cell>
          <cell r="BE252">
            <v>0.002</v>
          </cell>
          <cell r="BF252">
            <v>-0.08</v>
          </cell>
          <cell r="BG252">
            <v>0.002</v>
          </cell>
          <cell r="BH252">
            <v>0.43</v>
          </cell>
          <cell r="BI252">
            <v>0.004</v>
          </cell>
        </row>
        <row r="252">
          <cell r="BR252">
            <v>0.06</v>
          </cell>
          <cell r="BS252">
            <v>0.003</v>
          </cell>
          <cell r="BT252">
            <v>0.25</v>
          </cell>
          <cell r="BU252">
            <v>0.005</v>
          </cell>
          <cell r="BV252">
            <v>0.17</v>
          </cell>
          <cell r="BW252">
            <v>0.004</v>
          </cell>
          <cell r="BX252">
            <v>-0.54</v>
          </cell>
          <cell r="BY252">
            <v>0.003</v>
          </cell>
          <cell r="BZ252">
            <v>-0.14</v>
          </cell>
          <cell r="CA252">
            <v>0.007</v>
          </cell>
          <cell r="CB252">
            <v>0</v>
          </cell>
          <cell r="CC252">
            <v>0.001</v>
          </cell>
          <cell r="CD252">
            <v>0.25</v>
          </cell>
          <cell r="CE252">
            <v>0.002</v>
          </cell>
          <cell r="CF252">
            <v>0</v>
          </cell>
          <cell r="CG252">
            <v>0.001</v>
          </cell>
          <cell r="CH252">
            <v>0.22</v>
          </cell>
          <cell r="CI252">
            <v>0.002</v>
          </cell>
          <cell r="CJ252">
            <v>0.01</v>
          </cell>
          <cell r="CK252">
            <v>0.001</v>
          </cell>
          <cell r="CL252">
            <v>0.19</v>
          </cell>
          <cell r="CM252">
            <v>0.002</v>
          </cell>
          <cell r="CN252">
            <v>-0.06</v>
          </cell>
          <cell r="CO252">
            <v>0.001</v>
          </cell>
          <cell r="CP252">
            <v>0.06</v>
          </cell>
          <cell r="CQ252">
            <v>0.002</v>
          </cell>
          <cell r="CR252">
            <v>-0.05</v>
          </cell>
          <cell r="CS252">
            <v>0.001</v>
          </cell>
          <cell r="CT252">
            <v>0</v>
          </cell>
          <cell r="CU252">
            <v>0.002</v>
          </cell>
          <cell r="CV252">
            <v>-0.73</v>
          </cell>
          <cell r="CW252">
            <v>0.007</v>
          </cell>
          <cell r="CX252">
            <v>0</v>
          </cell>
          <cell r="CY252">
            <v>0.005</v>
          </cell>
          <cell r="CZ252">
            <v>-0.22</v>
          </cell>
          <cell r="DA252">
            <v>0.009</v>
          </cell>
          <cell r="DB252">
            <v>-0.32</v>
          </cell>
          <cell r="DC252">
            <v>0.008</v>
          </cell>
        </row>
        <row r="252">
          <cell r="DL252">
            <v>0.07</v>
          </cell>
          <cell r="DM252">
            <v>0.006</v>
          </cell>
          <cell r="DN252">
            <v>0.1</v>
          </cell>
          <cell r="DO252">
            <v>0.003</v>
          </cell>
          <cell r="DP252">
            <v>0</v>
          </cell>
          <cell r="DQ252">
            <v>0</v>
          </cell>
          <cell r="DR252">
            <v>-1.09</v>
          </cell>
          <cell r="DS252">
            <v>0.014</v>
          </cell>
          <cell r="DT252">
            <v>-0.18</v>
          </cell>
          <cell r="DU252">
            <v>0.005</v>
          </cell>
          <cell r="DV252">
            <v>-0.36</v>
          </cell>
          <cell r="DW252">
            <v>0.006</v>
          </cell>
          <cell r="DX252">
            <v>-0.05</v>
          </cell>
          <cell r="DY252">
            <v>0.003</v>
          </cell>
          <cell r="DZ252">
            <v>-0.37</v>
          </cell>
          <cell r="EA252">
            <v>0.006</v>
          </cell>
          <cell r="EB252">
            <v>-0.07</v>
          </cell>
          <cell r="EC252">
            <v>0.003</v>
          </cell>
          <cell r="ED252">
            <v>-0.33</v>
          </cell>
          <cell r="EE252">
            <v>0.005</v>
          </cell>
          <cell r="EF252">
            <v>-0.05</v>
          </cell>
          <cell r="EG252">
            <v>0.004</v>
          </cell>
          <cell r="EH252">
            <v>-0.54</v>
          </cell>
          <cell r="EI252">
            <v>0.006</v>
          </cell>
          <cell r="EJ252">
            <v>-0.15</v>
          </cell>
          <cell r="EK252">
            <v>0.003</v>
          </cell>
          <cell r="EL252">
            <v>-0.35</v>
          </cell>
          <cell r="EM252">
            <v>0.005</v>
          </cell>
          <cell r="EN252">
            <v>-0.01</v>
          </cell>
          <cell r="EO252">
            <v>0.001</v>
          </cell>
          <cell r="EP252">
            <v>0.06</v>
          </cell>
          <cell r="EQ252">
            <v>0.001</v>
          </cell>
          <cell r="ER252">
            <v>0.02</v>
          </cell>
          <cell r="ES252">
            <v>0</v>
          </cell>
          <cell r="ET252">
            <v>-0.05</v>
          </cell>
          <cell r="EU252">
            <v>0.001</v>
          </cell>
          <cell r="EV252">
            <v>0.06</v>
          </cell>
          <cell r="EW252">
            <v>0</v>
          </cell>
        </row>
        <row r="252">
          <cell r="FF252">
            <v>0.03</v>
          </cell>
          <cell r="FG252">
            <v>0.001</v>
          </cell>
          <cell r="FH252">
            <v>0.02</v>
          </cell>
          <cell r="FI252">
            <v>0</v>
          </cell>
          <cell r="FJ252">
            <v>0.02</v>
          </cell>
          <cell r="FK252">
            <v>0</v>
          </cell>
          <cell r="FL252">
            <v>-0.12</v>
          </cell>
          <cell r="FM252">
            <v>0.001</v>
          </cell>
          <cell r="FN252">
            <v>0.01</v>
          </cell>
          <cell r="FO252">
            <v>0.001</v>
          </cell>
          <cell r="FP252">
            <v>0.01</v>
          </cell>
          <cell r="FQ252">
            <v>0.001</v>
          </cell>
          <cell r="FR252">
            <v>0.02</v>
          </cell>
          <cell r="FS252">
            <v>0</v>
          </cell>
          <cell r="FT252">
            <v>0.01</v>
          </cell>
          <cell r="FU252">
            <v>0.001</v>
          </cell>
          <cell r="FV252">
            <v>0.02</v>
          </cell>
          <cell r="FW252">
            <v>0</v>
          </cell>
          <cell r="FX252">
            <v>0.01</v>
          </cell>
          <cell r="FY252">
            <v>0</v>
          </cell>
          <cell r="FZ252">
            <v>0.02</v>
          </cell>
          <cell r="GA252">
            <v>0</v>
          </cell>
          <cell r="GB252">
            <v>-0.01</v>
          </cell>
          <cell r="GC252">
            <v>0</v>
          </cell>
          <cell r="GD252">
            <v>0.02</v>
          </cell>
          <cell r="GE252">
            <v>0</v>
          </cell>
          <cell r="GF252">
            <v>-0.02</v>
          </cell>
          <cell r="GG252">
            <v>0</v>
          </cell>
          <cell r="GH252">
            <v>0.01</v>
          </cell>
          <cell r="GI252">
            <v>0</v>
          </cell>
          <cell r="GJ252">
            <v>76.34</v>
          </cell>
          <cell r="GK252">
            <v>0.957</v>
          </cell>
          <cell r="GL252">
            <v>565.25</v>
          </cell>
          <cell r="GM252">
            <v>4.661</v>
          </cell>
          <cell r="GN252">
            <v>22.78</v>
          </cell>
          <cell r="GO252">
            <v>1.488</v>
          </cell>
          <cell r="GP252">
            <v>676.48</v>
          </cell>
          <cell r="GQ252">
            <v>5.459</v>
          </cell>
        </row>
        <row r="252">
          <cell r="GZ252">
            <v>41.06</v>
          </cell>
          <cell r="HA252">
            <v>1.242</v>
          </cell>
          <cell r="HB252">
            <v>-95.12</v>
          </cell>
          <cell r="HC252">
            <v>5.345</v>
          </cell>
          <cell r="HD252">
            <v>0.51</v>
          </cell>
          <cell r="HE252">
            <v>0.026</v>
          </cell>
          <cell r="HF252">
            <v>-305.42</v>
          </cell>
          <cell r="HG252">
            <v>2.863</v>
          </cell>
          <cell r="HH252">
            <v>-1042.24</v>
          </cell>
          <cell r="HI252">
            <v>8.183</v>
          </cell>
          <cell r="HJ252">
            <v>40.42</v>
          </cell>
          <cell r="HK252">
            <v>1.051</v>
          </cell>
          <cell r="HL252">
            <v>604.97</v>
          </cell>
          <cell r="HM252">
            <v>4.911</v>
          </cell>
          <cell r="HN252">
            <v>32.4</v>
          </cell>
          <cell r="HO252">
            <v>0.984</v>
          </cell>
          <cell r="HP252">
            <v>586.23</v>
          </cell>
          <cell r="HQ252">
            <v>4.785</v>
          </cell>
          <cell r="HR252">
            <v>32.63</v>
          </cell>
          <cell r="HS252">
            <v>1.112</v>
          </cell>
          <cell r="HT252">
            <v>566.94</v>
          </cell>
          <cell r="HU252">
            <v>5.047</v>
          </cell>
          <cell r="HV252">
            <v>-38.39</v>
          </cell>
          <cell r="HW252">
            <v>0.835</v>
          </cell>
          <cell r="HX252">
            <v>-3.43</v>
          </cell>
          <cell r="HY252">
            <v>4.947</v>
          </cell>
          <cell r="HZ252">
            <v>-310</v>
          </cell>
          <cell r="IA252">
            <v>3.028</v>
          </cell>
          <cell r="IB252">
            <v>0.28</v>
          </cell>
          <cell r="IC252">
            <v>0.005</v>
          </cell>
          <cell r="ID252">
            <v>0.22</v>
          </cell>
          <cell r="IE252">
            <v>0.004</v>
          </cell>
          <cell r="IF252">
            <v>0.31</v>
          </cell>
          <cell r="IG252">
            <v>0.006</v>
          </cell>
          <cell r="IH252">
            <v>0.38</v>
          </cell>
          <cell r="II252">
            <v>0.007</v>
          </cell>
        </row>
        <row r="252">
          <cell r="IR252">
            <v>-0.11</v>
          </cell>
          <cell r="IS252">
            <v>0.004</v>
          </cell>
          <cell r="IT252">
            <v>0</v>
          </cell>
          <cell r="IU252">
            <v>0.001</v>
          </cell>
          <cell r="IV252">
            <v>0.14</v>
          </cell>
          <cell r="IW252">
            <v>0.007</v>
          </cell>
          <cell r="IX252">
            <v>-1.36</v>
          </cell>
          <cell r="IY252">
            <v>0.009</v>
          </cell>
          <cell r="IZ252">
            <v>-0.53</v>
          </cell>
          <cell r="JA252">
            <v>0.004</v>
          </cell>
          <cell r="JB252">
            <v>0.3</v>
          </cell>
          <cell r="JC252">
            <v>0.006</v>
          </cell>
          <cell r="JD252">
            <v>0.34</v>
          </cell>
          <cell r="JE252">
            <v>0.005</v>
          </cell>
          <cell r="JF252">
            <v>0.31</v>
          </cell>
          <cell r="JG252">
            <v>0.007</v>
          </cell>
          <cell r="JH252">
            <v>0.32</v>
          </cell>
          <cell r="JI252">
            <v>0.005</v>
          </cell>
          <cell r="JJ252">
            <v>0.22</v>
          </cell>
          <cell r="JK252">
            <v>0.006</v>
          </cell>
          <cell r="JL252">
            <v>0.28</v>
          </cell>
          <cell r="JM252">
            <v>0.005</v>
          </cell>
          <cell r="JN252">
            <v>-0.06</v>
          </cell>
          <cell r="JO252">
            <v>0.003</v>
          </cell>
          <cell r="JP252">
            <v>0.03</v>
          </cell>
          <cell r="JQ252">
            <v>0.004</v>
          </cell>
          <cell r="JR252">
            <v>-0.12</v>
          </cell>
          <cell r="JS252">
            <v>0.001</v>
          </cell>
          <cell r="JT252">
            <v>0.05</v>
          </cell>
          <cell r="JU252">
            <v>0.002</v>
          </cell>
          <cell r="JV252">
            <v>0.17</v>
          </cell>
          <cell r="JW252">
            <v>0.004</v>
          </cell>
          <cell r="JX252">
            <v>-0.02</v>
          </cell>
          <cell r="JY252">
            <v>0.002</v>
          </cell>
          <cell r="JZ252">
            <v>0.12</v>
          </cell>
          <cell r="KA252">
            <v>0.007</v>
          </cell>
        </row>
        <row r="252">
          <cell r="KJ252">
            <v>0.05</v>
          </cell>
          <cell r="KK252">
            <v>0.001</v>
          </cell>
          <cell r="KL252">
            <v>0</v>
          </cell>
          <cell r="KM252">
            <v>0.001</v>
          </cell>
          <cell r="KN252">
            <v>0</v>
          </cell>
          <cell r="KO252">
            <v>0</v>
          </cell>
          <cell r="KP252">
            <v>0.17</v>
          </cell>
          <cell r="KQ252">
            <v>0.002</v>
          </cell>
          <cell r="KR252">
            <v>0.07</v>
          </cell>
          <cell r="KS252">
            <v>0.003</v>
          </cell>
          <cell r="KT252">
            <v>0.01</v>
          </cell>
          <cell r="KU252">
            <v>0.002</v>
          </cell>
          <cell r="KV252">
            <v>0.14</v>
          </cell>
          <cell r="KW252">
            <v>0.005</v>
          </cell>
          <cell r="KX252">
            <v>0</v>
          </cell>
          <cell r="KY252">
            <v>0.002</v>
          </cell>
          <cell r="KZ252">
            <v>0.17</v>
          </cell>
          <cell r="LA252">
            <v>0.005</v>
          </cell>
          <cell r="LB252">
            <v>0</v>
          </cell>
          <cell r="LC252">
            <v>0.001</v>
          </cell>
          <cell r="LD252">
            <v>0.15</v>
          </cell>
          <cell r="LE252">
            <v>0.005</v>
          </cell>
          <cell r="LF252">
            <v>0.01</v>
          </cell>
          <cell r="LG252">
            <v>0.001</v>
          </cell>
          <cell r="LH252">
            <v>0.03</v>
          </cell>
          <cell r="LI252">
            <v>0.003</v>
          </cell>
          <cell r="LJ252">
            <v>0.01</v>
          </cell>
          <cell r="LK252">
            <v>0</v>
          </cell>
          <cell r="LL252">
            <v>0.02</v>
          </cell>
          <cell r="LM252">
            <v>0.001</v>
          </cell>
          <cell r="LN252">
            <v>0.25</v>
          </cell>
          <cell r="LO252">
            <v>0.003</v>
          </cell>
          <cell r="LP252">
            <v>0.58</v>
          </cell>
          <cell r="LQ252">
            <v>0.005</v>
          </cell>
          <cell r="LR252">
            <v>0.38</v>
          </cell>
          <cell r="LS252">
            <v>0.004</v>
          </cell>
          <cell r="LT252">
            <v>0.63</v>
          </cell>
          <cell r="LU252">
            <v>0.006</v>
          </cell>
        </row>
        <row r="252">
          <cell r="MD252">
            <v>0</v>
          </cell>
          <cell r="ME252">
            <v>0.001</v>
          </cell>
          <cell r="MF252">
            <v>0.01</v>
          </cell>
          <cell r="MG252">
            <v>0.001</v>
          </cell>
          <cell r="MH252">
            <v>0.34</v>
          </cell>
          <cell r="MI252">
            <v>0.004</v>
          </cell>
          <cell r="MJ252">
            <v>0.68</v>
          </cell>
          <cell r="MK252">
            <v>0.006</v>
          </cell>
          <cell r="ML252">
            <v>0.34</v>
          </cell>
          <cell r="MM252">
            <v>0.004</v>
          </cell>
          <cell r="MN252">
            <v>0.66</v>
          </cell>
          <cell r="MO252">
            <v>0.006</v>
          </cell>
          <cell r="MP252">
            <v>0.31</v>
          </cell>
          <cell r="MQ252">
            <v>0.003</v>
          </cell>
          <cell r="MR252">
            <v>0.59</v>
          </cell>
          <cell r="MS252">
            <v>0.007</v>
          </cell>
          <cell r="MT252">
            <v>0.66</v>
          </cell>
          <cell r="MU252">
            <v>0.007</v>
          </cell>
          <cell r="MV252">
            <v>0.29</v>
          </cell>
          <cell r="MW252">
            <v>0.01</v>
          </cell>
          <cell r="MX252">
            <v>1.02</v>
          </cell>
          <cell r="MY252">
            <v>0.008</v>
          </cell>
        </row>
        <row r="252">
          <cell r="NH252">
            <v>0.02</v>
          </cell>
          <cell r="NI252">
            <v>0.003</v>
          </cell>
          <cell r="NJ252">
            <v>0.22</v>
          </cell>
          <cell r="NK252">
            <v>0.008</v>
          </cell>
          <cell r="NL252">
            <v>0.02</v>
          </cell>
          <cell r="NM252">
            <v>0.001</v>
          </cell>
          <cell r="NN252">
            <v>-1.66</v>
          </cell>
          <cell r="NO252">
            <v>0.013</v>
          </cell>
          <cell r="NP252">
            <v>-1.15</v>
          </cell>
          <cell r="NQ252">
            <v>0.008</v>
          </cell>
          <cell r="NR252">
            <v>0.48</v>
          </cell>
          <cell r="NS252">
            <v>0.008</v>
          </cell>
          <cell r="NT252">
            <v>0.78</v>
          </cell>
          <cell r="NU252">
            <v>0.007</v>
          </cell>
          <cell r="NV252">
            <v>0.47</v>
          </cell>
          <cell r="NW252">
            <v>0.008</v>
          </cell>
          <cell r="NX252">
            <v>0.79</v>
          </cell>
          <cell r="NY252">
            <v>0.008</v>
          </cell>
          <cell r="NZ252">
            <v>0.38</v>
          </cell>
          <cell r="OA252">
            <v>0.007</v>
          </cell>
          <cell r="OB252">
            <v>0.79</v>
          </cell>
          <cell r="OC252">
            <v>0.008</v>
          </cell>
          <cell r="OD252">
            <v>-0.14</v>
          </cell>
          <cell r="OE252">
            <v>0.006</v>
          </cell>
          <cell r="OF252">
            <v>0.14</v>
          </cell>
          <cell r="OG252">
            <v>0.007</v>
          </cell>
          <cell r="OH252">
            <v>-0.2</v>
          </cell>
          <cell r="OI252">
            <v>0.002</v>
          </cell>
          <cell r="OJ252">
            <v>-0.13</v>
          </cell>
          <cell r="OK252">
            <v>0.002</v>
          </cell>
          <cell r="OL252">
            <v>0.03</v>
          </cell>
          <cell r="OM252">
            <v>0.001</v>
          </cell>
          <cell r="ON252">
            <v>0.05</v>
          </cell>
          <cell r="OO252">
            <v>0</v>
          </cell>
          <cell r="OP252">
            <v>0.07</v>
          </cell>
          <cell r="OQ252">
            <v>0.001</v>
          </cell>
          <cell r="OR252">
            <v>0.03</v>
          </cell>
          <cell r="OS252">
            <v>0.001</v>
          </cell>
        </row>
        <row r="252">
          <cell r="PF252">
            <v>0.07</v>
          </cell>
          <cell r="PG252">
            <v>0.001</v>
          </cell>
          <cell r="PH252">
            <v>0.06</v>
          </cell>
          <cell r="PI252">
            <v>0.001</v>
          </cell>
          <cell r="PJ252">
            <v>0.07</v>
          </cell>
          <cell r="PK252">
            <v>0.001</v>
          </cell>
          <cell r="PL252">
            <v>0.05</v>
          </cell>
          <cell r="PM252">
            <v>0.001</v>
          </cell>
          <cell r="PN252">
            <v>0.06</v>
          </cell>
          <cell r="PO252">
            <v>0.001</v>
          </cell>
          <cell r="PP252">
            <v>0.09</v>
          </cell>
          <cell r="PQ252">
            <v>0.002</v>
          </cell>
          <cell r="PR252">
            <v>0.02</v>
          </cell>
          <cell r="PS252">
            <v>0.002</v>
          </cell>
          <cell r="PT252">
            <v>0.04</v>
          </cell>
          <cell r="PU252">
            <v>0.003</v>
          </cell>
          <cell r="PV252">
            <v>0.05</v>
          </cell>
          <cell r="PW252">
            <v>0.002</v>
          </cell>
        </row>
        <row r="252">
          <cell r="QF252">
            <v>-0.01</v>
          </cell>
          <cell r="QG252">
            <v>0.001</v>
          </cell>
          <cell r="QH252">
            <v>0.04</v>
          </cell>
          <cell r="QI252">
            <v>0.002</v>
          </cell>
          <cell r="QJ252">
            <v>-0.04</v>
          </cell>
          <cell r="QK252">
            <v>0.002</v>
          </cell>
          <cell r="QL252">
            <v>-0.28</v>
          </cell>
          <cell r="QM252">
            <v>0.002</v>
          </cell>
          <cell r="QN252">
            <v>-0.25</v>
          </cell>
          <cell r="QO252">
            <v>0.002</v>
          </cell>
          <cell r="QP252">
            <v>0.06</v>
          </cell>
          <cell r="QQ252">
            <v>0.003</v>
          </cell>
          <cell r="QR252">
            <v>0.04</v>
          </cell>
          <cell r="QS252">
            <v>0.002</v>
          </cell>
          <cell r="QT252">
            <v>0.08</v>
          </cell>
          <cell r="QU252">
            <v>0.003</v>
          </cell>
          <cell r="QV252">
            <v>0.04</v>
          </cell>
          <cell r="QW252">
            <v>0.002</v>
          </cell>
          <cell r="QX252">
            <v>0.05</v>
          </cell>
          <cell r="QY252">
            <v>0.002</v>
          </cell>
          <cell r="QZ252">
            <v>0.06</v>
          </cell>
          <cell r="RA252">
            <v>0.002</v>
          </cell>
          <cell r="RB252">
            <v>-0.05</v>
          </cell>
          <cell r="RC252">
            <v>0.002</v>
          </cell>
          <cell r="RD252">
            <v>-0.04</v>
          </cell>
          <cell r="RE252">
            <v>0.002</v>
          </cell>
          <cell r="RF252">
            <v>-0.12</v>
          </cell>
          <cell r="RG252">
            <v>0.001</v>
          </cell>
          <cell r="RH252">
            <v>-0.04</v>
          </cell>
          <cell r="RI252">
            <v>0.001</v>
          </cell>
          <cell r="RJ252">
            <v>0.13</v>
          </cell>
          <cell r="RK252">
            <v>0.001</v>
          </cell>
          <cell r="RL252">
            <v>0.26</v>
          </cell>
          <cell r="RM252">
            <v>0.002</v>
          </cell>
          <cell r="RN252">
            <v>0.09</v>
          </cell>
          <cell r="RO252">
            <v>0.001</v>
          </cell>
          <cell r="RP252">
            <v>0.42</v>
          </cell>
          <cell r="RQ252">
            <v>0.003</v>
          </cell>
        </row>
        <row r="252">
          <cell r="RZ252">
            <v>0</v>
          </cell>
          <cell r="SA252">
            <v>0</v>
          </cell>
          <cell r="SB252">
            <v>0.13</v>
          </cell>
          <cell r="SC252">
            <v>0.003</v>
          </cell>
          <cell r="SD252">
            <v>0.03</v>
          </cell>
          <cell r="SE252">
            <v>0.001</v>
          </cell>
          <cell r="SF252">
            <v>-0.13</v>
          </cell>
          <cell r="SG252">
            <v>0.002</v>
          </cell>
          <cell r="SH252">
            <v>-0.14</v>
          </cell>
          <cell r="SI252">
            <v>0.004</v>
          </cell>
          <cell r="SJ252">
            <v>0.13</v>
          </cell>
          <cell r="SK252">
            <v>0.001</v>
          </cell>
          <cell r="SL252">
            <v>0.36</v>
          </cell>
          <cell r="SM252">
            <v>0.002</v>
          </cell>
          <cell r="SN252">
            <v>0.13</v>
          </cell>
          <cell r="SO252">
            <v>0.001</v>
          </cell>
          <cell r="SP252">
            <v>0.37</v>
          </cell>
          <cell r="SQ252">
            <v>0.002</v>
          </cell>
          <cell r="SR252">
            <v>0.11</v>
          </cell>
          <cell r="SS252">
            <v>0.001</v>
          </cell>
          <cell r="ST252">
            <v>0.34</v>
          </cell>
          <cell r="SU252">
            <v>0.002</v>
          </cell>
          <cell r="SV252">
            <v>0.04</v>
          </cell>
          <cell r="SW252">
            <v>0.001</v>
          </cell>
          <cell r="SX252">
            <v>0.13</v>
          </cell>
          <cell r="SY252">
            <v>0.001</v>
          </cell>
          <cell r="SZ252">
            <v>0</v>
          </cell>
          <cell r="TA252">
            <v>0</v>
          </cell>
          <cell r="TB252">
            <v>-0.01</v>
          </cell>
          <cell r="TC252">
            <v>0.001</v>
          </cell>
          <cell r="TD252">
            <v>-0.1</v>
          </cell>
          <cell r="TE252">
            <v>0.002</v>
          </cell>
          <cell r="TF252">
            <v>-0.54</v>
          </cell>
          <cell r="TG252">
            <v>0.006</v>
          </cell>
          <cell r="TH252">
            <v>-0.11</v>
          </cell>
          <cell r="TI252">
            <v>0.003</v>
          </cell>
          <cell r="TJ252">
            <v>-0.19</v>
          </cell>
          <cell r="TK252">
            <v>0.006</v>
          </cell>
        </row>
        <row r="252">
          <cell r="TT252">
            <v>0.09</v>
          </cell>
          <cell r="TU252">
            <v>0.002</v>
          </cell>
          <cell r="TV252">
            <v>0.18</v>
          </cell>
          <cell r="TW252">
            <v>0.004</v>
          </cell>
          <cell r="TX252">
            <v>0.07</v>
          </cell>
          <cell r="TY252">
            <v>0.001</v>
          </cell>
          <cell r="TZ252">
            <v>-0.57</v>
          </cell>
          <cell r="UA252">
            <v>0.006</v>
          </cell>
          <cell r="UB252">
            <v>0.45</v>
          </cell>
          <cell r="UC252">
            <v>0.01</v>
          </cell>
          <cell r="UD252">
            <v>-0.06</v>
          </cell>
          <cell r="UE252">
            <v>0.002</v>
          </cell>
          <cell r="UF252">
            <v>-0.24</v>
          </cell>
          <cell r="UG252">
            <v>0.005</v>
          </cell>
          <cell r="UH252">
            <v>-0.07</v>
          </cell>
          <cell r="UI252">
            <v>0.002</v>
          </cell>
          <cell r="UJ252">
            <v>-0.28</v>
          </cell>
          <cell r="UK252">
            <v>0.004</v>
          </cell>
          <cell r="UL252">
            <v>-0.06</v>
          </cell>
          <cell r="UM252">
            <v>0.002</v>
          </cell>
          <cell r="UN252">
            <v>-0.2</v>
          </cell>
          <cell r="UO252">
            <v>0.004</v>
          </cell>
          <cell r="UP252">
            <v>-0.15</v>
          </cell>
          <cell r="UQ252">
            <v>0.002</v>
          </cell>
          <cell r="UR252">
            <v>-0.2</v>
          </cell>
          <cell r="US252">
            <v>0.005</v>
          </cell>
          <cell r="UT252">
            <v>-0.11</v>
          </cell>
          <cell r="UU252">
            <v>0.002</v>
          </cell>
          <cell r="UV252">
            <v>0.19</v>
          </cell>
          <cell r="UW252">
            <v>0.002</v>
          </cell>
          <cell r="UX252">
            <v>0.02</v>
          </cell>
          <cell r="UY252">
            <v>0</v>
          </cell>
          <cell r="UZ252">
            <v>0.09</v>
          </cell>
          <cell r="VA252">
            <v>0.001</v>
          </cell>
          <cell r="VB252">
            <v>0.1</v>
          </cell>
          <cell r="VC252">
            <v>0.001</v>
          </cell>
        </row>
        <row r="252">
          <cell r="VL252">
            <v>0.01</v>
          </cell>
          <cell r="VM252">
            <v>0</v>
          </cell>
          <cell r="VN252">
            <v>-0.05</v>
          </cell>
          <cell r="VO252">
            <v>0.001</v>
          </cell>
          <cell r="VP252">
            <v>0.03</v>
          </cell>
          <cell r="VQ252">
            <v>0</v>
          </cell>
          <cell r="VR252">
            <v>0.04</v>
          </cell>
          <cell r="VS252">
            <v>0</v>
          </cell>
          <cell r="VT252">
            <v>0.02</v>
          </cell>
          <cell r="VU252">
            <v>0</v>
          </cell>
          <cell r="VV252">
            <v>0</v>
          </cell>
          <cell r="VW252">
            <v>0</v>
          </cell>
          <cell r="VX252">
            <v>0.01</v>
          </cell>
          <cell r="VY252">
            <v>0</v>
          </cell>
          <cell r="VZ252">
            <v>-0.01</v>
          </cell>
          <cell r="WA252">
            <v>0</v>
          </cell>
          <cell r="WB252">
            <v>0.11</v>
          </cell>
          <cell r="WC252">
            <v>0.001</v>
          </cell>
          <cell r="WD252">
            <v>-0.11</v>
          </cell>
          <cell r="WE252">
            <v>0.002</v>
          </cell>
          <cell r="WF252">
            <v>-0.07</v>
          </cell>
          <cell r="WG252">
            <v>0.002</v>
          </cell>
          <cell r="WH252">
            <v>0.01</v>
          </cell>
          <cell r="WI252">
            <v>0.001</v>
          </cell>
        </row>
        <row r="252">
          <cell r="WR252">
            <v>0.06</v>
          </cell>
          <cell r="WS252">
            <v>0.001</v>
          </cell>
          <cell r="WT252">
            <v>0.01</v>
          </cell>
          <cell r="WU252">
            <v>0.001</v>
          </cell>
          <cell r="WV252">
            <v>0.03</v>
          </cell>
          <cell r="WW252">
            <v>0.001</v>
          </cell>
          <cell r="WX252">
            <v>0.03</v>
          </cell>
          <cell r="WY252">
            <v>0.002</v>
          </cell>
          <cell r="WZ252">
            <v>0.13</v>
          </cell>
          <cell r="XA252">
            <v>0.001</v>
          </cell>
          <cell r="XB252">
            <v>0.04</v>
          </cell>
          <cell r="XC252">
            <v>0.001</v>
          </cell>
          <cell r="XD252">
            <v>-0.04</v>
          </cell>
          <cell r="XE252">
            <v>0.001</v>
          </cell>
          <cell r="XF252">
            <v>0.04</v>
          </cell>
          <cell r="XG252">
            <v>0.001</v>
          </cell>
          <cell r="XH252">
            <v>-0.04</v>
          </cell>
          <cell r="XI252">
            <v>0.001</v>
          </cell>
          <cell r="XJ252">
            <v>0.04</v>
          </cell>
          <cell r="XK252">
            <v>0.001</v>
          </cell>
          <cell r="XL252">
            <v>-0.03</v>
          </cell>
          <cell r="XM252">
            <v>0.001</v>
          </cell>
          <cell r="XN252">
            <v>0.03</v>
          </cell>
          <cell r="XO252">
            <v>0.001</v>
          </cell>
          <cell r="XP252">
            <v>0</v>
          </cell>
          <cell r="XQ252">
            <v>0.001</v>
          </cell>
          <cell r="XR252">
            <v>0.02</v>
          </cell>
          <cell r="XS252">
            <v>0.001</v>
          </cell>
          <cell r="XT252">
            <v>0.02</v>
          </cell>
          <cell r="XU252">
            <v>0</v>
          </cell>
        </row>
        <row r="253">
          <cell r="B253" t="str">
            <v>KMS205</v>
          </cell>
          <cell r="C253" t="str">
            <v>Korea/N China</v>
          </cell>
          <cell r="D253">
            <v>36.8921</v>
          </cell>
          <cell r="E253">
            <v>127.9502</v>
          </cell>
          <cell r="F253">
            <v>-0.07</v>
          </cell>
          <cell r="G253">
            <v>0.006</v>
          </cell>
          <cell r="H253">
            <v>1.47</v>
          </cell>
          <cell r="I253">
            <v>0.026</v>
          </cell>
          <cell r="J253">
            <v>2.65</v>
          </cell>
          <cell r="K253">
            <v>0.03</v>
          </cell>
          <cell r="L253">
            <v>-0.09</v>
          </cell>
          <cell r="M253">
            <v>0.008</v>
          </cell>
          <cell r="N253">
            <v>2.56</v>
          </cell>
          <cell r="O253">
            <v>0.031</v>
          </cell>
        </row>
        <row r="253">
          <cell r="AD253">
            <v>-2.57</v>
          </cell>
          <cell r="AE253">
            <v>0.02</v>
          </cell>
          <cell r="AF253">
            <v>-3.87</v>
          </cell>
          <cell r="AG253">
            <v>0.059</v>
          </cell>
          <cell r="AH253">
            <v>-0.05</v>
          </cell>
          <cell r="AI253">
            <v>0.005</v>
          </cell>
          <cell r="AJ253">
            <v>2.39</v>
          </cell>
          <cell r="AK253">
            <v>0.021</v>
          </cell>
          <cell r="AL253">
            <v>0.02</v>
          </cell>
          <cell r="AM253">
            <v>0.006</v>
          </cell>
          <cell r="AN253">
            <v>2.32</v>
          </cell>
          <cell r="AO253">
            <v>0.022</v>
          </cell>
          <cell r="AP253">
            <v>0.08</v>
          </cell>
          <cell r="AQ253">
            <v>0.006</v>
          </cell>
          <cell r="AR253">
            <v>2.53</v>
          </cell>
          <cell r="AS253">
            <v>0.021</v>
          </cell>
          <cell r="AT253">
            <v>-0.26</v>
          </cell>
          <cell r="AU253">
            <v>0.006</v>
          </cell>
          <cell r="AV253">
            <v>0.89</v>
          </cell>
          <cell r="AW253">
            <v>0.023</v>
          </cell>
          <cell r="AX253">
            <v>-0.41</v>
          </cell>
          <cell r="AY253">
            <v>0.006</v>
          </cell>
          <cell r="AZ253">
            <v>-0.28</v>
          </cell>
          <cell r="BA253">
            <v>0.012</v>
          </cell>
          <cell r="BB253">
            <v>0.02</v>
          </cell>
          <cell r="BC253">
            <v>0.001</v>
          </cell>
          <cell r="BD253">
            <v>0.23</v>
          </cell>
          <cell r="BE253">
            <v>0.003</v>
          </cell>
          <cell r="BF253">
            <v>-0.14</v>
          </cell>
          <cell r="BG253">
            <v>0.002</v>
          </cell>
          <cell r="BH253">
            <v>0.27</v>
          </cell>
          <cell r="BI253">
            <v>0.004</v>
          </cell>
        </row>
        <row r="253">
          <cell r="BX253">
            <v>-0.46</v>
          </cell>
          <cell r="BY253">
            <v>0.003</v>
          </cell>
          <cell r="BZ253">
            <v>0.07</v>
          </cell>
          <cell r="CA253">
            <v>0.006</v>
          </cell>
          <cell r="CB253">
            <v>-0.03</v>
          </cell>
          <cell r="CC253">
            <v>0.001</v>
          </cell>
          <cell r="CD253">
            <v>0.25</v>
          </cell>
          <cell r="CE253">
            <v>0.002</v>
          </cell>
          <cell r="CF253">
            <v>-0.02</v>
          </cell>
          <cell r="CG253">
            <v>0.001</v>
          </cell>
          <cell r="CH253">
            <v>0.24</v>
          </cell>
          <cell r="CI253">
            <v>0.002</v>
          </cell>
          <cell r="CJ253">
            <v>0</v>
          </cell>
          <cell r="CK253">
            <v>0.001</v>
          </cell>
          <cell r="CL253">
            <v>0.27</v>
          </cell>
          <cell r="CM253">
            <v>0.002</v>
          </cell>
          <cell r="CN253">
            <v>-0.05</v>
          </cell>
          <cell r="CO253">
            <v>0.001</v>
          </cell>
          <cell r="CP253">
            <v>0.21</v>
          </cell>
          <cell r="CQ253">
            <v>0.002</v>
          </cell>
          <cell r="CR253">
            <v>-0.04</v>
          </cell>
          <cell r="CS253">
            <v>0.001</v>
          </cell>
          <cell r="CT253">
            <v>0.11</v>
          </cell>
          <cell r="CU253">
            <v>0.002</v>
          </cell>
          <cell r="CV253">
            <v>-0.57</v>
          </cell>
          <cell r="CW253">
            <v>0.007</v>
          </cell>
          <cell r="CX253">
            <v>0.17</v>
          </cell>
          <cell r="CY253">
            <v>0.005</v>
          </cell>
          <cell r="CZ253">
            <v>-0.16</v>
          </cell>
          <cell r="DA253">
            <v>0.009</v>
          </cell>
          <cell r="DB253">
            <v>-0.28</v>
          </cell>
          <cell r="DC253">
            <v>0.01</v>
          </cell>
        </row>
        <row r="253">
          <cell r="DR253">
            <v>-0.97</v>
          </cell>
          <cell r="DS253">
            <v>0.011</v>
          </cell>
          <cell r="DT253">
            <v>-0.02</v>
          </cell>
          <cell r="DU253">
            <v>0.008</v>
          </cell>
          <cell r="DV253">
            <v>-0.28</v>
          </cell>
          <cell r="DW253">
            <v>0.006</v>
          </cell>
          <cell r="DX253">
            <v>0.01</v>
          </cell>
          <cell r="DY253">
            <v>0.003</v>
          </cell>
          <cell r="DZ253">
            <v>-0.27</v>
          </cell>
          <cell r="EA253">
            <v>0.006</v>
          </cell>
          <cell r="EB253">
            <v>0.03</v>
          </cell>
          <cell r="EC253">
            <v>0.004</v>
          </cell>
          <cell r="ED253">
            <v>-0.19</v>
          </cell>
          <cell r="EE253">
            <v>0.006</v>
          </cell>
          <cell r="EF253">
            <v>0.1</v>
          </cell>
          <cell r="EG253">
            <v>0.005</v>
          </cell>
          <cell r="EH253">
            <v>-0.29</v>
          </cell>
          <cell r="EI253">
            <v>0.005</v>
          </cell>
          <cell r="EJ253">
            <v>0.01</v>
          </cell>
          <cell r="EK253">
            <v>0.004</v>
          </cell>
          <cell r="EL253">
            <v>-0.26</v>
          </cell>
          <cell r="EM253">
            <v>0.005</v>
          </cell>
          <cell r="EN253">
            <v>0.04</v>
          </cell>
          <cell r="EO253">
            <v>0.001</v>
          </cell>
          <cell r="EP253">
            <v>0.04</v>
          </cell>
          <cell r="EQ253">
            <v>0.001</v>
          </cell>
          <cell r="ER253">
            <v>0.02</v>
          </cell>
          <cell r="ES253">
            <v>0</v>
          </cell>
          <cell r="ET253">
            <v>-0.08</v>
          </cell>
          <cell r="EU253">
            <v>0.001</v>
          </cell>
          <cell r="EV253">
            <v>0.05</v>
          </cell>
          <cell r="EW253">
            <v>0</v>
          </cell>
        </row>
        <row r="253">
          <cell r="FL253">
            <v>-0.13</v>
          </cell>
          <cell r="FM253">
            <v>0.001</v>
          </cell>
          <cell r="FN253">
            <v>0.02</v>
          </cell>
          <cell r="FO253">
            <v>0.001</v>
          </cell>
          <cell r="FP253">
            <v>0</v>
          </cell>
          <cell r="FQ253">
            <v>0</v>
          </cell>
          <cell r="FR253">
            <v>0.02</v>
          </cell>
          <cell r="FS253">
            <v>0</v>
          </cell>
          <cell r="FT253">
            <v>0</v>
          </cell>
          <cell r="FU253">
            <v>0.001</v>
          </cell>
          <cell r="FV253">
            <v>0.03</v>
          </cell>
          <cell r="FW253">
            <v>0</v>
          </cell>
          <cell r="FX253">
            <v>0</v>
          </cell>
          <cell r="FY253">
            <v>0.001</v>
          </cell>
          <cell r="FZ253">
            <v>0.02</v>
          </cell>
          <cell r="GA253">
            <v>0</v>
          </cell>
          <cell r="GB253">
            <v>-0.02</v>
          </cell>
          <cell r="GC253">
            <v>0</v>
          </cell>
          <cell r="GD253">
            <v>0.02</v>
          </cell>
          <cell r="GE253">
            <v>0</v>
          </cell>
          <cell r="GF253">
            <v>-0.02</v>
          </cell>
          <cell r="GG253">
            <v>0</v>
          </cell>
          <cell r="GH253">
            <v>0.01</v>
          </cell>
          <cell r="GI253">
            <v>0</v>
          </cell>
          <cell r="GJ253">
            <v>47.02</v>
          </cell>
          <cell r="GK253">
            <v>0.797</v>
          </cell>
          <cell r="GL253">
            <v>362.93</v>
          </cell>
          <cell r="GM253">
            <v>4.297</v>
          </cell>
          <cell r="GN253">
            <v>46.06</v>
          </cell>
          <cell r="GO253">
            <v>1.421</v>
          </cell>
          <cell r="GP253">
            <v>640.89</v>
          </cell>
          <cell r="GQ253">
            <v>5.506</v>
          </cell>
        </row>
        <row r="253">
          <cell r="HF253">
            <v>-290.81</v>
          </cell>
          <cell r="HG253">
            <v>2.246</v>
          </cell>
          <cell r="HH253">
            <v>-1016.64</v>
          </cell>
          <cell r="HI253">
            <v>6.248</v>
          </cell>
          <cell r="HJ253">
            <v>32.64</v>
          </cell>
          <cell r="HK253">
            <v>1.134</v>
          </cell>
          <cell r="HL253">
            <v>517.18</v>
          </cell>
          <cell r="HM253">
            <v>4.381</v>
          </cell>
          <cell r="HN253">
            <v>48.78</v>
          </cell>
          <cell r="HO253">
            <v>1.144</v>
          </cell>
          <cell r="HP253">
            <v>530.48</v>
          </cell>
          <cell r="HQ253">
            <v>4.518</v>
          </cell>
          <cell r="HR253">
            <v>64.06</v>
          </cell>
          <cell r="HS253">
            <v>1.063</v>
          </cell>
          <cell r="HT253">
            <v>514.19</v>
          </cell>
          <cell r="HU253">
            <v>4.388</v>
          </cell>
          <cell r="HV253">
            <v>-7.29</v>
          </cell>
          <cell r="HW253">
            <v>0.756</v>
          </cell>
          <cell r="HX253">
            <v>13.69</v>
          </cell>
          <cell r="HY253">
            <v>3.938</v>
          </cell>
          <cell r="HZ253">
            <v>-350.55</v>
          </cell>
          <cell r="IA253">
            <v>2.429</v>
          </cell>
          <cell r="IB253">
            <v>0.34</v>
          </cell>
          <cell r="IC253">
            <v>0.004</v>
          </cell>
          <cell r="ID253">
            <v>0.17</v>
          </cell>
          <cell r="IE253">
            <v>0.003</v>
          </cell>
          <cell r="IF253">
            <v>0.14</v>
          </cell>
          <cell r="IG253">
            <v>0.008</v>
          </cell>
          <cell r="IH253">
            <v>0.27</v>
          </cell>
          <cell r="II253">
            <v>0.005</v>
          </cell>
        </row>
        <row r="253">
          <cell r="IX253">
            <v>-1.61</v>
          </cell>
          <cell r="IY253">
            <v>0.008</v>
          </cell>
          <cell r="IZ253">
            <v>-0.49</v>
          </cell>
          <cell r="JA253">
            <v>0.005</v>
          </cell>
          <cell r="JB253">
            <v>0.36</v>
          </cell>
          <cell r="JC253">
            <v>0.007</v>
          </cell>
          <cell r="JD253">
            <v>0.27</v>
          </cell>
          <cell r="JE253">
            <v>0.004</v>
          </cell>
          <cell r="JF253">
            <v>0.38</v>
          </cell>
          <cell r="JG253">
            <v>0.005</v>
          </cell>
          <cell r="JH253">
            <v>0.3</v>
          </cell>
          <cell r="JI253">
            <v>0.004</v>
          </cell>
          <cell r="JJ253">
            <v>0.38</v>
          </cell>
          <cell r="JK253">
            <v>0.006</v>
          </cell>
          <cell r="JL253">
            <v>0.28</v>
          </cell>
          <cell r="JM253">
            <v>0.004</v>
          </cell>
          <cell r="JN253">
            <v>-0.08</v>
          </cell>
          <cell r="JO253">
            <v>0.004</v>
          </cell>
          <cell r="JP253">
            <v>0</v>
          </cell>
          <cell r="JQ253">
            <v>0.003</v>
          </cell>
          <cell r="JR253">
            <v>-0.1</v>
          </cell>
          <cell r="JS253">
            <v>0.001</v>
          </cell>
          <cell r="JT253">
            <v>-0.04</v>
          </cell>
          <cell r="JU253">
            <v>0.002</v>
          </cell>
          <cell r="JV253">
            <v>0.1</v>
          </cell>
          <cell r="JW253">
            <v>0.003</v>
          </cell>
          <cell r="JX253">
            <v>0.03</v>
          </cell>
          <cell r="JY253">
            <v>0.002</v>
          </cell>
          <cell r="JZ253">
            <v>0.1</v>
          </cell>
          <cell r="KA253">
            <v>0.007</v>
          </cell>
        </row>
        <row r="253">
          <cell r="KP253">
            <v>0.18</v>
          </cell>
          <cell r="KQ253">
            <v>0.002</v>
          </cell>
          <cell r="KR253">
            <v>0.04</v>
          </cell>
          <cell r="KS253">
            <v>0.003</v>
          </cell>
          <cell r="KT253">
            <v>-0.04</v>
          </cell>
          <cell r="KU253">
            <v>0.002</v>
          </cell>
          <cell r="KV253">
            <v>0.09</v>
          </cell>
          <cell r="KW253">
            <v>0.005</v>
          </cell>
          <cell r="KX253">
            <v>-0.02</v>
          </cell>
          <cell r="KY253">
            <v>0.002</v>
          </cell>
          <cell r="KZ253">
            <v>0.09</v>
          </cell>
          <cell r="LA253">
            <v>0.004</v>
          </cell>
          <cell r="LB253">
            <v>0</v>
          </cell>
          <cell r="LC253">
            <v>0.001</v>
          </cell>
          <cell r="LD253">
            <v>0.07</v>
          </cell>
          <cell r="LE253">
            <v>0.004</v>
          </cell>
          <cell r="LF253">
            <v>0.04</v>
          </cell>
          <cell r="LG253">
            <v>0.001</v>
          </cell>
          <cell r="LH253">
            <v>0.04</v>
          </cell>
          <cell r="LI253">
            <v>0.003</v>
          </cell>
          <cell r="LJ253">
            <v>0.01</v>
          </cell>
          <cell r="LK253">
            <v>0</v>
          </cell>
          <cell r="LL253">
            <v>-0.01</v>
          </cell>
          <cell r="LM253">
            <v>0.001</v>
          </cell>
          <cell r="LN253">
            <v>0.2</v>
          </cell>
          <cell r="LO253">
            <v>0.003</v>
          </cell>
          <cell r="LP253">
            <v>0.35</v>
          </cell>
          <cell r="LQ253">
            <v>0.005</v>
          </cell>
          <cell r="LR253">
            <v>0.22</v>
          </cell>
          <cell r="LS253">
            <v>0.004</v>
          </cell>
          <cell r="LT253">
            <v>0.41</v>
          </cell>
          <cell r="LU253">
            <v>0.005</v>
          </cell>
        </row>
        <row r="253">
          <cell r="MH253">
            <v>0.23</v>
          </cell>
          <cell r="MI253">
            <v>0.004</v>
          </cell>
          <cell r="MJ253">
            <v>0.44</v>
          </cell>
          <cell r="MK253">
            <v>0.004</v>
          </cell>
          <cell r="ML253">
            <v>0.26</v>
          </cell>
          <cell r="MM253">
            <v>0.004</v>
          </cell>
          <cell r="MN253">
            <v>0.48</v>
          </cell>
          <cell r="MO253">
            <v>0.004</v>
          </cell>
          <cell r="MP253">
            <v>0.25</v>
          </cell>
          <cell r="MQ253">
            <v>0.003</v>
          </cell>
          <cell r="MR253">
            <v>0.41</v>
          </cell>
          <cell r="MS253">
            <v>0.007</v>
          </cell>
          <cell r="MT253">
            <v>0.31</v>
          </cell>
          <cell r="MU253">
            <v>0.008</v>
          </cell>
          <cell r="MV253">
            <v>0.03</v>
          </cell>
          <cell r="MW253">
            <v>0.01</v>
          </cell>
          <cell r="MX253">
            <v>0.65</v>
          </cell>
          <cell r="MY253">
            <v>0.007</v>
          </cell>
        </row>
        <row r="253">
          <cell r="NN253">
            <v>-1.55</v>
          </cell>
          <cell r="NO253">
            <v>0.013</v>
          </cell>
          <cell r="NP253">
            <v>-1.22</v>
          </cell>
          <cell r="NQ253">
            <v>0.008</v>
          </cell>
          <cell r="NR253">
            <v>0.22</v>
          </cell>
          <cell r="NS253">
            <v>0.007</v>
          </cell>
          <cell r="NT253">
            <v>0.44</v>
          </cell>
          <cell r="NU253">
            <v>0.007</v>
          </cell>
          <cell r="NV253">
            <v>0.29</v>
          </cell>
          <cell r="NW253">
            <v>0.008</v>
          </cell>
          <cell r="NX253">
            <v>0.48</v>
          </cell>
          <cell r="NY253">
            <v>0.006</v>
          </cell>
          <cell r="NZ253">
            <v>0.34</v>
          </cell>
          <cell r="OA253">
            <v>0.007</v>
          </cell>
          <cell r="OB253">
            <v>0.52</v>
          </cell>
          <cell r="OC253">
            <v>0.006</v>
          </cell>
          <cell r="OD253">
            <v>-0.03</v>
          </cell>
          <cell r="OE253">
            <v>0.006</v>
          </cell>
          <cell r="OF253">
            <v>0.08</v>
          </cell>
          <cell r="OG253">
            <v>0.007</v>
          </cell>
          <cell r="OH253">
            <v>-0.14</v>
          </cell>
          <cell r="OI253">
            <v>0.002</v>
          </cell>
          <cell r="OJ253">
            <v>-0.18</v>
          </cell>
          <cell r="OK253">
            <v>0.002</v>
          </cell>
          <cell r="OL253">
            <v>0.06</v>
          </cell>
          <cell r="OM253">
            <v>0.001</v>
          </cell>
          <cell r="ON253">
            <v>0.06</v>
          </cell>
          <cell r="OO253">
            <v>0</v>
          </cell>
          <cell r="OP253">
            <v>0.05</v>
          </cell>
          <cell r="OQ253">
            <v>0.001</v>
          </cell>
          <cell r="OR253">
            <v>0.03</v>
          </cell>
          <cell r="OS253">
            <v>0.001</v>
          </cell>
        </row>
        <row r="253">
          <cell r="PF253">
            <v>0.07</v>
          </cell>
          <cell r="PG253">
            <v>0.001</v>
          </cell>
          <cell r="PH253">
            <v>0.05</v>
          </cell>
          <cell r="PI253">
            <v>0.001</v>
          </cell>
          <cell r="PJ253">
            <v>0.08</v>
          </cell>
          <cell r="PK253">
            <v>0.001</v>
          </cell>
          <cell r="PL253">
            <v>0.05</v>
          </cell>
          <cell r="PM253">
            <v>0.001</v>
          </cell>
          <cell r="PN253">
            <v>0.06</v>
          </cell>
          <cell r="PO253">
            <v>0.001</v>
          </cell>
          <cell r="PP253">
            <v>0.04</v>
          </cell>
          <cell r="PQ253">
            <v>0.002</v>
          </cell>
          <cell r="PR253">
            <v>-0.07</v>
          </cell>
          <cell r="PS253">
            <v>0.002</v>
          </cell>
          <cell r="PT253">
            <v>-0.08</v>
          </cell>
          <cell r="PU253">
            <v>0.003</v>
          </cell>
          <cell r="PV253">
            <v>-0.05</v>
          </cell>
          <cell r="PW253">
            <v>0.003</v>
          </cell>
        </row>
        <row r="253">
          <cell r="QL253">
            <v>-0.27</v>
          </cell>
          <cell r="QM253">
            <v>0.002</v>
          </cell>
          <cell r="QN253">
            <v>-0.26</v>
          </cell>
          <cell r="QO253">
            <v>0.001</v>
          </cell>
          <cell r="QP253">
            <v>-0.01</v>
          </cell>
          <cell r="QQ253">
            <v>0.002</v>
          </cell>
          <cell r="QR253">
            <v>-0.07</v>
          </cell>
          <cell r="QS253">
            <v>0.002</v>
          </cell>
          <cell r="QT253">
            <v>-0.01</v>
          </cell>
          <cell r="QU253">
            <v>0.002</v>
          </cell>
          <cell r="QV253">
            <v>-0.07</v>
          </cell>
          <cell r="QW253">
            <v>0.002</v>
          </cell>
          <cell r="QX253">
            <v>0.01</v>
          </cell>
          <cell r="QY253">
            <v>0.002</v>
          </cell>
          <cell r="QZ253">
            <v>-0.03</v>
          </cell>
          <cell r="RA253">
            <v>0.002</v>
          </cell>
          <cell r="RB253">
            <v>-0.05</v>
          </cell>
          <cell r="RC253">
            <v>0.002</v>
          </cell>
          <cell r="RD253">
            <v>-0.08</v>
          </cell>
          <cell r="RE253">
            <v>0.002</v>
          </cell>
          <cell r="RF253">
            <v>-0.1</v>
          </cell>
          <cell r="RG253">
            <v>0.001</v>
          </cell>
          <cell r="RH253">
            <v>-0.06</v>
          </cell>
          <cell r="RI253">
            <v>0.001</v>
          </cell>
          <cell r="RJ253">
            <v>0.14</v>
          </cell>
          <cell r="RK253">
            <v>0.001</v>
          </cell>
          <cell r="RL253">
            <v>0.21</v>
          </cell>
          <cell r="RM253">
            <v>0.002</v>
          </cell>
          <cell r="RN253">
            <v>0.03</v>
          </cell>
          <cell r="RO253">
            <v>0.001</v>
          </cell>
          <cell r="RP253">
            <v>0.28</v>
          </cell>
          <cell r="RQ253">
            <v>0.003</v>
          </cell>
        </row>
        <row r="253">
          <cell r="SF253">
            <v>-0.08</v>
          </cell>
          <cell r="SG253">
            <v>0.002</v>
          </cell>
          <cell r="SH253">
            <v>-0.19</v>
          </cell>
          <cell r="SI253">
            <v>0.003</v>
          </cell>
          <cell r="SJ253">
            <v>0.11</v>
          </cell>
          <cell r="SK253">
            <v>0.001</v>
          </cell>
          <cell r="SL253">
            <v>0.25</v>
          </cell>
          <cell r="SM253">
            <v>0.002</v>
          </cell>
          <cell r="SN253">
            <v>0.11</v>
          </cell>
          <cell r="SO253">
            <v>0.001</v>
          </cell>
          <cell r="SP253">
            <v>0.26</v>
          </cell>
          <cell r="SQ253">
            <v>0.002</v>
          </cell>
          <cell r="SR253">
            <v>0.1</v>
          </cell>
          <cell r="SS253">
            <v>0.001</v>
          </cell>
          <cell r="ST253">
            <v>0.26</v>
          </cell>
          <cell r="SU253">
            <v>0.002</v>
          </cell>
          <cell r="SV253">
            <v>0.05</v>
          </cell>
          <cell r="SW253">
            <v>0.001</v>
          </cell>
          <cell r="SX253">
            <v>0.1</v>
          </cell>
          <cell r="SY253">
            <v>0.001</v>
          </cell>
          <cell r="SZ253">
            <v>0</v>
          </cell>
          <cell r="TA253">
            <v>0</v>
          </cell>
          <cell r="TB253">
            <v>-0.02</v>
          </cell>
          <cell r="TC253">
            <v>0.001</v>
          </cell>
          <cell r="TD253">
            <v>-0.07</v>
          </cell>
          <cell r="TE253">
            <v>0.002</v>
          </cell>
          <cell r="TF253">
            <v>-0.13</v>
          </cell>
          <cell r="TG253">
            <v>0.007</v>
          </cell>
          <cell r="TH253">
            <v>-0.1</v>
          </cell>
          <cell r="TI253">
            <v>0.004</v>
          </cell>
          <cell r="TJ253">
            <v>-0.02</v>
          </cell>
          <cell r="TK253">
            <v>0.006</v>
          </cell>
        </row>
        <row r="253">
          <cell r="TZ253">
            <v>-0.3</v>
          </cell>
          <cell r="UA253">
            <v>0.005</v>
          </cell>
          <cell r="UB253">
            <v>1.12</v>
          </cell>
          <cell r="UC253">
            <v>0.012</v>
          </cell>
          <cell r="UD253">
            <v>-0.04</v>
          </cell>
          <cell r="UE253">
            <v>0.002</v>
          </cell>
          <cell r="UF253">
            <v>0.04</v>
          </cell>
          <cell r="UG253">
            <v>0.005</v>
          </cell>
          <cell r="UH253">
            <v>-0.02</v>
          </cell>
          <cell r="UI253">
            <v>0.002</v>
          </cell>
          <cell r="UJ253">
            <v>0.07</v>
          </cell>
          <cell r="UK253">
            <v>0.005</v>
          </cell>
          <cell r="UL253">
            <v>0.01</v>
          </cell>
          <cell r="UM253">
            <v>0.002</v>
          </cell>
          <cell r="UN253">
            <v>0.13</v>
          </cell>
          <cell r="UO253">
            <v>0.005</v>
          </cell>
          <cell r="UP253">
            <v>-0.03</v>
          </cell>
          <cell r="UQ253">
            <v>0.002</v>
          </cell>
          <cell r="UR253">
            <v>0.27</v>
          </cell>
          <cell r="US253">
            <v>0.005</v>
          </cell>
          <cell r="UT253">
            <v>-0.01</v>
          </cell>
          <cell r="UU253">
            <v>0.002</v>
          </cell>
          <cell r="UV253">
            <v>0.35</v>
          </cell>
          <cell r="UW253">
            <v>0.003</v>
          </cell>
          <cell r="UX253">
            <v>0.03</v>
          </cell>
          <cell r="UY253">
            <v>0</v>
          </cell>
          <cell r="UZ253">
            <v>0.07</v>
          </cell>
          <cell r="VA253">
            <v>0.001</v>
          </cell>
          <cell r="VB253">
            <v>0.11</v>
          </cell>
          <cell r="VC253">
            <v>0.001</v>
          </cell>
        </row>
        <row r="253">
          <cell r="VL253">
            <v>0.02</v>
          </cell>
          <cell r="VM253">
            <v>0</v>
          </cell>
          <cell r="VN253">
            <v>-0.04</v>
          </cell>
          <cell r="VO253">
            <v>0.001</v>
          </cell>
          <cell r="VP253">
            <v>0.03</v>
          </cell>
          <cell r="VQ253">
            <v>0</v>
          </cell>
          <cell r="VR253">
            <v>0.05</v>
          </cell>
          <cell r="VS253">
            <v>0</v>
          </cell>
          <cell r="VT253">
            <v>0.02</v>
          </cell>
          <cell r="VU253">
            <v>0</v>
          </cell>
          <cell r="VV253">
            <v>0</v>
          </cell>
          <cell r="VW253">
            <v>0</v>
          </cell>
          <cell r="VX253">
            <v>0.02</v>
          </cell>
          <cell r="VY253">
            <v>0</v>
          </cell>
          <cell r="VZ253">
            <v>-0.01</v>
          </cell>
          <cell r="WA253">
            <v>0</v>
          </cell>
          <cell r="WB253">
            <v>0.08</v>
          </cell>
          <cell r="WC253">
            <v>0.001</v>
          </cell>
          <cell r="WD253">
            <v>-0.07</v>
          </cell>
          <cell r="WE253">
            <v>0.001</v>
          </cell>
          <cell r="WF253">
            <v>-0.05</v>
          </cell>
          <cell r="WG253">
            <v>0.002</v>
          </cell>
          <cell r="WH253">
            <v>0.03</v>
          </cell>
          <cell r="WI253">
            <v>0.001</v>
          </cell>
        </row>
        <row r="253">
          <cell r="WX253">
            <v>0.05</v>
          </cell>
          <cell r="WY253">
            <v>0.002</v>
          </cell>
          <cell r="WZ253">
            <v>0.16</v>
          </cell>
          <cell r="XA253">
            <v>0.001</v>
          </cell>
          <cell r="XB253">
            <v>0.03</v>
          </cell>
          <cell r="XC253">
            <v>0.001</v>
          </cell>
          <cell r="XD253">
            <v>-0.01</v>
          </cell>
          <cell r="XE253">
            <v>0.001</v>
          </cell>
          <cell r="XF253">
            <v>0.04</v>
          </cell>
          <cell r="XG253">
            <v>0.002</v>
          </cell>
          <cell r="XH253">
            <v>0</v>
          </cell>
          <cell r="XI253">
            <v>0.001</v>
          </cell>
          <cell r="XJ253">
            <v>0.04</v>
          </cell>
          <cell r="XK253">
            <v>0.001</v>
          </cell>
          <cell r="XL253">
            <v>0</v>
          </cell>
          <cell r="XM253">
            <v>0.001</v>
          </cell>
          <cell r="XN253">
            <v>0.05</v>
          </cell>
          <cell r="XO253">
            <v>0.001</v>
          </cell>
          <cell r="XP253">
            <v>0.05</v>
          </cell>
          <cell r="XQ253">
            <v>0.001</v>
          </cell>
          <cell r="XR253">
            <v>0.03</v>
          </cell>
          <cell r="XS253">
            <v>0.001</v>
          </cell>
          <cell r="XT253">
            <v>0.03</v>
          </cell>
          <cell r="XU253">
            <v>0</v>
          </cell>
        </row>
        <row r="254">
          <cell r="B254" t="str">
            <v>KMS206</v>
          </cell>
          <cell r="C254" t="str">
            <v>Korea/N China</v>
          </cell>
          <cell r="D254">
            <v>37.0816</v>
          </cell>
          <cell r="E254">
            <v>127.9561</v>
          </cell>
          <cell r="F254">
            <v>0.04</v>
          </cell>
          <cell r="G254">
            <v>0.007</v>
          </cell>
          <cell r="H254">
            <v>3.31</v>
          </cell>
          <cell r="I254">
            <v>0.057</v>
          </cell>
          <cell r="J254">
            <v>6.32</v>
          </cell>
          <cell r="K254">
            <v>0.154</v>
          </cell>
          <cell r="L254">
            <v>-0.18</v>
          </cell>
          <cell r="M254">
            <v>0.018</v>
          </cell>
          <cell r="N254">
            <v>3</v>
          </cell>
          <cell r="O254">
            <v>0.033</v>
          </cell>
        </row>
        <row r="254">
          <cell r="X254">
            <v>-0.05</v>
          </cell>
          <cell r="Y254">
            <v>0.008</v>
          </cell>
          <cell r="Z254">
            <v>0.14</v>
          </cell>
          <cell r="AA254">
            <v>0.043</v>
          </cell>
          <cell r="AB254">
            <v>0.59</v>
          </cell>
          <cell r="AC254">
            <v>0.017</v>
          </cell>
          <cell r="AD254">
            <v>-2.48</v>
          </cell>
          <cell r="AE254">
            <v>0.021</v>
          </cell>
          <cell r="AF254">
            <v>-4.64</v>
          </cell>
          <cell r="AG254">
            <v>0.064</v>
          </cell>
          <cell r="AH254">
            <v>-0.03</v>
          </cell>
          <cell r="AI254">
            <v>0.01</v>
          </cell>
          <cell r="AJ254">
            <v>3.22</v>
          </cell>
          <cell r="AK254">
            <v>0.025</v>
          </cell>
          <cell r="AL254">
            <v>-0.02</v>
          </cell>
          <cell r="AM254">
            <v>0.011</v>
          </cell>
          <cell r="AN254">
            <v>3.06</v>
          </cell>
          <cell r="AO254">
            <v>0.024</v>
          </cell>
          <cell r="AP254">
            <v>-0.08</v>
          </cell>
          <cell r="AQ254">
            <v>0.011</v>
          </cell>
          <cell r="AR254">
            <v>2.77</v>
          </cell>
          <cell r="AS254">
            <v>0.015</v>
          </cell>
          <cell r="AT254">
            <v>-0.36</v>
          </cell>
          <cell r="AU254">
            <v>0.01</v>
          </cell>
          <cell r="AV254">
            <v>0.63</v>
          </cell>
          <cell r="AW254">
            <v>0.018</v>
          </cell>
          <cell r="AX254">
            <v>-0.51</v>
          </cell>
          <cell r="AY254">
            <v>0.004</v>
          </cell>
          <cell r="AZ254">
            <v>-0.72</v>
          </cell>
          <cell r="BA254">
            <v>0.009</v>
          </cell>
          <cell r="BB254">
            <v>0.09</v>
          </cell>
          <cell r="BC254">
            <v>0.001</v>
          </cell>
          <cell r="BD254">
            <v>0.38</v>
          </cell>
          <cell r="BE254">
            <v>0.008</v>
          </cell>
          <cell r="BF254">
            <v>-0.19</v>
          </cell>
          <cell r="BG254">
            <v>0.006</v>
          </cell>
          <cell r="BH254">
            <v>0.32</v>
          </cell>
          <cell r="BI254">
            <v>0.004</v>
          </cell>
        </row>
        <row r="254">
          <cell r="BR254">
            <v>0.04</v>
          </cell>
          <cell r="BS254">
            <v>0.002</v>
          </cell>
          <cell r="BT254">
            <v>-0.48</v>
          </cell>
          <cell r="BU254">
            <v>0.025</v>
          </cell>
          <cell r="BV254">
            <v>0.25</v>
          </cell>
          <cell r="BW254">
            <v>0.004</v>
          </cell>
          <cell r="BX254">
            <v>-0.53</v>
          </cell>
          <cell r="BY254">
            <v>0.003</v>
          </cell>
          <cell r="BZ254">
            <v>0.06</v>
          </cell>
          <cell r="CA254">
            <v>0.005</v>
          </cell>
          <cell r="CB254">
            <v>-0.01</v>
          </cell>
          <cell r="CC254">
            <v>0.002</v>
          </cell>
          <cell r="CD254">
            <v>0.32</v>
          </cell>
          <cell r="CE254">
            <v>0.002</v>
          </cell>
          <cell r="CF254">
            <v>-0.02</v>
          </cell>
          <cell r="CG254">
            <v>0.002</v>
          </cell>
          <cell r="CH254">
            <v>0.31</v>
          </cell>
          <cell r="CI254">
            <v>0.002</v>
          </cell>
          <cell r="CJ254">
            <v>-0.03</v>
          </cell>
          <cell r="CK254">
            <v>0.003</v>
          </cell>
          <cell r="CL254">
            <v>0.16</v>
          </cell>
          <cell r="CM254">
            <v>0.005</v>
          </cell>
          <cell r="CN254">
            <v>-0.08</v>
          </cell>
          <cell r="CO254">
            <v>0.002</v>
          </cell>
          <cell r="CP254">
            <v>0.05</v>
          </cell>
          <cell r="CQ254">
            <v>0.005</v>
          </cell>
          <cell r="CR254">
            <v>-0.06</v>
          </cell>
          <cell r="CS254">
            <v>0</v>
          </cell>
          <cell r="CT254">
            <v>-0.12</v>
          </cell>
          <cell r="CU254">
            <v>0.009</v>
          </cell>
          <cell r="CV254">
            <v>-0.62</v>
          </cell>
          <cell r="CW254">
            <v>0.011</v>
          </cell>
          <cell r="CX254">
            <v>0.48</v>
          </cell>
          <cell r="CY254">
            <v>0.015</v>
          </cell>
          <cell r="CZ254">
            <v>-0.01</v>
          </cell>
          <cell r="DA254">
            <v>0.008</v>
          </cell>
          <cell r="DB254">
            <v>0.01</v>
          </cell>
          <cell r="DC254">
            <v>0.006</v>
          </cell>
        </row>
        <row r="254">
          <cell r="DL254">
            <v>-0.31</v>
          </cell>
          <cell r="DM254">
            <v>0.024</v>
          </cell>
          <cell r="DN254">
            <v>-0.1</v>
          </cell>
          <cell r="DO254">
            <v>0.007</v>
          </cell>
          <cell r="DP254">
            <v>0</v>
          </cell>
          <cell r="DQ254">
            <v>0.001</v>
          </cell>
          <cell r="DR254">
            <v>-1.04</v>
          </cell>
          <cell r="DS254">
            <v>0.015</v>
          </cell>
          <cell r="DT254">
            <v>-0.01</v>
          </cell>
          <cell r="DU254">
            <v>0.004</v>
          </cell>
          <cell r="DV254">
            <v>-0.23</v>
          </cell>
          <cell r="DW254">
            <v>0.009</v>
          </cell>
          <cell r="DX254">
            <v>0.16</v>
          </cell>
          <cell r="DY254">
            <v>0.003</v>
          </cell>
          <cell r="DZ254">
            <v>-0.24</v>
          </cell>
          <cell r="EA254">
            <v>0.007</v>
          </cell>
          <cell r="EB254">
            <v>0.22</v>
          </cell>
          <cell r="EC254">
            <v>0.004</v>
          </cell>
          <cell r="ED254">
            <v>-0.35</v>
          </cell>
          <cell r="EE254">
            <v>0.011</v>
          </cell>
          <cell r="EF254">
            <v>0.18</v>
          </cell>
          <cell r="EG254">
            <v>0.002</v>
          </cell>
          <cell r="EH254">
            <v>-0.48</v>
          </cell>
          <cell r="EI254">
            <v>0.01</v>
          </cell>
          <cell r="EJ254">
            <v>0.06</v>
          </cell>
          <cell r="EK254">
            <v>0.002</v>
          </cell>
          <cell r="EL254">
            <v>-0.41</v>
          </cell>
          <cell r="EM254">
            <v>0.012</v>
          </cell>
          <cell r="EN254">
            <v>-0.02</v>
          </cell>
          <cell r="EO254">
            <v>0.002</v>
          </cell>
          <cell r="EP254">
            <v>0.08</v>
          </cell>
          <cell r="EQ254">
            <v>0.001</v>
          </cell>
          <cell r="ER254">
            <v>0.03</v>
          </cell>
          <cell r="ES254">
            <v>0</v>
          </cell>
          <cell r="ET254">
            <v>-0.13</v>
          </cell>
          <cell r="EU254">
            <v>0.003</v>
          </cell>
          <cell r="EV254">
            <v>0.04</v>
          </cell>
          <cell r="EW254">
            <v>0.001</v>
          </cell>
        </row>
        <row r="254">
          <cell r="FF254">
            <v>0.03</v>
          </cell>
          <cell r="FG254">
            <v>0.001</v>
          </cell>
          <cell r="FH254">
            <v>-0.01</v>
          </cell>
          <cell r="FI254">
            <v>0.002</v>
          </cell>
          <cell r="FJ254">
            <v>0.02</v>
          </cell>
          <cell r="FK254">
            <v>0</v>
          </cell>
          <cell r="FL254">
            <v>-0.13</v>
          </cell>
          <cell r="FM254">
            <v>0.001</v>
          </cell>
          <cell r="FN254">
            <v>0.01</v>
          </cell>
          <cell r="FO254">
            <v>0.001</v>
          </cell>
          <cell r="FP254">
            <v>-0.01</v>
          </cell>
          <cell r="FQ254">
            <v>0.001</v>
          </cell>
          <cell r="FR254">
            <v>0.02</v>
          </cell>
          <cell r="FS254">
            <v>0</v>
          </cell>
          <cell r="FT254">
            <v>-0.01</v>
          </cell>
          <cell r="FU254">
            <v>0.001</v>
          </cell>
          <cell r="FV254">
            <v>0.02</v>
          </cell>
          <cell r="FW254">
            <v>0</v>
          </cell>
          <cell r="FX254">
            <v>0</v>
          </cell>
          <cell r="FY254">
            <v>0.001</v>
          </cell>
          <cell r="FZ254">
            <v>0.02</v>
          </cell>
          <cell r="GA254">
            <v>0.001</v>
          </cell>
          <cell r="GB254">
            <v>-0.02</v>
          </cell>
          <cell r="GC254">
            <v>0.001</v>
          </cell>
          <cell r="GD254">
            <v>0.01</v>
          </cell>
          <cell r="GE254">
            <v>0</v>
          </cell>
          <cell r="GF254">
            <v>-0.01</v>
          </cell>
          <cell r="GG254">
            <v>0</v>
          </cell>
          <cell r="GH254">
            <v>0</v>
          </cell>
          <cell r="GI254">
            <v>0.001</v>
          </cell>
          <cell r="GJ254">
            <v>97.77</v>
          </cell>
          <cell r="GK254">
            <v>0.789</v>
          </cell>
          <cell r="GL254">
            <v>1128.45</v>
          </cell>
          <cell r="GM254">
            <v>22.38</v>
          </cell>
          <cell r="GN254">
            <v>122.12</v>
          </cell>
          <cell r="GO254">
            <v>1.736</v>
          </cell>
          <cell r="GP254">
            <v>1131.63</v>
          </cell>
          <cell r="GQ254">
            <v>11.025</v>
          </cell>
        </row>
        <row r="254">
          <cell r="GZ254">
            <v>7.99</v>
          </cell>
          <cell r="HA254">
            <v>1.563</v>
          </cell>
          <cell r="HB254">
            <v>165.32</v>
          </cell>
          <cell r="HC254">
            <v>9.341</v>
          </cell>
          <cell r="HD254">
            <v>1.87</v>
          </cell>
          <cell r="HE254">
            <v>0.056</v>
          </cell>
          <cell r="HF254">
            <v>-220.01</v>
          </cell>
          <cell r="HG254">
            <v>2.196</v>
          </cell>
          <cell r="HH254">
            <v>-844.73</v>
          </cell>
          <cell r="HI254">
            <v>5.775</v>
          </cell>
          <cell r="HJ254">
            <v>105.28</v>
          </cell>
          <cell r="HK254">
            <v>0.876</v>
          </cell>
          <cell r="HL254">
            <v>1117.26</v>
          </cell>
          <cell r="HM254">
            <v>12.499</v>
          </cell>
          <cell r="HN254">
            <v>103.73</v>
          </cell>
          <cell r="HO254">
            <v>0.976</v>
          </cell>
          <cell r="HP254">
            <v>1115.93</v>
          </cell>
          <cell r="HQ254">
            <v>15.703</v>
          </cell>
          <cell r="HR254">
            <v>88.36</v>
          </cell>
          <cell r="HS254">
            <v>0.838</v>
          </cell>
          <cell r="HT254">
            <v>1012.19</v>
          </cell>
          <cell r="HU254">
            <v>14.962</v>
          </cell>
          <cell r="HV254">
            <v>19.38</v>
          </cell>
          <cell r="HW254">
            <v>0.745</v>
          </cell>
          <cell r="HX254">
            <v>470.54</v>
          </cell>
          <cell r="HY254">
            <v>10.677</v>
          </cell>
          <cell r="HZ254">
            <v>-28.92</v>
          </cell>
          <cell r="IA254">
            <v>8.736</v>
          </cell>
          <cell r="IB254">
            <v>0.56</v>
          </cell>
          <cell r="IC254">
            <v>0.004</v>
          </cell>
          <cell r="ID254">
            <v>0.39</v>
          </cell>
          <cell r="IE254">
            <v>0.003</v>
          </cell>
          <cell r="IF254">
            <v>0.47</v>
          </cell>
          <cell r="IG254">
            <v>0.006</v>
          </cell>
          <cell r="IH254">
            <v>0.54</v>
          </cell>
          <cell r="II254">
            <v>0.004</v>
          </cell>
        </row>
        <row r="254">
          <cell r="IR254">
            <v>-0.05</v>
          </cell>
          <cell r="IS254">
            <v>0.003</v>
          </cell>
          <cell r="IT254">
            <v>0.05</v>
          </cell>
          <cell r="IU254">
            <v>0.001</v>
          </cell>
          <cell r="IV254">
            <v>-0.1</v>
          </cell>
          <cell r="IW254">
            <v>0.019</v>
          </cell>
          <cell r="IX254">
            <v>-1.5</v>
          </cell>
          <cell r="IY254">
            <v>0.007</v>
          </cell>
          <cell r="IZ254">
            <v>-0.59</v>
          </cell>
          <cell r="JA254">
            <v>0.004</v>
          </cell>
          <cell r="JB254">
            <v>0.6</v>
          </cell>
          <cell r="JC254">
            <v>0.005</v>
          </cell>
          <cell r="JD254">
            <v>0.52</v>
          </cell>
          <cell r="JE254">
            <v>0.002</v>
          </cell>
          <cell r="JF254">
            <v>0.55</v>
          </cell>
          <cell r="JG254">
            <v>0.004</v>
          </cell>
          <cell r="JH254">
            <v>0.52</v>
          </cell>
          <cell r="JI254">
            <v>0.003</v>
          </cell>
          <cell r="JJ254">
            <v>0.49</v>
          </cell>
          <cell r="JK254">
            <v>0.004</v>
          </cell>
          <cell r="JL254">
            <v>0.5</v>
          </cell>
          <cell r="JM254">
            <v>0.003</v>
          </cell>
          <cell r="JN254">
            <v>0.1</v>
          </cell>
          <cell r="JO254">
            <v>0.004</v>
          </cell>
          <cell r="JP254">
            <v>0.22</v>
          </cell>
          <cell r="JQ254">
            <v>0.004</v>
          </cell>
          <cell r="JR254">
            <v>-0.02</v>
          </cell>
          <cell r="JS254">
            <v>0.003</v>
          </cell>
          <cell r="JT254">
            <v>-0.09</v>
          </cell>
          <cell r="JU254">
            <v>0.002</v>
          </cell>
          <cell r="JV254">
            <v>0.22</v>
          </cell>
          <cell r="JW254">
            <v>0.009</v>
          </cell>
          <cell r="JX254">
            <v>0.08</v>
          </cell>
          <cell r="JY254">
            <v>0.002</v>
          </cell>
          <cell r="JZ254">
            <v>0.16</v>
          </cell>
          <cell r="KA254">
            <v>0.007</v>
          </cell>
        </row>
        <row r="254">
          <cell r="KJ254">
            <v>0.03</v>
          </cell>
          <cell r="KK254">
            <v>0.001</v>
          </cell>
          <cell r="KL254">
            <v>-0.02</v>
          </cell>
          <cell r="KM254">
            <v>0.001</v>
          </cell>
          <cell r="KN254">
            <v>0</v>
          </cell>
          <cell r="KO254">
            <v>0</v>
          </cell>
          <cell r="KP254">
            <v>0.21</v>
          </cell>
          <cell r="KQ254">
            <v>0.002</v>
          </cell>
          <cell r="KR254">
            <v>0.11</v>
          </cell>
          <cell r="KS254">
            <v>0.003</v>
          </cell>
          <cell r="KT254">
            <v>-0.04</v>
          </cell>
          <cell r="KU254">
            <v>0.002</v>
          </cell>
          <cell r="KV254">
            <v>0.19</v>
          </cell>
          <cell r="KW254">
            <v>0.009</v>
          </cell>
          <cell r="KX254">
            <v>-0.03</v>
          </cell>
          <cell r="KY254">
            <v>0.001</v>
          </cell>
          <cell r="KZ254">
            <v>0.19</v>
          </cell>
          <cell r="LA254">
            <v>0.008</v>
          </cell>
          <cell r="LB254">
            <v>-0.03</v>
          </cell>
          <cell r="LC254">
            <v>0.001</v>
          </cell>
          <cell r="LD254">
            <v>0.12</v>
          </cell>
          <cell r="LE254">
            <v>0.006</v>
          </cell>
          <cell r="LF254">
            <v>0.01</v>
          </cell>
          <cell r="LG254">
            <v>0.001</v>
          </cell>
          <cell r="LH254">
            <v>0.03</v>
          </cell>
          <cell r="LI254">
            <v>0.004</v>
          </cell>
          <cell r="LJ254">
            <v>0.01</v>
          </cell>
          <cell r="LK254">
            <v>0</v>
          </cell>
          <cell r="LL254">
            <v>0</v>
          </cell>
          <cell r="LM254">
            <v>0.001</v>
          </cell>
          <cell r="LN254">
            <v>0.27</v>
          </cell>
          <cell r="LO254">
            <v>0.003</v>
          </cell>
          <cell r="LP254">
            <v>0.61</v>
          </cell>
          <cell r="LQ254">
            <v>0.004</v>
          </cell>
          <cell r="LR254">
            <v>0.4</v>
          </cell>
          <cell r="LS254">
            <v>0.003</v>
          </cell>
          <cell r="LT254">
            <v>0.89</v>
          </cell>
          <cell r="LU254">
            <v>0.008</v>
          </cell>
        </row>
        <row r="254">
          <cell r="MD254">
            <v>0</v>
          </cell>
          <cell r="ME254">
            <v>0.001</v>
          </cell>
          <cell r="MF254">
            <v>0.01</v>
          </cell>
          <cell r="MG254">
            <v>0.001</v>
          </cell>
          <cell r="MH254">
            <v>0.34</v>
          </cell>
          <cell r="MI254">
            <v>0.003</v>
          </cell>
          <cell r="MJ254">
            <v>0.85</v>
          </cell>
          <cell r="MK254">
            <v>0.005</v>
          </cell>
          <cell r="ML254">
            <v>0.33</v>
          </cell>
          <cell r="MM254">
            <v>0.003</v>
          </cell>
          <cell r="MN254">
            <v>0.87</v>
          </cell>
          <cell r="MO254">
            <v>0.004</v>
          </cell>
          <cell r="MP254">
            <v>0.29</v>
          </cell>
          <cell r="MQ254">
            <v>0.004</v>
          </cell>
          <cell r="MR254">
            <v>0.99</v>
          </cell>
          <cell r="MS254">
            <v>0.011</v>
          </cell>
          <cell r="MT254">
            <v>1.04</v>
          </cell>
          <cell r="MU254">
            <v>0.019</v>
          </cell>
          <cell r="MV254">
            <v>0.74</v>
          </cell>
          <cell r="MW254">
            <v>0.012</v>
          </cell>
          <cell r="MX254">
            <v>1.43</v>
          </cell>
          <cell r="MY254">
            <v>0.015</v>
          </cell>
        </row>
        <row r="254">
          <cell r="NH254">
            <v>0.14</v>
          </cell>
          <cell r="NI254">
            <v>0.004</v>
          </cell>
          <cell r="NJ254">
            <v>-0.48</v>
          </cell>
          <cell r="NK254">
            <v>0.017</v>
          </cell>
          <cell r="NL254">
            <v>-0.14</v>
          </cell>
          <cell r="NM254">
            <v>0.005</v>
          </cell>
          <cell r="NN254">
            <v>-1.17</v>
          </cell>
          <cell r="NO254">
            <v>0.012</v>
          </cell>
          <cell r="NP254">
            <v>-1</v>
          </cell>
          <cell r="NQ254">
            <v>0.007</v>
          </cell>
          <cell r="NR254">
            <v>0.94</v>
          </cell>
          <cell r="NS254">
            <v>0.009</v>
          </cell>
          <cell r="NT254">
            <v>1.21</v>
          </cell>
          <cell r="NU254">
            <v>0.013</v>
          </cell>
          <cell r="NV254">
            <v>0.93</v>
          </cell>
          <cell r="NW254">
            <v>0.008</v>
          </cell>
          <cell r="NX254">
            <v>1.26</v>
          </cell>
          <cell r="NY254">
            <v>0.014</v>
          </cell>
          <cell r="NZ254">
            <v>0.85</v>
          </cell>
          <cell r="OA254">
            <v>0.009</v>
          </cell>
          <cell r="OB254">
            <v>0.98</v>
          </cell>
          <cell r="OC254">
            <v>0.007</v>
          </cell>
          <cell r="OD254">
            <v>0.4</v>
          </cell>
          <cell r="OE254">
            <v>0.012</v>
          </cell>
          <cell r="OF254">
            <v>0.41</v>
          </cell>
          <cell r="OG254">
            <v>0.007</v>
          </cell>
          <cell r="OH254">
            <v>0.04</v>
          </cell>
          <cell r="OI254">
            <v>0.005</v>
          </cell>
          <cell r="OJ254">
            <v>-0.16</v>
          </cell>
          <cell r="OK254">
            <v>0.001</v>
          </cell>
        </row>
        <row r="254">
          <cell r="ON254">
            <v>0</v>
          </cell>
          <cell r="OO254">
            <v>0.002</v>
          </cell>
          <cell r="OP254">
            <v>0.03</v>
          </cell>
          <cell r="OQ254">
            <v>0.001</v>
          </cell>
          <cell r="OR254">
            <v>0.02</v>
          </cell>
          <cell r="OS254">
            <v>0.001</v>
          </cell>
        </row>
        <row r="254">
          <cell r="PD254">
            <v>0.02</v>
          </cell>
          <cell r="PE254">
            <v>0.001</v>
          </cell>
          <cell r="PF254">
            <v>-0.01</v>
          </cell>
          <cell r="PG254">
            <v>0.002</v>
          </cell>
          <cell r="PH254">
            <v>0.02</v>
          </cell>
          <cell r="PI254">
            <v>0.001</v>
          </cell>
          <cell r="PJ254">
            <v>-0.01</v>
          </cell>
          <cell r="PK254">
            <v>0.002</v>
          </cell>
          <cell r="PL254">
            <v>0.02</v>
          </cell>
          <cell r="PM254">
            <v>0.001</v>
          </cell>
          <cell r="PN254">
            <v>-0.01</v>
          </cell>
          <cell r="PO254">
            <v>0.001</v>
          </cell>
          <cell r="PP254">
            <v>0.38</v>
          </cell>
          <cell r="PQ254">
            <v>0.009</v>
          </cell>
          <cell r="PR254">
            <v>0.2</v>
          </cell>
          <cell r="PS254">
            <v>0.007</v>
          </cell>
          <cell r="PT254">
            <v>0.18</v>
          </cell>
          <cell r="PU254">
            <v>0.004</v>
          </cell>
          <cell r="PV254">
            <v>0.1</v>
          </cell>
          <cell r="PW254">
            <v>0.003</v>
          </cell>
        </row>
        <row r="254">
          <cell r="QF254">
            <v>0.03</v>
          </cell>
          <cell r="QG254">
            <v>0.001</v>
          </cell>
          <cell r="QH254">
            <v>-0.08</v>
          </cell>
          <cell r="QI254">
            <v>0.003</v>
          </cell>
          <cell r="QJ254">
            <v>-0.24</v>
          </cell>
          <cell r="QK254">
            <v>0.006</v>
          </cell>
          <cell r="QL254">
            <v>-0.21</v>
          </cell>
          <cell r="QM254">
            <v>0.002</v>
          </cell>
          <cell r="QN254">
            <v>-0.21</v>
          </cell>
          <cell r="QO254">
            <v>0.001</v>
          </cell>
          <cell r="QP254">
            <v>0.33</v>
          </cell>
          <cell r="QQ254">
            <v>0.006</v>
          </cell>
          <cell r="QR254">
            <v>0.16</v>
          </cell>
          <cell r="QS254">
            <v>0.005</v>
          </cell>
          <cell r="QT254">
            <v>0.31</v>
          </cell>
          <cell r="QU254">
            <v>0.008</v>
          </cell>
          <cell r="QV254">
            <v>0.17</v>
          </cell>
          <cell r="QW254">
            <v>0.004</v>
          </cell>
          <cell r="QX254">
            <v>0.29</v>
          </cell>
          <cell r="QY254">
            <v>0.005</v>
          </cell>
          <cell r="QZ254">
            <v>0.12</v>
          </cell>
          <cell r="RA254">
            <v>0.003</v>
          </cell>
          <cell r="RB254">
            <v>0.21</v>
          </cell>
          <cell r="RC254">
            <v>0.006</v>
          </cell>
          <cell r="RD254">
            <v>0.06</v>
          </cell>
          <cell r="RE254">
            <v>0.003</v>
          </cell>
          <cell r="RF254">
            <v>0.03</v>
          </cell>
          <cell r="RG254">
            <v>0.004</v>
          </cell>
          <cell r="RH254">
            <v>-0.06</v>
          </cell>
          <cell r="RI254">
            <v>0.001</v>
          </cell>
          <cell r="RJ254">
            <v>0.11</v>
          </cell>
          <cell r="RK254">
            <v>0.002</v>
          </cell>
          <cell r="RL254">
            <v>0.16</v>
          </cell>
          <cell r="RM254">
            <v>0.002</v>
          </cell>
          <cell r="RN254">
            <v>0.02</v>
          </cell>
          <cell r="RO254">
            <v>0.001</v>
          </cell>
          <cell r="RP254">
            <v>0.54</v>
          </cell>
          <cell r="RQ254">
            <v>0.005</v>
          </cell>
        </row>
        <row r="254">
          <cell r="RZ254">
            <v>0.01</v>
          </cell>
          <cell r="SA254">
            <v>0</v>
          </cell>
          <cell r="SB254">
            <v>-0.3</v>
          </cell>
          <cell r="SC254">
            <v>0.019</v>
          </cell>
          <cell r="SD254">
            <v>-0.03</v>
          </cell>
          <cell r="SE254">
            <v>0.002</v>
          </cell>
          <cell r="SF254">
            <v>-0.09</v>
          </cell>
          <cell r="SG254">
            <v>0.002</v>
          </cell>
          <cell r="SH254">
            <v>-0.14</v>
          </cell>
          <cell r="SI254">
            <v>0.003</v>
          </cell>
          <cell r="SJ254">
            <v>0.08</v>
          </cell>
          <cell r="SK254">
            <v>0.003</v>
          </cell>
          <cell r="SL254">
            <v>0.36</v>
          </cell>
          <cell r="SM254">
            <v>0.002</v>
          </cell>
          <cell r="SN254">
            <v>0.08</v>
          </cell>
          <cell r="SO254">
            <v>0.002</v>
          </cell>
          <cell r="SP254">
            <v>0.38</v>
          </cell>
          <cell r="SQ254">
            <v>0.002</v>
          </cell>
          <cell r="SR254">
            <v>0.07</v>
          </cell>
          <cell r="SS254">
            <v>0.001</v>
          </cell>
          <cell r="ST254">
            <v>0.28</v>
          </cell>
          <cell r="SU254">
            <v>0.004</v>
          </cell>
          <cell r="SV254">
            <v>0.03</v>
          </cell>
          <cell r="SW254">
            <v>0.001</v>
          </cell>
          <cell r="SX254">
            <v>0.09</v>
          </cell>
          <cell r="SY254">
            <v>0.002</v>
          </cell>
          <cell r="SZ254">
            <v>0</v>
          </cell>
          <cell r="TA254">
            <v>0</v>
          </cell>
          <cell r="TB254">
            <v>-0.13</v>
          </cell>
          <cell r="TC254">
            <v>0.006</v>
          </cell>
          <cell r="TD254">
            <v>-0.13</v>
          </cell>
          <cell r="TE254">
            <v>0.006</v>
          </cell>
          <cell r="TF254">
            <v>0.02</v>
          </cell>
          <cell r="TG254">
            <v>0.013</v>
          </cell>
          <cell r="TH254">
            <v>-0.15</v>
          </cell>
          <cell r="TI254">
            <v>0.005</v>
          </cell>
          <cell r="TJ254">
            <v>-0.22</v>
          </cell>
          <cell r="TK254">
            <v>0.009</v>
          </cell>
        </row>
        <row r="254">
          <cell r="TT254">
            <v>-0.01</v>
          </cell>
          <cell r="TU254">
            <v>0.004</v>
          </cell>
          <cell r="TV254">
            <v>0.14</v>
          </cell>
          <cell r="TW254">
            <v>0.004</v>
          </cell>
          <cell r="TX254">
            <v>0.1</v>
          </cell>
          <cell r="TY254">
            <v>0.001</v>
          </cell>
          <cell r="TZ254">
            <v>-0.36</v>
          </cell>
          <cell r="UA254">
            <v>0.005</v>
          </cell>
          <cell r="UB254">
            <v>0.89</v>
          </cell>
          <cell r="UC254">
            <v>0.01</v>
          </cell>
          <cell r="UD254">
            <v>-0.08</v>
          </cell>
          <cell r="UE254">
            <v>0.006</v>
          </cell>
          <cell r="UF254">
            <v>-0.01</v>
          </cell>
          <cell r="UG254">
            <v>0.004</v>
          </cell>
          <cell r="UH254">
            <v>-0.1</v>
          </cell>
          <cell r="UI254">
            <v>0.005</v>
          </cell>
          <cell r="UJ254">
            <v>-0.01</v>
          </cell>
          <cell r="UK254">
            <v>0.004</v>
          </cell>
          <cell r="UL254">
            <v>-0.13</v>
          </cell>
          <cell r="UM254">
            <v>0.007</v>
          </cell>
          <cell r="UN254">
            <v>0.03</v>
          </cell>
          <cell r="UO254">
            <v>0.003</v>
          </cell>
          <cell r="UP254">
            <v>-0.19</v>
          </cell>
          <cell r="UQ254">
            <v>0.006</v>
          </cell>
          <cell r="UR254">
            <v>0.05</v>
          </cell>
          <cell r="US254">
            <v>0.003</v>
          </cell>
          <cell r="UT254">
            <v>-0.16</v>
          </cell>
          <cell r="UU254">
            <v>0.003</v>
          </cell>
          <cell r="UV254">
            <v>0.18</v>
          </cell>
          <cell r="UW254">
            <v>0.003</v>
          </cell>
          <cell r="UX254">
            <v>0.1</v>
          </cell>
          <cell r="UY254">
            <v>0.002</v>
          </cell>
          <cell r="UZ254">
            <v>0.06</v>
          </cell>
          <cell r="VA254">
            <v>0.001</v>
          </cell>
          <cell r="VB254">
            <v>0.16</v>
          </cell>
          <cell r="VC254">
            <v>0.002</v>
          </cell>
        </row>
        <row r="254">
          <cell r="VL254">
            <v>0.02</v>
          </cell>
          <cell r="VM254">
            <v>0</v>
          </cell>
          <cell r="VN254">
            <v>-0.03</v>
          </cell>
          <cell r="VO254">
            <v>0.001</v>
          </cell>
          <cell r="VP254">
            <v>0.06</v>
          </cell>
          <cell r="VQ254">
            <v>0.001</v>
          </cell>
          <cell r="VR254">
            <v>0.08</v>
          </cell>
          <cell r="VS254">
            <v>0.002</v>
          </cell>
          <cell r="VT254">
            <v>0.03</v>
          </cell>
          <cell r="VU254">
            <v>0.001</v>
          </cell>
          <cell r="VV254">
            <v>0</v>
          </cell>
          <cell r="VW254">
            <v>0</v>
          </cell>
          <cell r="VX254">
            <v>0.02</v>
          </cell>
          <cell r="VY254">
            <v>0</v>
          </cell>
          <cell r="VZ254">
            <v>-0.01</v>
          </cell>
          <cell r="WA254">
            <v>0</v>
          </cell>
          <cell r="WB254">
            <v>0.05</v>
          </cell>
          <cell r="WC254">
            <v>0.002</v>
          </cell>
          <cell r="WD254">
            <v>-0.13</v>
          </cell>
          <cell r="WE254">
            <v>0.001</v>
          </cell>
          <cell r="WF254">
            <v>-0.12</v>
          </cell>
          <cell r="WG254">
            <v>0.003</v>
          </cell>
          <cell r="WH254">
            <v>-0.03</v>
          </cell>
          <cell r="WI254">
            <v>0.002</v>
          </cell>
        </row>
        <row r="254">
          <cell r="WR254">
            <v>0.06</v>
          </cell>
          <cell r="WS254">
            <v>0.001</v>
          </cell>
          <cell r="WT254">
            <v>0.03</v>
          </cell>
          <cell r="WU254">
            <v>0.001</v>
          </cell>
          <cell r="WV254">
            <v>0.01</v>
          </cell>
          <cell r="WW254">
            <v>0.001</v>
          </cell>
          <cell r="WX254">
            <v>0.06</v>
          </cell>
          <cell r="WY254">
            <v>0.002</v>
          </cell>
          <cell r="WZ254">
            <v>0.13</v>
          </cell>
          <cell r="XA254">
            <v>0.001</v>
          </cell>
          <cell r="XB254">
            <v>-0.03</v>
          </cell>
          <cell r="XC254">
            <v>0.002</v>
          </cell>
          <cell r="XD254">
            <v>-0.09</v>
          </cell>
          <cell r="XE254">
            <v>0.001</v>
          </cell>
          <cell r="XF254">
            <v>-0.03</v>
          </cell>
          <cell r="XG254">
            <v>0.003</v>
          </cell>
          <cell r="XH254">
            <v>-0.09</v>
          </cell>
          <cell r="XI254">
            <v>0.001</v>
          </cell>
          <cell r="XJ254">
            <v>-0.02</v>
          </cell>
          <cell r="XK254">
            <v>0.002</v>
          </cell>
          <cell r="XL254">
            <v>-0.04</v>
          </cell>
          <cell r="XM254">
            <v>0.001</v>
          </cell>
          <cell r="XN254">
            <v>-0.02</v>
          </cell>
          <cell r="XO254">
            <v>0.002</v>
          </cell>
          <cell r="XP254">
            <v>-0.02</v>
          </cell>
          <cell r="XQ254">
            <v>0.001</v>
          </cell>
          <cell r="XR254">
            <v>0.03</v>
          </cell>
          <cell r="XS254">
            <v>0.001</v>
          </cell>
          <cell r="XT254">
            <v>0.03</v>
          </cell>
          <cell r="XU254">
            <v>0</v>
          </cell>
        </row>
        <row r="255">
          <cell r="B255" t="str">
            <v>KMS207-8</v>
          </cell>
          <cell r="C255" t="str">
            <v>Korea/N China</v>
          </cell>
          <cell r="D255">
            <v>37.061525</v>
          </cell>
          <cell r="E255">
            <v>128.169455555556</v>
          </cell>
          <cell r="F255">
            <v>-0.03</v>
          </cell>
          <cell r="G255">
            <v>0.006</v>
          </cell>
          <cell r="H255">
            <v>1.02</v>
          </cell>
          <cell r="I255">
            <v>0.021</v>
          </cell>
          <cell r="J255">
            <v>2.3</v>
          </cell>
          <cell r="K255">
            <v>0.025</v>
          </cell>
          <cell r="L255">
            <v>-0.2</v>
          </cell>
          <cell r="M255">
            <v>0.008</v>
          </cell>
          <cell r="N255">
            <v>2.92</v>
          </cell>
          <cell r="O255">
            <v>0.025</v>
          </cell>
        </row>
        <row r="255">
          <cell r="X255">
            <v>0.25</v>
          </cell>
          <cell r="Y255">
            <v>0.005</v>
          </cell>
          <cell r="Z255">
            <v>0.85</v>
          </cell>
          <cell r="AA255">
            <v>0.043</v>
          </cell>
          <cell r="AB255">
            <v>0.56</v>
          </cell>
          <cell r="AC255">
            <v>0.015</v>
          </cell>
          <cell r="AD255">
            <v>-3.03</v>
          </cell>
          <cell r="AE255">
            <v>0.021</v>
          </cell>
          <cell r="AF255">
            <v>-6.98</v>
          </cell>
          <cell r="AG255">
            <v>0.067</v>
          </cell>
          <cell r="AH255">
            <v>-0.12</v>
          </cell>
          <cell r="AI255">
            <v>0.006</v>
          </cell>
          <cell r="AJ255">
            <v>1.93</v>
          </cell>
          <cell r="AK255">
            <v>0.021</v>
          </cell>
          <cell r="AL255">
            <v>-0.07</v>
          </cell>
          <cell r="AM255">
            <v>0.006</v>
          </cell>
          <cell r="AN255">
            <v>1.85</v>
          </cell>
          <cell r="AO255">
            <v>0.016</v>
          </cell>
          <cell r="AP255">
            <v>0.01</v>
          </cell>
          <cell r="AQ255">
            <v>0.007</v>
          </cell>
          <cell r="AR255">
            <v>1.96</v>
          </cell>
          <cell r="AS255">
            <v>0.017</v>
          </cell>
          <cell r="AT255">
            <v>-0.42</v>
          </cell>
          <cell r="AU255">
            <v>0.006</v>
          </cell>
          <cell r="AV255">
            <v>-0.61</v>
          </cell>
          <cell r="AW255">
            <v>0.021</v>
          </cell>
          <cell r="AX255">
            <v>-0.45</v>
          </cell>
          <cell r="AY255">
            <v>0.007</v>
          </cell>
          <cell r="AZ255">
            <v>-0.94</v>
          </cell>
          <cell r="BA255">
            <v>0.011</v>
          </cell>
          <cell r="BB255">
            <v>0.02</v>
          </cell>
          <cell r="BC255">
            <v>0.001</v>
          </cell>
          <cell r="BD255">
            <v>0.16</v>
          </cell>
          <cell r="BE255">
            <v>0.002</v>
          </cell>
          <cell r="BF255">
            <v>-0.15</v>
          </cell>
          <cell r="BG255">
            <v>0.001</v>
          </cell>
          <cell r="BH255">
            <v>0.35</v>
          </cell>
          <cell r="BI255">
            <v>0.003</v>
          </cell>
        </row>
        <row r="255">
          <cell r="BR255">
            <v>0.1</v>
          </cell>
          <cell r="BS255">
            <v>0.003</v>
          </cell>
          <cell r="BT255">
            <v>0.4</v>
          </cell>
          <cell r="BU255">
            <v>0.005</v>
          </cell>
          <cell r="BV255">
            <v>0.19</v>
          </cell>
          <cell r="BW255">
            <v>0.004</v>
          </cell>
          <cell r="BX255">
            <v>-0.57</v>
          </cell>
          <cell r="BY255">
            <v>0.002</v>
          </cell>
          <cell r="BZ255">
            <v>0.01</v>
          </cell>
          <cell r="CA255">
            <v>0.006</v>
          </cell>
          <cell r="CB255">
            <v>-0.04</v>
          </cell>
          <cell r="CC255">
            <v>0.001</v>
          </cell>
          <cell r="CD255">
            <v>0.22</v>
          </cell>
          <cell r="CE255">
            <v>0.002</v>
          </cell>
          <cell r="CF255">
            <v>-0.04</v>
          </cell>
          <cell r="CG255">
            <v>0.001</v>
          </cell>
          <cell r="CH255">
            <v>0.2</v>
          </cell>
          <cell r="CI255">
            <v>0.002</v>
          </cell>
          <cell r="CJ255">
            <v>-0.01</v>
          </cell>
          <cell r="CK255">
            <v>0.001</v>
          </cell>
          <cell r="CL255">
            <v>0.22</v>
          </cell>
          <cell r="CM255">
            <v>0.002</v>
          </cell>
          <cell r="CN255">
            <v>-0.08</v>
          </cell>
          <cell r="CO255">
            <v>0.001</v>
          </cell>
          <cell r="CP255">
            <v>0.1</v>
          </cell>
          <cell r="CQ255">
            <v>0.002</v>
          </cell>
          <cell r="CR255">
            <v>-0.04</v>
          </cell>
          <cell r="CS255">
            <v>0</v>
          </cell>
          <cell r="CT255">
            <v>0.09</v>
          </cell>
          <cell r="CU255">
            <v>0.002</v>
          </cell>
          <cell r="CV255">
            <v>-0.69</v>
          </cell>
          <cell r="CW255">
            <v>0.006</v>
          </cell>
          <cell r="CX255">
            <v>0.03</v>
          </cell>
          <cell r="CY255">
            <v>0.005</v>
          </cell>
          <cell r="CZ255">
            <v>-0.26</v>
          </cell>
          <cell r="DA255">
            <v>0.012</v>
          </cell>
          <cell r="DB255">
            <v>-0.11</v>
          </cell>
          <cell r="DC255">
            <v>0.01</v>
          </cell>
        </row>
        <row r="255">
          <cell r="DL255">
            <v>0.17</v>
          </cell>
          <cell r="DM255">
            <v>0.007</v>
          </cell>
          <cell r="DN255">
            <v>0.2</v>
          </cell>
          <cell r="DO255">
            <v>0.003</v>
          </cell>
          <cell r="DP255">
            <v>0.01</v>
          </cell>
          <cell r="DQ255">
            <v>0.001</v>
          </cell>
          <cell r="DR255">
            <v>-1.01</v>
          </cell>
          <cell r="DS255">
            <v>0.009</v>
          </cell>
          <cell r="DT255">
            <v>-0.1</v>
          </cell>
          <cell r="DU255">
            <v>0.004</v>
          </cell>
          <cell r="DV255">
            <v>-0.37</v>
          </cell>
          <cell r="DW255">
            <v>0.006</v>
          </cell>
          <cell r="DX255">
            <v>0.01</v>
          </cell>
          <cell r="DY255">
            <v>0.002</v>
          </cell>
          <cell r="DZ255">
            <v>-0.32</v>
          </cell>
          <cell r="EA255">
            <v>0.006</v>
          </cell>
          <cell r="EB255">
            <v>0.03</v>
          </cell>
          <cell r="EC255">
            <v>0.004</v>
          </cell>
          <cell r="ED255">
            <v>-0.25</v>
          </cell>
          <cell r="EE255">
            <v>0.007</v>
          </cell>
          <cell r="EF255">
            <v>0.1</v>
          </cell>
          <cell r="EG255">
            <v>0.005</v>
          </cell>
          <cell r="EH255">
            <v>-0.44</v>
          </cell>
          <cell r="EI255">
            <v>0.006</v>
          </cell>
          <cell r="EJ255">
            <v>-0.04</v>
          </cell>
          <cell r="EK255">
            <v>0.003</v>
          </cell>
          <cell r="EL255">
            <v>-0.27</v>
          </cell>
          <cell r="EM255">
            <v>0.004</v>
          </cell>
          <cell r="EN255">
            <v>0.03</v>
          </cell>
          <cell r="EO255">
            <v>0.001</v>
          </cell>
          <cell r="EP255">
            <v>0.05</v>
          </cell>
          <cell r="EQ255">
            <v>0.001</v>
          </cell>
          <cell r="ER255">
            <v>0.02</v>
          </cell>
          <cell r="ES255">
            <v>0</v>
          </cell>
          <cell r="ET255">
            <v>-0.07</v>
          </cell>
          <cell r="EU255">
            <v>0.001</v>
          </cell>
          <cell r="EV255">
            <v>0.05</v>
          </cell>
          <cell r="EW255">
            <v>0</v>
          </cell>
        </row>
        <row r="255">
          <cell r="FF255">
            <v>0.04</v>
          </cell>
          <cell r="FG255">
            <v>0.001</v>
          </cell>
          <cell r="FH255">
            <v>0.03</v>
          </cell>
          <cell r="FI255">
            <v>0.001</v>
          </cell>
          <cell r="FJ255">
            <v>0.01</v>
          </cell>
          <cell r="FK255">
            <v>0</v>
          </cell>
          <cell r="FL255">
            <v>-0.15</v>
          </cell>
          <cell r="FM255">
            <v>0.001</v>
          </cell>
          <cell r="FN255">
            <v>0.02</v>
          </cell>
          <cell r="FO255">
            <v>0</v>
          </cell>
          <cell r="FP255">
            <v>-0.01</v>
          </cell>
          <cell r="FQ255">
            <v>0.001</v>
          </cell>
          <cell r="FR255">
            <v>0.02</v>
          </cell>
          <cell r="FS255">
            <v>0</v>
          </cell>
          <cell r="FT255">
            <v>-0.01</v>
          </cell>
          <cell r="FU255">
            <v>0</v>
          </cell>
          <cell r="FV255">
            <v>0.02</v>
          </cell>
          <cell r="FW255">
            <v>0</v>
          </cell>
          <cell r="FX255">
            <v>0</v>
          </cell>
          <cell r="FY255">
            <v>0</v>
          </cell>
          <cell r="FZ255">
            <v>0.02</v>
          </cell>
          <cell r="GA255">
            <v>0</v>
          </cell>
          <cell r="GB255">
            <v>-0.02</v>
          </cell>
          <cell r="GC255">
            <v>0</v>
          </cell>
          <cell r="GD255">
            <v>0.02</v>
          </cell>
          <cell r="GE255">
            <v>0</v>
          </cell>
          <cell r="GF255">
            <v>-0.02</v>
          </cell>
          <cell r="GG255">
            <v>0</v>
          </cell>
          <cell r="GH255">
            <v>0.01</v>
          </cell>
          <cell r="GI255">
            <v>0</v>
          </cell>
          <cell r="GJ255">
            <v>78.51</v>
          </cell>
          <cell r="GK255">
            <v>1.041</v>
          </cell>
          <cell r="GL255">
            <v>318.93</v>
          </cell>
          <cell r="GM255">
            <v>3.827</v>
          </cell>
          <cell r="GN255">
            <v>86.24</v>
          </cell>
          <cell r="GO255">
            <v>1.348</v>
          </cell>
          <cell r="GP255">
            <v>770.93</v>
          </cell>
          <cell r="GQ255">
            <v>5.049</v>
          </cell>
        </row>
        <row r="255">
          <cell r="GZ255">
            <v>67.36</v>
          </cell>
          <cell r="HA255">
            <v>1.267</v>
          </cell>
          <cell r="HB255">
            <v>-251.71</v>
          </cell>
          <cell r="HC255">
            <v>5.017</v>
          </cell>
          <cell r="HD255">
            <v>0.46</v>
          </cell>
          <cell r="HE255">
            <v>0.023</v>
          </cell>
          <cell r="HF255">
            <v>-344.47</v>
          </cell>
          <cell r="HG255">
            <v>2.35</v>
          </cell>
          <cell r="HH255">
            <v>-1014.43</v>
          </cell>
          <cell r="HI255">
            <v>6.073</v>
          </cell>
          <cell r="HJ255">
            <v>65.52</v>
          </cell>
          <cell r="HK255">
            <v>0.913</v>
          </cell>
          <cell r="HL255">
            <v>489.01</v>
          </cell>
          <cell r="HM255">
            <v>4.352</v>
          </cell>
          <cell r="HN255">
            <v>61.16</v>
          </cell>
          <cell r="HO255">
            <v>1.04</v>
          </cell>
          <cell r="HP255">
            <v>496.73</v>
          </cell>
          <cell r="HQ255">
            <v>4.062</v>
          </cell>
          <cell r="HR255">
            <v>72.28</v>
          </cell>
          <cell r="HS255">
            <v>1.051</v>
          </cell>
          <cell r="HT255">
            <v>448.58</v>
          </cell>
          <cell r="HU255">
            <v>3.505</v>
          </cell>
          <cell r="HV255">
            <v>-12.67</v>
          </cell>
          <cell r="HW255">
            <v>0.763</v>
          </cell>
          <cell r="HX255">
            <v>-119.1</v>
          </cell>
          <cell r="HY255">
            <v>3.861</v>
          </cell>
          <cell r="HZ255">
            <v>-356.61</v>
          </cell>
          <cell r="IA255">
            <v>2.702</v>
          </cell>
          <cell r="IB255">
            <v>0.12</v>
          </cell>
          <cell r="IC255">
            <v>0.004</v>
          </cell>
          <cell r="ID255">
            <v>0.12</v>
          </cell>
          <cell r="IE255">
            <v>0.003</v>
          </cell>
          <cell r="IF255">
            <v>0.13</v>
          </cell>
          <cell r="IG255">
            <v>0.006</v>
          </cell>
          <cell r="IH255">
            <v>0.26</v>
          </cell>
          <cell r="II255">
            <v>0.005</v>
          </cell>
        </row>
        <row r="255">
          <cell r="IR255">
            <v>0</v>
          </cell>
          <cell r="IS255">
            <v>0.003</v>
          </cell>
          <cell r="IT255">
            <v>0.01</v>
          </cell>
          <cell r="IU255">
            <v>0.001</v>
          </cell>
          <cell r="IV255">
            <v>0.44</v>
          </cell>
          <cell r="IW255">
            <v>0.009</v>
          </cell>
          <cell r="IX255">
            <v>-1.38</v>
          </cell>
          <cell r="IY255">
            <v>0.007</v>
          </cell>
          <cell r="IZ255">
            <v>-0.42</v>
          </cell>
          <cell r="JA255">
            <v>0.004</v>
          </cell>
          <cell r="JB255">
            <v>0.08</v>
          </cell>
          <cell r="JC255">
            <v>0.006</v>
          </cell>
          <cell r="JD255">
            <v>0.2</v>
          </cell>
          <cell r="JE255">
            <v>0.004</v>
          </cell>
          <cell r="JF255">
            <v>0.1</v>
          </cell>
          <cell r="JG255">
            <v>0.006</v>
          </cell>
          <cell r="JH255">
            <v>0.22</v>
          </cell>
          <cell r="JI255">
            <v>0.004</v>
          </cell>
          <cell r="JJ255">
            <v>0.13</v>
          </cell>
          <cell r="JK255">
            <v>0.006</v>
          </cell>
          <cell r="JL255">
            <v>0.2</v>
          </cell>
          <cell r="JM255">
            <v>0.003</v>
          </cell>
          <cell r="JN255">
            <v>-0.13</v>
          </cell>
          <cell r="JO255">
            <v>0.005</v>
          </cell>
          <cell r="JP255">
            <v>-0.01</v>
          </cell>
          <cell r="JQ255">
            <v>0.003</v>
          </cell>
          <cell r="JR255">
            <v>-0.07</v>
          </cell>
          <cell r="JS255">
            <v>0.001</v>
          </cell>
          <cell r="JT255">
            <v>0.07</v>
          </cell>
          <cell r="JU255">
            <v>0.002</v>
          </cell>
          <cell r="JV255">
            <v>0.11</v>
          </cell>
          <cell r="JW255">
            <v>0.003</v>
          </cell>
          <cell r="JX255">
            <v>0.06</v>
          </cell>
          <cell r="JY255">
            <v>0.002</v>
          </cell>
          <cell r="JZ255">
            <v>0.22</v>
          </cell>
          <cell r="KA255">
            <v>0.006</v>
          </cell>
        </row>
        <row r="255">
          <cell r="KJ255">
            <v>0.04</v>
          </cell>
          <cell r="KK255">
            <v>0.001</v>
          </cell>
          <cell r="KL255">
            <v>-0.02</v>
          </cell>
          <cell r="KM255">
            <v>0.001</v>
          </cell>
          <cell r="KN255">
            <v>0</v>
          </cell>
          <cell r="KO255">
            <v>0</v>
          </cell>
          <cell r="KP255">
            <v>0.12</v>
          </cell>
          <cell r="KQ255">
            <v>0.001</v>
          </cell>
          <cell r="KR255">
            <v>-0.01</v>
          </cell>
          <cell r="KS255">
            <v>0.003</v>
          </cell>
          <cell r="KT255">
            <v>0.05</v>
          </cell>
          <cell r="KU255">
            <v>0.002</v>
          </cell>
          <cell r="KV255">
            <v>0.13</v>
          </cell>
          <cell r="KW255">
            <v>0.005</v>
          </cell>
          <cell r="KX255">
            <v>0.03</v>
          </cell>
          <cell r="KY255">
            <v>0.002</v>
          </cell>
          <cell r="KZ255">
            <v>0.1</v>
          </cell>
          <cell r="LA255">
            <v>0.005</v>
          </cell>
          <cell r="LB255">
            <v>0.02</v>
          </cell>
          <cell r="LC255">
            <v>0.001</v>
          </cell>
          <cell r="LD255">
            <v>0.08</v>
          </cell>
          <cell r="LE255">
            <v>0.004</v>
          </cell>
          <cell r="LF255">
            <v>0.03</v>
          </cell>
          <cell r="LG255">
            <v>0.001</v>
          </cell>
          <cell r="LH255">
            <v>-0.05</v>
          </cell>
          <cell r="LI255">
            <v>0.003</v>
          </cell>
          <cell r="LJ255">
            <v>0.01</v>
          </cell>
          <cell r="LK255">
            <v>0</v>
          </cell>
          <cell r="LL255">
            <v>-0.03</v>
          </cell>
          <cell r="LM255">
            <v>0.001</v>
          </cell>
          <cell r="LN255">
            <v>0.17</v>
          </cell>
          <cell r="LO255">
            <v>0.003</v>
          </cell>
          <cell r="LP255">
            <v>0.25</v>
          </cell>
          <cell r="LQ255">
            <v>0.004</v>
          </cell>
          <cell r="LR255">
            <v>0.2</v>
          </cell>
          <cell r="LS255">
            <v>0.004</v>
          </cell>
          <cell r="LT255">
            <v>0.44</v>
          </cell>
          <cell r="LU255">
            <v>0.005</v>
          </cell>
        </row>
        <row r="255">
          <cell r="MD255">
            <v>0</v>
          </cell>
          <cell r="ME255">
            <v>0.001</v>
          </cell>
          <cell r="MF255">
            <v>0.01</v>
          </cell>
          <cell r="MG255">
            <v>0.001</v>
          </cell>
          <cell r="MH255">
            <v>0.16</v>
          </cell>
          <cell r="MI255">
            <v>0.003</v>
          </cell>
          <cell r="MJ255">
            <v>0.36</v>
          </cell>
          <cell r="MK255">
            <v>0.004</v>
          </cell>
          <cell r="ML255">
            <v>0.18</v>
          </cell>
          <cell r="MM255">
            <v>0.004</v>
          </cell>
          <cell r="MN255">
            <v>0.36</v>
          </cell>
          <cell r="MO255">
            <v>0.004</v>
          </cell>
          <cell r="MP255">
            <v>0.15</v>
          </cell>
          <cell r="MQ255">
            <v>0.003</v>
          </cell>
          <cell r="MR255">
            <v>0.4</v>
          </cell>
          <cell r="MS255">
            <v>0.007</v>
          </cell>
          <cell r="MT255">
            <v>0.15</v>
          </cell>
          <cell r="MU255">
            <v>0.006</v>
          </cell>
          <cell r="MV255">
            <v>0.17</v>
          </cell>
          <cell r="MW255">
            <v>0.008</v>
          </cell>
          <cell r="MX255">
            <v>0.72</v>
          </cell>
          <cell r="MY255">
            <v>0.007</v>
          </cell>
        </row>
        <row r="255">
          <cell r="NH255">
            <v>0.05</v>
          </cell>
          <cell r="NI255">
            <v>0.003</v>
          </cell>
          <cell r="NJ255">
            <v>-0.09</v>
          </cell>
          <cell r="NK255">
            <v>0.008</v>
          </cell>
          <cell r="NL255">
            <v>-0.03</v>
          </cell>
          <cell r="NM255">
            <v>0.001</v>
          </cell>
          <cell r="NN255">
            <v>-1.68</v>
          </cell>
          <cell r="NO255">
            <v>0.013</v>
          </cell>
          <cell r="NP255">
            <v>-1.24</v>
          </cell>
          <cell r="NQ255">
            <v>0.008</v>
          </cell>
          <cell r="NR255">
            <v>0.26</v>
          </cell>
          <cell r="NS255">
            <v>0.007</v>
          </cell>
          <cell r="NT255">
            <v>0.35</v>
          </cell>
          <cell r="NU255">
            <v>0.006</v>
          </cell>
          <cell r="NV255">
            <v>0.27</v>
          </cell>
          <cell r="NW255">
            <v>0.008</v>
          </cell>
          <cell r="NX255">
            <v>0.38</v>
          </cell>
          <cell r="NY255">
            <v>0.007</v>
          </cell>
          <cell r="NZ255">
            <v>0.29</v>
          </cell>
          <cell r="OA255">
            <v>0.006</v>
          </cell>
          <cell r="OB255">
            <v>0.37</v>
          </cell>
          <cell r="OC255">
            <v>0.007</v>
          </cell>
          <cell r="OD255">
            <v>-0.18</v>
          </cell>
          <cell r="OE255">
            <v>0.005</v>
          </cell>
          <cell r="OF255">
            <v>-0.22</v>
          </cell>
          <cell r="OG255">
            <v>0.007</v>
          </cell>
          <cell r="OH255">
            <v>-0.17</v>
          </cell>
          <cell r="OI255">
            <v>0.002</v>
          </cell>
          <cell r="OJ255">
            <v>-0.19</v>
          </cell>
          <cell r="OK255">
            <v>0.002</v>
          </cell>
          <cell r="OL255">
            <v>0.02</v>
          </cell>
          <cell r="OM255">
            <v>0.001</v>
          </cell>
          <cell r="ON255">
            <v>0.06</v>
          </cell>
          <cell r="OO255">
            <v>0</v>
          </cell>
          <cell r="OP255">
            <v>0.05</v>
          </cell>
          <cell r="OQ255">
            <v>0.001</v>
          </cell>
          <cell r="OR255">
            <v>0.02</v>
          </cell>
          <cell r="OS255">
            <v>0.001</v>
          </cell>
        </row>
        <row r="255">
          <cell r="PD255">
            <v>0.01</v>
          </cell>
          <cell r="PE255">
            <v>0</v>
          </cell>
          <cell r="PF255">
            <v>0.04</v>
          </cell>
          <cell r="PG255">
            <v>0.001</v>
          </cell>
          <cell r="PH255">
            <v>0.05</v>
          </cell>
          <cell r="PI255">
            <v>0.001</v>
          </cell>
          <cell r="PJ255">
            <v>0.04</v>
          </cell>
          <cell r="PK255">
            <v>0.001</v>
          </cell>
          <cell r="PL255">
            <v>0.04</v>
          </cell>
          <cell r="PM255">
            <v>0.001</v>
          </cell>
          <cell r="PN255">
            <v>0.04</v>
          </cell>
          <cell r="PO255">
            <v>0.001</v>
          </cell>
          <cell r="PP255">
            <v>0.01</v>
          </cell>
          <cell r="PQ255">
            <v>0.002</v>
          </cell>
          <cell r="PR255">
            <v>-0.11</v>
          </cell>
          <cell r="PS255">
            <v>0.002</v>
          </cell>
          <cell r="PT255">
            <v>-0.12</v>
          </cell>
          <cell r="PU255">
            <v>0.003</v>
          </cell>
          <cell r="PV255">
            <v>-0.04</v>
          </cell>
          <cell r="PW255">
            <v>0.002</v>
          </cell>
        </row>
        <row r="255">
          <cell r="QF255">
            <v>-0.01</v>
          </cell>
          <cell r="QG255">
            <v>0.001</v>
          </cell>
          <cell r="QH255">
            <v>0</v>
          </cell>
          <cell r="QI255">
            <v>0.002</v>
          </cell>
          <cell r="QJ255">
            <v>-0.08</v>
          </cell>
          <cell r="QK255">
            <v>0.002</v>
          </cell>
          <cell r="QL255">
            <v>-0.26</v>
          </cell>
          <cell r="QM255">
            <v>0.002</v>
          </cell>
          <cell r="QN255">
            <v>-0.29</v>
          </cell>
          <cell r="QO255">
            <v>0.002</v>
          </cell>
          <cell r="QP255">
            <v>-0.05</v>
          </cell>
          <cell r="QQ255">
            <v>0.002</v>
          </cell>
          <cell r="QR255">
            <v>-0.1</v>
          </cell>
          <cell r="QS255">
            <v>0.002</v>
          </cell>
          <cell r="QT255">
            <v>-0.03</v>
          </cell>
          <cell r="QU255">
            <v>0.002</v>
          </cell>
          <cell r="QV255">
            <v>-0.09</v>
          </cell>
          <cell r="QW255">
            <v>0.002</v>
          </cell>
          <cell r="QX255">
            <v>-0.02</v>
          </cell>
          <cell r="QY255">
            <v>0.002</v>
          </cell>
          <cell r="QZ255">
            <v>-0.07</v>
          </cell>
          <cell r="RA255">
            <v>0.002</v>
          </cell>
          <cell r="RB255">
            <v>-0.09</v>
          </cell>
          <cell r="RC255">
            <v>0.002</v>
          </cell>
          <cell r="RD255">
            <v>-0.13</v>
          </cell>
          <cell r="RE255">
            <v>0.002</v>
          </cell>
          <cell r="RF255">
            <v>-0.1</v>
          </cell>
          <cell r="RG255">
            <v>0.001</v>
          </cell>
          <cell r="RH255">
            <v>-0.06</v>
          </cell>
          <cell r="RI255">
            <v>0.001</v>
          </cell>
          <cell r="RJ255">
            <v>0.12</v>
          </cell>
          <cell r="RK255">
            <v>0.001</v>
          </cell>
          <cell r="RL255">
            <v>0.19</v>
          </cell>
          <cell r="RM255">
            <v>0.001</v>
          </cell>
          <cell r="RN255">
            <v>0.01</v>
          </cell>
          <cell r="RO255">
            <v>0.001</v>
          </cell>
          <cell r="RP255">
            <v>0.32</v>
          </cell>
          <cell r="RQ255">
            <v>0.003</v>
          </cell>
        </row>
        <row r="255">
          <cell r="RZ255">
            <v>0</v>
          </cell>
          <cell r="SA255">
            <v>0</v>
          </cell>
          <cell r="SB255">
            <v>0.09</v>
          </cell>
          <cell r="SC255">
            <v>0.003</v>
          </cell>
          <cell r="SD255">
            <v>-0.01</v>
          </cell>
          <cell r="SE255">
            <v>0.001</v>
          </cell>
          <cell r="SF255">
            <v>-0.12</v>
          </cell>
          <cell r="SG255">
            <v>0.002</v>
          </cell>
          <cell r="SH255">
            <v>-0.17</v>
          </cell>
          <cell r="SI255">
            <v>0.003</v>
          </cell>
          <cell r="SJ255">
            <v>0.08</v>
          </cell>
          <cell r="SK255">
            <v>0.001</v>
          </cell>
          <cell r="SL255">
            <v>0.27</v>
          </cell>
          <cell r="SM255">
            <v>0.002</v>
          </cell>
          <cell r="SN255">
            <v>0.09</v>
          </cell>
          <cell r="SO255">
            <v>0.001</v>
          </cell>
          <cell r="SP255">
            <v>0.28</v>
          </cell>
          <cell r="SQ255">
            <v>0.002</v>
          </cell>
          <cell r="SR255">
            <v>0.08</v>
          </cell>
          <cell r="SS255">
            <v>0.001</v>
          </cell>
          <cell r="ST255">
            <v>0.27</v>
          </cell>
          <cell r="SU255">
            <v>0.002</v>
          </cell>
          <cell r="SV255">
            <v>0.02</v>
          </cell>
          <cell r="SW255">
            <v>0.001</v>
          </cell>
          <cell r="SX255">
            <v>0.07</v>
          </cell>
          <cell r="SY255">
            <v>0.002</v>
          </cell>
          <cell r="SZ255">
            <v>0</v>
          </cell>
          <cell r="TA255">
            <v>0</v>
          </cell>
          <cell r="TB255">
            <v>-0.02</v>
          </cell>
          <cell r="TC255">
            <v>0.001</v>
          </cell>
          <cell r="TD255">
            <v>-0.05</v>
          </cell>
          <cell r="TE255">
            <v>0.002</v>
          </cell>
          <cell r="TF255">
            <v>-0.3</v>
          </cell>
          <cell r="TG255">
            <v>0.006</v>
          </cell>
          <cell r="TH255">
            <v>-0.15</v>
          </cell>
          <cell r="TI255">
            <v>0.003</v>
          </cell>
          <cell r="TJ255">
            <v>-0.01</v>
          </cell>
          <cell r="TK255">
            <v>0.006</v>
          </cell>
        </row>
        <row r="255">
          <cell r="TT255">
            <v>0.15</v>
          </cell>
          <cell r="TU255">
            <v>0.002</v>
          </cell>
          <cell r="TV255">
            <v>0.19</v>
          </cell>
          <cell r="TW255">
            <v>0.004</v>
          </cell>
          <cell r="TX255">
            <v>0.1</v>
          </cell>
          <cell r="TY255">
            <v>0.001</v>
          </cell>
          <cell r="TZ255">
            <v>-0.43</v>
          </cell>
          <cell r="UA255">
            <v>0.006</v>
          </cell>
          <cell r="UB255">
            <v>0.98</v>
          </cell>
          <cell r="UC255">
            <v>0.009</v>
          </cell>
          <cell r="UD255">
            <v>-0.06</v>
          </cell>
          <cell r="UE255">
            <v>0.002</v>
          </cell>
          <cell r="UF255">
            <v>-0.08</v>
          </cell>
          <cell r="UG255">
            <v>0.004</v>
          </cell>
          <cell r="UH255">
            <v>-0.05</v>
          </cell>
          <cell r="UI255">
            <v>0.002</v>
          </cell>
          <cell r="UJ255">
            <v>-0.07</v>
          </cell>
          <cell r="UK255">
            <v>0.005</v>
          </cell>
          <cell r="UL255">
            <v>-0.01</v>
          </cell>
          <cell r="UM255">
            <v>0.003</v>
          </cell>
          <cell r="UN255">
            <v>-0.04</v>
          </cell>
          <cell r="UO255">
            <v>0.004</v>
          </cell>
          <cell r="UP255">
            <v>-0.08</v>
          </cell>
          <cell r="UQ255">
            <v>0.003</v>
          </cell>
          <cell r="UR255">
            <v>0.01</v>
          </cell>
          <cell r="US255">
            <v>0.004</v>
          </cell>
          <cell r="UT255">
            <v>-0.03</v>
          </cell>
          <cell r="UU255">
            <v>0.002</v>
          </cell>
          <cell r="UV255">
            <v>0.25</v>
          </cell>
          <cell r="UW255">
            <v>0.002</v>
          </cell>
          <cell r="UX255">
            <v>0.02</v>
          </cell>
          <cell r="UY255">
            <v>0</v>
          </cell>
          <cell r="UZ255">
            <v>0.1</v>
          </cell>
          <cell r="VA255">
            <v>0.001</v>
          </cell>
          <cell r="VB255">
            <v>0.1</v>
          </cell>
          <cell r="VC255">
            <v>0.001</v>
          </cell>
        </row>
        <row r="255">
          <cell r="VL255">
            <v>0.02</v>
          </cell>
          <cell r="VM255">
            <v>0</v>
          </cell>
          <cell r="VN255">
            <v>-0.06</v>
          </cell>
          <cell r="VO255">
            <v>0.001</v>
          </cell>
          <cell r="VP255">
            <v>0.03</v>
          </cell>
          <cell r="VQ255">
            <v>0</v>
          </cell>
          <cell r="VR255">
            <v>0.04</v>
          </cell>
          <cell r="VS255">
            <v>0</v>
          </cell>
          <cell r="VT255">
            <v>0.02</v>
          </cell>
          <cell r="VU255">
            <v>0</v>
          </cell>
          <cell r="VV255">
            <v>0</v>
          </cell>
          <cell r="VW255">
            <v>0</v>
          </cell>
          <cell r="VX255">
            <v>0.01</v>
          </cell>
          <cell r="VY255">
            <v>0</v>
          </cell>
          <cell r="VZ255">
            <v>-0.01</v>
          </cell>
          <cell r="WA255">
            <v>0</v>
          </cell>
          <cell r="WB255">
            <v>0.11</v>
          </cell>
          <cell r="WC255">
            <v>0.001</v>
          </cell>
          <cell r="WD255">
            <v>-0.05</v>
          </cell>
          <cell r="WE255">
            <v>0.001</v>
          </cell>
          <cell r="WF255">
            <v>-0.05</v>
          </cell>
          <cell r="WG255">
            <v>0.002</v>
          </cell>
          <cell r="WH255">
            <v>0.01</v>
          </cell>
          <cell r="WI255">
            <v>0.001</v>
          </cell>
        </row>
        <row r="255">
          <cell r="WR255">
            <v>0.09</v>
          </cell>
          <cell r="WS255">
            <v>0.001</v>
          </cell>
          <cell r="WT255">
            <v>-0.01</v>
          </cell>
          <cell r="WU255">
            <v>0.001</v>
          </cell>
          <cell r="WV255">
            <v>0.02</v>
          </cell>
          <cell r="WW255">
            <v>0.001</v>
          </cell>
          <cell r="WX255">
            <v>0.03</v>
          </cell>
          <cell r="WY255">
            <v>0.001</v>
          </cell>
          <cell r="WZ255">
            <v>0.15</v>
          </cell>
          <cell r="XA255">
            <v>0.001</v>
          </cell>
          <cell r="XB255">
            <v>0.04</v>
          </cell>
          <cell r="XC255">
            <v>0.001</v>
          </cell>
          <cell r="XD255">
            <v>-0.02</v>
          </cell>
          <cell r="XE255">
            <v>0.001</v>
          </cell>
          <cell r="XF255">
            <v>0.04</v>
          </cell>
          <cell r="XG255">
            <v>0.002</v>
          </cell>
          <cell r="XH255">
            <v>-0.02</v>
          </cell>
          <cell r="XI255">
            <v>0.001</v>
          </cell>
          <cell r="XJ255">
            <v>0.05</v>
          </cell>
          <cell r="XK255">
            <v>0.002</v>
          </cell>
          <cell r="XL255">
            <v>-0.03</v>
          </cell>
          <cell r="XM255">
            <v>0.001</v>
          </cell>
          <cell r="XN255">
            <v>0.04</v>
          </cell>
          <cell r="XO255">
            <v>0.001</v>
          </cell>
          <cell r="XP255">
            <v>0.01</v>
          </cell>
          <cell r="XQ255">
            <v>0.001</v>
          </cell>
          <cell r="XR255">
            <v>0.03</v>
          </cell>
          <cell r="XS255">
            <v>0.001</v>
          </cell>
          <cell r="XT255">
            <v>0.02</v>
          </cell>
          <cell r="XU255">
            <v>0</v>
          </cell>
        </row>
        <row r="256">
          <cell r="B256" t="str">
            <v>KMS209-10</v>
          </cell>
          <cell r="C256" t="str">
            <v>Korea/N China</v>
          </cell>
          <cell r="D256">
            <v>37.1431972222222</v>
          </cell>
          <cell r="E256">
            <v>128.160513888889</v>
          </cell>
          <cell r="F256">
            <v>-0.04</v>
          </cell>
          <cell r="G256">
            <v>0.006</v>
          </cell>
          <cell r="H256">
            <v>0.98</v>
          </cell>
          <cell r="I256">
            <v>0.021</v>
          </cell>
          <cell r="J256">
            <v>1.63</v>
          </cell>
          <cell r="K256">
            <v>0.026</v>
          </cell>
          <cell r="L256">
            <v>0.01</v>
          </cell>
          <cell r="M256">
            <v>0.009</v>
          </cell>
          <cell r="N256">
            <v>2.39</v>
          </cell>
          <cell r="O256">
            <v>0.025</v>
          </cell>
        </row>
        <row r="256">
          <cell r="AD256">
            <v>-2.24</v>
          </cell>
          <cell r="AE256">
            <v>0.019</v>
          </cell>
          <cell r="AF256">
            <v>-2.69</v>
          </cell>
          <cell r="AG256">
            <v>0.059</v>
          </cell>
          <cell r="AH256">
            <v>-0.01</v>
          </cell>
          <cell r="AI256">
            <v>0.005</v>
          </cell>
          <cell r="AJ256">
            <v>1.88</v>
          </cell>
          <cell r="AK256">
            <v>0.022</v>
          </cell>
          <cell r="AL256">
            <v>-0.03</v>
          </cell>
          <cell r="AM256">
            <v>0.006</v>
          </cell>
          <cell r="AN256">
            <v>1.72</v>
          </cell>
          <cell r="AO256">
            <v>0.018</v>
          </cell>
          <cell r="AP256">
            <v>0.05</v>
          </cell>
          <cell r="AQ256">
            <v>0.006</v>
          </cell>
          <cell r="AR256">
            <v>1.84</v>
          </cell>
          <cell r="AS256">
            <v>0.02</v>
          </cell>
          <cell r="AT256">
            <v>-0.17</v>
          </cell>
          <cell r="AU256">
            <v>0.005</v>
          </cell>
          <cell r="AV256">
            <v>0.88</v>
          </cell>
          <cell r="AW256">
            <v>0.022</v>
          </cell>
          <cell r="AX256">
            <v>-0.29</v>
          </cell>
          <cell r="AY256">
            <v>0.006</v>
          </cell>
          <cell r="AZ256">
            <v>-0.16</v>
          </cell>
          <cell r="BA256">
            <v>0.012</v>
          </cell>
          <cell r="BB256">
            <v>0.05</v>
          </cell>
          <cell r="BC256">
            <v>0.001</v>
          </cell>
          <cell r="BD256">
            <v>0.16</v>
          </cell>
          <cell r="BE256">
            <v>0.002</v>
          </cell>
          <cell r="BF256">
            <v>-0.09</v>
          </cell>
          <cell r="BG256">
            <v>0.002</v>
          </cell>
          <cell r="BH256">
            <v>0.36</v>
          </cell>
          <cell r="BI256">
            <v>0.003</v>
          </cell>
        </row>
        <row r="256">
          <cell r="BX256">
            <v>-0.39</v>
          </cell>
          <cell r="BY256">
            <v>0.003</v>
          </cell>
          <cell r="BZ256">
            <v>0.17</v>
          </cell>
          <cell r="CA256">
            <v>0.006</v>
          </cell>
          <cell r="CB256">
            <v>0.01</v>
          </cell>
          <cell r="CC256">
            <v>0.001</v>
          </cell>
          <cell r="CD256">
            <v>0.24</v>
          </cell>
          <cell r="CE256">
            <v>0.002</v>
          </cell>
          <cell r="CF256">
            <v>0.01</v>
          </cell>
          <cell r="CG256">
            <v>0.001</v>
          </cell>
          <cell r="CH256">
            <v>0.23</v>
          </cell>
          <cell r="CI256">
            <v>0.002</v>
          </cell>
          <cell r="CJ256">
            <v>0.04</v>
          </cell>
          <cell r="CK256">
            <v>0.001</v>
          </cell>
          <cell r="CL256">
            <v>0.25</v>
          </cell>
          <cell r="CM256">
            <v>0.002</v>
          </cell>
          <cell r="CN256">
            <v>0</v>
          </cell>
          <cell r="CO256">
            <v>0.001</v>
          </cell>
          <cell r="CP256">
            <v>0.22</v>
          </cell>
          <cell r="CQ256">
            <v>0.002</v>
          </cell>
          <cell r="CR256">
            <v>-0.03</v>
          </cell>
          <cell r="CS256">
            <v>0.001</v>
          </cell>
          <cell r="CT256">
            <v>0.14</v>
          </cell>
          <cell r="CU256">
            <v>0.002</v>
          </cell>
          <cell r="CV256">
            <v>-0.4</v>
          </cell>
          <cell r="CW256">
            <v>0.007</v>
          </cell>
          <cell r="CX256">
            <v>-0.01</v>
          </cell>
          <cell r="CY256">
            <v>0.005</v>
          </cell>
          <cell r="CZ256">
            <v>-0.02</v>
          </cell>
          <cell r="DA256">
            <v>0.01</v>
          </cell>
          <cell r="DB256">
            <v>-0.13</v>
          </cell>
          <cell r="DC256">
            <v>0.009</v>
          </cell>
        </row>
        <row r="256">
          <cell r="DR256">
            <v>-0.9</v>
          </cell>
          <cell r="DS256">
            <v>0.008</v>
          </cell>
          <cell r="DT256">
            <v>-0.01</v>
          </cell>
          <cell r="DU256">
            <v>0.004</v>
          </cell>
          <cell r="DV256">
            <v>-0.08</v>
          </cell>
          <cell r="DW256">
            <v>0.006</v>
          </cell>
          <cell r="DX256">
            <v>0</v>
          </cell>
          <cell r="DY256">
            <v>0.002</v>
          </cell>
          <cell r="DZ256">
            <v>-0.11</v>
          </cell>
          <cell r="EA256">
            <v>0.005</v>
          </cell>
          <cell r="EB256">
            <v>0.02</v>
          </cell>
          <cell r="EC256">
            <v>0.003</v>
          </cell>
          <cell r="ED256">
            <v>-0.05</v>
          </cell>
          <cell r="EE256">
            <v>0.007</v>
          </cell>
          <cell r="EF256">
            <v>0.07</v>
          </cell>
          <cell r="EG256">
            <v>0.004</v>
          </cell>
          <cell r="EH256">
            <v>-0.14</v>
          </cell>
          <cell r="EI256">
            <v>0.005</v>
          </cell>
          <cell r="EJ256">
            <v>0.02</v>
          </cell>
          <cell r="EK256">
            <v>0.003</v>
          </cell>
          <cell r="EL256">
            <v>-0.25</v>
          </cell>
          <cell r="EM256">
            <v>0.004</v>
          </cell>
          <cell r="EN256">
            <v>0.03</v>
          </cell>
          <cell r="EO256">
            <v>0.001</v>
          </cell>
          <cell r="EP256">
            <v>0.05</v>
          </cell>
          <cell r="EQ256">
            <v>0.001</v>
          </cell>
          <cell r="ER256">
            <v>0.02</v>
          </cell>
          <cell r="ES256">
            <v>0</v>
          </cell>
          <cell r="ET256">
            <v>-0.06</v>
          </cell>
          <cell r="EU256">
            <v>0.001</v>
          </cell>
          <cell r="EV256">
            <v>0.05</v>
          </cell>
          <cell r="EW256">
            <v>0</v>
          </cell>
        </row>
        <row r="256">
          <cell r="FL256">
            <v>-0.11</v>
          </cell>
          <cell r="FM256">
            <v>0.001</v>
          </cell>
          <cell r="FN256">
            <v>0.03</v>
          </cell>
          <cell r="FO256">
            <v>0.001</v>
          </cell>
          <cell r="FP256">
            <v>0</v>
          </cell>
          <cell r="FQ256">
            <v>0.001</v>
          </cell>
          <cell r="FR256">
            <v>0.03</v>
          </cell>
          <cell r="FS256">
            <v>0</v>
          </cell>
          <cell r="FT256">
            <v>0.01</v>
          </cell>
          <cell r="FU256">
            <v>0</v>
          </cell>
          <cell r="FV256">
            <v>0.03</v>
          </cell>
          <cell r="FW256">
            <v>0</v>
          </cell>
          <cell r="FX256">
            <v>0.01</v>
          </cell>
          <cell r="FY256">
            <v>0.001</v>
          </cell>
          <cell r="FZ256">
            <v>0.03</v>
          </cell>
          <cell r="GA256">
            <v>0</v>
          </cell>
          <cell r="GB256">
            <v>0</v>
          </cell>
          <cell r="GC256">
            <v>0.001</v>
          </cell>
          <cell r="GD256">
            <v>0.03</v>
          </cell>
          <cell r="GE256">
            <v>0</v>
          </cell>
          <cell r="GF256">
            <v>-0.01</v>
          </cell>
          <cell r="GG256">
            <v>0</v>
          </cell>
          <cell r="GH256">
            <v>0.01</v>
          </cell>
          <cell r="GI256">
            <v>0</v>
          </cell>
          <cell r="GJ256">
            <v>24.39</v>
          </cell>
          <cell r="GK256">
            <v>0.94</v>
          </cell>
          <cell r="GL256">
            <v>51.75</v>
          </cell>
          <cell r="GM256">
            <v>5.814</v>
          </cell>
          <cell r="GN256">
            <v>-5.91</v>
          </cell>
          <cell r="GO256">
            <v>1.316</v>
          </cell>
          <cell r="GP256">
            <v>387.84</v>
          </cell>
          <cell r="GQ256">
            <v>5.551</v>
          </cell>
        </row>
        <row r="256">
          <cell r="HF256">
            <v>-273.55</v>
          </cell>
          <cell r="HG256">
            <v>1.786</v>
          </cell>
          <cell r="HH256">
            <v>-874.48</v>
          </cell>
          <cell r="HI256">
            <v>5.665</v>
          </cell>
          <cell r="HJ256">
            <v>-8.18</v>
          </cell>
          <cell r="HK256">
            <v>1.041</v>
          </cell>
          <cell r="HL256">
            <v>178.48</v>
          </cell>
          <cell r="HM256">
            <v>4.734</v>
          </cell>
          <cell r="HN256">
            <v>-6.39</v>
          </cell>
          <cell r="HO256">
            <v>1.094</v>
          </cell>
          <cell r="HP256">
            <v>182.86</v>
          </cell>
          <cell r="HQ256">
            <v>4.921</v>
          </cell>
          <cell r="HR256">
            <v>4.75</v>
          </cell>
          <cell r="HS256">
            <v>1.065</v>
          </cell>
          <cell r="HT256">
            <v>113.01</v>
          </cell>
          <cell r="HU256">
            <v>4.413</v>
          </cell>
          <cell r="HV256">
            <v>-30.9</v>
          </cell>
          <cell r="HW256">
            <v>0.733</v>
          </cell>
          <cell r="HX256">
            <v>-181.27</v>
          </cell>
          <cell r="HY256">
            <v>3.519</v>
          </cell>
          <cell r="HZ256">
            <v>-337.9</v>
          </cell>
          <cell r="IA256">
            <v>2.17</v>
          </cell>
          <cell r="IB256">
            <v>0.16</v>
          </cell>
          <cell r="IC256">
            <v>0.006</v>
          </cell>
          <cell r="ID256">
            <v>0.18</v>
          </cell>
          <cell r="IE256">
            <v>0.003</v>
          </cell>
          <cell r="IF256">
            <v>0.24</v>
          </cell>
          <cell r="IG256">
            <v>0.006</v>
          </cell>
          <cell r="IH256">
            <v>0.33</v>
          </cell>
          <cell r="II256">
            <v>0.006</v>
          </cell>
        </row>
        <row r="256">
          <cell r="IX256">
            <v>-1.21</v>
          </cell>
          <cell r="IY256">
            <v>0.007</v>
          </cell>
          <cell r="IZ256">
            <v>-0.46</v>
          </cell>
          <cell r="JA256">
            <v>0.004</v>
          </cell>
          <cell r="JB256">
            <v>0.21</v>
          </cell>
          <cell r="JC256">
            <v>0.007</v>
          </cell>
          <cell r="JD256">
            <v>0.3</v>
          </cell>
          <cell r="JE256">
            <v>0.004</v>
          </cell>
          <cell r="JF256">
            <v>0.2</v>
          </cell>
          <cell r="JG256">
            <v>0.006</v>
          </cell>
          <cell r="JH256">
            <v>0.29</v>
          </cell>
          <cell r="JI256">
            <v>0.004</v>
          </cell>
          <cell r="JJ256">
            <v>0.15</v>
          </cell>
          <cell r="JK256">
            <v>0.006</v>
          </cell>
          <cell r="JL256">
            <v>0.28</v>
          </cell>
          <cell r="JM256">
            <v>0.003</v>
          </cell>
          <cell r="JN256">
            <v>0.02</v>
          </cell>
          <cell r="JO256">
            <v>0.005</v>
          </cell>
          <cell r="JP256">
            <v>0.11</v>
          </cell>
          <cell r="JQ256">
            <v>0.003</v>
          </cell>
          <cell r="JR256">
            <v>-0.08</v>
          </cell>
          <cell r="JS256">
            <v>0.001</v>
          </cell>
          <cell r="JT256">
            <v>-0.02</v>
          </cell>
          <cell r="JU256">
            <v>0.002</v>
          </cell>
          <cell r="JV256">
            <v>-0.15</v>
          </cell>
          <cell r="JW256">
            <v>0.004</v>
          </cell>
          <cell r="JX256">
            <v>-0.09</v>
          </cell>
          <cell r="JY256">
            <v>0.002</v>
          </cell>
          <cell r="JZ256">
            <v>-0.11</v>
          </cell>
          <cell r="KA256">
            <v>0.006</v>
          </cell>
        </row>
        <row r="256">
          <cell r="KP256">
            <v>0.15</v>
          </cell>
          <cell r="KQ256">
            <v>0.001</v>
          </cell>
          <cell r="KR256">
            <v>0.06</v>
          </cell>
          <cell r="KS256">
            <v>0.003</v>
          </cell>
          <cell r="KT256">
            <v>-0.08</v>
          </cell>
          <cell r="KU256">
            <v>0.002</v>
          </cell>
          <cell r="KV256">
            <v>-0.19</v>
          </cell>
          <cell r="KW256">
            <v>0.004</v>
          </cell>
          <cell r="KX256">
            <v>-0.07</v>
          </cell>
          <cell r="KY256">
            <v>0.002</v>
          </cell>
          <cell r="KZ256">
            <v>-0.17</v>
          </cell>
          <cell r="LA256">
            <v>0.004</v>
          </cell>
          <cell r="LB256">
            <v>-0.03</v>
          </cell>
          <cell r="LC256">
            <v>0.002</v>
          </cell>
          <cell r="LD256">
            <v>-0.21</v>
          </cell>
          <cell r="LE256">
            <v>0.004</v>
          </cell>
          <cell r="LF256">
            <v>-0.02</v>
          </cell>
          <cell r="LG256">
            <v>0.001</v>
          </cell>
          <cell r="LH256">
            <v>-0.18</v>
          </cell>
          <cell r="LI256">
            <v>0.003</v>
          </cell>
          <cell r="LJ256">
            <v>0.01</v>
          </cell>
          <cell r="LK256">
            <v>0</v>
          </cell>
          <cell r="LL256">
            <v>-0.02</v>
          </cell>
          <cell r="LM256">
            <v>0.001</v>
          </cell>
          <cell r="LN256">
            <v>0.16</v>
          </cell>
          <cell r="LO256">
            <v>0.003</v>
          </cell>
          <cell r="LP256">
            <v>0.17</v>
          </cell>
          <cell r="LQ256">
            <v>0.004</v>
          </cell>
          <cell r="LR256">
            <v>0.18</v>
          </cell>
          <cell r="LS256">
            <v>0.004</v>
          </cell>
          <cell r="LT256">
            <v>0.42</v>
          </cell>
          <cell r="LU256">
            <v>0.005</v>
          </cell>
        </row>
        <row r="256">
          <cell r="MH256">
            <v>0.2</v>
          </cell>
          <cell r="MI256">
            <v>0.004</v>
          </cell>
          <cell r="MJ256">
            <v>0.39</v>
          </cell>
          <cell r="MK256">
            <v>0.004</v>
          </cell>
          <cell r="ML256">
            <v>0.2</v>
          </cell>
          <cell r="MM256">
            <v>0.003</v>
          </cell>
          <cell r="MN256">
            <v>0.41</v>
          </cell>
          <cell r="MO256">
            <v>0.004</v>
          </cell>
          <cell r="MP256">
            <v>0.17</v>
          </cell>
          <cell r="MQ256">
            <v>0.004</v>
          </cell>
          <cell r="MR256">
            <v>0.19</v>
          </cell>
          <cell r="MS256">
            <v>0.008</v>
          </cell>
          <cell r="MT256">
            <v>0.02</v>
          </cell>
          <cell r="MU256">
            <v>0.007</v>
          </cell>
          <cell r="MV256">
            <v>-0.21</v>
          </cell>
          <cell r="MW256">
            <v>0.01</v>
          </cell>
          <cell r="MX256">
            <v>0.45</v>
          </cell>
          <cell r="MY256">
            <v>0.007</v>
          </cell>
        </row>
        <row r="256">
          <cell r="NN256">
            <v>-1.67</v>
          </cell>
          <cell r="NO256">
            <v>0.01</v>
          </cell>
          <cell r="NP256">
            <v>-1.16</v>
          </cell>
          <cell r="NQ256">
            <v>0.008</v>
          </cell>
          <cell r="NR256">
            <v>-0.08</v>
          </cell>
          <cell r="NS256">
            <v>0.008</v>
          </cell>
          <cell r="NT256">
            <v>0.19</v>
          </cell>
          <cell r="NU256">
            <v>0.007</v>
          </cell>
          <cell r="NV256">
            <v>-0.05</v>
          </cell>
          <cell r="NW256">
            <v>0.01</v>
          </cell>
          <cell r="NX256">
            <v>0.22</v>
          </cell>
          <cell r="NY256">
            <v>0.007</v>
          </cell>
          <cell r="NZ256">
            <v>-0.01</v>
          </cell>
          <cell r="OA256">
            <v>0.009</v>
          </cell>
          <cell r="OB256">
            <v>0.13</v>
          </cell>
          <cell r="OC256">
            <v>0.008</v>
          </cell>
          <cell r="OD256">
            <v>-0.21</v>
          </cell>
          <cell r="OE256">
            <v>0.007</v>
          </cell>
          <cell r="OF256">
            <v>-0.19</v>
          </cell>
          <cell r="OG256">
            <v>0.007</v>
          </cell>
          <cell r="OH256">
            <v>-0.19</v>
          </cell>
          <cell r="OI256">
            <v>0.002</v>
          </cell>
          <cell r="OJ256">
            <v>-0.23</v>
          </cell>
          <cell r="OK256">
            <v>0.002</v>
          </cell>
          <cell r="OL256">
            <v>0.02</v>
          </cell>
          <cell r="OM256">
            <v>0.001</v>
          </cell>
          <cell r="ON256">
            <v>0.05</v>
          </cell>
          <cell r="OO256">
            <v>0</v>
          </cell>
          <cell r="OP256">
            <v>0.07</v>
          </cell>
          <cell r="OQ256">
            <v>0.001</v>
          </cell>
          <cell r="OR256">
            <v>0.05</v>
          </cell>
          <cell r="OS256">
            <v>0.001</v>
          </cell>
        </row>
        <row r="256">
          <cell r="PF256">
            <v>0.06</v>
          </cell>
          <cell r="PG256">
            <v>0.001</v>
          </cell>
          <cell r="PH256">
            <v>0.06</v>
          </cell>
          <cell r="PI256">
            <v>0.001</v>
          </cell>
          <cell r="PJ256">
            <v>0.06</v>
          </cell>
          <cell r="PK256">
            <v>0.001</v>
          </cell>
          <cell r="PL256">
            <v>0.06</v>
          </cell>
          <cell r="PM256">
            <v>0</v>
          </cell>
          <cell r="PN256">
            <v>0.05</v>
          </cell>
          <cell r="PO256">
            <v>0.001</v>
          </cell>
          <cell r="PP256">
            <v>-0.06</v>
          </cell>
          <cell r="PQ256">
            <v>0.002</v>
          </cell>
          <cell r="PR256">
            <v>-0.12</v>
          </cell>
          <cell r="PS256">
            <v>0.002</v>
          </cell>
          <cell r="PT256">
            <v>-0.13</v>
          </cell>
          <cell r="PU256">
            <v>0.003</v>
          </cell>
          <cell r="PV256">
            <v>-0.09</v>
          </cell>
          <cell r="PW256">
            <v>0.002</v>
          </cell>
        </row>
        <row r="256">
          <cell r="QL256">
            <v>-0.28</v>
          </cell>
          <cell r="QM256">
            <v>0.002</v>
          </cell>
          <cell r="QN256">
            <v>-0.25</v>
          </cell>
          <cell r="QO256">
            <v>0.002</v>
          </cell>
          <cell r="QP256">
            <v>-0.13</v>
          </cell>
          <cell r="QQ256">
            <v>0.003</v>
          </cell>
          <cell r="QR256">
            <v>-0.09</v>
          </cell>
          <cell r="QS256">
            <v>0.002</v>
          </cell>
          <cell r="QT256">
            <v>-0.12</v>
          </cell>
          <cell r="QU256">
            <v>0.003</v>
          </cell>
          <cell r="QV256">
            <v>-0.09</v>
          </cell>
          <cell r="QW256">
            <v>0.002</v>
          </cell>
          <cell r="QX256">
            <v>-0.1</v>
          </cell>
          <cell r="QY256">
            <v>0.002</v>
          </cell>
          <cell r="QZ256">
            <v>-0.09</v>
          </cell>
          <cell r="RA256">
            <v>0.002</v>
          </cell>
          <cell r="RB256">
            <v>-0.1</v>
          </cell>
          <cell r="RC256">
            <v>0.002</v>
          </cell>
          <cell r="RD256">
            <v>-0.11</v>
          </cell>
          <cell r="RE256">
            <v>0.002</v>
          </cell>
          <cell r="RF256">
            <v>-0.12</v>
          </cell>
          <cell r="RG256">
            <v>0.001</v>
          </cell>
          <cell r="RH256">
            <v>-0.07</v>
          </cell>
          <cell r="RI256">
            <v>0.001</v>
          </cell>
          <cell r="RJ256">
            <v>0.12</v>
          </cell>
          <cell r="RK256">
            <v>0.001</v>
          </cell>
          <cell r="RL256">
            <v>0.17</v>
          </cell>
          <cell r="RM256">
            <v>0.002</v>
          </cell>
          <cell r="RN256">
            <v>0.02</v>
          </cell>
          <cell r="RO256">
            <v>0.001</v>
          </cell>
          <cell r="RP256">
            <v>0.26</v>
          </cell>
          <cell r="RQ256">
            <v>0.003</v>
          </cell>
        </row>
        <row r="256">
          <cell r="SF256">
            <v>-0.12</v>
          </cell>
          <cell r="SG256">
            <v>0.002</v>
          </cell>
          <cell r="SH256">
            <v>-0.21</v>
          </cell>
          <cell r="SI256">
            <v>0.003</v>
          </cell>
          <cell r="SJ256">
            <v>0.07</v>
          </cell>
          <cell r="SK256">
            <v>0.001</v>
          </cell>
          <cell r="SL256">
            <v>0.22</v>
          </cell>
          <cell r="SM256">
            <v>0.002</v>
          </cell>
          <cell r="SN256">
            <v>0.08</v>
          </cell>
          <cell r="SO256">
            <v>0.001</v>
          </cell>
          <cell r="SP256">
            <v>0.24</v>
          </cell>
          <cell r="SQ256">
            <v>0.002</v>
          </cell>
          <cell r="SR256">
            <v>0.07</v>
          </cell>
          <cell r="SS256">
            <v>0.001</v>
          </cell>
          <cell r="ST256">
            <v>0.22</v>
          </cell>
          <cell r="SU256">
            <v>0.002</v>
          </cell>
          <cell r="SV256">
            <v>0.03</v>
          </cell>
          <cell r="SW256">
            <v>0.001</v>
          </cell>
          <cell r="SX256">
            <v>0.08</v>
          </cell>
          <cell r="SY256">
            <v>0.002</v>
          </cell>
          <cell r="SZ256">
            <v>0</v>
          </cell>
          <cell r="TA256">
            <v>0</v>
          </cell>
          <cell r="TB256">
            <v>-0.03</v>
          </cell>
          <cell r="TC256">
            <v>0.001</v>
          </cell>
          <cell r="TD256">
            <v>-0.02</v>
          </cell>
          <cell r="TE256">
            <v>0.002</v>
          </cell>
          <cell r="TF256">
            <v>-0.34</v>
          </cell>
          <cell r="TG256">
            <v>0.006</v>
          </cell>
          <cell r="TH256">
            <v>-0.03</v>
          </cell>
          <cell r="TI256">
            <v>0.003</v>
          </cell>
          <cell r="TJ256">
            <v>0.05</v>
          </cell>
          <cell r="TK256">
            <v>0.005</v>
          </cell>
        </row>
        <row r="256">
          <cell r="TZ256">
            <v>-0.18</v>
          </cell>
          <cell r="UA256">
            <v>0.005</v>
          </cell>
          <cell r="UB256">
            <v>1</v>
          </cell>
          <cell r="UC256">
            <v>0.009</v>
          </cell>
          <cell r="UD256">
            <v>0.01</v>
          </cell>
          <cell r="UE256">
            <v>0.002</v>
          </cell>
          <cell r="UF256">
            <v>-0.07</v>
          </cell>
          <cell r="UG256">
            <v>0.005</v>
          </cell>
          <cell r="UH256">
            <v>0</v>
          </cell>
          <cell r="UI256">
            <v>0.002</v>
          </cell>
          <cell r="UJ256">
            <v>-0.05</v>
          </cell>
          <cell r="UK256">
            <v>0.004</v>
          </cell>
          <cell r="UL256">
            <v>0.04</v>
          </cell>
          <cell r="UM256">
            <v>0.002</v>
          </cell>
          <cell r="UN256">
            <v>0.01</v>
          </cell>
          <cell r="UO256">
            <v>0.004</v>
          </cell>
          <cell r="UP256">
            <v>0.02</v>
          </cell>
          <cell r="UQ256">
            <v>0.002</v>
          </cell>
          <cell r="UR256">
            <v>0.13</v>
          </cell>
          <cell r="US256">
            <v>0.004</v>
          </cell>
          <cell r="UT256">
            <v>0.01</v>
          </cell>
          <cell r="UU256">
            <v>0.002</v>
          </cell>
          <cell r="UV256">
            <v>0.29</v>
          </cell>
          <cell r="UW256">
            <v>0.003</v>
          </cell>
          <cell r="UX256">
            <v>0.05</v>
          </cell>
          <cell r="UY256">
            <v>0</v>
          </cell>
          <cell r="UZ256">
            <v>0.09</v>
          </cell>
          <cell r="VA256">
            <v>0.001</v>
          </cell>
          <cell r="VB256">
            <v>0.07</v>
          </cell>
          <cell r="VC256">
            <v>0.001</v>
          </cell>
        </row>
        <row r="256">
          <cell r="VL256">
            <v>0.01</v>
          </cell>
          <cell r="VM256">
            <v>0</v>
          </cell>
          <cell r="VN256">
            <v>-0.03</v>
          </cell>
          <cell r="VO256">
            <v>0.001</v>
          </cell>
          <cell r="VP256">
            <v>0.03</v>
          </cell>
          <cell r="VQ256">
            <v>0</v>
          </cell>
          <cell r="VR256">
            <v>0.04</v>
          </cell>
          <cell r="VS256">
            <v>0</v>
          </cell>
          <cell r="VT256">
            <v>0.02</v>
          </cell>
          <cell r="VU256">
            <v>0</v>
          </cell>
          <cell r="VV256">
            <v>0</v>
          </cell>
          <cell r="VW256">
            <v>0</v>
          </cell>
          <cell r="VX256">
            <v>0.01</v>
          </cell>
          <cell r="VY256">
            <v>0</v>
          </cell>
          <cell r="VZ256">
            <v>-0.01</v>
          </cell>
          <cell r="WA256">
            <v>0</v>
          </cell>
          <cell r="WB256">
            <v>0.1</v>
          </cell>
          <cell r="WC256">
            <v>0.001</v>
          </cell>
          <cell r="WD256">
            <v>-0.05</v>
          </cell>
          <cell r="WE256">
            <v>0.001</v>
          </cell>
          <cell r="WF256">
            <v>-0.07</v>
          </cell>
          <cell r="WG256">
            <v>0.002</v>
          </cell>
          <cell r="WH256">
            <v>0.03</v>
          </cell>
          <cell r="WI256">
            <v>0.001</v>
          </cell>
        </row>
        <row r="256">
          <cell r="WX256">
            <v>0.05</v>
          </cell>
          <cell r="WY256">
            <v>0.001</v>
          </cell>
          <cell r="WZ256">
            <v>0.14</v>
          </cell>
          <cell r="XA256">
            <v>0.001</v>
          </cell>
          <cell r="XB256">
            <v>0.02</v>
          </cell>
          <cell r="XC256">
            <v>0.001</v>
          </cell>
          <cell r="XD256">
            <v>-0.01</v>
          </cell>
          <cell r="XE256">
            <v>0.001</v>
          </cell>
          <cell r="XF256">
            <v>0.01</v>
          </cell>
          <cell r="XG256">
            <v>0.002</v>
          </cell>
          <cell r="XH256">
            <v>-0.01</v>
          </cell>
          <cell r="XI256">
            <v>0.001</v>
          </cell>
          <cell r="XJ256">
            <v>0.03</v>
          </cell>
          <cell r="XK256">
            <v>0.001</v>
          </cell>
          <cell r="XL256">
            <v>-0.01</v>
          </cell>
          <cell r="XM256">
            <v>0.001</v>
          </cell>
          <cell r="XN256">
            <v>0.03</v>
          </cell>
          <cell r="XO256">
            <v>0.001</v>
          </cell>
          <cell r="XP256">
            <v>0.02</v>
          </cell>
          <cell r="XQ256">
            <v>0.001</v>
          </cell>
          <cell r="XR256">
            <v>0.04</v>
          </cell>
          <cell r="XS256">
            <v>0.001</v>
          </cell>
          <cell r="XT256">
            <v>0.02</v>
          </cell>
          <cell r="XU256">
            <v>0</v>
          </cell>
        </row>
        <row r="257">
          <cell r="B257" t="str">
            <v>KMS211-3</v>
          </cell>
          <cell r="C257" t="str">
            <v>Korea/N China</v>
          </cell>
          <cell r="D257">
            <v>37.1611111111111</v>
          </cell>
          <cell r="E257">
            <v>126.903202777778</v>
          </cell>
          <cell r="F257">
            <v>0.12</v>
          </cell>
          <cell r="G257">
            <v>0.007</v>
          </cell>
          <cell r="H257">
            <v>0.58</v>
          </cell>
          <cell r="I257">
            <v>0.02</v>
          </cell>
          <cell r="J257">
            <v>2.3</v>
          </cell>
          <cell r="K257">
            <v>0.027</v>
          </cell>
          <cell r="L257">
            <v>0.01</v>
          </cell>
          <cell r="M257">
            <v>0.012</v>
          </cell>
          <cell r="N257">
            <v>1.99</v>
          </cell>
          <cell r="O257">
            <v>0.035</v>
          </cell>
        </row>
        <row r="257">
          <cell r="AD257">
            <v>-2.93</v>
          </cell>
          <cell r="AE257">
            <v>0.025</v>
          </cell>
          <cell r="AF257">
            <v>-6.78</v>
          </cell>
          <cell r="AG257">
            <v>0.059</v>
          </cell>
          <cell r="AH257">
            <v>0.09</v>
          </cell>
          <cell r="AI257">
            <v>0.006</v>
          </cell>
          <cell r="AJ257">
            <v>1.39</v>
          </cell>
          <cell r="AK257">
            <v>0.022</v>
          </cell>
          <cell r="AL257">
            <v>0.09</v>
          </cell>
          <cell r="AM257">
            <v>0.006</v>
          </cell>
          <cell r="AN257">
            <v>1.3</v>
          </cell>
          <cell r="AO257">
            <v>0.018</v>
          </cell>
          <cell r="AP257">
            <v>0.13</v>
          </cell>
          <cell r="AQ257">
            <v>0.006</v>
          </cell>
          <cell r="AR257">
            <v>1.32</v>
          </cell>
          <cell r="AS257">
            <v>0.023</v>
          </cell>
          <cell r="AT257">
            <v>-0.3</v>
          </cell>
          <cell r="AU257">
            <v>0.005</v>
          </cell>
          <cell r="AV257">
            <v>-0.77</v>
          </cell>
          <cell r="AW257">
            <v>0.022</v>
          </cell>
          <cell r="AX257">
            <v>-0.69</v>
          </cell>
          <cell r="AY257">
            <v>0.005</v>
          </cell>
          <cell r="AZ257">
            <v>-1.03</v>
          </cell>
          <cell r="BA257">
            <v>0.011</v>
          </cell>
          <cell r="BB257">
            <v>0.04</v>
          </cell>
          <cell r="BC257">
            <v>0.001</v>
          </cell>
          <cell r="BD257">
            <v>0.12</v>
          </cell>
          <cell r="BE257">
            <v>0.002</v>
          </cell>
          <cell r="BF257">
            <v>-0.1</v>
          </cell>
          <cell r="BG257">
            <v>0.002</v>
          </cell>
          <cell r="BH257">
            <v>0.34</v>
          </cell>
          <cell r="BI257">
            <v>0.004</v>
          </cell>
        </row>
        <row r="257">
          <cell r="BX257">
            <v>-0.58</v>
          </cell>
          <cell r="BY257">
            <v>0.003</v>
          </cell>
          <cell r="BZ257">
            <v>0.03</v>
          </cell>
          <cell r="CA257">
            <v>0.005</v>
          </cell>
          <cell r="CB257">
            <v>-0.01</v>
          </cell>
          <cell r="CC257">
            <v>0.001</v>
          </cell>
          <cell r="CD257">
            <v>0.2</v>
          </cell>
          <cell r="CE257">
            <v>0.002</v>
          </cell>
          <cell r="CF257">
            <v>-0.01</v>
          </cell>
          <cell r="CG257">
            <v>0.001</v>
          </cell>
          <cell r="CH257">
            <v>0.18</v>
          </cell>
          <cell r="CI257">
            <v>0.002</v>
          </cell>
          <cell r="CJ257">
            <v>0</v>
          </cell>
          <cell r="CK257">
            <v>0.001</v>
          </cell>
          <cell r="CL257">
            <v>0.2</v>
          </cell>
          <cell r="CM257">
            <v>0.002</v>
          </cell>
          <cell r="CN257">
            <v>-0.07</v>
          </cell>
          <cell r="CO257">
            <v>0.001</v>
          </cell>
          <cell r="CP257">
            <v>0.12</v>
          </cell>
          <cell r="CQ257">
            <v>0.002</v>
          </cell>
          <cell r="CR257">
            <v>-0.06</v>
          </cell>
          <cell r="CS257">
            <v>0.001</v>
          </cell>
          <cell r="CT257">
            <v>0.1</v>
          </cell>
          <cell r="CU257">
            <v>0.002</v>
          </cell>
          <cell r="CV257">
            <v>-0.64</v>
          </cell>
          <cell r="CW257">
            <v>0.008</v>
          </cell>
          <cell r="CX257">
            <v>-0.21</v>
          </cell>
          <cell r="CY257">
            <v>0.007</v>
          </cell>
          <cell r="CZ257">
            <v>-0.2</v>
          </cell>
          <cell r="DA257">
            <v>0.009</v>
          </cell>
          <cell r="DB257">
            <v>-0.11</v>
          </cell>
          <cell r="DC257">
            <v>0.008</v>
          </cell>
        </row>
        <row r="257">
          <cell r="DR257">
            <v>-1</v>
          </cell>
          <cell r="DS257">
            <v>0.011</v>
          </cell>
          <cell r="DT257">
            <v>-0.01</v>
          </cell>
          <cell r="DU257">
            <v>0.005</v>
          </cell>
          <cell r="DV257">
            <v>-0.38</v>
          </cell>
          <cell r="DW257">
            <v>0.005</v>
          </cell>
          <cell r="DX257">
            <v>-0.05</v>
          </cell>
          <cell r="DY257">
            <v>0.002</v>
          </cell>
          <cell r="DZ257">
            <v>-0.35</v>
          </cell>
          <cell r="EA257">
            <v>0.005</v>
          </cell>
          <cell r="EB257">
            <v>-0.06</v>
          </cell>
          <cell r="EC257">
            <v>0.003</v>
          </cell>
          <cell r="ED257">
            <v>-0.29</v>
          </cell>
          <cell r="EE257">
            <v>0.007</v>
          </cell>
          <cell r="EF257">
            <v>-0.05</v>
          </cell>
          <cell r="EG257">
            <v>0.004</v>
          </cell>
          <cell r="EH257">
            <v>-0.41</v>
          </cell>
          <cell r="EI257">
            <v>0.005</v>
          </cell>
          <cell r="EJ257">
            <v>-0.1</v>
          </cell>
          <cell r="EK257">
            <v>0.003</v>
          </cell>
          <cell r="EL257">
            <v>-0.3</v>
          </cell>
          <cell r="EM257">
            <v>0.004</v>
          </cell>
          <cell r="EN257">
            <v>0.01</v>
          </cell>
          <cell r="EO257">
            <v>0.001</v>
          </cell>
          <cell r="EP257">
            <v>0.06</v>
          </cell>
          <cell r="EQ257">
            <v>0.001</v>
          </cell>
          <cell r="ER257">
            <v>0.03</v>
          </cell>
          <cell r="ES257">
            <v>0</v>
          </cell>
          <cell r="ET257">
            <v>-0.06</v>
          </cell>
          <cell r="EU257">
            <v>0.001</v>
          </cell>
          <cell r="EV257">
            <v>0.05</v>
          </cell>
          <cell r="EW257">
            <v>0</v>
          </cell>
        </row>
        <row r="257">
          <cell r="FL257">
            <v>-0.16</v>
          </cell>
          <cell r="FM257">
            <v>0.001</v>
          </cell>
          <cell r="FN257">
            <v>0.02</v>
          </cell>
          <cell r="FO257">
            <v>0.001</v>
          </cell>
          <cell r="FP257">
            <v>0.01</v>
          </cell>
          <cell r="FQ257">
            <v>0.001</v>
          </cell>
          <cell r="FR257">
            <v>0.03</v>
          </cell>
          <cell r="FS257">
            <v>0</v>
          </cell>
          <cell r="FT257">
            <v>0.01</v>
          </cell>
          <cell r="FU257">
            <v>0.001</v>
          </cell>
          <cell r="FV257">
            <v>0.03</v>
          </cell>
          <cell r="FW257">
            <v>0</v>
          </cell>
          <cell r="FX257">
            <v>0.01</v>
          </cell>
          <cell r="FY257">
            <v>0.001</v>
          </cell>
          <cell r="FZ257">
            <v>0.03</v>
          </cell>
          <cell r="GA257">
            <v>0</v>
          </cell>
          <cell r="GB257">
            <v>-0.02</v>
          </cell>
          <cell r="GC257">
            <v>0.001</v>
          </cell>
          <cell r="GD257">
            <v>0.03</v>
          </cell>
          <cell r="GE257">
            <v>0</v>
          </cell>
          <cell r="GF257">
            <v>-0.03</v>
          </cell>
          <cell r="GG257">
            <v>0</v>
          </cell>
          <cell r="GH257">
            <v>0.01</v>
          </cell>
          <cell r="GI257">
            <v>0</v>
          </cell>
          <cell r="GJ257">
            <v>54.03</v>
          </cell>
          <cell r="GK257">
            <v>0.96</v>
          </cell>
          <cell r="GL257">
            <v>124.13</v>
          </cell>
          <cell r="GM257">
            <v>8.49</v>
          </cell>
          <cell r="GN257">
            <v>18.12</v>
          </cell>
          <cell r="GO257">
            <v>1.774</v>
          </cell>
          <cell r="GP257">
            <v>392.85</v>
          </cell>
          <cell r="GQ257">
            <v>7.939</v>
          </cell>
        </row>
        <row r="257">
          <cell r="HF257">
            <v>-283.7</v>
          </cell>
          <cell r="HG257">
            <v>1.991</v>
          </cell>
          <cell r="HH257">
            <v>-1281.15</v>
          </cell>
          <cell r="HI257">
            <v>6.817</v>
          </cell>
          <cell r="HJ257">
            <v>18.35</v>
          </cell>
          <cell r="HK257">
            <v>1.412</v>
          </cell>
          <cell r="HL257">
            <v>221.58</v>
          </cell>
          <cell r="HM257">
            <v>8.197</v>
          </cell>
          <cell r="HN257">
            <v>26.72</v>
          </cell>
          <cell r="HO257">
            <v>1.501</v>
          </cell>
          <cell r="HP257">
            <v>230.25</v>
          </cell>
          <cell r="HQ257">
            <v>7.813</v>
          </cell>
          <cell r="HR257">
            <v>30.01</v>
          </cell>
          <cell r="HS257">
            <v>1.57</v>
          </cell>
          <cell r="HT257">
            <v>210.39</v>
          </cell>
          <cell r="HU257">
            <v>6.658</v>
          </cell>
          <cell r="HV257">
            <v>-27.14</v>
          </cell>
          <cell r="HW257">
            <v>1.075</v>
          </cell>
          <cell r="HX257">
            <v>-319.05</v>
          </cell>
          <cell r="HY257">
            <v>6.275</v>
          </cell>
          <cell r="HZ257">
            <v>-441.98</v>
          </cell>
          <cell r="IA257">
            <v>2.938</v>
          </cell>
          <cell r="IB257">
            <v>0.23</v>
          </cell>
          <cell r="IC257">
            <v>0.01</v>
          </cell>
          <cell r="ID257">
            <v>0.14</v>
          </cell>
          <cell r="IE257">
            <v>0.006</v>
          </cell>
          <cell r="IF257">
            <v>0.13</v>
          </cell>
          <cell r="IG257">
            <v>0.019</v>
          </cell>
          <cell r="IH257">
            <v>0.18</v>
          </cell>
          <cell r="II257">
            <v>0.015</v>
          </cell>
        </row>
        <row r="257">
          <cell r="IX257">
            <v>-1.24</v>
          </cell>
          <cell r="IY257">
            <v>0.006</v>
          </cell>
          <cell r="IZ257">
            <v>-0.68</v>
          </cell>
          <cell r="JA257">
            <v>0.01</v>
          </cell>
          <cell r="JB257">
            <v>0.24</v>
          </cell>
          <cell r="JC257">
            <v>0.014</v>
          </cell>
          <cell r="JD257">
            <v>0.2</v>
          </cell>
          <cell r="JE257">
            <v>0.009</v>
          </cell>
          <cell r="JF257">
            <v>0.22</v>
          </cell>
          <cell r="JG257">
            <v>0.017</v>
          </cell>
          <cell r="JH257">
            <v>0.2</v>
          </cell>
          <cell r="JI257">
            <v>0.009</v>
          </cell>
          <cell r="JJ257">
            <v>0.16</v>
          </cell>
          <cell r="JK257">
            <v>0.016</v>
          </cell>
          <cell r="JL257">
            <v>0.18</v>
          </cell>
          <cell r="JM257">
            <v>0.008</v>
          </cell>
          <cell r="JN257">
            <v>-0.13</v>
          </cell>
          <cell r="JO257">
            <v>0.009</v>
          </cell>
          <cell r="JP257">
            <v>-0.13</v>
          </cell>
          <cell r="JQ257">
            <v>0.008</v>
          </cell>
          <cell r="JR257">
            <v>-0.16</v>
          </cell>
          <cell r="JS257">
            <v>0.003</v>
          </cell>
          <cell r="JT257">
            <v>0.03</v>
          </cell>
          <cell r="JU257">
            <v>0.003</v>
          </cell>
          <cell r="JV257">
            <v>-0.05</v>
          </cell>
          <cell r="JW257">
            <v>0.003</v>
          </cell>
          <cell r="JX257">
            <v>0.06</v>
          </cell>
          <cell r="JY257">
            <v>0.004</v>
          </cell>
          <cell r="JZ257">
            <v>0.17</v>
          </cell>
          <cell r="KA257">
            <v>0.013</v>
          </cell>
        </row>
        <row r="257">
          <cell r="KP257">
            <v>0.16</v>
          </cell>
          <cell r="KQ257">
            <v>0.002</v>
          </cell>
          <cell r="KR257">
            <v>0.08</v>
          </cell>
          <cell r="KS257">
            <v>0.006</v>
          </cell>
          <cell r="KT257">
            <v>0.01</v>
          </cell>
          <cell r="KU257">
            <v>0.004</v>
          </cell>
          <cell r="KV257">
            <v>-0.03</v>
          </cell>
          <cell r="KW257">
            <v>0.006</v>
          </cell>
          <cell r="KX257">
            <v>0.02</v>
          </cell>
          <cell r="KY257">
            <v>0.004</v>
          </cell>
          <cell r="KZ257">
            <v>-0.02</v>
          </cell>
          <cell r="LA257">
            <v>0.009</v>
          </cell>
          <cell r="LB257">
            <v>0.04</v>
          </cell>
          <cell r="LC257">
            <v>0.004</v>
          </cell>
          <cell r="LD257">
            <v>-0.02</v>
          </cell>
          <cell r="LE257">
            <v>0.007</v>
          </cell>
          <cell r="LF257">
            <v>0.06</v>
          </cell>
          <cell r="LG257">
            <v>0.003</v>
          </cell>
          <cell r="LH257">
            <v>-0.05</v>
          </cell>
          <cell r="LI257">
            <v>0.007</v>
          </cell>
          <cell r="LJ257">
            <v>0.02</v>
          </cell>
          <cell r="LK257">
            <v>0</v>
          </cell>
          <cell r="LL257">
            <v>0.01</v>
          </cell>
          <cell r="LM257">
            <v>0.002</v>
          </cell>
          <cell r="LN257">
            <v>0.24</v>
          </cell>
          <cell r="LO257">
            <v>0.004</v>
          </cell>
          <cell r="LP257">
            <v>0.22</v>
          </cell>
          <cell r="LQ257">
            <v>0.005</v>
          </cell>
          <cell r="LR257">
            <v>0.29</v>
          </cell>
          <cell r="LS257">
            <v>0.008</v>
          </cell>
          <cell r="LT257">
            <v>0.49</v>
          </cell>
          <cell r="LU257">
            <v>0.006</v>
          </cell>
        </row>
        <row r="257">
          <cell r="MH257">
            <v>0.3</v>
          </cell>
          <cell r="MI257">
            <v>0.004</v>
          </cell>
          <cell r="MJ257">
            <v>0.47</v>
          </cell>
          <cell r="MK257">
            <v>0.006</v>
          </cell>
          <cell r="ML257">
            <v>0.3</v>
          </cell>
          <cell r="MM257">
            <v>0.004</v>
          </cell>
          <cell r="MN257">
            <v>0.46</v>
          </cell>
          <cell r="MO257">
            <v>0.006</v>
          </cell>
          <cell r="MP257">
            <v>0.26</v>
          </cell>
          <cell r="MQ257">
            <v>0.004</v>
          </cell>
          <cell r="MR257">
            <v>0.59</v>
          </cell>
          <cell r="MS257">
            <v>0.007</v>
          </cell>
          <cell r="MT257">
            <v>-0.1</v>
          </cell>
          <cell r="MU257">
            <v>0.011</v>
          </cell>
          <cell r="MV257">
            <v>0.11</v>
          </cell>
          <cell r="MW257">
            <v>0.011</v>
          </cell>
          <cell r="MX257">
            <v>0.64</v>
          </cell>
          <cell r="MY257">
            <v>0.009</v>
          </cell>
        </row>
        <row r="257">
          <cell r="NN257">
            <v>-2.05</v>
          </cell>
          <cell r="NO257">
            <v>0.015</v>
          </cell>
          <cell r="NP257">
            <v>-1.5</v>
          </cell>
          <cell r="NQ257">
            <v>0.007</v>
          </cell>
          <cell r="NR257">
            <v>0.43</v>
          </cell>
          <cell r="NS257">
            <v>0.008</v>
          </cell>
          <cell r="NT257">
            <v>0.21</v>
          </cell>
          <cell r="NU257">
            <v>0.009</v>
          </cell>
          <cell r="NV257">
            <v>0.43</v>
          </cell>
          <cell r="NW257">
            <v>0.008</v>
          </cell>
          <cell r="NX257">
            <v>0.22</v>
          </cell>
          <cell r="NY257">
            <v>0.009</v>
          </cell>
          <cell r="NZ257">
            <v>0.36</v>
          </cell>
          <cell r="OA257">
            <v>0.008</v>
          </cell>
          <cell r="OB257">
            <v>0.19</v>
          </cell>
          <cell r="OC257">
            <v>0.01</v>
          </cell>
          <cell r="OD257">
            <v>-0.16</v>
          </cell>
          <cell r="OE257">
            <v>0.008</v>
          </cell>
          <cell r="OF257">
            <v>-0.36</v>
          </cell>
          <cell r="OG257">
            <v>0.011</v>
          </cell>
          <cell r="OH257">
            <v>-0.27</v>
          </cell>
          <cell r="OI257">
            <v>0.004</v>
          </cell>
          <cell r="OJ257">
            <v>-0.32</v>
          </cell>
          <cell r="OK257">
            <v>0.003</v>
          </cell>
          <cell r="OL257">
            <v>0.05</v>
          </cell>
          <cell r="OM257">
            <v>0.001</v>
          </cell>
          <cell r="ON257">
            <v>0.09</v>
          </cell>
          <cell r="OO257">
            <v>0.001</v>
          </cell>
          <cell r="OP257">
            <v>0.06</v>
          </cell>
          <cell r="OQ257">
            <v>0.001</v>
          </cell>
          <cell r="OR257">
            <v>0.04</v>
          </cell>
          <cell r="OS257">
            <v>0.001</v>
          </cell>
        </row>
        <row r="257">
          <cell r="PF257">
            <v>0.08</v>
          </cell>
          <cell r="PG257">
            <v>0.001</v>
          </cell>
          <cell r="PH257">
            <v>0.08</v>
          </cell>
          <cell r="PI257">
            <v>0.001</v>
          </cell>
          <cell r="PJ257">
            <v>0.07</v>
          </cell>
          <cell r="PK257">
            <v>0.001</v>
          </cell>
          <cell r="PL257">
            <v>0.08</v>
          </cell>
          <cell r="PM257">
            <v>0.001</v>
          </cell>
          <cell r="PN257">
            <v>0.06</v>
          </cell>
          <cell r="PO257">
            <v>0.001</v>
          </cell>
          <cell r="PP257">
            <v>0.11</v>
          </cell>
          <cell r="PQ257">
            <v>0.003</v>
          </cell>
          <cell r="PR257">
            <v>-0.19</v>
          </cell>
          <cell r="PS257">
            <v>0.004</v>
          </cell>
          <cell r="PT257">
            <v>-0.06</v>
          </cell>
          <cell r="PU257">
            <v>0.003</v>
          </cell>
          <cell r="PV257">
            <v>-0.03</v>
          </cell>
          <cell r="PW257">
            <v>0.003</v>
          </cell>
        </row>
        <row r="257">
          <cell r="QL257">
            <v>-0.36</v>
          </cell>
          <cell r="QM257">
            <v>0.003</v>
          </cell>
          <cell r="QN257">
            <v>-0.28</v>
          </cell>
          <cell r="QO257">
            <v>0.002</v>
          </cell>
          <cell r="QP257">
            <v>0.09</v>
          </cell>
          <cell r="QQ257">
            <v>0.002</v>
          </cell>
          <cell r="QR257">
            <v>-0.13</v>
          </cell>
          <cell r="QS257">
            <v>0.003</v>
          </cell>
          <cell r="QT257">
            <v>0.08</v>
          </cell>
          <cell r="QU257">
            <v>0.003</v>
          </cell>
          <cell r="QV257">
            <v>-0.13</v>
          </cell>
          <cell r="QW257">
            <v>0.003</v>
          </cell>
          <cell r="QX257">
            <v>0.04</v>
          </cell>
          <cell r="QY257">
            <v>0.002</v>
          </cell>
          <cell r="QZ257">
            <v>-0.12</v>
          </cell>
          <cell r="RA257">
            <v>0.003</v>
          </cell>
          <cell r="RB257">
            <v>-0.06</v>
          </cell>
          <cell r="RC257">
            <v>0.002</v>
          </cell>
          <cell r="RD257">
            <v>-0.16</v>
          </cell>
          <cell r="RE257">
            <v>0.003</v>
          </cell>
          <cell r="RF257">
            <v>-0.16</v>
          </cell>
          <cell r="RG257">
            <v>0.003</v>
          </cell>
          <cell r="RH257">
            <v>-0.08</v>
          </cell>
          <cell r="RI257">
            <v>0.001</v>
          </cell>
          <cell r="RJ257">
            <v>0.16</v>
          </cell>
          <cell r="RK257">
            <v>0.001</v>
          </cell>
          <cell r="RL257">
            <v>0.17</v>
          </cell>
          <cell r="RM257">
            <v>0.002</v>
          </cell>
          <cell r="RN257">
            <v>0.09</v>
          </cell>
          <cell r="RO257">
            <v>0.001</v>
          </cell>
          <cell r="RP257">
            <v>0.4</v>
          </cell>
          <cell r="RQ257">
            <v>0.003</v>
          </cell>
        </row>
        <row r="257">
          <cell r="SF257">
            <v>-0.18</v>
          </cell>
          <cell r="SG257">
            <v>0.002</v>
          </cell>
          <cell r="SH257">
            <v>-0.29</v>
          </cell>
          <cell r="SI257">
            <v>0.003</v>
          </cell>
          <cell r="SJ257">
            <v>0.18</v>
          </cell>
          <cell r="SK257">
            <v>0.001</v>
          </cell>
          <cell r="SL257">
            <v>0.31</v>
          </cell>
          <cell r="SM257">
            <v>0.002</v>
          </cell>
          <cell r="SN257">
            <v>0.17</v>
          </cell>
          <cell r="SO257">
            <v>0.001</v>
          </cell>
          <cell r="SP257">
            <v>0.33</v>
          </cell>
          <cell r="SQ257">
            <v>0.002</v>
          </cell>
          <cell r="SR257">
            <v>0.13</v>
          </cell>
          <cell r="SS257">
            <v>0.001</v>
          </cell>
          <cell r="ST257">
            <v>0.29</v>
          </cell>
          <cell r="SU257">
            <v>0.002</v>
          </cell>
          <cell r="SV257">
            <v>0.05</v>
          </cell>
          <cell r="SW257">
            <v>0.001</v>
          </cell>
          <cell r="SX257">
            <v>0.08</v>
          </cell>
          <cell r="SY257">
            <v>0.002</v>
          </cell>
          <cell r="SZ257">
            <v>0</v>
          </cell>
          <cell r="TA257">
            <v>0</v>
          </cell>
          <cell r="TB257">
            <v>-0.1</v>
          </cell>
          <cell r="TC257">
            <v>0.002</v>
          </cell>
          <cell r="TD257">
            <v>0</v>
          </cell>
          <cell r="TE257">
            <v>0.003</v>
          </cell>
          <cell r="TF257">
            <v>-0.37</v>
          </cell>
          <cell r="TG257">
            <v>0.006</v>
          </cell>
          <cell r="TH257">
            <v>-0.07</v>
          </cell>
          <cell r="TI257">
            <v>0.004</v>
          </cell>
          <cell r="TJ257">
            <v>-0.17</v>
          </cell>
          <cell r="TK257">
            <v>0.008</v>
          </cell>
        </row>
        <row r="257">
          <cell r="TZ257">
            <v>-0.27</v>
          </cell>
          <cell r="UA257">
            <v>0.005</v>
          </cell>
          <cell r="UB257">
            <v>0.71</v>
          </cell>
          <cell r="UC257">
            <v>0.008</v>
          </cell>
          <cell r="UD257">
            <v>0.03</v>
          </cell>
          <cell r="UE257">
            <v>0.003</v>
          </cell>
          <cell r="UF257">
            <v>-0.19</v>
          </cell>
          <cell r="UG257">
            <v>0.005</v>
          </cell>
          <cell r="UH257">
            <v>0.05</v>
          </cell>
          <cell r="UI257">
            <v>0.002</v>
          </cell>
          <cell r="UJ257">
            <v>-0.19</v>
          </cell>
          <cell r="UK257">
            <v>0.006</v>
          </cell>
          <cell r="UL257">
            <v>0.07</v>
          </cell>
          <cell r="UM257">
            <v>0.002</v>
          </cell>
          <cell r="UN257">
            <v>-0.17</v>
          </cell>
          <cell r="UO257">
            <v>0.005</v>
          </cell>
          <cell r="UP257">
            <v>0.01</v>
          </cell>
          <cell r="UQ257">
            <v>0.002</v>
          </cell>
          <cell r="UR257">
            <v>-0.07</v>
          </cell>
          <cell r="US257">
            <v>0.004</v>
          </cell>
          <cell r="UT257">
            <v>-0.03</v>
          </cell>
          <cell r="UU257">
            <v>0.002</v>
          </cell>
          <cell r="UV257">
            <v>0.21</v>
          </cell>
          <cell r="UW257">
            <v>0.002</v>
          </cell>
          <cell r="UX257">
            <v>0.03</v>
          </cell>
          <cell r="UY257">
            <v>0</v>
          </cell>
          <cell r="UZ257">
            <v>0.1</v>
          </cell>
          <cell r="VA257">
            <v>0.001</v>
          </cell>
          <cell r="VB257">
            <v>0.1</v>
          </cell>
          <cell r="VC257">
            <v>0.001</v>
          </cell>
        </row>
        <row r="257">
          <cell r="VL257">
            <v>0.01</v>
          </cell>
          <cell r="VM257">
            <v>0</v>
          </cell>
          <cell r="VN257">
            <v>-0.09</v>
          </cell>
          <cell r="VO257">
            <v>0.001</v>
          </cell>
          <cell r="VP257">
            <v>0.03</v>
          </cell>
          <cell r="VQ257">
            <v>0</v>
          </cell>
          <cell r="VR257">
            <v>0.04</v>
          </cell>
          <cell r="VS257">
            <v>0</v>
          </cell>
          <cell r="VT257">
            <v>0.02</v>
          </cell>
          <cell r="VU257">
            <v>0</v>
          </cell>
          <cell r="VV257">
            <v>0</v>
          </cell>
          <cell r="VW257">
            <v>0</v>
          </cell>
          <cell r="VX257">
            <v>0.01</v>
          </cell>
          <cell r="VY257">
            <v>0</v>
          </cell>
          <cell r="VZ257">
            <v>-0.02</v>
          </cell>
          <cell r="WA257">
            <v>0</v>
          </cell>
          <cell r="WB257">
            <v>0.15</v>
          </cell>
          <cell r="WC257">
            <v>0.001</v>
          </cell>
          <cell r="WD257">
            <v>0.04</v>
          </cell>
          <cell r="WE257">
            <v>0.002</v>
          </cell>
          <cell r="WF257">
            <v>-0.02</v>
          </cell>
          <cell r="WG257">
            <v>0.001</v>
          </cell>
          <cell r="WH257">
            <v>-0.01</v>
          </cell>
          <cell r="WI257">
            <v>0.001</v>
          </cell>
        </row>
        <row r="257">
          <cell r="WX257">
            <v>0.06</v>
          </cell>
          <cell r="WY257">
            <v>0.002</v>
          </cell>
          <cell r="WZ257">
            <v>0.13</v>
          </cell>
          <cell r="XA257">
            <v>0.001</v>
          </cell>
          <cell r="XB257">
            <v>0.11</v>
          </cell>
          <cell r="XC257">
            <v>0.001</v>
          </cell>
          <cell r="XD257">
            <v>-0.01</v>
          </cell>
          <cell r="XE257">
            <v>0.001</v>
          </cell>
          <cell r="XF257">
            <v>0.12</v>
          </cell>
          <cell r="XG257">
            <v>0.001</v>
          </cell>
          <cell r="XH257">
            <v>-0.01</v>
          </cell>
          <cell r="XI257">
            <v>0.001</v>
          </cell>
          <cell r="XJ257">
            <v>0.13</v>
          </cell>
          <cell r="XK257">
            <v>0.002</v>
          </cell>
          <cell r="XL257">
            <v>-0.01</v>
          </cell>
          <cell r="XM257">
            <v>0.001</v>
          </cell>
          <cell r="XN257">
            <v>0.11</v>
          </cell>
          <cell r="XO257">
            <v>0.001</v>
          </cell>
          <cell r="XP257">
            <v>0.03</v>
          </cell>
          <cell r="XQ257">
            <v>0.001</v>
          </cell>
          <cell r="XR257">
            <v>0.04</v>
          </cell>
          <cell r="XS257">
            <v>0.001</v>
          </cell>
          <cell r="XT257">
            <v>0.02</v>
          </cell>
          <cell r="XU257">
            <v>0</v>
          </cell>
        </row>
        <row r="258">
          <cell r="B258" t="str">
            <v>KMS215</v>
          </cell>
          <cell r="C258" t="str">
            <v>Korea/N China</v>
          </cell>
          <cell r="D258">
            <v>38.1655</v>
          </cell>
          <cell r="E258">
            <v>127.4599</v>
          </cell>
          <cell r="F258">
            <v>0.41</v>
          </cell>
          <cell r="G258">
            <v>0.011</v>
          </cell>
          <cell r="H258">
            <v>3.14</v>
          </cell>
          <cell r="I258">
            <v>0.063</v>
          </cell>
          <cell r="J258">
            <v>4.96</v>
          </cell>
          <cell r="K258">
            <v>0.069</v>
          </cell>
          <cell r="L258">
            <v>0.08</v>
          </cell>
          <cell r="M258">
            <v>0.009</v>
          </cell>
          <cell r="N258">
            <v>3.77</v>
          </cell>
          <cell r="O258">
            <v>0.042</v>
          </cell>
        </row>
        <row r="258">
          <cell r="X258">
            <v>0.19</v>
          </cell>
          <cell r="Y258">
            <v>0.005</v>
          </cell>
          <cell r="Z258">
            <v>0.95</v>
          </cell>
          <cell r="AA258">
            <v>0.063</v>
          </cell>
          <cell r="AB258">
            <v>0.79</v>
          </cell>
          <cell r="AC258">
            <v>0.015</v>
          </cell>
        </row>
        <row r="258">
          <cell r="AH258">
            <v>0.31</v>
          </cell>
          <cell r="AI258">
            <v>0.01</v>
          </cell>
          <cell r="AJ258">
            <v>3.71</v>
          </cell>
          <cell r="AK258">
            <v>0.045</v>
          </cell>
          <cell r="AL258">
            <v>0.3</v>
          </cell>
          <cell r="AM258">
            <v>0.009</v>
          </cell>
          <cell r="AN258">
            <v>3.45</v>
          </cell>
          <cell r="AO258">
            <v>0.034</v>
          </cell>
          <cell r="AP258">
            <v>0.37</v>
          </cell>
          <cell r="AQ258">
            <v>0.008</v>
          </cell>
          <cell r="AR258">
            <v>3.55</v>
          </cell>
          <cell r="AS258">
            <v>0.039</v>
          </cell>
          <cell r="AT258">
            <v>-0.05</v>
          </cell>
          <cell r="AU258">
            <v>0.006</v>
          </cell>
          <cell r="AV258">
            <v>1.66</v>
          </cell>
          <cell r="AW258">
            <v>0.031</v>
          </cell>
          <cell r="AX258">
            <v>-0.41</v>
          </cell>
          <cell r="AY258">
            <v>0.009</v>
          </cell>
          <cell r="AZ258">
            <v>0.1</v>
          </cell>
          <cell r="BA258">
            <v>0.013</v>
          </cell>
          <cell r="BB258">
            <v>0.09</v>
          </cell>
          <cell r="BC258">
            <v>0.002</v>
          </cell>
          <cell r="BD258">
            <v>0.34</v>
          </cell>
          <cell r="BE258">
            <v>0.005</v>
          </cell>
          <cell r="BF258">
            <v>-0.12</v>
          </cell>
          <cell r="BG258">
            <v>0.002</v>
          </cell>
          <cell r="BH258">
            <v>0.4</v>
          </cell>
          <cell r="BI258">
            <v>0.003</v>
          </cell>
        </row>
        <row r="258">
          <cell r="BR258">
            <v>0.08</v>
          </cell>
          <cell r="BS258">
            <v>0.003</v>
          </cell>
          <cell r="BT258">
            <v>0.41</v>
          </cell>
          <cell r="BU258">
            <v>0.006</v>
          </cell>
          <cell r="BV258">
            <v>0.17</v>
          </cell>
          <cell r="BW258">
            <v>0.004</v>
          </cell>
        </row>
        <row r="258">
          <cell r="CB258">
            <v>0.01</v>
          </cell>
          <cell r="CC258">
            <v>0.001</v>
          </cell>
          <cell r="CD258">
            <v>0.35</v>
          </cell>
          <cell r="CE258">
            <v>0.003</v>
          </cell>
          <cell r="CF258">
            <v>0.02</v>
          </cell>
          <cell r="CG258">
            <v>0.001</v>
          </cell>
          <cell r="CH258">
            <v>0.33</v>
          </cell>
          <cell r="CI258">
            <v>0.003</v>
          </cell>
          <cell r="CJ258">
            <v>0.05</v>
          </cell>
          <cell r="CK258">
            <v>0.001</v>
          </cell>
          <cell r="CL258">
            <v>0.35</v>
          </cell>
          <cell r="CM258">
            <v>0.002</v>
          </cell>
          <cell r="CN258">
            <v>-0.02</v>
          </cell>
          <cell r="CO258">
            <v>0.001</v>
          </cell>
          <cell r="CP258">
            <v>0.29</v>
          </cell>
          <cell r="CQ258">
            <v>0.003</v>
          </cell>
          <cell r="CR258">
            <v>-0.03</v>
          </cell>
          <cell r="CS258">
            <v>0.001</v>
          </cell>
          <cell r="CT258">
            <v>0.17</v>
          </cell>
          <cell r="CU258">
            <v>0.002</v>
          </cell>
          <cell r="CV258">
            <v>-0.61</v>
          </cell>
          <cell r="CW258">
            <v>0.007</v>
          </cell>
          <cell r="CX258">
            <v>0.18</v>
          </cell>
          <cell r="CY258">
            <v>0.006</v>
          </cell>
          <cell r="CZ258">
            <v>-0.22</v>
          </cell>
          <cell r="DA258">
            <v>0.01</v>
          </cell>
          <cell r="DB258">
            <v>-0.09</v>
          </cell>
          <cell r="DC258">
            <v>0.01</v>
          </cell>
        </row>
        <row r="258">
          <cell r="DL258">
            <v>0.1</v>
          </cell>
          <cell r="DM258">
            <v>0.007</v>
          </cell>
          <cell r="DN258">
            <v>0.13</v>
          </cell>
          <cell r="DO258">
            <v>0.005</v>
          </cell>
          <cell r="DP258">
            <v>0</v>
          </cell>
          <cell r="DQ258">
            <v>0.001</v>
          </cell>
        </row>
        <row r="258">
          <cell r="DV258">
            <v>-0.33</v>
          </cell>
          <cell r="DW258">
            <v>0.007</v>
          </cell>
          <cell r="DX258">
            <v>0.06</v>
          </cell>
          <cell r="DY258">
            <v>0.003</v>
          </cell>
          <cell r="DZ258">
            <v>-0.33</v>
          </cell>
          <cell r="EA258">
            <v>0.006</v>
          </cell>
          <cell r="EB258">
            <v>0.09</v>
          </cell>
          <cell r="EC258">
            <v>0.003</v>
          </cell>
          <cell r="ED258">
            <v>-0.25</v>
          </cell>
          <cell r="EE258">
            <v>0.007</v>
          </cell>
          <cell r="EF258">
            <v>0.16</v>
          </cell>
          <cell r="EG258">
            <v>0.004</v>
          </cell>
          <cell r="EH258">
            <v>-0.33</v>
          </cell>
          <cell r="EI258">
            <v>0.007</v>
          </cell>
          <cell r="EJ258">
            <v>0.09</v>
          </cell>
          <cell r="EK258">
            <v>0.004</v>
          </cell>
          <cell r="EL258">
            <v>-0.27</v>
          </cell>
          <cell r="EM258">
            <v>0.005</v>
          </cell>
          <cell r="EN258">
            <v>0.06</v>
          </cell>
          <cell r="EO258">
            <v>0.001</v>
          </cell>
          <cell r="EP258">
            <v>0.08</v>
          </cell>
          <cell r="EQ258">
            <v>0.001</v>
          </cell>
          <cell r="ER258">
            <v>0.04</v>
          </cell>
          <cell r="ES258">
            <v>0</v>
          </cell>
          <cell r="ET258">
            <v>-0.06</v>
          </cell>
          <cell r="EU258">
            <v>0.001</v>
          </cell>
          <cell r="EV258">
            <v>0.06</v>
          </cell>
          <cell r="EW258">
            <v>0</v>
          </cell>
        </row>
        <row r="258">
          <cell r="FF258">
            <v>0.04</v>
          </cell>
          <cell r="FG258">
            <v>0.001</v>
          </cell>
          <cell r="FH258">
            <v>0.03</v>
          </cell>
          <cell r="FI258">
            <v>0.001</v>
          </cell>
          <cell r="FJ258">
            <v>0.01</v>
          </cell>
          <cell r="FK258">
            <v>0</v>
          </cell>
        </row>
        <row r="258">
          <cell r="FP258">
            <v>0.03</v>
          </cell>
          <cell r="FQ258">
            <v>0.001</v>
          </cell>
          <cell r="FR258">
            <v>0.03</v>
          </cell>
          <cell r="FS258">
            <v>0</v>
          </cell>
          <cell r="FT258">
            <v>0.03</v>
          </cell>
          <cell r="FU258">
            <v>0.001</v>
          </cell>
          <cell r="FV258">
            <v>0.03</v>
          </cell>
          <cell r="FW258">
            <v>0</v>
          </cell>
          <cell r="FX258">
            <v>0.04</v>
          </cell>
          <cell r="FY258">
            <v>0.001</v>
          </cell>
          <cell r="FZ258">
            <v>0.03</v>
          </cell>
          <cell r="GA258">
            <v>0</v>
          </cell>
          <cell r="GB258">
            <v>0.01</v>
          </cell>
          <cell r="GC258">
            <v>0.001</v>
          </cell>
          <cell r="GD258">
            <v>0.03</v>
          </cell>
          <cell r="GE258">
            <v>0</v>
          </cell>
          <cell r="GF258">
            <v>-0.01</v>
          </cell>
          <cell r="GG258">
            <v>0</v>
          </cell>
          <cell r="GH258">
            <v>0.02</v>
          </cell>
          <cell r="GI258">
            <v>0</v>
          </cell>
          <cell r="GJ258">
            <v>72</v>
          </cell>
          <cell r="GK258">
            <v>1.162</v>
          </cell>
          <cell r="GL258">
            <v>456.28</v>
          </cell>
          <cell r="GM258">
            <v>5.179</v>
          </cell>
          <cell r="GN258">
            <v>25.24</v>
          </cell>
          <cell r="GO258">
            <v>1.52</v>
          </cell>
          <cell r="GP258">
            <v>524.84</v>
          </cell>
          <cell r="GQ258">
            <v>5.82</v>
          </cell>
        </row>
        <row r="258">
          <cell r="GZ258">
            <v>75.51</v>
          </cell>
          <cell r="HA258">
            <v>1.03</v>
          </cell>
          <cell r="HB258">
            <v>247.97</v>
          </cell>
          <cell r="HC258">
            <v>9.63</v>
          </cell>
          <cell r="HD258">
            <v>0.81</v>
          </cell>
          <cell r="HE258">
            <v>0.036</v>
          </cell>
        </row>
        <row r="258">
          <cell r="HJ258">
            <v>40.8</v>
          </cell>
          <cell r="HK258">
            <v>1.013</v>
          </cell>
          <cell r="HL258">
            <v>495.88</v>
          </cell>
          <cell r="HM258">
            <v>4.75</v>
          </cell>
          <cell r="HN258">
            <v>36.24</v>
          </cell>
          <cell r="HO258">
            <v>0.977</v>
          </cell>
          <cell r="HP258">
            <v>486.69</v>
          </cell>
          <cell r="HQ258">
            <v>4.216</v>
          </cell>
          <cell r="HR258">
            <v>55.81</v>
          </cell>
          <cell r="HS258">
            <v>0.965</v>
          </cell>
          <cell r="HT258">
            <v>539.64</v>
          </cell>
          <cell r="HU258">
            <v>4.936</v>
          </cell>
          <cell r="HV258">
            <v>-20.98</v>
          </cell>
          <cell r="HW258">
            <v>0.762</v>
          </cell>
          <cell r="HX258">
            <v>21.52</v>
          </cell>
          <cell r="HY258">
            <v>4.933</v>
          </cell>
          <cell r="HZ258">
            <v>-142.85</v>
          </cell>
          <cell r="IA258">
            <v>3.783</v>
          </cell>
          <cell r="IB258">
            <v>0.5</v>
          </cell>
          <cell r="IC258">
            <v>0.01</v>
          </cell>
          <cell r="ID258">
            <v>0.41</v>
          </cell>
          <cell r="IE258">
            <v>0.011</v>
          </cell>
          <cell r="IF258">
            <v>0.58</v>
          </cell>
          <cell r="IG258">
            <v>0.023</v>
          </cell>
          <cell r="IH258">
            <v>0.47</v>
          </cell>
          <cell r="II258">
            <v>0.012</v>
          </cell>
        </row>
        <row r="258">
          <cell r="IR258">
            <v>0</v>
          </cell>
          <cell r="IS258">
            <v>0.004</v>
          </cell>
          <cell r="IT258">
            <v>0.04</v>
          </cell>
          <cell r="IU258">
            <v>0.002</v>
          </cell>
          <cell r="IV258">
            <v>0.66</v>
          </cell>
          <cell r="IW258">
            <v>0.018</v>
          </cell>
        </row>
        <row r="258">
          <cell r="JB258">
            <v>0.6</v>
          </cell>
          <cell r="JC258">
            <v>0.017</v>
          </cell>
          <cell r="JD258">
            <v>0.43</v>
          </cell>
          <cell r="JE258">
            <v>0.012</v>
          </cell>
          <cell r="JF258">
            <v>0.6</v>
          </cell>
          <cell r="JG258">
            <v>0.018</v>
          </cell>
          <cell r="JH258">
            <v>0.44</v>
          </cell>
          <cell r="JI258">
            <v>0.01</v>
          </cell>
          <cell r="JJ258">
            <v>0.51</v>
          </cell>
          <cell r="JK258">
            <v>0.015</v>
          </cell>
          <cell r="JL258">
            <v>0.37</v>
          </cell>
          <cell r="JM258">
            <v>0.011</v>
          </cell>
          <cell r="JN258">
            <v>0.07</v>
          </cell>
          <cell r="JO258">
            <v>0.007</v>
          </cell>
          <cell r="JP258">
            <v>0.13</v>
          </cell>
          <cell r="JQ258">
            <v>0.008</v>
          </cell>
          <cell r="JR258">
            <v>-0.04</v>
          </cell>
          <cell r="JS258">
            <v>0.001</v>
          </cell>
          <cell r="JT258">
            <v>-0.03</v>
          </cell>
          <cell r="JU258">
            <v>0.003</v>
          </cell>
          <cell r="JV258">
            <v>-0.07</v>
          </cell>
          <cell r="JW258">
            <v>0.007</v>
          </cell>
          <cell r="JX258">
            <v>-0.03</v>
          </cell>
          <cell r="JY258">
            <v>0.004</v>
          </cell>
          <cell r="JZ258">
            <v>-0.09</v>
          </cell>
          <cell r="KA258">
            <v>0.012</v>
          </cell>
        </row>
        <row r="258">
          <cell r="KJ258">
            <v>0.04</v>
          </cell>
          <cell r="KK258">
            <v>0.001</v>
          </cell>
          <cell r="KL258">
            <v>-0.01</v>
          </cell>
          <cell r="KM258">
            <v>0.001</v>
          </cell>
          <cell r="KN258">
            <v>0</v>
          </cell>
          <cell r="KO258">
            <v>0</v>
          </cell>
        </row>
        <row r="258">
          <cell r="KT258">
            <v>-0.06</v>
          </cell>
          <cell r="KU258">
            <v>0.004</v>
          </cell>
          <cell r="KV258">
            <v>-0.05</v>
          </cell>
          <cell r="KW258">
            <v>0.011</v>
          </cell>
          <cell r="KX258">
            <v>-0.06</v>
          </cell>
          <cell r="KY258">
            <v>0.004</v>
          </cell>
          <cell r="KZ258">
            <v>-0.06</v>
          </cell>
          <cell r="LA258">
            <v>0.008</v>
          </cell>
          <cell r="LB258">
            <v>-0.03</v>
          </cell>
          <cell r="LC258">
            <v>0.002</v>
          </cell>
          <cell r="LD258">
            <v>-0.01</v>
          </cell>
          <cell r="LE258">
            <v>0.007</v>
          </cell>
          <cell r="LF258">
            <v>0</v>
          </cell>
          <cell r="LG258">
            <v>0.002</v>
          </cell>
          <cell r="LH258">
            <v>-0.09</v>
          </cell>
          <cell r="LI258">
            <v>0.005</v>
          </cell>
          <cell r="LJ258">
            <v>0.01</v>
          </cell>
          <cell r="LK258">
            <v>0</v>
          </cell>
          <cell r="LL258">
            <v>-0.02</v>
          </cell>
          <cell r="LM258">
            <v>0.001</v>
          </cell>
          <cell r="LN258">
            <v>0.4</v>
          </cell>
          <cell r="LO258">
            <v>0.005</v>
          </cell>
          <cell r="LP258">
            <v>0.64</v>
          </cell>
          <cell r="LQ258">
            <v>0.01</v>
          </cell>
          <cell r="LR258">
            <v>0.4</v>
          </cell>
          <cell r="LS258">
            <v>0.006</v>
          </cell>
          <cell r="LT258">
            <v>0.56</v>
          </cell>
          <cell r="LU258">
            <v>0.01</v>
          </cell>
        </row>
        <row r="258">
          <cell r="MD258">
            <v>0.01</v>
          </cell>
          <cell r="ME258">
            <v>0.001</v>
          </cell>
          <cell r="MF258">
            <v>0.01</v>
          </cell>
          <cell r="MG258">
            <v>0.001</v>
          </cell>
          <cell r="MH258">
            <v>0.44</v>
          </cell>
          <cell r="MI258">
            <v>0.007</v>
          </cell>
          <cell r="MJ258">
            <v>0.64</v>
          </cell>
          <cell r="MK258">
            <v>0.009</v>
          </cell>
          <cell r="ML258">
            <v>0.44</v>
          </cell>
          <cell r="MM258">
            <v>0.006</v>
          </cell>
          <cell r="MN258">
            <v>0.63</v>
          </cell>
          <cell r="MO258">
            <v>0.008</v>
          </cell>
          <cell r="MP258">
            <v>0.41</v>
          </cell>
          <cell r="MQ258">
            <v>0.006</v>
          </cell>
          <cell r="MR258">
            <v>0.56</v>
          </cell>
          <cell r="MS258">
            <v>0.008</v>
          </cell>
          <cell r="MT258">
            <v>0.47</v>
          </cell>
          <cell r="MU258">
            <v>0.008</v>
          </cell>
          <cell r="MV258">
            <v>0.54</v>
          </cell>
          <cell r="MW258">
            <v>0.013</v>
          </cell>
          <cell r="MX258">
            <v>0.83</v>
          </cell>
          <cell r="MY258">
            <v>0.01</v>
          </cell>
        </row>
        <row r="258">
          <cell r="NH258">
            <v>0.15</v>
          </cell>
          <cell r="NI258">
            <v>0.005</v>
          </cell>
          <cell r="NJ258">
            <v>0.41</v>
          </cell>
          <cell r="NK258">
            <v>0.017</v>
          </cell>
          <cell r="NL258">
            <v>0.03</v>
          </cell>
          <cell r="NM258">
            <v>0.002</v>
          </cell>
        </row>
        <row r="258">
          <cell r="NR258">
            <v>0.58</v>
          </cell>
          <cell r="NS258">
            <v>0.011</v>
          </cell>
          <cell r="NT258">
            <v>0.6</v>
          </cell>
          <cell r="NU258">
            <v>0.009</v>
          </cell>
          <cell r="NV258">
            <v>0.57</v>
          </cell>
          <cell r="NW258">
            <v>0.009</v>
          </cell>
          <cell r="NX258">
            <v>0.61</v>
          </cell>
          <cell r="NY258">
            <v>0.008</v>
          </cell>
          <cell r="NZ258">
            <v>0.54</v>
          </cell>
          <cell r="OA258">
            <v>0.009</v>
          </cell>
          <cell r="OB258">
            <v>0.65</v>
          </cell>
          <cell r="OC258">
            <v>0.009</v>
          </cell>
          <cell r="OD258">
            <v>0.06</v>
          </cell>
          <cell r="OE258">
            <v>0.006</v>
          </cell>
          <cell r="OF258">
            <v>0.05</v>
          </cell>
          <cell r="OG258">
            <v>0.01</v>
          </cell>
          <cell r="OH258">
            <v>-0.12</v>
          </cell>
          <cell r="OI258">
            <v>0.002</v>
          </cell>
          <cell r="OJ258">
            <v>-0.08</v>
          </cell>
          <cell r="OK258">
            <v>0.003</v>
          </cell>
          <cell r="OL258">
            <v>0.08</v>
          </cell>
          <cell r="OM258">
            <v>0.002</v>
          </cell>
          <cell r="ON258">
            <v>0.1</v>
          </cell>
          <cell r="OO258">
            <v>0.001</v>
          </cell>
          <cell r="OP258">
            <v>0.06</v>
          </cell>
          <cell r="OQ258">
            <v>0.001</v>
          </cell>
          <cell r="OR258">
            <v>0.04</v>
          </cell>
          <cell r="OS258">
            <v>0.003</v>
          </cell>
        </row>
        <row r="258">
          <cell r="PD258">
            <v>0.01</v>
          </cell>
          <cell r="PE258">
            <v>0</v>
          </cell>
          <cell r="PF258">
            <v>0.08</v>
          </cell>
          <cell r="PG258">
            <v>0.001</v>
          </cell>
          <cell r="PH258">
            <v>0.08</v>
          </cell>
          <cell r="PI258">
            <v>0.002</v>
          </cell>
          <cell r="PJ258">
            <v>0.08</v>
          </cell>
          <cell r="PK258">
            <v>0.002</v>
          </cell>
          <cell r="PL258">
            <v>0.07</v>
          </cell>
          <cell r="PM258">
            <v>0.002</v>
          </cell>
          <cell r="PN258">
            <v>0.08</v>
          </cell>
          <cell r="PO258">
            <v>0.001</v>
          </cell>
          <cell r="PP258">
            <v>0.11</v>
          </cell>
          <cell r="PQ258">
            <v>0.003</v>
          </cell>
          <cell r="PR258">
            <v>0.01</v>
          </cell>
          <cell r="PS258">
            <v>0.003</v>
          </cell>
          <cell r="PT258">
            <v>0.21</v>
          </cell>
          <cell r="PU258">
            <v>0.005</v>
          </cell>
          <cell r="PV258">
            <v>0.08</v>
          </cell>
          <cell r="PW258">
            <v>0.003</v>
          </cell>
        </row>
        <row r="258">
          <cell r="QF258">
            <v>0.01</v>
          </cell>
          <cell r="QG258">
            <v>0.001</v>
          </cell>
          <cell r="QH258">
            <v>0.05</v>
          </cell>
          <cell r="QI258">
            <v>0.004</v>
          </cell>
          <cell r="QJ258">
            <v>-0.03</v>
          </cell>
          <cell r="QK258">
            <v>0.002</v>
          </cell>
        </row>
        <row r="258">
          <cell r="QP258">
            <v>0.19</v>
          </cell>
          <cell r="QQ258">
            <v>0.004</v>
          </cell>
          <cell r="QR258">
            <v>0.04</v>
          </cell>
          <cell r="QS258">
            <v>0.003</v>
          </cell>
          <cell r="QT258">
            <v>0.18</v>
          </cell>
          <cell r="QU258">
            <v>0.004</v>
          </cell>
          <cell r="QV258">
            <v>0.02</v>
          </cell>
          <cell r="QW258">
            <v>0.003</v>
          </cell>
          <cell r="QX258">
            <v>0.15</v>
          </cell>
          <cell r="QY258">
            <v>0.004</v>
          </cell>
          <cell r="QZ258">
            <v>0.04</v>
          </cell>
          <cell r="RA258">
            <v>0.003</v>
          </cell>
          <cell r="RB258">
            <v>0.05</v>
          </cell>
          <cell r="RC258">
            <v>0.003</v>
          </cell>
          <cell r="RD258">
            <v>-0.03</v>
          </cell>
          <cell r="RE258">
            <v>0.003</v>
          </cell>
          <cell r="RF258">
            <v>-0.07</v>
          </cell>
          <cell r="RG258">
            <v>0.001</v>
          </cell>
          <cell r="RH258">
            <v>-0.04</v>
          </cell>
          <cell r="RI258">
            <v>0.001</v>
          </cell>
          <cell r="RJ258">
            <v>0.12</v>
          </cell>
          <cell r="RK258">
            <v>0.001</v>
          </cell>
          <cell r="RL258">
            <v>0.22</v>
          </cell>
          <cell r="RM258">
            <v>0.002</v>
          </cell>
          <cell r="RN258">
            <v>0.03</v>
          </cell>
          <cell r="RO258">
            <v>0.002</v>
          </cell>
          <cell r="RP258">
            <v>0.28</v>
          </cell>
          <cell r="RQ258">
            <v>0.004</v>
          </cell>
        </row>
        <row r="258">
          <cell r="RZ258">
            <v>0</v>
          </cell>
          <cell r="SA258">
            <v>0</v>
          </cell>
          <cell r="SB258">
            <v>0.12</v>
          </cell>
          <cell r="SC258">
            <v>0.003</v>
          </cell>
          <cell r="SD258">
            <v>0.02</v>
          </cell>
          <cell r="SE258">
            <v>0.001</v>
          </cell>
        </row>
        <row r="258">
          <cell r="SJ258">
            <v>0.1</v>
          </cell>
          <cell r="SK258">
            <v>0.001</v>
          </cell>
          <cell r="SL258">
            <v>0.25</v>
          </cell>
          <cell r="SM258">
            <v>0.002</v>
          </cell>
          <cell r="SN258">
            <v>0.1</v>
          </cell>
          <cell r="SO258">
            <v>0.002</v>
          </cell>
          <cell r="SP258">
            <v>0.26</v>
          </cell>
          <cell r="SQ258">
            <v>0.002</v>
          </cell>
          <cell r="SR258">
            <v>0.08</v>
          </cell>
          <cell r="SS258">
            <v>0.001</v>
          </cell>
          <cell r="ST258">
            <v>0.25</v>
          </cell>
          <cell r="SU258">
            <v>0.002</v>
          </cell>
          <cell r="SV258">
            <v>0.04</v>
          </cell>
          <cell r="SW258">
            <v>0.001</v>
          </cell>
          <cell r="SX258">
            <v>0.08</v>
          </cell>
          <cell r="SY258">
            <v>0.001</v>
          </cell>
          <cell r="SZ258">
            <v>0</v>
          </cell>
          <cell r="TA258">
            <v>0</v>
          </cell>
          <cell r="TB258">
            <v>0</v>
          </cell>
          <cell r="TC258">
            <v>0.002</v>
          </cell>
          <cell r="TD258">
            <v>0</v>
          </cell>
          <cell r="TE258">
            <v>0.002</v>
          </cell>
          <cell r="TF258">
            <v>-0.19</v>
          </cell>
          <cell r="TG258">
            <v>0.006</v>
          </cell>
          <cell r="TH258">
            <v>-0.1</v>
          </cell>
          <cell r="TI258">
            <v>0.004</v>
          </cell>
          <cell r="TJ258">
            <v>0.04</v>
          </cell>
          <cell r="TK258">
            <v>0.007</v>
          </cell>
        </row>
        <row r="258">
          <cell r="TT258">
            <v>0.08</v>
          </cell>
          <cell r="TU258">
            <v>0.002</v>
          </cell>
          <cell r="TV258">
            <v>0.16</v>
          </cell>
          <cell r="TW258">
            <v>0.004</v>
          </cell>
          <cell r="TX258">
            <v>0.11</v>
          </cell>
          <cell r="TY258">
            <v>0.001</v>
          </cell>
        </row>
        <row r="258">
          <cell r="UD258">
            <v>0.01</v>
          </cell>
          <cell r="UE258">
            <v>0.002</v>
          </cell>
          <cell r="UF258">
            <v>0.01</v>
          </cell>
          <cell r="UG258">
            <v>0.005</v>
          </cell>
          <cell r="UH258">
            <v>0.02</v>
          </cell>
          <cell r="UI258">
            <v>0.002</v>
          </cell>
          <cell r="UJ258">
            <v>0.04</v>
          </cell>
          <cell r="UK258">
            <v>0.005</v>
          </cell>
          <cell r="UL258">
            <v>0.03</v>
          </cell>
          <cell r="UM258">
            <v>0.002</v>
          </cell>
          <cell r="UN258">
            <v>0.06</v>
          </cell>
          <cell r="UO258">
            <v>0.004</v>
          </cell>
          <cell r="UP258">
            <v>-0.04</v>
          </cell>
          <cell r="UQ258">
            <v>0.002</v>
          </cell>
          <cell r="UR258">
            <v>0.13</v>
          </cell>
          <cell r="US258">
            <v>0.004</v>
          </cell>
          <cell r="UT258">
            <v>-0.09</v>
          </cell>
          <cell r="UU258">
            <v>0.003</v>
          </cell>
          <cell r="UV258">
            <v>0.25</v>
          </cell>
          <cell r="UW258">
            <v>0.003</v>
          </cell>
          <cell r="UX258">
            <v>0.05</v>
          </cell>
          <cell r="UY258">
            <v>0.001</v>
          </cell>
          <cell r="UZ258">
            <v>0.05</v>
          </cell>
          <cell r="VA258">
            <v>0.001</v>
          </cell>
          <cell r="VB258">
            <v>0.05</v>
          </cell>
          <cell r="VC258">
            <v>0.002</v>
          </cell>
        </row>
        <row r="258">
          <cell r="VP258">
            <v>0.02</v>
          </cell>
          <cell r="VQ258">
            <v>0.001</v>
          </cell>
          <cell r="VR258">
            <v>0.03</v>
          </cell>
          <cell r="VS258">
            <v>0.001</v>
          </cell>
          <cell r="VT258">
            <v>0.01</v>
          </cell>
          <cell r="VU258">
            <v>0</v>
          </cell>
          <cell r="VV258">
            <v>0</v>
          </cell>
          <cell r="VW258">
            <v>0</v>
          </cell>
          <cell r="VX258">
            <v>0.01</v>
          </cell>
          <cell r="VY258">
            <v>0</v>
          </cell>
          <cell r="VZ258">
            <v>-0.01</v>
          </cell>
          <cell r="WA258">
            <v>0</v>
          </cell>
          <cell r="WB258">
            <v>0.13</v>
          </cell>
          <cell r="WC258">
            <v>0.002</v>
          </cell>
          <cell r="WD258">
            <v>-0.1</v>
          </cell>
          <cell r="WE258">
            <v>0.002</v>
          </cell>
          <cell r="WF258">
            <v>-0.02</v>
          </cell>
          <cell r="WG258">
            <v>0.001</v>
          </cell>
          <cell r="WH258">
            <v>0.02</v>
          </cell>
          <cell r="WI258">
            <v>0.001</v>
          </cell>
        </row>
        <row r="258">
          <cell r="WR258">
            <v>0.04</v>
          </cell>
          <cell r="WS258">
            <v>0.001</v>
          </cell>
          <cell r="WT258">
            <v>0</v>
          </cell>
          <cell r="WU258">
            <v>0.001</v>
          </cell>
          <cell r="WV258">
            <v>0.03</v>
          </cell>
          <cell r="WW258">
            <v>0.002</v>
          </cell>
        </row>
        <row r="258">
          <cell r="XB258">
            <v>0.1</v>
          </cell>
          <cell r="XC258">
            <v>0.002</v>
          </cell>
          <cell r="XD258">
            <v>-0.03</v>
          </cell>
          <cell r="XE258">
            <v>0.001</v>
          </cell>
          <cell r="XF258">
            <v>0.11</v>
          </cell>
          <cell r="XG258">
            <v>0.002</v>
          </cell>
          <cell r="XH258">
            <v>-0.03</v>
          </cell>
          <cell r="XI258">
            <v>0.001</v>
          </cell>
          <cell r="XJ258">
            <v>0.1</v>
          </cell>
          <cell r="XK258">
            <v>0.002</v>
          </cell>
          <cell r="XL258">
            <v>-0.03</v>
          </cell>
          <cell r="XM258">
            <v>0.001</v>
          </cell>
          <cell r="XN258">
            <v>0.07</v>
          </cell>
          <cell r="XO258">
            <v>0.001</v>
          </cell>
          <cell r="XP258">
            <v>0</v>
          </cell>
          <cell r="XQ258">
            <v>0.001</v>
          </cell>
          <cell r="XR258">
            <v>0.02</v>
          </cell>
          <cell r="XS258">
            <v>0.001</v>
          </cell>
          <cell r="XT258">
            <v>0.02</v>
          </cell>
          <cell r="XU258">
            <v>0</v>
          </cell>
        </row>
        <row r="259">
          <cell r="B259" t="str">
            <v>KMS216-21</v>
          </cell>
          <cell r="C259" t="str">
            <v>Korea/N China</v>
          </cell>
          <cell r="D259">
            <v>35.4358055555556</v>
          </cell>
          <cell r="E259">
            <v>126.702080555556</v>
          </cell>
          <cell r="F259">
            <v>0.43</v>
          </cell>
          <cell r="G259">
            <v>0.013</v>
          </cell>
          <cell r="H259">
            <v>3.09</v>
          </cell>
          <cell r="I259">
            <v>0.076</v>
          </cell>
          <cell r="J259">
            <v>4.27</v>
          </cell>
          <cell r="K259">
            <v>0.071</v>
          </cell>
          <cell r="L259">
            <v>0.03</v>
          </cell>
          <cell r="M259">
            <v>0.009</v>
          </cell>
          <cell r="N259">
            <v>3.39</v>
          </cell>
          <cell r="O259">
            <v>0.051</v>
          </cell>
        </row>
        <row r="259">
          <cell r="X259">
            <v>0.12</v>
          </cell>
          <cell r="Y259">
            <v>0.005</v>
          </cell>
          <cell r="Z259">
            <v>0.84</v>
          </cell>
          <cell r="AA259">
            <v>0.047</v>
          </cell>
          <cell r="AB259">
            <v>0.68</v>
          </cell>
          <cell r="AC259">
            <v>0.017</v>
          </cell>
          <cell r="AD259">
            <v>-2.1</v>
          </cell>
          <cell r="AE259">
            <v>0.021</v>
          </cell>
          <cell r="AF259">
            <v>-4.32</v>
          </cell>
          <cell r="AG259">
            <v>0.064</v>
          </cell>
          <cell r="AH259">
            <v>0.31</v>
          </cell>
          <cell r="AI259">
            <v>0.011</v>
          </cell>
          <cell r="AJ259">
            <v>3.4</v>
          </cell>
          <cell r="AK259">
            <v>0.057</v>
          </cell>
          <cell r="AL259">
            <v>0.31</v>
          </cell>
          <cell r="AM259">
            <v>0.01</v>
          </cell>
          <cell r="AN259">
            <v>3.26</v>
          </cell>
          <cell r="AO259">
            <v>0.043</v>
          </cell>
          <cell r="AP259">
            <v>0.35</v>
          </cell>
          <cell r="AQ259">
            <v>0.008</v>
          </cell>
          <cell r="AR259">
            <v>3.31</v>
          </cell>
          <cell r="AS259">
            <v>0.05</v>
          </cell>
          <cell r="AT259">
            <v>-0.04</v>
          </cell>
          <cell r="AU259">
            <v>0.006</v>
          </cell>
          <cell r="AV259">
            <v>1.07</v>
          </cell>
          <cell r="AW259">
            <v>0.038</v>
          </cell>
          <cell r="AX259">
            <v>-0.42</v>
          </cell>
          <cell r="AY259">
            <v>0.006</v>
          </cell>
          <cell r="AZ259">
            <v>-0.41</v>
          </cell>
          <cell r="BA259">
            <v>0.012</v>
          </cell>
          <cell r="BB259">
            <v>0.09</v>
          </cell>
          <cell r="BC259">
            <v>0.003</v>
          </cell>
          <cell r="BD259">
            <v>0.38</v>
          </cell>
          <cell r="BE259">
            <v>0.006</v>
          </cell>
          <cell r="BF259">
            <v>-0.1</v>
          </cell>
          <cell r="BG259">
            <v>0.002</v>
          </cell>
          <cell r="BH259">
            <v>0.31</v>
          </cell>
          <cell r="BI259">
            <v>0.004</v>
          </cell>
        </row>
        <row r="259">
          <cell r="BR259">
            <v>0.06</v>
          </cell>
          <cell r="BS259">
            <v>0.003</v>
          </cell>
          <cell r="BT259">
            <v>0.03</v>
          </cell>
          <cell r="BU259">
            <v>0.012</v>
          </cell>
          <cell r="BV259">
            <v>0.02</v>
          </cell>
          <cell r="BW259">
            <v>0.006</v>
          </cell>
          <cell r="BX259">
            <v>-0.39</v>
          </cell>
          <cell r="BY259">
            <v>0.002</v>
          </cell>
          <cell r="BZ259">
            <v>0.06</v>
          </cell>
          <cell r="CA259">
            <v>0.006</v>
          </cell>
          <cell r="CB259">
            <v>0.03</v>
          </cell>
          <cell r="CC259">
            <v>0.002</v>
          </cell>
          <cell r="CD259">
            <v>0.33</v>
          </cell>
          <cell r="CE259">
            <v>0.004</v>
          </cell>
          <cell r="CF259">
            <v>0.04</v>
          </cell>
          <cell r="CG259">
            <v>0.002</v>
          </cell>
          <cell r="CH259">
            <v>0.31</v>
          </cell>
          <cell r="CI259">
            <v>0.005</v>
          </cell>
          <cell r="CJ259">
            <v>0.05</v>
          </cell>
          <cell r="CK259">
            <v>0.001</v>
          </cell>
          <cell r="CL259">
            <v>0.24</v>
          </cell>
          <cell r="CM259">
            <v>0.002</v>
          </cell>
          <cell r="CN259">
            <v>-0.02</v>
          </cell>
          <cell r="CO259">
            <v>0.001</v>
          </cell>
          <cell r="CP259">
            <v>0.11</v>
          </cell>
          <cell r="CQ259">
            <v>0.002</v>
          </cell>
          <cell r="CR259">
            <v>-0.03</v>
          </cell>
          <cell r="CS259">
            <v>0</v>
          </cell>
          <cell r="CT259">
            <v>-0.03</v>
          </cell>
          <cell r="CU259">
            <v>0.005</v>
          </cell>
          <cell r="CV259">
            <v>-0.36</v>
          </cell>
          <cell r="CW259">
            <v>0.009</v>
          </cell>
          <cell r="CX259">
            <v>0.3</v>
          </cell>
          <cell r="CY259">
            <v>0.012</v>
          </cell>
          <cell r="CZ259">
            <v>-0.07</v>
          </cell>
          <cell r="DA259">
            <v>0.009</v>
          </cell>
          <cell r="DB259">
            <v>-0.01</v>
          </cell>
          <cell r="DC259">
            <v>0.008</v>
          </cell>
        </row>
        <row r="259">
          <cell r="DL259">
            <v>0.04</v>
          </cell>
          <cell r="DM259">
            <v>0.008</v>
          </cell>
          <cell r="DN259">
            <v>0.16</v>
          </cell>
          <cell r="DO259">
            <v>0.003</v>
          </cell>
          <cell r="DP259">
            <v>0</v>
          </cell>
          <cell r="DQ259">
            <v>0</v>
          </cell>
          <cell r="DR259">
            <v>-0.87</v>
          </cell>
          <cell r="DS259">
            <v>0.009</v>
          </cell>
          <cell r="DT259">
            <v>0.02</v>
          </cell>
          <cell r="DU259">
            <v>0.004</v>
          </cell>
          <cell r="DV259">
            <v>-0.11</v>
          </cell>
          <cell r="DW259">
            <v>0.007</v>
          </cell>
          <cell r="DX259">
            <v>0.12</v>
          </cell>
          <cell r="DY259">
            <v>0.004</v>
          </cell>
          <cell r="DZ259">
            <v>-0.11</v>
          </cell>
          <cell r="EA259">
            <v>0.008</v>
          </cell>
          <cell r="EB259">
            <v>0.15</v>
          </cell>
          <cell r="EC259">
            <v>0.006</v>
          </cell>
          <cell r="ED259">
            <v>-0.11</v>
          </cell>
          <cell r="EE259">
            <v>0.007</v>
          </cell>
          <cell r="EF259">
            <v>0.24</v>
          </cell>
          <cell r="EG259">
            <v>0.005</v>
          </cell>
          <cell r="EH259">
            <v>-0.27</v>
          </cell>
          <cell r="EI259">
            <v>0.006</v>
          </cell>
          <cell r="EJ259">
            <v>0.09</v>
          </cell>
          <cell r="EK259">
            <v>0.004</v>
          </cell>
          <cell r="EL259">
            <v>-0.28</v>
          </cell>
          <cell r="EM259">
            <v>0.004</v>
          </cell>
          <cell r="EN259">
            <v>0.03</v>
          </cell>
          <cell r="EO259">
            <v>0.001</v>
          </cell>
          <cell r="EP259">
            <v>0.07</v>
          </cell>
          <cell r="EQ259">
            <v>0.001</v>
          </cell>
          <cell r="ER259">
            <v>0.04</v>
          </cell>
          <cell r="ES259">
            <v>0</v>
          </cell>
          <cell r="ET259">
            <v>-0.06</v>
          </cell>
          <cell r="EU259">
            <v>0.001</v>
          </cell>
          <cell r="EV259">
            <v>0.04</v>
          </cell>
          <cell r="EW259">
            <v>0</v>
          </cell>
        </row>
        <row r="259">
          <cell r="FF259">
            <v>0.03</v>
          </cell>
          <cell r="FG259">
            <v>0.001</v>
          </cell>
          <cell r="FH259">
            <v>-0.01</v>
          </cell>
          <cell r="FI259">
            <v>0.001</v>
          </cell>
          <cell r="FJ259">
            <v>0</v>
          </cell>
          <cell r="FK259">
            <v>0.001</v>
          </cell>
          <cell r="FL259">
            <v>-0.09</v>
          </cell>
          <cell r="FM259">
            <v>0.001</v>
          </cell>
          <cell r="FN259">
            <v>0.02</v>
          </cell>
          <cell r="FO259">
            <v>0.001</v>
          </cell>
          <cell r="FP259">
            <v>0.02</v>
          </cell>
          <cell r="FQ259">
            <v>0</v>
          </cell>
          <cell r="FR259">
            <v>0.03</v>
          </cell>
          <cell r="FS259">
            <v>0</v>
          </cell>
          <cell r="FT259">
            <v>0.02</v>
          </cell>
          <cell r="FU259">
            <v>0.001</v>
          </cell>
          <cell r="FV259">
            <v>0.03</v>
          </cell>
          <cell r="FW259">
            <v>0</v>
          </cell>
          <cell r="FX259">
            <v>0.02</v>
          </cell>
          <cell r="FY259">
            <v>0</v>
          </cell>
          <cell r="FZ259">
            <v>0.02</v>
          </cell>
          <cell r="GA259">
            <v>0</v>
          </cell>
          <cell r="GB259">
            <v>0</v>
          </cell>
          <cell r="GC259">
            <v>0</v>
          </cell>
          <cell r="GD259">
            <v>0.01</v>
          </cell>
          <cell r="GE259">
            <v>0</v>
          </cell>
          <cell r="GF259">
            <v>-0.01</v>
          </cell>
          <cell r="GG259">
            <v>0</v>
          </cell>
          <cell r="GH259">
            <v>0</v>
          </cell>
          <cell r="GI259">
            <v>0</v>
          </cell>
          <cell r="GJ259">
            <v>95.45</v>
          </cell>
          <cell r="GK259">
            <v>1.755</v>
          </cell>
          <cell r="GL259">
            <v>469.7</v>
          </cell>
          <cell r="GM259">
            <v>9.301</v>
          </cell>
          <cell r="GN259">
            <v>78.95</v>
          </cell>
          <cell r="GO259">
            <v>2.154</v>
          </cell>
          <cell r="GP259">
            <v>520.74</v>
          </cell>
          <cell r="GQ259">
            <v>6.431</v>
          </cell>
        </row>
        <row r="259">
          <cell r="GZ259">
            <v>12.71</v>
          </cell>
          <cell r="HA259">
            <v>1.73</v>
          </cell>
          <cell r="HB259">
            <v>-18.34</v>
          </cell>
          <cell r="HC259">
            <v>5.018</v>
          </cell>
          <cell r="HD259">
            <v>1.28</v>
          </cell>
          <cell r="HE259">
            <v>0.038</v>
          </cell>
          <cell r="HF259">
            <v>-222.73</v>
          </cell>
          <cell r="HG259">
            <v>1.816</v>
          </cell>
          <cell r="HH259">
            <v>-707.81</v>
          </cell>
          <cell r="HI259">
            <v>5.923</v>
          </cell>
          <cell r="HJ259">
            <v>88.6</v>
          </cell>
          <cell r="HK259">
            <v>1.588</v>
          </cell>
          <cell r="HL259">
            <v>491.03</v>
          </cell>
          <cell r="HM259">
            <v>7.089</v>
          </cell>
          <cell r="HN259">
            <v>90.01</v>
          </cell>
          <cell r="HO259">
            <v>2.012</v>
          </cell>
          <cell r="HP259">
            <v>495.58</v>
          </cell>
          <cell r="HQ259">
            <v>8.393</v>
          </cell>
          <cell r="HR259">
            <v>78.15</v>
          </cell>
          <cell r="HS259">
            <v>1.2</v>
          </cell>
          <cell r="HT259">
            <v>450.26</v>
          </cell>
          <cell r="HU259">
            <v>7.341</v>
          </cell>
          <cell r="HV259">
            <v>7.7</v>
          </cell>
          <cell r="HW259">
            <v>0.897</v>
          </cell>
          <cell r="HX259">
            <v>7.71</v>
          </cell>
          <cell r="HY259">
            <v>6.098</v>
          </cell>
          <cell r="HZ259">
            <v>-142.59</v>
          </cell>
          <cell r="IA259">
            <v>3.081</v>
          </cell>
          <cell r="IB259">
            <v>0.63</v>
          </cell>
          <cell r="IC259">
            <v>0.01</v>
          </cell>
          <cell r="ID259">
            <v>0.41</v>
          </cell>
          <cell r="IE259">
            <v>0.006</v>
          </cell>
          <cell r="IF259">
            <v>0.64</v>
          </cell>
          <cell r="IG259">
            <v>0.012</v>
          </cell>
          <cell r="IH259">
            <v>0.56</v>
          </cell>
          <cell r="II259">
            <v>0.009</v>
          </cell>
        </row>
        <row r="259">
          <cell r="IR259">
            <v>-0.04</v>
          </cell>
          <cell r="IS259">
            <v>0.003</v>
          </cell>
          <cell r="IT259">
            <v>0.03</v>
          </cell>
          <cell r="IU259">
            <v>0.001</v>
          </cell>
          <cell r="IV259">
            <v>0.53</v>
          </cell>
          <cell r="IW259">
            <v>0.013</v>
          </cell>
          <cell r="IX259">
            <v>-1.18</v>
          </cell>
          <cell r="IY259">
            <v>0.008</v>
          </cell>
          <cell r="IZ259">
            <v>-0.33</v>
          </cell>
          <cell r="JA259">
            <v>0.004</v>
          </cell>
          <cell r="JB259">
            <v>0.75</v>
          </cell>
          <cell r="JC259">
            <v>0.014</v>
          </cell>
          <cell r="JD259">
            <v>0.51</v>
          </cell>
          <cell r="JE259">
            <v>0.009</v>
          </cell>
          <cell r="JF259">
            <v>0.75</v>
          </cell>
          <cell r="JG259">
            <v>0.015</v>
          </cell>
          <cell r="JH259">
            <v>0.53</v>
          </cell>
          <cell r="JI259">
            <v>0.007</v>
          </cell>
          <cell r="JJ259">
            <v>0.7</v>
          </cell>
          <cell r="JK259">
            <v>0.012</v>
          </cell>
          <cell r="JL259">
            <v>0.52</v>
          </cell>
          <cell r="JM259">
            <v>0.008</v>
          </cell>
          <cell r="JN259">
            <v>0.21</v>
          </cell>
          <cell r="JO259">
            <v>0.007</v>
          </cell>
          <cell r="JP259">
            <v>0.3</v>
          </cell>
          <cell r="JQ259">
            <v>0.008</v>
          </cell>
          <cell r="JR259">
            <v>-0.02</v>
          </cell>
          <cell r="JS259">
            <v>0.002</v>
          </cell>
          <cell r="JT259">
            <v>-0.05</v>
          </cell>
          <cell r="JU259">
            <v>0.003</v>
          </cell>
          <cell r="JV259">
            <v>-0.1</v>
          </cell>
          <cell r="JW259">
            <v>0.003</v>
          </cell>
          <cell r="JX259">
            <v>-0.05</v>
          </cell>
          <cell r="JY259">
            <v>0.002</v>
          </cell>
          <cell r="JZ259">
            <v>-0.28</v>
          </cell>
          <cell r="KA259">
            <v>0.008</v>
          </cell>
        </row>
        <row r="259">
          <cell r="KJ259">
            <v>0.03</v>
          </cell>
          <cell r="KK259">
            <v>0.001</v>
          </cell>
          <cell r="KL259">
            <v>-0.02</v>
          </cell>
          <cell r="KM259">
            <v>0.001</v>
          </cell>
          <cell r="KN259">
            <v>0</v>
          </cell>
          <cell r="KO259">
            <v>0</v>
          </cell>
          <cell r="KP259">
            <v>0.15</v>
          </cell>
          <cell r="KQ259">
            <v>0.001</v>
          </cell>
          <cell r="KR259">
            <v>0.02</v>
          </cell>
          <cell r="KS259">
            <v>0.003</v>
          </cell>
          <cell r="KT259">
            <v>-0.08</v>
          </cell>
          <cell r="KU259">
            <v>0.002</v>
          </cell>
          <cell r="KV259">
            <v>-0.18</v>
          </cell>
          <cell r="KW259">
            <v>0.006</v>
          </cell>
          <cell r="KX259">
            <v>-0.06</v>
          </cell>
          <cell r="KY259">
            <v>0.002</v>
          </cell>
          <cell r="KZ259">
            <v>-0.2</v>
          </cell>
          <cell r="LA259">
            <v>0.005</v>
          </cell>
          <cell r="LB259">
            <v>-0.05</v>
          </cell>
          <cell r="LC259">
            <v>0.002</v>
          </cell>
          <cell r="LD259">
            <v>-0.22</v>
          </cell>
          <cell r="LE259">
            <v>0.005</v>
          </cell>
          <cell r="LF259">
            <v>-0.01</v>
          </cell>
          <cell r="LG259">
            <v>0.002</v>
          </cell>
          <cell r="LH259">
            <v>-0.25</v>
          </cell>
          <cell r="LI259">
            <v>0.004</v>
          </cell>
          <cell r="LJ259">
            <v>0.01</v>
          </cell>
          <cell r="LK259">
            <v>0</v>
          </cell>
          <cell r="LL259">
            <v>-0.02</v>
          </cell>
          <cell r="LM259">
            <v>0.001</v>
          </cell>
          <cell r="LN259">
            <v>0.4</v>
          </cell>
          <cell r="LO259">
            <v>0.006</v>
          </cell>
          <cell r="LP259">
            <v>0.68</v>
          </cell>
          <cell r="LQ259">
            <v>0.01</v>
          </cell>
          <cell r="LR259">
            <v>0.45</v>
          </cell>
          <cell r="LS259">
            <v>0.007</v>
          </cell>
          <cell r="LT259">
            <v>0.62</v>
          </cell>
          <cell r="LU259">
            <v>0.011</v>
          </cell>
        </row>
        <row r="259">
          <cell r="MD259">
            <v>-0.01</v>
          </cell>
          <cell r="ME259">
            <v>0.001</v>
          </cell>
          <cell r="MF259">
            <v>0.01</v>
          </cell>
          <cell r="MG259">
            <v>0.001</v>
          </cell>
          <cell r="MH259">
            <v>0.46</v>
          </cell>
          <cell r="MI259">
            <v>0.008</v>
          </cell>
          <cell r="MJ259">
            <v>0.71</v>
          </cell>
          <cell r="MK259">
            <v>0.009</v>
          </cell>
          <cell r="ML259">
            <v>0.49</v>
          </cell>
          <cell r="MM259">
            <v>0.008</v>
          </cell>
          <cell r="MN259">
            <v>0.75</v>
          </cell>
          <cell r="MO259">
            <v>0.009</v>
          </cell>
          <cell r="MP259">
            <v>0.4</v>
          </cell>
          <cell r="MQ259">
            <v>0.005</v>
          </cell>
          <cell r="MR259">
            <v>0.78</v>
          </cell>
          <cell r="MS259">
            <v>0.012</v>
          </cell>
          <cell r="MT259">
            <v>0.76</v>
          </cell>
          <cell r="MU259">
            <v>0.012</v>
          </cell>
          <cell r="MV259">
            <v>0.57</v>
          </cell>
          <cell r="MW259">
            <v>0.015</v>
          </cell>
          <cell r="MX259">
            <v>0.83</v>
          </cell>
          <cell r="MY259">
            <v>0.012</v>
          </cell>
        </row>
        <row r="259">
          <cell r="NH259">
            <v>0</v>
          </cell>
          <cell r="NI259">
            <v>0.003</v>
          </cell>
          <cell r="NJ259">
            <v>-0.16</v>
          </cell>
          <cell r="NK259">
            <v>0.011</v>
          </cell>
          <cell r="NL259">
            <v>0.03</v>
          </cell>
          <cell r="NM259">
            <v>0.002</v>
          </cell>
          <cell r="NN259">
            <v>-0.96</v>
          </cell>
          <cell r="NO259">
            <v>0.011</v>
          </cell>
          <cell r="NP259">
            <v>-0.85</v>
          </cell>
          <cell r="NQ259">
            <v>0.008</v>
          </cell>
          <cell r="NR259">
            <v>0.74</v>
          </cell>
          <cell r="NS259">
            <v>0.016</v>
          </cell>
          <cell r="NT259">
            <v>0.75</v>
          </cell>
          <cell r="NU259">
            <v>0.012</v>
          </cell>
          <cell r="NV259">
            <v>0.78</v>
          </cell>
          <cell r="NW259">
            <v>0.012</v>
          </cell>
          <cell r="NX259">
            <v>0.76</v>
          </cell>
          <cell r="NY259">
            <v>0.012</v>
          </cell>
          <cell r="NZ259">
            <v>0.66</v>
          </cell>
          <cell r="OA259">
            <v>0.011</v>
          </cell>
          <cell r="OB259">
            <v>0.64</v>
          </cell>
          <cell r="OC259">
            <v>0.009</v>
          </cell>
          <cell r="OD259">
            <v>0.24</v>
          </cell>
          <cell r="OE259">
            <v>0.008</v>
          </cell>
          <cell r="OF259">
            <v>0.15</v>
          </cell>
          <cell r="OG259">
            <v>0.009</v>
          </cell>
          <cell r="OH259">
            <v>-0.08</v>
          </cell>
          <cell r="OI259">
            <v>0.002</v>
          </cell>
          <cell r="OJ259">
            <v>-0.12</v>
          </cell>
          <cell r="OK259">
            <v>0.002</v>
          </cell>
          <cell r="OL259">
            <v>0.04</v>
          </cell>
          <cell r="OM259">
            <v>0.001</v>
          </cell>
          <cell r="ON259">
            <v>0.06</v>
          </cell>
          <cell r="OO259">
            <v>0.001</v>
          </cell>
          <cell r="OP259">
            <v>0.06</v>
          </cell>
          <cell r="OQ259">
            <v>0.001</v>
          </cell>
          <cell r="OR259">
            <v>0.04</v>
          </cell>
          <cell r="OS259">
            <v>0.001</v>
          </cell>
        </row>
        <row r="259">
          <cell r="PB259">
            <v>-0.01</v>
          </cell>
          <cell r="PC259">
            <v>0.001</v>
          </cell>
          <cell r="PD259">
            <v>0.01</v>
          </cell>
          <cell r="PE259">
            <v>0</v>
          </cell>
          <cell r="PF259">
            <v>0.06</v>
          </cell>
          <cell r="PG259">
            <v>0.001</v>
          </cell>
          <cell r="PH259">
            <v>0.06</v>
          </cell>
          <cell r="PI259">
            <v>0.001</v>
          </cell>
          <cell r="PJ259">
            <v>0.06</v>
          </cell>
          <cell r="PK259">
            <v>0.001</v>
          </cell>
          <cell r="PL259">
            <v>0.06</v>
          </cell>
          <cell r="PM259">
            <v>0.001</v>
          </cell>
          <cell r="PN259">
            <v>0.06</v>
          </cell>
          <cell r="PO259">
            <v>0.001</v>
          </cell>
          <cell r="PP259">
            <v>0.16</v>
          </cell>
          <cell r="PQ259">
            <v>0.004</v>
          </cell>
          <cell r="PR259">
            <v>0.1</v>
          </cell>
          <cell r="PS259">
            <v>0.003</v>
          </cell>
          <cell r="PT259">
            <v>0.14</v>
          </cell>
          <cell r="PU259">
            <v>0.005</v>
          </cell>
          <cell r="PV259">
            <v>0.08</v>
          </cell>
          <cell r="PW259">
            <v>0.003</v>
          </cell>
        </row>
        <row r="259">
          <cell r="QF259">
            <v>-0.01</v>
          </cell>
          <cell r="QG259">
            <v>0</v>
          </cell>
          <cell r="QH259">
            <v>-0.07</v>
          </cell>
          <cell r="QI259">
            <v>0.002</v>
          </cell>
          <cell r="QJ259">
            <v>-0.06</v>
          </cell>
          <cell r="QK259">
            <v>0.001</v>
          </cell>
          <cell r="QL259">
            <v>-0.17</v>
          </cell>
          <cell r="QM259">
            <v>0.002</v>
          </cell>
          <cell r="QN259">
            <v>-0.19</v>
          </cell>
          <cell r="QO259">
            <v>0.001</v>
          </cell>
          <cell r="QP259">
            <v>0.19</v>
          </cell>
          <cell r="QQ259">
            <v>0.004</v>
          </cell>
          <cell r="QR259">
            <v>0.09</v>
          </cell>
          <cell r="QS259">
            <v>0.004</v>
          </cell>
          <cell r="QT259">
            <v>0.18</v>
          </cell>
          <cell r="QU259">
            <v>0.004</v>
          </cell>
          <cell r="QV259">
            <v>0.09</v>
          </cell>
          <cell r="QW259">
            <v>0.005</v>
          </cell>
          <cell r="QX259">
            <v>0.14</v>
          </cell>
          <cell r="QY259">
            <v>0.004</v>
          </cell>
          <cell r="QZ259">
            <v>0.06</v>
          </cell>
          <cell r="RA259">
            <v>0.003</v>
          </cell>
          <cell r="RB259">
            <v>0.08</v>
          </cell>
          <cell r="RC259">
            <v>0.003</v>
          </cell>
          <cell r="RD259">
            <v>0.01</v>
          </cell>
          <cell r="RE259">
            <v>0.002</v>
          </cell>
          <cell r="RF259">
            <v>-0.05</v>
          </cell>
          <cell r="RG259">
            <v>0.001</v>
          </cell>
          <cell r="RH259">
            <v>-0.06</v>
          </cell>
          <cell r="RI259">
            <v>0.001</v>
          </cell>
          <cell r="RJ259">
            <v>0.15</v>
          </cell>
          <cell r="RK259">
            <v>0.001</v>
          </cell>
          <cell r="RL259">
            <v>0.24</v>
          </cell>
          <cell r="RM259">
            <v>0.002</v>
          </cell>
          <cell r="RN259">
            <v>0.06</v>
          </cell>
          <cell r="RO259">
            <v>0.001</v>
          </cell>
          <cell r="RP259">
            <v>0.36</v>
          </cell>
          <cell r="RQ259">
            <v>0.004</v>
          </cell>
        </row>
        <row r="259">
          <cell r="RZ259">
            <v>0</v>
          </cell>
          <cell r="SA259">
            <v>0</v>
          </cell>
          <cell r="SB259">
            <v>0.13</v>
          </cell>
          <cell r="SC259">
            <v>0.003</v>
          </cell>
          <cell r="SD259">
            <v>0.02</v>
          </cell>
          <cell r="SE259">
            <v>0.001</v>
          </cell>
          <cell r="SF259">
            <v>-0.02</v>
          </cell>
          <cell r="SG259">
            <v>0.002</v>
          </cell>
          <cell r="SH259">
            <v>-0.11</v>
          </cell>
          <cell r="SI259">
            <v>0.003</v>
          </cell>
          <cell r="SJ259">
            <v>0.13</v>
          </cell>
          <cell r="SK259">
            <v>0.001</v>
          </cell>
          <cell r="SL259">
            <v>0.32</v>
          </cell>
          <cell r="SM259">
            <v>0.003</v>
          </cell>
          <cell r="SN259">
            <v>0.14</v>
          </cell>
          <cell r="SO259">
            <v>0.001</v>
          </cell>
          <cell r="SP259">
            <v>0.33</v>
          </cell>
          <cell r="SQ259">
            <v>0.003</v>
          </cell>
          <cell r="SR259">
            <v>0.11</v>
          </cell>
          <cell r="SS259">
            <v>0.001</v>
          </cell>
          <cell r="ST259">
            <v>0.31</v>
          </cell>
          <cell r="SU259">
            <v>0.003</v>
          </cell>
          <cell r="SV259">
            <v>0.06</v>
          </cell>
          <cell r="SW259">
            <v>0.001</v>
          </cell>
          <cell r="SX259">
            <v>0.11</v>
          </cell>
          <cell r="SY259">
            <v>0.002</v>
          </cell>
          <cell r="SZ259">
            <v>0</v>
          </cell>
          <cell r="TA259">
            <v>0</v>
          </cell>
          <cell r="TB259">
            <v>0.01</v>
          </cell>
          <cell r="TC259">
            <v>0.002</v>
          </cell>
          <cell r="TD259">
            <v>-0.02</v>
          </cell>
          <cell r="TE259">
            <v>0.002</v>
          </cell>
          <cell r="TF259">
            <v>-0.29</v>
          </cell>
          <cell r="TG259">
            <v>0.006</v>
          </cell>
          <cell r="TH259">
            <v>-0.12</v>
          </cell>
          <cell r="TI259">
            <v>0.004</v>
          </cell>
          <cell r="TJ259">
            <v>-0.09</v>
          </cell>
          <cell r="TK259">
            <v>0.007</v>
          </cell>
        </row>
        <row r="259">
          <cell r="TT259">
            <v>0.12</v>
          </cell>
          <cell r="TU259">
            <v>0.002</v>
          </cell>
          <cell r="TV259">
            <v>0.18</v>
          </cell>
          <cell r="TW259">
            <v>0.003</v>
          </cell>
          <cell r="TX259">
            <v>0.04</v>
          </cell>
          <cell r="TY259">
            <v>0.002</v>
          </cell>
          <cell r="TZ259">
            <v>-0.32</v>
          </cell>
          <cell r="UA259">
            <v>0.005</v>
          </cell>
          <cell r="UB259">
            <v>0.81</v>
          </cell>
          <cell r="UC259">
            <v>0.008</v>
          </cell>
          <cell r="UD259">
            <v>-0.02</v>
          </cell>
          <cell r="UE259">
            <v>0.002</v>
          </cell>
          <cell r="UF259">
            <v>-0.12</v>
          </cell>
          <cell r="UG259">
            <v>0.006</v>
          </cell>
          <cell r="UH259">
            <v>-0.01</v>
          </cell>
          <cell r="UI259">
            <v>0.002</v>
          </cell>
          <cell r="UJ259">
            <v>-0.08</v>
          </cell>
          <cell r="UK259">
            <v>0.004</v>
          </cell>
          <cell r="UL259">
            <v>0.03</v>
          </cell>
          <cell r="UM259">
            <v>0.002</v>
          </cell>
          <cell r="UN259">
            <v>-0.06</v>
          </cell>
          <cell r="UO259">
            <v>0.004</v>
          </cell>
          <cell r="UP259">
            <v>-0.05</v>
          </cell>
          <cell r="UQ259">
            <v>0.002</v>
          </cell>
          <cell r="UR259">
            <v>-0.03</v>
          </cell>
          <cell r="US259">
            <v>0.004</v>
          </cell>
          <cell r="UT259">
            <v>-0.02</v>
          </cell>
          <cell r="UU259">
            <v>0.002</v>
          </cell>
          <cell r="UV259">
            <v>0.2</v>
          </cell>
          <cell r="UW259">
            <v>0.003</v>
          </cell>
          <cell r="UX259">
            <v>0.05</v>
          </cell>
          <cell r="UY259">
            <v>0.001</v>
          </cell>
          <cell r="UZ259">
            <v>0.03</v>
          </cell>
          <cell r="VA259">
            <v>0.001</v>
          </cell>
          <cell r="VB259">
            <v>0.09</v>
          </cell>
          <cell r="VC259">
            <v>0.001</v>
          </cell>
        </row>
        <row r="259">
          <cell r="VL259">
            <v>0.01</v>
          </cell>
          <cell r="VM259">
            <v>0</v>
          </cell>
          <cell r="VN259">
            <v>-0.04</v>
          </cell>
          <cell r="VO259">
            <v>0</v>
          </cell>
          <cell r="VP259">
            <v>0.04</v>
          </cell>
          <cell r="VQ259">
            <v>0</v>
          </cell>
          <cell r="VR259">
            <v>0.05</v>
          </cell>
          <cell r="VS259">
            <v>0</v>
          </cell>
          <cell r="VT259">
            <v>0.03</v>
          </cell>
          <cell r="VU259">
            <v>0</v>
          </cell>
          <cell r="VV259">
            <v>0</v>
          </cell>
          <cell r="VW259">
            <v>0</v>
          </cell>
          <cell r="VX259">
            <v>0.01</v>
          </cell>
          <cell r="VY259">
            <v>0</v>
          </cell>
          <cell r="VZ259">
            <v>0</v>
          </cell>
          <cell r="WA259">
            <v>0</v>
          </cell>
          <cell r="WB259">
            <v>0.09</v>
          </cell>
          <cell r="WC259">
            <v>0.001</v>
          </cell>
          <cell r="WD259">
            <v>-0.17</v>
          </cell>
          <cell r="WE259">
            <v>0.003</v>
          </cell>
          <cell r="WF259">
            <v>-0.08</v>
          </cell>
          <cell r="WG259">
            <v>0.002</v>
          </cell>
          <cell r="WH259">
            <v>-0.03</v>
          </cell>
          <cell r="WI259">
            <v>0.001</v>
          </cell>
        </row>
        <row r="259">
          <cell r="WR259">
            <v>0.1</v>
          </cell>
          <cell r="WS259">
            <v>0.002</v>
          </cell>
          <cell r="WT259">
            <v>-0.01</v>
          </cell>
          <cell r="WU259">
            <v>0.001</v>
          </cell>
          <cell r="WV259">
            <v>0.01</v>
          </cell>
          <cell r="WW259">
            <v>0.001</v>
          </cell>
          <cell r="WX259">
            <v>0.04</v>
          </cell>
          <cell r="WY259">
            <v>0.001</v>
          </cell>
          <cell r="WZ259">
            <v>0.12</v>
          </cell>
          <cell r="XA259">
            <v>0.001</v>
          </cell>
          <cell r="XB259">
            <v>0.01</v>
          </cell>
          <cell r="XC259">
            <v>0.002</v>
          </cell>
          <cell r="XD259">
            <v>-0.11</v>
          </cell>
          <cell r="XE259">
            <v>0.002</v>
          </cell>
          <cell r="XF259">
            <v>0</v>
          </cell>
          <cell r="XG259">
            <v>0.002</v>
          </cell>
          <cell r="XH259">
            <v>-0.12</v>
          </cell>
          <cell r="XI259">
            <v>0.002</v>
          </cell>
          <cell r="XJ259">
            <v>0.04</v>
          </cell>
          <cell r="XK259">
            <v>0.001</v>
          </cell>
          <cell r="XL259">
            <v>-0.12</v>
          </cell>
          <cell r="XM259">
            <v>0.002</v>
          </cell>
          <cell r="XN259">
            <v>0.03</v>
          </cell>
          <cell r="XO259">
            <v>0.001</v>
          </cell>
          <cell r="XP259">
            <v>-0.07</v>
          </cell>
          <cell r="XQ259">
            <v>0.001</v>
          </cell>
          <cell r="XR259">
            <v>0.05</v>
          </cell>
          <cell r="XS259">
            <v>0.001</v>
          </cell>
          <cell r="XT259">
            <v>0.02</v>
          </cell>
          <cell r="XU259">
            <v>0</v>
          </cell>
        </row>
        <row r="260">
          <cell r="B260" t="str">
            <v>KMS223-6</v>
          </cell>
          <cell r="C260" t="str">
            <v>Korea/N China</v>
          </cell>
          <cell r="D260">
            <v>36.7965277777778</v>
          </cell>
          <cell r="E260">
            <v>127.603769444444</v>
          </cell>
          <cell r="F260">
            <v>0.34</v>
          </cell>
          <cell r="G260">
            <v>0.009</v>
          </cell>
          <cell r="H260">
            <v>2.25</v>
          </cell>
          <cell r="I260">
            <v>0.04</v>
          </cell>
          <cell r="J260">
            <v>4.11</v>
          </cell>
          <cell r="K260">
            <v>0.045</v>
          </cell>
          <cell r="L260">
            <v>0.03</v>
          </cell>
          <cell r="M260">
            <v>0.008</v>
          </cell>
          <cell r="N260">
            <v>3.53</v>
          </cell>
          <cell r="O260">
            <v>0.031</v>
          </cell>
        </row>
        <row r="260">
          <cell r="X260">
            <v>0.16</v>
          </cell>
          <cell r="Y260">
            <v>0.006</v>
          </cell>
          <cell r="Z260">
            <v>0.67</v>
          </cell>
          <cell r="AA260">
            <v>0.046</v>
          </cell>
          <cell r="AB260">
            <v>0.5</v>
          </cell>
          <cell r="AC260">
            <v>0.014</v>
          </cell>
        </row>
        <row r="260">
          <cell r="AH260">
            <v>0.29</v>
          </cell>
          <cell r="AI260">
            <v>0.007</v>
          </cell>
          <cell r="AJ260">
            <v>3.06</v>
          </cell>
          <cell r="AK260">
            <v>0.035</v>
          </cell>
          <cell r="AL260">
            <v>0.33</v>
          </cell>
          <cell r="AM260">
            <v>0.007</v>
          </cell>
          <cell r="AN260">
            <v>2.72</v>
          </cell>
          <cell r="AO260">
            <v>0.029</v>
          </cell>
          <cell r="AP260">
            <v>0.38</v>
          </cell>
          <cell r="AQ260">
            <v>0.005</v>
          </cell>
          <cell r="AR260">
            <v>2.84</v>
          </cell>
          <cell r="AS260">
            <v>0.032</v>
          </cell>
          <cell r="AT260">
            <v>0.04</v>
          </cell>
          <cell r="AU260">
            <v>0.006</v>
          </cell>
          <cell r="AV260">
            <v>0.9</v>
          </cell>
          <cell r="AW260">
            <v>0.028</v>
          </cell>
          <cell r="AX260">
            <v>-0.27</v>
          </cell>
          <cell r="AY260">
            <v>0.007</v>
          </cell>
          <cell r="AZ260">
            <v>-0.1</v>
          </cell>
          <cell r="BA260">
            <v>0.013</v>
          </cell>
          <cell r="BB260">
            <v>0.08</v>
          </cell>
          <cell r="BC260">
            <v>0.002</v>
          </cell>
          <cell r="BD260">
            <v>0.29</v>
          </cell>
          <cell r="BE260">
            <v>0.004</v>
          </cell>
          <cell r="BF260">
            <v>-0.08</v>
          </cell>
          <cell r="BG260">
            <v>0.002</v>
          </cell>
          <cell r="BH260">
            <v>0.38</v>
          </cell>
          <cell r="BI260">
            <v>0.003</v>
          </cell>
        </row>
        <row r="260">
          <cell r="BR260">
            <v>0.07</v>
          </cell>
          <cell r="BS260">
            <v>0.003</v>
          </cell>
          <cell r="BT260">
            <v>0.32</v>
          </cell>
          <cell r="BU260">
            <v>0.008</v>
          </cell>
          <cell r="BV260">
            <v>0.11</v>
          </cell>
          <cell r="BW260">
            <v>0.005</v>
          </cell>
        </row>
        <row r="260">
          <cell r="CB260">
            <v>0.03</v>
          </cell>
          <cell r="CC260">
            <v>0.001</v>
          </cell>
          <cell r="CD260">
            <v>0.32</v>
          </cell>
          <cell r="CE260">
            <v>0.002</v>
          </cell>
          <cell r="CF260">
            <v>0.05</v>
          </cell>
          <cell r="CG260">
            <v>0.001</v>
          </cell>
          <cell r="CH260">
            <v>0.29</v>
          </cell>
          <cell r="CI260">
            <v>0.002</v>
          </cell>
          <cell r="CJ260">
            <v>0.06</v>
          </cell>
          <cell r="CK260">
            <v>0.001</v>
          </cell>
          <cell r="CL260">
            <v>0.29</v>
          </cell>
          <cell r="CM260">
            <v>0.002</v>
          </cell>
          <cell r="CN260">
            <v>0</v>
          </cell>
          <cell r="CO260">
            <v>0.001</v>
          </cell>
          <cell r="CP260">
            <v>0.22</v>
          </cell>
          <cell r="CQ260">
            <v>0.002</v>
          </cell>
          <cell r="CR260">
            <v>-0.03</v>
          </cell>
          <cell r="CS260">
            <v>0.001</v>
          </cell>
          <cell r="CT260">
            <v>0.12</v>
          </cell>
          <cell r="CU260">
            <v>0.003</v>
          </cell>
          <cell r="CV260">
            <v>-0.25</v>
          </cell>
          <cell r="CW260">
            <v>0.008</v>
          </cell>
          <cell r="CX260">
            <v>0.17</v>
          </cell>
          <cell r="CY260">
            <v>0.008</v>
          </cell>
          <cell r="CZ260">
            <v>-0.06</v>
          </cell>
          <cell r="DA260">
            <v>0.009</v>
          </cell>
          <cell r="DB260">
            <v>-0.17</v>
          </cell>
          <cell r="DC260">
            <v>0.009</v>
          </cell>
        </row>
        <row r="260">
          <cell r="DL260">
            <v>0.13</v>
          </cell>
          <cell r="DM260">
            <v>0.009</v>
          </cell>
          <cell r="DN260">
            <v>0.13</v>
          </cell>
          <cell r="DO260">
            <v>0.004</v>
          </cell>
          <cell r="DP260">
            <v>0</v>
          </cell>
          <cell r="DQ260">
            <v>0</v>
          </cell>
        </row>
        <row r="260">
          <cell r="DV260">
            <v>-0.05</v>
          </cell>
          <cell r="DW260">
            <v>0.007</v>
          </cell>
          <cell r="DX260">
            <v>0.03</v>
          </cell>
          <cell r="DY260">
            <v>0.004</v>
          </cell>
          <cell r="DZ260">
            <v>0</v>
          </cell>
          <cell r="EA260">
            <v>0.006</v>
          </cell>
          <cell r="EB260">
            <v>0.03</v>
          </cell>
          <cell r="EC260">
            <v>0.005</v>
          </cell>
          <cell r="ED260">
            <v>0.06</v>
          </cell>
          <cell r="EE260">
            <v>0.006</v>
          </cell>
          <cell r="EF260">
            <v>0.07</v>
          </cell>
          <cell r="EG260">
            <v>0.005</v>
          </cell>
          <cell r="EH260">
            <v>-0.06</v>
          </cell>
          <cell r="EI260">
            <v>0.006</v>
          </cell>
          <cell r="EJ260">
            <v>0</v>
          </cell>
          <cell r="EK260">
            <v>0.004</v>
          </cell>
          <cell r="EL260">
            <v>-0.22</v>
          </cell>
          <cell r="EM260">
            <v>0.005</v>
          </cell>
          <cell r="EN260">
            <v>0.04</v>
          </cell>
          <cell r="EO260">
            <v>0.001</v>
          </cell>
          <cell r="EP260">
            <v>0.06</v>
          </cell>
          <cell r="EQ260">
            <v>0.001</v>
          </cell>
          <cell r="ER260">
            <v>0.03</v>
          </cell>
          <cell r="ES260">
            <v>0</v>
          </cell>
          <cell r="ET260">
            <v>-0.06</v>
          </cell>
          <cell r="EU260">
            <v>0.001</v>
          </cell>
          <cell r="EV260">
            <v>0.05</v>
          </cell>
          <cell r="EW260">
            <v>0</v>
          </cell>
        </row>
        <row r="260">
          <cell r="FF260">
            <v>0.03</v>
          </cell>
          <cell r="FG260">
            <v>0.001</v>
          </cell>
          <cell r="FH260">
            <v>0.02</v>
          </cell>
          <cell r="FI260">
            <v>0.001</v>
          </cell>
          <cell r="FJ260">
            <v>0.01</v>
          </cell>
          <cell r="FK260">
            <v>0</v>
          </cell>
        </row>
        <row r="260">
          <cell r="FP260">
            <v>0.01</v>
          </cell>
          <cell r="FQ260">
            <v>0.001</v>
          </cell>
          <cell r="FR260">
            <v>0.03</v>
          </cell>
          <cell r="FS260">
            <v>0</v>
          </cell>
          <cell r="FT260">
            <v>0.01</v>
          </cell>
          <cell r="FU260">
            <v>0.001</v>
          </cell>
          <cell r="FV260">
            <v>0.03</v>
          </cell>
          <cell r="FW260">
            <v>0</v>
          </cell>
          <cell r="FX260">
            <v>0.02</v>
          </cell>
          <cell r="FY260">
            <v>0</v>
          </cell>
          <cell r="FZ260">
            <v>0.03</v>
          </cell>
          <cell r="GA260">
            <v>0</v>
          </cell>
          <cell r="GB260">
            <v>0</v>
          </cell>
          <cell r="GC260">
            <v>0</v>
          </cell>
          <cell r="GD260">
            <v>0.03</v>
          </cell>
          <cell r="GE260">
            <v>0</v>
          </cell>
          <cell r="GF260">
            <v>-0.01</v>
          </cell>
          <cell r="GG260">
            <v>0</v>
          </cell>
          <cell r="GH260">
            <v>0.01</v>
          </cell>
          <cell r="GI260">
            <v>0</v>
          </cell>
          <cell r="GJ260">
            <v>81.33</v>
          </cell>
          <cell r="GK260">
            <v>1.054</v>
          </cell>
          <cell r="GL260">
            <v>332.37</v>
          </cell>
          <cell r="GM260">
            <v>5.012</v>
          </cell>
          <cell r="GN260">
            <v>46.93</v>
          </cell>
          <cell r="GO260">
            <v>1.363</v>
          </cell>
          <cell r="GP260">
            <v>629.33</v>
          </cell>
          <cell r="GQ260">
            <v>4.946</v>
          </cell>
        </row>
        <row r="260">
          <cell r="GZ260">
            <v>52.79</v>
          </cell>
          <cell r="HA260">
            <v>1.255</v>
          </cell>
          <cell r="HB260">
            <v>-166.04</v>
          </cell>
          <cell r="HC260">
            <v>4.632</v>
          </cell>
          <cell r="HD260">
            <v>1.73</v>
          </cell>
          <cell r="HE260">
            <v>0.036</v>
          </cell>
        </row>
        <row r="260">
          <cell r="HJ260">
            <v>63.49</v>
          </cell>
          <cell r="HK260">
            <v>0.986</v>
          </cell>
          <cell r="HL260">
            <v>464.63</v>
          </cell>
          <cell r="HM260">
            <v>4.551</v>
          </cell>
          <cell r="HN260">
            <v>72.59</v>
          </cell>
          <cell r="HO260">
            <v>1.203</v>
          </cell>
          <cell r="HP260">
            <v>478.32</v>
          </cell>
          <cell r="HQ260">
            <v>5.065</v>
          </cell>
          <cell r="HR260">
            <v>70.88</v>
          </cell>
          <cell r="HS260">
            <v>1.01</v>
          </cell>
          <cell r="HT260">
            <v>417.16</v>
          </cell>
          <cell r="HU260">
            <v>4.236</v>
          </cell>
          <cell r="HV260">
            <v>7.03</v>
          </cell>
          <cell r="HW260">
            <v>0.742</v>
          </cell>
          <cell r="HX260">
            <v>77.16</v>
          </cell>
          <cell r="HY260">
            <v>4.264</v>
          </cell>
          <cell r="HZ260">
            <v>-140.08</v>
          </cell>
          <cell r="IA260">
            <v>2.368</v>
          </cell>
          <cell r="IB260">
            <v>0.63</v>
          </cell>
          <cell r="IC260">
            <v>0.007</v>
          </cell>
          <cell r="ID260">
            <v>0.3</v>
          </cell>
          <cell r="IE260">
            <v>0.005</v>
          </cell>
          <cell r="IF260">
            <v>0.39</v>
          </cell>
          <cell r="IG260">
            <v>0.008</v>
          </cell>
          <cell r="IH260">
            <v>0.49</v>
          </cell>
          <cell r="II260">
            <v>0.005</v>
          </cell>
        </row>
        <row r="260">
          <cell r="IR260">
            <v>-0.01</v>
          </cell>
          <cell r="IS260">
            <v>0.003</v>
          </cell>
          <cell r="IT260">
            <v>0.04</v>
          </cell>
          <cell r="IU260">
            <v>0.001</v>
          </cell>
          <cell r="IV260">
            <v>0.55</v>
          </cell>
          <cell r="IW260">
            <v>0.01</v>
          </cell>
        </row>
        <row r="260">
          <cell r="JB260">
            <v>0.66</v>
          </cell>
          <cell r="JC260">
            <v>0.009</v>
          </cell>
          <cell r="JD260">
            <v>0.43</v>
          </cell>
          <cell r="JE260">
            <v>0.005</v>
          </cell>
          <cell r="JF260">
            <v>0.65</v>
          </cell>
          <cell r="JG260">
            <v>0.008</v>
          </cell>
          <cell r="JH260">
            <v>0.41</v>
          </cell>
          <cell r="JI260">
            <v>0.006</v>
          </cell>
          <cell r="JJ260">
            <v>0.6</v>
          </cell>
          <cell r="JK260">
            <v>0.007</v>
          </cell>
          <cell r="JL260">
            <v>0.41</v>
          </cell>
          <cell r="JM260">
            <v>0.005</v>
          </cell>
          <cell r="JN260">
            <v>0.26</v>
          </cell>
          <cell r="JO260">
            <v>0.005</v>
          </cell>
          <cell r="JP260">
            <v>0.22</v>
          </cell>
          <cell r="JQ260">
            <v>0.005</v>
          </cell>
          <cell r="JR260">
            <v>-0.02</v>
          </cell>
          <cell r="JS260">
            <v>0.001</v>
          </cell>
          <cell r="JT260">
            <v>-0.13</v>
          </cell>
          <cell r="JU260">
            <v>0.002</v>
          </cell>
          <cell r="JV260">
            <v>-0.06</v>
          </cell>
          <cell r="JW260">
            <v>0.003</v>
          </cell>
          <cell r="JX260">
            <v>-0.03</v>
          </cell>
          <cell r="JY260">
            <v>0.002</v>
          </cell>
          <cell r="JZ260">
            <v>-0.19</v>
          </cell>
          <cell r="KA260">
            <v>0.006</v>
          </cell>
        </row>
        <row r="260">
          <cell r="KJ260">
            <v>0.04</v>
          </cell>
          <cell r="KK260">
            <v>0.001</v>
          </cell>
          <cell r="KL260">
            <v>-0.04</v>
          </cell>
          <cell r="KM260">
            <v>0.001</v>
          </cell>
          <cell r="KN260">
            <v>0</v>
          </cell>
          <cell r="KO260">
            <v>0</v>
          </cell>
        </row>
        <row r="260">
          <cell r="KT260">
            <v>-0.11</v>
          </cell>
          <cell r="KU260">
            <v>0.002</v>
          </cell>
          <cell r="KV260">
            <v>-0.14</v>
          </cell>
          <cell r="KW260">
            <v>0.004</v>
          </cell>
          <cell r="KX260">
            <v>-0.09</v>
          </cell>
          <cell r="KY260">
            <v>0.002</v>
          </cell>
          <cell r="KZ260">
            <v>-0.11</v>
          </cell>
          <cell r="LA260">
            <v>0.005</v>
          </cell>
          <cell r="LB260">
            <v>-0.06</v>
          </cell>
          <cell r="LC260">
            <v>0.002</v>
          </cell>
          <cell r="LD260">
            <v>-0.16</v>
          </cell>
          <cell r="LE260">
            <v>0.004</v>
          </cell>
          <cell r="LF260">
            <v>-0.05</v>
          </cell>
          <cell r="LG260">
            <v>0.001</v>
          </cell>
          <cell r="LH260">
            <v>-0.18</v>
          </cell>
          <cell r="LI260">
            <v>0.003</v>
          </cell>
          <cell r="LJ260">
            <v>0.01</v>
          </cell>
          <cell r="LK260">
            <v>0</v>
          </cell>
          <cell r="LL260">
            <v>-0.05</v>
          </cell>
          <cell r="LM260">
            <v>0.001</v>
          </cell>
          <cell r="LN260">
            <v>0.38</v>
          </cell>
          <cell r="LO260">
            <v>0.005</v>
          </cell>
          <cell r="LP260">
            <v>0.49</v>
          </cell>
          <cell r="LQ260">
            <v>0.005</v>
          </cell>
          <cell r="LR260">
            <v>0.37</v>
          </cell>
          <cell r="LS260">
            <v>0.004</v>
          </cell>
          <cell r="LT260">
            <v>0.59</v>
          </cell>
          <cell r="LU260">
            <v>0.005</v>
          </cell>
        </row>
        <row r="260">
          <cell r="MD260">
            <v>0</v>
          </cell>
          <cell r="ME260">
            <v>0.001</v>
          </cell>
          <cell r="MF260">
            <v>0</v>
          </cell>
          <cell r="MG260">
            <v>0</v>
          </cell>
          <cell r="MH260">
            <v>0.45</v>
          </cell>
          <cell r="MI260">
            <v>0.005</v>
          </cell>
          <cell r="MJ260">
            <v>0.6</v>
          </cell>
          <cell r="MK260">
            <v>0.005</v>
          </cell>
          <cell r="ML260">
            <v>0.47</v>
          </cell>
          <cell r="MM260">
            <v>0.005</v>
          </cell>
          <cell r="MN260">
            <v>0.58</v>
          </cell>
          <cell r="MO260">
            <v>0.005</v>
          </cell>
          <cell r="MP260">
            <v>0.38</v>
          </cell>
          <cell r="MQ260">
            <v>0.004</v>
          </cell>
          <cell r="MR260">
            <v>0.57</v>
          </cell>
          <cell r="MS260">
            <v>0.008</v>
          </cell>
          <cell r="MT260">
            <v>0.38</v>
          </cell>
          <cell r="MU260">
            <v>0.007</v>
          </cell>
          <cell r="MV260">
            <v>0.23</v>
          </cell>
          <cell r="MW260">
            <v>0.011</v>
          </cell>
          <cell r="MX260">
            <v>0.74</v>
          </cell>
          <cell r="MY260">
            <v>0.009</v>
          </cell>
        </row>
        <row r="260">
          <cell r="NH260">
            <v>0.05</v>
          </cell>
          <cell r="NI260">
            <v>0.003</v>
          </cell>
          <cell r="NJ260">
            <v>-0.67</v>
          </cell>
          <cell r="NK260">
            <v>0.012</v>
          </cell>
          <cell r="NL260">
            <v>0</v>
          </cell>
          <cell r="NM260">
            <v>0.002</v>
          </cell>
        </row>
        <row r="260">
          <cell r="NR260">
            <v>0.54</v>
          </cell>
          <cell r="NS260">
            <v>0.009</v>
          </cell>
          <cell r="NT260">
            <v>0.56</v>
          </cell>
          <cell r="NU260">
            <v>0.008</v>
          </cell>
          <cell r="NV260">
            <v>0.56</v>
          </cell>
          <cell r="NW260">
            <v>0.007</v>
          </cell>
          <cell r="NX260">
            <v>0.53</v>
          </cell>
          <cell r="NY260">
            <v>0.007</v>
          </cell>
          <cell r="NZ260">
            <v>0.5</v>
          </cell>
          <cell r="OA260">
            <v>0.008</v>
          </cell>
          <cell r="OB260">
            <v>0.35</v>
          </cell>
          <cell r="OC260">
            <v>0.007</v>
          </cell>
          <cell r="OD260">
            <v>0.09</v>
          </cell>
          <cell r="OE260">
            <v>0.006</v>
          </cell>
          <cell r="OF260">
            <v>-0.07</v>
          </cell>
          <cell r="OG260">
            <v>0.008</v>
          </cell>
          <cell r="OH260">
            <v>-0.1</v>
          </cell>
          <cell r="OI260">
            <v>0.002</v>
          </cell>
          <cell r="OJ260">
            <v>-0.22</v>
          </cell>
          <cell r="OK260">
            <v>0.002</v>
          </cell>
          <cell r="OL260">
            <v>0.08</v>
          </cell>
          <cell r="OM260">
            <v>0.001</v>
          </cell>
          <cell r="ON260">
            <v>0.07</v>
          </cell>
          <cell r="OO260">
            <v>0.001</v>
          </cell>
          <cell r="OP260">
            <v>0.07</v>
          </cell>
          <cell r="OQ260">
            <v>0.001</v>
          </cell>
          <cell r="OR260">
            <v>0.07</v>
          </cell>
          <cell r="OS260">
            <v>0.001</v>
          </cell>
        </row>
        <row r="260">
          <cell r="PD260">
            <v>0.01</v>
          </cell>
          <cell r="PE260">
            <v>0</v>
          </cell>
          <cell r="PF260">
            <v>0.09</v>
          </cell>
          <cell r="PG260">
            <v>0.001</v>
          </cell>
          <cell r="PH260">
            <v>0.07</v>
          </cell>
          <cell r="PI260">
            <v>0.001</v>
          </cell>
          <cell r="PJ260">
            <v>0.08</v>
          </cell>
          <cell r="PK260">
            <v>0.001</v>
          </cell>
          <cell r="PL260">
            <v>0.07</v>
          </cell>
          <cell r="PM260">
            <v>0.001</v>
          </cell>
          <cell r="PN260">
            <v>0.08</v>
          </cell>
          <cell r="PO260">
            <v>0.001</v>
          </cell>
          <cell r="PP260">
            <v>0.08</v>
          </cell>
          <cell r="PQ260">
            <v>0.002</v>
          </cell>
          <cell r="PR260">
            <v>-0.01</v>
          </cell>
          <cell r="PS260">
            <v>0.002</v>
          </cell>
          <cell r="PT260">
            <v>0.02</v>
          </cell>
          <cell r="PU260">
            <v>0.003</v>
          </cell>
          <cell r="PV260">
            <v>0.04</v>
          </cell>
          <cell r="PW260">
            <v>0.002</v>
          </cell>
        </row>
        <row r="260">
          <cell r="QF260">
            <v>0</v>
          </cell>
          <cell r="QG260">
            <v>0</v>
          </cell>
          <cell r="QH260">
            <v>-0.15</v>
          </cell>
          <cell r="QI260">
            <v>0.002</v>
          </cell>
          <cell r="QJ260">
            <v>-0.09</v>
          </cell>
          <cell r="QK260">
            <v>0.002</v>
          </cell>
        </row>
        <row r="260">
          <cell r="QP260">
            <v>0.1</v>
          </cell>
          <cell r="QQ260">
            <v>0.003</v>
          </cell>
          <cell r="QR260">
            <v>0.02</v>
          </cell>
          <cell r="QS260">
            <v>0.002</v>
          </cell>
          <cell r="QT260">
            <v>0.09</v>
          </cell>
          <cell r="QU260">
            <v>0.003</v>
          </cell>
          <cell r="QV260">
            <v>-0.01</v>
          </cell>
          <cell r="QW260">
            <v>0.002</v>
          </cell>
          <cell r="QX260">
            <v>0.08</v>
          </cell>
          <cell r="QY260">
            <v>0.003</v>
          </cell>
          <cell r="QZ260">
            <v>-0.05</v>
          </cell>
          <cell r="RA260">
            <v>0.002</v>
          </cell>
          <cell r="RB260">
            <v>0.01</v>
          </cell>
          <cell r="RC260">
            <v>0.002</v>
          </cell>
          <cell r="RD260">
            <v>-0.11</v>
          </cell>
          <cell r="RE260">
            <v>0.002</v>
          </cell>
          <cell r="RF260">
            <v>-0.06</v>
          </cell>
          <cell r="RG260">
            <v>0.001</v>
          </cell>
          <cell r="RH260">
            <v>-0.1</v>
          </cell>
          <cell r="RI260">
            <v>0.001</v>
          </cell>
          <cell r="RJ260">
            <v>0.12</v>
          </cell>
          <cell r="RK260">
            <v>0.001</v>
          </cell>
          <cell r="RL260">
            <v>0.17</v>
          </cell>
          <cell r="RM260">
            <v>0.001</v>
          </cell>
          <cell r="RN260">
            <v>0.02</v>
          </cell>
          <cell r="RO260">
            <v>0.001</v>
          </cell>
          <cell r="RP260">
            <v>0.27</v>
          </cell>
          <cell r="RQ260">
            <v>0.002</v>
          </cell>
        </row>
        <row r="260">
          <cell r="RZ260">
            <v>0</v>
          </cell>
          <cell r="SA260">
            <v>0</v>
          </cell>
          <cell r="SB260">
            <v>-0.06</v>
          </cell>
          <cell r="SC260">
            <v>0.003</v>
          </cell>
          <cell r="SD260">
            <v>-0.02</v>
          </cell>
          <cell r="SE260">
            <v>0.001</v>
          </cell>
        </row>
        <row r="260">
          <cell r="SJ260">
            <v>0.1</v>
          </cell>
          <cell r="SK260">
            <v>0.001</v>
          </cell>
          <cell r="SL260">
            <v>0.23</v>
          </cell>
          <cell r="SM260">
            <v>0.002</v>
          </cell>
          <cell r="SN260">
            <v>0.1</v>
          </cell>
          <cell r="SO260">
            <v>0.001</v>
          </cell>
          <cell r="SP260">
            <v>0.23</v>
          </cell>
          <cell r="SQ260">
            <v>0.002</v>
          </cell>
          <cell r="SR260">
            <v>0.09</v>
          </cell>
          <cell r="SS260">
            <v>0.001</v>
          </cell>
          <cell r="ST260">
            <v>0.19</v>
          </cell>
          <cell r="SU260">
            <v>0.002</v>
          </cell>
          <cell r="SV260">
            <v>0.04</v>
          </cell>
          <cell r="SW260">
            <v>0.001</v>
          </cell>
          <cell r="SX260">
            <v>0.05</v>
          </cell>
          <cell r="SY260">
            <v>0.001</v>
          </cell>
          <cell r="SZ260">
            <v>0</v>
          </cell>
          <cell r="TA260">
            <v>0</v>
          </cell>
          <cell r="TB260">
            <v>-0.05</v>
          </cell>
          <cell r="TC260">
            <v>0.001</v>
          </cell>
          <cell r="TD260">
            <v>-0.01</v>
          </cell>
          <cell r="TE260">
            <v>0.002</v>
          </cell>
          <cell r="TF260">
            <v>-0.2</v>
          </cell>
          <cell r="TG260">
            <v>0.005</v>
          </cell>
          <cell r="TH260">
            <v>-0.08</v>
          </cell>
          <cell r="TI260">
            <v>0.003</v>
          </cell>
          <cell r="TJ260">
            <v>0</v>
          </cell>
          <cell r="TK260">
            <v>0.007</v>
          </cell>
        </row>
        <row r="260">
          <cell r="TT260">
            <v>0.14</v>
          </cell>
          <cell r="TU260">
            <v>0.002</v>
          </cell>
          <cell r="TV260">
            <v>0.16</v>
          </cell>
          <cell r="TW260">
            <v>0.004</v>
          </cell>
          <cell r="TX260">
            <v>0.09</v>
          </cell>
          <cell r="TY260">
            <v>0.002</v>
          </cell>
        </row>
        <row r="260">
          <cell r="UD260">
            <v>0.01</v>
          </cell>
          <cell r="UE260">
            <v>0.002</v>
          </cell>
          <cell r="UF260">
            <v>-0.04</v>
          </cell>
          <cell r="UG260">
            <v>0.005</v>
          </cell>
          <cell r="UH260">
            <v>0.04</v>
          </cell>
          <cell r="UI260">
            <v>0.002</v>
          </cell>
          <cell r="UJ260">
            <v>-0.02</v>
          </cell>
          <cell r="UK260">
            <v>0.004</v>
          </cell>
          <cell r="UL260">
            <v>0.07</v>
          </cell>
          <cell r="UM260">
            <v>0.002</v>
          </cell>
          <cell r="UN260">
            <v>0</v>
          </cell>
          <cell r="UO260">
            <v>0.004</v>
          </cell>
          <cell r="UP260">
            <v>0</v>
          </cell>
          <cell r="UQ260">
            <v>0.002</v>
          </cell>
          <cell r="UR260">
            <v>0.01</v>
          </cell>
          <cell r="US260">
            <v>0.004</v>
          </cell>
          <cell r="UT260">
            <v>-0.01</v>
          </cell>
          <cell r="UU260">
            <v>0.002</v>
          </cell>
          <cell r="UV260">
            <v>0.18</v>
          </cell>
          <cell r="UW260">
            <v>0.003</v>
          </cell>
          <cell r="UX260">
            <v>0.02</v>
          </cell>
          <cell r="UY260">
            <v>0</v>
          </cell>
          <cell r="UZ260">
            <v>0.04</v>
          </cell>
          <cell r="VA260">
            <v>0.001</v>
          </cell>
          <cell r="VB260">
            <v>0.08</v>
          </cell>
          <cell r="VC260">
            <v>0.001</v>
          </cell>
        </row>
        <row r="260">
          <cell r="VP260">
            <v>0.02</v>
          </cell>
          <cell r="VQ260">
            <v>0</v>
          </cell>
          <cell r="VR260">
            <v>0.04</v>
          </cell>
          <cell r="VS260">
            <v>0</v>
          </cell>
          <cell r="VT260">
            <v>0.02</v>
          </cell>
          <cell r="VU260">
            <v>0</v>
          </cell>
          <cell r="VV260">
            <v>0</v>
          </cell>
          <cell r="VW260">
            <v>0</v>
          </cell>
          <cell r="VX260">
            <v>0.01</v>
          </cell>
          <cell r="VY260">
            <v>0</v>
          </cell>
          <cell r="VZ260">
            <v>0</v>
          </cell>
          <cell r="WA260">
            <v>0</v>
          </cell>
          <cell r="WB260">
            <v>0.08</v>
          </cell>
          <cell r="WC260">
            <v>0.001</v>
          </cell>
          <cell r="WD260">
            <v>-0.09</v>
          </cell>
          <cell r="WE260">
            <v>0.002</v>
          </cell>
          <cell r="WF260">
            <v>-0.08</v>
          </cell>
          <cell r="WG260">
            <v>0.002</v>
          </cell>
          <cell r="WH260">
            <v>0.02</v>
          </cell>
          <cell r="WI260">
            <v>0.001</v>
          </cell>
        </row>
        <row r="260">
          <cell r="WR260">
            <v>0.09</v>
          </cell>
          <cell r="WS260">
            <v>0.001</v>
          </cell>
          <cell r="WT260">
            <v>0</v>
          </cell>
          <cell r="WU260">
            <v>0</v>
          </cell>
          <cell r="WV260">
            <v>0.04</v>
          </cell>
          <cell r="WW260">
            <v>0.001</v>
          </cell>
        </row>
        <row r="260">
          <cell r="XB260">
            <v>0.01</v>
          </cell>
          <cell r="XC260">
            <v>0.002</v>
          </cell>
          <cell r="XD260">
            <v>-0.04</v>
          </cell>
          <cell r="XE260">
            <v>0.001</v>
          </cell>
          <cell r="XF260">
            <v>0.01</v>
          </cell>
          <cell r="XG260">
            <v>0.002</v>
          </cell>
          <cell r="XH260">
            <v>-0.04</v>
          </cell>
          <cell r="XI260">
            <v>0.001</v>
          </cell>
          <cell r="XJ260">
            <v>0.03</v>
          </cell>
          <cell r="XK260">
            <v>0.001</v>
          </cell>
          <cell r="XL260">
            <v>-0.03</v>
          </cell>
          <cell r="XM260">
            <v>0.001</v>
          </cell>
          <cell r="XN260">
            <v>0.02</v>
          </cell>
          <cell r="XO260">
            <v>0.001</v>
          </cell>
          <cell r="XP260">
            <v>-0.01</v>
          </cell>
          <cell r="XQ260">
            <v>0.001</v>
          </cell>
          <cell r="XR260">
            <v>0.04</v>
          </cell>
          <cell r="XS260">
            <v>0.001</v>
          </cell>
          <cell r="XT260">
            <v>0.02</v>
          </cell>
          <cell r="XU260">
            <v>0</v>
          </cell>
        </row>
        <row r="261">
          <cell r="B261" t="str">
            <v>KMS227-30</v>
          </cell>
          <cell r="C261" t="str">
            <v>Korea/N China</v>
          </cell>
          <cell r="D261">
            <v>37.1865361111111</v>
          </cell>
          <cell r="E261">
            <v>128.407172222222</v>
          </cell>
          <cell r="F261">
            <v>0.02</v>
          </cell>
          <cell r="G261">
            <v>0.008</v>
          </cell>
          <cell r="H261">
            <v>1.07</v>
          </cell>
          <cell r="I261">
            <v>0.025</v>
          </cell>
          <cell r="J261">
            <v>2.49</v>
          </cell>
          <cell r="K261">
            <v>0.03</v>
          </cell>
          <cell r="L261">
            <v>0.02</v>
          </cell>
          <cell r="M261">
            <v>0.009</v>
          </cell>
          <cell r="N261">
            <v>2.63</v>
          </cell>
          <cell r="O261">
            <v>0.028</v>
          </cell>
        </row>
        <row r="261">
          <cell r="X261">
            <v>0.13</v>
          </cell>
          <cell r="Y261">
            <v>0.004</v>
          </cell>
          <cell r="Z261">
            <v>0.54</v>
          </cell>
          <cell r="AA261">
            <v>0.038</v>
          </cell>
          <cell r="AB261">
            <v>0.46</v>
          </cell>
          <cell r="AC261">
            <v>0.014</v>
          </cell>
        </row>
        <row r="261">
          <cell r="AF261">
            <v>-5.12</v>
          </cell>
          <cell r="AG261">
            <v>0.062</v>
          </cell>
          <cell r="AH261">
            <v>0.05</v>
          </cell>
          <cell r="AI261">
            <v>0.006</v>
          </cell>
          <cell r="AJ261">
            <v>2.11</v>
          </cell>
          <cell r="AK261">
            <v>0.024</v>
          </cell>
          <cell r="AL261">
            <v>0.03</v>
          </cell>
          <cell r="AM261">
            <v>0.006</v>
          </cell>
          <cell r="AN261">
            <v>1.83</v>
          </cell>
          <cell r="AO261">
            <v>0.021</v>
          </cell>
          <cell r="AP261">
            <v>0.09</v>
          </cell>
          <cell r="AQ261">
            <v>0.006</v>
          </cell>
          <cell r="AR261">
            <v>1.92</v>
          </cell>
          <cell r="AS261">
            <v>0.021</v>
          </cell>
          <cell r="AT261">
            <v>-0.15</v>
          </cell>
          <cell r="AU261">
            <v>0.006</v>
          </cell>
          <cell r="AV261">
            <v>0.12</v>
          </cell>
          <cell r="AW261">
            <v>0.023</v>
          </cell>
          <cell r="AX261">
            <v>-0.38</v>
          </cell>
          <cell r="AY261">
            <v>0.007</v>
          </cell>
          <cell r="AZ261">
            <v>-0.59</v>
          </cell>
          <cell r="BA261">
            <v>0.011</v>
          </cell>
          <cell r="BB261">
            <v>0.01</v>
          </cell>
          <cell r="BC261">
            <v>0.001</v>
          </cell>
          <cell r="BD261">
            <v>0.24</v>
          </cell>
          <cell r="BE261">
            <v>0.003</v>
          </cell>
          <cell r="BF261">
            <v>-0.09</v>
          </cell>
          <cell r="BG261">
            <v>0.002</v>
          </cell>
          <cell r="BH261">
            <v>0.35</v>
          </cell>
          <cell r="BI261">
            <v>0.004</v>
          </cell>
        </row>
        <row r="261">
          <cell r="BR261">
            <v>0.07</v>
          </cell>
          <cell r="BS261">
            <v>0.003</v>
          </cell>
          <cell r="BT261">
            <v>0.29</v>
          </cell>
          <cell r="BU261">
            <v>0.005</v>
          </cell>
          <cell r="BV261">
            <v>0.08</v>
          </cell>
          <cell r="BW261">
            <v>0.004</v>
          </cell>
          <cell r="BX261">
            <v>-0.45</v>
          </cell>
          <cell r="BY261">
            <v>0.003</v>
          </cell>
          <cell r="BZ261">
            <v>-0.14</v>
          </cell>
          <cell r="CA261">
            <v>0.007</v>
          </cell>
          <cell r="CB261">
            <v>-0.02</v>
          </cell>
          <cell r="CC261">
            <v>0.001</v>
          </cell>
          <cell r="CD261">
            <v>0.28</v>
          </cell>
          <cell r="CE261">
            <v>0.002</v>
          </cell>
          <cell r="CF261">
            <v>-0.02</v>
          </cell>
          <cell r="CG261">
            <v>0.001</v>
          </cell>
          <cell r="CH261">
            <v>0.25</v>
          </cell>
          <cell r="CI261">
            <v>0.002</v>
          </cell>
          <cell r="CJ261">
            <v>0</v>
          </cell>
          <cell r="CK261">
            <v>0.001</v>
          </cell>
          <cell r="CL261">
            <v>0.24</v>
          </cell>
          <cell r="CM261">
            <v>0.002</v>
          </cell>
          <cell r="CN261">
            <v>-0.04</v>
          </cell>
          <cell r="CO261">
            <v>0.001</v>
          </cell>
          <cell r="CP261">
            <v>0.14</v>
          </cell>
          <cell r="CQ261">
            <v>0.002</v>
          </cell>
          <cell r="CR261">
            <v>-0.03</v>
          </cell>
          <cell r="CS261">
            <v>0.001</v>
          </cell>
          <cell r="CT261">
            <v>0.03</v>
          </cell>
          <cell r="CU261">
            <v>0.002</v>
          </cell>
          <cell r="CV261">
            <v>-0.77</v>
          </cell>
          <cell r="CW261">
            <v>0.007</v>
          </cell>
          <cell r="CX261">
            <v>0.02</v>
          </cell>
          <cell r="CY261">
            <v>0.005</v>
          </cell>
          <cell r="CZ261">
            <v>-0.43</v>
          </cell>
          <cell r="DA261">
            <v>0.011</v>
          </cell>
          <cell r="DB261">
            <v>-0.16</v>
          </cell>
          <cell r="DC261">
            <v>0.008</v>
          </cell>
        </row>
        <row r="261">
          <cell r="DL261">
            <v>0.14</v>
          </cell>
          <cell r="DM261">
            <v>0.008</v>
          </cell>
          <cell r="DN261">
            <v>0.15</v>
          </cell>
          <cell r="DO261">
            <v>0.003</v>
          </cell>
          <cell r="DP261">
            <v>0</v>
          </cell>
          <cell r="DQ261">
            <v>0</v>
          </cell>
          <cell r="DR261">
            <v>-0.95</v>
          </cell>
          <cell r="DS261">
            <v>0.012</v>
          </cell>
          <cell r="DT261">
            <v>-0.09</v>
          </cell>
          <cell r="DU261">
            <v>0.005</v>
          </cell>
          <cell r="DV261">
            <v>-0.56</v>
          </cell>
          <cell r="DW261">
            <v>0.006</v>
          </cell>
          <cell r="DX261">
            <v>-0.01</v>
          </cell>
          <cell r="DY261">
            <v>0.002</v>
          </cell>
          <cell r="DZ261">
            <v>-0.54</v>
          </cell>
          <cell r="EA261">
            <v>0.006</v>
          </cell>
          <cell r="EB261">
            <v>-0.01</v>
          </cell>
          <cell r="EC261">
            <v>0.003</v>
          </cell>
          <cell r="ED261">
            <v>-0.45</v>
          </cell>
          <cell r="EE261">
            <v>0.006</v>
          </cell>
          <cell r="EF261">
            <v>0.04</v>
          </cell>
          <cell r="EG261">
            <v>0.004</v>
          </cell>
          <cell r="EH261">
            <v>-0.53</v>
          </cell>
          <cell r="EI261">
            <v>0.006</v>
          </cell>
          <cell r="EJ261">
            <v>-0.04</v>
          </cell>
          <cell r="EK261">
            <v>0.003</v>
          </cell>
          <cell r="EL261">
            <v>-0.25</v>
          </cell>
          <cell r="EM261">
            <v>0.004</v>
          </cell>
          <cell r="EN261">
            <v>0.02</v>
          </cell>
          <cell r="EO261">
            <v>0.001</v>
          </cell>
          <cell r="EP261">
            <v>0.05</v>
          </cell>
          <cell r="EQ261">
            <v>0</v>
          </cell>
          <cell r="ER261">
            <v>0.03</v>
          </cell>
          <cell r="ES261">
            <v>0</v>
          </cell>
          <cell r="ET261">
            <v>-0.02</v>
          </cell>
          <cell r="EU261">
            <v>0.001</v>
          </cell>
          <cell r="EV261">
            <v>0.05</v>
          </cell>
          <cell r="EW261">
            <v>0</v>
          </cell>
        </row>
        <row r="261">
          <cell r="FF261">
            <v>0.03</v>
          </cell>
          <cell r="FG261">
            <v>0.001</v>
          </cell>
          <cell r="FH261">
            <v>0.02</v>
          </cell>
          <cell r="FI261">
            <v>0.001</v>
          </cell>
          <cell r="FJ261">
            <v>0.01</v>
          </cell>
          <cell r="FK261">
            <v>0</v>
          </cell>
          <cell r="FL261">
            <v>-0.09</v>
          </cell>
          <cell r="FM261">
            <v>0.001</v>
          </cell>
          <cell r="FN261">
            <v>0</v>
          </cell>
          <cell r="FO261">
            <v>0.001</v>
          </cell>
          <cell r="FP261">
            <v>0.02</v>
          </cell>
          <cell r="FQ261">
            <v>0.001</v>
          </cell>
          <cell r="FR261">
            <v>0.03</v>
          </cell>
          <cell r="FS261">
            <v>0</v>
          </cell>
          <cell r="FT261">
            <v>0.02</v>
          </cell>
          <cell r="FU261">
            <v>0</v>
          </cell>
          <cell r="FV261">
            <v>0.03</v>
          </cell>
          <cell r="FW261">
            <v>0</v>
          </cell>
          <cell r="FX261">
            <v>0.03</v>
          </cell>
          <cell r="FY261">
            <v>0</v>
          </cell>
          <cell r="FZ261">
            <v>0.03</v>
          </cell>
          <cell r="GA261">
            <v>0</v>
          </cell>
          <cell r="GB261">
            <v>0.01</v>
          </cell>
          <cell r="GC261">
            <v>0</v>
          </cell>
          <cell r="GD261">
            <v>0.02</v>
          </cell>
          <cell r="GE261">
            <v>0</v>
          </cell>
          <cell r="GF261">
            <v>-0.01</v>
          </cell>
          <cell r="GG261">
            <v>0</v>
          </cell>
          <cell r="GH261">
            <v>0</v>
          </cell>
          <cell r="GI261">
            <v>0</v>
          </cell>
          <cell r="GJ261">
            <v>51.19</v>
          </cell>
          <cell r="GK261">
            <v>0.899</v>
          </cell>
          <cell r="GL261">
            <v>408.45</v>
          </cell>
          <cell r="GM261">
            <v>4.323</v>
          </cell>
          <cell r="GN261">
            <v>66</v>
          </cell>
          <cell r="GO261">
            <v>1.52</v>
          </cell>
          <cell r="GP261">
            <v>662.89</v>
          </cell>
          <cell r="GQ261">
            <v>5.139</v>
          </cell>
        </row>
        <row r="261">
          <cell r="GZ261">
            <v>62</v>
          </cell>
          <cell r="HA261">
            <v>1.295</v>
          </cell>
          <cell r="HB261">
            <v>-77.21</v>
          </cell>
          <cell r="HC261">
            <v>5.736</v>
          </cell>
          <cell r="HD261">
            <v>0.5</v>
          </cell>
          <cell r="HE261">
            <v>0.022</v>
          </cell>
          <cell r="HF261">
            <v>-242.13</v>
          </cell>
          <cell r="HG261">
            <v>1.742</v>
          </cell>
          <cell r="HH261">
            <v>-737.26</v>
          </cell>
          <cell r="HI261">
            <v>6.058</v>
          </cell>
          <cell r="HJ261">
            <v>55.2</v>
          </cell>
          <cell r="HK261">
            <v>0.934</v>
          </cell>
          <cell r="HL261">
            <v>589.91</v>
          </cell>
          <cell r="HM261">
            <v>4.169</v>
          </cell>
          <cell r="HN261">
            <v>61.05</v>
          </cell>
          <cell r="HO261">
            <v>1.049</v>
          </cell>
          <cell r="HP261">
            <v>602.48</v>
          </cell>
          <cell r="HQ261">
            <v>4.467</v>
          </cell>
          <cell r="HR261">
            <v>75.94</v>
          </cell>
          <cell r="HS261">
            <v>1.127</v>
          </cell>
          <cell r="HT261">
            <v>563.6</v>
          </cell>
          <cell r="HU261">
            <v>4.24</v>
          </cell>
          <cell r="HV261">
            <v>17.21</v>
          </cell>
          <cell r="HW261">
            <v>0.675</v>
          </cell>
          <cell r="HX261">
            <v>199.84</v>
          </cell>
          <cell r="HY261">
            <v>4.174</v>
          </cell>
          <cell r="HZ261">
            <v>-179.62</v>
          </cell>
          <cell r="IA261">
            <v>2.762</v>
          </cell>
          <cell r="IB261">
            <v>0.25</v>
          </cell>
          <cell r="IC261">
            <v>0.005</v>
          </cell>
          <cell r="ID261">
            <v>0.29</v>
          </cell>
          <cell r="IE261">
            <v>0.004</v>
          </cell>
          <cell r="IF261">
            <v>0.33</v>
          </cell>
          <cell r="IG261">
            <v>0.007</v>
          </cell>
          <cell r="IH261">
            <v>0.36</v>
          </cell>
          <cell r="II261">
            <v>0.006</v>
          </cell>
        </row>
        <row r="261">
          <cell r="IR261">
            <v>-0.02</v>
          </cell>
          <cell r="IS261">
            <v>0.004</v>
          </cell>
          <cell r="IT261">
            <v>0.01</v>
          </cell>
          <cell r="IU261">
            <v>0.001</v>
          </cell>
          <cell r="IV261">
            <v>0.24</v>
          </cell>
          <cell r="IW261">
            <v>0.006</v>
          </cell>
          <cell r="IX261">
            <v>-1.34</v>
          </cell>
          <cell r="IY261">
            <v>0.007</v>
          </cell>
          <cell r="IZ261">
            <v>-0.48</v>
          </cell>
          <cell r="JA261">
            <v>0.005</v>
          </cell>
          <cell r="JB261">
            <v>0.31</v>
          </cell>
          <cell r="JC261">
            <v>0.006</v>
          </cell>
          <cell r="JD261">
            <v>0.37</v>
          </cell>
          <cell r="JE261">
            <v>0.005</v>
          </cell>
          <cell r="JF261">
            <v>0.31</v>
          </cell>
          <cell r="JG261">
            <v>0.007</v>
          </cell>
          <cell r="JH261">
            <v>0.37</v>
          </cell>
          <cell r="JI261">
            <v>0.004</v>
          </cell>
          <cell r="JJ261">
            <v>0.34</v>
          </cell>
          <cell r="JK261">
            <v>0.006</v>
          </cell>
          <cell r="JL261">
            <v>0.35</v>
          </cell>
          <cell r="JM261">
            <v>0.003</v>
          </cell>
          <cell r="JN261">
            <v>0.07</v>
          </cell>
          <cell r="JO261">
            <v>0.004</v>
          </cell>
          <cell r="JP261">
            <v>0.12</v>
          </cell>
          <cell r="JQ261">
            <v>0.003</v>
          </cell>
          <cell r="JR261">
            <v>-0.08</v>
          </cell>
          <cell r="JS261">
            <v>0.001</v>
          </cell>
          <cell r="JT261">
            <v>0</v>
          </cell>
          <cell r="JU261">
            <v>0.002</v>
          </cell>
          <cell r="JV261">
            <v>-0.04</v>
          </cell>
          <cell r="JW261">
            <v>0.004</v>
          </cell>
          <cell r="JX261">
            <v>0.01</v>
          </cell>
          <cell r="JY261">
            <v>0.002</v>
          </cell>
          <cell r="JZ261">
            <v>0.04</v>
          </cell>
          <cell r="KA261">
            <v>0.007</v>
          </cell>
        </row>
        <row r="261">
          <cell r="KJ261">
            <v>0.04</v>
          </cell>
          <cell r="KK261">
            <v>0.001</v>
          </cell>
          <cell r="KL261">
            <v>-0.01</v>
          </cell>
          <cell r="KM261">
            <v>0.001</v>
          </cell>
          <cell r="KN261">
            <v>0</v>
          </cell>
          <cell r="KO261">
            <v>0</v>
          </cell>
          <cell r="KP261">
            <v>0.16</v>
          </cell>
          <cell r="KQ261">
            <v>0.002</v>
          </cell>
          <cell r="KR261">
            <v>0.06</v>
          </cell>
          <cell r="KS261">
            <v>0.003</v>
          </cell>
          <cell r="KT261">
            <v>0</v>
          </cell>
          <cell r="KU261">
            <v>0.002</v>
          </cell>
          <cell r="KV261">
            <v>0.01</v>
          </cell>
          <cell r="KW261">
            <v>0.005</v>
          </cell>
          <cell r="KX261">
            <v>0</v>
          </cell>
          <cell r="KY261">
            <v>0.002</v>
          </cell>
          <cell r="KZ261">
            <v>0.02</v>
          </cell>
          <cell r="LA261">
            <v>0.004</v>
          </cell>
          <cell r="LB261">
            <v>0.01</v>
          </cell>
          <cell r="LC261">
            <v>0.001</v>
          </cell>
          <cell r="LD261">
            <v>0</v>
          </cell>
          <cell r="LE261">
            <v>0.004</v>
          </cell>
          <cell r="LF261">
            <v>0.02</v>
          </cell>
          <cell r="LG261">
            <v>0.001</v>
          </cell>
          <cell r="LH261">
            <v>-0.02</v>
          </cell>
          <cell r="LI261">
            <v>0.003</v>
          </cell>
          <cell r="LJ261">
            <v>0.01</v>
          </cell>
          <cell r="LK261">
            <v>0</v>
          </cell>
          <cell r="LL261">
            <v>0</v>
          </cell>
          <cell r="LM261">
            <v>0.001</v>
          </cell>
          <cell r="LN261">
            <v>0.26</v>
          </cell>
          <cell r="LO261">
            <v>0.003</v>
          </cell>
          <cell r="LP261">
            <v>0.46</v>
          </cell>
          <cell r="LQ261">
            <v>0.005</v>
          </cell>
          <cell r="LR261">
            <v>0.33</v>
          </cell>
          <cell r="LS261">
            <v>0.004</v>
          </cell>
          <cell r="LT261">
            <v>0.62</v>
          </cell>
          <cell r="LU261">
            <v>0.005</v>
          </cell>
        </row>
        <row r="261">
          <cell r="MD261">
            <v>0</v>
          </cell>
          <cell r="ME261">
            <v>0</v>
          </cell>
          <cell r="MF261">
            <v>0.01</v>
          </cell>
          <cell r="MG261">
            <v>0.001</v>
          </cell>
          <cell r="MH261">
            <v>0.33</v>
          </cell>
          <cell r="MI261">
            <v>0.003</v>
          </cell>
          <cell r="MJ261">
            <v>0.65</v>
          </cell>
          <cell r="MK261">
            <v>0.003</v>
          </cell>
          <cell r="ML261">
            <v>0.36</v>
          </cell>
          <cell r="MM261">
            <v>0.004</v>
          </cell>
          <cell r="MN261">
            <v>0.66</v>
          </cell>
          <cell r="MO261">
            <v>0.004</v>
          </cell>
          <cell r="MP261">
            <v>0.34</v>
          </cell>
          <cell r="MQ261">
            <v>0.003</v>
          </cell>
          <cell r="MR261">
            <v>0.52</v>
          </cell>
          <cell r="MS261">
            <v>0.007</v>
          </cell>
          <cell r="MT261">
            <v>0.63</v>
          </cell>
          <cell r="MU261">
            <v>0.008</v>
          </cell>
          <cell r="MV261">
            <v>0.4</v>
          </cell>
          <cell r="MW261">
            <v>0.009</v>
          </cell>
          <cell r="MX261">
            <v>0.95</v>
          </cell>
          <cell r="MY261">
            <v>0.007</v>
          </cell>
        </row>
        <row r="261">
          <cell r="NH261">
            <v>0.1</v>
          </cell>
          <cell r="NI261">
            <v>0.003</v>
          </cell>
          <cell r="NJ261">
            <v>0.06</v>
          </cell>
          <cell r="NK261">
            <v>0.009</v>
          </cell>
          <cell r="NL261">
            <v>-0.03</v>
          </cell>
          <cell r="NM261">
            <v>0.001</v>
          </cell>
          <cell r="NN261">
            <v>-1.29</v>
          </cell>
          <cell r="NO261">
            <v>0.011</v>
          </cell>
          <cell r="NP261">
            <v>-0.99</v>
          </cell>
          <cell r="NQ261">
            <v>0.007</v>
          </cell>
          <cell r="NR261">
            <v>0.54</v>
          </cell>
          <cell r="NS261">
            <v>0.007</v>
          </cell>
          <cell r="NT261">
            <v>0.87</v>
          </cell>
          <cell r="NU261">
            <v>0.006</v>
          </cell>
          <cell r="NV261">
            <v>0.6</v>
          </cell>
          <cell r="NW261">
            <v>0.007</v>
          </cell>
          <cell r="NX261">
            <v>0.92</v>
          </cell>
          <cell r="NY261">
            <v>0.007</v>
          </cell>
          <cell r="NZ261">
            <v>0.58</v>
          </cell>
          <cell r="OA261">
            <v>0.006</v>
          </cell>
          <cell r="OB261">
            <v>0.88</v>
          </cell>
          <cell r="OC261">
            <v>0.007</v>
          </cell>
          <cell r="OD261">
            <v>0.23</v>
          </cell>
          <cell r="OE261">
            <v>0.005</v>
          </cell>
          <cell r="OF261">
            <v>0.44</v>
          </cell>
          <cell r="OG261">
            <v>0.007</v>
          </cell>
          <cell r="OH261">
            <v>-0.08</v>
          </cell>
          <cell r="OI261">
            <v>0.002</v>
          </cell>
          <cell r="OJ261">
            <v>-0.11</v>
          </cell>
          <cell r="OK261">
            <v>0.002</v>
          </cell>
          <cell r="OL261">
            <v>0.01</v>
          </cell>
          <cell r="OM261">
            <v>0.001</v>
          </cell>
          <cell r="ON261">
            <v>0.04</v>
          </cell>
          <cell r="OO261">
            <v>0</v>
          </cell>
          <cell r="OP261">
            <v>0.04</v>
          </cell>
          <cell r="OQ261">
            <v>0.001</v>
          </cell>
          <cell r="OR261">
            <v>0.02</v>
          </cell>
          <cell r="OS261">
            <v>0.001</v>
          </cell>
        </row>
        <row r="261">
          <cell r="PD261">
            <v>0.01</v>
          </cell>
          <cell r="PE261">
            <v>0</v>
          </cell>
          <cell r="PF261">
            <v>0.03</v>
          </cell>
          <cell r="PG261">
            <v>0.001</v>
          </cell>
          <cell r="PH261">
            <v>0.03</v>
          </cell>
          <cell r="PI261">
            <v>0.001</v>
          </cell>
          <cell r="PJ261">
            <v>0.03</v>
          </cell>
          <cell r="PK261">
            <v>0.001</v>
          </cell>
          <cell r="PL261">
            <v>0.03</v>
          </cell>
          <cell r="PM261">
            <v>0.001</v>
          </cell>
          <cell r="PN261">
            <v>0.03</v>
          </cell>
          <cell r="PO261">
            <v>0.001</v>
          </cell>
          <cell r="PP261">
            <v>0.11</v>
          </cell>
          <cell r="PQ261">
            <v>0.002</v>
          </cell>
          <cell r="PR261">
            <v>0.08</v>
          </cell>
          <cell r="PS261">
            <v>0.002</v>
          </cell>
          <cell r="PT261">
            <v>0.04</v>
          </cell>
          <cell r="PU261">
            <v>0.003</v>
          </cell>
          <cell r="PV261">
            <v>0.08</v>
          </cell>
          <cell r="PW261">
            <v>0.002</v>
          </cell>
        </row>
        <row r="261">
          <cell r="QF261">
            <v>0.01</v>
          </cell>
          <cell r="QG261">
            <v>0.001</v>
          </cell>
          <cell r="QH261">
            <v>0</v>
          </cell>
          <cell r="QI261">
            <v>0.002</v>
          </cell>
          <cell r="QJ261">
            <v>-0.09</v>
          </cell>
          <cell r="QK261">
            <v>0.002</v>
          </cell>
          <cell r="QL261">
            <v>-0.22</v>
          </cell>
          <cell r="QM261">
            <v>0.002</v>
          </cell>
          <cell r="QN261">
            <v>-0.22</v>
          </cell>
          <cell r="QO261">
            <v>0.002</v>
          </cell>
          <cell r="QP261">
            <v>0.12</v>
          </cell>
          <cell r="QQ261">
            <v>0.002</v>
          </cell>
          <cell r="QR261">
            <v>0.12</v>
          </cell>
          <cell r="QS261">
            <v>0.002</v>
          </cell>
          <cell r="QT261">
            <v>0.13</v>
          </cell>
          <cell r="QU261">
            <v>0.002</v>
          </cell>
          <cell r="QV261">
            <v>0.12</v>
          </cell>
          <cell r="QW261">
            <v>0.002</v>
          </cell>
          <cell r="QX261">
            <v>0.11</v>
          </cell>
          <cell r="QY261">
            <v>0.002</v>
          </cell>
          <cell r="QZ261">
            <v>0.12</v>
          </cell>
          <cell r="RA261">
            <v>0.002</v>
          </cell>
          <cell r="RB261">
            <v>0.06</v>
          </cell>
          <cell r="RC261">
            <v>0.002</v>
          </cell>
          <cell r="RD261">
            <v>0.07</v>
          </cell>
          <cell r="RE261">
            <v>0.002</v>
          </cell>
          <cell r="RF261">
            <v>-0.05</v>
          </cell>
          <cell r="RG261">
            <v>0.001</v>
          </cell>
          <cell r="RH261">
            <v>-0.04</v>
          </cell>
          <cell r="RI261">
            <v>0.001</v>
          </cell>
          <cell r="RJ261">
            <v>0.12</v>
          </cell>
          <cell r="RK261">
            <v>0.001</v>
          </cell>
          <cell r="RL261">
            <v>0.2</v>
          </cell>
          <cell r="RM261">
            <v>0.001</v>
          </cell>
          <cell r="RN261">
            <v>0.06</v>
          </cell>
          <cell r="RO261">
            <v>0.001</v>
          </cell>
          <cell r="RP261">
            <v>0.42</v>
          </cell>
          <cell r="RQ261">
            <v>0.003</v>
          </cell>
        </row>
        <row r="261">
          <cell r="RZ261">
            <v>0</v>
          </cell>
          <cell r="SA261">
            <v>0</v>
          </cell>
          <cell r="SB261">
            <v>0.11</v>
          </cell>
          <cell r="SC261">
            <v>0.003</v>
          </cell>
          <cell r="SD261">
            <v>0.01</v>
          </cell>
          <cell r="SE261">
            <v>0.001</v>
          </cell>
          <cell r="SF261">
            <v>-0.08</v>
          </cell>
          <cell r="SG261">
            <v>0.002</v>
          </cell>
          <cell r="SH261">
            <v>-0.16</v>
          </cell>
          <cell r="SI261">
            <v>0.003</v>
          </cell>
          <cell r="SJ261">
            <v>0.11</v>
          </cell>
          <cell r="SK261">
            <v>0.001</v>
          </cell>
          <cell r="SL261">
            <v>0.35</v>
          </cell>
          <cell r="SM261">
            <v>0.002</v>
          </cell>
          <cell r="SN261">
            <v>0.12</v>
          </cell>
          <cell r="SO261">
            <v>0.001</v>
          </cell>
          <cell r="SP261">
            <v>0.37</v>
          </cell>
          <cell r="SQ261">
            <v>0.003</v>
          </cell>
          <cell r="SR261">
            <v>0.1</v>
          </cell>
          <cell r="SS261">
            <v>0.001</v>
          </cell>
          <cell r="ST261">
            <v>0.35</v>
          </cell>
          <cell r="SU261">
            <v>0.003</v>
          </cell>
          <cell r="SV261">
            <v>0.05</v>
          </cell>
          <cell r="SW261">
            <v>0.001</v>
          </cell>
          <cell r="SX261">
            <v>0.15</v>
          </cell>
          <cell r="SY261">
            <v>0.002</v>
          </cell>
          <cell r="SZ261">
            <v>0</v>
          </cell>
          <cell r="TA261">
            <v>0</v>
          </cell>
          <cell r="TB261">
            <v>-0.01</v>
          </cell>
          <cell r="TC261">
            <v>0.002</v>
          </cell>
          <cell r="TD261">
            <v>-0.08</v>
          </cell>
          <cell r="TE261">
            <v>0.002</v>
          </cell>
          <cell r="TF261">
            <v>-0.34</v>
          </cell>
          <cell r="TG261">
            <v>0.005</v>
          </cell>
          <cell r="TH261">
            <v>-0.14</v>
          </cell>
          <cell r="TI261">
            <v>0.003</v>
          </cell>
          <cell r="TJ261">
            <v>-0.13</v>
          </cell>
          <cell r="TK261">
            <v>0.005</v>
          </cell>
        </row>
        <row r="261">
          <cell r="TT261">
            <v>0.09</v>
          </cell>
          <cell r="TU261">
            <v>0.002</v>
          </cell>
          <cell r="TV261">
            <v>0.11</v>
          </cell>
          <cell r="TW261">
            <v>0.004</v>
          </cell>
          <cell r="TX261">
            <v>0.08</v>
          </cell>
          <cell r="TY261">
            <v>0.001</v>
          </cell>
          <cell r="TZ261">
            <v>-0.39</v>
          </cell>
          <cell r="UA261">
            <v>0.005</v>
          </cell>
          <cell r="UB261">
            <v>0.56</v>
          </cell>
          <cell r="UC261">
            <v>0.01</v>
          </cell>
          <cell r="UD261">
            <v>-0.07</v>
          </cell>
          <cell r="UE261">
            <v>0.003</v>
          </cell>
          <cell r="UF261">
            <v>-0.14</v>
          </cell>
          <cell r="UG261">
            <v>0.005</v>
          </cell>
          <cell r="UH261">
            <v>-0.08</v>
          </cell>
          <cell r="UI261">
            <v>0.002</v>
          </cell>
          <cell r="UJ261">
            <v>-0.14</v>
          </cell>
          <cell r="UK261">
            <v>0.004</v>
          </cell>
          <cell r="UL261">
            <v>-0.05</v>
          </cell>
          <cell r="UM261">
            <v>0.002</v>
          </cell>
          <cell r="UN261">
            <v>-0.12</v>
          </cell>
          <cell r="UO261">
            <v>0.004</v>
          </cell>
          <cell r="UP261">
            <v>-0.1</v>
          </cell>
          <cell r="UQ261">
            <v>0.002</v>
          </cell>
          <cell r="UR261">
            <v>-0.1</v>
          </cell>
          <cell r="US261">
            <v>0.004</v>
          </cell>
          <cell r="UT261">
            <v>-0.04</v>
          </cell>
          <cell r="UU261">
            <v>0.002</v>
          </cell>
          <cell r="UV261">
            <v>0.15</v>
          </cell>
          <cell r="UW261">
            <v>0.002</v>
          </cell>
          <cell r="UX261">
            <v>0.02</v>
          </cell>
          <cell r="UY261">
            <v>0</v>
          </cell>
          <cell r="UZ261">
            <v>0.09</v>
          </cell>
          <cell r="VA261">
            <v>0.001</v>
          </cell>
          <cell r="VB261">
            <v>0.09</v>
          </cell>
          <cell r="VC261">
            <v>0.001</v>
          </cell>
        </row>
        <row r="261">
          <cell r="VL261">
            <v>0.01</v>
          </cell>
          <cell r="VM261">
            <v>0</v>
          </cell>
          <cell r="VN261">
            <v>-0.06</v>
          </cell>
          <cell r="VO261">
            <v>0.001</v>
          </cell>
          <cell r="VP261">
            <v>0.03</v>
          </cell>
          <cell r="VQ261">
            <v>0</v>
          </cell>
          <cell r="VR261">
            <v>0.04</v>
          </cell>
          <cell r="VS261">
            <v>0</v>
          </cell>
          <cell r="VT261">
            <v>0.02</v>
          </cell>
          <cell r="VU261">
            <v>0</v>
          </cell>
          <cell r="VV261">
            <v>0</v>
          </cell>
          <cell r="VW261">
            <v>0</v>
          </cell>
          <cell r="VX261">
            <v>0.01</v>
          </cell>
          <cell r="VY261">
            <v>0</v>
          </cell>
          <cell r="VZ261">
            <v>-0.01</v>
          </cell>
          <cell r="WA261">
            <v>0</v>
          </cell>
          <cell r="WB261">
            <v>0.1</v>
          </cell>
          <cell r="WC261">
            <v>0.002</v>
          </cell>
          <cell r="WD261">
            <v>-0.06</v>
          </cell>
          <cell r="WE261">
            <v>0.001</v>
          </cell>
          <cell r="WF261">
            <v>0.02</v>
          </cell>
          <cell r="WG261">
            <v>0.001</v>
          </cell>
          <cell r="WH261">
            <v>0</v>
          </cell>
          <cell r="WI261">
            <v>0.001</v>
          </cell>
        </row>
        <row r="261">
          <cell r="WR261">
            <v>0.05</v>
          </cell>
          <cell r="WS261">
            <v>0.001</v>
          </cell>
          <cell r="WT261">
            <v>-0.01</v>
          </cell>
          <cell r="WU261">
            <v>0.001</v>
          </cell>
          <cell r="WV261">
            <v>0.03</v>
          </cell>
          <cell r="WW261">
            <v>0.001</v>
          </cell>
          <cell r="WX261">
            <v>0.06</v>
          </cell>
          <cell r="WY261">
            <v>0.002</v>
          </cell>
          <cell r="WZ261">
            <v>0.12</v>
          </cell>
          <cell r="XA261">
            <v>0.001</v>
          </cell>
          <cell r="XB261">
            <v>0.08</v>
          </cell>
          <cell r="XC261">
            <v>0.002</v>
          </cell>
          <cell r="XD261">
            <v>-0.03</v>
          </cell>
          <cell r="XE261">
            <v>0.001</v>
          </cell>
          <cell r="XF261">
            <v>0.08</v>
          </cell>
          <cell r="XG261">
            <v>0.002</v>
          </cell>
          <cell r="XH261">
            <v>-0.04</v>
          </cell>
          <cell r="XI261">
            <v>0.001</v>
          </cell>
          <cell r="XJ261">
            <v>0.09</v>
          </cell>
          <cell r="XK261">
            <v>0.002</v>
          </cell>
          <cell r="XL261">
            <v>-0.05</v>
          </cell>
          <cell r="XM261">
            <v>0.001</v>
          </cell>
          <cell r="XN261">
            <v>0.07</v>
          </cell>
          <cell r="XO261">
            <v>0.001</v>
          </cell>
          <cell r="XP261">
            <v>-0.02</v>
          </cell>
          <cell r="XQ261">
            <v>0.001</v>
          </cell>
          <cell r="XR261">
            <v>0.03</v>
          </cell>
          <cell r="XS261">
            <v>0.001</v>
          </cell>
          <cell r="XT261">
            <v>0.01</v>
          </cell>
          <cell r="XU261">
            <v>0</v>
          </cell>
        </row>
        <row r="262">
          <cell r="B262" t="str">
            <v>KMS231</v>
          </cell>
          <cell r="C262" t="str">
            <v>Korea/N China</v>
          </cell>
          <cell r="D262">
            <v>35.8559</v>
          </cell>
          <cell r="E262">
            <v>129.2247</v>
          </cell>
          <cell r="F262">
            <v>-0.5</v>
          </cell>
          <cell r="G262">
            <v>0.012</v>
          </cell>
          <cell r="H262">
            <v>-0.74</v>
          </cell>
          <cell r="I262">
            <v>0.04</v>
          </cell>
          <cell r="J262">
            <v>0.61</v>
          </cell>
          <cell r="K262">
            <v>0.045</v>
          </cell>
          <cell r="L262">
            <v>-0.3</v>
          </cell>
          <cell r="M262">
            <v>0.011</v>
          </cell>
          <cell r="N262">
            <v>2.36</v>
          </cell>
          <cell r="O262">
            <v>0.027</v>
          </cell>
        </row>
        <row r="262">
          <cell r="X262">
            <v>0.19</v>
          </cell>
          <cell r="Y262">
            <v>0.005</v>
          </cell>
          <cell r="Z262">
            <v>0.89</v>
          </cell>
          <cell r="AA262">
            <v>0.036</v>
          </cell>
          <cell r="AB262">
            <v>0.64</v>
          </cell>
          <cell r="AC262">
            <v>0.018</v>
          </cell>
        </row>
        <row r="262">
          <cell r="AH262">
            <v>-0.45</v>
          </cell>
          <cell r="AI262">
            <v>0.013</v>
          </cell>
          <cell r="AJ262">
            <v>0.93</v>
          </cell>
          <cell r="AK262">
            <v>0.032</v>
          </cell>
          <cell r="AL262">
            <v>-0.45</v>
          </cell>
          <cell r="AM262">
            <v>0.01</v>
          </cell>
          <cell r="AN262">
            <v>0.86</v>
          </cell>
          <cell r="AO262">
            <v>0.028</v>
          </cell>
          <cell r="AP262">
            <v>-0.34</v>
          </cell>
          <cell r="AQ262">
            <v>0.009</v>
          </cell>
          <cell r="AR262">
            <v>1.13</v>
          </cell>
          <cell r="AS262">
            <v>0.021</v>
          </cell>
          <cell r="AT262">
            <v>-0.5</v>
          </cell>
          <cell r="AU262">
            <v>0.008</v>
          </cell>
          <cell r="AV262">
            <v>-0.85</v>
          </cell>
          <cell r="AW262">
            <v>0.019</v>
          </cell>
          <cell r="AX262">
            <v>-0.15</v>
          </cell>
          <cell r="AY262">
            <v>0.009</v>
          </cell>
          <cell r="AZ262">
            <v>-0.65</v>
          </cell>
          <cell r="BA262">
            <v>0.016</v>
          </cell>
          <cell r="BB262">
            <v>-0.08</v>
          </cell>
          <cell r="BC262">
            <v>0.002</v>
          </cell>
          <cell r="BD262">
            <v>0.05</v>
          </cell>
          <cell r="BE262">
            <v>0.004</v>
          </cell>
          <cell r="BF262">
            <v>-0.17</v>
          </cell>
          <cell r="BG262">
            <v>0.003</v>
          </cell>
          <cell r="BH262">
            <v>0.3</v>
          </cell>
          <cell r="BI262">
            <v>0.003</v>
          </cell>
        </row>
        <row r="262">
          <cell r="BR262">
            <v>0.09</v>
          </cell>
          <cell r="BS262">
            <v>0.003</v>
          </cell>
          <cell r="BT262">
            <v>0.1</v>
          </cell>
          <cell r="BU262">
            <v>0.004</v>
          </cell>
          <cell r="BV262">
            <v>0.21</v>
          </cell>
          <cell r="BW262">
            <v>0.005</v>
          </cell>
        </row>
        <row r="262">
          <cell r="CB262">
            <v>-0.11</v>
          </cell>
          <cell r="CC262">
            <v>0.002</v>
          </cell>
          <cell r="CD262">
            <v>0.16</v>
          </cell>
          <cell r="CE262">
            <v>0.003</v>
          </cell>
          <cell r="CF262">
            <v>-0.1</v>
          </cell>
          <cell r="CG262">
            <v>0.003</v>
          </cell>
          <cell r="CH262">
            <v>0.14</v>
          </cell>
          <cell r="CI262">
            <v>0.002</v>
          </cell>
          <cell r="CJ262">
            <v>-0.07</v>
          </cell>
          <cell r="CK262">
            <v>0.002</v>
          </cell>
          <cell r="CL262">
            <v>0.1</v>
          </cell>
          <cell r="CM262">
            <v>0.002</v>
          </cell>
          <cell r="CN262">
            <v>-0.1</v>
          </cell>
          <cell r="CO262">
            <v>0.001</v>
          </cell>
          <cell r="CP262">
            <v>0.01</v>
          </cell>
          <cell r="CQ262">
            <v>0.003</v>
          </cell>
          <cell r="CR262">
            <v>-0.02</v>
          </cell>
          <cell r="CS262">
            <v>0.001</v>
          </cell>
          <cell r="CT262">
            <v>-0.01</v>
          </cell>
          <cell r="CU262">
            <v>0.002</v>
          </cell>
          <cell r="CV262">
            <v>-0.99</v>
          </cell>
          <cell r="CW262">
            <v>0.018</v>
          </cell>
          <cell r="CX262">
            <v>-0.28</v>
          </cell>
          <cell r="CY262">
            <v>0.007</v>
          </cell>
          <cell r="CZ262">
            <v>-0.43</v>
          </cell>
          <cell r="DA262">
            <v>0.009</v>
          </cell>
          <cell r="DB262">
            <v>-0.13</v>
          </cell>
          <cell r="DC262">
            <v>0.008</v>
          </cell>
        </row>
        <row r="262">
          <cell r="DL262">
            <v>0.28</v>
          </cell>
          <cell r="DM262">
            <v>0.01</v>
          </cell>
          <cell r="DN262">
            <v>0.18</v>
          </cell>
          <cell r="DO262">
            <v>0.003</v>
          </cell>
          <cell r="DP262">
            <v>0.01</v>
          </cell>
          <cell r="DQ262">
            <v>0.001</v>
          </cell>
        </row>
        <row r="262">
          <cell r="DV262">
            <v>-0.73</v>
          </cell>
          <cell r="DW262">
            <v>0.011</v>
          </cell>
          <cell r="DX262">
            <v>-0.1</v>
          </cell>
          <cell r="DY262">
            <v>0.003</v>
          </cell>
          <cell r="DZ262">
            <v>-0.7</v>
          </cell>
          <cell r="EA262">
            <v>0.01</v>
          </cell>
          <cell r="EB262">
            <v>-0.11</v>
          </cell>
          <cell r="EC262">
            <v>0.004</v>
          </cell>
          <cell r="ED262">
            <v>-0.56</v>
          </cell>
          <cell r="EE262">
            <v>0.008</v>
          </cell>
          <cell r="EF262">
            <v>-0.05</v>
          </cell>
          <cell r="EG262">
            <v>0.003</v>
          </cell>
          <cell r="EH262">
            <v>-0.56</v>
          </cell>
          <cell r="EI262">
            <v>0.006</v>
          </cell>
          <cell r="EJ262">
            <v>-0.1</v>
          </cell>
          <cell r="EK262">
            <v>0.003</v>
          </cell>
          <cell r="EL262">
            <v>-0.14</v>
          </cell>
          <cell r="EM262">
            <v>0.006</v>
          </cell>
          <cell r="EN262">
            <v>0.05</v>
          </cell>
          <cell r="EO262">
            <v>0.001</v>
          </cell>
          <cell r="EP262">
            <v>0.02</v>
          </cell>
          <cell r="EQ262">
            <v>0.001</v>
          </cell>
          <cell r="ER262">
            <v>0.02</v>
          </cell>
          <cell r="ES262">
            <v>0</v>
          </cell>
          <cell r="ET262">
            <v>-0.07</v>
          </cell>
          <cell r="EU262">
            <v>0.001</v>
          </cell>
          <cell r="EV262">
            <v>0.04</v>
          </cell>
          <cell r="EW262">
            <v>0</v>
          </cell>
        </row>
        <row r="262">
          <cell r="FF262">
            <v>0.03</v>
          </cell>
          <cell r="FG262">
            <v>0.001</v>
          </cell>
          <cell r="FH262">
            <v>0</v>
          </cell>
          <cell r="FI262">
            <v>0.001</v>
          </cell>
          <cell r="FJ262">
            <v>0.01</v>
          </cell>
          <cell r="FK262">
            <v>0</v>
          </cell>
        </row>
        <row r="262">
          <cell r="FP262">
            <v>-0.02</v>
          </cell>
          <cell r="FQ262">
            <v>0.001</v>
          </cell>
          <cell r="FR262">
            <v>0.02</v>
          </cell>
          <cell r="FS262">
            <v>0</v>
          </cell>
          <cell r="FT262">
            <v>-0.02</v>
          </cell>
          <cell r="FU262">
            <v>0.001</v>
          </cell>
          <cell r="FV262">
            <v>0.02</v>
          </cell>
          <cell r="FW262">
            <v>0</v>
          </cell>
          <cell r="FX262">
            <v>-0.01</v>
          </cell>
          <cell r="FY262">
            <v>0.001</v>
          </cell>
          <cell r="FZ262">
            <v>0.02</v>
          </cell>
          <cell r="GA262">
            <v>0</v>
          </cell>
          <cell r="GB262">
            <v>-0.02</v>
          </cell>
          <cell r="GC262">
            <v>0.001</v>
          </cell>
          <cell r="GD262">
            <v>0.01</v>
          </cell>
          <cell r="GE262">
            <v>0</v>
          </cell>
          <cell r="GF262">
            <v>-0.01</v>
          </cell>
          <cell r="GG262">
            <v>0</v>
          </cell>
          <cell r="GH262">
            <v>0</v>
          </cell>
          <cell r="GI262">
            <v>0</v>
          </cell>
          <cell r="GJ262">
            <v>-15.18</v>
          </cell>
          <cell r="GK262">
            <v>1.607</v>
          </cell>
          <cell r="GL262">
            <v>140.41</v>
          </cell>
          <cell r="GM262">
            <v>4.642</v>
          </cell>
          <cell r="GN262">
            <v>46.25</v>
          </cell>
          <cell r="GO262">
            <v>1.713</v>
          </cell>
          <cell r="GP262">
            <v>587.45</v>
          </cell>
          <cell r="GQ262">
            <v>6.944</v>
          </cell>
        </row>
        <row r="262">
          <cell r="GZ262">
            <v>35.89</v>
          </cell>
          <cell r="HA262">
            <v>1.221</v>
          </cell>
          <cell r="HB262">
            <v>-673.65</v>
          </cell>
          <cell r="HC262">
            <v>10.471</v>
          </cell>
          <cell r="HD262">
            <v>-0.34</v>
          </cell>
          <cell r="HE262">
            <v>0.031</v>
          </cell>
        </row>
        <row r="262">
          <cell r="HJ262">
            <v>3.68</v>
          </cell>
          <cell r="HK262">
            <v>1.253</v>
          </cell>
          <cell r="HL262">
            <v>369.09</v>
          </cell>
          <cell r="HM262">
            <v>4.526</v>
          </cell>
          <cell r="HN262">
            <v>-5.59</v>
          </cell>
          <cell r="HO262">
            <v>1.365</v>
          </cell>
          <cell r="HP262">
            <v>331.46</v>
          </cell>
          <cell r="HQ262">
            <v>4.338</v>
          </cell>
          <cell r="HR262">
            <v>3.44</v>
          </cell>
          <cell r="HS262">
            <v>1.109</v>
          </cell>
          <cell r="HT262">
            <v>172.26</v>
          </cell>
          <cell r="HU262">
            <v>4.205</v>
          </cell>
          <cell r="HV262">
            <v>-32.66</v>
          </cell>
          <cell r="HW262">
            <v>0.823</v>
          </cell>
          <cell r="HX262">
            <v>-217.96</v>
          </cell>
          <cell r="HY262">
            <v>4.673</v>
          </cell>
          <cell r="HZ262">
            <v>-458.58</v>
          </cell>
          <cell r="IA262">
            <v>3.361</v>
          </cell>
          <cell r="IB262">
            <v>0.2</v>
          </cell>
          <cell r="IC262">
            <v>0.005</v>
          </cell>
          <cell r="ID262">
            <v>0.19</v>
          </cell>
          <cell r="IE262">
            <v>0.004</v>
          </cell>
          <cell r="IF262">
            <v>0.47</v>
          </cell>
          <cell r="IG262">
            <v>0.011</v>
          </cell>
          <cell r="IH262">
            <v>0.35</v>
          </cell>
          <cell r="II262">
            <v>0.007</v>
          </cell>
        </row>
        <row r="262">
          <cell r="IR262">
            <v>-0.15</v>
          </cell>
          <cell r="IS262">
            <v>0.004</v>
          </cell>
          <cell r="IT262">
            <v>-0.04</v>
          </cell>
          <cell r="IU262">
            <v>0.001</v>
          </cell>
          <cell r="IV262">
            <v>0.19</v>
          </cell>
          <cell r="IW262">
            <v>0.007</v>
          </cell>
        </row>
        <row r="262">
          <cell r="JB262">
            <v>0.38</v>
          </cell>
          <cell r="JC262">
            <v>0.006</v>
          </cell>
          <cell r="JD262">
            <v>0.33</v>
          </cell>
          <cell r="JE262">
            <v>0.005</v>
          </cell>
          <cell r="JF262">
            <v>0.31</v>
          </cell>
          <cell r="JG262">
            <v>0.008</v>
          </cell>
          <cell r="JH262">
            <v>0.3</v>
          </cell>
          <cell r="JI262">
            <v>0.005</v>
          </cell>
          <cell r="JJ262">
            <v>0.21</v>
          </cell>
          <cell r="JK262">
            <v>0.007</v>
          </cell>
          <cell r="JL262">
            <v>0.19</v>
          </cell>
          <cell r="JM262">
            <v>0.003</v>
          </cell>
          <cell r="JN262">
            <v>-0.04</v>
          </cell>
          <cell r="JO262">
            <v>0.005</v>
          </cell>
          <cell r="JP262">
            <v>0.06</v>
          </cell>
          <cell r="JQ262">
            <v>0.003</v>
          </cell>
          <cell r="JR262">
            <v>-0.1</v>
          </cell>
          <cell r="JS262">
            <v>0.001</v>
          </cell>
          <cell r="JT262">
            <v>-0.1</v>
          </cell>
          <cell r="JU262">
            <v>0.003</v>
          </cell>
          <cell r="JV262">
            <v>-0.1</v>
          </cell>
          <cell r="JW262">
            <v>0.003</v>
          </cell>
          <cell r="JX262">
            <v>-0.03</v>
          </cell>
          <cell r="JY262">
            <v>0.002</v>
          </cell>
          <cell r="JZ262">
            <v>0</v>
          </cell>
          <cell r="KA262">
            <v>0.007</v>
          </cell>
        </row>
        <row r="262">
          <cell r="KJ262">
            <v>0.05</v>
          </cell>
          <cell r="KK262">
            <v>0.001</v>
          </cell>
          <cell r="KL262">
            <v>-0.01</v>
          </cell>
          <cell r="KM262">
            <v>0.001</v>
          </cell>
          <cell r="KN262">
            <v>0</v>
          </cell>
          <cell r="KO262">
            <v>0</v>
          </cell>
        </row>
        <row r="262">
          <cell r="KT262">
            <v>-0.1</v>
          </cell>
          <cell r="KU262">
            <v>0.002</v>
          </cell>
          <cell r="KV262">
            <v>-0.11</v>
          </cell>
          <cell r="KW262">
            <v>0.006</v>
          </cell>
          <cell r="KX262">
            <v>-0.08</v>
          </cell>
          <cell r="KY262">
            <v>0.003</v>
          </cell>
          <cell r="KZ262">
            <v>-0.12</v>
          </cell>
          <cell r="LA262">
            <v>0.006</v>
          </cell>
          <cell r="LB262">
            <v>-0.04</v>
          </cell>
          <cell r="LC262">
            <v>0.001</v>
          </cell>
          <cell r="LD262">
            <v>-0.09</v>
          </cell>
          <cell r="LE262">
            <v>0.004</v>
          </cell>
          <cell r="LF262">
            <v>0</v>
          </cell>
          <cell r="LG262">
            <v>0.001</v>
          </cell>
          <cell r="LH262">
            <v>-0.17</v>
          </cell>
          <cell r="LI262">
            <v>0.003</v>
          </cell>
          <cell r="LJ262">
            <v>0.01</v>
          </cell>
          <cell r="LK262">
            <v>0</v>
          </cell>
          <cell r="LL262">
            <v>-0.03</v>
          </cell>
          <cell r="LM262">
            <v>0.001</v>
          </cell>
          <cell r="LN262">
            <v>0.04</v>
          </cell>
          <cell r="LO262">
            <v>0.004</v>
          </cell>
          <cell r="LP262">
            <v>0.23</v>
          </cell>
          <cell r="LQ262">
            <v>0.005</v>
          </cell>
          <cell r="LR262">
            <v>0.34</v>
          </cell>
          <cell r="LS262">
            <v>0.005</v>
          </cell>
          <cell r="LT262">
            <v>0.64</v>
          </cell>
          <cell r="LU262">
            <v>0.008</v>
          </cell>
        </row>
        <row r="262">
          <cell r="MD262">
            <v>0</v>
          </cell>
          <cell r="ME262">
            <v>0.001</v>
          </cell>
          <cell r="MF262">
            <v>0.01</v>
          </cell>
          <cell r="MG262">
            <v>0.001</v>
          </cell>
          <cell r="MH262">
            <v>0.2</v>
          </cell>
          <cell r="MI262">
            <v>0.004</v>
          </cell>
          <cell r="MJ262">
            <v>0.54</v>
          </cell>
          <cell r="MK262">
            <v>0.006</v>
          </cell>
          <cell r="ML262">
            <v>0.16</v>
          </cell>
          <cell r="MM262">
            <v>0.004</v>
          </cell>
          <cell r="MN262">
            <v>0.54</v>
          </cell>
          <cell r="MO262">
            <v>0.006</v>
          </cell>
          <cell r="MP262">
            <v>0.14</v>
          </cell>
          <cell r="MQ262">
            <v>0.004</v>
          </cell>
          <cell r="MR262">
            <v>-0.04</v>
          </cell>
          <cell r="MS262">
            <v>0.013</v>
          </cell>
          <cell r="MT262">
            <v>0.09</v>
          </cell>
          <cell r="MU262">
            <v>0.007</v>
          </cell>
          <cell r="MV262">
            <v>0.29</v>
          </cell>
          <cell r="MW262">
            <v>0.01</v>
          </cell>
          <cell r="MX262">
            <v>0.93</v>
          </cell>
          <cell r="MY262">
            <v>0.012</v>
          </cell>
        </row>
        <row r="262">
          <cell r="NH262">
            <v>-0.01</v>
          </cell>
          <cell r="NI262">
            <v>0.003</v>
          </cell>
          <cell r="NJ262">
            <v>-0.08</v>
          </cell>
          <cell r="NK262">
            <v>0.009</v>
          </cell>
          <cell r="NL262">
            <v>-0.03</v>
          </cell>
          <cell r="NM262">
            <v>0.001</v>
          </cell>
        </row>
        <row r="262">
          <cell r="NR262">
            <v>0.08</v>
          </cell>
          <cell r="NS262">
            <v>0.011</v>
          </cell>
          <cell r="NT262">
            <v>0.53</v>
          </cell>
          <cell r="NU262">
            <v>0.006</v>
          </cell>
          <cell r="NV262">
            <v>0</v>
          </cell>
          <cell r="NW262">
            <v>0.009</v>
          </cell>
          <cell r="NX262">
            <v>0.49</v>
          </cell>
          <cell r="NY262">
            <v>0.007</v>
          </cell>
          <cell r="NZ262">
            <v>0.07</v>
          </cell>
          <cell r="OA262">
            <v>0.009</v>
          </cell>
          <cell r="OB262">
            <v>0.43</v>
          </cell>
          <cell r="OC262">
            <v>0.008</v>
          </cell>
          <cell r="OD262">
            <v>-0.19</v>
          </cell>
          <cell r="OE262">
            <v>0.006</v>
          </cell>
          <cell r="OF262">
            <v>0.01</v>
          </cell>
          <cell r="OG262">
            <v>0.008</v>
          </cell>
          <cell r="OH262">
            <v>-0.11</v>
          </cell>
          <cell r="OI262">
            <v>0.002</v>
          </cell>
          <cell r="OJ262">
            <v>-0.15</v>
          </cell>
          <cell r="OK262">
            <v>0.003</v>
          </cell>
          <cell r="OL262">
            <v>-0.01</v>
          </cell>
          <cell r="OM262">
            <v>0.001</v>
          </cell>
          <cell r="ON262">
            <v>0.04</v>
          </cell>
          <cell r="OO262">
            <v>0.001</v>
          </cell>
          <cell r="OP262">
            <v>0.08</v>
          </cell>
          <cell r="OQ262">
            <v>0.001</v>
          </cell>
          <cell r="OR262">
            <v>0.03</v>
          </cell>
          <cell r="OS262">
            <v>0.001</v>
          </cell>
        </row>
        <row r="262">
          <cell r="PD262">
            <v>0.01</v>
          </cell>
          <cell r="PE262">
            <v>0</v>
          </cell>
          <cell r="PF262">
            <v>0.04</v>
          </cell>
          <cell r="PG262">
            <v>0.001</v>
          </cell>
          <cell r="PH262">
            <v>0.05</v>
          </cell>
          <cell r="PI262">
            <v>0.001</v>
          </cell>
          <cell r="PJ262">
            <v>0.04</v>
          </cell>
          <cell r="PK262">
            <v>0.001</v>
          </cell>
          <cell r="PL262">
            <v>0.05</v>
          </cell>
          <cell r="PM262">
            <v>0.001</v>
          </cell>
          <cell r="PN262">
            <v>0.03</v>
          </cell>
          <cell r="PO262">
            <v>0.001</v>
          </cell>
          <cell r="PP262">
            <v>-0.04</v>
          </cell>
          <cell r="PQ262">
            <v>0.003</v>
          </cell>
          <cell r="PR262">
            <v>-0.1</v>
          </cell>
          <cell r="PS262">
            <v>0.002</v>
          </cell>
          <cell r="PT262">
            <v>-0.04</v>
          </cell>
          <cell r="PU262">
            <v>0.003</v>
          </cell>
          <cell r="PV262">
            <v>0.07</v>
          </cell>
          <cell r="PW262">
            <v>0.003</v>
          </cell>
        </row>
        <row r="262">
          <cell r="QF262">
            <v>-0.01</v>
          </cell>
          <cell r="QG262">
            <v>0.001</v>
          </cell>
          <cell r="QH262">
            <v>0.01</v>
          </cell>
          <cell r="QI262">
            <v>0.002</v>
          </cell>
          <cell r="QJ262">
            <v>-0.07</v>
          </cell>
          <cell r="QK262">
            <v>0.002</v>
          </cell>
        </row>
        <row r="262">
          <cell r="QP262">
            <v>-0.04</v>
          </cell>
          <cell r="QQ262">
            <v>0.002</v>
          </cell>
          <cell r="QR262">
            <v>0</v>
          </cell>
          <cell r="QS262">
            <v>0.002</v>
          </cell>
          <cell r="QT262">
            <v>-0.05</v>
          </cell>
          <cell r="QU262">
            <v>0.002</v>
          </cell>
          <cell r="QV262">
            <v>-0.01</v>
          </cell>
          <cell r="QW262">
            <v>0.002</v>
          </cell>
          <cell r="QX262">
            <v>-0.02</v>
          </cell>
          <cell r="QY262">
            <v>0.002</v>
          </cell>
          <cell r="QZ262">
            <v>0.01</v>
          </cell>
          <cell r="RA262">
            <v>0.003</v>
          </cell>
          <cell r="RB262">
            <v>-0.07</v>
          </cell>
          <cell r="RC262">
            <v>0.002</v>
          </cell>
          <cell r="RD262">
            <v>-0.04</v>
          </cell>
          <cell r="RE262">
            <v>0.003</v>
          </cell>
          <cell r="RF262">
            <v>-0.08</v>
          </cell>
          <cell r="RG262">
            <v>0.001</v>
          </cell>
          <cell r="RH262">
            <v>-0.03</v>
          </cell>
          <cell r="RI262">
            <v>0.001</v>
          </cell>
          <cell r="RJ262">
            <v>0.05</v>
          </cell>
          <cell r="RK262">
            <v>0.003</v>
          </cell>
          <cell r="RL262">
            <v>0.16</v>
          </cell>
          <cell r="RM262">
            <v>0.002</v>
          </cell>
          <cell r="RN262">
            <v>0.09</v>
          </cell>
          <cell r="RO262">
            <v>0.001</v>
          </cell>
          <cell r="RP262">
            <v>0.45</v>
          </cell>
          <cell r="RQ262">
            <v>0.003</v>
          </cell>
        </row>
        <row r="262">
          <cell r="RZ262">
            <v>0</v>
          </cell>
          <cell r="SA262">
            <v>0</v>
          </cell>
          <cell r="SB262">
            <v>0.22</v>
          </cell>
          <cell r="SC262">
            <v>0.004</v>
          </cell>
          <cell r="SD262">
            <v>0.01</v>
          </cell>
          <cell r="SE262">
            <v>0.001</v>
          </cell>
        </row>
        <row r="262">
          <cell r="SJ262">
            <v>0.09</v>
          </cell>
          <cell r="SK262">
            <v>0.002</v>
          </cell>
          <cell r="SL262">
            <v>0.32</v>
          </cell>
          <cell r="SM262">
            <v>0.002</v>
          </cell>
          <cell r="SN262">
            <v>0.08</v>
          </cell>
          <cell r="SO262">
            <v>0.002</v>
          </cell>
          <cell r="SP262">
            <v>0.32</v>
          </cell>
          <cell r="SQ262">
            <v>0.003</v>
          </cell>
          <cell r="SR262">
            <v>0.07</v>
          </cell>
          <cell r="SS262">
            <v>0.002</v>
          </cell>
          <cell r="ST262">
            <v>0.32</v>
          </cell>
          <cell r="SU262">
            <v>0.002</v>
          </cell>
          <cell r="SV262">
            <v>0.03</v>
          </cell>
          <cell r="SW262">
            <v>0.001</v>
          </cell>
          <cell r="SX262">
            <v>0.14</v>
          </cell>
          <cell r="SY262">
            <v>0.002</v>
          </cell>
          <cell r="SZ262">
            <v>0</v>
          </cell>
          <cell r="TA262">
            <v>0</v>
          </cell>
          <cell r="TB262">
            <v>0.05</v>
          </cell>
          <cell r="TC262">
            <v>0.002</v>
          </cell>
          <cell r="TD262">
            <v>-0.24</v>
          </cell>
          <cell r="TE262">
            <v>0.005</v>
          </cell>
          <cell r="TF262">
            <v>-0.81</v>
          </cell>
          <cell r="TG262">
            <v>0.016</v>
          </cell>
          <cell r="TH262">
            <v>-0.16</v>
          </cell>
          <cell r="TI262">
            <v>0.005</v>
          </cell>
          <cell r="TJ262">
            <v>-0.15</v>
          </cell>
          <cell r="TK262">
            <v>0.007</v>
          </cell>
        </row>
        <row r="262">
          <cell r="TT262">
            <v>0.14</v>
          </cell>
          <cell r="TU262">
            <v>0.002</v>
          </cell>
          <cell r="TV262">
            <v>0.17</v>
          </cell>
          <cell r="TW262">
            <v>0.003</v>
          </cell>
          <cell r="TX262">
            <v>0.1</v>
          </cell>
          <cell r="TY262">
            <v>0.001</v>
          </cell>
        </row>
        <row r="262">
          <cell r="UD262">
            <v>-0.22</v>
          </cell>
          <cell r="UE262">
            <v>0.005</v>
          </cell>
          <cell r="UF262">
            <v>-0.45</v>
          </cell>
          <cell r="UG262">
            <v>0.008</v>
          </cell>
          <cell r="UH262">
            <v>-0.19</v>
          </cell>
          <cell r="UI262">
            <v>0.005</v>
          </cell>
          <cell r="UJ262">
            <v>-0.36</v>
          </cell>
          <cell r="UK262">
            <v>0.01</v>
          </cell>
          <cell r="UL262">
            <v>-0.14</v>
          </cell>
          <cell r="UM262">
            <v>0.004</v>
          </cell>
          <cell r="UN262">
            <v>-0.3</v>
          </cell>
          <cell r="UO262">
            <v>0.007</v>
          </cell>
          <cell r="UP262">
            <v>-0.19</v>
          </cell>
          <cell r="UQ262">
            <v>0.004</v>
          </cell>
          <cell r="UR262">
            <v>-0.27</v>
          </cell>
          <cell r="US262">
            <v>0.007</v>
          </cell>
          <cell r="UT262">
            <v>0.01</v>
          </cell>
          <cell r="UU262">
            <v>0.002</v>
          </cell>
          <cell r="UV262">
            <v>0.16</v>
          </cell>
          <cell r="UW262">
            <v>0.003</v>
          </cell>
          <cell r="UX262">
            <v>0.02</v>
          </cell>
          <cell r="UY262">
            <v>0.001</v>
          </cell>
          <cell r="UZ262">
            <v>0.08</v>
          </cell>
          <cell r="VA262">
            <v>0.001</v>
          </cell>
          <cell r="VB262">
            <v>0.08</v>
          </cell>
          <cell r="VC262">
            <v>0.001</v>
          </cell>
        </row>
        <row r="262">
          <cell r="VP262">
            <v>0.02</v>
          </cell>
          <cell r="VQ262">
            <v>0</v>
          </cell>
          <cell r="VR262">
            <v>0.03</v>
          </cell>
          <cell r="VS262">
            <v>0</v>
          </cell>
          <cell r="VT262">
            <v>0.01</v>
          </cell>
          <cell r="VU262">
            <v>0</v>
          </cell>
          <cell r="VV262">
            <v>0</v>
          </cell>
          <cell r="VW262">
            <v>0</v>
          </cell>
          <cell r="VX262">
            <v>0.02</v>
          </cell>
          <cell r="VY262">
            <v>0</v>
          </cell>
          <cell r="VZ262">
            <v>-0.01</v>
          </cell>
          <cell r="WA262">
            <v>0</v>
          </cell>
          <cell r="WB262">
            <v>0.03</v>
          </cell>
          <cell r="WC262">
            <v>0.001</v>
          </cell>
          <cell r="WD262">
            <v>-0.08</v>
          </cell>
          <cell r="WE262">
            <v>0.001</v>
          </cell>
          <cell r="WF262">
            <v>-0.02</v>
          </cell>
          <cell r="WG262">
            <v>0.002</v>
          </cell>
          <cell r="WH262">
            <v>-0.01</v>
          </cell>
          <cell r="WI262">
            <v>0.001</v>
          </cell>
        </row>
        <row r="262">
          <cell r="WR262">
            <v>0.06</v>
          </cell>
          <cell r="WS262">
            <v>0.001</v>
          </cell>
          <cell r="WT262">
            <v>-0.01</v>
          </cell>
          <cell r="WU262">
            <v>0.001</v>
          </cell>
          <cell r="WV262">
            <v>0</v>
          </cell>
          <cell r="WW262">
            <v>0.001</v>
          </cell>
        </row>
        <row r="262">
          <cell r="XB262">
            <v>0</v>
          </cell>
          <cell r="XC262">
            <v>0.001</v>
          </cell>
          <cell r="XD262">
            <v>-0.05</v>
          </cell>
          <cell r="XE262">
            <v>0.001</v>
          </cell>
          <cell r="XF262">
            <v>0.01</v>
          </cell>
          <cell r="XG262">
            <v>0.002</v>
          </cell>
          <cell r="XH262">
            <v>-0.05</v>
          </cell>
          <cell r="XI262">
            <v>0.001</v>
          </cell>
          <cell r="XJ262">
            <v>0.02</v>
          </cell>
          <cell r="XK262">
            <v>0.001</v>
          </cell>
          <cell r="XL262">
            <v>-0.06</v>
          </cell>
          <cell r="XM262">
            <v>0.002</v>
          </cell>
          <cell r="XN262">
            <v>0</v>
          </cell>
          <cell r="XO262">
            <v>0.002</v>
          </cell>
          <cell r="XP262">
            <v>-0.04</v>
          </cell>
          <cell r="XQ262">
            <v>0.001</v>
          </cell>
          <cell r="XR262">
            <v>0.02</v>
          </cell>
          <cell r="XS262">
            <v>0.001</v>
          </cell>
          <cell r="XT262">
            <v>0.01</v>
          </cell>
          <cell r="XU262">
            <v>0</v>
          </cell>
        </row>
        <row r="263">
          <cell r="B263" t="str">
            <v>KMS233</v>
          </cell>
          <cell r="C263" t="str">
            <v>Korea/N China</v>
          </cell>
          <cell r="D263">
            <v>35.4358</v>
          </cell>
          <cell r="E263">
            <v>126.7021</v>
          </cell>
          <cell r="F263">
            <v>0.09</v>
          </cell>
          <cell r="G263">
            <v>0.008</v>
          </cell>
          <cell r="H263">
            <v>0.9</v>
          </cell>
          <cell r="I263">
            <v>0.024</v>
          </cell>
          <cell r="J263">
            <v>2.16</v>
          </cell>
          <cell r="K263">
            <v>0.069</v>
          </cell>
          <cell r="L263">
            <v>0.02</v>
          </cell>
          <cell r="M263">
            <v>0.013</v>
          </cell>
          <cell r="N263">
            <v>2.56</v>
          </cell>
          <cell r="O263">
            <v>0.029</v>
          </cell>
        </row>
        <row r="263">
          <cell r="X263">
            <v>0.09</v>
          </cell>
          <cell r="Y263">
            <v>0.005</v>
          </cell>
          <cell r="Z263">
            <v>-0.17</v>
          </cell>
          <cell r="AA263">
            <v>0.04</v>
          </cell>
          <cell r="AB263">
            <v>-0.08</v>
          </cell>
          <cell r="AC263">
            <v>0.021</v>
          </cell>
        </row>
        <row r="263">
          <cell r="AH263">
            <v>0.07</v>
          </cell>
          <cell r="AI263">
            <v>0.007</v>
          </cell>
          <cell r="AJ263">
            <v>1.84</v>
          </cell>
          <cell r="AK263">
            <v>0.021</v>
          </cell>
          <cell r="AL263">
            <v>0.09</v>
          </cell>
          <cell r="AM263">
            <v>0.007</v>
          </cell>
          <cell r="AN263">
            <v>1.58</v>
          </cell>
          <cell r="AO263">
            <v>0.016</v>
          </cell>
          <cell r="AP263">
            <v>0.08</v>
          </cell>
          <cell r="AQ263">
            <v>0.006</v>
          </cell>
          <cell r="AR263">
            <v>1.26</v>
          </cell>
          <cell r="AS263">
            <v>0.021</v>
          </cell>
          <cell r="AT263">
            <v>-0.3</v>
          </cell>
          <cell r="AU263">
            <v>0.006</v>
          </cell>
          <cell r="AV263">
            <v>-0.69</v>
          </cell>
          <cell r="AW263">
            <v>0.022</v>
          </cell>
          <cell r="AX263">
            <v>-0.64</v>
          </cell>
          <cell r="AY263">
            <v>0.007</v>
          </cell>
          <cell r="AZ263">
            <v>-1.06</v>
          </cell>
          <cell r="BA263">
            <v>0.018</v>
          </cell>
          <cell r="BB263">
            <v>0.07</v>
          </cell>
          <cell r="BC263">
            <v>0.002</v>
          </cell>
          <cell r="BD263">
            <v>0.21</v>
          </cell>
          <cell r="BE263">
            <v>0.004</v>
          </cell>
          <cell r="BF263">
            <v>-0.13</v>
          </cell>
          <cell r="BG263">
            <v>0.002</v>
          </cell>
          <cell r="BH263">
            <v>0.36</v>
          </cell>
          <cell r="BI263">
            <v>0.004</v>
          </cell>
        </row>
        <row r="263">
          <cell r="BR263">
            <v>0.02</v>
          </cell>
          <cell r="BS263">
            <v>0.003</v>
          </cell>
          <cell r="BT263">
            <v>-0.18</v>
          </cell>
          <cell r="BU263">
            <v>0.008</v>
          </cell>
          <cell r="BV263">
            <v>-0.04</v>
          </cell>
          <cell r="BW263">
            <v>0.007</v>
          </cell>
        </row>
        <row r="263">
          <cell r="CB263">
            <v>0</v>
          </cell>
          <cell r="CC263">
            <v>0.001</v>
          </cell>
          <cell r="CD263">
            <v>0.25</v>
          </cell>
          <cell r="CE263">
            <v>0.003</v>
          </cell>
          <cell r="CF263">
            <v>0.01</v>
          </cell>
          <cell r="CG263">
            <v>0.001</v>
          </cell>
          <cell r="CH263">
            <v>0.23</v>
          </cell>
          <cell r="CI263">
            <v>0.003</v>
          </cell>
          <cell r="CJ263">
            <v>-0.02</v>
          </cell>
          <cell r="CK263">
            <v>0.002</v>
          </cell>
          <cell r="CL263">
            <v>0.11</v>
          </cell>
          <cell r="CM263">
            <v>0.003</v>
          </cell>
          <cell r="CN263">
            <v>-0.08</v>
          </cell>
          <cell r="CO263">
            <v>0.001</v>
          </cell>
          <cell r="CP263">
            <v>0.01</v>
          </cell>
          <cell r="CQ263">
            <v>0.003</v>
          </cell>
          <cell r="CR263">
            <v>-0.07</v>
          </cell>
          <cell r="CS263">
            <v>0.001</v>
          </cell>
          <cell r="CT263">
            <v>-0.1</v>
          </cell>
          <cell r="CU263">
            <v>0.005</v>
          </cell>
          <cell r="CV263">
            <v>-0.08</v>
          </cell>
          <cell r="CW263">
            <v>0.016</v>
          </cell>
          <cell r="CX263">
            <v>0.21</v>
          </cell>
          <cell r="CY263">
            <v>0.007</v>
          </cell>
          <cell r="CZ263">
            <v>0.02</v>
          </cell>
          <cell r="DA263">
            <v>0.012</v>
          </cell>
          <cell r="DB263">
            <v>-0.06</v>
          </cell>
          <cell r="DC263">
            <v>0.009</v>
          </cell>
        </row>
        <row r="263">
          <cell r="DL263">
            <v>-0.14</v>
          </cell>
          <cell r="DM263">
            <v>0.014</v>
          </cell>
          <cell r="DN263">
            <v>0.06</v>
          </cell>
          <cell r="DO263">
            <v>0.006</v>
          </cell>
          <cell r="DP263">
            <v>0</v>
          </cell>
          <cell r="DQ263">
            <v>0</v>
          </cell>
        </row>
        <row r="263">
          <cell r="DV263">
            <v>0.07</v>
          </cell>
          <cell r="DW263">
            <v>0.01</v>
          </cell>
          <cell r="DX263">
            <v>0.07</v>
          </cell>
          <cell r="DY263">
            <v>0.004</v>
          </cell>
          <cell r="DZ263">
            <v>0.04</v>
          </cell>
          <cell r="EA263">
            <v>0.01</v>
          </cell>
          <cell r="EB263">
            <v>0.08</v>
          </cell>
          <cell r="EC263">
            <v>0.005</v>
          </cell>
          <cell r="ED263">
            <v>-0.04</v>
          </cell>
          <cell r="EE263">
            <v>0.006</v>
          </cell>
          <cell r="EF263">
            <v>0.06</v>
          </cell>
          <cell r="EG263">
            <v>0.004</v>
          </cell>
          <cell r="EH263">
            <v>-0.19</v>
          </cell>
          <cell r="EI263">
            <v>0.006</v>
          </cell>
          <cell r="EJ263">
            <v>-0.04</v>
          </cell>
          <cell r="EK263">
            <v>0.003</v>
          </cell>
          <cell r="EL263">
            <v>-0.38</v>
          </cell>
          <cell r="EM263">
            <v>0.007</v>
          </cell>
          <cell r="EN263">
            <v>0</v>
          </cell>
          <cell r="EO263">
            <v>0.002</v>
          </cell>
          <cell r="EP263">
            <v>0.04</v>
          </cell>
          <cell r="EQ263">
            <v>0.001</v>
          </cell>
          <cell r="ER263">
            <v>0.02</v>
          </cell>
          <cell r="ES263">
            <v>0</v>
          </cell>
          <cell r="ET263">
            <v>-0.09</v>
          </cell>
          <cell r="EU263">
            <v>0.002</v>
          </cell>
          <cell r="EV263">
            <v>0.04</v>
          </cell>
          <cell r="EW263">
            <v>0</v>
          </cell>
        </row>
        <row r="263">
          <cell r="FF263">
            <v>0.02</v>
          </cell>
          <cell r="FG263">
            <v>0.001</v>
          </cell>
          <cell r="FH263">
            <v>-0.02</v>
          </cell>
          <cell r="FI263">
            <v>0.001</v>
          </cell>
          <cell r="FJ263">
            <v>-0.01</v>
          </cell>
          <cell r="FK263">
            <v>0.001</v>
          </cell>
        </row>
        <row r="263">
          <cell r="FP263">
            <v>-0.02</v>
          </cell>
          <cell r="FQ263">
            <v>0.001</v>
          </cell>
          <cell r="FR263">
            <v>0.02</v>
          </cell>
          <cell r="FS263">
            <v>0</v>
          </cell>
          <cell r="FT263">
            <v>-0.02</v>
          </cell>
          <cell r="FU263">
            <v>0.001</v>
          </cell>
          <cell r="FV263">
            <v>0.02</v>
          </cell>
          <cell r="FW263">
            <v>0</v>
          </cell>
          <cell r="FX263">
            <v>-0.03</v>
          </cell>
          <cell r="FY263">
            <v>0.001</v>
          </cell>
          <cell r="FZ263">
            <v>0.01</v>
          </cell>
          <cell r="GA263">
            <v>0</v>
          </cell>
          <cell r="GB263">
            <v>-0.05</v>
          </cell>
          <cell r="GC263">
            <v>0.001</v>
          </cell>
          <cell r="GD263">
            <v>0</v>
          </cell>
          <cell r="GE263">
            <v>0</v>
          </cell>
          <cell r="GF263">
            <v>-0.04</v>
          </cell>
          <cell r="GG263">
            <v>0.001</v>
          </cell>
          <cell r="GH263">
            <v>-0.01</v>
          </cell>
          <cell r="GI263">
            <v>0</v>
          </cell>
          <cell r="GJ263">
            <v>71.59</v>
          </cell>
          <cell r="GK263">
            <v>1.14</v>
          </cell>
          <cell r="GL263">
            <v>151.02</v>
          </cell>
          <cell r="GM263">
            <v>5.948</v>
          </cell>
          <cell r="GN263">
            <v>37.45</v>
          </cell>
          <cell r="GO263">
            <v>3.149</v>
          </cell>
          <cell r="GP263">
            <v>329.08</v>
          </cell>
          <cell r="GQ263">
            <v>11.612</v>
          </cell>
        </row>
        <row r="263">
          <cell r="GZ263">
            <v>-14.03</v>
          </cell>
          <cell r="HA263">
            <v>2.151</v>
          </cell>
          <cell r="HB263">
            <v>-378.38</v>
          </cell>
          <cell r="HC263">
            <v>6.512</v>
          </cell>
          <cell r="HD263">
            <v>0.8</v>
          </cell>
          <cell r="HE263">
            <v>0.024</v>
          </cell>
        </row>
        <row r="263">
          <cell r="HJ263">
            <v>49.91</v>
          </cell>
          <cell r="HK263">
            <v>1.713</v>
          </cell>
          <cell r="HL263">
            <v>248.09</v>
          </cell>
          <cell r="HM263">
            <v>9.061</v>
          </cell>
          <cell r="HN263">
            <v>48.96</v>
          </cell>
          <cell r="HO263">
            <v>1.885</v>
          </cell>
          <cell r="HP263">
            <v>228.03</v>
          </cell>
          <cell r="HQ263">
            <v>7.661</v>
          </cell>
          <cell r="HR263">
            <v>25.4</v>
          </cell>
          <cell r="HS263">
            <v>2.285</v>
          </cell>
          <cell r="HT263">
            <v>182.21</v>
          </cell>
          <cell r="HU263">
            <v>7.092</v>
          </cell>
          <cell r="HV263">
            <v>-34.96</v>
          </cell>
          <cell r="HW263">
            <v>1.428</v>
          </cell>
          <cell r="HX263">
            <v>-268.36</v>
          </cell>
          <cell r="HY263">
            <v>5.74</v>
          </cell>
          <cell r="HZ263">
            <v>-346.71</v>
          </cell>
          <cell r="IA263">
            <v>2.847</v>
          </cell>
          <cell r="IB263">
            <v>0.15</v>
          </cell>
          <cell r="IC263">
            <v>0.005</v>
          </cell>
          <cell r="ID263">
            <v>-0.07</v>
          </cell>
          <cell r="IE263">
            <v>0.004</v>
          </cell>
          <cell r="IF263">
            <v>-0.19</v>
          </cell>
          <cell r="IG263">
            <v>0.01</v>
          </cell>
          <cell r="IH263">
            <v>-0.09</v>
          </cell>
          <cell r="II263">
            <v>0.008</v>
          </cell>
        </row>
        <row r="263">
          <cell r="IR263">
            <v>-0.05</v>
          </cell>
          <cell r="IS263">
            <v>0.004</v>
          </cell>
          <cell r="IT263">
            <v>-0.03</v>
          </cell>
          <cell r="IU263">
            <v>0.001</v>
          </cell>
          <cell r="IV263">
            <v>-0.08</v>
          </cell>
          <cell r="IW263">
            <v>0.012</v>
          </cell>
        </row>
        <row r="263">
          <cell r="JB263">
            <v>-0.02</v>
          </cell>
          <cell r="JC263">
            <v>0.006</v>
          </cell>
          <cell r="JD263">
            <v>-0.09</v>
          </cell>
          <cell r="JE263">
            <v>0.007</v>
          </cell>
          <cell r="JF263">
            <v>-0.06</v>
          </cell>
          <cell r="JG263">
            <v>0.005</v>
          </cell>
          <cell r="JH263">
            <v>-0.13</v>
          </cell>
          <cell r="JI263">
            <v>0.005</v>
          </cell>
          <cell r="JJ263">
            <v>-0.05</v>
          </cell>
          <cell r="JK263">
            <v>0.006</v>
          </cell>
          <cell r="JL263">
            <v>-0.17</v>
          </cell>
          <cell r="JM263">
            <v>0.006</v>
          </cell>
          <cell r="JN263">
            <v>-0.21</v>
          </cell>
          <cell r="JO263">
            <v>0.004</v>
          </cell>
          <cell r="JP263">
            <v>-0.39</v>
          </cell>
          <cell r="JQ263">
            <v>0.004</v>
          </cell>
          <cell r="JR263">
            <v>-0.17</v>
          </cell>
          <cell r="JS263">
            <v>0.002</v>
          </cell>
          <cell r="JT263">
            <v>0.06</v>
          </cell>
          <cell r="JU263">
            <v>0.002</v>
          </cell>
          <cell r="JV263">
            <v>0.2</v>
          </cell>
          <cell r="JW263">
            <v>0.003</v>
          </cell>
          <cell r="JX263">
            <v>0.14</v>
          </cell>
          <cell r="JY263">
            <v>0.003</v>
          </cell>
          <cell r="JZ263">
            <v>0.36</v>
          </cell>
          <cell r="KA263">
            <v>0.005</v>
          </cell>
        </row>
        <row r="263">
          <cell r="KJ263">
            <v>0.02</v>
          </cell>
          <cell r="KK263">
            <v>0.001</v>
          </cell>
          <cell r="KL263">
            <v>0.01</v>
          </cell>
          <cell r="KM263">
            <v>0.001</v>
          </cell>
          <cell r="KN263">
            <v>0</v>
          </cell>
          <cell r="KO263">
            <v>0</v>
          </cell>
        </row>
        <row r="263">
          <cell r="KT263">
            <v>0.09</v>
          </cell>
          <cell r="KU263">
            <v>0.002</v>
          </cell>
          <cell r="KV263">
            <v>0.31</v>
          </cell>
          <cell r="KW263">
            <v>0.004</v>
          </cell>
          <cell r="KX263">
            <v>0.09</v>
          </cell>
          <cell r="KY263">
            <v>0.002</v>
          </cell>
          <cell r="KZ263">
            <v>0.32</v>
          </cell>
          <cell r="LA263">
            <v>0.004</v>
          </cell>
          <cell r="LB263">
            <v>0.04</v>
          </cell>
          <cell r="LC263">
            <v>0.002</v>
          </cell>
          <cell r="LD263">
            <v>0.35</v>
          </cell>
          <cell r="LE263">
            <v>0.004</v>
          </cell>
          <cell r="LF263">
            <v>0.04</v>
          </cell>
          <cell r="LG263">
            <v>0.002</v>
          </cell>
          <cell r="LH263">
            <v>0.22</v>
          </cell>
          <cell r="LI263">
            <v>0.004</v>
          </cell>
          <cell r="LJ263">
            <v>0.01</v>
          </cell>
          <cell r="LK263">
            <v>0</v>
          </cell>
          <cell r="LL263">
            <v>0.06</v>
          </cell>
          <cell r="LM263">
            <v>0.002</v>
          </cell>
          <cell r="LN263">
            <v>0.26</v>
          </cell>
          <cell r="LO263">
            <v>0.004</v>
          </cell>
          <cell r="LP263">
            <v>0.25</v>
          </cell>
          <cell r="LQ263">
            <v>0.006</v>
          </cell>
          <cell r="LR263">
            <v>0.27</v>
          </cell>
          <cell r="LS263">
            <v>0.005</v>
          </cell>
          <cell r="LT263">
            <v>0.45</v>
          </cell>
          <cell r="LU263">
            <v>0.007</v>
          </cell>
        </row>
        <row r="263">
          <cell r="MD263">
            <v>0</v>
          </cell>
          <cell r="ME263">
            <v>0.001</v>
          </cell>
          <cell r="MF263">
            <v>0.01</v>
          </cell>
          <cell r="MG263">
            <v>0</v>
          </cell>
          <cell r="MH263">
            <v>0.27</v>
          </cell>
          <cell r="MI263">
            <v>0.003</v>
          </cell>
          <cell r="MJ263">
            <v>0.41</v>
          </cell>
          <cell r="MK263">
            <v>0.006</v>
          </cell>
          <cell r="ML263">
            <v>0.26</v>
          </cell>
          <cell r="MM263">
            <v>0.005</v>
          </cell>
          <cell r="MN263">
            <v>0.38</v>
          </cell>
          <cell r="MO263">
            <v>0.005</v>
          </cell>
          <cell r="MP263">
            <v>0.21</v>
          </cell>
          <cell r="MQ263">
            <v>0.004</v>
          </cell>
          <cell r="MR263">
            <v>0.52</v>
          </cell>
          <cell r="MS263">
            <v>0.008</v>
          </cell>
          <cell r="MT263">
            <v>0.09</v>
          </cell>
          <cell r="MU263">
            <v>0.006</v>
          </cell>
          <cell r="MV263">
            <v>0.2</v>
          </cell>
          <cell r="MW263">
            <v>0.012</v>
          </cell>
          <cell r="MX263">
            <v>0.62</v>
          </cell>
          <cell r="MY263">
            <v>0.008</v>
          </cell>
        </row>
        <row r="263">
          <cell r="NH263">
            <v>-0.04</v>
          </cell>
          <cell r="NI263">
            <v>0.005</v>
          </cell>
          <cell r="NJ263">
            <v>-0.79</v>
          </cell>
          <cell r="NK263">
            <v>0.016</v>
          </cell>
          <cell r="NL263">
            <v>-0.02</v>
          </cell>
          <cell r="NM263">
            <v>0.001</v>
          </cell>
        </row>
        <row r="263">
          <cell r="NR263">
            <v>0.39</v>
          </cell>
          <cell r="NS263">
            <v>0.009</v>
          </cell>
          <cell r="NT263">
            <v>0.33</v>
          </cell>
          <cell r="NU263">
            <v>0.007</v>
          </cell>
          <cell r="NV263">
            <v>0.4</v>
          </cell>
          <cell r="NW263">
            <v>0.01</v>
          </cell>
          <cell r="NX263">
            <v>0.29</v>
          </cell>
          <cell r="NY263">
            <v>0.007</v>
          </cell>
          <cell r="NZ263">
            <v>0.28</v>
          </cell>
          <cell r="OA263">
            <v>0.008</v>
          </cell>
          <cell r="OB263">
            <v>0.11</v>
          </cell>
          <cell r="OC263">
            <v>0.009</v>
          </cell>
          <cell r="OD263">
            <v>-0.15</v>
          </cell>
          <cell r="OE263">
            <v>0.007</v>
          </cell>
          <cell r="OF263">
            <v>-0.51</v>
          </cell>
          <cell r="OG263">
            <v>0.007</v>
          </cell>
          <cell r="OH263">
            <v>-0.2</v>
          </cell>
          <cell r="OI263">
            <v>0.002</v>
          </cell>
          <cell r="OJ263">
            <v>-0.36</v>
          </cell>
          <cell r="OK263">
            <v>0.003</v>
          </cell>
          <cell r="OL263">
            <v>0.03</v>
          </cell>
          <cell r="OM263">
            <v>0.001</v>
          </cell>
          <cell r="ON263">
            <v>0.06</v>
          </cell>
          <cell r="OO263">
            <v>0.001</v>
          </cell>
          <cell r="OP263">
            <v>0.04</v>
          </cell>
          <cell r="OQ263">
            <v>0.001</v>
          </cell>
          <cell r="OR263">
            <v>0.03</v>
          </cell>
          <cell r="OS263">
            <v>0.001</v>
          </cell>
        </row>
        <row r="263">
          <cell r="PD263">
            <v>0</v>
          </cell>
          <cell r="PE263">
            <v>0</v>
          </cell>
          <cell r="PF263">
            <v>0.02</v>
          </cell>
          <cell r="PG263">
            <v>0.001</v>
          </cell>
          <cell r="PH263">
            <v>0.05</v>
          </cell>
          <cell r="PI263">
            <v>0.001</v>
          </cell>
          <cell r="PJ263">
            <v>0.03</v>
          </cell>
          <cell r="PK263">
            <v>0.001</v>
          </cell>
          <cell r="PL263">
            <v>0.05</v>
          </cell>
          <cell r="PM263">
            <v>0.001</v>
          </cell>
          <cell r="PN263">
            <v>0.03</v>
          </cell>
          <cell r="PO263">
            <v>0.001</v>
          </cell>
          <cell r="PP263">
            <v>0.02</v>
          </cell>
          <cell r="PQ263">
            <v>0.004</v>
          </cell>
          <cell r="PR263">
            <v>-0.16</v>
          </cell>
          <cell r="PS263">
            <v>0.002</v>
          </cell>
          <cell r="PT263">
            <v>-0.03</v>
          </cell>
          <cell r="PU263">
            <v>0.003</v>
          </cell>
          <cell r="PV263">
            <v>-0.01</v>
          </cell>
          <cell r="PW263">
            <v>0.003</v>
          </cell>
        </row>
        <row r="263">
          <cell r="QF263">
            <v>-0.02</v>
          </cell>
          <cell r="QG263">
            <v>0.001</v>
          </cell>
          <cell r="QH263">
            <v>-0.13</v>
          </cell>
          <cell r="QI263">
            <v>0.002</v>
          </cell>
          <cell r="QJ263">
            <v>-0.07</v>
          </cell>
          <cell r="QK263">
            <v>0.002</v>
          </cell>
        </row>
        <row r="263">
          <cell r="QP263">
            <v>0.01</v>
          </cell>
          <cell r="QQ263">
            <v>0.003</v>
          </cell>
          <cell r="QR263">
            <v>-0.09</v>
          </cell>
          <cell r="QS263">
            <v>0.003</v>
          </cell>
          <cell r="QT263">
            <v>0.01</v>
          </cell>
          <cell r="QU263">
            <v>0.003</v>
          </cell>
          <cell r="QV263">
            <v>-0.11</v>
          </cell>
          <cell r="QW263">
            <v>0.002</v>
          </cell>
          <cell r="QX263">
            <v>-0.02</v>
          </cell>
          <cell r="QY263">
            <v>0.002</v>
          </cell>
          <cell r="QZ263">
            <v>-0.14</v>
          </cell>
          <cell r="RA263">
            <v>0.002</v>
          </cell>
          <cell r="RB263">
            <v>-0.07</v>
          </cell>
          <cell r="RC263">
            <v>0.002</v>
          </cell>
          <cell r="RD263">
            <v>-0.2</v>
          </cell>
          <cell r="RE263">
            <v>0.002</v>
          </cell>
          <cell r="RF263">
            <v>-0.11</v>
          </cell>
          <cell r="RG263">
            <v>0.002</v>
          </cell>
          <cell r="RH263">
            <v>-0.11</v>
          </cell>
          <cell r="RI263">
            <v>0.001</v>
          </cell>
          <cell r="RJ263">
            <v>0.19</v>
          </cell>
          <cell r="RK263">
            <v>0.002</v>
          </cell>
          <cell r="RL263">
            <v>0.24</v>
          </cell>
          <cell r="RM263">
            <v>0.002</v>
          </cell>
          <cell r="RN263">
            <v>0.07</v>
          </cell>
          <cell r="RO263">
            <v>0.001</v>
          </cell>
          <cell r="RP263">
            <v>0.42</v>
          </cell>
          <cell r="RQ263">
            <v>0.003</v>
          </cell>
        </row>
        <row r="263">
          <cell r="RZ263">
            <v>0</v>
          </cell>
          <cell r="SA263">
            <v>0</v>
          </cell>
          <cell r="SB263">
            <v>-0.2</v>
          </cell>
          <cell r="SC263">
            <v>0.007</v>
          </cell>
          <cell r="SD263">
            <v>-0.02</v>
          </cell>
          <cell r="SE263">
            <v>0.001</v>
          </cell>
        </row>
        <row r="263">
          <cell r="SJ263">
            <v>0.16</v>
          </cell>
          <cell r="SK263">
            <v>0.001</v>
          </cell>
          <cell r="SL263">
            <v>0.36</v>
          </cell>
          <cell r="SM263">
            <v>0.002</v>
          </cell>
          <cell r="SN263">
            <v>0.15</v>
          </cell>
          <cell r="SO263">
            <v>0.002</v>
          </cell>
          <cell r="SP263">
            <v>0.37</v>
          </cell>
          <cell r="SQ263">
            <v>0.003</v>
          </cell>
          <cell r="SR263">
            <v>0.12</v>
          </cell>
          <cell r="SS263">
            <v>0.001</v>
          </cell>
          <cell r="ST263">
            <v>0.28</v>
          </cell>
          <cell r="SU263">
            <v>0.002</v>
          </cell>
          <cell r="SV263">
            <v>0.06</v>
          </cell>
          <cell r="SW263">
            <v>0.001</v>
          </cell>
          <cell r="SX263">
            <v>0.04</v>
          </cell>
          <cell r="SY263">
            <v>0.002</v>
          </cell>
          <cell r="SZ263">
            <v>0</v>
          </cell>
          <cell r="TA263">
            <v>0</v>
          </cell>
          <cell r="TB263">
            <v>-0.19</v>
          </cell>
          <cell r="TC263">
            <v>0.002</v>
          </cell>
          <cell r="TD263">
            <v>-0.06</v>
          </cell>
          <cell r="TE263">
            <v>0.002</v>
          </cell>
          <cell r="TF263">
            <v>-0.3</v>
          </cell>
          <cell r="TG263">
            <v>0.006</v>
          </cell>
          <cell r="TH263">
            <v>-0.02</v>
          </cell>
          <cell r="TI263">
            <v>0.006</v>
          </cell>
          <cell r="TJ263">
            <v>0.09</v>
          </cell>
          <cell r="TK263">
            <v>0.009</v>
          </cell>
        </row>
        <row r="263">
          <cell r="TT263">
            <v>0.08</v>
          </cell>
          <cell r="TU263">
            <v>0.003</v>
          </cell>
          <cell r="TV263">
            <v>0.07</v>
          </cell>
          <cell r="TW263">
            <v>0.006</v>
          </cell>
          <cell r="TX263">
            <v>0.06</v>
          </cell>
          <cell r="TY263">
            <v>0.002</v>
          </cell>
        </row>
        <row r="263">
          <cell r="UD263">
            <v>-0.01</v>
          </cell>
          <cell r="UE263">
            <v>0.003</v>
          </cell>
          <cell r="UF263">
            <v>-0.03</v>
          </cell>
          <cell r="UG263">
            <v>0.005</v>
          </cell>
          <cell r="UH263">
            <v>0</v>
          </cell>
          <cell r="UI263">
            <v>0.002</v>
          </cell>
          <cell r="UJ263">
            <v>-0.06</v>
          </cell>
          <cell r="UK263">
            <v>0.005</v>
          </cell>
          <cell r="UL263">
            <v>0</v>
          </cell>
          <cell r="UM263">
            <v>0.003</v>
          </cell>
          <cell r="UN263">
            <v>-0.11</v>
          </cell>
          <cell r="UO263">
            <v>0.005</v>
          </cell>
          <cell r="UP263">
            <v>-0.03</v>
          </cell>
          <cell r="UQ263">
            <v>0.002</v>
          </cell>
          <cell r="UR263">
            <v>0</v>
          </cell>
          <cell r="US263">
            <v>0.006</v>
          </cell>
          <cell r="UT263">
            <v>-0.05</v>
          </cell>
          <cell r="UU263">
            <v>0.003</v>
          </cell>
          <cell r="UV263">
            <v>0.21</v>
          </cell>
          <cell r="UW263">
            <v>0.004</v>
          </cell>
          <cell r="UX263">
            <v>0.04</v>
          </cell>
          <cell r="UY263">
            <v>0.001</v>
          </cell>
          <cell r="UZ263">
            <v>0.18</v>
          </cell>
          <cell r="VA263">
            <v>0.001</v>
          </cell>
          <cell r="VB263">
            <v>0.13</v>
          </cell>
          <cell r="VC263">
            <v>0.001</v>
          </cell>
        </row>
        <row r="263">
          <cell r="VP263">
            <v>0.04</v>
          </cell>
          <cell r="VQ263">
            <v>0</v>
          </cell>
          <cell r="VR263">
            <v>0.06</v>
          </cell>
          <cell r="VS263">
            <v>0</v>
          </cell>
          <cell r="VT263">
            <v>0.03</v>
          </cell>
          <cell r="VU263">
            <v>0</v>
          </cell>
          <cell r="VV263">
            <v>0</v>
          </cell>
          <cell r="VW263">
            <v>0</v>
          </cell>
          <cell r="VX263">
            <v>0.01</v>
          </cell>
          <cell r="VY263">
            <v>0</v>
          </cell>
          <cell r="VZ263">
            <v>-0.01</v>
          </cell>
          <cell r="WA263">
            <v>0</v>
          </cell>
          <cell r="WB263">
            <v>0.01</v>
          </cell>
          <cell r="WC263">
            <v>0.002</v>
          </cell>
          <cell r="WD263">
            <v>-0.14</v>
          </cell>
          <cell r="WE263">
            <v>0.003</v>
          </cell>
          <cell r="WF263">
            <v>-0.08</v>
          </cell>
          <cell r="WG263">
            <v>0.003</v>
          </cell>
          <cell r="WH263">
            <v>0</v>
          </cell>
          <cell r="WI263">
            <v>0.002</v>
          </cell>
        </row>
        <row r="263">
          <cell r="WR263">
            <v>0.1</v>
          </cell>
          <cell r="WS263">
            <v>0.002</v>
          </cell>
          <cell r="WT263">
            <v>-0.01</v>
          </cell>
          <cell r="WU263">
            <v>0.001</v>
          </cell>
          <cell r="WV263">
            <v>0.03</v>
          </cell>
          <cell r="WW263">
            <v>0.001</v>
          </cell>
        </row>
        <row r="263">
          <cell r="XB263">
            <v>-0.05</v>
          </cell>
          <cell r="XC263">
            <v>0.003</v>
          </cell>
          <cell r="XD263">
            <v>-0.06</v>
          </cell>
          <cell r="XE263">
            <v>0.002</v>
          </cell>
          <cell r="XF263">
            <v>-0.05</v>
          </cell>
          <cell r="XG263">
            <v>0.003</v>
          </cell>
          <cell r="XH263">
            <v>-0.07</v>
          </cell>
          <cell r="XI263">
            <v>0.003</v>
          </cell>
          <cell r="XJ263">
            <v>-0.02</v>
          </cell>
          <cell r="XK263">
            <v>0.002</v>
          </cell>
          <cell r="XL263">
            <v>-0.07</v>
          </cell>
          <cell r="XM263">
            <v>0.002</v>
          </cell>
          <cell r="XN263">
            <v>0</v>
          </cell>
          <cell r="XO263">
            <v>0.002</v>
          </cell>
          <cell r="XP263">
            <v>-0.02</v>
          </cell>
          <cell r="XQ263">
            <v>0.002</v>
          </cell>
          <cell r="XR263">
            <v>0.06</v>
          </cell>
          <cell r="XS263">
            <v>0.001</v>
          </cell>
          <cell r="XT263">
            <v>0.02</v>
          </cell>
          <cell r="XU263">
            <v>0</v>
          </cell>
        </row>
        <row r="264">
          <cell r="B264" t="str">
            <v>KMS234-5</v>
          </cell>
          <cell r="C264" t="str">
            <v>Korea/N China</v>
          </cell>
          <cell r="D264">
            <v>35.0645027777778</v>
          </cell>
          <cell r="E264">
            <v>126.986538888889</v>
          </cell>
          <cell r="F264">
            <v>0.27</v>
          </cell>
          <cell r="G264">
            <v>0.015</v>
          </cell>
          <cell r="H264">
            <v>1.74</v>
          </cell>
          <cell r="I264">
            <v>0.039</v>
          </cell>
          <cell r="J264">
            <v>3.14</v>
          </cell>
          <cell r="K264">
            <v>0.049</v>
          </cell>
          <cell r="L264">
            <v>-0.01</v>
          </cell>
          <cell r="M264">
            <v>0.013</v>
          </cell>
          <cell r="N264">
            <v>3.61</v>
          </cell>
          <cell r="O264">
            <v>0.047</v>
          </cell>
        </row>
        <row r="264">
          <cell r="AH264">
            <v>0.21</v>
          </cell>
          <cell r="AI264">
            <v>0.011</v>
          </cell>
          <cell r="AJ264">
            <v>2.81</v>
          </cell>
          <cell r="AK264">
            <v>0.045</v>
          </cell>
          <cell r="AL264">
            <v>0.24</v>
          </cell>
          <cell r="AM264">
            <v>0.01</v>
          </cell>
          <cell r="AN264">
            <v>2.57</v>
          </cell>
          <cell r="AO264">
            <v>0.026</v>
          </cell>
          <cell r="AP264">
            <v>0.42</v>
          </cell>
          <cell r="AQ264">
            <v>0.014</v>
          </cell>
          <cell r="AR264">
            <v>3.09</v>
          </cell>
          <cell r="AS264">
            <v>0.051</v>
          </cell>
          <cell r="AT264">
            <v>0.05</v>
          </cell>
          <cell r="AU264">
            <v>0.014</v>
          </cell>
          <cell r="AV264">
            <v>0.81</v>
          </cell>
          <cell r="AW264">
            <v>0.062</v>
          </cell>
        </row>
        <row r="264">
          <cell r="BB264">
            <v>0.1</v>
          </cell>
          <cell r="BC264">
            <v>0.002</v>
          </cell>
          <cell r="BD264">
            <v>0.22</v>
          </cell>
          <cell r="BE264">
            <v>0.003</v>
          </cell>
          <cell r="BF264">
            <v>-0.06</v>
          </cell>
          <cell r="BG264">
            <v>0.003</v>
          </cell>
          <cell r="BH264">
            <v>0.41</v>
          </cell>
          <cell r="BI264">
            <v>0.005</v>
          </cell>
        </row>
        <row r="264">
          <cell r="CB264">
            <v>0.04</v>
          </cell>
          <cell r="CC264">
            <v>0.003</v>
          </cell>
          <cell r="CD264">
            <v>0.3</v>
          </cell>
          <cell r="CE264">
            <v>0.003</v>
          </cell>
          <cell r="CF264">
            <v>0.05</v>
          </cell>
          <cell r="CG264">
            <v>0.003</v>
          </cell>
          <cell r="CH264">
            <v>0.27</v>
          </cell>
          <cell r="CI264">
            <v>0.003</v>
          </cell>
          <cell r="CJ264">
            <v>0.1</v>
          </cell>
          <cell r="CK264">
            <v>0.003</v>
          </cell>
          <cell r="CL264">
            <v>0.44</v>
          </cell>
          <cell r="CM264">
            <v>0.009</v>
          </cell>
          <cell r="CN264">
            <v>0.05</v>
          </cell>
          <cell r="CO264">
            <v>0.004</v>
          </cell>
          <cell r="CP264">
            <v>0.34</v>
          </cell>
          <cell r="CQ264">
            <v>0.008</v>
          </cell>
        </row>
        <row r="264">
          <cell r="CV264">
            <v>-0.52</v>
          </cell>
          <cell r="CW264">
            <v>0.007</v>
          </cell>
          <cell r="CX264">
            <v>0.15</v>
          </cell>
          <cell r="CY264">
            <v>0.006</v>
          </cell>
          <cell r="CZ264">
            <v>-0.23</v>
          </cell>
          <cell r="DA264">
            <v>0.012</v>
          </cell>
          <cell r="DB264">
            <v>-0.21</v>
          </cell>
          <cell r="DC264">
            <v>0.009</v>
          </cell>
        </row>
        <row r="264">
          <cell r="DV264">
            <v>-0.26</v>
          </cell>
          <cell r="DW264">
            <v>0.007</v>
          </cell>
          <cell r="DX264">
            <v>0.02</v>
          </cell>
          <cell r="DY264">
            <v>0.003</v>
          </cell>
          <cell r="DZ264">
            <v>-0.22</v>
          </cell>
          <cell r="EA264">
            <v>0.007</v>
          </cell>
          <cell r="EB264">
            <v>0.03</v>
          </cell>
          <cell r="EC264">
            <v>0.004</v>
          </cell>
          <cell r="ED264">
            <v>-0.06</v>
          </cell>
          <cell r="EE264">
            <v>0.005</v>
          </cell>
          <cell r="EF264">
            <v>0.23</v>
          </cell>
          <cell r="EG264">
            <v>0.005</v>
          </cell>
          <cell r="EH264">
            <v>-0.2</v>
          </cell>
          <cell r="EI264">
            <v>0.007</v>
          </cell>
          <cell r="EJ264">
            <v>0.06</v>
          </cell>
          <cell r="EK264">
            <v>0.004</v>
          </cell>
        </row>
        <row r="264">
          <cell r="EP264">
            <v>0.08</v>
          </cell>
          <cell r="EQ264">
            <v>0.002</v>
          </cell>
          <cell r="ER264">
            <v>0.02</v>
          </cell>
          <cell r="ES264">
            <v>0</v>
          </cell>
          <cell r="ET264">
            <v>-0.03</v>
          </cell>
          <cell r="EU264">
            <v>0.002</v>
          </cell>
          <cell r="EV264">
            <v>0.07</v>
          </cell>
          <cell r="EW264">
            <v>0.001</v>
          </cell>
        </row>
        <row r="264">
          <cell r="FP264">
            <v>0.03</v>
          </cell>
          <cell r="FQ264">
            <v>0.002</v>
          </cell>
          <cell r="FR264">
            <v>0.03</v>
          </cell>
          <cell r="FS264">
            <v>0</v>
          </cell>
          <cell r="FT264">
            <v>0.04</v>
          </cell>
          <cell r="FU264">
            <v>0.001</v>
          </cell>
          <cell r="FV264">
            <v>0.03</v>
          </cell>
          <cell r="FW264">
            <v>0</v>
          </cell>
          <cell r="FX264">
            <v>0.05</v>
          </cell>
          <cell r="FY264">
            <v>0.002</v>
          </cell>
          <cell r="FZ264">
            <v>0.04</v>
          </cell>
          <cell r="GA264">
            <v>0.001</v>
          </cell>
          <cell r="GB264">
            <v>0.03</v>
          </cell>
          <cell r="GC264">
            <v>0.002</v>
          </cell>
          <cell r="GD264">
            <v>0.04</v>
          </cell>
          <cell r="GE264">
            <v>0.001</v>
          </cell>
        </row>
        <row r="264">
          <cell r="GJ264">
            <v>116.71</v>
          </cell>
          <cell r="GK264">
            <v>1.805</v>
          </cell>
          <cell r="GL264">
            <v>713.87</v>
          </cell>
          <cell r="GM264">
            <v>9.292</v>
          </cell>
          <cell r="GN264">
            <v>88.11</v>
          </cell>
          <cell r="GO264">
            <v>2.221</v>
          </cell>
          <cell r="GP264">
            <v>1136.09</v>
          </cell>
          <cell r="GQ264">
            <v>21.308</v>
          </cell>
        </row>
        <row r="264">
          <cell r="HJ264">
            <v>101.12</v>
          </cell>
          <cell r="HK264">
            <v>1.761</v>
          </cell>
          <cell r="HL264">
            <v>916.13</v>
          </cell>
          <cell r="HM264">
            <v>12.178</v>
          </cell>
          <cell r="HN264">
            <v>110.6</v>
          </cell>
          <cell r="HO264">
            <v>1.759</v>
          </cell>
          <cell r="HP264">
            <v>940.25</v>
          </cell>
          <cell r="HQ264">
            <v>12.569</v>
          </cell>
          <cell r="HR264">
            <v>142.62</v>
          </cell>
          <cell r="HS264">
            <v>2.31</v>
          </cell>
          <cell r="HT264">
            <v>924.55</v>
          </cell>
          <cell r="HU264">
            <v>12.264</v>
          </cell>
          <cell r="HV264">
            <v>53.66</v>
          </cell>
          <cell r="HW264">
            <v>2.419</v>
          </cell>
          <cell r="HX264">
            <v>467.44</v>
          </cell>
          <cell r="HY264">
            <v>10.352</v>
          </cell>
        </row>
        <row r="264">
          <cell r="IB264">
            <v>0.52</v>
          </cell>
          <cell r="IC264">
            <v>0.008</v>
          </cell>
          <cell r="ID264">
            <v>0.25</v>
          </cell>
          <cell r="IE264">
            <v>0.003</v>
          </cell>
          <cell r="IF264">
            <v>0.47</v>
          </cell>
          <cell r="IG264">
            <v>0.01</v>
          </cell>
          <cell r="IH264">
            <v>0.3</v>
          </cell>
          <cell r="II264">
            <v>0.004</v>
          </cell>
        </row>
        <row r="264">
          <cell r="JB264">
            <v>0.64</v>
          </cell>
          <cell r="JC264">
            <v>0.009</v>
          </cell>
          <cell r="JD264">
            <v>0.32</v>
          </cell>
          <cell r="JE264">
            <v>0.004</v>
          </cell>
          <cell r="JF264">
            <v>0.66</v>
          </cell>
          <cell r="JG264">
            <v>0.008</v>
          </cell>
          <cell r="JH264">
            <v>0.32</v>
          </cell>
          <cell r="JI264">
            <v>0.004</v>
          </cell>
          <cell r="JJ264">
            <v>0.73</v>
          </cell>
          <cell r="JK264">
            <v>0.012</v>
          </cell>
          <cell r="JL264">
            <v>0.34</v>
          </cell>
          <cell r="JM264">
            <v>0.004</v>
          </cell>
          <cell r="JN264">
            <v>0.34</v>
          </cell>
          <cell r="JO264">
            <v>0.008</v>
          </cell>
          <cell r="JP264">
            <v>0.13</v>
          </cell>
          <cell r="JQ264">
            <v>0.004</v>
          </cell>
        </row>
        <row r="264">
          <cell r="JT264">
            <v>-0.02</v>
          </cell>
          <cell r="JU264">
            <v>0.002</v>
          </cell>
          <cell r="JV264">
            <v>0.19</v>
          </cell>
          <cell r="JW264">
            <v>0.004</v>
          </cell>
          <cell r="JX264">
            <v>-0.04</v>
          </cell>
          <cell r="JY264">
            <v>0.002</v>
          </cell>
          <cell r="JZ264">
            <v>0.34</v>
          </cell>
          <cell r="KA264">
            <v>0.013</v>
          </cell>
        </row>
        <row r="264">
          <cell r="KT264">
            <v>-0.05</v>
          </cell>
          <cell r="KU264">
            <v>0.002</v>
          </cell>
          <cell r="KV264">
            <v>0.26</v>
          </cell>
          <cell r="KW264">
            <v>0.007</v>
          </cell>
          <cell r="KX264">
            <v>-0.04</v>
          </cell>
          <cell r="KY264">
            <v>0.002</v>
          </cell>
          <cell r="KZ264">
            <v>0.27</v>
          </cell>
          <cell r="LA264">
            <v>0.006</v>
          </cell>
          <cell r="LB264">
            <v>-0.05</v>
          </cell>
          <cell r="LC264">
            <v>0.001</v>
          </cell>
          <cell r="LD264">
            <v>0.2</v>
          </cell>
          <cell r="LE264">
            <v>0.007</v>
          </cell>
          <cell r="LF264">
            <v>-0.02</v>
          </cell>
          <cell r="LG264">
            <v>0.001</v>
          </cell>
          <cell r="LH264">
            <v>0.11</v>
          </cell>
          <cell r="LI264">
            <v>0.004</v>
          </cell>
        </row>
        <row r="264">
          <cell r="LN264">
            <v>0.39</v>
          </cell>
          <cell r="LO264">
            <v>0.007</v>
          </cell>
          <cell r="LP264">
            <v>0.73</v>
          </cell>
          <cell r="LQ264">
            <v>0.012</v>
          </cell>
          <cell r="LR264">
            <v>0.5</v>
          </cell>
          <cell r="LS264">
            <v>0.009</v>
          </cell>
          <cell r="LT264">
            <v>0.84</v>
          </cell>
          <cell r="LU264">
            <v>0.012</v>
          </cell>
        </row>
        <row r="264">
          <cell r="MH264">
            <v>0.47</v>
          </cell>
          <cell r="MI264">
            <v>0.009</v>
          </cell>
          <cell r="MJ264">
            <v>0.86</v>
          </cell>
          <cell r="MK264">
            <v>0.015</v>
          </cell>
          <cell r="ML264">
            <v>0.52</v>
          </cell>
          <cell r="MM264">
            <v>0.006</v>
          </cell>
          <cell r="MN264">
            <v>0.91</v>
          </cell>
          <cell r="MO264">
            <v>0.008</v>
          </cell>
          <cell r="MP264">
            <v>0.49</v>
          </cell>
          <cell r="MQ264">
            <v>0.008</v>
          </cell>
          <cell r="MR264">
            <v>0.52</v>
          </cell>
          <cell r="MS264">
            <v>0.007</v>
          </cell>
          <cell r="MT264">
            <v>0.7</v>
          </cell>
          <cell r="MU264">
            <v>0.014</v>
          </cell>
          <cell r="MV264">
            <v>0.33</v>
          </cell>
          <cell r="MW264">
            <v>0.01</v>
          </cell>
          <cell r="MX264">
            <v>1.47</v>
          </cell>
          <cell r="MY264">
            <v>0.02</v>
          </cell>
        </row>
        <row r="264">
          <cell r="NR264">
            <v>0.5</v>
          </cell>
          <cell r="NS264">
            <v>0.008</v>
          </cell>
          <cell r="NT264">
            <v>1.16</v>
          </cell>
          <cell r="NU264">
            <v>0.011</v>
          </cell>
          <cell r="NV264">
            <v>0.57</v>
          </cell>
          <cell r="NW264">
            <v>0.008</v>
          </cell>
          <cell r="NX264">
            <v>1.18</v>
          </cell>
          <cell r="NY264">
            <v>0.016</v>
          </cell>
          <cell r="NZ264">
            <v>0.59</v>
          </cell>
          <cell r="OA264">
            <v>0.011</v>
          </cell>
          <cell r="OB264">
            <v>1.04</v>
          </cell>
          <cell r="OC264">
            <v>0.013</v>
          </cell>
          <cell r="OD264">
            <v>0.2</v>
          </cell>
          <cell r="OE264">
            <v>0.011</v>
          </cell>
          <cell r="OF264">
            <v>0.49</v>
          </cell>
          <cell r="OG264">
            <v>0.012</v>
          </cell>
        </row>
        <row r="264">
          <cell r="OL264">
            <v>0.08</v>
          </cell>
          <cell r="OM264">
            <v>0.003</v>
          </cell>
          <cell r="ON264">
            <v>0.08</v>
          </cell>
          <cell r="OO264">
            <v>0.002</v>
          </cell>
          <cell r="OP264">
            <v>0.13</v>
          </cell>
          <cell r="OQ264">
            <v>0.002</v>
          </cell>
          <cell r="OR264">
            <v>0.01</v>
          </cell>
          <cell r="OS264">
            <v>0.001</v>
          </cell>
        </row>
        <row r="264">
          <cell r="PF264">
            <v>0.11</v>
          </cell>
          <cell r="PG264">
            <v>0.002</v>
          </cell>
          <cell r="PH264">
            <v>0.05</v>
          </cell>
          <cell r="PI264">
            <v>0.001</v>
          </cell>
          <cell r="PJ264">
            <v>0.1</v>
          </cell>
          <cell r="PK264">
            <v>0.002</v>
          </cell>
          <cell r="PL264">
            <v>0.05</v>
          </cell>
          <cell r="PM264">
            <v>0.001</v>
          </cell>
          <cell r="PN264">
            <v>0.09</v>
          </cell>
          <cell r="PO264">
            <v>0.002</v>
          </cell>
          <cell r="PP264">
            <v>0.03</v>
          </cell>
          <cell r="PQ264">
            <v>0.002</v>
          </cell>
          <cell r="PR264">
            <v>0.06</v>
          </cell>
          <cell r="PS264">
            <v>0.003</v>
          </cell>
          <cell r="PT264">
            <v>-0.05</v>
          </cell>
          <cell r="PU264">
            <v>0.002</v>
          </cell>
          <cell r="PV264">
            <v>0.17</v>
          </cell>
          <cell r="PW264">
            <v>0.006</v>
          </cell>
        </row>
        <row r="264">
          <cell r="QP264">
            <v>0.03</v>
          </cell>
          <cell r="QQ264">
            <v>0.002</v>
          </cell>
          <cell r="QR264">
            <v>0.14</v>
          </cell>
          <cell r="QS264">
            <v>0.005</v>
          </cell>
          <cell r="QT264">
            <v>0.03</v>
          </cell>
          <cell r="QU264">
            <v>0.002</v>
          </cell>
          <cell r="QV264">
            <v>0.14</v>
          </cell>
          <cell r="QW264">
            <v>0.006</v>
          </cell>
          <cell r="QX264">
            <v>0.06</v>
          </cell>
          <cell r="QY264">
            <v>0.003</v>
          </cell>
          <cell r="QZ264">
            <v>0.08</v>
          </cell>
          <cell r="RA264">
            <v>0.004</v>
          </cell>
          <cell r="RB264">
            <v>0.01</v>
          </cell>
          <cell r="RC264">
            <v>0.003</v>
          </cell>
          <cell r="RD264">
            <v>0.03</v>
          </cell>
          <cell r="RE264">
            <v>0.003</v>
          </cell>
        </row>
        <row r="264">
          <cell r="RJ264">
            <v>0.11</v>
          </cell>
          <cell r="RK264">
            <v>0.001</v>
          </cell>
          <cell r="RL264">
            <v>0.24</v>
          </cell>
          <cell r="RM264">
            <v>0.002</v>
          </cell>
          <cell r="RN264">
            <v>0.06</v>
          </cell>
          <cell r="RO264">
            <v>0.001</v>
          </cell>
          <cell r="RP264">
            <v>0.46</v>
          </cell>
          <cell r="RQ264">
            <v>0.004</v>
          </cell>
        </row>
        <row r="264">
          <cell r="SJ264">
            <v>0.11</v>
          </cell>
          <cell r="SK264">
            <v>0.001</v>
          </cell>
          <cell r="SL264">
            <v>0.39</v>
          </cell>
          <cell r="SM264">
            <v>0.002</v>
          </cell>
          <cell r="SN264">
            <v>0.11</v>
          </cell>
          <cell r="SO264">
            <v>0.001</v>
          </cell>
          <cell r="SP264">
            <v>0.41</v>
          </cell>
          <cell r="SQ264">
            <v>0.002</v>
          </cell>
          <cell r="SR264">
            <v>0.1</v>
          </cell>
          <cell r="SS264">
            <v>0.001</v>
          </cell>
          <cell r="ST264">
            <v>0.39</v>
          </cell>
          <cell r="SU264">
            <v>0.002</v>
          </cell>
          <cell r="SV264">
            <v>0.05</v>
          </cell>
          <cell r="SW264">
            <v>0.001</v>
          </cell>
          <cell r="SX264">
            <v>0.16</v>
          </cell>
          <cell r="SY264">
            <v>0.002</v>
          </cell>
        </row>
        <row r="264">
          <cell r="TD264">
            <v>-0.03</v>
          </cell>
          <cell r="TE264">
            <v>0.002</v>
          </cell>
          <cell r="TF264">
            <v>-0.41</v>
          </cell>
          <cell r="TG264">
            <v>0.007</v>
          </cell>
          <cell r="TH264">
            <v>-0.17</v>
          </cell>
          <cell r="TI264">
            <v>0.004</v>
          </cell>
          <cell r="TJ264">
            <v>-0.11</v>
          </cell>
          <cell r="TK264">
            <v>0.007</v>
          </cell>
        </row>
        <row r="264">
          <cell r="UD264">
            <v>-0.02</v>
          </cell>
          <cell r="UE264">
            <v>0.002</v>
          </cell>
          <cell r="UF264">
            <v>-0.12</v>
          </cell>
          <cell r="UG264">
            <v>0.005</v>
          </cell>
          <cell r="UH264">
            <v>0</v>
          </cell>
          <cell r="UI264">
            <v>0.002</v>
          </cell>
          <cell r="UJ264">
            <v>-0.17</v>
          </cell>
          <cell r="UK264">
            <v>0.006</v>
          </cell>
          <cell r="UL264">
            <v>0.05</v>
          </cell>
          <cell r="UM264">
            <v>0.002</v>
          </cell>
          <cell r="UN264">
            <v>-0.04</v>
          </cell>
          <cell r="UO264">
            <v>0.004</v>
          </cell>
          <cell r="UP264">
            <v>-0.01</v>
          </cell>
          <cell r="UQ264">
            <v>0.002</v>
          </cell>
          <cell r="UR264">
            <v>-0.04</v>
          </cell>
          <cell r="US264">
            <v>0.003</v>
          </cell>
        </row>
        <row r="264">
          <cell r="UX264">
            <v>0</v>
          </cell>
          <cell r="UY264">
            <v>0.001</v>
          </cell>
          <cell r="UZ264">
            <v>0.09</v>
          </cell>
          <cell r="VA264">
            <v>0.001</v>
          </cell>
          <cell r="VB264">
            <v>0.08</v>
          </cell>
          <cell r="VC264">
            <v>0</v>
          </cell>
        </row>
        <row r="264">
          <cell r="VP264">
            <v>0.02</v>
          </cell>
          <cell r="VQ264">
            <v>0</v>
          </cell>
          <cell r="VR264">
            <v>0.03</v>
          </cell>
          <cell r="VS264">
            <v>0</v>
          </cell>
          <cell r="VT264">
            <v>0.01</v>
          </cell>
          <cell r="VU264">
            <v>0</v>
          </cell>
          <cell r="VV264">
            <v>0</v>
          </cell>
          <cell r="VW264">
            <v>0</v>
          </cell>
        </row>
        <row r="264">
          <cell r="WB264">
            <v>0.11</v>
          </cell>
          <cell r="WC264">
            <v>0.001</v>
          </cell>
          <cell r="WD264">
            <v>-0.13</v>
          </cell>
          <cell r="WE264">
            <v>0.002</v>
          </cell>
          <cell r="WF264">
            <v>-0.06</v>
          </cell>
          <cell r="WG264">
            <v>0.002</v>
          </cell>
          <cell r="WH264">
            <v>0.02</v>
          </cell>
          <cell r="WI264">
            <v>0.001</v>
          </cell>
        </row>
        <row r="264">
          <cell r="XB264">
            <v>0.05</v>
          </cell>
          <cell r="XC264">
            <v>0.001</v>
          </cell>
          <cell r="XD264">
            <v>-0.05</v>
          </cell>
          <cell r="XE264">
            <v>0.001</v>
          </cell>
          <cell r="XF264">
            <v>0.05</v>
          </cell>
          <cell r="XG264">
            <v>0.001</v>
          </cell>
          <cell r="XH264">
            <v>-0.06</v>
          </cell>
          <cell r="XI264">
            <v>0.001</v>
          </cell>
          <cell r="XJ264">
            <v>0.05</v>
          </cell>
          <cell r="XK264">
            <v>0.001</v>
          </cell>
          <cell r="XL264">
            <v>-0.09</v>
          </cell>
          <cell r="XM264">
            <v>0.001</v>
          </cell>
          <cell r="XN264">
            <v>0.04</v>
          </cell>
          <cell r="XO264">
            <v>0.001</v>
          </cell>
          <cell r="XP264">
            <v>-0.04</v>
          </cell>
          <cell r="XQ264">
            <v>0.001</v>
          </cell>
        </row>
        <row r="265">
          <cell r="B265" t="str">
            <v>KMS236-41</v>
          </cell>
          <cell r="C265" t="str">
            <v>Korea/N China</v>
          </cell>
          <cell r="D265">
            <v>35.7175222222222</v>
          </cell>
          <cell r="E265">
            <v>127.153</v>
          </cell>
          <cell r="F265">
            <v>0.62</v>
          </cell>
          <cell r="G265">
            <v>0.028</v>
          </cell>
          <cell r="H265">
            <v>1.96</v>
          </cell>
          <cell r="I265">
            <v>0.038</v>
          </cell>
          <cell r="J265">
            <v>2.68</v>
          </cell>
          <cell r="K265">
            <v>0.024</v>
          </cell>
          <cell r="L265">
            <v>0.04</v>
          </cell>
          <cell r="M265">
            <v>0.013</v>
          </cell>
          <cell r="N265">
            <v>2.45</v>
          </cell>
          <cell r="O265">
            <v>0.03</v>
          </cell>
        </row>
        <row r="265">
          <cell r="X265">
            <v>0.13</v>
          </cell>
          <cell r="Y265">
            <v>0.005</v>
          </cell>
          <cell r="Z265">
            <v>0.63</v>
          </cell>
          <cell r="AA265">
            <v>0.04</v>
          </cell>
          <cell r="AB265">
            <v>0.53</v>
          </cell>
          <cell r="AC265">
            <v>0.015</v>
          </cell>
        </row>
        <row r="265">
          <cell r="AH265">
            <v>0.45</v>
          </cell>
          <cell r="AI265">
            <v>0.018</v>
          </cell>
          <cell r="AJ265">
            <v>2.28</v>
          </cell>
          <cell r="AK265">
            <v>0.03</v>
          </cell>
          <cell r="AL265">
            <v>0.48</v>
          </cell>
          <cell r="AM265">
            <v>0.018</v>
          </cell>
          <cell r="AN265">
            <v>2.01</v>
          </cell>
          <cell r="AO265">
            <v>0.023</v>
          </cell>
          <cell r="AP265">
            <v>0.54</v>
          </cell>
          <cell r="AQ265">
            <v>0.017</v>
          </cell>
          <cell r="AR265">
            <v>2.13</v>
          </cell>
          <cell r="AS265">
            <v>0.026</v>
          </cell>
          <cell r="AT265">
            <v>0.09</v>
          </cell>
          <cell r="AU265">
            <v>0.017</v>
          </cell>
          <cell r="AV265">
            <v>-0.18</v>
          </cell>
          <cell r="AW265">
            <v>0.037</v>
          </cell>
          <cell r="AX265">
            <v>-0.71</v>
          </cell>
          <cell r="AY265">
            <v>0.007</v>
          </cell>
          <cell r="AZ265">
            <v>-1.24</v>
          </cell>
          <cell r="BA265">
            <v>0.013</v>
          </cell>
          <cell r="BB265">
            <v>0.07</v>
          </cell>
          <cell r="BC265">
            <v>0.002</v>
          </cell>
          <cell r="BD265">
            <v>0.3</v>
          </cell>
          <cell r="BE265">
            <v>0.004</v>
          </cell>
          <cell r="BF265">
            <v>-0.08</v>
          </cell>
          <cell r="BG265">
            <v>0.003</v>
          </cell>
          <cell r="BH265">
            <v>0.22</v>
          </cell>
          <cell r="BI265">
            <v>0.003</v>
          </cell>
        </row>
        <row r="265">
          <cell r="BR265">
            <v>0.05</v>
          </cell>
          <cell r="BS265">
            <v>0.003</v>
          </cell>
          <cell r="BT265">
            <v>0.4</v>
          </cell>
          <cell r="BU265">
            <v>0.005</v>
          </cell>
          <cell r="BV265">
            <v>0.16</v>
          </cell>
          <cell r="BW265">
            <v>0.004</v>
          </cell>
        </row>
        <row r="265">
          <cell r="CB265">
            <v>0.02</v>
          </cell>
          <cell r="CC265">
            <v>0.002</v>
          </cell>
          <cell r="CD265">
            <v>0.25</v>
          </cell>
          <cell r="CE265">
            <v>0.002</v>
          </cell>
          <cell r="CF265">
            <v>0.04</v>
          </cell>
          <cell r="CG265">
            <v>0.002</v>
          </cell>
          <cell r="CH265">
            <v>0.22</v>
          </cell>
          <cell r="CI265">
            <v>0.002</v>
          </cell>
          <cell r="CJ265">
            <v>0.05</v>
          </cell>
          <cell r="CK265">
            <v>0.002</v>
          </cell>
          <cell r="CL265">
            <v>0.24</v>
          </cell>
          <cell r="CM265">
            <v>0.003</v>
          </cell>
          <cell r="CN265">
            <v>-0.01</v>
          </cell>
          <cell r="CO265">
            <v>0.002</v>
          </cell>
          <cell r="CP265">
            <v>0.1</v>
          </cell>
          <cell r="CQ265">
            <v>0.003</v>
          </cell>
          <cell r="CR265">
            <v>-0.05</v>
          </cell>
          <cell r="CS265">
            <v>0.001</v>
          </cell>
          <cell r="CT265">
            <v>0.02</v>
          </cell>
          <cell r="CU265">
            <v>0.002</v>
          </cell>
          <cell r="CV265">
            <v>-0.3</v>
          </cell>
          <cell r="CW265">
            <v>0.012</v>
          </cell>
          <cell r="CX265">
            <v>0.26</v>
          </cell>
          <cell r="CY265">
            <v>0.008</v>
          </cell>
          <cell r="CZ265">
            <v>-0.25</v>
          </cell>
          <cell r="DA265">
            <v>0.009</v>
          </cell>
          <cell r="DB265">
            <v>-0.37</v>
          </cell>
          <cell r="DC265">
            <v>0.01</v>
          </cell>
        </row>
        <row r="265">
          <cell r="DL265">
            <v>0.1</v>
          </cell>
          <cell r="DM265">
            <v>0.006</v>
          </cell>
          <cell r="DN265">
            <v>0.19</v>
          </cell>
          <cell r="DO265">
            <v>0.004</v>
          </cell>
          <cell r="DP265">
            <v>0</v>
          </cell>
          <cell r="DQ265">
            <v>0</v>
          </cell>
        </row>
        <row r="265">
          <cell r="DV265">
            <v>-0.19</v>
          </cell>
          <cell r="DW265">
            <v>0.007</v>
          </cell>
          <cell r="DX265">
            <v>-0.01</v>
          </cell>
          <cell r="DY265">
            <v>0.003</v>
          </cell>
          <cell r="DZ265">
            <v>-0.14</v>
          </cell>
          <cell r="EA265">
            <v>0.006</v>
          </cell>
          <cell r="EB265">
            <v>-0.01</v>
          </cell>
          <cell r="EC265">
            <v>0.003</v>
          </cell>
          <cell r="ED265">
            <v>-0.1</v>
          </cell>
          <cell r="EE265">
            <v>0.006</v>
          </cell>
          <cell r="EF265">
            <v>0.05</v>
          </cell>
          <cell r="EG265">
            <v>0.004</v>
          </cell>
          <cell r="EH265">
            <v>-0.25</v>
          </cell>
          <cell r="EI265">
            <v>0.007</v>
          </cell>
          <cell r="EJ265">
            <v>-0.06</v>
          </cell>
          <cell r="EK265">
            <v>0.003</v>
          </cell>
          <cell r="EL265">
            <v>-0.32</v>
          </cell>
          <cell r="EM265">
            <v>0.005</v>
          </cell>
          <cell r="EN265">
            <v>0.02</v>
          </cell>
          <cell r="EO265">
            <v>0.001</v>
          </cell>
          <cell r="EP265">
            <v>0.06</v>
          </cell>
          <cell r="EQ265">
            <v>0.001</v>
          </cell>
          <cell r="ER265">
            <v>0.02</v>
          </cell>
          <cell r="ES265">
            <v>0</v>
          </cell>
          <cell r="ET265">
            <v>-0.04</v>
          </cell>
          <cell r="EU265">
            <v>0.001</v>
          </cell>
          <cell r="EV265">
            <v>0.04</v>
          </cell>
          <cell r="EW265">
            <v>0</v>
          </cell>
        </row>
        <row r="265">
          <cell r="FF265">
            <v>0.02</v>
          </cell>
          <cell r="FG265">
            <v>0.001</v>
          </cell>
          <cell r="FH265">
            <v>0.02</v>
          </cell>
          <cell r="FI265">
            <v>0.001</v>
          </cell>
          <cell r="FJ265">
            <v>0.02</v>
          </cell>
          <cell r="FK265">
            <v>0</v>
          </cell>
        </row>
        <row r="265">
          <cell r="FP265">
            <v>0.02</v>
          </cell>
          <cell r="FQ265">
            <v>0.001</v>
          </cell>
          <cell r="FR265">
            <v>0.02</v>
          </cell>
          <cell r="FS265">
            <v>0</v>
          </cell>
          <cell r="FT265">
            <v>0.03</v>
          </cell>
          <cell r="FU265">
            <v>0.001</v>
          </cell>
          <cell r="FV265">
            <v>0.02</v>
          </cell>
          <cell r="FW265">
            <v>0</v>
          </cell>
          <cell r="FX265">
            <v>0.02</v>
          </cell>
          <cell r="FY265">
            <v>0.001</v>
          </cell>
          <cell r="FZ265">
            <v>0.02</v>
          </cell>
          <cell r="GA265">
            <v>0</v>
          </cell>
          <cell r="GB265">
            <v>0</v>
          </cell>
          <cell r="GC265">
            <v>0.001</v>
          </cell>
          <cell r="GD265">
            <v>0.01</v>
          </cell>
          <cell r="GE265">
            <v>0</v>
          </cell>
          <cell r="GF265">
            <v>-0.02</v>
          </cell>
          <cell r="GG265">
            <v>0</v>
          </cell>
          <cell r="GH265">
            <v>0</v>
          </cell>
          <cell r="GI265">
            <v>0</v>
          </cell>
          <cell r="GJ265">
            <v>195.61</v>
          </cell>
          <cell r="GK265">
            <v>4.517</v>
          </cell>
          <cell r="GL265">
            <v>913.31</v>
          </cell>
          <cell r="GM265">
            <v>12.788</v>
          </cell>
          <cell r="GN265">
            <v>70.42</v>
          </cell>
          <cell r="GO265">
            <v>2.164</v>
          </cell>
          <cell r="GP265">
            <v>949.88</v>
          </cell>
          <cell r="GQ265">
            <v>17.892</v>
          </cell>
        </row>
        <row r="265">
          <cell r="GZ265">
            <v>38.18</v>
          </cell>
          <cell r="HA265">
            <v>1.116</v>
          </cell>
          <cell r="HB265">
            <v>-14.46</v>
          </cell>
          <cell r="HC265">
            <v>6.277</v>
          </cell>
          <cell r="HD265">
            <v>0.99</v>
          </cell>
          <cell r="HE265">
            <v>0.025</v>
          </cell>
        </row>
        <row r="265">
          <cell r="HJ265">
            <v>135.73</v>
          </cell>
          <cell r="HK265">
            <v>3.012</v>
          </cell>
          <cell r="HL265">
            <v>947.48</v>
          </cell>
          <cell r="HM265">
            <v>14.105</v>
          </cell>
          <cell r="HN265">
            <v>145.59</v>
          </cell>
          <cell r="HO265">
            <v>2.914</v>
          </cell>
          <cell r="HP265">
            <v>945.8</v>
          </cell>
          <cell r="HQ265">
            <v>14.79</v>
          </cell>
          <cell r="HR265">
            <v>138.91</v>
          </cell>
          <cell r="HS265">
            <v>2.397</v>
          </cell>
          <cell r="HT265">
            <v>904.06</v>
          </cell>
          <cell r="HU265">
            <v>12.948</v>
          </cell>
          <cell r="HV265">
            <v>22.18</v>
          </cell>
          <cell r="HW265">
            <v>2.106</v>
          </cell>
          <cell r="HX265">
            <v>349.92</v>
          </cell>
          <cell r="HY265">
            <v>10.204</v>
          </cell>
          <cell r="HZ265">
            <v>-266.36</v>
          </cell>
          <cell r="IA265">
            <v>3.066</v>
          </cell>
          <cell r="IB265">
            <v>1.12</v>
          </cell>
          <cell r="IC265">
            <v>0.029</v>
          </cell>
          <cell r="ID265">
            <v>0.96</v>
          </cell>
          <cell r="IE265">
            <v>0.015</v>
          </cell>
          <cell r="IF265">
            <v>1.18</v>
          </cell>
          <cell r="IG265">
            <v>0.034</v>
          </cell>
          <cell r="IH265">
            <v>0.97</v>
          </cell>
          <cell r="II265">
            <v>0.018</v>
          </cell>
        </row>
        <row r="265">
          <cell r="IR265">
            <v>-0.08</v>
          </cell>
          <cell r="IS265">
            <v>0.004</v>
          </cell>
          <cell r="IT265">
            <v>0.01</v>
          </cell>
          <cell r="IU265">
            <v>0.001</v>
          </cell>
          <cell r="IV265">
            <v>0.26</v>
          </cell>
          <cell r="IW265">
            <v>0.007</v>
          </cell>
        </row>
        <row r="265">
          <cell r="JB265">
            <v>1.31</v>
          </cell>
          <cell r="JC265">
            <v>0.036</v>
          </cell>
          <cell r="JD265">
            <v>0.99</v>
          </cell>
          <cell r="JE265">
            <v>0.027</v>
          </cell>
          <cell r="JF265">
            <v>1.39</v>
          </cell>
          <cell r="JG265">
            <v>0.031</v>
          </cell>
          <cell r="JH265">
            <v>1.02</v>
          </cell>
          <cell r="JI265">
            <v>0.02</v>
          </cell>
          <cell r="JJ265">
            <v>1.3</v>
          </cell>
          <cell r="JK265">
            <v>0.032</v>
          </cell>
          <cell r="JL265">
            <v>0.93</v>
          </cell>
          <cell r="JM265">
            <v>0.024</v>
          </cell>
          <cell r="JN265">
            <v>0.63</v>
          </cell>
          <cell r="JO265">
            <v>0.016</v>
          </cell>
          <cell r="JP265">
            <v>0.66</v>
          </cell>
          <cell r="JQ265">
            <v>0.019</v>
          </cell>
          <cell r="JR265">
            <v>-0.08</v>
          </cell>
          <cell r="JS265">
            <v>0.001</v>
          </cell>
          <cell r="JT265">
            <v>-0.09</v>
          </cell>
          <cell r="JU265">
            <v>0.004</v>
          </cell>
          <cell r="JV265">
            <v>-0.27</v>
          </cell>
          <cell r="JW265">
            <v>0.011</v>
          </cell>
          <cell r="JX265">
            <v>-0.14</v>
          </cell>
          <cell r="JY265">
            <v>0.003</v>
          </cell>
          <cell r="JZ265">
            <v>-0.47</v>
          </cell>
          <cell r="KA265">
            <v>0.012</v>
          </cell>
        </row>
        <row r="265">
          <cell r="KJ265">
            <v>0.04</v>
          </cell>
          <cell r="KK265">
            <v>0.001</v>
          </cell>
          <cell r="KL265">
            <v>0</v>
          </cell>
          <cell r="KM265">
            <v>0.001</v>
          </cell>
          <cell r="KN265">
            <v>0</v>
          </cell>
          <cell r="KO265">
            <v>0</v>
          </cell>
        </row>
        <row r="265">
          <cell r="KT265">
            <v>-0.12</v>
          </cell>
          <cell r="KU265">
            <v>0.005</v>
          </cell>
          <cell r="KV265">
            <v>-0.4</v>
          </cell>
          <cell r="KW265">
            <v>0.012</v>
          </cell>
          <cell r="KX265">
            <v>-0.11</v>
          </cell>
          <cell r="KY265">
            <v>0.005</v>
          </cell>
          <cell r="KZ265">
            <v>-0.4</v>
          </cell>
          <cell r="LA265">
            <v>0.011</v>
          </cell>
          <cell r="LB265">
            <v>-0.1</v>
          </cell>
          <cell r="LC265">
            <v>0.003</v>
          </cell>
          <cell r="LD265">
            <v>-0.37</v>
          </cell>
          <cell r="LE265">
            <v>0.013</v>
          </cell>
          <cell r="LF265">
            <v>-0.07</v>
          </cell>
          <cell r="LG265">
            <v>0.002</v>
          </cell>
          <cell r="LH265">
            <v>-0.36</v>
          </cell>
          <cell r="LI265">
            <v>0.008</v>
          </cell>
          <cell r="LJ265">
            <v>0.01</v>
          </cell>
          <cell r="LK265">
            <v>0</v>
          </cell>
          <cell r="LL265">
            <v>-0.01</v>
          </cell>
          <cell r="LM265">
            <v>0.001</v>
          </cell>
          <cell r="LN265">
            <v>0.58</v>
          </cell>
          <cell r="LO265">
            <v>0.012</v>
          </cell>
          <cell r="LP265">
            <v>0.99</v>
          </cell>
          <cell r="LQ265">
            <v>0.017</v>
          </cell>
          <cell r="LR265">
            <v>0.55</v>
          </cell>
          <cell r="LS265">
            <v>0.012</v>
          </cell>
          <cell r="LT265">
            <v>0.84</v>
          </cell>
          <cell r="LU265">
            <v>0.013</v>
          </cell>
        </row>
        <row r="265">
          <cell r="MD265">
            <v>-0.01</v>
          </cell>
          <cell r="ME265">
            <v>0.001</v>
          </cell>
          <cell r="MF265">
            <v>0.01</v>
          </cell>
          <cell r="MG265">
            <v>0</v>
          </cell>
          <cell r="MH265">
            <v>0.58</v>
          </cell>
          <cell r="MI265">
            <v>0.014</v>
          </cell>
          <cell r="MJ265">
            <v>0.93</v>
          </cell>
          <cell r="MK265">
            <v>0.018</v>
          </cell>
          <cell r="ML265">
            <v>0.64</v>
          </cell>
          <cell r="MM265">
            <v>0.009</v>
          </cell>
          <cell r="MN265">
            <v>0.99</v>
          </cell>
          <cell r="MO265">
            <v>0.01</v>
          </cell>
          <cell r="MP265">
            <v>0.56</v>
          </cell>
          <cell r="MQ265">
            <v>0.012</v>
          </cell>
          <cell r="MR265">
            <v>1.05</v>
          </cell>
          <cell r="MS265">
            <v>0.019</v>
          </cell>
          <cell r="MT265">
            <v>1.05</v>
          </cell>
          <cell r="MU265">
            <v>0.024</v>
          </cell>
          <cell r="MV265">
            <v>0.34</v>
          </cell>
          <cell r="MW265">
            <v>0.01</v>
          </cell>
          <cell r="MX265">
            <v>1.1</v>
          </cell>
          <cell r="MY265">
            <v>0.013</v>
          </cell>
        </row>
        <row r="265">
          <cell r="NH265">
            <v>0</v>
          </cell>
          <cell r="NI265">
            <v>0.004</v>
          </cell>
          <cell r="NJ265">
            <v>0.08</v>
          </cell>
          <cell r="NK265">
            <v>0.01</v>
          </cell>
          <cell r="NL265">
            <v>-0.05</v>
          </cell>
          <cell r="NM265">
            <v>0.001</v>
          </cell>
        </row>
        <row r="265">
          <cell r="NR265">
            <v>0.81</v>
          </cell>
          <cell r="NS265">
            <v>0.014</v>
          </cell>
          <cell r="NT265">
            <v>1.1</v>
          </cell>
          <cell r="NU265">
            <v>0.012</v>
          </cell>
          <cell r="NV265">
            <v>0.83</v>
          </cell>
          <cell r="NW265">
            <v>0.015</v>
          </cell>
          <cell r="NX265">
            <v>1.08</v>
          </cell>
          <cell r="NY265">
            <v>0.017</v>
          </cell>
          <cell r="NZ265">
            <v>0.73</v>
          </cell>
          <cell r="OA265">
            <v>0.015</v>
          </cell>
          <cell r="OB265">
            <v>1.05</v>
          </cell>
          <cell r="OC265">
            <v>0.019</v>
          </cell>
          <cell r="OD265">
            <v>0.14</v>
          </cell>
          <cell r="OE265">
            <v>0.011</v>
          </cell>
          <cell r="OF265">
            <v>0.44</v>
          </cell>
          <cell r="OG265">
            <v>0.015</v>
          </cell>
          <cell r="OH265">
            <v>-0.28</v>
          </cell>
          <cell r="OI265">
            <v>0.002</v>
          </cell>
          <cell r="OJ265">
            <v>-0.26</v>
          </cell>
          <cell r="OK265">
            <v>0.003</v>
          </cell>
          <cell r="OL265">
            <v>0.09</v>
          </cell>
          <cell r="OM265">
            <v>0.002</v>
          </cell>
          <cell r="ON265">
            <v>0.08</v>
          </cell>
          <cell r="OO265">
            <v>0.001</v>
          </cell>
          <cell r="OP265">
            <v>0.11</v>
          </cell>
          <cell r="OQ265">
            <v>0.002</v>
          </cell>
          <cell r="OR265">
            <v>0.08</v>
          </cell>
          <cell r="OS265">
            <v>0.002</v>
          </cell>
        </row>
        <row r="265">
          <cell r="PB265">
            <v>0</v>
          </cell>
          <cell r="PC265">
            <v>0.001</v>
          </cell>
          <cell r="PD265">
            <v>0.01</v>
          </cell>
          <cell r="PE265">
            <v>0</v>
          </cell>
          <cell r="PF265">
            <v>0.11</v>
          </cell>
          <cell r="PG265">
            <v>0.002</v>
          </cell>
          <cell r="PH265">
            <v>0.09</v>
          </cell>
          <cell r="PI265">
            <v>0.001</v>
          </cell>
          <cell r="PJ265">
            <v>0.11</v>
          </cell>
          <cell r="PK265">
            <v>0.002</v>
          </cell>
          <cell r="PL265">
            <v>0.08</v>
          </cell>
          <cell r="PM265">
            <v>0.001</v>
          </cell>
          <cell r="PN265">
            <v>0.09</v>
          </cell>
          <cell r="PO265">
            <v>0.002</v>
          </cell>
          <cell r="PP265">
            <v>0.13</v>
          </cell>
          <cell r="PQ265">
            <v>0.003</v>
          </cell>
          <cell r="PR265">
            <v>0.15</v>
          </cell>
          <cell r="PS265">
            <v>0.006</v>
          </cell>
          <cell r="PT265">
            <v>0</v>
          </cell>
          <cell r="PU265">
            <v>0.004</v>
          </cell>
          <cell r="PV265">
            <v>0.1</v>
          </cell>
          <cell r="PW265">
            <v>0.004</v>
          </cell>
        </row>
        <row r="265">
          <cell r="QF265">
            <v>-0.02</v>
          </cell>
          <cell r="QG265">
            <v>0.001</v>
          </cell>
          <cell r="QH265">
            <v>-0.01</v>
          </cell>
          <cell r="QI265">
            <v>0.002</v>
          </cell>
          <cell r="QJ265">
            <v>-0.13</v>
          </cell>
          <cell r="QK265">
            <v>0.002</v>
          </cell>
        </row>
        <row r="265">
          <cell r="QP265">
            <v>0.12</v>
          </cell>
          <cell r="QQ265">
            <v>0.003</v>
          </cell>
          <cell r="QR265">
            <v>0.13</v>
          </cell>
          <cell r="QS265">
            <v>0.006</v>
          </cell>
          <cell r="QT265">
            <v>0.11</v>
          </cell>
          <cell r="QU265">
            <v>0.003</v>
          </cell>
          <cell r="QV265">
            <v>0.12</v>
          </cell>
          <cell r="QW265">
            <v>0.007</v>
          </cell>
          <cell r="QX265">
            <v>0.07</v>
          </cell>
          <cell r="QY265">
            <v>0.003</v>
          </cell>
          <cell r="QZ265">
            <v>0.12</v>
          </cell>
          <cell r="RA265">
            <v>0.007</v>
          </cell>
          <cell r="RB265">
            <v>-0.01</v>
          </cell>
          <cell r="RC265">
            <v>0.003</v>
          </cell>
          <cell r="RD265">
            <v>0.06</v>
          </cell>
          <cell r="RE265">
            <v>0.005</v>
          </cell>
          <cell r="RF265">
            <v>-0.17</v>
          </cell>
          <cell r="RG265">
            <v>0.002</v>
          </cell>
          <cell r="RH265">
            <v>-0.08</v>
          </cell>
          <cell r="RI265">
            <v>0.001</v>
          </cell>
          <cell r="RJ265">
            <v>0.21</v>
          </cell>
          <cell r="RK265">
            <v>0.002</v>
          </cell>
          <cell r="RL265">
            <v>0.28</v>
          </cell>
          <cell r="RM265">
            <v>0.002</v>
          </cell>
          <cell r="RN265">
            <v>0.07</v>
          </cell>
          <cell r="RO265">
            <v>0.001</v>
          </cell>
          <cell r="RP265">
            <v>0.41</v>
          </cell>
          <cell r="RQ265">
            <v>0.003</v>
          </cell>
        </row>
        <row r="265">
          <cell r="RZ265">
            <v>0</v>
          </cell>
          <cell r="SA265">
            <v>0</v>
          </cell>
          <cell r="SB265">
            <v>0.15</v>
          </cell>
          <cell r="SC265">
            <v>0.003</v>
          </cell>
          <cell r="SD265">
            <v>-0.01</v>
          </cell>
          <cell r="SE265">
            <v>0.001</v>
          </cell>
        </row>
        <row r="265">
          <cell r="SJ265">
            <v>0.17</v>
          </cell>
          <cell r="SK265">
            <v>0.002</v>
          </cell>
          <cell r="SL265">
            <v>0.37</v>
          </cell>
          <cell r="SM265">
            <v>0.002</v>
          </cell>
          <cell r="SN265">
            <v>0.17</v>
          </cell>
          <cell r="SO265">
            <v>0.002</v>
          </cell>
          <cell r="SP265">
            <v>0.39</v>
          </cell>
          <cell r="SQ265">
            <v>0.002</v>
          </cell>
          <cell r="SR265">
            <v>0.13</v>
          </cell>
          <cell r="SS265">
            <v>0.002</v>
          </cell>
          <cell r="ST265">
            <v>0.38</v>
          </cell>
          <cell r="SU265">
            <v>0.002</v>
          </cell>
          <cell r="SV265">
            <v>0.07</v>
          </cell>
          <cell r="SW265">
            <v>0.001</v>
          </cell>
          <cell r="SX265">
            <v>0.12</v>
          </cell>
          <cell r="SY265">
            <v>0.002</v>
          </cell>
          <cell r="SZ265">
            <v>0</v>
          </cell>
          <cell r="TA265">
            <v>0</v>
          </cell>
          <cell r="TB265">
            <v>-0.09</v>
          </cell>
          <cell r="TC265">
            <v>0.002</v>
          </cell>
          <cell r="TD265">
            <v>0.06</v>
          </cell>
          <cell r="TE265">
            <v>0.005</v>
          </cell>
          <cell r="TF265">
            <v>-0.12</v>
          </cell>
          <cell r="TG265">
            <v>0.008</v>
          </cell>
          <cell r="TH265">
            <v>-0.19</v>
          </cell>
          <cell r="TI265">
            <v>0.004</v>
          </cell>
          <cell r="TJ265">
            <v>-0.25</v>
          </cell>
          <cell r="TK265">
            <v>0.009</v>
          </cell>
        </row>
        <row r="265">
          <cell r="TT265">
            <v>0.12</v>
          </cell>
          <cell r="TU265">
            <v>0.002</v>
          </cell>
          <cell r="TV265">
            <v>0.22</v>
          </cell>
          <cell r="TW265">
            <v>0.004</v>
          </cell>
          <cell r="TX265">
            <v>0.11</v>
          </cell>
          <cell r="TY265">
            <v>0.002</v>
          </cell>
        </row>
        <row r="265">
          <cell r="UD265">
            <v>0.04</v>
          </cell>
          <cell r="UE265">
            <v>0.003</v>
          </cell>
          <cell r="UF265">
            <v>-0.09</v>
          </cell>
          <cell r="UG265">
            <v>0.004</v>
          </cell>
          <cell r="UH265">
            <v>0.06</v>
          </cell>
          <cell r="UI265">
            <v>0.003</v>
          </cell>
          <cell r="UJ265">
            <v>-0.12</v>
          </cell>
          <cell r="UK265">
            <v>0.004</v>
          </cell>
          <cell r="UL265">
            <v>0.1</v>
          </cell>
          <cell r="UM265">
            <v>0.002</v>
          </cell>
          <cell r="UN265">
            <v>-0.06</v>
          </cell>
          <cell r="UO265">
            <v>0.004</v>
          </cell>
          <cell r="UP265">
            <v>0.04</v>
          </cell>
          <cell r="UQ265">
            <v>0.003</v>
          </cell>
          <cell r="UR265">
            <v>-0.08</v>
          </cell>
          <cell r="US265">
            <v>0.004</v>
          </cell>
          <cell r="UT265">
            <v>-0.03</v>
          </cell>
          <cell r="UU265">
            <v>0.002</v>
          </cell>
          <cell r="UV265">
            <v>0.22</v>
          </cell>
          <cell r="UW265">
            <v>0.002</v>
          </cell>
          <cell r="UX265">
            <v>-0.02</v>
          </cell>
          <cell r="UY265">
            <v>0.001</v>
          </cell>
          <cell r="UZ265">
            <v>0.02</v>
          </cell>
          <cell r="VA265">
            <v>0.003</v>
          </cell>
          <cell r="VB265">
            <v>0.06</v>
          </cell>
          <cell r="VC265">
            <v>0.002</v>
          </cell>
        </row>
        <row r="265">
          <cell r="VP265">
            <v>0.01</v>
          </cell>
          <cell r="VQ265">
            <v>0.001</v>
          </cell>
          <cell r="VR265">
            <v>0.01</v>
          </cell>
          <cell r="VS265">
            <v>0.001</v>
          </cell>
          <cell r="VT265">
            <v>0</v>
          </cell>
          <cell r="VU265">
            <v>0</v>
          </cell>
          <cell r="VV265">
            <v>0</v>
          </cell>
          <cell r="VW265">
            <v>0</v>
          </cell>
          <cell r="VX265">
            <v>0.01</v>
          </cell>
          <cell r="VY265">
            <v>0</v>
          </cell>
          <cell r="VZ265">
            <v>-0.01</v>
          </cell>
          <cell r="WA265">
            <v>0</v>
          </cell>
          <cell r="WB265">
            <v>0.14</v>
          </cell>
          <cell r="WC265">
            <v>0.002</v>
          </cell>
          <cell r="WD265">
            <v>-0.12</v>
          </cell>
          <cell r="WE265">
            <v>0.001</v>
          </cell>
          <cell r="WF265">
            <v>-0.06</v>
          </cell>
          <cell r="WG265">
            <v>0.002</v>
          </cell>
          <cell r="WH265">
            <v>0.02</v>
          </cell>
          <cell r="WI265">
            <v>0.001</v>
          </cell>
        </row>
        <row r="265">
          <cell r="WR265">
            <v>0.07</v>
          </cell>
          <cell r="WS265">
            <v>0.001</v>
          </cell>
          <cell r="WT265">
            <v>0</v>
          </cell>
          <cell r="WU265">
            <v>0.001</v>
          </cell>
          <cell r="WV265">
            <v>0.05</v>
          </cell>
          <cell r="WW265">
            <v>0.001</v>
          </cell>
        </row>
        <row r="265">
          <cell r="XB265">
            <v>0.07</v>
          </cell>
          <cell r="XC265">
            <v>0.001</v>
          </cell>
          <cell r="XD265">
            <v>-0.04</v>
          </cell>
          <cell r="XE265">
            <v>0.001</v>
          </cell>
          <cell r="XF265">
            <v>0.08</v>
          </cell>
          <cell r="XG265">
            <v>0.001</v>
          </cell>
          <cell r="XH265">
            <v>-0.05</v>
          </cell>
          <cell r="XI265">
            <v>0.001</v>
          </cell>
          <cell r="XJ265">
            <v>0.09</v>
          </cell>
          <cell r="XK265">
            <v>0.002</v>
          </cell>
          <cell r="XL265">
            <v>-0.03</v>
          </cell>
          <cell r="XM265">
            <v>0.001</v>
          </cell>
          <cell r="XN265">
            <v>0.08</v>
          </cell>
          <cell r="XO265">
            <v>0.001</v>
          </cell>
          <cell r="XP265">
            <v>-0.01</v>
          </cell>
          <cell r="XQ265">
            <v>0.001</v>
          </cell>
          <cell r="XR265">
            <v>0.04</v>
          </cell>
          <cell r="XS265">
            <v>0.001</v>
          </cell>
          <cell r="XT265">
            <v>0.02</v>
          </cell>
          <cell r="XU265">
            <v>0</v>
          </cell>
        </row>
        <row r="266">
          <cell r="B266" t="str">
            <v>KMS243-7</v>
          </cell>
          <cell r="C266" t="str">
            <v>Korea/N China</v>
          </cell>
          <cell r="D266">
            <v>34.9867611111111</v>
          </cell>
          <cell r="E266">
            <v>127.512038888889</v>
          </cell>
          <cell r="F266">
            <v>-1.35</v>
          </cell>
          <cell r="G266">
            <v>0.047</v>
          </cell>
          <cell r="H266">
            <v>-2.38</v>
          </cell>
          <cell r="I266">
            <v>0.104</v>
          </cell>
          <cell r="J266">
            <v>-0.46</v>
          </cell>
          <cell r="K266">
            <v>0.141</v>
          </cell>
          <cell r="L266">
            <v>-0.11</v>
          </cell>
          <cell r="M266">
            <v>0.016</v>
          </cell>
          <cell r="N266">
            <v>1.81</v>
          </cell>
          <cell r="O266">
            <v>0.074</v>
          </cell>
        </row>
        <row r="266">
          <cell r="X266">
            <v>0.14</v>
          </cell>
          <cell r="Y266">
            <v>0.004</v>
          </cell>
          <cell r="Z266">
            <v>-0.03</v>
          </cell>
          <cell r="AA266">
            <v>0.052</v>
          </cell>
          <cell r="AB266">
            <v>0.27</v>
          </cell>
          <cell r="AC266">
            <v>0.035</v>
          </cell>
        </row>
        <row r="266">
          <cell r="AH266">
            <v>-0.97</v>
          </cell>
          <cell r="AI266">
            <v>0.034</v>
          </cell>
          <cell r="AJ266">
            <v>-0.12</v>
          </cell>
          <cell r="AK266">
            <v>0.108</v>
          </cell>
          <cell r="AL266">
            <v>-0.85</v>
          </cell>
          <cell r="AM266">
            <v>0.035</v>
          </cell>
          <cell r="AN266">
            <v>-0.19</v>
          </cell>
          <cell r="AO266">
            <v>0.082</v>
          </cell>
          <cell r="AP266">
            <v>-0.76</v>
          </cell>
          <cell r="AQ266">
            <v>0.03</v>
          </cell>
          <cell r="AR266">
            <v>-0.42</v>
          </cell>
          <cell r="AS266">
            <v>0.087</v>
          </cell>
          <cell r="AT266">
            <v>-1.21</v>
          </cell>
          <cell r="AU266">
            <v>0.035</v>
          </cell>
          <cell r="AV266">
            <v>-2.35</v>
          </cell>
          <cell r="AW266">
            <v>0.098</v>
          </cell>
          <cell r="AX266">
            <v>-1.09</v>
          </cell>
          <cell r="AY266">
            <v>0.018</v>
          </cell>
          <cell r="AZ266">
            <v>-1.7</v>
          </cell>
          <cell r="BA266">
            <v>0.037</v>
          </cell>
          <cell r="BB266">
            <v>-0.2</v>
          </cell>
          <cell r="BC266">
            <v>0.009</v>
          </cell>
          <cell r="BD266">
            <v>-0.26</v>
          </cell>
          <cell r="BE266">
            <v>0.017</v>
          </cell>
          <cell r="BF266">
            <v>-0.16</v>
          </cell>
          <cell r="BG266">
            <v>0.005</v>
          </cell>
          <cell r="BH266">
            <v>0.38</v>
          </cell>
          <cell r="BI266">
            <v>0.003</v>
          </cell>
        </row>
        <row r="266">
          <cell r="BR266">
            <v>0.04</v>
          </cell>
          <cell r="BS266">
            <v>0.002</v>
          </cell>
          <cell r="BT266">
            <v>-0.21</v>
          </cell>
          <cell r="BU266">
            <v>0.02</v>
          </cell>
          <cell r="BV266">
            <v>0.06</v>
          </cell>
          <cell r="BW266">
            <v>0.006</v>
          </cell>
        </row>
        <row r="266">
          <cell r="CB266">
            <v>-0.18</v>
          </cell>
          <cell r="CC266">
            <v>0.008</v>
          </cell>
          <cell r="CD266">
            <v>0.02</v>
          </cell>
          <cell r="CE266">
            <v>0.009</v>
          </cell>
          <cell r="CF266">
            <v>-0.17</v>
          </cell>
          <cell r="CG266">
            <v>0.007</v>
          </cell>
          <cell r="CH266">
            <v>0.03</v>
          </cell>
          <cell r="CI266">
            <v>0.008</v>
          </cell>
          <cell r="CJ266">
            <v>-0.15</v>
          </cell>
          <cell r="CK266">
            <v>0.007</v>
          </cell>
          <cell r="CL266">
            <v>-0.05</v>
          </cell>
          <cell r="CM266">
            <v>0.014</v>
          </cell>
          <cell r="CN266">
            <v>-0.14</v>
          </cell>
          <cell r="CO266">
            <v>0.003</v>
          </cell>
          <cell r="CP266">
            <v>-0.1</v>
          </cell>
          <cell r="CQ266">
            <v>0.011</v>
          </cell>
          <cell r="CR266">
            <v>-0.03</v>
          </cell>
          <cell r="CS266">
            <v>0.001</v>
          </cell>
          <cell r="CT266">
            <v>-0.04</v>
          </cell>
          <cell r="CU266">
            <v>0.007</v>
          </cell>
          <cell r="CV266">
            <v>-2.63</v>
          </cell>
          <cell r="CW266">
            <v>0.082</v>
          </cell>
          <cell r="CX266">
            <v>-0.67</v>
          </cell>
          <cell r="CY266">
            <v>0.033</v>
          </cell>
          <cell r="CZ266">
            <v>-0.09</v>
          </cell>
          <cell r="DA266">
            <v>0.012</v>
          </cell>
          <cell r="DB266">
            <v>0.06</v>
          </cell>
          <cell r="DC266">
            <v>0.009</v>
          </cell>
        </row>
        <row r="266">
          <cell r="DL266">
            <v>0.45</v>
          </cell>
          <cell r="DM266">
            <v>0.014</v>
          </cell>
          <cell r="DN266">
            <v>0.39</v>
          </cell>
          <cell r="DO266">
            <v>0.008</v>
          </cell>
          <cell r="DP266">
            <v>0</v>
          </cell>
          <cell r="DQ266">
            <v>0.001</v>
          </cell>
        </row>
        <row r="266">
          <cell r="DV266">
            <v>-1.32</v>
          </cell>
          <cell r="DW266">
            <v>0.044</v>
          </cell>
          <cell r="DX266">
            <v>-0.14</v>
          </cell>
          <cell r="DY266">
            <v>0.01</v>
          </cell>
          <cell r="DZ266">
            <v>-1.25</v>
          </cell>
          <cell r="EA266">
            <v>0.043</v>
          </cell>
          <cell r="EB266">
            <v>-0.17</v>
          </cell>
          <cell r="EC266">
            <v>0.009</v>
          </cell>
          <cell r="ED266">
            <v>-0.9</v>
          </cell>
          <cell r="EE266">
            <v>0.029</v>
          </cell>
          <cell r="EF266">
            <v>0.04</v>
          </cell>
          <cell r="EG266">
            <v>0.007</v>
          </cell>
          <cell r="EH266">
            <v>-0.87</v>
          </cell>
          <cell r="EI266">
            <v>0.024</v>
          </cell>
          <cell r="EJ266">
            <v>-0.03</v>
          </cell>
          <cell r="EK266">
            <v>0.005</v>
          </cell>
          <cell r="EL266">
            <v>-0.22</v>
          </cell>
          <cell r="EM266">
            <v>0.004</v>
          </cell>
          <cell r="EN266">
            <v>0.09</v>
          </cell>
          <cell r="EO266">
            <v>0.002</v>
          </cell>
          <cell r="EP266">
            <v>0.1</v>
          </cell>
          <cell r="EQ266">
            <v>0.001</v>
          </cell>
          <cell r="ER266">
            <v>0</v>
          </cell>
          <cell r="ES266">
            <v>0.001</v>
          </cell>
          <cell r="ET266">
            <v>-0.1</v>
          </cell>
          <cell r="EU266">
            <v>0.002</v>
          </cell>
          <cell r="EV266">
            <v>0.05</v>
          </cell>
          <cell r="EW266">
            <v>0</v>
          </cell>
        </row>
        <row r="266">
          <cell r="FF266">
            <v>0.01</v>
          </cell>
          <cell r="FG266">
            <v>0.001</v>
          </cell>
          <cell r="FH266">
            <v>-0.04</v>
          </cell>
          <cell r="FI266">
            <v>0.003</v>
          </cell>
          <cell r="FJ266">
            <v>0</v>
          </cell>
          <cell r="FK266">
            <v>0.001</v>
          </cell>
        </row>
        <row r="266">
          <cell r="FP266">
            <v>0.02</v>
          </cell>
          <cell r="FQ266">
            <v>0</v>
          </cell>
          <cell r="FR266">
            <v>0.02</v>
          </cell>
          <cell r="FS266">
            <v>0</v>
          </cell>
          <cell r="FT266">
            <v>0.02</v>
          </cell>
          <cell r="FU266">
            <v>0</v>
          </cell>
          <cell r="FV266">
            <v>0.02</v>
          </cell>
          <cell r="FW266">
            <v>0</v>
          </cell>
          <cell r="FX266">
            <v>0</v>
          </cell>
          <cell r="FY266">
            <v>0.001</v>
          </cell>
          <cell r="FZ266">
            <v>0</v>
          </cell>
          <cell r="GA266">
            <v>0.001</v>
          </cell>
          <cell r="GB266">
            <v>0</v>
          </cell>
          <cell r="GC266">
            <v>0</v>
          </cell>
          <cell r="GD266">
            <v>0</v>
          </cell>
          <cell r="GE266">
            <v>0.001</v>
          </cell>
          <cell r="GF266">
            <v>-0.02</v>
          </cell>
          <cell r="GG266">
            <v>0</v>
          </cell>
          <cell r="GH266">
            <v>-0.01</v>
          </cell>
          <cell r="GI266">
            <v>0.001</v>
          </cell>
          <cell r="GJ266">
            <v>-123.33</v>
          </cell>
          <cell r="GK266">
            <v>7.222</v>
          </cell>
          <cell r="GL266">
            <v>385.79</v>
          </cell>
          <cell r="GM266">
            <v>4.776</v>
          </cell>
          <cell r="GN266">
            <v>75.35</v>
          </cell>
          <cell r="GO266">
            <v>1.627</v>
          </cell>
          <cell r="GP266">
            <v>984.47</v>
          </cell>
          <cell r="GQ266">
            <v>9.922</v>
          </cell>
        </row>
        <row r="266">
          <cell r="GZ266">
            <v>152.71</v>
          </cell>
          <cell r="HA266">
            <v>3.001</v>
          </cell>
          <cell r="HB266">
            <v>-615.24</v>
          </cell>
          <cell r="HC266">
            <v>16.496</v>
          </cell>
          <cell r="HD266">
            <v>0.35</v>
          </cell>
          <cell r="HE266">
            <v>0.02</v>
          </cell>
        </row>
        <row r="266">
          <cell r="HJ266">
            <v>-43.1</v>
          </cell>
          <cell r="HK266">
            <v>2.87</v>
          </cell>
          <cell r="HL266">
            <v>658.98</v>
          </cell>
          <cell r="HM266">
            <v>3.249</v>
          </cell>
          <cell r="HN266">
            <v>-38.89</v>
          </cell>
          <cell r="HO266">
            <v>4.05</v>
          </cell>
          <cell r="HP266">
            <v>647.49</v>
          </cell>
          <cell r="HQ266">
            <v>4.431</v>
          </cell>
          <cell r="HR266">
            <v>18.91</v>
          </cell>
          <cell r="HS266">
            <v>2.125</v>
          </cell>
          <cell r="HT266">
            <v>461.79</v>
          </cell>
          <cell r="HU266">
            <v>3.561</v>
          </cell>
          <cell r="HV266">
            <v>-49.2</v>
          </cell>
          <cell r="HW266">
            <v>1.485</v>
          </cell>
          <cell r="HX266">
            <v>-45.52</v>
          </cell>
          <cell r="HY266">
            <v>4.625</v>
          </cell>
          <cell r="HZ266">
            <v>-409.1</v>
          </cell>
          <cell r="IA266">
            <v>6.278</v>
          </cell>
          <cell r="IB266">
            <v>-0.24</v>
          </cell>
          <cell r="IC266">
            <v>0.021</v>
          </cell>
          <cell r="ID266">
            <v>0.02</v>
          </cell>
          <cell r="IE266">
            <v>0.014</v>
          </cell>
          <cell r="IF266">
            <v>-0.07</v>
          </cell>
          <cell r="IG266">
            <v>0.021</v>
          </cell>
          <cell r="IH266">
            <v>0.25</v>
          </cell>
          <cell r="II266">
            <v>0.007</v>
          </cell>
        </row>
        <row r="266">
          <cell r="IR266">
            <v>-0.1</v>
          </cell>
          <cell r="IS266">
            <v>0.003</v>
          </cell>
          <cell r="IT266">
            <v>0</v>
          </cell>
          <cell r="IU266">
            <v>0.001</v>
          </cell>
          <cell r="IV266">
            <v>0.3</v>
          </cell>
          <cell r="IW266">
            <v>0.006</v>
          </cell>
        </row>
        <row r="266">
          <cell r="JB266">
            <v>-0.15</v>
          </cell>
          <cell r="JC266">
            <v>0.032</v>
          </cell>
          <cell r="JD266">
            <v>0.15</v>
          </cell>
          <cell r="JE266">
            <v>0.008</v>
          </cell>
          <cell r="JF266">
            <v>-0.24</v>
          </cell>
          <cell r="JG266">
            <v>0.025</v>
          </cell>
          <cell r="JH266">
            <v>0.18</v>
          </cell>
          <cell r="JI266">
            <v>0.012</v>
          </cell>
          <cell r="JJ266">
            <v>-0.21</v>
          </cell>
          <cell r="JK266">
            <v>0.023</v>
          </cell>
          <cell r="JL266">
            <v>0.14</v>
          </cell>
          <cell r="JM266">
            <v>0.01</v>
          </cell>
          <cell r="JN266">
            <v>-0.27</v>
          </cell>
          <cell r="JO266">
            <v>0.016</v>
          </cell>
          <cell r="JP266">
            <v>-0.07</v>
          </cell>
          <cell r="JQ266">
            <v>0.005</v>
          </cell>
          <cell r="JR266">
            <v>-0.12</v>
          </cell>
          <cell r="JS266">
            <v>0.001</v>
          </cell>
          <cell r="JT266">
            <v>-0.07</v>
          </cell>
          <cell r="JU266">
            <v>0.001</v>
          </cell>
          <cell r="JV266">
            <v>0.25</v>
          </cell>
          <cell r="JW266">
            <v>0.011</v>
          </cell>
          <cell r="JX266">
            <v>0.16</v>
          </cell>
          <cell r="JY266">
            <v>0.005</v>
          </cell>
          <cell r="JZ266">
            <v>0.27</v>
          </cell>
          <cell r="KA266">
            <v>0.012</v>
          </cell>
        </row>
        <row r="266">
          <cell r="KJ266">
            <v>0.07</v>
          </cell>
          <cell r="KK266">
            <v>0.002</v>
          </cell>
          <cell r="KL266">
            <v>-0.03</v>
          </cell>
          <cell r="KM266">
            <v>0.001</v>
          </cell>
          <cell r="KN266">
            <v>0</v>
          </cell>
          <cell r="KO266">
            <v>0</v>
          </cell>
        </row>
        <row r="266">
          <cell r="KT266">
            <v>0.02</v>
          </cell>
          <cell r="KU266">
            <v>0.003</v>
          </cell>
          <cell r="KV266">
            <v>0.26</v>
          </cell>
          <cell r="KW266">
            <v>0.013</v>
          </cell>
          <cell r="KX266">
            <v>0.02</v>
          </cell>
          <cell r="KY266">
            <v>0.002</v>
          </cell>
          <cell r="KZ266">
            <v>0.25</v>
          </cell>
          <cell r="LA266">
            <v>0.012</v>
          </cell>
          <cell r="LB266">
            <v>0.07</v>
          </cell>
          <cell r="LC266">
            <v>0.004</v>
          </cell>
          <cell r="LD266">
            <v>0.12</v>
          </cell>
          <cell r="LE266">
            <v>0.008</v>
          </cell>
          <cell r="LF266">
            <v>0.06</v>
          </cell>
          <cell r="LG266">
            <v>0.002</v>
          </cell>
          <cell r="LH266">
            <v>0.02</v>
          </cell>
          <cell r="LI266">
            <v>0.004</v>
          </cell>
          <cell r="LJ266">
            <v>0.02</v>
          </cell>
          <cell r="LK266">
            <v>0</v>
          </cell>
          <cell r="LL266">
            <v>-0.02</v>
          </cell>
          <cell r="LM266">
            <v>0.002</v>
          </cell>
          <cell r="LN266">
            <v>-0.52</v>
          </cell>
          <cell r="LO266">
            <v>0.029</v>
          </cell>
          <cell r="LP266">
            <v>0.42</v>
          </cell>
          <cell r="LQ266">
            <v>0.005</v>
          </cell>
          <cell r="LR266">
            <v>0.35</v>
          </cell>
          <cell r="LS266">
            <v>0.003</v>
          </cell>
          <cell r="LT266">
            <v>0.41</v>
          </cell>
          <cell r="LU266">
            <v>0.007</v>
          </cell>
        </row>
        <row r="266">
          <cell r="MD266">
            <v>0.01</v>
          </cell>
          <cell r="ME266">
            <v>0.001</v>
          </cell>
          <cell r="MF266">
            <v>0.01</v>
          </cell>
          <cell r="MG266">
            <v>0.001</v>
          </cell>
          <cell r="MH266">
            <v>-0.15</v>
          </cell>
          <cell r="MI266">
            <v>0.013</v>
          </cell>
          <cell r="MJ266">
            <v>0.49</v>
          </cell>
          <cell r="MK266">
            <v>0.008</v>
          </cell>
          <cell r="ML266">
            <v>-0.18</v>
          </cell>
          <cell r="MM266">
            <v>0.014</v>
          </cell>
          <cell r="MN266">
            <v>0.48</v>
          </cell>
          <cell r="MO266">
            <v>0.006</v>
          </cell>
          <cell r="MP266">
            <v>-0.05</v>
          </cell>
          <cell r="MQ266">
            <v>0.015</v>
          </cell>
          <cell r="MR266">
            <v>-0.85</v>
          </cell>
          <cell r="MS266">
            <v>0.065</v>
          </cell>
          <cell r="MT266">
            <v>0.64</v>
          </cell>
          <cell r="MU266">
            <v>0.005</v>
          </cell>
          <cell r="MV266">
            <v>0.74</v>
          </cell>
          <cell r="MW266">
            <v>0.02</v>
          </cell>
          <cell r="MX266">
            <v>0.87</v>
          </cell>
          <cell r="MY266">
            <v>0.006</v>
          </cell>
        </row>
        <row r="266">
          <cell r="NH266">
            <v>0.23</v>
          </cell>
          <cell r="NI266">
            <v>0.007</v>
          </cell>
          <cell r="NJ266">
            <v>-0.67</v>
          </cell>
          <cell r="NK266">
            <v>0.017</v>
          </cell>
          <cell r="NL266">
            <v>-0.03</v>
          </cell>
          <cell r="NM266">
            <v>0.001</v>
          </cell>
        </row>
        <row r="266">
          <cell r="NR266">
            <v>-0.05</v>
          </cell>
          <cell r="NS266">
            <v>0.027</v>
          </cell>
          <cell r="NT266">
            <v>0.73</v>
          </cell>
          <cell r="NU266">
            <v>0.005</v>
          </cell>
          <cell r="NV266">
            <v>-0.06</v>
          </cell>
          <cell r="NW266">
            <v>0.026</v>
          </cell>
          <cell r="NX266">
            <v>0.75</v>
          </cell>
          <cell r="NY266">
            <v>0.004</v>
          </cell>
          <cell r="NZ266">
            <v>0.14</v>
          </cell>
          <cell r="OA266">
            <v>0.016</v>
          </cell>
          <cell r="OB266">
            <v>0.54</v>
          </cell>
          <cell r="OC266">
            <v>0.005</v>
          </cell>
          <cell r="OD266">
            <v>-0.1</v>
          </cell>
          <cell r="OE266">
            <v>0.007</v>
          </cell>
          <cell r="OF266">
            <v>-0.05</v>
          </cell>
          <cell r="OG266">
            <v>0.01</v>
          </cell>
          <cell r="OH266">
            <v>0.04</v>
          </cell>
          <cell r="OI266">
            <v>0.005</v>
          </cell>
          <cell r="OJ266">
            <v>-0.31</v>
          </cell>
          <cell r="OK266">
            <v>0.007</v>
          </cell>
          <cell r="OL266">
            <v>0.01</v>
          </cell>
          <cell r="OM266">
            <v>0.001</v>
          </cell>
          <cell r="ON266">
            <v>0.02</v>
          </cell>
          <cell r="OO266">
            <v>0.002</v>
          </cell>
          <cell r="OP266">
            <v>0.02</v>
          </cell>
          <cell r="OQ266">
            <v>0.002</v>
          </cell>
          <cell r="OR266">
            <v>-0.02</v>
          </cell>
          <cell r="OS266">
            <v>0.002</v>
          </cell>
        </row>
        <row r="266">
          <cell r="PB266">
            <v>0</v>
          </cell>
          <cell r="PC266">
            <v>0.001</v>
          </cell>
          <cell r="PD266">
            <v>0.01</v>
          </cell>
          <cell r="PE266">
            <v>0</v>
          </cell>
          <cell r="PF266">
            <v>-0.01</v>
          </cell>
          <cell r="PG266">
            <v>0.002</v>
          </cell>
          <cell r="PH266">
            <v>0.01</v>
          </cell>
          <cell r="PI266">
            <v>0.002</v>
          </cell>
          <cell r="PJ266">
            <v>-0.01</v>
          </cell>
          <cell r="PK266">
            <v>0.002</v>
          </cell>
          <cell r="PL266">
            <v>0.01</v>
          </cell>
          <cell r="PM266">
            <v>0.002</v>
          </cell>
          <cell r="PN266">
            <v>0</v>
          </cell>
          <cell r="PO266">
            <v>0.001</v>
          </cell>
          <cell r="PP266">
            <v>-0.27</v>
          </cell>
          <cell r="PQ266">
            <v>0.013</v>
          </cell>
          <cell r="PR266">
            <v>0.04</v>
          </cell>
          <cell r="PS266">
            <v>0.002</v>
          </cell>
          <cell r="PT266">
            <v>0.18</v>
          </cell>
          <cell r="PU266">
            <v>0.006</v>
          </cell>
          <cell r="PV266">
            <v>-0.06</v>
          </cell>
          <cell r="PW266">
            <v>0.003</v>
          </cell>
        </row>
        <row r="266">
          <cell r="QF266">
            <v>0.01</v>
          </cell>
          <cell r="QG266">
            <v>0.001</v>
          </cell>
          <cell r="QH266">
            <v>-0.07</v>
          </cell>
          <cell r="QI266">
            <v>0.002</v>
          </cell>
          <cell r="QJ266">
            <v>-0.07</v>
          </cell>
          <cell r="QK266">
            <v>0.001</v>
          </cell>
        </row>
        <row r="266">
          <cell r="QP266">
            <v>-0.05</v>
          </cell>
          <cell r="QQ266">
            <v>0.006</v>
          </cell>
          <cell r="QR266">
            <v>-0.01</v>
          </cell>
          <cell r="QS266">
            <v>0.002</v>
          </cell>
          <cell r="QT266">
            <v>-0.04</v>
          </cell>
          <cell r="QU266">
            <v>0.007</v>
          </cell>
          <cell r="QV266">
            <v>-0.01</v>
          </cell>
          <cell r="QW266">
            <v>0.002</v>
          </cell>
          <cell r="QX266">
            <v>-0.02</v>
          </cell>
          <cell r="QY266">
            <v>0.003</v>
          </cell>
          <cell r="QZ266">
            <v>-0.02</v>
          </cell>
          <cell r="RA266">
            <v>0.001</v>
          </cell>
          <cell r="RB266">
            <v>-0.02</v>
          </cell>
          <cell r="RC266">
            <v>0.002</v>
          </cell>
          <cell r="RD266">
            <v>-0.1</v>
          </cell>
          <cell r="RE266">
            <v>0.003</v>
          </cell>
          <cell r="RF266">
            <v>0.02</v>
          </cell>
          <cell r="RG266">
            <v>0.004</v>
          </cell>
          <cell r="RH266">
            <v>-0.1</v>
          </cell>
          <cell r="RI266">
            <v>0.001</v>
          </cell>
          <cell r="RJ266">
            <v>-0.09</v>
          </cell>
          <cell r="RK266">
            <v>0.009</v>
          </cell>
          <cell r="RL266">
            <v>0.28</v>
          </cell>
          <cell r="RM266">
            <v>0.001</v>
          </cell>
          <cell r="RN266">
            <v>0.09</v>
          </cell>
          <cell r="RO266">
            <v>0.002</v>
          </cell>
          <cell r="RP266">
            <v>0.34</v>
          </cell>
          <cell r="RQ266">
            <v>0.003</v>
          </cell>
        </row>
        <row r="266">
          <cell r="RZ266">
            <v>0.02</v>
          </cell>
          <cell r="SA266">
            <v>0</v>
          </cell>
          <cell r="SB266">
            <v>-0.12</v>
          </cell>
          <cell r="SC266">
            <v>0.009</v>
          </cell>
          <cell r="SD266">
            <v>-0.02</v>
          </cell>
          <cell r="SE266">
            <v>0.002</v>
          </cell>
        </row>
        <row r="266">
          <cell r="SJ266">
            <v>0.03</v>
          </cell>
          <cell r="SK266">
            <v>0.005</v>
          </cell>
          <cell r="SL266">
            <v>0.36</v>
          </cell>
          <cell r="SM266">
            <v>0.002</v>
          </cell>
          <cell r="SN266">
            <v>0.02</v>
          </cell>
          <cell r="SO266">
            <v>0.004</v>
          </cell>
          <cell r="SP266">
            <v>0.37</v>
          </cell>
          <cell r="SQ266">
            <v>0.002</v>
          </cell>
          <cell r="SR266">
            <v>0.06</v>
          </cell>
          <cell r="SS266">
            <v>0.002</v>
          </cell>
          <cell r="ST266">
            <v>0.31</v>
          </cell>
          <cell r="SU266">
            <v>0.003</v>
          </cell>
          <cell r="SV266">
            <v>0.04</v>
          </cell>
          <cell r="SW266">
            <v>0.001</v>
          </cell>
          <cell r="SX266">
            <v>0.09</v>
          </cell>
          <cell r="SY266">
            <v>0.002</v>
          </cell>
          <cell r="SZ266">
            <v>0</v>
          </cell>
          <cell r="TA266">
            <v>0</v>
          </cell>
          <cell r="TB266">
            <v>-0.1</v>
          </cell>
          <cell r="TC266">
            <v>0.004</v>
          </cell>
          <cell r="TD266">
            <v>-0.39</v>
          </cell>
          <cell r="TE266">
            <v>0.016</v>
          </cell>
          <cell r="TF266">
            <v>-1.16</v>
          </cell>
          <cell r="TG266">
            <v>0.03</v>
          </cell>
          <cell r="TH266">
            <v>0</v>
          </cell>
          <cell r="TI266">
            <v>0.004</v>
          </cell>
          <cell r="TJ266">
            <v>-0.08</v>
          </cell>
          <cell r="TK266">
            <v>0.008</v>
          </cell>
        </row>
        <row r="266">
          <cell r="TT266">
            <v>0.08</v>
          </cell>
          <cell r="TU266">
            <v>0.002</v>
          </cell>
          <cell r="TV266">
            <v>0.12</v>
          </cell>
          <cell r="TW266">
            <v>0.004</v>
          </cell>
          <cell r="TX266">
            <v>0.09</v>
          </cell>
          <cell r="TY266">
            <v>0.001</v>
          </cell>
        </row>
        <row r="266">
          <cell r="UD266">
            <v>-0.26</v>
          </cell>
          <cell r="UE266">
            <v>0.013</v>
          </cell>
          <cell r="UF266">
            <v>-0.52</v>
          </cell>
          <cell r="UG266">
            <v>0.019</v>
          </cell>
          <cell r="UH266">
            <v>-0.27</v>
          </cell>
          <cell r="UI266">
            <v>0.012</v>
          </cell>
          <cell r="UJ266">
            <v>-0.49</v>
          </cell>
          <cell r="UK266">
            <v>0.018</v>
          </cell>
          <cell r="UL266">
            <v>-0.23</v>
          </cell>
          <cell r="UM266">
            <v>0.012</v>
          </cell>
          <cell r="UN266">
            <v>-0.4</v>
          </cell>
          <cell r="UO266">
            <v>0.015</v>
          </cell>
          <cell r="UP266">
            <v>-0.38</v>
          </cell>
          <cell r="UQ266">
            <v>0.013</v>
          </cell>
          <cell r="UR266">
            <v>-0.25</v>
          </cell>
          <cell r="US266">
            <v>0.014</v>
          </cell>
          <cell r="UT266">
            <v>-0.26</v>
          </cell>
          <cell r="UU266">
            <v>0.005</v>
          </cell>
          <cell r="UV266">
            <v>0.19</v>
          </cell>
          <cell r="UW266">
            <v>0.002</v>
          </cell>
          <cell r="UX266">
            <v>0.05</v>
          </cell>
          <cell r="UY266">
            <v>0.001</v>
          </cell>
          <cell r="UZ266">
            <v>0.08</v>
          </cell>
          <cell r="VA266">
            <v>0.001</v>
          </cell>
          <cell r="VB266">
            <v>0.14</v>
          </cell>
          <cell r="VC266">
            <v>0.002</v>
          </cell>
        </row>
        <row r="266">
          <cell r="VP266">
            <v>0.05</v>
          </cell>
          <cell r="VQ266">
            <v>0.001</v>
          </cell>
          <cell r="VR266">
            <v>0.07</v>
          </cell>
          <cell r="VS266">
            <v>0.001</v>
          </cell>
          <cell r="VT266">
            <v>0.02</v>
          </cell>
          <cell r="VU266">
            <v>0</v>
          </cell>
          <cell r="VV266">
            <v>0</v>
          </cell>
          <cell r="VW266">
            <v>0</v>
          </cell>
          <cell r="VX266">
            <v>0.02</v>
          </cell>
          <cell r="VY266">
            <v>0</v>
          </cell>
          <cell r="VZ266">
            <v>-0.02</v>
          </cell>
          <cell r="WA266">
            <v>0</v>
          </cell>
          <cell r="WB266">
            <v>0.32</v>
          </cell>
          <cell r="WC266">
            <v>0.007</v>
          </cell>
          <cell r="WD266">
            <v>0.05</v>
          </cell>
          <cell r="WE266">
            <v>0.005</v>
          </cell>
          <cell r="WF266">
            <v>-0.02</v>
          </cell>
          <cell r="WG266">
            <v>0.002</v>
          </cell>
          <cell r="WH266">
            <v>-0.02</v>
          </cell>
          <cell r="WI266">
            <v>0.001</v>
          </cell>
        </row>
        <row r="266">
          <cell r="WR266">
            <v>-0.04</v>
          </cell>
          <cell r="WS266">
            <v>0.003</v>
          </cell>
          <cell r="WT266">
            <v>-0.05</v>
          </cell>
          <cell r="WU266">
            <v>0.001</v>
          </cell>
          <cell r="WV266">
            <v>-0.01</v>
          </cell>
          <cell r="WW266">
            <v>0.001</v>
          </cell>
        </row>
        <row r="266">
          <cell r="XB266">
            <v>0.22</v>
          </cell>
          <cell r="XC266">
            <v>0.005</v>
          </cell>
          <cell r="XD266">
            <v>-0.02</v>
          </cell>
          <cell r="XE266">
            <v>0.001</v>
          </cell>
          <cell r="XF266">
            <v>0.23</v>
          </cell>
          <cell r="XG266">
            <v>0.007</v>
          </cell>
          <cell r="XH266">
            <v>-0.02</v>
          </cell>
          <cell r="XI266">
            <v>0.001</v>
          </cell>
          <cell r="XJ266">
            <v>0.15</v>
          </cell>
          <cell r="XK266">
            <v>0.005</v>
          </cell>
          <cell r="XL266">
            <v>-0.07</v>
          </cell>
          <cell r="XM266">
            <v>0.001</v>
          </cell>
          <cell r="XN266">
            <v>0.07</v>
          </cell>
          <cell r="XO266">
            <v>0.002</v>
          </cell>
          <cell r="XP266">
            <v>-0.03</v>
          </cell>
          <cell r="XQ266">
            <v>0.001</v>
          </cell>
          <cell r="XR266">
            <v>-0.07</v>
          </cell>
          <cell r="XS266">
            <v>0.004</v>
          </cell>
          <cell r="XT266">
            <v>0.01</v>
          </cell>
          <cell r="XU266">
            <v>0</v>
          </cell>
        </row>
        <row r="267">
          <cell r="B267" t="str">
            <v>KMS248-9</v>
          </cell>
          <cell r="C267" t="str">
            <v>Korea/N China</v>
          </cell>
          <cell r="D267">
            <v>37.5913888888889</v>
          </cell>
          <cell r="E267">
            <v>128.281111111111</v>
          </cell>
          <cell r="F267">
            <v>-0.02</v>
          </cell>
          <cell r="G267">
            <v>0.007</v>
          </cell>
          <cell r="H267">
            <v>1.13</v>
          </cell>
          <cell r="I267">
            <v>0.02</v>
          </cell>
          <cell r="J267">
            <v>2.17</v>
          </cell>
          <cell r="K267">
            <v>0.024</v>
          </cell>
          <cell r="L267">
            <v>-0.03</v>
          </cell>
          <cell r="M267">
            <v>0.009</v>
          </cell>
          <cell r="N267">
            <v>3.43</v>
          </cell>
          <cell r="O267">
            <v>0.032</v>
          </cell>
        </row>
        <row r="267">
          <cell r="X267">
            <v>0.27</v>
          </cell>
          <cell r="Y267">
            <v>0.007</v>
          </cell>
          <cell r="Z267">
            <v>0.7</v>
          </cell>
          <cell r="AA267">
            <v>0.042</v>
          </cell>
          <cell r="AB267">
            <v>0.46</v>
          </cell>
          <cell r="AC267">
            <v>0.017</v>
          </cell>
          <cell r="AD267">
            <v>-2.51</v>
          </cell>
          <cell r="AE267">
            <v>0.021</v>
          </cell>
          <cell r="AF267">
            <v>-3.33</v>
          </cell>
          <cell r="AG267">
            <v>0.067</v>
          </cell>
          <cell r="AH267">
            <v>-0.03</v>
          </cell>
          <cell r="AI267">
            <v>0.005</v>
          </cell>
          <cell r="AJ267">
            <v>2.26</v>
          </cell>
          <cell r="AK267">
            <v>0.021</v>
          </cell>
          <cell r="AL267">
            <v>0.05</v>
          </cell>
          <cell r="AM267">
            <v>0.005</v>
          </cell>
          <cell r="AN267">
            <v>2.06</v>
          </cell>
          <cell r="AO267">
            <v>0.016</v>
          </cell>
          <cell r="AP267">
            <v>0.17</v>
          </cell>
          <cell r="AQ267">
            <v>0.006</v>
          </cell>
          <cell r="AR267">
            <v>2.14</v>
          </cell>
          <cell r="AS267">
            <v>0.021</v>
          </cell>
          <cell r="AT267">
            <v>-0.15</v>
          </cell>
          <cell r="AU267">
            <v>0.006</v>
          </cell>
          <cell r="AV267">
            <v>0.45</v>
          </cell>
          <cell r="AW267">
            <v>0.021</v>
          </cell>
          <cell r="AX267">
            <v>-0.33</v>
          </cell>
          <cell r="AY267">
            <v>0.007</v>
          </cell>
          <cell r="AZ267">
            <v>-0.38</v>
          </cell>
          <cell r="BA267">
            <v>0.012</v>
          </cell>
          <cell r="BB267">
            <v>0.07</v>
          </cell>
          <cell r="BC267">
            <v>0.002</v>
          </cell>
          <cell r="BD267">
            <v>0.13</v>
          </cell>
          <cell r="BE267">
            <v>0.002</v>
          </cell>
          <cell r="BF267">
            <v>-0.1</v>
          </cell>
          <cell r="BG267">
            <v>0.001</v>
          </cell>
          <cell r="BH267">
            <v>0.43</v>
          </cell>
          <cell r="BI267">
            <v>0.004</v>
          </cell>
        </row>
        <row r="267">
          <cell r="BR267">
            <v>0.09</v>
          </cell>
          <cell r="BS267">
            <v>0.005</v>
          </cell>
          <cell r="BT267">
            <v>0.52</v>
          </cell>
          <cell r="BU267">
            <v>0.006</v>
          </cell>
          <cell r="BV267">
            <v>0.23</v>
          </cell>
          <cell r="BW267">
            <v>0.005</v>
          </cell>
          <cell r="BX267">
            <v>-0.46</v>
          </cell>
          <cell r="BY267">
            <v>0.003</v>
          </cell>
          <cell r="BZ267">
            <v>0.15</v>
          </cell>
          <cell r="CA267">
            <v>0.006</v>
          </cell>
          <cell r="CB267">
            <v>0.02</v>
          </cell>
          <cell r="CC267">
            <v>0.001</v>
          </cell>
          <cell r="CD267">
            <v>0.24</v>
          </cell>
          <cell r="CE267">
            <v>0.002</v>
          </cell>
          <cell r="CF267">
            <v>0.04</v>
          </cell>
          <cell r="CG267">
            <v>0.001</v>
          </cell>
          <cell r="CH267">
            <v>0.21</v>
          </cell>
          <cell r="CI267">
            <v>0.002</v>
          </cell>
          <cell r="CJ267">
            <v>0.07</v>
          </cell>
          <cell r="CK267">
            <v>0.001</v>
          </cell>
          <cell r="CL267">
            <v>0.26</v>
          </cell>
          <cell r="CM267">
            <v>0.003</v>
          </cell>
          <cell r="CN267">
            <v>0.01</v>
          </cell>
          <cell r="CO267">
            <v>0.001</v>
          </cell>
          <cell r="CP267">
            <v>0.19</v>
          </cell>
          <cell r="CQ267">
            <v>0.002</v>
          </cell>
          <cell r="CR267">
            <v>-0.02</v>
          </cell>
          <cell r="CS267">
            <v>0</v>
          </cell>
          <cell r="CT267">
            <v>0.14</v>
          </cell>
          <cell r="CU267">
            <v>0.002</v>
          </cell>
          <cell r="CV267">
            <v>-0.44</v>
          </cell>
          <cell r="CW267">
            <v>0.008</v>
          </cell>
          <cell r="CX267">
            <v>0.01</v>
          </cell>
          <cell r="CY267">
            <v>0.004</v>
          </cell>
          <cell r="CZ267">
            <v>-0.07</v>
          </cell>
          <cell r="DA267">
            <v>0.012</v>
          </cell>
          <cell r="DB267">
            <v>0.08</v>
          </cell>
          <cell r="DC267">
            <v>0.011</v>
          </cell>
        </row>
        <row r="267">
          <cell r="DL267">
            <v>0.24</v>
          </cell>
          <cell r="DM267">
            <v>0.01</v>
          </cell>
          <cell r="DN267">
            <v>0.19</v>
          </cell>
          <cell r="DO267">
            <v>0.004</v>
          </cell>
          <cell r="DP267">
            <v>0</v>
          </cell>
          <cell r="DQ267">
            <v>0</v>
          </cell>
        </row>
        <row r="267">
          <cell r="DT267">
            <v>0.03</v>
          </cell>
          <cell r="DU267">
            <v>0.005</v>
          </cell>
          <cell r="DV267">
            <v>-0.12</v>
          </cell>
          <cell r="DW267">
            <v>0.007</v>
          </cell>
          <cell r="DX267">
            <v>0.05</v>
          </cell>
          <cell r="DY267">
            <v>0.003</v>
          </cell>
          <cell r="DZ267">
            <v>-0.1</v>
          </cell>
          <cell r="EA267">
            <v>0.007</v>
          </cell>
          <cell r="EB267">
            <v>0.05</v>
          </cell>
          <cell r="EC267">
            <v>0.003</v>
          </cell>
          <cell r="ED267">
            <v>0.01</v>
          </cell>
          <cell r="EE267">
            <v>0.008</v>
          </cell>
          <cell r="EF267">
            <v>0.13</v>
          </cell>
          <cell r="EG267">
            <v>0.004</v>
          </cell>
          <cell r="EH267">
            <v>-0.11</v>
          </cell>
          <cell r="EI267">
            <v>0.007</v>
          </cell>
          <cell r="EJ267">
            <v>0.03</v>
          </cell>
          <cell r="EK267">
            <v>0.004</v>
          </cell>
          <cell r="EL267">
            <v>-0.21</v>
          </cell>
          <cell r="EM267">
            <v>0.004</v>
          </cell>
          <cell r="EN267">
            <v>0.05</v>
          </cell>
          <cell r="EO267">
            <v>0.001</v>
          </cell>
          <cell r="EP267">
            <v>0.07</v>
          </cell>
          <cell r="EQ267">
            <v>0.001</v>
          </cell>
          <cell r="ER267">
            <v>0.02</v>
          </cell>
          <cell r="ES267">
            <v>0</v>
          </cell>
          <cell r="ET267">
            <v>-0.06</v>
          </cell>
          <cell r="EU267">
            <v>0.001</v>
          </cell>
          <cell r="EV267">
            <v>0.05</v>
          </cell>
          <cell r="EW267">
            <v>0</v>
          </cell>
        </row>
        <row r="267">
          <cell r="FF267">
            <v>0.04</v>
          </cell>
          <cell r="FG267">
            <v>0.001</v>
          </cell>
          <cell r="FH267">
            <v>0.04</v>
          </cell>
          <cell r="FI267">
            <v>0.001</v>
          </cell>
          <cell r="FJ267">
            <v>0.02</v>
          </cell>
          <cell r="FK267">
            <v>0.001</v>
          </cell>
        </row>
        <row r="267">
          <cell r="FN267">
            <v>0.02</v>
          </cell>
          <cell r="FO267">
            <v>0.001</v>
          </cell>
          <cell r="FP267">
            <v>0.01</v>
          </cell>
          <cell r="FQ267">
            <v>0</v>
          </cell>
          <cell r="FR267">
            <v>0.02</v>
          </cell>
          <cell r="FS267">
            <v>0</v>
          </cell>
          <cell r="FT267">
            <v>0.02</v>
          </cell>
          <cell r="FU267">
            <v>0</v>
          </cell>
          <cell r="FV267">
            <v>0.02</v>
          </cell>
          <cell r="FW267">
            <v>0</v>
          </cell>
          <cell r="FX267">
            <v>0.03</v>
          </cell>
          <cell r="FY267">
            <v>0.001</v>
          </cell>
          <cell r="FZ267">
            <v>0.03</v>
          </cell>
          <cell r="GA267">
            <v>0</v>
          </cell>
          <cell r="GB267">
            <v>0.01</v>
          </cell>
          <cell r="GC267">
            <v>0.001</v>
          </cell>
          <cell r="GD267">
            <v>0.02</v>
          </cell>
          <cell r="GE267">
            <v>0</v>
          </cell>
          <cell r="GF267">
            <v>-0.01</v>
          </cell>
          <cell r="GG267">
            <v>0</v>
          </cell>
          <cell r="GH267">
            <v>0.01</v>
          </cell>
          <cell r="GI267">
            <v>0</v>
          </cell>
          <cell r="GJ267">
            <v>66.9</v>
          </cell>
          <cell r="GK267">
            <v>0.891</v>
          </cell>
          <cell r="GL267">
            <v>440.62</v>
          </cell>
          <cell r="GM267">
            <v>3.841</v>
          </cell>
          <cell r="GN267">
            <v>76.08</v>
          </cell>
          <cell r="GO267">
            <v>1.408</v>
          </cell>
          <cell r="GP267">
            <v>669.09</v>
          </cell>
          <cell r="GQ267">
            <v>5.286</v>
          </cell>
        </row>
        <row r="267">
          <cell r="GZ267">
            <v>51.71</v>
          </cell>
          <cell r="HA267">
            <v>1.362</v>
          </cell>
          <cell r="HB267">
            <v>-183.49</v>
          </cell>
          <cell r="HC267">
            <v>5.868</v>
          </cell>
          <cell r="HD267">
            <v>1.42</v>
          </cell>
          <cell r="HE267">
            <v>0.032</v>
          </cell>
          <cell r="HF267">
            <v>-238.88</v>
          </cell>
          <cell r="HG267">
            <v>2.411</v>
          </cell>
          <cell r="HH267">
            <v>-941.12</v>
          </cell>
          <cell r="HI267">
            <v>6.465</v>
          </cell>
          <cell r="HJ267">
            <v>73.39</v>
          </cell>
          <cell r="HK267">
            <v>1.009</v>
          </cell>
          <cell r="HL267">
            <v>539.51</v>
          </cell>
          <cell r="HM267">
            <v>3.906</v>
          </cell>
          <cell r="HN267">
            <v>82.93</v>
          </cell>
          <cell r="HO267">
            <v>1.163</v>
          </cell>
          <cell r="HP267">
            <v>518.57</v>
          </cell>
          <cell r="HQ267">
            <v>3.733</v>
          </cell>
          <cell r="HR267">
            <v>78.39</v>
          </cell>
          <cell r="HS267">
            <v>1.17</v>
          </cell>
          <cell r="HT267">
            <v>456.81</v>
          </cell>
          <cell r="HU267">
            <v>3.85</v>
          </cell>
          <cell r="HV267">
            <v>6.23</v>
          </cell>
          <cell r="HW267">
            <v>0.73</v>
          </cell>
          <cell r="HX267">
            <v>-31.4</v>
          </cell>
          <cell r="HY267">
            <v>3.497</v>
          </cell>
          <cell r="HZ267">
            <v>-306.97</v>
          </cell>
          <cell r="IA267">
            <v>3.179</v>
          </cell>
          <cell r="IB267">
            <v>0.29</v>
          </cell>
          <cell r="IC267">
            <v>0.004</v>
          </cell>
          <cell r="ID267">
            <v>0.27</v>
          </cell>
          <cell r="IE267">
            <v>0.003</v>
          </cell>
          <cell r="IF267">
            <v>0.56</v>
          </cell>
          <cell r="IG267">
            <v>0.006</v>
          </cell>
          <cell r="IH267">
            <v>0.48</v>
          </cell>
          <cell r="II267">
            <v>0.005</v>
          </cell>
        </row>
        <row r="267">
          <cell r="IR267">
            <v>-0.01</v>
          </cell>
          <cell r="IS267">
            <v>0.004</v>
          </cell>
          <cell r="IT267">
            <v>0</v>
          </cell>
          <cell r="IU267">
            <v>0.001</v>
          </cell>
          <cell r="IV267">
            <v>0.29</v>
          </cell>
          <cell r="IW267">
            <v>0.006</v>
          </cell>
          <cell r="IX267">
            <v>-1.29</v>
          </cell>
          <cell r="IY267">
            <v>0.008</v>
          </cell>
          <cell r="IZ267">
            <v>-0.45</v>
          </cell>
          <cell r="JA267">
            <v>0.004</v>
          </cell>
          <cell r="JB267">
            <v>0.47</v>
          </cell>
          <cell r="JC267">
            <v>0.006</v>
          </cell>
          <cell r="JD267">
            <v>0.37</v>
          </cell>
          <cell r="JE267">
            <v>0.004</v>
          </cell>
          <cell r="JF267">
            <v>0.5</v>
          </cell>
          <cell r="JG267">
            <v>0.006</v>
          </cell>
          <cell r="JH267">
            <v>0.37</v>
          </cell>
          <cell r="JI267">
            <v>0.004</v>
          </cell>
          <cell r="JJ267">
            <v>0.46</v>
          </cell>
          <cell r="JK267">
            <v>0.006</v>
          </cell>
          <cell r="JL267">
            <v>0.31</v>
          </cell>
          <cell r="JM267">
            <v>0.004</v>
          </cell>
          <cell r="JN267">
            <v>0.06</v>
          </cell>
          <cell r="JO267">
            <v>0.004</v>
          </cell>
          <cell r="JP267">
            <v>0.03</v>
          </cell>
          <cell r="JQ267">
            <v>0.003</v>
          </cell>
          <cell r="JR267">
            <v>-0.11</v>
          </cell>
          <cell r="JS267">
            <v>0.001</v>
          </cell>
          <cell r="JT267">
            <v>0.02</v>
          </cell>
          <cell r="JU267">
            <v>0.002</v>
          </cell>
          <cell r="JV267">
            <v>0.02</v>
          </cell>
          <cell r="JW267">
            <v>0.003</v>
          </cell>
          <cell r="JX267">
            <v>-0.04</v>
          </cell>
          <cell r="JY267">
            <v>0.002</v>
          </cell>
          <cell r="JZ267">
            <v>-0.05</v>
          </cell>
          <cell r="KA267">
            <v>0.007</v>
          </cell>
        </row>
        <row r="267">
          <cell r="KJ267">
            <v>0.04</v>
          </cell>
          <cell r="KK267">
            <v>0.001</v>
          </cell>
          <cell r="KL267">
            <v>-0.01</v>
          </cell>
          <cell r="KM267">
            <v>0.001</v>
          </cell>
          <cell r="KN267">
            <v>0</v>
          </cell>
          <cell r="KO267">
            <v>0</v>
          </cell>
          <cell r="KP267">
            <v>0.16</v>
          </cell>
          <cell r="KQ267">
            <v>0.002</v>
          </cell>
          <cell r="KR267">
            <v>0.02</v>
          </cell>
          <cell r="KS267">
            <v>0.003</v>
          </cell>
          <cell r="KT267">
            <v>-0.01</v>
          </cell>
          <cell r="KU267">
            <v>0.002</v>
          </cell>
          <cell r="KV267">
            <v>0.01</v>
          </cell>
          <cell r="KW267">
            <v>0.004</v>
          </cell>
          <cell r="KX267">
            <v>-0.02</v>
          </cell>
          <cell r="KY267">
            <v>0.002</v>
          </cell>
          <cell r="KZ267">
            <v>-0.01</v>
          </cell>
          <cell r="LA267">
            <v>0.005</v>
          </cell>
          <cell r="LB267">
            <v>-0.02</v>
          </cell>
          <cell r="LC267">
            <v>0.001</v>
          </cell>
          <cell r="LD267">
            <v>-0.01</v>
          </cell>
          <cell r="LE267">
            <v>0.004</v>
          </cell>
          <cell r="LF267">
            <v>0.01</v>
          </cell>
          <cell r="LG267">
            <v>0.001</v>
          </cell>
          <cell r="LH267">
            <v>-0.05</v>
          </cell>
          <cell r="LI267">
            <v>0.004</v>
          </cell>
          <cell r="LJ267">
            <v>0.01</v>
          </cell>
          <cell r="LK267">
            <v>0</v>
          </cell>
          <cell r="LL267">
            <v>0</v>
          </cell>
          <cell r="LM267">
            <v>0.001</v>
          </cell>
          <cell r="LN267">
            <v>0.23</v>
          </cell>
          <cell r="LO267">
            <v>0.003</v>
          </cell>
          <cell r="LP267">
            <v>0.5</v>
          </cell>
          <cell r="LQ267">
            <v>0.004</v>
          </cell>
          <cell r="LR267">
            <v>0.35</v>
          </cell>
          <cell r="LS267">
            <v>0.004</v>
          </cell>
          <cell r="LT267">
            <v>0.62</v>
          </cell>
          <cell r="LU267">
            <v>0.005</v>
          </cell>
        </row>
        <row r="267">
          <cell r="MD267">
            <v>0.01</v>
          </cell>
          <cell r="ME267">
            <v>0.001</v>
          </cell>
          <cell r="MF267">
            <v>0.01</v>
          </cell>
          <cell r="MG267">
            <v>0</v>
          </cell>
          <cell r="MH267">
            <v>0.3</v>
          </cell>
          <cell r="MI267">
            <v>0.004</v>
          </cell>
          <cell r="MJ267">
            <v>0.64</v>
          </cell>
          <cell r="MK267">
            <v>0.004</v>
          </cell>
          <cell r="ML267">
            <v>0.31</v>
          </cell>
          <cell r="MM267">
            <v>0.004</v>
          </cell>
          <cell r="MN267">
            <v>0.6</v>
          </cell>
          <cell r="MO267">
            <v>0.004</v>
          </cell>
          <cell r="MP267">
            <v>0.31</v>
          </cell>
          <cell r="MQ267">
            <v>0.003</v>
          </cell>
          <cell r="MR267">
            <v>0.58</v>
          </cell>
          <cell r="MS267">
            <v>0.007</v>
          </cell>
          <cell r="MT267">
            <v>0.54</v>
          </cell>
          <cell r="MU267">
            <v>0.007</v>
          </cell>
          <cell r="MV267">
            <v>0.36</v>
          </cell>
          <cell r="MW267">
            <v>0.009</v>
          </cell>
          <cell r="MX267">
            <v>0.83</v>
          </cell>
          <cell r="MY267">
            <v>0.008</v>
          </cell>
        </row>
        <row r="267">
          <cell r="NH267">
            <v>0.08</v>
          </cell>
          <cell r="NI267">
            <v>0.003</v>
          </cell>
          <cell r="NJ267">
            <v>-0.1</v>
          </cell>
          <cell r="NK267">
            <v>0.01</v>
          </cell>
          <cell r="NL267">
            <v>0</v>
          </cell>
          <cell r="NM267">
            <v>0.001</v>
          </cell>
          <cell r="NN267">
            <v>-1.16</v>
          </cell>
          <cell r="NO267">
            <v>0.013</v>
          </cell>
          <cell r="NP267">
            <v>-1.12</v>
          </cell>
          <cell r="NQ267">
            <v>0.007</v>
          </cell>
          <cell r="NR267">
            <v>0.58</v>
          </cell>
          <cell r="NS267">
            <v>0.007</v>
          </cell>
          <cell r="NT267">
            <v>0.69</v>
          </cell>
          <cell r="NU267">
            <v>0.006</v>
          </cell>
          <cell r="NV267">
            <v>0.61</v>
          </cell>
          <cell r="NW267">
            <v>0.007</v>
          </cell>
          <cell r="NX267">
            <v>0.68</v>
          </cell>
          <cell r="NY267">
            <v>0.006</v>
          </cell>
          <cell r="NZ267">
            <v>0.55</v>
          </cell>
          <cell r="OA267">
            <v>0.006</v>
          </cell>
          <cell r="OB267">
            <v>0.62</v>
          </cell>
          <cell r="OC267">
            <v>0.006</v>
          </cell>
          <cell r="OD267">
            <v>0.19</v>
          </cell>
          <cell r="OE267">
            <v>0.006</v>
          </cell>
          <cell r="OF267">
            <v>0.11</v>
          </cell>
          <cell r="OG267">
            <v>0.006</v>
          </cell>
          <cell r="OH267">
            <v>-0.1</v>
          </cell>
          <cell r="OI267">
            <v>0.001</v>
          </cell>
          <cell r="OJ267">
            <v>-0.18</v>
          </cell>
          <cell r="OK267">
            <v>0.002</v>
          </cell>
          <cell r="OL267">
            <v>0.02</v>
          </cell>
          <cell r="OM267">
            <v>0.001</v>
          </cell>
          <cell r="ON267">
            <v>0.06</v>
          </cell>
          <cell r="OO267">
            <v>0.001</v>
          </cell>
          <cell r="OP267">
            <v>0.06</v>
          </cell>
          <cell r="OQ267">
            <v>0.001</v>
          </cell>
          <cell r="OR267">
            <v>0.05</v>
          </cell>
          <cell r="OS267">
            <v>0.001</v>
          </cell>
        </row>
        <row r="267">
          <cell r="PD267">
            <v>0.01</v>
          </cell>
          <cell r="PE267">
            <v>0</v>
          </cell>
          <cell r="PF267">
            <v>0.04</v>
          </cell>
          <cell r="PG267">
            <v>0.001</v>
          </cell>
          <cell r="PH267">
            <v>0.05</v>
          </cell>
          <cell r="PI267">
            <v>0.001</v>
          </cell>
          <cell r="PJ267">
            <v>0.03</v>
          </cell>
          <cell r="PK267">
            <v>0.001</v>
          </cell>
          <cell r="PL267">
            <v>0.05</v>
          </cell>
          <cell r="PM267">
            <v>0.001</v>
          </cell>
          <cell r="PN267">
            <v>0.04</v>
          </cell>
          <cell r="PO267">
            <v>0</v>
          </cell>
          <cell r="PP267">
            <v>0.09</v>
          </cell>
          <cell r="PQ267">
            <v>0.002</v>
          </cell>
          <cell r="PR267">
            <v>-0.01</v>
          </cell>
          <cell r="PS267">
            <v>0.002</v>
          </cell>
          <cell r="PT267">
            <v>0.02</v>
          </cell>
          <cell r="PU267">
            <v>0.003</v>
          </cell>
          <cell r="PV267">
            <v>0</v>
          </cell>
          <cell r="PW267">
            <v>0.002</v>
          </cell>
        </row>
        <row r="267">
          <cell r="QF267">
            <v>0.01</v>
          </cell>
          <cell r="QG267">
            <v>0.001</v>
          </cell>
          <cell r="QH267">
            <v>-0.03</v>
          </cell>
          <cell r="QI267">
            <v>0.002</v>
          </cell>
          <cell r="QJ267">
            <v>-0.09</v>
          </cell>
          <cell r="QK267">
            <v>0.002</v>
          </cell>
          <cell r="QL267">
            <v>-0.2</v>
          </cell>
          <cell r="QM267">
            <v>0.002</v>
          </cell>
          <cell r="QN267">
            <v>-0.24</v>
          </cell>
          <cell r="QO267">
            <v>0.002</v>
          </cell>
          <cell r="QP267">
            <v>0.09</v>
          </cell>
          <cell r="QQ267">
            <v>0.003</v>
          </cell>
          <cell r="QR267">
            <v>0.01</v>
          </cell>
          <cell r="QS267">
            <v>0.002</v>
          </cell>
          <cell r="QT267">
            <v>0.1</v>
          </cell>
          <cell r="QU267">
            <v>0.002</v>
          </cell>
          <cell r="QV267">
            <v>0</v>
          </cell>
          <cell r="QW267">
            <v>0.002</v>
          </cell>
          <cell r="QX267">
            <v>0.08</v>
          </cell>
          <cell r="QY267">
            <v>0.002</v>
          </cell>
          <cell r="QZ267">
            <v>-0.01</v>
          </cell>
          <cell r="RA267">
            <v>0.002</v>
          </cell>
          <cell r="RB267">
            <v>0.04</v>
          </cell>
          <cell r="RC267">
            <v>0.002</v>
          </cell>
          <cell r="RD267">
            <v>-0.05</v>
          </cell>
          <cell r="RE267">
            <v>0.002</v>
          </cell>
          <cell r="RF267">
            <v>-0.05</v>
          </cell>
          <cell r="RG267">
            <v>0.001</v>
          </cell>
          <cell r="RH267">
            <v>-0.06</v>
          </cell>
          <cell r="RI267">
            <v>0.001</v>
          </cell>
          <cell r="RJ267">
            <v>0.14</v>
          </cell>
          <cell r="RK267">
            <v>0.001</v>
          </cell>
          <cell r="RL267">
            <v>0.23</v>
          </cell>
          <cell r="RM267">
            <v>0.001</v>
          </cell>
          <cell r="RN267">
            <v>0.03</v>
          </cell>
          <cell r="RO267">
            <v>0.001</v>
          </cell>
          <cell r="RP267">
            <v>0.35</v>
          </cell>
          <cell r="RQ267">
            <v>0.002</v>
          </cell>
        </row>
        <row r="267">
          <cell r="RZ267">
            <v>0</v>
          </cell>
          <cell r="SA267">
            <v>0</v>
          </cell>
          <cell r="SB267">
            <v>0.12</v>
          </cell>
          <cell r="SC267">
            <v>0.003</v>
          </cell>
          <cell r="SD267">
            <v>0</v>
          </cell>
          <cell r="SE267">
            <v>0.001</v>
          </cell>
          <cell r="SF267">
            <v>-0.06</v>
          </cell>
          <cell r="SG267">
            <v>0.002</v>
          </cell>
          <cell r="SH267">
            <v>-0.17</v>
          </cell>
          <cell r="SI267">
            <v>0.003</v>
          </cell>
          <cell r="SJ267">
            <v>0.11</v>
          </cell>
          <cell r="SK267">
            <v>0.001</v>
          </cell>
          <cell r="SL267">
            <v>0.32</v>
          </cell>
          <cell r="SM267">
            <v>0.002</v>
          </cell>
          <cell r="SN267">
            <v>0.11</v>
          </cell>
          <cell r="SO267">
            <v>0.001</v>
          </cell>
          <cell r="SP267">
            <v>0.33</v>
          </cell>
          <cell r="SQ267">
            <v>0.002</v>
          </cell>
          <cell r="SR267">
            <v>0.09</v>
          </cell>
          <cell r="SS267">
            <v>0.001</v>
          </cell>
          <cell r="ST267">
            <v>0.32</v>
          </cell>
          <cell r="SU267">
            <v>0.002</v>
          </cell>
          <cell r="SV267">
            <v>0.05</v>
          </cell>
          <cell r="SW267">
            <v>0.001</v>
          </cell>
          <cell r="SX267">
            <v>0.12</v>
          </cell>
          <cell r="SY267">
            <v>0.002</v>
          </cell>
          <cell r="SZ267">
            <v>0</v>
          </cell>
          <cell r="TA267">
            <v>0</v>
          </cell>
          <cell r="TB267">
            <v>-0.02</v>
          </cell>
          <cell r="TC267">
            <v>0.001</v>
          </cell>
          <cell r="TD267">
            <v>-0.08</v>
          </cell>
          <cell r="TE267">
            <v>0.003</v>
          </cell>
          <cell r="TF267">
            <v>-0.4</v>
          </cell>
          <cell r="TG267">
            <v>0.006</v>
          </cell>
          <cell r="TH267">
            <v>-0.12</v>
          </cell>
          <cell r="TI267">
            <v>0.003</v>
          </cell>
          <cell r="TJ267">
            <v>0.04</v>
          </cell>
          <cell r="TK267">
            <v>0.008</v>
          </cell>
        </row>
        <row r="267">
          <cell r="TT267">
            <v>0.12</v>
          </cell>
          <cell r="TU267">
            <v>0.002</v>
          </cell>
          <cell r="TV267">
            <v>0.11</v>
          </cell>
          <cell r="TW267">
            <v>0.004</v>
          </cell>
          <cell r="TX267">
            <v>0.1</v>
          </cell>
          <cell r="TY267">
            <v>0.001</v>
          </cell>
        </row>
        <row r="267">
          <cell r="UB267">
            <v>0.99</v>
          </cell>
          <cell r="UC267">
            <v>0.01</v>
          </cell>
          <cell r="UD267">
            <v>-0.06</v>
          </cell>
          <cell r="UE267">
            <v>0.002</v>
          </cell>
          <cell r="UF267">
            <v>-0.11</v>
          </cell>
          <cell r="UG267">
            <v>0.005</v>
          </cell>
          <cell r="UH267">
            <v>-0.04</v>
          </cell>
          <cell r="UI267">
            <v>0.002</v>
          </cell>
          <cell r="UJ267">
            <v>-0.13</v>
          </cell>
          <cell r="UK267">
            <v>0.005</v>
          </cell>
          <cell r="UL267">
            <v>0</v>
          </cell>
          <cell r="UM267">
            <v>0.002</v>
          </cell>
          <cell r="UN267">
            <v>-0.11</v>
          </cell>
          <cell r="UO267">
            <v>0.004</v>
          </cell>
          <cell r="UP267">
            <v>-0.04</v>
          </cell>
          <cell r="UQ267">
            <v>0.002</v>
          </cell>
          <cell r="UR267">
            <v>0</v>
          </cell>
          <cell r="US267">
            <v>0.004</v>
          </cell>
          <cell r="UT267">
            <v>-0.04</v>
          </cell>
          <cell r="UU267">
            <v>0.002</v>
          </cell>
          <cell r="UV267">
            <v>0.24</v>
          </cell>
          <cell r="UW267">
            <v>0.002</v>
          </cell>
          <cell r="UX267">
            <v>0.04</v>
          </cell>
          <cell r="UY267">
            <v>0</v>
          </cell>
          <cell r="UZ267">
            <v>0.08</v>
          </cell>
          <cell r="VA267">
            <v>0.001</v>
          </cell>
          <cell r="VB267">
            <v>0.1</v>
          </cell>
          <cell r="VC267">
            <v>0.001</v>
          </cell>
        </row>
        <row r="267">
          <cell r="VN267">
            <v>-0.06</v>
          </cell>
          <cell r="VO267">
            <v>0.001</v>
          </cell>
          <cell r="VP267">
            <v>0.03</v>
          </cell>
          <cell r="VQ267">
            <v>0</v>
          </cell>
          <cell r="VR267">
            <v>0.05</v>
          </cell>
          <cell r="VS267">
            <v>0</v>
          </cell>
          <cell r="VT267">
            <v>0.02</v>
          </cell>
          <cell r="VU267">
            <v>0</v>
          </cell>
          <cell r="VV267">
            <v>0</v>
          </cell>
          <cell r="VW267">
            <v>0</v>
          </cell>
          <cell r="VX267">
            <v>0.02</v>
          </cell>
          <cell r="VY267">
            <v>0</v>
          </cell>
          <cell r="VZ267">
            <v>-0.01</v>
          </cell>
          <cell r="WA267">
            <v>0</v>
          </cell>
          <cell r="WB267">
            <v>0.07</v>
          </cell>
          <cell r="WC267">
            <v>0.001</v>
          </cell>
          <cell r="WD267">
            <v>-0.07</v>
          </cell>
          <cell r="WE267">
            <v>0.001</v>
          </cell>
          <cell r="WF267">
            <v>-0.09</v>
          </cell>
          <cell r="WG267">
            <v>0.003</v>
          </cell>
          <cell r="WH267">
            <v>0</v>
          </cell>
          <cell r="WI267">
            <v>0.001</v>
          </cell>
        </row>
        <row r="267">
          <cell r="WR267">
            <v>0.05</v>
          </cell>
          <cell r="WS267">
            <v>0.001</v>
          </cell>
          <cell r="WT267">
            <v>-0.02</v>
          </cell>
          <cell r="WU267">
            <v>0.001</v>
          </cell>
          <cell r="WV267">
            <v>0.02</v>
          </cell>
          <cell r="WW267">
            <v>0.001</v>
          </cell>
        </row>
        <row r="267">
          <cell r="WZ267">
            <v>0.14</v>
          </cell>
          <cell r="XA267">
            <v>0.001</v>
          </cell>
          <cell r="XB267">
            <v>-0.02</v>
          </cell>
          <cell r="XC267">
            <v>0.002</v>
          </cell>
          <cell r="XD267">
            <v>-0.03</v>
          </cell>
          <cell r="XE267">
            <v>0.001</v>
          </cell>
          <cell r="XF267">
            <v>-0.02</v>
          </cell>
          <cell r="XG267">
            <v>0.002</v>
          </cell>
          <cell r="XH267">
            <v>-0.04</v>
          </cell>
          <cell r="XI267">
            <v>0.001</v>
          </cell>
          <cell r="XJ267">
            <v>-0.02</v>
          </cell>
          <cell r="XK267">
            <v>0.002</v>
          </cell>
          <cell r="XL267">
            <v>-0.04</v>
          </cell>
          <cell r="XM267">
            <v>0.001</v>
          </cell>
          <cell r="XN267">
            <v>-0.01</v>
          </cell>
          <cell r="XO267">
            <v>0.001</v>
          </cell>
          <cell r="XP267">
            <v>0</v>
          </cell>
          <cell r="XQ267">
            <v>0.001</v>
          </cell>
          <cell r="XR267">
            <v>0.01</v>
          </cell>
          <cell r="XS267">
            <v>0.001</v>
          </cell>
          <cell r="XT267">
            <v>0.02</v>
          </cell>
          <cell r="XU267">
            <v>0</v>
          </cell>
        </row>
        <row r="268">
          <cell r="B268" t="str">
            <v>KY-2009-001-B20-b</v>
          </cell>
          <cell r="C268" t="str">
            <v>US naturalized</v>
          </cell>
          <cell r="D268">
            <v>37.8034</v>
          </cell>
          <cell r="E268">
            <v>-83.6628</v>
          </cell>
          <cell r="F268">
            <v>-0.46</v>
          </cell>
          <cell r="G268">
            <v>0.014</v>
          </cell>
          <cell r="H268">
            <v>-0.31</v>
          </cell>
          <cell r="I268">
            <v>0.033</v>
          </cell>
          <cell r="J268">
            <v>1.17</v>
          </cell>
          <cell r="K268">
            <v>0.063</v>
          </cell>
          <cell r="L268">
            <v>-0.28</v>
          </cell>
          <cell r="M268">
            <v>0.016</v>
          </cell>
          <cell r="N268">
            <v>-2.19</v>
          </cell>
          <cell r="O268">
            <v>0.051</v>
          </cell>
        </row>
        <row r="268">
          <cell r="T268">
            <v>-2.37</v>
          </cell>
          <cell r="U268">
            <v>0.04</v>
          </cell>
          <cell r="V268">
            <v>-2.35</v>
          </cell>
          <cell r="W268">
            <v>0.059</v>
          </cell>
        </row>
        <row r="268">
          <cell r="AD268">
            <v>-1.52</v>
          </cell>
          <cell r="AE268">
            <v>0.079</v>
          </cell>
          <cell r="AF268">
            <v>-0.55</v>
          </cell>
          <cell r="AG268">
            <v>0.124</v>
          </cell>
          <cell r="AH268">
            <v>-0.36</v>
          </cell>
          <cell r="AI268">
            <v>0.01</v>
          </cell>
          <cell r="AJ268">
            <v>-1.12</v>
          </cell>
          <cell r="AK268">
            <v>0.04</v>
          </cell>
          <cell r="AL268">
            <v>-0.55</v>
          </cell>
          <cell r="AM268">
            <v>0.012</v>
          </cell>
          <cell r="AN268">
            <v>-1.18</v>
          </cell>
          <cell r="AO268">
            <v>0.027</v>
          </cell>
          <cell r="AP268">
            <v>-0.55</v>
          </cell>
          <cell r="AQ268">
            <v>0.012</v>
          </cell>
          <cell r="AR268">
            <v>-1.02</v>
          </cell>
          <cell r="AS268">
            <v>0.033</v>
          </cell>
          <cell r="AT268">
            <v>-0.69</v>
          </cell>
          <cell r="AU268">
            <v>0.011</v>
          </cell>
          <cell r="AV268">
            <v>-1.72</v>
          </cell>
          <cell r="AW268">
            <v>0.029</v>
          </cell>
          <cell r="AX268">
            <v>-0.42</v>
          </cell>
          <cell r="AY268">
            <v>0.011</v>
          </cell>
          <cell r="AZ268">
            <v>-0.12</v>
          </cell>
          <cell r="BA268">
            <v>0.023</v>
          </cell>
          <cell r="BB268">
            <v>-0.01</v>
          </cell>
          <cell r="BC268">
            <v>0.002</v>
          </cell>
          <cell r="BD268">
            <v>-0.03</v>
          </cell>
          <cell r="BE268">
            <v>0.003</v>
          </cell>
          <cell r="BF268">
            <v>0.03</v>
          </cell>
          <cell r="BG268">
            <v>0.003</v>
          </cell>
          <cell r="BH268">
            <v>-0.4</v>
          </cell>
          <cell r="BI268">
            <v>0.006</v>
          </cell>
        </row>
        <row r="268">
          <cell r="BN268">
            <v>-0.42</v>
          </cell>
          <cell r="BO268">
            <v>0.006</v>
          </cell>
          <cell r="BP268">
            <v>-0.46</v>
          </cell>
          <cell r="BQ268">
            <v>0.008</v>
          </cell>
        </row>
        <row r="268">
          <cell r="BX268">
            <v>-0.28</v>
          </cell>
          <cell r="BY268">
            <v>0.009</v>
          </cell>
          <cell r="BZ268">
            <v>-0.07</v>
          </cell>
          <cell r="CA268">
            <v>0.013</v>
          </cell>
          <cell r="CB268">
            <v>0.01</v>
          </cell>
          <cell r="CC268">
            <v>0.001</v>
          </cell>
          <cell r="CD268">
            <v>-0.2</v>
          </cell>
          <cell r="CE268">
            <v>0.003</v>
          </cell>
          <cell r="CF268">
            <v>-0.04</v>
          </cell>
          <cell r="CG268">
            <v>0.002</v>
          </cell>
          <cell r="CH268">
            <v>-0.23</v>
          </cell>
          <cell r="CI268">
            <v>0.003</v>
          </cell>
          <cell r="CJ268">
            <v>-0.04</v>
          </cell>
          <cell r="CK268">
            <v>0.002</v>
          </cell>
          <cell r="CL268">
            <v>-0.19</v>
          </cell>
          <cell r="CM268">
            <v>0.003</v>
          </cell>
          <cell r="CN268">
            <v>-0.06</v>
          </cell>
          <cell r="CO268">
            <v>0.002</v>
          </cell>
          <cell r="CP268">
            <v>-0.23</v>
          </cell>
          <cell r="CQ268">
            <v>0.003</v>
          </cell>
          <cell r="CR268">
            <v>-0.02</v>
          </cell>
          <cell r="CS268">
            <v>0.001</v>
          </cell>
          <cell r="CT268">
            <v>-0.04</v>
          </cell>
          <cell r="CU268">
            <v>0.005</v>
          </cell>
          <cell r="CV268">
            <v>-0.99</v>
          </cell>
          <cell r="CW268">
            <v>0.013</v>
          </cell>
          <cell r="CX268">
            <v>-0.32</v>
          </cell>
          <cell r="CY268">
            <v>0.008</v>
          </cell>
          <cell r="CZ268">
            <v>-2.26</v>
          </cell>
          <cell r="DA268">
            <v>0.021</v>
          </cell>
          <cell r="DB268">
            <v>-1.69</v>
          </cell>
          <cell r="DC268">
            <v>0.015</v>
          </cell>
        </row>
        <row r="268">
          <cell r="DH268">
            <v>-1.8</v>
          </cell>
          <cell r="DI268">
            <v>0.026</v>
          </cell>
          <cell r="DJ268">
            <v>-0.33</v>
          </cell>
          <cell r="DK268">
            <v>0.019</v>
          </cell>
        </row>
        <row r="268">
          <cell r="DR268">
            <v>0.17</v>
          </cell>
          <cell r="DS268">
            <v>0.022</v>
          </cell>
          <cell r="DT268">
            <v>0.11</v>
          </cell>
          <cell r="DU268">
            <v>0.014</v>
          </cell>
          <cell r="DV268">
            <v>-1.5</v>
          </cell>
          <cell r="DW268">
            <v>0.012</v>
          </cell>
          <cell r="DX268">
            <v>-0.47</v>
          </cell>
          <cell r="DY268">
            <v>0.004</v>
          </cell>
          <cell r="DZ268">
            <v>-1.51</v>
          </cell>
          <cell r="EA268">
            <v>0.012</v>
          </cell>
          <cell r="EB268">
            <v>-0.64</v>
          </cell>
          <cell r="EC268">
            <v>0.005</v>
          </cell>
          <cell r="ED268">
            <v>-1.46</v>
          </cell>
          <cell r="EE268">
            <v>0.011</v>
          </cell>
          <cell r="EF268">
            <v>-0.74</v>
          </cell>
          <cell r="EG268">
            <v>0.007</v>
          </cell>
          <cell r="EH268">
            <v>-1.38</v>
          </cell>
          <cell r="EI268">
            <v>0.01</v>
          </cell>
          <cell r="EJ268">
            <v>-0.71</v>
          </cell>
          <cell r="EK268">
            <v>0.005</v>
          </cell>
          <cell r="EL268">
            <v>-0.11</v>
          </cell>
          <cell r="EM268">
            <v>0.008</v>
          </cell>
          <cell r="EN268">
            <v>-0.09</v>
          </cell>
          <cell r="EO268">
            <v>0.003</v>
          </cell>
          <cell r="EP268">
            <v>0.05</v>
          </cell>
          <cell r="EQ268">
            <v>0.001</v>
          </cell>
          <cell r="ER268">
            <v>0.02</v>
          </cell>
          <cell r="ES268">
            <v>0</v>
          </cell>
          <cell r="ET268">
            <v>0.19</v>
          </cell>
          <cell r="EU268">
            <v>0.001</v>
          </cell>
          <cell r="EV268">
            <v>0.03</v>
          </cell>
          <cell r="EW268">
            <v>0.001</v>
          </cell>
        </row>
        <row r="268">
          <cell r="FB268">
            <v>-0.07</v>
          </cell>
          <cell r="FC268">
            <v>0.001</v>
          </cell>
          <cell r="FD268">
            <v>-0.04</v>
          </cell>
          <cell r="FE268">
            <v>0.001</v>
          </cell>
        </row>
        <row r="268">
          <cell r="FL268">
            <v>-0.09</v>
          </cell>
          <cell r="FM268">
            <v>0.002</v>
          </cell>
          <cell r="FN268">
            <v>-0.01</v>
          </cell>
          <cell r="FO268">
            <v>0.001</v>
          </cell>
          <cell r="FP268">
            <v>0.11</v>
          </cell>
          <cell r="FQ268">
            <v>0.001</v>
          </cell>
          <cell r="FR268">
            <v>0.01</v>
          </cell>
          <cell r="FS268">
            <v>0</v>
          </cell>
          <cell r="FT268">
            <v>0.09</v>
          </cell>
          <cell r="FU268">
            <v>0.001</v>
          </cell>
          <cell r="FV268">
            <v>0.01</v>
          </cell>
          <cell r="FW268">
            <v>0</v>
          </cell>
          <cell r="FX268">
            <v>0.08</v>
          </cell>
          <cell r="FY268">
            <v>0.001</v>
          </cell>
          <cell r="FZ268">
            <v>0.01</v>
          </cell>
          <cell r="GA268">
            <v>0</v>
          </cell>
          <cell r="GB268">
            <v>0.06</v>
          </cell>
          <cell r="GC268">
            <v>0.001</v>
          </cell>
          <cell r="GD268">
            <v>0.01</v>
          </cell>
          <cell r="GE268">
            <v>0</v>
          </cell>
          <cell r="GF268">
            <v>-0.01</v>
          </cell>
          <cell r="GG268">
            <v>0.001</v>
          </cell>
          <cell r="GH268">
            <v>0.01</v>
          </cell>
          <cell r="GI268">
            <v>0</v>
          </cell>
          <cell r="GJ268">
            <v>-102.53</v>
          </cell>
          <cell r="GK268">
            <v>1.467</v>
          </cell>
          <cell r="GL268">
            <v>-286.5</v>
          </cell>
          <cell r="GM268">
            <v>8.506</v>
          </cell>
          <cell r="GN268">
            <v>-166.49</v>
          </cell>
          <cell r="GO268">
            <v>2.312</v>
          </cell>
          <cell r="GP268">
            <v>-340.32</v>
          </cell>
          <cell r="GQ268">
            <v>8.596</v>
          </cell>
        </row>
        <row r="268">
          <cell r="GV268">
            <v>-159.82</v>
          </cell>
          <cell r="GW268">
            <v>3.51</v>
          </cell>
          <cell r="GX268">
            <v>-400.81</v>
          </cell>
          <cell r="GY268">
            <v>12.27</v>
          </cell>
        </row>
        <row r="268">
          <cell r="HF268">
            <v>-172.66</v>
          </cell>
          <cell r="HG268">
            <v>4.954</v>
          </cell>
          <cell r="HH268">
            <v>-371.73</v>
          </cell>
          <cell r="HI268">
            <v>9.542</v>
          </cell>
          <cell r="HJ268">
            <v>-137.82</v>
          </cell>
          <cell r="HK268">
            <v>1.705</v>
          </cell>
          <cell r="HL268">
            <v>-267.84</v>
          </cell>
          <cell r="HM268">
            <v>6.269</v>
          </cell>
          <cell r="HN268">
            <v>-135.25</v>
          </cell>
          <cell r="HO268">
            <v>1.638</v>
          </cell>
          <cell r="HP268">
            <v>-302.86</v>
          </cell>
          <cell r="HQ268">
            <v>6.278</v>
          </cell>
          <cell r="HR268">
            <v>-127.89</v>
          </cell>
          <cell r="HS268">
            <v>1.666</v>
          </cell>
          <cell r="HT268">
            <v>-242.62</v>
          </cell>
          <cell r="HU268">
            <v>6.426</v>
          </cell>
          <cell r="HV268">
            <v>-97.63</v>
          </cell>
          <cell r="HW268">
            <v>1.133</v>
          </cell>
          <cell r="HX268">
            <v>-365.22</v>
          </cell>
          <cell r="HY268">
            <v>5.176</v>
          </cell>
          <cell r="HZ268">
            <v>131.27</v>
          </cell>
          <cell r="IA268">
            <v>4.129</v>
          </cell>
          <cell r="IB268">
            <v>0.11</v>
          </cell>
          <cell r="IC268">
            <v>0.007</v>
          </cell>
          <cell r="ID268">
            <v>0.46</v>
          </cell>
          <cell r="IE268">
            <v>0.007</v>
          </cell>
          <cell r="IF268">
            <v>0.35</v>
          </cell>
          <cell r="IG268">
            <v>0.01</v>
          </cell>
          <cell r="IH268">
            <v>0.93</v>
          </cell>
          <cell r="II268">
            <v>0.008</v>
          </cell>
        </row>
        <row r="268">
          <cell r="IN268">
            <v>0.57</v>
          </cell>
          <cell r="IO268">
            <v>0.019</v>
          </cell>
          <cell r="IP268">
            <v>0.31</v>
          </cell>
          <cell r="IQ268">
            <v>0.01</v>
          </cell>
        </row>
        <row r="268">
          <cell r="IX268">
            <v>-1.25</v>
          </cell>
          <cell r="IY268">
            <v>0.018</v>
          </cell>
          <cell r="IZ268">
            <v>-0.05</v>
          </cell>
          <cell r="JA268">
            <v>0.003</v>
          </cell>
          <cell r="JB268">
            <v>0.33</v>
          </cell>
          <cell r="JC268">
            <v>0.009</v>
          </cell>
          <cell r="JD268">
            <v>0.82</v>
          </cell>
          <cell r="JE268">
            <v>0.006</v>
          </cell>
          <cell r="JF268">
            <v>0.58</v>
          </cell>
          <cell r="JG268">
            <v>0.01</v>
          </cell>
          <cell r="JH268">
            <v>0.79</v>
          </cell>
          <cell r="JI268">
            <v>0.007</v>
          </cell>
          <cell r="JJ268">
            <v>0.54</v>
          </cell>
          <cell r="JK268">
            <v>0.01</v>
          </cell>
          <cell r="JL268">
            <v>0.75</v>
          </cell>
          <cell r="JM268">
            <v>0.006</v>
          </cell>
          <cell r="JN268">
            <v>0.26</v>
          </cell>
          <cell r="JO268">
            <v>0.007</v>
          </cell>
          <cell r="JP268">
            <v>0.54</v>
          </cell>
          <cell r="JQ268">
            <v>0.005</v>
          </cell>
          <cell r="JR268">
            <v>0.07</v>
          </cell>
          <cell r="JS268">
            <v>0.002</v>
          </cell>
          <cell r="JT268">
            <v>-0.19</v>
          </cell>
          <cell r="JU268">
            <v>0.003</v>
          </cell>
          <cell r="JV268">
            <v>-0.62</v>
          </cell>
          <cell r="JW268">
            <v>0.007</v>
          </cell>
          <cell r="JX268">
            <v>-0.26</v>
          </cell>
          <cell r="JY268">
            <v>0.004</v>
          </cell>
          <cell r="JZ268">
            <v>-1.23</v>
          </cell>
          <cell r="KA268">
            <v>0.01</v>
          </cell>
        </row>
        <row r="268">
          <cell r="KF268">
            <v>-0.4</v>
          </cell>
          <cell r="KG268">
            <v>0.006</v>
          </cell>
          <cell r="KH268">
            <v>-0.52</v>
          </cell>
          <cell r="KI268">
            <v>0.012</v>
          </cell>
        </row>
        <row r="268">
          <cell r="KP268">
            <v>0.2</v>
          </cell>
          <cell r="KQ268">
            <v>0.004</v>
          </cell>
          <cell r="KR268">
            <v>-0.07</v>
          </cell>
          <cell r="KS268">
            <v>0.003</v>
          </cell>
          <cell r="KT268">
            <v>-0.27</v>
          </cell>
          <cell r="KU268">
            <v>0.003</v>
          </cell>
          <cell r="KV268">
            <v>-0.92</v>
          </cell>
          <cell r="KW268">
            <v>0.008</v>
          </cell>
          <cell r="KX268">
            <v>-0.35</v>
          </cell>
          <cell r="KY268">
            <v>0.003</v>
          </cell>
          <cell r="KZ268">
            <v>-0.94</v>
          </cell>
          <cell r="LA268">
            <v>0.008</v>
          </cell>
          <cell r="LB268">
            <v>-0.3</v>
          </cell>
          <cell r="LC268">
            <v>0.003</v>
          </cell>
          <cell r="LD268">
            <v>-0.86</v>
          </cell>
          <cell r="LE268">
            <v>0.008</v>
          </cell>
          <cell r="LF268">
            <v>-0.23</v>
          </cell>
          <cell r="LG268">
            <v>0.002</v>
          </cell>
          <cell r="LH268">
            <v>-0.73</v>
          </cell>
          <cell r="LI268">
            <v>0.005</v>
          </cell>
          <cell r="LJ268">
            <v>0</v>
          </cell>
          <cell r="LK268">
            <v>0</v>
          </cell>
          <cell r="LL268">
            <v>-0.01</v>
          </cell>
          <cell r="LM268">
            <v>0.002</v>
          </cell>
          <cell r="LN268">
            <v>-0.21</v>
          </cell>
          <cell r="LO268">
            <v>0.006</v>
          </cell>
          <cell r="LP268">
            <v>0.11</v>
          </cell>
          <cell r="LQ268">
            <v>0.009</v>
          </cell>
          <cell r="LR268">
            <v>-0.47</v>
          </cell>
          <cell r="LS268">
            <v>0.006</v>
          </cell>
          <cell r="LT268">
            <v>-0.03</v>
          </cell>
          <cell r="LU268">
            <v>0.007</v>
          </cell>
        </row>
        <row r="268">
          <cell r="LZ268">
            <v>-0.26</v>
          </cell>
          <cell r="MA268">
            <v>0.01</v>
          </cell>
          <cell r="MB268">
            <v>0.27</v>
          </cell>
          <cell r="MC268">
            <v>0.011</v>
          </cell>
        </row>
        <row r="268">
          <cell r="MH268">
            <v>-0.34</v>
          </cell>
          <cell r="MI268">
            <v>0.006</v>
          </cell>
          <cell r="MJ268">
            <v>0.11</v>
          </cell>
          <cell r="MK268">
            <v>0.007</v>
          </cell>
          <cell r="ML268">
            <v>-0.27</v>
          </cell>
          <cell r="MM268">
            <v>0.006</v>
          </cell>
          <cell r="MN268">
            <v>0.06</v>
          </cell>
          <cell r="MO268">
            <v>0.007</v>
          </cell>
          <cell r="MP268">
            <v>-0.27</v>
          </cell>
          <cell r="MQ268">
            <v>0.006</v>
          </cell>
          <cell r="MR268">
            <v>-1.03</v>
          </cell>
          <cell r="MS268">
            <v>0.01</v>
          </cell>
          <cell r="MT268">
            <v>-0.56</v>
          </cell>
          <cell r="MU268">
            <v>0.014</v>
          </cell>
          <cell r="MV268">
            <v>-1.69</v>
          </cell>
          <cell r="MW268">
            <v>0.014</v>
          </cell>
          <cell r="MX268">
            <v>-0.9</v>
          </cell>
          <cell r="MY268">
            <v>0.012</v>
          </cell>
        </row>
        <row r="268">
          <cell r="ND268">
            <v>-0.64</v>
          </cell>
          <cell r="NE268">
            <v>0.016</v>
          </cell>
          <cell r="NF268">
            <v>-0.08</v>
          </cell>
          <cell r="NG268">
            <v>0.018</v>
          </cell>
        </row>
        <row r="268">
          <cell r="NN268">
            <v>-0.2</v>
          </cell>
          <cell r="NO268">
            <v>0.03</v>
          </cell>
          <cell r="NP268">
            <v>-0.39</v>
          </cell>
          <cell r="NQ268">
            <v>0.016</v>
          </cell>
          <cell r="NR268">
            <v>-1.26</v>
          </cell>
          <cell r="NS268">
            <v>0.012</v>
          </cell>
          <cell r="NT268">
            <v>-0.76</v>
          </cell>
          <cell r="NU268">
            <v>0.009</v>
          </cell>
          <cell r="NV268">
            <v>-1.08</v>
          </cell>
          <cell r="NW268">
            <v>0.012</v>
          </cell>
          <cell r="NX268">
            <v>-0.73</v>
          </cell>
          <cell r="NY268">
            <v>0.01</v>
          </cell>
          <cell r="NZ268">
            <v>-0.96</v>
          </cell>
          <cell r="OA268">
            <v>0.009</v>
          </cell>
          <cell r="OB268">
            <v>-0.76</v>
          </cell>
          <cell r="OC268">
            <v>0.011</v>
          </cell>
          <cell r="OD268">
            <v>-0.81</v>
          </cell>
          <cell r="OE268">
            <v>0.008</v>
          </cell>
          <cell r="OF268">
            <v>-0.91</v>
          </cell>
          <cell r="OG268">
            <v>0.008</v>
          </cell>
          <cell r="OH268">
            <v>0.02</v>
          </cell>
          <cell r="OI268">
            <v>0.002</v>
          </cell>
          <cell r="OJ268">
            <v>-0.12</v>
          </cell>
          <cell r="OK268">
            <v>0.004</v>
          </cell>
          <cell r="OL268">
            <v>0.17</v>
          </cell>
          <cell r="OM268">
            <v>0.001</v>
          </cell>
          <cell r="ON268">
            <v>0.05</v>
          </cell>
          <cell r="OO268">
            <v>0.001</v>
          </cell>
          <cell r="OP268">
            <v>0.08</v>
          </cell>
          <cell r="OQ268">
            <v>0.001</v>
          </cell>
          <cell r="OR268">
            <v>0.22</v>
          </cell>
          <cell r="OS268">
            <v>0.001</v>
          </cell>
        </row>
        <row r="268">
          <cell r="OX268">
            <v>0.02</v>
          </cell>
          <cell r="OY268">
            <v>0.001</v>
          </cell>
          <cell r="OZ268">
            <v>0.06</v>
          </cell>
          <cell r="PA268">
            <v>0.001</v>
          </cell>
        </row>
        <row r="268">
          <cell r="PF268">
            <v>0.1</v>
          </cell>
          <cell r="PG268">
            <v>0.001</v>
          </cell>
          <cell r="PH268">
            <v>0.15</v>
          </cell>
          <cell r="PI268">
            <v>0.001</v>
          </cell>
          <cell r="PJ268">
            <v>0.1</v>
          </cell>
          <cell r="PK268">
            <v>0.001</v>
          </cell>
          <cell r="PL268">
            <v>0.13</v>
          </cell>
          <cell r="PM268">
            <v>0.001</v>
          </cell>
          <cell r="PN268">
            <v>0.1</v>
          </cell>
          <cell r="PO268">
            <v>0.001</v>
          </cell>
          <cell r="PP268">
            <v>-0.26</v>
          </cell>
          <cell r="PQ268">
            <v>0.004</v>
          </cell>
          <cell r="PR268">
            <v>-0.08</v>
          </cell>
          <cell r="PS268">
            <v>0.003</v>
          </cell>
          <cell r="PT268">
            <v>-0.37</v>
          </cell>
          <cell r="PU268">
            <v>0.004</v>
          </cell>
          <cell r="PV268">
            <v>-0.13</v>
          </cell>
          <cell r="PW268">
            <v>0.003</v>
          </cell>
        </row>
        <row r="268">
          <cell r="QB268">
            <v>0.03</v>
          </cell>
          <cell r="QC268">
            <v>0.005</v>
          </cell>
          <cell r="QD268">
            <v>0.1</v>
          </cell>
          <cell r="QE268">
            <v>0.004</v>
          </cell>
        </row>
        <row r="268">
          <cell r="QL268">
            <v>0.06</v>
          </cell>
          <cell r="QM268">
            <v>0.004</v>
          </cell>
          <cell r="QN268">
            <v>-0.06</v>
          </cell>
          <cell r="QO268">
            <v>0.004</v>
          </cell>
          <cell r="QP268">
            <v>-0.28</v>
          </cell>
          <cell r="QQ268">
            <v>0.004</v>
          </cell>
          <cell r="QR268">
            <v>-0.11</v>
          </cell>
          <cell r="QS268">
            <v>0.003</v>
          </cell>
          <cell r="QT268">
            <v>-0.21</v>
          </cell>
          <cell r="QU268">
            <v>0.004</v>
          </cell>
          <cell r="QV268">
            <v>-0.1</v>
          </cell>
          <cell r="QW268">
            <v>0.003</v>
          </cell>
          <cell r="QX268">
            <v>-0.17</v>
          </cell>
          <cell r="QY268">
            <v>0.003</v>
          </cell>
          <cell r="QZ268">
            <v>-0.12</v>
          </cell>
          <cell r="RA268">
            <v>0.003</v>
          </cell>
          <cell r="RB268">
            <v>-0.15</v>
          </cell>
          <cell r="RC268">
            <v>0.003</v>
          </cell>
          <cell r="RD268">
            <v>-0.15</v>
          </cell>
          <cell r="RE268">
            <v>0.003</v>
          </cell>
          <cell r="RF268">
            <v>0.05</v>
          </cell>
          <cell r="RG268">
            <v>0.001</v>
          </cell>
          <cell r="RH268">
            <v>-0.06</v>
          </cell>
          <cell r="RI268">
            <v>0.002</v>
          </cell>
          <cell r="RJ268">
            <v>-0.13</v>
          </cell>
          <cell r="RK268">
            <v>0.001</v>
          </cell>
          <cell r="RL268">
            <v>-0.06</v>
          </cell>
          <cell r="RM268">
            <v>0.002</v>
          </cell>
          <cell r="RN268">
            <v>-0.29</v>
          </cell>
          <cell r="RO268">
            <v>0.002</v>
          </cell>
          <cell r="RP268">
            <v>-0.61</v>
          </cell>
          <cell r="RQ268">
            <v>0.004</v>
          </cell>
        </row>
        <row r="268">
          <cell r="RV268">
            <v>-0.16</v>
          </cell>
          <cell r="RW268">
            <v>0.002</v>
          </cell>
          <cell r="RX268">
            <v>-0.12</v>
          </cell>
          <cell r="RY268">
            <v>0.006</v>
          </cell>
        </row>
        <row r="268">
          <cell r="SF268">
            <v>-0.02</v>
          </cell>
          <cell r="SG268">
            <v>0.003</v>
          </cell>
          <cell r="SH268">
            <v>-0.07</v>
          </cell>
          <cell r="SI268">
            <v>0.006</v>
          </cell>
          <cell r="SJ268">
            <v>-0.18</v>
          </cell>
          <cell r="SK268">
            <v>0.002</v>
          </cell>
          <cell r="SL268">
            <v>-0.36</v>
          </cell>
          <cell r="SM268">
            <v>0.003</v>
          </cell>
          <cell r="SN268">
            <v>-0.18</v>
          </cell>
          <cell r="SO268">
            <v>0.002</v>
          </cell>
          <cell r="SP268">
            <v>-0.35</v>
          </cell>
          <cell r="SQ268">
            <v>0.003</v>
          </cell>
          <cell r="SR268">
            <v>-0.16</v>
          </cell>
          <cell r="SS268">
            <v>0.001</v>
          </cell>
          <cell r="ST268">
            <v>-0.34</v>
          </cell>
          <cell r="SU268">
            <v>0.003</v>
          </cell>
          <cell r="SV268">
            <v>-0.14</v>
          </cell>
          <cell r="SW268">
            <v>0.001</v>
          </cell>
          <cell r="SX268">
            <v>-0.3</v>
          </cell>
          <cell r="SY268">
            <v>0.002</v>
          </cell>
          <cell r="SZ268">
            <v>0</v>
          </cell>
          <cell r="TA268">
            <v>0</v>
          </cell>
          <cell r="TB268">
            <v>-0.04</v>
          </cell>
          <cell r="TC268">
            <v>0.002</v>
          </cell>
          <cell r="TD268">
            <v>0.16</v>
          </cell>
          <cell r="TE268">
            <v>0.005</v>
          </cell>
          <cell r="TF268">
            <v>0</v>
          </cell>
          <cell r="TG268">
            <v>0.015</v>
          </cell>
          <cell r="TH268">
            <v>0.07</v>
          </cell>
          <cell r="TI268">
            <v>0.005</v>
          </cell>
          <cell r="TJ268">
            <v>-0.3</v>
          </cell>
          <cell r="TK268">
            <v>0.011</v>
          </cell>
        </row>
        <row r="268">
          <cell r="TP268">
            <v>-0.69</v>
          </cell>
          <cell r="TQ268">
            <v>0.014</v>
          </cell>
          <cell r="TR268">
            <v>-0.72</v>
          </cell>
          <cell r="TS268">
            <v>0.02</v>
          </cell>
        </row>
        <row r="268">
          <cell r="TZ268">
            <v>-0.12</v>
          </cell>
          <cell r="UA268">
            <v>0.016</v>
          </cell>
          <cell r="UB268">
            <v>0.64</v>
          </cell>
          <cell r="UC268">
            <v>0.014</v>
          </cell>
          <cell r="UD268">
            <v>0.13</v>
          </cell>
          <cell r="UE268">
            <v>0.004</v>
          </cell>
          <cell r="UF268">
            <v>-0.17</v>
          </cell>
          <cell r="UG268">
            <v>0.009</v>
          </cell>
          <cell r="UH268">
            <v>-0.04</v>
          </cell>
          <cell r="UI268">
            <v>0.005</v>
          </cell>
          <cell r="UJ268">
            <v>-0.3</v>
          </cell>
          <cell r="UK268">
            <v>0.009</v>
          </cell>
          <cell r="UL268">
            <v>-0.04</v>
          </cell>
          <cell r="UM268">
            <v>0.004</v>
          </cell>
          <cell r="UN268">
            <v>-0.29</v>
          </cell>
          <cell r="UO268">
            <v>0.008</v>
          </cell>
          <cell r="UP268">
            <v>-0.1</v>
          </cell>
          <cell r="UQ268">
            <v>0.004</v>
          </cell>
          <cell r="UR268">
            <v>-0.33</v>
          </cell>
          <cell r="US268">
            <v>0.008</v>
          </cell>
          <cell r="UT268">
            <v>-0.06</v>
          </cell>
          <cell r="UU268">
            <v>0.005</v>
          </cell>
          <cell r="UV268">
            <v>-0.04</v>
          </cell>
          <cell r="UW268">
            <v>0.005</v>
          </cell>
          <cell r="UX268">
            <v>0.03</v>
          </cell>
          <cell r="UY268">
            <v>0.001</v>
          </cell>
          <cell r="UZ268">
            <v>0.02</v>
          </cell>
          <cell r="VA268">
            <v>0.002</v>
          </cell>
          <cell r="VB268">
            <v>-0.01</v>
          </cell>
          <cell r="VC268">
            <v>0.001</v>
          </cell>
        </row>
        <row r="268">
          <cell r="VH268">
            <v>0.02</v>
          </cell>
          <cell r="VI268">
            <v>0.001</v>
          </cell>
          <cell r="VJ268">
            <v>-0.02</v>
          </cell>
          <cell r="VK268">
            <v>0.001</v>
          </cell>
          <cell r="VL268">
            <v>0.04</v>
          </cell>
          <cell r="VM268">
            <v>0</v>
          </cell>
          <cell r="VN268">
            <v>0</v>
          </cell>
          <cell r="VO268">
            <v>0.002</v>
          </cell>
          <cell r="VP268">
            <v>0</v>
          </cell>
          <cell r="VQ268">
            <v>0</v>
          </cell>
          <cell r="VR268">
            <v>-0.01</v>
          </cell>
          <cell r="VS268">
            <v>0</v>
          </cell>
          <cell r="VT268">
            <v>-0.01</v>
          </cell>
          <cell r="VU268">
            <v>0</v>
          </cell>
          <cell r="VV268">
            <v>0</v>
          </cell>
          <cell r="VW268">
            <v>0</v>
          </cell>
          <cell r="VX268">
            <v>0</v>
          </cell>
          <cell r="VY268">
            <v>0</v>
          </cell>
          <cell r="VZ268">
            <v>0</v>
          </cell>
          <cell r="WA268">
            <v>0</v>
          </cell>
          <cell r="WB268">
            <v>0.21</v>
          </cell>
          <cell r="WC268">
            <v>0.002</v>
          </cell>
          <cell r="WD268">
            <v>0.03</v>
          </cell>
          <cell r="WE268">
            <v>0.002</v>
          </cell>
          <cell r="WF268">
            <v>0.57</v>
          </cell>
          <cell r="WG268">
            <v>0.004</v>
          </cell>
          <cell r="WH268">
            <v>0.24</v>
          </cell>
          <cell r="WI268">
            <v>0.002</v>
          </cell>
        </row>
        <row r="268">
          <cell r="WN268">
            <v>0.1</v>
          </cell>
          <cell r="WO268">
            <v>0.005</v>
          </cell>
          <cell r="WP268">
            <v>-0.04</v>
          </cell>
          <cell r="WQ268">
            <v>0.004</v>
          </cell>
        </row>
        <row r="268">
          <cell r="WX268">
            <v>0</v>
          </cell>
          <cell r="WY268">
            <v>0.003</v>
          </cell>
          <cell r="WZ268">
            <v>0.06</v>
          </cell>
          <cell r="XA268">
            <v>0.002</v>
          </cell>
          <cell r="XB268">
            <v>0.44</v>
          </cell>
          <cell r="XC268">
            <v>0.003</v>
          </cell>
          <cell r="XD268">
            <v>0.12</v>
          </cell>
          <cell r="XE268">
            <v>0.002</v>
          </cell>
          <cell r="XF268">
            <v>0.43</v>
          </cell>
          <cell r="XG268">
            <v>0.002</v>
          </cell>
          <cell r="XH268">
            <v>0.12</v>
          </cell>
          <cell r="XI268">
            <v>0.002</v>
          </cell>
          <cell r="XJ268">
            <v>0.43</v>
          </cell>
          <cell r="XK268">
            <v>0.003</v>
          </cell>
          <cell r="XL268">
            <v>0.13</v>
          </cell>
          <cell r="XM268">
            <v>0.002</v>
          </cell>
          <cell r="XN268">
            <v>0.38</v>
          </cell>
          <cell r="XO268">
            <v>0.002</v>
          </cell>
          <cell r="XP268">
            <v>0.14</v>
          </cell>
          <cell r="XQ268">
            <v>0.001</v>
          </cell>
          <cell r="XR268">
            <v>0</v>
          </cell>
          <cell r="XS268">
            <v>0.001</v>
          </cell>
          <cell r="XT268">
            <v>0.02</v>
          </cell>
          <cell r="XU268">
            <v>0.001</v>
          </cell>
        </row>
        <row r="269">
          <cell r="B269" t="str">
            <v>KY-2009-001-B20-e</v>
          </cell>
          <cell r="C269" t="str">
            <v>US naturalized</v>
          </cell>
          <cell r="D269">
            <v>37.8034</v>
          </cell>
          <cell r="E269">
            <v>-83.6628</v>
          </cell>
          <cell r="F269">
            <v>-0.22</v>
          </cell>
          <cell r="G269">
            <v>0.012</v>
          </cell>
          <cell r="H269">
            <v>0.45</v>
          </cell>
          <cell r="I269">
            <v>0.035</v>
          </cell>
          <cell r="J269">
            <v>2.74</v>
          </cell>
          <cell r="K269">
            <v>0.05</v>
          </cell>
          <cell r="L269">
            <v>0.22</v>
          </cell>
          <cell r="M269">
            <v>0.021</v>
          </cell>
          <cell r="N269">
            <v>-0.14</v>
          </cell>
          <cell r="O269">
            <v>0.059</v>
          </cell>
        </row>
        <row r="269">
          <cell r="T269">
            <v>-2.89</v>
          </cell>
          <cell r="U269">
            <v>0.043</v>
          </cell>
        </row>
        <row r="269">
          <cell r="AH269">
            <v>-0.05</v>
          </cell>
          <cell r="AI269">
            <v>0.015</v>
          </cell>
          <cell r="AJ269">
            <v>0.26</v>
          </cell>
          <cell r="AK269">
            <v>0.042</v>
          </cell>
          <cell r="AL269">
            <v>-0.33</v>
          </cell>
          <cell r="AM269">
            <v>0.015</v>
          </cell>
          <cell r="AN269">
            <v>0.16</v>
          </cell>
          <cell r="AO269">
            <v>0.038</v>
          </cell>
          <cell r="AP269">
            <v>-0.3</v>
          </cell>
          <cell r="AQ269">
            <v>0.017</v>
          </cell>
          <cell r="AR269">
            <v>0.36</v>
          </cell>
          <cell r="AS269">
            <v>0.041</v>
          </cell>
          <cell r="AT269">
            <v>-0.5</v>
          </cell>
          <cell r="AU269">
            <v>0.017</v>
          </cell>
          <cell r="AV269">
            <v>-0.67</v>
          </cell>
          <cell r="AW269">
            <v>0.04</v>
          </cell>
        </row>
        <row r="269">
          <cell r="BB269">
            <v>0.05</v>
          </cell>
          <cell r="BC269">
            <v>0.002</v>
          </cell>
          <cell r="BD269">
            <v>0.05</v>
          </cell>
          <cell r="BE269">
            <v>0.003</v>
          </cell>
          <cell r="BF269">
            <v>0.14</v>
          </cell>
          <cell r="BG269">
            <v>0.003</v>
          </cell>
          <cell r="BH269">
            <v>-0.2</v>
          </cell>
          <cell r="BI269">
            <v>0.007</v>
          </cell>
        </row>
        <row r="269">
          <cell r="BN269">
            <v>-0.38</v>
          </cell>
          <cell r="BO269">
            <v>0.008</v>
          </cell>
        </row>
        <row r="269">
          <cell r="CB269">
            <v>0.08</v>
          </cell>
          <cell r="CC269">
            <v>0.002</v>
          </cell>
          <cell r="CD269">
            <v>-0.08</v>
          </cell>
          <cell r="CE269">
            <v>0.004</v>
          </cell>
          <cell r="CF269">
            <v>0.02</v>
          </cell>
          <cell r="CG269">
            <v>0.002</v>
          </cell>
          <cell r="CH269">
            <v>-0.09</v>
          </cell>
          <cell r="CI269">
            <v>0.004</v>
          </cell>
          <cell r="CJ269">
            <v>0.03</v>
          </cell>
          <cell r="CK269">
            <v>0.002</v>
          </cell>
          <cell r="CL269">
            <v>-0.04</v>
          </cell>
          <cell r="CM269">
            <v>0.004</v>
          </cell>
          <cell r="CN269">
            <v>-0.01</v>
          </cell>
          <cell r="CO269">
            <v>0.002</v>
          </cell>
          <cell r="CP269">
            <v>-0.09</v>
          </cell>
          <cell r="CQ269">
            <v>0.004</v>
          </cell>
        </row>
        <row r="269">
          <cell r="CV269">
            <v>-0.44</v>
          </cell>
          <cell r="CW269">
            <v>0.013</v>
          </cell>
          <cell r="CX269">
            <v>-0.08</v>
          </cell>
          <cell r="CY269">
            <v>0.007</v>
          </cell>
          <cell r="CZ269">
            <v>-1.6</v>
          </cell>
          <cell r="DA269">
            <v>0.016</v>
          </cell>
          <cell r="DB269">
            <v>-1.7</v>
          </cell>
          <cell r="DC269">
            <v>0.013</v>
          </cell>
        </row>
        <row r="269">
          <cell r="DH269">
            <v>-2.28</v>
          </cell>
          <cell r="DI269">
            <v>0.038</v>
          </cell>
        </row>
        <row r="269">
          <cell r="DV269">
            <v>-0.96</v>
          </cell>
          <cell r="DW269">
            <v>0.009</v>
          </cell>
          <cell r="DX269">
            <v>-0.4</v>
          </cell>
          <cell r="DY269">
            <v>0.004</v>
          </cell>
          <cell r="DZ269">
            <v>-1.11</v>
          </cell>
          <cell r="EA269">
            <v>0.015</v>
          </cell>
          <cell r="EB269">
            <v>-0.47</v>
          </cell>
          <cell r="EC269">
            <v>0.005</v>
          </cell>
          <cell r="ED269">
            <v>-1.1</v>
          </cell>
          <cell r="EE269">
            <v>0.015</v>
          </cell>
          <cell r="EF269">
            <v>-0.48</v>
          </cell>
          <cell r="EG269">
            <v>0.005</v>
          </cell>
          <cell r="EH269">
            <v>-1.12</v>
          </cell>
          <cell r="EI269">
            <v>0.013</v>
          </cell>
          <cell r="EJ269">
            <v>-0.54</v>
          </cell>
          <cell r="EK269">
            <v>0.004</v>
          </cell>
        </row>
        <row r="269">
          <cell r="EP269">
            <v>0.05</v>
          </cell>
          <cell r="EQ269">
            <v>0.001</v>
          </cell>
          <cell r="ER269">
            <v>0.01</v>
          </cell>
          <cell r="ES269">
            <v>0</v>
          </cell>
          <cell r="ET269">
            <v>0.18</v>
          </cell>
          <cell r="EU269">
            <v>0.001</v>
          </cell>
          <cell r="EV269">
            <v>0.04</v>
          </cell>
          <cell r="EW269">
            <v>0.001</v>
          </cell>
        </row>
        <row r="269">
          <cell r="FB269">
            <v>-0.02</v>
          </cell>
          <cell r="FC269">
            <v>0.002</v>
          </cell>
        </row>
        <row r="269">
          <cell r="FP269">
            <v>0.1</v>
          </cell>
          <cell r="FQ269">
            <v>0.001</v>
          </cell>
          <cell r="FR269">
            <v>0.02</v>
          </cell>
          <cell r="FS269">
            <v>0</v>
          </cell>
          <cell r="FT269">
            <v>0.09</v>
          </cell>
          <cell r="FU269">
            <v>0.001</v>
          </cell>
          <cell r="FV269">
            <v>0.01</v>
          </cell>
          <cell r="FW269">
            <v>0</v>
          </cell>
          <cell r="FX269">
            <v>0.09</v>
          </cell>
          <cell r="FY269">
            <v>0.001</v>
          </cell>
          <cell r="FZ269">
            <v>0.01</v>
          </cell>
          <cell r="GA269">
            <v>0</v>
          </cell>
          <cell r="GB269">
            <v>0.07</v>
          </cell>
          <cell r="GC269">
            <v>0.001</v>
          </cell>
          <cell r="GD269">
            <v>0.01</v>
          </cell>
          <cell r="GE269">
            <v>0</v>
          </cell>
        </row>
        <row r="269">
          <cell r="GJ269">
            <v>-97.07</v>
          </cell>
          <cell r="GK269">
            <v>2.582</v>
          </cell>
          <cell r="GL269">
            <v>-328.49</v>
          </cell>
          <cell r="GM269">
            <v>9.528</v>
          </cell>
          <cell r="GN269">
            <v>-99.33</v>
          </cell>
          <cell r="GO269">
            <v>2.661</v>
          </cell>
          <cell r="GP269">
            <v>-83.3</v>
          </cell>
          <cell r="GQ269">
            <v>10.085</v>
          </cell>
        </row>
        <row r="269">
          <cell r="GV269">
            <v>-225.74</v>
          </cell>
          <cell r="GW269">
            <v>3.715</v>
          </cell>
        </row>
        <row r="269">
          <cell r="HJ269">
            <v>-117.23</v>
          </cell>
          <cell r="HK269">
            <v>2.534</v>
          </cell>
          <cell r="HL269">
            <v>-210.48</v>
          </cell>
          <cell r="HM269">
            <v>6.323</v>
          </cell>
          <cell r="HN269">
            <v>-124.1</v>
          </cell>
          <cell r="HO269">
            <v>2.114</v>
          </cell>
          <cell r="HP269">
            <v>-276.05</v>
          </cell>
          <cell r="HQ269">
            <v>6.811</v>
          </cell>
          <cell r="HR269">
            <v>-108.88</v>
          </cell>
          <cell r="HS269">
            <v>2.675</v>
          </cell>
          <cell r="HT269">
            <v>-228.45</v>
          </cell>
          <cell r="HU269">
            <v>6.298</v>
          </cell>
          <cell r="HV269">
            <v>-103.53</v>
          </cell>
          <cell r="HW269">
            <v>1.452</v>
          </cell>
          <cell r="HX269">
            <v>-451.53</v>
          </cell>
          <cell r="HY269">
            <v>6.076</v>
          </cell>
        </row>
        <row r="269">
          <cell r="IB269">
            <v>0.08</v>
          </cell>
          <cell r="IC269">
            <v>0.014</v>
          </cell>
          <cell r="ID269">
            <v>0.66</v>
          </cell>
          <cell r="IE269">
            <v>0.006</v>
          </cell>
          <cell r="IF269">
            <v>0.4</v>
          </cell>
          <cell r="IG269">
            <v>0.014</v>
          </cell>
          <cell r="IH269">
            <v>0.85</v>
          </cell>
          <cell r="II269">
            <v>0.012</v>
          </cell>
        </row>
        <row r="269">
          <cell r="IN269">
            <v>0.79</v>
          </cell>
          <cell r="IO269">
            <v>0.02</v>
          </cell>
        </row>
        <row r="269">
          <cell r="JB269">
            <v>0.17</v>
          </cell>
          <cell r="JC269">
            <v>0.011</v>
          </cell>
          <cell r="JD269">
            <v>0.75</v>
          </cell>
          <cell r="JE269">
            <v>0.008</v>
          </cell>
          <cell r="JF269">
            <v>0.46</v>
          </cell>
          <cell r="JG269">
            <v>0.015</v>
          </cell>
          <cell r="JH269">
            <v>0.74</v>
          </cell>
          <cell r="JI269">
            <v>0.008</v>
          </cell>
          <cell r="JJ269">
            <v>0.44</v>
          </cell>
          <cell r="JK269">
            <v>0.015</v>
          </cell>
          <cell r="JL269">
            <v>0.65</v>
          </cell>
          <cell r="JM269">
            <v>0.009</v>
          </cell>
          <cell r="JN269">
            <v>0.08</v>
          </cell>
          <cell r="JO269">
            <v>0.01</v>
          </cell>
          <cell r="JP269">
            <v>0.37</v>
          </cell>
          <cell r="JQ269">
            <v>0.007</v>
          </cell>
        </row>
        <row r="269">
          <cell r="JT269">
            <v>-0.15</v>
          </cell>
          <cell r="JU269">
            <v>0.004</v>
          </cell>
          <cell r="JV269">
            <v>-0.85</v>
          </cell>
          <cell r="JW269">
            <v>0.009</v>
          </cell>
          <cell r="JX269">
            <v>-0.23</v>
          </cell>
          <cell r="JY269">
            <v>0.004</v>
          </cell>
          <cell r="JZ269">
            <v>-1.08</v>
          </cell>
          <cell r="KA269">
            <v>0.01</v>
          </cell>
        </row>
        <row r="269">
          <cell r="KF269">
            <v>-0.53</v>
          </cell>
          <cell r="KG269">
            <v>0.008</v>
          </cell>
        </row>
        <row r="269">
          <cell r="KT269">
            <v>-0.21</v>
          </cell>
          <cell r="KU269">
            <v>0.004</v>
          </cell>
          <cell r="KV269">
            <v>-0.88</v>
          </cell>
          <cell r="KW269">
            <v>0.008</v>
          </cell>
          <cell r="KX269">
            <v>-0.27</v>
          </cell>
          <cell r="KY269">
            <v>0.003</v>
          </cell>
          <cell r="KZ269">
            <v>-0.89</v>
          </cell>
          <cell r="LA269">
            <v>0.009</v>
          </cell>
          <cell r="LB269">
            <v>-0.22</v>
          </cell>
          <cell r="LC269">
            <v>0.003</v>
          </cell>
          <cell r="LD269">
            <v>-0.79</v>
          </cell>
          <cell r="LE269">
            <v>0.009</v>
          </cell>
          <cell r="LF269">
            <v>-0.16</v>
          </cell>
          <cell r="LG269">
            <v>0.002</v>
          </cell>
          <cell r="LH269">
            <v>-0.63</v>
          </cell>
          <cell r="LI269">
            <v>0.005</v>
          </cell>
        </row>
        <row r="269">
          <cell r="LN269">
            <v>-0.15</v>
          </cell>
          <cell r="LO269">
            <v>0.007</v>
          </cell>
          <cell r="LP269">
            <v>0.3</v>
          </cell>
          <cell r="LQ269">
            <v>0.006</v>
          </cell>
          <cell r="LR269">
            <v>-0.42</v>
          </cell>
          <cell r="LS269">
            <v>0.009</v>
          </cell>
          <cell r="LT269">
            <v>-0.13</v>
          </cell>
          <cell r="LU269">
            <v>0.008</v>
          </cell>
        </row>
        <row r="269">
          <cell r="LZ269">
            <v>-0.49</v>
          </cell>
          <cell r="MA269">
            <v>0.014</v>
          </cell>
        </row>
        <row r="269">
          <cell r="MH269">
            <v>-0.33</v>
          </cell>
          <cell r="MI269">
            <v>0.009</v>
          </cell>
          <cell r="MJ269">
            <v>0.02</v>
          </cell>
          <cell r="MK269">
            <v>0.008</v>
          </cell>
          <cell r="ML269">
            <v>-0.3</v>
          </cell>
          <cell r="MM269">
            <v>0.008</v>
          </cell>
          <cell r="MN269">
            <v>-0.02</v>
          </cell>
          <cell r="MO269">
            <v>0.008</v>
          </cell>
          <cell r="MP269">
            <v>-0.28</v>
          </cell>
          <cell r="MQ269">
            <v>0.01</v>
          </cell>
          <cell r="MR269">
            <v>-0.61</v>
          </cell>
          <cell r="MS269">
            <v>0.014</v>
          </cell>
          <cell r="MT269">
            <v>-0.36</v>
          </cell>
          <cell r="MU269">
            <v>0.014</v>
          </cell>
          <cell r="MV269">
            <v>-1.46</v>
          </cell>
          <cell r="MW269">
            <v>0.017</v>
          </cell>
          <cell r="MX269">
            <v>-0.8</v>
          </cell>
          <cell r="MY269">
            <v>0.014</v>
          </cell>
        </row>
        <row r="269">
          <cell r="ND269">
            <v>-1.11</v>
          </cell>
          <cell r="NE269">
            <v>0.021</v>
          </cell>
        </row>
        <row r="269">
          <cell r="NR269">
            <v>-0.97</v>
          </cell>
          <cell r="NS269">
            <v>0.017</v>
          </cell>
          <cell r="NT269">
            <v>-0.71</v>
          </cell>
          <cell r="NU269">
            <v>0.013</v>
          </cell>
          <cell r="NV269">
            <v>-0.91</v>
          </cell>
          <cell r="NW269">
            <v>0.017</v>
          </cell>
          <cell r="NX269">
            <v>-0.79</v>
          </cell>
          <cell r="NY269">
            <v>0.011</v>
          </cell>
          <cell r="NZ269">
            <v>-0.93</v>
          </cell>
          <cell r="OA269">
            <v>0.015</v>
          </cell>
          <cell r="OB269">
            <v>-0.68</v>
          </cell>
          <cell r="OC269">
            <v>0.013</v>
          </cell>
          <cell r="OD269">
            <v>-0.9</v>
          </cell>
          <cell r="OE269">
            <v>0.012</v>
          </cell>
          <cell r="OF269">
            <v>-0.92</v>
          </cell>
          <cell r="OG269">
            <v>0.01</v>
          </cell>
        </row>
        <row r="269">
          <cell r="OL269">
            <v>0.17</v>
          </cell>
          <cell r="OM269">
            <v>0.001</v>
          </cell>
          <cell r="ON269">
            <v>0.08</v>
          </cell>
          <cell r="OO269">
            <v>0.001</v>
          </cell>
          <cell r="OP269">
            <v>0.07</v>
          </cell>
          <cell r="OQ269">
            <v>0.001</v>
          </cell>
          <cell r="OR269">
            <v>0.17</v>
          </cell>
          <cell r="OS269">
            <v>0.002</v>
          </cell>
        </row>
        <row r="269">
          <cell r="OX269">
            <v>0.01</v>
          </cell>
          <cell r="OY269">
            <v>0.001</v>
          </cell>
        </row>
        <row r="269">
          <cell r="PF269">
            <v>0.09</v>
          </cell>
          <cell r="PG269">
            <v>0.001</v>
          </cell>
          <cell r="PH269">
            <v>0.12</v>
          </cell>
          <cell r="PI269">
            <v>0.001</v>
          </cell>
          <cell r="PJ269">
            <v>0.08</v>
          </cell>
          <cell r="PK269">
            <v>0.001</v>
          </cell>
          <cell r="PL269">
            <v>0.12</v>
          </cell>
          <cell r="PM269">
            <v>0.001</v>
          </cell>
          <cell r="PN269">
            <v>0.08</v>
          </cell>
          <cell r="PO269">
            <v>0.001</v>
          </cell>
          <cell r="PP269">
            <v>-0.13</v>
          </cell>
          <cell r="PQ269">
            <v>0.005</v>
          </cell>
          <cell r="PR269">
            <v>0.04</v>
          </cell>
          <cell r="PS269">
            <v>0.003</v>
          </cell>
          <cell r="PT269">
            <v>-0.24</v>
          </cell>
          <cell r="PU269">
            <v>0.005</v>
          </cell>
          <cell r="PV269">
            <v>-0.18</v>
          </cell>
          <cell r="PW269">
            <v>0.004</v>
          </cell>
        </row>
        <row r="269">
          <cell r="QB269">
            <v>-0.04</v>
          </cell>
          <cell r="QC269">
            <v>0.007</v>
          </cell>
        </row>
        <row r="269">
          <cell r="QP269">
            <v>-0.14</v>
          </cell>
          <cell r="QQ269">
            <v>0.005</v>
          </cell>
          <cell r="QR269">
            <v>-0.1</v>
          </cell>
          <cell r="QS269">
            <v>0.004</v>
          </cell>
          <cell r="QT269">
            <v>-0.08</v>
          </cell>
          <cell r="QU269">
            <v>0.006</v>
          </cell>
          <cell r="QV269">
            <v>-0.14</v>
          </cell>
          <cell r="QW269">
            <v>0.003</v>
          </cell>
          <cell r="QX269">
            <v>-0.13</v>
          </cell>
          <cell r="QY269">
            <v>0.006</v>
          </cell>
          <cell r="QZ269">
            <v>-0.11</v>
          </cell>
          <cell r="RA269">
            <v>0.004</v>
          </cell>
          <cell r="RB269">
            <v>-0.15</v>
          </cell>
          <cell r="RC269">
            <v>0.005</v>
          </cell>
          <cell r="RD269">
            <v>-0.14</v>
          </cell>
          <cell r="RE269">
            <v>0.004</v>
          </cell>
        </row>
        <row r="269">
          <cell r="RJ269">
            <v>-0.04</v>
          </cell>
          <cell r="RK269">
            <v>0.002</v>
          </cell>
          <cell r="RL269">
            <v>-0.03</v>
          </cell>
          <cell r="RM269">
            <v>0.002</v>
          </cell>
          <cell r="RN269">
            <v>-0.29</v>
          </cell>
          <cell r="RO269">
            <v>0.002</v>
          </cell>
          <cell r="RP269">
            <v>-0.54</v>
          </cell>
          <cell r="RQ269">
            <v>0.004</v>
          </cell>
        </row>
        <row r="269">
          <cell r="RV269">
            <v>-0.18</v>
          </cell>
          <cell r="RW269">
            <v>0.003</v>
          </cell>
        </row>
        <row r="269">
          <cell r="SJ269">
            <v>-0.15</v>
          </cell>
          <cell r="SK269">
            <v>0.002</v>
          </cell>
          <cell r="SL269">
            <v>-0.34</v>
          </cell>
          <cell r="SM269">
            <v>0.003</v>
          </cell>
          <cell r="SN269">
            <v>-0.14</v>
          </cell>
          <cell r="SO269">
            <v>0.002</v>
          </cell>
          <cell r="SP269">
            <v>-0.37</v>
          </cell>
          <cell r="SQ269">
            <v>0.003</v>
          </cell>
          <cell r="SR269">
            <v>-0.15</v>
          </cell>
          <cell r="SS269">
            <v>0.001</v>
          </cell>
          <cell r="ST269">
            <v>-0.32</v>
          </cell>
          <cell r="SU269">
            <v>0.003</v>
          </cell>
          <cell r="SV269">
            <v>-0.14</v>
          </cell>
          <cell r="SW269">
            <v>0.001</v>
          </cell>
          <cell r="SX269">
            <v>-0.31</v>
          </cell>
          <cell r="SY269">
            <v>0.002</v>
          </cell>
        </row>
        <row r="269">
          <cell r="TD269">
            <v>0.23</v>
          </cell>
          <cell r="TE269">
            <v>0.004</v>
          </cell>
          <cell r="TF269">
            <v>0.13</v>
          </cell>
          <cell r="TG269">
            <v>0.016</v>
          </cell>
          <cell r="TH269">
            <v>0.25</v>
          </cell>
          <cell r="TI269">
            <v>0.006</v>
          </cell>
          <cell r="TJ269">
            <v>0.3</v>
          </cell>
          <cell r="TK269">
            <v>0.014</v>
          </cell>
        </row>
        <row r="269">
          <cell r="TP269">
            <v>-0.72</v>
          </cell>
          <cell r="TQ269">
            <v>0.016</v>
          </cell>
        </row>
        <row r="269">
          <cell r="UD269">
            <v>0.24</v>
          </cell>
          <cell r="UE269">
            <v>0.005</v>
          </cell>
          <cell r="UF269">
            <v>0.23</v>
          </cell>
          <cell r="UG269">
            <v>0.009</v>
          </cell>
          <cell r="UH269">
            <v>0.07</v>
          </cell>
          <cell r="UI269">
            <v>0.006</v>
          </cell>
          <cell r="UJ269">
            <v>0.2</v>
          </cell>
          <cell r="UK269">
            <v>0.013</v>
          </cell>
          <cell r="UL269">
            <v>0.08</v>
          </cell>
          <cell r="UM269">
            <v>0.006</v>
          </cell>
          <cell r="UN269">
            <v>0.21</v>
          </cell>
          <cell r="UO269">
            <v>0.009</v>
          </cell>
          <cell r="UP269">
            <v>0</v>
          </cell>
          <cell r="UQ269">
            <v>0.005</v>
          </cell>
          <cell r="UR269">
            <v>0.08</v>
          </cell>
          <cell r="US269">
            <v>0.009</v>
          </cell>
        </row>
        <row r="269">
          <cell r="UX269">
            <v>0.05</v>
          </cell>
          <cell r="UY269">
            <v>0.001</v>
          </cell>
          <cell r="UZ269">
            <v>0.04</v>
          </cell>
          <cell r="VA269">
            <v>0.002</v>
          </cell>
          <cell r="VB269">
            <v>-0.01</v>
          </cell>
          <cell r="VC269">
            <v>0.001</v>
          </cell>
        </row>
        <row r="269">
          <cell r="VH269">
            <v>0.02</v>
          </cell>
          <cell r="VI269">
            <v>0.001</v>
          </cell>
        </row>
        <row r="269">
          <cell r="VP269">
            <v>0</v>
          </cell>
          <cell r="VQ269">
            <v>0</v>
          </cell>
          <cell r="VR269">
            <v>0.01</v>
          </cell>
          <cell r="VS269">
            <v>0.001</v>
          </cell>
          <cell r="VT269">
            <v>0</v>
          </cell>
          <cell r="VU269">
            <v>0</v>
          </cell>
          <cell r="VV269">
            <v>0</v>
          </cell>
          <cell r="VW269">
            <v>0</v>
          </cell>
        </row>
        <row r="269">
          <cell r="WB269">
            <v>0.15</v>
          </cell>
          <cell r="WC269">
            <v>0.003</v>
          </cell>
          <cell r="WD269">
            <v>-0.05</v>
          </cell>
          <cell r="WE269">
            <v>0.002</v>
          </cell>
          <cell r="WF269">
            <v>0.48</v>
          </cell>
          <cell r="WG269">
            <v>0.003</v>
          </cell>
          <cell r="WH269">
            <v>0.3</v>
          </cell>
          <cell r="WI269">
            <v>0.002</v>
          </cell>
        </row>
        <row r="269">
          <cell r="WN269">
            <v>0.23</v>
          </cell>
          <cell r="WO269">
            <v>0.008</v>
          </cell>
        </row>
        <row r="269">
          <cell r="XB269">
            <v>0.35</v>
          </cell>
          <cell r="XC269">
            <v>0.004</v>
          </cell>
          <cell r="XD269">
            <v>0.15</v>
          </cell>
          <cell r="XE269">
            <v>0.002</v>
          </cell>
          <cell r="XF269">
            <v>0.39</v>
          </cell>
          <cell r="XG269">
            <v>0.002</v>
          </cell>
          <cell r="XH269">
            <v>0.14</v>
          </cell>
          <cell r="XI269">
            <v>0.002</v>
          </cell>
          <cell r="XJ269">
            <v>0.39</v>
          </cell>
          <cell r="XK269">
            <v>0.002</v>
          </cell>
          <cell r="XL269">
            <v>0.12</v>
          </cell>
          <cell r="XM269">
            <v>0.002</v>
          </cell>
          <cell r="XN269">
            <v>0.35</v>
          </cell>
          <cell r="XO269">
            <v>0.002</v>
          </cell>
          <cell r="XP269">
            <v>0.13</v>
          </cell>
          <cell r="XQ269">
            <v>0.002</v>
          </cell>
        </row>
        <row r="270">
          <cell r="B270" t="str">
            <v>KY-2009-001-C</v>
          </cell>
          <cell r="C270" t="str">
            <v>US naturalized</v>
          </cell>
          <cell r="D270">
            <v>37.8034</v>
          </cell>
          <cell r="E270">
            <v>-83.6628</v>
          </cell>
        </row>
        <row r="270">
          <cell r="L270">
            <v>0.08</v>
          </cell>
          <cell r="M270">
            <v>0.018</v>
          </cell>
          <cell r="N270">
            <v>-2.6</v>
          </cell>
          <cell r="O270">
            <v>0.062</v>
          </cell>
          <cell r="P270">
            <v>-1.04</v>
          </cell>
          <cell r="Q270">
            <v>0.024</v>
          </cell>
          <cell r="R270">
            <v>-5.41</v>
          </cell>
          <cell r="S270">
            <v>0.071</v>
          </cell>
        </row>
        <row r="270">
          <cell r="AD270">
            <v>-1.59</v>
          </cell>
          <cell r="AE270">
            <v>0.065</v>
          </cell>
          <cell r="AF270">
            <v>-1.85</v>
          </cell>
          <cell r="AG270">
            <v>0.106</v>
          </cell>
          <cell r="AH270">
            <v>-0.3</v>
          </cell>
          <cell r="AI270">
            <v>0.013</v>
          </cell>
          <cell r="AJ270">
            <v>-1.82</v>
          </cell>
          <cell r="AK270">
            <v>0.043</v>
          </cell>
          <cell r="AL270">
            <v>-0.75</v>
          </cell>
          <cell r="AM270">
            <v>0.014</v>
          </cell>
          <cell r="AN270">
            <v>-2.2</v>
          </cell>
          <cell r="AO270">
            <v>0.036</v>
          </cell>
          <cell r="AP270">
            <v>-0.79</v>
          </cell>
          <cell r="AQ270">
            <v>0.014</v>
          </cell>
          <cell r="AR270">
            <v>-2.16</v>
          </cell>
          <cell r="AS270">
            <v>0.036</v>
          </cell>
          <cell r="AT270">
            <v>-0.93</v>
          </cell>
          <cell r="AU270">
            <v>0.012</v>
          </cell>
          <cell r="AV270">
            <v>-2.95</v>
          </cell>
          <cell r="AW270">
            <v>0.037</v>
          </cell>
          <cell r="AX270">
            <v>-0.43</v>
          </cell>
          <cell r="AY270">
            <v>0.01</v>
          </cell>
          <cell r="AZ270">
            <v>-0.47</v>
          </cell>
          <cell r="BA270">
            <v>0.02</v>
          </cell>
        </row>
        <row r="270">
          <cell r="BF270">
            <v>0.1</v>
          </cell>
          <cell r="BG270">
            <v>0.002</v>
          </cell>
          <cell r="BH270">
            <v>-0.36</v>
          </cell>
          <cell r="BI270">
            <v>0.007</v>
          </cell>
          <cell r="BJ270">
            <v>-0.53</v>
          </cell>
          <cell r="BK270">
            <v>0.008</v>
          </cell>
          <cell r="BL270">
            <v>-0.73</v>
          </cell>
          <cell r="BM270">
            <v>0.01</v>
          </cell>
        </row>
        <row r="270">
          <cell r="BX270">
            <v>-0.33</v>
          </cell>
          <cell r="BY270">
            <v>0.008</v>
          </cell>
          <cell r="BZ270">
            <v>-0.14</v>
          </cell>
          <cell r="CA270">
            <v>0.013</v>
          </cell>
          <cell r="CB270">
            <v>0.02</v>
          </cell>
          <cell r="CC270">
            <v>0.001</v>
          </cell>
          <cell r="CD270">
            <v>-0.25</v>
          </cell>
          <cell r="CE270">
            <v>0.003</v>
          </cell>
          <cell r="CF270">
            <v>-0.08</v>
          </cell>
          <cell r="CG270">
            <v>0.003</v>
          </cell>
          <cell r="CH270">
            <v>-0.34</v>
          </cell>
          <cell r="CI270">
            <v>0.003</v>
          </cell>
          <cell r="CJ270">
            <v>-0.06</v>
          </cell>
          <cell r="CK270">
            <v>0.003</v>
          </cell>
          <cell r="CL270">
            <v>-0.31</v>
          </cell>
          <cell r="CM270">
            <v>0.004</v>
          </cell>
          <cell r="CN270">
            <v>-0.09</v>
          </cell>
          <cell r="CO270">
            <v>0.002</v>
          </cell>
          <cell r="CP270">
            <v>-0.39</v>
          </cell>
          <cell r="CQ270">
            <v>0.005</v>
          </cell>
          <cell r="CR270">
            <v>-0.03</v>
          </cell>
          <cell r="CS270">
            <v>0.001</v>
          </cell>
          <cell r="CT270">
            <v>-0.15</v>
          </cell>
          <cell r="CU270">
            <v>0.003</v>
          </cell>
        </row>
        <row r="270">
          <cell r="CZ270">
            <v>-1.5</v>
          </cell>
          <cell r="DA270">
            <v>0.018</v>
          </cell>
          <cell r="DB270">
            <v>-1.69</v>
          </cell>
          <cell r="DC270">
            <v>0.015</v>
          </cell>
          <cell r="DD270">
            <v>-2.65</v>
          </cell>
          <cell r="DE270">
            <v>0.031</v>
          </cell>
          <cell r="DF270">
            <v>-1.31</v>
          </cell>
          <cell r="DG270">
            <v>0.019</v>
          </cell>
        </row>
        <row r="270">
          <cell r="DR270">
            <v>0.47</v>
          </cell>
          <cell r="DS270">
            <v>0.012</v>
          </cell>
          <cell r="DT270">
            <v>0.11</v>
          </cell>
          <cell r="DU270">
            <v>0.01</v>
          </cell>
          <cell r="DV270">
            <v>-1.05</v>
          </cell>
          <cell r="DW270">
            <v>0.01</v>
          </cell>
          <cell r="DX270">
            <v>-0.52</v>
          </cell>
          <cell r="DY270">
            <v>0.005</v>
          </cell>
          <cell r="DZ270">
            <v>-1.37</v>
          </cell>
          <cell r="EA270">
            <v>0.015</v>
          </cell>
          <cell r="EB270">
            <v>-0.64</v>
          </cell>
          <cell r="EC270">
            <v>0.006</v>
          </cell>
          <cell r="ED270">
            <v>-1.33</v>
          </cell>
          <cell r="EE270">
            <v>0.015</v>
          </cell>
          <cell r="EF270">
            <v>-0.68</v>
          </cell>
          <cell r="EG270">
            <v>0.007</v>
          </cell>
          <cell r="EH270">
            <v>-1.25</v>
          </cell>
          <cell r="EI270">
            <v>0.012</v>
          </cell>
          <cell r="EJ270">
            <v>-0.68</v>
          </cell>
          <cell r="EK270">
            <v>0.006</v>
          </cell>
          <cell r="EL270">
            <v>-0.09</v>
          </cell>
          <cell r="EM270">
            <v>0.005</v>
          </cell>
          <cell r="EN270">
            <v>-0.06</v>
          </cell>
          <cell r="EO270">
            <v>0.002</v>
          </cell>
        </row>
        <row r="270">
          <cell r="ET270">
            <v>0.13</v>
          </cell>
          <cell r="EU270">
            <v>0.001</v>
          </cell>
          <cell r="EV270">
            <v>0.03</v>
          </cell>
          <cell r="EW270">
            <v>0</v>
          </cell>
          <cell r="EX270">
            <v>-0.06</v>
          </cell>
          <cell r="EY270">
            <v>0.004</v>
          </cell>
          <cell r="EZ270">
            <v>0</v>
          </cell>
          <cell r="FA270">
            <v>0.001</v>
          </cell>
        </row>
        <row r="270">
          <cell r="FL270">
            <v>-0.15</v>
          </cell>
          <cell r="FM270">
            <v>0.002</v>
          </cell>
          <cell r="FN270">
            <v>-0.02</v>
          </cell>
          <cell r="FO270">
            <v>0.001</v>
          </cell>
          <cell r="FP270">
            <v>0.07</v>
          </cell>
          <cell r="FQ270">
            <v>0.001</v>
          </cell>
          <cell r="FR270">
            <v>0.01</v>
          </cell>
          <cell r="FS270">
            <v>0</v>
          </cell>
          <cell r="FT270">
            <v>0.04</v>
          </cell>
          <cell r="FU270">
            <v>0.001</v>
          </cell>
          <cell r="FV270">
            <v>0</v>
          </cell>
          <cell r="FW270">
            <v>0</v>
          </cell>
          <cell r="FX270">
            <v>0.04</v>
          </cell>
          <cell r="FY270">
            <v>0.001</v>
          </cell>
          <cell r="FZ270">
            <v>-0.01</v>
          </cell>
          <cell r="GA270">
            <v>0</v>
          </cell>
          <cell r="GB270">
            <v>0.02</v>
          </cell>
          <cell r="GC270">
            <v>0.001</v>
          </cell>
          <cell r="GD270">
            <v>-0.01</v>
          </cell>
          <cell r="GE270">
            <v>0</v>
          </cell>
          <cell r="GF270">
            <v>-0.01</v>
          </cell>
          <cell r="GG270">
            <v>0.001</v>
          </cell>
          <cell r="GH270">
            <v>-0.01</v>
          </cell>
          <cell r="GI270">
            <v>0</v>
          </cell>
        </row>
        <row r="270">
          <cell r="GN270">
            <v>-79.87</v>
          </cell>
          <cell r="GO270">
            <v>3.563</v>
          </cell>
          <cell r="GP270">
            <v>-199.79</v>
          </cell>
          <cell r="GQ270">
            <v>8.508</v>
          </cell>
          <cell r="GR270">
            <v>-463.79</v>
          </cell>
          <cell r="GS270">
            <v>4.668</v>
          </cell>
          <cell r="GT270">
            <v>-1939.93</v>
          </cell>
          <cell r="GU270">
            <v>18.866</v>
          </cell>
        </row>
        <row r="270">
          <cell r="HF270">
            <v>-237.49</v>
          </cell>
          <cell r="HG270">
            <v>4.76</v>
          </cell>
          <cell r="HH270">
            <v>-358.53</v>
          </cell>
          <cell r="HI270">
            <v>8.592</v>
          </cell>
          <cell r="HJ270">
            <v>-107.32</v>
          </cell>
          <cell r="HK270">
            <v>2.65</v>
          </cell>
          <cell r="HL270">
            <v>-291.73</v>
          </cell>
          <cell r="HM270">
            <v>8.334</v>
          </cell>
          <cell r="HN270">
            <v>-168.41</v>
          </cell>
          <cell r="HO270">
            <v>2.323</v>
          </cell>
          <cell r="HP270">
            <v>-515.79</v>
          </cell>
          <cell r="HQ270">
            <v>7.717</v>
          </cell>
          <cell r="HR270">
            <v>-160.28</v>
          </cell>
          <cell r="HS270">
            <v>2.397</v>
          </cell>
          <cell r="HT270">
            <v>-449.03</v>
          </cell>
          <cell r="HU270">
            <v>7.735</v>
          </cell>
          <cell r="HV270">
            <v>-133.25</v>
          </cell>
          <cell r="HW270">
            <v>1.418</v>
          </cell>
          <cell r="HX270">
            <v>-533.32</v>
          </cell>
          <cell r="HY270">
            <v>5.186</v>
          </cell>
          <cell r="HZ270">
            <v>-8.07</v>
          </cell>
          <cell r="IA270">
            <v>4.657</v>
          </cell>
        </row>
        <row r="270">
          <cell r="IF270">
            <v>0.3</v>
          </cell>
          <cell r="IG270">
            <v>0.013</v>
          </cell>
          <cell r="IH270">
            <v>0.34</v>
          </cell>
          <cell r="II270">
            <v>0.008</v>
          </cell>
          <cell r="IJ270">
            <v>0.56</v>
          </cell>
          <cell r="IK270">
            <v>0.013</v>
          </cell>
          <cell r="IL270">
            <v>0.34</v>
          </cell>
          <cell r="IM270">
            <v>0.013</v>
          </cell>
        </row>
        <row r="270">
          <cell r="IX270">
            <v>-1.22</v>
          </cell>
          <cell r="IY270">
            <v>0.011</v>
          </cell>
          <cell r="IZ270">
            <v>-0.38</v>
          </cell>
          <cell r="JA270">
            <v>0.007</v>
          </cell>
          <cell r="JB270">
            <v>0.31</v>
          </cell>
          <cell r="JC270">
            <v>0.01</v>
          </cell>
          <cell r="JD270">
            <v>0.4</v>
          </cell>
          <cell r="JE270">
            <v>0.007</v>
          </cell>
          <cell r="JF270">
            <v>0.43</v>
          </cell>
          <cell r="JG270">
            <v>0.01</v>
          </cell>
          <cell r="JH270">
            <v>0.34</v>
          </cell>
          <cell r="JI270">
            <v>0.006</v>
          </cell>
          <cell r="JJ270">
            <v>0.42</v>
          </cell>
          <cell r="JK270">
            <v>0.011</v>
          </cell>
          <cell r="JL270">
            <v>0.34</v>
          </cell>
          <cell r="JM270">
            <v>0.006</v>
          </cell>
          <cell r="JN270">
            <v>0.09</v>
          </cell>
          <cell r="JO270">
            <v>0.007</v>
          </cell>
          <cell r="JP270">
            <v>0.12</v>
          </cell>
          <cell r="JQ270">
            <v>0.005</v>
          </cell>
          <cell r="JR270">
            <v>0</v>
          </cell>
          <cell r="JS270">
            <v>0.002</v>
          </cell>
        </row>
        <row r="270">
          <cell r="JX270">
            <v>-0.19</v>
          </cell>
          <cell r="JY270">
            <v>0.005</v>
          </cell>
          <cell r="JZ270">
            <v>-0.59</v>
          </cell>
          <cell r="KA270">
            <v>0.01</v>
          </cell>
          <cell r="KB270">
            <v>-0.84</v>
          </cell>
          <cell r="KC270">
            <v>0.008</v>
          </cell>
          <cell r="KD270">
            <v>-1.52</v>
          </cell>
          <cell r="KE270">
            <v>0.019</v>
          </cell>
        </row>
        <row r="270">
          <cell r="KP270">
            <v>0.08</v>
          </cell>
          <cell r="KQ270">
            <v>0.002</v>
          </cell>
          <cell r="KR270">
            <v>0.07</v>
          </cell>
          <cell r="KS270">
            <v>0.003</v>
          </cell>
          <cell r="KT270">
            <v>-0.23</v>
          </cell>
          <cell r="KU270">
            <v>0.003</v>
          </cell>
          <cell r="KV270">
            <v>-0.62</v>
          </cell>
          <cell r="KW270">
            <v>0.007</v>
          </cell>
          <cell r="KX270">
            <v>-0.34</v>
          </cell>
          <cell r="KY270">
            <v>0.003</v>
          </cell>
          <cell r="KZ270">
            <v>-0.73</v>
          </cell>
          <cell r="LA270">
            <v>0.006</v>
          </cell>
          <cell r="LB270">
            <v>-0.29</v>
          </cell>
          <cell r="LC270">
            <v>0.003</v>
          </cell>
          <cell r="LD270">
            <v>-0.67</v>
          </cell>
          <cell r="LE270">
            <v>0.005</v>
          </cell>
          <cell r="LF270">
            <v>-0.22</v>
          </cell>
          <cell r="LG270">
            <v>0.002</v>
          </cell>
          <cell r="LH270">
            <v>-0.55</v>
          </cell>
          <cell r="LI270">
            <v>0.005</v>
          </cell>
          <cell r="LJ270">
            <v>0</v>
          </cell>
          <cell r="LK270">
            <v>0</v>
          </cell>
          <cell r="LL270">
            <v>0.01</v>
          </cell>
          <cell r="LM270">
            <v>0.001</v>
          </cell>
        </row>
        <row r="270">
          <cell r="LR270">
            <v>-0.23</v>
          </cell>
          <cell r="LS270">
            <v>0.011</v>
          </cell>
          <cell r="LT270">
            <v>-0.44</v>
          </cell>
          <cell r="LU270">
            <v>0.013</v>
          </cell>
          <cell r="LV270">
            <v>-0.06</v>
          </cell>
          <cell r="LW270">
            <v>0.012</v>
          </cell>
          <cell r="LX270">
            <v>-0.03</v>
          </cell>
          <cell r="LY270">
            <v>0.002</v>
          </cell>
        </row>
        <row r="270">
          <cell r="MH270">
            <v>-0.22</v>
          </cell>
          <cell r="MI270">
            <v>0.008</v>
          </cell>
          <cell r="MJ270">
            <v>-0.25</v>
          </cell>
          <cell r="MK270">
            <v>0.01</v>
          </cell>
          <cell r="ML270">
            <v>-0.26</v>
          </cell>
          <cell r="MM270">
            <v>0.009</v>
          </cell>
          <cell r="MN270">
            <v>-0.34</v>
          </cell>
          <cell r="MO270">
            <v>0.009</v>
          </cell>
          <cell r="MP270">
            <v>-0.29</v>
          </cell>
          <cell r="MQ270">
            <v>0.007</v>
          </cell>
        </row>
        <row r="270">
          <cell r="MV270">
            <v>-1.08</v>
          </cell>
          <cell r="MW270">
            <v>0.027</v>
          </cell>
          <cell r="MX270">
            <v>-0.87</v>
          </cell>
          <cell r="MY270">
            <v>0.011</v>
          </cell>
          <cell r="MZ270">
            <v>-0.82</v>
          </cell>
          <cell r="NA270">
            <v>0.016</v>
          </cell>
          <cell r="NB270">
            <v>-1.01</v>
          </cell>
          <cell r="NC270">
            <v>0.019</v>
          </cell>
        </row>
        <row r="270">
          <cell r="NN270">
            <v>-0.94</v>
          </cell>
          <cell r="NO270">
            <v>0.038</v>
          </cell>
          <cell r="NP270">
            <v>-0.19</v>
          </cell>
          <cell r="NQ270">
            <v>0.011</v>
          </cell>
          <cell r="NR270">
            <v>-1.17</v>
          </cell>
          <cell r="NS270">
            <v>0.019</v>
          </cell>
          <cell r="NT270">
            <v>-0.7</v>
          </cell>
          <cell r="NU270">
            <v>0.01</v>
          </cell>
          <cell r="NV270">
            <v>-1.33</v>
          </cell>
          <cell r="NW270">
            <v>0.017</v>
          </cell>
          <cell r="NX270">
            <v>-0.87</v>
          </cell>
          <cell r="NY270">
            <v>0.01</v>
          </cell>
          <cell r="NZ270">
            <v>-1.27</v>
          </cell>
          <cell r="OA270">
            <v>0.016</v>
          </cell>
          <cell r="OB270">
            <v>-0.8</v>
          </cell>
          <cell r="OC270">
            <v>0.011</v>
          </cell>
          <cell r="OD270">
            <v>-1.19</v>
          </cell>
          <cell r="OE270">
            <v>0.011</v>
          </cell>
          <cell r="OF270">
            <v>-0.97</v>
          </cell>
          <cell r="OG270">
            <v>0.009</v>
          </cell>
          <cell r="OH270">
            <v>-0.13</v>
          </cell>
          <cell r="OI270">
            <v>0.003</v>
          </cell>
          <cell r="OJ270">
            <v>-0.05</v>
          </cell>
          <cell r="OK270">
            <v>0.004</v>
          </cell>
        </row>
        <row r="270">
          <cell r="OP270">
            <v>0.1</v>
          </cell>
          <cell r="OQ270">
            <v>0.001</v>
          </cell>
          <cell r="OR270">
            <v>0.13</v>
          </cell>
          <cell r="OS270">
            <v>0.001</v>
          </cell>
          <cell r="OT270">
            <v>0.12</v>
          </cell>
          <cell r="OU270">
            <v>0.002</v>
          </cell>
          <cell r="OV270">
            <v>0.04</v>
          </cell>
          <cell r="OW270">
            <v>0.001</v>
          </cell>
        </row>
        <row r="270">
          <cell r="PF270">
            <v>0.15</v>
          </cell>
          <cell r="PG270">
            <v>0.001</v>
          </cell>
          <cell r="PH270">
            <v>0.1</v>
          </cell>
          <cell r="PI270">
            <v>0.001</v>
          </cell>
          <cell r="PJ270">
            <v>0.16</v>
          </cell>
          <cell r="PK270">
            <v>0.001</v>
          </cell>
          <cell r="PL270">
            <v>0.1</v>
          </cell>
          <cell r="PM270">
            <v>0.001</v>
          </cell>
          <cell r="PN270">
            <v>0.14</v>
          </cell>
          <cell r="PO270">
            <v>0.001</v>
          </cell>
        </row>
        <row r="270">
          <cell r="PT270">
            <v>-0.22</v>
          </cell>
          <cell r="PU270">
            <v>0.006</v>
          </cell>
          <cell r="PV270">
            <v>-0.31</v>
          </cell>
          <cell r="PW270">
            <v>0.004</v>
          </cell>
          <cell r="PX270">
            <v>0.09</v>
          </cell>
          <cell r="PY270">
            <v>0.006</v>
          </cell>
          <cell r="PZ270">
            <v>0.13</v>
          </cell>
          <cell r="QA270">
            <v>0.005</v>
          </cell>
        </row>
        <row r="270">
          <cell r="QL270">
            <v>-0.07</v>
          </cell>
          <cell r="QM270">
            <v>0.006</v>
          </cell>
          <cell r="QN270">
            <v>-0.01</v>
          </cell>
          <cell r="QO270">
            <v>0.003</v>
          </cell>
          <cell r="QP270">
            <v>-0.27</v>
          </cell>
          <cell r="QQ270">
            <v>0.005</v>
          </cell>
          <cell r="QR270">
            <v>-0.23</v>
          </cell>
          <cell r="QS270">
            <v>0.004</v>
          </cell>
          <cell r="QT270">
            <v>-0.25</v>
          </cell>
          <cell r="QU270">
            <v>0.005</v>
          </cell>
          <cell r="QV270">
            <v>-0.24</v>
          </cell>
          <cell r="QW270">
            <v>0.004</v>
          </cell>
          <cell r="QX270">
            <v>-0.24</v>
          </cell>
          <cell r="QY270">
            <v>0.005</v>
          </cell>
          <cell r="QZ270">
            <v>-0.2</v>
          </cell>
          <cell r="RA270">
            <v>0.004</v>
          </cell>
          <cell r="RB270">
            <v>-0.27</v>
          </cell>
          <cell r="RC270">
            <v>0.004</v>
          </cell>
          <cell r="RD270">
            <v>-0.24</v>
          </cell>
          <cell r="RE270">
            <v>0.004</v>
          </cell>
          <cell r="RF270">
            <v>-0.08</v>
          </cell>
          <cell r="RG270">
            <v>0.002</v>
          </cell>
          <cell r="RH270">
            <v>-0.01</v>
          </cell>
          <cell r="RI270">
            <v>0.002</v>
          </cell>
        </row>
        <row r="270">
          <cell r="RN270">
            <v>-0.26</v>
          </cell>
          <cell r="RO270">
            <v>0.002</v>
          </cell>
          <cell r="RP270">
            <v>-0.57</v>
          </cell>
          <cell r="RQ270">
            <v>0.004</v>
          </cell>
          <cell r="RR270">
            <v>-0.08</v>
          </cell>
          <cell r="RS270">
            <v>0.002</v>
          </cell>
          <cell r="RT270">
            <v>0.1</v>
          </cell>
          <cell r="RU270">
            <v>0.007</v>
          </cell>
        </row>
        <row r="270">
          <cell r="SF270">
            <v>-0.09</v>
          </cell>
          <cell r="SG270">
            <v>0.003</v>
          </cell>
          <cell r="SH270">
            <v>-0.01</v>
          </cell>
          <cell r="SI270">
            <v>0.005</v>
          </cell>
          <cell r="SJ270">
            <v>-0.22</v>
          </cell>
          <cell r="SK270">
            <v>0.002</v>
          </cell>
          <cell r="SL270">
            <v>-0.32</v>
          </cell>
          <cell r="SM270">
            <v>0.003</v>
          </cell>
          <cell r="SN270">
            <v>-0.22</v>
          </cell>
          <cell r="SO270">
            <v>0.003</v>
          </cell>
          <cell r="SP270">
            <v>-0.33</v>
          </cell>
          <cell r="SQ270">
            <v>0.004</v>
          </cell>
          <cell r="SR270">
            <v>-0.2</v>
          </cell>
          <cell r="SS270">
            <v>0.002</v>
          </cell>
          <cell r="ST270">
            <v>-0.3</v>
          </cell>
          <cell r="SU270">
            <v>0.004</v>
          </cell>
          <cell r="SV270">
            <v>-0.18</v>
          </cell>
          <cell r="SW270">
            <v>0.001</v>
          </cell>
          <cell r="SX270">
            <v>-0.29</v>
          </cell>
          <cell r="SY270">
            <v>0.002</v>
          </cell>
          <cell r="SZ270">
            <v>0</v>
          </cell>
          <cell r="TA270">
            <v>0</v>
          </cell>
          <cell r="TB270">
            <v>0.03</v>
          </cell>
          <cell r="TC270">
            <v>0.002</v>
          </cell>
        </row>
        <row r="270">
          <cell r="TH270">
            <v>0.27</v>
          </cell>
          <cell r="TI270">
            <v>0.006</v>
          </cell>
          <cell r="TJ270">
            <v>0.18</v>
          </cell>
          <cell r="TK270">
            <v>0.011</v>
          </cell>
          <cell r="TL270">
            <v>-0.67</v>
          </cell>
          <cell r="TM270">
            <v>0.009</v>
          </cell>
          <cell r="TN270">
            <v>-1.46</v>
          </cell>
          <cell r="TO270">
            <v>0.02</v>
          </cell>
        </row>
        <row r="270">
          <cell r="TZ270">
            <v>0.02</v>
          </cell>
          <cell r="UA270">
            <v>0.009</v>
          </cell>
          <cell r="UB270">
            <v>0.51</v>
          </cell>
          <cell r="UC270">
            <v>0.013</v>
          </cell>
          <cell r="UD270">
            <v>0.2</v>
          </cell>
          <cell r="UE270">
            <v>0.004</v>
          </cell>
          <cell r="UF270">
            <v>-0.03</v>
          </cell>
          <cell r="UG270">
            <v>0.01</v>
          </cell>
          <cell r="UH270">
            <v>-0.08</v>
          </cell>
          <cell r="UI270">
            <v>0.004</v>
          </cell>
          <cell r="UJ270">
            <v>-0.21</v>
          </cell>
          <cell r="UK270">
            <v>0.01</v>
          </cell>
          <cell r="UL270">
            <v>-0.08</v>
          </cell>
          <cell r="UM270">
            <v>0.005</v>
          </cell>
          <cell r="UN270">
            <v>-0.15</v>
          </cell>
          <cell r="UO270">
            <v>0.011</v>
          </cell>
          <cell r="UP270">
            <v>-0.12</v>
          </cell>
          <cell r="UQ270">
            <v>0.004</v>
          </cell>
          <cell r="UR270">
            <v>-0.24</v>
          </cell>
          <cell r="US270">
            <v>0.008</v>
          </cell>
          <cell r="UT270">
            <v>-0.06</v>
          </cell>
          <cell r="UU270">
            <v>0.003</v>
          </cell>
          <cell r="UV270">
            <v>0.01</v>
          </cell>
          <cell r="UW270">
            <v>0.005</v>
          </cell>
        </row>
        <row r="270">
          <cell r="UZ270">
            <v>0.02</v>
          </cell>
          <cell r="VA270">
            <v>0.002</v>
          </cell>
          <cell r="VB270">
            <v>-0.02</v>
          </cell>
          <cell r="VC270">
            <v>0.001</v>
          </cell>
          <cell r="VD270">
            <v>-0.03</v>
          </cell>
          <cell r="VE270">
            <v>0.001</v>
          </cell>
          <cell r="VF270">
            <v>-0.05</v>
          </cell>
          <cell r="VG270">
            <v>0.001</v>
          </cell>
        </row>
        <row r="270">
          <cell r="VL270">
            <v>0.05</v>
          </cell>
          <cell r="VM270">
            <v>0.001</v>
          </cell>
          <cell r="VN270">
            <v>-0.01</v>
          </cell>
          <cell r="VO270">
            <v>0.001</v>
          </cell>
          <cell r="VP270">
            <v>0.01</v>
          </cell>
          <cell r="VQ270">
            <v>0</v>
          </cell>
          <cell r="VR270">
            <v>0.01</v>
          </cell>
          <cell r="VS270">
            <v>0.001</v>
          </cell>
          <cell r="VT270">
            <v>0</v>
          </cell>
          <cell r="VU270">
            <v>0</v>
          </cell>
          <cell r="VV270">
            <v>0</v>
          </cell>
          <cell r="VW270">
            <v>0</v>
          </cell>
          <cell r="VX270">
            <v>0.01</v>
          </cell>
          <cell r="VY270">
            <v>0</v>
          </cell>
          <cell r="VZ270">
            <v>0</v>
          </cell>
          <cell r="WA270">
            <v>0</v>
          </cell>
        </row>
        <row r="270">
          <cell r="WF270">
            <v>0.4</v>
          </cell>
          <cell r="WG270">
            <v>0.003</v>
          </cell>
          <cell r="WH270">
            <v>0.29</v>
          </cell>
          <cell r="WI270">
            <v>0.002</v>
          </cell>
          <cell r="WJ270">
            <v>0.24</v>
          </cell>
          <cell r="WK270">
            <v>0.006</v>
          </cell>
          <cell r="WL270">
            <v>0.02</v>
          </cell>
          <cell r="WM270">
            <v>0.005</v>
          </cell>
        </row>
        <row r="270">
          <cell r="WX270">
            <v>-0.06</v>
          </cell>
          <cell r="WY270">
            <v>0.002</v>
          </cell>
          <cell r="WZ270">
            <v>0.04</v>
          </cell>
          <cell r="XA270">
            <v>0.002</v>
          </cell>
          <cell r="XB270">
            <v>0.31</v>
          </cell>
          <cell r="XC270">
            <v>0.002</v>
          </cell>
          <cell r="XD270">
            <v>0.16</v>
          </cell>
          <cell r="XE270">
            <v>0.002</v>
          </cell>
          <cell r="XF270">
            <v>0.31</v>
          </cell>
          <cell r="XG270">
            <v>0.002</v>
          </cell>
          <cell r="XH270">
            <v>0.13</v>
          </cell>
          <cell r="XI270">
            <v>0.003</v>
          </cell>
          <cell r="XJ270">
            <v>0.31</v>
          </cell>
          <cell r="XK270">
            <v>0.002</v>
          </cell>
          <cell r="XL270">
            <v>0.12</v>
          </cell>
          <cell r="XM270">
            <v>0.003</v>
          </cell>
          <cell r="XN270">
            <v>0.27</v>
          </cell>
          <cell r="XO270">
            <v>0.002</v>
          </cell>
          <cell r="XP270">
            <v>0.13</v>
          </cell>
          <cell r="XQ270">
            <v>0.002</v>
          </cell>
          <cell r="XR270">
            <v>0</v>
          </cell>
          <cell r="XS270">
            <v>0.001</v>
          </cell>
          <cell r="XT270">
            <v>0.01</v>
          </cell>
          <cell r="XU270">
            <v>0</v>
          </cell>
        </row>
        <row r="271">
          <cell r="B271" t="str">
            <v>KY-2009-001-D</v>
          </cell>
          <cell r="C271" t="str">
            <v>US naturalized</v>
          </cell>
          <cell r="D271">
            <v>37.8034</v>
          </cell>
          <cell r="E271">
            <v>-83.6628</v>
          </cell>
          <cell r="F271">
            <v>-0.19</v>
          </cell>
          <cell r="G271">
            <v>0.009</v>
          </cell>
        </row>
        <row r="271">
          <cell r="L271">
            <v>0.59</v>
          </cell>
          <cell r="M271">
            <v>0.018</v>
          </cell>
          <cell r="N271">
            <v>-1.06</v>
          </cell>
          <cell r="O271">
            <v>0.052</v>
          </cell>
        </row>
        <row r="271">
          <cell r="T271">
            <v>-2.56</v>
          </cell>
          <cell r="U271">
            <v>0.051</v>
          </cell>
          <cell r="V271">
            <v>-3</v>
          </cell>
          <cell r="W271">
            <v>0.057</v>
          </cell>
        </row>
        <row r="271">
          <cell r="AH271">
            <v>0.12</v>
          </cell>
          <cell r="AI271">
            <v>0.008</v>
          </cell>
          <cell r="AJ271">
            <v>-0.41</v>
          </cell>
          <cell r="AK271">
            <v>0.04</v>
          </cell>
          <cell r="AL271">
            <v>-0.32</v>
          </cell>
          <cell r="AM271">
            <v>0.013</v>
          </cell>
          <cell r="AN271">
            <v>-1.05</v>
          </cell>
          <cell r="AO271">
            <v>0.039</v>
          </cell>
          <cell r="AP271">
            <v>-0.37</v>
          </cell>
          <cell r="AQ271">
            <v>0.012</v>
          </cell>
          <cell r="AR271">
            <v>-0.79</v>
          </cell>
          <cell r="AS271">
            <v>0.04</v>
          </cell>
          <cell r="AT271">
            <v>-0.4</v>
          </cell>
          <cell r="AU271">
            <v>0.011</v>
          </cell>
          <cell r="AV271">
            <v>-1.42</v>
          </cell>
          <cell r="AW271">
            <v>0.038</v>
          </cell>
        </row>
        <row r="271">
          <cell r="BB271">
            <v>0.02</v>
          </cell>
          <cell r="BC271">
            <v>0.002</v>
          </cell>
        </row>
        <row r="271">
          <cell r="BF271">
            <v>0.18</v>
          </cell>
          <cell r="BG271">
            <v>0.003</v>
          </cell>
          <cell r="BH271">
            <v>-0.26</v>
          </cell>
          <cell r="BI271">
            <v>0.007</v>
          </cell>
        </row>
        <row r="271">
          <cell r="BN271">
            <v>-0.55</v>
          </cell>
          <cell r="BO271">
            <v>0.007</v>
          </cell>
          <cell r="BP271">
            <v>-0.49</v>
          </cell>
          <cell r="BQ271">
            <v>0.008</v>
          </cell>
        </row>
        <row r="271">
          <cell r="CB271">
            <v>0.07</v>
          </cell>
          <cell r="CC271">
            <v>0.002</v>
          </cell>
          <cell r="CD271">
            <v>-0.13</v>
          </cell>
          <cell r="CE271">
            <v>0.004</v>
          </cell>
          <cell r="CF271">
            <v>-0.03</v>
          </cell>
          <cell r="CG271">
            <v>0.002</v>
          </cell>
          <cell r="CH271">
            <v>-0.19</v>
          </cell>
          <cell r="CI271">
            <v>0.003</v>
          </cell>
          <cell r="CJ271">
            <v>-0.04</v>
          </cell>
          <cell r="CK271">
            <v>0.003</v>
          </cell>
          <cell r="CL271">
            <v>-0.15</v>
          </cell>
          <cell r="CM271">
            <v>0.004</v>
          </cell>
          <cell r="CN271">
            <v>-0.04</v>
          </cell>
          <cell r="CO271">
            <v>0.002</v>
          </cell>
          <cell r="CP271">
            <v>-0.18</v>
          </cell>
          <cell r="CQ271">
            <v>0.004</v>
          </cell>
        </row>
        <row r="271">
          <cell r="CV271">
            <v>-0.46</v>
          </cell>
          <cell r="CW271">
            <v>0.013</v>
          </cell>
        </row>
        <row r="271">
          <cell r="CZ271">
            <v>-1.23</v>
          </cell>
          <cell r="DA271">
            <v>0.015</v>
          </cell>
          <cell r="DB271">
            <v>-1.58</v>
          </cell>
          <cell r="DC271">
            <v>0.014</v>
          </cell>
        </row>
        <row r="271">
          <cell r="DH271">
            <v>-1.94</v>
          </cell>
          <cell r="DI271">
            <v>0.035</v>
          </cell>
          <cell r="DJ271">
            <v>0.24</v>
          </cell>
          <cell r="DK271">
            <v>0.018</v>
          </cell>
        </row>
        <row r="271">
          <cell r="DV271">
            <v>-0.79</v>
          </cell>
          <cell r="DW271">
            <v>0.01</v>
          </cell>
          <cell r="DX271">
            <v>-0.44</v>
          </cell>
          <cell r="DY271">
            <v>0.005</v>
          </cell>
          <cell r="DZ271">
            <v>-1.07</v>
          </cell>
          <cell r="EA271">
            <v>0.013</v>
          </cell>
          <cell r="EB271">
            <v>-0.54</v>
          </cell>
          <cell r="EC271">
            <v>0.006</v>
          </cell>
          <cell r="ED271">
            <v>-1</v>
          </cell>
          <cell r="EE271">
            <v>0.013</v>
          </cell>
          <cell r="EF271">
            <v>-0.54</v>
          </cell>
          <cell r="EG271">
            <v>0.007</v>
          </cell>
          <cell r="EH271">
            <v>-0.94</v>
          </cell>
          <cell r="EI271">
            <v>0.013</v>
          </cell>
          <cell r="EJ271">
            <v>-0.53</v>
          </cell>
          <cell r="EK271">
            <v>0.005</v>
          </cell>
        </row>
        <row r="271">
          <cell r="EP271">
            <v>0.04</v>
          </cell>
          <cell r="EQ271">
            <v>0.001</v>
          </cell>
        </row>
        <row r="271">
          <cell r="ET271">
            <v>0.17</v>
          </cell>
          <cell r="EU271">
            <v>0.001</v>
          </cell>
          <cell r="EV271">
            <v>0.03</v>
          </cell>
          <cell r="EW271">
            <v>0.001</v>
          </cell>
        </row>
        <row r="271">
          <cell r="FB271">
            <v>-0.1</v>
          </cell>
          <cell r="FC271">
            <v>0.001</v>
          </cell>
          <cell r="FD271">
            <v>-0.06</v>
          </cell>
          <cell r="FE271">
            <v>0.001</v>
          </cell>
        </row>
        <row r="271">
          <cell r="FP271">
            <v>0.09</v>
          </cell>
          <cell r="FQ271">
            <v>0.001</v>
          </cell>
          <cell r="FR271">
            <v>0.02</v>
          </cell>
          <cell r="FS271">
            <v>0</v>
          </cell>
          <cell r="FT271">
            <v>0.05</v>
          </cell>
          <cell r="FU271">
            <v>0.001</v>
          </cell>
          <cell r="FV271">
            <v>0</v>
          </cell>
          <cell r="FW271">
            <v>0</v>
          </cell>
          <cell r="FX271">
            <v>0.05</v>
          </cell>
          <cell r="FY271">
            <v>0.001</v>
          </cell>
          <cell r="FZ271">
            <v>0</v>
          </cell>
          <cell r="GA271">
            <v>0</v>
          </cell>
          <cell r="GB271">
            <v>0.04</v>
          </cell>
          <cell r="GC271">
            <v>0.001</v>
          </cell>
          <cell r="GD271">
            <v>0</v>
          </cell>
          <cell r="GE271">
            <v>0</v>
          </cell>
        </row>
        <row r="271">
          <cell r="GJ271">
            <v>-80.29</v>
          </cell>
          <cell r="GK271">
            <v>1.918</v>
          </cell>
        </row>
        <row r="271">
          <cell r="GN271">
            <v>-31.83</v>
          </cell>
          <cell r="GO271">
            <v>3.117</v>
          </cell>
          <cell r="GP271">
            <v>51.39</v>
          </cell>
          <cell r="GQ271">
            <v>10.247</v>
          </cell>
        </row>
        <row r="271">
          <cell r="GV271">
            <v>-157.95</v>
          </cell>
          <cell r="GW271">
            <v>4.73</v>
          </cell>
          <cell r="GX271">
            <v>-830.05</v>
          </cell>
          <cell r="GY271">
            <v>12.598</v>
          </cell>
        </row>
        <row r="271">
          <cell r="HJ271">
            <v>-62.2</v>
          </cell>
          <cell r="HK271">
            <v>2.062</v>
          </cell>
          <cell r="HL271">
            <v>-91.65</v>
          </cell>
          <cell r="HM271">
            <v>6.809</v>
          </cell>
          <cell r="HN271">
            <v>-77.92</v>
          </cell>
          <cell r="HO271">
            <v>1.916</v>
          </cell>
          <cell r="HP271">
            <v>-164.27</v>
          </cell>
          <cell r="HQ271">
            <v>6.954</v>
          </cell>
          <cell r="HR271">
            <v>-77.98</v>
          </cell>
          <cell r="HS271">
            <v>2.122</v>
          </cell>
          <cell r="HT271">
            <v>-91.47</v>
          </cell>
          <cell r="HU271">
            <v>7.193</v>
          </cell>
          <cell r="HV271">
            <v>-71.55</v>
          </cell>
          <cell r="HW271">
            <v>1.33</v>
          </cell>
          <cell r="HX271">
            <v>-236.19</v>
          </cell>
          <cell r="HY271">
            <v>5.472</v>
          </cell>
        </row>
        <row r="271">
          <cell r="IB271">
            <v>0.02</v>
          </cell>
          <cell r="IC271">
            <v>0.009</v>
          </cell>
        </row>
        <row r="271">
          <cell r="IF271">
            <v>0.56</v>
          </cell>
          <cell r="IG271">
            <v>0.011</v>
          </cell>
          <cell r="IH271">
            <v>0.42</v>
          </cell>
          <cell r="II271">
            <v>0.008</v>
          </cell>
        </row>
        <row r="271">
          <cell r="IN271">
            <v>0.3</v>
          </cell>
          <cell r="IO271">
            <v>0.019</v>
          </cell>
          <cell r="IP271">
            <v>-0.14</v>
          </cell>
          <cell r="IQ271">
            <v>0.009</v>
          </cell>
        </row>
        <row r="271">
          <cell r="JB271">
            <v>0.28</v>
          </cell>
          <cell r="JC271">
            <v>0.009</v>
          </cell>
          <cell r="JD271">
            <v>0.47</v>
          </cell>
          <cell r="JE271">
            <v>0.007</v>
          </cell>
          <cell r="JF271">
            <v>0.41</v>
          </cell>
          <cell r="JG271">
            <v>0.009</v>
          </cell>
          <cell r="JH271">
            <v>0.43</v>
          </cell>
          <cell r="JI271">
            <v>0.007</v>
          </cell>
          <cell r="JJ271">
            <v>0.38</v>
          </cell>
          <cell r="JK271">
            <v>0.009</v>
          </cell>
          <cell r="JL271">
            <v>0.42</v>
          </cell>
          <cell r="JM271">
            <v>0.006</v>
          </cell>
          <cell r="JN271">
            <v>0.26</v>
          </cell>
          <cell r="JO271">
            <v>0.007</v>
          </cell>
          <cell r="JP271">
            <v>0.33</v>
          </cell>
          <cell r="JQ271">
            <v>0.006</v>
          </cell>
        </row>
        <row r="271">
          <cell r="JT271">
            <v>-0.16</v>
          </cell>
          <cell r="JU271">
            <v>0.003</v>
          </cell>
        </row>
        <row r="271">
          <cell r="JX271">
            <v>-0.23</v>
          </cell>
          <cell r="JY271">
            <v>0.004</v>
          </cell>
          <cell r="JZ271">
            <v>-0.38</v>
          </cell>
          <cell r="KA271">
            <v>0.009</v>
          </cell>
        </row>
        <row r="271">
          <cell r="KF271">
            <v>-0.34</v>
          </cell>
          <cell r="KG271">
            <v>0.008</v>
          </cell>
          <cell r="KH271">
            <v>-0.53</v>
          </cell>
          <cell r="KI271">
            <v>0.011</v>
          </cell>
        </row>
        <row r="271">
          <cell r="KT271">
            <v>-0.23</v>
          </cell>
          <cell r="KU271">
            <v>0.003</v>
          </cell>
          <cell r="KV271">
            <v>-0.5</v>
          </cell>
          <cell r="KW271">
            <v>0.008</v>
          </cell>
          <cell r="KX271">
            <v>-0.31</v>
          </cell>
          <cell r="KY271">
            <v>0.003</v>
          </cell>
          <cell r="KZ271">
            <v>-0.6</v>
          </cell>
          <cell r="LA271">
            <v>0.008</v>
          </cell>
          <cell r="LB271">
            <v>-0.26</v>
          </cell>
          <cell r="LC271">
            <v>0.003</v>
          </cell>
          <cell r="LD271">
            <v>-0.52</v>
          </cell>
          <cell r="LE271">
            <v>0.007</v>
          </cell>
          <cell r="LF271">
            <v>-0.22</v>
          </cell>
          <cell r="LG271">
            <v>0.002</v>
          </cell>
          <cell r="LH271">
            <v>-0.54</v>
          </cell>
          <cell r="LI271">
            <v>0.005</v>
          </cell>
        </row>
        <row r="271">
          <cell r="LN271">
            <v>-0.09</v>
          </cell>
          <cell r="LO271">
            <v>0.005</v>
          </cell>
        </row>
        <row r="271">
          <cell r="LR271">
            <v>-0.14</v>
          </cell>
          <cell r="LS271">
            <v>0.009</v>
          </cell>
          <cell r="LT271">
            <v>-0.34</v>
          </cell>
          <cell r="LU271">
            <v>0.009</v>
          </cell>
        </row>
        <row r="271">
          <cell r="LZ271">
            <v>-0.4</v>
          </cell>
          <cell r="MA271">
            <v>0.011</v>
          </cell>
          <cell r="MB271">
            <v>-0.37</v>
          </cell>
          <cell r="MC271">
            <v>0.01</v>
          </cell>
        </row>
        <row r="271">
          <cell r="MH271">
            <v>-0.14</v>
          </cell>
          <cell r="MI271">
            <v>0.007</v>
          </cell>
          <cell r="MJ271">
            <v>-0.2</v>
          </cell>
          <cell r="MK271">
            <v>0.008</v>
          </cell>
          <cell r="ML271">
            <v>-0.19</v>
          </cell>
          <cell r="MM271">
            <v>0.006</v>
          </cell>
          <cell r="MN271">
            <v>-0.25</v>
          </cell>
          <cell r="MO271">
            <v>0.008</v>
          </cell>
          <cell r="MP271">
            <v>-0.21</v>
          </cell>
          <cell r="MQ271">
            <v>0.006</v>
          </cell>
          <cell r="MR271">
            <v>-1.02</v>
          </cell>
          <cell r="MS271">
            <v>0.011</v>
          </cell>
        </row>
        <row r="271">
          <cell r="MV271">
            <v>-0.89</v>
          </cell>
          <cell r="MW271">
            <v>0.017</v>
          </cell>
          <cell r="MX271">
            <v>-0.67</v>
          </cell>
          <cell r="MY271">
            <v>0.012</v>
          </cell>
        </row>
        <row r="271">
          <cell r="ND271">
            <v>-0.98</v>
          </cell>
          <cell r="NE271">
            <v>0.018</v>
          </cell>
          <cell r="NF271">
            <v>-0.76</v>
          </cell>
          <cell r="NG271">
            <v>0.015</v>
          </cell>
        </row>
        <row r="271">
          <cell r="NR271">
            <v>-1.07</v>
          </cell>
          <cell r="NS271">
            <v>0.015</v>
          </cell>
          <cell r="NT271">
            <v>-0.61</v>
          </cell>
          <cell r="NU271">
            <v>0.009</v>
          </cell>
          <cell r="NV271">
            <v>-1.12</v>
          </cell>
          <cell r="NW271">
            <v>0.015</v>
          </cell>
          <cell r="NX271">
            <v>-0.69</v>
          </cell>
          <cell r="NY271">
            <v>0.008</v>
          </cell>
          <cell r="NZ271">
            <v>-1.09</v>
          </cell>
          <cell r="OA271">
            <v>0.012</v>
          </cell>
          <cell r="OB271">
            <v>-0.65</v>
          </cell>
          <cell r="OC271">
            <v>0.009</v>
          </cell>
          <cell r="OD271">
            <v>-0.98</v>
          </cell>
          <cell r="OE271">
            <v>0.009</v>
          </cell>
          <cell r="OF271">
            <v>-0.85</v>
          </cell>
          <cell r="OG271">
            <v>0.01</v>
          </cell>
        </row>
        <row r="271">
          <cell r="OP271">
            <v>0.11</v>
          </cell>
          <cell r="OQ271">
            <v>0.001</v>
          </cell>
          <cell r="OR271">
            <v>0.12</v>
          </cell>
          <cell r="OS271">
            <v>0.001</v>
          </cell>
        </row>
        <row r="271">
          <cell r="OX271">
            <v>0.01</v>
          </cell>
          <cell r="OY271">
            <v>0.001</v>
          </cell>
          <cell r="OZ271">
            <v>0.01</v>
          </cell>
          <cell r="PA271">
            <v>0.001</v>
          </cell>
        </row>
        <row r="271">
          <cell r="PF271">
            <v>0.12</v>
          </cell>
          <cell r="PG271">
            <v>0.002</v>
          </cell>
          <cell r="PH271">
            <v>0.09</v>
          </cell>
          <cell r="PI271">
            <v>0.001</v>
          </cell>
          <cell r="PJ271">
            <v>0.12</v>
          </cell>
          <cell r="PK271">
            <v>0.001</v>
          </cell>
          <cell r="PL271">
            <v>0.06</v>
          </cell>
          <cell r="PM271">
            <v>0.001</v>
          </cell>
          <cell r="PN271">
            <v>0.11</v>
          </cell>
          <cell r="PO271">
            <v>0.001</v>
          </cell>
          <cell r="PP271">
            <v>-0.29</v>
          </cell>
          <cell r="PQ271">
            <v>0.004</v>
          </cell>
        </row>
        <row r="271">
          <cell r="PT271">
            <v>-0.19</v>
          </cell>
          <cell r="PU271">
            <v>0.005</v>
          </cell>
          <cell r="PV271">
            <v>-0.21</v>
          </cell>
          <cell r="PW271">
            <v>0.005</v>
          </cell>
        </row>
        <row r="271">
          <cell r="QB271">
            <v>-0.01</v>
          </cell>
          <cell r="QC271">
            <v>0.005</v>
          </cell>
          <cell r="QD271">
            <v>0.02</v>
          </cell>
          <cell r="QE271">
            <v>0.003</v>
          </cell>
        </row>
        <row r="271">
          <cell r="QP271">
            <v>-0.28</v>
          </cell>
          <cell r="QQ271">
            <v>0.005</v>
          </cell>
          <cell r="QR271">
            <v>-0.16</v>
          </cell>
          <cell r="QS271">
            <v>0.003</v>
          </cell>
          <cell r="QT271">
            <v>-0.24</v>
          </cell>
          <cell r="QU271">
            <v>0.005</v>
          </cell>
          <cell r="QV271">
            <v>-0.17</v>
          </cell>
          <cell r="QW271">
            <v>0.003</v>
          </cell>
          <cell r="QX271">
            <v>-0.21</v>
          </cell>
          <cell r="QY271">
            <v>0.004</v>
          </cell>
          <cell r="QZ271">
            <v>-0.16</v>
          </cell>
          <cell r="RA271">
            <v>0.004</v>
          </cell>
          <cell r="RB271">
            <v>-0.24</v>
          </cell>
          <cell r="RC271">
            <v>0.003</v>
          </cell>
          <cell r="RD271">
            <v>-0.21</v>
          </cell>
          <cell r="RE271">
            <v>0.003</v>
          </cell>
        </row>
        <row r="271">
          <cell r="RJ271">
            <v>-0.17</v>
          </cell>
          <cell r="RK271">
            <v>0.002</v>
          </cell>
        </row>
        <row r="271">
          <cell r="RN271">
            <v>-0.23</v>
          </cell>
          <cell r="RO271">
            <v>0.002</v>
          </cell>
          <cell r="RP271">
            <v>-0.57</v>
          </cell>
          <cell r="RQ271">
            <v>0.004</v>
          </cell>
        </row>
        <row r="271">
          <cell r="RV271">
            <v>-0.19</v>
          </cell>
          <cell r="RW271">
            <v>0.002</v>
          </cell>
          <cell r="RX271">
            <v>-0.29</v>
          </cell>
          <cell r="RY271">
            <v>0.006</v>
          </cell>
        </row>
        <row r="271">
          <cell r="SJ271">
            <v>-0.21</v>
          </cell>
          <cell r="SK271">
            <v>0.002</v>
          </cell>
          <cell r="SL271">
            <v>-0.35</v>
          </cell>
          <cell r="SM271">
            <v>0.003</v>
          </cell>
          <cell r="SN271">
            <v>-0.23</v>
          </cell>
          <cell r="SO271">
            <v>0.002</v>
          </cell>
          <cell r="SP271">
            <v>-0.36</v>
          </cell>
          <cell r="SQ271">
            <v>0.004</v>
          </cell>
          <cell r="SR271">
            <v>-0.21</v>
          </cell>
          <cell r="SS271">
            <v>0.001</v>
          </cell>
          <cell r="ST271">
            <v>-0.32</v>
          </cell>
          <cell r="SU271">
            <v>0.003</v>
          </cell>
          <cell r="SV271">
            <v>-0.18</v>
          </cell>
          <cell r="SW271">
            <v>0.001</v>
          </cell>
          <cell r="SX271">
            <v>-0.3</v>
          </cell>
          <cell r="SY271">
            <v>0.002</v>
          </cell>
        </row>
        <row r="271">
          <cell r="TD271">
            <v>0.23</v>
          </cell>
          <cell r="TE271">
            <v>0.004</v>
          </cell>
        </row>
        <row r="271">
          <cell r="TH271">
            <v>0.4</v>
          </cell>
          <cell r="TI271">
            <v>0.005</v>
          </cell>
          <cell r="TJ271">
            <v>0.43</v>
          </cell>
          <cell r="TK271">
            <v>0.012</v>
          </cell>
        </row>
        <row r="271">
          <cell r="TP271">
            <v>-0.85</v>
          </cell>
          <cell r="TQ271">
            <v>0.016</v>
          </cell>
          <cell r="TR271">
            <v>-1.02</v>
          </cell>
          <cell r="TS271">
            <v>0.025</v>
          </cell>
        </row>
        <row r="271">
          <cell r="UD271">
            <v>0.28</v>
          </cell>
          <cell r="UE271">
            <v>0.004</v>
          </cell>
          <cell r="UF271">
            <v>0.24</v>
          </cell>
          <cell r="UG271">
            <v>0.01</v>
          </cell>
          <cell r="UH271">
            <v>0.02</v>
          </cell>
          <cell r="UI271">
            <v>0.004</v>
          </cell>
          <cell r="UJ271">
            <v>-0.04</v>
          </cell>
          <cell r="UK271">
            <v>0.008</v>
          </cell>
          <cell r="UL271">
            <v>0.01</v>
          </cell>
          <cell r="UM271">
            <v>0.004</v>
          </cell>
          <cell r="UN271">
            <v>0</v>
          </cell>
          <cell r="UO271">
            <v>0.009</v>
          </cell>
          <cell r="UP271">
            <v>-0.01</v>
          </cell>
          <cell r="UQ271">
            <v>0.004</v>
          </cell>
          <cell r="UR271">
            <v>-0.06</v>
          </cell>
          <cell r="US271">
            <v>0.009</v>
          </cell>
        </row>
        <row r="271">
          <cell r="UZ271">
            <v>0.08</v>
          </cell>
          <cell r="VA271">
            <v>0.002</v>
          </cell>
          <cell r="VB271">
            <v>-0.02</v>
          </cell>
          <cell r="VC271">
            <v>0.001</v>
          </cell>
        </row>
        <row r="271">
          <cell r="VH271">
            <v>0.01</v>
          </cell>
          <cell r="VI271">
            <v>0.001</v>
          </cell>
          <cell r="VJ271">
            <v>-0.04</v>
          </cell>
          <cell r="VK271">
            <v>0.001</v>
          </cell>
        </row>
        <row r="271">
          <cell r="VP271">
            <v>-0.01</v>
          </cell>
          <cell r="VQ271">
            <v>0</v>
          </cell>
          <cell r="VR271">
            <v>-0.02</v>
          </cell>
          <cell r="VS271">
            <v>0.001</v>
          </cell>
          <cell r="VT271">
            <v>-0.01</v>
          </cell>
          <cell r="VU271">
            <v>0</v>
          </cell>
          <cell r="VV271">
            <v>0</v>
          </cell>
          <cell r="VW271">
            <v>0</v>
          </cell>
        </row>
        <row r="271">
          <cell r="WB271">
            <v>0.17</v>
          </cell>
          <cell r="WC271">
            <v>0.003</v>
          </cell>
        </row>
        <row r="271">
          <cell r="WF271">
            <v>0.46</v>
          </cell>
          <cell r="WG271">
            <v>0.003</v>
          </cell>
          <cell r="WH271">
            <v>0.29</v>
          </cell>
          <cell r="WI271">
            <v>0.002</v>
          </cell>
        </row>
        <row r="271">
          <cell r="WN271">
            <v>0.05</v>
          </cell>
          <cell r="WO271">
            <v>0.004</v>
          </cell>
          <cell r="WP271">
            <v>-0.29</v>
          </cell>
          <cell r="WQ271">
            <v>0.004</v>
          </cell>
        </row>
        <row r="271">
          <cell r="XB271">
            <v>0.35</v>
          </cell>
          <cell r="XC271">
            <v>0.003</v>
          </cell>
          <cell r="XD271">
            <v>0.16</v>
          </cell>
          <cell r="XE271">
            <v>0.002</v>
          </cell>
          <cell r="XF271">
            <v>0.34</v>
          </cell>
          <cell r="XG271">
            <v>0.002</v>
          </cell>
          <cell r="XH271">
            <v>0.12</v>
          </cell>
          <cell r="XI271">
            <v>0.003</v>
          </cell>
          <cell r="XJ271">
            <v>0.34</v>
          </cell>
          <cell r="XK271">
            <v>0.003</v>
          </cell>
          <cell r="XL271">
            <v>0.11</v>
          </cell>
          <cell r="XM271">
            <v>0.002</v>
          </cell>
          <cell r="XN271">
            <v>0.3</v>
          </cell>
          <cell r="XO271">
            <v>0.002</v>
          </cell>
          <cell r="XP271">
            <v>0.12</v>
          </cell>
          <cell r="XQ271">
            <v>0.002</v>
          </cell>
        </row>
        <row r="272">
          <cell r="B272" t="str">
            <v>Morioka</v>
          </cell>
          <cell r="C272" t="str">
            <v>N Japan</v>
          </cell>
        </row>
        <row r="272">
          <cell r="F272">
            <v>0.28</v>
          </cell>
          <cell r="G272">
            <v>0.007</v>
          </cell>
          <cell r="H272">
            <v>1.03</v>
          </cell>
          <cell r="I272">
            <v>0.037</v>
          </cell>
          <cell r="J272">
            <v>6.21</v>
          </cell>
          <cell r="K272">
            <v>0.053</v>
          </cell>
          <cell r="L272">
            <v>1.17</v>
          </cell>
          <cell r="M272">
            <v>0.017</v>
          </cell>
          <cell r="N272">
            <v>-1.25</v>
          </cell>
          <cell r="O272">
            <v>0.038</v>
          </cell>
        </row>
        <row r="272">
          <cell r="AD272">
            <v>-0.57</v>
          </cell>
          <cell r="AE272">
            <v>0.024</v>
          </cell>
          <cell r="AF272">
            <v>-10.92</v>
          </cell>
          <cell r="AG272">
            <v>0.075</v>
          </cell>
          <cell r="AH272">
            <v>0.66</v>
          </cell>
          <cell r="AI272">
            <v>0.01</v>
          </cell>
          <cell r="AJ272">
            <v>0</v>
          </cell>
          <cell r="AK272">
            <v>0.042</v>
          </cell>
          <cell r="AL272">
            <v>0.55</v>
          </cell>
          <cell r="AM272">
            <v>0.008</v>
          </cell>
          <cell r="AN272">
            <v>0.03</v>
          </cell>
          <cell r="AO272">
            <v>0.041</v>
          </cell>
          <cell r="AP272">
            <v>0.53</v>
          </cell>
          <cell r="AQ272">
            <v>0.009</v>
          </cell>
          <cell r="AR272">
            <v>0.59</v>
          </cell>
          <cell r="AS272">
            <v>0.056</v>
          </cell>
          <cell r="AT272">
            <v>0.15</v>
          </cell>
          <cell r="AU272">
            <v>0.006</v>
          </cell>
          <cell r="AV272">
            <v>-1.29</v>
          </cell>
          <cell r="AW272">
            <v>0.052</v>
          </cell>
          <cell r="AX272">
            <v>-0.27</v>
          </cell>
          <cell r="AY272">
            <v>0.006</v>
          </cell>
          <cell r="AZ272">
            <v>-1.1</v>
          </cell>
          <cell r="BA272">
            <v>0.032</v>
          </cell>
          <cell r="BB272">
            <v>0.15</v>
          </cell>
          <cell r="BC272">
            <v>0.002</v>
          </cell>
          <cell r="BD272">
            <v>0.06</v>
          </cell>
          <cell r="BE272">
            <v>0.003</v>
          </cell>
          <cell r="BF272">
            <v>0.15</v>
          </cell>
          <cell r="BG272">
            <v>0.004</v>
          </cell>
          <cell r="BH272">
            <v>-0.03</v>
          </cell>
          <cell r="BI272">
            <v>0.005</v>
          </cell>
        </row>
        <row r="272">
          <cell r="BX272">
            <v>-0.22</v>
          </cell>
          <cell r="BY272">
            <v>0.004</v>
          </cell>
          <cell r="BZ272">
            <v>-1.02</v>
          </cell>
          <cell r="CA272">
            <v>0.012</v>
          </cell>
          <cell r="CB272">
            <v>0.13</v>
          </cell>
          <cell r="CC272">
            <v>0.002</v>
          </cell>
          <cell r="CD272">
            <v>0.03</v>
          </cell>
          <cell r="CE272">
            <v>0.003</v>
          </cell>
          <cell r="CF272">
            <v>0.13</v>
          </cell>
          <cell r="CG272">
            <v>0.002</v>
          </cell>
          <cell r="CH272">
            <v>0.01</v>
          </cell>
          <cell r="CI272">
            <v>0.002</v>
          </cell>
          <cell r="CJ272">
            <v>0.11</v>
          </cell>
          <cell r="CK272">
            <v>0.001</v>
          </cell>
          <cell r="CL272">
            <v>-0.04</v>
          </cell>
          <cell r="CM272">
            <v>0.003</v>
          </cell>
          <cell r="CN272">
            <v>0.03</v>
          </cell>
          <cell r="CO272">
            <v>0.001</v>
          </cell>
          <cell r="CP272">
            <v>-0.18</v>
          </cell>
          <cell r="CQ272">
            <v>0.003</v>
          </cell>
          <cell r="CR272">
            <v>-0.06</v>
          </cell>
          <cell r="CS272">
            <v>0.001</v>
          </cell>
          <cell r="CT272">
            <v>-0.29</v>
          </cell>
          <cell r="CU272">
            <v>0.002</v>
          </cell>
          <cell r="CV272">
            <v>2.69</v>
          </cell>
          <cell r="CW272">
            <v>0.009</v>
          </cell>
          <cell r="CX272">
            <v>0.71</v>
          </cell>
          <cell r="CY272">
            <v>0.006</v>
          </cell>
          <cell r="CZ272">
            <v>3.06</v>
          </cell>
          <cell r="DA272">
            <v>0.023</v>
          </cell>
          <cell r="DB272">
            <v>2.04</v>
          </cell>
          <cell r="DC272">
            <v>0.013</v>
          </cell>
        </row>
        <row r="272">
          <cell r="DR272">
            <v>1.03</v>
          </cell>
          <cell r="DS272">
            <v>0.021</v>
          </cell>
          <cell r="DT272">
            <v>-0.27</v>
          </cell>
          <cell r="DU272">
            <v>0.012</v>
          </cell>
          <cell r="DV272">
            <v>2.59</v>
          </cell>
          <cell r="DW272">
            <v>0.012</v>
          </cell>
          <cell r="DX272">
            <v>0.68</v>
          </cell>
          <cell r="DY272">
            <v>0.005</v>
          </cell>
          <cell r="DZ272">
            <v>2.43</v>
          </cell>
          <cell r="EA272">
            <v>0.01</v>
          </cell>
          <cell r="EB272">
            <v>0.85</v>
          </cell>
          <cell r="EC272">
            <v>0.005</v>
          </cell>
          <cell r="ED272">
            <v>2.35</v>
          </cell>
          <cell r="EE272">
            <v>0.01</v>
          </cell>
          <cell r="EF272">
            <v>0.93</v>
          </cell>
          <cell r="EG272">
            <v>0.006</v>
          </cell>
          <cell r="EH272">
            <v>2.1</v>
          </cell>
          <cell r="EI272">
            <v>0.009</v>
          </cell>
          <cell r="EJ272">
            <v>0.66</v>
          </cell>
          <cell r="EK272">
            <v>0.005</v>
          </cell>
          <cell r="EL272">
            <v>0.47</v>
          </cell>
          <cell r="EM272">
            <v>0.01</v>
          </cell>
          <cell r="EN272">
            <v>-0.01</v>
          </cell>
          <cell r="EO272">
            <v>0.002</v>
          </cell>
          <cell r="EP272">
            <v>-0.08</v>
          </cell>
          <cell r="EQ272">
            <v>0.001</v>
          </cell>
          <cell r="ER272">
            <v>-0.03</v>
          </cell>
          <cell r="ES272">
            <v>0</v>
          </cell>
          <cell r="ET272">
            <v>-0.14</v>
          </cell>
          <cell r="EU272">
            <v>0.001</v>
          </cell>
          <cell r="EV272">
            <v>-0.09</v>
          </cell>
          <cell r="EW272">
            <v>0</v>
          </cell>
        </row>
        <row r="272">
          <cell r="FL272">
            <v>-0.18</v>
          </cell>
          <cell r="FM272">
            <v>0.001</v>
          </cell>
          <cell r="FN272">
            <v>-0.14</v>
          </cell>
          <cell r="FO272">
            <v>0.001</v>
          </cell>
          <cell r="FP272">
            <v>-0.08</v>
          </cell>
          <cell r="FQ272">
            <v>0.001</v>
          </cell>
          <cell r="FR272">
            <v>-0.04</v>
          </cell>
          <cell r="FS272">
            <v>0</v>
          </cell>
          <cell r="FT272">
            <v>-0.07</v>
          </cell>
          <cell r="FU272">
            <v>0.001</v>
          </cell>
          <cell r="FV272">
            <v>-0.04</v>
          </cell>
          <cell r="FW272">
            <v>0</v>
          </cell>
          <cell r="FX272">
            <v>-0.07</v>
          </cell>
          <cell r="FY272">
            <v>0.001</v>
          </cell>
          <cell r="FZ272">
            <v>-0.04</v>
          </cell>
          <cell r="GA272">
            <v>0</v>
          </cell>
          <cell r="GB272">
            <v>-0.09</v>
          </cell>
          <cell r="GC272">
            <v>0</v>
          </cell>
          <cell r="GD272">
            <v>-0.06</v>
          </cell>
          <cell r="GE272">
            <v>0</v>
          </cell>
          <cell r="GF272">
            <v>-0.06</v>
          </cell>
          <cell r="GG272">
            <v>0</v>
          </cell>
          <cell r="GH272">
            <v>-0.05</v>
          </cell>
          <cell r="GI272">
            <v>0</v>
          </cell>
          <cell r="GJ272">
            <v>176.38</v>
          </cell>
          <cell r="GK272">
            <v>1.141</v>
          </cell>
          <cell r="GL272">
            <v>414.41</v>
          </cell>
          <cell r="GM272">
            <v>4.907</v>
          </cell>
          <cell r="GN272">
            <v>302.97</v>
          </cell>
          <cell r="GO272">
            <v>2.436</v>
          </cell>
          <cell r="GP272">
            <v>932.55</v>
          </cell>
          <cell r="GQ272">
            <v>11.885</v>
          </cell>
        </row>
        <row r="272">
          <cell r="HF272">
            <v>-51.32</v>
          </cell>
          <cell r="HG272">
            <v>4.138</v>
          </cell>
          <cell r="HH272">
            <v>-1143.89</v>
          </cell>
          <cell r="HI272">
            <v>12.954</v>
          </cell>
          <cell r="HJ272">
            <v>229.03</v>
          </cell>
          <cell r="HK272">
            <v>1.449</v>
          </cell>
          <cell r="HL272">
            <v>661.06</v>
          </cell>
          <cell r="HM272">
            <v>7.358</v>
          </cell>
          <cell r="HN272">
            <v>224.82</v>
          </cell>
          <cell r="HO272">
            <v>1.449</v>
          </cell>
          <cell r="HP272">
            <v>655.31</v>
          </cell>
          <cell r="HQ272">
            <v>7.604</v>
          </cell>
          <cell r="HR272">
            <v>215.28</v>
          </cell>
          <cell r="HS272">
            <v>1.516</v>
          </cell>
          <cell r="HT272">
            <v>697.03</v>
          </cell>
          <cell r="HU272">
            <v>9.82</v>
          </cell>
          <cell r="HV272">
            <v>89.41</v>
          </cell>
          <cell r="HW272">
            <v>1.252</v>
          </cell>
          <cell r="HX272">
            <v>167.59</v>
          </cell>
          <cell r="HY272">
            <v>7.765</v>
          </cell>
          <cell r="HZ272">
            <v>-219.97</v>
          </cell>
          <cell r="IA272">
            <v>6.133</v>
          </cell>
          <cell r="IB272">
            <v>0.25</v>
          </cell>
          <cell r="IC272">
            <v>0.005</v>
          </cell>
          <cell r="ID272">
            <v>0.03</v>
          </cell>
          <cell r="IE272">
            <v>0.004</v>
          </cell>
          <cell r="IF272">
            <v>0.19</v>
          </cell>
          <cell r="IG272">
            <v>0.006</v>
          </cell>
          <cell r="IH272">
            <v>-0.11</v>
          </cell>
          <cell r="II272">
            <v>0.006</v>
          </cell>
        </row>
        <row r="272">
          <cell r="IX272">
            <v>0.81</v>
          </cell>
          <cell r="IY272">
            <v>0.008</v>
          </cell>
          <cell r="IZ272">
            <v>0.61</v>
          </cell>
          <cell r="JA272">
            <v>0.013</v>
          </cell>
          <cell r="JB272">
            <v>0.27</v>
          </cell>
          <cell r="JC272">
            <v>0.006</v>
          </cell>
          <cell r="JD272">
            <v>-0.06</v>
          </cell>
          <cell r="JE272">
            <v>0.005</v>
          </cell>
          <cell r="JF272">
            <v>0.24</v>
          </cell>
          <cell r="JG272">
            <v>0.006</v>
          </cell>
          <cell r="JH272">
            <v>-0.08</v>
          </cell>
          <cell r="JI272">
            <v>0.005</v>
          </cell>
          <cell r="JJ272">
            <v>0.22</v>
          </cell>
          <cell r="JK272">
            <v>0.006</v>
          </cell>
          <cell r="JL272">
            <v>-0.04</v>
          </cell>
          <cell r="JM272">
            <v>0.004</v>
          </cell>
          <cell r="JN272">
            <v>0.15</v>
          </cell>
          <cell r="JO272">
            <v>0.003</v>
          </cell>
          <cell r="JP272">
            <v>0.03</v>
          </cell>
          <cell r="JQ272">
            <v>0.007</v>
          </cell>
          <cell r="JR272">
            <v>0.13</v>
          </cell>
          <cell r="JS272">
            <v>0.003</v>
          </cell>
          <cell r="JT272">
            <v>0.1</v>
          </cell>
          <cell r="JU272">
            <v>0.002</v>
          </cell>
          <cell r="JV272">
            <v>0.23</v>
          </cell>
          <cell r="JW272">
            <v>0.003</v>
          </cell>
          <cell r="JX272">
            <v>0.29</v>
          </cell>
          <cell r="JY272">
            <v>0.003</v>
          </cell>
          <cell r="JZ272">
            <v>0.8</v>
          </cell>
          <cell r="KA272">
            <v>0.007</v>
          </cell>
        </row>
        <row r="272">
          <cell r="KP272">
            <v>-0.24</v>
          </cell>
          <cell r="KQ272">
            <v>0.002</v>
          </cell>
          <cell r="KR272">
            <v>-0.72</v>
          </cell>
          <cell r="KS272">
            <v>0.005</v>
          </cell>
          <cell r="KT272">
            <v>0.18</v>
          </cell>
          <cell r="KU272">
            <v>0.002</v>
          </cell>
          <cell r="KV272">
            <v>0.48</v>
          </cell>
          <cell r="KW272">
            <v>0.004</v>
          </cell>
          <cell r="KX272">
            <v>0.17</v>
          </cell>
          <cell r="KY272">
            <v>0.002</v>
          </cell>
          <cell r="KZ272">
            <v>0.48</v>
          </cell>
          <cell r="LA272">
            <v>0.005</v>
          </cell>
          <cell r="LB272">
            <v>0.17</v>
          </cell>
          <cell r="LC272">
            <v>0.002</v>
          </cell>
          <cell r="LD272">
            <v>0.46</v>
          </cell>
          <cell r="LE272">
            <v>0.005</v>
          </cell>
          <cell r="LF272">
            <v>0.08</v>
          </cell>
          <cell r="LG272">
            <v>0.002</v>
          </cell>
          <cell r="LH272">
            <v>0.1</v>
          </cell>
          <cell r="LI272">
            <v>0.003</v>
          </cell>
          <cell r="LJ272">
            <v>-0.01</v>
          </cell>
          <cell r="LK272">
            <v>0</v>
          </cell>
          <cell r="LL272">
            <v>-0.2</v>
          </cell>
          <cell r="LM272">
            <v>0.001</v>
          </cell>
          <cell r="LN272">
            <v>0.28</v>
          </cell>
          <cell r="LO272">
            <v>0.003</v>
          </cell>
          <cell r="LP272">
            <v>0.38</v>
          </cell>
          <cell r="LQ272">
            <v>0.007</v>
          </cell>
          <cell r="LR272">
            <v>0.56</v>
          </cell>
          <cell r="LS272">
            <v>0.005</v>
          </cell>
          <cell r="LT272">
            <v>-0.1</v>
          </cell>
          <cell r="LU272">
            <v>0.007</v>
          </cell>
        </row>
        <row r="272">
          <cell r="MH272">
            <v>0.43</v>
          </cell>
          <cell r="MI272">
            <v>0.005</v>
          </cell>
          <cell r="MJ272">
            <v>0.15</v>
          </cell>
          <cell r="MK272">
            <v>0.006</v>
          </cell>
          <cell r="ML272">
            <v>0.42</v>
          </cell>
          <cell r="MM272">
            <v>0.005</v>
          </cell>
          <cell r="MN272">
            <v>0.15</v>
          </cell>
          <cell r="MO272">
            <v>0.006</v>
          </cell>
          <cell r="MP272">
            <v>0.48</v>
          </cell>
          <cell r="MQ272">
            <v>0.004</v>
          </cell>
          <cell r="MR272">
            <v>1.48</v>
          </cell>
          <cell r="MS272">
            <v>0.01</v>
          </cell>
          <cell r="MT272">
            <v>1.19</v>
          </cell>
          <cell r="MU272">
            <v>0.009</v>
          </cell>
          <cell r="MV272">
            <v>2.04</v>
          </cell>
          <cell r="MW272">
            <v>0.013</v>
          </cell>
          <cell r="MX272">
            <v>1.16</v>
          </cell>
          <cell r="MY272">
            <v>0.01</v>
          </cell>
        </row>
        <row r="272">
          <cell r="NN272">
            <v>-1.02</v>
          </cell>
          <cell r="NO272">
            <v>0.014</v>
          </cell>
          <cell r="NP272">
            <v>-1.48</v>
          </cell>
          <cell r="NQ272">
            <v>0.011</v>
          </cell>
          <cell r="NR272">
            <v>1.84</v>
          </cell>
          <cell r="NS272">
            <v>0.01</v>
          </cell>
          <cell r="NT272">
            <v>1.08</v>
          </cell>
          <cell r="NU272">
            <v>0.01</v>
          </cell>
          <cell r="NV272">
            <v>1.81</v>
          </cell>
          <cell r="NW272">
            <v>0.012</v>
          </cell>
          <cell r="NX272">
            <v>1.07</v>
          </cell>
          <cell r="NY272">
            <v>0.014</v>
          </cell>
          <cell r="NZ272">
            <v>1.64</v>
          </cell>
          <cell r="OA272">
            <v>0.009</v>
          </cell>
          <cell r="OB272">
            <v>1.19</v>
          </cell>
          <cell r="OC272">
            <v>0.012</v>
          </cell>
          <cell r="OD272">
            <v>0.76</v>
          </cell>
          <cell r="OE272">
            <v>0.008</v>
          </cell>
          <cell r="OF272">
            <v>0.49</v>
          </cell>
          <cell r="OG272">
            <v>0.014</v>
          </cell>
          <cell r="OH272">
            <v>-0.09</v>
          </cell>
          <cell r="OI272">
            <v>0.002</v>
          </cell>
          <cell r="OJ272">
            <v>-0.09</v>
          </cell>
          <cell r="OK272">
            <v>0.007</v>
          </cell>
          <cell r="OL272">
            <v>-0.1</v>
          </cell>
          <cell r="OM272">
            <v>0.001</v>
          </cell>
          <cell r="ON272">
            <v>-0.06</v>
          </cell>
          <cell r="OO272">
            <v>0.001</v>
          </cell>
          <cell r="OP272">
            <v>-0.09</v>
          </cell>
          <cell r="OQ272">
            <v>0.001</v>
          </cell>
          <cell r="OR272">
            <v>-0.21</v>
          </cell>
          <cell r="OS272">
            <v>0.001</v>
          </cell>
        </row>
        <row r="272">
          <cell r="PF272">
            <v>-0.09</v>
          </cell>
          <cell r="PG272">
            <v>0.001</v>
          </cell>
          <cell r="PH272">
            <v>-0.11</v>
          </cell>
          <cell r="PI272">
            <v>0.001</v>
          </cell>
          <cell r="PJ272">
            <v>-0.1</v>
          </cell>
          <cell r="PK272">
            <v>0.001</v>
          </cell>
          <cell r="PL272">
            <v>-0.11</v>
          </cell>
          <cell r="PM272">
            <v>0.001</v>
          </cell>
          <cell r="PN272">
            <v>-0.09</v>
          </cell>
          <cell r="PO272">
            <v>0.001</v>
          </cell>
          <cell r="PP272">
            <v>0.34</v>
          </cell>
          <cell r="PQ272">
            <v>0.003</v>
          </cell>
          <cell r="PR272">
            <v>0.32</v>
          </cell>
          <cell r="PS272">
            <v>0.003</v>
          </cell>
          <cell r="PT272">
            <v>0.32</v>
          </cell>
          <cell r="PU272">
            <v>0.003</v>
          </cell>
          <cell r="PV272">
            <v>0.15</v>
          </cell>
          <cell r="PW272">
            <v>0.002</v>
          </cell>
        </row>
        <row r="272">
          <cell r="QL272">
            <v>-0.04</v>
          </cell>
          <cell r="QM272">
            <v>0.002</v>
          </cell>
          <cell r="QN272">
            <v>-0.08</v>
          </cell>
          <cell r="QO272">
            <v>0.001</v>
          </cell>
          <cell r="QP272">
            <v>0.37</v>
          </cell>
          <cell r="QQ272">
            <v>0.003</v>
          </cell>
          <cell r="QR272">
            <v>0.23</v>
          </cell>
          <cell r="QS272">
            <v>0.002</v>
          </cell>
          <cell r="QT272">
            <v>0.37</v>
          </cell>
          <cell r="QU272">
            <v>0.003</v>
          </cell>
          <cell r="QV272">
            <v>0.22</v>
          </cell>
          <cell r="QW272">
            <v>0.003</v>
          </cell>
          <cell r="QX272">
            <v>0.35</v>
          </cell>
          <cell r="QY272">
            <v>0.002</v>
          </cell>
          <cell r="QZ272">
            <v>0.26</v>
          </cell>
          <cell r="RA272">
            <v>0.004</v>
          </cell>
          <cell r="RB272">
            <v>0.24</v>
          </cell>
          <cell r="RC272">
            <v>0.003</v>
          </cell>
          <cell r="RD272">
            <v>0.2</v>
          </cell>
          <cell r="RE272">
            <v>0.004</v>
          </cell>
          <cell r="RF272">
            <v>0.02</v>
          </cell>
          <cell r="RG272">
            <v>0.001</v>
          </cell>
          <cell r="RH272">
            <v>0.05</v>
          </cell>
          <cell r="RI272">
            <v>0.002</v>
          </cell>
          <cell r="RJ272">
            <v>0.21</v>
          </cell>
          <cell r="RK272">
            <v>0.001</v>
          </cell>
          <cell r="RL272">
            <v>0.21</v>
          </cell>
          <cell r="RM272">
            <v>0.002</v>
          </cell>
          <cell r="RN272">
            <v>0.2</v>
          </cell>
          <cell r="RO272">
            <v>0.002</v>
          </cell>
          <cell r="RP272">
            <v>0.42</v>
          </cell>
          <cell r="RQ272">
            <v>0.003</v>
          </cell>
        </row>
        <row r="272">
          <cell r="SF272">
            <v>-0.23</v>
          </cell>
          <cell r="SG272">
            <v>0.001</v>
          </cell>
          <cell r="SH272">
            <v>-0.67</v>
          </cell>
          <cell r="SI272">
            <v>0.003</v>
          </cell>
          <cell r="SJ272">
            <v>0.23</v>
          </cell>
          <cell r="SK272">
            <v>0.002</v>
          </cell>
          <cell r="SL272">
            <v>0.33</v>
          </cell>
          <cell r="SM272">
            <v>0.002</v>
          </cell>
          <cell r="SN272">
            <v>0.21</v>
          </cell>
          <cell r="SO272">
            <v>0.001</v>
          </cell>
          <cell r="SP272">
            <v>0.34</v>
          </cell>
          <cell r="SQ272">
            <v>0.003</v>
          </cell>
          <cell r="SR272">
            <v>0.17</v>
          </cell>
          <cell r="SS272">
            <v>0.001</v>
          </cell>
          <cell r="ST272">
            <v>0.27</v>
          </cell>
          <cell r="SU272">
            <v>0.003</v>
          </cell>
          <cell r="SV272">
            <v>0.07</v>
          </cell>
          <cell r="SW272">
            <v>0.001</v>
          </cell>
          <cell r="SX272">
            <v>0.01</v>
          </cell>
          <cell r="SY272">
            <v>0.001</v>
          </cell>
          <cell r="SZ272">
            <v>0</v>
          </cell>
          <cell r="TA272">
            <v>0</v>
          </cell>
          <cell r="TB272">
            <v>-0.25</v>
          </cell>
          <cell r="TC272">
            <v>0.001</v>
          </cell>
          <cell r="TD272">
            <v>-0.05</v>
          </cell>
          <cell r="TE272">
            <v>0.003</v>
          </cell>
          <cell r="TF272">
            <v>0.33</v>
          </cell>
          <cell r="TG272">
            <v>0.008</v>
          </cell>
          <cell r="TH272">
            <v>0.08</v>
          </cell>
          <cell r="TI272">
            <v>0.005</v>
          </cell>
          <cell r="TJ272">
            <v>0.08</v>
          </cell>
          <cell r="TK272">
            <v>0.007</v>
          </cell>
        </row>
        <row r="272">
          <cell r="TZ272">
            <v>0.09</v>
          </cell>
          <cell r="UA272">
            <v>0.011</v>
          </cell>
          <cell r="UB272">
            <v>-1.03</v>
          </cell>
          <cell r="UC272">
            <v>0.017</v>
          </cell>
          <cell r="UD272">
            <v>0.02</v>
          </cell>
          <cell r="UE272">
            <v>0.002</v>
          </cell>
          <cell r="UF272">
            <v>0.19</v>
          </cell>
          <cell r="UG272">
            <v>0.005</v>
          </cell>
          <cell r="UH272">
            <v>0.01</v>
          </cell>
          <cell r="UI272">
            <v>0.002</v>
          </cell>
          <cell r="UJ272">
            <v>0.15</v>
          </cell>
          <cell r="UK272">
            <v>0.005</v>
          </cell>
          <cell r="UL272">
            <v>-0.05</v>
          </cell>
          <cell r="UM272">
            <v>0.002</v>
          </cell>
          <cell r="UN272">
            <v>0.06</v>
          </cell>
          <cell r="UO272">
            <v>0.004</v>
          </cell>
          <cell r="UP272">
            <v>-0.08</v>
          </cell>
          <cell r="UQ272">
            <v>0.002</v>
          </cell>
          <cell r="UR272">
            <v>-0.14</v>
          </cell>
          <cell r="US272">
            <v>0.004</v>
          </cell>
          <cell r="UT272">
            <v>-0.12</v>
          </cell>
          <cell r="UU272">
            <v>0.002</v>
          </cell>
          <cell r="UV272">
            <v>-0.34</v>
          </cell>
          <cell r="UW272">
            <v>0.004</v>
          </cell>
          <cell r="UX272">
            <v>0.07</v>
          </cell>
          <cell r="UY272">
            <v>0.001</v>
          </cell>
          <cell r="UZ272">
            <v>0.07</v>
          </cell>
          <cell r="VA272">
            <v>0.001</v>
          </cell>
          <cell r="VB272">
            <v>0.04</v>
          </cell>
          <cell r="VC272">
            <v>0.001</v>
          </cell>
        </row>
        <row r="272">
          <cell r="VL272">
            <v>-0.07</v>
          </cell>
          <cell r="VM272">
            <v>0.001</v>
          </cell>
          <cell r="VN272">
            <v>-0.2</v>
          </cell>
          <cell r="VO272">
            <v>0.001</v>
          </cell>
          <cell r="VP272">
            <v>0.02</v>
          </cell>
          <cell r="VQ272">
            <v>0</v>
          </cell>
          <cell r="VR272">
            <v>0.03</v>
          </cell>
          <cell r="VS272">
            <v>0</v>
          </cell>
          <cell r="VT272">
            <v>0.02</v>
          </cell>
          <cell r="VU272">
            <v>0</v>
          </cell>
          <cell r="VV272">
            <v>0</v>
          </cell>
          <cell r="VW272">
            <v>0</v>
          </cell>
          <cell r="VX272">
            <v>-0.03</v>
          </cell>
          <cell r="VY272">
            <v>0</v>
          </cell>
          <cell r="VZ272">
            <v>-0.02</v>
          </cell>
          <cell r="WA272">
            <v>0</v>
          </cell>
          <cell r="WB272">
            <v>-0.49</v>
          </cell>
          <cell r="WC272">
            <v>0.002</v>
          </cell>
          <cell r="WD272">
            <v>-0.17</v>
          </cell>
          <cell r="WE272">
            <v>0.002</v>
          </cell>
          <cell r="WF272">
            <v>-0.63</v>
          </cell>
          <cell r="WG272">
            <v>0.003</v>
          </cell>
          <cell r="WH272">
            <v>-0.26</v>
          </cell>
          <cell r="WI272">
            <v>0.001</v>
          </cell>
        </row>
        <row r="272">
          <cell r="WX272">
            <v>-0.18</v>
          </cell>
          <cell r="WY272">
            <v>0.002</v>
          </cell>
          <cell r="WZ272">
            <v>-0.17</v>
          </cell>
          <cell r="XA272">
            <v>0.002</v>
          </cell>
          <cell r="XB272">
            <v>-0.55</v>
          </cell>
          <cell r="XC272">
            <v>0.002</v>
          </cell>
          <cell r="XD272">
            <v>-0.2</v>
          </cell>
          <cell r="XE272">
            <v>0.002</v>
          </cell>
          <cell r="XF272">
            <v>-0.57</v>
          </cell>
          <cell r="XG272">
            <v>0.003</v>
          </cell>
          <cell r="XH272">
            <v>-0.21</v>
          </cell>
          <cell r="XI272">
            <v>0.001</v>
          </cell>
          <cell r="XJ272">
            <v>-0.6</v>
          </cell>
          <cell r="XK272">
            <v>0.002</v>
          </cell>
          <cell r="XL272">
            <v>-0.21</v>
          </cell>
          <cell r="XM272">
            <v>0.002</v>
          </cell>
          <cell r="XN272">
            <v>-0.55</v>
          </cell>
          <cell r="XO272">
            <v>0.002</v>
          </cell>
          <cell r="XP272">
            <v>-0.2</v>
          </cell>
          <cell r="XQ272">
            <v>0.002</v>
          </cell>
          <cell r="XR272">
            <v>-0.16</v>
          </cell>
          <cell r="XS272">
            <v>0.001</v>
          </cell>
          <cell r="XT272">
            <v>-0.04</v>
          </cell>
          <cell r="XU272">
            <v>0.001</v>
          </cell>
        </row>
        <row r="273">
          <cell r="B273" t="str">
            <v>NC-2010-001-009</v>
          </cell>
          <cell r="C273" t="str">
            <v>US naturalized</v>
          </cell>
          <cell r="D273">
            <v>35.5339</v>
          </cell>
          <cell r="E273">
            <v>-82.5472</v>
          </cell>
          <cell r="F273">
            <v>0.73</v>
          </cell>
          <cell r="G273">
            <v>0.011</v>
          </cell>
          <cell r="H273">
            <v>3.8</v>
          </cell>
          <cell r="I273">
            <v>0.053</v>
          </cell>
          <cell r="J273">
            <v>3.97</v>
          </cell>
          <cell r="K273">
            <v>0.053</v>
          </cell>
          <cell r="L273">
            <v>0.27</v>
          </cell>
          <cell r="M273">
            <v>0.015</v>
          </cell>
          <cell r="N273">
            <v>1.11</v>
          </cell>
          <cell r="O273">
            <v>0.045</v>
          </cell>
        </row>
        <row r="273">
          <cell r="T273">
            <v>-2.6</v>
          </cell>
          <cell r="U273">
            <v>0.032</v>
          </cell>
          <cell r="V273">
            <v>-1.03</v>
          </cell>
          <cell r="W273">
            <v>0.047</v>
          </cell>
          <cell r="X273">
            <v>-0.05</v>
          </cell>
          <cell r="Y273">
            <v>0.005</v>
          </cell>
          <cell r="Z273">
            <v>-0.36</v>
          </cell>
          <cell r="AA273">
            <v>0.039</v>
          </cell>
          <cell r="AB273">
            <v>-1.76</v>
          </cell>
          <cell r="AC273">
            <v>0.026</v>
          </cell>
        </row>
        <row r="273">
          <cell r="AH273">
            <v>0.54</v>
          </cell>
          <cell r="AI273">
            <v>0.01</v>
          </cell>
          <cell r="AJ273">
            <v>2.43</v>
          </cell>
          <cell r="AK273">
            <v>0.045</v>
          </cell>
          <cell r="AL273">
            <v>0</v>
          </cell>
          <cell r="AM273">
            <v>0.009</v>
          </cell>
          <cell r="AN273">
            <v>2.01</v>
          </cell>
          <cell r="AO273">
            <v>0.045</v>
          </cell>
          <cell r="AP273">
            <v>0.06</v>
          </cell>
          <cell r="AQ273">
            <v>0.009</v>
          </cell>
          <cell r="AR273">
            <v>1.73</v>
          </cell>
          <cell r="AS273">
            <v>0.037</v>
          </cell>
          <cell r="AT273">
            <v>-0.08</v>
          </cell>
          <cell r="AU273">
            <v>0.008</v>
          </cell>
          <cell r="AV273">
            <v>0.64</v>
          </cell>
          <cell r="AW273">
            <v>0.035</v>
          </cell>
          <cell r="AX273">
            <v>0.07</v>
          </cell>
          <cell r="AY273">
            <v>0.009</v>
          </cell>
          <cell r="AZ273">
            <v>-0.37</v>
          </cell>
          <cell r="BA273">
            <v>0.017</v>
          </cell>
          <cell r="BB273">
            <v>0.08</v>
          </cell>
          <cell r="BC273">
            <v>0.003</v>
          </cell>
          <cell r="BD273">
            <v>0.23</v>
          </cell>
          <cell r="BE273">
            <v>0.004</v>
          </cell>
          <cell r="BF273">
            <v>0.01</v>
          </cell>
          <cell r="BG273">
            <v>0.002</v>
          </cell>
          <cell r="BH273">
            <v>-0.13</v>
          </cell>
          <cell r="BI273">
            <v>0.005</v>
          </cell>
        </row>
        <row r="273">
          <cell r="BN273">
            <v>-0.45</v>
          </cell>
          <cell r="BO273">
            <v>0.005</v>
          </cell>
          <cell r="BP273">
            <v>-0.25</v>
          </cell>
          <cell r="BQ273">
            <v>0.007</v>
          </cell>
          <cell r="BR273">
            <v>0</v>
          </cell>
          <cell r="BS273">
            <v>0.002</v>
          </cell>
          <cell r="BT273">
            <v>-0.35</v>
          </cell>
          <cell r="BU273">
            <v>0.01</v>
          </cell>
          <cell r="BV273">
            <v>-0.54</v>
          </cell>
          <cell r="BW273">
            <v>0.009</v>
          </cell>
        </row>
        <row r="273">
          <cell r="CB273">
            <v>0.05</v>
          </cell>
          <cell r="CC273">
            <v>0.001</v>
          </cell>
          <cell r="CD273">
            <v>0.04</v>
          </cell>
          <cell r="CE273">
            <v>0.004</v>
          </cell>
          <cell r="CF273">
            <v>-0.03</v>
          </cell>
          <cell r="CG273">
            <v>0.002</v>
          </cell>
          <cell r="CH273">
            <v>0.02</v>
          </cell>
          <cell r="CI273">
            <v>0.004</v>
          </cell>
          <cell r="CJ273">
            <v>-0.02</v>
          </cell>
          <cell r="CK273">
            <v>0.001</v>
          </cell>
          <cell r="CL273">
            <v>-0.03</v>
          </cell>
          <cell r="CM273">
            <v>0.003</v>
          </cell>
          <cell r="CN273">
            <v>-0.04</v>
          </cell>
          <cell r="CO273">
            <v>0.001</v>
          </cell>
          <cell r="CP273">
            <v>-0.1</v>
          </cell>
          <cell r="CQ273">
            <v>0.003</v>
          </cell>
          <cell r="CR273">
            <v>-0.01</v>
          </cell>
          <cell r="CS273">
            <v>0.001</v>
          </cell>
          <cell r="CT273">
            <v>-0.15</v>
          </cell>
          <cell r="CU273">
            <v>0.004</v>
          </cell>
          <cell r="CV273">
            <v>-0.03</v>
          </cell>
          <cell r="CW273">
            <v>0.01</v>
          </cell>
          <cell r="CX273">
            <v>0.28</v>
          </cell>
          <cell r="CY273">
            <v>0.009</v>
          </cell>
          <cell r="CZ273">
            <v>-1.46</v>
          </cell>
          <cell r="DA273">
            <v>0.018</v>
          </cell>
          <cell r="DB273">
            <v>-1.06</v>
          </cell>
          <cell r="DC273">
            <v>0.01</v>
          </cell>
        </row>
        <row r="273">
          <cell r="DH273">
            <v>-1.55</v>
          </cell>
          <cell r="DI273">
            <v>0.026</v>
          </cell>
          <cell r="DJ273">
            <v>-0.58</v>
          </cell>
          <cell r="DK273">
            <v>0.024</v>
          </cell>
          <cell r="DL273">
            <v>-0.34</v>
          </cell>
          <cell r="DM273">
            <v>0.01</v>
          </cell>
          <cell r="DN273">
            <v>-0.32</v>
          </cell>
          <cell r="DO273">
            <v>0.007</v>
          </cell>
          <cell r="DP273">
            <v>-0.01</v>
          </cell>
          <cell r="DQ273">
            <v>0.002</v>
          </cell>
        </row>
        <row r="273">
          <cell r="DV273">
            <v>-0.73</v>
          </cell>
          <cell r="DW273">
            <v>0.008</v>
          </cell>
          <cell r="DX273">
            <v>-0.15</v>
          </cell>
          <cell r="DY273">
            <v>0.003</v>
          </cell>
          <cell r="DZ273">
            <v>-0.94</v>
          </cell>
          <cell r="EA273">
            <v>0.01</v>
          </cell>
          <cell r="EB273">
            <v>-0.29</v>
          </cell>
          <cell r="EC273">
            <v>0.005</v>
          </cell>
          <cell r="ED273">
            <v>-0.9</v>
          </cell>
          <cell r="EE273">
            <v>0.008</v>
          </cell>
          <cell r="EF273">
            <v>-0.39</v>
          </cell>
          <cell r="EG273">
            <v>0.008</v>
          </cell>
          <cell r="EH273">
            <v>-0.88</v>
          </cell>
          <cell r="EI273">
            <v>0.008</v>
          </cell>
          <cell r="EJ273">
            <v>-0.44</v>
          </cell>
          <cell r="EK273">
            <v>0.006</v>
          </cell>
          <cell r="EL273">
            <v>-0.25</v>
          </cell>
          <cell r="EM273">
            <v>0.006</v>
          </cell>
          <cell r="EN273">
            <v>-0.11</v>
          </cell>
          <cell r="EO273">
            <v>0.002</v>
          </cell>
          <cell r="EP273">
            <v>0.04</v>
          </cell>
          <cell r="EQ273">
            <v>0.001</v>
          </cell>
          <cell r="ER273">
            <v>0.02</v>
          </cell>
          <cell r="ES273">
            <v>0</v>
          </cell>
          <cell r="ET273">
            <v>0.11</v>
          </cell>
          <cell r="EU273">
            <v>0.001</v>
          </cell>
          <cell r="EV273">
            <v>0.02</v>
          </cell>
          <cell r="EW273">
            <v>0.001</v>
          </cell>
        </row>
        <row r="273">
          <cell r="FB273">
            <v>-0.11</v>
          </cell>
          <cell r="FC273">
            <v>0.001</v>
          </cell>
          <cell r="FD273">
            <v>-0.02</v>
          </cell>
          <cell r="FE273">
            <v>0</v>
          </cell>
          <cell r="FF273">
            <v>0.01</v>
          </cell>
          <cell r="FG273">
            <v>0.001</v>
          </cell>
          <cell r="FH273">
            <v>-0.01</v>
          </cell>
          <cell r="FI273">
            <v>0.001</v>
          </cell>
          <cell r="FJ273">
            <v>-0.04</v>
          </cell>
          <cell r="FK273">
            <v>0.001</v>
          </cell>
        </row>
        <row r="273">
          <cell r="FP273">
            <v>0.07</v>
          </cell>
          <cell r="FQ273">
            <v>0.001</v>
          </cell>
          <cell r="FR273">
            <v>0.01</v>
          </cell>
          <cell r="FS273">
            <v>0</v>
          </cell>
          <cell r="FT273">
            <v>0.03</v>
          </cell>
          <cell r="FU273">
            <v>0.001</v>
          </cell>
          <cell r="FV273">
            <v>0.01</v>
          </cell>
          <cell r="FW273">
            <v>0</v>
          </cell>
          <cell r="FX273">
            <v>0.04</v>
          </cell>
          <cell r="FY273">
            <v>0.001</v>
          </cell>
          <cell r="FZ273">
            <v>0.01</v>
          </cell>
          <cell r="GA273">
            <v>0</v>
          </cell>
          <cell r="GB273">
            <v>0.02</v>
          </cell>
          <cell r="GC273">
            <v>0.001</v>
          </cell>
          <cell r="GD273">
            <v>0.01</v>
          </cell>
          <cell r="GE273">
            <v>0</v>
          </cell>
          <cell r="GF273">
            <v>0.01</v>
          </cell>
          <cell r="GG273">
            <v>0.001</v>
          </cell>
          <cell r="GH273">
            <v>0</v>
          </cell>
          <cell r="GI273">
            <v>0.001</v>
          </cell>
          <cell r="GJ273">
            <v>37.5</v>
          </cell>
          <cell r="GK273">
            <v>1.121</v>
          </cell>
          <cell r="GL273">
            <v>201.98</v>
          </cell>
          <cell r="GM273">
            <v>9.868</v>
          </cell>
          <cell r="GN273">
            <v>35.09</v>
          </cell>
          <cell r="GO273">
            <v>3.557</v>
          </cell>
          <cell r="GP273">
            <v>60.5</v>
          </cell>
          <cell r="GQ273">
            <v>12.476</v>
          </cell>
        </row>
        <row r="273">
          <cell r="GV273">
            <v>-92.32</v>
          </cell>
          <cell r="GW273">
            <v>3.076</v>
          </cell>
          <cell r="GX273">
            <v>-851.5</v>
          </cell>
          <cell r="GY273">
            <v>26.905</v>
          </cell>
          <cell r="GZ273">
            <v>-32.97</v>
          </cell>
          <cell r="HA273">
            <v>1.505</v>
          </cell>
          <cell r="HB273">
            <v>73</v>
          </cell>
          <cell r="HC273">
            <v>13.031</v>
          </cell>
          <cell r="HD273">
            <v>-0.23</v>
          </cell>
          <cell r="HE273">
            <v>0.073</v>
          </cell>
        </row>
        <row r="273">
          <cell r="HJ273">
            <v>35.78</v>
          </cell>
          <cell r="HK273">
            <v>2.335</v>
          </cell>
          <cell r="HL273">
            <v>239.47</v>
          </cell>
          <cell r="HM273">
            <v>9.416</v>
          </cell>
          <cell r="HN273">
            <v>11.36</v>
          </cell>
          <cell r="HO273">
            <v>1.912</v>
          </cell>
          <cell r="HP273">
            <v>191.27</v>
          </cell>
          <cell r="HQ273">
            <v>8.02</v>
          </cell>
          <cell r="HR273">
            <v>15.16</v>
          </cell>
          <cell r="HS273">
            <v>2.031</v>
          </cell>
          <cell r="HT273">
            <v>209.85</v>
          </cell>
          <cell r="HU273">
            <v>6.404</v>
          </cell>
          <cell r="HV273">
            <v>-8.03</v>
          </cell>
          <cell r="HW273">
            <v>1.382</v>
          </cell>
          <cell r="HX273">
            <v>-45.06</v>
          </cell>
          <cell r="HY273">
            <v>5.558</v>
          </cell>
          <cell r="HZ273">
            <v>67.61</v>
          </cell>
          <cell r="IA273">
            <v>5.309</v>
          </cell>
          <cell r="IB273">
            <v>0.45</v>
          </cell>
          <cell r="IC273">
            <v>0.008</v>
          </cell>
          <cell r="ID273">
            <v>0.27</v>
          </cell>
          <cell r="IE273">
            <v>0.007</v>
          </cell>
          <cell r="IF273">
            <v>0.15</v>
          </cell>
          <cell r="IG273">
            <v>0.009</v>
          </cell>
          <cell r="IH273">
            <v>0.37</v>
          </cell>
          <cell r="II273">
            <v>0.008</v>
          </cell>
        </row>
        <row r="273">
          <cell r="IN273">
            <v>0.09</v>
          </cell>
          <cell r="IO273">
            <v>0.017</v>
          </cell>
          <cell r="IP273">
            <v>-0.31</v>
          </cell>
          <cell r="IQ273">
            <v>0.013</v>
          </cell>
          <cell r="IR273">
            <v>-0.02</v>
          </cell>
          <cell r="IS273">
            <v>0.006</v>
          </cell>
          <cell r="IT273">
            <v>-0.04</v>
          </cell>
          <cell r="IU273">
            <v>0.001</v>
          </cell>
          <cell r="IV273">
            <v>-0.17</v>
          </cell>
          <cell r="IW273">
            <v>0.012</v>
          </cell>
        </row>
        <row r="273">
          <cell r="JB273">
            <v>0.33</v>
          </cell>
          <cell r="JC273">
            <v>0.009</v>
          </cell>
          <cell r="JD273">
            <v>0.36</v>
          </cell>
          <cell r="JE273">
            <v>0.006</v>
          </cell>
          <cell r="JF273">
            <v>0.51</v>
          </cell>
          <cell r="JG273">
            <v>0.011</v>
          </cell>
          <cell r="JH273">
            <v>0.33</v>
          </cell>
          <cell r="JI273">
            <v>0.008</v>
          </cell>
          <cell r="JJ273">
            <v>0.45</v>
          </cell>
          <cell r="JK273">
            <v>0.012</v>
          </cell>
          <cell r="JL273">
            <v>0.22</v>
          </cell>
          <cell r="JM273">
            <v>0.006</v>
          </cell>
          <cell r="JN273">
            <v>0.16</v>
          </cell>
          <cell r="JO273">
            <v>0.008</v>
          </cell>
          <cell r="JP273">
            <v>0.04</v>
          </cell>
          <cell r="JQ273">
            <v>0.005</v>
          </cell>
          <cell r="JR273">
            <v>-0.06</v>
          </cell>
          <cell r="JS273">
            <v>0.001</v>
          </cell>
          <cell r="JT273">
            <v>-0.09</v>
          </cell>
          <cell r="JU273">
            <v>0.003</v>
          </cell>
          <cell r="JV273">
            <v>-0.06</v>
          </cell>
          <cell r="JW273">
            <v>0.007</v>
          </cell>
          <cell r="JX273">
            <v>0.06</v>
          </cell>
          <cell r="JY273">
            <v>0.003</v>
          </cell>
          <cell r="JZ273">
            <v>-0.48</v>
          </cell>
          <cell r="KA273">
            <v>0.01</v>
          </cell>
        </row>
        <row r="273">
          <cell r="KF273">
            <v>-0.1</v>
          </cell>
          <cell r="KG273">
            <v>0.009</v>
          </cell>
          <cell r="KH273">
            <v>-0.9</v>
          </cell>
          <cell r="KI273">
            <v>0.03</v>
          </cell>
          <cell r="KJ273">
            <v>-0.03</v>
          </cell>
          <cell r="KK273">
            <v>0.001</v>
          </cell>
          <cell r="KL273">
            <v>0.03</v>
          </cell>
          <cell r="KM273">
            <v>0.001</v>
          </cell>
          <cell r="KN273">
            <v>0</v>
          </cell>
          <cell r="KO273">
            <v>0</v>
          </cell>
        </row>
        <row r="273">
          <cell r="KT273">
            <v>-0.03</v>
          </cell>
          <cell r="KU273">
            <v>0.004</v>
          </cell>
          <cell r="KV273">
            <v>-0.22</v>
          </cell>
          <cell r="KW273">
            <v>0.009</v>
          </cell>
          <cell r="KX273">
            <v>-0.11</v>
          </cell>
          <cell r="KY273">
            <v>0.004</v>
          </cell>
          <cell r="KZ273">
            <v>-0.33</v>
          </cell>
          <cell r="LA273">
            <v>0.01</v>
          </cell>
          <cell r="LB273">
            <v>-0.1</v>
          </cell>
          <cell r="LC273">
            <v>0.003</v>
          </cell>
          <cell r="LD273">
            <v>-0.19</v>
          </cell>
          <cell r="LE273">
            <v>0.007</v>
          </cell>
          <cell r="LF273">
            <v>-0.07</v>
          </cell>
          <cell r="LG273">
            <v>0.002</v>
          </cell>
          <cell r="LH273">
            <v>-0.19</v>
          </cell>
          <cell r="LI273">
            <v>0.006</v>
          </cell>
          <cell r="LJ273">
            <v>0</v>
          </cell>
          <cell r="LK273">
            <v>0</v>
          </cell>
          <cell r="LL273">
            <v>0.07</v>
          </cell>
          <cell r="LM273">
            <v>0.002</v>
          </cell>
          <cell r="LN273">
            <v>0.38</v>
          </cell>
          <cell r="LO273">
            <v>0.006</v>
          </cell>
          <cell r="LP273">
            <v>0.44</v>
          </cell>
          <cell r="LQ273">
            <v>0.006</v>
          </cell>
          <cell r="LR273">
            <v>0.17</v>
          </cell>
          <cell r="LS273">
            <v>0.009</v>
          </cell>
          <cell r="LT273">
            <v>0.39</v>
          </cell>
          <cell r="LU273">
            <v>0.011</v>
          </cell>
        </row>
        <row r="273">
          <cell r="LZ273">
            <v>0</v>
          </cell>
          <cell r="MA273">
            <v>0.014</v>
          </cell>
          <cell r="MB273">
            <v>-0.68</v>
          </cell>
          <cell r="MC273">
            <v>0.015</v>
          </cell>
          <cell r="MD273">
            <v>-0.02</v>
          </cell>
          <cell r="ME273">
            <v>0.001</v>
          </cell>
          <cell r="MF273">
            <v>-0.01</v>
          </cell>
          <cell r="MG273">
            <v>0.001</v>
          </cell>
          <cell r="MH273">
            <v>0.31</v>
          </cell>
          <cell r="MI273">
            <v>0.008</v>
          </cell>
          <cell r="MJ273">
            <v>0.52</v>
          </cell>
          <cell r="MK273">
            <v>0.008</v>
          </cell>
          <cell r="ML273">
            <v>0.27</v>
          </cell>
          <cell r="MM273">
            <v>0.009</v>
          </cell>
          <cell r="MN273">
            <v>0.34</v>
          </cell>
          <cell r="MO273">
            <v>0.008</v>
          </cell>
          <cell r="MP273">
            <v>0.27</v>
          </cell>
          <cell r="MQ273">
            <v>0.006</v>
          </cell>
          <cell r="MR273">
            <v>0.29</v>
          </cell>
          <cell r="MS273">
            <v>0.01</v>
          </cell>
          <cell r="MT273">
            <v>0.04</v>
          </cell>
          <cell r="MU273">
            <v>0.012</v>
          </cell>
          <cell r="MV273">
            <v>-0.31</v>
          </cell>
          <cell r="MW273">
            <v>0.017</v>
          </cell>
          <cell r="MX273">
            <v>0</v>
          </cell>
          <cell r="MY273">
            <v>0.015</v>
          </cell>
        </row>
        <row r="273">
          <cell r="ND273">
            <v>-0.41</v>
          </cell>
          <cell r="NE273">
            <v>0.022</v>
          </cell>
          <cell r="NF273">
            <v>-1.28</v>
          </cell>
          <cell r="NG273">
            <v>0.029</v>
          </cell>
          <cell r="NH273">
            <v>-0.19</v>
          </cell>
          <cell r="NI273">
            <v>0.004</v>
          </cell>
          <cell r="NJ273">
            <v>-0.21</v>
          </cell>
          <cell r="NK273">
            <v>0.016</v>
          </cell>
          <cell r="NL273">
            <v>0.11</v>
          </cell>
          <cell r="NM273">
            <v>0.003</v>
          </cell>
        </row>
        <row r="273">
          <cell r="NR273">
            <v>0.07</v>
          </cell>
          <cell r="NS273">
            <v>0.012</v>
          </cell>
          <cell r="NT273">
            <v>0.23</v>
          </cell>
          <cell r="NU273">
            <v>0.012</v>
          </cell>
          <cell r="NV273">
            <v>-0.1</v>
          </cell>
          <cell r="NW273">
            <v>0.012</v>
          </cell>
          <cell r="NX273">
            <v>0.04</v>
          </cell>
          <cell r="NY273">
            <v>0.011</v>
          </cell>
          <cell r="NZ273">
            <v>-0.11</v>
          </cell>
          <cell r="OA273">
            <v>0.011</v>
          </cell>
          <cell r="OB273">
            <v>0.08</v>
          </cell>
          <cell r="OC273">
            <v>0.01</v>
          </cell>
          <cell r="OD273">
            <v>-0.15</v>
          </cell>
          <cell r="OE273">
            <v>0.01</v>
          </cell>
          <cell r="OF273">
            <v>-0.26</v>
          </cell>
          <cell r="OG273">
            <v>0.008</v>
          </cell>
          <cell r="OH273">
            <v>-0.02</v>
          </cell>
          <cell r="OI273">
            <v>0.002</v>
          </cell>
          <cell r="OJ273">
            <v>-0.02</v>
          </cell>
          <cell r="OK273">
            <v>0.004</v>
          </cell>
          <cell r="OL273">
            <v>0.12</v>
          </cell>
          <cell r="OM273">
            <v>0.001</v>
          </cell>
          <cell r="ON273">
            <v>0.08</v>
          </cell>
          <cell r="OO273">
            <v>0.001</v>
          </cell>
          <cell r="OP273">
            <v>0.07</v>
          </cell>
          <cell r="OQ273">
            <v>0.001</v>
          </cell>
          <cell r="OR273">
            <v>0.15</v>
          </cell>
          <cell r="OS273">
            <v>0.001</v>
          </cell>
        </row>
        <row r="273">
          <cell r="OX273">
            <v>0.02</v>
          </cell>
          <cell r="OY273">
            <v>0.001</v>
          </cell>
          <cell r="OZ273">
            <v>0.02</v>
          </cell>
          <cell r="PA273">
            <v>0.001</v>
          </cell>
        </row>
        <row r="273">
          <cell r="PD273">
            <v>-0.01</v>
          </cell>
          <cell r="PE273">
            <v>0</v>
          </cell>
          <cell r="PF273">
            <v>0.1</v>
          </cell>
          <cell r="PG273">
            <v>0.001</v>
          </cell>
          <cell r="PH273">
            <v>0.11</v>
          </cell>
          <cell r="PI273">
            <v>0.001</v>
          </cell>
          <cell r="PJ273">
            <v>0.12</v>
          </cell>
          <cell r="PK273">
            <v>0.002</v>
          </cell>
          <cell r="PL273">
            <v>0.09</v>
          </cell>
          <cell r="PM273">
            <v>0.001</v>
          </cell>
          <cell r="PN273">
            <v>0.1</v>
          </cell>
          <cell r="PO273">
            <v>0.002</v>
          </cell>
          <cell r="PP273">
            <v>0.12</v>
          </cell>
          <cell r="PQ273">
            <v>0.004</v>
          </cell>
          <cell r="PR273">
            <v>-0.02</v>
          </cell>
          <cell r="PS273">
            <v>0.002</v>
          </cell>
          <cell r="PT273">
            <v>0.06</v>
          </cell>
          <cell r="PU273">
            <v>0.004</v>
          </cell>
          <cell r="PV273">
            <v>0.02</v>
          </cell>
          <cell r="PW273">
            <v>0.003</v>
          </cell>
        </row>
        <row r="273">
          <cell r="QB273">
            <v>0.05</v>
          </cell>
          <cell r="QC273">
            <v>0.006</v>
          </cell>
          <cell r="QD273">
            <v>-0.06</v>
          </cell>
          <cell r="QE273">
            <v>0.004</v>
          </cell>
          <cell r="QF273">
            <v>-0.03</v>
          </cell>
          <cell r="QG273">
            <v>0.001</v>
          </cell>
          <cell r="QH273">
            <v>-0.01</v>
          </cell>
          <cell r="QI273">
            <v>0.003</v>
          </cell>
          <cell r="QJ273">
            <v>0.07</v>
          </cell>
          <cell r="QK273">
            <v>0.004</v>
          </cell>
        </row>
        <row r="273">
          <cell r="QP273">
            <v>0.12</v>
          </cell>
          <cell r="QQ273">
            <v>0.003</v>
          </cell>
          <cell r="QR273">
            <v>0.03</v>
          </cell>
          <cell r="QS273">
            <v>0.003</v>
          </cell>
          <cell r="QT273">
            <v>0.1</v>
          </cell>
          <cell r="QU273">
            <v>0.004</v>
          </cell>
          <cell r="QV273">
            <v>0</v>
          </cell>
          <cell r="QW273">
            <v>0.003</v>
          </cell>
          <cell r="QX273">
            <v>0.07</v>
          </cell>
          <cell r="QY273">
            <v>0.003</v>
          </cell>
          <cell r="QZ273">
            <v>0</v>
          </cell>
          <cell r="RA273">
            <v>0.003</v>
          </cell>
          <cell r="RB273">
            <v>0.04</v>
          </cell>
          <cell r="RC273">
            <v>0.003</v>
          </cell>
          <cell r="RD273">
            <v>-0.03</v>
          </cell>
          <cell r="RE273">
            <v>0.003</v>
          </cell>
          <cell r="RF273">
            <v>-0.03</v>
          </cell>
          <cell r="RG273">
            <v>0.002</v>
          </cell>
          <cell r="RH273">
            <v>0</v>
          </cell>
          <cell r="RI273">
            <v>0.002</v>
          </cell>
          <cell r="RJ273">
            <v>-0.01</v>
          </cell>
          <cell r="RK273">
            <v>0.002</v>
          </cell>
          <cell r="RL273">
            <v>0</v>
          </cell>
          <cell r="RM273">
            <v>0.002</v>
          </cell>
          <cell r="RN273">
            <v>-0.11</v>
          </cell>
          <cell r="RO273">
            <v>0.002</v>
          </cell>
          <cell r="RP273">
            <v>-0.17</v>
          </cell>
          <cell r="RQ273">
            <v>0.004</v>
          </cell>
        </row>
        <row r="273">
          <cell r="RV273">
            <v>-0.12</v>
          </cell>
          <cell r="RW273">
            <v>0.003</v>
          </cell>
          <cell r="RX273">
            <v>-0.18</v>
          </cell>
          <cell r="RY273">
            <v>0.006</v>
          </cell>
          <cell r="RZ273">
            <v>-0.01</v>
          </cell>
          <cell r="SA273">
            <v>0</v>
          </cell>
          <cell r="SB273">
            <v>-0.05</v>
          </cell>
          <cell r="SC273">
            <v>0.004</v>
          </cell>
          <cell r="SD273">
            <v>0.03</v>
          </cell>
          <cell r="SE273">
            <v>0.001</v>
          </cell>
        </row>
        <row r="273">
          <cell r="SJ273">
            <v>-0.05</v>
          </cell>
          <cell r="SK273">
            <v>0.002</v>
          </cell>
          <cell r="SL273">
            <v>-0.02</v>
          </cell>
          <cell r="SM273">
            <v>0.003</v>
          </cell>
          <cell r="SN273">
            <v>-0.07</v>
          </cell>
          <cell r="SO273">
            <v>0.002</v>
          </cell>
          <cell r="SP273">
            <v>-0.03</v>
          </cell>
          <cell r="SQ273">
            <v>0.003</v>
          </cell>
          <cell r="SR273">
            <v>-0.08</v>
          </cell>
          <cell r="SS273">
            <v>0.001</v>
          </cell>
          <cell r="ST273">
            <v>-0.02</v>
          </cell>
          <cell r="SU273">
            <v>0.004</v>
          </cell>
          <cell r="SV273">
            <v>-0.06</v>
          </cell>
          <cell r="SW273">
            <v>0.001</v>
          </cell>
          <cell r="SX273">
            <v>-0.1</v>
          </cell>
          <cell r="SY273">
            <v>0.002</v>
          </cell>
          <cell r="SZ273">
            <v>0</v>
          </cell>
          <cell r="TA273">
            <v>0</v>
          </cell>
          <cell r="TB273">
            <v>0.01</v>
          </cell>
          <cell r="TC273">
            <v>0.002</v>
          </cell>
          <cell r="TD273">
            <v>0.55</v>
          </cell>
          <cell r="TE273">
            <v>0.005</v>
          </cell>
          <cell r="TF273">
            <v>1.05</v>
          </cell>
          <cell r="TG273">
            <v>0.017</v>
          </cell>
          <cell r="TH273">
            <v>0.06</v>
          </cell>
          <cell r="TI273">
            <v>0.006</v>
          </cell>
          <cell r="TJ273">
            <v>0.52</v>
          </cell>
          <cell r="TK273">
            <v>0.01</v>
          </cell>
        </row>
        <row r="273">
          <cell r="TP273">
            <v>-0.77</v>
          </cell>
          <cell r="TQ273">
            <v>0.012</v>
          </cell>
          <cell r="TR273">
            <v>-0.53</v>
          </cell>
          <cell r="TS273">
            <v>0.035</v>
          </cell>
          <cell r="TT273">
            <v>-0.04</v>
          </cell>
          <cell r="TU273">
            <v>0.003</v>
          </cell>
          <cell r="TV273">
            <v>0.07</v>
          </cell>
          <cell r="TW273">
            <v>0.009</v>
          </cell>
          <cell r="TX273">
            <v>-0.16</v>
          </cell>
          <cell r="TY273">
            <v>0.003</v>
          </cell>
        </row>
        <row r="273">
          <cell r="UD273">
            <v>0.34</v>
          </cell>
          <cell r="UE273">
            <v>0.004</v>
          </cell>
          <cell r="UF273">
            <v>0.68</v>
          </cell>
          <cell r="UG273">
            <v>0.009</v>
          </cell>
          <cell r="UH273">
            <v>0.09</v>
          </cell>
          <cell r="UI273">
            <v>0.004</v>
          </cell>
          <cell r="UJ273">
            <v>0.47</v>
          </cell>
          <cell r="UK273">
            <v>0.012</v>
          </cell>
          <cell r="UL273">
            <v>0.1</v>
          </cell>
          <cell r="UM273">
            <v>0.004</v>
          </cell>
          <cell r="UN273">
            <v>0.34</v>
          </cell>
          <cell r="UO273">
            <v>0.012</v>
          </cell>
          <cell r="UP273">
            <v>0.04</v>
          </cell>
          <cell r="UQ273">
            <v>0.003</v>
          </cell>
          <cell r="UR273">
            <v>0.26</v>
          </cell>
          <cell r="US273">
            <v>0.009</v>
          </cell>
          <cell r="UT273">
            <v>-0.06</v>
          </cell>
          <cell r="UU273">
            <v>0.003</v>
          </cell>
          <cell r="UV273">
            <v>-0.02</v>
          </cell>
          <cell r="UW273">
            <v>0.006</v>
          </cell>
          <cell r="UX273">
            <v>0.04</v>
          </cell>
          <cell r="UY273">
            <v>0.001</v>
          </cell>
          <cell r="UZ273">
            <v>0.01</v>
          </cell>
          <cell r="VA273">
            <v>0.002</v>
          </cell>
          <cell r="VB273">
            <v>-0.02</v>
          </cell>
          <cell r="VC273">
            <v>0.001</v>
          </cell>
        </row>
        <row r="273">
          <cell r="VH273">
            <v>0.02</v>
          </cell>
          <cell r="VI273">
            <v>0.001</v>
          </cell>
          <cell r="VJ273">
            <v>-0.08</v>
          </cell>
          <cell r="VK273">
            <v>0.002</v>
          </cell>
        </row>
        <row r="273">
          <cell r="VP273">
            <v>0</v>
          </cell>
          <cell r="VQ273">
            <v>0</v>
          </cell>
          <cell r="VR273">
            <v>-0.01</v>
          </cell>
          <cell r="VS273">
            <v>0.001</v>
          </cell>
          <cell r="VT273">
            <v>-0.01</v>
          </cell>
          <cell r="VU273">
            <v>0</v>
          </cell>
          <cell r="VV273">
            <v>0</v>
          </cell>
          <cell r="VW273">
            <v>0</v>
          </cell>
          <cell r="VX273">
            <v>0.01</v>
          </cell>
          <cell r="VY273">
            <v>0</v>
          </cell>
          <cell r="VZ273">
            <v>0.01</v>
          </cell>
          <cell r="WA273">
            <v>0</v>
          </cell>
          <cell r="WB273">
            <v>0.29</v>
          </cell>
          <cell r="WC273">
            <v>0.003</v>
          </cell>
          <cell r="WD273">
            <v>0.04</v>
          </cell>
          <cell r="WE273">
            <v>0.001</v>
          </cell>
          <cell r="WF273">
            <v>0.35</v>
          </cell>
          <cell r="WG273">
            <v>0.003</v>
          </cell>
          <cell r="WH273">
            <v>0.22</v>
          </cell>
          <cell r="WI273">
            <v>0.002</v>
          </cell>
        </row>
        <row r="273">
          <cell r="WN273">
            <v>-0.09</v>
          </cell>
          <cell r="WO273">
            <v>0.005</v>
          </cell>
          <cell r="WP273">
            <v>-0.1</v>
          </cell>
          <cell r="WQ273">
            <v>0.007</v>
          </cell>
          <cell r="WR273">
            <v>0.05</v>
          </cell>
          <cell r="WS273">
            <v>0.002</v>
          </cell>
          <cell r="WT273">
            <v>0.06</v>
          </cell>
          <cell r="WU273">
            <v>0.001</v>
          </cell>
          <cell r="WV273">
            <v>0.03</v>
          </cell>
          <cell r="WW273">
            <v>0.001</v>
          </cell>
        </row>
        <row r="273">
          <cell r="XB273">
            <v>0.34</v>
          </cell>
          <cell r="XC273">
            <v>0.002</v>
          </cell>
          <cell r="XD273">
            <v>0.11</v>
          </cell>
          <cell r="XE273">
            <v>0.001</v>
          </cell>
          <cell r="XF273">
            <v>0.3</v>
          </cell>
          <cell r="XG273">
            <v>0.002</v>
          </cell>
          <cell r="XH273">
            <v>0.09</v>
          </cell>
          <cell r="XI273">
            <v>0.002</v>
          </cell>
          <cell r="XJ273">
            <v>0.31</v>
          </cell>
          <cell r="XK273">
            <v>0.002</v>
          </cell>
          <cell r="XL273">
            <v>0.1</v>
          </cell>
          <cell r="XM273">
            <v>0.002</v>
          </cell>
          <cell r="XN273">
            <v>0.27</v>
          </cell>
          <cell r="XO273">
            <v>0.002</v>
          </cell>
          <cell r="XP273">
            <v>0.12</v>
          </cell>
          <cell r="XQ273">
            <v>0.002</v>
          </cell>
          <cell r="XR273">
            <v>0.04</v>
          </cell>
          <cell r="XS273">
            <v>0.001</v>
          </cell>
          <cell r="XT273">
            <v>0.03</v>
          </cell>
          <cell r="XU273">
            <v>0</v>
          </cell>
        </row>
        <row r="274">
          <cell r="B274" t="str">
            <v>NC-2010-001-010</v>
          </cell>
          <cell r="C274" t="str">
            <v>US naturalized</v>
          </cell>
          <cell r="D274">
            <v>35.5339</v>
          </cell>
          <cell r="E274">
            <v>-82.5472</v>
          </cell>
          <cell r="F274">
            <v>0.11</v>
          </cell>
          <cell r="G274">
            <v>0.011</v>
          </cell>
          <cell r="H274">
            <v>-0.15</v>
          </cell>
          <cell r="I274">
            <v>0.039</v>
          </cell>
          <cell r="J274">
            <v>1.42</v>
          </cell>
          <cell r="K274">
            <v>0.052</v>
          </cell>
          <cell r="L274">
            <v>-0.14</v>
          </cell>
          <cell r="M274">
            <v>0.019</v>
          </cell>
          <cell r="N274">
            <v>-1.74</v>
          </cell>
          <cell r="O274">
            <v>0.042</v>
          </cell>
        </row>
        <row r="274">
          <cell r="T274">
            <v>-3.22</v>
          </cell>
          <cell r="U274">
            <v>0.042</v>
          </cell>
        </row>
        <row r="274">
          <cell r="X274">
            <v>-0.49</v>
          </cell>
          <cell r="Y274">
            <v>0.014</v>
          </cell>
          <cell r="Z274">
            <v>-0.76</v>
          </cell>
          <cell r="AA274">
            <v>0.053</v>
          </cell>
          <cell r="AB274">
            <v>-1.79</v>
          </cell>
          <cell r="AC274">
            <v>0.025</v>
          </cell>
        </row>
        <row r="274">
          <cell r="AH274">
            <v>-0.04</v>
          </cell>
          <cell r="AI274">
            <v>0.011</v>
          </cell>
          <cell r="AJ274">
            <v>-0.95</v>
          </cell>
          <cell r="AK274">
            <v>0.033</v>
          </cell>
          <cell r="AL274">
            <v>-0.57</v>
          </cell>
          <cell r="AM274">
            <v>0.013</v>
          </cell>
          <cell r="AN274">
            <v>-1.66</v>
          </cell>
          <cell r="AO274">
            <v>0.033</v>
          </cell>
          <cell r="AP274">
            <v>-0.66</v>
          </cell>
          <cell r="AQ274">
            <v>0.012</v>
          </cell>
          <cell r="AR274">
            <v>-1.9</v>
          </cell>
          <cell r="AS274">
            <v>0.039</v>
          </cell>
          <cell r="AT274">
            <v>-0.73</v>
          </cell>
          <cell r="AU274">
            <v>0.012</v>
          </cell>
          <cell r="AV274">
            <v>-2.34</v>
          </cell>
          <cell r="AW274">
            <v>0.038</v>
          </cell>
          <cell r="AX274">
            <v>-0.51</v>
          </cell>
          <cell r="AY274">
            <v>0.009</v>
          </cell>
          <cell r="AZ274">
            <v>-0.48</v>
          </cell>
          <cell r="BA274">
            <v>0.021</v>
          </cell>
          <cell r="BB274">
            <v>0.02</v>
          </cell>
          <cell r="BC274">
            <v>0.002</v>
          </cell>
          <cell r="BD274">
            <v>0.04</v>
          </cell>
          <cell r="BE274">
            <v>0.004</v>
          </cell>
          <cell r="BF274">
            <v>0.02</v>
          </cell>
          <cell r="BG274">
            <v>0.003</v>
          </cell>
          <cell r="BH274">
            <v>-0.38</v>
          </cell>
          <cell r="BI274">
            <v>0.005</v>
          </cell>
        </row>
        <row r="274">
          <cell r="BN274">
            <v>-0.43</v>
          </cell>
          <cell r="BO274">
            <v>0.006</v>
          </cell>
        </row>
        <row r="274">
          <cell r="BR274">
            <v>-0.12</v>
          </cell>
          <cell r="BS274">
            <v>0.004</v>
          </cell>
          <cell r="BT274">
            <v>-0.68</v>
          </cell>
          <cell r="BU274">
            <v>0.012</v>
          </cell>
          <cell r="BV274">
            <v>-0.43</v>
          </cell>
          <cell r="BW274">
            <v>0.007</v>
          </cell>
        </row>
        <row r="274">
          <cell r="CB274">
            <v>0.02</v>
          </cell>
          <cell r="CC274">
            <v>0.002</v>
          </cell>
          <cell r="CD274">
            <v>-0.16</v>
          </cell>
          <cell r="CE274">
            <v>0.004</v>
          </cell>
          <cell r="CF274">
            <v>-0.07</v>
          </cell>
          <cell r="CG274">
            <v>0.002</v>
          </cell>
          <cell r="CH274">
            <v>-0.27</v>
          </cell>
          <cell r="CI274">
            <v>0.005</v>
          </cell>
          <cell r="CJ274">
            <v>-0.09</v>
          </cell>
          <cell r="CK274">
            <v>0.002</v>
          </cell>
          <cell r="CL274">
            <v>-0.36</v>
          </cell>
          <cell r="CM274">
            <v>0.006</v>
          </cell>
          <cell r="CN274">
            <v>-0.11</v>
          </cell>
          <cell r="CO274">
            <v>0.002</v>
          </cell>
          <cell r="CP274">
            <v>-0.42</v>
          </cell>
          <cell r="CQ274">
            <v>0.007</v>
          </cell>
          <cell r="CR274">
            <v>-0.07</v>
          </cell>
          <cell r="CS274">
            <v>0.001</v>
          </cell>
          <cell r="CT274">
            <v>-0.28</v>
          </cell>
          <cell r="CU274">
            <v>0.005</v>
          </cell>
          <cell r="CV274">
            <v>-0.4</v>
          </cell>
          <cell r="CW274">
            <v>0.01</v>
          </cell>
          <cell r="CX274">
            <v>-0.28</v>
          </cell>
          <cell r="CY274">
            <v>0.01</v>
          </cell>
          <cell r="CZ274">
            <v>-1.55</v>
          </cell>
          <cell r="DA274">
            <v>0.016</v>
          </cell>
          <cell r="DB274">
            <v>-1.38</v>
          </cell>
          <cell r="DC274">
            <v>0.011</v>
          </cell>
        </row>
        <row r="274">
          <cell r="DH274">
            <v>-2.14</v>
          </cell>
          <cell r="DI274">
            <v>0.034</v>
          </cell>
          <cell r="DJ274">
            <v>-0.71</v>
          </cell>
          <cell r="DK274">
            <v>0.021</v>
          </cell>
          <cell r="DL274">
            <v>-0.6</v>
          </cell>
          <cell r="DM274">
            <v>0.012</v>
          </cell>
          <cell r="DN274">
            <v>-0.32</v>
          </cell>
          <cell r="DO274">
            <v>0.006</v>
          </cell>
          <cell r="DP274">
            <v>0</v>
          </cell>
          <cell r="DQ274">
            <v>0.001</v>
          </cell>
        </row>
        <row r="274">
          <cell r="DV274">
            <v>-0.91</v>
          </cell>
          <cell r="DW274">
            <v>0.008</v>
          </cell>
          <cell r="DX274">
            <v>-0.37</v>
          </cell>
          <cell r="DY274">
            <v>0.004</v>
          </cell>
          <cell r="DZ274">
            <v>-1.16</v>
          </cell>
          <cell r="EA274">
            <v>0.011</v>
          </cell>
          <cell r="EB274">
            <v>-0.54</v>
          </cell>
          <cell r="EC274">
            <v>0.006</v>
          </cell>
          <cell r="ED274">
            <v>-1.18</v>
          </cell>
          <cell r="EE274">
            <v>0.011</v>
          </cell>
          <cell r="EF274">
            <v>-0.65</v>
          </cell>
          <cell r="EG274">
            <v>0.008</v>
          </cell>
          <cell r="EH274">
            <v>-1.13</v>
          </cell>
          <cell r="EI274">
            <v>0.009</v>
          </cell>
          <cell r="EJ274">
            <v>-0.66</v>
          </cell>
          <cell r="EK274">
            <v>0.006</v>
          </cell>
          <cell r="EL274">
            <v>-0.37</v>
          </cell>
          <cell r="EM274">
            <v>0.009</v>
          </cell>
          <cell r="EN274">
            <v>-0.13</v>
          </cell>
          <cell r="EO274">
            <v>0.002</v>
          </cell>
          <cell r="EP274">
            <v>0.03</v>
          </cell>
          <cell r="EQ274">
            <v>0.001</v>
          </cell>
          <cell r="ER274">
            <v>0.02</v>
          </cell>
          <cell r="ES274">
            <v>0</v>
          </cell>
          <cell r="ET274">
            <v>0.11</v>
          </cell>
          <cell r="EU274">
            <v>0.001</v>
          </cell>
          <cell r="EV274">
            <v>0.02</v>
          </cell>
          <cell r="EW274">
            <v>0.001</v>
          </cell>
        </row>
        <row r="274">
          <cell r="FB274">
            <v>-0.05</v>
          </cell>
          <cell r="FC274">
            <v>0.002</v>
          </cell>
        </row>
        <row r="274">
          <cell r="FF274">
            <v>-0.02</v>
          </cell>
          <cell r="FG274">
            <v>0.001</v>
          </cell>
          <cell r="FH274">
            <v>-0.05</v>
          </cell>
          <cell r="FI274">
            <v>0.002</v>
          </cell>
          <cell r="FJ274">
            <v>-0.04</v>
          </cell>
          <cell r="FK274">
            <v>0.001</v>
          </cell>
        </row>
        <row r="274">
          <cell r="FP274">
            <v>0.07</v>
          </cell>
          <cell r="FQ274">
            <v>0.001</v>
          </cell>
          <cell r="FR274">
            <v>0.01</v>
          </cell>
          <cell r="FS274">
            <v>0</v>
          </cell>
          <cell r="FT274">
            <v>0.04</v>
          </cell>
          <cell r="FU274">
            <v>0.001</v>
          </cell>
          <cell r="FV274">
            <v>0</v>
          </cell>
          <cell r="FW274">
            <v>0</v>
          </cell>
          <cell r="FX274">
            <v>0.03</v>
          </cell>
          <cell r="FY274">
            <v>0.001</v>
          </cell>
          <cell r="FZ274">
            <v>-0.01</v>
          </cell>
          <cell r="GA274">
            <v>0</v>
          </cell>
          <cell r="GB274">
            <v>0.01</v>
          </cell>
          <cell r="GC274">
            <v>0.001</v>
          </cell>
          <cell r="GD274">
            <v>-0.01</v>
          </cell>
          <cell r="GE274">
            <v>0</v>
          </cell>
          <cell r="GF274">
            <v>-0.02</v>
          </cell>
          <cell r="GG274">
            <v>0.001</v>
          </cell>
          <cell r="GH274">
            <v>-0.02</v>
          </cell>
          <cell r="GI274">
            <v>0.001</v>
          </cell>
          <cell r="GJ274">
            <v>13.31</v>
          </cell>
          <cell r="GK274">
            <v>1.637</v>
          </cell>
          <cell r="GL274">
            <v>124.68</v>
          </cell>
          <cell r="GM274">
            <v>14.789</v>
          </cell>
          <cell r="GN274">
            <v>10.5</v>
          </cell>
          <cell r="GO274">
            <v>4.4</v>
          </cell>
          <cell r="GP274">
            <v>-2.86</v>
          </cell>
          <cell r="GQ274">
            <v>14.151</v>
          </cell>
        </row>
        <row r="274">
          <cell r="GV274">
            <v>-191.02</v>
          </cell>
          <cell r="GW274">
            <v>3.219</v>
          </cell>
          <cell r="GX274">
            <v>-631.56</v>
          </cell>
          <cell r="GY274">
            <v>13.103</v>
          </cell>
          <cell r="GZ274">
            <v>-62.78</v>
          </cell>
          <cell r="HA274">
            <v>1.42</v>
          </cell>
          <cell r="HB274">
            <v>209.5</v>
          </cell>
          <cell r="HC274">
            <v>16.452</v>
          </cell>
          <cell r="HD274">
            <v>-1.9</v>
          </cell>
          <cell r="HE274">
            <v>0.038</v>
          </cell>
        </row>
        <row r="274">
          <cell r="HJ274">
            <v>10.53</v>
          </cell>
          <cell r="HK274">
            <v>3.452</v>
          </cell>
          <cell r="HL274">
            <v>99.84</v>
          </cell>
          <cell r="HM274">
            <v>10.917</v>
          </cell>
          <cell r="HN274">
            <v>-37.1</v>
          </cell>
          <cell r="HO274">
            <v>2.798</v>
          </cell>
          <cell r="HP274">
            <v>12.66</v>
          </cell>
          <cell r="HQ274">
            <v>8.765</v>
          </cell>
          <cell r="HR274">
            <v>-51.89</v>
          </cell>
          <cell r="HS274">
            <v>2.367</v>
          </cell>
          <cell r="HT274">
            <v>47.5</v>
          </cell>
          <cell r="HU274">
            <v>9.963</v>
          </cell>
          <cell r="HV274">
            <v>-59.99</v>
          </cell>
          <cell r="HW274">
            <v>1.633</v>
          </cell>
          <cell r="HX274">
            <v>-176.08</v>
          </cell>
          <cell r="HY274">
            <v>9.606</v>
          </cell>
          <cell r="HZ274">
            <v>44.23</v>
          </cell>
          <cell r="IA274">
            <v>6.703</v>
          </cell>
          <cell r="IB274">
            <v>0.38</v>
          </cell>
          <cell r="IC274">
            <v>0.008</v>
          </cell>
          <cell r="ID274">
            <v>0.46</v>
          </cell>
          <cell r="IE274">
            <v>0.007</v>
          </cell>
          <cell r="IF274">
            <v>0.18</v>
          </cell>
          <cell r="IG274">
            <v>0.018</v>
          </cell>
          <cell r="IH274">
            <v>0.29</v>
          </cell>
          <cell r="II274">
            <v>0.009</v>
          </cell>
        </row>
        <row r="274">
          <cell r="IN274">
            <v>0.49</v>
          </cell>
          <cell r="IO274">
            <v>0.028</v>
          </cell>
          <cell r="IP274">
            <v>0.05</v>
          </cell>
          <cell r="IQ274">
            <v>0.009</v>
          </cell>
          <cell r="IR274">
            <v>-0.01</v>
          </cell>
          <cell r="IS274">
            <v>0.005</v>
          </cell>
          <cell r="IT274">
            <v>-0.03</v>
          </cell>
          <cell r="IU274">
            <v>0.001</v>
          </cell>
          <cell r="IV274">
            <v>0.18</v>
          </cell>
          <cell r="IW274">
            <v>0.018</v>
          </cell>
        </row>
        <row r="274">
          <cell r="JB274">
            <v>0.34</v>
          </cell>
          <cell r="JC274">
            <v>0.012</v>
          </cell>
          <cell r="JD274">
            <v>0.4</v>
          </cell>
          <cell r="JE274">
            <v>0.008</v>
          </cell>
          <cell r="JF274">
            <v>0.43</v>
          </cell>
          <cell r="JG274">
            <v>0.012</v>
          </cell>
          <cell r="JH274">
            <v>0.34</v>
          </cell>
          <cell r="JI274">
            <v>0.009</v>
          </cell>
          <cell r="JJ274">
            <v>0.39</v>
          </cell>
          <cell r="JK274">
            <v>0.015</v>
          </cell>
          <cell r="JL274">
            <v>0.27</v>
          </cell>
          <cell r="JM274">
            <v>0.006</v>
          </cell>
          <cell r="JN274">
            <v>0.13</v>
          </cell>
          <cell r="JO274">
            <v>0.009</v>
          </cell>
          <cell r="JP274">
            <v>0.07</v>
          </cell>
          <cell r="JQ274">
            <v>0.005</v>
          </cell>
          <cell r="JR274">
            <v>-0.06</v>
          </cell>
          <cell r="JS274">
            <v>0.001</v>
          </cell>
          <cell r="JT274">
            <v>-0.11</v>
          </cell>
          <cell r="JU274">
            <v>0.003</v>
          </cell>
          <cell r="JV274">
            <v>-0.31</v>
          </cell>
          <cell r="JW274">
            <v>0.006</v>
          </cell>
          <cell r="JX274">
            <v>0</v>
          </cell>
          <cell r="JY274">
            <v>0.004</v>
          </cell>
          <cell r="JZ274">
            <v>-0.46</v>
          </cell>
          <cell r="KA274">
            <v>0.009</v>
          </cell>
        </row>
        <row r="274">
          <cell r="KF274">
            <v>-0.18</v>
          </cell>
          <cell r="KG274">
            <v>0.008</v>
          </cell>
          <cell r="KH274">
            <v>-0.38</v>
          </cell>
          <cell r="KI274">
            <v>0.011</v>
          </cell>
          <cell r="KJ274">
            <v>-0.03</v>
          </cell>
          <cell r="KK274">
            <v>0.001</v>
          </cell>
          <cell r="KL274">
            <v>0.02</v>
          </cell>
          <cell r="KM274">
            <v>0.001</v>
          </cell>
          <cell r="KN274">
            <v>0</v>
          </cell>
          <cell r="KO274">
            <v>0</v>
          </cell>
        </row>
        <row r="274">
          <cell r="KT274">
            <v>-0.07</v>
          </cell>
          <cell r="KU274">
            <v>0.003</v>
          </cell>
          <cell r="KV274">
            <v>-0.35</v>
          </cell>
          <cell r="KW274">
            <v>0.008</v>
          </cell>
          <cell r="KX274">
            <v>-0.13</v>
          </cell>
          <cell r="KY274">
            <v>0.003</v>
          </cell>
          <cell r="KZ274">
            <v>-0.37</v>
          </cell>
          <cell r="LA274">
            <v>0.008</v>
          </cell>
          <cell r="LB274">
            <v>-0.13</v>
          </cell>
          <cell r="LC274">
            <v>0.003</v>
          </cell>
          <cell r="LD274">
            <v>-0.27</v>
          </cell>
          <cell r="LE274">
            <v>0.009</v>
          </cell>
          <cell r="LF274">
            <v>-0.1</v>
          </cell>
          <cell r="LG274">
            <v>0.002</v>
          </cell>
          <cell r="LH274">
            <v>-0.24</v>
          </cell>
          <cell r="LI274">
            <v>0.006</v>
          </cell>
          <cell r="LJ274">
            <v>0</v>
          </cell>
          <cell r="LK274">
            <v>0</v>
          </cell>
          <cell r="LL274">
            <v>0.05</v>
          </cell>
          <cell r="LM274">
            <v>0.002</v>
          </cell>
          <cell r="LN274">
            <v>0.03</v>
          </cell>
          <cell r="LO274">
            <v>0.006</v>
          </cell>
          <cell r="LP274">
            <v>0.55</v>
          </cell>
          <cell r="LQ274">
            <v>0.013</v>
          </cell>
          <cell r="LR274">
            <v>0.02</v>
          </cell>
          <cell r="LS274">
            <v>0.012</v>
          </cell>
          <cell r="LT274">
            <v>-0.21</v>
          </cell>
          <cell r="LU274">
            <v>0.011</v>
          </cell>
        </row>
        <row r="274">
          <cell r="LZ274">
            <v>-0.28</v>
          </cell>
          <cell r="MA274">
            <v>0.017</v>
          </cell>
          <cell r="MB274">
            <v>-0.22</v>
          </cell>
          <cell r="MC274">
            <v>0.012</v>
          </cell>
          <cell r="MD274">
            <v>-0.05</v>
          </cell>
          <cell r="ME274">
            <v>0.002</v>
          </cell>
          <cell r="MF274">
            <v>-0.01</v>
          </cell>
          <cell r="MG274">
            <v>0.001</v>
          </cell>
          <cell r="MH274">
            <v>0.01</v>
          </cell>
          <cell r="MI274">
            <v>0.009</v>
          </cell>
          <cell r="MJ274">
            <v>0.17</v>
          </cell>
          <cell r="MK274">
            <v>0.012</v>
          </cell>
          <cell r="ML274">
            <v>-0.06</v>
          </cell>
          <cell r="MM274">
            <v>0.011</v>
          </cell>
          <cell r="MN274">
            <v>0.09</v>
          </cell>
          <cell r="MO274">
            <v>0.009</v>
          </cell>
          <cell r="MP274">
            <v>-0.06</v>
          </cell>
          <cell r="MQ274">
            <v>0.006</v>
          </cell>
          <cell r="MR274">
            <v>-0.34</v>
          </cell>
          <cell r="MS274">
            <v>0.011</v>
          </cell>
          <cell r="MT274">
            <v>0.09</v>
          </cell>
          <cell r="MU274">
            <v>0.025</v>
          </cell>
          <cell r="MV274">
            <v>-0.22</v>
          </cell>
          <cell r="MW274">
            <v>0.027</v>
          </cell>
          <cell r="MX274">
            <v>-0.44</v>
          </cell>
          <cell r="MY274">
            <v>0.016</v>
          </cell>
        </row>
        <row r="274">
          <cell r="ND274">
            <v>-0.78</v>
          </cell>
          <cell r="NE274">
            <v>0.026</v>
          </cell>
          <cell r="NF274">
            <v>-0.55</v>
          </cell>
          <cell r="NG274">
            <v>0.017</v>
          </cell>
          <cell r="NH274">
            <v>-0.28</v>
          </cell>
          <cell r="NI274">
            <v>0.004</v>
          </cell>
          <cell r="NJ274">
            <v>-0.07</v>
          </cell>
          <cell r="NK274">
            <v>0.022</v>
          </cell>
          <cell r="NL274">
            <v>-0.03</v>
          </cell>
          <cell r="NM274">
            <v>0.002</v>
          </cell>
        </row>
        <row r="274">
          <cell r="NR274">
            <v>-0.22</v>
          </cell>
          <cell r="NS274">
            <v>0.017</v>
          </cell>
          <cell r="NT274">
            <v>-0.08</v>
          </cell>
          <cell r="NU274">
            <v>0.017</v>
          </cell>
          <cell r="NV274">
            <v>-0.42</v>
          </cell>
          <cell r="NW274">
            <v>0.018</v>
          </cell>
          <cell r="NX274">
            <v>-0.21</v>
          </cell>
          <cell r="NY274">
            <v>0.014</v>
          </cell>
          <cell r="NZ274">
            <v>-0.44</v>
          </cell>
          <cell r="OA274">
            <v>0.015</v>
          </cell>
          <cell r="OB274">
            <v>-0.23</v>
          </cell>
          <cell r="OC274">
            <v>0.014</v>
          </cell>
          <cell r="OD274">
            <v>-0.45</v>
          </cell>
          <cell r="OE274">
            <v>0.01</v>
          </cell>
          <cell r="OF274">
            <v>-0.53</v>
          </cell>
          <cell r="OG274">
            <v>0.015</v>
          </cell>
          <cell r="OH274">
            <v>-0.05</v>
          </cell>
          <cell r="OI274">
            <v>0.002</v>
          </cell>
          <cell r="OJ274">
            <v>-0.04</v>
          </cell>
          <cell r="OK274">
            <v>0.005</v>
          </cell>
          <cell r="OL274">
            <v>0.11</v>
          </cell>
          <cell r="OM274">
            <v>0.001</v>
          </cell>
          <cell r="ON274">
            <v>0.07</v>
          </cell>
          <cell r="OO274">
            <v>0.001</v>
          </cell>
          <cell r="OP274">
            <v>0.08</v>
          </cell>
          <cell r="OQ274">
            <v>0.001</v>
          </cell>
          <cell r="OR274">
            <v>0.09</v>
          </cell>
          <cell r="OS274">
            <v>0.001</v>
          </cell>
        </row>
        <row r="274">
          <cell r="OX274">
            <v>0.01</v>
          </cell>
          <cell r="OY274">
            <v>0.001</v>
          </cell>
        </row>
        <row r="274">
          <cell r="PD274">
            <v>0</v>
          </cell>
          <cell r="PE274">
            <v>0</v>
          </cell>
          <cell r="PF274">
            <v>0.1</v>
          </cell>
          <cell r="PG274">
            <v>0.001</v>
          </cell>
          <cell r="PH274">
            <v>0.08</v>
          </cell>
          <cell r="PI274">
            <v>0.001</v>
          </cell>
          <cell r="PJ274">
            <v>0.11</v>
          </cell>
          <cell r="PK274">
            <v>0.001</v>
          </cell>
          <cell r="PL274">
            <v>0.09</v>
          </cell>
          <cell r="PM274">
            <v>0.001</v>
          </cell>
          <cell r="PN274">
            <v>0.09</v>
          </cell>
          <cell r="PO274">
            <v>0.001</v>
          </cell>
          <cell r="PP274">
            <v>-0.16</v>
          </cell>
          <cell r="PQ274">
            <v>0.005</v>
          </cell>
          <cell r="PR274">
            <v>0.11</v>
          </cell>
          <cell r="PS274">
            <v>0.005</v>
          </cell>
          <cell r="PT274">
            <v>-0.05</v>
          </cell>
          <cell r="PU274">
            <v>0.006</v>
          </cell>
          <cell r="PV274">
            <v>-0.17</v>
          </cell>
          <cell r="PW274">
            <v>0.005</v>
          </cell>
        </row>
        <row r="274">
          <cell r="QB274">
            <v>-0.1</v>
          </cell>
          <cell r="QC274">
            <v>0.007</v>
          </cell>
          <cell r="QD274">
            <v>0.05</v>
          </cell>
          <cell r="QE274">
            <v>0.005</v>
          </cell>
          <cell r="QF274">
            <v>-0.05</v>
          </cell>
          <cell r="QG274">
            <v>0.001</v>
          </cell>
          <cell r="QH274">
            <v>-0.03</v>
          </cell>
          <cell r="QI274">
            <v>0.004</v>
          </cell>
          <cell r="QJ274">
            <v>-0.08</v>
          </cell>
          <cell r="QK274">
            <v>0.003</v>
          </cell>
        </row>
        <row r="274">
          <cell r="QP274">
            <v>-0.07</v>
          </cell>
          <cell r="QQ274">
            <v>0.004</v>
          </cell>
          <cell r="QR274">
            <v>-0.03</v>
          </cell>
          <cell r="QS274">
            <v>0.004</v>
          </cell>
          <cell r="QT274">
            <v>-0.09</v>
          </cell>
          <cell r="QU274">
            <v>0.004</v>
          </cell>
          <cell r="QV274">
            <v>-0.06</v>
          </cell>
          <cell r="QW274">
            <v>0.005</v>
          </cell>
          <cell r="QX274">
            <v>-0.1</v>
          </cell>
          <cell r="QY274">
            <v>0.004</v>
          </cell>
          <cell r="QZ274">
            <v>-0.06</v>
          </cell>
          <cell r="RA274">
            <v>0.006</v>
          </cell>
          <cell r="RB274">
            <v>-0.14</v>
          </cell>
          <cell r="RC274">
            <v>0.003</v>
          </cell>
          <cell r="RD274">
            <v>-0.1</v>
          </cell>
          <cell r="RE274">
            <v>0.005</v>
          </cell>
          <cell r="RF274">
            <v>-0.08</v>
          </cell>
          <cell r="RG274">
            <v>0.002</v>
          </cell>
          <cell r="RH274">
            <v>-0.02</v>
          </cell>
          <cell r="RI274">
            <v>0.002</v>
          </cell>
          <cell r="RJ274">
            <v>-0.05</v>
          </cell>
          <cell r="RK274">
            <v>0.002</v>
          </cell>
          <cell r="RL274">
            <v>0.04</v>
          </cell>
          <cell r="RM274">
            <v>0.003</v>
          </cell>
          <cell r="RN274">
            <v>-0.15</v>
          </cell>
          <cell r="RO274">
            <v>0.002</v>
          </cell>
          <cell r="RP274">
            <v>-0.35</v>
          </cell>
          <cell r="RQ274">
            <v>0.004</v>
          </cell>
        </row>
        <row r="274">
          <cell r="RV274">
            <v>-0.12</v>
          </cell>
          <cell r="RW274">
            <v>0.004</v>
          </cell>
          <cell r="RX274">
            <v>-0.37</v>
          </cell>
          <cell r="RY274">
            <v>0.006</v>
          </cell>
          <cell r="RZ274">
            <v>-0.01</v>
          </cell>
          <cell r="SA274">
            <v>0</v>
          </cell>
          <cell r="SB274">
            <v>0.03</v>
          </cell>
          <cell r="SC274">
            <v>0.004</v>
          </cell>
          <cell r="SD274">
            <v>0.06</v>
          </cell>
          <cell r="SE274">
            <v>0.001</v>
          </cell>
        </row>
        <row r="274">
          <cell r="SJ274">
            <v>-0.08</v>
          </cell>
          <cell r="SK274">
            <v>0.002</v>
          </cell>
          <cell r="SL274">
            <v>-0.13</v>
          </cell>
          <cell r="SM274">
            <v>0.004</v>
          </cell>
          <cell r="SN274">
            <v>-0.09</v>
          </cell>
          <cell r="SO274">
            <v>0.002</v>
          </cell>
          <cell r="SP274">
            <v>-0.2</v>
          </cell>
          <cell r="SQ274">
            <v>0.004</v>
          </cell>
          <cell r="SR274">
            <v>-0.09</v>
          </cell>
          <cell r="SS274">
            <v>0.001</v>
          </cell>
          <cell r="ST274">
            <v>-0.17</v>
          </cell>
          <cell r="SU274">
            <v>0.004</v>
          </cell>
          <cell r="SV274">
            <v>-0.09</v>
          </cell>
          <cell r="SW274">
            <v>0.001</v>
          </cell>
          <cell r="SX274">
            <v>-0.21</v>
          </cell>
          <cell r="SY274">
            <v>0.002</v>
          </cell>
          <cell r="SZ274">
            <v>0</v>
          </cell>
          <cell r="TA274">
            <v>0</v>
          </cell>
          <cell r="TB274">
            <v>0</v>
          </cell>
          <cell r="TC274">
            <v>0.002</v>
          </cell>
          <cell r="TD274">
            <v>0.37</v>
          </cell>
          <cell r="TE274">
            <v>0.005</v>
          </cell>
          <cell r="TF274">
            <v>0.22</v>
          </cell>
          <cell r="TG274">
            <v>0.023</v>
          </cell>
          <cell r="TH274">
            <v>0.14</v>
          </cell>
          <cell r="TI274">
            <v>0.006</v>
          </cell>
          <cell r="TJ274">
            <v>0.57</v>
          </cell>
          <cell r="TK274">
            <v>0.016</v>
          </cell>
        </row>
        <row r="274">
          <cell r="TP274">
            <v>-0.84</v>
          </cell>
          <cell r="TQ274">
            <v>0.017</v>
          </cell>
          <cell r="TR274">
            <v>-0.52</v>
          </cell>
          <cell r="TS274">
            <v>0.036</v>
          </cell>
          <cell r="TT274">
            <v>-0.1</v>
          </cell>
          <cell r="TU274">
            <v>0.003</v>
          </cell>
          <cell r="TV274">
            <v>0.13</v>
          </cell>
          <cell r="TW274">
            <v>0.008</v>
          </cell>
          <cell r="TX274">
            <v>-0.07</v>
          </cell>
          <cell r="TY274">
            <v>0.003</v>
          </cell>
        </row>
        <row r="274">
          <cell r="UD274">
            <v>0.22</v>
          </cell>
          <cell r="UE274">
            <v>0.005</v>
          </cell>
          <cell r="UF274">
            <v>0.29</v>
          </cell>
          <cell r="UG274">
            <v>0.012</v>
          </cell>
          <cell r="UH274">
            <v>0.01</v>
          </cell>
          <cell r="UI274">
            <v>0.004</v>
          </cell>
          <cell r="UJ274">
            <v>0.2</v>
          </cell>
          <cell r="UK274">
            <v>0.016</v>
          </cell>
          <cell r="UL274">
            <v>-0.02</v>
          </cell>
          <cell r="UM274">
            <v>0.004</v>
          </cell>
          <cell r="UN274">
            <v>0.16</v>
          </cell>
          <cell r="UO274">
            <v>0.013</v>
          </cell>
          <cell r="UP274">
            <v>-0.06</v>
          </cell>
          <cell r="UQ274">
            <v>0.004</v>
          </cell>
          <cell r="UR274">
            <v>0.05</v>
          </cell>
          <cell r="US274">
            <v>0.013</v>
          </cell>
          <cell r="UT274">
            <v>-0.11</v>
          </cell>
          <cell r="UU274">
            <v>0.002</v>
          </cell>
          <cell r="UV274">
            <v>-0.05</v>
          </cell>
          <cell r="UW274">
            <v>0.006</v>
          </cell>
          <cell r="UX274">
            <v>0.1</v>
          </cell>
          <cell r="UY274">
            <v>0.001</v>
          </cell>
          <cell r="UZ274">
            <v>0.04</v>
          </cell>
          <cell r="VA274">
            <v>0.002</v>
          </cell>
          <cell r="VB274">
            <v>0.03</v>
          </cell>
          <cell r="VC274">
            <v>0.001</v>
          </cell>
        </row>
        <row r="274">
          <cell r="VH274">
            <v>0.04</v>
          </cell>
          <cell r="VI274">
            <v>0.001</v>
          </cell>
          <cell r="VJ274">
            <v>-0.05</v>
          </cell>
          <cell r="VK274">
            <v>0.001</v>
          </cell>
        </row>
        <row r="274">
          <cell r="VP274">
            <v>0.03</v>
          </cell>
          <cell r="VQ274">
            <v>0</v>
          </cell>
          <cell r="VR274">
            <v>0.03</v>
          </cell>
          <cell r="VS274">
            <v>0.001</v>
          </cell>
          <cell r="VT274">
            <v>0.02</v>
          </cell>
          <cell r="VU274">
            <v>0</v>
          </cell>
          <cell r="VV274">
            <v>0</v>
          </cell>
          <cell r="VW274">
            <v>0</v>
          </cell>
        </row>
        <row r="274">
          <cell r="VZ274">
            <v>0.01</v>
          </cell>
          <cell r="WA274">
            <v>0</v>
          </cell>
          <cell r="WB274">
            <v>0.21</v>
          </cell>
          <cell r="WC274">
            <v>0.003</v>
          </cell>
          <cell r="WD274">
            <v>-0.02</v>
          </cell>
          <cell r="WE274">
            <v>0.002</v>
          </cell>
          <cell r="WF274">
            <v>0.39</v>
          </cell>
          <cell r="WG274">
            <v>0.003</v>
          </cell>
          <cell r="WH274">
            <v>0.3</v>
          </cell>
          <cell r="WI274">
            <v>0.002</v>
          </cell>
        </row>
        <row r="274">
          <cell r="WN274">
            <v>0.18</v>
          </cell>
          <cell r="WO274">
            <v>0.004</v>
          </cell>
          <cell r="WP274">
            <v>0.08</v>
          </cell>
          <cell r="WQ274">
            <v>0.005</v>
          </cell>
          <cell r="WR274">
            <v>0.07</v>
          </cell>
          <cell r="WS274">
            <v>0.002</v>
          </cell>
          <cell r="WT274">
            <v>0.06</v>
          </cell>
          <cell r="WU274">
            <v>0.001</v>
          </cell>
          <cell r="WV274">
            <v>0.05</v>
          </cell>
          <cell r="WW274">
            <v>0.002</v>
          </cell>
        </row>
        <row r="274">
          <cell r="XB274">
            <v>0.29</v>
          </cell>
          <cell r="XC274">
            <v>0.002</v>
          </cell>
          <cell r="XD274">
            <v>0.13</v>
          </cell>
          <cell r="XE274">
            <v>0.002</v>
          </cell>
          <cell r="XF274">
            <v>0.31</v>
          </cell>
          <cell r="XG274">
            <v>0.003</v>
          </cell>
          <cell r="XH274">
            <v>0.15</v>
          </cell>
          <cell r="XI274">
            <v>0.002</v>
          </cell>
          <cell r="XJ274">
            <v>0.31</v>
          </cell>
          <cell r="XK274">
            <v>0.002</v>
          </cell>
          <cell r="XL274">
            <v>0.14</v>
          </cell>
          <cell r="XM274">
            <v>0.002</v>
          </cell>
          <cell r="XN274">
            <v>0.29</v>
          </cell>
          <cell r="XO274">
            <v>0.002</v>
          </cell>
          <cell r="XP274">
            <v>0.15</v>
          </cell>
          <cell r="XQ274">
            <v>0.002</v>
          </cell>
          <cell r="XR274">
            <v>0.04</v>
          </cell>
          <cell r="XS274">
            <v>0.001</v>
          </cell>
          <cell r="XT274">
            <v>0.03</v>
          </cell>
          <cell r="XU274">
            <v>0.001</v>
          </cell>
        </row>
        <row r="275">
          <cell r="B275" t="str">
            <v>NC-2010-001-5-B18-a</v>
          </cell>
          <cell r="C275" t="str">
            <v>US naturalized</v>
          </cell>
          <cell r="D275">
            <v>35.5501666666667</v>
          </cell>
          <cell r="E275">
            <v>-82.5672333333333</v>
          </cell>
          <cell r="F275">
            <v>0.44</v>
          </cell>
          <cell r="G275">
            <v>0.011</v>
          </cell>
          <cell r="H275">
            <v>2.21</v>
          </cell>
          <cell r="I275">
            <v>0.053</v>
          </cell>
          <cell r="J275">
            <v>1.69</v>
          </cell>
          <cell r="K275">
            <v>0.065</v>
          </cell>
          <cell r="L275">
            <v>-0.6</v>
          </cell>
          <cell r="M275">
            <v>0.02</v>
          </cell>
          <cell r="N275">
            <v>-0.9</v>
          </cell>
          <cell r="O275">
            <v>0.051</v>
          </cell>
        </row>
        <row r="275">
          <cell r="T275">
            <v>-3</v>
          </cell>
          <cell r="U275">
            <v>0.045</v>
          </cell>
          <cell r="V275">
            <v>-0.72</v>
          </cell>
          <cell r="W275">
            <v>0.084</v>
          </cell>
        </row>
        <row r="275">
          <cell r="AH275">
            <v>-0.06</v>
          </cell>
          <cell r="AI275">
            <v>0.01</v>
          </cell>
          <cell r="AJ275">
            <v>0.6</v>
          </cell>
          <cell r="AK275">
            <v>0.032</v>
          </cell>
          <cell r="AL275">
            <v>-0.53</v>
          </cell>
          <cell r="AM275">
            <v>0.01</v>
          </cell>
          <cell r="AN275">
            <v>0.48</v>
          </cell>
          <cell r="AO275">
            <v>0.041</v>
          </cell>
          <cell r="AP275">
            <v>-0.56</v>
          </cell>
          <cell r="AQ275">
            <v>0.01</v>
          </cell>
          <cell r="AR275">
            <v>0.3</v>
          </cell>
          <cell r="AS275">
            <v>0.042</v>
          </cell>
          <cell r="AT275">
            <v>-0.66</v>
          </cell>
          <cell r="AU275">
            <v>0.008</v>
          </cell>
          <cell r="AV275">
            <v>-0.56</v>
          </cell>
          <cell r="AW275">
            <v>0.043</v>
          </cell>
        </row>
        <row r="275">
          <cell r="BB275">
            <v>0.05</v>
          </cell>
          <cell r="BC275">
            <v>0.002</v>
          </cell>
          <cell r="BD275">
            <v>0.21</v>
          </cell>
          <cell r="BE275">
            <v>0.004</v>
          </cell>
          <cell r="BF275">
            <v>0.01</v>
          </cell>
          <cell r="BG275">
            <v>0.003</v>
          </cell>
          <cell r="BH275">
            <v>-0.33</v>
          </cell>
          <cell r="BI275">
            <v>0.006</v>
          </cell>
        </row>
        <row r="275">
          <cell r="BN275">
            <v>-0.44</v>
          </cell>
          <cell r="BO275">
            <v>0.008</v>
          </cell>
          <cell r="BP275">
            <v>-0.24</v>
          </cell>
          <cell r="BQ275">
            <v>0.008</v>
          </cell>
        </row>
        <row r="275">
          <cell r="CB275">
            <v>0.02</v>
          </cell>
          <cell r="CC275">
            <v>0.001</v>
          </cell>
          <cell r="CD275">
            <v>-0.05</v>
          </cell>
          <cell r="CE275">
            <v>0.004</v>
          </cell>
          <cell r="CF275">
            <v>-0.05</v>
          </cell>
          <cell r="CG275">
            <v>0.002</v>
          </cell>
          <cell r="CH275">
            <v>-0.1</v>
          </cell>
          <cell r="CI275">
            <v>0.004</v>
          </cell>
          <cell r="CJ275">
            <v>-0.09</v>
          </cell>
          <cell r="CK275">
            <v>0.002</v>
          </cell>
          <cell r="CL275">
            <v>-0.2</v>
          </cell>
          <cell r="CM275">
            <v>0.003</v>
          </cell>
          <cell r="CN275">
            <v>-0.1</v>
          </cell>
          <cell r="CO275">
            <v>0.001</v>
          </cell>
          <cell r="CP275">
            <v>-0.24</v>
          </cell>
          <cell r="CQ275">
            <v>0.004</v>
          </cell>
        </row>
        <row r="275">
          <cell r="CV275">
            <v>-0.12</v>
          </cell>
          <cell r="CW275">
            <v>0.013</v>
          </cell>
          <cell r="CX275">
            <v>0.31</v>
          </cell>
          <cell r="CY275">
            <v>0.011</v>
          </cell>
          <cell r="CZ275">
            <v>-1.76</v>
          </cell>
          <cell r="DA275">
            <v>0.026</v>
          </cell>
          <cell r="DB275">
            <v>-1.15</v>
          </cell>
          <cell r="DC275">
            <v>0.016</v>
          </cell>
        </row>
        <row r="275">
          <cell r="DH275">
            <v>-1.97</v>
          </cell>
          <cell r="DI275">
            <v>0.031</v>
          </cell>
          <cell r="DJ275">
            <v>-0.64</v>
          </cell>
          <cell r="DK275">
            <v>0.017</v>
          </cell>
        </row>
        <row r="275">
          <cell r="DV275">
            <v>-0.96</v>
          </cell>
          <cell r="DW275">
            <v>0.01</v>
          </cell>
          <cell r="DX275">
            <v>-0.18</v>
          </cell>
          <cell r="DY275">
            <v>0.004</v>
          </cell>
          <cell r="DZ275">
            <v>-1.18</v>
          </cell>
          <cell r="EA275">
            <v>0.011</v>
          </cell>
          <cell r="EB275">
            <v>-0.37</v>
          </cell>
          <cell r="EC275">
            <v>0.005</v>
          </cell>
          <cell r="ED275">
            <v>-1.17</v>
          </cell>
          <cell r="EE275">
            <v>0.009</v>
          </cell>
          <cell r="EF275">
            <v>-0.5</v>
          </cell>
          <cell r="EG275">
            <v>0.007</v>
          </cell>
          <cell r="EH275">
            <v>-1.17</v>
          </cell>
          <cell r="EI275">
            <v>0.011</v>
          </cell>
          <cell r="EJ275">
            <v>-0.51</v>
          </cell>
          <cell r="EK275">
            <v>0.005</v>
          </cell>
        </row>
        <row r="275">
          <cell r="EP275">
            <v>0.03</v>
          </cell>
          <cell r="EQ275">
            <v>0.001</v>
          </cell>
          <cell r="ER275">
            <v>0.01</v>
          </cell>
          <cell r="ES275">
            <v>0</v>
          </cell>
          <cell r="ET275">
            <v>0.14</v>
          </cell>
          <cell r="EU275">
            <v>0.002</v>
          </cell>
          <cell r="EV275">
            <v>0.02</v>
          </cell>
          <cell r="EW275">
            <v>0.001</v>
          </cell>
        </row>
        <row r="275">
          <cell r="FB275">
            <v>-0.08</v>
          </cell>
          <cell r="FC275">
            <v>0.001</v>
          </cell>
          <cell r="FD275">
            <v>-0.01</v>
          </cell>
          <cell r="FE275">
            <v>0.001</v>
          </cell>
        </row>
        <row r="275">
          <cell r="FP275">
            <v>0.07</v>
          </cell>
          <cell r="FQ275">
            <v>0.001</v>
          </cell>
          <cell r="FR275">
            <v>0.01</v>
          </cell>
          <cell r="FS275">
            <v>0</v>
          </cell>
          <cell r="FT275">
            <v>0.04</v>
          </cell>
          <cell r="FU275">
            <v>0.001</v>
          </cell>
          <cell r="FV275">
            <v>0.01</v>
          </cell>
          <cell r="FW275">
            <v>0</v>
          </cell>
          <cell r="FX275">
            <v>0.03</v>
          </cell>
          <cell r="FY275">
            <v>0.001</v>
          </cell>
          <cell r="FZ275">
            <v>0</v>
          </cell>
          <cell r="GA275">
            <v>0</v>
          </cell>
          <cell r="GB275">
            <v>0.02</v>
          </cell>
          <cell r="GC275">
            <v>0.001</v>
          </cell>
          <cell r="GD275">
            <v>0</v>
          </cell>
          <cell r="GE275">
            <v>0</v>
          </cell>
        </row>
        <row r="275">
          <cell r="GJ275">
            <v>-0.94</v>
          </cell>
          <cell r="GK275">
            <v>1.339</v>
          </cell>
          <cell r="GL275">
            <v>225.5</v>
          </cell>
          <cell r="GM275">
            <v>6.552</v>
          </cell>
          <cell r="GN275">
            <v>-6.74</v>
          </cell>
          <cell r="GO275">
            <v>5.199</v>
          </cell>
          <cell r="GP275">
            <v>-393.92</v>
          </cell>
          <cell r="GQ275">
            <v>8.948</v>
          </cell>
        </row>
        <row r="275">
          <cell r="GV275">
            <v>-142.9</v>
          </cell>
          <cell r="GW275">
            <v>3.566</v>
          </cell>
          <cell r="GX275">
            <v>-119.85</v>
          </cell>
          <cell r="GY275">
            <v>17.547</v>
          </cell>
        </row>
        <row r="275">
          <cell r="HJ275">
            <v>-14.91</v>
          </cell>
          <cell r="HK275">
            <v>3.034</v>
          </cell>
          <cell r="HL275">
            <v>-85.99</v>
          </cell>
          <cell r="HM275">
            <v>7.787</v>
          </cell>
          <cell r="HN275">
            <v>-28.13</v>
          </cell>
          <cell r="HO275">
            <v>2.462</v>
          </cell>
          <cell r="HP275">
            <v>23.36</v>
          </cell>
          <cell r="HQ275">
            <v>8.066</v>
          </cell>
          <cell r="HR275">
            <v>-33.33</v>
          </cell>
          <cell r="HS275">
            <v>1.844</v>
          </cell>
          <cell r="HT275">
            <v>-42.7</v>
          </cell>
          <cell r="HU275">
            <v>7.085</v>
          </cell>
          <cell r="HV275">
            <v>-54.17</v>
          </cell>
          <cell r="HW275">
            <v>1.439</v>
          </cell>
          <cell r="HX275">
            <v>-240.62</v>
          </cell>
          <cell r="HY275">
            <v>6.157</v>
          </cell>
        </row>
        <row r="275">
          <cell r="IB275">
            <v>0.05</v>
          </cell>
          <cell r="IC275">
            <v>0.008</v>
          </cell>
          <cell r="ID275">
            <v>0.23</v>
          </cell>
          <cell r="IE275">
            <v>0.007</v>
          </cell>
          <cell r="IF275">
            <v>0.07</v>
          </cell>
          <cell r="IG275">
            <v>0.01</v>
          </cell>
          <cell r="IH275">
            <v>0.38</v>
          </cell>
          <cell r="II275">
            <v>0.009</v>
          </cell>
        </row>
        <row r="275">
          <cell r="IN275">
            <v>0.5</v>
          </cell>
          <cell r="IO275">
            <v>0.022</v>
          </cell>
          <cell r="IP275">
            <v>0.2</v>
          </cell>
          <cell r="IQ275">
            <v>0.011</v>
          </cell>
        </row>
        <row r="275">
          <cell r="JB275">
            <v>-0.02</v>
          </cell>
          <cell r="JC275">
            <v>0.008</v>
          </cell>
          <cell r="JD275">
            <v>0.3</v>
          </cell>
          <cell r="JE275">
            <v>0.006</v>
          </cell>
          <cell r="JF275">
            <v>0.27</v>
          </cell>
          <cell r="JG275">
            <v>0.016</v>
          </cell>
          <cell r="JH275">
            <v>0.4</v>
          </cell>
          <cell r="JI275">
            <v>0.007</v>
          </cell>
          <cell r="JJ275">
            <v>0.22</v>
          </cell>
          <cell r="JK275">
            <v>0.015</v>
          </cell>
          <cell r="JL275">
            <v>0.31</v>
          </cell>
          <cell r="JM275">
            <v>0.007</v>
          </cell>
          <cell r="JN275">
            <v>0.03</v>
          </cell>
          <cell r="JO275">
            <v>0.009</v>
          </cell>
          <cell r="JP275">
            <v>0.15</v>
          </cell>
          <cell r="JQ275">
            <v>0.006</v>
          </cell>
        </row>
        <row r="275">
          <cell r="JT275">
            <v>0.02</v>
          </cell>
          <cell r="JU275">
            <v>0.003</v>
          </cell>
          <cell r="JV275">
            <v>-0.01</v>
          </cell>
          <cell r="JW275">
            <v>0.006</v>
          </cell>
          <cell r="JX275">
            <v>-0.01</v>
          </cell>
          <cell r="JY275">
            <v>0.004</v>
          </cell>
          <cell r="JZ275">
            <v>-0.7</v>
          </cell>
          <cell r="KA275">
            <v>0.013</v>
          </cell>
        </row>
        <row r="275">
          <cell r="KF275">
            <v>-0.25</v>
          </cell>
          <cell r="KG275">
            <v>0.007</v>
          </cell>
          <cell r="KH275">
            <v>-0.49</v>
          </cell>
          <cell r="KI275">
            <v>0.013</v>
          </cell>
        </row>
        <row r="275">
          <cell r="KT275">
            <v>0.01</v>
          </cell>
          <cell r="KU275">
            <v>0.004</v>
          </cell>
          <cell r="KV275">
            <v>-0.31</v>
          </cell>
          <cell r="KW275">
            <v>0.009</v>
          </cell>
          <cell r="KX275">
            <v>-0.08</v>
          </cell>
          <cell r="KY275">
            <v>0.004</v>
          </cell>
          <cell r="KZ275">
            <v>-0.37</v>
          </cell>
          <cell r="LA275">
            <v>0.01</v>
          </cell>
          <cell r="LB275">
            <v>-0.06</v>
          </cell>
          <cell r="LC275">
            <v>0.004</v>
          </cell>
          <cell r="LD275">
            <v>-0.32</v>
          </cell>
          <cell r="LE275">
            <v>0.009</v>
          </cell>
          <cell r="LF275">
            <v>-0.05</v>
          </cell>
          <cell r="LG275">
            <v>0.003</v>
          </cell>
          <cell r="LH275">
            <v>-0.29</v>
          </cell>
          <cell r="LI275">
            <v>0.007</v>
          </cell>
        </row>
        <row r="275">
          <cell r="LN275">
            <v>0.01</v>
          </cell>
          <cell r="LO275">
            <v>0.005</v>
          </cell>
          <cell r="LP275">
            <v>0.21</v>
          </cell>
          <cell r="LQ275">
            <v>0.004</v>
          </cell>
          <cell r="LR275">
            <v>-0.02</v>
          </cell>
          <cell r="LS275">
            <v>0.01</v>
          </cell>
          <cell r="LT275">
            <v>-0.03</v>
          </cell>
          <cell r="LU275">
            <v>0.011</v>
          </cell>
        </row>
        <row r="275">
          <cell r="LZ275">
            <v>-0.17</v>
          </cell>
          <cell r="MA275">
            <v>0.015</v>
          </cell>
          <cell r="MB275">
            <v>-0.16</v>
          </cell>
          <cell r="MC275">
            <v>0.016</v>
          </cell>
        </row>
        <row r="275">
          <cell r="MH275">
            <v>-0.04</v>
          </cell>
          <cell r="MI275">
            <v>0.006</v>
          </cell>
          <cell r="MJ275">
            <v>0.14</v>
          </cell>
          <cell r="MK275">
            <v>0.007</v>
          </cell>
          <cell r="ML275">
            <v>-0.02</v>
          </cell>
          <cell r="MM275">
            <v>0.006</v>
          </cell>
          <cell r="MN275">
            <v>0.13</v>
          </cell>
          <cell r="MO275">
            <v>0.007</v>
          </cell>
          <cell r="MP275">
            <v>-0.03</v>
          </cell>
          <cell r="MQ275">
            <v>0.006</v>
          </cell>
          <cell r="MR275">
            <v>-0.22</v>
          </cell>
          <cell r="MS275">
            <v>0.009</v>
          </cell>
          <cell r="MT275">
            <v>-0.03</v>
          </cell>
          <cell r="MU275">
            <v>0.007</v>
          </cell>
          <cell r="MV275">
            <v>-0.16</v>
          </cell>
          <cell r="MW275">
            <v>0.023</v>
          </cell>
          <cell r="MX275">
            <v>-0.58</v>
          </cell>
          <cell r="MY275">
            <v>0.013</v>
          </cell>
        </row>
        <row r="275">
          <cell r="ND275">
            <v>-0.83</v>
          </cell>
          <cell r="NE275">
            <v>0.016</v>
          </cell>
          <cell r="NF275">
            <v>-0.69</v>
          </cell>
          <cell r="NG275">
            <v>0.018</v>
          </cell>
        </row>
        <row r="275">
          <cell r="NR275">
            <v>-0.21</v>
          </cell>
          <cell r="NS275">
            <v>0.014</v>
          </cell>
          <cell r="NT275">
            <v>-0.33</v>
          </cell>
          <cell r="NU275">
            <v>0.008</v>
          </cell>
          <cell r="NV275">
            <v>-0.33</v>
          </cell>
          <cell r="NW275">
            <v>0.015</v>
          </cell>
          <cell r="NX275">
            <v>-0.33</v>
          </cell>
          <cell r="NY275">
            <v>0.008</v>
          </cell>
          <cell r="NZ275">
            <v>-0.4</v>
          </cell>
          <cell r="OA275">
            <v>0.011</v>
          </cell>
          <cell r="OB275">
            <v>-0.31</v>
          </cell>
          <cell r="OC275">
            <v>0.008</v>
          </cell>
          <cell r="OD275">
            <v>-0.44</v>
          </cell>
          <cell r="OE275">
            <v>0.008</v>
          </cell>
          <cell r="OF275">
            <v>-0.58</v>
          </cell>
          <cell r="OG275">
            <v>0.009</v>
          </cell>
        </row>
        <row r="275">
          <cell r="OL275">
            <v>0.07</v>
          </cell>
          <cell r="OM275">
            <v>0.001</v>
          </cell>
        </row>
        <row r="275">
          <cell r="OP275">
            <v>0.03</v>
          </cell>
          <cell r="OQ275">
            <v>0.001</v>
          </cell>
          <cell r="OR275">
            <v>0.13</v>
          </cell>
          <cell r="OS275">
            <v>0.001</v>
          </cell>
        </row>
        <row r="275">
          <cell r="OX275">
            <v>0.02</v>
          </cell>
          <cell r="OY275">
            <v>0.001</v>
          </cell>
          <cell r="OZ275">
            <v>0.03</v>
          </cell>
          <cell r="PA275">
            <v>0.001</v>
          </cell>
        </row>
        <row r="275">
          <cell r="PF275">
            <v>0.04</v>
          </cell>
          <cell r="PG275">
            <v>0.001</v>
          </cell>
          <cell r="PH275">
            <v>0.1</v>
          </cell>
          <cell r="PI275">
            <v>0.001</v>
          </cell>
          <cell r="PJ275">
            <v>0.06</v>
          </cell>
          <cell r="PK275">
            <v>0.001</v>
          </cell>
          <cell r="PL275">
            <v>0.09</v>
          </cell>
          <cell r="PM275">
            <v>0.001</v>
          </cell>
          <cell r="PN275">
            <v>0.05</v>
          </cell>
          <cell r="PO275">
            <v>0.001</v>
          </cell>
          <cell r="PP275">
            <v>-0.03</v>
          </cell>
          <cell r="PQ275">
            <v>0.004</v>
          </cell>
          <cell r="PR275">
            <v>-0.1</v>
          </cell>
          <cell r="PS275">
            <v>0.003</v>
          </cell>
          <cell r="PT275">
            <v>0.14</v>
          </cell>
          <cell r="PU275">
            <v>0.007</v>
          </cell>
          <cell r="PV275">
            <v>-0.03</v>
          </cell>
          <cell r="PW275">
            <v>0.003</v>
          </cell>
        </row>
        <row r="275">
          <cell r="QB275">
            <v>-0.03</v>
          </cell>
          <cell r="QC275">
            <v>0.005</v>
          </cell>
          <cell r="QD275">
            <v>-0.03</v>
          </cell>
          <cell r="QE275">
            <v>0.004</v>
          </cell>
        </row>
        <row r="275">
          <cell r="QP275">
            <v>0.06</v>
          </cell>
          <cell r="QQ275">
            <v>0.004</v>
          </cell>
          <cell r="QR275">
            <v>-0.06</v>
          </cell>
          <cell r="QS275">
            <v>0.002</v>
          </cell>
          <cell r="QT275">
            <v>0.04</v>
          </cell>
          <cell r="QU275">
            <v>0.003</v>
          </cell>
          <cell r="QV275">
            <v>-0.04</v>
          </cell>
          <cell r="QW275">
            <v>0.003</v>
          </cell>
          <cell r="QX275">
            <v>-0.01</v>
          </cell>
          <cell r="QY275">
            <v>0.003</v>
          </cell>
          <cell r="QZ275">
            <v>-0.01</v>
          </cell>
          <cell r="RA275">
            <v>0.002</v>
          </cell>
          <cell r="RB275">
            <v>-0.04</v>
          </cell>
          <cell r="RC275">
            <v>0.002</v>
          </cell>
          <cell r="RD275">
            <v>-0.06</v>
          </cell>
          <cell r="RE275">
            <v>0.002</v>
          </cell>
        </row>
        <row r="275">
          <cell r="RJ275">
            <v>-0.1</v>
          </cell>
          <cell r="RK275">
            <v>0.002</v>
          </cell>
          <cell r="RL275">
            <v>-0.05</v>
          </cell>
          <cell r="RM275">
            <v>0.002</v>
          </cell>
          <cell r="RN275">
            <v>-0.17</v>
          </cell>
          <cell r="RO275">
            <v>0.002</v>
          </cell>
          <cell r="RP275">
            <v>-0.4</v>
          </cell>
          <cell r="RQ275">
            <v>0.004</v>
          </cell>
        </row>
        <row r="275">
          <cell r="RV275">
            <v>-0.24</v>
          </cell>
          <cell r="RW275">
            <v>0.002</v>
          </cell>
          <cell r="RX275">
            <v>-0.44</v>
          </cell>
          <cell r="RY275">
            <v>0.005</v>
          </cell>
        </row>
        <row r="275">
          <cell r="SJ275">
            <v>-0.13</v>
          </cell>
          <cell r="SK275">
            <v>0.002</v>
          </cell>
          <cell r="SL275">
            <v>-0.21</v>
          </cell>
          <cell r="SM275">
            <v>0.003</v>
          </cell>
          <cell r="SN275">
            <v>-0.15</v>
          </cell>
          <cell r="SO275">
            <v>0.002</v>
          </cell>
          <cell r="SP275">
            <v>-0.26</v>
          </cell>
          <cell r="SQ275">
            <v>0.003</v>
          </cell>
          <cell r="SR275">
            <v>-0.16</v>
          </cell>
          <cell r="SS275">
            <v>0.001</v>
          </cell>
          <cell r="ST275">
            <v>-0.22</v>
          </cell>
          <cell r="SU275">
            <v>0.003</v>
          </cell>
          <cell r="SV275">
            <v>-0.14</v>
          </cell>
          <cell r="SW275">
            <v>0.001</v>
          </cell>
          <cell r="SX275">
            <v>-0.24</v>
          </cell>
          <cell r="SY275">
            <v>0.002</v>
          </cell>
        </row>
        <row r="275">
          <cell r="TD275">
            <v>0.59</v>
          </cell>
          <cell r="TE275">
            <v>0.006</v>
          </cell>
          <cell r="TF275">
            <v>0.92</v>
          </cell>
          <cell r="TG275">
            <v>0.017</v>
          </cell>
          <cell r="TH275">
            <v>-0.2</v>
          </cell>
          <cell r="TI275">
            <v>0.007</v>
          </cell>
          <cell r="TJ275">
            <v>0.53</v>
          </cell>
          <cell r="TK275">
            <v>0.017</v>
          </cell>
        </row>
        <row r="275">
          <cell r="TP275">
            <v>-0.96</v>
          </cell>
          <cell r="TQ275">
            <v>0.013</v>
          </cell>
          <cell r="TR275">
            <v>0.09</v>
          </cell>
          <cell r="TS275">
            <v>0.023</v>
          </cell>
        </row>
        <row r="275">
          <cell r="UD275">
            <v>0.26</v>
          </cell>
          <cell r="UE275">
            <v>0.004</v>
          </cell>
          <cell r="UF275">
            <v>0.64</v>
          </cell>
          <cell r="UG275">
            <v>0.012</v>
          </cell>
          <cell r="UH275">
            <v>-0.03</v>
          </cell>
          <cell r="UI275">
            <v>0.004</v>
          </cell>
          <cell r="UJ275">
            <v>0.43</v>
          </cell>
          <cell r="UK275">
            <v>0.009</v>
          </cell>
          <cell r="UL275">
            <v>-0.08</v>
          </cell>
          <cell r="UM275">
            <v>0.004</v>
          </cell>
          <cell r="UN275">
            <v>0.29</v>
          </cell>
          <cell r="UO275">
            <v>0.009</v>
          </cell>
          <cell r="UP275">
            <v>-0.1</v>
          </cell>
          <cell r="UQ275">
            <v>0.004</v>
          </cell>
          <cell r="UR275">
            <v>0.2</v>
          </cell>
          <cell r="US275">
            <v>0.01</v>
          </cell>
        </row>
        <row r="275">
          <cell r="UX275">
            <v>0.06</v>
          </cell>
          <cell r="UY275">
            <v>0.001</v>
          </cell>
          <cell r="UZ275">
            <v>-0.08</v>
          </cell>
          <cell r="VA275">
            <v>0.001</v>
          </cell>
          <cell r="VB275">
            <v>-0.01</v>
          </cell>
          <cell r="VC275">
            <v>0.001</v>
          </cell>
        </row>
        <row r="275">
          <cell r="VH275">
            <v>0.02</v>
          </cell>
          <cell r="VI275">
            <v>0.001</v>
          </cell>
          <cell r="VJ275">
            <v>-0.06</v>
          </cell>
          <cell r="VK275">
            <v>0.001</v>
          </cell>
        </row>
        <row r="275">
          <cell r="VP275">
            <v>0.01</v>
          </cell>
          <cell r="VQ275">
            <v>0</v>
          </cell>
          <cell r="VR275">
            <v>0</v>
          </cell>
          <cell r="VS275">
            <v>0.001</v>
          </cell>
          <cell r="VT275">
            <v>0</v>
          </cell>
          <cell r="VU275">
            <v>0</v>
          </cell>
          <cell r="VV275">
            <v>0</v>
          </cell>
          <cell r="VW275">
            <v>0</v>
          </cell>
        </row>
        <row r="275">
          <cell r="WB275">
            <v>0.3</v>
          </cell>
          <cell r="WC275">
            <v>0.002</v>
          </cell>
          <cell r="WD275">
            <v>-0.03</v>
          </cell>
          <cell r="WE275">
            <v>0.002</v>
          </cell>
          <cell r="WF275">
            <v>0.34</v>
          </cell>
          <cell r="WG275">
            <v>0.003</v>
          </cell>
          <cell r="WH275">
            <v>0.27</v>
          </cell>
          <cell r="WI275">
            <v>0.002</v>
          </cell>
        </row>
        <row r="275">
          <cell r="WN275">
            <v>-0.02</v>
          </cell>
          <cell r="WO275">
            <v>0.003</v>
          </cell>
          <cell r="WP275">
            <v>0.13</v>
          </cell>
          <cell r="WQ275">
            <v>0.005</v>
          </cell>
        </row>
        <row r="275">
          <cell r="XB275">
            <v>0.33</v>
          </cell>
          <cell r="XC275">
            <v>0.002</v>
          </cell>
          <cell r="XD275">
            <v>0.1</v>
          </cell>
          <cell r="XE275">
            <v>0.001</v>
          </cell>
          <cell r="XF275">
            <v>0.29</v>
          </cell>
          <cell r="XG275">
            <v>0.002</v>
          </cell>
          <cell r="XH275">
            <v>0.12</v>
          </cell>
          <cell r="XI275">
            <v>0.002</v>
          </cell>
          <cell r="XJ275">
            <v>0.27</v>
          </cell>
          <cell r="XK275">
            <v>0.002</v>
          </cell>
          <cell r="XL275">
            <v>0.13</v>
          </cell>
          <cell r="XM275">
            <v>0.001</v>
          </cell>
          <cell r="XN275">
            <v>0.25</v>
          </cell>
          <cell r="XO275">
            <v>0.002</v>
          </cell>
          <cell r="XP275">
            <v>0.15</v>
          </cell>
          <cell r="XQ275">
            <v>0.001</v>
          </cell>
        </row>
        <row r="276">
          <cell r="B276" t="str">
            <v>NC-2010-001-5-B18-b</v>
          </cell>
          <cell r="C276" t="str">
            <v>US naturalized</v>
          </cell>
          <cell r="D276">
            <v>35.5501666666667</v>
          </cell>
          <cell r="E276">
            <v>-82.5672333333333</v>
          </cell>
          <cell r="F276">
            <v>0.89</v>
          </cell>
          <cell r="G276">
            <v>0.011</v>
          </cell>
          <cell r="H276">
            <v>4.11</v>
          </cell>
          <cell r="I276">
            <v>0.03</v>
          </cell>
          <cell r="J276">
            <v>5.97</v>
          </cell>
          <cell r="K276">
            <v>0.039</v>
          </cell>
          <cell r="L276">
            <v>0.52</v>
          </cell>
          <cell r="M276">
            <v>0.021</v>
          </cell>
          <cell r="N276">
            <v>-0.31</v>
          </cell>
          <cell r="O276">
            <v>0.055</v>
          </cell>
        </row>
        <row r="276">
          <cell r="T276">
            <v>-1.44</v>
          </cell>
          <cell r="U276">
            <v>0.064</v>
          </cell>
          <cell r="V276">
            <v>-2.01</v>
          </cell>
          <cell r="W276">
            <v>0.06</v>
          </cell>
          <cell r="X276">
            <v>-0.05</v>
          </cell>
          <cell r="Y276">
            <v>0.005</v>
          </cell>
          <cell r="Z276">
            <v>-0.93</v>
          </cell>
          <cell r="AA276">
            <v>0.058</v>
          </cell>
          <cell r="AB276">
            <v>-1.7</v>
          </cell>
          <cell r="AC276">
            <v>0.02</v>
          </cell>
        </row>
        <row r="276">
          <cell r="AH276">
            <v>0.7</v>
          </cell>
          <cell r="AI276">
            <v>0.013</v>
          </cell>
          <cell r="AJ276">
            <v>1.87</v>
          </cell>
          <cell r="AK276">
            <v>0.029</v>
          </cell>
          <cell r="AL276">
            <v>0.46</v>
          </cell>
          <cell r="AM276">
            <v>0.011</v>
          </cell>
          <cell r="AN276">
            <v>1.33</v>
          </cell>
          <cell r="AO276">
            <v>0.032</v>
          </cell>
          <cell r="AP276">
            <v>0.5</v>
          </cell>
          <cell r="AQ276">
            <v>0.011</v>
          </cell>
          <cell r="AR276">
            <v>1.07</v>
          </cell>
          <cell r="AS276">
            <v>0.029</v>
          </cell>
          <cell r="AT276">
            <v>0.12</v>
          </cell>
          <cell r="AU276">
            <v>0.01</v>
          </cell>
          <cell r="AV276">
            <v>0.06</v>
          </cell>
          <cell r="AW276">
            <v>0.026</v>
          </cell>
          <cell r="AX276">
            <v>-0.12</v>
          </cell>
          <cell r="AY276">
            <v>0.007</v>
          </cell>
          <cell r="AZ276">
            <v>-0.5</v>
          </cell>
          <cell r="BA276">
            <v>0.023</v>
          </cell>
          <cell r="BB276">
            <v>0.1</v>
          </cell>
          <cell r="BC276">
            <v>0.002</v>
          </cell>
          <cell r="BD276">
            <v>0.33</v>
          </cell>
          <cell r="BE276">
            <v>0.004</v>
          </cell>
          <cell r="BF276">
            <v>0.18</v>
          </cell>
          <cell r="BG276">
            <v>0.004</v>
          </cell>
          <cell r="BH276">
            <v>-0.32</v>
          </cell>
          <cell r="BI276">
            <v>0.007</v>
          </cell>
        </row>
        <row r="276">
          <cell r="BN276">
            <v>-0.17</v>
          </cell>
          <cell r="BO276">
            <v>0.012</v>
          </cell>
          <cell r="BP276">
            <v>-0.24</v>
          </cell>
          <cell r="BQ276">
            <v>0.007</v>
          </cell>
          <cell r="BR276">
            <v>-0.02</v>
          </cell>
          <cell r="BS276">
            <v>0.002</v>
          </cell>
          <cell r="BT276">
            <v>-0.64</v>
          </cell>
          <cell r="BU276">
            <v>0.014</v>
          </cell>
          <cell r="BV276">
            <v>-0.49</v>
          </cell>
          <cell r="BW276">
            <v>0.009</v>
          </cell>
        </row>
        <row r="276">
          <cell r="CB276">
            <v>0.11</v>
          </cell>
          <cell r="CC276">
            <v>0.002</v>
          </cell>
          <cell r="CD276">
            <v>0</v>
          </cell>
          <cell r="CE276">
            <v>0.003</v>
          </cell>
          <cell r="CF276">
            <v>0.09</v>
          </cell>
          <cell r="CG276">
            <v>0.003</v>
          </cell>
          <cell r="CH276">
            <v>-0.01</v>
          </cell>
          <cell r="CI276">
            <v>0.003</v>
          </cell>
          <cell r="CJ276">
            <v>0.08</v>
          </cell>
          <cell r="CK276">
            <v>0.003</v>
          </cell>
          <cell r="CL276">
            <v>-0.05</v>
          </cell>
          <cell r="CM276">
            <v>0.003</v>
          </cell>
          <cell r="CN276">
            <v>0.04</v>
          </cell>
          <cell r="CO276">
            <v>0.002</v>
          </cell>
          <cell r="CP276">
            <v>-0.11</v>
          </cell>
          <cell r="CQ276">
            <v>0.003</v>
          </cell>
          <cell r="CR276">
            <v>-0.03</v>
          </cell>
          <cell r="CS276">
            <v>0.001</v>
          </cell>
          <cell r="CT276">
            <v>-0.23</v>
          </cell>
          <cell r="CU276">
            <v>0.005</v>
          </cell>
          <cell r="CV276">
            <v>-0.1</v>
          </cell>
          <cell r="CW276">
            <v>0.014</v>
          </cell>
          <cell r="CX276">
            <v>0.47</v>
          </cell>
          <cell r="CY276">
            <v>0.006</v>
          </cell>
          <cell r="CZ276">
            <v>-0.65</v>
          </cell>
          <cell r="DA276">
            <v>0.015</v>
          </cell>
          <cell r="DB276">
            <v>-0.81</v>
          </cell>
          <cell r="DC276">
            <v>0.01</v>
          </cell>
        </row>
        <row r="276">
          <cell r="DH276">
            <v>0.69</v>
          </cell>
          <cell r="DI276">
            <v>0.051</v>
          </cell>
          <cell r="DJ276">
            <v>0.25</v>
          </cell>
          <cell r="DK276">
            <v>0.024</v>
          </cell>
          <cell r="DL276">
            <v>-0.23</v>
          </cell>
          <cell r="DM276">
            <v>0.007</v>
          </cell>
          <cell r="DN276">
            <v>-0.34</v>
          </cell>
          <cell r="DO276">
            <v>0.008</v>
          </cell>
          <cell r="DP276">
            <v>-0.01</v>
          </cell>
          <cell r="DQ276">
            <v>0.001</v>
          </cell>
        </row>
        <row r="276">
          <cell r="DV276">
            <v>-0.39</v>
          </cell>
          <cell r="DW276">
            <v>0.008</v>
          </cell>
          <cell r="DX276">
            <v>-0.04</v>
          </cell>
          <cell r="DY276">
            <v>0.003</v>
          </cell>
          <cell r="DZ276">
            <v>-0.07</v>
          </cell>
          <cell r="EA276">
            <v>0.014</v>
          </cell>
          <cell r="EB276">
            <v>-0.06</v>
          </cell>
          <cell r="EC276">
            <v>0.006</v>
          </cell>
          <cell r="ED276">
            <v>-0.04</v>
          </cell>
          <cell r="EE276">
            <v>0.015</v>
          </cell>
          <cell r="EF276">
            <v>-0.13</v>
          </cell>
          <cell r="EG276">
            <v>0.008</v>
          </cell>
          <cell r="EH276">
            <v>-0.17</v>
          </cell>
          <cell r="EI276">
            <v>0.012</v>
          </cell>
          <cell r="EJ276">
            <v>-0.2</v>
          </cell>
          <cell r="EK276">
            <v>0.005</v>
          </cell>
          <cell r="EL276">
            <v>-0.21</v>
          </cell>
          <cell r="EM276">
            <v>0.006</v>
          </cell>
          <cell r="EN276">
            <v>-0.12</v>
          </cell>
          <cell r="EO276">
            <v>0.002</v>
          </cell>
          <cell r="EP276">
            <v>0.05</v>
          </cell>
          <cell r="EQ276">
            <v>0.001</v>
          </cell>
          <cell r="ER276">
            <v>0.02</v>
          </cell>
          <cell r="ES276">
            <v>0</v>
          </cell>
          <cell r="ET276">
            <v>0.12</v>
          </cell>
          <cell r="EU276">
            <v>0.002</v>
          </cell>
          <cell r="EV276">
            <v>-0.01</v>
          </cell>
          <cell r="EW276">
            <v>0.001</v>
          </cell>
        </row>
        <row r="276">
          <cell r="FB276">
            <v>-0.08</v>
          </cell>
          <cell r="FC276">
            <v>0.003</v>
          </cell>
          <cell r="FD276">
            <v>-0.04</v>
          </cell>
          <cell r="FE276">
            <v>0.001</v>
          </cell>
          <cell r="FF276">
            <v>0</v>
          </cell>
          <cell r="FG276">
            <v>0.001</v>
          </cell>
          <cell r="FH276">
            <v>-0.04</v>
          </cell>
          <cell r="FI276">
            <v>0.001</v>
          </cell>
          <cell r="FJ276">
            <v>-0.04</v>
          </cell>
          <cell r="FK276">
            <v>0.001</v>
          </cell>
        </row>
        <row r="276">
          <cell r="FP276">
            <v>0.08</v>
          </cell>
          <cell r="FQ276">
            <v>0.001</v>
          </cell>
          <cell r="FR276">
            <v>0</v>
          </cell>
          <cell r="FS276">
            <v>0</v>
          </cell>
          <cell r="FT276">
            <v>0.05</v>
          </cell>
          <cell r="FU276">
            <v>0.001</v>
          </cell>
          <cell r="FV276">
            <v>0</v>
          </cell>
          <cell r="FW276">
            <v>0</v>
          </cell>
          <cell r="FX276">
            <v>0.04</v>
          </cell>
          <cell r="FY276">
            <v>0.001</v>
          </cell>
          <cell r="FZ276">
            <v>-0.01</v>
          </cell>
          <cell r="GA276">
            <v>0</v>
          </cell>
          <cell r="GB276">
            <v>0.03</v>
          </cell>
          <cell r="GC276">
            <v>0.001</v>
          </cell>
          <cell r="GD276">
            <v>-0.01</v>
          </cell>
          <cell r="GE276">
            <v>0</v>
          </cell>
          <cell r="GF276">
            <v>0</v>
          </cell>
          <cell r="GG276">
            <v>0</v>
          </cell>
          <cell r="GH276">
            <v>-0.02</v>
          </cell>
          <cell r="GI276">
            <v>0.001</v>
          </cell>
          <cell r="GJ276">
            <v>98.39</v>
          </cell>
          <cell r="GK276">
            <v>2.253</v>
          </cell>
          <cell r="GL276">
            <v>74.76</v>
          </cell>
          <cell r="GM276">
            <v>13.837</v>
          </cell>
          <cell r="GN276">
            <v>12.51</v>
          </cell>
          <cell r="GO276">
            <v>2.651</v>
          </cell>
          <cell r="GP276">
            <v>107.01</v>
          </cell>
          <cell r="GQ276">
            <v>11.851</v>
          </cell>
        </row>
        <row r="276">
          <cell r="GV276">
            <v>-159.89</v>
          </cell>
          <cell r="GW276">
            <v>5.963</v>
          </cell>
          <cell r="GX276">
            <v>-216.25</v>
          </cell>
          <cell r="GY276">
            <v>14.079</v>
          </cell>
          <cell r="GZ276">
            <v>17</v>
          </cell>
          <cell r="HA276">
            <v>1.441</v>
          </cell>
          <cell r="HB276">
            <v>202.27</v>
          </cell>
          <cell r="HC276">
            <v>15.273</v>
          </cell>
          <cell r="HD276">
            <v>-0.57</v>
          </cell>
          <cell r="HE276">
            <v>0.033</v>
          </cell>
        </row>
        <row r="276">
          <cell r="HJ276">
            <v>42.73</v>
          </cell>
          <cell r="HK276">
            <v>2.598</v>
          </cell>
          <cell r="HL276">
            <v>77.34</v>
          </cell>
          <cell r="HM276">
            <v>10.596</v>
          </cell>
          <cell r="HN276">
            <v>42.48</v>
          </cell>
          <cell r="HO276">
            <v>1.907</v>
          </cell>
          <cell r="HP276">
            <v>294.87</v>
          </cell>
          <cell r="HQ276">
            <v>11.736</v>
          </cell>
          <cell r="HR276">
            <v>46.03</v>
          </cell>
          <cell r="HS276">
            <v>2.316</v>
          </cell>
          <cell r="HT276">
            <v>275.11</v>
          </cell>
          <cell r="HU276">
            <v>9.487</v>
          </cell>
          <cell r="HV276">
            <v>-4.96</v>
          </cell>
          <cell r="HW276">
            <v>1.34</v>
          </cell>
          <cell r="HX276">
            <v>-65.08</v>
          </cell>
          <cell r="HY276">
            <v>8.683</v>
          </cell>
          <cell r="HZ276">
            <v>43.87</v>
          </cell>
          <cell r="IA276">
            <v>6.434</v>
          </cell>
          <cell r="IB276">
            <v>0.56</v>
          </cell>
          <cell r="IC276">
            <v>0.008</v>
          </cell>
          <cell r="ID276">
            <v>0.62</v>
          </cell>
          <cell r="IE276">
            <v>0.007</v>
          </cell>
          <cell r="IF276">
            <v>0.66</v>
          </cell>
          <cell r="IG276">
            <v>0.019</v>
          </cell>
          <cell r="IH276">
            <v>0.5</v>
          </cell>
          <cell r="II276">
            <v>0.012</v>
          </cell>
        </row>
        <row r="276">
          <cell r="IN276">
            <v>1.04</v>
          </cell>
          <cell r="IO276">
            <v>0.06</v>
          </cell>
          <cell r="IP276">
            <v>0.4</v>
          </cell>
          <cell r="IQ276">
            <v>0.024</v>
          </cell>
          <cell r="IR276">
            <v>-0.03</v>
          </cell>
          <cell r="IS276">
            <v>0.005</v>
          </cell>
          <cell r="IT276">
            <v>-0.04</v>
          </cell>
          <cell r="IU276">
            <v>0.001</v>
          </cell>
          <cell r="IV276">
            <v>-0.29</v>
          </cell>
          <cell r="IW276">
            <v>0.011</v>
          </cell>
        </row>
        <row r="276">
          <cell r="JB276">
            <v>0.62</v>
          </cell>
          <cell r="JC276">
            <v>0.011</v>
          </cell>
          <cell r="JD276">
            <v>0.62</v>
          </cell>
          <cell r="JE276">
            <v>0.011</v>
          </cell>
          <cell r="JF276">
            <v>1.19</v>
          </cell>
          <cell r="JG276">
            <v>0.025</v>
          </cell>
          <cell r="JH276">
            <v>0.77</v>
          </cell>
          <cell r="JI276">
            <v>0.018</v>
          </cell>
          <cell r="JJ276">
            <v>1.1</v>
          </cell>
          <cell r="JK276">
            <v>0.026</v>
          </cell>
          <cell r="JL276">
            <v>0.74</v>
          </cell>
          <cell r="JM276">
            <v>0.015</v>
          </cell>
          <cell r="JN276">
            <v>0.5</v>
          </cell>
          <cell r="JO276">
            <v>0.017</v>
          </cell>
          <cell r="JP276">
            <v>0.5</v>
          </cell>
          <cell r="JQ276">
            <v>0.013</v>
          </cell>
          <cell r="JR276">
            <v>-0.02</v>
          </cell>
          <cell r="JS276">
            <v>0.001</v>
          </cell>
          <cell r="JT276">
            <v>-0.08</v>
          </cell>
          <cell r="JU276">
            <v>0.003</v>
          </cell>
          <cell r="JV276">
            <v>-0.73</v>
          </cell>
          <cell r="JW276">
            <v>0.02</v>
          </cell>
          <cell r="JX276">
            <v>-0.07</v>
          </cell>
          <cell r="JY276">
            <v>0.006</v>
          </cell>
          <cell r="JZ276">
            <v>-0.4</v>
          </cell>
          <cell r="KA276">
            <v>0.015</v>
          </cell>
        </row>
        <row r="276">
          <cell r="KF276">
            <v>-0.38</v>
          </cell>
          <cell r="KG276">
            <v>0.013</v>
          </cell>
          <cell r="KH276">
            <v>-0.51</v>
          </cell>
          <cell r="KI276">
            <v>0.024</v>
          </cell>
          <cell r="KJ276">
            <v>-0.02</v>
          </cell>
          <cell r="KK276">
            <v>0.001</v>
          </cell>
          <cell r="KL276">
            <v>0.05</v>
          </cell>
          <cell r="KM276">
            <v>0.002</v>
          </cell>
          <cell r="KN276">
            <v>0</v>
          </cell>
          <cell r="KO276">
            <v>0</v>
          </cell>
        </row>
        <row r="276">
          <cell r="KT276">
            <v>-0.11</v>
          </cell>
          <cell r="KU276">
            <v>0.005</v>
          </cell>
          <cell r="KV276">
            <v>-0.64</v>
          </cell>
          <cell r="KW276">
            <v>0.02</v>
          </cell>
          <cell r="KX276">
            <v>-0.22</v>
          </cell>
          <cell r="KY276">
            <v>0.006</v>
          </cell>
          <cell r="KZ276">
            <v>-0.68</v>
          </cell>
          <cell r="LA276">
            <v>0.015</v>
          </cell>
          <cell r="LB276">
            <v>-0.16</v>
          </cell>
          <cell r="LC276">
            <v>0.007</v>
          </cell>
          <cell r="LD276">
            <v>-0.63</v>
          </cell>
          <cell r="LE276">
            <v>0.02</v>
          </cell>
          <cell r="LF276">
            <v>-0.12</v>
          </cell>
          <cell r="LG276">
            <v>0.004</v>
          </cell>
          <cell r="LH276">
            <v>-0.53</v>
          </cell>
          <cell r="LI276">
            <v>0.014</v>
          </cell>
          <cell r="LJ276">
            <v>0</v>
          </cell>
          <cell r="LK276">
            <v>0</v>
          </cell>
          <cell r="LL276">
            <v>0.04</v>
          </cell>
          <cell r="LM276">
            <v>0.002</v>
          </cell>
          <cell r="LN276">
            <v>0.51</v>
          </cell>
          <cell r="LO276">
            <v>0.008</v>
          </cell>
          <cell r="LP276">
            <v>1.04</v>
          </cell>
          <cell r="LQ276">
            <v>0.019</v>
          </cell>
          <cell r="LR276">
            <v>0.39</v>
          </cell>
          <cell r="LS276">
            <v>0.009</v>
          </cell>
          <cell r="LT276">
            <v>0.34</v>
          </cell>
          <cell r="LU276">
            <v>0.013</v>
          </cell>
        </row>
        <row r="276">
          <cell r="LZ276">
            <v>-0.29</v>
          </cell>
          <cell r="MA276">
            <v>0.018</v>
          </cell>
          <cell r="MB276">
            <v>0.23</v>
          </cell>
          <cell r="MC276">
            <v>0.016</v>
          </cell>
          <cell r="MD276">
            <v>-0.01</v>
          </cell>
          <cell r="ME276">
            <v>0.001</v>
          </cell>
          <cell r="MF276">
            <v>-0.01</v>
          </cell>
          <cell r="MG276">
            <v>0.001</v>
          </cell>
          <cell r="MH276">
            <v>0.43</v>
          </cell>
          <cell r="MI276">
            <v>0.006</v>
          </cell>
          <cell r="MJ276">
            <v>0.69</v>
          </cell>
          <cell r="MK276">
            <v>0.012</v>
          </cell>
          <cell r="ML276">
            <v>0.47</v>
          </cell>
          <cell r="MM276">
            <v>0.006</v>
          </cell>
          <cell r="MN276">
            <v>0.76</v>
          </cell>
          <cell r="MO276">
            <v>0.014</v>
          </cell>
          <cell r="MP276">
            <v>0.44</v>
          </cell>
          <cell r="MQ276">
            <v>0.006</v>
          </cell>
          <cell r="MR276">
            <v>0.87</v>
          </cell>
          <cell r="MS276">
            <v>0.021</v>
          </cell>
          <cell r="MT276">
            <v>-0.7</v>
          </cell>
          <cell r="MU276">
            <v>0.043</v>
          </cell>
          <cell r="MV276">
            <v>0.23</v>
          </cell>
          <cell r="MW276">
            <v>0.014</v>
          </cell>
          <cell r="MX276">
            <v>0.2</v>
          </cell>
          <cell r="MY276">
            <v>0.018</v>
          </cell>
        </row>
        <row r="276">
          <cell r="ND276">
            <v>-0.6</v>
          </cell>
          <cell r="NE276">
            <v>0.016</v>
          </cell>
          <cell r="NF276">
            <v>0.21</v>
          </cell>
          <cell r="NG276">
            <v>0.019</v>
          </cell>
          <cell r="NH276">
            <v>-0.09</v>
          </cell>
          <cell r="NI276">
            <v>0.005</v>
          </cell>
          <cell r="NJ276">
            <v>-0.03</v>
          </cell>
          <cell r="NK276">
            <v>0.014</v>
          </cell>
          <cell r="NL276">
            <v>0.03</v>
          </cell>
          <cell r="NM276">
            <v>0.002</v>
          </cell>
        </row>
        <row r="276">
          <cell r="NR276">
            <v>0.55</v>
          </cell>
          <cell r="NS276">
            <v>0.015</v>
          </cell>
          <cell r="NT276">
            <v>-0.12</v>
          </cell>
          <cell r="NU276">
            <v>0.019</v>
          </cell>
          <cell r="NV276">
            <v>0.46</v>
          </cell>
          <cell r="NW276">
            <v>0.014</v>
          </cell>
          <cell r="NX276">
            <v>0.19</v>
          </cell>
          <cell r="NY276">
            <v>0.011</v>
          </cell>
          <cell r="NZ276">
            <v>0.39</v>
          </cell>
          <cell r="OA276">
            <v>0.015</v>
          </cell>
          <cell r="OB276">
            <v>0.15</v>
          </cell>
          <cell r="OC276">
            <v>0.013</v>
          </cell>
          <cell r="OD276">
            <v>0.24</v>
          </cell>
          <cell r="OE276">
            <v>0.01</v>
          </cell>
          <cell r="OF276">
            <v>-0.19</v>
          </cell>
          <cell r="OG276">
            <v>0.013</v>
          </cell>
          <cell r="OH276">
            <v>0.06</v>
          </cell>
          <cell r="OI276">
            <v>0.002</v>
          </cell>
          <cell r="OJ276">
            <v>0.07</v>
          </cell>
          <cell r="OK276">
            <v>0.003</v>
          </cell>
          <cell r="OL276">
            <v>0.07</v>
          </cell>
          <cell r="OM276">
            <v>0.001</v>
          </cell>
          <cell r="ON276">
            <v>0.06</v>
          </cell>
          <cell r="OO276">
            <v>0.001</v>
          </cell>
          <cell r="OP276">
            <v>0.09</v>
          </cell>
          <cell r="OQ276">
            <v>0.001</v>
          </cell>
          <cell r="OR276">
            <v>0.12</v>
          </cell>
          <cell r="OS276">
            <v>0.001</v>
          </cell>
        </row>
        <row r="276">
          <cell r="OX276">
            <v>0.01</v>
          </cell>
          <cell r="OY276">
            <v>0.002</v>
          </cell>
          <cell r="OZ276">
            <v>0.02</v>
          </cell>
          <cell r="PA276">
            <v>0.001</v>
          </cell>
        </row>
        <row r="276">
          <cell r="PD276">
            <v>-0.01</v>
          </cell>
          <cell r="PE276">
            <v>0</v>
          </cell>
          <cell r="PF276">
            <v>0.09</v>
          </cell>
          <cell r="PG276">
            <v>0.001</v>
          </cell>
          <cell r="PH276">
            <v>0.11</v>
          </cell>
          <cell r="PI276">
            <v>0.001</v>
          </cell>
          <cell r="PJ276">
            <v>0.1</v>
          </cell>
          <cell r="PK276">
            <v>0.002</v>
          </cell>
          <cell r="PL276">
            <v>0.09</v>
          </cell>
          <cell r="PM276">
            <v>0.001</v>
          </cell>
          <cell r="PN276">
            <v>0.09</v>
          </cell>
          <cell r="PO276">
            <v>0.002</v>
          </cell>
          <cell r="PP276">
            <v>0.29</v>
          </cell>
          <cell r="PQ276">
            <v>0.005</v>
          </cell>
          <cell r="PR276">
            <v>0.28</v>
          </cell>
          <cell r="PS276">
            <v>0.006</v>
          </cell>
          <cell r="PT276">
            <v>0.24</v>
          </cell>
          <cell r="PU276">
            <v>0.006</v>
          </cell>
          <cell r="PV276">
            <v>0.13</v>
          </cell>
          <cell r="PW276">
            <v>0.005</v>
          </cell>
        </row>
        <row r="276">
          <cell r="QB276">
            <v>0.13</v>
          </cell>
          <cell r="QC276">
            <v>0.004</v>
          </cell>
          <cell r="QD276">
            <v>0.27</v>
          </cell>
          <cell r="QE276">
            <v>0.005</v>
          </cell>
          <cell r="QF276">
            <v>-0.03</v>
          </cell>
          <cell r="QG276">
            <v>0.001</v>
          </cell>
          <cell r="QH276">
            <v>-0.03</v>
          </cell>
          <cell r="QI276">
            <v>0.003</v>
          </cell>
          <cell r="QJ276">
            <v>-0.01</v>
          </cell>
          <cell r="QK276">
            <v>0.002</v>
          </cell>
        </row>
        <row r="276">
          <cell r="QP276">
            <v>0.27</v>
          </cell>
          <cell r="QQ276">
            <v>0.004</v>
          </cell>
          <cell r="QR276">
            <v>0.22</v>
          </cell>
          <cell r="QS276">
            <v>0.005</v>
          </cell>
          <cell r="QT276">
            <v>0.24</v>
          </cell>
          <cell r="QU276">
            <v>0.004</v>
          </cell>
          <cell r="QV276">
            <v>0.28</v>
          </cell>
          <cell r="QW276">
            <v>0.005</v>
          </cell>
          <cell r="QX276">
            <v>0.22</v>
          </cell>
          <cell r="QY276">
            <v>0.003</v>
          </cell>
          <cell r="QZ276">
            <v>0.26</v>
          </cell>
          <cell r="RA276">
            <v>0.004</v>
          </cell>
          <cell r="RB276">
            <v>0.19</v>
          </cell>
          <cell r="RC276">
            <v>0.003</v>
          </cell>
          <cell r="RD276">
            <v>0.21</v>
          </cell>
          <cell r="RE276">
            <v>0.004</v>
          </cell>
          <cell r="RF276">
            <v>0.01</v>
          </cell>
          <cell r="RG276">
            <v>0.002</v>
          </cell>
          <cell r="RH276">
            <v>0.01</v>
          </cell>
          <cell r="RI276">
            <v>0.002</v>
          </cell>
          <cell r="RJ276">
            <v>0.03</v>
          </cell>
          <cell r="RK276">
            <v>0.003</v>
          </cell>
          <cell r="RL276">
            <v>0.02</v>
          </cell>
          <cell r="RM276">
            <v>0.004</v>
          </cell>
          <cell r="RN276">
            <v>-0.06</v>
          </cell>
          <cell r="RO276">
            <v>0.002</v>
          </cell>
          <cell r="RP276">
            <v>-0.16</v>
          </cell>
          <cell r="RQ276">
            <v>0.007</v>
          </cell>
        </row>
        <row r="276">
          <cell r="RV276">
            <v>-0.11</v>
          </cell>
          <cell r="RW276">
            <v>0.003</v>
          </cell>
          <cell r="RX276">
            <v>-0.26</v>
          </cell>
          <cell r="RY276">
            <v>0.006</v>
          </cell>
          <cell r="RZ276">
            <v>0</v>
          </cell>
          <cell r="SA276">
            <v>0</v>
          </cell>
          <cell r="SB276">
            <v>0.14</v>
          </cell>
          <cell r="SC276">
            <v>0.004</v>
          </cell>
          <cell r="SD276">
            <v>0.05</v>
          </cell>
          <cell r="SE276">
            <v>0.001</v>
          </cell>
        </row>
        <row r="276">
          <cell r="SJ276">
            <v>-0.02</v>
          </cell>
          <cell r="SK276">
            <v>0.003</v>
          </cell>
          <cell r="SL276">
            <v>-0.08</v>
          </cell>
          <cell r="SM276">
            <v>0.005</v>
          </cell>
          <cell r="SN276">
            <v>-0.03</v>
          </cell>
          <cell r="SO276">
            <v>0.003</v>
          </cell>
          <cell r="SP276">
            <v>-0.07</v>
          </cell>
          <cell r="SQ276">
            <v>0.006</v>
          </cell>
          <cell r="SR276">
            <v>-0.03</v>
          </cell>
          <cell r="SS276">
            <v>0.003</v>
          </cell>
          <cell r="ST276">
            <v>-0.04</v>
          </cell>
          <cell r="SU276">
            <v>0.004</v>
          </cell>
          <cell r="SV276">
            <v>-0.02</v>
          </cell>
          <cell r="SW276">
            <v>0.003</v>
          </cell>
          <cell r="SX276">
            <v>-0.08</v>
          </cell>
          <cell r="SY276">
            <v>0.004</v>
          </cell>
          <cell r="SZ276">
            <v>0</v>
          </cell>
          <cell r="TA276">
            <v>0</v>
          </cell>
          <cell r="TB276">
            <v>0.1</v>
          </cell>
          <cell r="TC276">
            <v>0.002</v>
          </cell>
          <cell r="TD276">
            <v>0.53</v>
          </cell>
          <cell r="TE276">
            <v>0.005</v>
          </cell>
          <cell r="TF276">
            <v>0.61</v>
          </cell>
          <cell r="TG276">
            <v>0.017</v>
          </cell>
          <cell r="TH276">
            <v>0.02</v>
          </cell>
          <cell r="TI276">
            <v>0.005</v>
          </cell>
          <cell r="TJ276">
            <v>0.54</v>
          </cell>
          <cell r="TK276">
            <v>0.02</v>
          </cell>
        </row>
        <row r="276">
          <cell r="TP276">
            <v>-0.38</v>
          </cell>
          <cell r="TQ276">
            <v>0.012</v>
          </cell>
          <cell r="TR276">
            <v>-0.66</v>
          </cell>
          <cell r="TS276">
            <v>0.028</v>
          </cell>
          <cell r="TT276">
            <v>-0.05</v>
          </cell>
          <cell r="TU276">
            <v>0.003</v>
          </cell>
          <cell r="TV276">
            <v>0.02</v>
          </cell>
          <cell r="TW276">
            <v>0.01</v>
          </cell>
          <cell r="TX276">
            <v>-0.15</v>
          </cell>
          <cell r="TY276">
            <v>0.003</v>
          </cell>
        </row>
        <row r="276">
          <cell r="UD276">
            <v>0.28</v>
          </cell>
          <cell r="UE276">
            <v>0.004</v>
          </cell>
          <cell r="UF276">
            <v>0.51</v>
          </cell>
          <cell r="UG276">
            <v>0.014</v>
          </cell>
          <cell r="UH276">
            <v>0.11</v>
          </cell>
          <cell r="UI276">
            <v>0.003</v>
          </cell>
          <cell r="UJ276">
            <v>0.17</v>
          </cell>
          <cell r="UK276">
            <v>0.013</v>
          </cell>
          <cell r="UL276">
            <v>0.12</v>
          </cell>
          <cell r="UM276">
            <v>0.003</v>
          </cell>
          <cell r="UN276">
            <v>0.1</v>
          </cell>
          <cell r="UO276">
            <v>0.012</v>
          </cell>
          <cell r="UP276">
            <v>0.03</v>
          </cell>
          <cell r="UQ276">
            <v>0.003</v>
          </cell>
          <cell r="UR276">
            <v>0.02</v>
          </cell>
          <cell r="US276">
            <v>0.012</v>
          </cell>
          <cell r="UT276">
            <v>-0.09</v>
          </cell>
          <cell r="UU276">
            <v>0.003</v>
          </cell>
          <cell r="UV276">
            <v>-0.06</v>
          </cell>
          <cell r="UW276">
            <v>0.006</v>
          </cell>
          <cell r="UX276">
            <v>0.05</v>
          </cell>
          <cell r="UY276">
            <v>0.001</v>
          </cell>
          <cell r="UZ276">
            <v>-0.11</v>
          </cell>
          <cell r="VA276">
            <v>0.003</v>
          </cell>
          <cell r="VB276">
            <v>-0.02</v>
          </cell>
          <cell r="VC276">
            <v>0.001</v>
          </cell>
        </row>
        <row r="276">
          <cell r="VH276">
            <v>0.02</v>
          </cell>
          <cell r="VI276">
            <v>0.001</v>
          </cell>
          <cell r="VJ276">
            <v>-0.07</v>
          </cell>
          <cell r="VK276">
            <v>0.001</v>
          </cell>
        </row>
        <row r="276">
          <cell r="VP276">
            <v>0</v>
          </cell>
          <cell r="VQ276">
            <v>0</v>
          </cell>
          <cell r="VR276">
            <v>-0.01</v>
          </cell>
          <cell r="VS276">
            <v>0</v>
          </cell>
          <cell r="VT276">
            <v>0</v>
          </cell>
          <cell r="VU276">
            <v>0</v>
          </cell>
          <cell r="VV276">
            <v>0</v>
          </cell>
          <cell r="VW276">
            <v>0</v>
          </cell>
          <cell r="VX276">
            <v>0</v>
          </cell>
          <cell r="VY276">
            <v>0</v>
          </cell>
          <cell r="VZ276">
            <v>0.02</v>
          </cell>
          <cell r="WA276">
            <v>0</v>
          </cell>
          <cell r="WB276">
            <v>0.28</v>
          </cell>
          <cell r="WC276">
            <v>0.003</v>
          </cell>
          <cell r="WD276">
            <v>-0.13</v>
          </cell>
          <cell r="WE276">
            <v>0.002</v>
          </cell>
          <cell r="WF276">
            <v>0.12</v>
          </cell>
          <cell r="WG276">
            <v>0.004</v>
          </cell>
          <cell r="WH276">
            <v>0.16</v>
          </cell>
          <cell r="WI276">
            <v>0.004</v>
          </cell>
        </row>
        <row r="276">
          <cell r="WN276">
            <v>-0.33</v>
          </cell>
          <cell r="WO276">
            <v>0.005</v>
          </cell>
          <cell r="WP276">
            <v>-0.23</v>
          </cell>
          <cell r="WQ276">
            <v>0.005</v>
          </cell>
          <cell r="WR276">
            <v>0.03</v>
          </cell>
          <cell r="WS276">
            <v>0.002</v>
          </cell>
          <cell r="WT276">
            <v>0.05</v>
          </cell>
          <cell r="WU276">
            <v>0.001</v>
          </cell>
          <cell r="WV276">
            <v>-0.01</v>
          </cell>
          <cell r="WW276">
            <v>0.002</v>
          </cell>
        </row>
        <row r="276">
          <cell r="XB276">
            <v>0.23</v>
          </cell>
          <cell r="XC276">
            <v>0.002</v>
          </cell>
          <cell r="XD276">
            <v>0.01</v>
          </cell>
          <cell r="XE276">
            <v>0.002</v>
          </cell>
          <cell r="XF276">
            <v>0.12</v>
          </cell>
          <cell r="XG276">
            <v>0.003</v>
          </cell>
          <cell r="XH276">
            <v>-0.04</v>
          </cell>
          <cell r="XI276">
            <v>0.002</v>
          </cell>
          <cell r="XJ276">
            <v>0.12</v>
          </cell>
          <cell r="XK276">
            <v>0.003</v>
          </cell>
          <cell r="XL276">
            <v>-0.04</v>
          </cell>
          <cell r="XM276">
            <v>0.003</v>
          </cell>
          <cell r="XN276">
            <v>0.1</v>
          </cell>
          <cell r="XO276">
            <v>0.002</v>
          </cell>
          <cell r="XP276">
            <v>-0.02</v>
          </cell>
          <cell r="XQ276">
            <v>0.003</v>
          </cell>
          <cell r="XR276">
            <v>0.02</v>
          </cell>
          <cell r="XS276">
            <v>0.001</v>
          </cell>
          <cell r="XT276">
            <v>0.02</v>
          </cell>
          <cell r="XU276">
            <v>0.001</v>
          </cell>
        </row>
        <row r="277">
          <cell r="B277" t="str">
            <v>NC-2010-001-5-C</v>
          </cell>
          <cell r="C277" t="str">
            <v>US naturalized</v>
          </cell>
          <cell r="D277">
            <v>35.5502</v>
          </cell>
          <cell r="E277">
            <v>-82.5672</v>
          </cell>
          <cell r="F277">
            <v>0.98</v>
          </cell>
          <cell r="G277">
            <v>0.011</v>
          </cell>
          <cell r="H277">
            <v>3.72</v>
          </cell>
          <cell r="I277">
            <v>0.053</v>
          </cell>
          <cell r="J277">
            <v>3.5</v>
          </cell>
          <cell r="K277">
            <v>0.071</v>
          </cell>
          <cell r="L277">
            <v>0.33</v>
          </cell>
          <cell r="M277">
            <v>0.015</v>
          </cell>
          <cell r="N277">
            <v>0.82</v>
          </cell>
          <cell r="O277">
            <v>0.057</v>
          </cell>
        </row>
        <row r="277">
          <cell r="T277">
            <v>-2.56</v>
          </cell>
          <cell r="U277">
            <v>0.052</v>
          </cell>
          <cell r="V277">
            <v>0.24</v>
          </cell>
          <cell r="W277">
            <v>0.104</v>
          </cell>
        </row>
        <row r="277">
          <cell r="AH277">
            <v>0.62</v>
          </cell>
          <cell r="AI277">
            <v>0.008</v>
          </cell>
          <cell r="AJ277">
            <v>2.08</v>
          </cell>
          <cell r="AK277">
            <v>0.038</v>
          </cell>
          <cell r="AL277">
            <v>0.1</v>
          </cell>
          <cell r="AM277">
            <v>0.011</v>
          </cell>
          <cell r="AN277">
            <v>2.16</v>
          </cell>
          <cell r="AO277">
            <v>0.052</v>
          </cell>
          <cell r="AP277">
            <v>0.07</v>
          </cell>
          <cell r="AQ277">
            <v>0.009</v>
          </cell>
          <cell r="AR277">
            <v>2.06</v>
          </cell>
          <cell r="AS277">
            <v>0.047</v>
          </cell>
          <cell r="AT277">
            <v>-0.08</v>
          </cell>
          <cell r="AU277">
            <v>0.01</v>
          </cell>
          <cell r="AV277">
            <v>1.11</v>
          </cell>
          <cell r="AW277">
            <v>0.045</v>
          </cell>
        </row>
        <row r="277">
          <cell r="BB277">
            <v>0.14</v>
          </cell>
          <cell r="BC277">
            <v>0.002</v>
          </cell>
          <cell r="BD277">
            <v>0.25</v>
          </cell>
          <cell r="BE277">
            <v>0.003</v>
          </cell>
          <cell r="BF277">
            <v>0.09</v>
          </cell>
          <cell r="BG277">
            <v>0.003</v>
          </cell>
          <cell r="BH277">
            <v>-0.16</v>
          </cell>
          <cell r="BI277">
            <v>0.005</v>
          </cell>
        </row>
        <row r="277">
          <cell r="BN277">
            <v>-0.38</v>
          </cell>
          <cell r="BO277">
            <v>0.008</v>
          </cell>
          <cell r="BP277">
            <v>-0.11</v>
          </cell>
          <cell r="BQ277">
            <v>0.008</v>
          </cell>
        </row>
        <row r="277">
          <cell r="CB277">
            <v>0.1</v>
          </cell>
          <cell r="CC277">
            <v>0.001</v>
          </cell>
          <cell r="CD277">
            <v>0.02</v>
          </cell>
          <cell r="CE277">
            <v>0.003</v>
          </cell>
          <cell r="CF277">
            <v>0.03</v>
          </cell>
          <cell r="CG277">
            <v>0.002</v>
          </cell>
          <cell r="CH277">
            <v>0.01</v>
          </cell>
          <cell r="CI277">
            <v>0.004</v>
          </cell>
          <cell r="CJ277">
            <v>0</v>
          </cell>
          <cell r="CK277">
            <v>0.001</v>
          </cell>
          <cell r="CL277">
            <v>0</v>
          </cell>
          <cell r="CM277">
            <v>0.004</v>
          </cell>
          <cell r="CN277">
            <v>-0.02</v>
          </cell>
          <cell r="CO277">
            <v>0.001</v>
          </cell>
          <cell r="CP277">
            <v>-0.06</v>
          </cell>
          <cell r="CQ277">
            <v>0.005</v>
          </cell>
        </row>
        <row r="277">
          <cell r="CV277">
            <v>0.37</v>
          </cell>
          <cell r="CW277">
            <v>0.011</v>
          </cell>
          <cell r="CX277">
            <v>0.35</v>
          </cell>
          <cell r="CY277">
            <v>0.008</v>
          </cell>
          <cell r="CZ277">
            <v>-1.27</v>
          </cell>
          <cell r="DA277">
            <v>0.015</v>
          </cell>
          <cell r="DB277">
            <v>-1.15</v>
          </cell>
          <cell r="DC277">
            <v>0.013</v>
          </cell>
        </row>
        <row r="277">
          <cell r="DH277">
            <v>-1.06</v>
          </cell>
          <cell r="DI277">
            <v>0.028</v>
          </cell>
          <cell r="DJ277">
            <v>-0.19</v>
          </cell>
          <cell r="DK277">
            <v>0.016</v>
          </cell>
        </row>
        <row r="277">
          <cell r="DV277">
            <v>-0.44</v>
          </cell>
          <cell r="DW277">
            <v>0.007</v>
          </cell>
          <cell r="DX277">
            <v>-0.17</v>
          </cell>
          <cell r="DY277">
            <v>0.005</v>
          </cell>
          <cell r="DZ277">
            <v>-0.57</v>
          </cell>
          <cell r="EA277">
            <v>0.01</v>
          </cell>
          <cell r="EB277">
            <v>-0.27</v>
          </cell>
          <cell r="EC277">
            <v>0.005</v>
          </cell>
          <cell r="ED277">
            <v>-0.64</v>
          </cell>
          <cell r="EE277">
            <v>0.008</v>
          </cell>
          <cell r="EF277">
            <v>-0.36</v>
          </cell>
          <cell r="EG277">
            <v>0.005</v>
          </cell>
          <cell r="EH277">
            <v>-0.64</v>
          </cell>
          <cell r="EI277">
            <v>0.007</v>
          </cell>
          <cell r="EJ277">
            <v>-0.4</v>
          </cell>
          <cell r="EK277">
            <v>0.005</v>
          </cell>
        </row>
        <row r="277">
          <cell r="EP277">
            <v>0.05</v>
          </cell>
          <cell r="EQ277">
            <v>0.001</v>
          </cell>
          <cell r="ER277">
            <v>0.02</v>
          </cell>
          <cell r="ES277">
            <v>0</v>
          </cell>
          <cell r="ET277">
            <v>0.13</v>
          </cell>
          <cell r="EU277">
            <v>0.002</v>
          </cell>
          <cell r="EV277">
            <v>0.03</v>
          </cell>
          <cell r="EW277">
            <v>0.001</v>
          </cell>
        </row>
        <row r="277">
          <cell r="FB277">
            <v>-0.08</v>
          </cell>
          <cell r="FC277">
            <v>0.002</v>
          </cell>
          <cell r="FD277">
            <v>-0.02</v>
          </cell>
          <cell r="FE277">
            <v>0.001</v>
          </cell>
        </row>
        <row r="277">
          <cell r="FP277">
            <v>0.08</v>
          </cell>
          <cell r="FQ277">
            <v>0.001</v>
          </cell>
          <cell r="FR277">
            <v>0.01</v>
          </cell>
          <cell r="FS277">
            <v>0</v>
          </cell>
          <cell r="FT277">
            <v>0.05</v>
          </cell>
          <cell r="FU277">
            <v>0.001</v>
          </cell>
          <cell r="FV277">
            <v>0.01</v>
          </cell>
          <cell r="FW277">
            <v>0.001</v>
          </cell>
          <cell r="FX277">
            <v>0.04</v>
          </cell>
          <cell r="FY277">
            <v>0.001</v>
          </cell>
          <cell r="FZ277">
            <v>0.01</v>
          </cell>
          <cell r="GA277">
            <v>0</v>
          </cell>
          <cell r="GB277">
            <v>0.03</v>
          </cell>
          <cell r="GC277">
            <v>0.001</v>
          </cell>
          <cell r="GD277">
            <v>0.01</v>
          </cell>
          <cell r="GE277">
            <v>0.001</v>
          </cell>
        </row>
        <row r="277">
          <cell r="GJ277">
            <v>138.51</v>
          </cell>
          <cell r="GK277">
            <v>1.62</v>
          </cell>
          <cell r="GL277">
            <v>415.77</v>
          </cell>
          <cell r="GM277">
            <v>10.193</v>
          </cell>
          <cell r="GN277">
            <v>111.64</v>
          </cell>
          <cell r="GO277">
            <v>4.223</v>
          </cell>
          <cell r="GP277">
            <v>150.22</v>
          </cell>
          <cell r="GQ277">
            <v>8.795</v>
          </cell>
        </row>
        <row r="277">
          <cell r="GV277">
            <v>-98.65</v>
          </cell>
          <cell r="GW277">
            <v>4.382</v>
          </cell>
          <cell r="GX277">
            <v>195.7</v>
          </cell>
          <cell r="GY277">
            <v>18.44</v>
          </cell>
        </row>
        <row r="277">
          <cell r="HJ277">
            <v>107.02</v>
          </cell>
          <cell r="HK277">
            <v>2.17</v>
          </cell>
          <cell r="HL277">
            <v>282.55</v>
          </cell>
          <cell r="HM277">
            <v>7.051</v>
          </cell>
          <cell r="HN277">
            <v>70.67</v>
          </cell>
          <cell r="HO277">
            <v>2.407</v>
          </cell>
          <cell r="HP277">
            <v>389.97</v>
          </cell>
          <cell r="HQ277">
            <v>9.186</v>
          </cell>
          <cell r="HR277">
            <v>53.93</v>
          </cell>
          <cell r="HS277">
            <v>1.923</v>
          </cell>
          <cell r="HT277">
            <v>391.58</v>
          </cell>
          <cell r="HU277">
            <v>7.026</v>
          </cell>
          <cell r="HV277">
            <v>27.15</v>
          </cell>
          <cell r="HW277">
            <v>1.343</v>
          </cell>
          <cell r="HX277">
            <v>225.95</v>
          </cell>
          <cell r="HY277">
            <v>6.541</v>
          </cell>
        </row>
        <row r="277">
          <cell r="IB277">
            <v>0.37</v>
          </cell>
          <cell r="IC277">
            <v>0.007</v>
          </cell>
          <cell r="ID277">
            <v>0.3</v>
          </cell>
          <cell r="IE277">
            <v>0.005</v>
          </cell>
          <cell r="IF277">
            <v>0.38</v>
          </cell>
          <cell r="IG277">
            <v>0.012</v>
          </cell>
          <cell r="IH277">
            <v>0.54</v>
          </cell>
          <cell r="II277">
            <v>0.012</v>
          </cell>
        </row>
        <row r="277">
          <cell r="IN277">
            <v>0.07</v>
          </cell>
          <cell r="IO277">
            <v>0.018</v>
          </cell>
          <cell r="IP277">
            <v>0.12</v>
          </cell>
          <cell r="IQ277">
            <v>0.014</v>
          </cell>
        </row>
        <row r="277">
          <cell r="JB277">
            <v>0.32</v>
          </cell>
          <cell r="JC277">
            <v>0.008</v>
          </cell>
          <cell r="JD277">
            <v>0.36</v>
          </cell>
          <cell r="JE277">
            <v>0.005</v>
          </cell>
          <cell r="JF277">
            <v>0.33</v>
          </cell>
          <cell r="JG277">
            <v>0.009</v>
          </cell>
          <cell r="JH277">
            <v>0.41</v>
          </cell>
          <cell r="JI277">
            <v>0.007</v>
          </cell>
          <cell r="JJ277">
            <v>0.22</v>
          </cell>
          <cell r="JK277">
            <v>0.008</v>
          </cell>
          <cell r="JL277">
            <v>0.32</v>
          </cell>
          <cell r="JM277">
            <v>0.007</v>
          </cell>
          <cell r="JN277">
            <v>0.07</v>
          </cell>
          <cell r="JO277">
            <v>0.004</v>
          </cell>
          <cell r="JP277">
            <v>0.18</v>
          </cell>
          <cell r="JQ277">
            <v>0.005</v>
          </cell>
        </row>
        <row r="277">
          <cell r="JT277">
            <v>0.07</v>
          </cell>
          <cell r="JU277">
            <v>0.003</v>
          </cell>
          <cell r="JV277">
            <v>-0.2</v>
          </cell>
          <cell r="JW277">
            <v>0.013</v>
          </cell>
          <cell r="JX277">
            <v>-0.01</v>
          </cell>
          <cell r="JY277">
            <v>0.003</v>
          </cell>
          <cell r="JZ277">
            <v>-0.64</v>
          </cell>
          <cell r="KA277">
            <v>0.012</v>
          </cell>
        </row>
        <row r="277">
          <cell r="KF277">
            <v>-0.15</v>
          </cell>
          <cell r="KG277">
            <v>0.006</v>
          </cell>
          <cell r="KH277">
            <v>-0.19</v>
          </cell>
          <cell r="KI277">
            <v>0.013</v>
          </cell>
        </row>
        <row r="277">
          <cell r="KT277">
            <v>0.02</v>
          </cell>
          <cell r="KU277">
            <v>0.003</v>
          </cell>
          <cell r="KV277">
            <v>-0.33</v>
          </cell>
          <cell r="KW277">
            <v>0.009</v>
          </cell>
          <cell r="KX277">
            <v>-0.03</v>
          </cell>
          <cell r="KY277">
            <v>0.003</v>
          </cell>
          <cell r="KZ277">
            <v>-0.3</v>
          </cell>
          <cell r="LA277">
            <v>0.008</v>
          </cell>
          <cell r="LB277">
            <v>0</v>
          </cell>
          <cell r="LC277">
            <v>0.003</v>
          </cell>
          <cell r="LD277">
            <v>-0.18</v>
          </cell>
          <cell r="LE277">
            <v>0.008</v>
          </cell>
          <cell r="LF277">
            <v>-0.01</v>
          </cell>
          <cell r="LG277">
            <v>0.002</v>
          </cell>
          <cell r="LH277">
            <v>-0.18</v>
          </cell>
          <cell r="LI277">
            <v>0.006</v>
          </cell>
        </row>
        <row r="277">
          <cell r="LN277">
            <v>0.4</v>
          </cell>
          <cell r="LO277">
            <v>0.005</v>
          </cell>
          <cell r="LP277">
            <v>0.69</v>
          </cell>
          <cell r="LQ277">
            <v>0.01</v>
          </cell>
          <cell r="LR277">
            <v>0.26</v>
          </cell>
          <cell r="LS277">
            <v>0.011</v>
          </cell>
          <cell r="LT277">
            <v>0.46</v>
          </cell>
          <cell r="LU277">
            <v>0.01</v>
          </cell>
        </row>
        <row r="277">
          <cell r="LZ277">
            <v>-0.06</v>
          </cell>
          <cell r="MA277">
            <v>0.019</v>
          </cell>
          <cell r="MB277">
            <v>0.26</v>
          </cell>
          <cell r="MC277">
            <v>0.018</v>
          </cell>
        </row>
        <row r="277">
          <cell r="MH277">
            <v>0.3</v>
          </cell>
          <cell r="MI277">
            <v>0.006</v>
          </cell>
          <cell r="MJ277">
            <v>0.54</v>
          </cell>
          <cell r="MK277">
            <v>0.006</v>
          </cell>
          <cell r="ML277">
            <v>0.27</v>
          </cell>
          <cell r="MM277">
            <v>0.007</v>
          </cell>
          <cell r="MN277">
            <v>0.5</v>
          </cell>
          <cell r="MO277">
            <v>0.007</v>
          </cell>
          <cell r="MP277">
            <v>0.27</v>
          </cell>
          <cell r="MQ277">
            <v>0.005</v>
          </cell>
          <cell r="MR277">
            <v>0.72</v>
          </cell>
          <cell r="MS277">
            <v>0.014</v>
          </cell>
          <cell r="MT277">
            <v>-0.25</v>
          </cell>
          <cell r="MU277">
            <v>0.02</v>
          </cell>
          <cell r="MV277">
            <v>0.15</v>
          </cell>
          <cell r="MW277">
            <v>0.019</v>
          </cell>
          <cell r="MX277">
            <v>0.08</v>
          </cell>
          <cell r="MY277">
            <v>0.012</v>
          </cell>
        </row>
        <row r="277">
          <cell r="ND277">
            <v>-0.64</v>
          </cell>
          <cell r="NE277">
            <v>0.019</v>
          </cell>
          <cell r="NF277">
            <v>-0.19</v>
          </cell>
          <cell r="NG277">
            <v>0.014</v>
          </cell>
        </row>
        <row r="277">
          <cell r="NR277">
            <v>0.42</v>
          </cell>
          <cell r="NS277">
            <v>0.012</v>
          </cell>
          <cell r="NT277">
            <v>-0.08</v>
          </cell>
          <cell r="NU277">
            <v>0.009</v>
          </cell>
          <cell r="NV277">
            <v>0.22</v>
          </cell>
          <cell r="NW277">
            <v>0.011</v>
          </cell>
          <cell r="NX277">
            <v>-0.09</v>
          </cell>
          <cell r="NY277">
            <v>0.008</v>
          </cell>
          <cell r="NZ277">
            <v>0.13</v>
          </cell>
          <cell r="OA277">
            <v>0.008</v>
          </cell>
          <cell r="OB277">
            <v>-0.05</v>
          </cell>
          <cell r="OC277">
            <v>0.009</v>
          </cell>
          <cell r="OD277">
            <v>-0.01</v>
          </cell>
          <cell r="OE277">
            <v>0.007</v>
          </cell>
          <cell r="OF277">
            <v>-0.31</v>
          </cell>
          <cell r="OG277">
            <v>0.009</v>
          </cell>
        </row>
        <row r="277">
          <cell r="OL277">
            <v>0.09</v>
          </cell>
          <cell r="OM277">
            <v>0.001</v>
          </cell>
          <cell r="ON277">
            <v>0.09</v>
          </cell>
          <cell r="OO277">
            <v>0.001</v>
          </cell>
          <cell r="OP277">
            <v>0.08</v>
          </cell>
          <cell r="OQ277">
            <v>0.001</v>
          </cell>
          <cell r="OR277">
            <v>0.15</v>
          </cell>
          <cell r="OS277">
            <v>0.001</v>
          </cell>
        </row>
        <row r="277">
          <cell r="OX277">
            <v>0.01</v>
          </cell>
          <cell r="OY277">
            <v>0.001</v>
          </cell>
          <cell r="OZ277">
            <v>0.05</v>
          </cell>
          <cell r="PA277">
            <v>0.002</v>
          </cell>
        </row>
        <row r="277">
          <cell r="PF277">
            <v>0.08</v>
          </cell>
          <cell r="PG277">
            <v>0.001</v>
          </cell>
          <cell r="PH277">
            <v>0.11</v>
          </cell>
          <cell r="PI277">
            <v>0.001</v>
          </cell>
          <cell r="PJ277">
            <v>0.09</v>
          </cell>
          <cell r="PK277">
            <v>0.002</v>
          </cell>
          <cell r="PL277">
            <v>0.11</v>
          </cell>
          <cell r="PM277">
            <v>0.001</v>
          </cell>
          <cell r="PN277">
            <v>0.08</v>
          </cell>
          <cell r="PO277">
            <v>0.001</v>
          </cell>
          <cell r="PP277">
            <v>0.18</v>
          </cell>
          <cell r="PQ277">
            <v>0.004</v>
          </cell>
          <cell r="PR277">
            <v>0.07</v>
          </cell>
          <cell r="PS277">
            <v>0.005</v>
          </cell>
          <cell r="PT277">
            <v>0.08</v>
          </cell>
          <cell r="PU277">
            <v>0.008</v>
          </cell>
          <cell r="PV277">
            <v>0.08</v>
          </cell>
          <cell r="PW277">
            <v>0.003</v>
          </cell>
        </row>
        <row r="277">
          <cell r="QB277">
            <v>0.02</v>
          </cell>
          <cell r="QC277">
            <v>0.004</v>
          </cell>
          <cell r="QD277">
            <v>0.06</v>
          </cell>
          <cell r="QE277">
            <v>0.003</v>
          </cell>
        </row>
        <row r="277">
          <cell r="QP277">
            <v>0.16</v>
          </cell>
          <cell r="QQ277">
            <v>0.004</v>
          </cell>
          <cell r="QR277">
            <v>0.06</v>
          </cell>
          <cell r="QS277">
            <v>0.003</v>
          </cell>
          <cell r="QT277">
            <v>0.13</v>
          </cell>
          <cell r="QU277">
            <v>0.003</v>
          </cell>
          <cell r="QV277">
            <v>0.02</v>
          </cell>
          <cell r="QW277">
            <v>0.004</v>
          </cell>
          <cell r="QX277">
            <v>0.09</v>
          </cell>
          <cell r="QY277">
            <v>0.003</v>
          </cell>
          <cell r="QZ277">
            <v>0.06</v>
          </cell>
          <cell r="RA277">
            <v>0.003</v>
          </cell>
          <cell r="RB277">
            <v>0.05</v>
          </cell>
          <cell r="RC277">
            <v>0.003</v>
          </cell>
          <cell r="RD277">
            <v>0.03</v>
          </cell>
          <cell r="RE277">
            <v>0.003</v>
          </cell>
        </row>
        <row r="277">
          <cell r="RJ277">
            <v>0.04</v>
          </cell>
          <cell r="RK277">
            <v>0.002</v>
          </cell>
          <cell r="RL277">
            <v>0.05</v>
          </cell>
          <cell r="RM277">
            <v>0.002</v>
          </cell>
          <cell r="RN277">
            <v>-0.16</v>
          </cell>
          <cell r="RO277">
            <v>0.002</v>
          </cell>
          <cell r="RP277">
            <v>-0.22</v>
          </cell>
          <cell r="RQ277">
            <v>0.004</v>
          </cell>
        </row>
        <row r="277">
          <cell r="RV277">
            <v>-0.17</v>
          </cell>
          <cell r="RW277">
            <v>0.002</v>
          </cell>
          <cell r="RX277">
            <v>-0.32</v>
          </cell>
          <cell r="RY277">
            <v>0.005</v>
          </cell>
        </row>
        <row r="277">
          <cell r="SJ277">
            <v>-0.05</v>
          </cell>
          <cell r="SK277">
            <v>0.002</v>
          </cell>
          <cell r="SL277">
            <v>-0.07</v>
          </cell>
          <cell r="SM277">
            <v>0.002</v>
          </cell>
          <cell r="SN277">
            <v>-0.07</v>
          </cell>
          <cell r="SO277">
            <v>0.001</v>
          </cell>
          <cell r="SP277">
            <v>-0.12</v>
          </cell>
          <cell r="SQ277">
            <v>0.003</v>
          </cell>
          <cell r="SR277">
            <v>-0.07</v>
          </cell>
          <cell r="SS277">
            <v>0.001</v>
          </cell>
          <cell r="ST277">
            <v>-0.1</v>
          </cell>
          <cell r="SU277">
            <v>0.002</v>
          </cell>
          <cell r="SV277">
            <v>-0.07</v>
          </cell>
          <cell r="SW277">
            <v>0.001</v>
          </cell>
          <cell r="SX277">
            <v>-0.15</v>
          </cell>
          <cell r="SY277">
            <v>0.002</v>
          </cell>
        </row>
        <row r="277">
          <cell r="TD277">
            <v>0.55</v>
          </cell>
          <cell r="TE277">
            <v>0.005</v>
          </cell>
          <cell r="TF277">
            <v>0.72</v>
          </cell>
          <cell r="TG277">
            <v>0.014</v>
          </cell>
          <cell r="TH277">
            <v>-0.12</v>
          </cell>
          <cell r="TI277">
            <v>0.006</v>
          </cell>
          <cell r="TJ277">
            <v>0.11</v>
          </cell>
          <cell r="TK277">
            <v>0.013</v>
          </cell>
        </row>
        <row r="277">
          <cell r="TP277">
            <v>-0.67</v>
          </cell>
          <cell r="TQ277">
            <v>0.011</v>
          </cell>
          <cell r="TR277">
            <v>0.14</v>
          </cell>
          <cell r="TS277">
            <v>0.028</v>
          </cell>
        </row>
        <row r="277">
          <cell r="UD277">
            <v>0.25</v>
          </cell>
          <cell r="UE277">
            <v>0.004</v>
          </cell>
          <cell r="UF277">
            <v>0.37</v>
          </cell>
          <cell r="UG277">
            <v>0.012</v>
          </cell>
          <cell r="UH277">
            <v>0.05</v>
          </cell>
          <cell r="UI277">
            <v>0.003</v>
          </cell>
          <cell r="UJ277">
            <v>0.35</v>
          </cell>
          <cell r="UK277">
            <v>0.012</v>
          </cell>
          <cell r="UL277">
            <v>0</v>
          </cell>
          <cell r="UM277">
            <v>0.002</v>
          </cell>
          <cell r="UN277">
            <v>0.25</v>
          </cell>
          <cell r="UO277">
            <v>0.01</v>
          </cell>
          <cell r="UP277">
            <v>-0.03</v>
          </cell>
          <cell r="UQ277">
            <v>0.003</v>
          </cell>
          <cell r="UR277">
            <v>0.13</v>
          </cell>
          <cell r="US277">
            <v>0.01</v>
          </cell>
        </row>
        <row r="277">
          <cell r="UX277">
            <v>0.07</v>
          </cell>
          <cell r="UY277">
            <v>0.001</v>
          </cell>
          <cell r="UZ277">
            <v>-0.06</v>
          </cell>
          <cell r="VA277">
            <v>0.002</v>
          </cell>
          <cell r="VB277">
            <v>-0.02</v>
          </cell>
          <cell r="VC277">
            <v>0.001</v>
          </cell>
        </row>
        <row r="277">
          <cell r="VH277">
            <v>0</v>
          </cell>
          <cell r="VI277">
            <v>0.001</v>
          </cell>
          <cell r="VJ277">
            <v>-0.07</v>
          </cell>
          <cell r="VK277">
            <v>0.001</v>
          </cell>
        </row>
        <row r="277">
          <cell r="VP277">
            <v>0.01</v>
          </cell>
          <cell r="VQ277">
            <v>0.001</v>
          </cell>
          <cell r="VR277">
            <v>0</v>
          </cell>
          <cell r="VS277">
            <v>0.001</v>
          </cell>
          <cell r="VT277">
            <v>0</v>
          </cell>
          <cell r="VU277">
            <v>0</v>
          </cell>
          <cell r="VV277">
            <v>0</v>
          </cell>
          <cell r="VW277">
            <v>0</v>
          </cell>
        </row>
        <row r="277">
          <cell r="WB277">
            <v>0.19</v>
          </cell>
          <cell r="WC277">
            <v>0.002</v>
          </cell>
          <cell r="WD277">
            <v>-0.08</v>
          </cell>
          <cell r="WE277">
            <v>0.002</v>
          </cell>
          <cell r="WF277">
            <v>0.22</v>
          </cell>
          <cell r="WG277">
            <v>0.003</v>
          </cell>
          <cell r="WH277">
            <v>0.2</v>
          </cell>
          <cell r="WI277">
            <v>0.002</v>
          </cell>
        </row>
        <row r="277">
          <cell r="WN277">
            <v>-0.08</v>
          </cell>
          <cell r="WO277">
            <v>0.003</v>
          </cell>
          <cell r="WP277">
            <v>0.06</v>
          </cell>
          <cell r="WQ277">
            <v>0.005</v>
          </cell>
        </row>
        <row r="277">
          <cell r="XB277">
            <v>0.19</v>
          </cell>
          <cell r="XC277">
            <v>0.002</v>
          </cell>
          <cell r="XD277">
            <v>0.07</v>
          </cell>
          <cell r="XE277">
            <v>0.002</v>
          </cell>
          <cell r="XF277">
            <v>0.17</v>
          </cell>
          <cell r="XG277">
            <v>0.002</v>
          </cell>
          <cell r="XH277">
            <v>0.08</v>
          </cell>
          <cell r="XI277">
            <v>0.002</v>
          </cell>
          <cell r="XJ277">
            <v>0.16</v>
          </cell>
          <cell r="XK277">
            <v>0.002</v>
          </cell>
          <cell r="XL277">
            <v>0.08</v>
          </cell>
          <cell r="XM277">
            <v>0.002</v>
          </cell>
          <cell r="XN277">
            <v>0.16</v>
          </cell>
          <cell r="XO277">
            <v>0.002</v>
          </cell>
          <cell r="XP277">
            <v>0.08</v>
          </cell>
          <cell r="XQ277">
            <v>0.002</v>
          </cell>
        </row>
        <row r="278">
          <cell r="B278" t="str">
            <v>NC-2010-001-B</v>
          </cell>
          <cell r="C278" t="str">
            <v>US naturalized</v>
          </cell>
          <cell r="D278">
            <v>35.5339</v>
          </cell>
          <cell r="E278">
            <v>-82.5472</v>
          </cell>
        </row>
        <row r="278">
          <cell r="L278">
            <v>-0.03</v>
          </cell>
          <cell r="M278">
            <v>0.018</v>
          </cell>
          <cell r="N278">
            <v>0.74</v>
          </cell>
          <cell r="O278">
            <v>0.041</v>
          </cell>
        </row>
        <row r="278">
          <cell r="T278">
            <v>-1.56</v>
          </cell>
          <cell r="U278">
            <v>0.045</v>
          </cell>
          <cell r="V278">
            <v>-0.33</v>
          </cell>
          <cell r="W278">
            <v>0.067</v>
          </cell>
        </row>
        <row r="278">
          <cell r="AH278">
            <v>0.48</v>
          </cell>
          <cell r="AI278">
            <v>0.009</v>
          </cell>
          <cell r="AJ278">
            <v>2.29</v>
          </cell>
          <cell r="AK278">
            <v>0.034</v>
          </cell>
          <cell r="AL278">
            <v>0.12</v>
          </cell>
          <cell r="AM278">
            <v>0.007</v>
          </cell>
          <cell r="AN278">
            <v>2.19</v>
          </cell>
          <cell r="AO278">
            <v>0.031</v>
          </cell>
          <cell r="AP278">
            <v>0.14</v>
          </cell>
          <cell r="AQ278">
            <v>0.009</v>
          </cell>
          <cell r="AR278">
            <v>1.77</v>
          </cell>
          <cell r="AS278">
            <v>0.031</v>
          </cell>
          <cell r="AT278">
            <v>0</v>
          </cell>
          <cell r="AU278">
            <v>0.008</v>
          </cell>
          <cell r="AV278">
            <v>0.87</v>
          </cell>
          <cell r="AW278">
            <v>0.032</v>
          </cell>
        </row>
        <row r="278">
          <cell r="BF278">
            <v>0.03</v>
          </cell>
          <cell r="BG278">
            <v>0.003</v>
          </cell>
          <cell r="BH278">
            <v>-0.02</v>
          </cell>
          <cell r="BI278">
            <v>0.006</v>
          </cell>
        </row>
        <row r="278">
          <cell r="BN278">
            <v>-0.33</v>
          </cell>
          <cell r="BO278">
            <v>0.005</v>
          </cell>
          <cell r="BP278">
            <v>-0.27</v>
          </cell>
          <cell r="BQ278">
            <v>0.008</v>
          </cell>
        </row>
        <row r="278">
          <cell r="CB278">
            <v>0.07</v>
          </cell>
          <cell r="CC278">
            <v>0.002</v>
          </cell>
          <cell r="CD278">
            <v>0.17</v>
          </cell>
          <cell r="CE278">
            <v>0.006</v>
          </cell>
          <cell r="CF278">
            <v>-0.01</v>
          </cell>
          <cell r="CG278">
            <v>0.002</v>
          </cell>
          <cell r="CH278">
            <v>0.12</v>
          </cell>
          <cell r="CI278">
            <v>0.005</v>
          </cell>
          <cell r="CJ278">
            <v>-0.04</v>
          </cell>
          <cell r="CK278">
            <v>0.002</v>
          </cell>
          <cell r="CL278">
            <v>-0.05</v>
          </cell>
          <cell r="CM278">
            <v>0.004</v>
          </cell>
          <cell r="CN278">
            <v>-0.06</v>
          </cell>
          <cell r="CO278">
            <v>0.001</v>
          </cell>
          <cell r="CP278">
            <v>-0.1</v>
          </cell>
          <cell r="CQ278">
            <v>0.005</v>
          </cell>
        </row>
        <row r="278">
          <cell r="CZ278">
            <v>-0.65</v>
          </cell>
          <cell r="DA278">
            <v>0.015</v>
          </cell>
          <cell r="DB278">
            <v>-0.78</v>
          </cell>
          <cell r="DC278">
            <v>0.01</v>
          </cell>
        </row>
        <row r="278">
          <cell r="DH278">
            <v>-0.52</v>
          </cell>
          <cell r="DI278">
            <v>0.022</v>
          </cell>
          <cell r="DJ278">
            <v>-0.35</v>
          </cell>
          <cell r="DK278">
            <v>0.015</v>
          </cell>
        </row>
        <row r="278">
          <cell r="DV278">
            <v>0.08</v>
          </cell>
          <cell r="DW278">
            <v>0.009</v>
          </cell>
          <cell r="DX278">
            <v>0.05</v>
          </cell>
          <cell r="DY278">
            <v>0.005</v>
          </cell>
          <cell r="DZ278">
            <v>-0.09</v>
          </cell>
          <cell r="EA278">
            <v>0.01</v>
          </cell>
          <cell r="EB278">
            <v>-0.02</v>
          </cell>
          <cell r="EC278">
            <v>0.006</v>
          </cell>
          <cell r="ED278">
            <v>-0.2</v>
          </cell>
          <cell r="EE278">
            <v>0.01</v>
          </cell>
          <cell r="EF278">
            <v>-0.11</v>
          </cell>
          <cell r="EG278">
            <v>0.005</v>
          </cell>
          <cell r="EH278">
            <v>-0.24</v>
          </cell>
          <cell r="EI278">
            <v>0.009</v>
          </cell>
          <cell r="EJ278">
            <v>-0.2</v>
          </cell>
          <cell r="EK278">
            <v>0.005</v>
          </cell>
        </row>
        <row r="278">
          <cell r="ET278">
            <v>0.05</v>
          </cell>
          <cell r="EU278">
            <v>0.001</v>
          </cell>
          <cell r="EV278">
            <v>0.03</v>
          </cell>
          <cell r="EW278">
            <v>0.001</v>
          </cell>
        </row>
        <row r="278">
          <cell r="FB278">
            <v>-0.11</v>
          </cell>
          <cell r="FC278">
            <v>0.001</v>
          </cell>
          <cell r="FD278">
            <v>-0.02</v>
          </cell>
          <cell r="FE278">
            <v>0.001</v>
          </cell>
        </row>
        <row r="278">
          <cell r="FP278">
            <v>0.02</v>
          </cell>
          <cell r="FQ278">
            <v>0.001</v>
          </cell>
          <cell r="FR278">
            <v>0.01</v>
          </cell>
          <cell r="FS278">
            <v>0</v>
          </cell>
          <cell r="FT278">
            <v>0</v>
          </cell>
          <cell r="FU278">
            <v>0.001</v>
          </cell>
          <cell r="FV278">
            <v>0.01</v>
          </cell>
          <cell r="FW278">
            <v>0</v>
          </cell>
          <cell r="FX278">
            <v>-0.01</v>
          </cell>
          <cell r="FY278">
            <v>0.001</v>
          </cell>
          <cell r="FZ278">
            <v>0</v>
          </cell>
          <cell r="GA278">
            <v>0</v>
          </cell>
          <cell r="GB278">
            <v>-0.02</v>
          </cell>
          <cell r="GC278">
            <v>0.001</v>
          </cell>
          <cell r="GD278">
            <v>0</v>
          </cell>
          <cell r="GE278">
            <v>0</v>
          </cell>
        </row>
        <row r="278">
          <cell r="GN278">
            <v>-5.26</v>
          </cell>
          <cell r="GO278">
            <v>2.837</v>
          </cell>
          <cell r="GP278">
            <v>-209.86</v>
          </cell>
          <cell r="GQ278">
            <v>14.627</v>
          </cell>
        </row>
        <row r="278">
          <cell r="GV278">
            <v>-118.85</v>
          </cell>
          <cell r="GW278">
            <v>4.246</v>
          </cell>
          <cell r="GX278">
            <v>-307.38</v>
          </cell>
          <cell r="GY278">
            <v>15.405</v>
          </cell>
        </row>
        <row r="278">
          <cell r="HJ278">
            <v>16.24</v>
          </cell>
          <cell r="HK278">
            <v>1.703</v>
          </cell>
          <cell r="HL278">
            <v>-30.82</v>
          </cell>
          <cell r="HM278">
            <v>11.339</v>
          </cell>
          <cell r="HN278">
            <v>-4.03</v>
          </cell>
          <cell r="HO278">
            <v>2.351</v>
          </cell>
          <cell r="HP278">
            <v>137.28</v>
          </cell>
          <cell r="HQ278">
            <v>10.3</v>
          </cell>
          <cell r="HR278">
            <v>-13.43</v>
          </cell>
          <cell r="HS278">
            <v>2.174</v>
          </cell>
          <cell r="HT278">
            <v>98.42</v>
          </cell>
          <cell r="HU278">
            <v>9.851</v>
          </cell>
          <cell r="HV278">
            <v>-20.48</v>
          </cell>
          <cell r="HW278">
            <v>1.434</v>
          </cell>
          <cell r="HX278">
            <v>-99.48</v>
          </cell>
          <cell r="HY278">
            <v>8.311</v>
          </cell>
        </row>
        <row r="278">
          <cell r="IF278">
            <v>-0.09</v>
          </cell>
          <cell r="IG278">
            <v>0.01</v>
          </cell>
          <cell r="IH278">
            <v>0.04</v>
          </cell>
          <cell r="II278">
            <v>0.007</v>
          </cell>
        </row>
        <row r="278">
          <cell r="IN278">
            <v>0.28</v>
          </cell>
          <cell r="IO278">
            <v>0.018</v>
          </cell>
          <cell r="IP278">
            <v>-0.17</v>
          </cell>
          <cell r="IQ278">
            <v>0.01</v>
          </cell>
        </row>
        <row r="278">
          <cell r="JB278">
            <v>-0.06</v>
          </cell>
          <cell r="JC278">
            <v>0.008</v>
          </cell>
          <cell r="JD278">
            <v>0.17</v>
          </cell>
          <cell r="JE278">
            <v>0.007</v>
          </cell>
          <cell r="JF278">
            <v>0.15</v>
          </cell>
          <cell r="JG278">
            <v>0.009</v>
          </cell>
          <cell r="JH278">
            <v>0.22</v>
          </cell>
          <cell r="JI278">
            <v>0.007</v>
          </cell>
          <cell r="JJ278">
            <v>0.07</v>
          </cell>
          <cell r="JK278">
            <v>0.01</v>
          </cell>
          <cell r="JL278">
            <v>0.09</v>
          </cell>
          <cell r="JM278">
            <v>0.007</v>
          </cell>
          <cell r="JN278">
            <v>-0.05</v>
          </cell>
          <cell r="JO278">
            <v>0.005</v>
          </cell>
          <cell r="JP278">
            <v>-0.07</v>
          </cell>
          <cell r="JQ278">
            <v>0.006</v>
          </cell>
        </row>
        <row r="278">
          <cell r="JX278">
            <v>0.02</v>
          </cell>
          <cell r="JY278">
            <v>0.004</v>
          </cell>
          <cell r="JZ278">
            <v>-0.21</v>
          </cell>
          <cell r="KA278">
            <v>0.015</v>
          </cell>
        </row>
        <row r="278">
          <cell r="KF278">
            <v>-0.22</v>
          </cell>
          <cell r="KG278">
            <v>0.008</v>
          </cell>
          <cell r="KH278">
            <v>-0.16</v>
          </cell>
          <cell r="KI278">
            <v>0.016</v>
          </cell>
        </row>
        <row r="278">
          <cell r="KT278">
            <v>0.04</v>
          </cell>
          <cell r="KU278">
            <v>0.003</v>
          </cell>
          <cell r="KV278">
            <v>-0.17</v>
          </cell>
          <cell r="KW278">
            <v>0.009</v>
          </cell>
          <cell r="KX278">
            <v>-0.07</v>
          </cell>
          <cell r="KY278">
            <v>0.004</v>
          </cell>
          <cell r="KZ278">
            <v>-0.13</v>
          </cell>
          <cell r="LA278">
            <v>0.013</v>
          </cell>
          <cell r="LB278">
            <v>-0.05</v>
          </cell>
          <cell r="LC278">
            <v>0.003</v>
          </cell>
          <cell r="LD278">
            <v>-0.03</v>
          </cell>
          <cell r="LE278">
            <v>0.012</v>
          </cell>
          <cell r="LF278">
            <v>-0.03</v>
          </cell>
          <cell r="LG278">
            <v>0.003</v>
          </cell>
          <cell r="LH278">
            <v>-0.03</v>
          </cell>
          <cell r="LI278">
            <v>0.009</v>
          </cell>
        </row>
        <row r="278">
          <cell r="LR278">
            <v>-0.1</v>
          </cell>
          <cell r="LS278">
            <v>0.009</v>
          </cell>
          <cell r="LT278">
            <v>-0.13</v>
          </cell>
          <cell r="LU278">
            <v>0.009</v>
          </cell>
        </row>
        <row r="278">
          <cell r="LZ278">
            <v>-0.41</v>
          </cell>
          <cell r="MA278">
            <v>0.014</v>
          </cell>
          <cell r="MB278">
            <v>-0.51</v>
          </cell>
          <cell r="MC278">
            <v>0.015</v>
          </cell>
        </row>
        <row r="278">
          <cell r="MH278">
            <v>0.06</v>
          </cell>
          <cell r="MI278">
            <v>0.007</v>
          </cell>
          <cell r="MJ278">
            <v>0.15</v>
          </cell>
          <cell r="MK278">
            <v>0.007</v>
          </cell>
          <cell r="ML278">
            <v>0.02</v>
          </cell>
          <cell r="MM278">
            <v>0.007</v>
          </cell>
          <cell r="MN278">
            <v>0.15</v>
          </cell>
          <cell r="MO278">
            <v>0.01</v>
          </cell>
          <cell r="MP278">
            <v>0.08</v>
          </cell>
          <cell r="MQ278">
            <v>0.007</v>
          </cell>
        </row>
        <row r="278">
          <cell r="MV278">
            <v>-0.56</v>
          </cell>
          <cell r="MW278">
            <v>0.016</v>
          </cell>
          <cell r="MX278">
            <v>-0.56</v>
          </cell>
          <cell r="MY278">
            <v>0.014</v>
          </cell>
        </row>
        <row r="278">
          <cell r="ND278">
            <v>-1</v>
          </cell>
          <cell r="NE278">
            <v>0.027</v>
          </cell>
          <cell r="NF278">
            <v>-0.95</v>
          </cell>
          <cell r="NG278">
            <v>0.023</v>
          </cell>
        </row>
        <row r="278">
          <cell r="NR278">
            <v>-0.07</v>
          </cell>
          <cell r="NS278">
            <v>0.014</v>
          </cell>
          <cell r="NT278">
            <v>-0.27</v>
          </cell>
          <cell r="NU278">
            <v>0.01</v>
          </cell>
          <cell r="NV278">
            <v>-0.23</v>
          </cell>
          <cell r="NW278">
            <v>0.014</v>
          </cell>
          <cell r="NX278">
            <v>-0.22</v>
          </cell>
          <cell r="NY278">
            <v>0.014</v>
          </cell>
          <cell r="NZ278">
            <v>-0.3</v>
          </cell>
          <cell r="OA278">
            <v>0.011</v>
          </cell>
          <cell r="OB278">
            <v>-0.21</v>
          </cell>
          <cell r="OC278">
            <v>0.012</v>
          </cell>
          <cell r="OD278">
            <v>-0.3</v>
          </cell>
          <cell r="OE278">
            <v>0.011</v>
          </cell>
          <cell r="OF278">
            <v>-0.49</v>
          </cell>
          <cell r="OG278">
            <v>0.01</v>
          </cell>
        </row>
        <row r="278">
          <cell r="OP278">
            <v>0.01</v>
          </cell>
          <cell r="OQ278">
            <v>0.002</v>
          </cell>
          <cell r="OR278">
            <v>0.1</v>
          </cell>
          <cell r="OS278">
            <v>0.001</v>
          </cell>
        </row>
        <row r="278">
          <cell r="OX278">
            <v>0.01</v>
          </cell>
          <cell r="OY278">
            <v>0.001</v>
          </cell>
          <cell r="OZ278">
            <v>0</v>
          </cell>
          <cell r="PA278">
            <v>0.001</v>
          </cell>
        </row>
        <row r="278">
          <cell r="PF278">
            <v>0.02</v>
          </cell>
          <cell r="PG278">
            <v>0.002</v>
          </cell>
          <cell r="PH278">
            <v>0.09</v>
          </cell>
          <cell r="PI278">
            <v>0.001</v>
          </cell>
          <cell r="PJ278">
            <v>0.03</v>
          </cell>
          <cell r="PK278">
            <v>0.002</v>
          </cell>
          <cell r="PL278">
            <v>0.07</v>
          </cell>
          <cell r="PM278">
            <v>0.001</v>
          </cell>
          <cell r="PN278">
            <v>0.04</v>
          </cell>
          <cell r="PO278">
            <v>0.002</v>
          </cell>
        </row>
        <row r="278">
          <cell r="PT278">
            <v>-0.04</v>
          </cell>
          <cell r="PU278">
            <v>0.004</v>
          </cell>
          <cell r="PV278">
            <v>-0.18</v>
          </cell>
          <cell r="PW278">
            <v>0.003</v>
          </cell>
        </row>
        <row r="278">
          <cell r="QB278">
            <v>-0.13</v>
          </cell>
          <cell r="QC278">
            <v>0.005</v>
          </cell>
          <cell r="QD278">
            <v>-0.1</v>
          </cell>
          <cell r="QE278">
            <v>0.005</v>
          </cell>
        </row>
        <row r="278">
          <cell r="QP278">
            <v>0.05</v>
          </cell>
          <cell r="QQ278">
            <v>0.004</v>
          </cell>
          <cell r="QR278">
            <v>-0.12</v>
          </cell>
          <cell r="QS278">
            <v>0.003</v>
          </cell>
          <cell r="QT278">
            <v>0.01</v>
          </cell>
          <cell r="QU278">
            <v>0.004</v>
          </cell>
          <cell r="QV278">
            <v>-0.12</v>
          </cell>
          <cell r="QW278">
            <v>0.004</v>
          </cell>
          <cell r="QX278">
            <v>-0.02</v>
          </cell>
          <cell r="QY278">
            <v>0.003</v>
          </cell>
          <cell r="QZ278">
            <v>-0.1</v>
          </cell>
          <cell r="RA278">
            <v>0.003</v>
          </cell>
          <cell r="RB278">
            <v>-0.04</v>
          </cell>
          <cell r="RC278">
            <v>0.003</v>
          </cell>
          <cell r="RD278">
            <v>-0.13</v>
          </cell>
          <cell r="RE278">
            <v>0.003</v>
          </cell>
        </row>
        <row r="278">
          <cell r="RN278">
            <v>-0.13</v>
          </cell>
          <cell r="RO278">
            <v>0.002</v>
          </cell>
          <cell r="RP278">
            <v>-0.31</v>
          </cell>
          <cell r="RQ278">
            <v>0.003</v>
          </cell>
        </row>
        <row r="278">
          <cell r="RV278">
            <v>-0.22</v>
          </cell>
          <cell r="RW278">
            <v>0.003</v>
          </cell>
          <cell r="RX278">
            <v>-0.41</v>
          </cell>
          <cell r="RY278">
            <v>0.007</v>
          </cell>
        </row>
        <row r="278">
          <cell r="SJ278">
            <v>-0.07</v>
          </cell>
          <cell r="SK278">
            <v>0.002</v>
          </cell>
          <cell r="SL278">
            <v>-0.13</v>
          </cell>
          <cell r="SM278">
            <v>0.003</v>
          </cell>
          <cell r="SN278">
            <v>-0.1</v>
          </cell>
          <cell r="SO278">
            <v>0.002</v>
          </cell>
          <cell r="SP278">
            <v>-0.15</v>
          </cell>
          <cell r="SQ278">
            <v>0.003</v>
          </cell>
          <cell r="SR278">
            <v>-0.09</v>
          </cell>
          <cell r="SS278">
            <v>0.001</v>
          </cell>
          <cell r="ST278">
            <v>-0.12</v>
          </cell>
          <cell r="SU278">
            <v>0.003</v>
          </cell>
          <cell r="SV278">
            <v>-0.08</v>
          </cell>
          <cell r="SW278">
            <v>0.001</v>
          </cell>
          <cell r="SX278">
            <v>-0.15</v>
          </cell>
          <cell r="SY278">
            <v>0.002</v>
          </cell>
        </row>
        <row r="278">
          <cell r="TH278">
            <v>0.15</v>
          </cell>
          <cell r="TI278">
            <v>0.007</v>
          </cell>
          <cell r="TJ278">
            <v>0.73</v>
          </cell>
          <cell r="TK278">
            <v>0.01</v>
          </cell>
        </row>
        <row r="278">
          <cell r="TP278">
            <v>-0.36</v>
          </cell>
          <cell r="TQ278">
            <v>0.011</v>
          </cell>
          <cell r="TR278">
            <v>0.41</v>
          </cell>
          <cell r="TS278">
            <v>0.03</v>
          </cell>
        </row>
        <row r="278">
          <cell r="UD278">
            <v>0.47</v>
          </cell>
          <cell r="UE278">
            <v>0.004</v>
          </cell>
          <cell r="UF278">
            <v>0.87</v>
          </cell>
          <cell r="UG278">
            <v>0.012</v>
          </cell>
          <cell r="UH278">
            <v>0.25</v>
          </cell>
          <cell r="UI278">
            <v>0.003</v>
          </cell>
          <cell r="UJ278">
            <v>0.81</v>
          </cell>
          <cell r="UK278">
            <v>0.012</v>
          </cell>
          <cell r="UL278">
            <v>0.19</v>
          </cell>
          <cell r="UM278">
            <v>0.003</v>
          </cell>
          <cell r="UN278">
            <v>0.6</v>
          </cell>
          <cell r="UO278">
            <v>0.01</v>
          </cell>
          <cell r="UP278">
            <v>0.16</v>
          </cell>
          <cell r="UQ278">
            <v>0.003</v>
          </cell>
          <cell r="UR278">
            <v>0.46</v>
          </cell>
          <cell r="US278">
            <v>0.009</v>
          </cell>
        </row>
        <row r="278">
          <cell r="UZ278">
            <v>-0.06</v>
          </cell>
          <cell r="VA278">
            <v>0.002</v>
          </cell>
          <cell r="VB278">
            <v>-0.03</v>
          </cell>
          <cell r="VC278">
            <v>0.001</v>
          </cell>
        </row>
        <row r="278">
          <cell r="VH278">
            <v>0.01</v>
          </cell>
          <cell r="VI278">
            <v>0.001</v>
          </cell>
          <cell r="VJ278">
            <v>-0.05</v>
          </cell>
          <cell r="VK278">
            <v>0.001</v>
          </cell>
        </row>
        <row r="278">
          <cell r="VP278">
            <v>0</v>
          </cell>
          <cell r="VQ278">
            <v>0</v>
          </cell>
          <cell r="VR278">
            <v>-0.01</v>
          </cell>
          <cell r="VS278">
            <v>0.001</v>
          </cell>
          <cell r="VT278">
            <v>0</v>
          </cell>
          <cell r="VU278">
            <v>0</v>
          </cell>
          <cell r="VV278">
            <v>0</v>
          </cell>
          <cell r="VW278">
            <v>0</v>
          </cell>
        </row>
        <row r="278">
          <cell r="WF278">
            <v>0.21</v>
          </cell>
          <cell r="WG278">
            <v>0.003</v>
          </cell>
          <cell r="WH278">
            <v>0.21</v>
          </cell>
          <cell r="WI278">
            <v>0.002</v>
          </cell>
        </row>
        <row r="278">
          <cell r="WN278">
            <v>-0.07</v>
          </cell>
          <cell r="WO278">
            <v>0.003</v>
          </cell>
          <cell r="WP278">
            <v>0.16</v>
          </cell>
          <cell r="WQ278">
            <v>0.005</v>
          </cell>
        </row>
        <row r="278">
          <cell r="XB278">
            <v>0.2</v>
          </cell>
          <cell r="XC278">
            <v>0.003</v>
          </cell>
          <cell r="XD278">
            <v>0.06</v>
          </cell>
          <cell r="XE278">
            <v>0.001</v>
          </cell>
          <cell r="XF278">
            <v>0.18</v>
          </cell>
          <cell r="XG278">
            <v>0.003</v>
          </cell>
          <cell r="XH278">
            <v>0.1</v>
          </cell>
          <cell r="XI278">
            <v>0.002</v>
          </cell>
          <cell r="XJ278">
            <v>0.17</v>
          </cell>
          <cell r="XK278">
            <v>0.004</v>
          </cell>
          <cell r="XL278">
            <v>0.09</v>
          </cell>
          <cell r="XM278">
            <v>0.002</v>
          </cell>
          <cell r="XN278">
            <v>0.16</v>
          </cell>
          <cell r="XO278">
            <v>0.003</v>
          </cell>
          <cell r="XP278">
            <v>0.1</v>
          </cell>
          <cell r="XQ278">
            <v>0.002</v>
          </cell>
        </row>
        <row r="279">
          <cell r="B279" t="str">
            <v>NC-2010-001-B44-e</v>
          </cell>
          <cell r="C279" t="str">
            <v>US naturalized</v>
          </cell>
          <cell r="D279">
            <v>35.5338666666667</v>
          </cell>
          <cell r="E279">
            <v>-82.5472333333333</v>
          </cell>
          <cell r="F279">
            <v>0.63</v>
          </cell>
          <cell r="G279">
            <v>0.01</v>
          </cell>
          <cell r="H279">
            <v>3.61</v>
          </cell>
          <cell r="I279">
            <v>0.046</v>
          </cell>
          <cell r="J279">
            <v>6.36</v>
          </cell>
          <cell r="K279">
            <v>0.056</v>
          </cell>
          <cell r="L279">
            <v>1.03</v>
          </cell>
          <cell r="M279">
            <v>0.019</v>
          </cell>
          <cell r="N279">
            <v>1.63</v>
          </cell>
          <cell r="O279">
            <v>0.037</v>
          </cell>
          <cell r="P279">
            <v>-0.91</v>
          </cell>
          <cell r="Q279">
            <v>0.014</v>
          </cell>
        </row>
        <row r="279">
          <cell r="T279">
            <v>-2.91</v>
          </cell>
          <cell r="U279">
            <v>0.038</v>
          </cell>
          <cell r="V279">
            <v>-1.82</v>
          </cell>
          <cell r="W279">
            <v>0.055</v>
          </cell>
          <cell r="X279">
            <v>-0.13</v>
          </cell>
          <cell r="Y279">
            <v>0.006</v>
          </cell>
          <cell r="Z279">
            <v>0.15</v>
          </cell>
          <cell r="AA279">
            <v>0.038</v>
          </cell>
          <cell r="AB279">
            <v>-1.14</v>
          </cell>
          <cell r="AC279">
            <v>0.02</v>
          </cell>
        </row>
        <row r="279">
          <cell r="AH279">
            <v>0.68</v>
          </cell>
          <cell r="AI279">
            <v>0.009</v>
          </cell>
          <cell r="AJ279">
            <v>2.37</v>
          </cell>
          <cell r="AK279">
            <v>0.035</v>
          </cell>
          <cell r="AL279">
            <v>0.13</v>
          </cell>
          <cell r="AM279">
            <v>0.015</v>
          </cell>
          <cell r="AN279">
            <v>1.83</v>
          </cell>
          <cell r="AO279">
            <v>0.032</v>
          </cell>
          <cell r="AP279">
            <v>0.12</v>
          </cell>
          <cell r="AQ279">
            <v>0.013</v>
          </cell>
          <cell r="AR279">
            <v>1.85</v>
          </cell>
          <cell r="AS279">
            <v>0.034</v>
          </cell>
          <cell r="AT279">
            <v>-0.13</v>
          </cell>
          <cell r="AU279">
            <v>0.009</v>
          </cell>
          <cell r="AV279">
            <v>0.83</v>
          </cell>
          <cell r="AW279">
            <v>0.029</v>
          </cell>
          <cell r="AX279">
            <v>-0.16</v>
          </cell>
          <cell r="AY279">
            <v>0.008</v>
          </cell>
          <cell r="AZ279">
            <v>0.26</v>
          </cell>
          <cell r="BA279">
            <v>0.018</v>
          </cell>
          <cell r="BB279">
            <v>0.07</v>
          </cell>
          <cell r="BC279">
            <v>0.002</v>
          </cell>
          <cell r="BD279">
            <v>0.29</v>
          </cell>
          <cell r="BE279">
            <v>0.004</v>
          </cell>
          <cell r="BF279">
            <v>0.16</v>
          </cell>
          <cell r="BG279">
            <v>0.003</v>
          </cell>
          <cell r="BH279">
            <v>-0.09</v>
          </cell>
          <cell r="BI279">
            <v>0.004</v>
          </cell>
          <cell r="BJ279">
            <v>-0.4</v>
          </cell>
          <cell r="BK279">
            <v>0.005</v>
          </cell>
        </row>
        <row r="279">
          <cell r="BN279">
            <v>-0.43</v>
          </cell>
          <cell r="BO279">
            <v>0.006</v>
          </cell>
          <cell r="BP279">
            <v>-0.35</v>
          </cell>
          <cell r="BQ279">
            <v>0.008</v>
          </cell>
          <cell r="BR279">
            <v>-0.03</v>
          </cell>
          <cell r="BS279">
            <v>0.002</v>
          </cell>
          <cell r="BT279">
            <v>-0.05</v>
          </cell>
          <cell r="BU279">
            <v>0.013</v>
          </cell>
          <cell r="BV279">
            <v>-0.27</v>
          </cell>
          <cell r="BW279">
            <v>0.006</v>
          </cell>
        </row>
        <row r="279">
          <cell r="CB279">
            <v>0.09</v>
          </cell>
          <cell r="CC279">
            <v>0.001</v>
          </cell>
          <cell r="CD279">
            <v>0.06</v>
          </cell>
          <cell r="CE279">
            <v>0.003</v>
          </cell>
          <cell r="CF279">
            <v>0.02</v>
          </cell>
          <cell r="CG279">
            <v>0.002</v>
          </cell>
          <cell r="CH279">
            <v>0.02</v>
          </cell>
          <cell r="CI279">
            <v>0.003</v>
          </cell>
          <cell r="CJ279">
            <v>0.02</v>
          </cell>
          <cell r="CK279">
            <v>0.002</v>
          </cell>
          <cell r="CL279">
            <v>0.04</v>
          </cell>
          <cell r="CM279">
            <v>0.005</v>
          </cell>
          <cell r="CN279">
            <v>-0.01</v>
          </cell>
          <cell r="CO279">
            <v>0.001</v>
          </cell>
          <cell r="CP279">
            <v>0.01</v>
          </cell>
          <cell r="CQ279">
            <v>0.004</v>
          </cell>
          <cell r="CR279">
            <v>-0.02</v>
          </cell>
          <cell r="CS279">
            <v>0.001</v>
          </cell>
          <cell r="CT279">
            <v>-0.01</v>
          </cell>
          <cell r="CU279">
            <v>0.005</v>
          </cell>
          <cell r="CV279">
            <v>0.36</v>
          </cell>
          <cell r="CW279">
            <v>0.01</v>
          </cell>
          <cell r="CX279">
            <v>0.36</v>
          </cell>
          <cell r="CY279">
            <v>0.009</v>
          </cell>
          <cell r="CZ279">
            <v>-0.59</v>
          </cell>
          <cell r="DA279">
            <v>0.016</v>
          </cell>
          <cell r="DB279">
            <v>-0.83</v>
          </cell>
          <cell r="DC279">
            <v>0.01</v>
          </cell>
          <cell r="DD279">
            <v>-1.29</v>
          </cell>
          <cell r="DE279">
            <v>0.019</v>
          </cell>
        </row>
        <row r="279">
          <cell r="DH279">
            <v>-1.33</v>
          </cell>
          <cell r="DI279">
            <v>0.025</v>
          </cell>
          <cell r="DJ279">
            <v>-0.35</v>
          </cell>
          <cell r="DK279">
            <v>0.019</v>
          </cell>
          <cell r="DL279">
            <v>-0.32</v>
          </cell>
          <cell r="DM279">
            <v>0.01</v>
          </cell>
          <cell r="DN279">
            <v>-0.24</v>
          </cell>
          <cell r="DO279">
            <v>0.006</v>
          </cell>
          <cell r="DP279">
            <v>0</v>
          </cell>
          <cell r="DQ279">
            <v>0.001</v>
          </cell>
        </row>
        <row r="279">
          <cell r="DV279">
            <v>-0.17</v>
          </cell>
          <cell r="DW279">
            <v>0.012</v>
          </cell>
          <cell r="DX279">
            <v>-0.06</v>
          </cell>
          <cell r="DY279">
            <v>0.004</v>
          </cell>
          <cell r="DZ279">
            <v>-0.31</v>
          </cell>
          <cell r="EA279">
            <v>0.012</v>
          </cell>
          <cell r="EB279">
            <v>-0.15</v>
          </cell>
          <cell r="EC279">
            <v>0.004</v>
          </cell>
          <cell r="ED279">
            <v>-0.32</v>
          </cell>
          <cell r="EE279">
            <v>0.012</v>
          </cell>
          <cell r="EF279">
            <v>-0.22</v>
          </cell>
          <cell r="EG279">
            <v>0.006</v>
          </cell>
          <cell r="EH279">
            <v>-0.43</v>
          </cell>
          <cell r="EI279">
            <v>0.011</v>
          </cell>
          <cell r="EJ279">
            <v>-0.27</v>
          </cell>
          <cell r="EK279">
            <v>0.005</v>
          </cell>
          <cell r="EL279">
            <v>-0.25</v>
          </cell>
          <cell r="EM279">
            <v>0.007</v>
          </cell>
          <cell r="EN279">
            <v>-0.09</v>
          </cell>
          <cell r="EO279">
            <v>0.002</v>
          </cell>
          <cell r="EP279">
            <v>0.01</v>
          </cell>
          <cell r="EQ279">
            <v>0.001</v>
          </cell>
          <cell r="ER279">
            <v>0.02</v>
          </cell>
          <cell r="ES279">
            <v>0</v>
          </cell>
          <cell r="ET279">
            <v>0.11</v>
          </cell>
          <cell r="EU279">
            <v>0.001</v>
          </cell>
          <cell r="EV279">
            <v>0.01</v>
          </cell>
          <cell r="EW279">
            <v>0.001</v>
          </cell>
          <cell r="EX279">
            <v>-0.12</v>
          </cell>
          <cell r="EY279">
            <v>0.002</v>
          </cell>
        </row>
        <row r="279">
          <cell r="FB279">
            <v>-0.09</v>
          </cell>
          <cell r="FC279">
            <v>0.002</v>
          </cell>
          <cell r="FD279">
            <v>-0.03</v>
          </cell>
          <cell r="FE279">
            <v>0.001</v>
          </cell>
          <cell r="FF279">
            <v>0.01</v>
          </cell>
          <cell r="FG279">
            <v>0.001</v>
          </cell>
          <cell r="FH279">
            <v>0.01</v>
          </cell>
          <cell r="FI279">
            <v>0.001</v>
          </cell>
          <cell r="FJ279">
            <v>-0.01</v>
          </cell>
          <cell r="FK279">
            <v>0.001</v>
          </cell>
        </row>
        <row r="279">
          <cell r="FP279">
            <v>0.06</v>
          </cell>
          <cell r="FQ279">
            <v>0.001</v>
          </cell>
          <cell r="FR279">
            <v>0.01</v>
          </cell>
          <cell r="FS279">
            <v>0</v>
          </cell>
          <cell r="FT279">
            <v>0.03</v>
          </cell>
          <cell r="FU279">
            <v>0.001</v>
          </cell>
          <cell r="FV279">
            <v>0.01</v>
          </cell>
          <cell r="FW279">
            <v>0</v>
          </cell>
          <cell r="FX279">
            <v>0.03</v>
          </cell>
          <cell r="FY279">
            <v>0.001</v>
          </cell>
          <cell r="FZ279">
            <v>0.01</v>
          </cell>
          <cell r="GA279">
            <v>0</v>
          </cell>
          <cell r="GB279">
            <v>0.02</v>
          </cell>
          <cell r="GC279">
            <v>0.001</v>
          </cell>
          <cell r="GD279">
            <v>0.01</v>
          </cell>
          <cell r="GE279">
            <v>0</v>
          </cell>
          <cell r="GF279">
            <v>0</v>
          </cell>
          <cell r="GG279">
            <v>0</v>
          </cell>
          <cell r="GH279">
            <v>0.01</v>
          </cell>
          <cell r="GI279">
            <v>0.001</v>
          </cell>
          <cell r="GJ279">
            <v>59.54</v>
          </cell>
          <cell r="GK279">
            <v>1.525</v>
          </cell>
          <cell r="GL279">
            <v>174.73</v>
          </cell>
          <cell r="GM279">
            <v>9.702</v>
          </cell>
          <cell r="GN279">
            <v>58.8</v>
          </cell>
          <cell r="GO279">
            <v>2.69</v>
          </cell>
          <cell r="GP279">
            <v>237.69</v>
          </cell>
          <cell r="GQ279">
            <v>8.323</v>
          </cell>
          <cell r="GR279">
            <v>-290.5</v>
          </cell>
          <cell r="GS279">
            <v>3.736</v>
          </cell>
        </row>
        <row r="279">
          <cell r="GV279">
            <v>-40.79</v>
          </cell>
          <cell r="GW279">
            <v>3.699</v>
          </cell>
          <cell r="GX279">
            <v>-351.96</v>
          </cell>
          <cell r="GY279">
            <v>13.964</v>
          </cell>
          <cell r="GZ279">
            <v>-19.18</v>
          </cell>
          <cell r="HA279">
            <v>1.572</v>
          </cell>
          <cell r="HB279">
            <v>542.75</v>
          </cell>
          <cell r="HC279">
            <v>14.756</v>
          </cell>
          <cell r="HD279">
            <v>-1.34</v>
          </cell>
          <cell r="HE279">
            <v>0.048</v>
          </cell>
        </row>
        <row r="279">
          <cell r="HJ279">
            <v>43.2</v>
          </cell>
          <cell r="HK279">
            <v>1.907</v>
          </cell>
          <cell r="HL279">
            <v>190.21</v>
          </cell>
          <cell r="HM279">
            <v>7.141</v>
          </cell>
          <cell r="HN279">
            <v>33.84</v>
          </cell>
          <cell r="HO279">
            <v>1.726</v>
          </cell>
          <cell r="HP279">
            <v>205.62</v>
          </cell>
          <cell r="HQ279">
            <v>7.118</v>
          </cell>
          <cell r="HR279">
            <v>26.95</v>
          </cell>
          <cell r="HS279">
            <v>1.48</v>
          </cell>
          <cell r="HT279">
            <v>293.77</v>
          </cell>
          <cell r="HU279">
            <v>6.303</v>
          </cell>
          <cell r="HV279">
            <v>-8.46</v>
          </cell>
          <cell r="HW279">
            <v>1.202</v>
          </cell>
          <cell r="HX279">
            <v>-22.19</v>
          </cell>
          <cell r="HY279">
            <v>5.781</v>
          </cell>
          <cell r="HZ279">
            <v>159.7</v>
          </cell>
          <cell r="IA279">
            <v>5.381</v>
          </cell>
          <cell r="IB279">
            <v>0.16</v>
          </cell>
          <cell r="IC279">
            <v>0.007</v>
          </cell>
          <cell r="ID279">
            <v>0.19</v>
          </cell>
          <cell r="IE279">
            <v>0.007</v>
          </cell>
          <cell r="IF279">
            <v>-0.09</v>
          </cell>
          <cell r="IG279">
            <v>0.009</v>
          </cell>
          <cell r="IH279">
            <v>0.02</v>
          </cell>
          <cell r="II279">
            <v>0.007</v>
          </cell>
          <cell r="IJ279">
            <v>-0.04</v>
          </cell>
          <cell r="IK279">
            <v>0.012</v>
          </cell>
        </row>
        <row r="279">
          <cell r="IN279">
            <v>-0.34</v>
          </cell>
          <cell r="IO279">
            <v>0.023</v>
          </cell>
          <cell r="IP279">
            <v>-0.33</v>
          </cell>
          <cell r="IQ279">
            <v>0.009</v>
          </cell>
          <cell r="IR279">
            <v>-0.17</v>
          </cell>
          <cell r="IS279">
            <v>0.005</v>
          </cell>
          <cell r="IT279">
            <v>-0.04</v>
          </cell>
          <cell r="IU279">
            <v>0.001</v>
          </cell>
          <cell r="IV279">
            <v>-0.29</v>
          </cell>
          <cell r="IW279">
            <v>0.012</v>
          </cell>
        </row>
        <row r="279">
          <cell r="JB279">
            <v>-0.03</v>
          </cell>
          <cell r="JC279">
            <v>0.008</v>
          </cell>
          <cell r="JD279">
            <v>0.1</v>
          </cell>
          <cell r="JE279">
            <v>0.006</v>
          </cell>
          <cell r="JF279">
            <v>-0.09</v>
          </cell>
          <cell r="JG279">
            <v>0.012</v>
          </cell>
          <cell r="JH279">
            <v>0.08</v>
          </cell>
          <cell r="JI279">
            <v>0.006</v>
          </cell>
          <cell r="JJ279">
            <v>-0.09</v>
          </cell>
          <cell r="JK279">
            <v>0.01</v>
          </cell>
          <cell r="JL279">
            <v>0.1</v>
          </cell>
          <cell r="JM279">
            <v>0.005</v>
          </cell>
          <cell r="JN279">
            <v>-0.16</v>
          </cell>
          <cell r="JO279">
            <v>0.008</v>
          </cell>
          <cell r="JP279">
            <v>-0.05</v>
          </cell>
          <cell r="JQ279">
            <v>0.004</v>
          </cell>
          <cell r="JR279">
            <v>-0.02</v>
          </cell>
          <cell r="JS279">
            <v>0.001</v>
          </cell>
          <cell r="JT279">
            <v>0.03</v>
          </cell>
          <cell r="JU279">
            <v>0.002</v>
          </cell>
          <cell r="JV279">
            <v>-0.16</v>
          </cell>
          <cell r="JW279">
            <v>0.01</v>
          </cell>
          <cell r="JX279">
            <v>0.11</v>
          </cell>
          <cell r="JY279">
            <v>0.003</v>
          </cell>
          <cell r="JZ279">
            <v>0.06</v>
          </cell>
          <cell r="KA279">
            <v>0.011</v>
          </cell>
          <cell r="KB279">
            <v>-0.42</v>
          </cell>
          <cell r="KC279">
            <v>0.008</v>
          </cell>
        </row>
        <row r="279">
          <cell r="KF279">
            <v>0.1</v>
          </cell>
          <cell r="KG279">
            <v>0.008</v>
          </cell>
          <cell r="KH279">
            <v>-0.05</v>
          </cell>
          <cell r="KI279">
            <v>0.011</v>
          </cell>
          <cell r="KJ279">
            <v>-0.01</v>
          </cell>
          <cell r="KK279">
            <v>0.001</v>
          </cell>
          <cell r="KL279">
            <v>0.08</v>
          </cell>
          <cell r="KM279">
            <v>0.001</v>
          </cell>
          <cell r="KN279">
            <v>0</v>
          </cell>
          <cell r="KO279">
            <v>0</v>
          </cell>
        </row>
        <row r="279">
          <cell r="KT279">
            <v>0.06</v>
          </cell>
          <cell r="KU279">
            <v>0.002</v>
          </cell>
          <cell r="KV279">
            <v>-0.06</v>
          </cell>
          <cell r="KW279">
            <v>0.007</v>
          </cell>
          <cell r="KX279">
            <v>0.07</v>
          </cell>
          <cell r="KY279">
            <v>0.003</v>
          </cell>
          <cell r="KZ279">
            <v>-0.05</v>
          </cell>
          <cell r="LA279">
            <v>0.008</v>
          </cell>
          <cell r="LB279">
            <v>0.04</v>
          </cell>
          <cell r="LC279">
            <v>0.003</v>
          </cell>
          <cell r="LD279">
            <v>-0.02</v>
          </cell>
          <cell r="LE279">
            <v>0.007</v>
          </cell>
          <cell r="LF279">
            <v>0.04</v>
          </cell>
          <cell r="LG279">
            <v>0.002</v>
          </cell>
          <cell r="LH279">
            <v>-0.08</v>
          </cell>
          <cell r="LI279">
            <v>0.005</v>
          </cell>
          <cell r="LJ279">
            <v>0</v>
          </cell>
          <cell r="LK279">
            <v>0</v>
          </cell>
          <cell r="LL279">
            <v>0.08</v>
          </cell>
          <cell r="LM279">
            <v>0.002</v>
          </cell>
          <cell r="LN279">
            <v>0.35</v>
          </cell>
          <cell r="LO279">
            <v>0.005</v>
          </cell>
          <cell r="LP279">
            <v>0.65</v>
          </cell>
          <cell r="LQ279">
            <v>0.009</v>
          </cell>
          <cell r="LR279">
            <v>0.27</v>
          </cell>
          <cell r="LS279">
            <v>0.008</v>
          </cell>
          <cell r="LT279">
            <v>0.23</v>
          </cell>
          <cell r="LU279">
            <v>0.009</v>
          </cell>
          <cell r="LV279">
            <v>-0.24</v>
          </cell>
          <cell r="LW279">
            <v>0.007</v>
          </cell>
        </row>
        <row r="279">
          <cell r="LZ279">
            <v>-0.07</v>
          </cell>
          <cell r="MA279">
            <v>0.012</v>
          </cell>
          <cell r="MB279">
            <v>-0.17</v>
          </cell>
          <cell r="MC279">
            <v>0.012</v>
          </cell>
          <cell r="MD279">
            <v>-0.03</v>
          </cell>
          <cell r="ME279">
            <v>0.001</v>
          </cell>
          <cell r="MF279">
            <v>-0.01</v>
          </cell>
          <cell r="MG279">
            <v>0.001</v>
          </cell>
          <cell r="MH279">
            <v>0.26</v>
          </cell>
          <cell r="MI279">
            <v>0.006</v>
          </cell>
          <cell r="MJ279">
            <v>0.41</v>
          </cell>
          <cell r="MK279">
            <v>0.009</v>
          </cell>
          <cell r="ML279">
            <v>0.22</v>
          </cell>
          <cell r="MM279">
            <v>0.008</v>
          </cell>
          <cell r="MN279">
            <v>0.33</v>
          </cell>
          <cell r="MO279">
            <v>0.01</v>
          </cell>
          <cell r="MP279">
            <v>0.16</v>
          </cell>
          <cell r="MQ279">
            <v>0.007</v>
          </cell>
          <cell r="MR279">
            <v>0.27</v>
          </cell>
          <cell r="MS279">
            <v>0.012</v>
          </cell>
          <cell r="MT279">
            <v>-0.15</v>
          </cell>
          <cell r="MU279">
            <v>0.014</v>
          </cell>
          <cell r="MV279">
            <v>0.06</v>
          </cell>
          <cell r="MW279">
            <v>0.018</v>
          </cell>
          <cell r="MX279">
            <v>0.06</v>
          </cell>
          <cell r="MY279">
            <v>0.011</v>
          </cell>
          <cell r="MZ279">
            <v>-0.91</v>
          </cell>
          <cell r="NA279">
            <v>0.015</v>
          </cell>
        </row>
        <row r="279">
          <cell r="ND279">
            <v>-0.02</v>
          </cell>
          <cell r="NE279">
            <v>0.021</v>
          </cell>
          <cell r="NF279">
            <v>-0.35</v>
          </cell>
          <cell r="NG279">
            <v>0.021</v>
          </cell>
          <cell r="NH279">
            <v>-0.18</v>
          </cell>
          <cell r="NI279">
            <v>0.005</v>
          </cell>
          <cell r="NJ279">
            <v>0.28</v>
          </cell>
          <cell r="NK279">
            <v>0.014</v>
          </cell>
          <cell r="NL279">
            <v>0.02</v>
          </cell>
          <cell r="NM279">
            <v>0.002</v>
          </cell>
        </row>
        <row r="279">
          <cell r="NR279">
            <v>0.12</v>
          </cell>
          <cell r="NS279">
            <v>0.013</v>
          </cell>
          <cell r="NT279">
            <v>0.02</v>
          </cell>
          <cell r="NU279">
            <v>0.011</v>
          </cell>
          <cell r="NV279">
            <v>0.06</v>
          </cell>
          <cell r="NW279">
            <v>0.013</v>
          </cell>
          <cell r="NX279">
            <v>-0.06</v>
          </cell>
          <cell r="NY279">
            <v>0.011</v>
          </cell>
          <cell r="NZ279">
            <v>0</v>
          </cell>
          <cell r="OA279">
            <v>0.01</v>
          </cell>
          <cell r="OB279">
            <v>0</v>
          </cell>
          <cell r="OC279">
            <v>0.01</v>
          </cell>
          <cell r="OD279">
            <v>-0.15</v>
          </cell>
          <cell r="OE279">
            <v>0.009</v>
          </cell>
          <cell r="OF279">
            <v>-0.36</v>
          </cell>
          <cell r="OG279">
            <v>0.011</v>
          </cell>
          <cell r="OH279">
            <v>-0.06</v>
          </cell>
          <cell r="OI279">
            <v>0.002</v>
          </cell>
          <cell r="OJ279">
            <v>0.05</v>
          </cell>
          <cell r="OK279">
            <v>0.004</v>
          </cell>
          <cell r="OL279">
            <v>0.11</v>
          </cell>
          <cell r="OM279">
            <v>0.001</v>
          </cell>
          <cell r="ON279">
            <v>0.06</v>
          </cell>
          <cell r="OO279">
            <v>0.001</v>
          </cell>
          <cell r="OP279">
            <v>0.08</v>
          </cell>
          <cell r="OQ279">
            <v>0.001</v>
          </cell>
          <cell r="OR279">
            <v>0.09</v>
          </cell>
          <cell r="OS279">
            <v>0.002</v>
          </cell>
        </row>
        <row r="279">
          <cell r="OX279">
            <v>0.01</v>
          </cell>
          <cell r="OY279">
            <v>0.001</v>
          </cell>
          <cell r="OZ279">
            <v>0.01</v>
          </cell>
          <cell r="PA279">
            <v>0.001</v>
          </cell>
        </row>
        <row r="279">
          <cell r="PD279">
            <v>0</v>
          </cell>
          <cell r="PE279">
            <v>0</v>
          </cell>
          <cell r="PF279">
            <v>0.08</v>
          </cell>
          <cell r="PG279">
            <v>0.001</v>
          </cell>
          <cell r="PH279">
            <v>0.07</v>
          </cell>
          <cell r="PI279">
            <v>0.001</v>
          </cell>
          <cell r="PJ279">
            <v>0.08</v>
          </cell>
          <cell r="PK279">
            <v>0.001</v>
          </cell>
          <cell r="PL279">
            <v>0.07</v>
          </cell>
          <cell r="PM279">
            <v>0.001</v>
          </cell>
          <cell r="PN279">
            <v>0.08</v>
          </cell>
          <cell r="PO279">
            <v>0.001</v>
          </cell>
          <cell r="PP279">
            <v>0.07</v>
          </cell>
          <cell r="PQ279">
            <v>0.004</v>
          </cell>
          <cell r="PR279">
            <v>0.13</v>
          </cell>
          <cell r="PS279">
            <v>0.004</v>
          </cell>
          <cell r="PT279">
            <v>0.11</v>
          </cell>
          <cell r="PU279">
            <v>0.005</v>
          </cell>
          <cell r="PV279">
            <v>0.03</v>
          </cell>
          <cell r="PW279">
            <v>0.003</v>
          </cell>
          <cell r="PX279">
            <v>-0.03</v>
          </cell>
          <cell r="PY279">
            <v>0.006</v>
          </cell>
        </row>
        <row r="279">
          <cell r="QB279">
            <v>0.11</v>
          </cell>
          <cell r="QC279">
            <v>0.005</v>
          </cell>
          <cell r="QD279">
            <v>0.15</v>
          </cell>
          <cell r="QE279">
            <v>0.004</v>
          </cell>
          <cell r="QF279">
            <v>-0.04</v>
          </cell>
          <cell r="QG279">
            <v>0.001</v>
          </cell>
          <cell r="QH279">
            <v>0.03</v>
          </cell>
          <cell r="QI279">
            <v>0.003</v>
          </cell>
          <cell r="QJ279">
            <v>0</v>
          </cell>
          <cell r="QK279">
            <v>0.003</v>
          </cell>
        </row>
        <row r="279">
          <cell r="QP279">
            <v>0.09</v>
          </cell>
          <cell r="QQ279">
            <v>0.004</v>
          </cell>
          <cell r="QR279">
            <v>0.09</v>
          </cell>
          <cell r="QS279">
            <v>0.003</v>
          </cell>
          <cell r="QT279">
            <v>0.07</v>
          </cell>
          <cell r="QU279">
            <v>0.003</v>
          </cell>
          <cell r="QV279">
            <v>0.07</v>
          </cell>
          <cell r="QW279">
            <v>0.004</v>
          </cell>
          <cell r="QX279">
            <v>0.04</v>
          </cell>
          <cell r="QY279">
            <v>0.003</v>
          </cell>
          <cell r="QZ279">
            <v>0.06</v>
          </cell>
          <cell r="RA279">
            <v>0.003</v>
          </cell>
          <cell r="RB279">
            <v>0.01</v>
          </cell>
          <cell r="RC279">
            <v>0.003</v>
          </cell>
          <cell r="RD279">
            <v>0.01</v>
          </cell>
          <cell r="RE279">
            <v>0.003</v>
          </cell>
          <cell r="RF279">
            <v>-0.05</v>
          </cell>
          <cell r="RG279">
            <v>0.002</v>
          </cell>
          <cell r="RH279">
            <v>0.02</v>
          </cell>
          <cell r="RI279">
            <v>0.002</v>
          </cell>
          <cell r="RJ279">
            <v>-0.02</v>
          </cell>
          <cell r="RK279">
            <v>0.002</v>
          </cell>
          <cell r="RL279">
            <v>0.01</v>
          </cell>
          <cell r="RM279">
            <v>0.002</v>
          </cell>
          <cell r="RN279">
            <v>-0.12</v>
          </cell>
          <cell r="RO279">
            <v>0.002</v>
          </cell>
          <cell r="RP279">
            <v>-0.26</v>
          </cell>
          <cell r="RQ279">
            <v>0.004</v>
          </cell>
          <cell r="RR279">
            <v>-0.1</v>
          </cell>
          <cell r="RS279">
            <v>0.001</v>
          </cell>
        </row>
        <row r="279">
          <cell r="RV279">
            <v>-0.08</v>
          </cell>
          <cell r="RW279">
            <v>0.002</v>
          </cell>
          <cell r="RX279">
            <v>-0.3</v>
          </cell>
          <cell r="RY279">
            <v>0.008</v>
          </cell>
          <cell r="RZ279">
            <v>-0.01</v>
          </cell>
          <cell r="SA279">
            <v>0</v>
          </cell>
          <cell r="SB279">
            <v>0.08</v>
          </cell>
          <cell r="SC279">
            <v>0.003</v>
          </cell>
          <cell r="SD279">
            <v>0.03</v>
          </cell>
          <cell r="SE279">
            <v>0.001</v>
          </cell>
        </row>
        <row r="279">
          <cell r="SJ279">
            <v>-0.06</v>
          </cell>
          <cell r="SK279">
            <v>0.002</v>
          </cell>
          <cell r="SL279">
            <v>-0.12</v>
          </cell>
          <cell r="SM279">
            <v>0.003</v>
          </cell>
          <cell r="SN279">
            <v>-0.06</v>
          </cell>
          <cell r="SO279">
            <v>0.002</v>
          </cell>
          <cell r="SP279">
            <v>-0.18</v>
          </cell>
          <cell r="SQ279">
            <v>0.003</v>
          </cell>
          <cell r="SR279">
            <v>-0.06</v>
          </cell>
          <cell r="SS279">
            <v>0.002</v>
          </cell>
          <cell r="ST279">
            <v>-0.13</v>
          </cell>
          <cell r="SU279">
            <v>0.003</v>
          </cell>
          <cell r="SV279">
            <v>-0.06</v>
          </cell>
          <cell r="SW279">
            <v>0.001</v>
          </cell>
          <cell r="SX279">
            <v>-0.16</v>
          </cell>
          <cell r="SY279">
            <v>0.002</v>
          </cell>
          <cell r="SZ279">
            <v>0</v>
          </cell>
          <cell r="TA279">
            <v>0</v>
          </cell>
          <cell r="TB279">
            <v>0.03</v>
          </cell>
          <cell r="TC279">
            <v>0.002</v>
          </cell>
          <cell r="TD279">
            <v>0.49</v>
          </cell>
          <cell r="TE279">
            <v>0.005</v>
          </cell>
          <cell r="TF279">
            <v>0.86</v>
          </cell>
          <cell r="TG279">
            <v>0.014</v>
          </cell>
          <cell r="TH279">
            <v>0.25</v>
          </cell>
          <cell r="TI279">
            <v>0.006</v>
          </cell>
          <cell r="TJ279">
            <v>0.82</v>
          </cell>
          <cell r="TK279">
            <v>0.011</v>
          </cell>
          <cell r="TL279">
            <v>-0.14</v>
          </cell>
          <cell r="TM279">
            <v>0.008</v>
          </cell>
        </row>
        <row r="279">
          <cell r="TP279">
            <v>-0.67</v>
          </cell>
          <cell r="TQ279">
            <v>0.011</v>
          </cell>
          <cell r="TR279">
            <v>-0.39</v>
          </cell>
          <cell r="TS279">
            <v>0.027</v>
          </cell>
          <cell r="TT279">
            <v>-0.06</v>
          </cell>
          <cell r="TU279">
            <v>0.003</v>
          </cell>
          <cell r="TV279">
            <v>0.26</v>
          </cell>
          <cell r="TW279">
            <v>0.009</v>
          </cell>
          <cell r="TX279">
            <v>-0.1</v>
          </cell>
          <cell r="TY279">
            <v>0.003</v>
          </cell>
        </row>
        <row r="279">
          <cell r="UD279">
            <v>0.33</v>
          </cell>
          <cell r="UE279">
            <v>0.006</v>
          </cell>
          <cell r="UF279">
            <v>0.75</v>
          </cell>
          <cell r="UG279">
            <v>0.009</v>
          </cell>
          <cell r="UH279">
            <v>0.14</v>
          </cell>
          <cell r="UI279">
            <v>0.005</v>
          </cell>
          <cell r="UJ279">
            <v>0.65</v>
          </cell>
          <cell r="UK279">
            <v>0.012</v>
          </cell>
          <cell r="UL279">
            <v>0.13</v>
          </cell>
          <cell r="UM279">
            <v>0.004</v>
          </cell>
          <cell r="UN279">
            <v>0.61</v>
          </cell>
          <cell r="UO279">
            <v>0.01</v>
          </cell>
          <cell r="UP279">
            <v>0.08</v>
          </cell>
          <cell r="UQ279">
            <v>0.004</v>
          </cell>
          <cell r="UR279">
            <v>0.49</v>
          </cell>
          <cell r="US279">
            <v>0.009</v>
          </cell>
          <cell r="UT279">
            <v>-0.05</v>
          </cell>
          <cell r="UU279">
            <v>0.002</v>
          </cell>
          <cell r="UV279">
            <v>0.11</v>
          </cell>
          <cell r="UW279">
            <v>0.005</v>
          </cell>
          <cell r="UX279">
            <v>0.06</v>
          </cell>
          <cell r="UY279">
            <v>0.001</v>
          </cell>
          <cell r="UZ279">
            <v>0.02</v>
          </cell>
          <cell r="VA279">
            <v>0.002</v>
          </cell>
          <cell r="VB279">
            <v>-0.02</v>
          </cell>
          <cell r="VC279">
            <v>0.001</v>
          </cell>
          <cell r="VD279">
            <v>-0.02</v>
          </cell>
          <cell r="VE279">
            <v>0</v>
          </cell>
        </row>
        <row r="279">
          <cell r="VH279">
            <v>0.01</v>
          </cell>
          <cell r="VI279">
            <v>0.001</v>
          </cell>
          <cell r="VJ279">
            <v>-0.07</v>
          </cell>
          <cell r="VK279">
            <v>0.001</v>
          </cell>
        </row>
        <row r="279">
          <cell r="VP279">
            <v>0</v>
          </cell>
          <cell r="VQ279">
            <v>0</v>
          </cell>
          <cell r="VR279">
            <v>-0.01</v>
          </cell>
          <cell r="VS279">
            <v>0</v>
          </cell>
          <cell r="VT279">
            <v>0</v>
          </cell>
          <cell r="VU279">
            <v>0</v>
          </cell>
          <cell r="VV279">
            <v>0</v>
          </cell>
          <cell r="VW279">
            <v>0</v>
          </cell>
          <cell r="VX279">
            <v>0</v>
          </cell>
          <cell r="VY279">
            <v>0</v>
          </cell>
          <cell r="VZ279">
            <v>0.02</v>
          </cell>
          <cell r="WA279">
            <v>0</v>
          </cell>
          <cell r="WB279">
            <v>0.18</v>
          </cell>
          <cell r="WC279">
            <v>0.003</v>
          </cell>
          <cell r="WD279">
            <v>-0.05</v>
          </cell>
          <cell r="WE279">
            <v>0.002</v>
          </cell>
          <cell r="WF279">
            <v>0.24</v>
          </cell>
          <cell r="WG279">
            <v>0.002</v>
          </cell>
          <cell r="WH279">
            <v>0.21</v>
          </cell>
          <cell r="WI279">
            <v>0.002</v>
          </cell>
          <cell r="WJ279">
            <v>0.27</v>
          </cell>
          <cell r="WK279">
            <v>0.003</v>
          </cell>
        </row>
        <row r="279">
          <cell r="WN279">
            <v>-0.01</v>
          </cell>
          <cell r="WO279">
            <v>0.003</v>
          </cell>
          <cell r="WP279">
            <v>-0.07</v>
          </cell>
          <cell r="WQ279">
            <v>0.003</v>
          </cell>
          <cell r="WR279">
            <v>0.04</v>
          </cell>
          <cell r="WS279">
            <v>0.002</v>
          </cell>
          <cell r="WT279">
            <v>0.07</v>
          </cell>
          <cell r="WU279">
            <v>0.001</v>
          </cell>
          <cell r="WV279">
            <v>0.02</v>
          </cell>
          <cell r="WW279">
            <v>0.002</v>
          </cell>
        </row>
        <row r="279">
          <cell r="XB279">
            <v>0.18</v>
          </cell>
          <cell r="XC279">
            <v>0.002</v>
          </cell>
          <cell r="XD279">
            <v>0.08</v>
          </cell>
          <cell r="XE279">
            <v>0.002</v>
          </cell>
          <cell r="XF279">
            <v>0.18</v>
          </cell>
          <cell r="XG279">
            <v>0.002</v>
          </cell>
          <cell r="XH279">
            <v>0.09</v>
          </cell>
          <cell r="XI279">
            <v>0.002</v>
          </cell>
          <cell r="XJ279">
            <v>0.18</v>
          </cell>
          <cell r="XK279">
            <v>0.002</v>
          </cell>
          <cell r="XL279">
            <v>0.1</v>
          </cell>
          <cell r="XM279">
            <v>0.002</v>
          </cell>
          <cell r="XN279">
            <v>0.17</v>
          </cell>
          <cell r="XO279">
            <v>0.002</v>
          </cell>
          <cell r="XP279">
            <v>0.11</v>
          </cell>
          <cell r="XQ279">
            <v>0.002</v>
          </cell>
          <cell r="XR279">
            <v>0.04</v>
          </cell>
          <cell r="XS279">
            <v>0.001</v>
          </cell>
          <cell r="XT279">
            <v>0.03</v>
          </cell>
          <cell r="XU279">
            <v>0.001</v>
          </cell>
        </row>
        <row r="280">
          <cell r="B280" t="str">
            <v>NC-2010-002-001</v>
          </cell>
          <cell r="C280" t="str">
            <v>US naturalized</v>
          </cell>
          <cell r="D280">
            <v>35.8373</v>
          </cell>
          <cell r="E280">
            <v>-82.6208</v>
          </cell>
        </row>
        <row r="280">
          <cell r="L280">
            <v>0.98</v>
          </cell>
          <cell r="M280">
            <v>0.017</v>
          </cell>
          <cell r="N280">
            <v>2.86</v>
          </cell>
          <cell r="O280">
            <v>0.052</v>
          </cell>
        </row>
        <row r="280">
          <cell r="T280">
            <v>-2.04</v>
          </cell>
          <cell r="U280">
            <v>0.042</v>
          </cell>
          <cell r="V280">
            <v>-0.58</v>
          </cell>
          <cell r="W280">
            <v>0.08</v>
          </cell>
        </row>
        <row r="280">
          <cell r="AH280">
            <v>0.81</v>
          </cell>
          <cell r="AI280">
            <v>0.009</v>
          </cell>
          <cell r="AJ280">
            <v>2.87</v>
          </cell>
          <cell r="AK280">
            <v>0.03</v>
          </cell>
          <cell r="AL280">
            <v>0.32</v>
          </cell>
          <cell r="AM280">
            <v>0.01</v>
          </cell>
          <cell r="AN280">
            <v>2.18</v>
          </cell>
          <cell r="AO280">
            <v>0.037</v>
          </cell>
          <cell r="AP280">
            <v>0.28</v>
          </cell>
          <cell r="AQ280">
            <v>0.012</v>
          </cell>
          <cell r="AR280">
            <v>1.96</v>
          </cell>
          <cell r="AS280">
            <v>0.037</v>
          </cell>
          <cell r="AT280">
            <v>0.13</v>
          </cell>
          <cell r="AU280">
            <v>0.008</v>
          </cell>
          <cell r="AV280">
            <v>0.96</v>
          </cell>
          <cell r="AW280">
            <v>0.031</v>
          </cell>
        </row>
        <row r="280">
          <cell r="BF280">
            <v>0.17</v>
          </cell>
          <cell r="BG280">
            <v>0.003</v>
          </cell>
          <cell r="BH280">
            <v>0.14</v>
          </cell>
          <cell r="BI280">
            <v>0.007</v>
          </cell>
        </row>
        <row r="280">
          <cell r="BN280">
            <v>-0.32</v>
          </cell>
          <cell r="BO280">
            <v>0.007</v>
          </cell>
          <cell r="BP280">
            <v>-0.21</v>
          </cell>
          <cell r="BQ280">
            <v>0.009</v>
          </cell>
        </row>
        <row r="280">
          <cell r="CB280">
            <v>0.09</v>
          </cell>
          <cell r="CC280">
            <v>0.001</v>
          </cell>
          <cell r="CD280">
            <v>0.16</v>
          </cell>
          <cell r="CE280">
            <v>0.004</v>
          </cell>
          <cell r="CF280">
            <v>0.03</v>
          </cell>
          <cell r="CG280">
            <v>0.002</v>
          </cell>
          <cell r="CH280">
            <v>0.08</v>
          </cell>
          <cell r="CI280">
            <v>0.004</v>
          </cell>
          <cell r="CJ280">
            <v>0.02</v>
          </cell>
          <cell r="CK280">
            <v>0.002</v>
          </cell>
          <cell r="CL280">
            <v>0.05</v>
          </cell>
          <cell r="CM280">
            <v>0.006</v>
          </cell>
          <cell r="CN280">
            <v>-0.01</v>
          </cell>
          <cell r="CO280">
            <v>0.001</v>
          </cell>
          <cell r="CP280">
            <v>0.01</v>
          </cell>
          <cell r="CQ280">
            <v>0.005</v>
          </cell>
        </row>
        <row r="280">
          <cell r="CZ280">
            <v>-0.68</v>
          </cell>
          <cell r="DA280">
            <v>0.017</v>
          </cell>
          <cell r="DB280">
            <v>-0.87</v>
          </cell>
          <cell r="DC280">
            <v>0.011</v>
          </cell>
        </row>
        <row r="280">
          <cell r="DH280">
            <v>-1.07</v>
          </cell>
          <cell r="DI280">
            <v>0.027</v>
          </cell>
          <cell r="DJ280">
            <v>-0.13</v>
          </cell>
          <cell r="DK280">
            <v>0.018</v>
          </cell>
        </row>
        <row r="280">
          <cell r="DV280">
            <v>-0.3</v>
          </cell>
          <cell r="DW280">
            <v>0.008</v>
          </cell>
          <cell r="DX280">
            <v>-0.08</v>
          </cell>
          <cell r="DY280">
            <v>0.004</v>
          </cell>
          <cell r="DZ280">
            <v>-0.47</v>
          </cell>
          <cell r="EA280">
            <v>0.011</v>
          </cell>
          <cell r="EB280">
            <v>-0.18</v>
          </cell>
          <cell r="EC280">
            <v>0.006</v>
          </cell>
          <cell r="ED280">
            <v>-0.48</v>
          </cell>
          <cell r="EE280">
            <v>0.009</v>
          </cell>
          <cell r="EF280">
            <v>-0.3</v>
          </cell>
          <cell r="EG280">
            <v>0.006</v>
          </cell>
          <cell r="EH280">
            <v>-0.51</v>
          </cell>
          <cell r="EI280">
            <v>0.009</v>
          </cell>
          <cell r="EJ280">
            <v>-0.32</v>
          </cell>
          <cell r="EK280">
            <v>0.005</v>
          </cell>
        </row>
        <row r="280">
          <cell r="ET280">
            <v>0.11</v>
          </cell>
          <cell r="EU280">
            <v>0.002</v>
          </cell>
          <cell r="EV280">
            <v>0.04</v>
          </cell>
          <cell r="EW280">
            <v>0.001</v>
          </cell>
        </row>
        <row r="280">
          <cell r="FB280">
            <v>-0.07</v>
          </cell>
          <cell r="FC280">
            <v>0.002</v>
          </cell>
          <cell r="FD280">
            <v>-0.02</v>
          </cell>
          <cell r="FE280">
            <v>0.001</v>
          </cell>
        </row>
        <row r="280">
          <cell r="FP280">
            <v>0.06</v>
          </cell>
          <cell r="FQ280">
            <v>0.001</v>
          </cell>
          <cell r="FR280">
            <v>0.02</v>
          </cell>
          <cell r="FS280">
            <v>0</v>
          </cell>
          <cell r="FT280">
            <v>0.03</v>
          </cell>
          <cell r="FU280">
            <v>0.001</v>
          </cell>
          <cell r="FV280">
            <v>0.01</v>
          </cell>
          <cell r="FW280">
            <v>0</v>
          </cell>
          <cell r="FX280">
            <v>0.03</v>
          </cell>
          <cell r="FY280">
            <v>0.001</v>
          </cell>
          <cell r="FZ280">
            <v>0.01</v>
          </cell>
          <cell r="GA280">
            <v>0.001</v>
          </cell>
          <cell r="GB280">
            <v>0.01</v>
          </cell>
          <cell r="GC280">
            <v>0.001</v>
          </cell>
          <cell r="GD280">
            <v>0.01</v>
          </cell>
          <cell r="GE280">
            <v>0.001</v>
          </cell>
        </row>
        <row r="280">
          <cell r="GN280">
            <v>136.19</v>
          </cell>
          <cell r="GO280">
            <v>3.326</v>
          </cell>
          <cell r="GP280">
            <v>148.89</v>
          </cell>
          <cell r="GQ280">
            <v>12.117</v>
          </cell>
        </row>
        <row r="280">
          <cell r="GV280">
            <v>-109.98</v>
          </cell>
          <cell r="GW280">
            <v>3.502</v>
          </cell>
          <cell r="GX280">
            <v>-193.09</v>
          </cell>
          <cell r="GY280">
            <v>14.86</v>
          </cell>
        </row>
        <row r="280">
          <cell r="HJ280">
            <v>129.96</v>
          </cell>
          <cell r="HK280">
            <v>2.787</v>
          </cell>
          <cell r="HL280">
            <v>329</v>
          </cell>
          <cell r="HM280">
            <v>7.971</v>
          </cell>
          <cell r="HN280">
            <v>93.22</v>
          </cell>
          <cell r="HO280">
            <v>2.349</v>
          </cell>
          <cell r="HP280">
            <v>300.86</v>
          </cell>
          <cell r="HQ280">
            <v>7.291</v>
          </cell>
          <cell r="HR280">
            <v>91.01</v>
          </cell>
          <cell r="HS280">
            <v>2.182</v>
          </cell>
          <cell r="HT280">
            <v>395.95</v>
          </cell>
          <cell r="HU280">
            <v>7.772</v>
          </cell>
          <cell r="HV280">
            <v>36.34</v>
          </cell>
          <cell r="HW280">
            <v>1.585</v>
          </cell>
          <cell r="HX280">
            <v>168.64</v>
          </cell>
          <cell r="HY280">
            <v>6.561</v>
          </cell>
        </row>
        <row r="280">
          <cell r="IF280">
            <v>0.19</v>
          </cell>
          <cell r="IG280">
            <v>0.012</v>
          </cell>
          <cell r="IH280">
            <v>0.26</v>
          </cell>
          <cell r="II280">
            <v>0.011</v>
          </cell>
        </row>
        <row r="280">
          <cell r="IN280">
            <v>0.33</v>
          </cell>
          <cell r="IO280">
            <v>0.019</v>
          </cell>
          <cell r="IP280">
            <v>-0.01</v>
          </cell>
          <cell r="IQ280">
            <v>0.008</v>
          </cell>
        </row>
        <row r="280">
          <cell r="JB280">
            <v>0.22</v>
          </cell>
          <cell r="JC280">
            <v>0.008</v>
          </cell>
          <cell r="JD280">
            <v>0.19</v>
          </cell>
          <cell r="JE280">
            <v>0.007</v>
          </cell>
          <cell r="JF280">
            <v>0.39</v>
          </cell>
          <cell r="JG280">
            <v>0.013</v>
          </cell>
          <cell r="JH280">
            <v>0.2</v>
          </cell>
          <cell r="JI280">
            <v>0.009</v>
          </cell>
          <cell r="JJ280">
            <v>0.35</v>
          </cell>
          <cell r="JK280">
            <v>0.01</v>
          </cell>
          <cell r="JL280">
            <v>0.19</v>
          </cell>
          <cell r="JM280">
            <v>0.007</v>
          </cell>
          <cell r="JN280">
            <v>0.19</v>
          </cell>
          <cell r="JO280">
            <v>0.007</v>
          </cell>
          <cell r="JP280">
            <v>0.09</v>
          </cell>
          <cell r="JQ280">
            <v>0.006</v>
          </cell>
        </row>
        <row r="280">
          <cell r="JX280">
            <v>0.19</v>
          </cell>
          <cell r="JY280">
            <v>0.005</v>
          </cell>
          <cell r="JZ280">
            <v>-0.12</v>
          </cell>
          <cell r="KA280">
            <v>0.011</v>
          </cell>
        </row>
        <row r="280">
          <cell r="KF280">
            <v>-0.21</v>
          </cell>
          <cell r="KG280">
            <v>0.007</v>
          </cell>
          <cell r="KH280">
            <v>-0.32</v>
          </cell>
          <cell r="KI280">
            <v>0.016</v>
          </cell>
        </row>
        <row r="280">
          <cell r="KT280">
            <v>0.15</v>
          </cell>
          <cell r="KU280">
            <v>0.003</v>
          </cell>
          <cell r="KV280">
            <v>-0.02</v>
          </cell>
          <cell r="KW280">
            <v>0.01</v>
          </cell>
          <cell r="KX280">
            <v>0.06</v>
          </cell>
          <cell r="KY280">
            <v>0.004</v>
          </cell>
          <cell r="KZ280">
            <v>-0.09</v>
          </cell>
          <cell r="LA280">
            <v>0.009</v>
          </cell>
          <cell r="LB280">
            <v>0.04</v>
          </cell>
          <cell r="LC280">
            <v>0.003</v>
          </cell>
          <cell r="LD280">
            <v>-0.06</v>
          </cell>
          <cell r="LE280">
            <v>0.009</v>
          </cell>
          <cell r="LF280">
            <v>0.02</v>
          </cell>
          <cell r="LG280">
            <v>0.002</v>
          </cell>
          <cell r="LH280">
            <v>-0.12</v>
          </cell>
          <cell r="LI280">
            <v>0.007</v>
          </cell>
        </row>
        <row r="280">
          <cell r="LR280">
            <v>0.47</v>
          </cell>
          <cell r="LS280">
            <v>0.009</v>
          </cell>
          <cell r="LT280">
            <v>0.36</v>
          </cell>
          <cell r="LU280">
            <v>0.009</v>
          </cell>
        </row>
        <row r="280">
          <cell r="LZ280">
            <v>-0.06</v>
          </cell>
          <cell r="MA280">
            <v>0.014</v>
          </cell>
          <cell r="MB280">
            <v>-0.15</v>
          </cell>
          <cell r="MC280">
            <v>0.012</v>
          </cell>
        </row>
        <row r="280">
          <cell r="MH280">
            <v>0.47</v>
          </cell>
          <cell r="MI280">
            <v>0.008</v>
          </cell>
          <cell r="MJ280">
            <v>0.47</v>
          </cell>
          <cell r="MK280">
            <v>0.009</v>
          </cell>
          <cell r="ML280">
            <v>0.43</v>
          </cell>
          <cell r="MM280">
            <v>0.007</v>
          </cell>
          <cell r="MN280">
            <v>0.42</v>
          </cell>
          <cell r="MO280">
            <v>0.008</v>
          </cell>
          <cell r="MP280">
            <v>0.38</v>
          </cell>
          <cell r="MQ280">
            <v>0.007</v>
          </cell>
        </row>
        <row r="280">
          <cell r="MV280">
            <v>0.49</v>
          </cell>
          <cell r="MW280">
            <v>0.022</v>
          </cell>
          <cell r="MX280">
            <v>-0.33</v>
          </cell>
          <cell r="MY280">
            <v>0.014</v>
          </cell>
        </row>
        <row r="280">
          <cell r="ND280">
            <v>-0.42</v>
          </cell>
          <cell r="NE280">
            <v>0.018</v>
          </cell>
          <cell r="NF280">
            <v>-0.49</v>
          </cell>
          <cell r="NG280">
            <v>0.02</v>
          </cell>
        </row>
        <row r="280">
          <cell r="NR280">
            <v>0.6</v>
          </cell>
          <cell r="NS280">
            <v>0.014</v>
          </cell>
          <cell r="NT280">
            <v>-0.22</v>
          </cell>
          <cell r="NU280">
            <v>0.011</v>
          </cell>
          <cell r="NV280">
            <v>0.41</v>
          </cell>
          <cell r="NW280">
            <v>0.015</v>
          </cell>
          <cell r="NX280">
            <v>-0.26</v>
          </cell>
          <cell r="NY280">
            <v>0.012</v>
          </cell>
          <cell r="NZ280">
            <v>0.3</v>
          </cell>
          <cell r="OA280">
            <v>0.014</v>
          </cell>
          <cell r="OB280">
            <v>-0.2</v>
          </cell>
          <cell r="OC280">
            <v>0.01</v>
          </cell>
          <cell r="OD280">
            <v>0.11</v>
          </cell>
          <cell r="OE280">
            <v>0.01</v>
          </cell>
          <cell r="OF280">
            <v>-0.43</v>
          </cell>
          <cell r="OG280">
            <v>0.01</v>
          </cell>
        </row>
        <row r="280">
          <cell r="OP280">
            <v>0.07</v>
          </cell>
          <cell r="OQ280">
            <v>0.001</v>
          </cell>
          <cell r="OR280">
            <v>0.13</v>
          </cell>
          <cell r="OS280">
            <v>0.001</v>
          </cell>
        </row>
        <row r="280">
          <cell r="OX280">
            <v>0.02</v>
          </cell>
          <cell r="OY280">
            <v>0.001</v>
          </cell>
          <cell r="OZ280">
            <v>0.02</v>
          </cell>
          <cell r="PA280">
            <v>0.001</v>
          </cell>
        </row>
        <row r="280">
          <cell r="PF280">
            <v>0.07</v>
          </cell>
          <cell r="PG280">
            <v>0.001</v>
          </cell>
          <cell r="PH280">
            <v>0.11</v>
          </cell>
          <cell r="PI280">
            <v>0.001</v>
          </cell>
          <cell r="PJ280">
            <v>0.1</v>
          </cell>
          <cell r="PK280">
            <v>0.001</v>
          </cell>
          <cell r="PL280">
            <v>0.1</v>
          </cell>
          <cell r="PM280">
            <v>0.001</v>
          </cell>
          <cell r="PN280">
            <v>0.09</v>
          </cell>
          <cell r="PO280">
            <v>0.001</v>
          </cell>
        </row>
        <row r="280">
          <cell r="PT280">
            <v>0.12</v>
          </cell>
          <cell r="PU280">
            <v>0.004</v>
          </cell>
          <cell r="PV280">
            <v>-0.08</v>
          </cell>
          <cell r="PW280">
            <v>0.004</v>
          </cell>
        </row>
        <row r="280">
          <cell r="QB280">
            <v>-0.01</v>
          </cell>
          <cell r="QC280">
            <v>0.005</v>
          </cell>
          <cell r="QD280">
            <v>0</v>
          </cell>
          <cell r="QE280">
            <v>0.005</v>
          </cell>
        </row>
        <row r="280">
          <cell r="QP280">
            <v>0.12</v>
          </cell>
          <cell r="QQ280">
            <v>0.004</v>
          </cell>
          <cell r="QR280">
            <v>-0.07</v>
          </cell>
          <cell r="QS280">
            <v>0.003</v>
          </cell>
          <cell r="QT280">
            <v>0.09</v>
          </cell>
          <cell r="QU280">
            <v>0.004</v>
          </cell>
          <cell r="QV280">
            <v>-0.08</v>
          </cell>
          <cell r="QW280">
            <v>0.004</v>
          </cell>
          <cell r="QX280">
            <v>0.08</v>
          </cell>
          <cell r="QY280">
            <v>0.003</v>
          </cell>
          <cell r="QZ280">
            <v>-0.07</v>
          </cell>
          <cell r="RA280">
            <v>0.004</v>
          </cell>
          <cell r="RB280">
            <v>0.04</v>
          </cell>
          <cell r="RC280">
            <v>0.003</v>
          </cell>
          <cell r="RD280">
            <v>-0.08</v>
          </cell>
          <cell r="RE280">
            <v>0.004</v>
          </cell>
        </row>
        <row r="280">
          <cell r="RN280">
            <v>-0.05</v>
          </cell>
          <cell r="RO280">
            <v>0.002</v>
          </cell>
          <cell r="RP280">
            <v>-0.16</v>
          </cell>
          <cell r="RQ280">
            <v>0.004</v>
          </cell>
        </row>
        <row r="280">
          <cell r="RV280">
            <v>-0.08</v>
          </cell>
          <cell r="RW280">
            <v>0.003</v>
          </cell>
          <cell r="RX280">
            <v>-0.23</v>
          </cell>
          <cell r="RY280">
            <v>0.005</v>
          </cell>
        </row>
        <row r="280">
          <cell r="SJ280">
            <v>0.01</v>
          </cell>
          <cell r="SK280">
            <v>0.002</v>
          </cell>
          <cell r="SL280">
            <v>-0.06</v>
          </cell>
          <cell r="SM280">
            <v>0.003</v>
          </cell>
          <cell r="SN280">
            <v>-0.01</v>
          </cell>
          <cell r="SO280">
            <v>0.002</v>
          </cell>
          <cell r="SP280">
            <v>-0.08</v>
          </cell>
          <cell r="SQ280">
            <v>0.003</v>
          </cell>
          <cell r="SR280">
            <v>-0.03</v>
          </cell>
          <cell r="SS280">
            <v>0.002</v>
          </cell>
          <cell r="ST280">
            <v>-0.06</v>
          </cell>
          <cell r="SU280">
            <v>0.004</v>
          </cell>
          <cell r="SV280">
            <v>-0.03</v>
          </cell>
          <cell r="SW280">
            <v>0.001</v>
          </cell>
          <cell r="SX280">
            <v>-0.12</v>
          </cell>
          <cell r="SY280">
            <v>0.002</v>
          </cell>
        </row>
        <row r="280">
          <cell r="TH280">
            <v>0.32</v>
          </cell>
          <cell r="TI280">
            <v>0.005</v>
          </cell>
          <cell r="TJ280">
            <v>1.02</v>
          </cell>
          <cell r="TK280">
            <v>0.014</v>
          </cell>
        </row>
        <row r="280">
          <cell r="TP280">
            <v>-0.38</v>
          </cell>
          <cell r="TQ280">
            <v>0.013</v>
          </cell>
          <cell r="TR280">
            <v>0.09</v>
          </cell>
          <cell r="TS280">
            <v>0.028</v>
          </cell>
        </row>
        <row r="280">
          <cell r="UD280">
            <v>0.35</v>
          </cell>
          <cell r="UE280">
            <v>0.004</v>
          </cell>
          <cell r="UF280">
            <v>0.88</v>
          </cell>
          <cell r="UG280">
            <v>0.01</v>
          </cell>
          <cell r="UH280">
            <v>0.15</v>
          </cell>
          <cell r="UI280">
            <v>0.003</v>
          </cell>
          <cell r="UJ280">
            <v>0.63</v>
          </cell>
          <cell r="UK280">
            <v>0.01</v>
          </cell>
          <cell r="UL280">
            <v>0.13</v>
          </cell>
          <cell r="UM280">
            <v>0.004</v>
          </cell>
          <cell r="UN280">
            <v>0.53</v>
          </cell>
          <cell r="UO280">
            <v>0.01</v>
          </cell>
          <cell r="UP280">
            <v>0.08</v>
          </cell>
          <cell r="UQ280">
            <v>0.003</v>
          </cell>
          <cell r="UR280">
            <v>0.42</v>
          </cell>
          <cell r="US280">
            <v>0.01</v>
          </cell>
        </row>
        <row r="280">
          <cell r="UZ280">
            <v>0.09</v>
          </cell>
          <cell r="VA280">
            <v>0.002</v>
          </cell>
          <cell r="VB280">
            <v>0.02</v>
          </cell>
          <cell r="VC280">
            <v>0.001</v>
          </cell>
        </row>
        <row r="280">
          <cell r="VH280">
            <v>0.03</v>
          </cell>
          <cell r="VI280">
            <v>0.001</v>
          </cell>
          <cell r="VJ280">
            <v>-0.01</v>
          </cell>
          <cell r="VK280">
            <v>0.001</v>
          </cell>
        </row>
        <row r="280">
          <cell r="VP280">
            <v>0.02</v>
          </cell>
          <cell r="VQ280">
            <v>0</v>
          </cell>
          <cell r="VR280">
            <v>0.02</v>
          </cell>
          <cell r="VS280">
            <v>0.001</v>
          </cell>
          <cell r="VT280">
            <v>0.01</v>
          </cell>
          <cell r="VU280">
            <v>0</v>
          </cell>
          <cell r="VV280">
            <v>0</v>
          </cell>
          <cell r="VW280">
            <v>0</v>
          </cell>
        </row>
        <row r="280">
          <cell r="WF280">
            <v>0.25</v>
          </cell>
          <cell r="WG280">
            <v>0.003</v>
          </cell>
          <cell r="WH280">
            <v>0.25</v>
          </cell>
          <cell r="WI280">
            <v>0.002</v>
          </cell>
        </row>
        <row r="280">
          <cell r="WN280">
            <v>0.01</v>
          </cell>
          <cell r="WO280">
            <v>0.003</v>
          </cell>
          <cell r="WP280">
            <v>-0.01</v>
          </cell>
          <cell r="WQ280">
            <v>0.004</v>
          </cell>
        </row>
        <row r="280">
          <cell r="XB280">
            <v>0.22</v>
          </cell>
          <cell r="XC280">
            <v>0.002</v>
          </cell>
          <cell r="XD280">
            <v>0.12</v>
          </cell>
          <cell r="XE280">
            <v>0.002</v>
          </cell>
          <cell r="XF280">
            <v>0.21</v>
          </cell>
          <cell r="XG280">
            <v>0.002</v>
          </cell>
          <cell r="XH280">
            <v>0.12</v>
          </cell>
          <cell r="XI280">
            <v>0.002</v>
          </cell>
          <cell r="XJ280">
            <v>0.2</v>
          </cell>
          <cell r="XK280">
            <v>0.002</v>
          </cell>
          <cell r="XL280">
            <v>0.12</v>
          </cell>
          <cell r="XM280">
            <v>0.003</v>
          </cell>
          <cell r="XN280">
            <v>0.19</v>
          </cell>
          <cell r="XO280">
            <v>0.002</v>
          </cell>
          <cell r="XP280">
            <v>0.13</v>
          </cell>
          <cell r="XQ280">
            <v>0.002</v>
          </cell>
        </row>
        <row r="281">
          <cell r="B281" t="str">
            <v>NC-2010-002-002</v>
          </cell>
          <cell r="C281" t="str">
            <v>US naturalized</v>
          </cell>
          <cell r="D281">
            <v>35.8373</v>
          </cell>
          <cell r="E281">
            <v>-82.6208</v>
          </cell>
          <cell r="F281">
            <v>1.29</v>
          </cell>
          <cell r="G281">
            <v>0.013</v>
          </cell>
          <cell r="H281">
            <v>4.48</v>
          </cell>
          <cell r="I281">
            <v>0.043</v>
          </cell>
          <cell r="J281">
            <v>5.81</v>
          </cell>
          <cell r="K281">
            <v>0.052</v>
          </cell>
          <cell r="L281">
            <v>0.94</v>
          </cell>
          <cell r="M281">
            <v>0.016</v>
          </cell>
          <cell r="N281">
            <v>1.94</v>
          </cell>
          <cell r="O281">
            <v>0.04</v>
          </cell>
        </row>
        <row r="281">
          <cell r="T281">
            <v>-1.61</v>
          </cell>
          <cell r="U281">
            <v>0.038</v>
          </cell>
          <cell r="V281">
            <v>-0.4</v>
          </cell>
          <cell r="W281">
            <v>0.048</v>
          </cell>
          <cell r="X281">
            <v>-0.03</v>
          </cell>
          <cell r="Y281">
            <v>0.005</v>
          </cell>
        </row>
        <row r="281">
          <cell r="AH281">
            <v>1.12</v>
          </cell>
          <cell r="AI281">
            <v>0.011</v>
          </cell>
          <cell r="AJ281">
            <v>3.06</v>
          </cell>
          <cell r="AK281">
            <v>0.03</v>
          </cell>
          <cell r="AL281">
            <v>0.68</v>
          </cell>
          <cell r="AM281">
            <v>0.011</v>
          </cell>
          <cell r="AN281">
            <v>2.53</v>
          </cell>
          <cell r="AO281">
            <v>0.03</v>
          </cell>
          <cell r="AP281">
            <v>0.68</v>
          </cell>
          <cell r="AQ281">
            <v>0.011</v>
          </cell>
          <cell r="AR281">
            <v>2.3</v>
          </cell>
          <cell r="AS281">
            <v>0.03</v>
          </cell>
          <cell r="AT281">
            <v>0.49</v>
          </cell>
          <cell r="AU281">
            <v>0.009</v>
          </cell>
          <cell r="AV281">
            <v>1.77</v>
          </cell>
          <cell r="AW281">
            <v>0.03</v>
          </cell>
          <cell r="AX281">
            <v>0.17</v>
          </cell>
          <cell r="AY281">
            <v>0.007</v>
          </cell>
        </row>
        <row r="281">
          <cell r="BB281">
            <v>0.22</v>
          </cell>
          <cell r="BC281">
            <v>0.003</v>
          </cell>
          <cell r="BD281">
            <v>0.44</v>
          </cell>
          <cell r="BE281">
            <v>0.005</v>
          </cell>
          <cell r="BF281">
            <v>0.17</v>
          </cell>
          <cell r="BG281">
            <v>0.002</v>
          </cell>
          <cell r="BH281">
            <v>0.05</v>
          </cell>
          <cell r="BI281">
            <v>0.005</v>
          </cell>
        </row>
        <row r="281">
          <cell r="BN281">
            <v>-0.24</v>
          </cell>
          <cell r="BO281">
            <v>0.006</v>
          </cell>
          <cell r="BP281">
            <v>-0.17</v>
          </cell>
          <cell r="BQ281">
            <v>0.007</v>
          </cell>
          <cell r="BR281">
            <v>-0.02</v>
          </cell>
          <cell r="BS281">
            <v>0.002</v>
          </cell>
        </row>
        <row r="281">
          <cell r="CB281">
            <v>0.18</v>
          </cell>
          <cell r="CC281">
            <v>0.002</v>
          </cell>
          <cell r="CD281">
            <v>0.21</v>
          </cell>
          <cell r="CE281">
            <v>0.004</v>
          </cell>
          <cell r="CF281">
            <v>0.13</v>
          </cell>
          <cell r="CG281">
            <v>0.002</v>
          </cell>
          <cell r="CH281">
            <v>0.16</v>
          </cell>
          <cell r="CI281">
            <v>0.004</v>
          </cell>
          <cell r="CJ281">
            <v>0.11</v>
          </cell>
          <cell r="CK281">
            <v>0.002</v>
          </cell>
          <cell r="CL281">
            <v>0.09</v>
          </cell>
          <cell r="CM281">
            <v>0.003</v>
          </cell>
          <cell r="CN281">
            <v>0.08</v>
          </cell>
          <cell r="CO281">
            <v>0.002</v>
          </cell>
          <cell r="CP281">
            <v>0.09</v>
          </cell>
          <cell r="CQ281">
            <v>0.003</v>
          </cell>
          <cell r="CR281">
            <v>-0.02</v>
          </cell>
          <cell r="CS281">
            <v>0.001</v>
          </cell>
        </row>
        <row r="281">
          <cell r="CV281">
            <v>0.59</v>
          </cell>
          <cell r="CW281">
            <v>0.012</v>
          </cell>
          <cell r="CX281">
            <v>0.69</v>
          </cell>
          <cell r="CY281">
            <v>0.011</v>
          </cell>
          <cell r="CZ281">
            <v>-0.85</v>
          </cell>
          <cell r="DA281">
            <v>0.014</v>
          </cell>
          <cell r="DB281">
            <v>-0.91</v>
          </cell>
          <cell r="DC281">
            <v>0.009</v>
          </cell>
        </row>
        <row r="281">
          <cell r="DH281">
            <v>-0.44</v>
          </cell>
          <cell r="DI281">
            <v>0.025</v>
          </cell>
          <cell r="DJ281">
            <v>0.32</v>
          </cell>
          <cell r="DK281">
            <v>0.018</v>
          </cell>
          <cell r="DL281">
            <v>-0.3</v>
          </cell>
          <cell r="DM281">
            <v>0.008</v>
          </cell>
        </row>
        <row r="281">
          <cell r="DV281">
            <v>-0.08</v>
          </cell>
          <cell r="DW281">
            <v>0.007</v>
          </cell>
          <cell r="DX281">
            <v>0.01</v>
          </cell>
          <cell r="DY281">
            <v>0.004</v>
          </cell>
          <cell r="DZ281">
            <v>-0.11</v>
          </cell>
          <cell r="EA281">
            <v>0.01</v>
          </cell>
          <cell r="EB281">
            <v>0.01</v>
          </cell>
          <cell r="EC281">
            <v>0.006</v>
          </cell>
          <cell r="ED281">
            <v>-0.15</v>
          </cell>
          <cell r="EE281">
            <v>0.013</v>
          </cell>
          <cell r="EF281">
            <v>0</v>
          </cell>
          <cell r="EG281">
            <v>0.007</v>
          </cell>
          <cell r="EH281">
            <v>-0.22</v>
          </cell>
          <cell r="EI281">
            <v>0.009</v>
          </cell>
          <cell r="EJ281">
            <v>-0.06</v>
          </cell>
          <cell r="EK281">
            <v>0.004</v>
          </cell>
          <cell r="EL281">
            <v>-0.2</v>
          </cell>
          <cell r="EM281">
            <v>0.005</v>
          </cell>
        </row>
        <row r="281">
          <cell r="EP281">
            <v>0.09</v>
          </cell>
          <cell r="EQ281">
            <v>0.001</v>
          </cell>
          <cell r="ER281">
            <v>0.02</v>
          </cell>
          <cell r="ES281">
            <v>0</v>
          </cell>
          <cell r="ET281">
            <v>0.13</v>
          </cell>
          <cell r="EU281">
            <v>0.001</v>
          </cell>
          <cell r="EV281">
            <v>0.04</v>
          </cell>
          <cell r="EW281">
            <v>0.001</v>
          </cell>
        </row>
        <row r="281">
          <cell r="FB281">
            <v>-0.07</v>
          </cell>
          <cell r="FC281">
            <v>0.001</v>
          </cell>
          <cell r="FD281">
            <v>-0.03</v>
          </cell>
          <cell r="FE281">
            <v>0</v>
          </cell>
          <cell r="FF281">
            <v>0.01</v>
          </cell>
          <cell r="FG281">
            <v>0.001</v>
          </cell>
        </row>
        <row r="281">
          <cell r="FP281">
            <v>0.1</v>
          </cell>
          <cell r="FQ281">
            <v>0.001</v>
          </cell>
          <cell r="FR281">
            <v>0.02</v>
          </cell>
          <cell r="FS281">
            <v>0</v>
          </cell>
          <cell r="FT281">
            <v>0.07</v>
          </cell>
          <cell r="FU281">
            <v>0.001</v>
          </cell>
          <cell r="FV281">
            <v>0.02</v>
          </cell>
          <cell r="FW281">
            <v>0</v>
          </cell>
          <cell r="FX281">
            <v>0.06</v>
          </cell>
          <cell r="FY281">
            <v>0.001</v>
          </cell>
          <cell r="FZ281">
            <v>0.01</v>
          </cell>
          <cell r="GA281">
            <v>0</v>
          </cell>
          <cell r="GB281">
            <v>0.05</v>
          </cell>
          <cell r="GC281">
            <v>0.001</v>
          </cell>
          <cell r="GD281">
            <v>0.01</v>
          </cell>
          <cell r="GE281">
            <v>0</v>
          </cell>
          <cell r="GF281">
            <v>-0.01</v>
          </cell>
          <cell r="GG281">
            <v>0.001</v>
          </cell>
        </row>
        <row r="281">
          <cell r="GJ281">
            <v>124.66</v>
          </cell>
          <cell r="GK281">
            <v>1.653</v>
          </cell>
          <cell r="GL281">
            <v>233.68</v>
          </cell>
          <cell r="GM281">
            <v>8.432</v>
          </cell>
          <cell r="GN281">
            <v>105.69</v>
          </cell>
          <cell r="GO281">
            <v>2.827</v>
          </cell>
          <cell r="GP281">
            <v>195.59</v>
          </cell>
          <cell r="GQ281">
            <v>10.55</v>
          </cell>
        </row>
        <row r="281">
          <cell r="GV281">
            <v>-72.52</v>
          </cell>
          <cell r="GW281">
            <v>4.134</v>
          </cell>
          <cell r="GX281">
            <v>73.44</v>
          </cell>
          <cell r="GY281">
            <v>13.068</v>
          </cell>
          <cell r="GZ281">
            <v>-34.88</v>
          </cell>
          <cell r="HA281">
            <v>1.262</v>
          </cell>
        </row>
        <row r="281">
          <cell r="HJ281">
            <v>117.2</v>
          </cell>
          <cell r="HK281">
            <v>1.738</v>
          </cell>
          <cell r="HL281">
            <v>221.21</v>
          </cell>
          <cell r="HM281">
            <v>7.989</v>
          </cell>
          <cell r="HN281">
            <v>108.98</v>
          </cell>
          <cell r="HO281">
            <v>1.94</v>
          </cell>
          <cell r="HP281">
            <v>343.81</v>
          </cell>
          <cell r="HQ281">
            <v>8.188</v>
          </cell>
          <cell r="HR281">
            <v>85.27</v>
          </cell>
          <cell r="HS281">
            <v>1.8</v>
          </cell>
          <cell r="HT281">
            <v>313.09</v>
          </cell>
          <cell r="HU281">
            <v>7.731</v>
          </cell>
          <cell r="HV281">
            <v>46.88</v>
          </cell>
          <cell r="HW281">
            <v>1.328</v>
          </cell>
          <cell r="HX281">
            <v>197.59</v>
          </cell>
          <cell r="HY281">
            <v>6.44</v>
          </cell>
        </row>
        <row r="281">
          <cell r="IB281">
            <v>0.59</v>
          </cell>
          <cell r="IC281">
            <v>0.008</v>
          </cell>
          <cell r="ID281">
            <v>0.52</v>
          </cell>
          <cell r="IE281">
            <v>0.006</v>
          </cell>
          <cell r="IF281">
            <v>0.41</v>
          </cell>
          <cell r="IG281">
            <v>0.008</v>
          </cell>
          <cell r="IH281">
            <v>0.48</v>
          </cell>
          <cell r="II281">
            <v>0.008</v>
          </cell>
        </row>
        <row r="281">
          <cell r="IN281">
            <v>0.09</v>
          </cell>
          <cell r="IO281">
            <v>0.02</v>
          </cell>
          <cell r="IP281">
            <v>0.09</v>
          </cell>
          <cell r="IQ281">
            <v>0.011</v>
          </cell>
          <cell r="IR281">
            <v>-0.2</v>
          </cell>
          <cell r="IS281">
            <v>0.006</v>
          </cell>
        </row>
        <row r="281">
          <cell r="JB281">
            <v>0.54</v>
          </cell>
          <cell r="JC281">
            <v>0.009</v>
          </cell>
          <cell r="JD281">
            <v>0.5</v>
          </cell>
          <cell r="JE281">
            <v>0.007</v>
          </cell>
          <cell r="JF281">
            <v>0.64</v>
          </cell>
          <cell r="JG281">
            <v>0.011</v>
          </cell>
          <cell r="JH281">
            <v>0.5</v>
          </cell>
          <cell r="JI281">
            <v>0.006</v>
          </cell>
          <cell r="JJ281">
            <v>0.52</v>
          </cell>
          <cell r="JK281">
            <v>0.01</v>
          </cell>
          <cell r="JL281">
            <v>0.46</v>
          </cell>
          <cell r="JM281">
            <v>0.007</v>
          </cell>
          <cell r="JN281">
            <v>0.24</v>
          </cell>
          <cell r="JO281">
            <v>0.007</v>
          </cell>
          <cell r="JP281">
            <v>0.34</v>
          </cell>
          <cell r="JQ281">
            <v>0.006</v>
          </cell>
        </row>
        <row r="281">
          <cell r="JT281">
            <v>-0.02</v>
          </cell>
          <cell r="JU281">
            <v>0.002</v>
          </cell>
          <cell r="JV281">
            <v>-0.43</v>
          </cell>
          <cell r="JW281">
            <v>0.009</v>
          </cell>
          <cell r="JX281">
            <v>0.02</v>
          </cell>
          <cell r="JY281">
            <v>0.003</v>
          </cell>
          <cell r="JZ281">
            <v>-0.56</v>
          </cell>
          <cell r="KA281">
            <v>0.009</v>
          </cell>
        </row>
        <row r="281">
          <cell r="KF281">
            <v>0</v>
          </cell>
          <cell r="KG281">
            <v>0.008</v>
          </cell>
          <cell r="KH281">
            <v>-0.02</v>
          </cell>
          <cell r="KI281">
            <v>0.012</v>
          </cell>
          <cell r="KJ281">
            <v>0</v>
          </cell>
          <cell r="KK281">
            <v>0.001</v>
          </cell>
        </row>
        <row r="281">
          <cell r="KT281">
            <v>0.01</v>
          </cell>
          <cell r="KU281">
            <v>0.003</v>
          </cell>
          <cell r="KV281">
            <v>-0.49</v>
          </cell>
          <cell r="KW281">
            <v>0.009</v>
          </cell>
          <cell r="KX281">
            <v>-0.03</v>
          </cell>
          <cell r="KY281">
            <v>0.003</v>
          </cell>
          <cell r="KZ281">
            <v>-0.39</v>
          </cell>
          <cell r="LA281">
            <v>0.006</v>
          </cell>
          <cell r="LB281">
            <v>-0.03</v>
          </cell>
          <cell r="LC281">
            <v>0.003</v>
          </cell>
          <cell r="LD281">
            <v>-0.36</v>
          </cell>
          <cell r="LE281">
            <v>0.008</v>
          </cell>
          <cell r="LF281">
            <v>-0.02</v>
          </cell>
          <cell r="LG281">
            <v>0.002</v>
          </cell>
          <cell r="LH281">
            <v>-0.28</v>
          </cell>
          <cell r="LI281">
            <v>0.006</v>
          </cell>
          <cell r="LJ281">
            <v>0</v>
          </cell>
          <cell r="LK281">
            <v>0</v>
          </cell>
        </row>
        <row r="281">
          <cell r="LN281">
            <v>0.61</v>
          </cell>
          <cell r="LO281">
            <v>0.006</v>
          </cell>
          <cell r="LP281">
            <v>0.76</v>
          </cell>
          <cell r="LQ281">
            <v>0.008</v>
          </cell>
          <cell r="LR281">
            <v>0.25</v>
          </cell>
          <cell r="LS281">
            <v>0.006</v>
          </cell>
          <cell r="LT281">
            <v>0.28</v>
          </cell>
          <cell r="LU281">
            <v>0.008</v>
          </cell>
        </row>
        <row r="281">
          <cell r="LZ281">
            <v>-0.31</v>
          </cell>
          <cell r="MA281">
            <v>0.011</v>
          </cell>
          <cell r="MB281">
            <v>0.18</v>
          </cell>
          <cell r="MC281">
            <v>0.012</v>
          </cell>
          <cell r="MD281">
            <v>-0.02</v>
          </cell>
          <cell r="ME281">
            <v>0.001</v>
          </cell>
        </row>
        <row r="281">
          <cell r="MH281">
            <v>0.47</v>
          </cell>
          <cell r="MI281">
            <v>0.006</v>
          </cell>
          <cell r="MJ281">
            <v>0.53</v>
          </cell>
          <cell r="MK281">
            <v>0.007</v>
          </cell>
          <cell r="ML281">
            <v>0.43</v>
          </cell>
          <cell r="MM281">
            <v>0.007</v>
          </cell>
          <cell r="MN281">
            <v>0.54</v>
          </cell>
          <cell r="MO281">
            <v>0.008</v>
          </cell>
          <cell r="MP281">
            <v>0.39</v>
          </cell>
          <cell r="MQ281">
            <v>0.006</v>
          </cell>
          <cell r="MR281">
            <v>1</v>
          </cell>
          <cell r="MS281">
            <v>0.015</v>
          </cell>
          <cell r="MT281">
            <v>-0.07</v>
          </cell>
          <cell r="MU281">
            <v>0.02</v>
          </cell>
          <cell r="MV281">
            <v>0.27</v>
          </cell>
          <cell r="MW281">
            <v>0.013</v>
          </cell>
          <cell r="MX281">
            <v>0.1</v>
          </cell>
          <cell r="MY281">
            <v>0.013</v>
          </cell>
        </row>
        <row r="281">
          <cell r="ND281">
            <v>-0.47</v>
          </cell>
          <cell r="NE281">
            <v>0.018</v>
          </cell>
          <cell r="NF281">
            <v>0.01</v>
          </cell>
          <cell r="NG281">
            <v>0.017</v>
          </cell>
          <cell r="NH281">
            <v>-0.25</v>
          </cell>
          <cell r="NI281">
            <v>0.004</v>
          </cell>
        </row>
        <row r="281">
          <cell r="NR281">
            <v>0.69</v>
          </cell>
          <cell r="NS281">
            <v>0.011</v>
          </cell>
          <cell r="NT281">
            <v>0.12</v>
          </cell>
          <cell r="NU281">
            <v>0.011</v>
          </cell>
          <cell r="NV281">
            <v>0.56</v>
          </cell>
          <cell r="NW281">
            <v>0.013</v>
          </cell>
          <cell r="NX281">
            <v>0.24</v>
          </cell>
          <cell r="NY281">
            <v>0.011</v>
          </cell>
          <cell r="NZ281">
            <v>0.38</v>
          </cell>
          <cell r="OA281">
            <v>0.011</v>
          </cell>
          <cell r="OB281">
            <v>0.16</v>
          </cell>
          <cell r="OC281">
            <v>0.01</v>
          </cell>
          <cell r="OD281">
            <v>0.3</v>
          </cell>
          <cell r="OE281">
            <v>0.009</v>
          </cell>
          <cell r="OF281">
            <v>0.1</v>
          </cell>
          <cell r="OG281">
            <v>0.01</v>
          </cell>
          <cell r="OH281">
            <v>0.02</v>
          </cell>
          <cell r="OI281">
            <v>0.002</v>
          </cell>
        </row>
        <row r="281">
          <cell r="OL281">
            <v>0.09</v>
          </cell>
          <cell r="OM281">
            <v>0.001</v>
          </cell>
          <cell r="ON281">
            <v>0.08</v>
          </cell>
          <cell r="OO281">
            <v>0.001</v>
          </cell>
          <cell r="OP281">
            <v>0.05</v>
          </cell>
          <cell r="OQ281">
            <v>0.001</v>
          </cell>
          <cell r="OR281">
            <v>0.12</v>
          </cell>
          <cell r="OS281">
            <v>0.001</v>
          </cell>
        </row>
        <row r="281">
          <cell r="OX281">
            <v>0.01</v>
          </cell>
          <cell r="OY281">
            <v>0.001</v>
          </cell>
          <cell r="OZ281">
            <v>0.02</v>
          </cell>
          <cell r="PA281">
            <v>0.001</v>
          </cell>
        </row>
        <row r="281">
          <cell r="PF281">
            <v>0.07</v>
          </cell>
          <cell r="PG281">
            <v>0.001</v>
          </cell>
          <cell r="PH281">
            <v>0.1</v>
          </cell>
          <cell r="PI281">
            <v>0.001</v>
          </cell>
          <cell r="PJ281">
            <v>0.08</v>
          </cell>
          <cell r="PK281">
            <v>0.001</v>
          </cell>
          <cell r="PL281">
            <v>0.08</v>
          </cell>
          <cell r="PM281">
            <v>0.001</v>
          </cell>
          <cell r="PN281">
            <v>0.08</v>
          </cell>
          <cell r="PO281">
            <v>0.001</v>
          </cell>
          <cell r="PP281">
            <v>0.26</v>
          </cell>
          <cell r="PQ281">
            <v>0.004</v>
          </cell>
          <cell r="PR281">
            <v>0.13</v>
          </cell>
          <cell r="PS281">
            <v>0.003</v>
          </cell>
          <cell r="PT281">
            <v>0.08</v>
          </cell>
          <cell r="PU281">
            <v>0.004</v>
          </cell>
          <cell r="PV281">
            <v>0.04</v>
          </cell>
          <cell r="PW281">
            <v>0.003</v>
          </cell>
        </row>
        <row r="281">
          <cell r="QB281">
            <v>-0.05</v>
          </cell>
          <cell r="QC281">
            <v>0.005</v>
          </cell>
          <cell r="QD281">
            <v>0.09</v>
          </cell>
          <cell r="QE281">
            <v>0.005</v>
          </cell>
          <cell r="QF281">
            <v>-0.05</v>
          </cell>
          <cell r="QG281">
            <v>0.001</v>
          </cell>
        </row>
        <row r="281">
          <cell r="QP281">
            <v>0.18</v>
          </cell>
          <cell r="QQ281">
            <v>0.004</v>
          </cell>
          <cell r="QR281">
            <v>0.09</v>
          </cell>
          <cell r="QS281">
            <v>0.003</v>
          </cell>
          <cell r="QT281">
            <v>0.14</v>
          </cell>
          <cell r="QU281">
            <v>0.003</v>
          </cell>
          <cell r="QV281">
            <v>0.11</v>
          </cell>
          <cell r="QW281">
            <v>0.003</v>
          </cell>
          <cell r="QX281">
            <v>0.09</v>
          </cell>
          <cell r="QY281">
            <v>0.003</v>
          </cell>
          <cell r="QZ281">
            <v>0.08</v>
          </cell>
          <cell r="RA281">
            <v>0.003</v>
          </cell>
          <cell r="RB281">
            <v>0.08</v>
          </cell>
          <cell r="RC281">
            <v>0.003</v>
          </cell>
          <cell r="RD281">
            <v>0.09</v>
          </cell>
          <cell r="RE281">
            <v>0.003</v>
          </cell>
          <cell r="RF281">
            <v>-0.03</v>
          </cell>
          <cell r="RG281">
            <v>0.001</v>
          </cell>
        </row>
        <row r="281">
          <cell r="RJ281">
            <v>0.07</v>
          </cell>
          <cell r="RK281">
            <v>0.002</v>
          </cell>
          <cell r="RL281">
            <v>0.06</v>
          </cell>
          <cell r="RM281">
            <v>0.002</v>
          </cell>
          <cell r="RN281">
            <v>-0.07</v>
          </cell>
          <cell r="RO281">
            <v>0.001</v>
          </cell>
          <cell r="RP281">
            <v>-0.19</v>
          </cell>
          <cell r="RQ281">
            <v>0.004</v>
          </cell>
        </row>
        <row r="281">
          <cell r="RV281">
            <v>-0.12</v>
          </cell>
          <cell r="RW281">
            <v>0.003</v>
          </cell>
          <cell r="RX281">
            <v>-0.24</v>
          </cell>
          <cell r="RY281">
            <v>0.006</v>
          </cell>
          <cell r="RZ281">
            <v>-0.02</v>
          </cell>
          <cell r="SA281">
            <v>0</v>
          </cell>
        </row>
        <row r="281">
          <cell r="SJ281">
            <v>0.01</v>
          </cell>
          <cell r="SK281">
            <v>0.002</v>
          </cell>
          <cell r="SL281">
            <v>-0.03</v>
          </cell>
          <cell r="SM281">
            <v>0.003</v>
          </cell>
          <cell r="SN281">
            <v>-0.01</v>
          </cell>
          <cell r="SO281">
            <v>0.002</v>
          </cell>
          <cell r="SP281">
            <v>-0.05</v>
          </cell>
          <cell r="SQ281">
            <v>0.003</v>
          </cell>
          <cell r="SR281">
            <v>-0.03</v>
          </cell>
          <cell r="SS281">
            <v>0.002</v>
          </cell>
          <cell r="ST281">
            <v>-0.01</v>
          </cell>
          <cell r="SU281">
            <v>0.003</v>
          </cell>
          <cell r="SV281">
            <v>-0.03</v>
          </cell>
          <cell r="SW281">
            <v>0.001</v>
          </cell>
          <cell r="SX281">
            <v>-0.03</v>
          </cell>
          <cell r="SY281">
            <v>0.003</v>
          </cell>
          <cell r="SZ281">
            <v>0</v>
          </cell>
          <cell r="TA281">
            <v>0</v>
          </cell>
        </row>
        <row r="281">
          <cell r="TD281">
            <v>0.62</v>
          </cell>
          <cell r="TE281">
            <v>0.005</v>
          </cell>
          <cell r="TF281">
            <v>1.04</v>
          </cell>
          <cell r="TG281">
            <v>0.015</v>
          </cell>
          <cell r="TH281">
            <v>0.18</v>
          </cell>
          <cell r="TI281">
            <v>0.005</v>
          </cell>
          <cell r="TJ281">
            <v>0.52</v>
          </cell>
          <cell r="TK281">
            <v>0.012</v>
          </cell>
        </row>
        <row r="281">
          <cell r="TP281">
            <v>-0.3</v>
          </cell>
          <cell r="TQ281">
            <v>0.011</v>
          </cell>
          <cell r="TR281">
            <v>0.11</v>
          </cell>
          <cell r="TS281">
            <v>0.026</v>
          </cell>
          <cell r="TT281">
            <v>-0.04</v>
          </cell>
          <cell r="TU281">
            <v>0.003</v>
          </cell>
        </row>
        <row r="281">
          <cell r="UD281">
            <v>0.39</v>
          </cell>
          <cell r="UE281">
            <v>0.003</v>
          </cell>
          <cell r="UF281">
            <v>0.67</v>
          </cell>
          <cell r="UG281">
            <v>0.009</v>
          </cell>
          <cell r="UH281">
            <v>0.21</v>
          </cell>
          <cell r="UI281">
            <v>0.004</v>
          </cell>
          <cell r="UJ281">
            <v>0.5</v>
          </cell>
          <cell r="UK281">
            <v>0.011</v>
          </cell>
          <cell r="UL281">
            <v>0.17</v>
          </cell>
          <cell r="UM281">
            <v>0.003</v>
          </cell>
          <cell r="UN281">
            <v>0.46</v>
          </cell>
          <cell r="UO281">
            <v>0.007</v>
          </cell>
          <cell r="UP281">
            <v>0.13</v>
          </cell>
          <cell r="UQ281">
            <v>0.004</v>
          </cell>
          <cell r="UR281">
            <v>0.4</v>
          </cell>
          <cell r="US281">
            <v>0.009</v>
          </cell>
          <cell r="UT281">
            <v>-0.06</v>
          </cell>
          <cell r="UU281">
            <v>0.002</v>
          </cell>
        </row>
        <row r="281">
          <cell r="UX281">
            <v>0.04</v>
          </cell>
          <cell r="UY281">
            <v>0.001</v>
          </cell>
          <cell r="UZ281">
            <v>-0.02</v>
          </cell>
          <cell r="VA281">
            <v>0.002</v>
          </cell>
          <cell r="VB281">
            <v>-0.03</v>
          </cell>
          <cell r="VC281">
            <v>0.001</v>
          </cell>
        </row>
        <row r="281">
          <cell r="VH281">
            <v>0.02</v>
          </cell>
          <cell r="VI281">
            <v>0.001</v>
          </cell>
          <cell r="VJ281">
            <v>-0.03</v>
          </cell>
          <cell r="VK281">
            <v>0.001</v>
          </cell>
        </row>
        <row r="281">
          <cell r="VP281">
            <v>0</v>
          </cell>
          <cell r="VQ281">
            <v>0</v>
          </cell>
          <cell r="VR281">
            <v>-0.01</v>
          </cell>
          <cell r="VS281">
            <v>0</v>
          </cell>
          <cell r="VT281">
            <v>0</v>
          </cell>
          <cell r="VU281">
            <v>0</v>
          </cell>
          <cell r="VV281">
            <v>0</v>
          </cell>
          <cell r="VW281">
            <v>0</v>
          </cell>
        </row>
        <row r="281">
          <cell r="WB281">
            <v>0.21</v>
          </cell>
          <cell r="WC281">
            <v>0.002</v>
          </cell>
          <cell r="WD281">
            <v>-0.12</v>
          </cell>
          <cell r="WE281">
            <v>0.001</v>
          </cell>
          <cell r="WF281">
            <v>0.22</v>
          </cell>
          <cell r="WG281">
            <v>0.002</v>
          </cell>
          <cell r="WH281">
            <v>0.2</v>
          </cell>
          <cell r="WI281">
            <v>0.002</v>
          </cell>
        </row>
        <row r="281">
          <cell r="WN281">
            <v>-0.05</v>
          </cell>
          <cell r="WO281">
            <v>0.003</v>
          </cell>
          <cell r="WP281">
            <v>-0.05</v>
          </cell>
          <cell r="WQ281">
            <v>0.004</v>
          </cell>
          <cell r="WR281">
            <v>0.04</v>
          </cell>
          <cell r="WS281">
            <v>0.002</v>
          </cell>
        </row>
        <row r="281">
          <cell r="XB281">
            <v>0.2</v>
          </cell>
          <cell r="XC281">
            <v>0.002</v>
          </cell>
          <cell r="XD281">
            <v>0.05</v>
          </cell>
          <cell r="XE281">
            <v>0.002</v>
          </cell>
          <cell r="XF281">
            <v>0.16</v>
          </cell>
          <cell r="XG281">
            <v>0.002</v>
          </cell>
          <cell r="XH281">
            <v>0.05</v>
          </cell>
          <cell r="XI281">
            <v>0.002</v>
          </cell>
          <cell r="XJ281">
            <v>0.15</v>
          </cell>
          <cell r="XK281">
            <v>0.003</v>
          </cell>
          <cell r="XL281">
            <v>0.03</v>
          </cell>
          <cell r="XM281">
            <v>0.002</v>
          </cell>
          <cell r="XN281">
            <v>0.13</v>
          </cell>
          <cell r="XO281">
            <v>0.003</v>
          </cell>
          <cell r="XP281">
            <v>0.04</v>
          </cell>
          <cell r="XQ281">
            <v>0.002</v>
          </cell>
          <cell r="XR281">
            <v>0</v>
          </cell>
          <cell r="XS281">
            <v>0.001</v>
          </cell>
        </row>
        <row r="282">
          <cell r="B282" t="str">
            <v>NC-2010-003-001</v>
          </cell>
          <cell r="C282" t="str">
            <v>US naturalized</v>
          </cell>
          <cell r="D282">
            <v>35.5908</v>
          </cell>
          <cell r="E282">
            <v>-82.571</v>
          </cell>
          <cell r="F282">
            <v>0.78</v>
          </cell>
          <cell r="G282">
            <v>0.009</v>
          </cell>
          <cell r="H282">
            <v>3.41</v>
          </cell>
          <cell r="I282">
            <v>0.04</v>
          </cell>
          <cell r="J282">
            <v>5.01</v>
          </cell>
          <cell r="K282">
            <v>0.056</v>
          </cell>
          <cell r="L282">
            <v>0.24</v>
          </cell>
          <cell r="M282">
            <v>0.018</v>
          </cell>
          <cell r="N282">
            <v>1.44</v>
          </cell>
          <cell r="O282">
            <v>0.055</v>
          </cell>
        </row>
        <row r="282">
          <cell r="X282">
            <v>-0.01</v>
          </cell>
          <cell r="Y282">
            <v>0.006</v>
          </cell>
          <cell r="Z282">
            <v>0.58</v>
          </cell>
          <cell r="AA282">
            <v>0.038</v>
          </cell>
          <cell r="AB282">
            <v>-1.02</v>
          </cell>
          <cell r="AC282">
            <v>0.023</v>
          </cell>
        </row>
        <row r="282">
          <cell r="AH282">
            <v>0.43</v>
          </cell>
          <cell r="AI282">
            <v>0.008</v>
          </cell>
          <cell r="AJ282">
            <v>2.39</v>
          </cell>
          <cell r="AK282">
            <v>0.043</v>
          </cell>
          <cell r="AL282">
            <v>0</v>
          </cell>
          <cell r="AM282">
            <v>0.01</v>
          </cell>
          <cell r="AN282">
            <v>1.54</v>
          </cell>
          <cell r="AO282">
            <v>0.032</v>
          </cell>
          <cell r="AP282">
            <v>0</v>
          </cell>
          <cell r="AQ282">
            <v>0.008</v>
          </cell>
          <cell r="AR282">
            <v>1.65</v>
          </cell>
          <cell r="AS282">
            <v>0.03</v>
          </cell>
          <cell r="AT282">
            <v>0.08</v>
          </cell>
          <cell r="AU282">
            <v>0.009</v>
          </cell>
          <cell r="AV282">
            <v>1.27</v>
          </cell>
          <cell r="AW282">
            <v>0.035</v>
          </cell>
          <cell r="AX282">
            <v>0.44</v>
          </cell>
          <cell r="AY282">
            <v>0.007</v>
          </cell>
          <cell r="AZ282">
            <v>1.09</v>
          </cell>
          <cell r="BA282">
            <v>0.017</v>
          </cell>
          <cell r="BB282">
            <v>0.11</v>
          </cell>
          <cell r="BC282">
            <v>0.002</v>
          </cell>
          <cell r="BD282">
            <v>0.33</v>
          </cell>
          <cell r="BE282">
            <v>0.004</v>
          </cell>
          <cell r="BF282">
            <v>0.07</v>
          </cell>
          <cell r="BG282">
            <v>0.002</v>
          </cell>
          <cell r="BH282">
            <v>-0.05</v>
          </cell>
          <cell r="BI282">
            <v>0.006</v>
          </cell>
        </row>
        <row r="282">
          <cell r="BR282">
            <v>0.01</v>
          </cell>
          <cell r="BS282">
            <v>0.002</v>
          </cell>
          <cell r="BT282">
            <v>0.02</v>
          </cell>
          <cell r="BU282">
            <v>0.01</v>
          </cell>
          <cell r="BV282">
            <v>-0.25</v>
          </cell>
          <cell r="BW282">
            <v>0.006</v>
          </cell>
        </row>
        <row r="282">
          <cell r="CB282">
            <v>0.07</v>
          </cell>
          <cell r="CC282">
            <v>0.001</v>
          </cell>
          <cell r="CD282">
            <v>0.1</v>
          </cell>
          <cell r="CE282">
            <v>0.004</v>
          </cell>
          <cell r="CF282">
            <v>0</v>
          </cell>
          <cell r="CG282">
            <v>0.002</v>
          </cell>
          <cell r="CH282">
            <v>0.05</v>
          </cell>
          <cell r="CI282">
            <v>0.004</v>
          </cell>
          <cell r="CJ282">
            <v>0.01</v>
          </cell>
          <cell r="CK282">
            <v>0.002</v>
          </cell>
          <cell r="CL282">
            <v>0.08</v>
          </cell>
          <cell r="CM282">
            <v>0.004</v>
          </cell>
          <cell r="CN282">
            <v>0.02</v>
          </cell>
          <cell r="CO282">
            <v>0.001</v>
          </cell>
          <cell r="CP282">
            <v>0.09</v>
          </cell>
          <cell r="CQ282">
            <v>0.003</v>
          </cell>
          <cell r="CR282">
            <v>0.01</v>
          </cell>
          <cell r="CS282">
            <v>0.001</v>
          </cell>
          <cell r="CT282">
            <v>0.08</v>
          </cell>
          <cell r="CU282">
            <v>0.003</v>
          </cell>
          <cell r="CV282">
            <v>0.13</v>
          </cell>
          <cell r="CW282">
            <v>0.009</v>
          </cell>
          <cell r="CX282">
            <v>0.45</v>
          </cell>
          <cell r="CY282">
            <v>0.009</v>
          </cell>
          <cell r="CZ282">
            <v>-1.03</v>
          </cell>
          <cell r="DA282">
            <v>0.014</v>
          </cell>
          <cell r="DB282">
            <v>-1.02</v>
          </cell>
          <cell r="DC282">
            <v>0.012</v>
          </cell>
        </row>
        <row r="282">
          <cell r="DL282">
            <v>-0.1</v>
          </cell>
          <cell r="DM282">
            <v>0.007</v>
          </cell>
          <cell r="DN282">
            <v>-0.06</v>
          </cell>
          <cell r="DO282">
            <v>0.004</v>
          </cell>
          <cell r="DP282">
            <v>0</v>
          </cell>
          <cell r="DQ282">
            <v>0.001</v>
          </cell>
        </row>
        <row r="282">
          <cell r="DV282">
            <v>-0.43</v>
          </cell>
          <cell r="DW282">
            <v>0.009</v>
          </cell>
          <cell r="DX282">
            <v>-0.11</v>
          </cell>
          <cell r="DY282">
            <v>0.004</v>
          </cell>
          <cell r="DZ282">
            <v>-0.66</v>
          </cell>
          <cell r="EA282">
            <v>0.009</v>
          </cell>
          <cell r="EB282">
            <v>-0.18</v>
          </cell>
          <cell r="EC282">
            <v>0.005</v>
          </cell>
          <cell r="ED282">
            <v>-0.57</v>
          </cell>
          <cell r="EE282">
            <v>0.01</v>
          </cell>
          <cell r="EF282">
            <v>-0.19</v>
          </cell>
          <cell r="EG282">
            <v>0.007</v>
          </cell>
          <cell r="EH282">
            <v>-0.53</v>
          </cell>
          <cell r="EI282">
            <v>0.009</v>
          </cell>
          <cell r="EJ282">
            <v>-0.24</v>
          </cell>
          <cell r="EK282">
            <v>0.005</v>
          </cell>
          <cell r="EL282">
            <v>-0.11</v>
          </cell>
          <cell r="EM282">
            <v>0.006</v>
          </cell>
          <cell r="EN282">
            <v>-0.02</v>
          </cell>
          <cell r="EO282">
            <v>0.002</v>
          </cell>
          <cell r="EP282">
            <v>0.04</v>
          </cell>
          <cell r="EQ282">
            <v>0.001</v>
          </cell>
          <cell r="ER282">
            <v>0.02</v>
          </cell>
          <cell r="ES282">
            <v>0</v>
          </cell>
          <cell r="ET282">
            <v>0.09</v>
          </cell>
          <cell r="EU282">
            <v>0.001</v>
          </cell>
          <cell r="EV282">
            <v>0.03</v>
          </cell>
          <cell r="EW282">
            <v>0.001</v>
          </cell>
        </row>
        <row r="282">
          <cell r="FF282">
            <v>0.01</v>
          </cell>
          <cell r="FG282">
            <v>0.001</v>
          </cell>
          <cell r="FH282">
            <v>0</v>
          </cell>
          <cell r="FI282">
            <v>0.001</v>
          </cell>
          <cell r="FJ282">
            <v>-0.01</v>
          </cell>
          <cell r="FK282">
            <v>0.001</v>
          </cell>
        </row>
        <row r="282">
          <cell r="FP282">
            <v>0.06</v>
          </cell>
          <cell r="FQ282">
            <v>0.001</v>
          </cell>
          <cell r="FR282">
            <v>0.02</v>
          </cell>
          <cell r="FS282">
            <v>0</v>
          </cell>
          <cell r="FT282">
            <v>0.02</v>
          </cell>
          <cell r="FU282">
            <v>0.001</v>
          </cell>
          <cell r="FV282">
            <v>0.01</v>
          </cell>
          <cell r="FW282">
            <v>0</v>
          </cell>
          <cell r="FX282">
            <v>0.03</v>
          </cell>
          <cell r="FY282">
            <v>0.001</v>
          </cell>
          <cell r="FZ282">
            <v>0.01</v>
          </cell>
          <cell r="GA282">
            <v>0</v>
          </cell>
          <cell r="GB282">
            <v>0.03</v>
          </cell>
          <cell r="GC282">
            <v>0.001</v>
          </cell>
          <cell r="GD282">
            <v>0.02</v>
          </cell>
          <cell r="GE282">
            <v>0</v>
          </cell>
          <cell r="GF282">
            <v>0.01</v>
          </cell>
          <cell r="GG282">
            <v>0</v>
          </cell>
          <cell r="GH282">
            <v>0.01</v>
          </cell>
          <cell r="GI282">
            <v>0</v>
          </cell>
          <cell r="GJ282">
            <v>57.85</v>
          </cell>
          <cell r="GK282">
            <v>1.268</v>
          </cell>
          <cell r="GL282">
            <v>200.21</v>
          </cell>
          <cell r="GM282">
            <v>6.407</v>
          </cell>
          <cell r="GN282">
            <v>23.22</v>
          </cell>
          <cell r="GO282">
            <v>3.053</v>
          </cell>
          <cell r="GP282">
            <v>204.02</v>
          </cell>
          <cell r="GQ282">
            <v>7.721</v>
          </cell>
        </row>
        <row r="282">
          <cell r="GZ282">
            <v>14.88</v>
          </cell>
          <cell r="HA282">
            <v>1.415</v>
          </cell>
          <cell r="HB282">
            <v>156.71</v>
          </cell>
          <cell r="HC282">
            <v>11.33</v>
          </cell>
          <cell r="HD282">
            <v>-1.32</v>
          </cell>
          <cell r="HE282">
            <v>0.035</v>
          </cell>
        </row>
        <row r="282">
          <cell r="HJ282">
            <v>32.6</v>
          </cell>
          <cell r="HK282">
            <v>1.782</v>
          </cell>
          <cell r="HL282">
            <v>263.13</v>
          </cell>
          <cell r="HM282">
            <v>7.289</v>
          </cell>
          <cell r="HN282">
            <v>40.04</v>
          </cell>
          <cell r="HO282">
            <v>2.001</v>
          </cell>
          <cell r="HP282">
            <v>426.12</v>
          </cell>
          <cell r="HQ282">
            <v>7.981</v>
          </cell>
          <cell r="HR282">
            <v>50.77</v>
          </cell>
          <cell r="HS282">
            <v>1.945</v>
          </cell>
          <cell r="HT282">
            <v>398.18</v>
          </cell>
          <cell r="HU282">
            <v>7.148</v>
          </cell>
          <cell r="HV282">
            <v>22.16</v>
          </cell>
          <cell r="HW282">
            <v>1.111</v>
          </cell>
          <cell r="HX282">
            <v>92.47</v>
          </cell>
          <cell r="HY282">
            <v>6.317</v>
          </cell>
          <cell r="HZ282">
            <v>88.56</v>
          </cell>
          <cell r="IA282">
            <v>3.765</v>
          </cell>
          <cell r="IB282">
            <v>0.45</v>
          </cell>
          <cell r="IC282">
            <v>0.007</v>
          </cell>
          <cell r="ID282">
            <v>0.34</v>
          </cell>
          <cell r="IE282">
            <v>0.005</v>
          </cell>
          <cell r="IF282">
            <v>0.54</v>
          </cell>
          <cell r="IG282">
            <v>0.008</v>
          </cell>
          <cell r="IH282">
            <v>0.4</v>
          </cell>
          <cell r="II282">
            <v>0.007</v>
          </cell>
        </row>
        <row r="282">
          <cell r="IR282">
            <v>0.04</v>
          </cell>
          <cell r="IS282">
            <v>0.006</v>
          </cell>
          <cell r="IT282">
            <v>-0.03</v>
          </cell>
          <cell r="IU282">
            <v>0.001</v>
          </cell>
          <cell r="IV282">
            <v>0.06</v>
          </cell>
          <cell r="IW282">
            <v>0.012</v>
          </cell>
        </row>
        <row r="282">
          <cell r="JB282">
            <v>0.54</v>
          </cell>
          <cell r="JC282">
            <v>0.009</v>
          </cell>
          <cell r="JD282">
            <v>0.39</v>
          </cell>
          <cell r="JE282">
            <v>0.006</v>
          </cell>
          <cell r="JF282">
            <v>0.74</v>
          </cell>
          <cell r="JG282">
            <v>0.011</v>
          </cell>
          <cell r="JH282">
            <v>0.44</v>
          </cell>
          <cell r="JI282">
            <v>0.006</v>
          </cell>
          <cell r="JJ282">
            <v>0.74</v>
          </cell>
          <cell r="JK282">
            <v>0.01</v>
          </cell>
          <cell r="JL282">
            <v>0.39</v>
          </cell>
          <cell r="JM282">
            <v>0.006</v>
          </cell>
          <cell r="JN282">
            <v>0.47</v>
          </cell>
          <cell r="JO282">
            <v>0.008</v>
          </cell>
          <cell r="JP282">
            <v>0.2</v>
          </cell>
          <cell r="JQ282">
            <v>0.005</v>
          </cell>
          <cell r="JR282">
            <v>-0.02</v>
          </cell>
          <cell r="JS282">
            <v>0.001</v>
          </cell>
          <cell r="JT282">
            <v>-0.07</v>
          </cell>
          <cell r="JU282">
            <v>0.002</v>
          </cell>
          <cell r="JV282">
            <v>-0.18</v>
          </cell>
          <cell r="JW282">
            <v>0.005</v>
          </cell>
          <cell r="JX282">
            <v>-0.09</v>
          </cell>
          <cell r="JY282">
            <v>0.004</v>
          </cell>
          <cell r="JZ282">
            <v>-0.37</v>
          </cell>
          <cell r="KA282">
            <v>0.009</v>
          </cell>
        </row>
        <row r="282">
          <cell r="KJ282">
            <v>-0.02</v>
          </cell>
          <cell r="KK282">
            <v>0.001</v>
          </cell>
          <cell r="KL282">
            <v>0.04</v>
          </cell>
          <cell r="KM282">
            <v>0.001</v>
          </cell>
          <cell r="KN282">
            <v>0</v>
          </cell>
          <cell r="KO282">
            <v>0</v>
          </cell>
        </row>
        <row r="282">
          <cell r="KT282">
            <v>-0.1</v>
          </cell>
          <cell r="KU282">
            <v>0.003</v>
          </cell>
          <cell r="KV282">
            <v>-0.22</v>
          </cell>
          <cell r="KW282">
            <v>0.006</v>
          </cell>
          <cell r="KX282">
            <v>-0.16</v>
          </cell>
          <cell r="KY282">
            <v>0.003</v>
          </cell>
          <cell r="KZ282">
            <v>-0.18</v>
          </cell>
          <cell r="LA282">
            <v>0.007</v>
          </cell>
          <cell r="LB282">
            <v>-0.13</v>
          </cell>
          <cell r="LC282">
            <v>0.002</v>
          </cell>
          <cell r="LD282">
            <v>-0.15</v>
          </cell>
          <cell r="LE282">
            <v>0.006</v>
          </cell>
          <cell r="LF282">
            <v>-0.11</v>
          </cell>
          <cell r="LG282">
            <v>0.002</v>
          </cell>
          <cell r="LH282">
            <v>-0.16</v>
          </cell>
          <cell r="LI282">
            <v>0.005</v>
          </cell>
          <cell r="LJ282">
            <v>0</v>
          </cell>
          <cell r="LK282">
            <v>0</v>
          </cell>
          <cell r="LL282">
            <v>0.06</v>
          </cell>
          <cell r="LM282">
            <v>0.001</v>
          </cell>
          <cell r="LN282">
            <v>0.33</v>
          </cell>
          <cell r="LO282">
            <v>0.006</v>
          </cell>
          <cell r="LP282">
            <v>0.31</v>
          </cell>
          <cell r="LQ282">
            <v>0.005</v>
          </cell>
          <cell r="LR282">
            <v>0.18</v>
          </cell>
          <cell r="LS282">
            <v>0.007</v>
          </cell>
          <cell r="LT282">
            <v>0.24</v>
          </cell>
          <cell r="LU282">
            <v>0.007</v>
          </cell>
        </row>
        <row r="282">
          <cell r="MD282">
            <v>-0.02</v>
          </cell>
          <cell r="ME282">
            <v>0.001</v>
          </cell>
          <cell r="MF282">
            <v>-0.01</v>
          </cell>
          <cell r="MG282">
            <v>0.001</v>
          </cell>
          <cell r="MH282">
            <v>0.24</v>
          </cell>
          <cell r="MI282">
            <v>0.005</v>
          </cell>
          <cell r="MJ282">
            <v>0.38</v>
          </cell>
          <cell r="MK282">
            <v>0.006</v>
          </cell>
          <cell r="ML282">
            <v>0.26</v>
          </cell>
          <cell r="MM282">
            <v>0.006</v>
          </cell>
          <cell r="MN282">
            <v>0.4</v>
          </cell>
          <cell r="MO282">
            <v>0.007</v>
          </cell>
          <cell r="MP282">
            <v>0.26</v>
          </cell>
          <cell r="MQ282">
            <v>0.007</v>
          </cell>
          <cell r="MR282">
            <v>0.37</v>
          </cell>
          <cell r="MS282">
            <v>0.014</v>
          </cell>
          <cell r="MT282">
            <v>-0.01</v>
          </cell>
          <cell r="MU282">
            <v>0.009</v>
          </cell>
          <cell r="MV282">
            <v>-0.21</v>
          </cell>
          <cell r="MW282">
            <v>0.015</v>
          </cell>
          <cell r="MX282">
            <v>-0.08</v>
          </cell>
          <cell r="MY282">
            <v>0.012</v>
          </cell>
        </row>
        <row r="282">
          <cell r="NH282">
            <v>-0.16</v>
          </cell>
          <cell r="NI282">
            <v>0.003</v>
          </cell>
          <cell r="NJ282">
            <v>-0.13</v>
          </cell>
          <cell r="NK282">
            <v>0.013</v>
          </cell>
          <cell r="NL282">
            <v>0</v>
          </cell>
          <cell r="NM282">
            <v>0.002</v>
          </cell>
        </row>
        <row r="282">
          <cell r="NR282">
            <v>0.1</v>
          </cell>
          <cell r="NS282">
            <v>0.012</v>
          </cell>
          <cell r="NT282">
            <v>0.1</v>
          </cell>
          <cell r="NU282">
            <v>0.01</v>
          </cell>
          <cell r="NV282">
            <v>0.13</v>
          </cell>
          <cell r="NW282">
            <v>0.012</v>
          </cell>
          <cell r="NX282">
            <v>0.17</v>
          </cell>
          <cell r="NY282">
            <v>0.012</v>
          </cell>
          <cell r="NZ282">
            <v>0.05</v>
          </cell>
          <cell r="OA282">
            <v>0.012</v>
          </cell>
          <cell r="OB282">
            <v>0.17</v>
          </cell>
          <cell r="OC282">
            <v>0.011</v>
          </cell>
          <cell r="OD282">
            <v>0</v>
          </cell>
          <cell r="OE282">
            <v>0.009</v>
          </cell>
          <cell r="OF282">
            <v>-0.08</v>
          </cell>
          <cell r="OG282">
            <v>0.009</v>
          </cell>
          <cell r="OH282">
            <v>0.01</v>
          </cell>
          <cell r="OI282">
            <v>0.002</v>
          </cell>
          <cell r="OJ282">
            <v>0.04</v>
          </cell>
          <cell r="OK282">
            <v>0.003</v>
          </cell>
          <cell r="OL282">
            <v>0.09</v>
          </cell>
          <cell r="OM282">
            <v>0.001</v>
          </cell>
          <cell r="ON282">
            <v>0.07</v>
          </cell>
          <cell r="OO282">
            <v>0.001</v>
          </cell>
          <cell r="OP282">
            <v>0.07</v>
          </cell>
          <cell r="OQ282">
            <v>0.001</v>
          </cell>
          <cell r="OR282">
            <v>0.1</v>
          </cell>
          <cell r="OS282">
            <v>0.001</v>
          </cell>
        </row>
        <row r="282">
          <cell r="PD282">
            <v>0</v>
          </cell>
          <cell r="PE282">
            <v>0</v>
          </cell>
          <cell r="PF282">
            <v>0.06</v>
          </cell>
          <cell r="PG282">
            <v>0.001</v>
          </cell>
          <cell r="PH282">
            <v>0.07</v>
          </cell>
          <cell r="PI282">
            <v>0.001</v>
          </cell>
          <cell r="PJ282">
            <v>0.07</v>
          </cell>
          <cell r="PK282">
            <v>0.001</v>
          </cell>
          <cell r="PL282">
            <v>0.06</v>
          </cell>
          <cell r="PM282">
            <v>0.001</v>
          </cell>
          <cell r="PN282">
            <v>0.07</v>
          </cell>
          <cell r="PO282">
            <v>0.001</v>
          </cell>
          <cell r="PP282">
            <v>0.15</v>
          </cell>
          <cell r="PQ282">
            <v>0.004</v>
          </cell>
          <cell r="PR282">
            <v>0.01</v>
          </cell>
          <cell r="PS282">
            <v>0.003</v>
          </cell>
          <cell r="PT282">
            <v>0.07</v>
          </cell>
          <cell r="PU282">
            <v>0.004</v>
          </cell>
          <cell r="PV282">
            <v>0.05</v>
          </cell>
          <cell r="PW282">
            <v>0.003</v>
          </cell>
        </row>
        <row r="282">
          <cell r="QF282">
            <v>-0.04</v>
          </cell>
          <cell r="QG282">
            <v>0.001</v>
          </cell>
          <cell r="QH282">
            <v>-0.01</v>
          </cell>
          <cell r="QI282">
            <v>0.003</v>
          </cell>
          <cell r="QJ282">
            <v>-0.03</v>
          </cell>
          <cell r="QK282">
            <v>0.002</v>
          </cell>
        </row>
        <row r="282">
          <cell r="QP282">
            <v>0.12</v>
          </cell>
          <cell r="QQ282">
            <v>0.003</v>
          </cell>
          <cell r="QR282">
            <v>0.07</v>
          </cell>
          <cell r="QS282">
            <v>0.003</v>
          </cell>
          <cell r="QT282">
            <v>0.14</v>
          </cell>
          <cell r="QU282">
            <v>0.003</v>
          </cell>
          <cell r="QV282">
            <v>0.06</v>
          </cell>
          <cell r="QW282">
            <v>0.003</v>
          </cell>
          <cell r="QX282">
            <v>0.09</v>
          </cell>
          <cell r="QY282">
            <v>0.003</v>
          </cell>
          <cell r="QZ282">
            <v>0.06</v>
          </cell>
          <cell r="RA282">
            <v>0.002</v>
          </cell>
          <cell r="RB282">
            <v>0.05</v>
          </cell>
          <cell r="RC282">
            <v>0.003</v>
          </cell>
          <cell r="RD282">
            <v>0.03</v>
          </cell>
          <cell r="RE282">
            <v>0.003</v>
          </cell>
          <cell r="RF282">
            <v>-0.06</v>
          </cell>
          <cell r="RG282">
            <v>0.002</v>
          </cell>
          <cell r="RH282">
            <v>0.02</v>
          </cell>
          <cell r="RI282">
            <v>0.001</v>
          </cell>
          <cell r="RJ282">
            <v>-0.03</v>
          </cell>
          <cell r="RK282">
            <v>0.002</v>
          </cell>
          <cell r="RL282">
            <v>-0.01</v>
          </cell>
          <cell r="RM282">
            <v>0.002</v>
          </cell>
          <cell r="RN282">
            <v>-0.12</v>
          </cell>
          <cell r="RO282">
            <v>0.002</v>
          </cell>
          <cell r="RP282">
            <v>-0.27</v>
          </cell>
          <cell r="RQ282">
            <v>0.004</v>
          </cell>
        </row>
        <row r="282">
          <cell r="RZ282">
            <v>-0.01</v>
          </cell>
          <cell r="SA282">
            <v>0</v>
          </cell>
          <cell r="SB282">
            <v>0.01</v>
          </cell>
          <cell r="SC282">
            <v>0.004</v>
          </cell>
          <cell r="SD282">
            <v>0.04</v>
          </cell>
          <cell r="SE282">
            <v>0.001</v>
          </cell>
        </row>
        <row r="282">
          <cell r="SJ282">
            <v>-0.07</v>
          </cell>
          <cell r="SK282">
            <v>0.002</v>
          </cell>
          <cell r="SL282">
            <v>-0.1</v>
          </cell>
          <cell r="SM282">
            <v>0.003</v>
          </cell>
          <cell r="SN282">
            <v>-0.08</v>
          </cell>
          <cell r="SO282">
            <v>0.002</v>
          </cell>
          <cell r="SP282">
            <v>-0.12</v>
          </cell>
          <cell r="SQ282">
            <v>0.003</v>
          </cell>
          <cell r="SR282">
            <v>-0.08</v>
          </cell>
          <cell r="SS282">
            <v>0.001</v>
          </cell>
          <cell r="ST282">
            <v>-0.1</v>
          </cell>
          <cell r="SU282">
            <v>0.003</v>
          </cell>
          <cell r="SV282">
            <v>-0.06</v>
          </cell>
          <cell r="SW282">
            <v>0.001</v>
          </cell>
          <cell r="SX282">
            <v>-0.13</v>
          </cell>
          <cell r="SY282">
            <v>0.002</v>
          </cell>
          <cell r="SZ282">
            <v>0</v>
          </cell>
          <cell r="TA282">
            <v>0</v>
          </cell>
          <cell r="TB282">
            <v>0.05</v>
          </cell>
          <cell r="TC282">
            <v>0.002</v>
          </cell>
          <cell r="TD282">
            <v>0.5</v>
          </cell>
          <cell r="TE282">
            <v>0.004</v>
          </cell>
          <cell r="TF282">
            <v>0.93</v>
          </cell>
          <cell r="TG282">
            <v>0.016</v>
          </cell>
          <cell r="TH282">
            <v>0</v>
          </cell>
          <cell r="TI282">
            <v>0.006</v>
          </cell>
          <cell r="TJ282">
            <v>0.45</v>
          </cell>
          <cell r="TK282">
            <v>0.011</v>
          </cell>
        </row>
        <row r="282">
          <cell r="TT282">
            <v>-0.03</v>
          </cell>
          <cell r="TU282">
            <v>0.003</v>
          </cell>
          <cell r="TV282">
            <v>0.22</v>
          </cell>
          <cell r="TW282">
            <v>0.007</v>
          </cell>
          <cell r="TX282">
            <v>-0.07</v>
          </cell>
          <cell r="TY282">
            <v>0.002</v>
          </cell>
        </row>
        <row r="282">
          <cell r="UD282">
            <v>0.24</v>
          </cell>
          <cell r="UE282">
            <v>0.004</v>
          </cell>
          <cell r="UF282">
            <v>0.56</v>
          </cell>
          <cell r="UG282">
            <v>0.009</v>
          </cell>
          <cell r="UH282">
            <v>0.01</v>
          </cell>
          <cell r="UI282">
            <v>0.004</v>
          </cell>
          <cell r="UJ282">
            <v>0.33</v>
          </cell>
          <cell r="UK282">
            <v>0.009</v>
          </cell>
          <cell r="UL282">
            <v>0</v>
          </cell>
          <cell r="UM282">
            <v>0.004</v>
          </cell>
          <cell r="UN282">
            <v>0.31</v>
          </cell>
          <cell r="UO282">
            <v>0.009</v>
          </cell>
          <cell r="UP282">
            <v>0.01</v>
          </cell>
          <cell r="UQ282">
            <v>0.004</v>
          </cell>
          <cell r="UR282">
            <v>0.3</v>
          </cell>
          <cell r="US282">
            <v>0.009</v>
          </cell>
          <cell r="UT282">
            <v>0.02</v>
          </cell>
          <cell r="UU282">
            <v>0.002</v>
          </cell>
          <cell r="UV282">
            <v>0.16</v>
          </cell>
          <cell r="UW282">
            <v>0.005</v>
          </cell>
          <cell r="UX282">
            <v>0.01</v>
          </cell>
          <cell r="UY282">
            <v>0.001</v>
          </cell>
          <cell r="UZ282">
            <v>-0.02</v>
          </cell>
          <cell r="VA282">
            <v>0.001</v>
          </cell>
          <cell r="VB282">
            <v>-0.03</v>
          </cell>
          <cell r="VC282">
            <v>0.001</v>
          </cell>
        </row>
        <row r="282">
          <cell r="VP282">
            <v>-0.01</v>
          </cell>
          <cell r="VQ282">
            <v>0</v>
          </cell>
          <cell r="VR282">
            <v>-0.02</v>
          </cell>
          <cell r="VS282">
            <v>0</v>
          </cell>
          <cell r="VT282">
            <v>-0.01</v>
          </cell>
          <cell r="VU282">
            <v>0</v>
          </cell>
          <cell r="VV282">
            <v>0</v>
          </cell>
          <cell r="VW282">
            <v>0</v>
          </cell>
          <cell r="VX282">
            <v>0</v>
          </cell>
          <cell r="VY282">
            <v>0</v>
          </cell>
          <cell r="VZ282">
            <v>0.01</v>
          </cell>
          <cell r="WA282">
            <v>0</v>
          </cell>
          <cell r="WB282">
            <v>0.22</v>
          </cell>
          <cell r="WC282">
            <v>0.002</v>
          </cell>
          <cell r="WD282">
            <v>-0.07</v>
          </cell>
          <cell r="WE282">
            <v>0.002</v>
          </cell>
          <cell r="WF282">
            <v>0.19</v>
          </cell>
          <cell r="WG282">
            <v>0.003</v>
          </cell>
          <cell r="WH282">
            <v>0.21</v>
          </cell>
          <cell r="WI282">
            <v>0.002</v>
          </cell>
        </row>
        <row r="282">
          <cell r="WR282">
            <v>0.01</v>
          </cell>
          <cell r="WS282">
            <v>0.002</v>
          </cell>
          <cell r="WT282">
            <v>0.04</v>
          </cell>
          <cell r="WU282">
            <v>0.001</v>
          </cell>
          <cell r="WV282">
            <v>0.02</v>
          </cell>
          <cell r="WW282">
            <v>0.001</v>
          </cell>
        </row>
        <row r="282">
          <cell r="XB282">
            <v>0.19</v>
          </cell>
          <cell r="XC282">
            <v>0.002</v>
          </cell>
          <cell r="XD282">
            <v>0.07</v>
          </cell>
          <cell r="XE282">
            <v>0.001</v>
          </cell>
          <cell r="XF282">
            <v>0.17</v>
          </cell>
          <cell r="XG282">
            <v>0.002</v>
          </cell>
          <cell r="XH282">
            <v>0.06</v>
          </cell>
          <cell r="XI282">
            <v>0.002</v>
          </cell>
          <cell r="XJ282">
            <v>0.16</v>
          </cell>
          <cell r="XK282">
            <v>0.002</v>
          </cell>
          <cell r="XL282">
            <v>0.05</v>
          </cell>
          <cell r="XM282">
            <v>0.002</v>
          </cell>
          <cell r="XN282">
            <v>0.16</v>
          </cell>
          <cell r="XO282">
            <v>0.002</v>
          </cell>
          <cell r="XP282">
            <v>0.07</v>
          </cell>
          <cell r="XQ282">
            <v>0.001</v>
          </cell>
          <cell r="XR282">
            <v>0.01</v>
          </cell>
          <cell r="XS282">
            <v>0.001</v>
          </cell>
          <cell r="XT282">
            <v>0.02</v>
          </cell>
          <cell r="XU282">
            <v>0.001</v>
          </cell>
        </row>
        <row r="283">
          <cell r="B283" t="str">
            <v>NC-2010-003-B50-a</v>
          </cell>
          <cell r="C283" t="str">
            <v>US naturalized</v>
          </cell>
          <cell r="D283">
            <v>35.5908166666667</v>
          </cell>
          <cell r="E283">
            <v>-82.5710333333333</v>
          </cell>
          <cell r="F283">
            <v>0.34</v>
          </cell>
          <cell r="G283">
            <v>0.01</v>
          </cell>
          <cell r="H283">
            <v>2.34</v>
          </cell>
          <cell r="I283">
            <v>0.05</v>
          </cell>
          <cell r="J283">
            <v>3.63</v>
          </cell>
          <cell r="K283">
            <v>0.068</v>
          </cell>
          <cell r="L283">
            <v>-0.22</v>
          </cell>
          <cell r="M283">
            <v>0.019</v>
          </cell>
          <cell r="N283">
            <v>-0.73</v>
          </cell>
          <cell r="O283">
            <v>0.045</v>
          </cell>
        </row>
        <row r="283">
          <cell r="T283">
            <v>-4.25</v>
          </cell>
          <cell r="U283">
            <v>0.047</v>
          </cell>
        </row>
        <row r="283">
          <cell r="X283">
            <v>-0.2</v>
          </cell>
          <cell r="Y283">
            <v>0.007</v>
          </cell>
        </row>
        <row r="283">
          <cell r="AH283">
            <v>0</v>
          </cell>
          <cell r="AI283">
            <v>0.01</v>
          </cell>
          <cell r="AJ283">
            <v>0.65</v>
          </cell>
          <cell r="AK283">
            <v>0.042</v>
          </cell>
          <cell r="AL283">
            <v>-0.62</v>
          </cell>
          <cell r="AM283">
            <v>0.011</v>
          </cell>
          <cell r="AN283">
            <v>0.08</v>
          </cell>
          <cell r="AO283">
            <v>0.038</v>
          </cell>
          <cell r="AP283">
            <v>-0.66</v>
          </cell>
          <cell r="AQ283">
            <v>0.011</v>
          </cell>
          <cell r="AR283">
            <v>-0.29</v>
          </cell>
          <cell r="AS283">
            <v>0.038</v>
          </cell>
          <cell r="AT283">
            <v>-0.62</v>
          </cell>
          <cell r="AU283">
            <v>0.009</v>
          </cell>
          <cell r="AV283">
            <v>-0.88</v>
          </cell>
          <cell r="AW283">
            <v>0.035</v>
          </cell>
          <cell r="AX283">
            <v>-0.05</v>
          </cell>
          <cell r="AY283">
            <v>0.008</v>
          </cell>
        </row>
        <row r="283">
          <cell r="BB283">
            <v>0.03</v>
          </cell>
          <cell r="BC283">
            <v>0.002</v>
          </cell>
          <cell r="BD283">
            <v>0.18</v>
          </cell>
          <cell r="BE283">
            <v>0.003</v>
          </cell>
          <cell r="BF283">
            <v>-0.02</v>
          </cell>
          <cell r="BG283">
            <v>0.003</v>
          </cell>
          <cell r="BH283">
            <v>-0.35</v>
          </cell>
          <cell r="BI283">
            <v>0.006</v>
          </cell>
        </row>
        <row r="283">
          <cell r="BN283">
            <v>-0.6</v>
          </cell>
          <cell r="BO283">
            <v>0.006</v>
          </cell>
        </row>
        <row r="283">
          <cell r="BR283">
            <v>-0.02</v>
          </cell>
          <cell r="BS283">
            <v>0.003</v>
          </cell>
        </row>
        <row r="283">
          <cell r="CB283">
            <v>-0.01</v>
          </cell>
          <cell r="CC283">
            <v>0.002</v>
          </cell>
          <cell r="CD283">
            <v>-0.09</v>
          </cell>
          <cell r="CE283">
            <v>0.003</v>
          </cell>
          <cell r="CF283">
            <v>-0.11</v>
          </cell>
          <cell r="CG283">
            <v>0.002</v>
          </cell>
          <cell r="CH283">
            <v>-0.15</v>
          </cell>
          <cell r="CI283">
            <v>0.004</v>
          </cell>
          <cell r="CJ283">
            <v>-0.11</v>
          </cell>
          <cell r="CK283">
            <v>0.002</v>
          </cell>
          <cell r="CL283">
            <v>-0.2</v>
          </cell>
          <cell r="CM283">
            <v>0.003</v>
          </cell>
          <cell r="CN283">
            <v>-0.12</v>
          </cell>
          <cell r="CO283">
            <v>0.002</v>
          </cell>
          <cell r="CP283">
            <v>-0.2</v>
          </cell>
          <cell r="CQ283">
            <v>0.004</v>
          </cell>
          <cell r="CR283">
            <v>-0.03</v>
          </cell>
          <cell r="CS283">
            <v>0.001</v>
          </cell>
        </row>
        <row r="283">
          <cell r="CV283">
            <v>-0.15</v>
          </cell>
          <cell r="CW283">
            <v>0.01</v>
          </cell>
          <cell r="CX283">
            <v>0.12</v>
          </cell>
          <cell r="CY283">
            <v>0.01</v>
          </cell>
          <cell r="CZ283">
            <v>-1.65</v>
          </cell>
          <cell r="DA283">
            <v>0.014</v>
          </cell>
          <cell r="DB283">
            <v>-1.31</v>
          </cell>
          <cell r="DC283">
            <v>0.011</v>
          </cell>
        </row>
        <row r="283">
          <cell r="DH283">
            <v>-2.81</v>
          </cell>
          <cell r="DI283">
            <v>0.028</v>
          </cell>
        </row>
        <row r="283">
          <cell r="DL283">
            <v>-0.55</v>
          </cell>
          <cell r="DM283">
            <v>0.013</v>
          </cell>
        </row>
        <row r="283">
          <cell r="DV283">
            <v>-0.91</v>
          </cell>
          <cell r="DW283">
            <v>0.009</v>
          </cell>
          <cell r="DX283">
            <v>-0.26</v>
          </cell>
          <cell r="DY283">
            <v>0.004</v>
          </cell>
          <cell r="DZ283">
            <v>-1.25</v>
          </cell>
          <cell r="EA283">
            <v>0.01</v>
          </cell>
          <cell r="EB283">
            <v>-0.49</v>
          </cell>
          <cell r="EC283">
            <v>0.005</v>
          </cell>
          <cell r="ED283">
            <v>-1.29</v>
          </cell>
          <cell r="EE283">
            <v>0.01</v>
          </cell>
          <cell r="EF283">
            <v>-0.63</v>
          </cell>
          <cell r="EG283">
            <v>0.006</v>
          </cell>
          <cell r="EH283">
            <v>-1.27</v>
          </cell>
          <cell r="EI283">
            <v>0.01</v>
          </cell>
          <cell r="EJ283">
            <v>-0.61</v>
          </cell>
          <cell r="EK283">
            <v>0.006</v>
          </cell>
          <cell r="EL283">
            <v>-0.35</v>
          </cell>
          <cell r="EM283">
            <v>0.008</v>
          </cell>
        </row>
        <row r="283">
          <cell r="EP283">
            <v>0.02</v>
          </cell>
          <cell r="EQ283">
            <v>0.001</v>
          </cell>
          <cell r="ER283">
            <v>0.02</v>
          </cell>
          <cell r="ES283">
            <v>0</v>
          </cell>
          <cell r="ET283">
            <v>0.1</v>
          </cell>
          <cell r="EU283">
            <v>0.001</v>
          </cell>
          <cell r="EV283">
            <v>0.01</v>
          </cell>
          <cell r="EW283">
            <v>0.001</v>
          </cell>
        </row>
        <row r="283">
          <cell r="FB283">
            <v>-0.07</v>
          </cell>
          <cell r="FC283">
            <v>0.001</v>
          </cell>
        </row>
        <row r="283">
          <cell r="FF283">
            <v>0.01</v>
          </cell>
          <cell r="FG283">
            <v>0.001</v>
          </cell>
        </row>
        <row r="283">
          <cell r="FP283">
            <v>0.05</v>
          </cell>
          <cell r="FQ283">
            <v>0.001</v>
          </cell>
          <cell r="FR283">
            <v>0.01</v>
          </cell>
          <cell r="FS283">
            <v>0</v>
          </cell>
          <cell r="FT283">
            <v>0.01</v>
          </cell>
          <cell r="FU283">
            <v>0.001</v>
          </cell>
          <cell r="FV283">
            <v>0.01</v>
          </cell>
          <cell r="FW283">
            <v>0</v>
          </cell>
          <cell r="FX283">
            <v>0.02</v>
          </cell>
          <cell r="FY283">
            <v>0.001</v>
          </cell>
          <cell r="FZ283">
            <v>0</v>
          </cell>
          <cell r="GA283">
            <v>0</v>
          </cell>
          <cell r="GB283">
            <v>0.01</v>
          </cell>
          <cell r="GC283">
            <v>0.001</v>
          </cell>
          <cell r="GD283">
            <v>0</v>
          </cell>
          <cell r="GE283">
            <v>0</v>
          </cell>
          <cell r="GF283">
            <v>0</v>
          </cell>
          <cell r="GG283">
            <v>0.001</v>
          </cell>
        </row>
        <row r="283">
          <cell r="GJ283">
            <v>16.41</v>
          </cell>
          <cell r="GK283">
            <v>1.304</v>
          </cell>
          <cell r="GL283">
            <v>60.35</v>
          </cell>
          <cell r="GM283">
            <v>7.974</v>
          </cell>
          <cell r="GN283">
            <v>-57.9</v>
          </cell>
          <cell r="GO283">
            <v>2.739</v>
          </cell>
          <cell r="GP283">
            <v>-208.12</v>
          </cell>
          <cell r="GQ283">
            <v>8.888</v>
          </cell>
        </row>
        <row r="283">
          <cell r="GV283">
            <v>-176.28</v>
          </cell>
          <cell r="GW283">
            <v>3.074</v>
          </cell>
        </row>
        <row r="283">
          <cell r="GZ283">
            <v>-48.98</v>
          </cell>
          <cell r="HA283">
            <v>1.436</v>
          </cell>
        </row>
        <row r="283">
          <cell r="HJ283">
            <v>-28.51</v>
          </cell>
          <cell r="HK283">
            <v>1.845</v>
          </cell>
          <cell r="HL283">
            <v>2.1</v>
          </cell>
          <cell r="HM283">
            <v>8.067</v>
          </cell>
          <cell r="HN283">
            <v>-33.49</v>
          </cell>
          <cell r="HO283">
            <v>2.117</v>
          </cell>
          <cell r="HP283">
            <v>65.9</v>
          </cell>
          <cell r="HQ283">
            <v>7.337</v>
          </cell>
          <cell r="HR283">
            <v>-36.35</v>
          </cell>
          <cell r="HS283">
            <v>1.959</v>
          </cell>
          <cell r="HT283">
            <v>31.4</v>
          </cell>
          <cell r="HU283">
            <v>7.329</v>
          </cell>
          <cell r="HV283">
            <v>-25.99</v>
          </cell>
          <cell r="HW283">
            <v>0.93</v>
          </cell>
          <cell r="HX283">
            <v>-169.24</v>
          </cell>
          <cell r="HY283">
            <v>5.602</v>
          </cell>
        </row>
        <row r="283">
          <cell r="IB283">
            <v>0.09</v>
          </cell>
          <cell r="IC283">
            <v>0.006</v>
          </cell>
          <cell r="ID283">
            <v>0.25</v>
          </cell>
          <cell r="IE283">
            <v>0.005</v>
          </cell>
          <cell r="IF283">
            <v>-0.17</v>
          </cell>
          <cell r="IG283">
            <v>0.008</v>
          </cell>
          <cell r="IH283">
            <v>0.26</v>
          </cell>
          <cell r="II283">
            <v>0.006</v>
          </cell>
        </row>
        <row r="283">
          <cell r="IN283">
            <v>0.05</v>
          </cell>
          <cell r="IO283">
            <v>0.015</v>
          </cell>
        </row>
        <row r="283">
          <cell r="IR283">
            <v>-0.18</v>
          </cell>
          <cell r="IS283">
            <v>0.005</v>
          </cell>
        </row>
        <row r="283">
          <cell r="JB283">
            <v>-0.09</v>
          </cell>
          <cell r="JC283">
            <v>0.009</v>
          </cell>
          <cell r="JD283">
            <v>0.23</v>
          </cell>
          <cell r="JE283">
            <v>0.006</v>
          </cell>
          <cell r="JF283">
            <v>0.16</v>
          </cell>
          <cell r="JG283">
            <v>0.011</v>
          </cell>
          <cell r="JH283">
            <v>0.28</v>
          </cell>
          <cell r="JI283">
            <v>0.006</v>
          </cell>
          <cell r="JJ283">
            <v>0.09</v>
          </cell>
          <cell r="JK283">
            <v>0.01</v>
          </cell>
          <cell r="JL283">
            <v>0.21</v>
          </cell>
          <cell r="JM283">
            <v>0.006</v>
          </cell>
          <cell r="JN283">
            <v>-0.08</v>
          </cell>
          <cell r="JO283">
            <v>0.007</v>
          </cell>
          <cell r="JP283">
            <v>0.05</v>
          </cell>
          <cell r="JQ283">
            <v>0.005</v>
          </cell>
        </row>
        <row r="283">
          <cell r="JT283">
            <v>0.03</v>
          </cell>
          <cell r="JU283">
            <v>0.002</v>
          </cell>
          <cell r="JV283">
            <v>-0.23</v>
          </cell>
          <cell r="JW283">
            <v>0.006</v>
          </cell>
          <cell r="JX283">
            <v>0.06</v>
          </cell>
          <cell r="JY283">
            <v>0.004</v>
          </cell>
          <cell r="JZ283">
            <v>-0.55</v>
          </cell>
          <cell r="KA283">
            <v>0.009</v>
          </cell>
        </row>
        <row r="283">
          <cell r="KF283">
            <v>-0.16</v>
          </cell>
          <cell r="KG283">
            <v>0.008</v>
          </cell>
        </row>
        <row r="283">
          <cell r="KJ283">
            <v>-0.01</v>
          </cell>
          <cell r="KK283">
            <v>0.001</v>
          </cell>
        </row>
        <row r="283">
          <cell r="KT283">
            <v>0.03</v>
          </cell>
          <cell r="KU283">
            <v>0.003</v>
          </cell>
          <cell r="KV283">
            <v>-0.35</v>
          </cell>
          <cell r="KW283">
            <v>0.007</v>
          </cell>
          <cell r="KX283">
            <v>-0.05</v>
          </cell>
          <cell r="KY283">
            <v>0.003</v>
          </cell>
          <cell r="KZ283">
            <v>-0.38</v>
          </cell>
          <cell r="LA283">
            <v>0.007</v>
          </cell>
          <cell r="LB283">
            <v>-0.03</v>
          </cell>
          <cell r="LC283">
            <v>0.002</v>
          </cell>
          <cell r="LD283">
            <v>-0.31</v>
          </cell>
          <cell r="LE283">
            <v>0.007</v>
          </cell>
          <cell r="LF283">
            <v>-0.02</v>
          </cell>
          <cell r="LG283">
            <v>0.002</v>
          </cell>
          <cell r="LH283">
            <v>-0.26</v>
          </cell>
          <cell r="LI283">
            <v>0.006</v>
          </cell>
          <cell r="LJ283">
            <v>0</v>
          </cell>
          <cell r="LK283">
            <v>0</v>
          </cell>
        </row>
        <row r="283">
          <cell r="LN283">
            <v>0.15</v>
          </cell>
          <cell r="LO283">
            <v>0.005</v>
          </cell>
          <cell r="LP283">
            <v>0.35</v>
          </cell>
          <cell r="LQ283">
            <v>0.007</v>
          </cell>
          <cell r="LR283">
            <v>-0.14</v>
          </cell>
          <cell r="LS283">
            <v>0.007</v>
          </cell>
          <cell r="LT283">
            <v>0.05</v>
          </cell>
          <cell r="LU283">
            <v>0.008</v>
          </cell>
        </row>
        <row r="283">
          <cell r="LZ283">
            <v>-0.44</v>
          </cell>
          <cell r="MA283">
            <v>0.011</v>
          </cell>
        </row>
        <row r="283">
          <cell r="MD283">
            <v>-0.05</v>
          </cell>
          <cell r="ME283">
            <v>0.001</v>
          </cell>
        </row>
        <row r="283">
          <cell r="MH283">
            <v>-0.02</v>
          </cell>
          <cell r="MI283">
            <v>0.006</v>
          </cell>
          <cell r="MJ283">
            <v>0.19</v>
          </cell>
          <cell r="MK283">
            <v>0.007</v>
          </cell>
          <cell r="ML283">
            <v>-0.01</v>
          </cell>
          <cell r="MM283">
            <v>0.006</v>
          </cell>
          <cell r="MN283">
            <v>0.19</v>
          </cell>
          <cell r="MO283">
            <v>0.008</v>
          </cell>
          <cell r="MP283">
            <v>0</v>
          </cell>
          <cell r="MQ283">
            <v>0.005</v>
          </cell>
          <cell r="MR283">
            <v>0.09</v>
          </cell>
          <cell r="MS283">
            <v>0.014</v>
          </cell>
          <cell r="MT283">
            <v>-0.18</v>
          </cell>
          <cell r="MU283">
            <v>0.012</v>
          </cell>
          <cell r="MV283">
            <v>-1.03</v>
          </cell>
          <cell r="MW283">
            <v>0.014</v>
          </cell>
          <cell r="MX283">
            <v>-0.51</v>
          </cell>
          <cell r="MY283">
            <v>0.012</v>
          </cell>
        </row>
        <row r="283">
          <cell r="ND283">
            <v>-0.94</v>
          </cell>
          <cell r="NE283">
            <v>0.02</v>
          </cell>
        </row>
        <row r="283">
          <cell r="NH283">
            <v>-0.24</v>
          </cell>
          <cell r="NI283">
            <v>0.004</v>
          </cell>
        </row>
        <row r="283">
          <cell r="NR283">
            <v>-0.34</v>
          </cell>
          <cell r="NS283">
            <v>0.012</v>
          </cell>
          <cell r="NT283">
            <v>-0.28</v>
          </cell>
          <cell r="NU283">
            <v>0.009</v>
          </cell>
          <cell r="NV283">
            <v>-0.34</v>
          </cell>
          <cell r="NW283">
            <v>0.01</v>
          </cell>
          <cell r="NX283">
            <v>-0.23</v>
          </cell>
          <cell r="NY283">
            <v>0.011</v>
          </cell>
          <cell r="NZ283">
            <v>-0.38</v>
          </cell>
          <cell r="OA283">
            <v>0.01</v>
          </cell>
          <cell r="OB283">
            <v>-0.17</v>
          </cell>
          <cell r="OC283">
            <v>0.009</v>
          </cell>
          <cell r="OD283">
            <v>-0.4</v>
          </cell>
          <cell r="OE283">
            <v>0.009</v>
          </cell>
          <cell r="OF283">
            <v>-0.4</v>
          </cell>
          <cell r="OG283">
            <v>0.008</v>
          </cell>
          <cell r="OH283">
            <v>-0.04</v>
          </cell>
          <cell r="OI283">
            <v>0.002</v>
          </cell>
        </row>
        <row r="283">
          <cell r="OL283">
            <v>0.09</v>
          </cell>
          <cell r="OM283">
            <v>0.001</v>
          </cell>
          <cell r="ON283">
            <v>0.07</v>
          </cell>
          <cell r="OO283">
            <v>0.001</v>
          </cell>
          <cell r="OP283">
            <v>0.07</v>
          </cell>
          <cell r="OQ283">
            <v>0.001</v>
          </cell>
          <cell r="OR283">
            <v>0.12</v>
          </cell>
          <cell r="OS283">
            <v>0.001</v>
          </cell>
        </row>
        <row r="283">
          <cell r="OX283">
            <v>0.01</v>
          </cell>
          <cell r="OY283">
            <v>0.001</v>
          </cell>
        </row>
        <row r="283">
          <cell r="PF283">
            <v>0.08</v>
          </cell>
          <cell r="PG283">
            <v>0.001</v>
          </cell>
          <cell r="PH283">
            <v>0.08</v>
          </cell>
          <cell r="PI283">
            <v>0.001</v>
          </cell>
          <cell r="PJ283">
            <v>0.1</v>
          </cell>
          <cell r="PK283">
            <v>0.001</v>
          </cell>
          <cell r="PL283">
            <v>0.07</v>
          </cell>
          <cell r="PM283">
            <v>0.001</v>
          </cell>
          <cell r="PN283">
            <v>0.08</v>
          </cell>
          <cell r="PO283">
            <v>0.001</v>
          </cell>
          <cell r="PP283">
            <v>0.05</v>
          </cell>
          <cell r="PQ283">
            <v>0.004</v>
          </cell>
          <cell r="PR283">
            <v>-0.02</v>
          </cell>
          <cell r="PS283">
            <v>0.002</v>
          </cell>
          <cell r="PT283">
            <v>-0.1</v>
          </cell>
          <cell r="PU283">
            <v>0.003</v>
          </cell>
          <cell r="PV283">
            <v>-0.06</v>
          </cell>
          <cell r="PW283">
            <v>0.003</v>
          </cell>
        </row>
        <row r="283">
          <cell r="QB283">
            <v>-0.1</v>
          </cell>
          <cell r="QC283">
            <v>0.005</v>
          </cell>
        </row>
        <row r="283">
          <cell r="QF283">
            <v>-0.04</v>
          </cell>
          <cell r="QG283">
            <v>0.001</v>
          </cell>
        </row>
        <row r="283">
          <cell r="QP283">
            <v>0</v>
          </cell>
          <cell r="QQ283">
            <v>0.004</v>
          </cell>
          <cell r="QR283">
            <v>-0.03</v>
          </cell>
          <cell r="QS283">
            <v>0.003</v>
          </cell>
          <cell r="QT283">
            <v>0.02</v>
          </cell>
          <cell r="QU283">
            <v>0.004</v>
          </cell>
          <cell r="QV283">
            <v>0</v>
          </cell>
          <cell r="QW283">
            <v>0.002</v>
          </cell>
          <cell r="QX283">
            <v>0</v>
          </cell>
          <cell r="QY283">
            <v>0.003</v>
          </cell>
          <cell r="QZ283">
            <v>0.03</v>
          </cell>
          <cell r="RA283">
            <v>0.002</v>
          </cell>
          <cell r="RB283">
            <v>-0.03</v>
          </cell>
          <cell r="RC283">
            <v>0.003</v>
          </cell>
          <cell r="RD283">
            <v>0</v>
          </cell>
          <cell r="RE283">
            <v>0.003</v>
          </cell>
          <cell r="RF283">
            <v>-0.05</v>
          </cell>
          <cell r="RG283">
            <v>0.001</v>
          </cell>
        </row>
        <row r="283">
          <cell r="RJ283">
            <v>-0.05</v>
          </cell>
          <cell r="RK283">
            <v>0.002</v>
          </cell>
          <cell r="RL283">
            <v>0.01</v>
          </cell>
          <cell r="RM283">
            <v>0.002</v>
          </cell>
          <cell r="RN283">
            <v>-0.18</v>
          </cell>
          <cell r="RO283">
            <v>0.002</v>
          </cell>
          <cell r="RP283">
            <v>-0.33</v>
          </cell>
          <cell r="RQ283">
            <v>0.004</v>
          </cell>
        </row>
        <row r="283">
          <cell r="RV283">
            <v>-0.17</v>
          </cell>
          <cell r="RW283">
            <v>0.003</v>
          </cell>
        </row>
        <row r="283">
          <cell r="RZ283">
            <v>-0.02</v>
          </cell>
          <cell r="SA283">
            <v>0</v>
          </cell>
        </row>
        <row r="283">
          <cell r="SJ283">
            <v>-0.11</v>
          </cell>
          <cell r="SK283">
            <v>0.002</v>
          </cell>
          <cell r="SL283">
            <v>-0.14</v>
          </cell>
          <cell r="SM283">
            <v>0.003</v>
          </cell>
          <cell r="SN283">
            <v>-0.11</v>
          </cell>
          <cell r="SO283">
            <v>0.002</v>
          </cell>
          <cell r="SP283">
            <v>-0.16</v>
          </cell>
          <cell r="SQ283">
            <v>0.003</v>
          </cell>
          <cell r="SR283">
            <v>-0.12</v>
          </cell>
          <cell r="SS283">
            <v>0.002</v>
          </cell>
          <cell r="ST283">
            <v>-0.15</v>
          </cell>
          <cell r="SU283">
            <v>0.003</v>
          </cell>
          <cell r="SV283">
            <v>-0.11</v>
          </cell>
          <cell r="SW283">
            <v>0.001</v>
          </cell>
          <cell r="SX283">
            <v>-0.19</v>
          </cell>
          <cell r="SY283">
            <v>0.002</v>
          </cell>
          <cell r="SZ283">
            <v>0</v>
          </cell>
          <cell r="TA283">
            <v>0</v>
          </cell>
        </row>
        <row r="283">
          <cell r="TD283">
            <v>0.49</v>
          </cell>
          <cell r="TE283">
            <v>0.006</v>
          </cell>
          <cell r="TF283">
            <v>0.85</v>
          </cell>
          <cell r="TG283">
            <v>0.018</v>
          </cell>
          <cell r="TH283">
            <v>0.07</v>
          </cell>
          <cell r="TI283">
            <v>0.006</v>
          </cell>
          <cell r="TJ283">
            <v>0.35</v>
          </cell>
          <cell r="TK283">
            <v>0.015</v>
          </cell>
        </row>
        <row r="283">
          <cell r="TP283">
            <v>-1.15</v>
          </cell>
          <cell r="TQ283">
            <v>0.015</v>
          </cell>
        </row>
        <row r="283">
          <cell r="TT283">
            <v>-0.07</v>
          </cell>
          <cell r="TU283">
            <v>0.004</v>
          </cell>
        </row>
        <row r="283">
          <cell r="UD283">
            <v>0.25</v>
          </cell>
          <cell r="UE283">
            <v>0.005</v>
          </cell>
          <cell r="UF283">
            <v>0.45</v>
          </cell>
          <cell r="UG283">
            <v>0.011</v>
          </cell>
          <cell r="UH283">
            <v>-0.03</v>
          </cell>
          <cell r="UI283">
            <v>0.004</v>
          </cell>
          <cell r="UJ283">
            <v>0.26</v>
          </cell>
          <cell r="UK283">
            <v>0.013</v>
          </cell>
          <cell r="UL283">
            <v>-0.06</v>
          </cell>
          <cell r="UM283">
            <v>0.004</v>
          </cell>
          <cell r="UN283">
            <v>0.17</v>
          </cell>
          <cell r="UO283">
            <v>0.01</v>
          </cell>
          <cell r="UP283">
            <v>-0.08</v>
          </cell>
          <cell r="UQ283">
            <v>0.004</v>
          </cell>
          <cell r="UR283">
            <v>0.13</v>
          </cell>
          <cell r="US283">
            <v>0.012</v>
          </cell>
          <cell r="UT283">
            <v>-0.07</v>
          </cell>
          <cell r="UU283">
            <v>0.003</v>
          </cell>
        </row>
        <row r="283">
          <cell r="UX283">
            <v>0.04</v>
          </cell>
          <cell r="UY283">
            <v>0.001</v>
          </cell>
          <cell r="UZ283">
            <v>-0.03</v>
          </cell>
          <cell r="VA283">
            <v>0.002</v>
          </cell>
          <cell r="VB283">
            <v>-0.04</v>
          </cell>
          <cell r="VC283">
            <v>0.001</v>
          </cell>
        </row>
        <row r="283">
          <cell r="VH283">
            <v>0</v>
          </cell>
          <cell r="VI283">
            <v>0.001</v>
          </cell>
        </row>
        <row r="283">
          <cell r="VP283">
            <v>0</v>
          </cell>
          <cell r="VQ283">
            <v>0</v>
          </cell>
          <cell r="VR283">
            <v>-0.02</v>
          </cell>
          <cell r="VS283">
            <v>0</v>
          </cell>
          <cell r="VT283">
            <v>-0.01</v>
          </cell>
          <cell r="VU283">
            <v>0</v>
          </cell>
          <cell r="VV283">
            <v>0</v>
          </cell>
          <cell r="VW283">
            <v>0</v>
          </cell>
          <cell r="VX283">
            <v>0</v>
          </cell>
          <cell r="VY283">
            <v>0</v>
          </cell>
        </row>
        <row r="283">
          <cell r="WB283">
            <v>0.23</v>
          </cell>
          <cell r="WC283">
            <v>0.003</v>
          </cell>
          <cell r="WD283">
            <v>0.03</v>
          </cell>
          <cell r="WE283">
            <v>0.002</v>
          </cell>
          <cell r="WF283">
            <v>0.4</v>
          </cell>
          <cell r="WG283">
            <v>0.003</v>
          </cell>
          <cell r="WH283">
            <v>0.23</v>
          </cell>
          <cell r="WI283">
            <v>0.003</v>
          </cell>
        </row>
        <row r="283">
          <cell r="WN283">
            <v>0.14</v>
          </cell>
          <cell r="WO283">
            <v>0.003</v>
          </cell>
        </row>
        <row r="283">
          <cell r="WR283">
            <v>0.07</v>
          </cell>
          <cell r="WS283">
            <v>0.002</v>
          </cell>
        </row>
        <row r="283">
          <cell r="XB283">
            <v>0.29</v>
          </cell>
          <cell r="XC283">
            <v>0.003</v>
          </cell>
          <cell r="XD283">
            <v>0.11</v>
          </cell>
          <cell r="XE283">
            <v>0.002</v>
          </cell>
          <cell r="XF283">
            <v>0.3</v>
          </cell>
          <cell r="XG283">
            <v>0.003</v>
          </cell>
          <cell r="XH283">
            <v>0.13</v>
          </cell>
          <cell r="XI283">
            <v>0.002</v>
          </cell>
          <cell r="XJ283">
            <v>0.3</v>
          </cell>
          <cell r="XK283">
            <v>0.002</v>
          </cell>
          <cell r="XL283">
            <v>0.12</v>
          </cell>
          <cell r="XM283">
            <v>0.002</v>
          </cell>
          <cell r="XN283">
            <v>0.28</v>
          </cell>
          <cell r="XO283">
            <v>0.002</v>
          </cell>
          <cell r="XP283">
            <v>0.14</v>
          </cell>
          <cell r="XQ283">
            <v>0.002</v>
          </cell>
          <cell r="XR283">
            <v>0.05</v>
          </cell>
          <cell r="XS283">
            <v>0.001</v>
          </cell>
        </row>
        <row r="284">
          <cell r="B284" t="str">
            <v>NC-2010-003-B50-b</v>
          </cell>
          <cell r="C284" t="str">
            <v>US naturalized</v>
          </cell>
          <cell r="D284">
            <v>35.5908166666667</v>
          </cell>
          <cell r="E284">
            <v>-82.5710333333333</v>
          </cell>
        </row>
        <row r="284">
          <cell r="L284">
            <v>-0.24</v>
          </cell>
          <cell r="M284">
            <v>0.025</v>
          </cell>
          <cell r="N284">
            <v>-1.23</v>
          </cell>
          <cell r="O284">
            <v>0.081</v>
          </cell>
        </row>
        <row r="284">
          <cell r="AH284">
            <v>0.1</v>
          </cell>
          <cell r="AI284">
            <v>0.013</v>
          </cell>
          <cell r="AJ284">
            <v>0.58</v>
          </cell>
          <cell r="AK284">
            <v>0.052</v>
          </cell>
          <cell r="AL284">
            <v>-0.58</v>
          </cell>
          <cell r="AM284">
            <v>0.014</v>
          </cell>
          <cell r="AN284">
            <v>-0.53</v>
          </cell>
          <cell r="AO284">
            <v>0.047</v>
          </cell>
          <cell r="AP284">
            <v>-0.61</v>
          </cell>
          <cell r="AQ284">
            <v>0.014</v>
          </cell>
          <cell r="AR284">
            <v>-0.77</v>
          </cell>
          <cell r="AS284">
            <v>0.049</v>
          </cell>
          <cell r="AT284">
            <v>-0.58</v>
          </cell>
          <cell r="AU284">
            <v>0.01</v>
          </cell>
          <cell r="AV284">
            <v>-1.24</v>
          </cell>
          <cell r="AW284">
            <v>0.045</v>
          </cell>
        </row>
        <row r="284">
          <cell r="BF284">
            <v>0.02</v>
          </cell>
          <cell r="BG284">
            <v>0.004</v>
          </cell>
          <cell r="BH284">
            <v>-0.24</v>
          </cell>
          <cell r="BI284">
            <v>0.008</v>
          </cell>
        </row>
        <row r="284">
          <cell r="CB284">
            <v>0</v>
          </cell>
          <cell r="CC284">
            <v>0.002</v>
          </cell>
          <cell r="CD284">
            <v>-0.03</v>
          </cell>
          <cell r="CE284">
            <v>0.005</v>
          </cell>
          <cell r="CF284">
            <v>-0.14</v>
          </cell>
          <cell r="CG284">
            <v>0.002</v>
          </cell>
          <cell r="CH284">
            <v>-0.14</v>
          </cell>
          <cell r="CI284">
            <v>0.004</v>
          </cell>
          <cell r="CJ284">
            <v>-0.14</v>
          </cell>
          <cell r="CK284">
            <v>0.003</v>
          </cell>
          <cell r="CL284">
            <v>-0.24</v>
          </cell>
          <cell r="CM284">
            <v>0.004</v>
          </cell>
          <cell r="CN284">
            <v>-0.14</v>
          </cell>
          <cell r="CO284">
            <v>0.002</v>
          </cell>
          <cell r="CP284">
            <v>-0.24</v>
          </cell>
          <cell r="CQ284">
            <v>0.004</v>
          </cell>
        </row>
        <row r="284">
          <cell r="CZ284">
            <v>-1.84</v>
          </cell>
          <cell r="DA284">
            <v>0.023</v>
          </cell>
          <cell r="DB284">
            <v>-1.48</v>
          </cell>
          <cell r="DC284">
            <v>0.016</v>
          </cell>
        </row>
        <row r="284">
          <cell r="DV284">
            <v>-1.13</v>
          </cell>
          <cell r="DW284">
            <v>0.009</v>
          </cell>
          <cell r="DX284">
            <v>-0.28</v>
          </cell>
          <cell r="DY284">
            <v>0.004</v>
          </cell>
          <cell r="DZ284">
            <v>-1.54</v>
          </cell>
          <cell r="EA284">
            <v>0.012</v>
          </cell>
          <cell r="EB284">
            <v>-0.49</v>
          </cell>
          <cell r="EC284">
            <v>0.005</v>
          </cell>
          <cell r="ED284">
            <v>-1.5</v>
          </cell>
          <cell r="EE284">
            <v>0.011</v>
          </cell>
          <cell r="EF284">
            <v>-0.66</v>
          </cell>
          <cell r="EG284">
            <v>0.006</v>
          </cell>
          <cell r="EH284">
            <v>-1.37</v>
          </cell>
          <cell r="EI284">
            <v>0.013</v>
          </cell>
          <cell r="EJ284">
            <v>-0.59</v>
          </cell>
          <cell r="EK284">
            <v>0.005</v>
          </cell>
        </row>
        <row r="284">
          <cell r="ET284">
            <v>0.14</v>
          </cell>
          <cell r="EU284">
            <v>0.001</v>
          </cell>
          <cell r="EV284">
            <v>0.03</v>
          </cell>
          <cell r="EW284">
            <v>0.001</v>
          </cell>
        </row>
        <row r="284">
          <cell r="FP284">
            <v>0.08</v>
          </cell>
          <cell r="FQ284">
            <v>0.001</v>
          </cell>
          <cell r="FR284">
            <v>0.01</v>
          </cell>
          <cell r="FS284">
            <v>0</v>
          </cell>
          <cell r="FT284">
            <v>0.03</v>
          </cell>
          <cell r="FU284">
            <v>0.001</v>
          </cell>
          <cell r="FV284">
            <v>0.01</v>
          </cell>
          <cell r="FW284">
            <v>0</v>
          </cell>
          <cell r="FX284">
            <v>0.02</v>
          </cell>
          <cell r="FY284">
            <v>0.001</v>
          </cell>
          <cell r="FZ284">
            <v>0</v>
          </cell>
          <cell r="GA284">
            <v>0</v>
          </cell>
          <cell r="GB284">
            <v>0.01</v>
          </cell>
          <cell r="GC284">
            <v>0.001</v>
          </cell>
          <cell r="GD284">
            <v>0</v>
          </cell>
          <cell r="GE284">
            <v>0</v>
          </cell>
        </row>
        <row r="284">
          <cell r="GN284">
            <v>-82.12</v>
          </cell>
          <cell r="GO284">
            <v>2.649</v>
          </cell>
          <cell r="GP284">
            <v>-699.59</v>
          </cell>
          <cell r="GQ284">
            <v>13.281</v>
          </cell>
        </row>
        <row r="284">
          <cell r="HJ284">
            <v>-44.62</v>
          </cell>
          <cell r="HK284">
            <v>1.474</v>
          </cell>
          <cell r="HL284">
            <v>-345</v>
          </cell>
          <cell r="HM284">
            <v>9.787</v>
          </cell>
          <cell r="HN284">
            <v>-71.61</v>
          </cell>
          <cell r="HO284">
            <v>1.558</v>
          </cell>
          <cell r="HP284">
            <v>-203.73</v>
          </cell>
          <cell r="HQ284">
            <v>7.136</v>
          </cell>
          <cell r="HR284">
            <v>-73.6</v>
          </cell>
          <cell r="HS284">
            <v>1.588</v>
          </cell>
          <cell r="HT284">
            <v>-235.71</v>
          </cell>
          <cell r="HU284">
            <v>8.135</v>
          </cell>
          <cell r="HV284">
            <v>-61.55</v>
          </cell>
          <cell r="HW284">
            <v>0.818</v>
          </cell>
          <cell r="HX284">
            <v>-375.25</v>
          </cell>
          <cell r="HY284">
            <v>5.48</v>
          </cell>
        </row>
        <row r="284">
          <cell r="IF284">
            <v>-0.08</v>
          </cell>
          <cell r="IG284">
            <v>0.009</v>
          </cell>
          <cell r="IH284">
            <v>0.03</v>
          </cell>
          <cell r="II284">
            <v>0.008</v>
          </cell>
        </row>
        <row r="284">
          <cell r="JB284">
            <v>0.13</v>
          </cell>
          <cell r="JC284">
            <v>0.008</v>
          </cell>
          <cell r="JD284">
            <v>0.12</v>
          </cell>
          <cell r="JE284">
            <v>0.006</v>
          </cell>
          <cell r="JF284">
            <v>0.3</v>
          </cell>
          <cell r="JG284">
            <v>0.008</v>
          </cell>
          <cell r="JH284">
            <v>0.12</v>
          </cell>
          <cell r="JI284">
            <v>0.007</v>
          </cell>
          <cell r="JJ284">
            <v>0.27</v>
          </cell>
          <cell r="JK284">
            <v>0.007</v>
          </cell>
          <cell r="JL284">
            <v>0.09</v>
          </cell>
          <cell r="JM284">
            <v>0.006</v>
          </cell>
          <cell r="JN284">
            <v>0.08</v>
          </cell>
          <cell r="JO284">
            <v>0.005</v>
          </cell>
          <cell r="JP284">
            <v>-0.04</v>
          </cell>
          <cell r="JQ284">
            <v>0.005</v>
          </cell>
        </row>
        <row r="284">
          <cell r="JX284">
            <v>-0.05</v>
          </cell>
          <cell r="JY284">
            <v>0.005</v>
          </cell>
          <cell r="JZ284">
            <v>-0.69</v>
          </cell>
          <cell r="KA284">
            <v>0.008</v>
          </cell>
        </row>
        <row r="284">
          <cell r="KT284">
            <v>-0.06</v>
          </cell>
          <cell r="KU284">
            <v>0.003</v>
          </cell>
          <cell r="KV284">
            <v>-0.37</v>
          </cell>
          <cell r="KW284">
            <v>0.007</v>
          </cell>
          <cell r="KX284">
            <v>-0.17</v>
          </cell>
          <cell r="KY284">
            <v>0.003</v>
          </cell>
          <cell r="KZ284">
            <v>-0.31</v>
          </cell>
          <cell r="LA284">
            <v>0.006</v>
          </cell>
          <cell r="LB284">
            <v>-0.15</v>
          </cell>
          <cell r="LC284">
            <v>0.002</v>
          </cell>
          <cell r="LD284">
            <v>-0.28</v>
          </cell>
          <cell r="LE284">
            <v>0.005</v>
          </cell>
          <cell r="LF284">
            <v>-0.11</v>
          </cell>
          <cell r="LG284">
            <v>0.002</v>
          </cell>
          <cell r="LH284">
            <v>-0.25</v>
          </cell>
          <cell r="LI284">
            <v>0.004</v>
          </cell>
        </row>
        <row r="284">
          <cell r="LR284">
            <v>-0.25</v>
          </cell>
          <cell r="LS284">
            <v>0.006</v>
          </cell>
          <cell r="LT284">
            <v>-0.37</v>
          </cell>
          <cell r="LU284">
            <v>0.006</v>
          </cell>
        </row>
        <row r="284">
          <cell r="MH284">
            <v>-0.02</v>
          </cell>
          <cell r="MI284">
            <v>0.007</v>
          </cell>
          <cell r="MJ284">
            <v>-0.02</v>
          </cell>
          <cell r="MK284">
            <v>0.006</v>
          </cell>
          <cell r="ML284">
            <v>-0.06</v>
          </cell>
          <cell r="MM284">
            <v>0.007</v>
          </cell>
          <cell r="MN284">
            <v>0.01</v>
          </cell>
          <cell r="MO284">
            <v>0.007</v>
          </cell>
          <cell r="MP284">
            <v>-0.02</v>
          </cell>
          <cell r="MQ284">
            <v>0.006</v>
          </cell>
        </row>
        <row r="284">
          <cell r="MV284">
            <v>-1.14</v>
          </cell>
          <cell r="MW284">
            <v>0.014</v>
          </cell>
          <cell r="MX284">
            <v>-1.19</v>
          </cell>
          <cell r="MY284">
            <v>0.009</v>
          </cell>
        </row>
        <row r="284">
          <cell r="NR284">
            <v>-0.08</v>
          </cell>
          <cell r="NS284">
            <v>0.022</v>
          </cell>
          <cell r="NT284">
            <v>-0.72</v>
          </cell>
          <cell r="NU284">
            <v>0.007</v>
          </cell>
          <cell r="NV284">
            <v>-0.28</v>
          </cell>
          <cell r="NW284">
            <v>0.016</v>
          </cell>
          <cell r="NX284">
            <v>-0.54</v>
          </cell>
          <cell r="NY284">
            <v>0.008</v>
          </cell>
          <cell r="NZ284">
            <v>-0.28</v>
          </cell>
          <cell r="OA284">
            <v>0.015</v>
          </cell>
          <cell r="OB284">
            <v>-0.59</v>
          </cell>
          <cell r="OC284">
            <v>0.01</v>
          </cell>
          <cell r="OD284">
            <v>-0.29</v>
          </cell>
          <cell r="OE284">
            <v>0.015</v>
          </cell>
          <cell r="OF284">
            <v>-0.75</v>
          </cell>
          <cell r="OG284">
            <v>0.009</v>
          </cell>
        </row>
        <row r="284">
          <cell r="OP284">
            <v>0.05</v>
          </cell>
          <cell r="OQ284">
            <v>0.001</v>
          </cell>
          <cell r="OR284">
            <v>0.11</v>
          </cell>
          <cell r="OS284">
            <v>0.001</v>
          </cell>
        </row>
        <row r="284">
          <cell r="PF284">
            <v>0.04</v>
          </cell>
          <cell r="PG284">
            <v>0.001</v>
          </cell>
          <cell r="PH284">
            <v>0.09</v>
          </cell>
          <cell r="PI284">
            <v>0.001</v>
          </cell>
          <cell r="PJ284">
            <v>0.04</v>
          </cell>
          <cell r="PK284">
            <v>0.001</v>
          </cell>
          <cell r="PL284">
            <v>0.07</v>
          </cell>
          <cell r="PM284">
            <v>0.001</v>
          </cell>
          <cell r="PN284">
            <v>0.04</v>
          </cell>
          <cell r="PO284">
            <v>0.001</v>
          </cell>
        </row>
        <row r="284">
          <cell r="PT284">
            <v>-0.11</v>
          </cell>
          <cell r="PU284">
            <v>0.005</v>
          </cell>
          <cell r="PV284">
            <v>-0.21</v>
          </cell>
          <cell r="PW284">
            <v>0.003</v>
          </cell>
        </row>
        <row r="284">
          <cell r="QP284">
            <v>0.14</v>
          </cell>
          <cell r="QQ284">
            <v>0.004</v>
          </cell>
          <cell r="QR284">
            <v>-0.14</v>
          </cell>
          <cell r="QS284">
            <v>0.002</v>
          </cell>
          <cell r="QT284">
            <v>0.08</v>
          </cell>
          <cell r="QU284">
            <v>0.008</v>
          </cell>
          <cell r="QV284">
            <v>-0.09</v>
          </cell>
          <cell r="QW284">
            <v>0.003</v>
          </cell>
          <cell r="QX284">
            <v>0.06</v>
          </cell>
          <cell r="QY284">
            <v>0.007</v>
          </cell>
          <cell r="QZ284">
            <v>-0.09</v>
          </cell>
          <cell r="RA284">
            <v>0.003</v>
          </cell>
          <cell r="RB284">
            <v>0.04</v>
          </cell>
          <cell r="RC284">
            <v>0.006</v>
          </cell>
          <cell r="RD284">
            <v>-0.12</v>
          </cell>
          <cell r="RE284">
            <v>0.003</v>
          </cell>
        </row>
        <row r="284">
          <cell r="RN284">
            <v>-0.1</v>
          </cell>
          <cell r="RO284">
            <v>0.005</v>
          </cell>
          <cell r="RP284">
            <v>-0.54</v>
          </cell>
          <cell r="RQ284">
            <v>0.004</v>
          </cell>
        </row>
        <row r="284">
          <cell r="SJ284">
            <v>-0.03</v>
          </cell>
          <cell r="SK284">
            <v>0.004</v>
          </cell>
          <cell r="SL284">
            <v>-0.27</v>
          </cell>
          <cell r="SM284">
            <v>0.002</v>
          </cell>
          <cell r="SN284">
            <v>-0.09</v>
          </cell>
          <cell r="SO284">
            <v>0.004</v>
          </cell>
          <cell r="SP284">
            <v>-0.26</v>
          </cell>
          <cell r="SQ284">
            <v>0.003</v>
          </cell>
          <cell r="SR284">
            <v>-0.09</v>
          </cell>
          <cell r="SS284">
            <v>0.003</v>
          </cell>
          <cell r="ST284">
            <v>-0.26</v>
          </cell>
          <cell r="SU284">
            <v>0.004</v>
          </cell>
          <cell r="SV284">
            <v>-0.08</v>
          </cell>
          <cell r="SW284">
            <v>0.003</v>
          </cell>
          <cell r="SX284">
            <v>-0.25</v>
          </cell>
          <cell r="SY284">
            <v>0.002</v>
          </cell>
        </row>
        <row r="284">
          <cell r="TH284">
            <v>0.13</v>
          </cell>
          <cell r="TI284">
            <v>0.008</v>
          </cell>
          <cell r="TJ284">
            <v>0.52</v>
          </cell>
          <cell r="TK284">
            <v>0.021</v>
          </cell>
        </row>
        <row r="284">
          <cell r="UD284">
            <v>0.42</v>
          </cell>
          <cell r="UE284">
            <v>0.005</v>
          </cell>
          <cell r="UF284">
            <v>0.58</v>
          </cell>
          <cell r="UG284">
            <v>0.016</v>
          </cell>
          <cell r="UH284">
            <v>0.07</v>
          </cell>
          <cell r="UI284">
            <v>0.004</v>
          </cell>
          <cell r="UJ284">
            <v>0.32</v>
          </cell>
          <cell r="UK284">
            <v>0.014</v>
          </cell>
          <cell r="UL284">
            <v>0.03</v>
          </cell>
          <cell r="UM284">
            <v>0.004</v>
          </cell>
          <cell r="UN284">
            <v>0.24</v>
          </cell>
          <cell r="UO284">
            <v>0.011</v>
          </cell>
          <cell r="UP284">
            <v>0.01</v>
          </cell>
          <cell r="UQ284">
            <v>0.004</v>
          </cell>
          <cell r="UR284">
            <v>0.21</v>
          </cell>
          <cell r="US284">
            <v>0.013</v>
          </cell>
        </row>
        <row r="284">
          <cell r="UZ284">
            <v>-0.01</v>
          </cell>
          <cell r="VA284">
            <v>0.002</v>
          </cell>
          <cell r="VB284">
            <v>-0.05</v>
          </cell>
          <cell r="VC284">
            <v>0.001</v>
          </cell>
        </row>
        <row r="284">
          <cell r="VP284">
            <v>-0.01</v>
          </cell>
          <cell r="VQ284">
            <v>0</v>
          </cell>
          <cell r="VR284">
            <v>-0.02</v>
          </cell>
          <cell r="VS284">
            <v>0.001</v>
          </cell>
          <cell r="VT284">
            <v>-0.01</v>
          </cell>
          <cell r="VU284">
            <v>0</v>
          </cell>
          <cell r="VV284">
            <v>0</v>
          </cell>
          <cell r="VW284">
            <v>0</v>
          </cell>
        </row>
        <row r="284">
          <cell r="WF284">
            <v>0.48</v>
          </cell>
          <cell r="WG284">
            <v>0.002</v>
          </cell>
          <cell r="WH284">
            <v>0.28</v>
          </cell>
          <cell r="WI284">
            <v>0.003</v>
          </cell>
        </row>
        <row r="284">
          <cell r="XB284">
            <v>0.46</v>
          </cell>
          <cell r="XC284">
            <v>0.002</v>
          </cell>
          <cell r="XD284">
            <v>0.12</v>
          </cell>
          <cell r="XE284">
            <v>0.002</v>
          </cell>
          <cell r="XF284">
            <v>0.47</v>
          </cell>
          <cell r="XG284">
            <v>0.002</v>
          </cell>
          <cell r="XH284">
            <v>0.13</v>
          </cell>
          <cell r="XI284">
            <v>0.002</v>
          </cell>
          <cell r="XJ284">
            <v>0.44</v>
          </cell>
          <cell r="XK284">
            <v>0.003</v>
          </cell>
          <cell r="XL284">
            <v>0.15</v>
          </cell>
          <cell r="XM284">
            <v>0.003</v>
          </cell>
          <cell r="XN284">
            <v>0.4</v>
          </cell>
          <cell r="XO284">
            <v>0.002</v>
          </cell>
          <cell r="XP284">
            <v>0.15</v>
          </cell>
          <cell r="XQ284">
            <v>0.002</v>
          </cell>
        </row>
        <row r="285">
          <cell r="B285" t="str">
            <v>NC-2010-003-D</v>
          </cell>
          <cell r="C285" t="str">
            <v>US naturalized</v>
          </cell>
          <cell r="D285">
            <v>35.5908</v>
          </cell>
          <cell r="E285">
            <v>-82.571</v>
          </cell>
          <cell r="F285">
            <v>0.46</v>
          </cell>
          <cell r="G285">
            <v>0.011</v>
          </cell>
          <cell r="H285">
            <v>2.68</v>
          </cell>
          <cell r="I285">
            <v>0.057</v>
          </cell>
          <cell r="J285">
            <v>3.7</v>
          </cell>
          <cell r="K285">
            <v>0.072</v>
          </cell>
          <cell r="L285">
            <v>-0.52</v>
          </cell>
          <cell r="M285">
            <v>0.027</v>
          </cell>
          <cell r="N285">
            <v>-0.52</v>
          </cell>
          <cell r="O285">
            <v>0.056</v>
          </cell>
          <cell r="P285">
            <v>-1.74</v>
          </cell>
          <cell r="Q285">
            <v>0.025</v>
          </cell>
        </row>
        <row r="285">
          <cell r="T285">
            <v>-4.61</v>
          </cell>
          <cell r="U285">
            <v>0.059</v>
          </cell>
          <cell r="V285">
            <v>-2.95</v>
          </cell>
          <cell r="W285">
            <v>0.062</v>
          </cell>
        </row>
        <row r="285">
          <cell r="AH285">
            <v>-0.1</v>
          </cell>
          <cell r="AI285">
            <v>0.015</v>
          </cell>
          <cell r="AJ285">
            <v>0.81</v>
          </cell>
          <cell r="AK285">
            <v>0.046</v>
          </cell>
          <cell r="AL285">
            <v>-0.79</v>
          </cell>
          <cell r="AM285">
            <v>0.015</v>
          </cell>
          <cell r="AN285">
            <v>-0.13</v>
          </cell>
          <cell r="AO285">
            <v>0.041</v>
          </cell>
          <cell r="AP285">
            <v>-0.88</v>
          </cell>
          <cell r="AQ285">
            <v>0.015</v>
          </cell>
          <cell r="AR285">
            <v>-0.56</v>
          </cell>
          <cell r="AS285">
            <v>0.044</v>
          </cell>
          <cell r="AT285">
            <v>-0.83</v>
          </cell>
          <cell r="AU285">
            <v>0.01</v>
          </cell>
          <cell r="AV285">
            <v>-1.21</v>
          </cell>
          <cell r="AW285">
            <v>0.036</v>
          </cell>
        </row>
        <row r="285">
          <cell r="BB285">
            <v>0.1</v>
          </cell>
          <cell r="BC285">
            <v>0.002</v>
          </cell>
          <cell r="BD285">
            <v>0.29</v>
          </cell>
          <cell r="BE285">
            <v>0.005</v>
          </cell>
          <cell r="BF285">
            <v>-0.01</v>
          </cell>
          <cell r="BG285">
            <v>0.005</v>
          </cell>
          <cell r="BH285">
            <v>-0.21</v>
          </cell>
          <cell r="BI285">
            <v>0.009</v>
          </cell>
          <cell r="BJ285">
            <v>-0.63</v>
          </cell>
          <cell r="BK285">
            <v>0.007</v>
          </cell>
        </row>
        <row r="285">
          <cell r="BN285">
            <v>-0.71</v>
          </cell>
          <cell r="BO285">
            <v>0.008</v>
          </cell>
          <cell r="BP285">
            <v>-0.39</v>
          </cell>
          <cell r="BQ285">
            <v>0.008</v>
          </cell>
        </row>
        <row r="285">
          <cell r="CB285">
            <v>0.04</v>
          </cell>
          <cell r="CC285">
            <v>0.002</v>
          </cell>
          <cell r="CD285">
            <v>0.01</v>
          </cell>
          <cell r="CE285">
            <v>0.006</v>
          </cell>
          <cell r="CF285">
            <v>-0.08</v>
          </cell>
          <cell r="CG285">
            <v>0.002</v>
          </cell>
          <cell r="CH285">
            <v>-0.09</v>
          </cell>
          <cell r="CI285">
            <v>0.004</v>
          </cell>
          <cell r="CJ285">
            <v>-0.11</v>
          </cell>
          <cell r="CK285">
            <v>0.002</v>
          </cell>
          <cell r="CL285">
            <v>-0.2</v>
          </cell>
          <cell r="CM285">
            <v>0.004</v>
          </cell>
          <cell r="CN285">
            <v>-0.1</v>
          </cell>
          <cell r="CO285">
            <v>0.002</v>
          </cell>
          <cell r="CP285">
            <v>-0.21</v>
          </cell>
          <cell r="CQ285">
            <v>0.004</v>
          </cell>
        </row>
        <row r="285">
          <cell r="CV285">
            <v>-0.06</v>
          </cell>
          <cell r="CW285">
            <v>0.013</v>
          </cell>
          <cell r="CX285">
            <v>0.3</v>
          </cell>
          <cell r="CY285">
            <v>0.009</v>
          </cell>
          <cell r="CZ285">
            <v>-1.41</v>
          </cell>
          <cell r="DA285">
            <v>0.014</v>
          </cell>
          <cell r="DB285">
            <v>-0.93</v>
          </cell>
          <cell r="DC285">
            <v>0.014</v>
          </cell>
          <cell r="DD285">
            <v>-2.65</v>
          </cell>
          <cell r="DE285">
            <v>0.043</v>
          </cell>
        </row>
        <row r="285">
          <cell r="DH285">
            <v>-3.29</v>
          </cell>
          <cell r="DI285">
            <v>0.041</v>
          </cell>
          <cell r="DJ285">
            <v>-0.77</v>
          </cell>
          <cell r="DK285">
            <v>0.017</v>
          </cell>
        </row>
        <row r="285">
          <cell r="DV285">
            <v>-0.66</v>
          </cell>
          <cell r="DW285">
            <v>0.012</v>
          </cell>
          <cell r="DX285">
            <v>-0.05</v>
          </cell>
          <cell r="DY285">
            <v>0.006</v>
          </cell>
          <cell r="DZ285">
            <v>-1.15</v>
          </cell>
          <cell r="EA285">
            <v>0.011</v>
          </cell>
          <cell r="EB285">
            <v>-0.2</v>
          </cell>
          <cell r="EC285">
            <v>0.007</v>
          </cell>
          <cell r="ED285">
            <v>-1.18</v>
          </cell>
          <cell r="EE285">
            <v>0.01</v>
          </cell>
          <cell r="EF285">
            <v>-0.38</v>
          </cell>
          <cell r="EG285">
            <v>0.009</v>
          </cell>
          <cell r="EH285">
            <v>-1.06</v>
          </cell>
          <cell r="EI285">
            <v>0.01</v>
          </cell>
          <cell r="EJ285">
            <v>-0.4</v>
          </cell>
          <cell r="EK285">
            <v>0.006</v>
          </cell>
        </row>
        <row r="285">
          <cell r="EP285">
            <v>0.06</v>
          </cell>
          <cell r="EQ285">
            <v>0.001</v>
          </cell>
          <cell r="ER285">
            <v>0.02</v>
          </cell>
          <cell r="ES285">
            <v>0</v>
          </cell>
          <cell r="ET285">
            <v>0.1</v>
          </cell>
          <cell r="EU285">
            <v>0.002</v>
          </cell>
          <cell r="EV285">
            <v>0.01</v>
          </cell>
          <cell r="EW285">
            <v>0.001</v>
          </cell>
          <cell r="EX285">
            <v>-0.08</v>
          </cell>
          <cell r="EY285">
            <v>0.003</v>
          </cell>
        </row>
        <row r="285">
          <cell r="FB285">
            <v>-0.11</v>
          </cell>
          <cell r="FC285">
            <v>0.002</v>
          </cell>
          <cell r="FD285">
            <v>-0.02</v>
          </cell>
          <cell r="FE285">
            <v>0.001</v>
          </cell>
        </row>
        <row r="285">
          <cell r="FP285">
            <v>0.06</v>
          </cell>
          <cell r="FQ285">
            <v>0.001</v>
          </cell>
          <cell r="FR285">
            <v>0.01</v>
          </cell>
          <cell r="FS285">
            <v>0.001</v>
          </cell>
          <cell r="FT285">
            <v>0.02</v>
          </cell>
          <cell r="FU285">
            <v>0.002</v>
          </cell>
          <cell r="FV285">
            <v>0</v>
          </cell>
          <cell r="FW285">
            <v>0.001</v>
          </cell>
          <cell r="FX285">
            <v>0.01</v>
          </cell>
          <cell r="FY285">
            <v>0.001</v>
          </cell>
          <cell r="FZ285">
            <v>0</v>
          </cell>
          <cell r="GA285">
            <v>0</v>
          </cell>
          <cell r="GB285">
            <v>0</v>
          </cell>
          <cell r="GC285">
            <v>0.001</v>
          </cell>
          <cell r="GD285">
            <v>-0.01</v>
          </cell>
          <cell r="GE285">
            <v>0.001</v>
          </cell>
        </row>
        <row r="285">
          <cell r="GJ285">
            <v>23.16</v>
          </cell>
          <cell r="GK285">
            <v>1.481</v>
          </cell>
          <cell r="GL285">
            <v>10.89</v>
          </cell>
          <cell r="GM285">
            <v>9.749</v>
          </cell>
        </row>
        <row r="285">
          <cell r="GP285">
            <v>-44.79</v>
          </cell>
          <cell r="GQ285">
            <v>9.987</v>
          </cell>
          <cell r="GR285">
            <v>-556.25</v>
          </cell>
          <cell r="GS285">
            <v>5.511</v>
          </cell>
        </row>
        <row r="285">
          <cell r="GV285">
            <v>-151.59</v>
          </cell>
          <cell r="GW285">
            <v>3.807</v>
          </cell>
          <cell r="GX285">
            <v>-184.25</v>
          </cell>
          <cell r="GY285">
            <v>13.465</v>
          </cell>
        </row>
        <row r="285">
          <cell r="HJ285">
            <v>-45.83</v>
          </cell>
          <cell r="HK285">
            <v>1.902</v>
          </cell>
          <cell r="HL285">
            <v>62.95</v>
          </cell>
          <cell r="HM285">
            <v>8.407</v>
          </cell>
          <cell r="HN285">
            <v>-62.35</v>
          </cell>
          <cell r="HO285">
            <v>1.618</v>
          </cell>
          <cell r="HP285">
            <v>116.05</v>
          </cell>
          <cell r="HQ285">
            <v>7.719</v>
          </cell>
          <cell r="HR285">
            <v>-63.81</v>
          </cell>
          <cell r="HS285">
            <v>1.839</v>
          </cell>
          <cell r="HT285">
            <v>75.92</v>
          </cell>
          <cell r="HU285">
            <v>7.665</v>
          </cell>
          <cell r="HV285">
            <v>-60.86</v>
          </cell>
          <cell r="HW285">
            <v>1.156</v>
          </cell>
          <cell r="HX285">
            <v>-185.09</v>
          </cell>
          <cell r="HY285">
            <v>7.039</v>
          </cell>
        </row>
        <row r="285">
          <cell r="IB285">
            <v>0.57</v>
          </cell>
          <cell r="IC285">
            <v>0.008</v>
          </cell>
          <cell r="ID285">
            <v>0.59</v>
          </cell>
          <cell r="IE285">
            <v>0.007</v>
          </cell>
          <cell r="IF285">
            <v>0.26</v>
          </cell>
          <cell r="IG285">
            <v>0.012</v>
          </cell>
          <cell r="IH285">
            <v>0.57</v>
          </cell>
          <cell r="II285">
            <v>0.007</v>
          </cell>
          <cell r="IJ285">
            <v>-0.28</v>
          </cell>
          <cell r="IK285">
            <v>0.012</v>
          </cell>
        </row>
        <row r="285">
          <cell r="IN285">
            <v>0.57</v>
          </cell>
          <cell r="IO285">
            <v>0.019</v>
          </cell>
          <cell r="IP285">
            <v>0.22</v>
          </cell>
          <cell r="IQ285">
            <v>0.009</v>
          </cell>
        </row>
        <row r="285">
          <cell r="JB285">
            <v>0.39</v>
          </cell>
          <cell r="JC285">
            <v>0.01</v>
          </cell>
          <cell r="JD285">
            <v>0.59</v>
          </cell>
          <cell r="JE285">
            <v>0.007</v>
          </cell>
          <cell r="JF285">
            <v>0.49</v>
          </cell>
          <cell r="JG285">
            <v>0.01</v>
          </cell>
          <cell r="JH285">
            <v>0.58</v>
          </cell>
          <cell r="JI285">
            <v>0.007</v>
          </cell>
          <cell r="JJ285">
            <v>0.44</v>
          </cell>
          <cell r="JK285">
            <v>0.01</v>
          </cell>
          <cell r="JL285">
            <v>0.49</v>
          </cell>
          <cell r="JM285">
            <v>0.006</v>
          </cell>
          <cell r="JN285">
            <v>0.24</v>
          </cell>
          <cell r="JO285">
            <v>0.006</v>
          </cell>
          <cell r="JP285">
            <v>0.36</v>
          </cell>
          <cell r="JQ285">
            <v>0.006</v>
          </cell>
        </row>
        <row r="285">
          <cell r="JT285">
            <v>-0.19</v>
          </cell>
          <cell r="JU285">
            <v>0.003</v>
          </cell>
          <cell r="JV285">
            <v>-0.52</v>
          </cell>
          <cell r="JW285">
            <v>0.007</v>
          </cell>
        </row>
        <row r="285">
          <cell r="JZ285">
            <v>-0.69</v>
          </cell>
          <cell r="KA285">
            <v>0.011</v>
          </cell>
          <cell r="KB285">
            <v>-0.89</v>
          </cell>
          <cell r="KC285">
            <v>0.01</v>
          </cell>
        </row>
        <row r="285">
          <cell r="KF285">
            <v>-0.4</v>
          </cell>
          <cell r="KG285">
            <v>0.007</v>
          </cell>
          <cell r="KH285">
            <v>-0.45</v>
          </cell>
          <cell r="KI285">
            <v>0.008</v>
          </cell>
        </row>
        <row r="285">
          <cell r="KT285">
            <v>-0.17</v>
          </cell>
          <cell r="KU285">
            <v>0.002</v>
          </cell>
          <cell r="KV285">
            <v>-0.56</v>
          </cell>
          <cell r="KW285">
            <v>0.01</v>
          </cell>
          <cell r="KX285">
            <v>-0.23</v>
          </cell>
          <cell r="KY285">
            <v>0.004</v>
          </cell>
          <cell r="KZ285">
            <v>-0.55</v>
          </cell>
          <cell r="LA285">
            <v>0.008</v>
          </cell>
          <cell r="LB285">
            <v>-0.2</v>
          </cell>
          <cell r="LC285">
            <v>0.003</v>
          </cell>
          <cell r="LD285">
            <v>-0.49</v>
          </cell>
          <cell r="LE285">
            <v>0.006</v>
          </cell>
          <cell r="LF285">
            <v>-0.16</v>
          </cell>
          <cell r="LG285">
            <v>0.002</v>
          </cell>
          <cell r="LH285">
            <v>-0.47</v>
          </cell>
          <cell r="LI285">
            <v>0.004</v>
          </cell>
        </row>
        <row r="285">
          <cell r="LN285">
            <v>0.08</v>
          </cell>
          <cell r="LO285">
            <v>0.005</v>
          </cell>
          <cell r="LP285">
            <v>0.17</v>
          </cell>
          <cell r="LQ285">
            <v>0.007</v>
          </cell>
          <cell r="LR285">
            <v>-0.24</v>
          </cell>
          <cell r="LS285">
            <v>0.008</v>
          </cell>
          <cell r="LT285">
            <v>0.09</v>
          </cell>
          <cell r="LU285">
            <v>0.011</v>
          </cell>
          <cell r="LV285">
            <v>-0.97</v>
          </cell>
          <cell r="LW285">
            <v>0.011</v>
          </cell>
        </row>
        <row r="285">
          <cell r="LZ285">
            <v>-0.47</v>
          </cell>
          <cell r="MA285">
            <v>0.013</v>
          </cell>
          <cell r="MB285">
            <v>-0.13</v>
          </cell>
          <cell r="MC285">
            <v>0.012</v>
          </cell>
        </row>
        <row r="285">
          <cell r="MH285">
            <v>-0.06</v>
          </cell>
          <cell r="MI285">
            <v>0.006</v>
          </cell>
          <cell r="MJ285">
            <v>0.24</v>
          </cell>
          <cell r="MK285">
            <v>0.01</v>
          </cell>
          <cell r="ML285">
            <v>-0.09</v>
          </cell>
          <cell r="MM285">
            <v>0.008</v>
          </cell>
          <cell r="MN285">
            <v>0.13</v>
          </cell>
          <cell r="MO285">
            <v>0.011</v>
          </cell>
          <cell r="MP285">
            <v>-0.11</v>
          </cell>
          <cell r="MQ285">
            <v>0.006</v>
          </cell>
          <cell r="MR285">
            <v>-0.19</v>
          </cell>
          <cell r="MS285">
            <v>0.013</v>
          </cell>
          <cell r="MT285">
            <v>-0.31</v>
          </cell>
          <cell r="MU285">
            <v>0.015</v>
          </cell>
        </row>
        <row r="285">
          <cell r="MX285">
            <v>-0.3</v>
          </cell>
          <cell r="MY285">
            <v>0.022</v>
          </cell>
          <cell r="MZ285">
            <v>-2.13</v>
          </cell>
          <cell r="NA285">
            <v>0.019</v>
          </cell>
        </row>
        <row r="285">
          <cell r="ND285">
            <v>-0.9</v>
          </cell>
          <cell r="NE285">
            <v>0.021</v>
          </cell>
          <cell r="NF285">
            <v>-0.43</v>
          </cell>
          <cell r="NG285">
            <v>0.017</v>
          </cell>
        </row>
        <row r="285">
          <cell r="NR285">
            <v>-0.45</v>
          </cell>
          <cell r="NS285">
            <v>0.016</v>
          </cell>
          <cell r="NT285">
            <v>-0.07</v>
          </cell>
          <cell r="NU285">
            <v>0.018</v>
          </cell>
          <cell r="NV285">
            <v>-0.48</v>
          </cell>
          <cell r="NW285">
            <v>0.013</v>
          </cell>
          <cell r="NX285">
            <v>-0.1</v>
          </cell>
          <cell r="NY285">
            <v>0.014</v>
          </cell>
          <cell r="NZ285">
            <v>-0.58</v>
          </cell>
          <cell r="OA285">
            <v>0.014</v>
          </cell>
          <cell r="OB285">
            <v>-0.19</v>
          </cell>
          <cell r="OC285">
            <v>0.019</v>
          </cell>
          <cell r="OD285">
            <v>-0.62</v>
          </cell>
          <cell r="OE285">
            <v>0.01</v>
          </cell>
          <cell r="OF285">
            <v>-0.48</v>
          </cell>
          <cell r="OG285">
            <v>0.013</v>
          </cell>
        </row>
        <row r="285">
          <cell r="OL285">
            <v>0.14</v>
          </cell>
          <cell r="OM285">
            <v>0.001</v>
          </cell>
          <cell r="ON285">
            <v>0.06</v>
          </cell>
          <cell r="OO285">
            <v>0.001</v>
          </cell>
        </row>
        <row r="285">
          <cell r="OR285">
            <v>0.1</v>
          </cell>
          <cell r="OS285">
            <v>0.002</v>
          </cell>
        </row>
        <row r="285">
          <cell r="OX285">
            <v>0</v>
          </cell>
          <cell r="OY285">
            <v>0.001</v>
          </cell>
          <cell r="OZ285">
            <v>0.02</v>
          </cell>
          <cell r="PA285">
            <v>0.001</v>
          </cell>
        </row>
        <row r="285">
          <cell r="PF285">
            <v>0.07</v>
          </cell>
          <cell r="PG285">
            <v>0.001</v>
          </cell>
          <cell r="PH285">
            <v>0.07</v>
          </cell>
          <cell r="PI285">
            <v>0.001</v>
          </cell>
          <cell r="PJ285">
            <v>0.07</v>
          </cell>
          <cell r="PK285">
            <v>0.001</v>
          </cell>
          <cell r="PL285">
            <v>0.06</v>
          </cell>
          <cell r="PM285">
            <v>0.001</v>
          </cell>
          <cell r="PN285">
            <v>0.06</v>
          </cell>
          <cell r="PO285">
            <v>0.001</v>
          </cell>
          <cell r="PP285">
            <v>-0.05</v>
          </cell>
          <cell r="PQ285">
            <v>0.004</v>
          </cell>
          <cell r="PR285">
            <v>0</v>
          </cell>
          <cell r="PS285">
            <v>0.004</v>
          </cell>
          <cell r="PT285">
            <v>-0.13</v>
          </cell>
          <cell r="PU285">
            <v>0.006</v>
          </cell>
          <cell r="PV285">
            <v>0.01</v>
          </cell>
          <cell r="PW285">
            <v>0.005</v>
          </cell>
          <cell r="PX285">
            <v>-0.3</v>
          </cell>
          <cell r="PY285">
            <v>0.006</v>
          </cell>
        </row>
        <row r="285">
          <cell r="QB285">
            <v>-0.05</v>
          </cell>
          <cell r="QC285">
            <v>0.006</v>
          </cell>
          <cell r="QD285">
            <v>-0.02</v>
          </cell>
          <cell r="QE285">
            <v>0.004</v>
          </cell>
        </row>
        <row r="285">
          <cell r="QP285">
            <v>-0.02</v>
          </cell>
          <cell r="QQ285">
            <v>0.004</v>
          </cell>
          <cell r="QR285">
            <v>0.06</v>
          </cell>
          <cell r="QS285">
            <v>0.005</v>
          </cell>
          <cell r="QT285">
            <v>-0.03</v>
          </cell>
          <cell r="QU285">
            <v>0.005</v>
          </cell>
          <cell r="QV285">
            <v>-0.01</v>
          </cell>
          <cell r="QW285">
            <v>0.005</v>
          </cell>
          <cell r="QX285">
            <v>-0.07</v>
          </cell>
          <cell r="QY285">
            <v>0.003</v>
          </cell>
          <cell r="QZ285">
            <v>-0.03</v>
          </cell>
          <cell r="RA285">
            <v>0.005</v>
          </cell>
          <cell r="RB285">
            <v>-0.09</v>
          </cell>
          <cell r="RC285">
            <v>0.003</v>
          </cell>
          <cell r="RD285">
            <v>-0.07</v>
          </cell>
          <cell r="RE285">
            <v>0.004</v>
          </cell>
        </row>
        <row r="285">
          <cell r="RJ285">
            <v>-0.1</v>
          </cell>
          <cell r="RK285">
            <v>0.002</v>
          </cell>
          <cell r="RL285">
            <v>-0.07</v>
          </cell>
          <cell r="RM285">
            <v>0.002</v>
          </cell>
          <cell r="RN285">
            <v>-0.23</v>
          </cell>
          <cell r="RO285">
            <v>0.003</v>
          </cell>
          <cell r="RP285">
            <v>-0.33</v>
          </cell>
          <cell r="RQ285">
            <v>0.007</v>
          </cell>
          <cell r="RR285">
            <v>-0.16</v>
          </cell>
          <cell r="RS285">
            <v>0.002</v>
          </cell>
        </row>
        <row r="285">
          <cell r="RV285">
            <v>-0.24</v>
          </cell>
          <cell r="RW285">
            <v>0.003</v>
          </cell>
          <cell r="RX285">
            <v>-0.35</v>
          </cell>
          <cell r="RY285">
            <v>0.006</v>
          </cell>
        </row>
        <row r="285">
          <cell r="SJ285">
            <v>-0.13</v>
          </cell>
          <cell r="SK285">
            <v>0.003</v>
          </cell>
          <cell r="SL285">
            <v>-0.15</v>
          </cell>
          <cell r="SM285">
            <v>0.005</v>
          </cell>
          <cell r="SN285">
            <v>-0.14</v>
          </cell>
          <cell r="SO285">
            <v>0.003</v>
          </cell>
          <cell r="SP285">
            <v>-0.18</v>
          </cell>
          <cell r="SQ285">
            <v>0.005</v>
          </cell>
          <cell r="SR285">
            <v>-0.14</v>
          </cell>
          <cell r="SS285">
            <v>0.002</v>
          </cell>
          <cell r="ST285">
            <v>-0.16</v>
          </cell>
          <cell r="SU285">
            <v>0.006</v>
          </cell>
          <cell r="SV285">
            <v>-0.14</v>
          </cell>
          <cell r="SW285">
            <v>0.002</v>
          </cell>
          <cell r="SX285">
            <v>-0.21</v>
          </cell>
          <cell r="SY285">
            <v>0.003</v>
          </cell>
        </row>
        <row r="285">
          <cell r="TD285">
            <v>0.52</v>
          </cell>
          <cell r="TE285">
            <v>0.006</v>
          </cell>
          <cell r="TF285">
            <v>0.87</v>
          </cell>
          <cell r="TG285">
            <v>0.021</v>
          </cell>
          <cell r="TH285">
            <v>-0.14</v>
          </cell>
          <cell r="TI285">
            <v>0.01</v>
          </cell>
          <cell r="TJ285">
            <v>0.38</v>
          </cell>
          <cell r="TK285">
            <v>0.02</v>
          </cell>
          <cell r="TL285">
            <v>-0.55</v>
          </cell>
          <cell r="TM285">
            <v>0.011</v>
          </cell>
        </row>
        <row r="285">
          <cell r="TP285">
            <v>-1.31</v>
          </cell>
          <cell r="TQ285">
            <v>0.018</v>
          </cell>
          <cell r="TR285">
            <v>-0.44</v>
          </cell>
          <cell r="TS285">
            <v>0.025</v>
          </cell>
        </row>
        <row r="285">
          <cell r="UD285">
            <v>0.18</v>
          </cell>
          <cell r="UE285">
            <v>0.007</v>
          </cell>
          <cell r="UF285">
            <v>0.47</v>
          </cell>
          <cell r="UG285">
            <v>0.016</v>
          </cell>
          <cell r="UH285">
            <v>-0.1</v>
          </cell>
          <cell r="UI285">
            <v>0.007</v>
          </cell>
          <cell r="UJ285">
            <v>0.25</v>
          </cell>
          <cell r="UK285">
            <v>0.013</v>
          </cell>
          <cell r="UL285">
            <v>-0.16</v>
          </cell>
          <cell r="UM285">
            <v>0.006</v>
          </cell>
          <cell r="UN285">
            <v>0.06</v>
          </cell>
          <cell r="UO285">
            <v>0.011</v>
          </cell>
          <cell r="UP285">
            <v>-0.15</v>
          </cell>
          <cell r="UQ285">
            <v>0.006</v>
          </cell>
          <cell r="UR285">
            <v>0.08</v>
          </cell>
          <cell r="US285">
            <v>0.013</v>
          </cell>
        </row>
        <row r="285">
          <cell r="UX285">
            <v>0.05</v>
          </cell>
          <cell r="UY285">
            <v>0.001</v>
          </cell>
          <cell r="UZ285">
            <v>-0.09</v>
          </cell>
          <cell r="VA285">
            <v>0.003</v>
          </cell>
          <cell r="VB285">
            <v>-0.05</v>
          </cell>
          <cell r="VC285">
            <v>0.001</v>
          </cell>
          <cell r="VD285">
            <v>-0.04</v>
          </cell>
          <cell r="VE285">
            <v>0.001</v>
          </cell>
        </row>
        <row r="285">
          <cell r="VH285">
            <v>0.01</v>
          </cell>
          <cell r="VI285">
            <v>0.001</v>
          </cell>
          <cell r="VJ285">
            <v>-0.06</v>
          </cell>
          <cell r="VK285">
            <v>0.001</v>
          </cell>
        </row>
        <row r="285">
          <cell r="VP285">
            <v>0</v>
          </cell>
          <cell r="VQ285">
            <v>0</v>
          </cell>
          <cell r="VR285">
            <v>-0.01</v>
          </cell>
          <cell r="VS285">
            <v>0.001</v>
          </cell>
          <cell r="VT285">
            <v>-0.01</v>
          </cell>
          <cell r="VU285">
            <v>0</v>
          </cell>
          <cell r="VV285">
            <v>0</v>
          </cell>
          <cell r="VW285">
            <v>0</v>
          </cell>
        </row>
        <row r="285">
          <cell r="WB285">
            <v>0.24</v>
          </cell>
          <cell r="WC285">
            <v>0.002</v>
          </cell>
          <cell r="WD285">
            <v>-0.05</v>
          </cell>
          <cell r="WE285">
            <v>0.002</v>
          </cell>
          <cell r="WF285">
            <v>0.3</v>
          </cell>
          <cell r="WG285">
            <v>0.006</v>
          </cell>
          <cell r="WH285">
            <v>0.16</v>
          </cell>
          <cell r="WI285">
            <v>0.006</v>
          </cell>
          <cell r="WJ285">
            <v>0.39</v>
          </cell>
          <cell r="WK285">
            <v>0.005</v>
          </cell>
        </row>
        <row r="285">
          <cell r="WN285">
            <v>0.11</v>
          </cell>
          <cell r="WO285">
            <v>0.003</v>
          </cell>
          <cell r="WP285">
            <v>0.07</v>
          </cell>
          <cell r="WQ285">
            <v>0.003</v>
          </cell>
        </row>
        <row r="285">
          <cell r="XB285">
            <v>0.19</v>
          </cell>
          <cell r="XC285">
            <v>0.003</v>
          </cell>
          <cell r="XD285">
            <v>-0.02</v>
          </cell>
          <cell r="XE285">
            <v>0.005</v>
          </cell>
          <cell r="XF285">
            <v>0.2</v>
          </cell>
          <cell r="XG285">
            <v>0.005</v>
          </cell>
          <cell r="XH285">
            <v>0</v>
          </cell>
          <cell r="XI285">
            <v>0.006</v>
          </cell>
          <cell r="XJ285">
            <v>0.18</v>
          </cell>
          <cell r="XK285">
            <v>0.005</v>
          </cell>
          <cell r="XL285">
            <v>0.03</v>
          </cell>
          <cell r="XM285">
            <v>0.006</v>
          </cell>
          <cell r="XN285">
            <v>0.18</v>
          </cell>
          <cell r="XO285">
            <v>0.005</v>
          </cell>
          <cell r="XP285">
            <v>0.04</v>
          </cell>
          <cell r="XQ285">
            <v>0.004</v>
          </cell>
        </row>
        <row r="286">
          <cell r="B286" t="str">
            <v>NC-2010-003-E</v>
          </cell>
          <cell r="C286" t="str">
            <v>US naturalized</v>
          </cell>
          <cell r="D286">
            <v>35.5908</v>
          </cell>
          <cell r="E286">
            <v>-82.571</v>
          </cell>
        </row>
        <row r="286">
          <cell r="T286">
            <v>-1.25</v>
          </cell>
          <cell r="U286">
            <v>0.047</v>
          </cell>
          <cell r="V286">
            <v>-0.76</v>
          </cell>
          <cell r="W286">
            <v>0.064</v>
          </cell>
        </row>
        <row r="286">
          <cell r="AL286">
            <v>0.5</v>
          </cell>
          <cell r="AM286">
            <v>0.011</v>
          </cell>
          <cell r="AN286">
            <v>2.11</v>
          </cell>
          <cell r="AO286">
            <v>0.033</v>
          </cell>
          <cell r="AP286">
            <v>0.49</v>
          </cell>
          <cell r="AQ286">
            <v>0.012</v>
          </cell>
          <cell r="AR286">
            <v>1.92</v>
          </cell>
          <cell r="AS286">
            <v>0.036</v>
          </cell>
          <cell r="AT286">
            <v>0.3</v>
          </cell>
          <cell r="AU286">
            <v>0.009</v>
          </cell>
          <cell r="AV286">
            <v>0.88</v>
          </cell>
          <cell r="AW286">
            <v>0.032</v>
          </cell>
        </row>
        <row r="286">
          <cell r="BN286">
            <v>-0.2</v>
          </cell>
          <cell r="BO286">
            <v>0.007</v>
          </cell>
          <cell r="BP286">
            <v>-0.25</v>
          </cell>
          <cell r="BQ286">
            <v>0.008</v>
          </cell>
        </row>
        <row r="286">
          <cell r="CF286">
            <v>0.05</v>
          </cell>
          <cell r="CG286">
            <v>0.001</v>
          </cell>
          <cell r="CH286">
            <v>0.06</v>
          </cell>
          <cell r="CI286">
            <v>0.004</v>
          </cell>
          <cell r="CJ286">
            <v>0.06</v>
          </cell>
          <cell r="CK286">
            <v>0.002</v>
          </cell>
          <cell r="CL286">
            <v>0.02</v>
          </cell>
          <cell r="CM286">
            <v>0.005</v>
          </cell>
          <cell r="CN286">
            <v>0.03</v>
          </cell>
          <cell r="CO286">
            <v>0.002</v>
          </cell>
          <cell r="CP286">
            <v>-0.01</v>
          </cell>
          <cell r="CQ286">
            <v>0.004</v>
          </cell>
        </row>
        <row r="286">
          <cell r="DH286">
            <v>-0.37</v>
          </cell>
          <cell r="DI286">
            <v>0.028</v>
          </cell>
          <cell r="DJ286">
            <v>0.1</v>
          </cell>
          <cell r="DK286">
            <v>0.015</v>
          </cell>
        </row>
        <row r="286">
          <cell r="DZ286">
            <v>-0.22</v>
          </cell>
          <cell r="EA286">
            <v>0.01</v>
          </cell>
          <cell r="EB286">
            <v>0.02</v>
          </cell>
          <cell r="EC286">
            <v>0.007</v>
          </cell>
          <cell r="ED286">
            <v>-0.23</v>
          </cell>
          <cell r="EE286">
            <v>0.01</v>
          </cell>
          <cell r="EF286">
            <v>-0.01</v>
          </cell>
          <cell r="EG286">
            <v>0.008</v>
          </cell>
          <cell r="EH286">
            <v>-0.3</v>
          </cell>
          <cell r="EI286">
            <v>0.009</v>
          </cell>
          <cell r="EJ286">
            <v>-0.13</v>
          </cell>
          <cell r="EK286">
            <v>0.006</v>
          </cell>
        </row>
        <row r="286">
          <cell r="FB286">
            <v>-0.05</v>
          </cell>
          <cell r="FC286">
            <v>0.001</v>
          </cell>
          <cell r="FD286">
            <v>-0.03</v>
          </cell>
          <cell r="FE286">
            <v>0.001</v>
          </cell>
        </row>
        <row r="286">
          <cell r="FT286">
            <v>0.03</v>
          </cell>
          <cell r="FU286">
            <v>0.001</v>
          </cell>
          <cell r="FV286">
            <v>0</v>
          </cell>
          <cell r="FW286">
            <v>0</v>
          </cell>
          <cell r="FX286">
            <v>0.04</v>
          </cell>
          <cell r="FY286">
            <v>0.001</v>
          </cell>
          <cell r="FZ286">
            <v>0</v>
          </cell>
          <cell r="GA286">
            <v>0</v>
          </cell>
          <cell r="GB286">
            <v>0.03</v>
          </cell>
          <cell r="GC286">
            <v>0.001</v>
          </cell>
          <cell r="GD286">
            <v>0</v>
          </cell>
          <cell r="GE286">
            <v>0</v>
          </cell>
        </row>
        <row r="286">
          <cell r="GV286">
            <v>-15.75</v>
          </cell>
          <cell r="GW286">
            <v>3.447</v>
          </cell>
          <cell r="GX286">
            <v>-127.1</v>
          </cell>
          <cell r="GY286">
            <v>14.01</v>
          </cell>
        </row>
        <row r="286">
          <cell r="HN286">
            <v>100.83</v>
          </cell>
          <cell r="HO286">
            <v>1.848</v>
          </cell>
          <cell r="HP286">
            <v>525.36</v>
          </cell>
          <cell r="HQ286">
            <v>7.077</v>
          </cell>
          <cell r="HR286">
            <v>89.87</v>
          </cell>
          <cell r="HS286">
            <v>1.631</v>
          </cell>
          <cell r="HT286">
            <v>476.54</v>
          </cell>
          <cell r="HU286">
            <v>7.245</v>
          </cell>
          <cell r="HV286">
            <v>32.13</v>
          </cell>
          <cell r="HW286">
            <v>1.218</v>
          </cell>
          <cell r="HX286">
            <v>162.05</v>
          </cell>
          <cell r="HY286">
            <v>7.002</v>
          </cell>
        </row>
        <row r="286">
          <cell r="IN286">
            <v>-0.14</v>
          </cell>
          <cell r="IO286">
            <v>0.015</v>
          </cell>
          <cell r="IP286">
            <v>-0.16</v>
          </cell>
          <cell r="IQ286">
            <v>0.008</v>
          </cell>
        </row>
        <row r="286">
          <cell r="JF286">
            <v>0.18</v>
          </cell>
          <cell r="JG286">
            <v>0.007</v>
          </cell>
          <cell r="JH286">
            <v>0.17</v>
          </cell>
          <cell r="JI286">
            <v>0.006</v>
          </cell>
          <cell r="JJ286">
            <v>0.17</v>
          </cell>
          <cell r="JK286">
            <v>0.008</v>
          </cell>
          <cell r="JL286">
            <v>0.11</v>
          </cell>
          <cell r="JM286">
            <v>0.005</v>
          </cell>
          <cell r="JN286">
            <v>0.01</v>
          </cell>
          <cell r="JO286">
            <v>0.005</v>
          </cell>
          <cell r="JP286">
            <v>-0.03</v>
          </cell>
          <cell r="JQ286">
            <v>0.005</v>
          </cell>
        </row>
        <row r="286">
          <cell r="KF286">
            <v>0.07</v>
          </cell>
          <cell r="KG286">
            <v>0.007</v>
          </cell>
          <cell r="KH286">
            <v>0.24</v>
          </cell>
          <cell r="KI286">
            <v>0.012</v>
          </cell>
        </row>
        <row r="286">
          <cell r="KX286">
            <v>0.11</v>
          </cell>
          <cell r="KY286">
            <v>0.002</v>
          </cell>
          <cell r="KZ286">
            <v>0.18</v>
          </cell>
          <cell r="LA286">
            <v>0.007</v>
          </cell>
          <cell r="LB286">
            <v>0.08</v>
          </cell>
          <cell r="LC286">
            <v>0.002</v>
          </cell>
          <cell r="LD286">
            <v>0.19</v>
          </cell>
          <cell r="LE286">
            <v>0.006</v>
          </cell>
          <cell r="LF286">
            <v>0.04</v>
          </cell>
          <cell r="LG286">
            <v>0.002</v>
          </cell>
          <cell r="LH286">
            <v>0.1</v>
          </cell>
          <cell r="LI286">
            <v>0.005</v>
          </cell>
        </row>
        <row r="286">
          <cell r="LZ286">
            <v>-0.18</v>
          </cell>
          <cell r="MA286">
            <v>0.011</v>
          </cell>
          <cell r="MB286">
            <v>-0.02</v>
          </cell>
          <cell r="MC286">
            <v>0.011</v>
          </cell>
        </row>
        <row r="286">
          <cell r="ML286">
            <v>0.17</v>
          </cell>
          <cell r="MM286">
            <v>0.006</v>
          </cell>
          <cell r="MN286">
            <v>0.34</v>
          </cell>
          <cell r="MO286">
            <v>0.006</v>
          </cell>
          <cell r="MP286">
            <v>0.19</v>
          </cell>
          <cell r="MQ286">
            <v>0.005</v>
          </cell>
        </row>
        <row r="286">
          <cell r="ND286">
            <v>-0.49</v>
          </cell>
          <cell r="NE286">
            <v>0.02</v>
          </cell>
          <cell r="NF286">
            <v>-0.24</v>
          </cell>
          <cell r="NG286">
            <v>0.015</v>
          </cell>
        </row>
        <row r="286">
          <cell r="NV286">
            <v>0.04</v>
          </cell>
          <cell r="NW286">
            <v>0.011</v>
          </cell>
          <cell r="NX286">
            <v>-0.05</v>
          </cell>
          <cell r="NY286">
            <v>0.012</v>
          </cell>
          <cell r="NZ286">
            <v>-0.06</v>
          </cell>
          <cell r="OA286">
            <v>0.01</v>
          </cell>
          <cell r="OB286">
            <v>-0.04</v>
          </cell>
          <cell r="OC286">
            <v>0.01</v>
          </cell>
          <cell r="OD286">
            <v>-0.19</v>
          </cell>
          <cell r="OE286">
            <v>0.008</v>
          </cell>
          <cell r="OF286">
            <v>-0.29</v>
          </cell>
          <cell r="OG286">
            <v>0.009</v>
          </cell>
        </row>
        <row r="286">
          <cell r="OX286">
            <v>0.01</v>
          </cell>
          <cell r="OY286">
            <v>0.001</v>
          </cell>
          <cell r="OZ286">
            <v>0.01</v>
          </cell>
          <cell r="PA286">
            <v>0.001</v>
          </cell>
        </row>
        <row r="286">
          <cell r="PJ286">
            <v>0.07</v>
          </cell>
          <cell r="PK286">
            <v>0.001</v>
          </cell>
          <cell r="PL286">
            <v>0.06</v>
          </cell>
          <cell r="PM286">
            <v>0.001</v>
          </cell>
          <cell r="PN286">
            <v>0.07</v>
          </cell>
          <cell r="PO286">
            <v>0.001</v>
          </cell>
        </row>
        <row r="286">
          <cell r="QB286">
            <v>-0.14</v>
          </cell>
          <cell r="QC286">
            <v>0.005</v>
          </cell>
          <cell r="QD286">
            <v>0.07</v>
          </cell>
          <cell r="QE286">
            <v>0.004</v>
          </cell>
        </row>
        <row r="286">
          <cell r="QT286">
            <v>-0.01</v>
          </cell>
          <cell r="QU286">
            <v>0.004</v>
          </cell>
          <cell r="QV286">
            <v>-0.01</v>
          </cell>
          <cell r="QW286">
            <v>0.003</v>
          </cell>
          <cell r="QX286">
            <v>-0.04</v>
          </cell>
          <cell r="QY286">
            <v>0.003</v>
          </cell>
          <cell r="QZ286">
            <v>0</v>
          </cell>
          <cell r="RA286">
            <v>0.002</v>
          </cell>
          <cell r="RB286">
            <v>-0.05</v>
          </cell>
          <cell r="RC286">
            <v>0.003</v>
          </cell>
          <cell r="RD286">
            <v>-0.02</v>
          </cell>
          <cell r="RE286">
            <v>0.003</v>
          </cell>
        </row>
        <row r="286">
          <cell r="RV286">
            <v>-0.13</v>
          </cell>
          <cell r="RW286">
            <v>0.002</v>
          </cell>
          <cell r="RX286">
            <v>-0.33</v>
          </cell>
          <cell r="RY286">
            <v>0.006</v>
          </cell>
        </row>
        <row r="286">
          <cell r="SN286">
            <v>-0.07</v>
          </cell>
          <cell r="SO286">
            <v>0.002</v>
          </cell>
          <cell r="SP286">
            <v>-0.18</v>
          </cell>
          <cell r="SQ286">
            <v>0.003</v>
          </cell>
          <cell r="SR286">
            <v>-0.08</v>
          </cell>
          <cell r="SS286">
            <v>0.002</v>
          </cell>
          <cell r="ST286">
            <v>-0.15</v>
          </cell>
          <cell r="SU286">
            <v>0.003</v>
          </cell>
          <cell r="SV286">
            <v>-0.07</v>
          </cell>
          <cell r="SW286">
            <v>0.001</v>
          </cell>
          <cell r="SX286">
            <v>-0.2</v>
          </cell>
          <cell r="SY286">
            <v>0.002</v>
          </cell>
        </row>
        <row r="286">
          <cell r="TP286">
            <v>0.02</v>
          </cell>
          <cell r="TQ286">
            <v>0.014</v>
          </cell>
          <cell r="TR286">
            <v>0.25</v>
          </cell>
          <cell r="TS286">
            <v>0.02</v>
          </cell>
        </row>
        <row r="286">
          <cell r="UH286">
            <v>0.4</v>
          </cell>
          <cell r="UI286">
            <v>0.004</v>
          </cell>
          <cell r="UJ286">
            <v>0.86</v>
          </cell>
          <cell r="UK286">
            <v>0.013</v>
          </cell>
          <cell r="UL286">
            <v>0.37</v>
          </cell>
          <cell r="UM286">
            <v>0.004</v>
          </cell>
          <cell r="UN286">
            <v>0.74</v>
          </cell>
          <cell r="UO286">
            <v>0.011</v>
          </cell>
          <cell r="UP286">
            <v>0.34</v>
          </cell>
          <cell r="UQ286">
            <v>0.004</v>
          </cell>
          <cell r="UR286">
            <v>0.63</v>
          </cell>
          <cell r="US286">
            <v>0.013</v>
          </cell>
        </row>
        <row r="286">
          <cell r="VH286">
            <v>0.03</v>
          </cell>
          <cell r="VI286">
            <v>0.001</v>
          </cell>
          <cell r="VJ286">
            <v>-0.03</v>
          </cell>
          <cell r="VK286">
            <v>0.001</v>
          </cell>
        </row>
        <row r="286">
          <cell r="VR286">
            <v>0.02</v>
          </cell>
          <cell r="VS286">
            <v>0.001</v>
          </cell>
          <cell r="VT286">
            <v>0.01</v>
          </cell>
          <cell r="VU286">
            <v>0</v>
          </cell>
          <cell r="VV286">
            <v>0</v>
          </cell>
          <cell r="VW286">
            <v>0</v>
          </cell>
        </row>
        <row r="286">
          <cell r="WN286">
            <v>0.07</v>
          </cell>
          <cell r="WO286">
            <v>0.003</v>
          </cell>
          <cell r="WP286">
            <v>0.03</v>
          </cell>
          <cell r="WQ286">
            <v>0.003</v>
          </cell>
        </row>
        <row r="286">
          <cell r="XF286">
            <v>0.3</v>
          </cell>
          <cell r="XG286">
            <v>0.002</v>
          </cell>
          <cell r="XH286">
            <v>0.06</v>
          </cell>
          <cell r="XI286">
            <v>0.002</v>
          </cell>
          <cell r="XJ286">
            <v>0.29</v>
          </cell>
          <cell r="XK286">
            <v>0.002</v>
          </cell>
          <cell r="XL286">
            <v>0.05</v>
          </cell>
          <cell r="XM286">
            <v>0.002</v>
          </cell>
          <cell r="XN286">
            <v>0.27</v>
          </cell>
          <cell r="XO286">
            <v>0.002</v>
          </cell>
          <cell r="XP286">
            <v>0.07</v>
          </cell>
          <cell r="XQ286">
            <v>0.002</v>
          </cell>
        </row>
        <row r="287">
          <cell r="B287" t="str">
            <v>NC-2010-004-B37-b</v>
          </cell>
          <cell r="C287" t="str">
            <v>US naturalized</v>
          </cell>
          <cell r="D287">
            <v>35.75756</v>
          </cell>
          <cell r="E287">
            <v>-82.54124</v>
          </cell>
        </row>
        <row r="287">
          <cell r="L287">
            <v>0.27</v>
          </cell>
          <cell r="M287">
            <v>0.015</v>
          </cell>
          <cell r="N287">
            <v>-1.6</v>
          </cell>
          <cell r="O287">
            <v>0.05</v>
          </cell>
        </row>
        <row r="287">
          <cell r="T287">
            <v>-2.87</v>
          </cell>
          <cell r="U287">
            <v>0.042</v>
          </cell>
        </row>
        <row r="287">
          <cell r="AH287">
            <v>-0.01</v>
          </cell>
          <cell r="AI287">
            <v>0.011</v>
          </cell>
          <cell r="AJ287">
            <v>-0.69</v>
          </cell>
          <cell r="AK287">
            <v>0.04</v>
          </cell>
          <cell r="AL287">
            <v>-0.38</v>
          </cell>
          <cell r="AM287">
            <v>0.016</v>
          </cell>
          <cell r="AN287">
            <v>-1.05</v>
          </cell>
          <cell r="AO287">
            <v>0.032</v>
          </cell>
          <cell r="AP287">
            <v>-0.38</v>
          </cell>
          <cell r="AQ287">
            <v>0.015</v>
          </cell>
          <cell r="AR287">
            <v>-1.17</v>
          </cell>
          <cell r="AS287">
            <v>0.042</v>
          </cell>
          <cell r="AT287">
            <v>-0.49</v>
          </cell>
          <cell r="AU287">
            <v>0.012</v>
          </cell>
          <cell r="AV287">
            <v>-1.75</v>
          </cell>
          <cell r="AW287">
            <v>0.036</v>
          </cell>
        </row>
        <row r="287">
          <cell r="BF287">
            <v>0.15</v>
          </cell>
          <cell r="BG287">
            <v>0.003</v>
          </cell>
          <cell r="BH287">
            <v>-0.29</v>
          </cell>
          <cell r="BI287">
            <v>0.007</v>
          </cell>
        </row>
        <row r="287">
          <cell r="BN287">
            <v>-0.55</v>
          </cell>
          <cell r="BO287">
            <v>0.008</v>
          </cell>
        </row>
        <row r="287">
          <cell r="CB287">
            <v>0.06</v>
          </cell>
          <cell r="CC287">
            <v>0.001</v>
          </cell>
          <cell r="CD287">
            <v>-0.09</v>
          </cell>
          <cell r="CE287">
            <v>0.003</v>
          </cell>
          <cell r="CF287">
            <v>-0.03</v>
          </cell>
          <cell r="CG287">
            <v>0.002</v>
          </cell>
          <cell r="CH287">
            <v>-0.16</v>
          </cell>
          <cell r="CI287">
            <v>0.003</v>
          </cell>
          <cell r="CJ287">
            <v>-0.04</v>
          </cell>
          <cell r="CK287">
            <v>0.002</v>
          </cell>
          <cell r="CL287">
            <v>-0.18</v>
          </cell>
          <cell r="CM287">
            <v>0.004</v>
          </cell>
          <cell r="CN287">
            <v>-0.05</v>
          </cell>
          <cell r="CO287">
            <v>0.003</v>
          </cell>
          <cell r="CP287">
            <v>-0.23</v>
          </cell>
          <cell r="CQ287">
            <v>0.004</v>
          </cell>
        </row>
        <row r="287">
          <cell r="CZ287">
            <v>-1.54</v>
          </cell>
          <cell r="DA287">
            <v>0.021</v>
          </cell>
          <cell r="DB287">
            <v>-1.37</v>
          </cell>
          <cell r="DC287">
            <v>0.012</v>
          </cell>
        </row>
        <row r="287">
          <cell r="DH287">
            <v>-2.11</v>
          </cell>
          <cell r="DI287">
            <v>0.038</v>
          </cell>
        </row>
        <row r="287">
          <cell r="DV287">
            <v>-0.99</v>
          </cell>
          <cell r="DW287">
            <v>0.008</v>
          </cell>
          <cell r="DX287">
            <v>-0.36</v>
          </cell>
          <cell r="DY287">
            <v>0.005</v>
          </cell>
          <cell r="DZ287">
            <v>-1.34</v>
          </cell>
          <cell r="EA287">
            <v>0.012</v>
          </cell>
          <cell r="EB287">
            <v>-0.51</v>
          </cell>
          <cell r="EC287">
            <v>0.006</v>
          </cell>
          <cell r="ED287">
            <v>-1.28</v>
          </cell>
          <cell r="EE287">
            <v>0.014</v>
          </cell>
          <cell r="EF287">
            <v>-0.65</v>
          </cell>
          <cell r="EG287">
            <v>0.009</v>
          </cell>
          <cell r="EH287">
            <v>-1.27</v>
          </cell>
          <cell r="EI287">
            <v>0.012</v>
          </cell>
          <cell r="EJ287">
            <v>-0.63</v>
          </cell>
          <cell r="EK287">
            <v>0.007</v>
          </cell>
        </row>
        <row r="287">
          <cell r="ET287">
            <v>0.19</v>
          </cell>
          <cell r="EU287">
            <v>0.002</v>
          </cell>
          <cell r="EV287">
            <v>0.03</v>
          </cell>
          <cell r="EW287">
            <v>0.001</v>
          </cell>
        </row>
        <row r="287">
          <cell r="FB287">
            <v>-0.1</v>
          </cell>
          <cell r="FC287">
            <v>0.002</v>
          </cell>
        </row>
        <row r="287">
          <cell r="FP287">
            <v>0.1</v>
          </cell>
          <cell r="FQ287">
            <v>0.001</v>
          </cell>
          <cell r="FR287">
            <v>0.02</v>
          </cell>
          <cell r="FS287">
            <v>0</v>
          </cell>
          <cell r="FT287">
            <v>0.08</v>
          </cell>
          <cell r="FU287">
            <v>0.001</v>
          </cell>
          <cell r="FV287">
            <v>0.01</v>
          </cell>
          <cell r="FW287">
            <v>0</v>
          </cell>
          <cell r="FX287">
            <v>0.07</v>
          </cell>
          <cell r="FY287">
            <v>0.001</v>
          </cell>
          <cell r="FZ287">
            <v>0.01</v>
          </cell>
          <cell r="GA287">
            <v>0</v>
          </cell>
          <cell r="GB287">
            <v>0.06</v>
          </cell>
          <cell r="GC287">
            <v>0.001</v>
          </cell>
          <cell r="GD287">
            <v>0.01</v>
          </cell>
          <cell r="GE287">
            <v>0</v>
          </cell>
        </row>
        <row r="287">
          <cell r="GN287">
            <v>-15.59</v>
          </cell>
          <cell r="GO287">
            <v>3.17</v>
          </cell>
          <cell r="GP287">
            <v>217.57</v>
          </cell>
          <cell r="GQ287">
            <v>10.519</v>
          </cell>
        </row>
        <row r="287">
          <cell r="GV287">
            <v>-130.75</v>
          </cell>
          <cell r="GW287">
            <v>3.86</v>
          </cell>
        </row>
        <row r="287">
          <cell r="HJ287">
            <v>-54.87</v>
          </cell>
          <cell r="HK287">
            <v>2.339</v>
          </cell>
          <cell r="HL287">
            <v>48.35</v>
          </cell>
          <cell r="HM287">
            <v>8.563</v>
          </cell>
          <cell r="HN287">
            <v>-68.37</v>
          </cell>
          <cell r="HO287">
            <v>2.51</v>
          </cell>
          <cell r="HP287">
            <v>42.66</v>
          </cell>
          <cell r="HQ287">
            <v>8.28</v>
          </cell>
          <cell r="HR287">
            <v>-64.51</v>
          </cell>
          <cell r="HS287">
            <v>2.079</v>
          </cell>
          <cell r="HT287">
            <v>86.75</v>
          </cell>
          <cell r="HU287">
            <v>9.369</v>
          </cell>
          <cell r="HV287">
            <v>-51.29</v>
          </cell>
          <cell r="HW287">
            <v>1.561</v>
          </cell>
          <cell r="HX287">
            <v>-165.63</v>
          </cell>
          <cell r="HY287">
            <v>7.669</v>
          </cell>
        </row>
        <row r="287">
          <cell r="IF287">
            <v>0.97</v>
          </cell>
          <cell r="IG287">
            <v>0.013</v>
          </cell>
          <cell r="IH287">
            <v>0.78</v>
          </cell>
          <cell r="II287">
            <v>0.009</v>
          </cell>
        </row>
        <row r="287">
          <cell r="IN287">
            <v>1.06</v>
          </cell>
          <cell r="IO287">
            <v>0.02</v>
          </cell>
        </row>
        <row r="287">
          <cell r="JB287">
            <v>0.7</v>
          </cell>
          <cell r="JC287">
            <v>0.013</v>
          </cell>
          <cell r="JD287">
            <v>0.56</v>
          </cell>
          <cell r="JE287">
            <v>0.007</v>
          </cell>
          <cell r="JF287">
            <v>0.87</v>
          </cell>
          <cell r="JG287">
            <v>0.014</v>
          </cell>
          <cell r="JH287">
            <v>0.59</v>
          </cell>
          <cell r="JI287">
            <v>0.007</v>
          </cell>
          <cell r="JJ287">
            <v>0.85</v>
          </cell>
          <cell r="JK287">
            <v>0.013</v>
          </cell>
          <cell r="JL287">
            <v>0.5</v>
          </cell>
          <cell r="JM287">
            <v>0.008</v>
          </cell>
          <cell r="JN287">
            <v>0.39</v>
          </cell>
          <cell r="JO287">
            <v>0.009</v>
          </cell>
          <cell r="JP287">
            <v>0.33</v>
          </cell>
          <cell r="JQ287">
            <v>0.007</v>
          </cell>
        </row>
        <row r="287">
          <cell r="JX287">
            <v>-0.22</v>
          </cell>
          <cell r="JY287">
            <v>0.004</v>
          </cell>
          <cell r="JZ287">
            <v>-0.7</v>
          </cell>
          <cell r="KA287">
            <v>0.013</v>
          </cell>
        </row>
        <row r="287">
          <cell r="KF287">
            <v>-0.49</v>
          </cell>
          <cell r="KG287">
            <v>0.007</v>
          </cell>
        </row>
        <row r="287">
          <cell r="KT287">
            <v>-0.27</v>
          </cell>
          <cell r="KU287">
            <v>0.004</v>
          </cell>
          <cell r="KV287">
            <v>-0.58</v>
          </cell>
          <cell r="KW287">
            <v>0.008</v>
          </cell>
          <cell r="KX287">
            <v>-0.34</v>
          </cell>
          <cell r="KY287">
            <v>0.005</v>
          </cell>
          <cell r="KZ287">
            <v>-0.5</v>
          </cell>
          <cell r="LA287">
            <v>0.01</v>
          </cell>
          <cell r="LB287">
            <v>-0.29</v>
          </cell>
          <cell r="LC287">
            <v>0.003</v>
          </cell>
          <cell r="LD287">
            <v>-0.41</v>
          </cell>
          <cell r="LE287">
            <v>0.008</v>
          </cell>
          <cell r="LF287">
            <v>-0.21</v>
          </cell>
          <cell r="LG287">
            <v>0.003</v>
          </cell>
          <cell r="LH287">
            <v>-0.41</v>
          </cell>
          <cell r="LI287">
            <v>0.006</v>
          </cell>
        </row>
        <row r="287">
          <cell r="LR287">
            <v>-0.02</v>
          </cell>
          <cell r="LS287">
            <v>0.009</v>
          </cell>
          <cell r="LT287">
            <v>0.2</v>
          </cell>
          <cell r="LU287">
            <v>0.008</v>
          </cell>
        </row>
        <row r="287">
          <cell r="LZ287">
            <v>-0.27</v>
          </cell>
          <cell r="MA287">
            <v>0.01</v>
          </cell>
        </row>
        <row r="287">
          <cell r="MH287">
            <v>-0.02</v>
          </cell>
          <cell r="MI287">
            <v>0.009</v>
          </cell>
          <cell r="MJ287">
            <v>0.26</v>
          </cell>
          <cell r="MK287">
            <v>0.009</v>
          </cell>
          <cell r="ML287">
            <v>-0.01</v>
          </cell>
          <cell r="MM287">
            <v>0.008</v>
          </cell>
          <cell r="MN287">
            <v>0.25</v>
          </cell>
          <cell r="MO287">
            <v>0.009</v>
          </cell>
          <cell r="MP287">
            <v>-0.02</v>
          </cell>
          <cell r="MQ287">
            <v>0.008</v>
          </cell>
        </row>
        <row r="287">
          <cell r="MV287">
            <v>-0.83</v>
          </cell>
          <cell r="MW287">
            <v>0.017</v>
          </cell>
          <cell r="MX287">
            <v>-0.05</v>
          </cell>
          <cell r="MY287">
            <v>0.013</v>
          </cell>
        </row>
        <row r="287">
          <cell r="ND287">
            <v>-1.05</v>
          </cell>
          <cell r="NE287">
            <v>0.022</v>
          </cell>
        </row>
        <row r="287">
          <cell r="NR287">
            <v>-0.67</v>
          </cell>
          <cell r="NS287">
            <v>0.015</v>
          </cell>
          <cell r="NT287">
            <v>-0.24</v>
          </cell>
          <cell r="NU287">
            <v>0.012</v>
          </cell>
          <cell r="NV287">
            <v>-0.67</v>
          </cell>
          <cell r="NW287">
            <v>0.017</v>
          </cell>
          <cell r="NX287">
            <v>-0.15</v>
          </cell>
          <cell r="NY287">
            <v>0.013</v>
          </cell>
          <cell r="NZ287">
            <v>-0.63</v>
          </cell>
          <cell r="OA287">
            <v>0.013</v>
          </cell>
          <cell r="OB287">
            <v>-0.14</v>
          </cell>
          <cell r="OC287">
            <v>0.013</v>
          </cell>
          <cell r="OD287">
            <v>-0.61</v>
          </cell>
          <cell r="OE287">
            <v>0.011</v>
          </cell>
          <cell r="OF287">
            <v>-0.42</v>
          </cell>
          <cell r="OG287">
            <v>0.013</v>
          </cell>
        </row>
        <row r="287">
          <cell r="OP287">
            <v>0.09</v>
          </cell>
          <cell r="OQ287">
            <v>0.001</v>
          </cell>
          <cell r="OR287">
            <v>0.14</v>
          </cell>
          <cell r="OS287">
            <v>0.002</v>
          </cell>
        </row>
        <row r="287">
          <cell r="OX287">
            <v>0.03</v>
          </cell>
          <cell r="OY287">
            <v>0.001</v>
          </cell>
        </row>
        <row r="287">
          <cell r="PF287">
            <v>0.11</v>
          </cell>
          <cell r="PG287">
            <v>0.001</v>
          </cell>
          <cell r="PH287">
            <v>0.11</v>
          </cell>
          <cell r="PI287">
            <v>0.001</v>
          </cell>
          <cell r="PJ287">
            <v>0.11</v>
          </cell>
          <cell r="PK287">
            <v>0.001</v>
          </cell>
          <cell r="PL287">
            <v>0.1</v>
          </cell>
          <cell r="PM287">
            <v>0.001</v>
          </cell>
          <cell r="PN287">
            <v>0.09</v>
          </cell>
          <cell r="PO287">
            <v>0.001</v>
          </cell>
        </row>
        <row r="287">
          <cell r="PT287">
            <v>-0.2</v>
          </cell>
          <cell r="PU287">
            <v>0.006</v>
          </cell>
          <cell r="PV287">
            <v>-0.05</v>
          </cell>
          <cell r="PW287">
            <v>0.003</v>
          </cell>
        </row>
        <row r="287">
          <cell r="QB287">
            <v>-0.13</v>
          </cell>
          <cell r="QC287">
            <v>0.005</v>
          </cell>
        </row>
        <row r="287">
          <cell r="QP287">
            <v>-0.16</v>
          </cell>
          <cell r="QQ287">
            <v>0.006</v>
          </cell>
          <cell r="QR287">
            <v>-0.06</v>
          </cell>
          <cell r="QS287">
            <v>0.003</v>
          </cell>
          <cell r="QT287">
            <v>-0.14</v>
          </cell>
          <cell r="QU287">
            <v>0.005</v>
          </cell>
          <cell r="QV287">
            <v>-0.05</v>
          </cell>
          <cell r="QW287">
            <v>0.004</v>
          </cell>
          <cell r="QX287">
            <v>-0.13</v>
          </cell>
          <cell r="QY287">
            <v>0.005</v>
          </cell>
          <cell r="QZ287">
            <v>-0.04</v>
          </cell>
          <cell r="RA287">
            <v>0.003</v>
          </cell>
          <cell r="RB287">
            <v>-0.15</v>
          </cell>
          <cell r="RC287">
            <v>0.004</v>
          </cell>
          <cell r="RD287">
            <v>-0.07</v>
          </cell>
          <cell r="RE287">
            <v>0.003</v>
          </cell>
        </row>
        <row r="287">
          <cell r="RN287">
            <v>-0.21</v>
          </cell>
          <cell r="RO287">
            <v>0.002</v>
          </cell>
          <cell r="RP287">
            <v>-0.31</v>
          </cell>
          <cell r="RQ287">
            <v>0.004</v>
          </cell>
        </row>
        <row r="287">
          <cell r="RV287">
            <v>-0.17</v>
          </cell>
          <cell r="RW287">
            <v>0.003</v>
          </cell>
        </row>
        <row r="287">
          <cell r="SJ287">
            <v>-0.1</v>
          </cell>
          <cell r="SK287">
            <v>0.002</v>
          </cell>
          <cell r="SL287">
            <v>-0.17</v>
          </cell>
          <cell r="SM287">
            <v>0.003</v>
          </cell>
          <cell r="SN287">
            <v>-0.12</v>
          </cell>
          <cell r="SO287">
            <v>0.002</v>
          </cell>
          <cell r="SP287">
            <v>-0.17</v>
          </cell>
          <cell r="SQ287">
            <v>0.004</v>
          </cell>
          <cell r="SR287">
            <v>-0.1</v>
          </cell>
          <cell r="SS287">
            <v>0.001</v>
          </cell>
          <cell r="ST287">
            <v>-0.11</v>
          </cell>
          <cell r="SU287">
            <v>0.003</v>
          </cell>
          <cell r="SV287">
            <v>-0.09</v>
          </cell>
          <cell r="SW287">
            <v>0.001</v>
          </cell>
          <cell r="SX287">
            <v>-0.15</v>
          </cell>
          <cell r="SY287">
            <v>0.002</v>
          </cell>
        </row>
        <row r="287">
          <cell r="TH287">
            <v>0.01</v>
          </cell>
          <cell r="TI287">
            <v>0.005</v>
          </cell>
          <cell r="TJ287">
            <v>-0.1</v>
          </cell>
          <cell r="TK287">
            <v>0.01</v>
          </cell>
        </row>
        <row r="287">
          <cell r="TP287">
            <v>-0.93</v>
          </cell>
          <cell r="TQ287">
            <v>0.015</v>
          </cell>
        </row>
        <row r="287">
          <cell r="UD287">
            <v>0.09</v>
          </cell>
          <cell r="UE287">
            <v>0.004</v>
          </cell>
          <cell r="UF287">
            <v>-0.15</v>
          </cell>
          <cell r="UG287">
            <v>0.009</v>
          </cell>
          <cell r="UH287">
            <v>-0.12</v>
          </cell>
          <cell r="UI287">
            <v>0.006</v>
          </cell>
          <cell r="UJ287">
            <v>-0.3</v>
          </cell>
          <cell r="UK287">
            <v>0.01</v>
          </cell>
          <cell r="UL287">
            <v>-0.14</v>
          </cell>
          <cell r="UM287">
            <v>0.005</v>
          </cell>
          <cell r="UN287">
            <v>-0.33</v>
          </cell>
          <cell r="UO287">
            <v>0.009</v>
          </cell>
          <cell r="UP287">
            <v>-0.16</v>
          </cell>
          <cell r="UQ287">
            <v>0.004</v>
          </cell>
          <cell r="UR287">
            <v>-0.34</v>
          </cell>
          <cell r="US287">
            <v>0.009</v>
          </cell>
        </row>
        <row r="287">
          <cell r="UZ287">
            <v>0.03</v>
          </cell>
          <cell r="VA287">
            <v>0.002</v>
          </cell>
          <cell r="VB287">
            <v>-0.02</v>
          </cell>
          <cell r="VC287">
            <v>0.001</v>
          </cell>
        </row>
        <row r="287">
          <cell r="VH287">
            <v>-0.01</v>
          </cell>
          <cell r="VI287">
            <v>0.001</v>
          </cell>
        </row>
        <row r="287">
          <cell r="VP287">
            <v>0</v>
          </cell>
          <cell r="VQ287">
            <v>0</v>
          </cell>
          <cell r="VR287">
            <v>0</v>
          </cell>
          <cell r="VS287">
            <v>0.001</v>
          </cell>
          <cell r="VT287">
            <v>0</v>
          </cell>
          <cell r="VU287">
            <v>0</v>
          </cell>
          <cell r="VV287">
            <v>0</v>
          </cell>
          <cell r="VW287">
            <v>0</v>
          </cell>
        </row>
        <row r="287">
          <cell r="WF287">
            <v>0.37</v>
          </cell>
          <cell r="WG287">
            <v>0.002</v>
          </cell>
          <cell r="WH287">
            <v>0.23</v>
          </cell>
          <cell r="WI287">
            <v>0.002</v>
          </cell>
        </row>
        <row r="287">
          <cell r="WN287">
            <v>0.11</v>
          </cell>
          <cell r="WO287">
            <v>0.004</v>
          </cell>
        </row>
        <row r="287">
          <cell r="XB287">
            <v>0.27</v>
          </cell>
          <cell r="XC287">
            <v>0.003</v>
          </cell>
          <cell r="XD287">
            <v>0.11</v>
          </cell>
          <cell r="XE287">
            <v>0.001</v>
          </cell>
          <cell r="XF287">
            <v>0.33</v>
          </cell>
          <cell r="XG287">
            <v>0.002</v>
          </cell>
          <cell r="XH287">
            <v>0.12</v>
          </cell>
          <cell r="XI287">
            <v>0.001</v>
          </cell>
          <cell r="XJ287">
            <v>0.32</v>
          </cell>
          <cell r="XK287">
            <v>0.002</v>
          </cell>
          <cell r="XL287">
            <v>0.12</v>
          </cell>
          <cell r="XM287">
            <v>0.002</v>
          </cell>
          <cell r="XN287">
            <v>0.29</v>
          </cell>
          <cell r="XO287">
            <v>0.002</v>
          </cell>
          <cell r="XP287">
            <v>0.14</v>
          </cell>
          <cell r="XQ287">
            <v>0.002</v>
          </cell>
        </row>
        <row r="288">
          <cell r="B288" t="str">
            <v>NC-2010-004-B37-d</v>
          </cell>
          <cell r="C288" t="str">
            <v>US naturalized</v>
          </cell>
          <cell r="D288">
            <v>35.75756</v>
          </cell>
          <cell r="E288">
            <v>-82.54124</v>
          </cell>
        </row>
        <row r="288">
          <cell r="L288">
            <v>-0.61</v>
          </cell>
          <cell r="M288">
            <v>0.02</v>
          </cell>
          <cell r="N288">
            <v>-2.44</v>
          </cell>
          <cell r="O288">
            <v>0.06</v>
          </cell>
        </row>
        <row r="288">
          <cell r="T288">
            <v>-4</v>
          </cell>
          <cell r="U288">
            <v>0.047</v>
          </cell>
        </row>
        <row r="288">
          <cell r="X288">
            <v>-0.2</v>
          </cell>
          <cell r="Y288">
            <v>0.009</v>
          </cell>
          <cell r="Z288">
            <v>-1.11</v>
          </cell>
          <cell r="AA288">
            <v>0.069</v>
          </cell>
          <cell r="AB288">
            <v>-2.38</v>
          </cell>
          <cell r="AC288">
            <v>0.034</v>
          </cell>
        </row>
        <row r="288">
          <cell r="AH288">
            <v>-0.28</v>
          </cell>
          <cell r="AI288">
            <v>0.011</v>
          </cell>
          <cell r="AJ288">
            <v>-0.7</v>
          </cell>
          <cell r="AK288">
            <v>0.041</v>
          </cell>
          <cell r="AL288">
            <v>-0.95</v>
          </cell>
          <cell r="AM288">
            <v>0.013</v>
          </cell>
          <cell r="AN288">
            <v>-1.01</v>
          </cell>
          <cell r="AO288">
            <v>0.037</v>
          </cell>
          <cell r="AP288">
            <v>-1.03</v>
          </cell>
          <cell r="AQ288">
            <v>0.015</v>
          </cell>
          <cell r="AR288">
            <v>-1.53</v>
          </cell>
          <cell r="AS288">
            <v>0.04</v>
          </cell>
          <cell r="AT288">
            <v>-1.04</v>
          </cell>
          <cell r="AU288">
            <v>0.011</v>
          </cell>
          <cell r="AV288">
            <v>-1.82</v>
          </cell>
          <cell r="AW288">
            <v>0.037</v>
          </cell>
          <cell r="AX288">
            <v>-0.18</v>
          </cell>
          <cell r="AY288">
            <v>0.007</v>
          </cell>
          <cell r="AZ288">
            <v>-0.53</v>
          </cell>
          <cell r="BA288">
            <v>0.019</v>
          </cell>
        </row>
        <row r="288">
          <cell r="BF288">
            <v>-0.08</v>
          </cell>
          <cell r="BG288">
            <v>0.003</v>
          </cell>
          <cell r="BH288">
            <v>-0.43</v>
          </cell>
          <cell r="BI288">
            <v>0.007</v>
          </cell>
        </row>
        <row r="288">
          <cell r="BN288">
            <v>-0.57</v>
          </cell>
          <cell r="BO288">
            <v>0.006</v>
          </cell>
        </row>
        <row r="288">
          <cell r="BR288">
            <v>-0.05</v>
          </cell>
          <cell r="BS288">
            <v>0.003</v>
          </cell>
          <cell r="BT288">
            <v>-0.57</v>
          </cell>
          <cell r="BU288">
            <v>0.01</v>
          </cell>
          <cell r="BV288">
            <v>-0.63</v>
          </cell>
          <cell r="BW288">
            <v>0.012</v>
          </cell>
        </row>
        <row r="288">
          <cell r="CB288">
            <v>-0.04</v>
          </cell>
          <cell r="CC288">
            <v>0.002</v>
          </cell>
          <cell r="CD288">
            <v>-0.19</v>
          </cell>
          <cell r="CE288">
            <v>0.005</v>
          </cell>
          <cell r="CF288">
            <v>-0.16</v>
          </cell>
          <cell r="CG288">
            <v>0.002</v>
          </cell>
          <cell r="CH288">
            <v>-0.23</v>
          </cell>
          <cell r="CI288">
            <v>0.004</v>
          </cell>
          <cell r="CJ288">
            <v>-0.17</v>
          </cell>
          <cell r="CK288">
            <v>0.003</v>
          </cell>
          <cell r="CL288">
            <v>-0.3</v>
          </cell>
          <cell r="CM288">
            <v>0.004</v>
          </cell>
          <cell r="CN288">
            <v>-0.16</v>
          </cell>
          <cell r="CO288">
            <v>0.002</v>
          </cell>
          <cell r="CP288">
            <v>-0.32</v>
          </cell>
          <cell r="CQ288">
            <v>0.004</v>
          </cell>
          <cell r="CR288">
            <v>-0.03</v>
          </cell>
          <cell r="CS288">
            <v>0.001</v>
          </cell>
          <cell r="CT288">
            <v>-0.23</v>
          </cell>
          <cell r="CU288">
            <v>0.005</v>
          </cell>
        </row>
        <row r="288">
          <cell r="CZ288">
            <v>-1.85</v>
          </cell>
          <cell r="DA288">
            <v>0.019</v>
          </cell>
          <cell r="DB288">
            <v>-1.24</v>
          </cell>
          <cell r="DC288">
            <v>0.012</v>
          </cell>
        </row>
        <row r="288">
          <cell r="DH288">
            <v>-2.63</v>
          </cell>
          <cell r="DI288">
            <v>0.026</v>
          </cell>
        </row>
        <row r="288">
          <cell r="DL288">
            <v>-0.48</v>
          </cell>
          <cell r="DM288">
            <v>0.011</v>
          </cell>
          <cell r="DN288">
            <v>-0.3</v>
          </cell>
          <cell r="DO288">
            <v>0.005</v>
          </cell>
          <cell r="DP288">
            <v>-0.01</v>
          </cell>
          <cell r="DQ288">
            <v>0.002</v>
          </cell>
        </row>
        <row r="288">
          <cell r="DV288">
            <v>-1.14</v>
          </cell>
          <cell r="DW288">
            <v>0.011</v>
          </cell>
          <cell r="DX288">
            <v>-0.25</v>
          </cell>
          <cell r="DY288">
            <v>0.005</v>
          </cell>
          <cell r="DZ288">
            <v>-1.6</v>
          </cell>
          <cell r="EA288">
            <v>0.014</v>
          </cell>
          <cell r="EB288">
            <v>-0.42</v>
          </cell>
          <cell r="EC288">
            <v>0.006</v>
          </cell>
          <cell r="ED288">
            <v>-1.62</v>
          </cell>
          <cell r="EE288">
            <v>0.012</v>
          </cell>
          <cell r="EF288">
            <v>-0.55</v>
          </cell>
          <cell r="EG288">
            <v>0.008</v>
          </cell>
          <cell r="EH288">
            <v>-1.48</v>
          </cell>
          <cell r="EI288">
            <v>0.012</v>
          </cell>
          <cell r="EJ288">
            <v>-0.52</v>
          </cell>
          <cell r="EK288">
            <v>0.006</v>
          </cell>
          <cell r="EL288">
            <v>-0.28</v>
          </cell>
          <cell r="EM288">
            <v>0.007</v>
          </cell>
          <cell r="EN288">
            <v>-0.1</v>
          </cell>
          <cell r="EO288">
            <v>0.002</v>
          </cell>
        </row>
        <row r="288">
          <cell r="ET288">
            <v>0.11</v>
          </cell>
          <cell r="EU288">
            <v>0.001</v>
          </cell>
          <cell r="EV288">
            <v>0.01</v>
          </cell>
          <cell r="EW288">
            <v>0.001</v>
          </cell>
        </row>
        <row r="288">
          <cell r="FB288">
            <v>-0.08</v>
          </cell>
          <cell r="FC288">
            <v>0.001</v>
          </cell>
        </row>
        <row r="288">
          <cell r="FF288">
            <v>0</v>
          </cell>
          <cell r="FG288">
            <v>0.001</v>
          </cell>
          <cell r="FH288">
            <v>-0.04</v>
          </cell>
          <cell r="FI288">
            <v>0.001</v>
          </cell>
          <cell r="FJ288">
            <v>-0.05</v>
          </cell>
          <cell r="FK288">
            <v>0.001</v>
          </cell>
        </row>
        <row r="288">
          <cell r="FP288">
            <v>0.05</v>
          </cell>
          <cell r="FQ288">
            <v>0.001</v>
          </cell>
          <cell r="FR288">
            <v>0</v>
          </cell>
          <cell r="FS288">
            <v>0</v>
          </cell>
          <cell r="FT288">
            <v>0.02</v>
          </cell>
          <cell r="FU288">
            <v>0.001</v>
          </cell>
          <cell r="FV288">
            <v>0</v>
          </cell>
          <cell r="FW288">
            <v>0</v>
          </cell>
          <cell r="FX288">
            <v>0.01</v>
          </cell>
          <cell r="FY288">
            <v>0.001</v>
          </cell>
          <cell r="FZ288">
            <v>-0.01</v>
          </cell>
          <cell r="GA288">
            <v>0</v>
          </cell>
          <cell r="GB288">
            <v>0</v>
          </cell>
          <cell r="GC288">
            <v>0.001</v>
          </cell>
          <cell r="GD288">
            <v>-0.01</v>
          </cell>
          <cell r="GE288">
            <v>0</v>
          </cell>
          <cell r="GF288">
            <v>-0.01</v>
          </cell>
          <cell r="GG288">
            <v>0</v>
          </cell>
          <cell r="GH288">
            <v>-0.02</v>
          </cell>
          <cell r="GI288">
            <v>0.001</v>
          </cell>
        </row>
        <row r="288">
          <cell r="GN288">
            <v>-60.99</v>
          </cell>
          <cell r="GO288">
            <v>2.818</v>
          </cell>
          <cell r="GP288">
            <v>-346.59</v>
          </cell>
          <cell r="GQ288">
            <v>10.95</v>
          </cell>
        </row>
        <row r="288">
          <cell r="GZ288">
            <v>-61.78</v>
          </cell>
          <cell r="HA288">
            <v>1.263</v>
          </cell>
          <cell r="HB288">
            <v>-67.75</v>
          </cell>
          <cell r="HC288">
            <v>11.834</v>
          </cell>
          <cell r="HD288">
            <v>-1.09</v>
          </cell>
          <cell r="HE288">
            <v>0.035</v>
          </cell>
        </row>
        <row r="288">
          <cell r="HJ288">
            <v>-44.88</v>
          </cell>
          <cell r="HK288">
            <v>1.899</v>
          </cell>
          <cell r="HL288">
            <v>-307.54</v>
          </cell>
          <cell r="HM288">
            <v>9.948</v>
          </cell>
          <cell r="HN288">
            <v>-85.62</v>
          </cell>
          <cell r="HO288">
            <v>1.815</v>
          </cell>
          <cell r="HP288">
            <v>-222.02</v>
          </cell>
          <cell r="HQ288">
            <v>10.735</v>
          </cell>
          <cell r="HR288">
            <v>-88.77</v>
          </cell>
          <cell r="HS288">
            <v>1.879</v>
          </cell>
          <cell r="HT288">
            <v>-248.54</v>
          </cell>
          <cell r="HU288">
            <v>9.723</v>
          </cell>
          <cell r="HV288">
            <v>-85</v>
          </cell>
          <cell r="HW288">
            <v>1.229</v>
          </cell>
          <cell r="HX288">
            <v>-369.78</v>
          </cell>
          <cell r="HY288">
            <v>6.68</v>
          </cell>
          <cell r="HZ288">
            <v>-29.77</v>
          </cell>
          <cell r="IA288">
            <v>5.103</v>
          </cell>
        </row>
        <row r="288">
          <cell r="IF288">
            <v>-0.1</v>
          </cell>
          <cell r="IG288">
            <v>0.01</v>
          </cell>
          <cell r="IH288">
            <v>0.35</v>
          </cell>
          <cell r="II288">
            <v>0.01</v>
          </cell>
        </row>
        <row r="288">
          <cell r="IR288">
            <v>-0.09</v>
          </cell>
          <cell r="IS288">
            <v>0.006</v>
          </cell>
          <cell r="IT288">
            <v>-0.04</v>
          </cell>
          <cell r="IU288">
            <v>0.001</v>
          </cell>
          <cell r="IV288">
            <v>0</v>
          </cell>
          <cell r="IW288">
            <v>0.011</v>
          </cell>
        </row>
        <row r="288">
          <cell r="JB288">
            <v>-0.07</v>
          </cell>
          <cell r="JC288">
            <v>0.008</v>
          </cell>
          <cell r="JD288">
            <v>0.23</v>
          </cell>
          <cell r="JE288">
            <v>0.007</v>
          </cell>
          <cell r="JF288">
            <v>0.08</v>
          </cell>
          <cell r="JG288">
            <v>0.012</v>
          </cell>
          <cell r="JH288">
            <v>0.24</v>
          </cell>
          <cell r="JI288">
            <v>0.007</v>
          </cell>
          <cell r="JJ288">
            <v>0.07</v>
          </cell>
          <cell r="JK288">
            <v>0.009</v>
          </cell>
          <cell r="JL288">
            <v>0.15</v>
          </cell>
          <cell r="JM288">
            <v>0.007</v>
          </cell>
          <cell r="JN288">
            <v>-0.01</v>
          </cell>
          <cell r="JO288">
            <v>0.006</v>
          </cell>
          <cell r="JP288">
            <v>0.08</v>
          </cell>
          <cell r="JQ288">
            <v>0.006</v>
          </cell>
          <cell r="JR288">
            <v>-0.05</v>
          </cell>
          <cell r="JS288">
            <v>0.001</v>
          </cell>
        </row>
        <row r="288">
          <cell r="JX288">
            <v>-0.06</v>
          </cell>
          <cell r="JY288">
            <v>0.005</v>
          </cell>
          <cell r="JZ288">
            <v>-0.78</v>
          </cell>
          <cell r="KA288">
            <v>0.008</v>
          </cell>
        </row>
        <row r="288">
          <cell r="KJ288">
            <v>-0.03</v>
          </cell>
          <cell r="KK288">
            <v>0.001</v>
          </cell>
          <cell r="KL288">
            <v>0.03</v>
          </cell>
          <cell r="KM288">
            <v>0.001</v>
          </cell>
          <cell r="KN288">
            <v>0</v>
          </cell>
          <cell r="KO288">
            <v>0</v>
          </cell>
        </row>
        <row r="288">
          <cell r="KT288">
            <v>-0.05</v>
          </cell>
          <cell r="KU288">
            <v>0.003</v>
          </cell>
          <cell r="KV288">
            <v>-0.53</v>
          </cell>
          <cell r="KW288">
            <v>0.008</v>
          </cell>
          <cell r="KX288">
            <v>-0.15</v>
          </cell>
          <cell r="KY288">
            <v>0.003</v>
          </cell>
          <cell r="KZ288">
            <v>-0.49</v>
          </cell>
          <cell r="LA288">
            <v>0.008</v>
          </cell>
          <cell r="LB288">
            <v>-0.15</v>
          </cell>
          <cell r="LC288">
            <v>0.003</v>
          </cell>
          <cell r="LD288">
            <v>-0.43</v>
          </cell>
          <cell r="LE288">
            <v>0.009</v>
          </cell>
          <cell r="LF288">
            <v>-0.13</v>
          </cell>
          <cell r="LG288">
            <v>0.002</v>
          </cell>
          <cell r="LH288">
            <v>-0.38</v>
          </cell>
          <cell r="LI288">
            <v>0.007</v>
          </cell>
          <cell r="LJ288">
            <v>0</v>
          </cell>
          <cell r="LK288">
            <v>0</v>
          </cell>
          <cell r="LL288">
            <v>0.04</v>
          </cell>
          <cell r="LM288">
            <v>0.002</v>
          </cell>
        </row>
        <row r="288">
          <cell r="LR288">
            <v>-0.31</v>
          </cell>
          <cell r="LS288">
            <v>0.008</v>
          </cell>
          <cell r="LT288">
            <v>-0.17</v>
          </cell>
          <cell r="LU288">
            <v>0.008</v>
          </cell>
        </row>
        <row r="288">
          <cell r="MD288">
            <v>-0.04</v>
          </cell>
          <cell r="ME288">
            <v>0.001</v>
          </cell>
          <cell r="MF288">
            <v>-0.02</v>
          </cell>
          <cell r="MG288">
            <v>0.001</v>
          </cell>
          <cell r="MH288">
            <v>-0.16</v>
          </cell>
          <cell r="MI288">
            <v>0.006</v>
          </cell>
          <cell r="MJ288">
            <v>0.03</v>
          </cell>
          <cell r="MK288">
            <v>0.007</v>
          </cell>
          <cell r="ML288">
            <v>-0.23</v>
          </cell>
          <cell r="MM288">
            <v>0.007</v>
          </cell>
          <cell r="MN288">
            <v>0.05</v>
          </cell>
          <cell r="MO288">
            <v>0.007</v>
          </cell>
          <cell r="MP288">
            <v>-0.23</v>
          </cell>
          <cell r="MQ288">
            <v>0.006</v>
          </cell>
        </row>
        <row r="288">
          <cell r="MV288">
            <v>-1.44</v>
          </cell>
          <cell r="MW288">
            <v>0.014</v>
          </cell>
          <cell r="MX288">
            <v>-0.68</v>
          </cell>
          <cell r="MY288">
            <v>0.019</v>
          </cell>
        </row>
        <row r="288">
          <cell r="NH288">
            <v>-0.33</v>
          </cell>
          <cell r="NI288">
            <v>0.004</v>
          </cell>
          <cell r="NJ288">
            <v>-0.49</v>
          </cell>
          <cell r="NK288">
            <v>0.014</v>
          </cell>
          <cell r="NL288">
            <v>0</v>
          </cell>
          <cell r="NM288">
            <v>0.002</v>
          </cell>
        </row>
        <row r="288">
          <cell r="NR288">
            <v>-0.64</v>
          </cell>
          <cell r="NS288">
            <v>0.014</v>
          </cell>
          <cell r="NT288">
            <v>-0.6</v>
          </cell>
          <cell r="NU288">
            <v>0.015</v>
          </cell>
          <cell r="NV288">
            <v>-0.74</v>
          </cell>
          <cell r="NW288">
            <v>0.013</v>
          </cell>
          <cell r="NX288">
            <v>-0.56</v>
          </cell>
          <cell r="NY288">
            <v>0.014</v>
          </cell>
          <cell r="NZ288">
            <v>-0.75</v>
          </cell>
          <cell r="OA288">
            <v>0.013</v>
          </cell>
          <cell r="OB288">
            <v>-0.58</v>
          </cell>
          <cell r="OC288">
            <v>0.012</v>
          </cell>
          <cell r="OD288">
            <v>-0.72</v>
          </cell>
          <cell r="OE288">
            <v>0.01</v>
          </cell>
          <cell r="OF288">
            <v>-0.71</v>
          </cell>
          <cell r="OG288">
            <v>0.011</v>
          </cell>
          <cell r="OH288">
            <v>-0.11</v>
          </cell>
          <cell r="OI288">
            <v>0.002</v>
          </cell>
          <cell r="OJ288">
            <v>-0.09</v>
          </cell>
          <cell r="OK288">
            <v>0.003</v>
          </cell>
        </row>
        <row r="288">
          <cell r="OP288">
            <v>0.07</v>
          </cell>
          <cell r="OQ288">
            <v>0.001</v>
          </cell>
          <cell r="OR288">
            <v>0.12</v>
          </cell>
          <cell r="OS288">
            <v>0.001</v>
          </cell>
        </row>
        <row r="288">
          <cell r="PD288">
            <v>-0.01</v>
          </cell>
          <cell r="PE288">
            <v>0</v>
          </cell>
          <cell r="PF288">
            <v>0.07</v>
          </cell>
          <cell r="PG288">
            <v>0.001</v>
          </cell>
          <cell r="PH288">
            <v>0.08</v>
          </cell>
          <cell r="PI288">
            <v>0.001</v>
          </cell>
          <cell r="PJ288">
            <v>0.06</v>
          </cell>
          <cell r="PK288">
            <v>0.001</v>
          </cell>
          <cell r="PL288">
            <v>0.08</v>
          </cell>
          <cell r="PM288">
            <v>0.001</v>
          </cell>
          <cell r="PN288">
            <v>0.06</v>
          </cell>
          <cell r="PO288">
            <v>0.001</v>
          </cell>
        </row>
        <row r="288">
          <cell r="PT288">
            <v>-0.33</v>
          </cell>
          <cell r="PU288">
            <v>0.004</v>
          </cell>
          <cell r="PV288">
            <v>-0.17</v>
          </cell>
          <cell r="PW288">
            <v>0.004</v>
          </cell>
        </row>
        <row r="288">
          <cell r="QF288">
            <v>-0.06</v>
          </cell>
          <cell r="QG288">
            <v>0.001</v>
          </cell>
          <cell r="QH288">
            <v>-0.06</v>
          </cell>
          <cell r="QI288">
            <v>0.004</v>
          </cell>
          <cell r="QJ288">
            <v>-0.04</v>
          </cell>
          <cell r="QK288">
            <v>0.002</v>
          </cell>
        </row>
        <row r="288">
          <cell r="QP288">
            <v>-0.12</v>
          </cell>
          <cell r="QQ288">
            <v>0.004</v>
          </cell>
          <cell r="QR288">
            <v>-0.14</v>
          </cell>
          <cell r="QS288">
            <v>0.003</v>
          </cell>
          <cell r="QT288">
            <v>-0.13</v>
          </cell>
          <cell r="QU288">
            <v>0.005</v>
          </cell>
          <cell r="QV288">
            <v>-0.12</v>
          </cell>
          <cell r="QW288">
            <v>0.004</v>
          </cell>
          <cell r="QX288">
            <v>-0.14</v>
          </cell>
          <cell r="QY288">
            <v>0.004</v>
          </cell>
          <cell r="QZ288">
            <v>-0.11</v>
          </cell>
          <cell r="RA288">
            <v>0.003</v>
          </cell>
          <cell r="RB288">
            <v>-0.14</v>
          </cell>
          <cell r="RC288">
            <v>0.003</v>
          </cell>
          <cell r="RD288">
            <v>-0.13</v>
          </cell>
          <cell r="RE288">
            <v>0.003</v>
          </cell>
          <cell r="RF288">
            <v>-0.11</v>
          </cell>
          <cell r="RG288">
            <v>0.002</v>
          </cell>
          <cell r="RH288">
            <v>-0.02</v>
          </cell>
          <cell r="RI288">
            <v>0.001</v>
          </cell>
        </row>
        <row r="288">
          <cell r="RN288">
            <v>-0.2</v>
          </cell>
          <cell r="RO288">
            <v>0.003</v>
          </cell>
          <cell r="RP288">
            <v>-0.4</v>
          </cell>
          <cell r="RQ288">
            <v>0.004</v>
          </cell>
        </row>
        <row r="288">
          <cell r="RZ288">
            <v>-0.02</v>
          </cell>
          <cell r="SA288">
            <v>0</v>
          </cell>
          <cell r="SB288">
            <v>-0.1</v>
          </cell>
          <cell r="SC288">
            <v>0.004</v>
          </cell>
          <cell r="SD288">
            <v>0.03</v>
          </cell>
          <cell r="SE288">
            <v>0.001</v>
          </cell>
        </row>
        <row r="288">
          <cell r="SJ288">
            <v>-0.09</v>
          </cell>
          <cell r="SK288">
            <v>0.003</v>
          </cell>
          <cell r="SL288">
            <v>-0.18</v>
          </cell>
          <cell r="SM288">
            <v>0.003</v>
          </cell>
          <cell r="SN288">
            <v>-0.12</v>
          </cell>
          <cell r="SO288">
            <v>0.002</v>
          </cell>
          <cell r="SP288">
            <v>-0.19</v>
          </cell>
          <cell r="SQ288">
            <v>0.004</v>
          </cell>
          <cell r="SR288">
            <v>-0.12</v>
          </cell>
          <cell r="SS288">
            <v>0.002</v>
          </cell>
          <cell r="ST288">
            <v>-0.18</v>
          </cell>
          <cell r="SU288">
            <v>0.003</v>
          </cell>
          <cell r="SV288">
            <v>-0.11</v>
          </cell>
          <cell r="SW288">
            <v>0.002</v>
          </cell>
          <cell r="SX288">
            <v>-0.19</v>
          </cell>
          <cell r="SY288">
            <v>0.002</v>
          </cell>
          <cell r="SZ288">
            <v>0</v>
          </cell>
          <cell r="TA288">
            <v>0</v>
          </cell>
          <cell r="TB288">
            <v>-0.01</v>
          </cell>
          <cell r="TC288">
            <v>0.002</v>
          </cell>
        </row>
        <row r="288">
          <cell r="TH288">
            <v>-0.05</v>
          </cell>
          <cell r="TI288">
            <v>0.007</v>
          </cell>
          <cell r="TJ288">
            <v>0.2</v>
          </cell>
          <cell r="TK288">
            <v>0.013</v>
          </cell>
        </row>
        <row r="288">
          <cell r="TP288">
            <v>-1.14</v>
          </cell>
          <cell r="TQ288">
            <v>0.015</v>
          </cell>
        </row>
        <row r="288">
          <cell r="TT288">
            <v>-0.07</v>
          </cell>
          <cell r="TU288">
            <v>0.004</v>
          </cell>
          <cell r="TV288">
            <v>0.01</v>
          </cell>
          <cell r="TW288">
            <v>0.01</v>
          </cell>
          <cell r="TX288">
            <v>-0.22</v>
          </cell>
          <cell r="TY288">
            <v>0.005</v>
          </cell>
        </row>
        <row r="288">
          <cell r="UD288">
            <v>0.19</v>
          </cell>
          <cell r="UE288">
            <v>0.005</v>
          </cell>
          <cell r="UF288">
            <v>0.28</v>
          </cell>
          <cell r="UG288">
            <v>0.012</v>
          </cell>
          <cell r="UH288">
            <v>-0.12</v>
          </cell>
          <cell r="UI288">
            <v>0.005</v>
          </cell>
          <cell r="UJ288">
            <v>0.19</v>
          </cell>
          <cell r="UK288">
            <v>0.014</v>
          </cell>
          <cell r="UL288">
            <v>-0.15</v>
          </cell>
          <cell r="UM288">
            <v>0.005</v>
          </cell>
          <cell r="UN288">
            <v>0.08</v>
          </cell>
          <cell r="UO288">
            <v>0.01</v>
          </cell>
          <cell r="UP288">
            <v>-0.18</v>
          </cell>
          <cell r="UQ288">
            <v>0.005</v>
          </cell>
          <cell r="UR288">
            <v>0.01</v>
          </cell>
          <cell r="US288">
            <v>0.01</v>
          </cell>
          <cell r="UT288">
            <v>-0.09</v>
          </cell>
          <cell r="UU288">
            <v>0.003</v>
          </cell>
          <cell r="UV288">
            <v>-0.05</v>
          </cell>
          <cell r="UW288">
            <v>0.006</v>
          </cell>
        </row>
        <row r="288">
          <cell r="UZ288">
            <v>-0.01</v>
          </cell>
          <cell r="VA288">
            <v>0.002</v>
          </cell>
          <cell r="VB288">
            <v>-0.07</v>
          </cell>
          <cell r="VC288">
            <v>0.001</v>
          </cell>
        </row>
        <row r="288">
          <cell r="VH288">
            <v>0.03</v>
          </cell>
          <cell r="VI288">
            <v>0.001</v>
          </cell>
        </row>
        <row r="288">
          <cell r="VP288">
            <v>-0.01</v>
          </cell>
          <cell r="VQ288">
            <v>0</v>
          </cell>
          <cell r="VR288">
            <v>-0.02</v>
          </cell>
          <cell r="VS288">
            <v>0.001</v>
          </cell>
          <cell r="VT288">
            <v>-0.01</v>
          </cell>
          <cell r="VU288">
            <v>0</v>
          </cell>
          <cell r="VV288">
            <v>0</v>
          </cell>
          <cell r="VW288">
            <v>0</v>
          </cell>
          <cell r="VX288">
            <v>0</v>
          </cell>
          <cell r="VY288">
            <v>0</v>
          </cell>
          <cell r="VZ288">
            <v>0.01</v>
          </cell>
          <cell r="WA288">
            <v>0</v>
          </cell>
        </row>
        <row r="288">
          <cell r="WF288">
            <v>0.44</v>
          </cell>
          <cell r="WG288">
            <v>0.002</v>
          </cell>
          <cell r="WH288">
            <v>0.23</v>
          </cell>
          <cell r="WI288">
            <v>0.002</v>
          </cell>
        </row>
        <row r="288">
          <cell r="WN288">
            <v>0.08</v>
          </cell>
          <cell r="WO288">
            <v>0.003</v>
          </cell>
        </row>
        <row r="288">
          <cell r="WR288">
            <v>0.06</v>
          </cell>
          <cell r="WS288">
            <v>0.002</v>
          </cell>
          <cell r="WT288">
            <v>0.04</v>
          </cell>
          <cell r="WU288">
            <v>0.001</v>
          </cell>
          <cell r="WV288">
            <v>0</v>
          </cell>
          <cell r="WW288">
            <v>0.002</v>
          </cell>
        </row>
        <row r="288">
          <cell r="XB288">
            <v>0.36</v>
          </cell>
          <cell r="XC288">
            <v>0.002</v>
          </cell>
          <cell r="XD288">
            <v>0.1</v>
          </cell>
          <cell r="XE288">
            <v>0.001</v>
          </cell>
          <cell r="XF288">
            <v>0.37</v>
          </cell>
          <cell r="XG288">
            <v>0.002</v>
          </cell>
          <cell r="XH288">
            <v>0.13</v>
          </cell>
          <cell r="XI288">
            <v>0.002</v>
          </cell>
          <cell r="XJ288">
            <v>0.36</v>
          </cell>
          <cell r="XK288">
            <v>0.002</v>
          </cell>
          <cell r="XL288">
            <v>0.13</v>
          </cell>
          <cell r="XM288">
            <v>0.002</v>
          </cell>
          <cell r="XN288">
            <v>0.31</v>
          </cell>
          <cell r="XO288">
            <v>0.002</v>
          </cell>
          <cell r="XP288">
            <v>0.12</v>
          </cell>
          <cell r="XQ288">
            <v>0.001</v>
          </cell>
          <cell r="XR288">
            <v>0.02</v>
          </cell>
          <cell r="XS288">
            <v>0.001</v>
          </cell>
          <cell r="XT288">
            <v>0.02</v>
          </cell>
          <cell r="XU288">
            <v>0.001</v>
          </cell>
        </row>
        <row r="289">
          <cell r="B289" t="str">
            <v>NC-2010-004-E</v>
          </cell>
          <cell r="C289" t="str">
            <v>US naturalized</v>
          </cell>
          <cell r="D289">
            <v>35.7576</v>
          </cell>
          <cell r="E289">
            <v>-82.5412</v>
          </cell>
          <cell r="F289">
            <v>0.45</v>
          </cell>
          <cell r="G289">
            <v>0.01</v>
          </cell>
        </row>
        <row r="289">
          <cell r="J289">
            <v>3.29</v>
          </cell>
          <cell r="K289">
            <v>0.045</v>
          </cell>
          <cell r="L289">
            <v>0.01</v>
          </cell>
          <cell r="M289">
            <v>0.016</v>
          </cell>
          <cell r="N289">
            <v>-0.2</v>
          </cell>
          <cell r="O289">
            <v>0.036</v>
          </cell>
        </row>
        <row r="289">
          <cell r="T289">
            <v>-3.69</v>
          </cell>
          <cell r="U289">
            <v>0.043</v>
          </cell>
          <cell r="V289">
            <v>-2.65</v>
          </cell>
          <cell r="W289">
            <v>0.051</v>
          </cell>
        </row>
        <row r="289">
          <cell r="AH289">
            <v>0.19</v>
          </cell>
          <cell r="AI289">
            <v>0.012</v>
          </cell>
          <cell r="AJ289">
            <v>1.03</v>
          </cell>
          <cell r="AK289">
            <v>0.032</v>
          </cell>
          <cell r="AL289">
            <v>-0.36</v>
          </cell>
          <cell r="AM289">
            <v>0.011</v>
          </cell>
          <cell r="AN289">
            <v>0.42</v>
          </cell>
          <cell r="AO289">
            <v>0.026</v>
          </cell>
          <cell r="AP289">
            <v>-0.39</v>
          </cell>
          <cell r="AQ289">
            <v>0.011</v>
          </cell>
          <cell r="AR289">
            <v>0.2</v>
          </cell>
          <cell r="AS289">
            <v>0.027</v>
          </cell>
          <cell r="AT289">
            <v>-0.38</v>
          </cell>
          <cell r="AU289">
            <v>0.008</v>
          </cell>
          <cell r="AV289">
            <v>-0.25</v>
          </cell>
          <cell r="AW289">
            <v>0.029</v>
          </cell>
        </row>
        <row r="289">
          <cell r="BB289">
            <v>0.09</v>
          </cell>
          <cell r="BC289">
            <v>0.002</v>
          </cell>
        </row>
        <row r="289">
          <cell r="BF289">
            <v>0.05</v>
          </cell>
          <cell r="BG289">
            <v>0.003</v>
          </cell>
          <cell r="BH289">
            <v>-0.19</v>
          </cell>
          <cell r="BI289">
            <v>0.005</v>
          </cell>
        </row>
        <row r="289">
          <cell r="BN289">
            <v>-0.57</v>
          </cell>
          <cell r="BO289">
            <v>0.007</v>
          </cell>
          <cell r="BP289">
            <v>-0.41</v>
          </cell>
          <cell r="BQ289">
            <v>0.007</v>
          </cell>
        </row>
        <row r="289">
          <cell r="CB289">
            <v>0.05</v>
          </cell>
          <cell r="CC289">
            <v>0.002</v>
          </cell>
          <cell r="CD289">
            <v>0.01</v>
          </cell>
          <cell r="CE289">
            <v>0.003</v>
          </cell>
          <cell r="CF289">
            <v>-0.04</v>
          </cell>
          <cell r="CG289">
            <v>0.002</v>
          </cell>
          <cell r="CH289">
            <v>-0.06</v>
          </cell>
          <cell r="CI289">
            <v>0.003</v>
          </cell>
          <cell r="CJ289">
            <v>-0.05</v>
          </cell>
          <cell r="CK289">
            <v>0.002</v>
          </cell>
          <cell r="CL289">
            <v>-0.12</v>
          </cell>
          <cell r="CM289">
            <v>0.004</v>
          </cell>
          <cell r="CN289">
            <v>-0.07</v>
          </cell>
          <cell r="CO289">
            <v>0.002</v>
          </cell>
          <cell r="CP289">
            <v>-0.15</v>
          </cell>
          <cell r="CQ289">
            <v>0.003</v>
          </cell>
        </row>
        <row r="289">
          <cell r="CV289">
            <v>-0.21</v>
          </cell>
          <cell r="CW289">
            <v>0.011</v>
          </cell>
        </row>
        <row r="289">
          <cell r="CZ289">
            <v>-1.48</v>
          </cell>
          <cell r="DA289">
            <v>0.019</v>
          </cell>
          <cell r="DB289">
            <v>-1.18</v>
          </cell>
          <cell r="DC289">
            <v>0.011</v>
          </cell>
        </row>
        <row r="289">
          <cell r="DH289">
            <v>-2.43</v>
          </cell>
          <cell r="DI289">
            <v>0.023</v>
          </cell>
          <cell r="DJ289">
            <v>-0.42</v>
          </cell>
          <cell r="DK289">
            <v>0.019</v>
          </cell>
        </row>
        <row r="289">
          <cell r="DV289">
            <v>-0.84</v>
          </cell>
          <cell r="DW289">
            <v>0.011</v>
          </cell>
          <cell r="DX289">
            <v>-0.18</v>
          </cell>
          <cell r="DY289">
            <v>0.004</v>
          </cell>
          <cell r="DZ289">
            <v>-1.14</v>
          </cell>
          <cell r="EA289">
            <v>0.01</v>
          </cell>
          <cell r="EB289">
            <v>-0.32</v>
          </cell>
          <cell r="EC289">
            <v>0.005</v>
          </cell>
          <cell r="ED289">
            <v>-1.1</v>
          </cell>
          <cell r="EE289">
            <v>0.01</v>
          </cell>
          <cell r="EF289">
            <v>-0.44</v>
          </cell>
          <cell r="EG289">
            <v>0.006</v>
          </cell>
          <cell r="EH289">
            <v>-1</v>
          </cell>
          <cell r="EI289">
            <v>0.009</v>
          </cell>
          <cell r="EJ289">
            <v>-0.45</v>
          </cell>
          <cell r="EK289">
            <v>0.005</v>
          </cell>
        </row>
        <row r="289">
          <cell r="EP289">
            <v>0.06</v>
          </cell>
          <cell r="EQ289">
            <v>0.001</v>
          </cell>
        </row>
        <row r="289">
          <cell r="ET289">
            <v>0.13</v>
          </cell>
          <cell r="EU289">
            <v>0.001</v>
          </cell>
          <cell r="EV289">
            <v>0.02</v>
          </cell>
          <cell r="EW289">
            <v>0.001</v>
          </cell>
        </row>
        <row r="289">
          <cell r="FB289">
            <v>-0.1</v>
          </cell>
          <cell r="FC289">
            <v>0.002</v>
          </cell>
          <cell r="FD289">
            <v>-0.03</v>
          </cell>
          <cell r="FE289">
            <v>0.001</v>
          </cell>
        </row>
        <row r="289">
          <cell r="FP289">
            <v>0.09</v>
          </cell>
          <cell r="FQ289">
            <v>0.001</v>
          </cell>
          <cell r="FR289">
            <v>0.01</v>
          </cell>
          <cell r="FS289">
            <v>0</v>
          </cell>
          <cell r="FT289">
            <v>0.05</v>
          </cell>
          <cell r="FU289">
            <v>0.001</v>
          </cell>
          <cell r="FV289">
            <v>0.01</v>
          </cell>
          <cell r="FW289">
            <v>0</v>
          </cell>
          <cell r="FX289">
            <v>0.04</v>
          </cell>
          <cell r="FY289">
            <v>0.001</v>
          </cell>
          <cell r="FZ289">
            <v>0</v>
          </cell>
          <cell r="GA289">
            <v>0</v>
          </cell>
          <cell r="GB289">
            <v>0.02</v>
          </cell>
          <cell r="GC289">
            <v>0.001</v>
          </cell>
          <cell r="GD289">
            <v>0</v>
          </cell>
          <cell r="GE289">
            <v>0</v>
          </cell>
        </row>
        <row r="289">
          <cell r="GJ289">
            <v>31.89</v>
          </cell>
          <cell r="GK289">
            <v>1.745</v>
          </cell>
        </row>
        <row r="289">
          <cell r="GN289">
            <v>-19.75</v>
          </cell>
          <cell r="GO289">
            <v>2.273</v>
          </cell>
          <cell r="GP289">
            <v>12.9</v>
          </cell>
          <cell r="GQ289">
            <v>9.874</v>
          </cell>
        </row>
        <row r="289">
          <cell r="GV289">
            <v>-181.23</v>
          </cell>
          <cell r="GW289">
            <v>3.461</v>
          </cell>
          <cell r="GX289">
            <v>-459.86</v>
          </cell>
          <cell r="GY289">
            <v>11.149</v>
          </cell>
        </row>
        <row r="289">
          <cell r="HJ289">
            <v>-5.06</v>
          </cell>
          <cell r="HK289">
            <v>1.928</v>
          </cell>
          <cell r="HL289">
            <v>136.76</v>
          </cell>
          <cell r="HM289">
            <v>7.465</v>
          </cell>
          <cell r="HN289">
            <v>-47.14</v>
          </cell>
          <cell r="HO289">
            <v>1.581</v>
          </cell>
          <cell r="HP289">
            <v>75.47</v>
          </cell>
          <cell r="HQ289">
            <v>7</v>
          </cell>
          <cell r="HR289">
            <v>-20.76</v>
          </cell>
          <cell r="HS289">
            <v>1.576</v>
          </cell>
          <cell r="HT289">
            <v>154.05</v>
          </cell>
          <cell r="HU289">
            <v>5.968</v>
          </cell>
          <cell r="HV289">
            <v>-19.3</v>
          </cell>
          <cell r="HW289">
            <v>1.08</v>
          </cell>
          <cell r="HX289">
            <v>-32.24</v>
          </cell>
          <cell r="HY289">
            <v>5.308</v>
          </cell>
        </row>
        <row r="289">
          <cell r="IB289">
            <v>0.29</v>
          </cell>
          <cell r="IC289">
            <v>0.007</v>
          </cell>
        </row>
        <row r="289">
          <cell r="IF289">
            <v>0.35</v>
          </cell>
          <cell r="IG289">
            <v>0.01</v>
          </cell>
          <cell r="IH289">
            <v>0.32</v>
          </cell>
          <cell r="II289">
            <v>0.009</v>
          </cell>
        </row>
        <row r="289">
          <cell r="IN289">
            <v>0.31</v>
          </cell>
          <cell r="IO289">
            <v>0.016</v>
          </cell>
          <cell r="IP289">
            <v>0.07</v>
          </cell>
          <cell r="IQ289">
            <v>0.009</v>
          </cell>
        </row>
        <row r="289">
          <cell r="JB289">
            <v>0.26</v>
          </cell>
          <cell r="JC289">
            <v>0.009</v>
          </cell>
          <cell r="JD289">
            <v>0.33</v>
          </cell>
          <cell r="JE289">
            <v>0.008</v>
          </cell>
          <cell r="JF289">
            <v>0.31</v>
          </cell>
          <cell r="JG289">
            <v>0.008</v>
          </cell>
          <cell r="JH289">
            <v>0.32</v>
          </cell>
          <cell r="JI289">
            <v>0.008</v>
          </cell>
          <cell r="JJ289">
            <v>0.37</v>
          </cell>
          <cell r="JK289">
            <v>0.007</v>
          </cell>
          <cell r="JL289">
            <v>0.24</v>
          </cell>
          <cell r="JM289">
            <v>0.005</v>
          </cell>
          <cell r="JN289">
            <v>0.19</v>
          </cell>
          <cell r="JO289">
            <v>0.006</v>
          </cell>
          <cell r="JP289">
            <v>0.1</v>
          </cell>
          <cell r="JQ289">
            <v>0.005</v>
          </cell>
        </row>
        <row r="289">
          <cell r="JT289">
            <v>-0.08</v>
          </cell>
          <cell r="JU289">
            <v>0.002</v>
          </cell>
        </row>
        <row r="289">
          <cell r="JX289">
            <v>-0.05</v>
          </cell>
          <cell r="JY289">
            <v>0.005</v>
          </cell>
          <cell r="JZ289">
            <v>-0.38</v>
          </cell>
          <cell r="KA289">
            <v>0.011</v>
          </cell>
        </row>
        <row r="289">
          <cell r="KF289">
            <v>-0.31</v>
          </cell>
          <cell r="KG289">
            <v>0.007</v>
          </cell>
          <cell r="KH289">
            <v>-0.52</v>
          </cell>
          <cell r="KI289">
            <v>0.014</v>
          </cell>
        </row>
        <row r="289">
          <cell r="KT289">
            <v>-0.07</v>
          </cell>
          <cell r="KU289">
            <v>0.003</v>
          </cell>
          <cell r="KV289">
            <v>-0.26</v>
          </cell>
          <cell r="KW289">
            <v>0.01</v>
          </cell>
          <cell r="KX289">
            <v>-0.15</v>
          </cell>
          <cell r="KY289">
            <v>0.003</v>
          </cell>
          <cell r="KZ289">
            <v>-0.34</v>
          </cell>
          <cell r="LA289">
            <v>0.009</v>
          </cell>
          <cell r="LB289">
            <v>-0.13</v>
          </cell>
          <cell r="LC289">
            <v>0.002</v>
          </cell>
          <cell r="LD289">
            <v>-0.2</v>
          </cell>
          <cell r="LE289">
            <v>0.008</v>
          </cell>
          <cell r="LF289">
            <v>-0.1</v>
          </cell>
          <cell r="LG289">
            <v>0.002</v>
          </cell>
          <cell r="LH289">
            <v>-0.24</v>
          </cell>
          <cell r="LI289">
            <v>0.007</v>
          </cell>
        </row>
        <row r="289">
          <cell r="LN289">
            <v>0.3</v>
          </cell>
          <cell r="LO289">
            <v>0.005</v>
          </cell>
        </row>
        <row r="289">
          <cell r="LR289">
            <v>0.2</v>
          </cell>
          <cell r="LS289">
            <v>0.008</v>
          </cell>
          <cell r="LT289">
            <v>0.28</v>
          </cell>
          <cell r="LU289">
            <v>0.007</v>
          </cell>
        </row>
        <row r="289">
          <cell r="LZ289">
            <v>-0.17</v>
          </cell>
          <cell r="MA289">
            <v>0.009</v>
          </cell>
          <cell r="MB289">
            <v>-0.22</v>
          </cell>
          <cell r="MC289">
            <v>0.009</v>
          </cell>
        </row>
        <row r="289">
          <cell r="MH289">
            <v>0.22</v>
          </cell>
          <cell r="MI289">
            <v>0.006</v>
          </cell>
          <cell r="MJ289">
            <v>0.46</v>
          </cell>
          <cell r="MK289">
            <v>0.006</v>
          </cell>
          <cell r="ML289">
            <v>0.17</v>
          </cell>
          <cell r="MM289">
            <v>0.008</v>
          </cell>
          <cell r="MN289">
            <v>0.39</v>
          </cell>
          <cell r="MO289">
            <v>0.006</v>
          </cell>
          <cell r="MP289">
            <v>0.14</v>
          </cell>
          <cell r="MQ289">
            <v>0.006</v>
          </cell>
          <cell r="MR289">
            <v>0.12</v>
          </cell>
          <cell r="MS289">
            <v>0.012</v>
          </cell>
        </row>
        <row r="289">
          <cell r="MV289">
            <v>-0.05</v>
          </cell>
          <cell r="MW289">
            <v>0.021</v>
          </cell>
          <cell r="MX289">
            <v>-0.23</v>
          </cell>
          <cell r="MY289">
            <v>0.011</v>
          </cell>
        </row>
        <row r="289">
          <cell r="ND289">
            <v>-0.68</v>
          </cell>
          <cell r="NE289">
            <v>0.018</v>
          </cell>
          <cell r="NF289">
            <v>-0.34</v>
          </cell>
          <cell r="NG289">
            <v>0.015</v>
          </cell>
        </row>
        <row r="289">
          <cell r="NR289">
            <v>0.09</v>
          </cell>
          <cell r="NS289">
            <v>0.015</v>
          </cell>
          <cell r="NT289">
            <v>-0.06</v>
          </cell>
          <cell r="NU289">
            <v>0.009</v>
          </cell>
          <cell r="NV289">
            <v>-0.03</v>
          </cell>
          <cell r="NW289">
            <v>0.014</v>
          </cell>
          <cell r="NX289">
            <v>-0.13</v>
          </cell>
          <cell r="NY289">
            <v>0.009</v>
          </cell>
          <cell r="NZ289">
            <v>-0.11</v>
          </cell>
          <cell r="OA289">
            <v>0.012</v>
          </cell>
          <cell r="OB289">
            <v>-0.09</v>
          </cell>
          <cell r="OC289">
            <v>0.009</v>
          </cell>
          <cell r="OD289">
            <v>-0.1</v>
          </cell>
          <cell r="OE289">
            <v>0.011</v>
          </cell>
          <cell r="OF289">
            <v>-0.3</v>
          </cell>
          <cell r="OG289">
            <v>0.009</v>
          </cell>
        </row>
        <row r="289">
          <cell r="OL289">
            <v>0.12</v>
          </cell>
          <cell r="OM289">
            <v>0.001</v>
          </cell>
        </row>
        <row r="289">
          <cell r="OP289">
            <v>0.06</v>
          </cell>
          <cell r="OQ289">
            <v>0.001</v>
          </cell>
          <cell r="OR289">
            <v>0.11</v>
          </cell>
          <cell r="OS289">
            <v>0.001</v>
          </cell>
        </row>
        <row r="289">
          <cell r="OX289">
            <v>0.02</v>
          </cell>
          <cell r="OY289">
            <v>0.001</v>
          </cell>
          <cell r="OZ289">
            <v>0</v>
          </cell>
          <cell r="PA289">
            <v>0.001</v>
          </cell>
        </row>
        <row r="289">
          <cell r="PF289">
            <v>0.08</v>
          </cell>
          <cell r="PG289">
            <v>0.001</v>
          </cell>
          <cell r="PH289">
            <v>0.1</v>
          </cell>
          <cell r="PI289">
            <v>0.001</v>
          </cell>
          <cell r="PJ289">
            <v>0.09</v>
          </cell>
          <cell r="PK289">
            <v>0.001</v>
          </cell>
          <cell r="PL289">
            <v>0.08</v>
          </cell>
          <cell r="PM289">
            <v>0.001</v>
          </cell>
          <cell r="PN289">
            <v>0.08</v>
          </cell>
          <cell r="PO289">
            <v>0.001</v>
          </cell>
          <cell r="PP289">
            <v>0.04</v>
          </cell>
          <cell r="PQ289">
            <v>0.004</v>
          </cell>
        </row>
        <row r="289">
          <cell r="PT289">
            <v>0.13</v>
          </cell>
          <cell r="PU289">
            <v>0.005</v>
          </cell>
          <cell r="PV289">
            <v>0</v>
          </cell>
          <cell r="PW289">
            <v>0.003</v>
          </cell>
        </row>
        <row r="289">
          <cell r="QB289">
            <v>-0.01</v>
          </cell>
          <cell r="QC289">
            <v>0.006</v>
          </cell>
          <cell r="QD289">
            <v>0.07</v>
          </cell>
          <cell r="QE289">
            <v>0.004</v>
          </cell>
        </row>
        <row r="289">
          <cell r="QP289">
            <v>0.08</v>
          </cell>
          <cell r="QQ289">
            <v>0.005</v>
          </cell>
          <cell r="QR289">
            <v>0.04</v>
          </cell>
          <cell r="QS289">
            <v>0.003</v>
          </cell>
          <cell r="QT289">
            <v>0.08</v>
          </cell>
          <cell r="QU289">
            <v>0.005</v>
          </cell>
          <cell r="QV289">
            <v>0.03</v>
          </cell>
          <cell r="QW289">
            <v>0.003</v>
          </cell>
          <cell r="QX289">
            <v>0.05</v>
          </cell>
          <cell r="QY289">
            <v>0.004</v>
          </cell>
          <cell r="QZ289">
            <v>0.03</v>
          </cell>
          <cell r="RA289">
            <v>0.003</v>
          </cell>
          <cell r="RB289">
            <v>0.03</v>
          </cell>
          <cell r="RC289">
            <v>0.003</v>
          </cell>
          <cell r="RD289">
            <v>0</v>
          </cell>
          <cell r="RE289">
            <v>0.003</v>
          </cell>
        </row>
        <row r="289">
          <cell r="RJ289">
            <v>-0.02</v>
          </cell>
          <cell r="RK289">
            <v>0.002</v>
          </cell>
        </row>
        <row r="289">
          <cell r="RN289">
            <v>-0.07</v>
          </cell>
          <cell r="RO289">
            <v>0.002</v>
          </cell>
          <cell r="RP289">
            <v>-0.22</v>
          </cell>
          <cell r="RQ289">
            <v>0.005</v>
          </cell>
        </row>
        <row r="289">
          <cell r="RV289">
            <v>-0.1</v>
          </cell>
          <cell r="RW289">
            <v>0.002</v>
          </cell>
          <cell r="RX289">
            <v>-0.2</v>
          </cell>
          <cell r="RY289">
            <v>0.005</v>
          </cell>
        </row>
        <row r="289">
          <cell r="SJ289">
            <v>-0.03</v>
          </cell>
          <cell r="SK289">
            <v>0.003</v>
          </cell>
          <cell r="SL289">
            <v>-0.08</v>
          </cell>
          <cell r="SM289">
            <v>0.003</v>
          </cell>
          <cell r="SN289">
            <v>-0.02</v>
          </cell>
          <cell r="SO289">
            <v>0.002</v>
          </cell>
          <cell r="SP289">
            <v>-0.11</v>
          </cell>
          <cell r="SQ289">
            <v>0.004</v>
          </cell>
          <cell r="SR289">
            <v>-0.05</v>
          </cell>
          <cell r="SS289">
            <v>0.002</v>
          </cell>
          <cell r="ST289">
            <v>-0.09</v>
          </cell>
          <cell r="SU289">
            <v>0.004</v>
          </cell>
          <cell r="SV289">
            <v>-0.05</v>
          </cell>
          <cell r="SW289">
            <v>0.002</v>
          </cell>
          <cell r="SX289">
            <v>-0.14</v>
          </cell>
          <cell r="SY289">
            <v>0.002</v>
          </cell>
        </row>
        <row r="289">
          <cell r="TD289">
            <v>0.3</v>
          </cell>
          <cell r="TE289">
            <v>0.004</v>
          </cell>
        </row>
        <row r="289">
          <cell r="TH289">
            <v>-0.19</v>
          </cell>
          <cell r="TI289">
            <v>0.007</v>
          </cell>
          <cell r="TJ289">
            <v>0.13</v>
          </cell>
          <cell r="TK289">
            <v>0.011</v>
          </cell>
        </row>
        <row r="289">
          <cell r="TP289">
            <v>-1.21</v>
          </cell>
          <cell r="TQ289">
            <v>0.014</v>
          </cell>
          <cell r="TR289">
            <v>-0.87</v>
          </cell>
          <cell r="TS289">
            <v>0.02</v>
          </cell>
        </row>
        <row r="289">
          <cell r="UD289">
            <v>0.05</v>
          </cell>
          <cell r="UE289">
            <v>0.005</v>
          </cell>
          <cell r="UF289">
            <v>0.1</v>
          </cell>
          <cell r="UG289">
            <v>0.009</v>
          </cell>
          <cell r="UH289">
            <v>-0.2</v>
          </cell>
          <cell r="UI289">
            <v>0.005</v>
          </cell>
          <cell r="UJ289">
            <v>-0.13</v>
          </cell>
          <cell r="UK289">
            <v>0.01</v>
          </cell>
          <cell r="UL289">
            <v>-0.21</v>
          </cell>
          <cell r="UM289">
            <v>0.005</v>
          </cell>
          <cell r="UN289">
            <v>-0.15</v>
          </cell>
          <cell r="UO289">
            <v>0.008</v>
          </cell>
          <cell r="UP289">
            <v>-0.25</v>
          </cell>
          <cell r="UQ289">
            <v>0.005</v>
          </cell>
          <cell r="UR289">
            <v>-0.21</v>
          </cell>
          <cell r="US289">
            <v>0.01</v>
          </cell>
        </row>
        <row r="289">
          <cell r="UZ289">
            <v>0.06</v>
          </cell>
          <cell r="VA289">
            <v>0.002</v>
          </cell>
          <cell r="VB289">
            <v>0</v>
          </cell>
          <cell r="VC289">
            <v>0.001</v>
          </cell>
        </row>
        <row r="289">
          <cell r="VH289">
            <v>0.01</v>
          </cell>
          <cell r="VI289">
            <v>0.001</v>
          </cell>
          <cell r="VJ289">
            <v>-0.06</v>
          </cell>
          <cell r="VK289">
            <v>0.001</v>
          </cell>
        </row>
        <row r="289">
          <cell r="VP289">
            <v>0.01</v>
          </cell>
          <cell r="VQ289">
            <v>0</v>
          </cell>
          <cell r="VR289">
            <v>0.01</v>
          </cell>
          <cell r="VS289">
            <v>0</v>
          </cell>
          <cell r="VT289">
            <v>0.01</v>
          </cell>
          <cell r="VU289">
            <v>0</v>
          </cell>
          <cell r="VV289">
            <v>0</v>
          </cell>
          <cell r="VW289">
            <v>0</v>
          </cell>
        </row>
        <row r="289">
          <cell r="WB289">
            <v>0.16</v>
          </cell>
          <cell r="WC289">
            <v>0.003</v>
          </cell>
        </row>
        <row r="289">
          <cell r="WF289">
            <v>0.27</v>
          </cell>
          <cell r="WG289">
            <v>0.003</v>
          </cell>
          <cell r="WH289">
            <v>0.18</v>
          </cell>
          <cell r="WI289">
            <v>0.001</v>
          </cell>
        </row>
        <row r="289">
          <cell r="WN289">
            <v>0</v>
          </cell>
          <cell r="WO289">
            <v>0.003</v>
          </cell>
          <cell r="WP289">
            <v>-0.07</v>
          </cell>
          <cell r="WQ289">
            <v>0.003</v>
          </cell>
        </row>
        <row r="289">
          <cell r="XB289">
            <v>0.2</v>
          </cell>
          <cell r="XC289">
            <v>0.003</v>
          </cell>
          <cell r="XD289">
            <v>0.01</v>
          </cell>
          <cell r="XE289">
            <v>0.002</v>
          </cell>
          <cell r="XF289">
            <v>0.19</v>
          </cell>
          <cell r="XG289">
            <v>0.002</v>
          </cell>
          <cell r="XH289">
            <v>0</v>
          </cell>
          <cell r="XI289">
            <v>0.002</v>
          </cell>
          <cell r="XJ289">
            <v>0.17</v>
          </cell>
          <cell r="XK289">
            <v>0.003</v>
          </cell>
          <cell r="XL289">
            <v>0.03</v>
          </cell>
          <cell r="XM289">
            <v>0.002</v>
          </cell>
          <cell r="XN289">
            <v>0.16</v>
          </cell>
          <cell r="XO289">
            <v>0.003</v>
          </cell>
          <cell r="XP289">
            <v>0.04</v>
          </cell>
          <cell r="XQ289">
            <v>0.002</v>
          </cell>
        </row>
        <row r="290">
          <cell r="B290" t="str">
            <v>OH-2009-001-B20-b</v>
          </cell>
          <cell r="C290" t="str">
            <v>US naturalized</v>
          </cell>
          <cell r="D290">
            <v>39.476</v>
          </cell>
          <cell r="E290">
            <v>-81.3045</v>
          </cell>
        </row>
        <row r="290">
          <cell r="L290">
            <v>-0.65</v>
          </cell>
          <cell r="M290">
            <v>0.023</v>
          </cell>
          <cell r="N290">
            <v>-3.65</v>
          </cell>
          <cell r="O290">
            <v>0.059</v>
          </cell>
        </row>
        <row r="290">
          <cell r="T290">
            <v>-3.72</v>
          </cell>
          <cell r="U290">
            <v>0.042</v>
          </cell>
          <cell r="V290">
            <v>-3.69</v>
          </cell>
          <cell r="W290">
            <v>0.056</v>
          </cell>
        </row>
        <row r="290">
          <cell r="AH290">
            <v>-0.6</v>
          </cell>
          <cell r="AI290">
            <v>0.015</v>
          </cell>
          <cell r="AJ290">
            <v>-2.6</v>
          </cell>
          <cell r="AK290">
            <v>0.047</v>
          </cell>
          <cell r="AL290">
            <v>-1.08</v>
          </cell>
          <cell r="AM290">
            <v>0.015</v>
          </cell>
          <cell r="AN290">
            <v>-3.37</v>
          </cell>
          <cell r="AO290">
            <v>0.045</v>
          </cell>
          <cell r="AP290">
            <v>-1.16</v>
          </cell>
          <cell r="AQ290">
            <v>0.016</v>
          </cell>
          <cell r="AR290">
            <v>-3.79</v>
          </cell>
          <cell r="AS290">
            <v>0.047</v>
          </cell>
          <cell r="AT290">
            <v>-1.11</v>
          </cell>
          <cell r="AU290">
            <v>0.015</v>
          </cell>
          <cell r="AV290">
            <v>-3.8</v>
          </cell>
          <cell r="AW290">
            <v>0.038</v>
          </cell>
        </row>
        <row r="290">
          <cell r="BF290">
            <v>-0.07</v>
          </cell>
          <cell r="BG290">
            <v>0.004</v>
          </cell>
          <cell r="BH290">
            <v>-0.6</v>
          </cell>
          <cell r="BI290">
            <v>0.008</v>
          </cell>
        </row>
        <row r="290">
          <cell r="BN290">
            <v>-0.68</v>
          </cell>
          <cell r="BO290">
            <v>0.008</v>
          </cell>
          <cell r="BP290">
            <v>-0.6</v>
          </cell>
          <cell r="BQ290">
            <v>0.01</v>
          </cell>
        </row>
        <row r="290">
          <cell r="CB290">
            <v>-0.03</v>
          </cell>
          <cell r="CC290">
            <v>0.002</v>
          </cell>
          <cell r="CD290">
            <v>-0.33</v>
          </cell>
          <cell r="CE290">
            <v>0.004</v>
          </cell>
          <cell r="CF290">
            <v>-0.16</v>
          </cell>
          <cell r="CG290">
            <v>0.003</v>
          </cell>
          <cell r="CH290">
            <v>-0.44</v>
          </cell>
          <cell r="CI290">
            <v>0.005</v>
          </cell>
          <cell r="CJ290">
            <v>-0.16</v>
          </cell>
          <cell r="CK290">
            <v>0.003</v>
          </cell>
          <cell r="CL290">
            <v>-0.44</v>
          </cell>
          <cell r="CM290">
            <v>0.006</v>
          </cell>
          <cell r="CN290">
            <v>-0.15</v>
          </cell>
          <cell r="CO290">
            <v>0.003</v>
          </cell>
          <cell r="CP290">
            <v>-0.45</v>
          </cell>
          <cell r="CQ290">
            <v>0.005</v>
          </cell>
        </row>
        <row r="290">
          <cell r="CZ290">
            <v>-2.06</v>
          </cell>
          <cell r="DA290">
            <v>0.019</v>
          </cell>
          <cell r="DB290">
            <v>-1.92</v>
          </cell>
          <cell r="DC290">
            <v>0.021</v>
          </cell>
        </row>
        <row r="290">
          <cell r="DH290">
            <v>-3.41</v>
          </cell>
          <cell r="DI290">
            <v>0.037</v>
          </cell>
          <cell r="DJ290">
            <v>-0.77</v>
          </cell>
          <cell r="DK290">
            <v>0.013</v>
          </cell>
        </row>
        <row r="290">
          <cell r="DV290">
            <v>-1.31</v>
          </cell>
          <cell r="DW290">
            <v>0.011</v>
          </cell>
          <cell r="DX290">
            <v>-0.54</v>
          </cell>
          <cell r="DY290">
            <v>0.005</v>
          </cell>
          <cell r="DZ290">
            <v>-1.86</v>
          </cell>
          <cell r="EA290">
            <v>0.012</v>
          </cell>
          <cell r="EB290">
            <v>-0.84</v>
          </cell>
          <cell r="EC290">
            <v>0.007</v>
          </cell>
          <cell r="ED290">
            <v>-1.89</v>
          </cell>
          <cell r="EE290">
            <v>0.015</v>
          </cell>
          <cell r="EF290">
            <v>-1.02</v>
          </cell>
          <cell r="EG290">
            <v>0.009</v>
          </cell>
          <cell r="EH290">
            <v>-1.73</v>
          </cell>
          <cell r="EI290">
            <v>0.013</v>
          </cell>
          <cell r="EJ290">
            <v>-0.9</v>
          </cell>
          <cell r="EK290">
            <v>0.006</v>
          </cell>
        </row>
        <row r="290">
          <cell r="ET290">
            <v>0.13</v>
          </cell>
          <cell r="EU290">
            <v>0.001</v>
          </cell>
          <cell r="EV290">
            <v>0.02</v>
          </cell>
          <cell r="EW290">
            <v>0.001</v>
          </cell>
        </row>
        <row r="290">
          <cell r="FB290">
            <v>-0.09</v>
          </cell>
          <cell r="FC290">
            <v>0.001</v>
          </cell>
          <cell r="FD290">
            <v>-0.04</v>
          </cell>
          <cell r="FE290">
            <v>0.001</v>
          </cell>
        </row>
        <row r="290">
          <cell r="FP290">
            <v>0.08</v>
          </cell>
          <cell r="FQ290">
            <v>0.001</v>
          </cell>
          <cell r="FR290">
            <v>0.01</v>
          </cell>
          <cell r="FS290">
            <v>0</v>
          </cell>
          <cell r="FT290">
            <v>0.05</v>
          </cell>
          <cell r="FU290">
            <v>0.001</v>
          </cell>
          <cell r="FV290">
            <v>0</v>
          </cell>
          <cell r="FW290">
            <v>0</v>
          </cell>
          <cell r="FX290">
            <v>0.04</v>
          </cell>
          <cell r="FY290">
            <v>0.001</v>
          </cell>
          <cell r="FZ290">
            <v>0</v>
          </cell>
          <cell r="GA290">
            <v>0</v>
          </cell>
          <cell r="GB290">
            <v>0.03</v>
          </cell>
          <cell r="GC290">
            <v>0.001</v>
          </cell>
          <cell r="GD290">
            <v>-0.01</v>
          </cell>
          <cell r="GE290">
            <v>0</v>
          </cell>
        </row>
        <row r="290">
          <cell r="GN290">
            <v>-157.77</v>
          </cell>
          <cell r="GO290">
            <v>2.701</v>
          </cell>
          <cell r="GP290">
            <v>-217.18</v>
          </cell>
          <cell r="GQ290">
            <v>10.424</v>
          </cell>
        </row>
        <row r="290">
          <cell r="GV290">
            <v>-259.13</v>
          </cell>
          <cell r="GW290">
            <v>3.366</v>
          </cell>
          <cell r="GX290">
            <v>-646.21</v>
          </cell>
          <cell r="GY290">
            <v>13.323</v>
          </cell>
        </row>
        <row r="290">
          <cell r="HJ290">
            <v>-179.65</v>
          </cell>
          <cell r="HK290">
            <v>1.997</v>
          </cell>
          <cell r="HL290">
            <v>-331.91</v>
          </cell>
          <cell r="HM290">
            <v>7.596</v>
          </cell>
          <cell r="HN290">
            <v>-201.94</v>
          </cell>
          <cell r="HO290">
            <v>2.108</v>
          </cell>
          <cell r="HP290">
            <v>-369.76</v>
          </cell>
          <cell r="HQ290">
            <v>7.688</v>
          </cell>
          <cell r="HR290">
            <v>-199.51</v>
          </cell>
          <cell r="HS290">
            <v>1.973</v>
          </cell>
          <cell r="HT290">
            <v>-369.76</v>
          </cell>
          <cell r="HU290">
            <v>7.262</v>
          </cell>
          <cell r="HV290">
            <v>-142.46</v>
          </cell>
          <cell r="HW290">
            <v>1.424</v>
          </cell>
          <cell r="HX290">
            <v>-366.47</v>
          </cell>
          <cell r="HY290">
            <v>5.182</v>
          </cell>
        </row>
        <row r="290">
          <cell r="IF290">
            <v>-0.18</v>
          </cell>
          <cell r="IG290">
            <v>0.012</v>
          </cell>
          <cell r="IH290">
            <v>0.37</v>
          </cell>
          <cell r="II290">
            <v>0.009</v>
          </cell>
        </row>
        <row r="290">
          <cell r="IN290">
            <v>-0.67</v>
          </cell>
          <cell r="IO290">
            <v>0.018</v>
          </cell>
          <cell r="IP290">
            <v>-0.02</v>
          </cell>
          <cell r="IQ290">
            <v>0.008</v>
          </cell>
        </row>
        <row r="290">
          <cell r="JB290">
            <v>-0.22</v>
          </cell>
          <cell r="JC290">
            <v>0.011</v>
          </cell>
          <cell r="JD290">
            <v>0.37</v>
          </cell>
          <cell r="JE290">
            <v>0.007</v>
          </cell>
          <cell r="JF290">
            <v>-0.22</v>
          </cell>
          <cell r="JG290">
            <v>0.009</v>
          </cell>
          <cell r="JH290">
            <v>0.29</v>
          </cell>
          <cell r="JI290">
            <v>0.007</v>
          </cell>
          <cell r="JJ290">
            <v>-0.28</v>
          </cell>
          <cell r="JK290">
            <v>0.011</v>
          </cell>
          <cell r="JL290">
            <v>0.2</v>
          </cell>
          <cell r="JM290">
            <v>0.006</v>
          </cell>
          <cell r="JN290">
            <v>-0.21</v>
          </cell>
          <cell r="JO290">
            <v>0.007</v>
          </cell>
          <cell r="JP290">
            <v>0.13</v>
          </cell>
          <cell r="JQ290">
            <v>0.005</v>
          </cell>
        </row>
        <row r="290">
          <cell r="JX290">
            <v>-0.12</v>
          </cell>
          <cell r="JY290">
            <v>0.003</v>
          </cell>
          <cell r="JZ290">
            <v>-0.53</v>
          </cell>
          <cell r="KA290">
            <v>0.009</v>
          </cell>
        </row>
        <row r="290">
          <cell r="KF290">
            <v>0.01</v>
          </cell>
          <cell r="KG290">
            <v>0.007</v>
          </cell>
          <cell r="KH290">
            <v>-0.43</v>
          </cell>
          <cell r="KI290">
            <v>0.009</v>
          </cell>
        </row>
        <row r="290">
          <cell r="KT290">
            <v>-0.17</v>
          </cell>
          <cell r="KU290">
            <v>0.003</v>
          </cell>
          <cell r="KV290">
            <v>-0.63</v>
          </cell>
          <cell r="KW290">
            <v>0.007</v>
          </cell>
          <cell r="KX290">
            <v>-0.17</v>
          </cell>
          <cell r="KY290">
            <v>0.003</v>
          </cell>
          <cell r="KZ290">
            <v>-0.53</v>
          </cell>
          <cell r="LA290">
            <v>0.007</v>
          </cell>
          <cell r="LB290">
            <v>-0.15</v>
          </cell>
          <cell r="LC290">
            <v>0.002</v>
          </cell>
          <cell r="LD290">
            <v>-0.43</v>
          </cell>
          <cell r="LE290">
            <v>0.006</v>
          </cell>
          <cell r="LF290">
            <v>-0.13</v>
          </cell>
          <cell r="LG290">
            <v>0.002</v>
          </cell>
          <cell r="LH290">
            <v>-0.38</v>
          </cell>
          <cell r="LI290">
            <v>0.005</v>
          </cell>
        </row>
        <row r="290">
          <cell r="LR290">
            <v>-0.63</v>
          </cell>
          <cell r="LS290">
            <v>0.01</v>
          </cell>
          <cell r="LT290">
            <v>-0.39</v>
          </cell>
          <cell r="LU290">
            <v>0.01</v>
          </cell>
        </row>
        <row r="290">
          <cell r="LZ290">
            <v>-0.74</v>
          </cell>
          <cell r="MA290">
            <v>0.017</v>
          </cell>
          <cell r="MB290">
            <v>-0.2</v>
          </cell>
          <cell r="MC290">
            <v>0.01</v>
          </cell>
        </row>
        <row r="290">
          <cell r="MH290">
            <v>-0.49</v>
          </cell>
          <cell r="MI290">
            <v>0.007</v>
          </cell>
          <cell r="MJ290">
            <v>-0.2</v>
          </cell>
          <cell r="MK290">
            <v>0.009</v>
          </cell>
          <cell r="ML290">
            <v>-0.54</v>
          </cell>
          <cell r="MM290">
            <v>0.008</v>
          </cell>
          <cell r="MN290">
            <v>-0.31</v>
          </cell>
          <cell r="MO290">
            <v>0.009</v>
          </cell>
          <cell r="MP290">
            <v>-0.55</v>
          </cell>
          <cell r="MQ290">
            <v>0.006</v>
          </cell>
        </row>
        <row r="290">
          <cell r="MV290">
            <v>-1.74</v>
          </cell>
          <cell r="MW290">
            <v>0.016</v>
          </cell>
          <cell r="MX290">
            <v>-0.85</v>
          </cell>
          <cell r="MY290">
            <v>0.014</v>
          </cell>
        </row>
        <row r="290">
          <cell r="ND290">
            <v>-1.56</v>
          </cell>
          <cell r="NE290">
            <v>0.026</v>
          </cell>
          <cell r="NF290">
            <v>-0.53</v>
          </cell>
          <cell r="NG290">
            <v>0.014</v>
          </cell>
        </row>
        <row r="290">
          <cell r="NR290">
            <v>-1.59</v>
          </cell>
          <cell r="NS290">
            <v>0.015</v>
          </cell>
          <cell r="NT290">
            <v>-0.76</v>
          </cell>
          <cell r="NU290">
            <v>0.012</v>
          </cell>
          <cell r="NV290">
            <v>-1.59</v>
          </cell>
          <cell r="NW290">
            <v>0.015</v>
          </cell>
          <cell r="NX290">
            <v>-0.85</v>
          </cell>
          <cell r="NY290">
            <v>0.012</v>
          </cell>
          <cell r="NZ290">
            <v>-1.55</v>
          </cell>
          <cell r="OA290">
            <v>0.015</v>
          </cell>
          <cell r="OB290">
            <v>-0.87</v>
          </cell>
          <cell r="OC290">
            <v>0.012</v>
          </cell>
          <cell r="OD290">
            <v>-1.28</v>
          </cell>
          <cell r="OE290">
            <v>0.01</v>
          </cell>
          <cell r="OF290">
            <v>-0.91</v>
          </cell>
          <cell r="OG290">
            <v>0.01</v>
          </cell>
        </row>
        <row r="290">
          <cell r="OP290">
            <v>0.04</v>
          </cell>
          <cell r="OQ290">
            <v>0.001</v>
          </cell>
          <cell r="OR290">
            <v>0.12</v>
          </cell>
          <cell r="OS290">
            <v>0.001</v>
          </cell>
        </row>
        <row r="290">
          <cell r="OX290">
            <v>0.01</v>
          </cell>
          <cell r="OY290">
            <v>0.001</v>
          </cell>
          <cell r="OZ290">
            <v>0.03</v>
          </cell>
          <cell r="PA290">
            <v>0.001</v>
          </cell>
        </row>
        <row r="290">
          <cell r="PF290">
            <v>0.1</v>
          </cell>
          <cell r="PG290">
            <v>0.001</v>
          </cell>
          <cell r="PH290">
            <v>0.09</v>
          </cell>
          <cell r="PI290">
            <v>0.001</v>
          </cell>
          <cell r="PJ290">
            <v>0.09</v>
          </cell>
          <cell r="PK290">
            <v>0.001</v>
          </cell>
          <cell r="PL290">
            <v>0.08</v>
          </cell>
          <cell r="PM290">
            <v>0.001</v>
          </cell>
          <cell r="PN290">
            <v>0.09</v>
          </cell>
          <cell r="PO290">
            <v>0.001</v>
          </cell>
        </row>
        <row r="290">
          <cell r="PT290">
            <v>-0.3</v>
          </cell>
          <cell r="PU290">
            <v>0.005</v>
          </cell>
          <cell r="PV290">
            <v>-0.21</v>
          </cell>
          <cell r="PW290">
            <v>0.004</v>
          </cell>
        </row>
        <row r="290">
          <cell r="QB290">
            <v>-0.2</v>
          </cell>
          <cell r="QC290">
            <v>0.008</v>
          </cell>
          <cell r="QD290">
            <v>0.07</v>
          </cell>
          <cell r="QE290">
            <v>0.003</v>
          </cell>
        </row>
        <row r="290">
          <cell r="QP290">
            <v>-0.3</v>
          </cell>
          <cell r="QQ290">
            <v>0.005</v>
          </cell>
          <cell r="QR290">
            <v>-0.14</v>
          </cell>
          <cell r="QS290">
            <v>0.004</v>
          </cell>
          <cell r="QT290">
            <v>-0.3</v>
          </cell>
          <cell r="QU290">
            <v>0.005</v>
          </cell>
          <cell r="QV290">
            <v>-0.17</v>
          </cell>
          <cell r="QW290">
            <v>0.003</v>
          </cell>
          <cell r="QX290">
            <v>-0.3</v>
          </cell>
          <cell r="QY290">
            <v>0.004</v>
          </cell>
          <cell r="QZ290">
            <v>-0.17</v>
          </cell>
          <cell r="RA290">
            <v>0.003</v>
          </cell>
          <cell r="RB290">
            <v>-0.3</v>
          </cell>
          <cell r="RC290">
            <v>0.004</v>
          </cell>
          <cell r="RD290">
            <v>-0.18</v>
          </cell>
          <cell r="RE290">
            <v>0.004</v>
          </cell>
        </row>
        <row r="290">
          <cell r="RN290">
            <v>-0.32</v>
          </cell>
          <cell r="RO290">
            <v>0.002</v>
          </cell>
          <cell r="RP290">
            <v>-0.57</v>
          </cell>
          <cell r="RQ290">
            <v>0.004</v>
          </cell>
        </row>
        <row r="290">
          <cell r="RV290">
            <v>-0.27</v>
          </cell>
          <cell r="RW290">
            <v>0.003</v>
          </cell>
          <cell r="RX290">
            <v>-0.36</v>
          </cell>
          <cell r="RY290">
            <v>0.005</v>
          </cell>
        </row>
        <row r="290">
          <cell r="SJ290">
            <v>-0.24</v>
          </cell>
          <cell r="SK290">
            <v>0.002</v>
          </cell>
          <cell r="SL290">
            <v>-0.36</v>
          </cell>
          <cell r="SM290">
            <v>0.003</v>
          </cell>
          <cell r="SN290">
            <v>-0.25</v>
          </cell>
          <cell r="SO290">
            <v>0.002</v>
          </cell>
          <cell r="SP290">
            <v>-0.41</v>
          </cell>
          <cell r="SQ290">
            <v>0.003</v>
          </cell>
          <cell r="SR290">
            <v>-0.23</v>
          </cell>
          <cell r="SS290">
            <v>0.002</v>
          </cell>
          <cell r="ST290">
            <v>-0.38</v>
          </cell>
          <cell r="SU290">
            <v>0.003</v>
          </cell>
          <cell r="SV290">
            <v>-0.2</v>
          </cell>
          <cell r="SW290">
            <v>0.001</v>
          </cell>
          <cell r="SX290">
            <v>-0.34</v>
          </cell>
          <cell r="SY290">
            <v>0.002</v>
          </cell>
        </row>
        <row r="290">
          <cell r="TH290">
            <v>0.09</v>
          </cell>
          <cell r="TI290">
            <v>0.006</v>
          </cell>
          <cell r="TJ290">
            <v>0.06</v>
          </cell>
          <cell r="TK290">
            <v>0.014</v>
          </cell>
        </row>
        <row r="290">
          <cell r="TP290">
            <v>-1.16</v>
          </cell>
          <cell r="TQ290">
            <v>0.017</v>
          </cell>
          <cell r="TR290">
            <v>-0.99</v>
          </cell>
          <cell r="TS290">
            <v>0.026</v>
          </cell>
        </row>
        <row r="290">
          <cell r="UD290">
            <v>0.06</v>
          </cell>
          <cell r="UE290">
            <v>0.006</v>
          </cell>
          <cell r="UF290">
            <v>-0.05</v>
          </cell>
          <cell r="UG290">
            <v>0.011</v>
          </cell>
          <cell r="UH290">
            <v>-0.21</v>
          </cell>
          <cell r="UI290">
            <v>0.006</v>
          </cell>
          <cell r="UJ290">
            <v>-0.37</v>
          </cell>
          <cell r="UK290">
            <v>0.013</v>
          </cell>
          <cell r="UL290">
            <v>-0.23</v>
          </cell>
          <cell r="UM290">
            <v>0.006</v>
          </cell>
          <cell r="UN290">
            <v>-0.4</v>
          </cell>
          <cell r="UO290">
            <v>0.013</v>
          </cell>
          <cell r="UP290">
            <v>-0.28</v>
          </cell>
          <cell r="UQ290">
            <v>0.006</v>
          </cell>
          <cell r="UR290">
            <v>-0.44</v>
          </cell>
          <cell r="US290">
            <v>0.012</v>
          </cell>
        </row>
        <row r="290">
          <cell r="UZ290">
            <v>0.05</v>
          </cell>
          <cell r="VA290">
            <v>0.002</v>
          </cell>
          <cell r="VB290">
            <v>0.01</v>
          </cell>
          <cell r="VC290">
            <v>0.001</v>
          </cell>
        </row>
        <row r="290">
          <cell r="VH290">
            <v>0.02</v>
          </cell>
          <cell r="VI290">
            <v>0.001</v>
          </cell>
          <cell r="VJ290">
            <v>-0.01</v>
          </cell>
          <cell r="VK290">
            <v>0.001</v>
          </cell>
        </row>
        <row r="290">
          <cell r="VP290">
            <v>0.01</v>
          </cell>
          <cell r="VQ290">
            <v>0</v>
          </cell>
          <cell r="VR290">
            <v>0.01</v>
          </cell>
          <cell r="VS290">
            <v>0.001</v>
          </cell>
          <cell r="VT290">
            <v>0</v>
          </cell>
          <cell r="VU290">
            <v>0</v>
          </cell>
          <cell r="VV290">
            <v>0</v>
          </cell>
          <cell r="VW290">
            <v>0</v>
          </cell>
        </row>
        <row r="290">
          <cell r="WF290">
            <v>0.54</v>
          </cell>
          <cell r="WG290">
            <v>0.004</v>
          </cell>
          <cell r="WH290">
            <v>0.32</v>
          </cell>
          <cell r="WI290">
            <v>0.002</v>
          </cell>
        </row>
        <row r="290">
          <cell r="WN290">
            <v>0.24</v>
          </cell>
          <cell r="WO290">
            <v>0.005</v>
          </cell>
          <cell r="WP290">
            <v>-0.01</v>
          </cell>
          <cell r="WQ290">
            <v>0.004</v>
          </cell>
        </row>
        <row r="290">
          <cell r="XB290">
            <v>0.33</v>
          </cell>
          <cell r="XC290">
            <v>0.003</v>
          </cell>
          <cell r="XD290">
            <v>0.17</v>
          </cell>
          <cell r="XE290">
            <v>0.002</v>
          </cell>
          <cell r="XF290">
            <v>0.38</v>
          </cell>
          <cell r="XG290">
            <v>0.002</v>
          </cell>
          <cell r="XH290">
            <v>0.18</v>
          </cell>
          <cell r="XI290">
            <v>0.002</v>
          </cell>
          <cell r="XJ290">
            <v>0.37</v>
          </cell>
          <cell r="XK290">
            <v>0.002</v>
          </cell>
          <cell r="XL290">
            <v>0.18</v>
          </cell>
          <cell r="XM290">
            <v>0.003</v>
          </cell>
          <cell r="XN290">
            <v>0.34</v>
          </cell>
          <cell r="XO290">
            <v>0.002</v>
          </cell>
          <cell r="XP290">
            <v>0.17</v>
          </cell>
          <cell r="XQ290">
            <v>0.002</v>
          </cell>
        </row>
        <row r="291">
          <cell r="B291" t="str">
            <v>OH-2009-001-B20-d</v>
          </cell>
          <cell r="C291" t="str">
            <v>US naturalized</v>
          </cell>
          <cell r="D291">
            <v>39.476</v>
          </cell>
          <cell r="E291">
            <v>-81.3045</v>
          </cell>
          <cell r="F291">
            <v>-0.24</v>
          </cell>
          <cell r="G291">
            <v>0.01</v>
          </cell>
        </row>
        <row r="291">
          <cell r="L291">
            <v>0.07</v>
          </cell>
          <cell r="M291">
            <v>0.019</v>
          </cell>
          <cell r="N291">
            <v>-0.57</v>
          </cell>
          <cell r="O291">
            <v>0.055</v>
          </cell>
        </row>
        <row r="291">
          <cell r="T291">
            <v>-2.79</v>
          </cell>
          <cell r="U291">
            <v>0.047</v>
          </cell>
          <cell r="V291">
            <v>-4.79</v>
          </cell>
          <cell r="W291">
            <v>0.072</v>
          </cell>
        </row>
        <row r="291">
          <cell r="AH291">
            <v>-0.06</v>
          </cell>
          <cell r="AI291">
            <v>0.009</v>
          </cell>
          <cell r="AJ291">
            <v>0.21</v>
          </cell>
          <cell r="AK291">
            <v>0.038</v>
          </cell>
          <cell r="AL291">
            <v>-0.43</v>
          </cell>
          <cell r="AM291">
            <v>0.011</v>
          </cell>
          <cell r="AN291">
            <v>-1.15</v>
          </cell>
          <cell r="AO291">
            <v>0.036</v>
          </cell>
          <cell r="AP291">
            <v>-0.5</v>
          </cell>
          <cell r="AQ291">
            <v>0.015</v>
          </cell>
          <cell r="AR291">
            <v>-1.19</v>
          </cell>
          <cell r="AS291">
            <v>0.041</v>
          </cell>
          <cell r="AT291">
            <v>-0.5</v>
          </cell>
          <cell r="AU291">
            <v>0.012</v>
          </cell>
          <cell r="AV291">
            <v>-1.79</v>
          </cell>
          <cell r="AW291">
            <v>0.033</v>
          </cell>
        </row>
        <row r="291">
          <cell r="BB291">
            <v>0.01</v>
          </cell>
          <cell r="BC291">
            <v>0.002</v>
          </cell>
        </row>
        <row r="291">
          <cell r="BF291">
            <v>0.06</v>
          </cell>
          <cell r="BG291">
            <v>0.003</v>
          </cell>
          <cell r="BH291">
            <v>-0.2</v>
          </cell>
          <cell r="BI291">
            <v>0.006</v>
          </cell>
        </row>
        <row r="291">
          <cell r="BN291">
            <v>-0.47</v>
          </cell>
          <cell r="BO291">
            <v>0.006</v>
          </cell>
          <cell r="BP291">
            <v>-0.64</v>
          </cell>
          <cell r="BQ291">
            <v>0.009</v>
          </cell>
        </row>
        <row r="291">
          <cell r="CB291">
            <v>0.04</v>
          </cell>
          <cell r="CC291">
            <v>0.002</v>
          </cell>
          <cell r="CD291">
            <v>-0.1</v>
          </cell>
          <cell r="CE291">
            <v>0.004</v>
          </cell>
          <cell r="CF291">
            <v>-0.04</v>
          </cell>
          <cell r="CG291">
            <v>0.002</v>
          </cell>
          <cell r="CH291">
            <v>-0.24</v>
          </cell>
          <cell r="CI291">
            <v>0.004</v>
          </cell>
          <cell r="CJ291">
            <v>-0.03</v>
          </cell>
          <cell r="CK291">
            <v>0.002</v>
          </cell>
          <cell r="CL291">
            <v>-0.21</v>
          </cell>
          <cell r="CM291">
            <v>0.004</v>
          </cell>
          <cell r="CN291">
            <v>-0.05</v>
          </cell>
          <cell r="CO291">
            <v>0.002</v>
          </cell>
          <cell r="CP291">
            <v>-0.25</v>
          </cell>
          <cell r="CQ291">
            <v>0.005</v>
          </cell>
        </row>
        <row r="291">
          <cell r="CV291">
            <v>-0.95</v>
          </cell>
          <cell r="CW291">
            <v>0.013</v>
          </cell>
        </row>
        <row r="291">
          <cell r="CZ291">
            <v>-1.87</v>
          </cell>
          <cell r="DA291">
            <v>0.017</v>
          </cell>
          <cell r="DB291">
            <v>-1.86</v>
          </cell>
          <cell r="DC291">
            <v>0.015</v>
          </cell>
        </row>
        <row r="291">
          <cell r="DH291">
            <v>-2.59</v>
          </cell>
          <cell r="DI291">
            <v>0.032</v>
          </cell>
          <cell r="DJ291">
            <v>-0.89</v>
          </cell>
          <cell r="DK291">
            <v>0.019</v>
          </cell>
        </row>
        <row r="291">
          <cell r="DV291">
            <v>-1.24</v>
          </cell>
          <cell r="DW291">
            <v>0.01</v>
          </cell>
          <cell r="DX291">
            <v>-0.47</v>
          </cell>
          <cell r="DY291">
            <v>0.003</v>
          </cell>
          <cell r="DZ291">
            <v>-1.59</v>
          </cell>
          <cell r="EA291">
            <v>0.012</v>
          </cell>
          <cell r="EB291">
            <v>-0.76</v>
          </cell>
          <cell r="EC291">
            <v>0.006</v>
          </cell>
          <cell r="ED291">
            <v>-1.61</v>
          </cell>
          <cell r="EE291">
            <v>0.012</v>
          </cell>
          <cell r="EF291">
            <v>-0.88</v>
          </cell>
          <cell r="EG291">
            <v>0.009</v>
          </cell>
          <cell r="EH291">
            <v>-1.46</v>
          </cell>
          <cell r="EI291">
            <v>0.011</v>
          </cell>
          <cell r="EJ291">
            <v>-0.79</v>
          </cell>
          <cell r="EK291">
            <v>0.006</v>
          </cell>
        </row>
        <row r="291">
          <cell r="EP291">
            <v>0.06</v>
          </cell>
          <cell r="EQ291">
            <v>0.001</v>
          </cell>
        </row>
        <row r="291">
          <cell r="ET291">
            <v>0.14</v>
          </cell>
          <cell r="EU291">
            <v>0.001</v>
          </cell>
          <cell r="EV291">
            <v>0.06</v>
          </cell>
          <cell r="EW291">
            <v>0.001</v>
          </cell>
        </row>
        <row r="291">
          <cell r="FB291">
            <v>-0.07</v>
          </cell>
          <cell r="FC291">
            <v>0.002</v>
          </cell>
          <cell r="FD291">
            <v>-0.04</v>
          </cell>
          <cell r="FE291">
            <v>0.001</v>
          </cell>
        </row>
        <row r="291">
          <cell r="FP291">
            <v>0.09</v>
          </cell>
          <cell r="FQ291">
            <v>0.001</v>
          </cell>
          <cell r="FR291">
            <v>0.02</v>
          </cell>
          <cell r="FS291">
            <v>0</v>
          </cell>
          <cell r="FT291">
            <v>0.07</v>
          </cell>
          <cell r="FU291">
            <v>0.001</v>
          </cell>
          <cell r="FV291">
            <v>0.01</v>
          </cell>
          <cell r="FW291">
            <v>0</v>
          </cell>
          <cell r="FX291">
            <v>0.07</v>
          </cell>
          <cell r="FY291">
            <v>0.001</v>
          </cell>
          <cell r="FZ291">
            <v>0.01</v>
          </cell>
          <cell r="GA291">
            <v>0</v>
          </cell>
          <cell r="GB291">
            <v>0.06</v>
          </cell>
          <cell r="GC291">
            <v>0.001</v>
          </cell>
          <cell r="GD291">
            <v>0.01</v>
          </cell>
          <cell r="GE291">
            <v>0</v>
          </cell>
        </row>
        <row r="291">
          <cell r="GJ291">
            <v>-104.69</v>
          </cell>
          <cell r="GK291">
            <v>1.695</v>
          </cell>
        </row>
        <row r="291">
          <cell r="GN291">
            <v>-105.8</v>
          </cell>
          <cell r="GO291">
            <v>2.787</v>
          </cell>
          <cell r="GP291">
            <v>-152.3</v>
          </cell>
          <cell r="GQ291">
            <v>8.069</v>
          </cell>
        </row>
        <row r="291">
          <cell r="GV291">
            <v>-236.21</v>
          </cell>
          <cell r="GW291">
            <v>3.68</v>
          </cell>
          <cell r="GX291">
            <v>-1045.25</v>
          </cell>
          <cell r="GY291">
            <v>14.013</v>
          </cell>
        </row>
        <row r="291">
          <cell r="HJ291">
            <v>-119.92</v>
          </cell>
          <cell r="HK291">
            <v>2.097</v>
          </cell>
          <cell r="HL291">
            <v>-187.42</v>
          </cell>
          <cell r="HM291">
            <v>7.797</v>
          </cell>
          <cell r="HN291">
            <v>-150.65</v>
          </cell>
          <cell r="HO291">
            <v>1.867</v>
          </cell>
          <cell r="HP291">
            <v>-379.69</v>
          </cell>
          <cell r="HQ291">
            <v>6.846</v>
          </cell>
          <cell r="HR291">
            <v>-149.49</v>
          </cell>
          <cell r="HS291">
            <v>1.823</v>
          </cell>
          <cell r="HT291">
            <v>-294.11</v>
          </cell>
          <cell r="HU291">
            <v>7.264</v>
          </cell>
          <cell r="HV291">
            <v>-104.26</v>
          </cell>
          <cell r="HW291">
            <v>1.224</v>
          </cell>
          <cell r="HX291">
            <v>-347.09</v>
          </cell>
          <cell r="HY291">
            <v>5.414</v>
          </cell>
        </row>
        <row r="291">
          <cell r="IB291">
            <v>-0.01</v>
          </cell>
          <cell r="IC291">
            <v>0.008</v>
          </cell>
        </row>
        <row r="291">
          <cell r="IF291">
            <v>0.35</v>
          </cell>
          <cell r="IG291">
            <v>0.012</v>
          </cell>
          <cell r="IH291">
            <v>0.71</v>
          </cell>
          <cell r="II291">
            <v>0.008</v>
          </cell>
        </row>
        <row r="291">
          <cell r="IN291">
            <v>-0.21</v>
          </cell>
          <cell r="IO291">
            <v>0.016</v>
          </cell>
          <cell r="IP291">
            <v>-0.39</v>
          </cell>
          <cell r="IQ291">
            <v>0.013</v>
          </cell>
        </row>
        <row r="291">
          <cell r="JB291">
            <v>0.18</v>
          </cell>
          <cell r="JC291">
            <v>0.01</v>
          </cell>
          <cell r="JD291">
            <v>0.52</v>
          </cell>
          <cell r="JE291">
            <v>0.006</v>
          </cell>
          <cell r="JF291">
            <v>0.17</v>
          </cell>
          <cell r="JG291">
            <v>0.009</v>
          </cell>
          <cell r="JH291">
            <v>0.35</v>
          </cell>
          <cell r="JI291">
            <v>0.008</v>
          </cell>
          <cell r="JJ291">
            <v>0.15</v>
          </cell>
          <cell r="JK291">
            <v>0.009</v>
          </cell>
          <cell r="JL291">
            <v>0.31</v>
          </cell>
          <cell r="JM291">
            <v>0.007</v>
          </cell>
          <cell r="JN291">
            <v>0.05</v>
          </cell>
          <cell r="JO291">
            <v>0.006</v>
          </cell>
          <cell r="JP291">
            <v>0.2</v>
          </cell>
          <cell r="JQ291">
            <v>0.006</v>
          </cell>
        </row>
        <row r="291">
          <cell r="JT291">
            <v>-0.19</v>
          </cell>
          <cell r="JU291">
            <v>0.002</v>
          </cell>
        </row>
        <row r="291">
          <cell r="JX291">
            <v>-0.19</v>
          </cell>
          <cell r="JY291">
            <v>0.003</v>
          </cell>
          <cell r="JZ291">
            <v>-1.04</v>
          </cell>
          <cell r="KA291">
            <v>0.009</v>
          </cell>
        </row>
        <row r="291">
          <cell r="KF291">
            <v>-0.13</v>
          </cell>
          <cell r="KG291">
            <v>0.008</v>
          </cell>
          <cell r="KH291">
            <v>-0.06</v>
          </cell>
          <cell r="KI291">
            <v>0.013</v>
          </cell>
        </row>
        <row r="291">
          <cell r="KT291">
            <v>-0.23</v>
          </cell>
          <cell r="KU291">
            <v>0.003</v>
          </cell>
          <cell r="KV291">
            <v>-0.74</v>
          </cell>
          <cell r="KW291">
            <v>0.009</v>
          </cell>
          <cell r="KX291">
            <v>-0.23</v>
          </cell>
          <cell r="KY291">
            <v>0.003</v>
          </cell>
          <cell r="KZ291">
            <v>-0.68</v>
          </cell>
          <cell r="LA291">
            <v>0.01</v>
          </cell>
          <cell r="LB291">
            <v>-0.19</v>
          </cell>
          <cell r="LC291">
            <v>0.002</v>
          </cell>
          <cell r="LD291">
            <v>-0.56</v>
          </cell>
          <cell r="LE291">
            <v>0.008</v>
          </cell>
          <cell r="LF291">
            <v>-0.16</v>
          </cell>
          <cell r="LG291">
            <v>0.002</v>
          </cell>
          <cell r="LH291">
            <v>-0.48</v>
          </cell>
          <cell r="LI291">
            <v>0.007</v>
          </cell>
        </row>
        <row r="291">
          <cell r="LN291">
            <v>-0.24</v>
          </cell>
          <cell r="LO291">
            <v>0.004</v>
          </cell>
        </row>
        <row r="291">
          <cell r="LR291">
            <v>-0.51</v>
          </cell>
          <cell r="LS291">
            <v>0.008</v>
          </cell>
          <cell r="LT291">
            <v>-0.28</v>
          </cell>
          <cell r="LU291">
            <v>0.009</v>
          </cell>
        </row>
        <row r="291">
          <cell r="LZ291">
            <v>-0.9</v>
          </cell>
          <cell r="MA291">
            <v>0.014</v>
          </cell>
          <cell r="MB291">
            <v>-0.55</v>
          </cell>
          <cell r="MC291">
            <v>0.013</v>
          </cell>
        </row>
        <row r="291">
          <cell r="MH291">
            <v>-0.4</v>
          </cell>
          <cell r="MI291">
            <v>0.006</v>
          </cell>
          <cell r="MJ291">
            <v>-0.2</v>
          </cell>
          <cell r="MK291">
            <v>0.009</v>
          </cell>
          <cell r="ML291">
            <v>-0.49</v>
          </cell>
          <cell r="MM291">
            <v>0.007</v>
          </cell>
          <cell r="MN291">
            <v>-0.35</v>
          </cell>
          <cell r="MO291">
            <v>0.009</v>
          </cell>
          <cell r="MP291">
            <v>-0.5</v>
          </cell>
          <cell r="MQ291">
            <v>0.007</v>
          </cell>
          <cell r="MR291">
            <v>-1.26</v>
          </cell>
          <cell r="MS291">
            <v>0.013</v>
          </cell>
        </row>
        <row r="291">
          <cell r="MV291">
            <v>-1.73</v>
          </cell>
          <cell r="MW291">
            <v>0.02</v>
          </cell>
          <cell r="MX291">
            <v>-0.67</v>
          </cell>
          <cell r="MY291">
            <v>0.011</v>
          </cell>
        </row>
        <row r="291">
          <cell r="ND291">
            <v>-1.69</v>
          </cell>
          <cell r="NE291">
            <v>0.022</v>
          </cell>
          <cell r="NF291">
            <v>-0.93</v>
          </cell>
          <cell r="NG291">
            <v>0.02</v>
          </cell>
        </row>
        <row r="291">
          <cell r="NR291">
            <v>-1.64</v>
          </cell>
          <cell r="NS291">
            <v>0.013</v>
          </cell>
          <cell r="NT291">
            <v>-0.66</v>
          </cell>
          <cell r="NU291">
            <v>0.011</v>
          </cell>
          <cell r="NV291">
            <v>-1.67</v>
          </cell>
          <cell r="NW291">
            <v>0.012</v>
          </cell>
          <cell r="NX291">
            <v>-0.82</v>
          </cell>
          <cell r="NY291">
            <v>0.01</v>
          </cell>
          <cell r="NZ291">
            <v>-1.6</v>
          </cell>
          <cell r="OA291">
            <v>0.012</v>
          </cell>
          <cell r="OB291">
            <v>-0.77</v>
          </cell>
          <cell r="OC291">
            <v>0.012</v>
          </cell>
          <cell r="OD291">
            <v>-1.24</v>
          </cell>
          <cell r="OE291">
            <v>0.009</v>
          </cell>
          <cell r="OF291">
            <v>-0.85</v>
          </cell>
          <cell r="OG291">
            <v>0.013</v>
          </cell>
        </row>
        <row r="291">
          <cell r="OL291">
            <v>0.16</v>
          </cell>
          <cell r="OM291">
            <v>0.001</v>
          </cell>
        </row>
        <row r="291">
          <cell r="OP291">
            <v>0.09</v>
          </cell>
          <cell r="OQ291">
            <v>0.001</v>
          </cell>
          <cell r="OR291">
            <v>0.11</v>
          </cell>
          <cell r="OS291">
            <v>0.001</v>
          </cell>
        </row>
        <row r="291">
          <cell r="OX291">
            <v>0</v>
          </cell>
          <cell r="OY291">
            <v>0.001</v>
          </cell>
          <cell r="OZ291">
            <v>0</v>
          </cell>
          <cell r="PA291">
            <v>0.001</v>
          </cell>
        </row>
        <row r="291">
          <cell r="PF291">
            <v>0.12</v>
          </cell>
          <cell r="PG291">
            <v>0.001</v>
          </cell>
          <cell r="PH291">
            <v>0.06</v>
          </cell>
          <cell r="PI291">
            <v>0.001</v>
          </cell>
          <cell r="PJ291">
            <v>0.12</v>
          </cell>
          <cell r="PK291">
            <v>0.001</v>
          </cell>
          <cell r="PL291">
            <v>0.04</v>
          </cell>
          <cell r="PM291">
            <v>0.001</v>
          </cell>
          <cell r="PN291">
            <v>0.11</v>
          </cell>
          <cell r="PO291">
            <v>0.001</v>
          </cell>
          <cell r="PP291">
            <v>-0.38</v>
          </cell>
          <cell r="PQ291">
            <v>0.004</v>
          </cell>
        </row>
        <row r="291">
          <cell r="PT291">
            <v>-0.45</v>
          </cell>
          <cell r="PU291">
            <v>0.005</v>
          </cell>
          <cell r="PV291">
            <v>-0.13</v>
          </cell>
          <cell r="PW291">
            <v>0.004</v>
          </cell>
        </row>
        <row r="291">
          <cell r="QB291">
            <v>-0.3</v>
          </cell>
          <cell r="QC291">
            <v>0.005</v>
          </cell>
          <cell r="QD291">
            <v>-0.04</v>
          </cell>
          <cell r="QE291">
            <v>0.004</v>
          </cell>
        </row>
        <row r="291">
          <cell r="QP291">
            <v>-0.46</v>
          </cell>
          <cell r="QQ291">
            <v>0.004</v>
          </cell>
          <cell r="QR291">
            <v>-0.11</v>
          </cell>
          <cell r="QS291">
            <v>0.004</v>
          </cell>
          <cell r="QT291">
            <v>-0.44</v>
          </cell>
          <cell r="QU291">
            <v>0.004</v>
          </cell>
          <cell r="QV291">
            <v>-0.14</v>
          </cell>
          <cell r="QW291">
            <v>0.004</v>
          </cell>
          <cell r="QX291">
            <v>-0.4</v>
          </cell>
          <cell r="QY291">
            <v>0.003</v>
          </cell>
          <cell r="QZ291">
            <v>-0.11</v>
          </cell>
          <cell r="RA291">
            <v>0.003</v>
          </cell>
          <cell r="RB291">
            <v>-0.36</v>
          </cell>
          <cell r="RC291">
            <v>0.003</v>
          </cell>
          <cell r="RD291">
            <v>-0.14</v>
          </cell>
          <cell r="RE291">
            <v>0.003</v>
          </cell>
        </row>
        <row r="291">
          <cell r="RJ291">
            <v>-0.19</v>
          </cell>
          <cell r="RK291">
            <v>0.002</v>
          </cell>
        </row>
        <row r="291">
          <cell r="RN291">
            <v>-0.33</v>
          </cell>
          <cell r="RO291">
            <v>0.002</v>
          </cell>
          <cell r="RP291">
            <v>-0.53</v>
          </cell>
          <cell r="RQ291">
            <v>0.003</v>
          </cell>
        </row>
        <row r="291">
          <cell r="RV291">
            <v>-0.24</v>
          </cell>
          <cell r="RW291">
            <v>0.002</v>
          </cell>
          <cell r="RX291">
            <v>-0.34</v>
          </cell>
          <cell r="RY291">
            <v>0.006</v>
          </cell>
        </row>
        <row r="291">
          <cell r="SJ291">
            <v>-0.26</v>
          </cell>
          <cell r="SK291">
            <v>0.002</v>
          </cell>
          <cell r="SL291">
            <v>-0.32</v>
          </cell>
          <cell r="SM291">
            <v>0.003</v>
          </cell>
          <cell r="SN291">
            <v>-0.26</v>
          </cell>
          <cell r="SO291">
            <v>0.001</v>
          </cell>
          <cell r="SP291">
            <v>-0.36</v>
          </cell>
          <cell r="SQ291">
            <v>0.003</v>
          </cell>
          <cell r="SR291">
            <v>-0.24</v>
          </cell>
          <cell r="SS291">
            <v>0.001</v>
          </cell>
          <cell r="ST291">
            <v>-0.33</v>
          </cell>
          <cell r="SU291">
            <v>0.003</v>
          </cell>
          <cell r="SV291">
            <v>-0.2</v>
          </cell>
          <cell r="SW291">
            <v>0.001</v>
          </cell>
          <cell r="SX291">
            <v>-0.29</v>
          </cell>
          <cell r="SY291">
            <v>0.002</v>
          </cell>
        </row>
        <row r="291">
          <cell r="TD291">
            <v>0.34</v>
          </cell>
          <cell r="TE291">
            <v>0.005</v>
          </cell>
        </row>
        <row r="291">
          <cell r="TH291">
            <v>0.34</v>
          </cell>
          <cell r="TI291">
            <v>0.005</v>
          </cell>
          <cell r="TJ291">
            <v>0.34</v>
          </cell>
          <cell r="TK291">
            <v>0.011</v>
          </cell>
        </row>
        <row r="291">
          <cell r="TP291">
            <v>-0.8</v>
          </cell>
          <cell r="TQ291">
            <v>0.017</v>
          </cell>
          <cell r="TR291">
            <v>-0.98</v>
          </cell>
          <cell r="TS291">
            <v>0.029</v>
          </cell>
        </row>
        <row r="291">
          <cell r="UD291">
            <v>0.36</v>
          </cell>
          <cell r="UE291">
            <v>0.004</v>
          </cell>
          <cell r="UF291">
            <v>0.37</v>
          </cell>
          <cell r="UG291">
            <v>0.01</v>
          </cell>
          <cell r="UH291">
            <v>0.11</v>
          </cell>
          <cell r="UI291">
            <v>0.004</v>
          </cell>
          <cell r="UJ291">
            <v>0.09</v>
          </cell>
          <cell r="UK291">
            <v>0.009</v>
          </cell>
          <cell r="UL291">
            <v>0.12</v>
          </cell>
          <cell r="UM291">
            <v>0.004</v>
          </cell>
          <cell r="UN291">
            <v>0.11</v>
          </cell>
          <cell r="UO291">
            <v>0.01</v>
          </cell>
          <cell r="UP291">
            <v>0.05</v>
          </cell>
          <cell r="UQ291">
            <v>0.004</v>
          </cell>
          <cell r="UR291">
            <v>-0.02</v>
          </cell>
          <cell r="US291">
            <v>0.01</v>
          </cell>
        </row>
        <row r="291">
          <cell r="UZ291">
            <v>0.1</v>
          </cell>
          <cell r="VA291">
            <v>0.002</v>
          </cell>
          <cell r="VB291">
            <v>0.04</v>
          </cell>
          <cell r="VC291">
            <v>0.001</v>
          </cell>
        </row>
        <row r="291">
          <cell r="VH291">
            <v>0.04</v>
          </cell>
          <cell r="VI291">
            <v>0.001</v>
          </cell>
          <cell r="VJ291">
            <v>-0.02</v>
          </cell>
          <cell r="VK291">
            <v>0.001</v>
          </cell>
        </row>
        <row r="291">
          <cell r="VP291">
            <v>0.01</v>
          </cell>
          <cell r="VQ291">
            <v>0</v>
          </cell>
          <cell r="VR291">
            <v>0.01</v>
          </cell>
          <cell r="VS291">
            <v>0.001</v>
          </cell>
          <cell r="VT291">
            <v>0</v>
          </cell>
          <cell r="VU291">
            <v>0</v>
          </cell>
          <cell r="VV291">
            <v>0</v>
          </cell>
          <cell r="VW291">
            <v>0</v>
          </cell>
        </row>
        <row r="291">
          <cell r="WB291">
            <v>0.33</v>
          </cell>
          <cell r="WC291">
            <v>0.002</v>
          </cell>
        </row>
        <row r="291">
          <cell r="WF291">
            <v>0.55</v>
          </cell>
          <cell r="WG291">
            <v>0.002</v>
          </cell>
          <cell r="WH291">
            <v>0.36</v>
          </cell>
          <cell r="WI291">
            <v>0.002</v>
          </cell>
        </row>
        <row r="291">
          <cell r="WN291">
            <v>0.15</v>
          </cell>
          <cell r="WO291">
            <v>0.003</v>
          </cell>
          <cell r="WP291">
            <v>0.03</v>
          </cell>
          <cell r="WQ291">
            <v>0.004</v>
          </cell>
        </row>
        <row r="291">
          <cell r="XB291">
            <v>0.45</v>
          </cell>
          <cell r="XC291">
            <v>0.002</v>
          </cell>
          <cell r="XD291">
            <v>0.19</v>
          </cell>
          <cell r="XE291">
            <v>0.002</v>
          </cell>
          <cell r="XF291">
            <v>0.47</v>
          </cell>
          <cell r="XG291">
            <v>0.002</v>
          </cell>
          <cell r="XH291">
            <v>0.2</v>
          </cell>
          <cell r="XI291">
            <v>0.002</v>
          </cell>
          <cell r="XJ291">
            <v>0.48</v>
          </cell>
          <cell r="XK291">
            <v>0.003</v>
          </cell>
          <cell r="XL291">
            <v>0.2</v>
          </cell>
          <cell r="XM291">
            <v>0.002</v>
          </cell>
          <cell r="XN291">
            <v>0.43</v>
          </cell>
          <cell r="XO291">
            <v>0.002</v>
          </cell>
          <cell r="XP291">
            <v>0.19</v>
          </cell>
          <cell r="XQ291">
            <v>0.002</v>
          </cell>
        </row>
        <row r="292">
          <cell r="B292" t="str">
            <v>PA-2010-001-005</v>
          </cell>
          <cell r="C292" t="str">
            <v>US naturalized</v>
          </cell>
          <cell r="D292">
            <v>40.0775</v>
          </cell>
          <cell r="E292">
            <v>-75.4823</v>
          </cell>
          <cell r="F292">
            <v>-0.55</v>
          </cell>
          <cell r="G292">
            <v>0.014</v>
          </cell>
        </row>
        <row r="292">
          <cell r="L292">
            <v>0.02</v>
          </cell>
          <cell r="M292">
            <v>0.019</v>
          </cell>
          <cell r="N292">
            <v>-2.73</v>
          </cell>
          <cell r="O292">
            <v>0.045</v>
          </cell>
          <cell r="P292">
            <v>-1.06</v>
          </cell>
          <cell r="Q292">
            <v>0.017</v>
          </cell>
          <cell r="R292">
            <v>-5.93</v>
          </cell>
          <cell r="S292">
            <v>0.074</v>
          </cell>
          <cell r="T292">
            <v>-3.19</v>
          </cell>
          <cell r="U292">
            <v>0.049</v>
          </cell>
          <cell r="V292">
            <v>-3.32</v>
          </cell>
          <cell r="W292">
            <v>0.054</v>
          </cell>
        </row>
        <row r="292">
          <cell r="AH292">
            <v>-0.44</v>
          </cell>
          <cell r="AI292">
            <v>0.013</v>
          </cell>
          <cell r="AJ292">
            <v>-2.11</v>
          </cell>
          <cell r="AK292">
            <v>0.025</v>
          </cell>
          <cell r="AL292">
            <v>-0.8</v>
          </cell>
          <cell r="AM292">
            <v>0.011</v>
          </cell>
          <cell r="AN292">
            <v>-2.51</v>
          </cell>
          <cell r="AO292">
            <v>0.031</v>
          </cell>
          <cell r="AP292">
            <v>-0.82</v>
          </cell>
          <cell r="AQ292">
            <v>0.014</v>
          </cell>
          <cell r="AR292">
            <v>-2.3</v>
          </cell>
          <cell r="AS292">
            <v>0.031</v>
          </cell>
          <cell r="AT292">
            <v>-0.99</v>
          </cell>
          <cell r="AU292">
            <v>0.011</v>
          </cell>
          <cell r="AV292">
            <v>-3.2</v>
          </cell>
          <cell r="AW292">
            <v>0.03</v>
          </cell>
        </row>
        <row r="292">
          <cell r="BB292">
            <v>-0.02</v>
          </cell>
          <cell r="BC292">
            <v>0.003</v>
          </cell>
        </row>
        <row r="292">
          <cell r="BF292">
            <v>-0.01</v>
          </cell>
          <cell r="BG292">
            <v>0.003</v>
          </cell>
          <cell r="BH292">
            <v>-0.48</v>
          </cell>
          <cell r="BI292">
            <v>0.006</v>
          </cell>
          <cell r="BJ292">
            <v>-0.58</v>
          </cell>
          <cell r="BK292">
            <v>0.007</v>
          </cell>
          <cell r="BL292">
            <v>-0.86</v>
          </cell>
          <cell r="BM292">
            <v>0.01</v>
          </cell>
          <cell r="BN292">
            <v>-0.42</v>
          </cell>
          <cell r="BO292">
            <v>0.006</v>
          </cell>
          <cell r="BP292">
            <v>-0.61</v>
          </cell>
          <cell r="BQ292">
            <v>0.008</v>
          </cell>
        </row>
        <row r="292">
          <cell r="CB292">
            <v>-0.02</v>
          </cell>
          <cell r="CC292">
            <v>0.002</v>
          </cell>
          <cell r="CD292">
            <v>-0.3</v>
          </cell>
          <cell r="CE292">
            <v>0.004</v>
          </cell>
          <cell r="CF292">
            <v>-0.11</v>
          </cell>
          <cell r="CG292">
            <v>0.003</v>
          </cell>
          <cell r="CH292">
            <v>-0.4</v>
          </cell>
          <cell r="CI292">
            <v>0.004</v>
          </cell>
          <cell r="CJ292">
            <v>-0.09</v>
          </cell>
          <cell r="CK292">
            <v>0.002</v>
          </cell>
          <cell r="CL292">
            <v>-0.35</v>
          </cell>
          <cell r="CM292">
            <v>0.004</v>
          </cell>
          <cell r="CN292">
            <v>-0.12</v>
          </cell>
          <cell r="CO292">
            <v>0.002</v>
          </cell>
          <cell r="CP292">
            <v>-0.39</v>
          </cell>
          <cell r="CQ292">
            <v>0.004</v>
          </cell>
        </row>
        <row r="292">
          <cell r="CV292">
            <v>-0.76</v>
          </cell>
          <cell r="CW292">
            <v>0.015</v>
          </cell>
        </row>
        <row r="292">
          <cell r="CZ292">
            <v>-1.95</v>
          </cell>
          <cell r="DA292">
            <v>0.019</v>
          </cell>
          <cell r="DB292">
            <v>-1.83</v>
          </cell>
          <cell r="DC292">
            <v>0.022</v>
          </cell>
          <cell r="DD292">
            <v>-2.46</v>
          </cell>
          <cell r="DE292">
            <v>0.036</v>
          </cell>
          <cell r="DF292">
            <v>-1.57</v>
          </cell>
          <cell r="DG292">
            <v>0.019</v>
          </cell>
          <cell r="DH292">
            <v>-2.31</v>
          </cell>
          <cell r="DI292">
            <v>0.03</v>
          </cell>
          <cell r="DJ292">
            <v>-0.24</v>
          </cell>
          <cell r="DK292">
            <v>0.016</v>
          </cell>
        </row>
        <row r="292">
          <cell r="DV292">
            <v>-1.37</v>
          </cell>
          <cell r="DW292">
            <v>0.012</v>
          </cell>
          <cell r="DX292">
            <v>-0.55</v>
          </cell>
          <cell r="DY292">
            <v>0.005</v>
          </cell>
          <cell r="DZ292">
            <v>-1.58</v>
          </cell>
          <cell r="EA292">
            <v>0.013</v>
          </cell>
          <cell r="EB292">
            <v>-0.77</v>
          </cell>
          <cell r="EC292">
            <v>0.008</v>
          </cell>
          <cell r="ED292">
            <v>-1.51</v>
          </cell>
          <cell r="EE292">
            <v>0.014</v>
          </cell>
          <cell r="EF292">
            <v>-0.83</v>
          </cell>
          <cell r="EG292">
            <v>0.008</v>
          </cell>
          <cell r="EH292">
            <v>-1.52</v>
          </cell>
          <cell r="EI292">
            <v>0.012</v>
          </cell>
          <cell r="EJ292">
            <v>-0.8</v>
          </cell>
          <cell r="EK292">
            <v>0.006</v>
          </cell>
        </row>
        <row r="292">
          <cell r="EP292">
            <v>0.03</v>
          </cell>
          <cell r="EQ292">
            <v>0.001</v>
          </cell>
        </row>
        <row r="292">
          <cell r="ET292">
            <v>0.15</v>
          </cell>
          <cell r="EU292">
            <v>0.001</v>
          </cell>
          <cell r="EV292">
            <v>0.03</v>
          </cell>
          <cell r="EW292">
            <v>0</v>
          </cell>
          <cell r="EX292">
            <v>-0.09</v>
          </cell>
          <cell r="EY292">
            <v>0.003</v>
          </cell>
          <cell r="EZ292">
            <v>0</v>
          </cell>
          <cell r="FA292">
            <v>0.001</v>
          </cell>
          <cell r="FB292">
            <v>-0.04</v>
          </cell>
          <cell r="FC292">
            <v>0.001</v>
          </cell>
          <cell r="FD292">
            <v>-0.05</v>
          </cell>
          <cell r="FE292">
            <v>0.001</v>
          </cell>
        </row>
        <row r="292">
          <cell r="FP292">
            <v>0.08</v>
          </cell>
          <cell r="FQ292">
            <v>0.001</v>
          </cell>
          <cell r="FR292">
            <v>0.01</v>
          </cell>
          <cell r="FS292">
            <v>0</v>
          </cell>
          <cell r="FT292">
            <v>0.05</v>
          </cell>
          <cell r="FU292">
            <v>0.001</v>
          </cell>
          <cell r="FV292">
            <v>0</v>
          </cell>
          <cell r="FW292">
            <v>0</v>
          </cell>
          <cell r="FX292">
            <v>0.06</v>
          </cell>
          <cell r="FY292">
            <v>0.001</v>
          </cell>
          <cell r="FZ292">
            <v>0</v>
          </cell>
          <cell r="GA292">
            <v>0</v>
          </cell>
          <cell r="GB292">
            <v>0.03</v>
          </cell>
          <cell r="GC292">
            <v>0.001</v>
          </cell>
          <cell r="GD292">
            <v>-0.01</v>
          </cell>
          <cell r="GE292">
            <v>0</v>
          </cell>
        </row>
        <row r="292">
          <cell r="GJ292">
            <v>-146.62</v>
          </cell>
          <cell r="GK292">
            <v>1.461</v>
          </cell>
        </row>
        <row r="292">
          <cell r="GN292">
            <v>-192.74</v>
          </cell>
          <cell r="GO292">
            <v>3.298</v>
          </cell>
          <cell r="GP292">
            <v>-327.28</v>
          </cell>
          <cell r="GQ292">
            <v>7.158</v>
          </cell>
          <cell r="GR292">
            <v>-404.28</v>
          </cell>
          <cell r="GS292">
            <v>4.321</v>
          </cell>
          <cell r="GT292">
            <v>-1854.59</v>
          </cell>
          <cell r="GU292">
            <v>13.451</v>
          </cell>
          <cell r="GV292">
            <v>-188.46</v>
          </cell>
          <cell r="GW292">
            <v>3.369</v>
          </cell>
          <cell r="GX292">
            <v>-687.3</v>
          </cell>
          <cell r="GY292">
            <v>11.853</v>
          </cell>
        </row>
        <row r="292">
          <cell r="HJ292">
            <v>-198.14</v>
          </cell>
          <cell r="HK292">
            <v>1.868</v>
          </cell>
          <cell r="HL292">
            <v>-475.7</v>
          </cell>
          <cell r="HM292">
            <v>4.982</v>
          </cell>
          <cell r="HN292">
            <v>-200.32</v>
          </cell>
          <cell r="HO292">
            <v>1.832</v>
          </cell>
          <cell r="HP292">
            <v>-500.81</v>
          </cell>
          <cell r="HQ292">
            <v>5.432</v>
          </cell>
          <cell r="HR292">
            <v>-197.19</v>
          </cell>
          <cell r="HS292">
            <v>1.604</v>
          </cell>
          <cell r="HT292">
            <v>-449.85</v>
          </cell>
          <cell r="HU292">
            <v>5.999</v>
          </cell>
          <cell r="HV292">
            <v>-155.6</v>
          </cell>
          <cell r="HW292">
            <v>1.213</v>
          </cell>
          <cell r="HX292">
            <v>-645.54</v>
          </cell>
          <cell r="HY292">
            <v>4.891</v>
          </cell>
        </row>
        <row r="292">
          <cell r="IB292">
            <v>-0.1</v>
          </cell>
          <cell r="IC292">
            <v>0.009</v>
          </cell>
        </row>
        <row r="292">
          <cell r="IF292">
            <v>-0.01</v>
          </cell>
          <cell r="IG292">
            <v>0.013</v>
          </cell>
          <cell r="IH292">
            <v>0.39</v>
          </cell>
          <cell r="II292">
            <v>0.008</v>
          </cell>
          <cell r="IJ292">
            <v>0.55</v>
          </cell>
          <cell r="IK292">
            <v>0.009</v>
          </cell>
          <cell r="IL292">
            <v>0.31</v>
          </cell>
          <cell r="IM292">
            <v>0.009</v>
          </cell>
          <cell r="IN292">
            <v>0.27</v>
          </cell>
          <cell r="IO292">
            <v>0.014</v>
          </cell>
          <cell r="IP292">
            <v>0.15</v>
          </cell>
          <cell r="IQ292">
            <v>0.009</v>
          </cell>
        </row>
        <row r="292">
          <cell r="JB292">
            <v>-0.1</v>
          </cell>
          <cell r="JC292">
            <v>0.01</v>
          </cell>
          <cell r="JD292">
            <v>0.32</v>
          </cell>
          <cell r="JE292">
            <v>0.006</v>
          </cell>
          <cell r="JF292">
            <v>0.09</v>
          </cell>
          <cell r="JG292">
            <v>0.008</v>
          </cell>
          <cell r="JH292">
            <v>0.3</v>
          </cell>
          <cell r="JI292">
            <v>0.006</v>
          </cell>
          <cell r="JJ292">
            <v>0.03</v>
          </cell>
          <cell r="JK292">
            <v>0.01</v>
          </cell>
          <cell r="JL292">
            <v>0.27</v>
          </cell>
          <cell r="JM292">
            <v>0.006</v>
          </cell>
          <cell r="JN292">
            <v>-0.13</v>
          </cell>
          <cell r="JO292">
            <v>0.007</v>
          </cell>
          <cell r="JP292">
            <v>0.07</v>
          </cell>
          <cell r="JQ292">
            <v>0.006</v>
          </cell>
        </row>
        <row r="292">
          <cell r="JT292">
            <v>-0.15</v>
          </cell>
          <cell r="JU292">
            <v>0.003</v>
          </cell>
        </row>
        <row r="292">
          <cell r="JX292">
            <v>-0.17</v>
          </cell>
          <cell r="JY292">
            <v>0.004</v>
          </cell>
          <cell r="JZ292">
            <v>-0.62</v>
          </cell>
          <cell r="KA292">
            <v>0.009</v>
          </cell>
          <cell r="KB292">
            <v>-0.71</v>
          </cell>
          <cell r="KC292">
            <v>0.007</v>
          </cell>
          <cell r="KD292">
            <v>-1.47</v>
          </cell>
          <cell r="KE292">
            <v>0.014</v>
          </cell>
          <cell r="KF292">
            <v>-0.22</v>
          </cell>
          <cell r="KG292">
            <v>0.007</v>
          </cell>
          <cell r="KH292">
            <v>-0.58</v>
          </cell>
          <cell r="KI292">
            <v>0.01</v>
          </cell>
        </row>
        <row r="292">
          <cell r="KT292">
            <v>-0.21</v>
          </cell>
          <cell r="KU292">
            <v>0.003</v>
          </cell>
          <cell r="KV292">
            <v>-0.6</v>
          </cell>
          <cell r="KW292">
            <v>0.007</v>
          </cell>
          <cell r="KX292">
            <v>-0.26</v>
          </cell>
          <cell r="KY292">
            <v>0.003</v>
          </cell>
          <cell r="KZ292">
            <v>-0.66</v>
          </cell>
          <cell r="LA292">
            <v>0.007</v>
          </cell>
          <cell r="LB292">
            <v>-0.21</v>
          </cell>
          <cell r="LC292">
            <v>0.002</v>
          </cell>
          <cell r="LD292">
            <v>-0.58</v>
          </cell>
          <cell r="LE292">
            <v>0.007</v>
          </cell>
          <cell r="LF292">
            <v>-0.16</v>
          </cell>
          <cell r="LG292">
            <v>0.002</v>
          </cell>
          <cell r="LH292">
            <v>-0.51</v>
          </cell>
          <cell r="LI292">
            <v>0.005</v>
          </cell>
        </row>
        <row r="292">
          <cell r="LN292">
            <v>-0.31</v>
          </cell>
          <cell r="LO292">
            <v>0.006</v>
          </cell>
        </row>
        <row r="292">
          <cell r="LR292">
            <v>-0.46</v>
          </cell>
          <cell r="LS292">
            <v>0.007</v>
          </cell>
          <cell r="LT292">
            <v>-0.4</v>
          </cell>
          <cell r="LU292">
            <v>0.007</v>
          </cell>
          <cell r="LV292">
            <v>-0.11</v>
          </cell>
          <cell r="LW292">
            <v>0.01</v>
          </cell>
          <cell r="LX292">
            <v>-0.05</v>
          </cell>
          <cell r="LY292">
            <v>0.002</v>
          </cell>
          <cell r="LZ292">
            <v>-0.3</v>
          </cell>
          <cell r="MA292">
            <v>0.009</v>
          </cell>
          <cell r="MB292">
            <v>0.01</v>
          </cell>
          <cell r="MC292">
            <v>0.01</v>
          </cell>
        </row>
        <row r="292">
          <cell r="MH292">
            <v>-0.49</v>
          </cell>
          <cell r="MI292">
            <v>0.006</v>
          </cell>
          <cell r="MJ292">
            <v>-0.32</v>
          </cell>
          <cell r="MK292">
            <v>0.006</v>
          </cell>
          <cell r="ML292">
            <v>-0.45</v>
          </cell>
          <cell r="MM292">
            <v>0.006</v>
          </cell>
          <cell r="MN292">
            <v>-0.33</v>
          </cell>
          <cell r="MO292">
            <v>0.006</v>
          </cell>
          <cell r="MP292">
            <v>-0.44</v>
          </cell>
          <cell r="MQ292">
            <v>0.006</v>
          </cell>
          <cell r="MR292">
            <v>-1.34</v>
          </cell>
          <cell r="MS292">
            <v>0.012</v>
          </cell>
        </row>
        <row r="292">
          <cell r="MV292">
            <v>-1.7</v>
          </cell>
          <cell r="MW292">
            <v>0.014</v>
          </cell>
          <cell r="MX292">
            <v>-0.99</v>
          </cell>
          <cell r="MY292">
            <v>0.012</v>
          </cell>
          <cell r="MZ292">
            <v>-0.89</v>
          </cell>
          <cell r="NA292">
            <v>0.014</v>
          </cell>
          <cell r="NB292">
            <v>-1.01</v>
          </cell>
          <cell r="NC292">
            <v>0.015</v>
          </cell>
          <cell r="ND292">
            <v>-1.17</v>
          </cell>
          <cell r="NE292">
            <v>0.015</v>
          </cell>
          <cell r="NF292">
            <v>-0.58</v>
          </cell>
          <cell r="NG292">
            <v>0.014</v>
          </cell>
        </row>
        <row r="292">
          <cell r="NR292">
            <v>-1.69</v>
          </cell>
          <cell r="NS292">
            <v>0.013</v>
          </cell>
          <cell r="NT292">
            <v>-0.95</v>
          </cell>
          <cell r="NU292">
            <v>0.009</v>
          </cell>
          <cell r="NV292">
            <v>-1.62</v>
          </cell>
          <cell r="NW292">
            <v>0.011</v>
          </cell>
          <cell r="NX292">
            <v>-0.99</v>
          </cell>
          <cell r="NY292">
            <v>0.009</v>
          </cell>
          <cell r="NZ292">
            <v>-1.49</v>
          </cell>
          <cell r="OA292">
            <v>0.011</v>
          </cell>
          <cell r="OB292">
            <v>-0.99</v>
          </cell>
          <cell r="OC292">
            <v>0.01</v>
          </cell>
          <cell r="OD292">
            <v>-1.3</v>
          </cell>
          <cell r="OE292">
            <v>0.008</v>
          </cell>
          <cell r="OF292">
            <v>-1.18</v>
          </cell>
          <cell r="OG292">
            <v>0.008</v>
          </cell>
        </row>
        <row r="292">
          <cell r="OL292">
            <v>0.19</v>
          </cell>
          <cell r="OM292">
            <v>0.001</v>
          </cell>
        </row>
        <row r="292">
          <cell r="OP292">
            <v>0.1</v>
          </cell>
          <cell r="OQ292">
            <v>0.001</v>
          </cell>
          <cell r="OR292">
            <v>0.12</v>
          </cell>
          <cell r="OS292">
            <v>0.001</v>
          </cell>
          <cell r="OT292">
            <v>0.13</v>
          </cell>
          <cell r="OU292">
            <v>0.001</v>
          </cell>
          <cell r="OV292">
            <v>0.04</v>
          </cell>
          <cell r="OW292">
            <v>0.001</v>
          </cell>
          <cell r="OX292">
            <v>0.02</v>
          </cell>
          <cell r="OY292">
            <v>0.001</v>
          </cell>
          <cell r="OZ292">
            <v>0.05</v>
          </cell>
          <cell r="PA292">
            <v>0.001</v>
          </cell>
        </row>
        <row r="292">
          <cell r="PF292">
            <v>0.14</v>
          </cell>
          <cell r="PG292">
            <v>0.001</v>
          </cell>
          <cell r="PH292">
            <v>0.08</v>
          </cell>
          <cell r="PI292">
            <v>0.001</v>
          </cell>
          <cell r="PJ292">
            <v>0.15</v>
          </cell>
          <cell r="PK292">
            <v>0.001</v>
          </cell>
          <cell r="PL292">
            <v>0.09</v>
          </cell>
          <cell r="PM292">
            <v>0.001</v>
          </cell>
          <cell r="PN292">
            <v>0.13</v>
          </cell>
          <cell r="PO292">
            <v>0.001</v>
          </cell>
          <cell r="PP292">
            <v>-0.39</v>
          </cell>
          <cell r="PQ292">
            <v>0.004</v>
          </cell>
        </row>
        <row r="292">
          <cell r="PT292">
            <v>-0.34</v>
          </cell>
          <cell r="PU292">
            <v>0.004</v>
          </cell>
          <cell r="PV292">
            <v>-0.2</v>
          </cell>
          <cell r="PW292">
            <v>0.004</v>
          </cell>
          <cell r="PX292">
            <v>-0.04</v>
          </cell>
          <cell r="PY292">
            <v>0.005</v>
          </cell>
          <cell r="PZ292">
            <v>0.13</v>
          </cell>
          <cell r="QA292">
            <v>0.003</v>
          </cell>
          <cell r="QB292">
            <v>-0.09</v>
          </cell>
          <cell r="QC292">
            <v>0.004</v>
          </cell>
          <cell r="QD292">
            <v>0.06</v>
          </cell>
          <cell r="QE292">
            <v>0.004</v>
          </cell>
        </row>
        <row r="292">
          <cell r="QP292">
            <v>-0.39</v>
          </cell>
          <cell r="QQ292">
            <v>0.004</v>
          </cell>
          <cell r="QR292">
            <v>-0.16</v>
          </cell>
          <cell r="QS292">
            <v>0.003</v>
          </cell>
          <cell r="QT292">
            <v>-0.34</v>
          </cell>
          <cell r="QU292">
            <v>0.003</v>
          </cell>
          <cell r="QV292">
            <v>-0.16</v>
          </cell>
          <cell r="QW292">
            <v>0.003</v>
          </cell>
          <cell r="QX292">
            <v>-0.31</v>
          </cell>
          <cell r="QY292">
            <v>0.004</v>
          </cell>
          <cell r="QZ292">
            <v>-0.16</v>
          </cell>
          <cell r="RA292">
            <v>0.003</v>
          </cell>
          <cell r="RB292">
            <v>-0.32</v>
          </cell>
          <cell r="RC292">
            <v>0.003</v>
          </cell>
          <cell r="RD292">
            <v>-0.2</v>
          </cell>
          <cell r="RE292">
            <v>0.003</v>
          </cell>
        </row>
        <row r="292">
          <cell r="RJ292">
            <v>-0.16</v>
          </cell>
          <cell r="RK292">
            <v>0.001</v>
          </cell>
        </row>
        <row r="292">
          <cell r="RN292">
            <v>-0.3</v>
          </cell>
          <cell r="RO292">
            <v>0.002</v>
          </cell>
          <cell r="RP292">
            <v>-0.59</v>
          </cell>
          <cell r="RQ292">
            <v>0.003</v>
          </cell>
          <cell r="RR292">
            <v>-0.08</v>
          </cell>
          <cell r="RS292">
            <v>0.002</v>
          </cell>
          <cell r="RT292">
            <v>0</v>
          </cell>
          <cell r="RU292">
            <v>0.008</v>
          </cell>
          <cell r="RV292">
            <v>-0.23</v>
          </cell>
          <cell r="RW292">
            <v>0.002</v>
          </cell>
          <cell r="RX292">
            <v>-0.32</v>
          </cell>
          <cell r="RY292">
            <v>0.005</v>
          </cell>
        </row>
        <row r="292">
          <cell r="SJ292">
            <v>-0.22</v>
          </cell>
          <cell r="SK292">
            <v>0.001</v>
          </cell>
          <cell r="SL292">
            <v>-0.39</v>
          </cell>
          <cell r="SM292">
            <v>0.002</v>
          </cell>
          <cell r="SN292">
            <v>-0.23</v>
          </cell>
          <cell r="SO292">
            <v>0.002</v>
          </cell>
          <cell r="SP292">
            <v>-0.41</v>
          </cell>
          <cell r="SQ292">
            <v>0.003</v>
          </cell>
          <cell r="SR292">
            <v>-0.21</v>
          </cell>
          <cell r="SS292">
            <v>0.001</v>
          </cell>
          <cell r="ST292">
            <v>-0.38</v>
          </cell>
          <cell r="SU292">
            <v>0.003</v>
          </cell>
          <cell r="SV292">
            <v>-0.18</v>
          </cell>
          <cell r="SW292">
            <v>0.001</v>
          </cell>
          <cell r="SX292">
            <v>-0.34</v>
          </cell>
          <cell r="SY292">
            <v>0.002</v>
          </cell>
        </row>
        <row r="292">
          <cell r="TD292">
            <v>0.16</v>
          </cell>
          <cell r="TE292">
            <v>0.005</v>
          </cell>
        </row>
        <row r="292">
          <cell r="TH292">
            <v>0.19</v>
          </cell>
          <cell r="TI292">
            <v>0.005</v>
          </cell>
          <cell r="TJ292">
            <v>-0.02</v>
          </cell>
          <cell r="TK292">
            <v>0.013</v>
          </cell>
          <cell r="TL292">
            <v>-0.71</v>
          </cell>
          <cell r="TM292">
            <v>0.009</v>
          </cell>
          <cell r="TN292">
            <v>-1.43</v>
          </cell>
          <cell r="TO292">
            <v>0.013</v>
          </cell>
          <cell r="TP292">
            <v>-1.02</v>
          </cell>
          <cell r="TQ292">
            <v>0.014</v>
          </cell>
          <cell r="TR292">
            <v>-1.04</v>
          </cell>
          <cell r="TS292">
            <v>0.025</v>
          </cell>
        </row>
        <row r="292">
          <cell r="UD292">
            <v>0.15</v>
          </cell>
          <cell r="UE292">
            <v>0.005</v>
          </cell>
          <cell r="UF292">
            <v>-0.05</v>
          </cell>
          <cell r="UG292">
            <v>0.012</v>
          </cell>
          <cell r="UH292">
            <v>-0.09</v>
          </cell>
          <cell r="UI292">
            <v>0.005</v>
          </cell>
          <cell r="UJ292">
            <v>-0.27</v>
          </cell>
          <cell r="UK292">
            <v>0.01</v>
          </cell>
          <cell r="UL292">
            <v>-0.07</v>
          </cell>
          <cell r="UM292">
            <v>0.004</v>
          </cell>
          <cell r="UN292">
            <v>-0.17</v>
          </cell>
          <cell r="UO292">
            <v>0.009</v>
          </cell>
          <cell r="UP292">
            <v>-0.14</v>
          </cell>
          <cell r="UQ292">
            <v>0.004</v>
          </cell>
          <cell r="UR292">
            <v>-0.21</v>
          </cell>
          <cell r="US292">
            <v>0.009</v>
          </cell>
        </row>
        <row r="292">
          <cell r="UZ292">
            <v>0.11</v>
          </cell>
          <cell r="VA292">
            <v>0.002</v>
          </cell>
          <cell r="VB292">
            <v>0.03</v>
          </cell>
          <cell r="VC292">
            <v>0.001</v>
          </cell>
          <cell r="VD292">
            <v>-0.03</v>
          </cell>
          <cell r="VE292">
            <v>0</v>
          </cell>
          <cell r="VF292">
            <v>-0.05</v>
          </cell>
          <cell r="VG292">
            <v>0.001</v>
          </cell>
          <cell r="VH292">
            <v>0.02</v>
          </cell>
          <cell r="VI292">
            <v>0.001</v>
          </cell>
          <cell r="VJ292">
            <v>-0.02</v>
          </cell>
          <cell r="VK292">
            <v>0.001</v>
          </cell>
        </row>
        <row r="292">
          <cell r="VP292">
            <v>0.02</v>
          </cell>
          <cell r="VQ292">
            <v>0</v>
          </cell>
          <cell r="VR292">
            <v>0.02</v>
          </cell>
          <cell r="VS292">
            <v>0.001</v>
          </cell>
          <cell r="VT292">
            <v>0.01</v>
          </cell>
          <cell r="VU292">
            <v>0</v>
          </cell>
          <cell r="VV292">
            <v>0</v>
          </cell>
          <cell r="VW292">
            <v>0</v>
          </cell>
        </row>
        <row r="292">
          <cell r="WB292">
            <v>0.15</v>
          </cell>
          <cell r="WC292">
            <v>0.003</v>
          </cell>
        </row>
        <row r="292">
          <cell r="WF292">
            <v>0.56</v>
          </cell>
          <cell r="WG292">
            <v>0.004</v>
          </cell>
          <cell r="WH292">
            <v>0.3</v>
          </cell>
          <cell r="WI292">
            <v>0.002</v>
          </cell>
          <cell r="WJ292">
            <v>0.26</v>
          </cell>
          <cell r="WK292">
            <v>0.006</v>
          </cell>
          <cell r="WL292">
            <v>0.15</v>
          </cell>
          <cell r="WM292">
            <v>0.004</v>
          </cell>
          <cell r="WN292">
            <v>0.1</v>
          </cell>
          <cell r="WO292">
            <v>0.004</v>
          </cell>
          <cell r="WP292">
            <v>-0.07</v>
          </cell>
          <cell r="WQ292">
            <v>0.004</v>
          </cell>
        </row>
        <row r="292">
          <cell r="XB292">
            <v>0.4</v>
          </cell>
          <cell r="XC292">
            <v>0.002</v>
          </cell>
          <cell r="XD292">
            <v>0.18</v>
          </cell>
          <cell r="XE292">
            <v>0.002</v>
          </cell>
          <cell r="XF292">
            <v>0.4</v>
          </cell>
          <cell r="XG292">
            <v>0.002</v>
          </cell>
          <cell r="XH292">
            <v>0.18</v>
          </cell>
          <cell r="XI292">
            <v>0.002</v>
          </cell>
          <cell r="XJ292">
            <v>0.41</v>
          </cell>
          <cell r="XK292">
            <v>0.002</v>
          </cell>
          <cell r="XL292">
            <v>0.19</v>
          </cell>
          <cell r="XM292">
            <v>0.002</v>
          </cell>
          <cell r="XN292">
            <v>0.37</v>
          </cell>
          <cell r="XO292">
            <v>0.002</v>
          </cell>
          <cell r="XP292">
            <v>0.2</v>
          </cell>
          <cell r="XQ292">
            <v>0.002</v>
          </cell>
        </row>
        <row r="293">
          <cell r="B293" t="str">
            <v>PA-2010-001-B63-a</v>
          </cell>
          <cell r="C293" t="str">
            <v>US naturalized</v>
          </cell>
          <cell r="D293">
            <v>40.07745</v>
          </cell>
          <cell r="E293">
            <v>-75.4822833333333</v>
          </cell>
          <cell r="F293">
            <v>-0.04</v>
          </cell>
          <cell r="G293">
            <v>0.017</v>
          </cell>
          <cell r="H293">
            <v>0.88</v>
          </cell>
          <cell r="I293">
            <v>0.048</v>
          </cell>
          <cell r="J293">
            <v>2.61</v>
          </cell>
          <cell r="K293">
            <v>0.058</v>
          </cell>
          <cell r="L293">
            <v>0.15</v>
          </cell>
          <cell r="M293">
            <v>0.019</v>
          </cell>
          <cell r="N293">
            <v>-0.58</v>
          </cell>
          <cell r="O293">
            <v>0.069</v>
          </cell>
          <cell r="P293">
            <v>-0.93</v>
          </cell>
          <cell r="Q293">
            <v>0.028</v>
          </cell>
          <cell r="R293">
            <v>-5.11</v>
          </cell>
          <cell r="S293">
            <v>0.067</v>
          </cell>
          <cell r="T293">
            <v>-3.09</v>
          </cell>
          <cell r="U293">
            <v>0.059</v>
          </cell>
          <cell r="V293">
            <v>-4.29</v>
          </cell>
          <cell r="W293">
            <v>0.071</v>
          </cell>
        </row>
        <row r="293">
          <cell r="AH293">
            <v>0.05</v>
          </cell>
          <cell r="AI293">
            <v>0.018</v>
          </cell>
          <cell r="AJ293">
            <v>0.32</v>
          </cell>
          <cell r="AK293">
            <v>0.053</v>
          </cell>
          <cell r="AL293">
            <v>-0.35</v>
          </cell>
          <cell r="AM293">
            <v>0.018</v>
          </cell>
          <cell r="AN293">
            <v>-0.87</v>
          </cell>
          <cell r="AO293">
            <v>0.037</v>
          </cell>
          <cell r="AP293">
            <v>-0.34</v>
          </cell>
          <cell r="AQ293">
            <v>0.018</v>
          </cell>
          <cell r="AR293">
            <v>-0.74</v>
          </cell>
          <cell r="AS293">
            <v>0.045</v>
          </cell>
          <cell r="AT293">
            <v>-0.52</v>
          </cell>
          <cell r="AU293">
            <v>0.018</v>
          </cell>
          <cell r="AV293">
            <v>-2.08</v>
          </cell>
          <cell r="AW293">
            <v>0.037</v>
          </cell>
        </row>
        <row r="293">
          <cell r="BB293">
            <v>0.06</v>
          </cell>
          <cell r="BC293">
            <v>0.004</v>
          </cell>
          <cell r="BD293">
            <v>0.08</v>
          </cell>
          <cell r="BE293">
            <v>0.005</v>
          </cell>
          <cell r="BF293">
            <v>0.17</v>
          </cell>
          <cell r="BG293">
            <v>0.003</v>
          </cell>
          <cell r="BH293">
            <v>-0.01</v>
          </cell>
          <cell r="BI293">
            <v>0.007</v>
          </cell>
          <cell r="BJ293">
            <v>-0.41</v>
          </cell>
          <cell r="BK293">
            <v>0.009</v>
          </cell>
          <cell r="BL293">
            <v>-0.58</v>
          </cell>
          <cell r="BM293">
            <v>0.01</v>
          </cell>
          <cell r="BN293">
            <v>-0.31</v>
          </cell>
          <cell r="BO293">
            <v>0.007</v>
          </cell>
          <cell r="BP293">
            <v>-0.53</v>
          </cell>
          <cell r="BQ293">
            <v>0.008</v>
          </cell>
        </row>
        <row r="293">
          <cell r="CB293">
            <v>0.1</v>
          </cell>
          <cell r="CC293">
            <v>0.003</v>
          </cell>
          <cell r="CD293">
            <v>0.03</v>
          </cell>
          <cell r="CE293">
            <v>0.004</v>
          </cell>
          <cell r="CF293">
            <v>0.05</v>
          </cell>
          <cell r="CG293">
            <v>0.004</v>
          </cell>
          <cell r="CH293">
            <v>-0.07</v>
          </cell>
          <cell r="CI293">
            <v>0.004</v>
          </cell>
          <cell r="CJ293">
            <v>0.04</v>
          </cell>
          <cell r="CK293">
            <v>0.004</v>
          </cell>
          <cell r="CL293">
            <v>-0.04</v>
          </cell>
          <cell r="CM293">
            <v>0.005</v>
          </cell>
          <cell r="CN293">
            <v>0.01</v>
          </cell>
          <cell r="CO293">
            <v>0.003</v>
          </cell>
          <cell r="CP293">
            <v>-0.14</v>
          </cell>
          <cell r="CQ293">
            <v>0.004</v>
          </cell>
        </row>
        <row r="293">
          <cell r="CV293">
            <v>-0.34</v>
          </cell>
          <cell r="CW293">
            <v>0.016</v>
          </cell>
          <cell r="CX293">
            <v>0.08</v>
          </cell>
          <cell r="CY293">
            <v>0.012</v>
          </cell>
          <cell r="CZ293">
            <v>-1.3</v>
          </cell>
          <cell r="DA293">
            <v>0.019</v>
          </cell>
          <cell r="DB293">
            <v>-1.32</v>
          </cell>
          <cell r="DC293">
            <v>0.013</v>
          </cell>
          <cell r="DD293">
            <v>-2.34</v>
          </cell>
          <cell r="DE293">
            <v>0.035</v>
          </cell>
          <cell r="DF293">
            <v>-0.94</v>
          </cell>
          <cell r="DG293">
            <v>0.025</v>
          </cell>
          <cell r="DH293">
            <v>-2.21</v>
          </cell>
          <cell r="DI293">
            <v>0.033</v>
          </cell>
          <cell r="DJ293">
            <v>-0.31</v>
          </cell>
          <cell r="DK293">
            <v>0.017</v>
          </cell>
        </row>
        <row r="293">
          <cell r="DV293">
            <v>-0.69</v>
          </cell>
          <cell r="DW293">
            <v>0.019</v>
          </cell>
          <cell r="DX293">
            <v>-0.22</v>
          </cell>
          <cell r="DY293">
            <v>0.005</v>
          </cell>
          <cell r="DZ293">
            <v>-0.97</v>
          </cell>
          <cell r="EA293">
            <v>0.017</v>
          </cell>
          <cell r="EB293">
            <v>-0.33</v>
          </cell>
          <cell r="EC293">
            <v>0.007</v>
          </cell>
          <cell r="ED293">
            <v>-0.89</v>
          </cell>
          <cell r="EE293">
            <v>0.017</v>
          </cell>
          <cell r="EF293">
            <v>-0.37</v>
          </cell>
          <cell r="EG293">
            <v>0.01</v>
          </cell>
          <cell r="EH293">
            <v>-0.93</v>
          </cell>
          <cell r="EI293">
            <v>0.02</v>
          </cell>
          <cell r="EJ293">
            <v>-0.47</v>
          </cell>
          <cell r="EK293">
            <v>0.009</v>
          </cell>
        </row>
        <row r="293">
          <cell r="EP293">
            <v>0.06</v>
          </cell>
          <cell r="EQ293">
            <v>0.001</v>
          </cell>
          <cell r="ER293">
            <v>0.01</v>
          </cell>
          <cell r="ES293">
            <v>0</v>
          </cell>
          <cell r="ET293">
            <v>0.17</v>
          </cell>
          <cell r="EU293">
            <v>0.002</v>
          </cell>
          <cell r="EV293">
            <v>0.05</v>
          </cell>
          <cell r="EW293">
            <v>0.001</v>
          </cell>
          <cell r="EX293">
            <v>-0.02</v>
          </cell>
          <cell r="EY293">
            <v>0.003</v>
          </cell>
          <cell r="EZ293">
            <v>0</v>
          </cell>
          <cell r="FA293">
            <v>0.001</v>
          </cell>
          <cell r="FB293">
            <v>-0.02</v>
          </cell>
          <cell r="FC293">
            <v>0.001</v>
          </cell>
          <cell r="FD293">
            <v>-0.04</v>
          </cell>
          <cell r="FE293">
            <v>0.001</v>
          </cell>
        </row>
        <row r="293">
          <cell r="FP293">
            <v>0.11</v>
          </cell>
          <cell r="FQ293">
            <v>0.001</v>
          </cell>
          <cell r="FR293">
            <v>0.02</v>
          </cell>
          <cell r="FS293">
            <v>0</v>
          </cell>
          <cell r="FT293">
            <v>0.1</v>
          </cell>
          <cell r="FU293">
            <v>0.001</v>
          </cell>
          <cell r="FV293">
            <v>0.01</v>
          </cell>
          <cell r="FW293">
            <v>0</v>
          </cell>
          <cell r="FX293">
            <v>0.09</v>
          </cell>
          <cell r="FY293">
            <v>0.001</v>
          </cell>
          <cell r="FZ293">
            <v>0.01</v>
          </cell>
          <cell r="GA293">
            <v>0</v>
          </cell>
          <cell r="GB293">
            <v>0.07</v>
          </cell>
          <cell r="GC293">
            <v>0.001</v>
          </cell>
          <cell r="GD293">
            <v>0</v>
          </cell>
          <cell r="GE293">
            <v>0</v>
          </cell>
        </row>
        <row r="293">
          <cell r="GJ293">
            <v>-123.58</v>
          </cell>
          <cell r="GK293">
            <v>1.619</v>
          </cell>
          <cell r="GL293">
            <v>-870.81</v>
          </cell>
          <cell r="GM293">
            <v>15.747</v>
          </cell>
          <cell r="GN293">
            <v>-146.54</v>
          </cell>
          <cell r="GO293">
            <v>3.656</v>
          </cell>
          <cell r="GP293">
            <v>-351.98</v>
          </cell>
          <cell r="GQ293">
            <v>9.42</v>
          </cell>
          <cell r="GR293">
            <v>-444.09</v>
          </cell>
          <cell r="GS293">
            <v>5.219</v>
          </cell>
          <cell r="GT293">
            <v>-1803.54</v>
          </cell>
          <cell r="GU293">
            <v>13.004</v>
          </cell>
          <cell r="GV293">
            <v>-413.71</v>
          </cell>
          <cell r="GW293">
            <v>3.263</v>
          </cell>
          <cell r="GX293">
            <v>-1593.47</v>
          </cell>
          <cell r="GY293">
            <v>11.591</v>
          </cell>
        </row>
        <row r="293">
          <cell r="HJ293">
            <v>-144.23</v>
          </cell>
          <cell r="HK293">
            <v>2.369</v>
          </cell>
          <cell r="HL293">
            <v>-559.4</v>
          </cell>
          <cell r="HM293">
            <v>8.708</v>
          </cell>
          <cell r="HN293">
            <v>-189.61</v>
          </cell>
          <cell r="HO293">
            <v>2.398</v>
          </cell>
          <cell r="HP293">
            <v>-777.25</v>
          </cell>
          <cell r="HQ293">
            <v>8.09</v>
          </cell>
          <cell r="HR293">
            <v>-192.82</v>
          </cell>
          <cell r="HS293">
            <v>2.209</v>
          </cell>
          <cell r="HT293">
            <v>-720.63</v>
          </cell>
          <cell r="HU293">
            <v>7.408</v>
          </cell>
          <cell r="HV293">
            <v>-156.25</v>
          </cell>
          <cell r="HW293">
            <v>1.442</v>
          </cell>
          <cell r="HX293">
            <v>-819.63</v>
          </cell>
          <cell r="HY293">
            <v>7.552</v>
          </cell>
        </row>
        <row r="293">
          <cell r="IB293">
            <v>-0.12</v>
          </cell>
          <cell r="IC293">
            <v>0.009</v>
          </cell>
          <cell r="ID293">
            <v>0.39</v>
          </cell>
          <cell r="IE293">
            <v>0.006</v>
          </cell>
          <cell r="IF293">
            <v>0.16</v>
          </cell>
          <cell r="IG293">
            <v>0.011</v>
          </cell>
          <cell r="IH293">
            <v>0.63</v>
          </cell>
          <cell r="II293">
            <v>0.009</v>
          </cell>
          <cell r="IJ293">
            <v>0.44</v>
          </cell>
          <cell r="IK293">
            <v>0.009</v>
          </cell>
          <cell r="IL293">
            <v>0.2</v>
          </cell>
          <cell r="IM293">
            <v>0.007</v>
          </cell>
          <cell r="IN293">
            <v>0.05</v>
          </cell>
          <cell r="IO293">
            <v>0.014</v>
          </cell>
          <cell r="IP293">
            <v>-0.04</v>
          </cell>
          <cell r="IQ293">
            <v>0.01</v>
          </cell>
        </row>
        <row r="293">
          <cell r="JB293">
            <v>0.01</v>
          </cell>
          <cell r="JC293">
            <v>0.011</v>
          </cell>
          <cell r="JD293">
            <v>0.55</v>
          </cell>
          <cell r="JE293">
            <v>0.007</v>
          </cell>
          <cell r="JF293">
            <v>0.13</v>
          </cell>
          <cell r="JG293">
            <v>0.009</v>
          </cell>
          <cell r="JH293">
            <v>0.38</v>
          </cell>
          <cell r="JI293">
            <v>0.007</v>
          </cell>
          <cell r="JJ293">
            <v>0.13</v>
          </cell>
          <cell r="JK293">
            <v>0.01</v>
          </cell>
          <cell r="JL293">
            <v>0.4</v>
          </cell>
          <cell r="JM293">
            <v>0.005</v>
          </cell>
          <cell r="JN293">
            <v>-0.05</v>
          </cell>
          <cell r="JO293">
            <v>0.007</v>
          </cell>
          <cell r="JP293">
            <v>0.23</v>
          </cell>
          <cell r="JQ293">
            <v>0.005</v>
          </cell>
        </row>
        <row r="293">
          <cell r="JT293">
            <v>-0.13</v>
          </cell>
          <cell r="JU293">
            <v>0.004</v>
          </cell>
          <cell r="JV293">
            <v>-1.01</v>
          </cell>
          <cell r="JW293">
            <v>0.015</v>
          </cell>
          <cell r="JX293">
            <v>-0.22</v>
          </cell>
          <cell r="JY293">
            <v>0.004</v>
          </cell>
          <cell r="JZ293">
            <v>-0.96</v>
          </cell>
          <cell r="KA293">
            <v>0.014</v>
          </cell>
          <cell r="KB293">
            <v>-0.85</v>
          </cell>
          <cell r="KC293">
            <v>0.008</v>
          </cell>
          <cell r="KD293">
            <v>-1.4</v>
          </cell>
          <cell r="KE293">
            <v>0.014</v>
          </cell>
          <cell r="KF293">
            <v>-0.51</v>
          </cell>
          <cell r="KG293">
            <v>0.007</v>
          </cell>
          <cell r="KH293">
            <v>-1.29</v>
          </cell>
          <cell r="KI293">
            <v>0.013</v>
          </cell>
        </row>
        <row r="293">
          <cell r="KT293">
            <v>-0.19</v>
          </cell>
          <cell r="KU293">
            <v>0.004</v>
          </cell>
          <cell r="KV293">
            <v>-0.97</v>
          </cell>
          <cell r="KW293">
            <v>0.011</v>
          </cell>
          <cell r="KX293">
            <v>-0.3</v>
          </cell>
          <cell r="KY293">
            <v>0.004</v>
          </cell>
          <cell r="KZ293">
            <v>-1.07</v>
          </cell>
          <cell r="LA293">
            <v>0.009</v>
          </cell>
          <cell r="LB293">
            <v>-0.29</v>
          </cell>
          <cell r="LC293">
            <v>0.003</v>
          </cell>
          <cell r="LD293">
            <v>-0.99</v>
          </cell>
          <cell r="LE293">
            <v>0.01</v>
          </cell>
          <cell r="LF293">
            <v>-0.23</v>
          </cell>
          <cell r="LG293">
            <v>0.002</v>
          </cell>
          <cell r="LH293">
            <v>-0.85</v>
          </cell>
          <cell r="LI293">
            <v>0.008</v>
          </cell>
        </row>
        <row r="293">
          <cell r="LN293">
            <v>-0.14</v>
          </cell>
          <cell r="LO293">
            <v>0.006</v>
          </cell>
          <cell r="LP293">
            <v>0.04</v>
          </cell>
          <cell r="LQ293">
            <v>0.007</v>
          </cell>
          <cell r="LR293">
            <v>-0.4</v>
          </cell>
          <cell r="LS293">
            <v>0.01</v>
          </cell>
          <cell r="LT293">
            <v>-0.34</v>
          </cell>
          <cell r="LU293">
            <v>0.009</v>
          </cell>
          <cell r="LV293">
            <v>-0.22</v>
          </cell>
          <cell r="LW293">
            <v>0.008</v>
          </cell>
          <cell r="LX293">
            <v>-0.08</v>
          </cell>
          <cell r="LY293">
            <v>0.002</v>
          </cell>
          <cell r="LZ293">
            <v>-0.97</v>
          </cell>
          <cell r="MA293">
            <v>0.011</v>
          </cell>
          <cell r="MB293">
            <v>-0.91</v>
          </cell>
          <cell r="MC293">
            <v>0.012</v>
          </cell>
        </row>
        <row r="293">
          <cell r="MH293">
            <v>-0.3</v>
          </cell>
          <cell r="MI293">
            <v>0.01</v>
          </cell>
          <cell r="MJ293">
            <v>-0.22</v>
          </cell>
          <cell r="MK293">
            <v>0.008</v>
          </cell>
          <cell r="ML293">
            <v>-0.38</v>
          </cell>
          <cell r="MM293">
            <v>0.01</v>
          </cell>
          <cell r="MN293">
            <v>-0.46</v>
          </cell>
          <cell r="MO293">
            <v>0.01</v>
          </cell>
          <cell r="MP293">
            <v>-0.36</v>
          </cell>
          <cell r="MQ293">
            <v>0.007</v>
          </cell>
          <cell r="MR293">
            <v>-0.71</v>
          </cell>
          <cell r="MS293">
            <v>0.018</v>
          </cell>
          <cell r="MT293">
            <v>-1.14</v>
          </cell>
          <cell r="MU293">
            <v>0.023</v>
          </cell>
          <cell r="MV293">
            <v>-1.43</v>
          </cell>
          <cell r="MW293">
            <v>0.02</v>
          </cell>
          <cell r="MX293">
            <v>-0.82</v>
          </cell>
          <cell r="MY293">
            <v>0.013</v>
          </cell>
          <cell r="MZ293">
            <v>-1.03</v>
          </cell>
          <cell r="NA293">
            <v>0.02</v>
          </cell>
          <cell r="NB293">
            <v>-1.28</v>
          </cell>
          <cell r="NC293">
            <v>0.017</v>
          </cell>
          <cell r="ND293">
            <v>-1.83</v>
          </cell>
          <cell r="NE293">
            <v>0.018</v>
          </cell>
          <cell r="NF293">
            <v>-1.45</v>
          </cell>
          <cell r="NG293">
            <v>0.017</v>
          </cell>
        </row>
        <row r="293">
          <cell r="NR293">
            <v>-0.98</v>
          </cell>
          <cell r="NS293">
            <v>0.018</v>
          </cell>
          <cell r="NT293">
            <v>-1.08</v>
          </cell>
          <cell r="NU293">
            <v>0.01</v>
          </cell>
          <cell r="NV293">
            <v>-1.19</v>
          </cell>
          <cell r="NW293">
            <v>0.019</v>
          </cell>
          <cell r="NX293">
            <v>-1.37</v>
          </cell>
          <cell r="NY293">
            <v>0.011</v>
          </cell>
          <cell r="NZ293">
            <v>-1.14</v>
          </cell>
          <cell r="OA293">
            <v>0.015</v>
          </cell>
          <cell r="OB293">
            <v>-1.35</v>
          </cell>
          <cell r="OC293">
            <v>0.012</v>
          </cell>
          <cell r="OD293">
            <v>-1.18</v>
          </cell>
          <cell r="OE293">
            <v>0.012</v>
          </cell>
          <cell r="OF293">
            <v>-1.66</v>
          </cell>
          <cell r="OG293">
            <v>0.013</v>
          </cell>
        </row>
        <row r="293">
          <cell r="OL293">
            <v>0.15</v>
          </cell>
          <cell r="OM293">
            <v>0.001</v>
          </cell>
          <cell r="ON293">
            <v>0.04</v>
          </cell>
          <cell r="OO293">
            <v>0.001</v>
          </cell>
          <cell r="OP293">
            <v>0.08</v>
          </cell>
          <cell r="OQ293">
            <v>0.001</v>
          </cell>
          <cell r="OR293">
            <v>0.14</v>
          </cell>
          <cell r="OS293">
            <v>0.001</v>
          </cell>
        </row>
        <row r="293">
          <cell r="OV293">
            <v>0.02</v>
          </cell>
          <cell r="OW293">
            <v>0.001</v>
          </cell>
          <cell r="OX293">
            <v>0</v>
          </cell>
          <cell r="OY293">
            <v>0.001</v>
          </cell>
          <cell r="OZ293">
            <v>0</v>
          </cell>
          <cell r="PA293">
            <v>0.001</v>
          </cell>
        </row>
        <row r="293">
          <cell r="PF293">
            <v>0.1</v>
          </cell>
          <cell r="PG293">
            <v>0.001</v>
          </cell>
          <cell r="PH293">
            <v>0.1</v>
          </cell>
          <cell r="PI293">
            <v>0.001</v>
          </cell>
          <cell r="PJ293">
            <v>0.08</v>
          </cell>
          <cell r="PK293">
            <v>0.002</v>
          </cell>
          <cell r="PL293">
            <v>0.08</v>
          </cell>
          <cell r="PM293">
            <v>0.001</v>
          </cell>
          <cell r="PN293">
            <v>0.08</v>
          </cell>
          <cell r="PO293">
            <v>0.001</v>
          </cell>
          <cell r="PP293">
            <v>-0.17</v>
          </cell>
          <cell r="PQ293">
            <v>0.005</v>
          </cell>
          <cell r="PR293">
            <v>-0.08</v>
          </cell>
          <cell r="PS293">
            <v>0.003</v>
          </cell>
          <cell r="PT293">
            <v>-0.31</v>
          </cell>
          <cell r="PU293">
            <v>0.006</v>
          </cell>
          <cell r="PV293">
            <v>-0.18</v>
          </cell>
          <cell r="PW293">
            <v>0.004</v>
          </cell>
          <cell r="PX293">
            <v>-0.04</v>
          </cell>
          <cell r="PY293">
            <v>0.005</v>
          </cell>
          <cell r="PZ293">
            <v>0.07</v>
          </cell>
          <cell r="QA293">
            <v>0.003</v>
          </cell>
          <cell r="QB293">
            <v>-0.11</v>
          </cell>
          <cell r="QC293">
            <v>0.006</v>
          </cell>
          <cell r="QD293">
            <v>-0.04</v>
          </cell>
          <cell r="QE293">
            <v>0.003</v>
          </cell>
        </row>
        <row r="293">
          <cell r="QP293">
            <v>-0.21</v>
          </cell>
          <cell r="QQ293">
            <v>0.005</v>
          </cell>
          <cell r="QR293">
            <v>-0.19</v>
          </cell>
          <cell r="QS293">
            <v>0.003</v>
          </cell>
          <cell r="QT293">
            <v>-0.22</v>
          </cell>
          <cell r="QU293">
            <v>0.005</v>
          </cell>
          <cell r="QV293">
            <v>-0.24</v>
          </cell>
          <cell r="QW293">
            <v>0.004</v>
          </cell>
          <cell r="QX293">
            <v>-0.21</v>
          </cell>
          <cell r="QY293">
            <v>0.005</v>
          </cell>
          <cell r="QZ293">
            <v>-0.26</v>
          </cell>
          <cell r="RA293">
            <v>0.003</v>
          </cell>
          <cell r="RB293">
            <v>-0.26</v>
          </cell>
          <cell r="RC293">
            <v>0.004</v>
          </cell>
          <cell r="RD293">
            <v>-0.32</v>
          </cell>
          <cell r="RE293">
            <v>0.003</v>
          </cell>
        </row>
        <row r="293">
          <cell r="RJ293">
            <v>-0.04</v>
          </cell>
          <cell r="RK293">
            <v>0.003</v>
          </cell>
          <cell r="RL293">
            <v>-0.06</v>
          </cell>
          <cell r="RM293">
            <v>0.002</v>
          </cell>
          <cell r="RN293">
            <v>-0.24</v>
          </cell>
          <cell r="RO293">
            <v>0.003</v>
          </cell>
          <cell r="RP293">
            <v>-0.58</v>
          </cell>
          <cell r="RQ293">
            <v>0.005</v>
          </cell>
          <cell r="RR293">
            <v>-0.1</v>
          </cell>
          <cell r="RS293">
            <v>0.002</v>
          </cell>
          <cell r="RT293">
            <v>-0.08</v>
          </cell>
          <cell r="RU293">
            <v>0.007</v>
          </cell>
          <cell r="RV293">
            <v>-0.22</v>
          </cell>
          <cell r="RW293">
            <v>0.003</v>
          </cell>
          <cell r="RX293">
            <v>-0.43</v>
          </cell>
          <cell r="RY293">
            <v>0.007</v>
          </cell>
        </row>
        <row r="293">
          <cell r="SJ293">
            <v>-0.11</v>
          </cell>
          <cell r="SK293">
            <v>0.003</v>
          </cell>
          <cell r="SL293">
            <v>-0.38</v>
          </cell>
          <cell r="SM293">
            <v>0.003</v>
          </cell>
          <cell r="SN293">
            <v>-0.14</v>
          </cell>
          <cell r="SO293">
            <v>0.003</v>
          </cell>
          <cell r="SP293">
            <v>-0.46</v>
          </cell>
          <cell r="SQ293">
            <v>0.004</v>
          </cell>
          <cell r="SR293">
            <v>-0.14</v>
          </cell>
          <cell r="SS293">
            <v>0.002</v>
          </cell>
          <cell r="ST293">
            <v>-0.42</v>
          </cell>
          <cell r="SU293">
            <v>0.003</v>
          </cell>
          <cell r="SV293">
            <v>-0.14</v>
          </cell>
          <cell r="SW293">
            <v>0.001</v>
          </cell>
          <cell r="SX293">
            <v>-0.4</v>
          </cell>
          <cell r="SY293">
            <v>0.002</v>
          </cell>
        </row>
        <row r="293">
          <cell r="TD293">
            <v>0.34</v>
          </cell>
          <cell r="TE293">
            <v>0.004</v>
          </cell>
          <cell r="TF293">
            <v>0.71</v>
          </cell>
          <cell r="TG293">
            <v>0.018</v>
          </cell>
          <cell r="TH293">
            <v>0.21</v>
          </cell>
          <cell r="TI293">
            <v>0.007</v>
          </cell>
          <cell r="TJ293">
            <v>0.34</v>
          </cell>
          <cell r="TK293">
            <v>0.014</v>
          </cell>
          <cell r="TL293">
            <v>-0.6</v>
          </cell>
          <cell r="TM293">
            <v>0.008</v>
          </cell>
          <cell r="TN293">
            <v>-1.25</v>
          </cell>
          <cell r="TO293">
            <v>0.014</v>
          </cell>
          <cell r="TP293">
            <v>-0.8</v>
          </cell>
          <cell r="TQ293">
            <v>0.017</v>
          </cell>
          <cell r="TR293">
            <v>-0.91</v>
          </cell>
          <cell r="TS293">
            <v>0.034</v>
          </cell>
        </row>
        <row r="293">
          <cell r="UD293">
            <v>0.3</v>
          </cell>
          <cell r="UE293">
            <v>0.006</v>
          </cell>
          <cell r="UF293">
            <v>0.57</v>
          </cell>
          <cell r="UG293">
            <v>0.012</v>
          </cell>
          <cell r="UH293">
            <v>0.09</v>
          </cell>
          <cell r="UI293">
            <v>0.007</v>
          </cell>
          <cell r="UJ293">
            <v>0.25</v>
          </cell>
          <cell r="UK293">
            <v>0.009</v>
          </cell>
          <cell r="UL293">
            <v>0.1</v>
          </cell>
          <cell r="UM293">
            <v>0.006</v>
          </cell>
          <cell r="UN293">
            <v>0.22</v>
          </cell>
          <cell r="UO293">
            <v>0.011</v>
          </cell>
          <cell r="UP293">
            <v>0.06</v>
          </cell>
          <cell r="UQ293">
            <v>0.006</v>
          </cell>
          <cell r="UR293">
            <v>0.06</v>
          </cell>
          <cell r="US293">
            <v>0.008</v>
          </cell>
        </row>
        <row r="293">
          <cell r="UX293">
            <v>0.02</v>
          </cell>
          <cell r="UY293">
            <v>0.001</v>
          </cell>
          <cell r="UZ293">
            <v>0.07</v>
          </cell>
          <cell r="VA293">
            <v>0.002</v>
          </cell>
          <cell r="VB293">
            <v>-0.04</v>
          </cell>
          <cell r="VC293">
            <v>0.001</v>
          </cell>
          <cell r="VD293">
            <v>-0.02</v>
          </cell>
          <cell r="VE293">
            <v>0.001</v>
          </cell>
          <cell r="VF293">
            <v>-0.06</v>
          </cell>
          <cell r="VG293">
            <v>0.001</v>
          </cell>
          <cell r="VH293">
            <v>0.01</v>
          </cell>
          <cell r="VI293">
            <v>0.001</v>
          </cell>
          <cell r="VJ293">
            <v>-0.08</v>
          </cell>
          <cell r="VK293">
            <v>0.001</v>
          </cell>
        </row>
        <row r="293">
          <cell r="VP293">
            <v>-0.01</v>
          </cell>
          <cell r="VQ293">
            <v>0</v>
          </cell>
          <cell r="VR293">
            <v>-0.03</v>
          </cell>
          <cell r="VS293">
            <v>0.001</v>
          </cell>
          <cell r="VT293">
            <v>-0.02</v>
          </cell>
          <cell r="VU293">
            <v>0</v>
          </cell>
          <cell r="VV293">
            <v>0</v>
          </cell>
          <cell r="VW293">
            <v>0</v>
          </cell>
        </row>
        <row r="293">
          <cell r="WB293">
            <v>0.23</v>
          </cell>
          <cell r="WC293">
            <v>0.002</v>
          </cell>
          <cell r="WD293">
            <v>0.01</v>
          </cell>
          <cell r="WE293">
            <v>0.002</v>
          </cell>
          <cell r="WF293">
            <v>0.39</v>
          </cell>
          <cell r="WG293">
            <v>0.004</v>
          </cell>
          <cell r="WH293">
            <v>0.26</v>
          </cell>
          <cell r="WI293">
            <v>0.003</v>
          </cell>
          <cell r="WJ293">
            <v>0.27</v>
          </cell>
          <cell r="WK293">
            <v>0.004</v>
          </cell>
          <cell r="WL293">
            <v>0.02</v>
          </cell>
          <cell r="WM293">
            <v>0.007</v>
          </cell>
          <cell r="WN293">
            <v>0.16</v>
          </cell>
          <cell r="WO293">
            <v>0.003</v>
          </cell>
          <cell r="WP293">
            <v>-0.21</v>
          </cell>
          <cell r="WQ293">
            <v>0.006</v>
          </cell>
        </row>
        <row r="293">
          <cell r="XB293">
            <v>0.34</v>
          </cell>
          <cell r="XC293">
            <v>0.003</v>
          </cell>
          <cell r="XD293">
            <v>0.14</v>
          </cell>
          <cell r="XE293">
            <v>0.002</v>
          </cell>
          <cell r="XF293">
            <v>0.37</v>
          </cell>
          <cell r="XG293">
            <v>0.003</v>
          </cell>
          <cell r="XH293">
            <v>0.1</v>
          </cell>
          <cell r="XI293">
            <v>0.003</v>
          </cell>
          <cell r="XJ293">
            <v>0.36</v>
          </cell>
          <cell r="XK293">
            <v>0.003</v>
          </cell>
          <cell r="XL293">
            <v>0.11</v>
          </cell>
          <cell r="XM293">
            <v>0.003</v>
          </cell>
          <cell r="XN293">
            <v>0.32</v>
          </cell>
          <cell r="XO293">
            <v>0.002</v>
          </cell>
          <cell r="XP293">
            <v>0.11</v>
          </cell>
          <cell r="XQ293">
            <v>0.002</v>
          </cell>
        </row>
        <row r="294">
          <cell r="B294" t="str">
            <v>PA-2010-001-B63-c</v>
          </cell>
          <cell r="C294" t="str">
            <v>US naturalized</v>
          </cell>
          <cell r="D294">
            <v>40.07745</v>
          </cell>
          <cell r="E294">
            <v>-75.4822833333333</v>
          </cell>
          <cell r="F294">
            <v>-0.38</v>
          </cell>
          <cell r="G294">
            <v>0.009</v>
          </cell>
          <cell r="H294">
            <v>-0.44</v>
          </cell>
          <cell r="I294">
            <v>0.039</v>
          </cell>
          <cell r="J294">
            <v>1.65</v>
          </cell>
          <cell r="K294">
            <v>0.054</v>
          </cell>
          <cell r="L294">
            <v>-0.11</v>
          </cell>
          <cell r="M294">
            <v>0.021</v>
          </cell>
          <cell r="N294">
            <v>-3.02</v>
          </cell>
          <cell r="O294">
            <v>0.067</v>
          </cell>
        </row>
        <row r="294">
          <cell r="T294">
            <v>-2.56</v>
          </cell>
          <cell r="U294">
            <v>0.045</v>
          </cell>
          <cell r="V294">
            <v>-3.26</v>
          </cell>
          <cell r="W294">
            <v>0.054</v>
          </cell>
          <cell r="X294">
            <v>-0.19</v>
          </cell>
          <cell r="Y294">
            <v>0.008</v>
          </cell>
          <cell r="Z294">
            <v>0.42</v>
          </cell>
          <cell r="AA294">
            <v>0.031</v>
          </cell>
          <cell r="AB294">
            <v>-0.27</v>
          </cell>
          <cell r="AC294">
            <v>0.022</v>
          </cell>
        </row>
        <row r="294">
          <cell r="AH294">
            <v>-0.24</v>
          </cell>
          <cell r="AI294">
            <v>0.012</v>
          </cell>
          <cell r="AJ294">
            <v>-1.62</v>
          </cell>
          <cell r="AK294">
            <v>0.053</v>
          </cell>
          <cell r="AL294">
            <v>-0.6</v>
          </cell>
          <cell r="AM294">
            <v>0.018</v>
          </cell>
          <cell r="AN294">
            <v>-2.35</v>
          </cell>
          <cell r="AO294">
            <v>0.037</v>
          </cell>
          <cell r="AP294">
            <v>-0.61</v>
          </cell>
          <cell r="AQ294">
            <v>0.016</v>
          </cell>
          <cell r="AR294">
            <v>-2.17</v>
          </cell>
          <cell r="AS294">
            <v>0.044</v>
          </cell>
          <cell r="AT294">
            <v>-0.61</v>
          </cell>
          <cell r="AU294">
            <v>0.013</v>
          </cell>
          <cell r="AV294">
            <v>-2.38</v>
          </cell>
          <cell r="AW294">
            <v>0.036</v>
          </cell>
          <cell r="AX294">
            <v>-0.15</v>
          </cell>
          <cell r="AY294">
            <v>0.006</v>
          </cell>
          <cell r="AZ294">
            <v>0.13</v>
          </cell>
          <cell r="BA294">
            <v>0.014</v>
          </cell>
          <cell r="BB294">
            <v>0.04</v>
          </cell>
          <cell r="BC294">
            <v>0.003</v>
          </cell>
          <cell r="BD294">
            <v>-0.09</v>
          </cell>
          <cell r="BE294">
            <v>0.004</v>
          </cell>
          <cell r="BF294">
            <v>0.08</v>
          </cell>
          <cell r="BG294">
            <v>0.002</v>
          </cell>
          <cell r="BH294">
            <v>-0.46</v>
          </cell>
          <cell r="BI294">
            <v>0.007</v>
          </cell>
        </row>
        <row r="294">
          <cell r="BN294">
            <v>-0.35</v>
          </cell>
          <cell r="BO294">
            <v>0.006</v>
          </cell>
          <cell r="BP294">
            <v>-0.61</v>
          </cell>
          <cell r="BQ294">
            <v>0.008</v>
          </cell>
          <cell r="BR294">
            <v>0</v>
          </cell>
          <cell r="BS294">
            <v>0.003</v>
          </cell>
          <cell r="BT294">
            <v>-0.06</v>
          </cell>
          <cell r="BU294">
            <v>0.008</v>
          </cell>
          <cell r="BV294">
            <v>-0.18</v>
          </cell>
          <cell r="BW294">
            <v>0.005</v>
          </cell>
        </row>
        <row r="294">
          <cell r="CB294">
            <v>0.05</v>
          </cell>
          <cell r="CC294">
            <v>0.002</v>
          </cell>
          <cell r="CD294">
            <v>-0.25</v>
          </cell>
          <cell r="CE294">
            <v>0.004</v>
          </cell>
          <cell r="CF294">
            <v>-0.04</v>
          </cell>
          <cell r="CG294">
            <v>0.003</v>
          </cell>
          <cell r="CH294">
            <v>-0.35</v>
          </cell>
          <cell r="CI294">
            <v>0.004</v>
          </cell>
          <cell r="CJ294">
            <v>-0.03</v>
          </cell>
          <cell r="CK294">
            <v>0.002</v>
          </cell>
          <cell r="CL294">
            <v>-0.3</v>
          </cell>
          <cell r="CM294">
            <v>0.004</v>
          </cell>
          <cell r="CN294">
            <v>-0.04</v>
          </cell>
          <cell r="CO294">
            <v>0.002</v>
          </cell>
          <cell r="CP294">
            <v>-0.32</v>
          </cell>
          <cell r="CQ294">
            <v>0.003</v>
          </cell>
          <cell r="CR294">
            <v>-0.02</v>
          </cell>
          <cell r="CS294">
            <v>0.001</v>
          </cell>
          <cell r="CT294">
            <v>-0.07</v>
          </cell>
          <cell r="CU294">
            <v>0.002</v>
          </cell>
          <cell r="CV294">
            <v>-0.47</v>
          </cell>
          <cell r="CW294">
            <v>0.011</v>
          </cell>
          <cell r="CX294">
            <v>-0.27</v>
          </cell>
          <cell r="CY294">
            <v>0.01</v>
          </cell>
          <cell r="CZ294">
            <v>-2.01</v>
          </cell>
          <cell r="DA294">
            <v>0.022</v>
          </cell>
          <cell r="DB294">
            <v>-1.76</v>
          </cell>
          <cell r="DC294">
            <v>0.021</v>
          </cell>
        </row>
        <row r="294">
          <cell r="DH294">
            <v>-2.51</v>
          </cell>
          <cell r="DI294">
            <v>0.033</v>
          </cell>
          <cell r="DJ294">
            <v>-0.32</v>
          </cell>
          <cell r="DK294">
            <v>0.019</v>
          </cell>
          <cell r="DL294">
            <v>-0.32</v>
          </cell>
          <cell r="DM294">
            <v>0.011</v>
          </cell>
          <cell r="DN294">
            <v>-0.24</v>
          </cell>
          <cell r="DO294">
            <v>0.004</v>
          </cell>
          <cell r="DP294">
            <v>0</v>
          </cell>
          <cell r="DQ294">
            <v>0</v>
          </cell>
        </row>
        <row r="294">
          <cell r="DV294">
            <v>-1.2</v>
          </cell>
          <cell r="DW294">
            <v>0.011</v>
          </cell>
          <cell r="DX294">
            <v>-0.51</v>
          </cell>
          <cell r="DY294">
            <v>0.005</v>
          </cell>
          <cell r="DZ294">
            <v>-1.63</v>
          </cell>
          <cell r="EA294">
            <v>0.015</v>
          </cell>
          <cell r="EB294">
            <v>-0.71</v>
          </cell>
          <cell r="EC294">
            <v>0.007</v>
          </cell>
          <cell r="ED294">
            <v>-1.61</v>
          </cell>
          <cell r="EE294">
            <v>0.014</v>
          </cell>
          <cell r="EF294">
            <v>-0.83</v>
          </cell>
          <cell r="EG294">
            <v>0.009</v>
          </cell>
          <cell r="EH294">
            <v>-1.5</v>
          </cell>
          <cell r="EI294">
            <v>0.014</v>
          </cell>
          <cell r="EJ294">
            <v>-0.78</v>
          </cell>
          <cell r="EK294">
            <v>0.007</v>
          </cell>
          <cell r="EL294">
            <v>-0.22</v>
          </cell>
          <cell r="EM294">
            <v>0.009</v>
          </cell>
          <cell r="EN294">
            <v>-0.1</v>
          </cell>
          <cell r="EO294">
            <v>0.002</v>
          </cell>
          <cell r="EP294">
            <v>0.04</v>
          </cell>
          <cell r="EQ294">
            <v>0.001</v>
          </cell>
          <cell r="ER294">
            <v>0</v>
          </cell>
          <cell r="ES294">
            <v>0</v>
          </cell>
          <cell r="ET294">
            <v>0.21</v>
          </cell>
          <cell r="EU294">
            <v>0.002</v>
          </cell>
          <cell r="EV294">
            <v>0.03</v>
          </cell>
          <cell r="EW294">
            <v>0.001</v>
          </cell>
        </row>
        <row r="294">
          <cell r="FB294">
            <v>-0.02</v>
          </cell>
          <cell r="FC294">
            <v>0.001</v>
          </cell>
          <cell r="FD294">
            <v>-0.05</v>
          </cell>
          <cell r="FE294">
            <v>0.001</v>
          </cell>
          <cell r="FF294">
            <v>0.01</v>
          </cell>
          <cell r="FG294">
            <v>0.001</v>
          </cell>
          <cell r="FH294">
            <v>0.01</v>
          </cell>
          <cell r="FI294">
            <v>0.001</v>
          </cell>
          <cell r="FJ294">
            <v>-0.02</v>
          </cell>
          <cell r="FK294">
            <v>0</v>
          </cell>
        </row>
        <row r="294">
          <cell r="FP294">
            <v>0.12</v>
          </cell>
          <cell r="FQ294">
            <v>0.001</v>
          </cell>
          <cell r="FR294">
            <v>0.01</v>
          </cell>
          <cell r="FS294">
            <v>0</v>
          </cell>
          <cell r="FT294">
            <v>0.1</v>
          </cell>
          <cell r="FU294">
            <v>0.001</v>
          </cell>
          <cell r="FV294">
            <v>0</v>
          </cell>
          <cell r="FW294">
            <v>0</v>
          </cell>
          <cell r="FX294">
            <v>0.09</v>
          </cell>
          <cell r="FY294">
            <v>0.001</v>
          </cell>
          <cell r="FZ294">
            <v>0</v>
          </cell>
          <cell r="GA294">
            <v>0</v>
          </cell>
          <cell r="GB294">
            <v>0.08</v>
          </cell>
          <cell r="GC294">
            <v>0.001</v>
          </cell>
          <cell r="GD294">
            <v>0</v>
          </cell>
          <cell r="GE294">
            <v>0</v>
          </cell>
          <cell r="GF294">
            <v>0</v>
          </cell>
          <cell r="GG294">
            <v>0.001</v>
          </cell>
          <cell r="GH294">
            <v>0</v>
          </cell>
          <cell r="GI294">
            <v>0</v>
          </cell>
          <cell r="GJ294">
            <v>-104.18</v>
          </cell>
          <cell r="GK294">
            <v>1.686</v>
          </cell>
          <cell r="GL294">
            <v>-19.32</v>
          </cell>
          <cell r="GM294">
            <v>6.745</v>
          </cell>
          <cell r="GN294">
            <v>-172.12</v>
          </cell>
          <cell r="GO294">
            <v>4.586</v>
          </cell>
          <cell r="GP294">
            <v>122.35</v>
          </cell>
          <cell r="GQ294">
            <v>8.932</v>
          </cell>
        </row>
        <row r="294">
          <cell r="GV294">
            <v>-123.13</v>
          </cell>
          <cell r="GW294">
            <v>3.192</v>
          </cell>
          <cell r="GX294">
            <v>-667.85</v>
          </cell>
          <cell r="GY294">
            <v>14.577</v>
          </cell>
          <cell r="GZ294">
            <v>1.15</v>
          </cell>
          <cell r="HA294">
            <v>1.395</v>
          </cell>
          <cell r="HB294">
            <v>584.75</v>
          </cell>
          <cell r="HC294">
            <v>9.801</v>
          </cell>
          <cell r="HD294">
            <v>0.11</v>
          </cell>
          <cell r="HE294">
            <v>0.028</v>
          </cell>
        </row>
        <row r="294">
          <cell r="HJ294">
            <v>-141.46</v>
          </cell>
          <cell r="HK294">
            <v>2.603</v>
          </cell>
          <cell r="HL294">
            <v>38.54</v>
          </cell>
          <cell r="HM294">
            <v>6.916</v>
          </cell>
          <cell r="HN294">
            <v>-156.82</v>
          </cell>
          <cell r="HO294">
            <v>2.689</v>
          </cell>
          <cell r="HP294">
            <v>-118.03</v>
          </cell>
          <cell r="HQ294">
            <v>6.759</v>
          </cell>
          <cell r="HR294">
            <v>-152.17</v>
          </cell>
          <cell r="HS294">
            <v>2.547</v>
          </cell>
          <cell r="HT294">
            <v>-26.22</v>
          </cell>
          <cell r="HU294">
            <v>6.199</v>
          </cell>
          <cell r="HV294">
            <v>-111.36</v>
          </cell>
          <cell r="HW294">
            <v>1.693</v>
          </cell>
          <cell r="HX294">
            <v>-221.73</v>
          </cell>
          <cell r="HY294">
            <v>5.546</v>
          </cell>
          <cell r="HZ294">
            <v>171.07</v>
          </cell>
          <cell r="IA294">
            <v>5.6</v>
          </cell>
          <cell r="IB294">
            <v>-0.14</v>
          </cell>
          <cell r="IC294">
            <v>0.009</v>
          </cell>
          <cell r="ID294">
            <v>0.26</v>
          </cell>
          <cell r="IE294">
            <v>0.006</v>
          </cell>
          <cell r="IF294">
            <v>0.05</v>
          </cell>
          <cell r="IG294">
            <v>0.015</v>
          </cell>
          <cell r="IH294">
            <v>0.22</v>
          </cell>
          <cell r="II294">
            <v>0.008</v>
          </cell>
        </row>
        <row r="294">
          <cell r="IN294">
            <v>-0.11</v>
          </cell>
          <cell r="IO294">
            <v>0.015</v>
          </cell>
          <cell r="IP294">
            <v>-0.27</v>
          </cell>
          <cell r="IQ294">
            <v>0.011</v>
          </cell>
          <cell r="IR294">
            <v>0.16</v>
          </cell>
          <cell r="IS294">
            <v>0.006</v>
          </cell>
          <cell r="IT294">
            <v>0.05</v>
          </cell>
          <cell r="IU294">
            <v>0.001</v>
          </cell>
          <cell r="IV294">
            <v>0.41</v>
          </cell>
          <cell r="IW294">
            <v>0.012</v>
          </cell>
        </row>
        <row r="294">
          <cell r="JB294">
            <v>-0.03</v>
          </cell>
          <cell r="JC294">
            <v>0.01</v>
          </cell>
          <cell r="JD294">
            <v>0.25</v>
          </cell>
          <cell r="JE294">
            <v>0.006</v>
          </cell>
          <cell r="JF294">
            <v>-0.03</v>
          </cell>
          <cell r="JG294">
            <v>0.013</v>
          </cell>
          <cell r="JH294">
            <v>0.12</v>
          </cell>
          <cell r="JI294">
            <v>0.006</v>
          </cell>
          <cell r="JJ294">
            <v>-0.02</v>
          </cell>
          <cell r="JK294">
            <v>0.012</v>
          </cell>
          <cell r="JL294">
            <v>0.1</v>
          </cell>
          <cell r="JM294">
            <v>0.005</v>
          </cell>
          <cell r="JN294">
            <v>-0.11</v>
          </cell>
          <cell r="JO294">
            <v>0.008</v>
          </cell>
          <cell r="JP294">
            <v>-0.09</v>
          </cell>
          <cell r="JQ294">
            <v>0.005</v>
          </cell>
          <cell r="JR294">
            <v>-0.01</v>
          </cell>
          <cell r="JS294">
            <v>0.001</v>
          </cell>
          <cell r="JT294">
            <v>-0.11</v>
          </cell>
          <cell r="JU294">
            <v>0.003</v>
          </cell>
          <cell r="JV294">
            <v>-0.26</v>
          </cell>
          <cell r="JW294">
            <v>0.007</v>
          </cell>
          <cell r="JX294">
            <v>-0.29</v>
          </cell>
          <cell r="JY294">
            <v>0.005</v>
          </cell>
          <cell r="JZ294">
            <v>-0.23</v>
          </cell>
          <cell r="KA294">
            <v>0.008</v>
          </cell>
        </row>
        <row r="294">
          <cell r="KF294">
            <v>-0.08</v>
          </cell>
          <cell r="KG294">
            <v>0.007</v>
          </cell>
          <cell r="KH294">
            <v>0.16</v>
          </cell>
          <cell r="KI294">
            <v>0.012</v>
          </cell>
          <cell r="KJ294">
            <v>-0.03</v>
          </cell>
          <cell r="KK294">
            <v>0.001</v>
          </cell>
          <cell r="KL294">
            <v>0.01</v>
          </cell>
          <cell r="KM294">
            <v>0.001</v>
          </cell>
          <cell r="KN294">
            <v>0</v>
          </cell>
          <cell r="KO294">
            <v>0</v>
          </cell>
        </row>
        <row r="294">
          <cell r="KT294">
            <v>-0.23</v>
          </cell>
          <cell r="KU294">
            <v>0.004</v>
          </cell>
          <cell r="KV294">
            <v>-0.23</v>
          </cell>
          <cell r="KW294">
            <v>0.006</v>
          </cell>
          <cell r="KX294">
            <v>-0.27</v>
          </cell>
          <cell r="KY294">
            <v>0.004</v>
          </cell>
          <cell r="KZ294">
            <v>-0.17</v>
          </cell>
          <cell r="LA294">
            <v>0.008</v>
          </cell>
          <cell r="LB294">
            <v>-0.22</v>
          </cell>
          <cell r="LC294">
            <v>0.004</v>
          </cell>
          <cell r="LD294">
            <v>-0.09</v>
          </cell>
          <cell r="LE294">
            <v>0.006</v>
          </cell>
          <cell r="LF294">
            <v>-0.18</v>
          </cell>
          <cell r="LG294">
            <v>0.003</v>
          </cell>
          <cell r="LH294">
            <v>-0.12</v>
          </cell>
          <cell r="LI294">
            <v>0.005</v>
          </cell>
          <cell r="LJ294">
            <v>0</v>
          </cell>
          <cell r="LK294">
            <v>0</v>
          </cell>
          <cell r="LL294">
            <v>0.05</v>
          </cell>
          <cell r="LM294">
            <v>0.001</v>
          </cell>
          <cell r="LN294">
            <v>-0.21</v>
          </cell>
          <cell r="LO294">
            <v>0.006</v>
          </cell>
          <cell r="LP294">
            <v>0.13</v>
          </cell>
          <cell r="LQ294">
            <v>0.006</v>
          </cell>
          <cell r="LR294">
            <v>-0.45</v>
          </cell>
          <cell r="LS294">
            <v>0.012</v>
          </cell>
          <cell r="LT294">
            <v>-0.46</v>
          </cell>
          <cell r="LU294">
            <v>0.015</v>
          </cell>
        </row>
        <row r="294">
          <cell r="LZ294">
            <v>-0.27</v>
          </cell>
          <cell r="MA294">
            <v>0.009</v>
          </cell>
          <cell r="MB294">
            <v>-0.03</v>
          </cell>
          <cell r="MC294">
            <v>0.01</v>
          </cell>
          <cell r="MD294">
            <v>-0.04</v>
          </cell>
          <cell r="ME294">
            <v>0.001</v>
          </cell>
          <cell r="MF294">
            <v>0</v>
          </cell>
          <cell r="MG294">
            <v>0</v>
          </cell>
          <cell r="MH294">
            <v>-0.35</v>
          </cell>
          <cell r="MI294">
            <v>0.008</v>
          </cell>
          <cell r="MJ294">
            <v>-0.34</v>
          </cell>
          <cell r="MK294">
            <v>0.012</v>
          </cell>
          <cell r="ML294">
            <v>-0.37</v>
          </cell>
          <cell r="MM294">
            <v>0.01</v>
          </cell>
          <cell r="MN294">
            <v>-0.4</v>
          </cell>
          <cell r="MO294">
            <v>0.011</v>
          </cell>
          <cell r="MP294">
            <v>-0.36</v>
          </cell>
          <cell r="MQ294">
            <v>0.009</v>
          </cell>
          <cell r="MR294">
            <v>-1.04</v>
          </cell>
          <cell r="MS294">
            <v>0.014</v>
          </cell>
          <cell r="MT294">
            <v>-0.01</v>
          </cell>
          <cell r="MU294">
            <v>0.012</v>
          </cell>
          <cell r="MV294">
            <v>-1.64</v>
          </cell>
          <cell r="MW294">
            <v>0.027</v>
          </cell>
          <cell r="MX294">
            <v>-0.5</v>
          </cell>
          <cell r="MY294">
            <v>0.015</v>
          </cell>
        </row>
        <row r="294">
          <cell r="ND294">
            <v>-0.58</v>
          </cell>
          <cell r="NE294">
            <v>0.016</v>
          </cell>
          <cell r="NF294">
            <v>-0.38</v>
          </cell>
          <cell r="NG294">
            <v>0.018</v>
          </cell>
          <cell r="NH294">
            <v>-0.09</v>
          </cell>
          <cell r="NI294">
            <v>0.003</v>
          </cell>
          <cell r="NJ294">
            <v>0</v>
          </cell>
          <cell r="NK294">
            <v>0.015</v>
          </cell>
          <cell r="NL294">
            <v>0.04</v>
          </cell>
          <cell r="NM294">
            <v>0.002</v>
          </cell>
        </row>
        <row r="294">
          <cell r="NR294">
            <v>-1.45</v>
          </cell>
          <cell r="NS294">
            <v>0.019</v>
          </cell>
          <cell r="NT294">
            <v>-0.34</v>
          </cell>
          <cell r="NU294">
            <v>0.01</v>
          </cell>
          <cell r="NV294">
            <v>-1.37</v>
          </cell>
          <cell r="NW294">
            <v>0.019</v>
          </cell>
          <cell r="NX294">
            <v>-0.49</v>
          </cell>
          <cell r="NY294">
            <v>0.011</v>
          </cell>
          <cell r="NZ294">
            <v>-1.27</v>
          </cell>
          <cell r="OA294">
            <v>0.019</v>
          </cell>
          <cell r="OB294">
            <v>-0.44</v>
          </cell>
          <cell r="OC294">
            <v>0.011</v>
          </cell>
          <cell r="OD294">
            <v>-1.12</v>
          </cell>
          <cell r="OE294">
            <v>0.013</v>
          </cell>
          <cell r="OF294">
            <v>-0.66</v>
          </cell>
          <cell r="OG294">
            <v>0.011</v>
          </cell>
          <cell r="OH294">
            <v>-0.05</v>
          </cell>
          <cell r="OI294">
            <v>0.001</v>
          </cell>
          <cell r="OJ294">
            <v>-0.03</v>
          </cell>
          <cell r="OK294">
            <v>0.004</v>
          </cell>
          <cell r="OL294">
            <v>0.17</v>
          </cell>
          <cell r="OM294">
            <v>0.001</v>
          </cell>
        </row>
        <row r="294">
          <cell r="OP294">
            <v>0.08</v>
          </cell>
          <cell r="OQ294">
            <v>0.001</v>
          </cell>
          <cell r="OR294">
            <v>0.1</v>
          </cell>
          <cell r="OS294">
            <v>0.001</v>
          </cell>
        </row>
        <row r="294">
          <cell r="OX294">
            <v>0.01</v>
          </cell>
          <cell r="OY294">
            <v>0.001</v>
          </cell>
          <cell r="OZ294">
            <v>0.04</v>
          </cell>
          <cell r="PA294">
            <v>0.001</v>
          </cell>
        </row>
        <row r="294">
          <cell r="PD294">
            <v>0</v>
          </cell>
          <cell r="PE294">
            <v>0</v>
          </cell>
          <cell r="PF294">
            <v>0.12</v>
          </cell>
          <cell r="PG294">
            <v>0.001</v>
          </cell>
          <cell r="PH294">
            <v>0.07</v>
          </cell>
          <cell r="PI294">
            <v>0.001</v>
          </cell>
          <cell r="PJ294">
            <v>0.11</v>
          </cell>
          <cell r="PK294">
            <v>0.001</v>
          </cell>
          <cell r="PL294">
            <v>0.08</v>
          </cell>
          <cell r="PM294">
            <v>0.001</v>
          </cell>
          <cell r="PN294">
            <v>0.1</v>
          </cell>
          <cell r="PO294">
            <v>0.001</v>
          </cell>
          <cell r="PP294">
            <v>-0.32</v>
          </cell>
          <cell r="PQ294">
            <v>0.006</v>
          </cell>
          <cell r="PR294">
            <v>-0.01</v>
          </cell>
          <cell r="PS294">
            <v>0.003</v>
          </cell>
          <cell r="PT294">
            <v>-0.25</v>
          </cell>
          <cell r="PU294">
            <v>0.005</v>
          </cell>
          <cell r="PV294">
            <v>-0.26</v>
          </cell>
          <cell r="PW294">
            <v>0.006</v>
          </cell>
        </row>
        <row r="294">
          <cell r="QB294">
            <v>0.02</v>
          </cell>
          <cell r="QC294">
            <v>0.006</v>
          </cell>
          <cell r="QD294">
            <v>0.05</v>
          </cell>
          <cell r="QE294">
            <v>0.004</v>
          </cell>
          <cell r="QF294">
            <v>-0.02</v>
          </cell>
          <cell r="QG294">
            <v>0.001</v>
          </cell>
          <cell r="QH294">
            <v>-0.01</v>
          </cell>
          <cell r="QI294">
            <v>0.003</v>
          </cell>
          <cell r="QJ294">
            <v>0.01</v>
          </cell>
          <cell r="QK294">
            <v>0.003</v>
          </cell>
        </row>
        <row r="294">
          <cell r="QP294">
            <v>-0.31</v>
          </cell>
          <cell r="QQ294">
            <v>0.005</v>
          </cell>
          <cell r="QR294">
            <v>-0.19</v>
          </cell>
          <cell r="QS294">
            <v>0.005</v>
          </cell>
          <cell r="QT294">
            <v>-0.25</v>
          </cell>
          <cell r="QU294">
            <v>0.008</v>
          </cell>
          <cell r="QV294">
            <v>-0.2</v>
          </cell>
          <cell r="QW294">
            <v>0.005</v>
          </cell>
          <cell r="QX294">
            <v>-0.25</v>
          </cell>
          <cell r="QY294">
            <v>0.005</v>
          </cell>
          <cell r="QZ294">
            <v>-0.19</v>
          </cell>
          <cell r="RA294">
            <v>0.005</v>
          </cell>
          <cell r="RB294">
            <v>-0.26</v>
          </cell>
          <cell r="RC294">
            <v>0.006</v>
          </cell>
          <cell r="RD294">
            <v>-0.23</v>
          </cell>
          <cell r="RE294">
            <v>0.005</v>
          </cell>
          <cell r="RF294">
            <v>-0.03</v>
          </cell>
          <cell r="RG294">
            <v>0.001</v>
          </cell>
          <cell r="RH294">
            <v>-0.02</v>
          </cell>
          <cell r="RI294">
            <v>0.001</v>
          </cell>
          <cell r="RJ294">
            <v>-0.17</v>
          </cell>
          <cell r="RK294">
            <v>0.002</v>
          </cell>
          <cell r="RL294">
            <v>-0.02</v>
          </cell>
          <cell r="RM294">
            <v>0.002</v>
          </cell>
          <cell r="RN294">
            <v>-0.33</v>
          </cell>
          <cell r="RO294">
            <v>0.002</v>
          </cell>
          <cell r="RP294">
            <v>-0.6</v>
          </cell>
          <cell r="RQ294">
            <v>0.007</v>
          </cell>
        </row>
        <row r="294">
          <cell r="RV294">
            <v>-0.15</v>
          </cell>
          <cell r="RW294">
            <v>0.002</v>
          </cell>
          <cell r="RX294">
            <v>-0.23</v>
          </cell>
          <cell r="RY294">
            <v>0.005</v>
          </cell>
          <cell r="RZ294">
            <v>-0.01</v>
          </cell>
          <cell r="SA294">
            <v>0</v>
          </cell>
          <cell r="SB294">
            <v>0.01</v>
          </cell>
          <cell r="SC294">
            <v>0.006</v>
          </cell>
          <cell r="SD294">
            <v>0.05</v>
          </cell>
          <cell r="SE294">
            <v>0.001</v>
          </cell>
        </row>
        <row r="294">
          <cell r="SJ294">
            <v>-0.26</v>
          </cell>
          <cell r="SK294">
            <v>0.002</v>
          </cell>
          <cell r="SL294">
            <v>-0.38</v>
          </cell>
          <cell r="SM294">
            <v>0.005</v>
          </cell>
          <cell r="SN294">
            <v>-0.24</v>
          </cell>
          <cell r="SO294">
            <v>0.003</v>
          </cell>
          <cell r="SP294">
            <v>-0.4</v>
          </cell>
          <cell r="SQ294">
            <v>0.006</v>
          </cell>
          <cell r="SR294">
            <v>-0.22</v>
          </cell>
          <cell r="SS294">
            <v>0.002</v>
          </cell>
          <cell r="ST294">
            <v>-0.36</v>
          </cell>
          <cell r="SU294">
            <v>0.005</v>
          </cell>
          <cell r="SV294">
            <v>-0.19</v>
          </cell>
          <cell r="SW294">
            <v>0.002</v>
          </cell>
          <cell r="SX294">
            <v>-0.32</v>
          </cell>
          <cell r="SY294">
            <v>0.003</v>
          </cell>
          <cell r="SZ294">
            <v>0</v>
          </cell>
          <cell r="TA294">
            <v>0</v>
          </cell>
          <cell r="TB294">
            <v>-0.02</v>
          </cell>
          <cell r="TC294">
            <v>0.003</v>
          </cell>
          <cell r="TD294">
            <v>0.05</v>
          </cell>
          <cell r="TE294">
            <v>0.005</v>
          </cell>
          <cell r="TF294">
            <v>-0.08</v>
          </cell>
          <cell r="TG294">
            <v>0.018</v>
          </cell>
          <cell r="TH294">
            <v>0.09</v>
          </cell>
          <cell r="TI294">
            <v>0.006</v>
          </cell>
          <cell r="TJ294">
            <v>0.05</v>
          </cell>
          <cell r="TK294">
            <v>0.009</v>
          </cell>
        </row>
        <row r="294">
          <cell r="TP294">
            <v>-0.89</v>
          </cell>
          <cell r="TQ294">
            <v>0.016</v>
          </cell>
          <cell r="TR294">
            <v>-1.08</v>
          </cell>
          <cell r="TS294">
            <v>0.029</v>
          </cell>
          <cell r="TT294">
            <v>-0.04</v>
          </cell>
          <cell r="TU294">
            <v>0.003</v>
          </cell>
          <cell r="TV294">
            <v>-0.04</v>
          </cell>
          <cell r="TW294">
            <v>0.007</v>
          </cell>
          <cell r="TX294">
            <v>-0.11</v>
          </cell>
          <cell r="TY294">
            <v>0.003</v>
          </cell>
        </row>
        <row r="294">
          <cell r="UD294">
            <v>0.05</v>
          </cell>
          <cell r="UE294">
            <v>0.005</v>
          </cell>
          <cell r="UF294">
            <v>-0.06</v>
          </cell>
          <cell r="UG294">
            <v>0.01</v>
          </cell>
          <cell r="UH294">
            <v>-0.2</v>
          </cell>
          <cell r="UI294">
            <v>0.005</v>
          </cell>
          <cell r="UJ294">
            <v>-0.29</v>
          </cell>
          <cell r="UK294">
            <v>0.01</v>
          </cell>
          <cell r="UL294">
            <v>-0.19</v>
          </cell>
          <cell r="UM294">
            <v>0.005</v>
          </cell>
          <cell r="UN294">
            <v>-0.28</v>
          </cell>
          <cell r="UO294">
            <v>0.008</v>
          </cell>
          <cell r="UP294">
            <v>-0.19</v>
          </cell>
          <cell r="UQ294">
            <v>0.005</v>
          </cell>
          <cell r="UR294">
            <v>-0.34</v>
          </cell>
          <cell r="US294">
            <v>0.008</v>
          </cell>
          <cell r="UT294">
            <v>-0.05</v>
          </cell>
          <cell r="UU294">
            <v>0.002</v>
          </cell>
          <cell r="UV294">
            <v>-0.1</v>
          </cell>
          <cell r="UW294">
            <v>0.004</v>
          </cell>
          <cell r="UX294">
            <v>0.07</v>
          </cell>
          <cell r="UY294">
            <v>0.001</v>
          </cell>
          <cell r="UZ294">
            <v>0.1</v>
          </cell>
          <cell r="VA294">
            <v>0.003</v>
          </cell>
          <cell r="VB294">
            <v>-0.02</v>
          </cell>
          <cell r="VC294">
            <v>0.002</v>
          </cell>
        </row>
        <row r="294">
          <cell r="VH294">
            <v>0.02</v>
          </cell>
          <cell r="VI294">
            <v>0.001</v>
          </cell>
          <cell r="VJ294">
            <v>0.01</v>
          </cell>
          <cell r="VK294">
            <v>0.001</v>
          </cell>
        </row>
        <row r="294">
          <cell r="VP294">
            <v>0.01</v>
          </cell>
          <cell r="VQ294">
            <v>0.001</v>
          </cell>
          <cell r="VR294">
            <v>0</v>
          </cell>
          <cell r="VS294">
            <v>0.001</v>
          </cell>
          <cell r="VT294">
            <v>0</v>
          </cell>
          <cell r="VU294">
            <v>0</v>
          </cell>
          <cell r="VV294">
            <v>0</v>
          </cell>
          <cell r="VW294">
            <v>0</v>
          </cell>
          <cell r="VX294">
            <v>0</v>
          </cell>
          <cell r="VY294">
            <v>0</v>
          </cell>
          <cell r="VZ294">
            <v>0</v>
          </cell>
          <cell r="WA294">
            <v>0</v>
          </cell>
          <cell r="WB294">
            <v>0.04</v>
          </cell>
          <cell r="WC294">
            <v>0.003</v>
          </cell>
          <cell r="WD294">
            <v>-0.03</v>
          </cell>
          <cell r="WE294">
            <v>0.002</v>
          </cell>
          <cell r="WF294">
            <v>0.54</v>
          </cell>
          <cell r="WG294">
            <v>0.004</v>
          </cell>
          <cell r="WH294">
            <v>0.35</v>
          </cell>
          <cell r="WI294">
            <v>0.003</v>
          </cell>
        </row>
        <row r="294">
          <cell r="WN294">
            <v>0.14</v>
          </cell>
          <cell r="WO294">
            <v>0.003</v>
          </cell>
          <cell r="WP294">
            <v>-0.01</v>
          </cell>
          <cell r="WQ294">
            <v>0.003</v>
          </cell>
          <cell r="WR294">
            <v>0.05</v>
          </cell>
          <cell r="WS294">
            <v>0.002</v>
          </cell>
          <cell r="WT294">
            <v>0.04</v>
          </cell>
          <cell r="WU294">
            <v>0.001</v>
          </cell>
          <cell r="WV294">
            <v>-0.05</v>
          </cell>
          <cell r="WW294">
            <v>0.001</v>
          </cell>
        </row>
        <row r="294">
          <cell r="XB294">
            <v>0.32</v>
          </cell>
          <cell r="XC294">
            <v>0.002</v>
          </cell>
          <cell r="XD294">
            <v>0.21</v>
          </cell>
          <cell r="XE294">
            <v>0.002</v>
          </cell>
          <cell r="XF294">
            <v>0.36</v>
          </cell>
          <cell r="XG294">
            <v>0.002</v>
          </cell>
          <cell r="XH294">
            <v>0.21</v>
          </cell>
          <cell r="XI294">
            <v>0.003</v>
          </cell>
          <cell r="XJ294">
            <v>0.38</v>
          </cell>
          <cell r="XK294">
            <v>0.002</v>
          </cell>
          <cell r="XL294">
            <v>0.21</v>
          </cell>
          <cell r="XM294">
            <v>0.002</v>
          </cell>
          <cell r="XN294">
            <v>0.34</v>
          </cell>
          <cell r="XO294">
            <v>0.002</v>
          </cell>
          <cell r="XP294">
            <v>0.19</v>
          </cell>
          <cell r="XQ294">
            <v>0.002</v>
          </cell>
          <cell r="XR294">
            <v>0.04</v>
          </cell>
          <cell r="XS294">
            <v>0.001</v>
          </cell>
          <cell r="XT294">
            <v>0.02</v>
          </cell>
          <cell r="XU294">
            <v>0</v>
          </cell>
        </row>
        <row r="295">
          <cell r="B295" t="str">
            <v>PA-2010-002-004</v>
          </cell>
          <cell r="C295" t="str">
            <v>US naturalized</v>
          </cell>
          <cell r="D295">
            <v>39.9537</v>
          </cell>
          <cell r="E295">
            <v>-75.3896</v>
          </cell>
          <cell r="F295">
            <v>-0.45</v>
          </cell>
          <cell r="G295">
            <v>0.014</v>
          </cell>
          <cell r="H295">
            <v>-0.25</v>
          </cell>
          <cell r="I295">
            <v>0.05</v>
          </cell>
          <cell r="J295">
            <v>1.85</v>
          </cell>
          <cell r="K295">
            <v>0.082</v>
          </cell>
          <cell r="L295">
            <v>0.09</v>
          </cell>
          <cell r="M295">
            <v>0.022</v>
          </cell>
          <cell r="N295">
            <v>-1.4</v>
          </cell>
          <cell r="O295">
            <v>0.053</v>
          </cell>
          <cell r="P295">
            <v>-1.31</v>
          </cell>
          <cell r="Q295">
            <v>0.025</v>
          </cell>
          <cell r="R295">
            <v>-4.45</v>
          </cell>
          <cell r="S295">
            <v>0.093</v>
          </cell>
          <cell r="T295">
            <v>-2.88</v>
          </cell>
          <cell r="U295">
            <v>0.08</v>
          </cell>
          <cell r="V295">
            <v>-1.61</v>
          </cell>
          <cell r="W295">
            <v>0.065</v>
          </cell>
          <cell r="X295">
            <v>-0.16</v>
          </cell>
          <cell r="Y295">
            <v>0.01</v>
          </cell>
          <cell r="Z295">
            <v>0.77</v>
          </cell>
          <cell r="AA295">
            <v>0.065</v>
          </cell>
          <cell r="AB295">
            <v>0.37</v>
          </cell>
          <cell r="AC295">
            <v>0.038</v>
          </cell>
        </row>
        <row r="295">
          <cell r="AH295">
            <v>-0.23</v>
          </cell>
          <cell r="AI295">
            <v>0.012</v>
          </cell>
          <cell r="AJ295">
            <v>-0.6</v>
          </cell>
          <cell r="AK295">
            <v>0.038</v>
          </cell>
          <cell r="AL295">
            <v>-0.58</v>
          </cell>
          <cell r="AM295">
            <v>0.014</v>
          </cell>
          <cell r="AN295">
            <v>-0.83</v>
          </cell>
          <cell r="AO295">
            <v>0.041</v>
          </cell>
          <cell r="AP295">
            <v>-0.59</v>
          </cell>
          <cell r="AQ295">
            <v>0.015</v>
          </cell>
          <cell r="AR295">
            <v>-0.42</v>
          </cell>
          <cell r="AS295">
            <v>0.039</v>
          </cell>
          <cell r="AT295">
            <v>-0.66</v>
          </cell>
          <cell r="AU295">
            <v>0.014</v>
          </cell>
          <cell r="AV295">
            <v>-1.3</v>
          </cell>
          <cell r="AW295">
            <v>0.034</v>
          </cell>
          <cell r="AX295">
            <v>-0.32</v>
          </cell>
          <cell r="AY295">
            <v>0.011</v>
          </cell>
          <cell r="AZ295">
            <v>0.03</v>
          </cell>
          <cell r="BA295">
            <v>0.02</v>
          </cell>
          <cell r="BB295">
            <v>-0.02</v>
          </cell>
          <cell r="BC295">
            <v>0.004</v>
          </cell>
          <cell r="BD295">
            <v>0</v>
          </cell>
          <cell r="BE295">
            <v>0.004</v>
          </cell>
          <cell r="BF295">
            <v>0.12</v>
          </cell>
          <cell r="BG295">
            <v>0.004</v>
          </cell>
          <cell r="BH295">
            <v>-0.26</v>
          </cell>
          <cell r="BI295">
            <v>0.006</v>
          </cell>
          <cell r="BJ295">
            <v>-0.55</v>
          </cell>
          <cell r="BK295">
            <v>0.009</v>
          </cell>
          <cell r="BL295">
            <v>-0.59</v>
          </cell>
          <cell r="BM295">
            <v>0.013</v>
          </cell>
          <cell r="BN295">
            <v>-0.42</v>
          </cell>
          <cell r="BO295">
            <v>0.008</v>
          </cell>
          <cell r="BP295">
            <v>-0.27</v>
          </cell>
          <cell r="BQ295">
            <v>0.007</v>
          </cell>
          <cell r="BR295">
            <v>0.02</v>
          </cell>
          <cell r="BS295">
            <v>0.005</v>
          </cell>
          <cell r="BT295">
            <v>0.29</v>
          </cell>
          <cell r="BU295">
            <v>0.011</v>
          </cell>
          <cell r="BV295">
            <v>-0.01</v>
          </cell>
          <cell r="BW295">
            <v>0.008</v>
          </cell>
        </row>
        <row r="295">
          <cell r="CB295">
            <v>0.02</v>
          </cell>
          <cell r="CC295">
            <v>0.002</v>
          </cell>
          <cell r="CD295">
            <v>-0.13</v>
          </cell>
          <cell r="CE295">
            <v>0.004</v>
          </cell>
          <cell r="CF295">
            <v>-0.06</v>
          </cell>
          <cell r="CG295">
            <v>0.003</v>
          </cell>
          <cell r="CH295">
            <v>-0.16</v>
          </cell>
          <cell r="CI295">
            <v>0.003</v>
          </cell>
          <cell r="CJ295">
            <v>-0.05</v>
          </cell>
          <cell r="CK295">
            <v>0.003</v>
          </cell>
          <cell r="CL295">
            <v>-0.07</v>
          </cell>
          <cell r="CM295">
            <v>0.004</v>
          </cell>
          <cell r="CN295">
            <v>-0.07</v>
          </cell>
          <cell r="CO295">
            <v>0.003</v>
          </cell>
          <cell r="CP295">
            <v>-0.13</v>
          </cell>
          <cell r="CQ295">
            <v>0.003</v>
          </cell>
          <cell r="CR295">
            <v>-0.03</v>
          </cell>
          <cell r="CS295">
            <v>0.002</v>
          </cell>
          <cell r="CT295">
            <v>0.03</v>
          </cell>
          <cell r="CU295">
            <v>0.004</v>
          </cell>
          <cell r="CV295">
            <v>-0.69</v>
          </cell>
          <cell r="CW295">
            <v>0.025</v>
          </cell>
          <cell r="CX295">
            <v>-0.15</v>
          </cell>
          <cell r="CY295">
            <v>0.018</v>
          </cell>
          <cell r="CZ295">
            <v>-1.83</v>
          </cell>
          <cell r="DA295">
            <v>0.022</v>
          </cell>
          <cell r="DB295">
            <v>-1.69</v>
          </cell>
          <cell r="DC295">
            <v>0.016</v>
          </cell>
          <cell r="DD295">
            <v>-3.57</v>
          </cell>
          <cell r="DE295">
            <v>0.057</v>
          </cell>
          <cell r="DF295">
            <v>-1.29</v>
          </cell>
          <cell r="DG295">
            <v>0.035</v>
          </cell>
          <cell r="DH295">
            <v>-1.6</v>
          </cell>
          <cell r="DI295">
            <v>0.049</v>
          </cell>
          <cell r="DJ295">
            <v>0.18</v>
          </cell>
          <cell r="DK295">
            <v>0.021</v>
          </cell>
          <cell r="DL295">
            <v>0.18</v>
          </cell>
          <cell r="DM295">
            <v>0.012</v>
          </cell>
          <cell r="DN295">
            <v>-0.04</v>
          </cell>
          <cell r="DO295">
            <v>0.008</v>
          </cell>
          <cell r="DP295">
            <v>0</v>
          </cell>
          <cell r="DQ295">
            <v>0.001</v>
          </cell>
        </row>
        <row r="295">
          <cell r="DV295">
            <v>-1.32</v>
          </cell>
          <cell r="DW295">
            <v>0.012</v>
          </cell>
          <cell r="DX295">
            <v>-0.44</v>
          </cell>
          <cell r="DY295">
            <v>0.006</v>
          </cell>
          <cell r="DZ295">
            <v>-1.52</v>
          </cell>
          <cell r="EA295">
            <v>0.015</v>
          </cell>
          <cell r="EB295">
            <v>-0.58</v>
          </cell>
          <cell r="EC295">
            <v>0.007</v>
          </cell>
          <cell r="ED295">
            <v>-1.41</v>
          </cell>
          <cell r="EE295">
            <v>0.019</v>
          </cell>
          <cell r="EF295">
            <v>-0.61</v>
          </cell>
          <cell r="EG295">
            <v>0.008</v>
          </cell>
          <cell r="EH295">
            <v>-1.33</v>
          </cell>
          <cell r="EI295">
            <v>0.019</v>
          </cell>
          <cell r="EJ295">
            <v>-0.63</v>
          </cell>
          <cell r="EK295">
            <v>0.008</v>
          </cell>
          <cell r="EL295">
            <v>0.02</v>
          </cell>
          <cell r="EM295">
            <v>0.007</v>
          </cell>
          <cell r="EN295">
            <v>-0.06</v>
          </cell>
          <cell r="EO295">
            <v>0.003</v>
          </cell>
          <cell r="EP295">
            <v>0.03</v>
          </cell>
          <cell r="EQ295">
            <v>0.001</v>
          </cell>
          <cell r="ER295">
            <v>0.01</v>
          </cell>
          <cell r="ES295">
            <v>0.001</v>
          </cell>
          <cell r="ET295">
            <v>0.2</v>
          </cell>
          <cell r="EU295">
            <v>0.002</v>
          </cell>
          <cell r="EV295">
            <v>0.04</v>
          </cell>
          <cell r="EW295">
            <v>0.001</v>
          </cell>
          <cell r="EX295">
            <v>0.08</v>
          </cell>
          <cell r="EY295">
            <v>0.003</v>
          </cell>
          <cell r="EZ295">
            <v>0</v>
          </cell>
          <cell r="FA295">
            <v>0.001</v>
          </cell>
          <cell r="FB295">
            <v>-0.13</v>
          </cell>
          <cell r="FC295">
            <v>0.002</v>
          </cell>
          <cell r="FD295">
            <v>-0.04</v>
          </cell>
          <cell r="FE295">
            <v>0.001</v>
          </cell>
          <cell r="FF295">
            <v>-0.01</v>
          </cell>
          <cell r="FG295">
            <v>0.001</v>
          </cell>
          <cell r="FH295">
            <v>0.03</v>
          </cell>
          <cell r="FI295">
            <v>0.001</v>
          </cell>
          <cell r="FJ295">
            <v>-0.01</v>
          </cell>
          <cell r="FK295">
            <v>0</v>
          </cell>
        </row>
        <row r="295">
          <cell r="FP295">
            <v>0.1</v>
          </cell>
          <cell r="FQ295">
            <v>0.001</v>
          </cell>
          <cell r="FR295">
            <v>0.02</v>
          </cell>
          <cell r="FS295">
            <v>0</v>
          </cell>
          <cell r="FT295">
            <v>0.08</v>
          </cell>
          <cell r="FU295">
            <v>0.001</v>
          </cell>
          <cell r="FV295">
            <v>0.01</v>
          </cell>
          <cell r="FW295">
            <v>0</v>
          </cell>
          <cell r="FX295">
            <v>0.06</v>
          </cell>
          <cell r="FY295">
            <v>0.001</v>
          </cell>
          <cell r="FZ295">
            <v>0.02</v>
          </cell>
          <cell r="GA295">
            <v>0</v>
          </cell>
          <cell r="GB295">
            <v>0.05</v>
          </cell>
          <cell r="GC295">
            <v>0.001</v>
          </cell>
          <cell r="GD295">
            <v>0.01</v>
          </cell>
          <cell r="GE295">
            <v>0</v>
          </cell>
          <cell r="GF295">
            <v>-0.02</v>
          </cell>
          <cell r="GG295">
            <v>0.001</v>
          </cell>
          <cell r="GH295">
            <v>0.01</v>
          </cell>
          <cell r="GI295">
            <v>0</v>
          </cell>
          <cell r="GJ295">
            <v>-108.87</v>
          </cell>
          <cell r="GK295">
            <v>1.817</v>
          </cell>
          <cell r="GL295">
            <v>-275.99</v>
          </cell>
          <cell r="GM295">
            <v>11.543</v>
          </cell>
          <cell r="GN295">
            <v>-47.14</v>
          </cell>
          <cell r="GO295">
            <v>4.28</v>
          </cell>
          <cell r="GP295">
            <v>534.23</v>
          </cell>
          <cell r="GQ295">
            <v>12.593</v>
          </cell>
          <cell r="GR295">
            <v>-465.08</v>
          </cell>
          <cell r="GS295">
            <v>6.266</v>
          </cell>
          <cell r="GT295">
            <v>-1288.79</v>
          </cell>
          <cell r="GU295">
            <v>18.84</v>
          </cell>
          <cell r="GV295">
            <v>-191.49</v>
          </cell>
          <cell r="GW295">
            <v>3.456</v>
          </cell>
          <cell r="GX295">
            <v>-633.17</v>
          </cell>
          <cell r="GY295">
            <v>10.976</v>
          </cell>
          <cell r="GZ295">
            <v>39.62</v>
          </cell>
          <cell r="HA295">
            <v>2.105</v>
          </cell>
          <cell r="HB295">
            <v>788.27</v>
          </cell>
          <cell r="HC295">
            <v>12.488</v>
          </cell>
          <cell r="HD295">
            <v>0.53</v>
          </cell>
          <cell r="HE295">
            <v>0.043</v>
          </cell>
        </row>
        <row r="295">
          <cell r="HJ295">
            <v>-88.12</v>
          </cell>
          <cell r="HK295">
            <v>2.72</v>
          </cell>
          <cell r="HL295">
            <v>135.42</v>
          </cell>
          <cell r="HM295">
            <v>6.393</v>
          </cell>
          <cell r="HN295">
            <v>-127.47</v>
          </cell>
          <cell r="HO295">
            <v>3.028</v>
          </cell>
          <cell r="HP295">
            <v>7.88</v>
          </cell>
          <cell r="HQ295">
            <v>8.318</v>
          </cell>
          <cell r="HR295">
            <v>-104.16</v>
          </cell>
          <cell r="HS295">
            <v>3.101</v>
          </cell>
          <cell r="HT295">
            <v>154.97</v>
          </cell>
          <cell r="HU295">
            <v>7.544</v>
          </cell>
          <cell r="HV295">
            <v>-86.65</v>
          </cell>
          <cell r="HW295">
            <v>2.072</v>
          </cell>
          <cell r="HX295">
            <v>-23.52</v>
          </cell>
          <cell r="HY295">
            <v>8.093</v>
          </cell>
          <cell r="HZ295">
            <v>272.94</v>
          </cell>
          <cell r="IA295">
            <v>6.657</v>
          </cell>
          <cell r="IB295">
            <v>0.2</v>
          </cell>
          <cell r="IC295">
            <v>0.013</v>
          </cell>
          <cell r="ID295">
            <v>0.85</v>
          </cell>
          <cell r="IE295">
            <v>0.009</v>
          </cell>
          <cell r="IF295">
            <v>1.38</v>
          </cell>
          <cell r="IG295">
            <v>0.019</v>
          </cell>
          <cell r="IH295">
            <v>1.56</v>
          </cell>
          <cell r="II295">
            <v>0.009</v>
          </cell>
          <cell r="IJ295">
            <v>0.62</v>
          </cell>
          <cell r="IK295">
            <v>0.011</v>
          </cell>
          <cell r="IL295">
            <v>0.4</v>
          </cell>
          <cell r="IM295">
            <v>0.01</v>
          </cell>
          <cell r="IN295">
            <v>1.42</v>
          </cell>
          <cell r="IO295">
            <v>0.023</v>
          </cell>
          <cell r="IP295">
            <v>0.66</v>
          </cell>
          <cell r="IQ295">
            <v>0.009</v>
          </cell>
          <cell r="IR295">
            <v>0.45</v>
          </cell>
          <cell r="IS295">
            <v>0.012</v>
          </cell>
          <cell r="IT295">
            <v>0.1</v>
          </cell>
          <cell r="IU295">
            <v>0.001</v>
          </cell>
          <cell r="IV295">
            <v>0.49</v>
          </cell>
          <cell r="IW295">
            <v>0.016</v>
          </cell>
        </row>
        <row r="295">
          <cell r="JB295">
            <v>0.81</v>
          </cell>
          <cell r="JC295">
            <v>0.019</v>
          </cell>
          <cell r="JD295">
            <v>1.38</v>
          </cell>
          <cell r="JE295">
            <v>0.008</v>
          </cell>
          <cell r="JF295">
            <v>1.1</v>
          </cell>
          <cell r="JG295">
            <v>0.019</v>
          </cell>
          <cell r="JH295">
            <v>1.34</v>
          </cell>
          <cell r="JI295">
            <v>0.009</v>
          </cell>
          <cell r="JJ295">
            <v>1.08</v>
          </cell>
          <cell r="JK295">
            <v>0.019</v>
          </cell>
          <cell r="JL295">
            <v>1.21</v>
          </cell>
          <cell r="JM295">
            <v>0.008</v>
          </cell>
          <cell r="JN295">
            <v>0.6</v>
          </cell>
          <cell r="JO295">
            <v>0.012</v>
          </cell>
          <cell r="JP295">
            <v>0.89</v>
          </cell>
          <cell r="JQ295">
            <v>0.007</v>
          </cell>
          <cell r="JR295">
            <v>0.08</v>
          </cell>
          <cell r="JS295">
            <v>0.002</v>
          </cell>
          <cell r="JT295">
            <v>-0.28</v>
          </cell>
          <cell r="JU295">
            <v>0.004</v>
          </cell>
          <cell r="JV295">
            <v>-1.05</v>
          </cell>
          <cell r="JW295">
            <v>0.012</v>
          </cell>
          <cell r="JX295">
            <v>-0.45</v>
          </cell>
          <cell r="JY295">
            <v>0.005</v>
          </cell>
          <cell r="JZ295">
            <v>-1.24</v>
          </cell>
          <cell r="KA295">
            <v>0.01</v>
          </cell>
          <cell r="KB295">
            <v>-0.85</v>
          </cell>
          <cell r="KC295">
            <v>0.007</v>
          </cell>
          <cell r="KD295">
            <v>-1.27</v>
          </cell>
          <cell r="KE295">
            <v>0.015</v>
          </cell>
          <cell r="KF295">
            <v>-0.89</v>
          </cell>
          <cell r="KG295">
            <v>0.008</v>
          </cell>
          <cell r="KH295">
            <v>-1.31</v>
          </cell>
          <cell r="KI295">
            <v>0.01</v>
          </cell>
          <cell r="KJ295">
            <v>-0.04</v>
          </cell>
          <cell r="KK295">
            <v>0.001</v>
          </cell>
          <cell r="KL295">
            <v>-0.03</v>
          </cell>
          <cell r="KM295">
            <v>0.001</v>
          </cell>
          <cell r="KN295">
            <v>0</v>
          </cell>
          <cell r="KO295">
            <v>0</v>
          </cell>
        </row>
        <row r="295">
          <cell r="KT295">
            <v>-0.42</v>
          </cell>
          <cell r="KU295">
            <v>0.004</v>
          </cell>
          <cell r="KV295">
            <v>-1.27</v>
          </cell>
          <cell r="KW295">
            <v>0.01</v>
          </cell>
          <cell r="KX295">
            <v>-0.57</v>
          </cell>
          <cell r="KY295">
            <v>0.004</v>
          </cell>
          <cell r="KZ295">
            <v>-1.4</v>
          </cell>
          <cell r="LA295">
            <v>0.01</v>
          </cell>
          <cell r="LB295">
            <v>-0.47</v>
          </cell>
          <cell r="LC295">
            <v>0.003</v>
          </cell>
          <cell r="LD295">
            <v>-1.16</v>
          </cell>
          <cell r="LE295">
            <v>0.008</v>
          </cell>
          <cell r="LF295">
            <v>-0.36</v>
          </cell>
          <cell r="LG295">
            <v>0.003</v>
          </cell>
          <cell r="LH295">
            <v>-0.91</v>
          </cell>
          <cell r="LI295">
            <v>0.007</v>
          </cell>
          <cell r="LJ295">
            <v>0</v>
          </cell>
          <cell r="LK295">
            <v>0</v>
          </cell>
          <cell r="LL295">
            <v>-0.02</v>
          </cell>
          <cell r="LM295">
            <v>0.002</v>
          </cell>
          <cell r="LN295">
            <v>-0.11</v>
          </cell>
          <cell r="LO295">
            <v>0.006</v>
          </cell>
          <cell r="LP295">
            <v>0.36</v>
          </cell>
          <cell r="LQ295">
            <v>0.013</v>
          </cell>
          <cell r="LR295">
            <v>-0.09</v>
          </cell>
          <cell r="LS295">
            <v>0.013</v>
          </cell>
          <cell r="LT295">
            <v>0.49</v>
          </cell>
          <cell r="LU295">
            <v>0.016</v>
          </cell>
          <cell r="LV295">
            <v>-0.02</v>
          </cell>
          <cell r="LW295">
            <v>0.019</v>
          </cell>
          <cell r="LX295">
            <v>0.03</v>
          </cell>
          <cell r="LY295">
            <v>0.002</v>
          </cell>
          <cell r="LZ295">
            <v>-0.1</v>
          </cell>
          <cell r="MA295">
            <v>0.01</v>
          </cell>
          <cell r="MB295">
            <v>-0.05</v>
          </cell>
          <cell r="MC295">
            <v>0.012</v>
          </cell>
          <cell r="MD295">
            <v>-0.04</v>
          </cell>
          <cell r="ME295">
            <v>0.002</v>
          </cell>
          <cell r="MF295">
            <v>0</v>
          </cell>
          <cell r="MG295">
            <v>0.001</v>
          </cell>
          <cell r="MH295">
            <v>-0.16</v>
          </cell>
          <cell r="MI295">
            <v>0.008</v>
          </cell>
          <cell r="MJ295">
            <v>0.55</v>
          </cell>
          <cell r="MK295">
            <v>0.012</v>
          </cell>
          <cell r="ML295">
            <v>-0.15</v>
          </cell>
          <cell r="MM295">
            <v>0.009</v>
          </cell>
          <cell r="MN295">
            <v>0.42</v>
          </cell>
          <cell r="MO295">
            <v>0.011</v>
          </cell>
          <cell r="MP295">
            <v>-0.18</v>
          </cell>
          <cell r="MQ295">
            <v>0.008</v>
          </cell>
          <cell r="MR295">
            <v>-0.89</v>
          </cell>
          <cell r="MS295">
            <v>0.013</v>
          </cell>
          <cell r="MT295">
            <v>-0.43</v>
          </cell>
          <cell r="MU295">
            <v>0.012</v>
          </cell>
          <cell r="MV295">
            <v>-0.83</v>
          </cell>
          <cell r="MW295">
            <v>0.03</v>
          </cell>
          <cell r="MX295">
            <v>0.38</v>
          </cell>
          <cell r="MY295">
            <v>0.019</v>
          </cell>
          <cell r="MZ295">
            <v>-0.66</v>
          </cell>
          <cell r="NA295">
            <v>0.035</v>
          </cell>
          <cell r="NB295">
            <v>-0.4</v>
          </cell>
          <cell r="NC295">
            <v>0.023</v>
          </cell>
          <cell r="ND295">
            <v>-0.8</v>
          </cell>
          <cell r="NE295">
            <v>0.02</v>
          </cell>
          <cell r="NF295">
            <v>-0.71</v>
          </cell>
          <cell r="NG295">
            <v>0.018</v>
          </cell>
          <cell r="NH295">
            <v>0.03</v>
          </cell>
          <cell r="NI295">
            <v>0.004</v>
          </cell>
          <cell r="NJ295">
            <v>0.23</v>
          </cell>
          <cell r="NK295">
            <v>0.031</v>
          </cell>
          <cell r="NL295">
            <v>0.03</v>
          </cell>
          <cell r="NM295">
            <v>0.003</v>
          </cell>
        </row>
        <row r="295">
          <cell r="NR295">
            <v>-0.86</v>
          </cell>
          <cell r="NS295">
            <v>0.016</v>
          </cell>
          <cell r="NT295">
            <v>-0.01</v>
          </cell>
          <cell r="NU295">
            <v>0.011</v>
          </cell>
          <cell r="NV295">
            <v>-0.92</v>
          </cell>
          <cell r="NW295">
            <v>0.015</v>
          </cell>
          <cell r="NX295">
            <v>-0.14</v>
          </cell>
          <cell r="NY295">
            <v>0.011</v>
          </cell>
          <cell r="NZ295">
            <v>-0.84</v>
          </cell>
          <cell r="OA295">
            <v>0.013</v>
          </cell>
          <cell r="OB295">
            <v>-0.06</v>
          </cell>
          <cell r="OC295">
            <v>0.014</v>
          </cell>
          <cell r="OD295">
            <v>-0.74</v>
          </cell>
          <cell r="OE295">
            <v>0.011</v>
          </cell>
          <cell r="OF295">
            <v>-0.26</v>
          </cell>
          <cell r="OG295">
            <v>0.015</v>
          </cell>
          <cell r="OH295">
            <v>0.01</v>
          </cell>
          <cell r="OI295">
            <v>0.001</v>
          </cell>
          <cell r="OJ295">
            <v>0.07</v>
          </cell>
          <cell r="OK295">
            <v>0.007</v>
          </cell>
          <cell r="OL295">
            <v>0.17</v>
          </cell>
          <cell r="OM295">
            <v>0.002</v>
          </cell>
          <cell r="ON295">
            <v>0.08</v>
          </cell>
          <cell r="OO295">
            <v>0.002</v>
          </cell>
          <cell r="OP295">
            <v>0.09</v>
          </cell>
          <cell r="OQ295">
            <v>0.001</v>
          </cell>
          <cell r="OR295">
            <v>0.17</v>
          </cell>
          <cell r="OS295">
            <v>0.001</v>
          </cell>
          <cell r="OT295">
            <v>0.09</v>
          </cell>
          <cell r="OU295">
            <v>0.001</v>
          </cell>
          <cell r="OV295">
            <v>0.02</v>
          </cell>
          <cell r="OW295">
            <v>0.001</v>
          </cell>
          <cell r="OX295">
            <v>0.02</v>
          </cell>
          <cell r="OY295">
            <v>0.001</v>
          </cell>
          <cell r="OZ295">
            <v>0.06</v>
          </cell>
          <cell r="PA295">
            <v>0.001</v>
          </cell>
        </row>
        <row r="295">
          <cell r="PD295">
            <v>0</v>
          </cell>
          <cell r="PE295">
            <v>0</v>
          </cell>
          <cell r="PF295">
            <v>0.11</v>
          </cell>
          <cell r="PG295">
            <v>0.002</v>
          </cell>
          <cell r="PH295">
            <v>0.15</v>
          </cell>
          <cell r="PI295">
            <v>0.001</v>
          </cell>
          <cell r="PJ295">
            <v>0.12</v>
          </cell>
          <cell r="PK295">
            <v>0.002</v>
          </cell>
          <cell r="PL295">
            <v>0.13</v>
          </cell>
          <cell r="PM295">
            <v>0.001</v>
          </cell>
          <cell r="PN295">
            <v>0.11</v>
          </cell>
          <cell r="PO295">
            <v>0.001</v>
          </cell>
          <cell r="PP295">
            <v>-0.17</v>
          </cell>
          <cell r="PQ295">
            <v>0.004</v>
          </cell>
          <cell r="PR295">
            <v>0.07</v>
          </cell>
          <cell r="PS295">
            <v>0.005</v>
          </cell>
          <cell r="PT295">
            <v>-0.12</v>
          </cell>
          <cell r="PU295">
            <v>0.005</v>
          </cell>
          <cell r="PV295">
            <v>0.17</v>
          </cell>
          <cell r="PW295">
            <v>0.006</v>
          </cell>
          <cell r="PX295">
            <v>0.01</v>
          </cell>
          <cell r="PY295">
            <v>0.006</v>
          </cell>
          <cell r="PZ295">
            <v>0.25</v>
          </cell>
          <cell r="QA295">
            <v>0.004</v>
          </cell>
          <cell r="QB295">
            <v>0.22</v>
          </cell>
          <cell r="QC295">
            <v>0.005</v>
          </cell>
          <cell r="QD295">
            <v>-0.03</v>
          </cell>
          <cell r="QE295">
            <v>0.004</v>
          </cell>
          <cell r="QF295">
            <v>0.02</v>
          </cell>
          <cell r="QG295">
            <v>0.001</v>
          </cell>
          <cell r="QH295">
            <v>0.01</v>
          </cell>
          <cell r="QI295">
            <v>0.004</v>
          </cell>
          <cell r="QJ295">
            <v>0</v>
          </cell>
          <cell r="QK295">
            <v>0.003</v>
          </cell>
        </row>
        <row r="295">
          <cell r="QP295">
            <v>-0.11</v>
          </cell>
          <cell r="QQ295">
            <v>0.005</v>
          </cell>
          <cell r="QR295">
            <v>0.15</v>
          </cell>
          <cell r="QS295">
            <v>0.005</v>
          </cell>
          <cell r="QT295">
            <v>-0.06</v>
          </cell>
          <cell r="QU295">
            <v>0.005</v>
          </cell>
          <cell r="QV295">
            <v>0.12</v>
          </cell>
          <cell r="QW295">
            <v>0.005</v>
          </cell>
          <cell r="QX295">
            <v>-0.04</v>
          </cell>
          <cell r="QY295">
            <v>0.004</v>
          </cell>
          <cell r="QZ295">
            <v>0.11</v>
          </cell>
          <cell r="RA295">
            <v>0.004</v>
          </cell>
          <cell r="RB295">
            <v>-0.07</v>
          </cell>
          <cell r="RC295">
            <v>0.003</v>
          </cell>
          <cell r="RD295">
            <v>0.03</v>
          </cell>
          <cell r="RE295">
            <v>0.006</v>
          </cell>
          <cell r="RF295">
            <v>0.05</v>
          </cell>
          <cell r="RG295">
            <v>0.002</v>
          </cell>
          <cell r="RH295">
            <v>0</v>
          </cell>
          <cell r="RI295">
            <v>0.002</v>
          </cell>
          <cell r="RJ295">
            <v>-0.13</v>
          </cell>
          <cell r="RK295">
            <v>0.002</v>
          </cell>
          <cell r="RL295">
            <v>-0.03</v>
          </cell>
          <cell r="RM295">
            <v>0.004</v>
          </cell>
          <cell r="RN295">
            <v>-0.28</v>
          </cell>
          <cell r="RO295">
            <v>0.002</v>
          </cell>
          <cell r="RP295">
            <v>-0.36</v>
          </cell>
          <cell r="RQ295">
            <v>0.004</v>
          </cell>
          <cell r="RR295">
            <v>-0.07</v>
          </cell>
          <cell r="RS295">
            <v>0.003</v>
          </cell>
          <cell r="RT295">
            <v>0.15</v>
          </cell>
          <cell r="RU295">
            <v>0.009</v>
          </cell>
          <cell r="RV295">
            <v>-0.16</v>
          </cell>
          <cell r="RW295">
            <v>0.003</v>
          </cell>
          <cell r="RX295">
            <v>-0.3</v>
          </cell>
          <cell r="RY295">
            <v>0.007</v>
          </cell>
          <cell r="RZ295">
            <v>-0.01</v>
          </cell>
          <cell r="SA295">
            <v>0.001</v>
          </cell>
          <cell r="SB295">
            <v>0.06</v>
          </cell>
          <cell r="SC295">
            <v>0.01</v>
          </cell>
          <cell r="SD295">
            <v>0.07</v>
          </cell>
          <cell r="SE295">
            <v>0.001</v>
          </cell>
        </row>
        <row r="295">
          <cell r="SJ295">
            <v>-0.19</v>
          </cell>
          <cell r="SK295">
            <v>0.002</v>
          </cell>
          <cell r="SL295">
            <v>-0.22</v>
          </cell>
          <cell r="SM295">
            <v>0.004</v>
          </cell>
          <cell r="SN295">
            <v>-0.2</v>
          </cell>
          <cell r="SO295">
            <v>0.002</v>
          </cell>
          <cell r="SP295">
            <v>-0.24</v>
          </cell>
          <cell r="SQ295">
            <v>0.004</v>
          </cell>
          <cell r="SR295">
            <v>-0.18</v>
          </cell>
          <cell r="SS295">
            <v>0.002</v>
          </cell>
          <cell r="ST295">
            <v>-0.23</v>
          </cell>
          <cell r="SU295">
            <v>0.005</v>
          </cell>
          <cell r="SV295">
            <v>-0.16</v>
          </cell>
          <cell r="SW295">
            <v>0.001</v>
          </cell>
          <cell r="SX295">
            <v>-0.21</v>
          </cell>
          <cell r="SY295">
            <v>0.004</v>
          </cell>
          <cell r="SZ295">
            <v>0</v>
          </cell>
          <cell r="TA295">
            <v>0</v>
          </cell>
          <cell r="TB295">
            <v>0.04</v>
          </cell>
          <cell r="TC295">
            <v>0.004</v>
          </cell>
          <cell r="TD295">
            <v>-0.03</v>
          </cell>
          <cell r="TE295">
            <v>0.006</v>
          </cell>
          <cell r="TF295">
            <v>-0.49</v>
          </cell>
          <cell r="TG295">
            <v>0.03</v>
          </cell>
          <cell r="TH295">
            <v>-0.09</v>
          </cell>
          <cell r="TI295">
            <v>0.005</v>
          </cell>
          <cell r="TJ295">
            <v>-0.61</v>
          </cell>
          <cell r="TK295">
            <v>0.014</v>
          </cell>
          <cell r="TL295">
            <v>-1.19</v>
          </cell>
          <cell r="TM295">
            <v>0.012</v>
          </cell>
          <cell r="TN295">
            <v>-1.93</v>
          </cell>
          <cell r="TO295">
            <v>0.018</v>
          </cell>
          <cell r="TP295">
            <v>-1.07</v>
          </cell>
          <cell r="TQ295">
            <v>0.018</v>
          </cell>
          <cell r="TR295">
            <v>-0.77</v>
          </cell>
          <cell r="TS295">
            <v>0.024</v>
          </cell>
          <cell r="TT295">
            <v>0</v>
          </cell>
          <cell r="TU295">
            <v>0.004</v>
          </cell>
          <cell r="TV295">
            <v>-0.21</v>
          </cell>
          <cell r="TW295">
            <v>0.012</v>
          </cell>
          <cell r="TX295">
            <v>-0.13</v>
          </cell>
          <cell r="TY295">
            <v>0.004</v>
          </cell>
        </row>
        <row r="295">
          <cell r="UD295">
            <v>-0.04</v>
          </cell>
          <cell r="UE295">
            <v>0.004</v>
          </cell>
          <cell r="UF295">
            <v>-0.58</v>
          </cell>
          <cell r="UG295">
            <v>0.014</v>
          </cell>
          <cell r="UH295">
            <v>-0.28</v>
          </cell>
          <cell r="UI295">
            <v>0.006</v>
          </cell>
          <cell r="UJ295">
            <v>-0.74</v>
          </cell>
          <cell r="UK295">
            <v>0.012</v>
          </cell>
          <cell r="UL295">
            <v>-0.23</v>
          </cell>
          <cell r="UM295">
            <v>0.006</v>
          </cell>
          <cell r="UN295">
            <v>-0.67</v>
          </cell>
          <cell r="UO295">
            <v>0.014</v>
          </cell>
          <cell r="UP295">
            <v>-0.28</v>
          </cell>
          <cell r="UQ295">
            <v>0.006</v>
          </cell>
          <cell r="UR295">
            <v>-0.73</v>
          </cell>
          <cell r="US295">
            <v>0.009</v>
          </cell>
          <cell r="UT295">
            <v>-0.05</v>
          </cell>
          <cell r="UU295">
            <v>0.004</v>
          </cell>
          <cell r="UV295">
            <v>-0.22</v>
          </cell>
          <cell r="UW295">
            <v>0.006</v>
          </cell>
          <cell r="UX295">
            <v>0.01</v>
          </cell>
          <cell r="UY295">
            <v>0.001</v>
          </cell>
          <cell r="UZ295">
            <v>0.04</v>
          </cell>
          <cell r="VA295">
            <v>0.002</v>
          </cell>
          <cell r="VB295">
            <v>-0.01</v>
          </cell>
          <cell r="VC295">
            <v>0.001</v>
          </cell>
          <cell r="VD295">
            <v>-0.03</v>
          </cell>
          <cell r="VE295">
            <v>0.001</v>
          </cell>
          <cell r="VF295">
            <v>-0.04</v>
          </cell>
          <cell r="VG295">
            <v>0.001</v>
          </cell>
          <cell r="VH295">
            <v>-0.02</v>
          </cell>
          <cell r="VI295">
            <v>0.001</v>
          </cell>
          <cell r="VJ295">
            <v>-0.01</v>
          </cell>
          <cell r="VK295">
            <v>0.001</v>
          </cell>
        </row>
        <row r="295">
          <cell r="VP295">
            <v>0</v>
          </cell>
          <cell r="VQ295">
            <v>0</v>
          </cell>
          <cell r="VR295">
            <v>-0.01</v>
          </cell>
          <cell r="VS295">
            <v>0.001</v>
          </cell>
          <cell r="VT295">
            <v>-0.01</v>
          </cell>
          <cell r="VU295">
            <v>0</v>
          </cell>
          <cell r="VV295">
            <v>0</v>
          </cell>
          <cell r="VW295">
            <v>0</v>
          </cell>
          <cell r="VX295">
            <v>0</v>
          </cell>
          <cell r="VY295">
            <v>0</v>
          </cell>
          <cell r="VZ295">
            <v>0</v>
          </cell>
          <cell r="WA295">
            <v>0</v>
          </cell>
          <cell r="WB295">
            <v>0.1</v>
          </cell>
          <cell r="WC295">
            <v>0.003</v>
          </cell>
          <cell r="WD295">
            <v>-0.09</v>
          </cell>
          <cell r="WE295">
            <v>0.002</v>
          </cell>
          <cell r="WF295">
            <v>0.39</v>
          </cell>
          <cell r="WG295">
            <v>0.003</v>
          </cell>
          <cell r="WH295">
            <v>0.19</v>
          </cell>
          <cell r="WI295">
            <v>0.003</v>
          </cell>
          <cell r="WJ295">
            <v>0.3</v>
          </cell>
          <cell r="WK295">
            <v>0.007</v>
          </cell>
          <cell r="WL295">
            <v>0.05</v>
          </cell>
          <cell r="WM295">
            <v>0.006</v>
          </cell>
          <cell r="WN295">
            <v>-0.16</v>
          </cell>
          <cell r="WO295">
            <v>0.003</v>
          </cell>
          <cell r="WP295">
            <v>-0.17</v>
          </cell>
          <cell r="WQ295">
            <v>0.004</v>
          </cell>
          <cell r="WR295">
            <v>-0.03</v>
          </cell>
          <cell r="WS295">
            <v>0.002</v>
          </cell>
          <cell r="WT295">
            <v>-0.04</v>
          </cell>
          <cell r="WU295">
            <v>0.001</v>
          </cell>
          <cell r="WV295">
            <v>-0.12</v>
          </cell>
          <cell r="WW295">
            <v>0.002</v>
          </cell>
        </row>
        <row r="295">
          <cell r="XB295">
            <v>0.34</v>
          </cell>
          <cell r="XC295">
            <v>0.003</v>
          </cell>
          <cell r="XD295">
            <v>0.04</v>
          </cell>
          <cell r="XE295">
            <v>0.002</v>
          </cell>
          <cell r="XF295">
            <v>0.31</v>
          </cell>
          <cell r="XG295">
            <v>0.003</v>
          </cell>
          <cell r="XH295">
            <v>0.04</v>
          </cell>
          <cell r="XI295">
            <v>0.003</v>
          </cell>
          <cell r="XJ295">
            <v>0.31</v>
          </cell>
          <cell r="XK295">
            <v>0.002</v>
          </cell>
          <cell r="XL295">
            <v>0.01</v>
          </cell>
          <cell r="XM295">
            <v>0.002</v>
          </cell>
          <cell r="XN295">
            <v>0.26</v>
          </cell>
          <cell r="XO295">
            <v>0.003</v>
          </cell>
          <cell r="XP295">
            <v>0.04</v>
          </cell>
          <cell r="XQ295">
            <v>0.002</v>
          </cell>
          <cell r="XR295">
            <v>-0.02</v>
          </cell>
          <cell r="XS295">
            <v>0.001</v>
          </cell>
          <cell r="XT295">
            <v>-0.02</v>
          </cell>
          <cell r="XU295">
            <v>0.001</v>
          </cell>
        </row>
        <row r="296">
          <cell r="B296" t="str">
            <v>PA-2010-002-013</v>
          </cell>
          <cell r="C296" t="str">
            <v>US naturalized</v>
          </cell>
          <cell r="D296">
            <v>39.9537</v>
          </cell>
          <cell r="E296">
            <v>-75.3896</v>
          </cell>
          <cell r="F296">
            <v>-0.47</v>
          </cell>
          <cell r="G296">
            <v>0.014</v>
          </cell>
        </row>
        <row r="296">
          <cell r="L296">
            <v>0.56</v>
          </cell>
          <cell r="M296">
            <v>0.024</v>
          </cell>
          <cell r="N296">
            <v>-1.36</v>
          </cell>
          <cell r="O296">
            <v>0.068</v>
          </cell>
        </row>
        <row r="296">
          <cell r="T296">
            <v>-2.5</v>
          </cell>
          <cell r="U296">
            <v>0.069</v>
          </cell>
        </row>
        <row r="296">
          <cell r="AH296">
            <v>-0.17</v>
          </cell>
          <cell r="AI296">
            <v>0.012</v>
          </cell>
          <cell r="AJ296">
            <v>-1.43</v>
          </cell>
          <cell r="AK296">
            <v>0.054</v>
          </cell>
          <cell r="AL296">
            <v>-0.37</v>
          </cell>
          <cell r="AM296">
            <v>0.016</v>
          </cell>
          <cell r="AN296">
            <v>-1.28</v>
          </cell>
          <cell r="AO296">
            <v>0.04</v>
          </cell>
          <cell r="AP296">
            <v>-0.39</v>
          </cell>
          <cell r="AQ296">
            <v>0.019</v>
          </cell>
          <cell r="AR296">
            <v>-0.91</v>
          </cell>
          <cell r="AS296">
            <v>0.044</v>
          </cell>
          <cell r="AT296">
            <v>-0.47</v>
          </cell>
          <cell r="AU296">
            <v>0.014</v>
          </cell>
          <cell r="AV296">
            <v>-1.63</v>
          </cell>
          <cell r="AW296">
            <v>0.039</v>
          </cell>
        </row>
        <row r="296">
          <cell r="BB296">
            <v>-0.02</v>
          </cell>
          <cell r="BC296">
            <v>0.003</v>
          </cell>
        </row>
        <row r="296">
          <cell r="BF296">
            <v>0.14</v>
          </cell>
          <cell r="BG296">
            <v>0.003</v>
          </cell>
          <cell r="BH296">
            <v>-0.33</v>
          </cell>
          <cell r="BI296">
            <v>0.007</v>
          </cell>
        </row>
        <row r="296">
          <cell r="BN296">
            <v>-0.45</v>
          </cell>
          <cell r="BO296">
            <v>0.008</v>
          </cell>
        </row>
        <row r="296">
          <cell r="CB296">
            <v>0.03</v>
          </cell>
          <cell r="CC296">
            <v>0.002</v>
          </cell>
          <cell r="CD296">
            <v>-0.19</v>
          </cell>
          <cell r="CE296">
            <v>0.005</v>
          </cell>
          <cell r="CF296">
            <v>-0.03</v>
          </cell>
          <cell r="CG296">
            <v>0.003</v>
          </cell>
          <cell r="CH296">
            <v>-0.19</v>
          </cell>
          <cell r="CI296">
            <v>0.004</v>
          </cell>
          <cell r="CJ296">
            <v>-0.01</v>
          </cell>
          <cell r="CK296">
            <v>0.003</v>
          </cell>
          <cell r="CL296">
            <v>-0.06</v>
          </cell>
          <cell r="CM296">
            <v>0.004</v>
          </cell>
          <cell r="CN296">
            <v>-0.03</v>
          </cell>
          <cell r="CO296">
            <v>0.002</v>
          </cell>
          <cell r="CP296">
            <v>-0.13</v>
          </cell>
          <cell r="CQ296">
            <v>0.004</v>
          </cell>
        </row>
        <row r="296">
          <cell r="CV296">
            <v>-0.9</v>
          </cell>
          <cell r="CW296">
            <v>0.02</v>
          </cell>
        </row>
        <row r="296">
          <cell r="CZ296">
            <v>-1.57</v>
          </cell>
          <cell r="DA296">
            <v>0.018</v>
          </cell>
          <cell r="DB296">
            <v>-1.55</v>
          </cell>
          <cell r="DC296">
            <v>0.02</v>
          </cell>
        </row>
        <row r="296">
          <cell r="DH296">
            <v>-1.69</v>
          </cell>
          <cell r="DI296">
            <v>0.037</v>
          </cell>
        </row>
        <row r="296">
          <cell r="DV296">
            <v>-1.21</v>
          </cell>
          <cell r="DW296">
            <v>0.014</v>
          </cell>
          <cell r="DX296">
            <v>-0.49</v>
          </cell>
          <cell r="DY296">
            <v>0.007</v>
          </cell>
          <cell r="DZ296">
            <v>-1.32</v>
          </cell>
          <cell r="EA296">
            <v>0.022</v>
          </cell>
          <cell r="EB296">
            <v>-0.56</v>
          </cell>
          <cell r="EC296">
            <v>0.007</v>
          </cell>
          <cell r="ED296">
            <v>-1.21</v>
          </cell>
          <cell r="EE296">
            <v>0.022</v>
          </cell>
          <cell r="EF296">
            <v>-0.56</v>
          </cell>
          <cell r="EG296">
            <v>0.009</v>
          </cell>
          <cell r="EH296">
            <v>-1.16</v>
          </cell>
          <cell r="EI296">
            <v>0.016</v>
          </cell>
          <cell r="EJ296">
            <v>-0.56</v>
          </cell>
          <cell r="EK296">
            <v>0.007</v>
          </cell>
        </row>
        <row r="296">
          <cell r="EP296">
            <v>0.04</v>
          </cell>
          <cell r="EQ296">
            <v>0.001</v>
          </cell>
        </row>
        <row r="296">
          <cell r="ET296">
            <v>0.17</v>
          </cell>
          <cell r="EU296">
            <v>0.002</v>
          </cell>
          <cell r="EV296">
            <v>0.03</v>
          </cell>
          <cell r="EW296">
            <v>0</v>
          </cell>
        </row>
        <row r="296">
          <cell r="FB296">
            <v>-0.1</v>
          </cell>
          <cell r="FC296">
            <v>0.002</v>
          </cell>
        </row>
        <row r="296">
          <cell r="FP296">
            <v>0.09</v>
          </cell>
          <cell r="FQ296">
            <v>0.001</v>
          </cell>
          <cell r="FR296">
            <v>0.02</v>
          </cell>
          <cell r="FS296">
            <v>0</v>
          </cell>
          <cell r="FT296">
            <v>0.07</v>
          </cell>
          <cell r="FU296">
            <v>0.001</v>
          </cell>
          <cell r="FV296">
            <v>0.01</v>
          </cell>
          <cell r="FW296">
            <v>0</v>
          </cell>
          <cell r="FX296">
            <v>0.07</v>
          </cell>
          <cell r="FY296">
            <v>0.001</v>
          </cell>
          <cell r="FZ296">
            <v>0.02</v>
          </cell>
          <cell r="GA296">
            <v>0</v>
          </cell>
          <cell r="GB296">
            <v>0.05</v>
          </cell>
          <cell r="GC296">
            <v>0.001</v>
          </cell>
          <cell r="GD296">
            <v>0.01</v>
          </cell>
          <cell r="GE296">
            <v>0</v>
          </cell>
        </row>
        <row r="296">
          <cell r="GJ296">
            <v>-123.32</v>
          </cell>
          <cell r="GK296">
            <v>1.814</v>
          </cell>
        </row>
        <row r="296">
          <cell r="GN296">
            <v>-46.17</v>
          </cell>
          <cell r="GO296">
            <v>4.583</v>
          </cell>
          <cell r="GP296">
            <v>269.16</v>
          </cell>
          <cell r="GQ296">
            <v>10.947</v>
          </cell>
        </row>
        <row r="296">
          <cell r="GV296">
            <v>-161.84</v>
          </cell>
          <cell r="GW296">
            <v>3.873</v>
          </cell>
        </row>
        <row r="296">
          <cell r="HJ296">
            <v>-105.96</v>
          </cell>
          <cell r="HK296">
            <v>2.645</v>
          </cell>
          <cell r="HL296">
            <v>-58.74</v>
          </cell>
          <cell r="HM296">
            <v>7.884</v>
          </cell>
          <cell r="HN296">
            <v>-119.87</v>
          </cell>
          <cell r="HO296">
            <v>3.149</v>
          </cell>
          <cell r="HP296">
            <v>-148.51</v>
          </cell>
          <cell r="HQ296">
            <v>6.877</v>
          </cell>
          <cell r="HR296">
            <v>-104.77</v>
          </cell>
          <cell r="HS296">
            <v>2.282</v>
          </cell>
          <cell r="HT296">
            <v>-36.79</v>
          </cell>
          <cell r="HU296">
            <v>7.888</v>
          </cell>
          <cell r="HV296">
            <v>-82.49</v>
          </cell>
          <cell r="HW296">
            <v>1.723</v>
          </cell>
          <cell r="HX296">
            <v>-217.09</v>
          </cell>
          <cell r="HY296">
            <v>6.086</v>
          </cell>
        </row>
        <row r="296">
          <cell r="IB296">
            <v>0.22</v>
          </cell>
          <cell r="IC296">
            <v>0.01</v>
          </cell>
        </row>
        <row r="296">
          <cell r="IF296">
            <v>0.76</v>
          </cell>
          <cell r="IG296">
            <v>0.021</v>
          </cell>
          <cell r="IH296">
            <v>0.89</v>
          </cell>
          <cell r="II296">
            <v>0.009</v>
          </cell>
        </row>
        <row r="296">
          <cell r="IN296">
            <v>0.7</v>
          </cell>
          <cell r="IO296">
            <v>0.017</v>
          </cell>
        </row>
        <row r="296">
          <cell r="JB296">
            <v>0.44</v>
          </cell>
          <cell r="JC296">
            <v>0.013</v>
          </cell>
          <cell r="JD296">
            <v>0.68</v>
          </cell>
          <cell r="JE296">
            <v>0.008</v>
          </cell>
          <cell r="JF296">
            <v>0.64</v>
          </cell>
          <cell r="JG296">
            <v>0.011</v>
          </cell>
          <cell r="JH296">
            <v>0.69</v>
          </cell>
          <cell r="JI296">
            <v>0.007</v>
          </cell>
          <cell r="JJ296">
            <v>0.65</v>
          </cell>
          <cell r="JK296">
            <v>0.012</v>
          </cell>
          <cell r="JL296">
            <v>0.65</v>
          </cell>
          <cell r="JM296">
            <v>0.007</v>
          </cell>
          <cell r="JN296">
            <v>0.37</v>
          </cell>
          <cell r="JO296">
            <v>0.007</v>
          </cell>
          <cell r="JP296">
            <v>0.5</v>
          </cell>
          <cell r="JQ296">
            <v>0.005</v>
          </cell>
        </row>
        <row r="296">
          <cell r="JT296">
            <v>-0.26</v>
          </cell>
          <cell r="JU296">
            <v>0.003</v>
          </cell>
        </row>
        <row r="296">
          <cell r="JX296">
            <v>-0.29</v>
          </cell>
          <cell r="JY296">
            <v>0.005</v>
          </cell>
          <cell r="JZ296">
            <v>-0.75</v>
          </cell>
          <cell r="KA296">
            <v>0.008</v>
          </cell>
        </row>
        <row r="296">
          <cell r="KF296">
            <v>-0.56</v>
          </cell>
          <cell r="KG296">
            <v>0.008</v>
          </cell>
        </row>
        <row r="296">
          <cell r="KT296">
            <v>-0.29</v>
          </cell>
          <cell r="KU296">
            <v>0.003</v>
          </cell>
          <cell r="KV296">
            <v>-0.67</v>
          </cell>
          <cell r="KW296">
            <v>0.009</v>
          </cell>
          <cell r="KX296">
            <v>-0.41</v>
          </cell>
          <cell r="KY296">
            <v>0.003</v>
          </cell>
          <cell r="KZ296">
            <v>-0.8</v>
          </cell>
          <cell r="LA296">
            <v>0.008</v>
          </cell>
          <cell r="LB296">
            <v>-0.34</v>
          </cell>
          <cell r="LC296">
            <v>0.003</v>
          </cell>
          <cell r="LD296">
            <v>-0.69</v>
          </cell>
          <cell r="LE296">
            <v>0.007</v>
          </cell>
          <cell r="LF296">
            <v>-0.27</v>
          </cell>
          <cell r="LG296">
            <v>0.002</v>
          </cell>
          <cell r="LH296">
            <v>-0.63</v>
          </cell>
          <cell r="LI296">
            <v>0.005</v>
          </cell>
        </row>
        <row r="296">
          <cell r="LN296">
            <v>-0.14</v>
          </cell>
          <cell r="LO296">
            <v>0.006</v>
          </cell>
        </row>
        <row r="296">
          <cell r="LR296">
            <v>0.06</v>
          </cell>
          <cell r="LS296">
            <v>0.012</v>
          </cell>
          <cell r="LT296">
            <v>0.14</v>
          </cell>
          <cell r="LU296">
            <v>0.012</v>
          </cell>
        </row>
        <row r="296">
          <cell r="LZ296">
            <v>-0.27</v>
          </cell>
          <cell r="MA296">
            <v>0.013</v>
          </cell>
        </row>
        <row r="296">
          <cell r="MH296">
            <v>-0.14</v>
          </cell>
          <cell r="MI296">
            <v>0.008</v>
          </cell>
          <cell r="MJ296">
            <v>0.1</v>
          </cell>
          <cell r="MK296">
            <v>0.01</v>
          </cell>
          <cell r="ML296">
            <v>-0.15</v>
          </cell>
          <cell r="MM296">
            <v>0.007</v>
          </cell>
          <cell r="MN296">
            <v>0.1</v>
          </cell>
          <cell r="MO296">
            <v>0.011</v>
          </cell>
          <cell r="MP296">
            <v>-0.17</v>
          </cell>
          <cell r="MQ296">
            <v>0.007</v>
          </cell>
          <cell r="MR296">
            <v>-0.89</v>
          </cell>
          <cell r="MS296">
            <v>0.011</v>
          </cell>
        </row>
        <row r="296">
          <cell r="MV296">
            <v>-0.67</v>
          </cell>
          <cell r="MW296">
            <v>0.022</v>
          </cell>
          <cell r="MX296">
            <v>-0.01</v>
          </cell>
          <cell r="MY296">
            <v>0.014</v>
          </cell>
        </row>
        <row r="296">
          <cell r="ND296">
            <v>-0.75</v>
          </cell>
          <cell r="NE296">
            <v>0.021</v>
          </cell>
        </row>
        <row r="296">
          <cell r="NR296">
            <v>-0.94</v>
          </cell>
          <cell r="NS296">
            <v>0.016</v>
          </cell>
          <cell r="NT296">
            <v>-0.28</v>
          </cell>
          <cell r="NU296">
            <v>0.011</v>
          </cell>
          <cell r="NV296">
            <v>-1</v>
          </cell>
          <cell r="NW296">
            <v>0.017</v>
          </cell>
          <cell r="NX296">
            <v>-0.31</v>
          </cell>
          <cell r="NY296">
            <v>0.013</v>
          </cell>
          <cell r="NZ296">
            <v>-0.98</v>
          </cell>
          <cell r="OA296">
            <v>0.013</v>
          </cell>
          <cell r="OB296">
            <v>-0.25</v>
          </cell>
          <cell r="OC296">
            <v>0.012</v>
          </cell>
          <cell r="OD296">
            <v>-0.87</v>
          </cell>
          <cell r="OE296">
            <v>0.011</v>
          </cell>
          <cell r="OF296">
            <v>-0.48</v>
          </cell>
          <cell r="OG296">
            <v>0.011</v>
          </cell>
        </row>
        <row r="296">
          <cell r="OR296">
            <v>0.13</v>
          </cell>
          <cell r="OS296">
            <v>0.001</v>
          </cell>
        </row>
        <row r="296">
          <cell r="OX296">
            <v>0.02</v>
          </cell>
          <cell r="OY296">
            <v>0.001</v>
          </cell>
        </row>
        <row r="296">
          <cell r="PH296">
            <v>0.1</v>
          </cell>
          <cell r="PI296">
            <v>0.001</v>
          </cell>
          <cell r="PJ296">
            <v>0.11</v>
          </cell>
          <cell r="PK296">
            <v>0.002</v>
          </cell>
          <cell r="PL296">
            <v>0.09</v>
          </cell>
          <cell r="PM296">
            <v>0.001</v>
          </cell>
          <cell r="PN296">
            <v>0.11</v>
          </cell>
          <cell r="PO296">
            <v>0.001</v>
          </cell>
          <cell r="PP296">
            <v>-0.19</v>
          </cell>
          <cell r="PQ296">
            <v>0.004</v>
          </cell>
        </row>
        <row r="296">
          <cell r="PT296">
            <v>-0.06</v>
          </cell>
          <cell r="PU296">
            <v>0.005</v>
          </cell>
          <cell r="PV296">
            <v>0.01</v>
          </cell>
          <cell r="PW296">
            <v>0.004</v>
          </cell>
        </row>
        <row r="296">
          <cell r="QB296">
            <v>0.16</v>
          </cell>
          <cell r="QC296">
            <v>0.005</v>
          </cell>
        </row>
        <row r="296">
          <cell r="QP296">
            <v>-0.13</v>
          </cell>
          <cell r="QQ296">
            <v>0.004</v>
          </cell>
          <cell r="QR296">
            <v>0.01</v>
          </cell>
          <cell r="QS296">
            <v>0.004</v>
          </cell>
          <cell r="QT296">
            <v>-0.13</v>
          </cell>
          <cell r="QU296">
            <v>0.005</v>
          </cell>
          <cell r="QV296">
            <v>0.01</v>
          </cell>
          <cell r="QW296">
            <v>0.005</v>
          </cell>
          <cell r="QX296">
            <v>-0.14</v>
          </cell>
          <cell r="QY296">
            <v>0.003</v>
          </cell>
          <cell r="QZ296">
            <v>0</v>
          </cell>
          <cell r="RA296">
            <v>0.004</v>
          </cell>
          <cell r="RB296">
            <v>-0.15</v>
          </cell>
          <cell r="RC296">
            <v>0.003</v>
          </cell>
          <cell r="RD296">
            <v>-0.03</v>
          </cell>
          <cell r="RE296">
            <v>0.004</v>
          </cell>
        </row>
        <row r="296">
          <cell r="RJ296">
            <v>-0.08</v>
          </cell>
          <cell r="RK296">
            <v>0.002</v>
          </cell>
        </row>
        <row r="296">
          <cell r="RN296">
            <v>-0.22</v>
          </cell>
          <cell r="RO296">
            <v>0.002</v>
          </cell>
          <cell r="RP296">
            <v>-0.39</v>
          </cell>
          <cell r="RQ296">
            <v>0.004</v>
          </cell>
        </row>
        <row r="296">
          <cell r="RV296">
            <v>-0.16</v>
          </cell>
          <cell r="RW296">
            <v>0.003</v>
          </cell>
        </row>
        <row r="296">
          <cell r="SJ296">
            <v>-0.14</v>
          </cell>
          <cell r="SK296">
            <v>0.002</v>
          </cell>
          <cell r="SL296">
            <v>-0.26</v>
          </cell>
          <cell r="SM296">
            <v>0.004</v>
          </cell>
          <cell r="SN296">
            <v>-0.16</v>
          </cell>
          <cell r="SO296">
            <v>0.002</v>
          </cell>
          <cell r="SP296">
            <v>-0.24</v>
          </cell>
          <cell r="SQ296">
            <v>0.004</v>
          </cell>
          <cell r="SR296">
            <v>-0.16</v>
          </cell>
          <cell r="SS296">
            <v>0.001</v>
          </cell>
          <cell r="ST296">
            <v>-0.21</v>
          </cell>
          <cell r="SU296">
            <v>0.004</v>
          </cell>
          <cell r="SV296">
            <v>-0.14</v>
          </cell>
          <cell r="SW296">
            <v>0.001</v>
          </cell>
          <cell r="SX296">
            <v>-0.21</v>
          </cell>
          <cell r="SY296">
            <v>0.003</v>
          </cell>
        </row>
        <row r="296">
          <cell r="TD296">
            <v>0.01</v>
          </cell>
          <cell r="TE296">
            <v>0.006</v>
          </cell>
        </row>
        <row r="296">
          <cell r="TH296">
            <v>0.08</v>
          </cell>
          <cell r="TI296">
            <v>0.008</v>
          </cell>
          <cell r="TJ296">
            <v>-0.18</v>
          </cell>
          <cell r="TK296">
            <v>0.012</v>
          </cell>
        </row>
        <row r="296">
          <cell r="TP296">
            <v>-0.96</v>
          </cell>
          <cell r="TQ296">
            <v>0.019</v>
          </cell>
        </row>
        <row r="296">
          <cell r="UD296">
            <v>0.01</v>
          </cell>
          <cell r="UE296">
            <v>0.006</v>
          </cell>
          <cell r="UF296">
            <v>-0.38</v>
          </cell>
          <cell r="UG296">
            <v>0.013</v>
          </cell>
          <cell r="UH296">
            <v>-0.17</v>
          </cell>
          <cell r="UI296">
            <v>0.006</v>
          </cell>
          <cell r="UJ296">
            <v>-0.45</v>
          </cell>
          <cell r="UK296">
            <v>0.011</v>
          </cell>
          <cell r="UL296">
            <v>-0.15</v>
          </cell>
          <cell r="UM296">
            <v>0.006</v>
          </cell>
          <cell r="UN296">
            <v>-0.36</v>
          </cell>
          <cell r="UO296">
            <v>0.009</v>
          </cell>
          <cell r="UP296">
            <v>-0.18</v>
          </cell>
          <cell r="UQ296">
            <v>0.006</v>
          </cell>
          <cell r="UR296">
            <v>-0.38</v>
          </cell>
          <cell r="US296">
            <v>0.009</v>
          </cell>
        </row>
        <row r="296">
          <cell r="UZ296">
            <v>0.08</v>
          </cell>
          <cell r="VA296">
            <v>0.002</v>
          </cell>
          <cell r="VB296">
            <v>-0.02</v>
          </cell>
          <cell r="VC296">
            <v>0.001</v>
          </cell>
        </row>
        <row r="296">
          <cell r="VH296">
            <v>0.02</v>
          </cell>
          <cell r="VI296">
            <v>0.001</v>
          </cell>
        </row>
        <row r="296">
          <cell r="VP296">
            <v>0</v>
          </cell>
          <cell r="VQ296">
            <v>0</v>
          </cell>
          <cell r="VR296">
            <v>0</v>
          </cell>
          <cell r="VS296">
            <v>0.001</v>
          </cell>
          <cell r="VT296">
            <v>0</v>
          </cell>
          <cell r="VU296">
            <v>0</v>
          </cell>
          <cell r="VV296">
            <v>0</v>
          </cell>
          <cell r="VW296">
            <v>0</v>
          </cell>
        </row>
        <row r="296">
          <cell r="WB296">
            <v>0.14</v>
          </cell>
          <cell r="WC296">
            <v>0.002</v>
          </cell>
        </row>
        <row r="296">
          <cell r="WF296">
            <v>0.38</v>
          </cell>
          <cell r="WG296">
            <v>0.004</v>
          </cell>
          <cell r="WH296">
            <v>0.25</v>
          </cell>
          <cell r="WI296">
            <v>0.003</v>
          </cell>
        </row>
        <row r="296">
          <cell r="WN296">
            <v>-0.03</v>
          </cell>
          <cell r="WO296">
            <v>0.003</v>
          </cell>
        </row>
        <row r="296">
          <cell r="XB296">
            <v>0.31</v>
          </cell>
          <cell r="XC296">
            <v>0.002</v>
          </cell>
          <cell r="XD296">
            <v>0.14</v>
          </cell>
          <cell r="XE296">
            <v>0.002</v>
          </cell>
          <cell r="XF296">
            <v>0.27</v>
          </cell>
          <cell r="XG296">
            <v>0.002</v>
          </cell>
          <cell r="XH296">
            <v>0.1</v>
          </cell>
          <cell r="XI296">
            <v>0.002</v>
          </cell>
          <cell r="XJ296">
            <v>0.28</v>
          </cell>
          <cell r="XK296">
            <v>0.002</v>
          </cell>
          <cell r="XL296">
            <v>0.09</v>
          </cell>
          <cell r="XM296">
            <v>0.002</v>
          </cell>
          <cell r="XN296">
            <v>0.24</v>
          </cell>
          <cell r="XO296">
            <v>0.002</v>
          </cell>
          <cell r="XP296">
            <v>0.1</v>
          </cell>
          <cell r="XQ296">
            <v>0.002</v>
          </cell>
        </row>
        <row r="297">
          <cell r="B297" t="str">
            <v>PA-2010-002-015</v>
          </cell>
          <cell r="C297" t="str">
            <v>US naturalized</v>
          </cell>
          <cell r="D297">
            <v>39.9537</v>
          </cell>
          <cell r="E297">
            <v>-75.3896</v>
          </cell>
          <cell r="F297">
            <v>-0.14</v>
          </cell>
          <cell r="G297">
            <v>0.01</v>
          </cell>
        </row>
        <row r="297">
          <cell r="L297">
            <v>1.27</v>
          </cell>
          <cell r="M297">
            <v>0.025</v>
          </cell>
          <cell r="N297">
            <v>0.63</v>
          </cell>
          <cell r="O297">
            <v>0.055</v>
          </cell>
          <cell r="P297">
            <v>-0.54</v>
          </cell>
          <cell r="Q297">
            <v>0.018</v>
          </cell>
          <cell r="R297">
            <v>-4.49</v>
          </cell>
          <cell r="S297">
            <v>0.069</v>
          </cell>
          <cell r="T297">
            <v>-2.66</v>
          </cell>
          <cell r="U297">
            <v>0.06</v>
          </cell>
          <cell r="V297">
            <v>-4.37</v>
          </cell>
          <cell r="W297">
            <v>0.062</v>
          </cell>
          <cell r="X297">
            <v>-0.36</v>
          </cell>
          <cell r="Y297">
            <v>0.01</v>
          </cell>
          <cell r="Z297">
            <v>0.4</v>
          </cell>
          <cell r="AA297">
            <v>0.037</v>
          </cell>
          <cell r="AB297">
            <v>-0.21</v>
          </cell>
          <cell r="AC297">
            <v>0.02</v>
          </cell>
        </row>
        <row r="297">
          <cell r="AH297">
            <v>0.45</v>
          </cell>
          <cell r="AI297">
            <v>0.012</v>
          </cell>
          <cell r="AJ297">
            <v>0.49</v>
          </cell>
          <cell r="AK297">
            <v>0.04</v>
          </cell>
          <cell r="AL297">
            <v>0.06</v>
          </cell>
          <cell r="AM297">
            <v>0.013</v>
          </cell>
          <cell r="AN297">
            <v>-0.8</v>
          </cell>
          <cell r="AO297">
            <v>0.035</v>
          </cell>
          <cell r="AP297">
            <v>0.02</v>
          </cell>
          <cell r="AQ297">
            <v>0.019</v>
          </cell>
          <cell r="AR297">
            <v>-0.57</v>
          </cell>
          <cell r="AS297">
            <v>0.035</v>
          </cell>
          <cell r="AT297">
            <v>-0.15</v>
          </cell>
          <cell r="AU297">
            <v>0.014</v>
          </cell>
          <cell r="AV297">
            <v>-1.37</v>
          </cell>
          <cell r="AW297">
            <v>0.034</v>
          </cell>
          <cell r="AX297">
            <v>-0.37</v>
          </cell>
          <cell r="AY297">
            <v>0.008</v>
          </cell>
          <cell r="AZ297">
            <v>-0.32</v>
          </cell>
          <cell r="BA297">
            <v>0.02</v>
          </cell>
          <cell r="BB297">
            <v>0.04</v>
          </cell>
          <cell r="BC297">
            <v>0.003</v>
          </cell>
        </row>
        <row r="297">
          <cell r="BF297">
            <v>0.29</v>
          </cell>
          <cell r="BG297">
            <v>0.004</v>
          </cell>
          <cell r="BH297">
            <v>-0.02</v>
          </cell>
          <cell r="BI297">
            <v>0.007</v>
          </cell>
          <cell r="BJ297">
            <v>-0.25</v>
          </cell>
          <cell r="BK297">
            <v>0.008</v>
          </cell>
          <cell r="BL297">
            <v>-0.56</v>
          </cell>
          <cell r="BM297">
            <v>0.011</v>
          </cell>
          <cell r="BN297">
            <v>-0.43</v>
          </cell>
          <cell r="BO297">
            <v>0.008</v>
          </cell>
          <cell r="BP297">
            <v>-0.68</v>
          </cell>
          <cell r="BQ297">
            <v>0.008</v>
          </cell>
          <cell r="BR297">
            <v>-0.05</v>
          </cell>
          <cell r="BS297">
            <v>0.004</v>
          </cell>
          <cell r="BT297">
            <v>-0.05</v>
          </cell>
          <cell r="BU297">
            <v>0.009</v>
          </cell>
          <cell r="BV297">
            <v>-0.13</v>
          </cell>
          <cell r="BW297">
            <v>0.007</v>
          </cell>
        </row>
        <row r="297">
          <cell r="CB297">
            <v>0.12</v>
          </cell>
          <cell r="CC297">
            <v>0.001</v>
          </cell>
          <cell r="CD297">
            <v>-0.06</v>
          </cell>
          <cell r="CE297">
            <v>0.003</v>
          </cell>
          <cell r="CF297">
            <v>0.05</v>
          </cell>
          <cell r="CG297">
            <v>0.002</v>
          </cell>
          <cell r="CH297">
            <v>-0.19</v>
          </cell>
          <cell r="CI297">
            <v>0.003</v>
          </cell>
          <cell r="CJ297">
            <v>0.04</v>
          </cell>
          <cell r="CK297">
            <v>0.003</v>
          </cell>
          <cell r="CL297">
            <v>-0.14</v>
          </cell>
          <cell r="CM297">
            <v>0.003</v>
          </cell>
          <cell r="CN297">
            <v>0</v>
          </cell>
          <cell r="CO297">
            <v>0.002</v>
          </cell>
          <cell r="CP297">
            <v>-0.21</v>
          </cell>
          <cell r="CQ297">
            <v>0.003</v>
          </cell>
          <cell r="CR297">
            <v>-0.06</v>
          </cell>
          <cell r="CS297">
            <v>0.001</v>
          </cell>
          <cell r="CT297">
            <v>-0.08</v>
          </cell>
          <cell r="CU297">
            <v>0.003</v>
          </cell>
          <cell r="CV297">
            <v>-0.53</v>
          </cell>
          <cell r="CW297">
            <v>0.017</v>
          </cell>
        </row>
        <row r="297">
          <cell r="CZ297">
            <v>-1.03</v>
          </cell>
          <cell r="DA297">
            <v>0.017</v>
          </cell>
          <cell r="DB297">
            <v>-1.61</v>
          </cell>
          <cell r="DC297">
            <v>0.014</v>
          </cell>
          <cell r="DD297">
            <v>-1.85</v>
          </cell>
          <cell r="DE297">
            <v>0.036</v>
          </cell>
          <cell r="DF297">
            <v>-1.06</v>
          </cell>
          <cell r="DG297">
            <v>0.025</v>
          </cell>
          <cell r="DH297">
            <v>-1.54</v>
          </cell>
          <cell r="DI297">
            <v>0.042</v>
          </cell>
          <cell r="DJ297">
            <v>0.24</v>
          </cell>
          <cell r="DK297">
            <v>0.021</v>
          </cell>
          <cell r="DL297">
            <v>-0.2</v>
          </cell>
          <cell r="DM297">
            <v>0.016</v>
          </cell>
          <cell r="DN297">
            <v>-0.1</v>
          </cell>
          <cell r="DO297">
            <v>0.006</v>
          </cell>
          <cell r="DP297">
            <v>0</v>
          </cell>
          <cell r="DQ297">
            <v>0</v>
          </cell>
        </row>
        <row r="297">
          <cell r="DV297">
            <v>-0.72</v>
          </cell>
          <cell r="DW297">
            <v>0.012</v>
          </cell>
          <cell r="DX297">
            <v>-0.41</v>
          </cell>
          <cell r="DY297">
            <v>0.005</v>
          </cell>
          <cell r="DZ297">
            <v>-0.79</v>
          </cell>
          <cell r="EA297">
            <v>0.017</v>
          </cell>
          <cell r="EB297">
            <v>-0.47</v>
          </cell>
          <cell r="EC297">
            <v>0.006</v>
          </cell>
          <cell r="ED297">
            <v>-0.81</v>
          </cell>
          <cell r="EE297">
            <v>0.013</v>
          </cell>
          <cell r="EF297">
            <v>-0.5</v>
          </cell>
          <cell r="EG297">
            <v>0.008</v>
          </cell>
          <cell r="EH297">
            <v>-0.8</v>
          </cell>
          <cell r="EI297">
            <v>0.013</v>
          </cell>
          <cell r="EJ297">
            <v>-0.53</v>
          </cell>
          <cell r="EK297">
            <v>0.006</v>
          </cell>
          <cell r="EL297">
            <v>-0.15</v>
          </cell>
          <cell r="EM297">
            <v>0.008</v>
          </cell>
          <cell r="EN297">
            <v>-0.05</v>
          </cell>
          <cell r="EO297">
            <v>0.002</v>
          </cell>
          <cell r="EP297">
            <v>0.05</v>
          </cell>
          <cell r="EQ297">
            <v>0.001</v>
          </cell>
        </row>
        <row r="297">
          <cell r="ET297">
            <v>0.2</v>
          </cell>
          <cell r="EU297">
            <v>0.002</v>
          </cell>
          <cell r="EV297">
            <v>0.06</v>
          </cell>
          <cell r="EW297">
            <v>0.001</v>
          </cell>
          <cell r="EX297">
            <v>0.02</v>
          </cell>
          <cell r="EY297">
            <v>0.003</v>
          </cell>
          <cell r="EZ297">
            <v>0</v>
          </cell>
          <cell r="FA297">
            <v>0.001</v>
          </cell>
          <cell r="FB297">
            <v>-0.11</v>
          </cell>
          <cell r="FC297">
            <v>0.002</v>
          </cell>
          <cell r="FD297">
            <v>-0.07</v>
          </cell>
          <cell r="FE297">
            <v>0.001</v>
          </cell>
          <cell r="FF297">
            <v>-0.02</v>
          </cell>
          <cell r="FG297">
            <v>0.001</v>
          </cell>
          <cell r="FH297">
            <v>0</v>
          </cell>
          <cell r="FI297">
            <v>0.001</v>
          </cell>
          <cell r="FJ297">
            <v>-0.01</v>
          </cell>
          <cell r="FK297">
            <v>0</v>
          </cell>
        </row>
        <row r="297">
          <cell r="FP297">
            <v>0.11</v>
          </cell>
          <cell r="FQ297">
            <v>0.001</v>
          </cell>
          <cell r="FR297">
            <v>0.02</v>
          </cell>
          <cell r="FS297">
            <v>0</v>
          </cell>
          <cell r="FT297">
            <v>0.08</v>
          </cell>
          <cell r="FU297">
            <v>0.001</v>
          </cell>
          <cell r="FV297">
            <v>0</v>
          </cell>
          <cell r="FW297">
            <v>0</v>
          </cell>
          <cell r="FX297">
            <v>0.06</v>
          </cell>
          <cell r="FY297">
            <v>0.001</v>
          </cell>
          <cell r="FZ297">
            <v>0</v>
          </cell>
          <cell r="GA297">
            <v>0</v>
          </cell>
          <cell r="GB297">
            <v>0.04</v>
          </cell>
          <cell r="GC297">
            <v>0.001</v>
          </cell>
          <cell r="GD297">
            <v>0</v>
          </cell>
          <cell r="GE297">
            <v>0</v>
          </cell>
          <cell r="GF297">
            <v>-0.03</v>
          </cell>
          <cell r="GG297">
            <v>0.001</v>
          </cell>
          <cell r="GH297">
            <v>0</v>
          </cell>
          <cell r="GI297">
            <v>0</v>
          </cell>
          <cell r="GJ297">
            <v>-104.3</v>
          </cell>
          <cell r="GK297">
            <v>1.753</v>
          </cell>
        </row>
        <row r="297">
          <cell r="GN297">
            <v>-1.99</v>
          </cell>
          <cell r="GO297">
            <v>3.227</v>
          </cell>
          <cell r="GP297">
            <v>477.56</v>
          </cell>
          <cell r="GQ297">
            <v>10.698</v>
          </cell>
          <cell r="GR297">
            <v>-347.18</v>
          </cell>
          <cell r="GS297">
            <v>5.24</v>
          </cell>
          <cell r="GT297">
            <v>-1418</v>
          </cell>
          <cell r="GU297">
            <v>17.65</v>
          </cell>
          <cell r="GV297">
            <v>-48.27</v>
          </cell>
          <cell r="GW297">
            <v>3.742</v>
          </cell>
          <cell r="GX297">
            <v>-727.11</v>
          </cell>
          <cell r="GY297">
            <v>13.207</v>
          </cell>
          <cell r="GZ297">
            <v>-21.79</v>
          </cell>
          <cell r="HA297">
            <v>1.894</v>
          </cell>
          <cell r="HB297">
            <v>629.85</v>
          </cell>
          <cell r="HC297">
            <v>13.368</v>
          </cell>
          <cell r="HD297">
            <v>0.4</v>
          </cell>
          <cell r="HE297">
            <v>0.033</v>
          </cell>
        </row>
        <row r="297">
          <cell r="HJ297">
            <v>-64.54</v>
          </cell>
          <cell r="HK297">
            <v>2.274</v>
          </cell>
          <cell r="HL297">
            <v>147.2</v>
          </cell>
          <cell r="HM297">
            <v>6.672</v>
          </cell>
          <cell r="HN297">
            <v>-48.05</v>
          </cell>
          <cell r="HO297">
            <v>2.143</v>
          </cell>
          <cell r="HP297">
            <v>14.64</v>
          </cell>
          <cell r="HQ297">
            <v>6.381</v>
          </cell>
          <cell r="HR297">
            <v>-51.81</v>
          </cell>
          <cell r="HS297">
            <v>2.949</v>
          </cell>
          <cell r="HT297">
            <v>90.32</v>
          </cell>
          <cell r="HU297">
            <v>8.985</v>
          </cell>
          <cell r="HV297">
            <v>-49.43</v>
          </cell>
          <cell r="HW297">
            <v>1.534</v>
          </cell>
          <cell r="HX297">
            <v>-126.46</v>
          </cell>
          <cell r="HY297">
            <v>5.836</v>
          </cell>
          <cell r="HZ297">
            <v>180.89</v>
          </cell>
          <cell r="IA297">
            <v>5.879</v>
          </cell>
          <cell r="IB297">
            <v>0.23</v>
          </cell>
          <cell r="IC297">
            <v>0.01</v>
          </cell>
        </row>
        <row r="297">
          <cell r="IF297">
            <v>0.95</v>
          </cell>
          <cell r="IG297">
            <v>0.017</v>
          </cell>
          <cell r="IH297">
            <v>1.06</v>
          </cell>
          <cell r="II297">
            <v>0.009</v>
          </cell>
          <cell r="IJ297">
            <v>0.89</v>
          </cell>
          <cell r="IK297">
            <v>0.015</v>
          </cell>
          <cell r="IL297">
            <v>0.8</v>
          </cell>
          <cell r="IM297">
            <v>0.012</v>
          </cell>
          <cell r="IN297">
            <v>0.55</v>
          </cell>
          <cell r="IO297">
            <v>0.017</v>
          </cell>
          <cell r="IP297">
            <v>-0.05</v>
          </cell>
          <cell r="IQ297">
            <v>0.011</v>
          </cell>
          <cell r="IR297">
            <v>0.15</v>
          </cell>
          <cell r="IS297">
            <v>0.009</v>
          </cell>
          <cell r="IT297">
            <v>0.07</v>
          </cell>
          <cell r="IU297">
            <v>0.001</v>
          </cell>
          <cell r="IV297">
            <v>-0.01</v>
          </cell>
          <cell r="IW297">
            <v>0.009</v>
          </cell>
        </row>
        <row r="297">
          <cell r="JB297">
            <v>0.63</v>
          </cell>
          <cell r="JC297">
            <v>0.013</v>
          </cell>
          <cell r="JD297">
            <v>0.92</v>
          </cell>
          <cell r="JE297">
            <v>0.007</v>
          </cell>
          <cell r="JF297">
            <v>0.7</v>
          </cell>
          <cell r="JG297">
            <v>0.012</v>
          </cell>
          <cell r="JH297">
            <v>0.8</v>
          </cell>
          <cell r="JI297">
            <v>0.007</v>
          </cell>
          <cell r="JJ297">
            <v>0.67</v>
          </cell>
          <cell r="JK297">
            <v>0.015</v>
          </cell>
          <cell r="JL297">
            <v>0.71</v>
          </cell>
          <cell r="JM297">
            <v>0.006</v>
          </cell>
          <cell r="JN297">
            <v>0.38</v>
          </cell>
          <cell r="JO297">
            <v>0.011</v>
          </cell>
          <cell r="JP297">
            <v>0.5</v>
          </cell>
          <cell r="JQ297">
            <v>0.005</v>
          </cell>
          <cell r="JR297">
            <v>0.07</v>
          </cell>
          <cell r="JS297">
            <v>0.001</v>
          </cell>
          <cell r="JT297">
            <v>-0.27</v>
          </cell>
          <cell r="JU297">
            <v>0.003</v>
          </cell>
        </row>
        <row r="297">
          <cell r="JX297">
            <v>-0.25</v>
          </cell>
          <cell r="JY297">
            <v>0.004</v>
          </cell>
          <cell r="JZ297">
            <v>-0.86</v>
          </cell>
          <cell r="KA297">
            <v>0.011</v>
          </cell>
          <cell r="KB297">
            <v>-0.69</v>
          </cell>
          <cell r="KC297">
            <v>0.008</v>
          </cell>
          <cell r="KD297">
            <v>-1.65</v>
          </cell>
          <cell r="KE297">
            <v>0.019</v>
          </cell>
          <cell r="KF297">
            <v>-0.24</v>
          </cell>
          <cell r="KG297">
            <v>0.009</v>
          </cell>
          <cell r="KH297">
            <v>-0.29</v>
          </cell>
          <cell r="KI297">
            <v>0.011</v>
          </cell>
          <cell r="KJ297">
            <v>-0.03</v>
          </cell>
          <cell r="KK297">
            <v>0.001</v>
          </cell>
          <cell r="KL297">
            <v>-0.02</v>
          </cell>
          <cell r="KM297">
            <v>0.001</v>
          </cell>
          <cell r="KN297">
            <v>0</v>
          </cell>
          <cell r="KO297">
            <v>0</v>
          </cell>
        </row>
        <row r="297">
          <cell r="KT297">
            <v>-0.3</v>
          </cell>
          <cell r="KU297">
            <v>0.003</v>
          </cell>
          <cell r="KV297">
            <v>-0.78</v>
          </cell>
          <cell r="KW297">
            <v>0.006</v>
          </cell>
          <cell r="KX297">
            <v>-0.31</v>
          </cell>
          <cell r="KY297">
            <v>0.003</v>
          </cell>
          <cell r="KZ297">
            <v>-0.79</v>
          </cell>
          <cell r="LA297">
            <v>0.007</v>
          </cell>
          <cell r="LB297">
            <v>-0.26</v>
          </cell>
          <cell r="LC297">
            <v>0.003</v>
          </cell>
          <cell r="LD297">
            <v>-0.63</v>
          </cell>
          <cell r="LE297">
            <v>0.006</v>
          </cell>
          <cell r="LF297">
            <v>-0.21</v>
          </cell>
          <cell r="LG297">
            <v>0.003</v>
          </cell>
          <cell r="LH297">
            <v>-0.58</v>
          </cell>
          <cell r="LI297">
            <v>0.004</v>
          </cell>
          <cell r="LJ297">
            <v>0</v>
          </cell>
          <cell r="LK297">
            <v>0</v>
          </cell>
          <cell r="LL297">
            <v>-0.02</v>
          </cell>
          <cell r="LM297">
            <v>0.002</v>
          </cell>
          <cell r="LN297">
            <v>-0.13</v>
          </cell>
          <cell r="LO297">
            <v>0.006</v>
          </cell>
        </row>
        <row r="297">
          <cell r="LR297">
            <v>-0.08</v>
          </cell>
          <cell r="LS297">
            <v>0.012</v>
          </cell>
          <cell r="LT297">
            <v>0.13</v>
          </cell>
          <cell r="LU297">
            <v>0.011</v>
          </cell>
          <cell r="LV297">
            <v>0.37</v>
          </cell>
          <cell r="LW297">
            <v>0.017</v>
          </cell>
          <cell r="LX297">
            <v>0.06</v>
          </cell>
          <cell r="LY297">
            <v>0.003</v>
          </cell>
          <cell r="LZ297">
            <v>-0.31</v>
          </cell>
          <cell r="MA297">
            <v>0.012</v>
          </cell>
          <cell r="MB297">
            <v>-0.43</v>
          </cell>
          <cell r="MC297">
            <v>0.009</v>
          </cell>
          <cell r="MD297">
            <v>-0.05</v>
          </cell>
          <cell r="ME297">
            <v>0.002</v>
          </cell>
          <cell r="MF297">
            <v>0</v>
          </cell>
          <cell r="MG297">
            <v>0</v>
          </cell>
          <cell r="MH297">
            <v>-0.15</v>
          </cell>
          <cell r="MI297">
            <v>0.008</v>
          </cell>
          <cell r="MJ297">
            <v>-0.01</v>
          </cell>
          <cell r="MK297">
            <v>0.011</v>
          </cell>
          <cell r="ML297">
            <v>-0.13</v>
          </cell>
          <cell r="MM297">
            <v>0.009</v>
          </cell>
          <cell r="MN297">
            <v>-0.13</v>
          </cell>
          <cell r="MO297">
            <v>0.011</v>
          </cell>
          <cell r="MP297">
            <v>-0.15</v>
          </cell>
          <cell r="MQ297">
            <v>0.007</v>
          </cell>
          <cell r="MR297">
            <v>-1.15</v>
          </cell>
          <cell r="MS297">
            <v>0.015</v>
          </cell>
        </row>
        <row r="297">
          <cell r="MV297">
            <v>-0.81</v>
          </cell>
          <cell r="MW297">
            <v>0.019</v>
          </cell>
          <cell r="MX297">
            <v>0.04</v>
          </cell>
          <cell r="MY297">
            <v>0.017</v>
          </cell>
          <cell r="MZ297">
            <v>-0.15</v>
          </cell>
          <cell r="NA297">
            <v>0.031</v>
          </cell>
          <cell r="NB297">
            <v>-0.35</v>
          </cell>
          <cell r="NC297">
            <v>0.024</v>
          </cell>
          <cell r="ND297">
            <v>-0.92</v>
          </cell>
          <cell r="NE297">
            <v>0.02</v>
          </cell>
          <cell r="NF297">
            <v>-1.04</v>
          </cell>
          <cell r="NG297">
            <v>0.019</v>
          </cell>
          <cell r="NH297">
            <v>-0.12</v>
          </cell>
          <cell r="NI297">
            <v>0.004</v>
          </cell>
          <cell r="NJ297">
            <v>0.12</v>
          </cell>
          <cell r="NK297">
            <v>0.023</v>
          </cell>
          <cell r="NL297">
            <v>0.04</v>
          </cell>
          <cell r="NM297">
            <v>0.002</v>
          </cell>
        </row>
        <row r="297">
          <cell r="NR297">
            <v>-1.18</v>
          </cell>
          <cell r="NS297">
            <v>0.015</v>
          </cell>
          <cell r="NT297">
            <v>-0.39</v>
          </cell>
          <cell r="NU297">
            <v>0.012</v>
          </cell>
          <cell r="NV297">
            <v>-1.06</v>
          </cell>
          <cell r="NW297">
            <v>0.013</v>
          </cell>
          <cell r="NX297">
            <v>-0.62</v>
          </cell>
          <cell r="NY297">
            <v>0.011</v>
          </cell>
          <cell r="NZ297">
            <v>-0.99</v>
          </cell>
          <cell r="OA297">
            <v>0.013</v>
          </cell>
          <cell r="OB297">
            <v>-0.5</v>
          </cell>
          <cell r="OC297">
            <v>0.014</v>
          </cell>
          <cell r="OD297">
            <v>-0.88</v>
          </cell>
          <cell r="OE297">
            <v>0.011</v>
          </cell>
          <cell r="OF297">
            <v>-0.74</v>
          </cell>
          <cell r="OG297">
            <v>0.012</v>
          </cell>
          <cell r="OH297">
            <v>-0.03</v>
          </cell>
          <cell r="OI297">
            <v>0.002</v>
          </cell>
          <cell r="OJ297">
            <v>-0.01</v>
          </cell>
          <cell r="OK297">
            <v>0.005</v>
          </cell>
          <cell r="OL297">
            <v>0.21</v>
          </cell>
          <cell r="OM297">
            <v>0.002</v>
          </cell>
        </row>
        <row r="297">
          <cell r="OP297">
            <v>0.11</v>
          </cell>
          <cell r="OQ297">
            <v>0.001</v>
          </cell>
          <cell r="OR297">
            <v>0.11</v>
          </cell>
          <cell r="OS297">
            <v>0.001</v>
          </cell>
        </row>
        <row r="297">
          <cell r="OV297">
            <v>0.03</v>
          </cell>
          <cell r="OW297">
            <v>0.001</v>
          </cell>
          <cell r="OX297">
            <v>0.01</v>
          </cell>
          <cell r="OY297">
            <v>0.001</v>
          </cell>
          <cell r="OZ297">
            <v>0.02</v>
          </cell>
          <cell r="PA297">
            <v>0.001</v>
          </cell>
        </row>
        <row r="297">
          <cell r="PD297">
            <v>0.01</v>
          </cell>
          <cell r="PE297">
            <v>0</v>
          </cell>
          <cell r="PF297">
            <v>0.15</v>
          </cell>
          <cell r="PG297">
            <v>0.002</v>
          </cell>
          <cell r="PH297">
            <v>0.08</v>
          </cell>
          <cell r="PI297">
            <v>0.001</v>
          </cell>
          <cell r="PJ297">
            <v>0.15</v>
          </cell>
          <cell r="PK297">
            <v>0.001</v>
          </cell>
          <cell r="PL297">
            <v>0.07</v>
          </cell>
          <cell r="PM297">
            <v>0.001</v>
          </cell>
          <cell r="PN297">
            <v>0.13</v>
          </cell>
          <cell r="PO297">
            <v>0.002</v>
          </cell>
          <cell r="PP297">
            <v>-0.36</v>
          </cell>
          <cell r="PQ297">
            <v>0.005</v>
          </cell>
        </row>
        <row r="297">
          <cell r="PT297">
            <v>-0.26</v>
          </cell>
          <cell r="PU297">
            <v>0.005</v>
          </cell>
          <cell r="PV297">
            <v>-0.01</v>
          </cell>
          <cell r="PW297">
            <v>0.006</v>
          </cell>
          <cell r="PX297">
            <v>0.15</v>
          </cell>
          <cell r="PY297">
            <v>0.007</v>
          </cell>
          <cell r="PZ297">
            <v>0.26</v>
          </cell>
          <cell r="QA297">
            <v>0.004</v>
          </cell>
          <cell r="QB297">
            <v>-0.13</v>
          </cell>
          <cell r="QC297">
            <v>0.005</v>
          </cell>
          <cell r="QD297">
            <v>-0.13</v>
          </cell>
          <cell r="QE297">
            <v>0.005</v>
          </cell>
          <cell r="QF297">
            <v>-0.02</v>
          </cell>
          <cell r="QG297">
            <v>0.001</v>
          </cell>
          <cell r="QH297">
            <v>-0.05</v>
          </cell>
          <cell r="QI297">
            <v>0.004</v>
          </cell>
          <cell r="QJ297">
            <v>-0.02</v>
          </cell>
          <cell r="QK297">
            <v>0.003</v>
          </cell>
        </row>
        <row r="297">
          <cell r="QP297">
            <v>-0.35</v>
          </cell>
          <cell r="QQ297">
            <v>0.004</v>
          </cell>
          <cell r="QR297">
            <v>-0.08</v>
          </cell>
          <cell r="QS297">
            <v>0.004</v>
          </cell>
          <cell r="QT297">
            <v>-0.29</v>
          </cell>
          <cell r="QU297">
            <v>0.005</v>
          </cell>
          <cell r="QV297">
            <v>-0.12</v>
          </cell>
          <cell r="QW297">
            <v>0.004</v>
          </cell>
          <cell r="QX297">
            <v>-0.25</v>
          </cell>
          <cell r="QY297">
            <v>0.004</v>
          </cell>
          <cell r="QZ297">
            <v>-0.13</v>
          </cell>
          <cell r="RA297">
            <v>0.004</v>
          </cell>
          <cell r="RB297">
            <v>-0.27</v>
          </cell>
          <cell r="RC297">
            <v>0.004</v>
          </cell>
          <cell r="RD297">
            <v>-0.16</v>
          </cell>
          <cell r="RE297">
            <v>0.005</v>
          </cell>
          <cell r="RF297">
            <v>-0.02</v>
          </cell>
          <cell r="RG297">
            <v>0.001</v>
          </cell>
          <cell r="RH297">
            <v>-0.03</v>
          </cell>
          <cell r="RI297">
            <v>0.002</v>
          </cell>
          <cell r="RJ297">
            <v>-0.17</v>
          </cell>
          <cell r="RK297">
            <v>0.003</v>
          </cell>
        </row>
        <row r="297">
          <cell r="RN297">
            <v>-0.26</v>
          </cell>
          <cell r="RO297">
            <v>0.002</v>
          </cell>
          <cell r="RP297">
            <v>-0.42</v>
          </cell>
          <cell r="RQ297">
            <v>0.005</v>
          </cell>
          <cell r="RR297">
            <v>-0.01</v>
          </cell>
          <cell r="RS297">
            <v>0.003</v>
          </cell>
          <cell r="RT297">
            <v>0.31</v>
          </cell>
          <cell r="RU297">
            <v>0.008</v>
          </cell>
          <cell r="RV297">
            <v>-0.19</v>
          </cell>
          <cell r="RW297">
            <v>0.003</v>
          </cell>
          <cell r="RX297">
            <v>-0.48</v>
          </cell>
          <cell r="RY297">
            <v>0.007</v>
          </cell>
          <cell r="RZ297">
            <v>-0.01</v>
          </cell>
          <cell r="SA297">
            <v>0</v>
          </cell>
          <cell r="SB297">
            <v>0.14</v>
          </cell>
          <cell r="SC297">
            <v>0.008</v>
          </cell>
          <cell r="SD297">
            <v>0.04</v>
          </cell>
          <cell r="SE297">
            <v>0.001</v>
          </cell>
        </row>
        <row r="297">
          <cell r="SJ297">
            <v>-0.23</v>
          </cell>
          <cell r="SK297">
            <v>0.002</v>
          </cell>
          <cell r="SL297">
            <v>-0.34</v>
          </cell>
          <cell r="SM297">
            <v>0.004</v>
          </cell>
          <cell r="SN297">
            <v>-0.21</v>
          </cell>
          <cell r="SO297">
            <v>0.002</v>
          </cell>
          <cell r="SP297">
            <v>-0.38</v>
          </cell>
          <cell r="SQ297">
            <v>0.004</v>
          </cell>
          <cell r="SR297">
            <v>-0.19</v>
          </cell>
          <cell r="SS297">
            <v>0.002</v>
          </cell>
          <cell r="ST297">
            <v>-0.31</v>
          </cell>
          <cell r="SU297">
            <v>0.004</v>
          </cell>
          <cell r="SV297">
            <v>-0.17</v>
          </cell>
          <cell r="SW297">
            <v>0.001</v>
          </cell>
          <cell r="SX297">
            <v>-0.29</v>
          </cell>
          <cell r="SY297">
            <v>0.002</v>
          </cell>
          <cell r="SZ297">
            <v>0</v>
          </cell>
          <cell r="TA297">
            <v>0</v>
          </cell>
          <cell r="TB297">
            <v>0.05</v>
          </cell>
          <cell r="TC297">
            <v>0.003</v>
          </cell>
          <cell r="TD297">
            <v>0.26</v>
          </cell>
          <cell r="TE297">
            <v>0.004</v>
          </cell>
        </row>
        <row r="297">
          <cell r="TH297">
            <v>0.49</v>
          </cell>
          <cell r="TI297">
            <v>0.008</v>
          </cell>
          <cell r="TJ297">
            <v>0.24</v>
          </cell>
          <cell r="TK297">
            <v>0.013</v>
          </cell>
          <cell r="TL297">
            <v>-0.54</v>
          </cell>
          <cell r="TM297">
            <v>0.007</v>
          </cell>
          <cell r="TN297">
            <v>-1.62</v>
          </cell>
          <cell r="TO297">
            <v>0.016</v>
          </cell>
          <cell r="TP297">
            <v>-0.85</v>
          </cell>
          <cell r="TQ297">
            <v>0.021</v>
          </cell>
          <cell r="TR297">
            <v>-1.38</v>
          </cell>
          <cell r="TS297">
            <v>0.027</v>
          </cell>
          <cell r="TT297">
            <v>-0.07</v>
          </cell>
          <cell r="TU297">
            <v>0.003</v>
          </cell>
          <cell r="TV297">
            <v>-0.05</v>
          </cell>
          <cell r="TW297">
            <v>0.007</v>
          </cell>
          <cell r="TX297">
            <v>-0.11</v>
          </cell>
          <cell r="TY297">
            <v>0.003</v>
          </cell>
        </row>
        <row r="297">
          <cell r="UD297">
            <v>0.36</v>
          </cell>
          <cell r="UE297">
            <v>0.005</v>
          </cell>
          <cell r="UF297">
            <v>0.38</v>
          </cell>
          <cell r="UG297">
            <v>0.012</v>
          </cell>
          <cell r="UH297">
            <v>0.12</v>
          </cell>
          <cell r="UI297">
            <v>0.005</v>
          </cell>
          <cell r="UJ297">
            <v>0.01</v>
          </cell>
          <cell r="UK297">
            <v>0.01</v>
          </cell>
          <cell r="UL297">
            <v>0.1</v>
          </cell>
          <cell r="UM297">
            <v>0.005</v>
          </cell>
          <cell r="UN297">
            <v>0</v>
          </cell>
          <cell r="UO297">
            <v>0.01</v>
          </cell>
          <cell r="UP297">
            <v>0.07</v>
          </cell>
          <cell r="UQ297">
            <v>0.005</v>
          </cell>
          <cell r="UR297">
            <v>-0.11</v>
          </cell>
          <cell r="US297">
            <v>0.01</v>
          </cell>
          <cell r="UT297">
            <v>-0.09</v>
          </cell>
          <cell r="UU297">
            <v>0.002</v>
          </cell>
          <cell r="UV297">
            <v>-0.1</v>
          </cell>
          <cell r="UW297">
            <v>0.004</v>
          </cell>
        </row>
        <row r="297">
          <cell r="UZ297">
            <v>0.12</v>
          </cell>
          <cell r="VA297">
            <v>0.002</v>
          </cell>
          <cell r="VB297">
            <v>0.04</v>
          </cell>
          <cell r="VC297">
            <v>0.001</v>
          </cell>
          <cell r="VD297">
            <v>-0.02</v>
          </cell>
          <cell r="VE297">
            <v>0.001</v>
          </cell>
          <cell r="VF297">
            <v>-0.05</v>
          </cell>
          <cell r="VG297">
            <v>0.001</v>
          </cell>
          <cell r="VH297">
            <v>0.01</v>
          </cell>
          <cell r="VI297">
            <v>0.001</v>
          </cell>
          <cell r="VJ297">
            <v>0.01</v>
          </cell>
          <cell r="VK297">
            <v>0.001</v>
          </cell>
        </row>
        <row r="297">
          <cell r="VP297">
            <v>0.01</v>
          </cell>
          <cell r="VQ297">
            <v>0</v>
          </cell>
          <cell r="VR297">
            <v>0.01</v>
          </cell>
          <cell r="VS297">
            <v>0.001</v>
          </cell>
          <cell r="VT297">
            <v>0</v>
          </cell>
          <cell r="VU297">
            <v>0</v>
          </cell>
          <cell r="VV297">
            <v>0</v>
          </cell>
          <cell r="VW297">
            <v>0</v>
          </cell>
        </row>
        <row r="297">
          <cell r="VZ297">
            <v>0</v>
          </cell>
          <cell r="WA297">
            <v>0</v>
          </cell>
          <cell r="WB297">
            <v>0.22</v>
          </cell>
          <cell r="WC297">
            <v>0.003</v>
          </cell>
        </row>
        <row r="297">
          <cell r="WF297">
            <v>0.42</v>
          </cell>
          <cell r="WG297">
            <v>0.003</v>
          </cell>
          <cell r="WH297">
            <v>0.28</v>
          </cell>
          <cell r="WI297">
            <v>0.003</v>
          </cell>
          <cell r="WJ297">
            <v>0.15</v>
          </cell>
          <cell r="WK297">
            <v>0.005</v>
          </cell>
          <cell r="WL297">
            <v>-0.04</v>
          </cell>
          <cell r="WM297">
            <v>0.004</v>
          </cell>
          <cell r="WN297">
            <v>-0.11</v>
          </cell>
          <cell r="WO297">
            <v>0.004</v>
          </cell>
          <cell r="WP297">
            <v>-0.3</v>
          </cell>
          <cell r="WQ297">
            <v>0.004</v>
          </cell>
          <cell r="WR297">
            <v>-0.01</v>
          </cell>
          <cell r="WS297">
            <v>0.002</v>
          </cell>
          <cell r="WT297">
            <v>0.01</v>
          </cell>
          <cell r="WU297">
            <v>0.001</v>
          </cell>
          <cell r="WV297">
            <v>-0.06</v>
          </cell>
          <cell r="WW297">
            <v>0.002</v>
          </cell>
        </row>
        <row r="297">
          <cell r="XB297">
            <v>0.36</v>
          </cell>
          <cell r="XC297">
            <v>0.002</v>
          </cell>
          <cell r="XD297">
            <v>0.18</v>
          </cell>
          <cell r="XE297">
            <v>0.003</v>
          </cell>
          <cell r="XF297">
            <v>0.3</v>
          </cell>
          <cell r="XG297">
            <v>0.002</v>
          </cell>
          <cell r="XH297">
            <v>0.11</v>
          </cell>
          <cell r="XI297">
            <v>0.002</v>
          </cell>
          <cell r="XJ297">
            <v>0.3</v>
          </cell>
          <cell r="XK297">
            <v>0.002</v>
          </cell>
          <cell r="XL297">
            <v>0.1</v>
          </cell>
          <cell r="XM297">
            <v>0.002</v>
          </cell>
          <cell r="XN297">
            <v>0.27</v>
          </cell>
          <cell r="XO297">
            <v>0.002</v>
          </cell>
          <cell r="XP297">
            <v>0.11</v>
          </cell>
          <cell r="XQ297">
            <v>0.002</v>
          </cell>
          <cell r="XR297">
            <v>0</v>
          </cell>
          <cell r="XS297">
            <v>0.001</v>
          </cell>
          <cell r="XT297">
            <v>0.01</v>
          </cell>
          <cell r="XU297">
            <v>0</v>
          </cell>
        </row>
        <row r="298">
          <cell r="B298" t="str">
            <v>PA-2010-002-B3-b</v>
          </cell>
          <cell r="C298" t="str">
            <v>US naturalized</v>
          </cell>
          <cell r="D298">
            <v>39.9537</v>
          </cell>
          <cell r="E298">
            <v>-75.3896333333333</v>
          </cell>
          <cell r="F298">
            <v>-0.23</v>
          </cell>
          <cell r="G298">
            <v>0.009</v>
          </cell>
        </row>
        <row r="298">
          <cell r="L298">
            <v>-0.45</v>
          </cell>
          <cell r="M298">
            <v>0.013</v>
          </cell>
          <cell r="N298">
            <v>2.14</v>
          </cell>
          <cell r="O298">
            <v>0.115</v>
          </cell>
        </row>
        <row r="298">
          <cell r="T298">
            <v>-5.03</v>
          </cell>
          <cell r="U298">
            <v>0.065</v>
          </cell>
          <cell r="V298">
            <v>-2.77</v>
          </cell>
          <cell r="W298">
            <v>0.057</v>
          </cell>
        </row>
        <row r="298">
          <cell r="AH298">
            <v>-0.35</v>
          </cell>
          <cell r="AI298">
            <v>0.008</v>
          </cell>
          <cell r="AJ298">
            <v>1.74</v>
          </cell>
          <cell r="AK298">
            <v>0.084</v>
          </cell>
          <cell r="AL298">
            <v>-0.94</v>
          </cell>
          <cell r="AM298">
            <v>0.011</v>
          </cell>
          <cell r="AN298">
            <v>0.92</v>
          </cell>
          <cell r="AO298">
            <v>0.081</v>
          </cell>
          <cell r="AP298">
            <v>-0.99</v>
          </cell>
          <cell r="AQ298">
            <v>0.01</v>
          </cell>
          <cell r="AR298">
            <v>0.83</v>
          </cell>
          <cell r="AS298">
            <v>0.1</v>
          </cell>
          <cell r="AT298">
            <v>-1.09</v>
          </cell>
          <cell r="AU298">
            <v>0.01</v>
          </cell>
          <cell r="AV298">
            <v>-0.29</v>
          </cell>
          <cell r="AW298">
            <v>0.083</v>
          </cell>
        </row>
        <row r="298">
          <cell r="BB298">
            <v>-0.04</v>
          </cell>
          <cell r="BC298">
            <v>0.002</v>
          </cell>
        </row>
        <row r="298">
          <cell r="BF298">
            <v>-0.05</v>
          </cell>
          <cell r="BG298">
            <v>0.002</v>
          </cell>
          <cell r="BH298">
            <v>0.09</v>
          </cell>
          <cell r="BI298">
            <v>0.008</v>
          </cell>
        </row>
        <row r="298">
          <cell r="BN298">
            <v>-0.86</v>
          </cell>
          <cell r="BO298">
            <v>0.013</v>
          </cell>
          <cell r="BP298">
            <v>-0.5</v>
          </cell>
          <cell r="BQ298">
            <v>0.008</v>
          </cell>
        </row>
        <row r="298">
          <cell r="CB298">
            <v>-0.04</v>
          </cell>
          <cell r="CC298">
            <v>0.001</v>
          </cell>
          <cell r="CD298">
            <v>0.09</v>
          </cell>
          <cell r="CE298">
            <v>0.007</v>
          </cell>
          <cell r="CF298">
            <v>-0.18</v>
          </cell>
          <cell r="CG298">
            <v>0.002</v>
          </cell>
          <cell r="CH298">
            <v>-0.01</v>
          </cell>
          <cell r="CI298">
            <v>0.007</v>
          </cell>
          <cell r="CJ298">
            <v>-0.17</v>
          </cell>
          <cell r="CK298">
            <v>0.002</v>
          </cell>
          <cell r="CL298">
            <v>-0.02</v>
          </cell>
          <cell r="CM298">
            <v>0.007</v>
          </cell>
          <cell r="CN298">
            <v>-0.17</v>
          </cell>
          <cell r="CO298">
            <v>0.002</v>
          </cell>
          <cell r="CP298">
            <v>-0.07</v>
          </cell>
          <cell r="CQ298">
            <v>0.008</v>
          </cell>
        </row>
        <row r="298">
          <cell r="CV298">
            <v>-1.1</v>
          </cell>
          <cell r="CW298">
            <v>0.011</v>
          </cell>
        </row>
        <row r="298">
          <cell r="CZ298">
            <v>-2</v>
          </cell>
          <cell r="DA298">
            <v>0.014</v>
          </cell>
          <cell r="DB298">
            <v>-1.81</v>
          </cell>
          <cell r="DC298">
            <v>0.012</v>
          </cell>
        </row>
        <row r="298">
          <cell r="DH298">
            <v>-5.46</v>
          </cell>
          <cell r="DI298">
            <v>0.086</v>
          </cell>
          <cell r="DJ298">
            <v>-1.05</v>
          </cell>
          <cell r="DK298">
            <v>0.018</v>
          </cell>
        </row>
        <row r="298">
          <cell r="DV298">
            <v>-1.45</v>
          </cell>
          <cell r="DW298">
            <v>0.008</v>
          </cell>
          <cell r="DX298">
            <v>-0.37</v>
          </cell>
          <cell r="DY298">
            <v>0.004</v>
          </cell>
          <cell r="DZ298">
            <v>-2.25</v>
          </cell>
          <cell r="EA298">
            <v>0.017</v>
          </cell>
          <cell r="EB298">
            <v>-0.61</v>
          </cell>
          <cell r="EC298">
            <v>0.006</v>
          </cell>
          <cell r="ED298">
            <v>-2.23</v>
          </cell>
          <cell r="EE298">
            <v>0.014</v>
          </cell>
          <cell r="EF298">
            <v>-0.68</v>
          </cell>
          <cell r="EG298">
            <v>0.008</v>
          </cell>
          <cell r="EH298">
            <v>-2.09</v>
          </cell>
          <cell r="EI298">
            <v>0.014</v>
          </cell>
          <cell r="EJ298">
            <v>-0.7</v>
          </cell>
          <cell r="EK298">
            <v>0.006</v>
          </cell>
        </row>
        <row r="298">
          <cell r="EP298">
            <v>0.04</v>
          </cell>
          <cell r="EQ298">
            <v>0.001</v>
          </cell>
        </row>
        <row r="298">
          <cell r="ET298">
            <v>0.1</v>
          </cell>
          <cell r="EU298">
            <v>0.001</v>
          </cell>
          <cell r="EV298">
            <v>0.09</v>
          </cell>
          <cell r="EW298">
            <v>0.001</v>
          </cell>
        </row>
        <row r="298">
          <cell r="FB298">
            <v>-0.03</v>
          </cell>
          <cell r="FC298">
            <v>0.001</v>
          </cell>
          <cell r="FD298">
            <v>-0.03</v>
          </cell>
          <cell r="FE298">
            <v>0.001</v>
          </cell>
        </row>
        <row r="298">
          <cell r="FP298">
            <v>0.06</v>
          </cell>
          <cell r="FQ298">
            <v>0.001</v>
          </cell>
          <cell r="FR298">
            <v>0.03</v>
          </cell>
          <cell r="FS298">
            <v>0</v>
          </cell>
          <cell r="FT298">
            <v>0.05</v>
          </cell>
          <cell r="FU298">
            <v>0</v>
          </cell>
          <cell r="FV298">
            <v>0.03</v>
          </cell>
          <cell r="FW298">
            <v>0</v>
          </cell>
          <cell r="FX298">
            <v>0.05</v>
          </cell>
          <cell r="FY298">
            <v>0.001</v>
          </cell>
          <cell r="FZ298">
            <v>0.02</v>
          </cell>
          <cell r="GA298">
            <v>0</v>
          </cell>
          <cell r="GB298">
            <v>0.04</v>
          </cell>
          <cell r="GC298">
            <v>0</v>
          </cell>
          <cell r="GD298">
            <v>0.02</v>
          </cell>
          <cell r="GE298">
            <v>0.001</v>
          </cell>
        </row>
        <row r="298">
          <cell r="GJ298">
            <v>-72.28</v>
          </cell>
          <cell r="GK298">
            <v>1.258</v>
          </cell>
        </row>
        <row r="298">
          <cell r="GN298">
            <v>-90.33</v>
          </cell>
          <cell r="GO298">
            <v>2.814</v>
          </cell>
          <cell r="GP298">
            <v>-125.53</v>
          </cell>
          <cell r="GQ298">
            <v>9.771</v>
          </cell>
        </row>
        <row r="298">
          <cell r="GV298">
            <v>-144.99</v>
          </cell>
          <cell r="GW298">
            <v>5.168</v>
          </cell>
          <cell r="GX298">
            <v>-627.93</v>
          </cell>
          <cell r="GY298">
            <v>12.847</v>
          </cell>
        </row>
        <row r="298">
          <cell r="HJ298">
            <v>-85.59</v>
          </cell>
          <cell r="HK298">
            <v>2.222</v>
          </cell>
          <cell r="HL298">
            <v>-143.16</v>
          </cell>
          <cell r="HM298">
            <v>8.445</v>
          </cell>
          <cell r="HN298">
            <v>-109.09</v>
          </cell>
          <cell r="HO298">
            <v>3.005</v>
          </cell>
          <cell r="HP298">
            <v>-173.9</v>
          </cell>
          <cell r="HQ298">
            <v>9.223</v>
          </cell>
          <cell r="HR298">
            <v>-107.01</v>
          </cell>
          <cell r="HS298">
            <v>1.836</v>
          </cell>
          <cell r="HT298">
            <v>-226.71</v>
          </cell>
          <cell r="HU298">
            <v>13.156</v>
          </cell>
          <cell r="HV298">
            <v>-85.02</v>
          </cell>
          <cell r="HW298">
            <v>1.746</v>
          </cell>
          <cell r="HX298">
            <v>-377.6</v>
          </cell>
          <cell r="HY298">
            <v>9.912</v>
          </cell>
        </row>
        <row r="298">
          <cell r="IB298">
            <v>-0.22</v>
          </cell>
          <cell r="IC298">
            <v>0.01</v>
          </cell>
        </row>
        <row r="298">
          <cell r="IF298">
            <v>0.55</v>
          </cell>
          <cell r="IG298">
            <v>0.019</v>
          </cell>
          <cell r="IH298">
            <v>0.53</v>
          </cell>
          <cell r="II298">
            <v>0.005</v>
          </cell>
        </row>
        <row r="298">
          <cell r="IN298">
            <v>-0.21</v>
          </cell>
          <cell r="IO298">
            <v>0.012</v>
          </cell>
          <cell r="IP298">
            <v>0.09</v>
          </cell>
          <cell r="IQ298">
            <v>0.011</v>
          </cell>
        </row>
        <row r="298">
          <cell r="JB298">
            <v>0.14</v>
          </cell>
          <cell r="JC298">
            <v>0.017</v>
          </cell>
          <cell r="JD298">
            <v>0.49</v>
          </cell>
          <cell r="JE298">
            <v>0.007</v>
          </cell>
          <cell r="JF298">
            <v>0.1</v>
          </cell>
          <cell r="JG298">
            <v>0.018</v>
          </cell>
          <cell r="JH298">
            <v>0.45</v>
          </cell>
          <cell r="JI298">
            <v>0.007</v>
          </cell>
          <cell r="JJ298">
            <v>0.13</v>
          </cell>
          <cell r="JK298">
            <v>0.014</v>
          </cell>
          <cell r="JL298">
            <v>0.42</v>
          </cell>
          <cell r="JM298">
            <v>0.007</v>
          </cell>
          <cell r="JN298">
            <v>0.02</v>
          </cell>
          <cell r="JO298">
            <v>0.008</v>
          </cell>
          <cell r="JP298">
            <v>0.28</v>
          </cell>
          <cell r="JQ298">
            <v>0.004</v>
          </cell>
        </row>
        <row r="298">
          <cell r="JT298">
            <v>-0.05</v>
          </cell>
          <cell r="JU298">
            <v>0.002</v>
          </cell>
        </row>
        <row r="298">
          <cell r="JX298">
            <v>-0.16</v>
          </cell>
          <cell r="JY298">
            <v>0.003</v>
          </cell>
          <cell r="JZ298">
            <v>-0.67</v>
          </cell>
          <cell r="KA298">
            <v>0.005</v>
          </cell>
        </row>
        <row r="298">
          <cell r="KF298">
            <v>-0.07</v>
          </cell>
          <cell r="KG298">
            <v>0.007</v>
          </cell>
          <cell r="KH298">
            <v>-0.44</v>
          </cell>
          <cell r="KI298">
            <v>0.011</v>
          </cell>
        </row>
        <row r="298">
          <cell r="KT298">
            <v>-0.14</v>
          </cell>
          <cell r="KU298">
            <v>0.002</v>
          </cell>
          <cell r="KV298">
            <v>-0.55</v>
          </cell>
          <cell r="KW298">
            <v>0.003</v>
          </cell>
          <cell r="KX298">
            <v>-0.15</v>
          </cell>
          <cell r="KY298">
            <v>0.002</v>
          </cell>
          <cell r="KZ298">
            <v>-0.54</v>
          </cell>
          <cell r="LA298">
            <v>0.003</v>
          </cell>
          <cell r="LB298">
            <v>-0.13</v>
          </cell>
          <cell r="LC298">
            <v>0.002</v>
          </cell>
          <cell r="LD298">
            <v>-0.52</v>
          </cell>
          <cell r="LE298">
            <v>0.003</v>
          </cell>
          <cell r="LF298">
            <v>-0.12</v>
          </cell>
          <cell r="LG298">
            <v>0.001</v>
          </cell>
          <cell r="LH298">
            <v>-0.48</v>
          </cell>
          <cell r="LI298">
            <v>0.002</v>
          </cell>
        </row>
        <row r="298">
          <cell r="LN298">
            <v>-0.44</v>
          </cell>
          <cell r="LO298">
            <v>0.004</v>
          </cell>
        </row>
        <row r="298">
          <cell r="LR298">
            <v>-0.71</v>
          </cell>
          <cell r="LS298">
            <v>0.005</v>
          </cell>
          <cell r="LT298">
            <v>-0.52</v>
          </cell>
          <cell r="LU298">
            <v>0.005</v>
          </cell>
        </row>
        <row r="298">
          <cell r="LZ298">
            <v>-0.76</v>
          </cell>
          <cell r="MA298">
            <v>0.012</v>
          </cell>
          <cell r="MB298">
            <v>-0.33</v>
          </cell>
          <cell r="MC298">
            <v>0.011</v>
          </cell>
        </row>
        <row r="298">
          <cell r="MH298">
            <v>-0.65</v>
          </cell>
          <cell r="MI298">
            <v>0.004</v>
          </cell>
          <cell r="MJ298">
            <v>-0.3</v>
          </cell>
          <cell r="MK298">
            <v>0.005</v>
          </cell>
          <cell r="ML298">
            <v>-0.72</v>
          </cell>
          <cell r="MM298">
            <v>0.004</v>
          </cell>
          <cell r="MN298">
            <v>-0.36</v>
          </cell>
          <cell r="MO298">
            <v>0.006</v>
          </cell>
          <cell r="MP298">
            <v>-0.68</v>
          </cell>
          <cell r="MQ298">
            <v>0.003</v>
          </cell>
          <cell r="MR298">
            <v>-1.43</v>
          </cell>
          <cell r="MS298">
            <v>0.009</v>
          </cell>
        </row>
        <row r="298">
          <cell r="MV298">
            <v>-1.96</v>
          </cell>
          <cell r="MW298">
            <v>0.01</v>
          </cell>
          <cell r="MX298">
            <v>-1.22</v>
          </cell>
          <cell r="MY298">
            <v>0.009</v>
          </cell>
        </row>
        <row r="298">
          <cell r="ND298">
            <v>-1.03</v>
          </cell>
          <cell r="NE298">
            <v>0.026</v>
          </cell>
          <cell r="NF298">
            <v>-0.92</v>
          </cell>
          <cell r="NG298">
            <v>0.016</v>
          </cell>
        </row>
        <row r="298">
          <cell r="NR298">
            <v>-1.82</v>
          </cell>
          <cell r="NS298">
            <v>0.006</v>
          </cell>
          <cell r="NT298">
            <v>-1.05</v>
          </cell>
          <cell r="NU298">
            <v>0.008</v>
          </cell>
          <cell r="NV298">
            <v>-1.84</v>
          </cell>
          <cell r="NW298">
            <v>0.011</v>
          </cell>
          <cell r="NX298">
            <v>-1.13</v>
          </cell>
          <cell r="NY298">
            <v>0.009</v>
          </cell>
          <cell r="NZ298">
            <v>-1.74</v>
          </cell>
          <cell r="OA298">
            <v>0.008</v>
          </cell>
          <cell r="OB298">
            <v>-1.11</v>
          </cell>
          <cell r="OC298">
            <v>0.01</v>
          </cell>
          <cell r="OD298">
            <v>-1.45</v>
          </cell>
          <cell r="OE298">
            <v>0.008</v>
          </cell>
          <cell r="OF298">
            <v>-1.26</v>
          </cell>
          <cell r="OG298">
            <v>0.009</v>
          </cell>
        </row>
        <row r="298">
          <cell r="OP298">
            <v>0.06</v>
          </cell>
          <cell r="OQ298">
            <v>0.001</v>
          </cell>
          <cell r="OR298">
            <v>0.08</v>
          </cell>
          <cell r="OS298">
            <v>0.001</v>
          </cell>
        </row>
        <row r="298">
          <cell r="OX298">
            <v>0</v>
          </cell>
          <cell r="OY298">
            <v>0.001</v>
          </cell>
          <cell r="OZ298">
            <v>0.03</v>
          </cell>
          <cell r="PA298">
            <v>0.001</v>
          </cell>
        </row>
        <row r="298">
          <cell r="PF298">
            <v>0.1</v>
          </cell>
          <cell r="PG298">
            <v>0.001</v>
          </cell>
          <cell r="PH298">
            <v>0.09</v>
          </cell>
          <cell r="PI298">
            <v>0.001</v>
          </cell>
          <cell r="PJ298">
            <v>0.08</v>
          </cell>
          <cell r="PK298">
            <v>0.001</v>
          </cell>
          <cell r="PL298">
            <v>0.09</v>
          </cell>
          <cell r="PM298">
            <v>0.001</v>
          </cell>
          <cell r="PN298">
            <v>0.08</v>
          </cell>
          <cell r="PO298">
            <v>0.001</v>
          </cell>
          <cell r="PP298">
            <v>-0.44</v>
          </cell>
          <cell r="PQ298">
            <v>0.004</v>
          </cell>
        </row>
        <row r="298">
          <cell r="PT298">
            <v>-0.65</v>
          </cell>
          <cell r="PU298">
            <v>0.004</v>
          </cell>
          <cell r="PV298">
            <v>-0.3</v>
          </cell>
          <cell r="PW298">
            <v>0.002</v>
          </cell>
        </row>
        <row r="298">
          <cell r="QB298">
            <v>-0.19</v>
          </cell>
          <cell r="QC298">
            <v>0.01</v>
          </cell>
          <cell r="QD298">
            <v>-0.08</v>
          </cell>
          <cell r="QE298">
            <v>0.004</v>
          </cell>
        </row>
        <row r="298">
          <cell r="QP298">
            <v>-0.59</v>
          </cell>
          <cell r="QQ298">
            <v>0.004</v>
          </cell>
          <cell r="QR298">
            <v>-0.31</v>
          </cell>
          <cell r="QS298">
            <v>0.002</v>
          </cell>
          <cell r="QT298">
            <v>-0.57</v>
          </cell>
          <cell r="QU298">
            <v>0.003</v>
          </cell>
          <cell r="QV298">
            <v>-0.33</v>
          </cell>
          <cell r="QW298">
            <v>0.002</v>
          </cell>
          <cell r="QX298">
            <v>-0.53</v>
          </cell>
          <cell r="QY298">
            <v>0.002</v>
          </cell>
          <cell r="QZ298">
            <v>-0.3</v>
          </cell>
          <cell r="RA298">
            <v>0.002</v>
          </cell>
          <cell r="RB298">
            <v>-0.5</v>
          </cell>
          <cell r="RC298">
            <v>0.002</v>
          </cell>
          <cell r="RD298">
            <v>-0.33</v>
          </cell>
          <cell r="RE298">
            <v>0.002</v>
          </cell>
        </row>
        <row r="298">
          <cell r="RJ298">
            <v>-0.25</v>
          </cell>
          <cell r="RK298">
            <v>0.003</v>
          </cell>
        </row>
        <row r="298">
          <cell r="RN298">
            <v>-0.34</v>
          </cell>
          <cell r="RO298">
            <v>0.002</v>
          </cell>
          <cell r="RP298">
            <v>-0.66</v>
          </cell>
          <cell r="RQ298">
            <v>0.004</v>
          </cell>
        </row>
        <row r="298">
          <cell r="RV298">
            <v>-0.22</v>
          </cell>
          <cell r="RW298">
            <v>0.006</v>
          </cell>
          <cell r="RX298">
            <v>-0.5</v>
          </cell>
          <cell r="RY298">
            <v>0.005</v>
          </cell>
        </row>
        <row r="298">
          <cell r="SJ298">
            <v>-0.31</v>
          </cell>
          <cell r="SK298">
            <v>0.001</v>
          </cell>
          <cell r="SL298">
            <v>-0.39</v>
          </cell>
          <cell r="SM298">
            <v>0.002</v>
          </cell>
          <cell r="SN298">
            <v>-0.3</v>
          </cell>
          <cell r="SO298">
            <v>0.002</v>
          </cell>
          <cell r="SP298">
            <v>-0.43</v>
          </cell>
          <cell r="SQ298">
            <v>0.002</v>
          </cell>
          <cell r="SR298">
            <v>-0.28</v>
          </cell>
          <cell r="SS298">
            <v>0.001</v>
          </cell>
          <cell r="ST298">
            <v>-0.4</v>
          </cell>
          <cell r="SU298">
            <v>0.002</v>
          </cell>
          <cell r="SV298">
            <v>-0.24</v>
          </cell>
          <cell r="SW298">
            <v>0.001</v>
          </cell>
          <cell r="SX298">
            <v>-0.38</v>
          </cell>
          <cell r="SY298">
            <v>0.002</v>
          </cell>
        </row>
        <row r="298">
          <cell r="TD298">
            <v>0.69</v>
          </cell>
          <cell r="TE298">
            <v>0.01</v>
          </cell>
        </row>
        <row r="298">
          <cell r="TH298">
            <v>0.37</v>
          </cell>
          <cell r="TI298">
            <v>0.006</v>
          </cell>
          <cell r="TJ298">
            <v>1.67</v>
          </cell>
          <cell r="TK298">
            <v>0.025</v>
          </cell>
        </row>
        <row r="298">
          <cell r="TP298">
            <v>-1.61</v>
          </cell>
          <cell r="TQ298">
            <v>0.025</v>
          </cell>
          <cell r="TR298">
            <v>-0.29</v>
          </cell>
          <cell r="TS298">
            <v>0.029</v>
          </cell>
        </row>
        <row r="298">
          <cell r="UD298">
            <v>0.58</v>
          </cell>
          <cell r="UE298">
            <v>0.006</v>
          </cell>
          <cell r="UF298">
            <v>1.55</v>
          </cell>
          <cell r="UG298">
            <v>0.031</v>
          </cell>
          <cell r="UH298">
            <v>0.2</v>
          </cell>
          <cell r="UI298">
            <v>0.003</v>
          </cell>
          <cell r="UJ298">
            <v>1.33</v>
          </cell>
          <cell r="UK298">
            <v>0.029</v>
          </cell>
          <cell r="UL298">
            <v>0.17</v>
          </cell>
          <cell r="UM298">
            <v>0.003</v>
          </cell>
          <cell r="UN298">
            <v>1.25</v>
          </cell>
          <cell r="UO298">
            <v>0.021</v>
          </cell>
          <cell r="UP298">
            <v>0.11</v>
          </cell>
          <cell r="UQ298">
            <v>0.003</v>
          </cell>
          <cell r="UR298">
            <v>0.93</v>
          </cell>
          <cell r="US298">
            <v>0.025</v>
          </cell>
        </row>
        <row r="298">
          <cell r="UZ298">
            <v>-0.06</v>
          </cell>
          <cell r="VA298">
            <v>0.002</v>
          </cell>
          <cell r="VB298">
            <v>0.03</v>
          </cell>
          <cell r="VC298">
            <v>0.002</v>
          </cell>
        </row>
        <row r="298">
          <cell r="VH298">
            <v>0.08</v>
          </cell>
          <cell r="VI298">
            <v>0.002</v>
          </cell>
          <cell r="VJ298">
            <v>-0.03</v>
          </cell>
          <cell r="VK298">
            <v>0.001</v>
          </cell>
        </row>
        <row r="298">
          <cell r="VP298">
            <v>-0.01</v>
          </cell>
          <cell r="VQ298">
            <v>0</v>
          </cell>
          <cell r="VR298">
            <v>-0.01</v>
          </cell>
          <cell r="VS298">
            <v>0</v>
          </cell>
          <cell r="VT298">
            <v>-0.01</v>
          </cell>
          <cell r="VU298">
            <v>0</v>
          </cell>
          <cell r="VV298">
            <v>0</v>
          </cell>
          <cell r="VW298">
            <v>0</v>
          </cell>
        </row>
        <row r="298">
          <cell r="WB298">
            <v>0.51</v>
          </cell>
          <cell r="WC298">
            <v>0.007</v>
          </cell>
        </row>
        <row r="298">
          <cell r="WF298">
            <v>0.6</v>
          </cell>
          <cell r="WG298">
            <v>0.003</v>
          </cell>
          <cell r="WH298">
            <v>0.55</v>
          </cell>
          <cell r="WI298">
            <v>0.004</v>
          </cell>
        </row>
        <row r="298">
          <cell r="WN298">
            <v>0.57</v>
          </cell>
          <cell r="WO298">
            <v>0.005</v>
          </cell>
          <cell r="WP298">
            <v>0.22</v>
          </cell>
          <cell r="WQ298">
            <v>0.004</v>
          </cell>
        </row>
        <row r="298">
          <cell r="XB298">
            <v>0.61</v>
          </cell>
          <cell r="XC298">
            <v>0.003</v>
          </cell>
          <cell r="XD298">
            <v>0.39</v>
          </cell>
          <cell r="XE298">
            <v>0.002</v>
          </cell>
          <cell r="XF298">
            <v>0.7</v>
          </cell>
          <cell r="XG298">
            <v>0.003</v>
          </cell>
          <cell r="XH298">
            <v>0.42</v>
          </cell>
          <cell r="XI298">
            <v>0.003</v>
          </cell>
          <cell r="XJ298">
            <v>0.7</v>
          </cell>
          <cell r="XK298">
            <v>0.003</v>
          </cell>
          <cell r="XL298">
            <v>0.4</v>
          </cell>
          <cell r="XM298">
            <v>0.003</v>
          </cell>
          <cell r="XN298">
            <v>0.64</v>
          </cell>
          <cell r="XO298">
            <v>0.004</v>
          </cell>
          <cell r="XP298">
            <v>0.37</v>
          </cell>
          <cell r="XQ298">
            <v>0.003</v>
          </cell>
        </row>
        <row r="299">
          <cell r="B299" t="str">
            <v>PA-2010-002-B3-d</v>
          </cell>
          <cell r="C299" t="str">
            <v>US naturalized</v>
          </cell>
          <cell r="D299">
            <v>39.9537</v>
          </cell>
          <cell r="E299">
            <v>-75.3896333333333</v>
          </cell>
          <cell r="F299">
            <v>0.56</v>
          </cell>
          <cell r="G299">
            <v>0.01</v>
          </cell>
          <cell r="H299">
            <v>2.43</v>
          </cell>
          <cell r="I299">
            <v>0.038</v>
          </cell>
          <cell r="J299">
            <v>3.02</v>
          </cell>
          <cell r="K299">
            <v>0.042</v>
          </cell>
          <cell r="L299">
            <v>0.48</v>
          </cell>
          <cell r="M299">
            <v>0.016</v>
          </cell>
          <cell r="N299">
            <v>1.52</v>
          </cell>
          <cell r="O299">
            <v>0.042</v>
          </cell>
        </row>
        <row r="299">
          <cell r="X299">
            <v>-0.14</v>
          </cell>
          <cell r="Y299">
            <v>0.007</v>
          </cell>
          <cell r="Z299">
            <v>-1.04</v>
          </cell>
          <cell r="AA299">
            <v>0.049</v>
          </cell>
          <cell r="AB299">
            <v>-1.86</v>
          </cell>
          <cell r="AC299">
            <v>0.027</v>
          </cell>
        </row>
        <row r="299">
          <cell r="AH299">
            <v>0.48</v>
          </cell>
          <cell r="AI299">
            <v>0.009</v>
          </cell>
          <cell r="AJ299">
            <v>2.15</v>
          </cell>
          <cell r="AK299">
            <v>0.032</v>
          </cell>
          <cell r="AL299">
            <v>-0.2</v>
          </cell>
          <cell r="AM299">
            <v>0.011</v>
          </cell>
          <cell r="AN299">
            <v>1.77</v>
          </cell>
          <cell r="AO299">
            <v>0.033</v>
          </cell>
          <cell r="AP299">
            <v>-0.21</v>
          </cell>
          <cell r="AQ299">
            <v>0.01</v>
          </cell>
          <cell r="AR299">
            <v>1.48</v>
          </cell>
          <cell r="AS299">
            <v>0.036</v>
          </cell>
          <cell r="AT299">
            <v>-0.24</v>
          </cell>
          <cell r="AU299">
            <v>0.007</v>
          </cell>
          <cell r="AV299">
            <v>0.73</v>
          </cell>
          <cell r="AW299">
            <v>0.033</v>
          </cell>
          <cell r="AX299">
            <v>0.19</v>
          </cell>
          <cell r="AY299">
            <v>0.007</v>
          </cell>
          <cell r="AZ299">
            <v>0.01</v>
          </cell>
          <cell r="BA299">
            <v>0.018</v>
          </cell>
          <cell r="BB299">
            <v>0.02</v>
          </cell>
          <cell r="BC299">
            <v>0.002</v>
          </cell>
          <cell r="BD299">
            <v>0.22</v>
          </cell>
          <cell r="BE299">
            <v>0.004</v>
          </cell>
          <cell r="BF299">
            <v>0.08</v>
          </cell>
          <cell r="BG299">
            <v>0.002</v>
          </cell>
          <cell r="BH299">
            <v>-0.11</v>
          </cell>
          <cell r="BI299">
            <v>0.004</v>
          </cell>
        </row>
        <row r="299">
          <cell r="BR299">
            <v>-0.03</v>
          </cell>
          <cell r="BS299">
            <v>0.002</v>
          </cell>
          <cell r="BT299">
            <v>-0.7</v>
          </cell>
          <cell r="BU299">
            <v>0.01</v>
          </cell>
          <cell r="BV299">
            <v>-0.69</v>
          </cell>
          <cell r="BW299">
            <v>0.009</v>
          </cell>
        </row>
        <row r="299">
          <cell r="CB299">
            <v>0.03</v>
          </cell>
          <cell r="CC299">
            <v>0.001</v>
          </cell>
          <cell r="CD299">
            <v>0.04</v>
          </cell>
          <cell r="CE299">
            <v>0.004</v>
          </cell>
          <cell r="CF299">
            <v>-0.08</v>
          </cell>
          <cell r="CG299">
            <v>0.001</v>
          </cell>
          <cell r="CH299">
            <v>-0.01</v>
          </cell>
          <cell r="CI299">
            <v>0.003</v>
          </cell>
          <cell r="CJ299">
            <v>-0.09</v>
          </cell>
          <cell r="CK299">
            <v>0.002</v>
          </cell>
          <cell r="CL299">
            <v>-0.11</v>
          </cell>
          <cell r="CM299">
            <v>0.003</v>
          </cell>
          <cell r="CN299">
            <v>-0.09</v>
          </cell>
          <cell r="CO299">
            <v>0.002</v>
          </cell>
          <cell r="CP299">
            <v>-0.14</v>
          </cell>
          <cell r="CQ299">
            <v>0.003</v>
          </cell>
          <cell r="CR299">
            <v>-0.02</v>
          </cell>
          <cell r="CS299">
            <v>0.001</v>
          </cell>
          <cell r="CT299">
            <v>-0.21</v>
          </cell>
          <cell r="CU299">
            <v>0.003</v>
          </cell>
          <cell r="CV299">
            <v>-0.33</v>
          </cell>
          <cell r="CW299">
            <v>0.012</v>
          </cell>
          <cell r="CX299">
            <v>0.2</v>
          </cell>
          <cell r="CY299">
            <v>0.009</v>
          </cell>
          <cell r="CZ299">
            <v>-1.24</v>
          </cell>
          <cell r="DA299">
            <v>0.016</v>
          </cell>
          <cell r="DB299">
            <v>-1.13</v>
          </cell>
          <cell r="DC299">
            <v>0.009</v>
          </cell>
        </row>
        <row r="299">
          <cell r="DL299">
            <v>-0.45</v>
          </cell>
          <cell r="DM299">
            <v>0.01</v>
          </cell>
          <cell r="DN299">
            <v>-0.35</v>
          </cell>
          <cell r="DO299">
            <v>0.006</v>
          </cell>
          <cell r="DP299">
            <v>-0.02</v>
          </cell>
          <cell r="DQ299">
            <v>0.002</v>
          </cell>
        </row>
        <row r="299">
          <cell r="DV299">
            <v>-0.76</v>
          </cell>
          <cell r="DW299">
            <v>0.008</v>
          </cell>
          <cell r="DX299">
            <v>-0.17</v>
          </cell>
          <cell r="DY299">
            <v>0.004</v>
          </cell>
          <cell r="DZ299">
            <v>-1.14</v>
          </cell>
          <cell r="EA299">
            <v>0.009</v>
          </cell>
          <cell r="EB299">
            <v>-0.28</v>
          </cell>
          <cell r="EC299">
            <v>0.004</v>
          </cell>
          <cell r="ED299">
            <v>-1.15</v>
          </cell>
          <cell r="EE299">
            <v>0.012</v>
          </cell>
          <cell r="EF299">
            <v>-0.38</v>
          </cell>
          <cell r="EG299">
            <v>0.006</v>
          </cell>
          <cell r="EH299">
            <v>-1.12</v>
          </cell>
          <cell r="EI299">
            <v>0.009</v>
          </cell>
          <cell r="EJ299">
            <v>-0.41</v>
          </cell>
          <cell r="EK299">
            <v>0.005</v>
          </cell>
          <cell r="EL299">
            <v>-0.31</v>
          </cell>
          <cell r="EM299">
            <v>0.008</v>
          </cell>
          <cell r="EN299">
            <v>-0.1</v>
          </cell>
          <cell r="EO299">
            <v>0.002</v>
          </cell>
          <cell r="EP299">
            <v>0.02</v>
          </cell>
          <cell r="EQ299">
            <v>0.001</v>
          </cell>
          <cell r="ER299">
            <v>0.02</v>
          </cell>
          <cell r="ES299">
            <v>0</v>
          </cell>
          <cell r="ET299">
            <v>0.12</v>
          </cell>
          <cell r="EU299">
            <v>0.001</v>
          </cell>
          <cell r="EV299">
            <v>0.03</v>
          </cell>
          <cell r="EW299">
            <v>0.001</v>
          </cell>
        </row>
        <row r="299">
          <cell r="FF299">
            <v>0.01</v>
          </cell>
          <cell r="FG299">
            <v>0.001</v>
          </cell>
          <cell r="FH299">
            <v>-0.05</v>
          </cell>
          <cell r="FI299">
            <v>0.001</v>
          </cell>
          <cell r="FJ299">
            <v>-0.05</v>
          </cell>
          <cell r="FK299">
            <v>0.001</v>
          </cell>
        </row>
        <row r="299">
          <cell r="FP299">
            <v>0.06</v>
          </cell>
          <cell r="FQ299">
            <v>0.001</v>
          </cell>
          <cell r="FR299">
            <v>0.01</v>
          </cell>
          <cell r="FS299">
            <v>0</v>
          </cell>
          <cell r="FT299">
            <v>0.03</v>
          </cell>
          <cell r="FU299">
            <v>0.001</v>
          </cell>
          <cell r="FV299">
            <v>0.01</v>
          </cell>
          <cell r="FW299">
            <v>0</v>
          </cell>
          <cell r="FX299">
            <v>0.02</v>
          </cell>
          <cell r="FY299">
            <v>0.001</v>
          </cell>
          <cell r="FZ299">
            <v>0</v>
          </cell>
          <cell r="GA299">
            <v>0</v>
          </cell>
          <cell r="GB299">
            <v>0.01</v>
          </cell>
          <cell r="GC299">
            <v>0.001</v>
          </cell>
          <cell r="GD299">
            <v>0</v>
          </cell>
          <cell r="GE299">
            <v>0</v>
          </cell>
          <cell r="GF299">
            <v>0</v>
          </cell>
          <cell r="GG299">
            <v>0.001</v>
          </cell>
          <cell r="GH299">
            <v>-0.02</v>
          </cell>
          <cell r="GI299">
            <v>0</v>
          </cell>
          <cell r="GJ299">
            <v>36.7</v>
          </cell>
          <cell r="GK299">
            <v>1.471</v>
          </cell>
          <cell r="GL299">
            <v>62.74</v>
          </cell>
          <cell r="GM299">
            <v>7.62</v>
          </cell>
          <cell r="GN299">
            <v>21.05</v>
          </cell>
          <cell r="GO299">
            <v>2.412</v>
          </cell>
          <cell r="GP299">
            <v>96.17</v>
          </cell>
          <cell r="GQ299">
            <v>9.807</v>
          </cell>
        </row>
        <row r="299">
          <cell r="GZ299">
            <v>-56.8</v>
          </cell>
          <cell r="HA299">
            <v>1.372</v>
          </cell>
          <cell r="HB299">
            <v>-354.13</v>
          </cell>
          <cell r="HC299">
            <v>9.305</v>
          </cell>
          <cell r="HD299">
            <v>-1.08</v>
          </cell>
          <cell r="HE299">
            <v>0.045</v>
          </cell>
        </row>
        <row r="299">
          <cell r="HJ299">
            <v>14.57</v>
          </cell>
          <cell r="HK299">
            <v>1.683</v>
          </cell>
          <cell r="HL299">
            <v>113.46</v>
          </cell>
          <cell r="HM299">
            <v>7.038</v>
          </cell>
          <cell r="HN299">
            <v>-19.54</v>
          </cell>
          <cell r="HO299">
            <v>1.681</v>
          </cell>
          <cell r="HP299">
            <v>146.67</v>
          </cell>
          <cell r="HQ299">
            <v>6.697</v>
          </cell>
          <cell r="HR299">
            <v>-32.25</v>
          </cell>
          <cell r="HS299">
            <v>1.395</v>
          </cell>
          <cell r="HT299">
            <v>94.49</v>
          </cell>
          <cell r="HU299">
            <v>6.454</v>
          </cell>
          <cell r="HV299">
            <v>-43.18</v>
          </cell>
          <cell r="HW299">
            <v>1.13</v>
          </cell>
          <cell r="HX299">
            <v>-170.5</v>
          </cell>
          <cell r="HY299">
            <v>5.116</v>
          </cell>
          <cell r="HZ299">
            <v>-103.79</v>
          </cell>
          <cell r="IA299">
            <v>3.986</v>
          </cell>
          <cell r="IB299">
            <v>0.3</v>
          </cell>
          <cell r="IC299">
            <v>0.007</v>
          </cell>
          <cell r="ID299">
            <v>0.26</v>
          </cell>
          <cell r="IE299">
            <v>0.007</v>
          </cell>
          <cell r="IF299">
            <v>0.1</v>
          </cell>
          <cell r="IG299">
            <v>0.012</v>
          </cell>
          <cell r="IH299">
            <v>0.2</v>
          </cell>
          <cell r="II299">
            <v>0.008</v>
          </cell>
        </row>
        <row r="299">
          <cell r="IR299">
            <v>-0.14</v>
          </cell>
          <cell r="IS299">
            <v>0.005</v>
          </cell>
          <cell r="IT299">
            <v>-0.05</v>
          </cell>
          <cell r="IU299">
            <v>0.001</v>
          </cell>
          <cell r="IV299">
            <v>-0.02</v>
          </cell>
          <cell r="IW299">
            <v>0.014</v>
          </cell>
        </row>
        <row r="299">
          <cell r="JB299">
            <v>0.18</v>
          </cell>
          <cell r="JC299">
            <v>0.01</v>
          </cell>
          <cell r="JD299">
            <v>0.21</v>
          </cell>
          <cell r="JE299">
            <v>0.007</v>
          </cell>
          <cell r="JF299">
            <v>0.22</v>
          </cell>
          <cell r="JG299">
            <v>0.013</v>
          </cell>
          <cell r="JH299">
            <v>0.19</v>
          </cell>
          <cell r="JI299">
            <v>0.008</v>
          </cell>
          <cell r="JJ299">
            <v>0.15</v>
          </cell>
          <cell r="JK299">
            <v>0.012</v>
          </cell>
          <cell r="JL299">
            <v>0.17</v>
          </cell>
          <cell r="JM299">
            <v>0.007</v>
          </cell>
          <cell r="JN299">
            <v>0</v>
          </cell>
          <cell r="JO299">
            <v>0.009</v>
          </cell>
          <cell r="JP299">
            <v>0.08</v>
          </cell>
          <cell r="JQ299">
            <v>0.007</v>
          </cell>
          <cell r="JR299">
            <v>-0.02</v>
          </cell>
          <cell r="JS299">
            <v>0.001</v>
          </cell>
          <cell r="JT299">
            <v>-0.01</v>
          </cell>
          <cell r="JU299">
            <v>0.002</v>
          </cell>
          <cell r="JV299">
            <v>-0.11</v>
          </cell>
          <cell r="JW299">
            <v>0.006</v>
          </cell>
          <cell r="JX299">
            <v>0.06</v>
          </cell>
          <cell r="JY299">
            <v>0.004</v>
          </cell>
          <cell r="JZ299">
            <v>-0.13</v>
          </cell>
          <cell r="KA299">
            <v>0.011</v>
          </cell>
        </row>
        <row r="299">
          <cell r="KJ299">
            <v>-0.02</v>
          </cell>
          <cell r="KK299">
            <v>0.001</v>
          </cell>
          <cell r="KL299">
            <v>0.02</v>
          </cell>
          <cell r="KM299">
            <v>0.001</v>
          </cell>
          <cell r="KN299">
            <v>0</v>
          </cell>
          <cell r="KO299">
            <v>0</v>
          </cell>
        </row>
        <row r="299">
          <cell r="KT299">
            <v>0.02</v>
          </cell>
          <cell r="KU299">
            <v>0.003</v>
          </cell>
          <cell r="KV299">
            <v>-0.06</v>
          </cell>
          <cell r="KW299">
            <v>0.009</v>
          </cell>
          <cell r="KX299">
            <v>-0.01</v>
          </cell>
          <cell r="KY299">
            <v>0.003</v>
          </cell>
          <cell r="KZ299">
            <v>-0.01</v>
          </cell>
          <cell r="LA299">
            <v>0.01</v>
          </cell>
          <cell r="LB299">
            <v>-0.01</v>
          </cell>
          <cell r="LC299">
            <v>0.003</v>
          </cell>
          <cell r="LD299">
            <v>-0.05</v>
          </cell>
          <cell r="LE299">
            <v>0.011</v>
          </cell>
          <cell r="LF299">
            <v>-0.01</v>
          </cell>
          <cell r="LG299">
            <v>0.002</v>
          </cell>
          <cell r="LH299">
            <v>-0.12</v>
          </cell>
          <cell r="LI299">
            <v>0.007</v>
          </cell>
          <cell r="LJ299">
            <v>0</v>
          </cell>
          <cell r="LK299">
            <v>0</v>
          </cell>
          <cell r="LL299">
            <v>0.02</v>
          </cell>
          <cell r="LM299">
            <v>0.001</v>
          </cell>
          <cell r="LN299">
            <v>0.23</v>
          </cell>
          <cell r="LO299">
            <v>0.005</v>
          </cell>
          <cell r="LP299">
            <v>0.21</v>
          </cell>
          <cell r="LQ299">
            <v>0.006</v>
          </cell>
          <cell r="LR299">
            <v>0</v>
          </cell>
          <cell r="LS299">
            <v>0.007</v>
          </cell>
          <cell r="LT299">
            <v>0.01</v>
          </cell>
          <cell r="LU299">
            <v>0.007</v>
          </cell>
        </row>
        <row r="299">
          <cell r="MD299">
            <v>-0.05</v>
          </cell>
          <cell r="ME299">
            <v>0.001</v>
          </cell>
          <cell r="MF299">
            <v>-0.01</v>
          </cell>
          <cell r="MG299">
            <v>0.001</v>
          </cell>
          <cell r="MH299">
            <v>0.11</v>
          </cell>
          <cell r="MI299">
            <v>0.006</v>
          </cell>
          <cell r="MJ299">
            <v>0.18</v>
          </cell>
          <cell r="MK299">
            <v>0.006</v>
          </cell>
          <cell r="ML299">
            <v>0.05</v>
          </cell>
          <cell r="MM299">
            <v>0.006</v>
          </cell>
          <cell r="MN299">
            <v>0.13</v>
          </cell>
          <cell r="MO299">
            <v>0.006</v>
          </cell>
          <cell r="MP299">
            <v>0.01</v>
          </cell>
          <cell r="MQ299">
            <v>0.006</v>
          </cell>
          <cell r="MR299">
            <v>0.1</v>
          </cell>
          <cell r="MS299">
            <v>0.011</v>
          </cell>
          <cell r="MT299">
            <v>-0.23</v>
          </cell>
          <cell r="MU299">
            <v>0.01</v>
          </cell>
          <cell r="MV299">
            <v>-0.54</v>
          </cell>
          <cell r="MW299">
            <v>0.014</v>
          </cell>
          <cell r="MX299">
            <v>-0.37</v>
          </cell>
          <cell r="MY299">
            <v>0.012</v>
          </cell>
        </row>
        <row r="299">
          <cell r="NH299">
            <v>-0.29</v>
          </cell>
          <cell r="NI299">
            <v>0.004</v>
          </cell>
          <cell r="NJ299">
            <v>-0.02</v>
          </cell>
          <cell r="NK299">
            <v>0.014</v>
          </cell>
          <cell r="NL299">
            <v>-0.02</v>
          </cell>
          <cell r="NM299">
            <v>0.002</v>
          </cell>
        </row>
        <row r="299">
          <cell r="NR299">
            <v>-0.27</v>
          </cell>
          <cell r="NS299">
            <v>0.011</v>
          </cell>
          <cell r="NT299">
            <v>-0.21</v>
          </cell>
          <cell r="NU299">
            <v>0.01</v>
          </cell>
          <cell r="NV299">
            <v>-0.43</v>
          </cell>
          <cell r="NW299">
            <v>0.012</v>
          </cell>
          <cell r="NX299">
            <v>-0.32</v>
          </cell>
          <cell r="NY299">
            <v>0.01</v>
          </cell>
          <cell r="NZ299">
            <v>-0.49</v>
          </cell>
          <cell r="OA299">
            <v>0.01</v>
          </cell>
          <cell r="OB299">
            <v>-0.26</v>
          </cell>
          <cell r="OC299">
            <v>0.01</v>
          </cell>
          <cell r="OD299">
            <v>-0.48</v>
          </cell>
          <cell r="OE299">
            <v>0.008</v>
          </cell>
          <cell r="OF299">
            <v>-0.43</v>
          </cell>
          <cell r="OG299">
            <v>0.009</v>
          </cell>
          <cell r="OH299">
            <v>-0.05</v>
          </cell>
          <cell r="OI299">
            <v>0.002</v>
          </cell>
          <cell r="OJ299">
            <v>0.06</v>
          </cell>
          <cell r="OK299">
            <v>0.004</v>
          </cell>
          <cell r="OL299">
            <v>0.12</v>
          </cell>
          <cell r="OM299">
            <v>0.001</v>
          </cell>
          <cell r="ON299">
            <v>0.08</v>
          </cell>
          <cell r="OO299">
            <v>0.001</v>
          </cell>
          <cell r="OP299">
            <v>0.06</v>
          </cell>
          <cell r="OQ299">
            <v>0.001</v>
          </cell>
          <cell r="OR299">
            <v>0.12</v>
          </cell>
          <cell r="OS299">
            <v>0.001</v>
          </cell>
        </row>
        <row r="299">
          <cell r="PD299">
            <v>-0.01</v>
          </cell>
          <cell r="PE299">
            <v>0</v>
          </cell>
          <cell r="PF299">
            <v>0.1</v>
          </cell>
          <cell r="PG299">
            <v>0.001</v>
          </cell>
          <cell r="PH299">
            <v>0.11</v>
          </cell>
          <cell r="PI299">
            <v>0.001</v>
          </cell>
          <cell r="PJ299">
            <v>0.1</v>
          </cell>
          <cell r="PK299">
            <v>0.001</v>
          </cell>
          <cell r="PL299">
            <v>0.1</v>
          </cell>
          <cell r="PM299">
            <v>0.001</v>
          </cell>
          <cell r="PN299">
            <v>0.09</v>
          </cell>
          <cell r="PO299">
            <v>0.001</v>
          </cell>
          <cell r="PP299">
            <v>0.03</v>
          </cell>
          <cell r="PQ299">
            <v>0.004</v>
          </cell>
          <cell r="PR299">
            <v>-0.07</v>
          </cell>
          <cell r="PS299">
            <v>0.003</v>
          </cell>
          <cell r="PT299">
            <v>-0.07</v>
          </cell>
          <cell r="PU299">
            <v>0.003</v>
          </cell>
          <cell r="PV299">
            <v>-0.14</v>
          </cell>
          <cell r="PW299">
            <v>0.003</v>
          </cell>
        </row>
        <row r="299">
          <cell r="QF299">
            <v>-0.06</v>
          </cell>
          <cell r="QG299">
            <v>0.001</v>
          </cell>
          <cell r="QH299">
            <v>0.05</v>
          </cell>
          <cell r="QI299">
            <v>0.003</v>
          </cell>
          <cell r="QJ299">
            <v>-0.08</v>
          </cell>
          <cell r="QK299">
            <v>0.003</v>
          </cell>
        </row>
        <row r="299">
          <cell r="QP299">
            <v>-0.02</v>
          </cell>
          <cell r="QQ299">
            <v>0.003</v>
          </cell>
          <cell r="QR299">
            <v>-0.11</v>
          </cell>
          <cell r="QS299">
            <v>0.003</v>
          </cell>
          <cell r="QT299">
            <v>-0.05</v>
          </cell>
          <cell r="QU299">
            <v>0.003</v>
          </cell>
          <cell r="QV299">
            <v>-0.11</v>
          </cell>
          <cell r="QW299">
            <v>0.003</v>
          </cell>
          <cell r="QX299">
            <v>-0.08</v>
          </cell>
          <cell r="QY299">
            <v>0.003</v>
          </cell>
          <cell r="QZ299">
            <v>-0.07</v>
          </cell>
          <cell r="RA299">
            <v>0.003</v>
          </cell>
          <cell r="RB299">
            <v>-0.1</v>
          </cell>
          <cell r="RC299">
            <v>0.003</v>
          </cell>
          <cell r="RD299">
            <v>-0.07</v>
          </cell>
          <cell r="RE299">
            <v>0.002</v>
          </cell>
          <cell r="RF299">
            <v>-0.08</v>
          </cell>
          <cell r="RG299">
            <v>0.002</v>
          </cell>
          <cell r="RH299">
            <v>0.05</v>
          </cell>
          <cell r="RI299">
            <v>0.001</v>
          </cell>
          <cell r="RJ299">
            <v>-0.03</v>
          </cell>
          <cell r="RK299">
            <v>0.002</v>
          </cell>
          <cell r="RL299">
            <v>-0.07</v>
          </cell>
          <cell r="RM299">
            <v>0.002</v>
          </cell>
          <cell r="RN299">
            <v>-0.14</v>
          </cell>
          <cell r="RO299">
            <v>0.002</v>
          </cell>
          <cell r="RP299">
            <v>-0.35</v>
          </cell>
          <cell r="RQ299">
            <v>0.004</v>
          </cell>
        </row>
        <row r="299">
          <cell r="RZ299">
            <v>-0.02</v>
          </cell>
          <cell r="SA299">
            <v>0</v>
          </cell>
          <cell r="SB299">
            <v>0.08</v>
          </cell>
          <cell r="SC299">
            <v>0.004</v>
          </cell>
          <cell r="SD299">
            <v>0.03</v>
          </cell>
          <cell r="SE299">
            <v>0.001</v>
          </cell>
        </row>
        <row r="299">
          <cell r="SJ299">
            <v>-0.09</v>
          </cell>
          <cell r="SK299">
            <v>0.002</v>
          </cell>
          <cell r="SL299">
            <v>-0.18</v>
          </cell>
          <cell r="SM299">
            <v>0.003</v>
          </cell>
          <cell r="SN299">
            <v>-0.11</v>
          </cell>
          <cell r="SO299">
            <v>0.002</v>
          </cell>
          <cell r="SP299">
            <v>-0.24</v>
          </cell>
          <cell r="SQ299">
            <v>0.003</v>
          </cell>
          <cell r="SR299">
            <v>-0.11</v>
          </cell>
          <cell r="SS299">
            <v>0.001</v>
          </cell>
          <cell r="ST299">
            <v>-0.21</v>
          </cell>
          <cell r="SU299">
            <v>0.003</v>
          </cell>
          <cell r="SV299">
            <v>-0.1</v>
          </cell>
          <cell r="SW299">
            <v>0.001</v>
          </cell>
          <cell r="SX299">
            <v>-0.21</v>
          </cell>
          <cell r="SY299">
            <v>0.002</v>
          </cell>
          <cell r="SZ299">
            <v>0</v>
          </cell>
          <cell r="TA299">
            <v>0</v>
          </cell>
          <cell r="TB299">
            <v>0.05</v>
          </cell>
          <cell r="TC299">
            <v>0.002</v>
          </cell>
          <cell r="TD299">
            <v>0.55</v>
          </cell>
          <cell r="TE299">
            <v>0.004</v>
          </cell>
          <cell r="TF299">
            <v>0.85</v>
          </cell>
          <cell r="TG299">
            <v>0.015</v>
          </cell>
          <cell r="TH299">
            <v>0.26</v>
          </cell>
          <cell r="TI299">
            <v>0.006</v>
          </cell>
          <cell r="TJ299">
            <v>0.96</v>
          </cell>
          <cell r="TK299">
            <v>0.014</v>
          </cell>
        </row>
        <row r="299">
          <cell r="TT299">
            <v>-0.02</v>
          </cell>
          <cell r="TU299">
            <v>0.003</v>
          </cell>
          <cell r="TV299">
            <v>0.03</v>
          </cell>
          <cell r="TW299">
            <v>0.009</v>
          </cell>
          <cell r="TX299">
            <v>-0.17</v>
          </cell>
          <cell r="TY299">
            <v>0.004</v>
          </cell>
        </row>
        <row r="299">
          <cell r="UD299">
            <v>0.39</v>
          </cell>
          <cell r="UE299">
            <v>0.004</v>
          </cell>
          <cell r="UF299">
            <v>0.87</v>
          </cell>
          <cell r="UG299">
            <v>0.011</v>
          </cell>
          <cell r="UH299">
            <v>0.11</v>
          </cell>
          <cell r="UI299">
            <v>0.004</v>
          </cell>
          <cell r="UJ299">
            <v>0.75</v>
          </cell>
          <cell r="UK299">
            <v>0.013</v>
          </cell>
          <cell r="UL299">
            <v>0.09</v>
          </cell>
          <cell r="UM299">
            <v>0.004</v>
          </cell>
          <cell r="UN299">
            <v>0.65</v>
          </cell>
          <cell r="UO299">
            <v>0.01</v>
          </cell>
          <cell r="UP299">
            <v>0.06</v>
          </cell>
          <cell r="UQ299">
            <v>0.004</v>
          </cell>
          <cell r="UR299">
            <v>0.51</v>
          </cell>
          <cell r="US299">
            <v>0.009</v>
          </cell>
          <cell r="UT299">
            <v>-0.01</v>
          </cell>
          <cell r="UU299">
            <v>0.003</v>
          </cell>
          <cell r="UV299">
            <v>-0.01</v>
          </cell>
          <cell r="UW299">
            <v>0.005</v>
          </cell>
          <cell r="UX299">
            <v>0.05</v>
          </cell>
          <cell r="UY299">
            <v>0.001</v>
          </cell>
          <cell r="UZ299">
            <v>0.01</v>
          </cell>
          <cell r="VA299">
            <v>0.002</v>
          </cell>
          <cell r="VB299">
            <v>0</v>
          </cell>
          <cell r="VC299">
            <v>0.001</v>
          </cell>
        </row>
        <row r="299">
          <cell r="VP299">
            <v>0.01</v>
          </cell>
          <cell r="VQ299">
            <v>0</v>
          </cell>
          <cell r="VR299">
            <v>0</v>
          </cell>
          <cell r="VS299">
            <v>0</v>
          </cell>
          <cell r="VT299">
            <v>0</v>
          </cell>
          <cell r="VU299">
            <v>0</v>
          </cell>
          <cell r="VV299">
            <v>0</v>
          </cell>
          <cell r="VW299">
            <v>0</v>
          </cell>
          <cell r="VX299">
            <v>0</v>
          </cell>
          <cell r="VY299">
            <v>0</v>
          </cell>
          <cell r="VZ299">
            <v>0.01</v>
          </cell>
          <cell r="WA299">
            <v>0</v>
          </cell>
          <cell r="WB299">
            <v>0.32</v>
          </cell>
          <cell r="WC299">
            <v>0.003</v>
          </cell>
          <cell r="WD299">
            <v>0.04</v>
          </cell>
          <cell r="WE299">
            <v>0.002</v>
          </cell>
          <cell r="WF299">
            <v>0.37</v>
          </cell>
          <cell r="WG299">
            <v>0.002</v>
          </cell>
          <cell r="WH299">
            <v>0.3</v>
          </cell>
          <cell r="WI299">
            <v>0.002</v>
          </cell>
        </row>
        <row r="299">
          <cell r="WR299">
            <v>0.1</v>
          </cell>
          <cell r="WS299">
            <v>0.002</v>
          </cell>
          <cell r="WT299">
            <v>0.05</v>
          </cell>
          <cell r="WU299">
            <v>0.001</v>
          </cell>
          <cell r="WV299">
            <v>0.04</v>
          </cell>
          <cell r="WW299">
            <v>0.002</v>
          </cell>
        </row>
        <row r="299">
          <cell r="XB299">
            <v>0.36</v>
          </cell>
          <cell r="XC299">
            <v>0.002</v>
          </cell>
          <cell r="XD299">
            <v>0.17</v>
          </cell>
          <cell r="XE299">
            <v>0.001</v>
          </cell>
          <cell r="XF299">
            <v>0.38</v>
          </cell>
          <cell r="XG299">
            <v>0.002</v>
          </cell>
          <cell r="XH299">
            <v>0.18</v>
          </cell>
          <cell r="XI299">
            <v>0.002</v>
          </cell>
          <cell r="XJ299">
            <v>0.38</v>
          </cell>
          <cell r="XK299">
            <v>0.002</v>
          </cell>
          <cell r="XL299">
            <v>0.17</v>
          </cell>
          <cell r="XM299">
            <v>0.002</v>
          </cell>
          <cell r="XN299">
            <v>0.34</v>
          </cell>
          <cell r="XO299">
            <v>0.002</v>
          </cell>
          <cell r="XP299">
            <v>0.17</v>
          </cell>
          <cell r="XQ299">
            <v>0.001</v>
          </cell>
          <cell r="XR299">
            <v>0.07</v>
          </cell>
          <cell r="XS299">
            <v>0.001</v>
          </cell>
          <cell r="XT299">
            <v>0.02</v>
          </cell>
          <cell r="XU299">
            <v>0.001</v>
          </cell>
        </row>
        <row r="300">
          <cell r="B300" t="str">
            <v>PA-2010-002-E</v>
          </cell>
          <cell r="C300" t="str">
            <v>US naturalized</v>
          </cell>
          <cell r="D300">
            <v>39.9537</v>
          </cell>
          <cell r="E300">
            <v>-75.3896</v>
          </cell>
        </row>
        <row r="300">
          <cell r="L300">
            <v>-0.23</v>
          </cell>
          <cell r="M300">
            <v>0.022</v>
          </cell>
          <cell r="N300">
            <v>-1.9</v>
          </cell>
          <cell r="O300">
            <v>0.064</v>
          </cell>
        </row>
        <row r="300">
          <cell r="T300">
            <v>-3.64</v>
          </cell>
          <cell r="U300">
            <v>0.069</v>
          </cell>
          <cell r="V300">
            <v>-3.46</v>
          </cell>
          <cell r="W300">
            <v>0.058</v>
          </cell>
        </row>
        <row r="300">
          <cell r="AH300">
            <v>-0.39</v>
          </cell>
          <cell r="AI300">
            <v>0.015</v>
          </cell>
          <cell r="AJ300">
            <v>-1.11</v>
          </cell>
          <cell r="AK300">
            <v>0.049</v>
          </cell>
          <cell r="AL300">
            <v>-0.81</v>
          </cell>
          <cell r="AM300">
            <v>0.018</v>
          </cell>
          <cell r="AN300">
            <v>-1.96</v>
          </cell>
          <cell r="AO300">
            <v>0.037</v>
          </cell>
          <cell r="AP300">
            <v>-0.9</v>
          </cell>
          <cell r="AQ300">
            <v>0.02</v>
          </cell>
          <cell r="AR300">
            <v>-1.8</v>
          </cell>
          <cell r="AS300">
            <v>0.044</v>
          </cell>
          <cell r="AT300">
            <v>-0.98</v>
          </cell>
          <cell r="AU300">
            <v>0.015</v>
          </cell>
          <cell r="AV300">
            <v>-2.58</v>
          </cell>
          <cell r="AW300">
            <v>0.036</v>
          </cell>
        </row>
        <row r="300">
          <cell r="BF300">
            <v>0.05</v>
          </cell>
          <cell r="BG300">
            <v>0.003</v>
          </cell>
        </row>
        <row r="300">
          <cell r="BN300">
            <v>-0.82</v>
          </cell>
          <cell r="BO300">
            <v>0.012</v>
          </cell>
          <cell r="BP300">
            <v>-0.62</v>
          </cell>
          <cell r="BQ300">
            <v>0.009</v>
          </cell>
        </row>
        <row r="300">
          <cell r="CB300">
            <v>0.02</v>
          </cell>
          <cell r="CC300">
            <v>0.002</v>
          </cell>
        </row>
        <row r="300">
          <cell r="CF300">
            <v>-0.12</v>
          </cell>
          <cell r="CG300">
            <v>0.003</v>
          </cell>
          <cell r="CH300">
            <v>-0.31</v>
          </cell>
          <cell r="CI300">
            <v>0.003</v>
          </cell>
          <cell r="CJ300">
            <v>-0.13</v>
          </cell>
          <cell r="CK300">
            <v>0.003</v>
          </cell>
          <cell r="CL300">
            <v>-0.3</v>
          </cell>
          <cell r="CM300">
            <v>0.004</v>
          </cell>
          <cell r="CN300">
            <v>-0.15</v>
          </cell>
          <cell r="CO300">
            <v>0.003</v>
          </cell>
          <cell r="CP300">
            <v>-0.37</v>
          </cell>
          <cell r="CQ300">
            <v>0.004</v>
          </cell>
        </row>
        <row r="300">
          <cell r="CZ300">
            <v>-1.71</v>
          </cell>
          <cell r="DA300">
            <v>0.026</v>
          </cell>
        </row>
        <row r="300">
          <cell r="DH300">
            <v>-3.16</v>
          </cell>
          <cell r="DI300">
            <v>0.043</v>
          </cell>
          <cell r="DJ300">
            <v>-0.03</v>
          </cell>
          <cell r="DK300">
            <v>0.017</v>
          </cell>
        </row>
        <row r="300">
          <cell r="DV300">
            <v>-1.14</v>
          </cell>
          <cell r="DW300">
            <v>0.013</v>
          </cell>
        </row>
        <row r="300">
          <cell r="DZ300">
            <v>-1.64</v>
          </cell>
          <cell r="EA300">
            <v>0.022</v>
          </cell>
          <cell r="EB300">
            <v>-0.7</v>
          </cell>
          <cell r="EC300">
            <v>0.008</v>
          </cell>
          <cell r="ED300">
            <v>-1.62</v>
          </cell>
          <cell r="EE300">
            <v>0.02</v>
          </cell>
          <cell r="EF300">
            <v>-0.85</v>
          </cell>
          <cell r="EG300">
            <v>0.012</v>
          </cell>
          <cell r="EH300">
            <v>-1.55</v>
          </cell>
          <cell r="EI300">
            <v>0.019</v>
          </cell>
          <cell r="EJ300">
            <v>-0.78</v>
          </cell>
          <cell r="EK300">
            <v>0.009</v>
          </cell>
        </row>
        <row r="300">
          <cell r="ET300">
            <v>0.16</v>
          </cell>
          <cell r="EU300">
            <v>0.001</v>
          </cell>
        </row>
        <row r="300">
          <cell r="FB300">
            <v>-0.16</v>
          </cell>
          <cell r="FC300">
            <v>0.003</v>
          </cell>
          <cell r="FD300">
            <v>-0.06</v>
          </cell>
          <cell r="FE300">
            <v>0.001</v>
          </cell>
        </row>
        <row r="300">
          <cell r="FP300">
            <v>0.09</v>
          </cell>
          <cell r="FQ300">
            <v>0.001</v>
          </cell>
        </row>
        <row r="300">
          <cell r="FT300">
            <v>0.05</v>
          </cell>
          <cell r="FU300">
            <v>0.001</v>
          </cell>
          <cell r="FV300">
            <v>0</v>
          </cell>
          <cell r="FW300">
            <v>0</v>
          </cell>
          <cell r="FX300">
            <v>0.04</v>
          </cell>
          <cell r="FY300">
            <v>0.001</v>
          </cell>
          <cell r="FZ300">
            <v>0.01</v>
          </cell>
          <cell r="GA300">
            <v>0</v>
          </cell>
          <cell r="GB300">
            <v>0.02</v>
          </cell>
          <cell r="GC300">
            <v>0.001</v>
          </cell>
          <cell r="GD300">
            <v>0</v>
          </cell>
          <cell r="GE300">
            <v>0</v>
          </cell>
        </row>
        <row r="300">
          <cell r="GN300">
            <v>-65.49</v>
          </cell>
          <cell r="GO300">
            <v>4.502</v>
          </cell>
          <cell r="GP300">
            <v>345.13</v>
          </cell>
          <cell r="GQ300">
            <v>9.435</v>
          </cell>
        </row>
        <row r="300">
          <cell r="GV300">
            <v>-156.1</v>
          </cell>
          <cell r="GW300">
            <v>3.937</v>
          </cell>
          <cell r="GX300">
            <v>-516.88</v>
          </cell>
          <cell r="GY300">
            <v>13.381</v>
          </cell>
        </row>
        <row r="300">
          <cell r="HJ300">
            <v>-93.73</v>
          </cell>
          <cell r="HK300">
            <v>2.547</v>
          </cell>
          <cell r="HL300">
            <v>138.47</v>
          </cell>
          <cell r="HM300">
            <v>7.196</v>
          </cell>
          <cell r="HN300">
            <v>-117.67</v>
          </cell>
          <cell r="HO300">
            <v>2.625</v>
          </cell>
          <cell r="HP300">
            <v>12.4</v>
          </cell>
          <cell r="HQ300">
            <v>6.516</v>
          </cell>
          <cell r="HR300">
            <v>-110.98</v>
          </cell>
          <cell r="HS300">
            <v>3.316</v>
          </cell>
          <cell r="HT300">
            <v>153.17</v>
          </cell>
          <cell r="HU300">
            <v>9.39</v>
          </cell>
          <cell r="HV300">
            <v>-89.01</v>
          </cell>
          <cell r="HW300">
            <v>2.304</v>
          </cell>
          <cell r="HX300">
            <v>-98.75</v>
          </cell>
          <cell r="HY300">
            <v>7.422</v>
          </cell>
        </row>
        <row r="300">
          <cell r="IF300">
            <v>0.59</v>
          </cell>
          <cell r="IG300">
            <v>0.015</v>
          </cell>
          <cell r="IH300">
            <v>0.77</v>
          </cell>
          <cell r="II300">
            <v>0.008</v>
          </cell>
        </row>
        <row r="300">
          <cell r="IN300">
            <v>0.63</v>
          </cell>
          <cell r="IO300">
            <v>0.018</v>
          </cell>
          <cell r="IP300">
            <v>0.2</v>
          </cell>
          <cell r="IQ300">
            <v>0.013</v>
          </cell>
        </row>
        <row r="300">
          <cell r="JB300">
            <v>0.28</v>
          </cell>
          <cell r="JC300">
            <v>0.013</v>
          </cell>
          <cell r="JD300">
            <v>0.69</v>
          </cell>
          <cell r="JE300">
            <v>0.007</v>
          </cell>
          <cell r="JF300">
            <v>0.51</v>
          </cell>
          <cell r="JG300">
            <v>0.015</v>
          </cell>
          <cell r="JH300">
            <v>0.67</v>
          </cell>
          <cell r="JI300">
            <v>0.007</v>
          </cell>
          <cell r="JJ300">
            <v>0.46</v>
          </cell>
          <cell r="JK300">
            <v>0.016</v>
          </cell>
          <cell r="JL300">
            <v>0.59</v>
          </cell>
          <cell r="JM300">
            <v>0.006</v>
          </cell>
          <cell r="JN300">
            <v>0.28</v>
          </cell>
          <cell r="JO300">
            <v>0.012</v>
          </cell>
          <cell r="JP300">
            <v>0.45</v>
          </cell>
          <cell r="JQ300">
            <v>0.006</v>
          </cell>
        </row>
        <row r="300">
          <cell r="JX300">
            <v>-0.21</v>
          </cell>
          <cell r="JY300">
            <v>0.006</v>
          </cell>
          <cell r="JZ300">
            <v>-0.6</v>
          </cell>
          <cell r="KA300">
            <v>0.009</v>
          </cell>
        </row>
        <row r="300">
          <cell r="KF300">
            <v>-0.41</v>
          </cell>
          <cell r="KG300">
            <v>0.009</v>
          </cell>
          <cell r="KH300">
            <v>-0.73</v>
          </cell>
          <cell r="KI300">
            <v>0.014</v>
          </cell>
        </row>
        <row r="300">
          <cell r="KT300">
            <v>-0.21</v>
          </cell>
          <cell r="KU300">
            <v>0.004</v>
          </cell>
          <cell r="KV300">
            <v>-0.56</v>
          </cell>
          <cell r="KW300">
            <v>0.008</v>
          </cell>
          <cell r="KX300">
            <v>-0.31</v>
          </cell>
          <cell r="KY300">
            <v>0.004</v>
          </cell>
          <cell r="KZ300">
            <v>-0.7</v>
          </cell>
          <cell r="LA300">
            <v>0.008</v>
          </cell>
          <cell r="LB300">
            <v>-0.25</v>
          </cell>
          <cell r="LC300">
            <v>0.003</v>
          </cell>
          <cell r="LD300">
            <v>-0.54</v>
          </cell>
          <cell r="LE300">
            <v>0.008</v>
          </cell>
          <cell r="LF300">
            <v>-0.21</v>
          </cell>
          <cell r="LG300">
            <v>0.003</v>
          </cell>
          <cell r="LH300">
            <v>-0.54</v>
          </cell>
          <cell r="LI300">
            <v>0.004</v>
          </cell>
        </row>
        <row r="300">
          <cell r="LR300">
            <v>-0.19</v>
          </cell>
          <cell r="LS300">
            <v>0.012</v>
          </cell>
          <cell r="LT300">
            <v>-0.07</v>
          </cell>
          <cell r="LU300">
            <v>0.013</v>
          </cell>
        </row>
        <row r="300">
          <cell r="LZ300">
            <v>-0.43</v>
          </cell>
          <cell r="MA300">
            <v>0.012</v>
          </cell>
          <cell r="MB300">
            <v>-0.07</v>
          </cell>
          <cell r="MC300">
            <v>0.011</v>
          </cell>
        </row>
        <row r="300">
          <cell r="MH300">
            <v>-0.26</v>
          </cell>
          <cell r="MI300">
            <v>0.01</v>
          </cell>
          <cell r="MJ300">
            <v>-0.03</v>
          </cell>
          <cell r="MK300">
            <v>0.013</v>
          </cell>
          <cell r="ML300">
            <v>-0.29</v>
          </cell>
          <cell r="MM300">
            <v>0.01</v>
          </cell>
          <cell r="MN300">
            <v>-0.11</v>
          </cell>
          <cell r="MO300">
            <v>0.012</v>
          </cell>
          <cell r="MP300">
            <v>-0.32</v>
          </cell>
          <cell r="MQ300">
            <v>0.009</v>
          </cell>
        </row>
        <row r="300">
          <cell r="MV300">
            <v>-0.96</v>
          </cell>
          <cell r="MW300">
            <v>0.023</v>
          </cell>
          <cell r="MX300">
            <v>-0.1</v>
          </cell>
          <cell r="MY300">
            <v>0.015</v>
          </cell>
        </row>
        <row r="300">
          <cell r="ND300">
            <v>-1.43</v>
          </cell>
          <cell r="NE300">
            <v>0.022</v>
          </cell>
          <cell r="NF300">
            <v>-0.34</v>
          </cell>
          <cell r="NG300">
            <v>0.019</v>
          </cell>
        </row>
        <row r="300">
          <cell r="NR300">
            <v>-1.15</v>
          </cell>
          <cell r="NS300">
            <v>0.017</v>
          </cell>
          <cell r="NT300">
            <v>-0.27</v>
          </cell>
          <cell r="NU300">
            <v>0.013</v>
          </cell>
          <cell r="NV300">
            <v>-1.28</v>
          </cell>
          <cell r="NW300">
            <v>0.017</v>
          </cell>
          <cell r="NX300">
            <v>-0.37</v>
          </cell>
          <cell r="NY300">
            <v>0.011</v>
          </cell>
          <cell r="NZ300">
            <v>-1.22</v>
          </cell>
          <cell r="OA300">
            <v>0.016</v>
          </cell>
          <cell r="OB300">
            <v>-0.3</v>
          </cell>
          <cell r="OC300">
            <v>0.014</v>
          </cell>
          <cell r="OD300">
            <v>-1</v>
          </cell>
          <cell r="OE300">
            <v>0.016</v>
          </cell>
          <cell r="OF300">
            <v>-0.49</v>
          </cell>
          <cell r="OG300">
            <v>0.013</v>
          </cell>
        </row>
        <row r="300">
          <cell r="OP300">
            <v>0.1</v>
          </cell>
          <cell r="OQ300">
            <v>0.001</v>
          </cell>
          <cell r="OR300">
            <v>0.12</v>
          </cell>
          <cell r="OS300">
            <v>0.001</v>
          </cell>
        </row>
        <row r="300">
          <cell r="OX300">
            <v>0.02</v>
          </cell>
          <cell r="OY300">
            <v>0.001</v>
          </cell>
          <cell r="OZ300">
            <v>0.02</v>
          </cell>
          <cell r="PA300">
            <v>0.001</v>
          </cell>
        </row>
        <row r="300">
          <cell r="PF300">
            <v>0.18</v>
          </cell>
          <cell r="PG300">
            <v>0.002</v>
          </cell>
          <cell r="PH300">
            <v>0.11</v>
          </cell>
          <cell r="PI300">
            <v>0.001</v>
          </cell>
          <cell r="PJ300">
            <v>0.18</v>
          </cell>
          <cell r="PK300">
            <v>0.002</v>
          </cell>
          <cell r="PL300">
            <v>0.11</v>
          </cell>
          <cell r="PM300">
            <v>0.001</v>
          </cell>
          <cell r="PN300">
            <v>0.15</v>
          </cell>
          <cell r="PO300">
            <v>0.002</v>
          </cell>
        </row>
        <row r="300">
          <cell r="PT300">
            <v>-0.25</v>
          </cell>
          <cell r="PU300">
            <v>0.005</v>
          </cell>
          <cell r="PV300">
            <v>-0.15</v>
          </cell>
          <cell r="PW300">
            <v>0.006</v>
          </cell>
        </row>
        <row r="300">
          <cell r="QB300">
            <v>-0.17</v>
          </cell>
          <cell r="QC300">
            <v>0.006</v>
          </cell>
          <cell r="QD300">
            <v>0.08</v>
          </cell>
          <cell r="QE300">
            <v>0.004</v>
          </cell>
        </row>
        <row r="300">
          <cell r="QP300">
            <v>-0.39</v>
          </cell>
          <cell r="QQ300">
            <v>0.006</v>
          </cell>
          <cell r="QR300">
            <v>-0.15</v>
          </cell>
          <cell r="QS300">
            <v>0.005</v>
          </cell>
          <cell r="QT300">
            <v>-0.36</v>
          </cell>
          <cell r="QU300">
            <v>0.007</v>
          </cell>
          <cell r="QV300">
            <v>-0.15</v>
          </cell>
          <cell r="QW300">
            <v>0.004</v>
          </cell>
          <cell r="QX300">
            <v>-0.33</v>
          </cell>
          <cell r="QY300">
            <v>0.005</v>
          </cell>
          <cell r="QZ300">
            <v>-0.14</v>
          </cell>
          <cell r="RA300">
            <v>0.006</v>
          </cell>
          <cell r="RB300">
            <v>-0.32</v>
          </cell>
          <cell r="RC300">
            <v>0.004</v>
          </cell>
          <cell r="RD300">
            <v>-0.16</v>
          </cell>
          <cell r="RE300">
            <v>0.005</v>
          </cell>
        </row>
        <row r="300">
          <cell r="RN300">
            <v>-0.25</v>
          </cell>
          <cell r="RO300">
            <v>0.003</v>
          </cell>
          <cell r="RP300">
            <v>-0.42</v>
          </cell>
          <cell r="RQ300">
            <v>0.005</v>
          </cell>
        </row>
        <row r="300">
          <cell r="RV300">
            <v>-0.24</v>
          </cell>
          <cell r="RW300">
            <v>0.003</v>
          </cell>
          <cell r="RX300">
            <v>-0.1</v>
          </cell>
          <cell r="RY300">
            <v>0.006</v>
          </cell>
        </row>
        <row r="300">
          <cell r="SJ300">
            <v>-0.19</v>
          </cell>
          <cell r="SK300">
            <v>0.002</v>
          </cell>
          <cell r="SL300">
            <v>-0.27</v>
          </cell>
          <cell r="SM300">
            <v>0.005</v>
          </cell>
          <cell r="SN300">
            <v>-0.21</v>
          </cell>
          <cell r="SO300">
            <v>0.002</v>
          </cell>
          <cell r="SP300">
            <v>-0.28</v>
          </cell>
          <cell r="SQ300">
            <v>0.005</v>
          </cell>
          <cell r="SR300">
            <v>-0.19</v>
          </cell>
          <cell r="SS300">
            <v>0.002</v>
          </cell>
          <cell r="ST300">
            <v>-0.26</v>
          </cell>
          <cell r="SU300">
            <v>0.005</v>
          </cell>
          <cell r="SV300">
            <v>-0.17</v>
          </cell>
          <cell r="SW300">
            <v>0.001</v>
          </cell>
          <cell r="SX300">
            <v>-0.23</v>
          </cell>
          <cell r="SY300">
            <v>0.003</v>
          </cell>
        </row>
        <row r="300">
          <cell r="TH300">
            <v>-0.11</v>
          </cell>
          <cell r="TI300">
            <v>0.007</v>
          </cell>
          <cell r="TJ300">
            <v>-0.14</v>
          </cell>
          <cell r="TK300">
            <v>0.011</v>
          </cell>
        </row>
        <row r="300">
          <cell r="TP300">
            <v>-1.48</v>
          </cell>
          <cell r="TQ300">
            <v>0.018</v>
          </cell>
          <cell r="TR300">
            <v>-1.83</v>
          </cell>
          <cell r="TS300">
            <v>0.025</v>
          </cell>
        </row>
        <row r="300">
          <cell r="UD300">
            <v>-0.07</v>
          </cell>
          <cell r="UE300">
            <v>0.006</v>
          </cell>
          <cell r="UF300">
            <v>-0.2</v>
          </cell>
          <cell r="UG300">
            <v>0.009</v>
          </cell>
          <cell r="UH300">
            <v>-0.36</v>
          </cell>
          <cell r="UI300">
            <v>0.006</v>
          </cell>
          <cell r="UJ300">
            <v>-0.62</v>
          </cell>
          <cell r="UK300">
            <v>0.012</v>
          </cell>
          <cell r="UL300">
            <v>-0.35</v>
          </cell>
          <cell r="UM300">
            <v>0.006</v>
          </cell>
          <cell r="UN300">
            <v>-0.55</v>
          </cell>
          <cell r="UO300">
            <v>0.01</v>
          </cell>
          <cell r="UP300">
            <v>-0.39</v>
          </cell>
          <cell r="UQ300">
            <v>0.006</v>
          </cell>
          <cell r="UR300">
            <v>-0.62</v>
          </cell>
          <cell r="US300">
            <v>0.009</v>
          </cell>
        </row>
        <row r="300">
          <cell r="UZ300">
            <v>0.02</v>
          </cell>
          <cell r="VA300">
            <v>0.002</v>
          </cell>
          <cell r="VB300">
            <v>0</v>
          </cell>
          <cell r="VC300">
            <v>0.001</v>
          </cell>
        </row>
        <row r="300">
          <cell r="VH300">
            <v>-0.02</v>
          </cell>
          <cell r="VI300">
            <v>0.001</v>
          </cell>
          <cell r="VJ300">
            <v>-0.05</v>
          </cell>
          <cell r="VK300">
            <v>0.001</v>
          </cell>
        </row>
        <row r="300">
          <cell r="VP300">
            <v>0.01</v>
          </cell>
          <cell r="VQ300">
            <v>0.001</v>
          </cell>
          <cell r="VR300">
            <v>-0.01</v>
          </cell>
          <cell r="VS300">
            <v>0.001</v>
          </cell>
          <cell r="VT300">
            <v>0</v>
          </cell>
          <cell r="VU300">
            <v>0</v>
          </cell>
          <cell r="VV300">
            <v>0</v>
          </cell>
          <cell r="VW300">
            <v>0</v>
          </cell>
        </row>
        <row r="300">
          <cell r="WF300">
            <v>0.37</v>
          </cell>
          <cell r="WG300">
            <v>0.004</v>
          </cell>
        </row>
        <row r="300">
          <cell r="WN300">
            <v>0.07</v>
          </cell>
          <cell r="WO300">
            <v>0.006</v>
          </cell>
          <cell r="WP300">
            <v>-0.28</v>
          </cell>
          <cell r="WQ300">
            <v>0.005</v>
          </cell>
        </row>
        <row r="300">
          <cell r="XB300">
            <v>0.21</v>
          </cell>
          <cell r="XC300">
            <v>0.003</v>
          </cell>
        </row>
        <row r="300">
          <cell r="XF300">
            <v>0.26</v>
          </cell>
          <cell r="XG300">
            <v>0.002</v>
          </cell>
          <cell r="XH300">
            <v>0.13</v>
          </cell>
          <cell r="XI300">
            <v>0.003</v>
          </cell>
          <cell r="XJ300">
            <v>0.26</v>
          </cell>
          <cell r="XK300">
            <v>0.002</v>
          </cell>
          <cell r="XL300">
            <v>0.15</v>
          </cell>
          <cell r="XM300">
            <v>0.003</v>
          </cell>
          <cell r="XN300">
            <v>0.24</v>
          </cell>
          <cell r="XO300">
            <v>0.002</v>
          </cell>
          <cell r="XP300">
            <v>0.15</v>
          </cell>
          <cell r="XQ300">
            <v>0.002</v>
          </cell>
        </row>
        <row r="301">
          <cell r="B301" t="str">
            <v>PA-2010-003-B20-b</v>
          </cell>
          <cell r="C301" t="str">
            <v>US naturalized</v>
          </cell>
          <cell r="D301">
            <v>39.9635666666667</v>
          </cell>
          <cell r="E301">
            <v>-75.3963</v>
          </cell>
          <cell r="F301">
            <v>-0.46</v>
          </cell>
          <cell r="G301">
            <v>0.014</v>
          </cell>
        </row>
        <row r="301">
          <cell r="L301">
            <v>-0.34</v>
          </cell>
          <cell r="M301">
            <v>0.022</v>
          </cell>
          <cell r="N301">
            <v>-2.96</v>
          </cell>
          <cell r="O301">
            <v>0.052</v>
          </cell>
        </row>
        <row r="301">
          <cell r="T301">
            <v>-3.58</v>
          </cell>
          <cell r="U301">
            <v>0.049</v>
          </cell>
          <cell r="V301">
            <v>-4.5</v>
          </cell>
          <cell r="W301">
            <v>0.06</v>
          </cell>
        </row>
        <row r="301">
          <cell r="AH301">
            <v>-0.38</v>
          </cell>
          <cell r="AI301">
            <v>0.011</v>
          </cell>
          <cell r="AJ301">
            <v>-1.72</v>
          </cell>
          <cell r="AK301">
            <v>0.041</v>
          </cell>
          <cell r="AL301">
            <v>-0.92</v>
          </cell>
          <cell r="AM301">
            <v>0.013</v>
          </cell>
          <cell r="AN301">
            <v>-2.45</v>
          </cell>
          <cell r="AO301">
            <v>0.034</v>
          </cell>
          <cell r="AP301">
            <v>-0.99</v>
          </cell>
          <cell r="AQ301">
            <v>0.012</v>
          </cell>
          <cell r="AR301">
            <v>-2.47</v>
          </cell>
          <cell r="AS301">
            <v>0.035</v>
          </cell>
          <cell r="AT301">
            <v>-1.05</v>
          </cell>
          <cell r="AU301">
            <v>0.011</v>
          </cell>
          <cell r="AV301">
            <v>-3.01</v>
          </cell>
          <cell r="AW301">
            <v>0.029</v>
          </cell>
        </row>
        <row r="301">
          <cell r="BB301">
            <v>0.01</v>
          </cell>
          <cell r="BC301">
            <v>0.003</v>
          </cell>
        </row>
        <row r="301">
          <cell r="BF301">
            <v>0.06</v>
          </cell>
          <cell r="BG301">
            <v>0.004</v>
          </cell>
          <cell r="BH301">
            <v>-0.45</v>
          </cell>
          <cell r="BI301">
            <v>0.006</v>
          </cell>
        </row>
        <row r="301">
          <cell r="BN301">
            <v>-0.56</v>
          </cell>
          <cell r="BO301">
            <v>0.008</v>
          </cell>
          <cell r="BP301">
            <v>-0.73</v>
          </cell>
          <cell r="BQ301">
            <v>0.008</v>
          </cell>
        </row>
        <row r="301">
          <cell r="CB301">
            <v>0.04</v>
          </cell>
          <cell r="CC301">
            <v>0.002</v>
          </cell>
          <cell r="CD301">
            <v>-0.26</v>
          </cell>
          <cell r="CE301">
            <v>0.003</v>
          </cell>
          <cell r="CF301">
            <v>-0.09</v>
          </cell>
          <cell r="CG301">
            <v>0.002</v>
          </cell>
          <cell r="CH301">
            <v>-0.37</v>
          </cell>
          <cell r="CI301">
            <v>0.003</v>
          </cell>
          <cell r="CJ301">
            <v>-0.1</v>
          </cell>
          <cell r="CK301">
            <v>0.002</v>
          </cell>
          <cell r="CL301">
            <v>-0.36</v>
          </cell>
          <cell r="CM301">
            <v>0.003</v>
          </cell>
          <cell r="CN301">
            <v>-0.12</v>
          </cell>
          <cell r="CO301">
            <v>0.002</v>
          </cell>
          <cell r="CP301">
            <v>-0.37</v>
          </cell>
          <cell r="CQ301">
            <v>0.004</v>
          </cell>
        </row>
        <row r="301">
          <cell r="CV301">
            <v>-0.35</v>
          </cell>
          <cell r="CW301">
            <v>0.017</v>
          </cell>
        </row>
        <row r="301">
          <cell r="CZ301">
            <v>-1.86</v>
          </cell>
          <cell r="DA301">
            <v>0.021</v>
          </cell>
          <cell r="DB301">
            <v>-1.66</v>
          </cell>
          <cell r="DC301">
            <v>0.019</v>
          </cell>
        </row>
        <row r="301">
          <cell r="DH301">
            <v>-2.94</v>
          </cell>
          <cell r="DI301">
            <v>0.039</v>
          </cell>
          <cell r="DJ301">
            <v>-0.32</v>
          </cell>
          <cell r="DK301">
            <v>0.016</v>
          </cell>
        </row>
        <row r="301">
          <cell r="DV301">
            <v>-1.12</v>
          </cell>
          <cell r="DW301">
            <v>0.012</v>
          </cell>
          <cell r="DX301">
            <v>-0.46</v>
          </cell>
          <cell r="DY301">
            <v>0.005</v>
          </cell>
          <cell r="DZ301">
            <v>-1.58</v>
          </cell>
          <cell r="EA301">
            <v>0.014</v>
          </cell>
          <cell r="EB301">
            <v>-0.7</v>
          </cell>
          <cell r="EC301">
            <v>0.007</v>
          </cell>
          <cell r="ED301">
            <v>-1.47</v>
          </cell>
          <cell r="EE301">
            <v>0.014</v>
          </cell>
          <cell r="EF301">
            <v>-0.82</v>
          </cell>
          <cell r="EG301">
            <v>0.009</v>
          </cell>
          <cell r="EH301">
            <v>-1.39</v>
          </cell>
          <cell r="EI301">
            <v>0.013</v>
          </cell>
          <cell r="EJ301">
            <v>-0.78</v>
          </cell>
          <cell r="EK301">
            <v>0.006</v>
          </cell>
        </row>
        <row r="301">
          <cell r="EP301">
            <v>0.03</v>
          </cell>
          <cell r="EQ301">
            <v>0.001</v>
          </cell>
        </row>
        <row r="301">
          <cell r="ET301">
            <v>0.17</v>
          </cell>
          <cell r="EU301">
            <v>0.001</v>
          </cell>
          <cell r="EV301">
            <v>0.02</v>
          </cell>
          <cell r="EW301">
            <v>0.001</v>
          </cell>
        </row>
        <row r="301">
          <cell r="FB301">
            <v>-0.07</v>
          </cell>
          <cell r="FC301">
            <v>0.001</v>
          </cell>
          <cell r="FD301">
            <v>-0.06</v>
          </cell>
          <cell r="FE301">
            <v>0.001</v>
          </cell>
        </row>
        <row r="301">
          <cell r="FP301">
            <v>0.09</v>
          </cell>
          <cell r="FQ301">
            <v>0.001</v>
          </cell>
          <cell r="FR301">
            <v>0.01</v>
          </cell>
          <cell r="FS301">
            <v>0</v>
          </cell>
          <cell r="FT301">
            <v>0.06</v>
          </cell>
          <cell r="FU301">
            <v>0.001</v>
          </cell>
          <cell r="FV301">
            <v>-0.01</v>
          </cell>
          <cell r="FW301">
            <v>0</v>
          </cell>
          <cell r="FX301">
            <v>0.04</v>
          </cell>
          <cell r="FY301">
            <v>0.001</v>
          </cell>
          <cell r="FZ301">
            <v>-0.01</v>
          </cell>
          <cell r="GA301">
            <v>0</v>
          </cell>
          <cell r="GB301">
            <v>0.02</v>
          </cell>
          <cell r="GC301">
            <v>0.001</v>
          </cell>
          <cell r="GD301">
            <v>-0.01</v>
          </cell>
          <cell r="GE301">
            <v>0</v>
          </cell>
        </row>
        <row r="301">
          <cell r="GJ301">
            <v>-114.4</v>
          </cell>
          <cell r="GK301">
            <v>1.907</v>
          </cell>
        </row>
        <row r="301">
          <cell r="GN301">
            <v>-118.76</v>
          </cell>
          <cell r="GO301">
            <v>3.444</v>
          </cell>
          <cell r="GP301">
            <v>12.97</v>
          </cell>
          <cell r="GQ301">
            <v>8.562</v>
          </cell>
        </row>
        <row r="301">
          <cell r="GV301">
            <v>-252.15</v>
          </cell>
          <cell r="GW301">
            <v>2.837</v>
          </cell>
          <cell r="GX301">
            <v>-966.25</v>
          </cell>
          <cell r="GY301">
            <v>12.241</v>
          </cell>
        </row>
        <row r="301">
          <cell r="HJ301">
            <v>-130.46</v>
          </cell>
          <cell r="HK301">
            <v>2.391</v>
          </cell>
          <cell r="HL301">
            <v>-147.98</v>
          </cell>
          <cell r="HM301">
            <v>5.457</v>
          </cell>
          <cell r="HN301">
            <v>-166.97</v>
          </cell>
          <cell r="HO301">
            <v>2.237</v>
          </cell>
          <cell r="HP301">
            <v>-283.22</v>
          </cell>
          <cell r="HQ301">
            <v>5.358</v>
          </cell>
          <cell r="HR301">
            <v>-155.54</v>
          </cell>
          <cell r="HS301">
            <v>1.636</v>
          </cell>
          <cell r="HT301">
            <v>-228.07</v>
          </cell>
          <cell r="HU301">
            <v>7.409</v>
          </cell>
          <cell r="HV301">
            <v>-128.66</v>
          </cell>
          <cell r="HW301">
            <v>1.222</v>
          </cell>
          <cell r="HX301">
            <v>-350.12</v>
          </cell>
          <cell r="HY301">
            <v>4.265</v>
          </cell>
        </row>
        <row r="301">
          <cell r="IB301">
            <v>-0.09</v>
          </cell>
          <cell r="IC301">
            <v>0.012</v>
          </cell>
        </row>
        <row r="301">
          <cell r="IF301">
            <v>0.32</v>
          </cell>
          <cell r="IG301">
            <v>0.012</v>
          </cell>
          <cell r="IH301">
            <v>0.64</v>
          </cell>
          <cell r="II301">
            <v>0.006</v>
          </cell>
        </row>
        <row r="301">
          <cell r="IN301">
            <v>0.46</v>
          </cell>
          <cell r="IO301">
            <v>0.015</v>
          </cell>
          <cell r="IP301">
            <v>-0.1</v>
          </cell>
          <cell r="IQ301">
            <v>0.01</v>
          </cell>
        </row>
        <row r="301">
          <cell r="JB301">
            <v>0.17</v>
          </cell>
          <cell r="JC301">
            <v>0.011</v>
          </cell>
          <cell r="JD301">
            <v>0.55</v>
          </cell>
          <cell r="JE301">
            <v>0.005</v>
          </cell>
          <cell r="JF301">
            <v>0.3</v>
          </cell>
          <cell r="JG301">
            <v>0.01</v>
          </cell>
          <cell r="JH301">
            <v>0.44</v>
          </cell>
          <cell r="JI301">
            <v>0.005</v>
          </cell>
          <cell r="JJ301">
            <v>0.32</v>
          </cell>
          <cell r="JK301">
            <v>0.01</v>
          </cell>
          <cell r="JL301">
            <v>0.41</v>
          </cell>
          <cell r="JM301">
            <v>0.005</v>
          </cell>
          <cell r="JN301">
            <v>0.11</v>
          </cell>
          <cell r="JO301">
            <v>0.006</v>
          </cell>
          <cell r="JP301">
            <v>0.21</v>
          </cell>
          <cell r="JQ301">
            <v>0.004</v>
          </cell>
        </row>
        <row r="301">
          <cell r="JT301">
            <v>-0.13</v>
          </cell>
          <cell r="JU301">
            <v>0.003</v>
          </cell>
        </row>
        <row r="301">
          <cell r="JX301">
            <v>-0.24</v>
          </cell>
          <cell r="JY301">
            <v>0.004</v>
          </cell>
          <cell r="JZ301">
            <v>-0.66</v>
          </cell>
          <cell r="KA301">
            <v>0.009</v>
          </cell>
        </row>
        <row r="301">
          <cell r="KF301">
            <v>-0.4</v>
          </cell>
          <cell r="KG301">
            <v>0.007</v>
          </cell>
          <cell r="KH301">
            <v>-0.67</v>
          </cell>
          <cell r="KI301">
            <v>0.014</v>
          </cell>
        </row>
        <row r="301">
          <cell r="KT301">
            <v>-0.21</v>
          </cell>
          <cell r="KU301">
            <v>0.003</v>
          </cell>
          <cell r="KV301">
            <v>-0.61</v>
          </cell>
          <cell r="KW301">
            <v>0.008</v>
          </cell>
          <cell r="KX301">
            <v>-0.31</v>
          </cell>
          <cell r="KY301">
            <v>0.003</v>
          </cell>
          <cell r="KZ301">
            <v>-0.67</v>
          </cell>
          <cell r="LA301">
            <v>0.007</v>
          </cell>
          <cell r="LB301">
            <v>-0.27</v>
          </cell>
          <cell r="LC301">
            <v>0.003</v>
          </cell>
          <cell r="LD301">
            <v>-0.59</v>
          </cell>
          <cell r="LE301">
            <v>0.006</v>
          </cell>
          <cell r="LF301">
            <v>-0.22</v>
          </cell>
          <cell r="LG301">
            <v>0.002</v>
          </cell>
          <cell r="LH301">
            <v>-0.5</v>
          </cell>
          <cell r="LI301">
            <v>0.005</v>
          </cell>
        </row>
        <row r="301">
          <cell r="LN301">
            <v>-0.22</v>
          </cell>
          <cell r="LO301">
            <v>0.007</v>
          </cell>
        </row>
        <row r="301">
          <cell r="LR301">
            <v>-0.49</v>
          </cell>
          <cell r="LS301">
            <v>0.012</v>
          </cell>
          <cell r="LT301">
            <v>-0.19</v>
          </cell>
          <cell r="LU301">
            <v>0.009</v>
          </cell>
        </row>
        <row r="301">
          <cell r="LZ301">
            <v>-0.4</v>
          </cell>
          <cell r="MA301">
            <v>0.009</v>
          </cell>
          <cell r="MB301">
            <v>-0.43</v>
          </cell>
          <cell r="MC301">
            <v>0.01</v>
          </cell>
        </row>
        <row r="301">
          <cell r="MH301">
            <v>-0.41</v>
          </cell>
          <cell r="MI301">
            <v>0.008</v>
          </cell>
          <cell r="MJ301">
            <v>-0.11</v>
          </cell>
          <cell r="MK301">
            <v>0.007</v>
          </cell>
          <cell r="ML301">
            <v>-0.44</v>
          </cell>
          <cell r="MM301">
            <v>0.008</v>
          </cell>
          <cell r="MN301">
            <v>-0.23</v>
          </cell>
          <cell r="MO301">
            <v>0.006</v>
          </cell>
          <cell r="MP301">
            <v>-0.44</v>
          </cell>
          <cell r="MQ301">
            <v>0.007</v>
          </cell>
          <cell r="MR301">
            <v>-1.14</v>
          </cell>
          <cell r="MS301">
            <v>0.014</v>
          </cell>
        </row>
        <row r="301">
          <cell r="MV301">
            <v>-1.27</v>
          </cell>
          <cell r="MW301">
            <v>0.018</v>
          </cell>
          <cell r="MX301">
            <v>-0.58</v>
          </cell>
          <cell r="MY301">
            <v>0.01</v>
          </cell>
        </row>
        <row r="301">
          <cell r="ND301">
            <v>-0.92</v>
          </cell>
          <cell r="NE301">
            <v>0.014</v>
          </cell>
          <cell r="NF301">
            <v>-0.96</v>
          </cell>
          <cell r="NG301">
            <v>0.015</v>
          </cell>
        </row>
        <row r="301">
          <cell r="NR301">
            <v>-1.27</v>
          </cell>
          <cell r="NS301">
            <v>0.014</v>
          </cell>
          <cell r="NT301">
            <v>-0.67</v>
          </cell>
          <cell r="NU301">
            <v>0.009</v>
          </cell>
          <cell r="NV301">
            <v>-1.32</v>
          </cell>
          <cell r="NW301">
            <v>0.012</v>
          </cell>
          <cell r="NX301">
            <v>-0.83</v>
          </cell>
          <cell r="NY301">
            <v>0.009</v>
          </cell>
          <cell r="NZ301">
            <v>-1.23</v>
          </cell>
          <cell r="OA301">
            <v>0.012</v>
          </cell>
          <cell r="OB301">
            <v>-0.81</v>
          </cell>
          <cell r="OC301">
            <v>0.009</v>
          </cell>
          <cell r="OD301">
            <v>-1.12</v>
          </cell>
          <cell r="OE301">
            <v>0.009</v>
          </cell>
          <cell r="OF301">
            <v>-0.95</v>
          </cell>
          <cell r="OG301">
            <v>0.008</v>
          </cell>
        </row>
        <row r="301">
          <cell r="OL301">
            <v>0.19</v>
          </cell>
          <cell r="OM301">
            <v>0.001</v>
          </cell>
        </row>
        <row r="301">
          <cell r="OP301">
            <v>0.07</v>
          </cell>
          <cell r="OQ301">
            <v>0.001</v>
          </cell>
          <cell r="OR301">
            <v>0.09</v>
          </cell>
          <cell r="OS301">
            <v>0.001</v>
          </cell>
        </row>
        <row r="301">
          <cell r="OX301">
            <v>0.01</v>
          </cell>
          <cell r="OY301">
            <v>0.001</v>
          </cell>
          <cell r="OZ301">
            <v>0.03</v>
          </cell>
          <cell r="PA301">
            <v>0.001</v>
          </cell>
        </row>
        <row r="301">
          <cell r="PF301">
            <v>0.13</v>
          </cell>
          <cell r="PG301">
            <v>0.001</v>
          </cell>
          <cell r="PH301">
            <v>0.08</v>
          </cell>
          <cell r="PI301">
            <v>0.001</v>
          </cell>
          <cell r="PJ301">
            <v>0.11</v>
          </cell>
          <cell r="PK301">
            <v>0.001</v>
          </cell>
          <cell r="PL301">
            <v>0.08</v>
          </cell>
          <cell r="PM301">
            <v>0.001</v>
          </cell>
          <cell r="PN301">
            <v>0.1</v>
          </cell>
          <cell r="PO301">
            <v>0.001</v>
          </cell>
          <cell r="PP301">
            <v>-0.36</v>
          </cell>
          <cell r="PQ301">
            <v>0.004</v>
          </cell>
        </row>
        <row r="301">
          <cell r="PT301">
            <v>-0.35</v>
          </cell>
          <cell r="PU301">
            <v>0.006</v>
          </cell>
          <cell r="PV301">
            <v>-0.12</v>
          </cell>
          <cell r="PW301">
            <v>0.004</v>
          </cell>
        </row>
        <row r="301">
          <cell r="QB301">
            <v>0.04</v>
          </cell>
          <cell r="QC301">
            <v>0.004</v>
          </cell>
          <cell r="QD301">
            <v>-0.03</v>
          </cell>
          <cell r="QE301">
            <v>0.004</v>
          </cell>
        </row>
        <row r="301">
          <cell r="QP301">
            <v>-0.36</v>
          </cell>
          <cell r="QQ301">
            <v>0.004</v>
          </cell>
          <cell r="QR301">
            <v>-0.11</v>
          </cell>
          <cell r="QS301">
            <v>0.003</v>
          </cell>
          <cell r="QT301">
            <v>-0.3</v>
          </cell>
          <cell r="QU301">
            <v>0.004</v>
          </cell>
          <cell r="QV301">
            <v>-0.14</v>
          </cell>
          <cell r="QW301">
            <v>0.003</v>
          </cell>
          <cell r="QX301">
            <v>-0.27</v>
          </cell>
          <cell r="QY301">
            <v>0.003</v>
          </cell>
          <cell r="QZ301">
            <v>-0.14</v>
          </cell>
          <cell r="RA301">
            <v>0.002</v>
          </cell>
          <cell r="RB301">
            <v>-0.3</v>
          </cell>
          <cell r="RC301">
            <v>0.003</v>
          </cell>
          <cell r="RD301">
            <v>-0.16</v>
          </cell>
          <cell r="RE301">
            <v>0.003</v>
          </cell>
        </row>
        <row r="301">
          <cell r="RJ301">
            <v>-0.15</v>
          </cell>
          <cell r="RK301">
            <v>0.002</v>
          </cell>
        </row>
        <row r="301">
          <cell r="RN301">
            <v>-0.31</v>
          </cell>
          <cell r="RO301">
            <v>0.002</v>
          </cell>
          <cell r="RP301">
            <v>-0.53</v>
          </cell>
          <cell r="RQ301">
            <v>0.004</v>
          </cell>
        </row>
        <row r="301">
          <cell r="RV301">
            <v>-0.15</v>
          </cell>
          <cell r="RW301">
            <v>0.002</v>
          </cell>
          <cell r="RX301">
            <v>-0.4</v>
          </cell>
          <cell r="RY301">
            <v>0.005</v>
          </cell>
        </row>
        <row r="301">
          <cell r="SJ301">
            <v>-0.23</v>
          </cell>
          <cell r="SK301">
            <v>0.002</v>
          </cell>
          <cell r="SL301">
            <v>-0.38</v>
          </cell>
          <cell r="SM301">
            <v>0.003</v>
          </cell>
          <cell r="SN301">
            <v>-0.23</v>
          </cell>
          <cell r="SO301">
            <v>0.002</v>
          </cell>
          <cell r="SP301">
            <v>-0.43</v>
          </cell>
          <cell r="SQ301">
            <v>0.003</v>
          </cell>
          <cell r="SR301">
            <v>-0.2</v>
          </cell>
          <cell r="SS301">
            <v>0.001</v>
          </cell>
          <cell r="ST301">
            <v>-0.4</v>
          </cell>
          <cell r="SU301">
            <v>0.003</v>
          </cell>
          <cell r="SV301">
            <v>-0.18</v>
          </cell>
          <cell r="SW301">
            <v>0.001</v>
          </cell>
          <cell r="SX301">
            <v>-0.33</v>
          </cell>
          <cell r="SY301">
            <v>0.002</v>
          </cell>
        </row>
        <row r="301">
          <cell r="TD301">
            <v>0.15</v>
          </cell>
          <cell r="TE301">
            <v>0.005</v>
          </cell>
        </row>
        <row r="301">
          <cell r="TH301">
            <v>0</v>
          </cell>
          <cell r="TI301">
            <v>0.007</v>
          </cell>
          <cell r="TJ301">
            <v>-0.15</v>
          </cell>
          <cell r="TK301">
            <v>0.011</v>
          </cell>
        </row>
        <row r="301">
          <cell r="TP301">
            <v>-1.25</v>
          </cell>
          <cell r="TQ301">
            <v>0.019</v>
          </cell>
          <cell r="TR301">
            <v>-1.42</v>
          </cell>
          <cell r="TS301">
            <v>0.023</v>
          </cell>
        </row>
        <row r="301">
          <cell r="UD301">
            <v>0.1</v>
          </cell>
          <cell r="UE301">
            <v>0.003</v>
          </cell>
          <cell r="UF301">
            <v>-0.03</v>
          </cell>
          <cell r="UG301">
            <v>0.01</v>
          </cell>
          <cell r="UH301">
            <v>-0.2</v>
          </cell>
          <cell r="UI301">
            <v>0.005</v>
          </cell>
          <cell r="UJ301">
            <v>-0.34</v>
          </cell>
          <cell r="UK301">
            <v>0.008</v>
          </cell>
          <cell r="UL301">
            <v>-0.2</v>
          </cell>
          <cell r="UM301">
            <v>0.005</v>
          </cell>
          <cell r="UN301">
            <v>-0.33</v>
          </cell>
          <cell r="UO301">
            <v>0.009</v>
          </cell>
          <cell r="UP301">
            <v>-0.25</v>
          </cell>
          <cell r="UQ301">
            <v>0.004</v>
          </cell>
          <cell r="UR301">
            <v>-0.4</v>
          </cell>
          <cell r="US301">
            <v>0.009</v>
          </cell>
        </row>
        <row r="301">
          <cell r="UZ301">
            <v>0.1</v>
          </cell>
          <cell r="VA301">
            <v>0.002</v>
          </cell>
          <cell r="VB301">
            <v>0.03</v>
          </cell>
          <cell r="VC301">
            <v>0.001</v>
          </cell>
        </row>
        <row r="301">
          <cell r="VH301">
            <v>0</v>
          </cell>
          <cell r="VI301">
            <v>0.001</v>
          </cell>
          <cell r="VJ301">
            <v>-0.03</v>
          </cell>
          <cell r="VK301">
            <v>0.001</v>
          </cell>
        </row>
        <row r="301">
          <cell r="VP301">
            <v>0.02</v>
          </cell>
          <cell r="VQ301">
            <v>0</v>
          </cell>
          <cell r="VR301">
            <v>0.02</v>
          </cell>
          <cell r="VS301">
            <v>0.001</v>
          </cell>
          <cell r="VT301">
            <v>0.01</v>
          </cell>
          <cell r="VU301">
            <v>0</v>
          </cell>
          <cell r="VV301">
            <v>0</v>
          </cell>
          <cell r="VW301">
            <v>0</v>
          </cell>
        </row>
        <row r="301">
          <cell r="WB301">
            <v>0.12</v>
          </cell>
          <cell r="WC301">
            <v>0.003</v>
          </cell>
        </row>
        <row r="301">
          <cell r="WF301">
            <v>0.44</v>
          </cell>
          <cell r="WG301">
            <v>0.004</v>
          </cell>
          <cell r="WH301">
            <v>0.29</v>
          </cell>
          <cell r="WI301">
            <v>0.002</v>
          </cell>
        </row>
        <row r="301">
          <cell r="WN301">
            <v>0.14</v>
          </cell>
          <cell r="WO301">
            <v>0.004</v>
          </cell>
          <cell r="WP301">
            <v>-0.23</v>
          </cell>
          <cell r="WQ301">
            <v>0.004</v>
          </cell>
        </row>
        <row r="301">
          <cell r="XB301">
            <v>0.34</v>
          </cell>
          <cell r="XC301">
            <v>0.003</v>
          </cell>
          <cell r="XD301">
            <v>0.18</v>
          </cell>
          <cell r="XE301">
            <v>0.002</v>
          </cell>
          <cell r="XF301">
            <v>0.36</v>
          </cell>
          <cell r="XG301">
            <v>0.003</v>
          </cell>
          <cell r="XH301">
            <v>0.16</v>
          </cell>
          <cell r="XI301">
            <v>0.003</v>
          </cell>
          <cell r="XJ301">
            <v>0.35</v>
          </cell>
          <cell r="XK301">
            <v>0.003</v>
          </cell>
          <cell r="XL301">
            <v>0.16</v>
          </cell>
          <cell r="XM301">
            <v>0.003</v>
          </cell>
          <cell r="XN301">
            <v>0.29</v>
          </cell>
          <cell r="XO301">
            <v>0.003</v>
          </cell>
          <cell r="XP301">
            <v>0.16</v>
          </cell>
          <cell r="XQ301">
            <v>0.002</v>
          </cell>
        </row>
        <row r="302">
          <cell r="B302" t="str">
            <v>PA-2010-003-B20-c</v>
          </cell>
          <cell r="C302" t="str">
            <v>US naturalized</v>
          </cell>
          <cell r="D302">
            <v>39.9635666666667</v>
          </cell>
          <cell r="E302">
            <v>-75.3963</v>
          </cell>
        </row>
        <row r="302">
          <cell r="L302">
            <v>0.19</v>
          </cell>
          <cell r="M302">
            <v>0.02</v>
          </cell>
          <cell r="N302">
            <v>-2.27</v>
          </cell>
          <cell r="O302">
            <v>0.06</v>
          </cell>
        </row>
        <row r="302">
          <cell r="T302">
            <v>-2.27</v>
          </cell>
          <cell r="U302">
            <v>0.051</v>
          </cell>
        </row>
        <row r="302">
          <cell r="AH302">
            <v>-0.32</v>
          </cell>
          <cell r="AI302">
            <v>0.01</v>
          </cell>
          <cell r="AJ302">
            <v>-2.14</v>
          </cell>
          <cell r="AK302">
            <v>0.043</v>
          </cell>
          <cell r="AL302">
            <v>-0.68</v>
          </cell>
          <cell r="AM302">
            <v>0.014</v>
          </cell>
          <cell r="AN302">
            <v>-2.83</v>
          </cell>
          <cell r="AO302">
            <v>0.039</v>
          </cell>
          <cell r="AP302">
            <v>-0.72</v>
          </cell>
          <cell r="AQ302">
            <v>0.014</v>
          </cell>
          <cell r="AR302">
            <v>-2.73</v>
          </cell>
          <cell r="AS302">
            <v>0.035</v>
          </cell>
          <cell r="AT302">
            <v>-0.87</v>
          </cell>
          <cell r="AU302">
            <v>0.011</v>
          </cell>
          <cell r="AV302">
            <v>-3.71</v>
          </cell>
          <cell r="AW302">
            <v>0.035</v>
          </cell>
        </row>
        <row r="302">
          <cell r="BF302">
            <v>0.09</v>
          </cell>
          <cell r="BG302">
            <v>0.004</v>
          </cell>
          <cell r="BH302">
            <v>-0.49</v>
          </cell>
          <cell r="BI302">
            <v>0.008</v>
          </cell>
        </row>
        <row r="302">
          <cell r="BN302">
            <v>-0.41</v>
          </cell>
          <cell r="BO302">
            <v>0.008</v>
          </cell>
        </row>
        <row r="302">
          <cell r="CB302">
            <v>-0.01</v>
          </cell>
          <cell r="CC302">
            <v>0.002</v>
          </cell>
          <cell r="CD302">
            <v>-0.34</v>
          </cell>
          <cell r="CE302">
            <v>0.004</v>
          </cell>
          <cell r="CF302">
            <v>-0.1</v>
          </cell>
          <cell r="CG302">
            <v>0.002</v>
          </cell>
          <cell r="CH302">
            <v>-0.47</v>
          </cell>
          <cell r="CI302">
            <v>0.004</v>
          </cell>
          <cell r="CJ302">
            <v>-0.1</v>
          </cell>
          <cell r="CK302">
            <v>0.002</v>
          </cell>
          <cell r="CL302">
            <v>-0.43</v>
          </cell>
          <cell r="CM302">
            <v>0.004</v>
          </cell>
          <cell r="CN302">
            <v>-0.13</v>
          </cell>
          <cell r="CO302">
            <v>0.002</v>
          </cell>
          <cell r="CP302">
            <v>-0.51</v>
          </cell>
          <cell r="CQ302">
            <v>0.005</v>
          </cell>
        </row>
        <row r="302">
          <cell r="CZ302">
            <v>-2.06</v>
          </cell>
          <cell r="DA302">
            <v>0.022</v>
          </cell>
          <cell r="DB302">
            <v>-1.81</v>
          </cell>
          <cell r="DC302">
            <v>0.03</v>
          </cell>
        </row>
        <row r="302">
          <cell r="DH302">
            <v>-2.07</v>
          </cell>
          <cell r="DI302">
            <v>0.04</v>
          </cell>
        </row>
        <row r="302">
          <cell r="DV302">
            <v>-1.62</v>
          </cell>
          <cell r="DW302">
            <v>0.014</v>
          </cell>
          <cell r="DX302">
            <v>-0.61</v>
          </cell>
          <cell r="DY302">
            <v>0.007</v>
          </cell>
          <cell r="DZ302">
            <v>-1.87</v>
          </cell>
          <cell r="EA302">
            <v>0.015</v>
          </cell>
          <cell r="EB302">
            <v>-0.88</v>
          </cell>
          <cell r="EC302">
            <v>0.008</v>
          </cell>
          <cell r="ED302">
            <v>-1.85</v>
          </cell>
          <cell r="EE302">
            <v>0.014</v>
          </cell>
          <cell r="EF302">
            <v>-1.01</v>
          </cell>
          <cell r="EG302">
            <v>0.01</v>
          </cell>
          <cell r="EH302">
            <v>-1.83</v>
          </cell>
          <cell r="EI302">
            <v>0.014</v>
          </cell>
          <cell r="EJ302">
            <v>-0.95</v>
          </cell>
          <cell r="EK302">
            <v>0.01</v>
          </cell>
        </row>
        <row r="302">
          <cell r="ET302">
            <v>0.21</v>
          </cell>
          <cell r="EU302">
            <v>0.002</v>
          </cell>
          <cell r="EV302">
            <v>0.03</v>
          </cell>
          <cell r="EW302">
            <v>0.001</v>
          </cell>
        </row>
        <row r="302">
          <cell r="FB302">
            <v>-0.08</v>
          </cell>
          <cell r="FC302">
            <v>0.002</v>
          </cell>
        </row>
        <row r="302">
          <cell r="FP302">
            <v>0.11</v>
          </cell>
          <cell r="FQ302">
            <v>0.001</v>
          </cell>
          <cell r="FR302">
            <v>0.01</v>
          </cell>
          <cell r="FS302">
            <v>0</v>
          </cell>
          <cell r="FT302">
            <v>0.08</v>
          </cell>
          <cell r="FU302">
            <v>0.001</v>
          </cell>
          <cell r="FV302">
            <v>0</v>
          </cell>
          <cell r="FW302">
            <v>0</v>
          </cell>
          <cell r="FX302">
            <v>0.08</v>
          </cell>
          <cell r="FY302">
            <v>0.001</v>
          </cell>
          <cell r="FZ302">
            <v>0</v>
          </cell>
          <cell r="GA302">
            <v>0</v>
          </cell>
          <cell r="GB302">
            <v>0.06</v>
          </cell>
          <cell r="GC302">
            <v>0.001</v>
          </cell>
          <cell r="GD302">
            <v>-0.01</v>
          </cell>
          <cell r="GE302">
            <v>0</v>
          </cell>
        </row>
        <row r="302">
          <cell r="GN302">
            <v>-40.13</v>
          </cell>
          <cell r="GO302">
            <v>3.905</v>
          </cell>
          <cell r="GP302">
            <v>422.69</v>
          </cell>
          <cell r="GQ302">
            <v>9.711</v>
          </cell>
        </row>
        <row r="302">
          <cell r="GV302">
            <v>-110.25</v>
          </cell>
          <cell r="GW302">
            <v>3.099</v>
          </cell>
        </row>
        <row r="302">
          <cell r="HJ302">
            <v>-109.51</v>
          </cell>
          <cell r="HK302">
            <v>2.409</v>
          </cell>
          <cell r="HL302">
            <v>194.1</v>
          </cell>
          <cell r="HM302">
            <v>6.303</v>
          </cell>
          <cell r="HN302">
            <v>-121.9</v>
          </cell>
          <cell r="HO302">
            <v>2.424</v>
          </cell>
          <cell r="HP302">
            <v>-28.03</v>
          </cell>
          <cell r="HQ302">
            <v>7.027</v>
          </cell>
          <cell r="HR302">
            <v>-131.52</v>
          </cell>
          <cell r="HS302">
            <v>2.146</v>
          </cell>
          <cell r="HT302">
            <v>51.57</v>
          </cell>
          <cell r="HU302">
            <v>5.778</v>
          </cell>
          <cell r="HV302">
            <v>-118.85</v>
          </cell>
          <cell r="HW302">
            <v>1.412</v>
          </cell>
          <cell r="HX302">
            <v>-241.89</v>
          </cell>
          <cell r="HY302">
            <v>4.727</v>
          </cell>
        </row>
        <row r="302">
          <cell r="IF302">
            <v>0.71</v>
          </cell>
          <cell r="IG302">
            <v>0.013</v>
          </cell>
          <cell r="IH302">
            <v>0.74</v>
          </cell>
          <cell r="II302">
            <v>0.006</v>
          </cell>
        </row>
        <row r="302">
          <cell r="IN302">
            <v>0.58</v>
          </cell>
          <cell r="IO302">
            <v>0.018</v>
          </cell>
        </row>
        <row r="302">
          <cell r="JB302">
            <v>0.23</v>
          </cell>
          <cell r="JC302">
            <v>0.013</v>
          </cell>
          <cell r="JD302">
            <v>0.62</v>
          </cell>
          <cell r="JE302">
            <v>0.005</v>
          </cell>
          <cell r="JF302">
            <v>0.39</v>
          </cell>
          <cell r="JG302">
            <v>0.011</v>
          </cell>
          <cell r="JH302">
            <v>0.58</v>
          </cell>
          <cell r="JI302">
            <v>0.006</v>
          </cell>
          <cell r="JJ302">
            <v>0.36</v>
          </cell>
          <cell r="JK302">
            <v>0.012</v>
          </cell>
          <cell r="JL302">
            <v>0.56</v>
          </cell>
          <cell r="JM302">
            <v>0.005</v>
          </cell>
          <cell r="JN302">
            <v>0.14</v>
          </cell>
          <cell r="JO302">
            <v>0.009</v>
          </cell>
          <cell r="JP302">
            <v>0.34</v>
          </cell>
          <cell r="JQ302">
            <v>0.005</v>
          </cell>
        </row>
        <row r="302">
          <cell r="JX302">
            <v>-0.26</v>
          </cell>
          <cell r="JY302">
            <v>0.006</v>
          </cell>
          <cell r="JZ302">
            <v>-0.42</v>
          </cell>
          <cell r="KA302">
            <v>0.009</v>
          </cell>
        </row>
        <row r="302">
          <cell r="KF302">
            <v>-0.32</v>
          </cell>
          <cell r="KG302">
            <v>0.006</v>
          </cell>
        </row>
        <row r="302">
          <cell r="KT302">
            <v>-0.24</v>
          </cell>
          <cell r="KU302">
            <v>0.004</v>
          </cell>
          <cell r="KV302">
            <v>-0.42</v>
          </cell>
          <cell r="KW302">
            <v>0.007</v>
          </cell>
          <cell r="KX302">
            <v>-0.33</v>
          </cell>
          <cell r="KY302">
            <v>0.004</v>
          </cell>
          <cell r="KZ302">
            <v>-0.6</v>
          </cell>
          <cell r="LA302">
            <v>0.007</v>
          </cell>
          <cell r="LB302">
            <v>-0.3</v>
          </cell>
          <cell r="LC302">
            <v>0.003</v>
          </cell>
          <cell r="LD302">
            <v>-0.53</v>
          </cell>
          <cell r="LE302">
            <v>0.007</v>
          </cell>
          <cell r="LF302">
            <v>-0.24</v>
          </cell>
          <cell r="LG302">
            <v>0.002</v>
          </cell>
          <cell r="LH302">
            <v>-0.48</v>
          </cell>
          <cell r="LI302">
            <v>0.005</v>
          </cell>
        </row>
        <row r="302">
          <cell r="LR302">
            <v>-0.16</v>
          </cell>
          <cell r="LS302">
            <v>0.01</v>
          </cell>
          <cell r="LT302">
            <v>0.11</v>
          </cell>
          <cell r="LU302">
            <v>0.014</v>
          </cell>
        </row>
        <row r="302">
          <cell r="LZ302">
            <v>-0.03</v>
          </cell>
          <cell r="MA302">
            <v>0.01</v>
          </cell>
        </row>
        <row r="302">
          <cell r="MH302">
            <v>-0.27</v>
          </cell>
          <cell r="MI302">
            <v>0.009</v>
          </cell>
          <cell r="MJ302">
            <v>0.07</v>
          </cell>
          <cell r="MK302">
            <v>0.012</v>
          </cell>
          <cell r="ML302">
            <v>-0.27</v>
          </cell>
          <cell r="MM302">
            <v>0.009</v>
          </cell>
          <cell r="MN302">
            <v>-0.03</v>
          </cell>
          <cell r="MO302">
            <v>0.011</v>
          </cell>
          <cell r="MP302">
            <v>-0.29</v>
          </cell>
          <cell r="MQ302">
            <v>0.008</v>
          </cell>
        </row>
        <row r="302">
          <cell r="MV302">
            <v>-0.94</v>
          </cell>
          <cell r="MW302">
            <v>0.025</v>
          </cell>
          <cell r="MX302">
            <v>0.15</v>
          </cell>
          <cell r="MY302">
            <v>0.014</v>
          </cell>
        </row>
        <row r="302">
          <cell r="ND302">
            <v>-0.51</v>
          </cell>
          <cell r="NE302">
            <v>0.016</v>
          </cell>
        </row>
        <row r="302">
          <cell r="NR302">
            <v>-1.42</v>
          </cell>
          <cell r="NS302">
            <v>0.017</v>
          </cell>
          <cell r="NT302">
            <v>0.02</v>
          </cell>
          <cell r="NU302">
            <v>0.013</v>
          </cell>
          <cell r="NV302">
            <v>-1.38</v>
          </cell>
          <cell r="NW302">
            <v>0.018</v>
          </cell>
          <cell r="NX302">
            <v>-0.15</v>
          </cell>
          <cell r="NY302">
            <v>0.01</v>
          </cell>
          <cell r="NZ302">
            <v>-1.31</v>
          </cell>
          <cell r="OA302">
            <v>0.017</v>
          </cell>
          <cell r="OB302">
            <v>-0.13</v>
          </cell>
          <cell r="OC302">
            <v>0.012</v>
          </cell>
          <cell r="OD302">
            <v>-1.18</v>
          </cell>
          <cell r="OE302">
            <v>0.014</v>
          </cell>
          <cell r="OF302">
            <v>-0.48</v>
          </cell>
          <cell r="OG302">
            <v>0.011</v>
          </cell>
        </row>
        <row r="302">
          <cell r="OP302">
            <v>0.09</v>
          </cell>
          <cell r="OQ302">
            <v>0.001</v>
          </cell>
          <cell r="OR302">
            <v>0.11</v>
          </cell>
          <cell r="OS302">
            <v>0.001</v>
          </cell>
        </row>
        <row r="302">
          <cell r="OX302">
            <v>0.03</v>
          </cell>
          <cell r="OY302">
            <v>0.001</v>
          </cell>
        </row>
        <row r="302">
          <cell r="PF302">
            <v>0.13</v>
          </cell>
          <cell r="PG302">
            <v>0.001</v>
          </cell>
          <cell r="PH302">
            <v>0.08</v>
          </cell>
          <cell r="PI302">
            <v>0.001</v>
          </cell>
          <cell r="PJ302">
            <v>0.13</v>
          </cell>
          <cell r="PK302">
            <v>0.001</v>
          </cell>
          <cell r="PL302">
            <v>0.08</v>
          </cell>
          <cell r="PM302">
            <v>0.001</v>
          </cell>
          <cell r="PN302">
            <v>0.12</v>
          </cell>
          <cell r="PO302">
            <v>0.001</v>
          </cell>
        </row>
        <row r="302">
          <cell r="PT302">
            <v>-0.13</v>
          </cell>
          <cell r="PU302">
            <v>0.006</v>
          </cell>
          <cell r="PV302">
            <v>0.02</v>
          </cell>
          <cell r="PW302">
            <v>0.005</v>
          </cell>
        </row>
        <row r="302">
          <cell r="QB302">
            <v>0.09</v>
          </cell>
          <cell r="QC302">
            <v>0.006</v>
          </cell>
        </row>
        <row r="302">
          <cell r="QP302">
            <v>-0.34</v>
          </cell>
          <cell r="QQ302">
            <v>0.006</v>
          </cell>
          <cell r="QR302">
            <v>0</v>
          </cell>
          <cell r="QS302">
            <v>0.005</v>
          </cell>
          <cell r="QT302">
            <v>-0.29</v>
          </cell>
          <cell r="QU302">
            <v>0.006</v>
          </cell>
          <cell r="QV302">
            <v>0.01</v>
          </cell>
          <cell r="QW302">
            <v>0.004</v>
          </cell>
          <cell r="QX302">
            <v>-0.27</v>
          </cell>
          <cell r="QY302">
            <v>0.005</v>
          </cell>
          <cell r="QZ302">
            <v>0</v>
          </cell>
          <cell r="RA302">
            <v>0.005</v>
          </cell>
          <cell r="RB302">
            <v>-0.28</v>
          </cell>
          <cell r="RC302">
            <v>0.005</v>
          </cell>
          <cell r="RD302">
            <v>-0.04</v>
          </cell>
          <cell r="RE302">
            <v>0.004</v>
          </cell>
        </row>
        <row r="302">
          <cell r="RN302">
            <v>-0.3</v>
          </cell>
          <cell r="RO302">
            <v>0.003</v>
          </cell>
          <cell r="RP302">
            <v>-0.43</v>
          </cell>
          <cell r="RQ302">
            <v>0.006</v>
          </cell>
        </row>
        <row r="302">
          <cell r="RV302">
            <v>-0.16</v>
          </cell>
          <cell r="RW302">
            <v>0.002</v>
          </cell>
        </row>
        <row r="302">
          <cell r="SJ302">
            <v>-0.27</v>
          </cell>
          <cell r="SK302">
            <v>0.002</v>
          </cell>
          <cell r="SL302">
            <v>-0.3</v>
          </cell>
          <cell r="SM302">
            <v>0.005</v>
          </cell>
          <cell r="SN302">
            <v>-0.27</v>
          </cell>
          <cell r="SO302">
            <v>0.002</v>
          </cell>
          <cell r="SP302">
            <v>-0.31</v>
          </cell>
          <cell r="SQ302">
            <v>0.005</v>
          </cell>
          <cell r="SR302">
            <v>-0.23</v>
          </cell>
          <cell r="SS302">
            <v>0.002</v>
          </cell>
          <cell r="ST302">
            <v>-0.29</v>
          </cell>
          <cell r="SU302">
            <v>0.005</v>
          </cell>
          <cell r="SV302">
            <v>-0.2</v>
          </cell>
          <cell r="SW302">
            <v>0.001</v>
          </cell>
          <cell r="SX302">
            <v>-0.28</v>
          </cell>
          <cell r="SY302">
            <v>0.003</v>
          </cell>
        </row>
        <row r="302">
          <cell r="TH302">
            <v>-0.04</v>
          </cell>
          <cell r="TI302">
            <v>0.008</v>
          </cell>
          <cell r="TJ302">
            <v>-0.54</v>
          </cell>
          <cell r="TK302">
            <v>0.013</v>
          </cell>
        </row>
        <row r="302">
          <cell r="TP302">
            <v>-1.06</v>
          </cell>
          <cell r="TQ302">
            <v>0.019</v>
          </cell>
        </row>
        <row r="302">
          <cell r="UD302">
            <v>-0.08</v>
          </cell>
          <cell r="UE302">
            <v>0.006</v>
          </cell>
          <cell r="UF302">
            <v>-0.62</v>
          </cell>
          <cell r="UG302">
            <v>0.014</v>
          </cell>
          <cell r="UH302">
            <v>-0.33</v>
          </cell>
          <cell r="UI302">
            <v>0.005</v>
          </cell>
          <cell r="UJ302">
            <v>-0.97</v>
          </cell>
          <cell r="UK302">
            <v>0.014</v>
          </cell>
          <cell r="UL302">
            <v>-0.31</v>
          </cell>
          <cell r="UM302">
            <v>0.005</v>
          </cell>
          <cell r="UN302">
            <v>-0.89</v>
          </cell>
          <cell r="UO302">
            <v>0.011</v>
          </cell>
          <cell r="UP302">
            <v>-0.39</v>
          </cell>
          <cell r="UQ302">
            <v>0.005</v>
          </cell>
          <cell r="UR302">
            <v>-0.91</v>
          </cell>
          <cell r="US302">
            <v>0.01</v>
          </cell>
        </row>
        <row r="302">
          <cell r="UZ302">
            <v>0.08</v>
          </cell>
          <cell r="VA302">
            <v>0.002</v>
          </cell>
          <cell r="VB302">
            <v>0.03</v>
          </cell>
          <cell r="VC302">
            <v>0.002</v>
          </cell>
        </row>
        <row r="302">
          <cell r="VH302">
            <v>0.02</v>
          </cell>
          <cell r="VI302">
            <v>0.001</v>
          </cell>
        </row>
        <row r="302">
          <cell r="VP302">
            <v>0.02</v>
          </cell>
          <cell r="VQ302">
            <v>0.001</v>
          </cell>
          <cell r="VR302">
            <v>0.01</v>
          </cell>
          <cell r="VS302">
            <v>0.001</v>
          </cell>
          <cell r="VT302">
            <v>0.01</v>
          </cell>
          <cell r="VU302">
            <v>0</v>
          </cell>
          <cell r="VV302">
            <v>0</v>
          </cell>
          <cell r="VW302">
            <v>0</v>
          </cell>
        </row>
        <row r="302">
          <cell r="WF302">
            <v>0.5</v>
          </cell>
          <cell r="WG302">
            <v>0.003</v>
          </cell>
          <cell r="WH302">
            <v>0.26</v>
          </cell>
          <cell r="WI302">
            <v>0.002</v>
          </cell>
        </row>
        <row r="302">
          <cell r="WN302">
            <v>-0.01</v>
          </cell>
          <cell r="WO302">
            <v>0.004</v>
          </cell>
        </row>
        <row r="302">
          <cell r="XB302">
            <v>0.36</v>
          </cell>
          <cell r="XC302">
            <v>0.002</v>
          </cell>
          <cell r="XD302">
            <v>0.16</v>
          </cell>
          <cell r="XE302">
            <v>0.002</v>
          </cell>
          <cell r="XF302">
            <v>0.38</v>
          </cell>
          <cell r="XG302">
            <v>0.002</v>
          </cell>
          <cell r="XH302">
            <v>0.13</v>
          </cell>
          <cell r="XI302">
            <v>0.003</v>
          </cell>
          <cell r="XJ302">
            <v>0.38</v>
          </cell>
          <cell r="XK302">
            <v>0.002</v>
          </cell>
          <cell r="XL302">
            <v>0.14</v>
          </cell>
          <cell r="XM302">
            <v>0.003</v>
          </cell>
          <cell r="XN302">
            <v>0.33</v>
          </cell>
          <cell r="XO302">
            <v>0.002</v>
          </cell>
          <cell r="XP302">
            <v>0.15</v>
          </cell>
          <cell r="XQ302">
            <v>0.002</v>
          </cell>
        </row>
        <row r="303">
          <cell r="B303" t="str">
            <v>PI230189</v>
          </cell>
          <cell r="C303" t="str">
            <v>SE China/tropical</v>
          </cell>
        </row>
        <row r="303">
          <cell r="F303">
            <v>-0.89</v>
          </cell>
          <cell r="G303">
            <v>0.024</v>
          </cell>
          <cell r="H303">
            <v>-6.71</v>
          </cell>
          <cell r="I303">
            <v>0.065</v>
          </cell>
          <cell r="J303">
            <v>-10.39</v>
          </cell>
          <cell r="K303">
            <v>0.101</v>
          </cell>
        </row>
        <row r="303">
          <cell r="X303">
            <v>0.15</v>
          </cell>
          <cell r="Y303">
            <v>0.008</v>
          </cell>
        </row>
        <row r="303">
          <cell r="AH303">
            <v>-0.59</v>
          </cell>
          <cell r="AI303">
            <v>0.025</v>
          </cell>
          <cell r="AJ303">
            <v>-4.92</v>
          </cell>
          <cell r="AK303">
            <v>0.073</v>
          </cell>
          <cell r="AL303">
            <v>-0.51</v>
          </cell>
          <cell r="AM303">
            <v>0.022</v>
          </cell>
          <cell r="AN303">
            <v>-4.38</v>
          </cell>
          <cell r="AO303">
            <v>0.072</v>
          </cell>
          <cell r="AP303">
            <v>-0.47</v>
          </cell>
          <cell r="AQ303">
            <v>0.024</v>
          </cell>
          <cell r="AR303">
            <v>-4.71</v>
          </cell>
          <cell r="AS303">
            <v>0.065</v>
          </cell>
          <cell r="AT303">
            <v>0.05</v>
          </cell>
          <cell r="AU303">
            <v>0.018</v>
          </cell>
          <cell r="AV303">
            <v>-0.3</v>
          </cell>
          <cell r="AW303">
            <v>0.094</v>
          </cell>
          <cell r="AX303">
            <v>1.56</v>
          </cell>
          <cell r="AY303">
            <v>0.017</v>
          </cell>
        </row>
        <row r="303">
          <cell r="BB303">
            <v>-0.19</v>
          </cell>
          <cell r="BC303">
            <v>0.004</v>
          </cell>
          <cell r="BD303">
            <v>-0.57</v>
          </cell>
          <cell r="BE303">
            <v>0.006</v>
          </cell>
        </row>
        <row r="303">
          <cell r="BR303">
            <v>0.02</v>
          </cell>
          <cell r="BS303">
            <v>0.004</v>
          </cell>
        </row>
        <row r="303">
          <cell r="CB303">
            <v>-0.08</v>
          </cell>
          <cell r="CC303">
            <v>0.002</v>
          </cell>
          <cell r="CD303">
            <v>-0.37</v>
          </cell>
          <cell r="CE303">
            <v>0.005</v>
          </cell>
          <cell r="CF303">
            <v>-0.09</v>
          </cell>
          <cell r="CG303">
            <v>0.002</v>
          </cell>
          <cell r="CH303">
            <v>-0.37</v>
          </cell>
          <cell r="CI303">
            <v>0.005</v>
          </cell>
          <cell r="CJ303">
            <v>-0.06</v>
          </cell>
          <cell r="CK303">
            <v>0.002</v>
          </cell>
          <cell r="CL303">
            <v>-0.42</v>
          </cell>
          <cell r="CM303">
            <v>0.004</v>
          </cell>
          <cell r="CN303">
            <v>-0.02</v>
          </cell>
          <cell r="CO303">
            <v>0.002</v>
          </cell>
          <cell r="CP303">
            <v>-0.13</v>
          </cell>
          <cell r="CQ303">
            <v>0.007</v>
          </cell>
          <cell r="CR303">
            <v>0.12</v>
          </cell>
          <cell r="CS303">
            <v>0.001</v>
          </cell>
        </row>
        <row r="303">
          <cell r="CV303">
            <v>-0.61</v>
          </cell>
          <cell r="CW303">
            <v>0.023</v>
          </cell>
          <cell r="CX303">
            <v>-1.26</v>
          </cell>
          <cell r="CY303">
            <v>0.016</v>
          </cell>
        </row>
        <row r="303">
          <cell r="DL303">
            <v>0.02</v>
          </cell>
          <cell r="DM303">
            <v>0.007</v>
          </cell>
        </row>
        <row r="303">
          <cell r="DV303">
            <v>-0.18</v>
          </cell>
          <cell r="DW303">
            <v>0.013</v>
          </cell>
          <cell r="DX303">
            <v>-0.43</v>
          </cell>
          <cell r="DY303">
            <v>0.007</v>
          </cell>
          <cell r="DZ303">
            <v>-0.21</v>
          </cell>
          <cell r="EA303">
            <v>0.014</v>
          </cell>
          <cell r="EB303">
            <v>-0.64</v>
          </cell>
          <cell r="EC303">
            <v>0.009</v>
          </cell>
          <cell r="ED303">
            <v>-0.21</v>
          </cell>
          <cell r="EE303">
            <v>0.013</v>
          </cell>
          <cell r="EF303">
            <v>-0.8</v>
          </cell>
          <cell r="EG303">
            <v>0.012</v>
          </cell>
          <cell r="EH303">
            <v>-0.05</v>
          </cell>
          <cell r="EI303">
            <v>0.013</v>
          </cell>
          <cell r="EJ303">
            <v>-0.21</v>
          </cell>
          <cell r="EK303">
            <v>0.011</v>
          </cell>
          <cell r="EL303">
            <v>0.47</v>
          </cell>
          <cell r="EM303">
            <v>0.006</v>
          </cell>
        </row>
        <row r="303">
          <cell r="EP303">
            <v>-0.06</v>
          </cell>
          <cell r="EQ303">
            <v>0.001</v>
          </cell>
          <cell r="ER303">
            <v>0</v>
          </cell>
          <cell r="ES303">
            <v>0</v>
          </cell>
        </row>
        <row r="303">
          <cell r="FF303">
            <v>0.01</v>
          </cell>
          <cell r="FG303">
            <v>0.002</v>
          </cell>
        </row>
        <row r="303">
          <cell r="FP303">
            <v>-0.04</v>
          </cell>
          <cell r="FQ303">
            <v>0</v>
          </cell>
          <cell r="FR303">
            <v>0</v>
          </cell>
          <cell r="FS303">
            <v>0</v>
          </cell>
          <cell r="FT303">
            <v>-0.04</v>
          </cell>
          <cell r="FU303">
            <v>0</v>
          </cell>
          <cell r="FV303">
            <v>0</v>
          </cell>
          <cell r="FW303">
            <v>0</v>
          </cell>
          <cell r="FX303">
            <v>-0.03</v>
          </cell>
          <cell r="FY303">
            <v>0.001</v>
          </cell>
          <cell r="FZ303">
            <v>-0.01</v>
          </cell>
          <cell r="GA303">
            <v>0</v>
          </cell>
          <cell r="GB303">
            <v>-0.02</v>
          </cell>
          <cell r="GC303">
            <v>0.001</v>
          </cell>
          <cell r="GD303">
            <v>0</v>
          </cell>
          <cell r="GE303">
            <v>0</v>
          </cell>
          <cell r="GF303">
            <v>0.06</v>
          </cell>
          <cell r="GG303">
            <v>0.001</v>
          </cell>
        </row>
        <row r="303">
          <cell r="GJ303">
            <v>-230.61</v>
          </cell>
          <cell r="GK303">
            <v>3.887</v>
          </cell>
          <cell r="GL303">
            <v>-1359.62</v>
          </cell>
          <cell r="GM303">
            <v>8.585</v>
          </cell>
        </row>
        <row r="303">
          <cell r="GZ303">
            <v>-213.05</v>
          </cell>
          <cell r="HA303">
            <v>2.622</v>
          </cell>
        </row>
        <row r="303">
          <cell r="HJ303">
            <v>-180.31</v>
          </cell>
          <cell r="HK303">
            <v>4.216</v>
          </cell>
          <cell r="HL303">
            <v>-1276.55</v>
          </cell>
          <cell r="HM303">
            <v>7.11</v>
          </cell>
          <cell r="HN303">
            <v>-182.56</v>
          </cell>
          <cell r="HO303">
            <v>4.662</v>
          </cell>
          <cell r="HP303">
            <v>-1281.77</v>
          </cell>
          <cell r="HQ303">
            <v>6.999</v>
          </cell>
          <cell r="HR303">
            <v>-190.72</v>
          </cell>
          <cell r="HS303">
            <v>3.334</v>
          </cell>
          <cell r="HT303">
            <v>-1243.7</v>
          </cell>
          <cell r="HU303">
            <v>7.208</v>
          </cell>
          <cell r="HV303">
            <v>-85.28</v>
          </cell>
          <cell r="HW303">
            <v>2.379</v>
          </cell>
          <cell r="HX303">
            <v>-459.85</v>
          </cell>
          <cell r="HY303">
            <v>8.008</v>
          </cell>
        </row>
        <row r="303">
          <cell r="IB303">
            <v>-1.12</v>
          </cell>
          <cell r="IC303">
            <v>0.017</v>
          </cell>
          <cell r="ID303">
            <v>-0.72</v>
          </cell>
          <cell r="IE303">
            <v>0.009</v>
          </cell>
        </row>
        <row r="303">
          <cell r="IR303">
            <v>-0.35</v>
          </cell>
          <cell r="IS303">
            <v>0.012</v>
          </cell>
        </row>
        <row r="303">
          <cell r="JB303">
            <v>-1.03</v>
          </cell>
          <cell r="JC303">
            <v>0.023</v>
          </cell>
          <cell r="JD303">
            <v>-0.53</v>
          </cell>
          <cell r="JE303">
            <v>0.018</v>
          </cell>
          <cell r="JF303">
            <v>-1.1</v>
          </cell>
          <cell r="JG303">
            <v>0.022</v>
          </cell>
          <cell r="JH303">
            <v>-0.51</v>
          </cell>
          <cell r="JI303">
            <v>0.015</v>
          </cell>
          <cell r="JJ303">
            <v>-1</v>
          </cell>
          <cell r="JK303">
            <v>0.02</v>
          </cell>
          <cell r="JL303">
            <v>-0.46</v>
          </cell>
          <cell r="JM303">
            <v>0.014</v>
          </cell>
          <cell r="JN303">
            <v>-0.35</v>
          </cell>
          <cell r="JO303">
            <v>0.012</v>
          </cell>
          <cell r="JP303">
            <v>-0.04</v>
          </cell>
          <cell r="JQ303">
            <v>0.011</v>
          </cell>
        </row>
        <row r="303">
          <cell r="JT303">
            <v>0.07</v>
          </cell>
          <cell r="JU303">
            <v>0.003</v>
          </cell>
          <cell r="JV303">
            <v>-0.24</v>
          </cell>
          <cell r="JW303">
            <v>0.008</v>
          </cell>
        </row>
        <row r="303">
          <cell r="KJ303">
            <v>-0.05</v>
          </cell>
          <cell r="KK303">
            <v>0.001</v>
          </cell>
        </row>
        <row r="303">
          <cell r="KT303">
            <v>0.04</v>
          </cell>
          <cell r="KU303">
            <v>0.002</v>
          </cell>
          <cell r="KV303">
            <v>-0.19</v>
          </cell>
          <cell r="KW303">
            <v>0.011</v>
          </cell>
          <cell r="KX303">
            <v>0.03</v>
          </cell>
          <cell r="KY303">
            <v>0.002</v>
          </cell>
          <cell r="KZ303">
            <v>-0.19</v>
          </cell>
          <cell r="LA303">
            <v>0.012</v>
          </cell>
          <cell r="LB303">
            <v>0.02</v>
          </cell>
          <cell r="LC303">
            <v>0.002</v>
          </cell>
          <cell r="LD303">
            <v>-0.2</v>
          </cell>
          <cell r="LE303">
            <v>0.009</v>
          </cell>
          <cell r="LF303">
            <v>-0.03</v>
          </cell>
          <cell r="LG303">
            <v>0.002</v>
          </cell>
          <cell r="LH303">
            <v>-0.12</v>
          </cell>
          <cell r="LI303">
            <v>0.006</v>
          </cell>
          <cell r="LJ303">
            <v>-0.02</v>
          </cell>
          <cell r="LK303">
            <v>0</v>
          </cell>
        </row>
        <row r="303">
          <cell r="LN303">
            <v>-0.65</v>
          </cell>
          <cell r="LO303">
            <v>0.008</v>
          </cell>
          <cell r="LP303">
            <v>-0.85</v>
          </cell>
          <cell r="LQ303">
            <v>0.007</v>
          </cell>
        </row>
        <row r="303">
          <cell r="MD303">
            <v>0.03</v>
          </cell>
          <cell r="ME303">
            <v>0.003</v>
          </cell>
        </row>
        <row r="303">
          <cell r="MH303">
            <v>-0.64</v>
          </cell>
          <cell r="MI303">
            <v>0.011</v>
          </cell>
          <cell r="MJ303">
            <v>-0.58</v>
          </cell>
          <cell r="MK303">
            <v>0.016</v>
          </cell>
          <cell r="ML303">
            <v>-0.68</v>
          </cell>
          <cell r="MM303">
            <v>0.012</v>
          </cell>
          <cell r="MN303">
            <v>-0.56</v>
          </cell>
          <cell r="MO303">
            <v>0.012</v>
          </cell>
          <cell r="MP303">
            <v>-0.58</v>
          </cell>
          <cell r="MQ303">
            <v>0.01</v>
          </cell>
          <cell r="MR303">
            <v>-2.62</v>
          </cell>
          <cell r="MS303">
            <v>0.02</v>
          </cell>
          <cell r="MT303">
            <v>-1.38</v>
          </cell>
          <cell r="MU303">
            <v>0.017</v>
          </cell>
        </row>
        <row r="303">
          <cell r="NH303">
            <v>0.27</v>
          </cell>
          <cell r="NI303">
            <v>0.017</v>
          </cell>
        </row>
        <row r="303">
          <cell r="NR303">
            <v>-2.44</v>
          </cell>
          <cell r="NS303">
            <v>0.022</v>
          </cell>
          <cell r="NT303">
            <v>-1.34</v>
          </cell>
          <cell r="NU303">
            <v>0.017</v>
          </cell>
          <cell r="NV303">
            <v>-2.57</v>
          </cell>
          <cell r="NW303">
            <v>0.019</v>
          </cell>
          <cell r="NX303">
            <v>-1.39</v>
          </cell>
          <cell r="NY303">
            <v>0.016</v>
          </cell>
          <cell r="NZ303">
            <v>-2.15</v>
          </cell>
          <cell r="OA303">
            <v>0.023</v>
          </cell>
          <cell r="OB303">
            <v>-1.4</v>
          </cell>
          <cell r="OC303">
            <v>0.015</v>
          </cell>
          <cell r="OD303">
            <v>-1.23</v>
          </cell>
          <cell r="OE303">
            <v>0.018</v>
          </cell>
          <cell r="OF303">
            <v>-0.48</v>
          </cell>
          <cell r="OG303">
            <v>0.02</v>
          </cell>
          <cell r="OH303">
            <v>0.3</v>
          </cell>
          <cell r="OI303">
            <v>0.005</v>
          </cell>
        </row>
        <row r="303">
          <cell r="OL303">
            <v>0.18</v>
          </cell>
          <cell r="OM303">
            <v>0.003</v>
          </cell>
        </row>
        <row r="303">
          <cell r="PB303">
            <v>0</v>
          </cell>
          <cell r="PC303">
            <v>0</v>
          </cell>
        </row>
        <row r="303">
          <cell r="PF303">
            <v>0.16</v>
          </cell>
          <cell r="PG303">
            <v>0.003</v>
          </cell>
        </row>
        <row r="303">
          <cell r="PJ303">
            <v>0.15</v>
          </cell>
          <cell r="PK303">
            <v>0.002</v>
          </cell>
        </row>
        <row r="303">
          <cell r="PN303">
            <v>0.14</v>
          </cell>
          <cell r="PO303">
            <v>0.002</v>
          </cell>
          <cell r="PP303">
            <v>-0.74</v>
          </cell>
          <cell r="PQ303">
            <v>0.008</v>
          </cell>
          <cell r="PR303">
            <v>-0.2</v>
          </cell>
          <cell r="PS303">
            <v>0.006</v>
          </cell>
        </row>
        <row r="303">
          <cell r="QF303">
            <v>0.1</v>
          </cell>
          <cell r="QG303">
            <v>0.005</v>
          </cell>
        </row>
        <row r="303">
          <cell r="QP303">
            <v>-0.77</v>
          </cell>
          <cell r="QQ303">
            <v>0.008</v>
          </cell>
          <cell r="QR303">
            <v>-0.06</v>
          </cell>
          <cell r="QS303">
            <v>0.005</v>
          </cell>
          <cell r="QT303">
            <v>-0.8</v>
          </cell>
          <cell r="QU303">
            <v>0.008</v>
          </cell>
          <cell r="QV303">
            <v>-0.08</v>
          </cell>
          <cell r="QW303">
            <v>0.004</v>
          </cell>
          <cell r="QX303">
            <v>-0.65</v>
          </cell>
          <cell r="QY303">
            <v>0.008</v>
          </cell>
          <cell r="QZ303">
            <v>-0.13</v>
          </cell>
          <cell r="RA303">
            <v>0.006</v>
          </cell>
          <cell r="RB303">
            <v>-0.48</v>
          </cell>
          <cell r="RC303">
            <v>0.01</v>
          </cell>
          <cell r="RD303">
            <v>0.03</v>
          </cell>
          <cell r="RE303">
            <v>0.006</v>
          </cell>
          <cell r="RF303">
            <v>0.33</v>
          </cell>
          <cell r="RG303">
            <v>0.006</v>
          </cell>
        </row>
        <row r="303">
          <cell r="RJ303">
            <v>-0.44</v>
          </cell>
          <cell r="RK303">
            <v>0.003</v>
          </cell>
          <cell r="RL303">
            <v>-0.26</v>
          </cell>
          <cell r="RM303">
            <v>0.005</v>
          </cell>
        </row>
        <row r="303">
          <cell r="RZ303">
            <v>0.06</v>
          </cell>
          <cell r="SA303">
            <v>0.002</v>
          </cell>
        </row>
        <row r="303">
          <cell r="SJ303">
            <v>-0.41</v>
          </cell>
          <cell r="SK303">
            <v>0.002</v>
          </cell>
          <cell r="SL303">
            <v>-0.18</v>
          </cell>
          <cell r="SM303">
            <v>0.008</v>
          </cell>
          <cell r="SN303">
            <v>-0.4</v>
          </cell>
          <cell r="SO303">
            <v>0.003</v>
          </cell>
          <cell r="SP303">
            <v>-0.2</v>
          </cell>
          <cell r="SQ303">
            <v>0.008</v>
          </cell>
          <cell r="SR303">
            <v>-0.27</v>
          </cell>
          <cell r="SS303">
            <v>0.003</v>
          </cell>
          <cell r="ST303">
            <v>-0.19</v>
          </cell>
          <cell r="SU303">
            <v>0.007</v>
          </cell>
          <cell r="SV303">
            <v>-0.18</v>
          </cell>
          <cell r="SW303">
            <v>0.002</v>
          </cell>
          <cell r="SX303">
            <v>-0.01</v>
          </cell>
          <cell r="SY303">
            <v>0.005</v>
          </cell>
          <cell r="SZ303">
            <v>0</v>
          </cell>
          <cell r="TA303">
            <v>0</v>
          </cell>
        </row>
        <row r="303">
          <cell r="TD303">
            <v>-0.42</v>
          </cell>
          <cell r="TE303">
            <v>0.007</v>
          </cell>
          <cell r="TF303">
            <v>-0.81</v>
          </cell>
          <cell r="TG303">
            <v>0.039</v>
          </cell>
        </row>
        <row r="303">
          <cell r="TT303">
            <v>-0.01</v>
          </cell>
          <cell r="TU303">
            <v>0.003</v>
          </cell>
        </row>
        <row r="303">
          <cell r="UD303">
            <v>-0.29</v>
          </cell>
          <cell r="UE303">
            <v>0.008</v>
          </cell>
          <cell r="UF303">
            <v>-0.53</v>
          </cell>
          <cell r="UG303">
            <v>0.023</v>
          </cell>
          <cell r="UH303">
            <v>-0.24</v>
          </cell>
          <cell r="UI303">
            <v>0.007</v>
          </cell>
          <cell r="UJ303">
            <v>-0.51</v>
          </cell>
          <cell r="UK303">
            <v>0.026</v>
          </cell>
          <cell r="UL303">
            <v>-0.25</v>
          </cell>
          <cell r="UM303">
            <v>0.006</v>
          </cell>
          <cell r="UN303">
            <v>-0.52</v>
          </cell>
          <cell r="UO303">
            <v>0.025</v>
          </cell>
          <cell r="UP303">
            <v>-0.17</v>
          </cell>
          <cell r="UQ303">
            <v>0.008</v>
          </cell>
          <cell r="UR303">
            <v>-0.28</v>
          </cell>
          <cell r="US303">
            <v>0.016</v>
          </cell>
          <cell r="UT303">
            <v>0.16</v>
          </cell>
          <cell r="UU303">
            <v>0.002</v>
          </cell>
        </row>
        <row r="303">
          <cell r="WB303">
            <v>-0.18</v>
          </cell>
          <cell r="WC303">
            <v>0.003</v>
          </cell>
          <cell r="WD303">
            <v>0.32</v>
          </cell>
          <cell r="WE303">
            <v>0.002</v>
          </cell>
        </row>
        <row r="303">
          <cell r="WR303">
            <v>0.01</v>
          </cell>
          <cell r="WS303">
            <v>0.003</v>
          </cell>
        </row>
        <row r="303">
          <cell r="XB303">
            <v>-0.18</v>
          </cell>
          <cell r="XC303">
            <v>0.004</v>
          </cell>
          <cell r="XD303">
            <v>0.16</v>
          </cell>
          <cell r="XE303">
            <v>0.003</v>
          </cell>
          <cell r="XF303">
            <v>-0.19</v>
          </cell>
          <cell r="XG303">
            <v>0.005</v>
          </cell>
          <cell r="XH303">
            <v>0.18</v>
          </cell>
          <cell r="XI303">
            <v>0.003</v>
          </cell>
          <cell r="XJ303">
            <v>-0.2</v>
          </cell>
          <cell r="XK303">
            <v>0.004</v>
          </cell>
          <cell r="XL303">
            <v>0.18</v>
          </cell>
          <cell r="XM303">
            <v>0.002</v>
          </cell>
          <cell r="XN303">
            <v>-0.16</v>
          </cell>
          <cell r="XO303">
            <v>0.004</v>
          </cell>
          <cell r="XP303">
            <v>0.07</v>
          </cell>
          <cell r="XQ303">
            <v>0.002</v>
          </cell>
          <cell r="XR303">
            <v>-0.01</v>
          </cell>
          <cell r="XS303">
            <v>0.001</v>
          </cell>
        </row>
        <row r="304">
          <cell r="B304" t="str">
            <v>PI294602</v>
          </cell>
          <cell r="C304" t="str">
            <v>SE China/tropical</v>
          </cell>
        </row>
        <row r="304">
          <cell r="F304">
            <v>-1.03</v>
          </cell>
          <cell r="G304">
            <v>0.021</v>
          </cell>
        </row>
        <row r="304">
          <cell r="AH304">
            <v>-0.71</v>
          </cell>
          <cell r="AI304">
            <v>0.014</v>
          </cell>
        </row>
        <row r="304">
          <cell r="AL304">
            <v>-0.56</v>
          </cell>
          <cell r="AM304">
            <v>0.012</v>
          </cell>
        </row>
        <row r="304">
          <cell r="AP304">
            <v>-0.44</v>
          </cell>
          <cell r="AQ304">
            <v>0.018</v>
          </cell>
        </row>
        <row r="304">
          <cell r="AT304">
            <v>0.06</v>
          </cell>
          <cell r="AU304">
            <v>0.017</v>
          </cell>
        </row>
        <row r="304">
          <cell r="BB304">
            <v>-0.22</v>
          </cell>
          <cell r="BC304">
            <v>0.003</v>
          </cell>
        </row>
        <row r="304">
          <cell r="CB304">
            <v>-0.11</v>
          </cell>
          <cell r="CC304">
            <v>0.002</v>
          </cell>
        </row>
        <row r="304">
          <cell r="CF304">
            <v>-0.09</v>
          </cell>
          <cell r="CG304">
            <v>0.002</v>
          </cell>
        </row>
        <row r="304">
          <cell r="CJ304">
            <v>-0.07</v>
          </cell>
          <cell r="CK304">
            <v>0.002</v>
          </cell>
        </row>
        <row r="304">
          <cell r="CN304">
            <v>-0.02</v>
          </cell>
          <cell r="CO304">
            <v>0.002</v>
          </cell>
        </row>
        <row r="304">
          <cell r="CV304">
            <v>-1.08</v>
          </cell>
          <cell r="CW304">
            <v>0.015</v>
          </cell>
        </row>
        <row r="304">
          <cell r="DV304">
            <v>-0.59</v>
          </cell>
          <cell r="DW304">
            <v>0.014</v>
          </cell>
        </row>
        <row r="304">
          <cell r="DZ304">
            <v>-0.57</v>
          </cell>
          <cell r="EA304">
            <v>0.012</v>
          </cell>
        </row>
        <row r="304">
          <cell r="ED304">
            <v>-0.54</v>
          </cell>
          <cell r="EE304">
            <v>0.013</v>
          </cell>
        </row>
        <row r="304">
          <cell r="EH304">
            <v>-0.34</v>
          </cell>
          <cell r="EI304">
            <v>0.013</v>
          </cell>
        </row>
        <row r="304">
          <cell r="EP304">
            <v>-0.05</v>
          </cell>
          <cell r="EQ304">
            <v>0.001</v>
          </cell>
        </row>
        <row r="304">
          <cell r="FP304">
            <v>-0.02</v>
          </cell>
          <cell r="FQ304">
            <v>0</v>
          </cell>
        </row>
        <row r="304">
          <cell r="FT304">
            <v>-0.02</v>
          </cell>
          <cell r="FU304">
            <v>0</v>
          </cell>
        </row>
        <row r="304">
          <cell r="FX304">
            <v>0</v>
          </cell>
          <cell r="FY304">
            <v>0.001</v>
          </cell>
        </row>
        <row r="304">
          <cell r="GB304">
            <v>0.01</v>
          </cell>
          <cell r="GC304">
            <v>0.001</v>
          </cell>
        </row>
        <row r="304">
          <cell r="GJ304">
            <v>-307.63</v>
          </cell>
          <cell r="GK304">
            <v>2.273</v>
          </cell>
        </row>
        <row r="304">
          <cell r="HJ304">
            <v>-257.46</v>
          </cell>
          <cell r="HK304">
            <v>2.139</v>
          </cell>
        </row>
        <row r="304">
          <cell r="HN304">
            <v>-239.65</v>
          </cell>
          <cell r="HO304">
            <v>3.105</v>
          </cell>
        </row>
        <row r="304">
          <cell r="HR304">
            <v>-263.79</v>
          </cell>
          <cell r="HS304">
            <v>2.473</v>
          </cell>
        </row>
        <row r="304">
          <cell r="HV304">
            <v>-115.39</v>
          </cell>
          <cell r="HW304">
            <v>1.988</v>
          </cell>
        </row>
        <row r="304">
          <cell r="IB304">
            <v>-1.09</v>
          </cell>
          <cell r="IC304">
            <v>0.013</v>
          </cell>
        </row>
        <row r="304">
          <cell r="JB304">
            <v>-0.95</v>
          </cell>
          <cell r="JC304">
            <v>0.017</v>
          </cell>
        </row>
        <row r="304">
          <cell r="JF304">
            <v>-1</v>
          </cell>
          <cell r="JG304">
            <v>0.011</v>
          </cell>
        </row>
        <row r="304">
          <cell r="JJ304">
            <v>-0.89</v>
          </cell>
          <cell r="JK304">
            <v>0.012</v>
          </cell>
        </row>
        <row r="304">
          <cell r="JN304">
            <v>-0.21</v>
          </cell>
          <cell r="JO304">
            <v>0.009</v>
          </cell>
        </row>
        <row r="304">
          <cell r="JT304">
            <v>-0.1</v>
          </cell>
          <cell r="JU304">
            <v>0.005</v>
          </cell>
        </row>
        <row r="304">
          <cell r="KT304">
            <v>-0.13</v>
          </cell>
          <cell r="KU304">
            <v>0.005</v>
          </cell>
        </row>
        <row r="304">
          <cell r="KX304">
            <v>-0.1</v>
          </cell>
          <cell r="KY304">
            <v>0.005</v>
          </cell>
        </row>
        <row r="304">
          <cell r="LB304">
            <v>-0.13</v>
          </cell>
          <cell r="LC304">
            <v>0.005</v>
          </cell>
        </row>
        <row r="304">
          <cell r="LF304">
            <v>-0.15</v>
          </cell>
          <cell r="LG304">
            <v>0.003</v>
          </cell>
        </row>
        <row r="304">
          <cell r="LN304">
            <v>-0.67</v>
          </cell>
          <cell r="LO304">
            <v>0.008</v>
          </cell>
        </row>
        <row r="304">
          <cell r="MH304">
            <v>-0.66</v>
          </cell>
          <cell r="MI304">
            <v>0.008</v>
          </cell>
        </row>
        <row r="304">
          <cell r="ML304">
            <v>-0.68</v>
          </cell>
          <cell r="MM304">
            <v>0.008</v>
          </cell>
        </row>
        <row r="304">
          <cell r="MP304">
            <v>-0.49</v>
          </cell>
          <cell r="MQ304">
            <v>0.008</v>
          </cell>
          <cell r="MR304">
            <v>-2.76</v>
          </cell>
          <cell r="MS304">
            <v>0.017</v>
          </cell>
        </row>
        <row r="304">
          <cell r="NR304">
            <v>-2.72</v>
          </cell>
          <cell r="NS304">
            <v>0.019</v>
          </cell>
        </row>
        <row r="304">
          <cell r="NV304">
            <v>-2.69</v>
          </cell>
          <cell r="NW304">
            <v>0.018</v>
          </cell>
        </row>
        <row r="304">
          <cell r="NZ304">
            <v>-1.7</v>
          </cell>
          <cell r="OA304">
            <v>0.031</v>
          </cell>
        </row>
        <row r="304">
          <cell r="OD304">
            <v>-0.73</v>
          </cell>
          <cell r="OE304">
            <v>0.022</v>
          </cell>
        </row>
        <row r="304">
          <cell r="OL304">
            <v>0.08</v>
          </cell>
          <cell r="OM304">
            <v>0.003</v>
          </cell>
        </row>
        <row r="304">
          <cell r="PF304">
            <v>0.09</v>
          </cell>
          <cell r="PG304">
            <v>0.002</v>
          </cell>
        </row>
        <row r="304">
          <cell r="PJ304">
            <v>0.08</v>
          </cell>
          <cell r="PK304">
            <v>0.002</v>
          </cell>
        </row>
        <row r="304">
          <cell r="PN304">
            <v>0</v>
          </cell>
          <cell r="PO304">
            <v>0.003</v>
          </cell>
          <cell r="PP304">
            <v>-0.71</v>
          </cell>
          <cell r="PQ304">
            <v>0.005</v>
          </cell>
        </row>
        <row r="304">
          <cell r="QP304">
            <v>-0.73</v>
          </cell>
          <cell r="QQ304">
            <v>0.006</v>
          </cell>
        </row>
        <row r="304">
          <cell r="QT304">
            <v>-0.75</v>
          </cell>
          <cell r="QU304">
            <v>0.006</v>
          </cell>
        </row>
        <row r="304">
          <cell r="QX304">
            <v>-0.34</v>
          </cell>
          <cell r="QY304">
            <v>0.014</v>
          </cell>
        </row>
        <row r="304">
          <cell r="RB304">
            <v>-0.17</v>
          </cell>
          <cell r="RC304">
            <v>0.012</v>
          </cell>
        </row>
        <row r="304">
          <cell r="RJ304">
            <v>-0.45</v>
          </cell>
          <cell r="RK304">
            <v>0.002</v>
          </cell>
        </row>
        <row r="304">
          <cell r="SJ304">
            <v>-0.43</v>
          </cell>
          <cell r="SK304">
            <v>0.002</v>
          </cell>
        </row>
        <row r="304">
          <cell r="SN304">
            <v>-0.42</v>
          </cell>
          <cell r="SO304">
            <v>0.002</v>
          </cell>
        </row>
        <row r="304">
          <cell r="SR304">
            <v>-0.11</v>
          </cell>
          <cell r="SS304">
            <v>0.008</v>
          </cell>
        </row>
        <row r="304">
          <cell r="SV304">
            <v>-0.03</v>
          </cell>
          <cell r="SW304">
            <v>0.005</v>
          </cell>
        </row>
        <row r="304">
          <cell r="TD304">
            <v>-0.5</v>
          </cell>
          <cell r="TE304">
            <v>0.007</v>
          </cell>
        </row>
        <row r="304">
          <cell r="UD304">
            <v>-0.37</v>
          </cell>
          <cell r="UE304">
            <v>0.008</v>
          </cell>
        </row>
        <row r="304">
          <cell r="UH304">
            <v>-0.28</v>
          </cell>
          <cell r="UI304">
            <v>0.007</v>
          </cell>
        </row>
        <row r="304">
          <cell r="UL304">
            <v>-0.26</v>
          </cell>
          <cell r="UM304">
            <v>0.006</v>
          </cell>
        </row>
        <row r="304">
          <cell r="UP304">
            <v>-0.2</v>
          </cell>
          <cell r="UQ304">
            <v>0.007</v>
          </cell>
        </row>
        <row r="304">
          <cell r="WB304">
            <v>-0.15</v>
          </cell>
          <cell r="WC304">
            <v>0.003</v>
          </cell>
        </row>
        <row r="304">
          <cell r="XB304">
            <v>-0.13</v>
          </cell>
          <cell r="XC304">
            <v>0.003</v>
          </cell>
        </row>
        <row r="304">
          <cell r="XF304">
            <v>-0.14</v>
          </cell>
          <cell r="XG304">
            <v>0.003</v>
          </cell>
        </row>
        <row r="304">
          <cell r="XJ304">
            <v>-0.12</v>
          </cell>
          <cell r="XK304">
            <v>0.003</v>
          </cell>
        </row>
        <row r="304">
          <cell r="XN304">
            <v>-0.1</v>
          </cell>
          <cell r="XO304">
            <v>0.004</v>
          </cell>
        </row>
        <row r="305">
          <cell r="B305" t="str">
            <v>PI294605</v>
          </cell>
          <cell r="C305" t="str">
            <v>SE China/tropical</v>
          </cell>
        </row>
        <row r="305">
          <cell r="F305">
            <v>0.02</v>
          </cell>
          <cell r="G305">
            <v>0.009</v>
          </cell>
        </row>
        <row r="305">
          <cell r="X305">
            <v>0.05</v>
          </cell>
          <cell r="Y305">
            <v>0.004</v>
          </cell>
        </row>
        <row r="305">
          <cell r="AH305">
            <v>0.2</v>
          </cell>
          <cell r="AI305">
            <v>0.009</v>
          </cell>
        </row>
        <row r="305">
          <cell r="AL305">
            <v>0.21</v>
          </cell>
          <cell r="AM305">
            <v>0.009</v>
          </cell>
        </row>
        <row r="305">
          <cell r="AP305">
            <v>0.27</v>
          </cell>
          <cell r="AQ305">
            <v>0.01</v>
          </cell>
        </row>
        <row r="305">
          <cell r="AT305">
            <v>0.63</v>
          </cell>
          <cell r="AU305">
            <v>0.011</v>
          </cell>
        </row>
        <row r="305">
          <cell r="AX305">
            <v>0.86</v>
          </cell>
          <cell r="AY305">
            <v>0.013</v>
          </cell>
        </row>
        <row r="305">
          <cell r="BB305">
            <v>-0.06</v>
          </cell>
          <cell r="BC305">
            <v>0.002</v>
          </cell>
        </row>
        <row r="305">
          <cell r="BR305">
            <v>-0.01</v>
          </cell>
          <cell r="BS305">
            <v>0.002</v>
          </cell>
        </row>
        <row r="305">
          <cell r="CB305">
            <v>-0.01</v>
          </cell>
          <cell r="CC305">
            <v>0.001</v>
          </cell>
        </row>
        <row r="305">
          <cell r="CF305">
            <v>0</v>
          </cell>
          <cell r="CG305">
            <v>0.001</v>
          </cell>
        </row>
        <row r="305">
          <cell r="CJ305">
            <v>0.01</v>
          </cell>
          <cell r="CK305">
            <v>0.002</v>
          </cell>
        </row>
        <row r="305">
          <cell r="CN305">
            <v>0.04</v>
          </cell>
          <cell r="CO305">
            <v>0.001</v>
          </cell>
        </row>
        <row r="305">
          <cell r="CR305">
            <v>0.05</v>
          </cell>
          <cell r="CS305">
            <v>0.001</v>
          </cell>
        </row>
        <row r="305">
          <cell r="CV305">
            <v>0.28</v>
          </cell>
          <cell r="CW305">
            <v>0.01</v>
          </cell>
        </row>
        <row r="305">
          <cell r="DL305">
            <v>0.07</v>
          </cell>
          <cell r="DM305">
            <v>0.005</v>
          </cell>
        </row>
        <row r="305">
          <cell r="DV305">
            <v>0.38</v>
          </cell>
          <cell r="DW305">
            <v>0.007</v>
          </cell>
        </row>
        <row r="305">
          <cell r="DZ305">
            <v>0.45</v>
          </cell>
          <cell r="EA305">
            <v>0.009</v>
          </cell>
        </row>
        <row r="305">
          <cell r="ED305">
            <v>0.43</v>
          </cell>
          <cell r="EE305">
            <v>0.007</v>
          </cell>
        </row>
        <row r="305">
          <cell r="EH305">
            <v>0.47</v>
          </cell>
          <cell r="EI305">
            <v>0.008</v>
          </cell>
        </row>
        <row r="305">
          <cell r="EL305">
            <v>0.33</v>
          </cell>
          <cell r="EM305">
            <v>0.005</v>
          </cell>
        </row>
        <row r="305">
          <cell r="EP305">
            <v>-0.05</v>
          </cell>
          <cell r="EQ305">
            <v>0.001</v>
          </cell>
        </row>
        <row r="305">
          <cell r="FF305">
            <v>-0.01</v>
          </cell>
          <cell r="FG305">
            <v>0.001</v>
          </cell>
        </row>
        <row r="305">
          <cell r="FP305">
            <v>-0.03</v>
          </cell>
          <cell r="FQ305">
            <v>0</v>
          </cell>
        </row>
        <row r="305">
          <cell r="FT305">
            <v>-0.02</v>
          </cell>
          <cell r="FU305">
            <v>0</v>
          </cell>
        </row>
        <row r="305">
          <cell r="FX305">
            <v>-0.01</v>
          </cell>
          <cell r="FY305">
            <v>0.001</v>
          </cell>
        </row>
        <row r="305">
          <cell r="GB305">
            <v>0</v>
          </cell>
          <cell r="GC305">
            <v>0.001</v>
          </cell>
        </row>
        <row r="305">
          <cell r="GF305">
            <v>0.02</v>
          </cell>
          <cell r="GG305">
            <v>0.001</v>
          </cell>
        </row>
        <row r="305">
          <cell r="GJ305">
            <v>-71.3</v>
          </cell>
          <cell r="GK305">
            <v>1.281</v>
          </cell>
        </row>
        <row r="305">
          <cell r="GZ305">
            <v>-120.57</v>
          </cell>
          <cell r="HA305">
            <v>1.578</v>
          </cell>
        </row>
        <row r="305">
          <cell r="HJ305">
            <v>-83.47</v>
          </cell>
          <cell r="HK305">
            <v>1.558</v>
          </cell>
        </row>
        <row r="305">
          <cell r="HN305">
            <v>-95.03</v>
          </cell>
          <cell r="HO305">
            <v>1.55</v>
          </cell>
        </row>
        <row r="305">
          <cell r="HR305">
            <v>-104.82</v>
          </cell>
          <cell r="HS305">
            <v>1.557</v>
          </cell>
        </row>
        <row r="305">
          <cell r="HV305">
            <v>-31.91</v>
          </cell>
          <cell r="HW305">
            <v>1.148</v>
          </cell>
        </row>
        <row r="305">
          <cell r="IB305">
            <v>-0.57</v>
          </cell>
          <cell r="IC305">
            <v>0.008</v>
          </cell>
        </row>
        <row r="305">
          <cell r="IR305">
            <v>-0.05</v>
          </cell>
          <cell r="IS305">
            <v>0.004</v>
          </cell>
        </row>
        <row r="305">
          <cell r="JB305">
            <v>-0.62</v>
          </cell>
          <cell r="JC305">
            <v>0.008</v>
          </cell>
        </row>
        <row r="305">
          <cell r="JF305">
            <v>-0.61</v>
          </cell>
          <cell r="JG305">
            <v>0.011</v>
          </cell>
        </row>
        <row r="305">
          <cell r="JJ305">
            <v>-0.57</v>
          </cell>
          <cell r="JK305">
            <v>0.01</v>
          </cell>
        </row>
        <row r="305">
          <cell r="JN305">
            <v>0.01</v>
          </cell>
          <cell r="JO305">
            <v>0.008</v>
          </cell>
        </row>
        <row r="305">
          <cell r="JT305">
            <v>0.13</v>
          </cell>
          <cell r="JU305">
            <v>0.004</v>
          </cell>
        </row>
        <row r="305">
          <cell r="KJ305">
            <v>-0.06</v>
          </cell>
          <cell r="KK305">
            <v>0.001</v>
          </cell>
        </row>
        <row r="305">
          <cell r="KT305">
            <v>0.09</v>
          </cell>
          <cell r="KU305">
            <v>0.003</v>
          </cell>
        </row>
        <row r="305">
          <cell r="KX305">
            <v>0.09</v>
          </cell>
          <cell r="KY305">
            <v>0.003</v>
          </cell>
        </row>
        <row r="305">
          <cell r="LB305">
            <v>0.04</v>
          </cell>
          <cell r="LC305">
            <v>0.003</v>
          </cell>
        </row>
        <row r="305">
          <cell r="LF305">
            <v>-0.02</v>
          </cell>
          <cell r="LG305">
            <v>0.002</v>
          </cell>
        </row>
        <row r="305">
          <cell r="LJ305">
            <v>-0.02</v>
          </cell>
          <cell r="LK305">
            <v>0</v>
          </cell>
        </row>
        <row r="305">
          <cell r="LN305">
            <v>-0.18</v>
          </cell>
          <cell r="LO305">
            <v>0.004</v>
          </cell>
        </row>
        <row r="305">
          <cell r="MD305">
            <v>0.01</v>
          </cell>
          <cell r="ME305">
            <v>0.001</v>
          </cell>
        </row>
        <row r="305">
          <cell r="MH305">
            <v>-0.31</v>
          </cell>
          <cell r="MI305">
            <v>0.006</v>
          </cell>
        </row>
        <row r="305">
          <cell r="ML305">
            <v>-0.35</v>
          </cell>
          <cell r="MM305">
            <v>0.006</v>
          </cell>
        </row>
        <row r="305">
          <cell r="MP305">
            <v>-0.27</v>
          </cell>
          <cell r="MQ305">
            <v>0.005</v>
          </cell>
          <cell r="MR305">
            <v>-0.99</v>
          </cell>
          <cell r="MS305">
            <v>0.011</v>
          </cell>
        </row>
        <row r="305">
          <cell r="NH305">
            <v>0.16</v>
          </cell>
          <cell r="NI305">
            <v>0.01</v>
          </cell>
        </row>
        <row r="305">
          <cell r="NR305">
            <v>-1.2</v>
          </cell>
          <cell r="NS305">
            <v>0.011</v>
          </cell>
        </row>
        <row r="305">
          <cell r="NV305">
            <v>-1.32</v>
          </cell>
          <cell r="NW305">
            <v>0.01</v>
          </cell>
        </row>
        <row r="305">
          <cell r="NZ305">
            <v>-1</v>
          </cell>
          <cell r="OA305">
            <v>0.01</v>
          </cell>
        </row>
        <row r="305">
          <cell r="OD305">
            <v>-0.4</v>
          </cell>
          <cell r="OE305">
            <v>0.014</v>
          </cell>
        </row>
        <row r="305">
          <cell r="OH305">
            <v>0.21</v>
          </cell>
          <cell r="OI305">
            <v>0.004</v>
          </cell>
        </row>
        <row r="305">
          <cell r="OL305">
            <v>0.07</v>
          </cell>
          <cell r="OM305">
            <v>0.001</v>
          </cell>
        </row>
        <row r="305">
          <cell r="PB305">
            <v>0</v>
          </cell>
          <cell r="PC305">
            <v>0</v>
          </cell>
        </row>
        <row r="305">
          <cell r="PF305">
            <v>0.05</v>
          </cell>
          <cell r="PG305">
            <v>0.001</v>
          </cell>
        </row>
        <row r="305">
          <cell r="PJ305">
            <v>0.03</v>
          </cell>
          <cell r="PK305">
            <v>0.001</v>
          </cell>
        </row>
        <row r="305">
          <cell r="PN305">
            <v>0.03</v>
          </cell>
          <cell r="PO305">
            <v>0.001</v>
          </cell>
          <cell r="PP305">
            <v>-0.29</v>
          </cell>
          <cell r="PQ305">
            <v>0.003</v>
          </cell>
        </row>
        <row r="305">
          <cell r="QF305">
            <v>0.06</v>
          </cell>
          <cell r="QG305">
            <v>0.003</v>
          </cell>
        </row>
        <row r="305">
          <cell r="QP305">
            <v>-0.34</v>
          </cell>
          <cell r="QQ305">
            <v>0.003</v>
          </cell>
        </row>
        <row r="305">
          <cell r="QT305">
            <v>-0.37</v>
          </cell>
          <cell r="QU305">
            <v>0.004</v>
          </cell>
        </row>
        <row r="305">
          <cell r="QX305">
            <v>-0.24</v>
          </cell>
          <cell r="QY305">
            <v>0.004</v>
          </cell>
        </row>
        <row r="305">
          <cell r="RB305">
            <v>-0.1</v>
          </cell>
          <cell r="RC305">
            <v>0.004</v>
          </cell>
        </row>
        <row r="305">
          <cell r="RF305">
            <v>0.22</v>
          </cell>
          <cell r="RG305">
            <v>0.004</v>
          </cell>
        </row>
        <row r="305">
          <cell r="RJ305">
            <v>-0.19</v>
          </cell>
          <cell r="RK305">
            <v>0.002</v>
          </cell>
        </row>
        <row r="305">
          <cell r="RZ305">
            <v>0.03</v>
          </cell>
          <cell r="SA305">
            <v>0.001</v>
          </cell>
        </row>
        <row r="305">
          <cell r="SJ305">
            <v>-0.22</v>
          </cell>
          <cell r="SK305">
            <v>0.001</v>
          </cell>
        </row>
        <row r="305">
          <cell r="SN305">
            <v>-0.22</v>
          </cell>
          <cell r="SO305">
            <v>0.002</v>
          </cell>
        </row>
        <row r="305">
          <cell r="SR305">
            <v>-0.11</v>
          </cell>
          <cell r="SS305">
            <v>0.002</v>
          </cell>
        </row>
        <row r="305">
          <cell r="SV305">
            <v>-0.07</v>
          </cell>
          <cell r="SW305">
            <v>0.002</v>
          </cell>
        </row>
        <row r="305">
          <cell r="SZ305">
            <v>0</v>
          </cell>
          <cell r="TA305">
            <v>0</v>
          </cell>
        </row>
        <row r="305">
          <cell r="TD305">
            <v>0.05</v>
          </cell>
          <cell r="TE305">
            <v>0.003</v>
          </cell>
        </row>
        <row r="305">
          <cell r="TT305">
            <v>-0.01</v>
          </cell>
          <cell r="TU305">
            <v>0.002</v>
          </cell>
        </row>
        <row r="305">
          <cell r="UD305">
            <v>0.15</v>
          </cell>
          <cell r="UE305">
            <v>0.004</v>
          </cell>
        </row>
        <row r="305">
          <cell r="UH305">
            <v>0.18</v>
          </cell>
          <cell r="UI305">
            <v>0.004</v>
          </cell>
        </row>
        <row r="305">
          <cell r="UL305">
            <v>0.18</v>
          </cell>
          <cell r="UM305">
            <v>0.004</v>
          </cell>
        </row>
        <row r="305">
          <cell r="UP305">
            <v>0.22</v>
          </cell>
          <cell r="UQ305">
            <v>0.003</v>
          </cell>
        </row>
        <row r="305">
          <cell r="UT305">
            <v>0.15</v>
          </cell>
          <cell r="UU305">
            <v>0.002</v>
          </cell>
        </row>
        <row r="305">
          <cell r="VX305">
            <v>-0.01</v>
          </cell>
          <cell r="VY305">
            <v>0</v>
          </cell>
        </row>
        <row r="305">
          <cell r="WB305">
            <v>-0.02</v>
          </cell>
          <cell r="WC305">
            <v>0.002</v>
          </cell>
        </row>
        <row r="305">
          <cell r="WR305">
            <v>0</v>
          </cell>
          <cell r="WS305">
            <v>0.001</v>
          </cell>
        </row>
        <row r="305">
          <cell r="XB305">
            <v>0</v>
          </cell>
          <cell r="XC305">
            <v>0.003</v>
          </cell>
        </row>
        <row r="305">
          <cell r="XF305">
            <v>0</v>
          </cell>
          <cell r="XG305">
            <v>0.002</v>
          </cell>
        </row>
        <row r="305">
          <cell r="XJ305">
            <v>0.01</v>
          </cell>
          <cell r="XK305">
            <v>0.003</v>
          </cell>
        </row>
        <row r="305">
          <cell r="XN305">
            <v>0.01</v>
          </cell>
          <cell r="XO305">
            <v>0.002</v>
          </cell>
        </row>
        <row r="305">
          <cell r="XR305">
            <v>0.01</v>
          </cell>
          <cell r="XS305">
            <v>0.001</v>
          </cell>
        </row>
        <row r="306">
          <cell r="B306" t="str">
            <v>PI295762</v>
          </cell>
          <cell r="C306" t="str">
            <v>SE China/tropical</v>
          </cell>
        </row>
        <row r="306">
          <cell r="F306">
            <v>-0.73</v>
          </cell>
          <cell r="G306">
            <v>0.014</v>
          </cell>
        </row>
        <row r="306">
          <cell r="X306">
            <v>-0.01</v>
          </cell>
          <cell r="Y306">
            <v>0.004</v>
          </cell>
          <cell r="Z306">
            <v>-0.43</v>
          </cell>
          <cell r="AA306">
            <v>0.041</v>
          </cell>
          <cell r="AB306">
            <v>-0.63</v>
          </cell>
          <cell r="AC306">
            <v>0.04</v>
          </cell>
        </row>
        <row r="306">
          <cell r="AH306">
            <v>-0.75</v>
          </cell>
          <cell r="AI306">
            <v>0.016</v>
          </cell>
        </row>
        <row r="306">
          <cell r="AL306">
            <v>-0.71</v>
          </cell>
          <cell r="AM306">
            <v>0.014</v>
          </cell>
        </row>
        <row r="306">
          <cell r="AP306">
            <v>-0.72</v>
          </cell>
          <cell r="AQ306">
            <v>0.014</v>
          </cell>
          <cell r="AR306">
            <v>-4.53</v>
          </cell>
          <cell r="AS306">
            <v>0.063</v>
          </cell>
          <cell r="AT306">
            <v>0.27</v>
          </cell>
          <cell r="AU306">
            <v>0.016</v>
          </cell>
          <cell r="AV306">
            <v>1.4</v>
          </cell>
          <cell r="AW306">
            <v>0.1</v>
          </cell>
          <cell r="AX306">
            <v>1.43</v>
          </cell>
          <cell r="AY306">
            <v>0.023</v>
          </cell>
          <cell r="AZ306">
            <v>4.3</v>
          </cell>
          <cell r="BA306">
            <v>0.075</v>
          </cell>
          <cell r="BB306">
            <v>-0.18</v>
          </cell>
          <cell r="BC306">
            <v>0.002</v>
          </cell>
        </row>
        <row r="306">
          <cell r="BR306">
            <v>-0.08</v>
          </cell>
          <cell r="BS306">
            <v>0.003</v>
          </cell>
          <cell r="BT306">
            <v>-0.4</v>
          </cell>
          <cell r="BU306">
            <v>0.015</v>
          </cell>
          <cell r="BV306">
            <v>-0.1</v>
          </cell>
          <cell r="BW306">
            <v>0.003</v>
          </cell>
        </row>
        <row r="306">
          <cell r="CB306">
            <v>-0.09</v>
          </cell>
          <cell r="CC306">
            <v>0.002</v>
          </cell>
        </row>
        <row r="306">
          <cell r="CF306">
            <v>-0.09</v>
          </cell>
          <cell r="CG306">
            <v>0.002</v>
          </cell>
        </row>
        <row r="306">
          <cell r="CJ306">
            <v>-0.11</v>
          </cell>
          <cell r="CK306">
            <v>0.002</v>
          </cell>
          <cell r="CL306">
            <v>-0.43</v>
          </cell>
          <cell r="CM306">
            <v>0.005</v>
          </cell>
          <cell r="CN306">
            <v>-0.02</v>
          </cell>
          <cell r="CO306">
            <v>0.002</v>
          </cell>
          <cell r="CP306">
            <v>0.03</v>
          </cell>
          <cell r="CQ306">
            <v>0.009</v>
          </cell>
          <cell r="CR306">
            <v>0.08</v>
          </cell>
          <cell r="CS306">
            <v>0.001</v>
          </cell>
          <cell r="CT306">
            <v>0.35</v>
          </cell>
          <cell r="CU306">
            <v>0.009</v>
          </cell>
          <cell r="CV306">
            <v>-0.94</v>
          </cell>
          <cell r="CW306">
            <v>0.016</v>
          </cell>
        </row>
        <row r="306">
          <cell r="DL306">
            <v>-0.34</v>
          </cell>
          <cell r="DM306">
            <v>0.01</v>
          </cell>
          <cell r="DN306">
            <v>-0.12</v>
          </cell>
          <cell r="DO306">
            <v>0.003</v>
          </cell>
          <cell r="DP306">
            <v>0</v>
          </cell>
          <cell r="DQ306">
            <v>0</v>
          </cell>
        </row>
        <row r="306">
          <cell r="DV306">
            <v>-0.9</v>
          </cell>
          <cell r="DW306">
            <v>0.018</v>
          </cell>
        </row>
        <row r="306">
          <cell r="DZ306">
            <v>-0.92</v>
          </cell>
          <cell r="EA306">
            <v>0.017</v>
          </cell>
        </row>
        <row r="306">
          <cell r="ED306">
            <v>-0.91</v>
          </cell>
          <cell r="EE306">
            <v>0.016</v>
          </cell>
          <cell r="EF306">
            <v>-0.84</v>
          </cell>
          <cell r="EG306">
            <v>0.011</v>
          </cell>
          <cell r="EH306">
            <v>-0.56</v>
          </cell>
          <cell r="EI306">
            <v>0.018</v>
          </cell>
          <cell r="EJ306">
            <v>-0.14</v>
          </cell>
          <cell r="EK306">
            <v>0.011</v>
          </cell>
          <cell r="EL306">
            <v>0.33</v>
          </cell>
          <cell r="EM306">
            <v>0.006</v>
          </cell>
          <cell r="EN306">
            <v>0.22</v>
          </cell>
          <cell r="EO306">
            <v>0.004</v>
          </cell>
          <cell r="EP306">
            <v>-0.04</v>
          </cell>
          <cell r="EQ306">
            <v>0.001</v>
          </cell>
        </row>
        <row r="306">
          <cell r="FF306">
            <v>-0.02</v>
          </cell>
          <cell r="FG306">
            <v>0.001</v>
          </cell>
          <cell r="FH306">
            <v>-0.04</v>
          </cell>
          <cell r="FI306">
            <v>0.001</v>
          </cell>
          <cell r="FJ306">
            <v>-0.01</v>
          </cell>
          <cell r="FK306">
            <v>0</v>
          </cell>
        </row>
        <row r="306">
          <cell r="FP306">
            <v>0.02</v>
          </cell>
          <cell r="FQ306">
            <v>0.001</v>
          </cell>
        </row>
        <row r="306">
          <cell r="FT306">
            <v>0.02</v>
          </cell>
          <cell r="FU306">
            <v>0.001</v>
          </cell>
        </row>
        <row r="306">
          <cell r="FX306">
            <v>0.01</v>
          </cell>
          <cell r="FY306">
            <v>0.001</v>
          </cell>
          <cell r="FZ306">
            <v>-0.01</v>
          </cell>
          <cell r="GA306">
            <v>0</v>
          </cell>
          <cell r="GB306">
            <v>0.03</v>
          </cell>
          <cell r="GC306">
            <v>0.001</v>
          </cell>
          <cell r="GD306">
            <v>0.01</v>
          </cell>
          <cell r="GE306">
            <v>0</v>
          </cell>
          <cell r="GF306">
            <v>0.05</v>
          </cell>
          <cell r="GG306">
            <v>0.001</v>
          </cell>
          <cell r="GH306">
            <v>0.02</v>
          </cell>
          <cell r="GI306">
            <v>0</v>
          </cell>
          <cell r="GJ306">
            <v>-244.66</v>
          </cell>
          <cell r="GK306">
            <v>2.181</v>
          </cell>
        </row>
        <row r="306">
          <cell r="GZ306">
            <v>-215.41</v>
          </cell>
          <cell r="HA306">
            <v>2.611</v>
          </cell>
          <cell r="HB306">
            <v>-616.04</v>
          </cell>
          <cell r="HC306">
            <v>27.508</v>
          </cell>
          <cell r="HD306">
            <v>-3.03</v>
          </cell>
          <cell r="HE306">
            <v>0.073</v>
          </cell>
        </row>
        <row r="306">
          <cell r="HJ306">
            <v>-203.38</v>
          </cell>
          <cell r="HK306">
            <v>3.616</v>
          </cell>
        </row>
        <row r="306">
          <cell r="HN306">
            <v>-198.64</v>
          </cell>
          <cell r="HO306">
            <v>3.327</v>
          </cell>
        </row>
        <row r="306">
          <cell r="HR306">
            <v>-214.62</v>
          </cell>
          <cell r="HS306">
            <v>3.715</v>
          </cell>
          <cell r="HT306">
            <v>-1226.91</v>
          </cell>
          <cell r="HU306">
            <v>10.355</v>
          </cell>
          <cell r="HV306">
            <v>-65.96</v>
          </cell>
          <cell r="HW306">
            <v>2.206</v>
          </cell>
          <cell r="HX306">
            <v>-215.27</v>
          </cell>
          <cell r="HY306">
            <v>6.991</v>
          </cell>
          <cell r="HZ306">
            <v>576.37</v>
          </cell>
          <cell r="IA306">
            <v>12.598</v>
          </cell>
          <cell r="IB306">
            <v>-0.87</v>
          </cell>
          <cell r="IC306">
            <v>0.012</v>
          </cell>
        </row>
        <row r="306">
          <cell r="IR306">
            <v>-0.12</v>
          </cell>
          <cell r="IS306">
            <v>0.006</v>
          </cell>
          <cell r="IT306">
            <v>-0.11</v>
          </cell>
          <cell r="IU306">
            <v>0.002</v>
          </cell>
          <cell r="IV306">
            <v>-1.19</v>
          </cell>
          <cell r="IW306">
            <v>0.026</v>
          </cell>
        </row>
        <row r="306">
          <cell r="JB306">
            <v>-0.53</v>
          </cell>
          <cell r="JC306">
            <v>0.012</v>
          </cell>
        </row>
        <row r="306">
          <cell r="JF306">
            <v>-0.54</v>
          </cell>
          <cell r="JG306">
            <v>0.014</v>
          </cell>
        </row>
        <row r="306">
          <cell r="JJ306">
            <v>-0.47</v>
          </cell>
          <cell r="JK306">
            <v>0.013</v>
          </cell>
          <cell r="JL306">
            <v>-0.25</v>
          </cell>
          <cell r="JM306">
            <v>0.016</v>
          </cell>
          <cell r="JN306">
            <v>0.15</v>
          </cell>
          <cell r="JO306">
            <v>0.014</v>
          </cell>
          <cell r="JP306">
            <v>0.12</v>
          </cell>
          <cell r="JQ306">
            <v>0.008</v>
          </cell>
          <cell r="JR306">
            <v>0.13</v>
          </cell>
          <cell r="JS306">
            <v>0.003</v>
          </cell>
          <cell r="JT306">
            <v>-0.04</v>
          </cell>
          <cell r="JU306">
            <v>0.004</v>
          </cell>
        </row>
        <row r="306">
          <cell r="KJ306">
            <v>-0.08</v>
          </cell>
          <cell r="KK306">
            <v>0.003</v>
          </cell>
          <cell r="KL306">
            <v>0.01</v>
          </cell>
          <cell r="KM306">
            <v>0.001</v>
          </cell>
          <cell r="KN306">
            <v>0</v>
          </cell>
          <cell r="KO306">
            <v>0</v>
          </cell>
        </row>
        <row r="306">
          <cell r="KT306">
            <v>-0.18</v>
          </cell>
          <cell r="KU306">
            <v>0.006</v>
          </cell>
        </row>
        <row r="306">
          <cell r="KX306">
            <v>-0.17</v>
          </cell>
          <cell r="KY306">
            <v>0.006</v>
          </cell>
        </row>
        <row r="306">
          <cell r="LB306">
            <v>-0.18</v>
          </cell>
          <cell r="LC306">
            <v>0.004</v>
          </cell>
          <cell r="LD306">
            <v>-0.46</v>
          </cell>
          <cell r="LE306">
            <v>0.007</v>
          </cell>
          <cell r="LF306">
            <v>-0.17</v>
          </cell>
          <cell r="LG306">
            <v>0.003</v>
          </cell>
          <cell r="LH306">
            <v>-0.15</v>
          </cell>
          <cell r="LI306">
            <v>0.005</v>
          </cell>
          <cell r="LJ306">
            <v>-0.03</v>
          </cell>
          <cell r="LK306">
            <v>0</v>
          </cell>
          <cell r="LL306">
            <v>0.05</v>
          </cell>
          <cell r="LM306">
            <v>0.001</v>
          </cell>
          <cell r="LN306">
            <v>-0.6</v>
          </cell>
          <cell r="LO306">
            <v>0.005</v>
          </cell>
        </row>
        <row r="306">
          <cell r="MD306">
            <v>-0.01</v>
          </cell>
          <cell r="ME306">
            <v>0.001</v>
          </cell>
          <cell r="MF306">
            <v>-0.01</v>
          </cell>
          <cell r="MG306">
            <v>0.001</v>
          </cell>
          <cell r="MH306">
            <v>-0.62</v>
          </cell>
          <cell r="MI306">
            <v>0.008</v>
          </cell>
        </row>
        <row r="306">
          <cell r="ML306">
            <v>-0.61</v>
          </cell>
          <cell r="MM306">
            <v>0.011</v>
          </cell>
        </row>
        <row r="306">
          <cell r="MP306">
            <v>-0.52</v>
          </cell>
          <cell r="MQ306">
            <v>0.009</v>
          </cell>
          <cell r="MR306">
            <v>-2.59</v>
          </cell>
          <cell r="MS306">
            <v>0.015</v>
          </cell>
        </row>
        <row r="306">
          <cell r="NH306">
            <v>0.38</v>
          </cell>
          <cell r="NI306">
            <v>0.02</v>
          </cell>
          <cell r="NJ306">
            <v>-0.93</v>
          </cell>
          <cell r="NK306">
            <v>0.03</v>
          </cell>
          <cell r="NL306">
            <v>-0.25</v>
          </cell>
          <cell r="NM306">
            <v>0.007</v>
          </cell>
        </row>
        <row r="306">
          <cell r="NR306">
            <v>-2.1</v>
          </cell>
          <cell r="NS306">
            <v>0.019</v>
          </cell>
        </row>
        <row r="306">
          <cell r="NV306">
            <v>-2.09</v>
          </cell>
          <cell r="NW306">
            <v>0.019</v>
          </cell>
        </row>
        <row r="306">
          <cell r="NZ306">
            <v>-1.64</v>
          </cell>
          <cell r="OA306">
            <v>0.017</v>
          </cell>
          <cell r="OB306">
            <v>-1.05</v>
          </cell>
          <cell r="OC306">
            <v>0.028</v>
          </cell>
          <cell r="OD306">
            <v>-0.55</v>
          </cell>
          <cell r="OE306">
            <v>0.021</v>
          </cell>
          <cell r="OF306">
            <v>0.37</v>
          </cell>
          <cell r="OG306">
            <v>0.023</v>
          </cell>
          <cell r="OH306">
            <v>0.48</v>
          </cell>
          <cell r="OI306">
            <v>0.007</v>
          </cell>
          <cell r="OJ306">
            <v>0.54</v>
          </cell>
          <cell r="OK306">
            <v>0.011</v>
          </cell>
          <cell r="OL306">
            <v>0.13</v>
          </cell>
          <cell r="OM306">
            <v>0.002</v>
          </cell>
        </row>
        <row r="306">
          <cell r="PB306">
            <v>-0.21</v>
          </cell>
          <cell r="PC306">
            <v>0.014</v>
          </cell>
          <cell r="PD306">
            <v>-0.01</v>
          </cell>
          <cell r="PE306">
            <v>0</v>
          </cell>
          <cell r="PF306">
            <v>0.1</v>
          </cell>
          <cell r="PG306">
            <v>0.002</v>
          </cell>
        </row>
        <row r="306">
          <cell r="PJ306">
            <v>0.07</v>
          </cell>
          <cell r="PK306">
            <v>0.002</v>
          </cell>
        </row>
        <row r="306">
          <cell r="PN306">
            <v>0.03</v>
          </cell>
          <cell r="PO306">
            <v>0.002</v>
          </cell>
          <cell r="PP306">
            <v>-0.65</v>
          </cell>
          <cell r="PQ306">
            <v>0.005</v>
          </cell>
        </row>
        <row r="306">
          <cell r="QF306">
            <v>0.08</v>
          </cell>
          <cell r="QG306">
            <v>0.004</v>
          </cell>
          <cell r="QH306">
            <v>-0.16</v>
          </cell>
          <cell r="QI306">
            <v>0.007</v>
          </cell>
          <cell r="QJ306">
            <v>-0.14</v>
          </cell>
          <cell r="QK306">
            <v>0.006</v>
          </cell>
        </row>
        <row r="306">
          <cell r="QP306">
            <v>-0.49</v>
          </cell>
          <cell r="QQ306">
            <v>0.004</v>
          </cell>
        </row>
        <row r="306">
          <cell r="QT306">
            <v>-0.5</v>
          </cell>
          <cell r="QU306">
            <v>0.005</v>
          </cell>
        </row>
        <row r="306">
          <cell r="QX306">
            <v>-0.34</v>
          </cell>
          <cell r="QY306">
            <v>0.006</v>
          </cell>
          <cell r="QZ306">
            <v>0.07</v>
          </cell>
          <cell r="RA306">
            <v>0.006</v>
          </cell>
          <cell r="RB306">
            <v>-0.11</v>
          </cell>
          <cell r="RC306">
            <v>0.006</v>
          </cell>
          <cell r="RD306">
            <v>0.32</v>
          </cell>
          <cell r="RE306">
            <v>0.007</v>
          </cell>
          <cell r="RF306">
            <v>0.41</v>
          </cell>
          <cell r="RG306">
            <v>0.008</v>
          </cell>
          <cell r="RH306">
            <v>0.15</v>
          </cell>
          <cell r="RI306">
            <v>0.004</v>
          </cell>
          <cell r="RJ306">
            <v>-0.46</v>
          </cell>
          <cell r="RK306">
            <v>0.002</v>
          </cell>
        </row>
        <row r="306">
          <cell r="RZ306">
            <v>0.05</v>
          </cell>
          <cell r="SA306">
            <v>0.002</v>
          </cell>
          <cell r="SB306">
            <v>-0.27</v>
          </cell>
          <cell r="SC306">
            <v>0.005</v>
          </cell>
          <cell r="SD306">
            <v>-0.11</v>
          </cell>
          <cell r="SE306">
            <v>0.003</v>
          </cell>
        </row>
        <row r="306">
          <cell r="SJ306">
            <v>-0.41</v>
          </cell>
          <cell r="SK306">
            <v>0.002</v>
          </cell>
        </row>
        <row r="306">
          <cell r="SN306">
            <v>-0.39</v>
          </cell>
          <cell r="SO306">
            <v>0.002</v>
          </cell>
        </row>
        <row r="306">
          <cell r="SR306">
            <v>-0.23</v>
          </cell>
          <cell r="SS306">
            <v>0.003</v>
          </cell>
          <cell r="ST306">
            <v>-0.23</v>
          </cell>
          <cell r="SU306">
            <v>0.006</v>
          </cell>
          <cell r="SV306">
            <v>-0.12</v>
          </cell>
          <cell r="SW306">
            <v>0.003</v>
          </cell>
          <cell r="SX306">
            <v>0.06</v>
          </cell>
          <cell r="SY306">
            <v>0.006</v>
          </cell>
          <cell r="SZ306">
            <v>0</v>
          </cell>
          <cell r="TA306">
            <v>0</v>
          </cell>
          <cell r="TB306">
            <v>0.21</v>
          </cell>
          <cell r="TC306">
            <v>0.006</v>
          </cell>
          <cell r="TD306">
            <v>-0.27</v>
          </cell>
          <cell r="TE306">
            <v>0.004</v>
          </cell>
        </row>
        <row r="306">
          <cell r="TT306">
            <v>0.02</v>
          </cell>
          <cell r="TU306">
            <v>0.002</v>
          </cell>
          <cell r="TV306">
            <v>0</v>
          </cell>
          <cell r="TW306">
            <v>0.008</v>
          </cell>
          <cell r="TX306">
            <v>0.03</v>
          </cell>
          <cell r="TY306">
            <v>0.003</v>
          </cell>
        </row>
        <row r="306">
          <cell r="UD306">
            <v>-0.25</v>
          </cell>
          <cell r="UE306">
            <v>0.007</v>
          </cell>
        </row>
        <row r="306">
          <cell r="UH306">
            <v>-0.18</v>
          </cell>
          <cell r="UI306">
            <v>0.005</v>
          </cell>
        </row>
        <row r="306">
          <cell r="UL306">
            <v>-0.18</v>
          </cell>
          <cell r="UM306">
            <v>0.004</v>
          </cell>
          <cell r="UN306">
            <v>-0.74</v>
          </cell>
          <cell r="UO306">
            <v>0.018</v>
          </cell>
          <cell r="UP306">
            <v>-0.04</v>
          </cell>
          <cell r="UQ306">
            <v>0.005</v>
          </cell>
          <cell r="UR306">
            <v>-0.25</v>
          </cell>
          <cell r="US306">
            <v>0.014</v>
          </cell>
          <cell r="UT306">
            <v>0.21</v>
          </cell>
          <cell r="UU306">
            <v>0.002</v>
          </cell>
          <cell r="UV306">
            <v>0.1</v>
          </cell>
          <cell r="UW306">
            <v>0.005</v>
          </cell>
        </row>
        <row r="306">
          <cell r="VT306">
            <v>-0.02</v>
          </cell>
          <cell r="VU306">
            <v>0</v>
          </cell>
          <cell r="VV306">
            <v>0</v>
          </cell>
          <cell r="VW306">
            <v>0</v>
          </cell>
          <cell r="VX306">
            <v>-0.02</v>
          </cell>
          <cell r="VY306">
            <v>0</v>
          </cell>
          <cell r="VZ306">
            <v>0.01</v>
          </cell>
          <cell r="WA306">
            <v>0</v>
          </cell>
          <cell r="WB306">
            <v>0</v>
          </cell>
          <cell r="WC306">
            <v>0.003</v>
          </cell>
        </row>
        <row r="306">
          <cell r="WR306">
            <v>0.12</v>
          </cell>
          <cell r="WS306">
            <v>0.002</v>
          </cell>
          <cell r="WT306">
            <v>0.02</v>
          </cell>
          <cell r="WU306">
            <v>0.001</v>
          </cell>
          <cell r="WV306">
            <v>0.05</v>
          </cell>
          <cell r="WW306">
            <v>0.002</v>
          </cell>
        </row>
        <row r="306">
          <cell r="XB306">
            <v>0.1</v>
          </cell>
          <cell r="XC306">
            <v>0.004</v>
          </cell>
        </row>
        <row r="306">
          <cell r="XF306">
            <v>0.11</v>
          </cell>
          <cell r="XG306">
            <v>0.004</v>
          </cell>
        </row>
        <row r="306">
          <cell r="XJ306">
            <v>0.12</v>
          </cell>
          <cell r="XK306">
            <v>0.004</v>
          </cell>
          <cell r="XL306">
            <v>0.11</v>
          </cell>
          <cell r="XM306">
            <v>0.002</v>
          </cell>
          <cell r="XN306">
            <v>0.1</v>
          </cell>
          <cell r="XO306">
            <v>0.004</v>
          </cell>
          <cell r="XP306">
            <v>0.02</v>
          </cell>
          <cell r="XQ306">
            <v>0.003</v>
          </cell>
          <cell r="XR306">
            <v>0.05</v>
          </cell>
          <cell r="XS306">
            <v>0.001</v>
          </cell>
          <cell r="XT306">
            <v>-0.03</v>
          </cell>
          <cell r="XU306">
            <v>0</v>
          </cell>
        </row>
        <row r="307">
          <cell r="B307" t="str">
            <v>PI295764</v>
          </cell>
          <cell r="C307" t="str">
            <v>SE China/tropical</v>
          </cell>
        </row>
        <row r="307">
          <cell r="F307">
            <v>-0.28</v>
          </cell>
          <cell r="G307">
            <v>0.011</v>
          </cell>
        </row>
        <row r="307">
          <cell r="J307">
            <v>-14.23</v>
          </cell>
          <cell r="K307">
            <v>0.064</v>
          </cell>
        </row>
        <row r="307">
          <cell r="AH307">
            <v>-0.07</v>
          </cell>
          <cell r="AI307">
            <v>0.013</v>
          </cell>
        </row>
        <row r="307">
          <cell r="AL307">
            <v>-0.05</v>
          </cell>
          <cell r="AM307">
            <v>0.01</v>
          </cell>
        </row>
        <row r="307">
          <cell r="AP307">
            <v>0.12</v>
          </cell>
          <cell r="AQ307">
            <v>0.011</v>
          </cell>
        </row>
        <row r="307">
          <cell r="AT307">
            <v>0.51</v>
          </cell>
          <cell r="AU307">
            <v>0.008</v>
          </cell>
        </row>
        <row r="307">
          <cell r="BB307">
            <v>-0.12</v>
          </cell>
          <cell r="BC307">
            <v>0.003</v>
          </cell>
        </row>
        <row r="307">
          <cell r="CB307">
            <v>-0.04</v>
          </cell>
          <cell r="CC307">
            <v>0.001</v>
          </cell>
        </row>
        <row r="307">
          <cell r="CF307">
            <v>-0.04</v>
          </cell>
          <cell r="CG307">
            <v>0.002</v>
          </cell>
        </row>
        <row r="307">
          <cell r="CJ307">
            <v>-0.02</v>
          </cell>
          <cell r="CK307">
            <v>0.002</v>
          </cell>
        </row>
        <row r="307">
          <cell r="CN307">
            <v>0.01</v>
          </cell>
          <cell r="CO307">
            <v>0.002</v>
          </cell>
        </row>
        <row r="307">
          <cell r="CV307">
            <v>-0.38</v>
          </cell>
          <cell r="CW307">
            <v>0.019</v>
          </cell>
        </row>
        <row r="307">
          <cell r="DV307">
            <v>-0.11</v>
          </cell>
          <cell r="DW307">
            <v>0.012</v>
          </cell>
        </row>
        <row r="307">
          <cell r="DZ307">
            <v>-0.15</v>
          </cell>
          <cell r="EA307">
            <v>0.012</v>
          </cell>
        </row>
        <row r="307">
          <cell r="ED307">
            <v>-0.27</v>
          </cell>
          <cell r="EE307">
            <v>0.014</v>
          </cell>
        </row>
        <row r="307">
          <cell r="EH307">
            <v>-0.15</v>
          </cell>
          <cell r="EI307">
            <v>0.013</v>
          </cell>
        </row>
        <row r="307">
          <cell r="EP307">
            <v>-0.03</v>
          </cell>
          <cell r="EQ307">
            <v>0.001</v>
          </cell>
        </row>
        <row r="307">
          <cell r="FP307">
            <v>-0.02</v>
          </cell>
          <cell r="FQ307">
            <v>0</v>
          </cell>
        </row>
        <row r="307">
          <cell r="FT307">
            <v>-0.01</v>
          </cell>
          <cell r="FU307">
            <v>0</v>
          </cell>
        </row>
        <row r="307">
          <cell r="FX307">
            <v>0.01</v>
          </cell>
          <cell r="FY307">
            <v>0.001</v>
          </cell>
        </row>
        <row r="307">
          <cell r="GB307">
            <v>0.02</v>
          </cell>
          <cell r="GC307">
            <v>0.001</v>
          </cell>
        </row>
        <row r="307">
          <cell r="GJ307">
            <v>-167.1</v>
          </cell>
          <cell r="GK307">
            <v>2.892</v>
          </cell>
        </row>
        <row r="307">
          <cell r="HJ307">
            <v>-120.04</v>
          </cell>
          <cell r="HK307">
            <v>3.23</v>
          </cell>
        </row>
        <row r="307">
          <cell r="HN307">
            <v>-113.53</v>
          </cell>
          <cell r="HO307">
            <v>2.785</v>
          </cell>
        </row>
        <row r="307">
          <cell r="HR307">
            <v>-164.86</v>
          </cell>
          <cell r="HS307">
            <v>3.076</v>
          </cell>
        </row>
        <row r="307">
          <cell r="HV307">
            <v>-77.89</v>
          </cell>
          <cell r="HW307">
            <v>2.797</v>
          </cell>
        </row>
        <row r="307">
          <cell r="IB307">
            <v>-0.63</v>
          </cell>
          <cell r="IC307">
            <v>0.01</v>
          </cell>
        </row>
        <row r="307">
          <cell r="JB307">
            <v>-0.42</v>
          </cell>
          <cell r="JC307">
            <v>0.011</v>
          </cell>
        </row>
        <row r="307">
          <cell r="JF307">
            <v>-0.38</v>
          </cell>
          <cell r="JG307">
            <v>0.01</v>
          </cell>
        </row>
        <row r="307">
          <cell r="JJ307">
            <v>-0.31</v>
          </cell>
          <cell r="JK307">
            <v>0.013</v>
          </cell>
        </row>
        <row r="307">
          <cell r="JN307">
            <v>0.05</v>
          </cell>
          <cell r="JO307">
            <v>0.008</v>
          </cell>
        </row>
        <row r="307">
          <cell r="JT307">
            <v>-0.05</v>
          </cell>
          <cell r="JU307">
            <v>0.004</v>
          </cell>
        </row>
        <row r="307">
          <cell r="KT307">
            <v>-0.07</v>
          </cell>
          <cell r="KU307">
            <v>0.004</v>
          </cell>
        </row>
        <row r="307">
          <cell r="KX307">
            <v>-0.07</v>
          </cell>
          <cell r="KY307">
            <v>0.004</v>
          </cell>
        </row>
        <row r="307">
          <cell r="LB307">
            <v>-0.16</v>
          </cell>
          <cell r="LC307">
            <v>0.004</v>
          </cell>
        </row>
        <row r="307">
          <cell r="LF307">
            <v>-0.16</v>
          </cell>
          <cell r="LG307">
            <v>0.004</v>
          </cell>
        </row>
        <row r="307">
          <cell r="LN307">
            <v>-0.38</v>
          </cell>
          <cell r="LO307">
            <v>0.005</v>
          </cell>
        </row>
        <row r="307">
          <cell r="MH307">
            <v>-0.3</v>
          </cell>
          <cell r="MI307">
            <v>0.007</v>
          </cell>
        </row>
        <row r="307">
          <cell r="ML307">
            <v>-0.29</v>
          </cell>
          <cell r="MM307">
            <v>0.006</v>
          </cell>
        </row>
        <row r="307">
          <cell r="MP307">
            <v>-0.1</v>
          </cell>
          <cell r="MQ307">
            <v>0.006</v>
          </cell>
          <cell r="MR307">
            <v>-1.94</v>
          </cell>
          <cell r="MS307">
            <v>0.011</v>
          </cell>
        </row>
        <row r="307">
          <cell r="NR307">
            <v>-1.65</v>
          </cell>
          <cell r="NS307">
            <v>0.009</v>
          </cell>
        </row>
        <row r="307">
          <cell r="NV307">
            <v>-1.71</v>
          </cell>
          <cell r="NW307">
            <v>0.01</v>
          </cell>
        </row>
        <row r="307">
          <cell r="NZ307">
            <v>-0.47</v>
          </cell>
          <cell r="OA307">
            <v>0.03</v>
          </cell>
        </row>
        <row r="307">
          <cell r="OD307">
            <v>0.11</v>
          </cell>
          <cell r="OE307">
            <v>0.023</v>
          </cell>
        </row>
        <row r="307">
          <cell r="OL307">
            <v>0.12</v>
          </cell>
          <cell r="OM307">
            <v>0.004</v>
          </cell>
        </row>
        <row r="307">
          <cell r="PF307">
            <v>0.13</v>
          </cell>
          <cell r="PG307">
            <v>0.004</v>
          </cell>
        </row>
        <row r="307">
          <cell r="PJ307">
            <v>0.11</v>
          </cell>
          <cell r="PK307">
            <v>0.003</v>
          </cell>
        </row>
        <row r="307">
          <cell r="PN307">
            <v>0.01</v>
          </cell>
          <cell r="PO307">
            <v>0.006</v>
          </cell>
          <cell r="PP307">
            <v>-0.49</v>
          </cell>
          <cell r="PQ307">
            <v>0.003</v>
          </cell>
        </row>
        <row r="307">
          <cell r="QP307">
            <v>-0.44</v>
          </cell>
          <cell r="QQ307">
            <v>0.003</v>
          </cell>
        </row>
        <row r="307">
          <cell r="QT307">
            <v>-0.45</v>
          </cell>
          <cell r="QU307">
            <v>0.003</v>
          </cell>
        </row>
        <row r="307">
          <cell r="QX307">
            <v>0.11</v>
          </cell>
          <cell r="QY307">
            <v>0.015</v>
          </cell>
        </row>
        <row r="307">
          <cell r="RB307">
            <v>0.22</v>
          </cell>
          <cell r="RC307">
            <v>0.016</v>
          </cell>
        </row>
        <row r="307">
          <cell r="RJ307">
            <v>-0.37</v>
          </cell>
          <cell r="RK307">
            <v>0.002</v>
          </cell>
        </row>
        <row r="307">
          <cell r="SJ307">
            <v>-0.35</v>
          </cell>
          <cell r="SK307">
            <v>0.001</v>
          </cell>
        </row>
        <row r="307">
          <cell r="SN307">
            <v>-0.33</v>
          </cell>
          <cell r="SO307">
            <v>0.002</v>
          </cell>
        </row>
        <row r="307">
          <cell r="SR307">
            <v>0.05</v>
          </cell>
          <cell r="SS307">
            <v>0.009</v>
          </cell>
        </row>
        <row r="307">
          <cell r="SV307">
            <v>0.09</v>
          </cell>
          <cell r="SW307">
            <v>0.007</v>
          </cell>
        </row>
        <row r="307">
          <cell r="TD307">
            <v>-0.3</v>
          </cell>
          <cell r="TE307">
            <v>0.004</v>
          </cell>
        </row>
        <row r="307">
          <cell r="UD307">
            <v>-0.18</v>
          </cell>
          <cell r="UE307">
            <v>0.005</v>
          </cell>
        </row>
        <row r="307">
          <cell r="UH307">
            <v>-0.15</v>
          </cell>
          <cell r="UI307">
            <v>0.005</v>
          </cell>
        </row>
        <row r="307">
          <cell r="UL307">
            <v>-0.15</v>
          </cell>
          <cell r="UM307">
            <v>0.004</v>
          </cell>
        </row>
        <row r="307">
          <cell r="UP307">
            <v>-0.1</v>
          </cell>
          <cell r="UQ307">
            <v>0.005</v>
          </cell>
        </row>
        <row r="307">
          <cell r="WB307">
            <v>-0.11</v>
          </cell>
          <cell r="WC307">
            <v>0.003</v>
          </cell>
        </row>
        <row r="307">
          <cell r="XB307">
            <v>-0.1</v>
          </cell>
          <cell r="XC307">
            <v>0.003</v>
          </cell>
        </row>
        <row r="307">
          <cell r="XF307">
            <v>-0.09</v>
          </cell>
          <cell r="XG307">
            <v>0.002</v>
          </cell>
        </row>
        <row r="307">
          <cell r="XJ307">
            <v>-0.05</v>
          </cell>
          <cell r="XK307">
            <v>0.003</v>
          </cell>
        </row>
        <row r="307">
          <cell r="XN307">
            <v>-0.05</v>
          </cell>
          <cell r="XO307">
            <v>0.003</v>
          </cell>
        </row>
        <row r="308">
          <cell r="B308" t="str">
            <v>PI302423</v>
          </cell>
          <cell r="C308" t="str">
            <v>SE China/tropical</v>
          </cell>
        </row>
        <row r="308">
          <cell r="F308">
            <v>-0.23</v>
          </cell>
          <cell r="G308">
            <v>0.013</v>
          </cell>
          <cell r="H308">
            <v>-5.09</v>
          </cell>
          <cell r="I308">
            <v>0.048</v>
          </cell>
          <cell r="J308">
            <v>-9.9</v>
          </cell>
          <cell r="K308">
            <v>0.077</v>
          </cell>
        </row>
        <row r="308">
          <cell r="AH308">
            <v>0.04</v>
          </cell>
          <cell r="AI308">
            <v>0.011</v>
          </cell>
          <cell r="AJ308">
            <v>-3.67</v>
          </cell>
          <cell r="AK308">
            <v>0.063</v>
          </cell>
          <cell r="AL308">
            <v>-0.02</v>
          </cell>
          <cell r="AM308">
            <v>0.011</v>
          </cell>
          <cell r="AN308">
            <v>-3.44</v>
          </cell>
          <cell r="AO308">
            <v>0.055</v>
          </cell>
          <cell r="AP308">
            <v>0.13</v>
          </cell>
          <cell r="AQ308">
            <v>0.012</v>
          </cell>
          <cell r="AR308">
            <v>-3.74</v>
          </cell>
          <cell r="AS308">
            <v>0.067</v>
          </cell>
          <cell r="AT308">
            <v>0.59</v>
          </cell>
          <cell r="AU308">
            <v>0.01</v>
          </cell>
          <cell r="AV308">
            <v>0.21</v>
          </cell>
          <cell r="AW308">
            <v>0.086</v>
          </cell>
        </row>
        <row r="308">
          <cell r="BB308">
            <v>-0.1</v>
          </cell>
          <cell r="BC308">
            <v>0.002</v>
          </cell>
          <cell r="BD308">
            <v>-0.45</v>
          </cell>
          <cell r="BE308">
            <v>0.006</v>
          </cell>
        </row>
        <row r="308">
          <cell r="CB308">
            <v>-0.01</v>
          </cell>
          <cell r="CC308">
            <v>0.001</v>
          </cell>
          <cell r="CD308">
            <v>-0.32</v>
          </cell>
          <cell r="CE308">
            <v>0.005</v>
          </cell>
          <cell r="CF308">
            <v>-0.01</v>
          </cell>
          <cell r="CG308">
            <v>0.001</v>
          </cell>
          <cell r="CH308">
            <v>-0.32</v>
          </cell>
          <cell r="CI308">
            <v>0.005</v>
          </cell>
          <cell r="CJ308">
            <v>0.02</v>
          </cell>
          <cell r="CK308">
            <v>0.002</v>
          </cell>
          <cell r="CL308">
            <v>-0.37</v>
          </cell>
          <cell r="CM308">
            <v>0.004</v>
          </cell>
          <cell r="CN308">
            <v>0.06</v>
          </cell>
          <cell r="CO308">
            <v>0.001</v>
          </cell>
          <cell r="CP308">
            <v>-0.06</v>
          </cell>
          <cell r="CQ308">
            <v>0.006</v>
          </cell>
        </row>
        <row r="308">
          <cell r="CV308">
            <v>-0.03</v>
          </cell>
          <cell r="CW308">
            <v>0.016</v>
          </cell>
          <cell r="CX308">
            <v>-1.01</v>
          </cell>
          <cell r="CY308">
            <v>0.017</v>
          </cell>
        </row>
        <row r="308">
          <cell r="DV308">
            <v>0.23</v>
          </cell>
          <cell r="DW308">
            <v>0.011</v>
          </cell>
          <cell r="DX308">
            <v>-0.3</v>
          </cell>
          <cell r="DY308">
            <v>0.006</v>
          </cell>
          <cell r="DZ308">
            <v>0.16</v>
          </cell>
          <cell r="EA308">
            <v>0.011</v>
          </cell>
          <cell r="EB308">
            <v>-0.47</v>
          </cell>
          <cell r="EC308">
            <v>0.009</v>
          </cell>
          <cell r="ED308">
            <v>0.16</v>
          </cell>
          <cell r="EE308">
            <v>0.011</v>
          </cell>
          <cell r="EF308">
            <v>-0.54</v>
          </cell>
          <cell r="EG308">
            <v>0.011</v>
          </cell>
          <cell r="EH308">
            <v>0.27</v>
          </cell>
          <cell r="EI308">
            <v>0.009</v>
          </cell>
          <cell r="EJ308">
            <v>-0.07</v>
          </cell>
          <cell r="EK308">
            <v>0.009</v>
          </cell>
        </row>
        <row r="308">
          <cell r="EP308">
            <v>-0.04</v>
          </cell>
          <cell r="EQ308">
            <v>0.001</v>
          </cell>
          <cell r="ER308">
            <v>0</v>
          </cell>
          <cell r="ES308">
            <v>0</v>
          </cell>
        </row>
        <row r="308">
          <cell r="FP308">
            <v>-0.03</v>
          </cell>
          <cell r="FQ308">
            <v>0</v>
          </cell>
          <cell r="FR308">
            <v>-0.01</v>
          </cell>
          <cell r="FS308">
            <v>0</v>
          </cell>
          <cell r="FT308">
            <v>-0.02</v>
          </cell>
          <cell r="FU308">
            <v>0</v>
          </cell>
          <cell r="FV308">
            <v>-0.01</v>
          </cell>
          <cell r="FW308">
            <v>0</v>
          </cell>
          <cell r="FX308">
            <v>0</v>
          </cell>
          <cell r="FY308">
            <v>0.001</v>
          </cell>
          <cell r="FZ308">
            <v>-0.02</v>
          </cell>
          <cell r="GA308">
            <v>0</v>
          </cell>
          <cell r="GB308">
            <v>0.01</v>
          </cell>
          <cell r="GC308">
            <v>0.001</v>
          </cell>
          <cell r="GD308">
            <v>0</v>
          </cell>
          <cell r="GE308">
            <v>0</v>
          </cell>
        </row>
        <row r="308">
          <cell r="GJ308">
            <v>-178.34</v>
          </cell>
          <cell r="GK308">
            <v>2.853</v>
          </cell>
          <cell r="GL308">
            <v>-1149.6</v>
          </cell>
          <cell r="GM308">
            <v>5.958</v>
          </cell>
        </row>
        <row r="308">
          <cell r="HJ308">
            <v>-141.84</v>
          </cell>
          <cell r="HK308">
            <v>2.676</v>
          </cell>
          <cell r="HL308">
            <v>-1215.94</v>
          </cell>
          <cell r="HM308">
            <v>5.917</v>
          </cell>
          <cell r="HN308">
            <v>-131.17</v>
          </cell>
          <cell r="HO308">
            <v>2.22</v>
          </cell>
          <cell r="HP308">
            <v>-1225.23</v>
          </cell>
          <cell r="HQ308">
            <v>6.564</v>
          </cell>
          <cell r="HR308">
            <v>-152.55</v>
          </cell>
          <cell r="HS308">
            <v>2.73</v>
          </cell>
          <cell r="HT308">
            <v>-1194.63</v>
          </cell>
          <cell r="HU308">
            <v>6.758</v>
          </cell>
          <cell r="HV308">
            <v>-73.77</v>
          </cell>
          <cell r="HW308">
            <v>1.74</v>
          </cell>
          <cell r="HX308">
            <v>-536.85</v>
          </cell>
          <cell r="HY308">
            <v>7.048</v>
          </cell>
        </row>
        <row r="308">
          <cell r="IB308">
            <v>-0.66</v>
          </cell>
          <cell r="IC308">
            <v>0.014</v>
          </cell>
          <cell r="ID308">
            <v>-0.48</v>
          </cell>
          <cell r="IE308">
            <v>0.007</v>
          </cell>
        </row>
        <row r="308">
          <cell r="JB308">
            <v>-0.4</v>
          </cell>
          <cell r="JC308">
            <v>0.013</v>
          </cell>
          <cell r="JD308">
            <v>-0.15</v>
          </cell>
          <cell r="JE308">
            <v>0.012</v>
          </cell>
          <cell r="JF308">
            <v>-0.41</v>
          </cell>
          <cell r="JG308">
            <v>0.018</v>
          </cell>
          <cell r="JH308">
            <v>-0.14</v>
          </cell>
          <cell r="JI308">
            <v>0.013</v>
          </cell>
          <cell r="JJ308">
            <v>-0.35</v>
          </cell>
          <cell r="JK308">
            <v>0.015</v>
          </cell>
          <cell r="JL308">
            <v>-0.14</v>
          </cell>
          <cell r="JM308">
            <v>0.013</v>
          </cell>
          <cell r="JN308">
            <v>0.03</v>
          </cell>
          <cell r="JO308">
            <v>0.009</v>
          </cell>
          <cell r="JP308">
            <v>0.14</v>
          </cell>
          <cell r="JQ308">
            <v>0.009</v>
          </cell>
        </row>
        <row r="308">
          <cell r="JT308">
            <v>0.03</v>
          </cell>
          <cell r="JU308">
            <v>0.003</v>
          </cell>
          <cell r="JV308">
            <v>-0.25</v>
          </cell>
          <cell r="JW308">
            <v>0.007</v>
          </cell>
        </row>
        <row r="308">
          <cell r="KT308">
            <v>-0.02</v>
          </cell>
          <cell r="KU308">
            <v>0.003</v>
          </cell>
          <cell r="KV308">
            <v>-0.42</v>
          </cell>
          <cell r="KW308">
            <v>0.009</v>
          </cell>
          <cell r="KX308">
            <v>0</v>
          </cell>
          <cell r="KY308">
            <v>0.003</v>
          </cell>
          <cell r="KZ308">
            <v>-0.44</v>
          </cell>
          <cell r="LA308">
            <v>0.011</v>
          </cell>
          <cell r="LB308">
            <v>-0.04</v>
          </cell>
          <cell r="LC308">
            <v>0.003</v>
          </cell>
          <cell r="LD308">
            <v>-0.45</v>
          </cell>
          <cell r="LE308">
            <v>0.008</v>
          </cell>
          <cell r="LF308">
            <v>-0.08</v>
          </cell>
          <cell r="LG308">
            <v>0.002</v>
          </cell>
          <cell r="LH308">
            <v>-0.31</v>
          </cell>
          <cell r="LI308">
            <v>0.005</v>
          </cell>
        </row>
        <row r="308">
          <cell r="LN308">
            <v>-0.46</v>
          </cell>
          <cell r="LO308">
            <v>0.007</v>
          </cell>
          <cell r="LP308">
            <v>-0.88</v>
          </cell>
          <cell r="LQ308">
            <v>0.008</v>
          </cell>
        </row>
        <row r="308">
          <cell r="MH308">
            <v>-0.44</v>
          </cell>
          <cell r="MI308">
            <v>0.008</v>
          </cell>
          <cell r="MJ308">
            <v>-0.54</v>
          </cell>
          <cell r="MK308">
            <v>0.015</v>
          </cell>
          <cell r="ML308">
            <v>-0.49</v>
          </cell>
          <cell r="MM308">
            <v>0.007</v>
          </cell>
          <cell r="MN308">
            <v>-0.57</v>
          </cell>
          <cell r="MO308">
            <v>0.017</v>
          </cell>
          <cell r="MP308">
            <v>-0.3</v>
          </cell>
          <cell r="MQ308">
            <v>0.007</v>
          </cell>
          <cell r="MR308">
            <v>-2.04</v>
          </cell>
          <cell r="MS308">
            <v>0.013</v>
          </cell>
          <cell r="MT308">
            <v>-1.5</v>
          </cell>
          <cell r="MU308">
            <v>0.016</v>
          </cell>
        </row>
        <row r="308">
          <cell r="NR308">
            <v>-1.99</v>
          </cell>
          <cell r="NS308">
            <v>0.012</v>
          </cell>
          <cell r="NT308">
            <v>-1.5</v>
          </cell>
          <cell r="NU308">
            <v>0.015</v>
          </cell>
          <cell r="NV308">
            <v>-2.06</v>
          </cell>
          <cell r="NW308">
            <v>0.013</v>
          </cell>
          <cell r="NX308">
            <v>-1.57</v>
          </cell>
          <cell r="NY308">
            <v>0.016</v>
          </cell>
          <cell r="NZ308">
            <v>-1.36</v>
          </cell>
          <cell r="OA308">
            <v>0.015</v>
          </cell>
          <cell r="OB308">
            <v>-1.55</v>
          </cell>
          <cell r="OC308">
            <v>0.014</v>
          </cell>
          <cell r="OD308">
            <v>-0.59</v>
          </cell>
          <cell r="OE308">
            <v>0.014</v>
          </cell>
          <cell r="OF308">
            <v>-0.72</v>
          </cell>
          <cell r="OG308">
            <v>0.022</v>
          </cell>
        </row>
        <row r="308">
          <cell r="OL308">
            <v>0.15</v>
          </cell>
          <cell r="OM308">
            <v>0.003</v>
          </cell>
          <cell r="ON308">
            <v>0</v>
          </cell>
          <cell r="OO308">
            <v>0.003</v>
          </cell>
        </row>
        <row r="308">
          <cell r="PF308">
            <v>0.17</v>
          </cell>
          <cell r="PG308">
            <v>0.003</v>
          </cell>
          <cell r="PH308">
            <v>0.03</v>
          </cell>
          <cell r="PI308">
            <v>0.003</v>
          </cell>
          <cell r="PJ308">
            <v>0.13</v>
          </cell>
          <cell r="PK308">
            <v>0.003</v>
          </cell>
          <cell r="PL308">
            <v>0.03</v>
          </cell>
          <cell r="PM308">
            <v>0.003</v>
          </cell>
          <cell r="PN308">
            <v>0.08</v>
          </cell>
          <cell r="PO308">
            <v>0.003</v>
          </cell>
          <cell r="PP308">
            <v>-0.53</v>
          </cell>
          <cell r="PQ308">
            <v>0.004</v>
          </cell>
          <cell r="PR308">
            <v>-0.34</v>
          </cell>
          <cell r="PS308">
            <v>0.006</v>
          </cell>
        </row>
        <row r="308">
          <cell r="QP308">
            <v>-0.53</v>
          </cell>
          <cell r="QQ308">
            <v>0.004</v>
          </cell>
          <cell r="QR308">
            <v>-0.18</v>
          </cell>
          <cell r="QS308">
            <v>0.006</v>
          </cell>
          <cell r="QT308">
            <v>-0.57</v>
          </cell>
          <cell r="QU308">
            <v>0.004</v>
          </cell>
          <cell r="QV308">
            <v>-0.19</v>
          </cell>
          <cell r="QW308">
            <v>0.005</v>
          </cell>
          <cell r="QX308">
            <v>-0.27</v>
          </cell>
          <cell r="QY308">
            <v>0.007</v>
          </cell>
          <cell r="QZ308">
            <v>-0.22</v>
          </cell>
          <cell r="RA308">
            <v>0.005</v>
          </cell>
          <cell r="RB308">
            <v>-0.15</v>
          </cell>
          <cell r="RC308">
            <v>0.005</v>
          </cell>
          <cell r="RD308">
            <v>-0.11</v>
          </cell>
          <cell r="RE308">
            <v>0.006</v>
          </cell>
        </row>
        <row r="308">
          <cell r="RJ308">
            <v>-0.39</v>
          </cell>
          <cell r="RK308">
            <v>0.002</v>
          </cell>
          <cell r="RL308">
            <v>-0.29</v>
          </cell>
          <cell r="RM308">
            <v>0.004</v>
          </cell>
        </row>
        <row r="308">
          <cell r="SJ308">
            <v>-0.39</v>
          </cell>
          <cell r="SK308">
            <v>0.002</v>
          </cell>
          <cell r="SL308">
            <v>-0.27</v>
          </cell>
          <cell r="SM308">
            <v>0.009</v>
          </cell>
          <cell r="SN308">
            <v>-0.39</v>
          </cell>
          <cell r="SO308">
            <v>0.002</v>
          </cell>
          <cell r="SP308">
            <v>-0.29</v>
          </cell>
          <cell r="SQ308">
            <v>0.007</v>
          </cell>
          <cell r="SR308">
            <v>-0.15</v>
          </cell>
          <cell r="SS308">
            <v>0.004</v>
          </cell>
          <cell r="ST308">
            <v>-0.26</v>
          </cell>
          <cell r="SU308">
            <v>0.007</v>
          </cell>
          <cell r="SV308">
            <v>-0.07</v>
          </cell>
          <cell r="SW308">
            <v>0.003</v>
          </cell>
          <cell r="SX308">
            <v>-0.05</v>
          </cell>
          <cell r="SY308">
            <v>0.004</v>
          </cell>
        </row>
        <row r="308">
          <cell r="TD308">
            <v>-0.21</v>
          </cell>
          <cell r="TE308">
            <v>0.003</v>
          </cell>
          <cell r="TF308">
            <v>-0.45</v>
          </cell>
          <cell r="TG308">
            <v>0.03</v>
          </cell>
        </row>
        <row r="308">
          <cell r="UD308">
            <v>-0.04</v>
          </cell>
          <cell r="UE308">
            <v>0.005</v>
          </cell>
          <cell r="UF308">
            <v>-0.28</v>
          </cell>
          <cell r="UG308">
            <v>0.019</v>
          </cell>
          <cell r="UH308">
            <v>0</v>
          </cell>
          <cell r="UI308">
            <v>0.005</v>
          </cell>
          <cell r="UJ308">
            <v>-0.26</v>
          </cell>
          <cell r="UK308">
            <v>0.02</v>
          </cell>
          <cell r="UL308">
            <v>0.01</v>
          </cell>
          <cell r="UM308">
            <v>0.004</v>
          </cell>
          <cell r="UN308">
            <v>-0.29</v>
          </cell>
          <cell r="UO308">
            <v>0.022</v>
          </cell>
          <cell r="UP308">
            <v>0.07</v>
          </cell>
          <cell r="UQ308">
            <v>0.005</v>
          </cell>
          <cell r="UR308">
            <v>-0.06</v>
          </cell>
          <cell r="US308">
            <v>0.015</v>
          </cell>
        </row>
        <row r="308">
          <cell r="UX308">
            <v>-0.12</v>
          </cell>
          <cell r="UY308">
            <v>0.001</v>
          </cell>
        </row>
        <row r="308">
          <cell r="VP308">
            <v>-0.04</v>
          </cell>
          <cell r="VQ308">
            <v>0</v>
          </cell>
          <cell r="VR308">
            <v>-0.05</v>
          </cell>
          <cell r="VS308">
            <v>0.001</v>
          </cell>
          <cell r="VT308">
            <v>-0.02</v>
          </cell>
          <cell r="VU308">
            <v>0</v>
          </cell>
          <cell r="VV308">
            <v>0</v>
          </cell>
          <cell r="VW308">
            <v>0</v>
          </cell>
        </row>
        <row r="308">
          <cell r="WB308">
            <v>-0.12</v>
          </cell>
          <cell r="WC308">
            <v>0.004</v>
          </cell>
          <cell r="WD308">
            <v>0.3</v>
          </cell>
          <cell r="WE308">
            <v>0.003</v>
          </cell>
        </row>
        <row r="308">
          <cell r="XB308">
            <v>-0.09</v>
          </cell>
          <cell r="XC308">
            <v>0.003</v>
          </cell>
          <cell r="XD308">
            <v>0.13</v>
          </cell>
          <cell r="XE308">
            <v>0.003</v>
          </cell>
          <cell r="XF308">
            <v>-0.1</v>
          </cell>
          <cell r="XG308">
            <v>0.004</v>
          </cell>
          <cell r="XH308">
            <v>0.14</v>
          </cell>
          <cell r="XI308">
            <v>0.004</v>
          </cell>
          <cell r="XJ308">
            <v>-0.08</v>
          </cell>
          <cell r="XK308">
            <v>0.004</v>
          </cell>
          <cell r="XL308">
            <v>0.13</v>
          </cell>
          <cell r="XM308">
            <v>0.002</v>
          </cell>
          <cell r="XN308">
            <v>-0.07</v>
          </cell>
          <cell r="XO308">
            <v>0.003</v>
          </cell>
          <cell r="XP308">
            <v>0.06</v>
          </cell>
          <cell r="XQ308">
            <v>0.002</v>
          </cell>
        </row>
        <row r="309">
          <cell r="B309" t="str">
            <v>PI417947</v>
          </cell>
          <cell r="C309" t="str">
            <v>SE China/tropical</v>
          </cell>
          <cell r="D309">
            <v>-9.5</v>
          </cell>
          <cell r="E309">
            <v>147.1166667</v>
          </cell>
        </row>
        <row r="309">
          <cell r="AD309">
            <v>4.39</v>
          </cell>
          <cell r="AE309">
            <v>0.035</v>
          </cell>
          <cell r="AF309">
            <v>11.82</v>
          </cell>
          <cell r="AG309">
            <v>0.094</v>
          </cell>
        </row>
        <row r="309">
          <cell r="AT309">
            <v>0.1</v>
          </cell>
          <cell r="AU309">
            <v>0.01</v>
          </cell>
          <cell r="AV309">
            <v>-2.02</v>
          </cell>
          <cell r="AW309">
            <v>0.051</v>
          </cell>
          <cell r="AX309">
            <v>0.75</v>
          </cell>
          <cell r="AY309">
            <v>0.01</v>
          </cell>
          <cell r="AZ309">
            <v>0.52</v>
          </cell>
          <cell r="BA309">
            <v>0.034</v>
          </cell>
        </row>
        <row r="309">
          <cell r="BZ309">
            <v>0.78</v>
          </cell>
          <cell r="CA309">
            <v>0.01</v>
          </cell>
        </row>
        <row r="309">
          <cell r="CP309">
            <v>-0.3</v>
          </cell>
          <cell r="CQ309">
            <v>0.005</v>
          </cell>
        </row>
        <row r="309">
          <cell r="CT309">
            <v>-0.1</v>
          </cell>
          <cell r="CU309">
            <v>0.007</v>
          </cell>
        </row>
        <row r="309">
          <cell r="DR309">
            <v>0.94</v>
          </cell>
          <cell r="DS309">
            <v>0.024</v>
          </cell>
          <cell r="DT309">
            <v>0.62</v>
          </cell>
          <cell r="DU309">
            <v>0.011</v>
          </cell>
        </row>
        <row r="309">
          <cell r="EH309">
            <v>-0.1</v>
          </cell>
          <cell r="EI309">
            <v>0.008</v>
          </cell>
          <cell r="EJ309">
            <v>-0.3</v>
          </cell>
          <cell r="EK309">
            <v>0.007</v>
          </cell>
          <cell r="EL309">
            <v>0.34</v>
          </cell>
          <cell r="EM309">
            <v>0.005</v>
          </cell>
          <cell r="EN309">
            <v>0.05</v>
          </cell>
          <cell r="EO309">
            <v>0.002</v>
          </cell>
        </row>
        <row r="309">
          <cell r="FN309">
            <v>0.06</v>
          </cell>
          <cell r="FO309">
            <v>0.001</v>
          </cell>
        </row>
        <row r="309">
          <cell r="GD309">
            <v>-0.02</v>
          </cell>
          <cell r="GE309">
            <v>0</v>
          </cell>
        </row>
        <row r="309">
          <cell r="GH309">
            <v>-0.01</v>
          </cell>
          <cell r="GI309">
            <v>0.001</v>
          </cell>
        </row>
        <row r="309">
          <cell r="HF309">
            <v>429.95</v>
          </cell>
          <cell r="HG309">
            <v>2.852</v>
          </cell>
          <cell r="HH309">
            <v>1867.25</v>
          </cell>
          <cell r="HI309">
            <v>10.531</v>
          </cell>
        </row>
        <row r="309">
          <cell r="HV309">
            <v>-113.07</v>
          </cell>
          <cell r="HW309">
            <v>1.519</v>
          </cell>
          <cell r="HX309">
            <v>-593.05</v>
          </cell>
          <cell r="HY309">
            <v>6.809</v>
          </cell>
          <cell r="HZ309">
            <v>0.28</v>
          </cell>
          <cell r="IA309">
            <v>15.722</v>
          </cell>
        </row>
        <row r="309">
          <cell r="IX309">
            <v>2.77</v>
          </cell>
          <cell r="IY309">
            <v>0.015</v>
          </cell>
          <cell r="IZ309">
            <v>0.93</v>
          </cell>
          <cell r="JA309">
            <v>0.006</v>
          </cell>
        </row>
        <row r="309">
          <cell r="JN309">
            <v>-0.32</v>
          </cell>
          <cell r="JO309">
            <v>0.01</v>
          </cell>
          <cell r="JP309">
            <v>-0.14</v>
          </cell>
          <cell r="JQ309">
            <v>0.008</v>
          </cell>
          <cell r="JR309">
            <v>0.1</v>
          </cell>
          <cell r="JS309">
            <v>0.003</v>
          </cell>
        </row>
        <row r="309">
          <cell r="KP309">
            <v>-0.28</v>
          </cell>
          <cell r="KQ309">
            <v>0.003</v>
          </cell>
          <cell r="KR309">
            <v>0.03</v>
          </cell>
          <cell r="KS309">
            <v>0.004</v>
          </cell>
        </row>
        <row r="309">
          <cell r="LF309">
            <v>-0.07</v>
          </cell>
          <cell r="LG309">
            <v>0.002</v>
          </cell>
          <cell r="LH309">
            <v>-0.19</v>
          </cell>
          <cell r="LI309">
            <v>0.004</v>
          </cell>
          <cell r="LJ309">
            <v>-0.02</v>
          </cell>
          <cell r="LK309">
            <v>0</v>
          </cell>
          <cell r="LL309">
            <v>-0.05</v>
          </cell>
          <cell r="LM309">
            <v>0.002</v>
          </cell>
        </row>
        <row r="309">
          <cell r="NN309">
            <v>1.74</v>
          </cell>
          <cell r="NO309">
            <v>0.017</v>
          </cell>
          <cell r="NP309">
            <v>1.76</v>
          </cell>
          <cell r="NQ309">
            <v>0.011</v>
          </cell>
        </row>
        <row r="309">
          <cell r="OD309">
            <v>-0.82</v>
          </cell>
          <cell r="OE309">
            <v>0.015</v>
          </cell>
          <cell r="OF309">
            <v>-1.06</v>
          </cell>
          <cell r="OG309">
            <v>0.017</v>
          </cell>
          <cell r="OH309">
            <v>0.38</v>
          </cell>
          <cell r="OI309">
            <v>0.006</v>
          </cell>
          <cell r="OJ309">
            <v>-0.1</v>
          </cell>
          <cell r="OK309">
            <v>0.008</v>
          </cell>
        </row>
        <row r="309">
          <cell r="QL309">
            <v>0.34</v>
          </cell>
          <cell r="QM309">
            <v>0.003</v>
          </cell>
          <cell r="QN309">
            <v>0.37</v>
          </cell>
          <cell r="QO309">
            <v>0.002</v>
          </cell>
        </row>
        <row r="309">
          <cell r="RB309">
            <v>-0.18</v>
          </cell>
          <cell r="RC309">
            <v>0.006</v>
          </cell>
          <cell r="RD309">
            <v>-0.19</v>
          </cell>
          <cell r="RE309">
            <v>0.006</v>
          </cell>
          <cell r="RF309">
            <v>0.43</v>
          </cell>
          <cell r="RG309">
            <v>0.01</v>
          </cell>
          <cell r="RH309">
            <v>-0.03</v>
          </cell>
          <cell r="RI309">
            <v>0.003</v>
          </cell>
        </row>
        <row r="309">
          <cell r="SF309">
            <v>0.02</v>
          </cell>
          <cell r="SG309">
            <v>0.002</v>
          </cell>
          <cell r="SH309">
            <v>0.24</v>
          </cell>
          <cell r="SI309">
            <v>0.004</v>
          </cell>
        </row>
        <row r="309">
          <cell r="SV309">
            <v>-0.08</v>
          </cell>
          <cell r="SW309">
            <v>0.003</v>
          </cell>
          <cell r="SX309">
            <v>-0.18</v>
          </cell>
          <cell r="SY309">
            <v>0.004</v>
          </cell>
          <cell r="SZ309">
            <v>0</v>
          </cell>
          <cell r="TA309">
            <v>0</v>
          </cell>
          <cell r="TB309">
            <v>-0.03</v>
          </cell>
          <cell r="TC309">
            <v>0.002</v>
          </cell>
        </row>
        <row r="309">
          <cell r="TZ309">
            <v>0.53</v>
          </cell>
          <cell r="UA309">
            <v>0.006</v>
          </cell>
          <cell r="UB309">
            <v>-0.55</v>
          </cell>
          <cell r="UC309">
            <v>0.012</v>
          </cell>
        </row>
        <row r="309">
          <cell r="UP309">
            <v>-0.02</v>
          </cell>
          <cell r="UQ309">
            <v>0.004</v>
          </cell>
          <cell r="UR309">
            <v>-0.35</v>
          </cell>
          <cell r="US309">
            <v>0.015</v>
          </cell>
          <cell r="UT309">
            <v>0.12</v>
          </cell>
          <cell r="UU309">
            <v>0.002</v>
          </cell>
          <cell r="UV309">
            <v>-0.12</v>
          </cell>
          <cell r="UW309">
            <v>0.004</v>
          </cell>
        </row>
        <row r="309">
          <cell r="VN309">
            <v>0.02</v>
          </cell>
          <cell r="VO309">
            <v>0.001</v>
          </cell>
        </row>
        <row r="309">
          <cell r="VV309">
            <v>0</v>
          </cell>
          <cell r="VW309">
            <v>0</v>
          </cell>
        </row>
        <row r="309">
          <cell r="VZ309">
            <v>0</v>
          </cell>
          <cell r="WA309">
            <v>0</v>
          </cell>
        </row>
        <row r="309">
          <cell r="WX309">
            <v>0</v>
          </cell>
          <cell r="WY309">
            <v>0.002</v>
          </cell>
          <cell r="WZ309">
            <v>-0.16</v>
          </cell>
          <cell r="XA309">
            <v>0.001</v>
          </cell>
        </row>
        <row r="309">
          <cell r="XN309">
            <v>-0.03</v>
          </cell>
          <cell r="XO309">
            <v>0.002</v>
          </cell>
          <cell r="XP309">
            <v>0.06</v>
          </cell>
          <cell r="XQ309">
            <v>0.003</v>
          </cell>
          <cell r="XR309">
            <v>0.01</v>
          </cell>
          <cell r="XS309">
            <v>0.001</v>
          </cell>
          <cell r="XT309">
            <v>-0.02</v>
          </cell>
          <cell r="XU309">
            <v>0</v>
          </cell>
        </row>
        <row r="310">
          <cell r="B310" t="str">
            <v>PI423566</v>
          </cell>
          <cell r="C310" t="str">
            <v>SE China/tropical</v>
          </cell>
        </row>
        <row r="310">
          <cell r="F310">
            <v>-0.91</v>
          </cell>
          <cell r="G310">
            <v>0.018</v>
          </cell>
          <cell r="H310">
            <v>-6.85</v>
          </cell>
          <cell r="I310">
            <v>0.07</v>
          </cell>
          <cell r="J310">
            <v>-10.91</v>
          </cell>
          <cell r="K310">
            <v>0.064</v>
          </cell>
          <cell r="L310">
            <v>-1.1</v>
          </cell>
          <cell r="M310">
            <v>0.023</v>
          </cell>
          <cell r="N310">
            <v>-4.54</v>
          </cell>
          <cell r="O310">
            <v>0.054</v>
          </cell>
        </row>
        <row r="310">
          <cell r="AH310">
            <v>-0.83</v>
          </cell>
          <cell r="AI310">
            <v>0.012</v>
          </cell>
          <cell r="AJ310">
            <v>-7.2</v>
          </cell>
          <cell r="AK310">
            <v>0.054</v>
          </cell>
          <cell r="AL310">
            <v>-0.81</v>
          </cell>
          <cell r="AM310">
            <v>0.012</v>
          </cell>
          <cell r="AN310">
            <v>-6.53</v>
          </cell>
          <cell r="AO310">
            <v>0.044</v>
          </cell>
          <cell r="AP310">
            <v>-0.68</v>
          </cell>
          <cell r="AQ310">
            <v>0.015</v>
          </cell>
          <cell r="AR310">
            <v>-6.81</v>
          </cell>
          <cell r="AS310">
            <v>0.042</v>
          </cell>
          <cell r="AT310">
            <v>0.05</v>
          </cell>
          <cell r="AU310">
            <v>0.013</v>
          </cell>
          <cell r="AV310">
            <v>-2.32</v>
          </cell>
          <cell r="AW310">
            <v>0.089</v>
          </cell>
        </row>
        <row r="310">
          <cell r="BB310">
            <v>-0.21</v>
          </cell>
          <cell r="BC310">
            <v>0.003</v>
          </cell>
          <cell r="BD310">
            <v>-0.61</v>
          </cell>
          <cell r="BE310">
            <v>0.006</v>
          </cell>
          <cell r="BF310">
            <v>0.02</v>
          </cell>
          <cell r="BG310">
            <v>0.005</v>
          </cell>
          <cell r="BH310">
            <v>-0.41</v>
          </cell>
          <cell r="BI310">
            <v>0.008</v>
          </cell>
        </row>
        <row r="310">
          <cell r="CB310">
            <v>-0.12</v>
          </cell>
          <cell r="CC310">
            <v>0.001</v>
          </cell>
          <cell r="CD310">
            <v>-0.58</v>
          </cell>
          <cell r="CE310">
            <v>0.007</v>
          </cell>
          <cell r="CF310">
            <v>-0.12</v>
          </cell>
          <cell r="CG310">
            <v>0.001</v>
          </cell>
          <cell r="CH310">
            <v>-0.56</v>
          </cell>
          <cell r="CI310">
            <v>0.004</v>
          </cell>
          <cell r="CJ310">
            <v>-0.09</v>
          </cell>
          <cell r="CK310">
            <v>0.002</v>
          </cell>
          <cell r="CL310">
            <v>-0.61</v>
          </cell>
          <cell r="CM310">
            <v>0.004</v>
          </cell>
          <cell r="CN310">
            <v>-0.01</v>
          </cell>
          <cell r="CO310">
            <v>0.002</v>
          </cell>
          <cell r="CP310">
            <v>-0.3</v>
          </cell>
          <cell r="CQ310">
            <v>0.007</v>
          </cell>
        </row>
        <row r="310">
          <cell r="CV310">
            <v>-0.93</v>
          </cell>
          <cell r="CW310">
            <v>0.016</v>
          </cell>
          <cell r="CX310">
            <v>-1.31</v>
          </cell>
          <cell r="CY310">
            <v>0.019</v>
          </cell>
          <cell r="CZ310">
            <v>-0.45</v>
          </cell>
          <cell r="DA310">
            <v>0.02</v>
          </cell>
          <cell r="DB310">
            <v>-0.13</v>
          </cell>
          <cell r="DC310">
            <v>0.015</v>
          </cell>
        </row>
        <row r="310">
          <cell r="DV310">
            <v>-0.6</v>
          </cell>
          <cell r="DW310">
            <v>0.01</v>
          </cell>
          <cell r="DX310">
            <v>-0.6</v>
          </cell>
          <cell r="DY310">
            <v>0.009</v>
          </cell>
          <cell r="DZ310">
            <v>-0.65</v>
          </cell>
          <cell r="EA310">
            <v>0.012</v>
          </cell>
          <cell r="EB310">
            <v>-0.88</v>
          </cell>
          <cell r="EC310">
            <v>0.011</v>
          </cell>
          <cell r="ED310">
            <v>-0.58</v>
          </cell>
          <cell r="EE310">
            <v>0.011</v>
          </cell>
          <cell r="EF310">
            <v>-1.05</v>
          </cell>
          <cell r="EG310">
            <v>0.012</v>
          </cell>
          <cell r="EH310">
            <v>-0.3</v>
          </cell>
          <cell r="EI310">
            <v>0.01</v>
          </cell>
          <cell r="EJ310">
            <v>-0.39</v>
          </cell>
          <cell r="EK310">
            <v>0.01</v>
          </cell>
        </row>
        <row r="310">
          <cell r="EP310">
            <v>-0.05</v>
          </cell>
          <cell r="EQ310">
            <v>0.001</v>
          </cell>
          <cell r="ER310">
            <v>0</v>
          </cell>
          <cell r="ES310">
            <v>0</v>
          </cell>
          <cell r="ET310">
            <v>0.06</v>
          </cell>
          <cell r="EU310">
            <v>0.002</v>
          </cell>
          <cell r="EV310">
            <v>-0.04</v>
          </cell>
          <cell r="EW310">
            <v>0.001</v>
          </cell>
        </row>
        <row r="310">
          <cell r="FP310">
            <v>-0.02</v>
          </cell>
          <cell r="FQ310">
            <v>0</v>
          </cell>
          <cell r="FR310">
            <v>-0.01</v>
          </cell>
          <cell r="FS310">
            <v>0</v>
          </cell>
          <cell r="FT310">
            <v>-0.02</v>
          </cell>
          <cell r="FU310">
            <v>0</v>
          </cell>
          <cell r="FV310">
            <v>-0.01</v>
          </cell>
          <cell r="FW310">
            <v>0</v>
          </cell>
          <cell r="FX310">
            <v>-0.01</v>
          </cell>
          <cell r="FY310">
            <v>0.001</v>
          </cell>
          <cell r="FZ310">
            <v>-0.02</v>
          </cell>
          <cell r="GA310">
            <v>0</v>
          </cell>
          <cell r="GB310">
            <v>0.02</v>
          </cell>
          <cell r="GC310">
            <v>0.001</v>
          </cell>
          <cell r="GD310">
            <v>-0.01</v>
          </cell>
          <cell r="GE310">
            <v>0</v>
          </cell>
        </row>
        <row r="310">
          <cell r="GJ310">
            <v>-274.88</v>
          </cell>
          <cell r="GK310">
            <v>1.887</v>
          </cell>
          <cell r="GL310">
            <v>-1531.96</v>
          </cell>
          <cell r="GM310">
            <v>8.652</v>
          </cell>
          <cell r="GN310">
            <v>-382.8</v>
          </cell>
          <cell r="GO310">
            <v>3.846</v>
          </cell>
        </row>
        <row r="310">
          <cell r="HJ310">
            <v>-263.42</v>
          </cell>
          <cell r="HK310">
            <v>2.102</v>
          </cell>
          <cell r="HL310">
            <v>-1582.52</v>
          </cell>
          <cell r="HM310">
            <v>5.952</v>
          </cell>
          <cell r="HN310">
            <v>-271.07</v>
          </cell>
          <cell r="HO310">
            <v>1.894</v>
          </cell>
          <cell r="HP310">
            <v>-1581.94</v>
          </cell>
          <cell r="HQ310">
            <v>6.448</v>
          </cell>
          <cell r="HR310">
            <v>-271.92</v>
          </cell>
          <cell r="HS310">
            <v>1.65</v>
          </cell>
          <cell r="HT310">
            <v>-1551.22</v>
          </cell>
          <cell r="HU310">
            <v>5.706</v>
          </cell>
          <cell r="HV310">
            <v>-124.91</v>
          </cell>
          <cell r="HW310">
            <v>1.285</v>
          </cell>
          <cell r="HX310">
            <v>-636.79</v>
          </cell>
          <cell r="HY310">
            <v>8.547</v>
          </cell>
        </row>
        <row r="310">
          <cell r="IB310">
            <v>-1.21</v>
          </cell>
          <cell r="IC310">
            <v>0.013</v>
          </cell>
          <cell r="ID310">
            <v>-0.84</v>
          </cell>
          <cell r="IE310">
            <v>0.006</v>
          </cell>
          <cell r="IF310">
            <v>-1.12</v>
          </cell>
          <cell r="IG310">
            <v>0.022</v>
          </cell>
          <cell r="IH310">
            <v>-0.97</v>
          </cell>
          <cell r="II310">
            <v>0.024</v>
          </cell>
        </row>
        <row r="310">
          <cell r="JB310">
            <v>-1.25</v>
          </cell>
          <cell r="JC310">
            <v>0.013</v>
          </cell>
          <cell r="JD310">
            <v>-0.97</v>
          </cell>
          <cell r="JE310">
            <v>0.008</v>
          </cell>
          <cell r="JF310">
            <v>-1.3</v>
          </cell>
          <cell r="JG310">
            <v>0.011</v>
          </cell>
          <cell r="JH310">
            <v>-0.96</v>
          </cell>
          <cell r="JI310">
            <v>0.007</v>
          </cell>
          <cell r="JJ310">
            <v>-1.18</v>
          </cell>
          <cell r="JK310">
            <v>0.012</v>
          </cell>
          <cell r="JL310">
            <v>-0.87</v>
          </cell>
          <cell r="JM310">
            <v>0.007</v>
          </cell>
          <cell r="JN310">
            <v>-0.2</v>
          </cell>
          <cell r="JO310">
            <v>0.011</v>
          </cell>
          <cell r="JP310">
            <v>-0.17</v>
          </cell>
          <cell r="JQ310">
            <v>0.01</v>
          </cell>
        </row>
        <row r="310">
          <cell r="JT310">
            <v>0.07</v>
          </cell>
          <cell r="JU310">
            <v>0.005</v>
          </cell>
          <cell r="JV310">
            <v>-0.25</v>
          </cell>
          <cell r="JW310">
            <v>0.006</v>
          </cell>
          <cell r="JX310">
            <v>-0.17</v>
          </cell>
          <cell r="JY310">
            <v>0.006</v>
          </cell>
        </row>
        <row r="310">
          <cell r="KT310">
            <v>0.02</v>
          </cell>
          <cell r="KU310">
            <v>0.004</v>
          </cell>
          <cell r="KV310">
            <v>-0.18</v>
          </cell>
          <cell r="KW310">
            <v>0.009</v>
          </cell>
          <cell r="KX310">
            <v>0.02</v>
          </cell>
          <cell r="KY310">
            <v>0.005</v>
          </cell>
          <cell r="KZ310">
            <v>-0.14</v>
          </cell>
          <cell r="LA310">
            <v>0.01</v>
          </cell>
          <cell r="LB310">
            <v>-0.01</v>
          </cell>
          <cell r="LC310">
            <v>0.004</v>
          </cell>
          <cell r="LD310">
            <v>-0.18</v>
          </cell>
          <cell r="LE310">
            <v>0.007</v>
          </cell>
          <cell r="LF310">
            <v>-0.1</v>
          </cell>
          <cell r="LG310">
            <v>0.003</v>
          </cell>
          <cell r="LH310">
            <v>-0.22</v>
          </cell>
          <cell r="LI310">
            <v>0.006</v>
          </cell>
        </row>
        <row r="310">
          <cell r="LN310">
            <v>-0.74</v>
          </cell>
          <cell r="LO310">
            <v>0.007</v>
          </cell>
          <cell r="LP310">
            <v>-1.22</v>
          </cell>
          <cell r="LQ310">
            <v>0.007</v>
          </cell>
          <cell r="LR310">
            <v>-1.27</v>
          </cell>
          <cell r="LS310">
            <v>0.015</v>
          </cell>
          <cell r="LT310">
            <v>-1.33</v>
          </cell>
          <cell r="LU310">
            <v>0.021</v>
          </cell>
        </row>
        <row r="310">
          <cell r="MH310">
            <v>-0.89</v>
          </cell>
          <cell r="MI310">
            <v>0.008</v>
          </cell>
          <cell r="MJ310">
            <v>-1.4</v>
          </cell>
          <cell r="MK310">
            <v>0.01</v>
          </cell>
          <cell r="ML310">
            <v>-0.93</v>
          </cell>
          <cell r="MM310">
            <v>0.009</v>
          </cell>
          <cell r="MN310">
            <v>-1.4</v>
          </cell>
          <cell r="MO310">
            <v>0.011</v>
          </cell>
          <cell r="MP310">
            <v>-0.71</v>
          </cell>
          <cell r="MQ310">
            <v>0.008</v>
          </cell>
          <cell r="MR310">
            <v>-2.57</v>
          </cell>
          <cell r="MS310">
            <v>0.015</v>
          </cell>
          <cell r="MT310">
            <v>-1.77</v>
          </cell>
          <cell r="MU310">
            <v>0.017</v>
          </cell>
          <cell r="MV310">
            <v>-2.48</v>
          </cell>
          <cell r="MW310">
            <v>0.036</v>
          </cell>
        </row>
        <row r="310">
          <cell r="NR310">
            <v>-2.7</v>
          </cell>
          <cell r="NS310">
            <v>0.014</v>
          </cell>
          <cell r="NT310">
            <v>-1.92</v>
          </cell>
          <cell r="NU310">
            <v>0.017</v>
          </cell>
          <cell r="NV310">
            <v>-2.76</v>
          </cell>
          <cell r="NW310">
            <v>0.015</v>
          </cell>
          <cell r="NX310">
            <v>-2.01</v>
          </cell>
          <cell r="NY310">
            <v>0.017</v>
          </cell>
          <cell r="NZ310">
            <v>-1.97</v>
          </cell>
          <cell r="OA310">
            <v>0.018</v>
          </cell>
          <cell r="OB310">
            <v>-1.98</v>
          </cell>
          <cell r="OC310">
            <v>0.015</v>
          </cell>
          <cell r="OD310">
            <v>-0.98</v>
          </cell>
          <cell r="OE310">
            <v>0.015</v>
          </cell>
          <cell r="OF310">
            <v>-0.87</v>
          </cell>
          <cell r="OG310">
            <v>0.022</v>
          </cell>
        </row>
        <row r="310">
          <cell r="OL310">
            <v>0.06</v>
          </cell>
          <cell r="OM310">
            <v>0.002</v>
          </cell>
          <cell r="ON310">
            <v>-0.07</v>
          </cell>
          <cell r="OO310">
            <v>0.001</v>
          </cell>
          <cell r="OP310">
            <v>-0.08</v>
          </cell>
          <cell r="OQ310">
            <v>0.001</v>
          </cell>
        </row>
        <row r="310">
          <cell r="PF310">
            <v>0.05</v>
          </cell>
          <cell r="PG310">
            <v>0.002</v>
          </cell>
          <cell r="PH310">
            <v>-0.1</v>
          </cell>
          <cell r="PI310">
            <v>0.001</v>
          </cell>
          <cell r="PJ310">
            <v>0.01</v>
          </cell>
          <cell r="PK310">
            <v>0.002</v>
          </cell>
          <cell r="PL310">
            <v>-0.08</v>
          </cell>
          <cell r="PM310">
            <v>0.001</v>
          </cell>
          <cell r="PN310">
            <v>-0.03</v>
          </cell>
          <cell r="PO310">
            <v>0.002</v>
          </cell>
          <cell r="PP310">
            <v>-0.63</v>
          </cell>
          <cell r="PQ310">
            <v>0.005</v>
          </cell>
          <cell r="PR310">
            <v>-0.29</v>
          </cell>
          <cell r="PS310">
            <v>0.007</v>
          </cell>
          <cell r="PT310">
            <v>-0.56</v>
          </cell>
          <cell r="PU310">
            <v>0.01</v>
          </cell>
          <cell r="PV310">
            <v>-0.27</v>
          </cell>
          <cell r="PW310">
            <v>0.01</v>
          </cell>
        </row>
        <row r="310">
          <cell r="QP310">
            <v>-0.71</v>
          </cell>
          <cell r="QQ310">
            <v>0.004</v>
          </cell>
          <cell r="QR310">
            <v>-0.31</v>
          </cell>
          <cell r="QS310">
            <v>0.006</v>
          </cell>
          <cell r="QT310">
            <v>-0.72</v>
          </cell>
          <cell r="QU310">
            <v>0.006</v>
          </cell>
          <cell r="QV310">
            <v>-0.31</v>
          </cell>
          <cell r="QW310">
            <v>0.006</v>
          </cell>
          <cell r="QX310">
            <v>-0.43</v>
          </cell>
          <cell r="QY310">
            <v>0.008</v>
          </cell>
          <cell r="QZ310">
            <v>-0.32</v>
          </cell>
          <cell r="RA310">
            <v>0.005</v>
          </cell>
          <cell r="RB310">
            <v>-0.21</v>
          </cell>
          <cell r="RC310">
            <v>0.007</v>
          </cell>
          <cell r="RD310">
            <v>-0.13</v>
          </cell>
          <cell r="RE310">
            <v>0.007</v>
          </cell>
        </row>
        <row r="310">
          <cell r="RJ310">
            <v>-0.46</v>
          </cell>
          <cell r="RK310">
            <v>0.002</v>
          </cell>
          <cell r="RL310">
            <v>-0.38</v>
          </cell>
          <cell r="RM310">
            <v>0.003</v>
          </cell>
          <cell r="RN310">
            <v>-0.28</v>
          </cell>
          <cell r="RO310">
            <v>0.006</v>
          </cell>
          <cell r="RP310">
            <v>-0.77</v>
          </cell>
          <cell r="RQ310">
            <v>0.012</v>
          </cell>
        </row>
        <row r="310">
          <cell r="SJ310">
            <v>-0.44</v>
          </cell>
          <cell r="SK310">
            <v>0.003</v>
          </cell>
          <cell r="SL310">
            <v>-0.5</v>
          </cell>
          <cell r="SM310">
            <v>0.006</v>
          </cell>
          <cell r="SN310">
            <v>-0.42</v>
          </cell>
          <cell r="SO310">
            <v>0.003</v>
          </cell>
          <cell r="SP310">
            <v>-0.55</v>
          </cell>
          <cell r="SQ310">
            <v>0.005</v>
          </cell>
          <cell r="SR310">
            <v>-0.19</v>
          </cell>
          <cell r="SS310">
            <v>0.004</v>
          </cell>
          <cell r="ST310">
            <v>-0.5</v>
          </cell>
          <cell r="SU310">
            <v>0.004</v>
          </cell>
          <cell r="SV310">
            <v>-0.11</v>
          </cell>
          <cell r="SW310">
            <v>0.003</v>
          </cell>
          <cell r="SX310">
            <v>-0.2</v>
          </cell>
          <cell r="SY310">
            <v>0.005</v>
          </cell>
        </row>
        <row r="310">
          <cell r="TD310">
            <v>-0.32</v>
          </cell>
          <cell r="TE310">
            <v>0.006</v>
          </cell>
          <cell r="TF310">
            <v>-0.79</v>
          </cell>
          <cell r="TG310">
            <v>0.037</v>
          </cell>
          <cell r="TH310">
            <v>0.35</v>
          </cell>
          <cell r="TI310">
            <v>0.029</v>
          </cell>
          <cell r="TJ310">
            <v>0.03</v>
          </cell>
          <cell r="TK310">
            <v>0.039</v>
          </cell>
        </row>
        <row r="310">
          <cell r="UD310">
            <v>-0.22</v>
          </cell>
          <cell r="UE310">
            <v>0.007</v>
          </cell>
          <cell r="UF310">
            <v>-0.75</v>
          </cell>
          <cell r="UG310">
            <v>0.027</v>
          </cell>
          <cell r="UH310">
            <v>-0.2</v>
          </cell>
          <cell r="UI310">
            <v>0.006</v>
          </cell>
          <cell r="UJ310">
            <v>-0.72</v>
          </cell>
          <cell r="UK310">
            <v>0.024</v>
          </cell>
          <cell r="UL310">
            <v>-0.18</v>
          </cell>
          <cell r="UM310">
            <v>0.005</v>
          </cell>
          <cell r="UN310">
            <v>-0.69</v>
          </cell>
          <cell r="UO310">
            <v>0.025</v>
          </cell>
          <cell r="UP310">
            <v>-0.09</v>
          </cell>
          <cell r="UQ310">
            <v>0.005</v>
          </cell>
          <cell r="UR310">
            <v>-0.5</v>
          </cell>
          <cell r="US310">
            <v>0.017</v>
          </cell>
        </row>
        <row r="310">
          <cell r="UX310">
            <v>-0.12</v>
          </cell>
          <cell r="UY310">
            <v>0.001</v>
          </cell>
        </row>
        <row r="310">
          <cell r="VB310">
            <v>-0.07</v>
          </cell>
          <cell r="VC310">
            <v>0.003</v>
          </cell>
        </row>
        <row r="310">
          <cell r="VP310">
            <v>-0.04</v>
          </cell>
          <cell r="VQ310">
            <v>0</v>
          </cell>
          <cell r="VR310">
            <v>-0.06</v>
          </cell>
          <cell r="VS310">
            <v>0.001</v>
          </cell>
          <cell r="VT310">
            <v>-0.03</v>
          </cell>
          <cell r="VU310">
            <v>0</v>
          </cell>
          <cell r="VV310">
            <v>0</v>
          </cell>
          <cell r="VW310">
            <v>0</v>
          </cell>
        </row>
        <row r="310">
          <cell r="WB310">
            <v>-0.04</v>
          </cell>
          <cell r="WC310">
            <v>0.004</v>
          </cell>
          <cell r="WD310">
            <v>0.34</v>
          </cell>
          <cell r="WE310">
            <v>0.002</v>
          </cell>
          <cell r="WF310">
            <v>0.29</v>
          </cell>
          <cell r="WG310">
            <v>0.005</v>
          </cell>
          <cell r="WH310">
            <v>0.01</v>
          </cell>
          <cell r="WI310">
            <v>0.004</v>
          </cell>
        </row>
        <row r="310">
          <cell r="XB310">
            <v>0</v>
          </cell>
          <cell r="XC310">
            <v>0.004</v>
          </cell>
          <cell r="XD310">
            <v>0.2</v>
          </cell>
          <cell r="XE310">
            <v>0.003</v>
          </cell>
          <cell r="XF310">
            <v>0</v>
          </cell>
          <cell r="XG310">
            <v>0.004</v>
          </cell>
          <cell r="XH310">
            <v>0.23</v>
          </cell>
          <cell r="XI310">
            <v>0.003</v>
          </cell>
          <cell r="XJ310">
            <v>0</v>
          </cell>
          <cell r="XK310">
            <v>0.004</v>
          </cell>
          <cell r="XL310">
            <v>0.21</v>
          </cell>
          <cell r="XM310">
            <v>0.003</v>
          </cell>
          <cell r="XN310">
            <v>-0.01</v>
          </cell>
          <cell r="XO310">
            <v>0.003</v>
          </cell>
          <cell r="XP310">
            <v>0.08</v>
          </cell>
          <cell r="XQ310">
            <v>0.003</v>
          </cell>
        </row>
        <row r="311">
          <cell r="B311" t="str">
            <v>PMS-005</v>
          </cell>
          <cell r="C311" t="str">
            <v>Sichuan</v>
          </cell>
          <cell r="D311">
            <v>29.8962</v>
          </cell>
          <cell r="E311">
            <v>109.561</v>
          </cell>
          <cell r="F311">
            <v>-0.22</v>
          </cell>
          <cell r="G311">
            <v>0.009</v>
          </cell>
        </row>
        <row r="311">
          <cell r="L311">
            <v>-0.27</v>
          </cell>
          <cell r="M311">
            <v>0.02</v>
          </cell>
          <cell r="N311">
            <v>-3.89</v>
          </cell>
          <cell r="O311">
            <v>0.053</v>
          </cell>
        </row>
        <row r="311">
          <cell r="AD311">
            <v>4.8</v>
          </cell>
          <cell r="AE311">
            <v>0.03</v>
          </cell>
          <cell r="AF311">
            <v>12.36</v>
          </cell>
          <cell r="AG311">
            <v>0.085</v>
          </cell>
          <cell r="AH311">
            <v>-0.22</v>
          </cell>
          <cell r="AI311">
            <v>0.01</v>
          </cell>
          <cell r="AJ311">
            <v>-2.31</v>
          </cell>
          <cell r="AK311">
            <v>0.047</v>
          </cell>
          <cell r="AL311">
            <v>-0.23</v>
          </cell>
          <cell r="AM311">
            <v>0.008</v>
          </cell>
          <cell r="AN311">
            <v>-2.31</v>
          </cell>
          <cell r="AO311">
            <v>0.042</v>
          </cell>
          <cell r="AP311">
            <v>-0.21</v>
          </cell>
          <cell r="AQ311">
            <v>0.008</v>
          </cell>
          <cell r="AR311">
            <v>-2.27</v>
          </cell>
          <cell r="AS311">
            <v>0.035</v>
          </cell>
          <cell r="AT311">
            <v>0.73</v>
          </cell>
          <cell r="AU311">
            <v>0.009</v>
          </cell>
          <cell r="AV311">
            <v>2.05</v>
          </cell>
          <cell r="AW311">
            <v>0.037</v>
          </cell>
          <cell r="AX311">
            <v>1.13</v>
          </cell>
          <cell r="AY311">
            <v>0.009</v>
          </cell>
          <cell r="AZ311">
            <v>2.06</v>
          </cell>
          <cell r="BA311">
            <v>0.015</v>
          </cell>
          <cell r="BB311">
            <v>-0.16</v>
          </cell>
          <cell r="BC311">
            <v>0.002</v>
          </cell>
        </row>
        <row r="311">
          <cell r="BF311">
            <v>0.1</v>
          </cell>
          <cell r="BG311">
            <v>0.003</v>
          </cell>
          <cell r="BH311">
            <v>-0.49</v>
          </cell>
          <cell r="BI311">
            <v>0.006</v>
          </cell>
        </row>
        <row r="311">
          <cell r="BX311">
            <v>0.93</v>
          </cell>
          <cell r="BY311">
            <v>0.003</v>
          </cell>
          <cell r="BZ311">
            <v>0.61</v>
          </cell>
          <cell r="CA311">
            <v>0.008</v>
          </cell>
          <cell r="CB311">
            <v>-0.07</v>
          </cell>
          <cell r="CC311">
            <v>0.002</v>
          </cell>
          <cell r="CD311">
            <v>-0.3</v>
          </cell>
          <cell r="CE311">
            <v>0.004</v>
          </cell>
          <cell r="CF311">
            <v>-0.07</v>
          </cell>
          <cell r="CG311">
            <v>0.002</v>
          </cell>
          <cell r="CH311">
            <v>-0.29</v>
          </cell>
          <cell r="CI311">
            <v>0.003</v>
          </cell>
          <cell r="CJ311">
            <v>-0.07</v>
          </cell>
          <cell r="CK311">
            <v>0.001</v>
          </cell>
          <cell r="CL311">
            <v>-0.27</v>
          </cell>
          <cell r="CM311">
            <v>0.003</v>
          </cell>
          <cell r="CN311">
            <v>0.08</v>
          </cell>
          <cell r="CO311">
            <v>0.002</v>
          </cell>
          <cell r="CP311">
            <v>-0.02</v>
          </cell>
          <cell r="CQ311">
            <v>0.004</v>
          </cell>
          <cell r="CR311">
            <v>0.13</v>
          </cell>
          <cell r="CS311">
            <v>0.001</v>
          </cell>
          <cell r="CT311">
            <v>0.14</v>
          </cell>
          <cell r="CU311">
            <v>0.002</v>
          </cell>
          <cell r="CV311">
            <v>-0.66</v>
          </cell>
          <cell r="CW311">
            <v>0.011</v>
          </cell>
        </row>
        <row r="311">
          <cell r="CZ311">
            <v>-0.63</v>
          </cell>
          <cell r="DA311">
            <v>0.018</v>
          </cell>
          <cell r="DB311">
            <v>-0.39</v>
          </cell>
          <cell r="DC311">
            <v>0.019</v>
          </cell>
        </row>
        <row r="311">
          <cell r="DR311">
            <v>0.63</v>
          </cell>
          <cell r="DS311">
            <v>0.009</v>
          </cell>
          <cell r="DT311">
            <v>0.16</v>
          </cell>
          <cell r="DU311">
            <v>0.007</v>
          </cell>
          <cell r="DV311">
            <v>-0.53</v>
          </cell>
          <cell r="DW311">
            <v>0.008</v>
          </cell>
          <cell r="DX311">
            <v>-0.27</v>
          </cell>
          <cell r="DY311">
            <v>0.005</v>
          </cell>
          <cell r="DZ311">
            <v>-0.56</v>
          </cell>
          <cell r="EA311">
            <v>0.009</v>
          </cell>
          <cell r="EB311">
            <v>-0.36</v>
          </cell>
          <cell r="EC311">
            <v>0.006</v>
          </cell>
          <cell r="ED311">
            <v>-0.58</v>
          </cell>
          <cell r="EE311">
            <v>0.008</v>
          </cell>
          <cell r="EF311">
            <v>-0.44</v>
          </cell>
          <cell r="EG311">
            <v>0.007</v>
          </cell>
          <cell r="EH311">
            <v>-0.25</v>
          </cell>
          <cell r="EI311">
            <v>0.009</v>
          </cell>
          <cell r="EJ311">
            <v>-0.15</v>
          </cell>
          <cell r="EK311">
            <v>0.004</v>
          </cell>
          <cell r="EL311">
            <v>0.3</v>
          </cell>
          <cell r="EM311">
            <v>0.005</v>
          </cell>
          <cell r="EN311">
            <v>-0.01</v>
          </cell>
          <cell r="EO311">
            <v>0.001</v>
          </cell>
          <cell r="EP311">
            <v>-0.05</v>
          </cell>
          <cell r="EQ311">
            <v>0.001</v>
          </cell>
        </row>
        <row r="311">
          <cell r="ET311">
            <v>0.1</v>
          </cell>
          <cell r="EU311">
            <v>0.001</v>
          </cell>
          <cell r="EV311">
            <v>-0.04</v>
          </cell>
          <cell r="EW311">
            <v>0.001</v>
          </cell>
        </row>
        <row r="311">
          <cell r="FL311">
            <v>0.32</v>
          </cell>
          <cell r="FM311">
            <v>0.001</v>
          </cell>
          <cell r="FN311">
            <v>0.08</v>
          </cell>
          <cell r="FO311">
            <v>0.001</v>
          </cell>
          <cell r="FP311">
            <v>-0.01</v>
          </cell>
          <cell r="FQ311">
            <v>0.001</v>
          </cell>
          <cell r="FR311">
            <v>-0.01</v>
          </cell>
          <cell r="FS311">
            <v>0</v>
          </cell>
          <cell r="FT311">
            <v>-0.01</v>
          </cell>
          <cell r="FU311">
            <v>0.001</v>
          </cell>
          <cell r="FV311">
            <v>-0.01</v>
          </cell>
          <cell r="FW311">
            <v>0</v>
          </cell>
          <cell r="FX311">
            <v>0</v>
          </cell>
          <cell r="FY311">
            <v>0.001</v>
          </cell>
          <cell r="FZ311">
            <v>-0.01</v>
          </cell>
          <cell r="GA311">
            <v>0</v>
          </cell>
          <cell r="GB311">
            <v>0.05</v>
          </cell>
          <cell r="GC311">
            <v>0.001</v>
          </cell>
          <cell r="GD311">
            <v>0.01</v>
          </cell>
          <cell r="GE311">
            <v>0</v>
          </cell>
          <cell r="GF311">
            <v>0.08</v>
          </cell>
          <cell r="GG311">
            <v>0</v>
          </cell>
          <cell r="GH311">
            <v>0.03</v>
          </cell>
          <cell r="GI311">
            <v>0</v>
          </cell>
          <cell r="GJ311">
            <v>-132.65</v>
          </cell>
          <cell r="GK311">
            <v>1.157</v>
          </cell>
        </row>
        <row r="311">
          <cell r="GN311">
            <v>-205.31</v>
          </cell>
          <cell r="GO311">
            <v>2.769</v>
          </cell>
          <cell r="GP311">
            <v>-954.66</v>
          </cell>
          <cell r="GQ311">
            <v>9.059</v>
          </cell>
        </row>
        <row r="311">
          <cell r="HF311">
            <v>642.59</v>
          </cell>
          <cell r="HG311">
            <v>3.226</v>
          </cell>
          <cell r="HH311">
            <v>1960.13</v>
          </cell>
          <cell r="HI311">
            <v>10.512</v>
          </cell>
          <cell r="HJ311">
            <v>-124.3</v>
          </cell>
          <cell r="HK311">
            <v>1.673</v>
          </cell>
          <cell r="HL311">
            <v>-620.91</v>
          </cell>
          <cell r="HM311">
            <v>7.624</v>
          </cell>
          <cell r="HN311">
            <v>-131.58</v>
          </cell>
          <cell r="HO311">
            <v>1.672</v>
          </cell>
          <cell r="HP311">
            <v>-625.45</v>
          </cell>
          <cell r="HQ311">
            <v>6.532</v>
          </cell>
          <cell r="HR311">
            <v>-135.52</v>
          </cell>
          <cell r="HS311">
            <v>1.203</v>
          </cell>
          <cell r="HT311">
            <v>-576.83</v>
          </cell>
          <cell r="HU311">
            <v>6.432</v>
          </cell>
          <cell r="HV311">
            <v>47.53</v>
          </cell>
          <cell r="HW311">
            <v>0.951</v>
          </cell>
          <cell r="HX311">
            <v>398.16</v>
          </cell>
          <cell r="HY311">
            <v>6.158</v>
          </cell>
          <cell r="HZ311">
            <v>574.14</v>
          </cell>
          <cell r="IA311">
            <v>3.659</v>
          </cell>
          <cell r="IB311">
            <v>-0.05</v>
          </cell>
          <cell r="IC311">
            <v>0.007</v>
          </cell>
        </row>
        <row r="311">
          <cell r="IF311">
            <v>-0.17</v>
          </cell>
          <cell r="IG311">
            <v>0.012</v>
          </cell>
          <cell r="IH311">
            <v>-0.33</v>
          </cell>
          <cell r="II311">
            <v>0.008</v>
          </cell>
        </row>
        <row r="311">
          <cell r="IX311">
            <v>0.98</v>
          </cell>
          <cell r="IY311">
            <v>0.01</v>
          </cell>
          <cell r="IZ311">
            <v>0.17</v>
          </cell>
          <cell r="JA311">
            <v>0.006</v>
          </cell>
          <cell r="JB311">
            <v>-0.05</v>
          </cell>
          <cell r="JC311">
            <v>0.009</v>
          </cell>
          <cell r="JD311">
            <v>-0.09</v>
          </cell>
          <cell r="JE311">
            <v>0.007</v>
          </cell>
          <cell r="JF311">
            <v>-0.08</v>
          </cell>
          <cell r="JG311">
            <v>0.008</v>
          </cell>
          <cell r="JH311">
            <v>-0.13</v>
          </cell>
          <cell r="JI311">
            <v>0.007</v>
          </cell>
          <cell r="JJ311">
            <v>-0.1</v>
          </cell>
          <cell r="JK311">
            <v>0.008</v>
          </cell>
          <cell r="JL311">
            <v>-0.15</v>
          </cell>
          <cell r="JM311">
            <v>0.006</v>
          </cell>
          <cell r="JN311">
            <v>0.11</v>
          </cell>
          <cell r="JO311">
            <v>0.005</v>
          </cell>
          <cell r="JP311">
            <v>-0.03</v>
          </cell>
          <cell r="JQ311">
            <v>0.005</v>
          </cell>
          <cell r="JR311">
            <v>0</v>
          </cell>
          <cell r="JS311">
            <v>0.002</v>
          </cell>
          <cell r="JT311">
            <v>-0.16</v>
          </cell>
          <cell r="JU311">
            <v>0.003</v>
          </cell>
        </row>
        <row r="311">
          <cell r="JX311">
            <v>-0.35</v>
          </cell>
          <cell r="JY311">
            <v>0.006</v>
          </cell>
          <cell r="JZ311">
            <v>-0.44</v>
          </cell>
          <cell r="KA311">
            <v>0.009</v>
          </cell>
        </row>
        <row r="311">
          <cell r="KP311">
            <v>0.03</v>
          </cell>
          <cell r="KQ311">
            <v>0.002</v>
          </cell>
          <cell r="KR311">
            <v>0.51</v>
          </cell>
          <cell r="KS311">
            <v>0.005</v>
          </cell>
          <cell r="KT311">
            <v>-0.2</v>
          </cell>
          <cell r="KU311">
            <v>0.003</v>
          </cell>
          <cell r="KV311">
            <v>-0.35</v>
          </cell>
          <cell r="KW311">
            <v>0.005</v>
          </cell>
          <cell r="KX311">
            <v>-0.2</v>
          </cell>
          <cell r="KY311">
            <v>0.003</v>
          </cell>
          <cell r="KZ311">
            <v>-0.35</v>
          </cell>
          <cell r="LA311">
            <v>0.006</v>
          </cell>
          <cell r="LB311">
            <v>-0.17</v>
          </cell>
          <cell r="LC311">
            <v>0.002</v>
          </cell>
          <cell r="LD311">
            <v>-0.27</v>
          </cell>
          <cell r="LE311">
            <v>0.006</v>
          </cell>
          <cell r="LF311">
            <v>-0.08</v>
          </cell>
          <cell r="LG311">
            <v>0.001</v>
          </cell>
          <cell r="LH311">
            <v>0.18</v>
          </cell>
          <cell r="LI311">
            <v>0.004</v>
          </cell>
          <cell r="LJ311">
            <v>0</v>
          </cell>
          <cell r="LK311">
            <v>0</v>
          </cell>
          <cell r="LL311">
            <v>0.19</v>
          </cell>
          <cell r="LM311">
            <v>0.002</v>
          </cell>
          <cell r="LN311">
            <v>-0.37</v>
          </cell>
          <cell r="LO311">
            <v>0.004</v>
          </cell>
        </row>
        <row r="311">
          <cell r="LR311">
            <v>-0.44</v>
          </cell>
          <cell r="LS311">
            <v>0.006</v>
          </cell>
          <cell r="LT311">
            <v>-0.41</v>
          </cell>
          <cell r="LU311">
            <v>0.01</v>
          </cell>
        </row>
        <row r="311">
          <cell r="MH311">
            <v>-0.39</v>
          </cell>
          <cell r="MI311">
            <v>0.005</v>
          </cell>
          <cell r="MJ311">
            <v>-0.35</v>
          </cell>
          <cell r="MK311">
            <v>0.005</v>
          </cell>
          <cell r="ML311">
            <v>-0.43</v>
          </cell>
          <cell r="MM311">
            <v>0.005</v>
          </cell>
          <cell r="MN311">
            <v>-0.37</v>
          </cell>
          <cell r="MO311">
            <v>0.007</v>
          </cell>
          <cell r="MP311">
            <v>-0.37</v>
          </cell>
          <cell r="MQ311">
            <v>0.005</v>
          </cell>
          <cell r="MR311">
            <v>-0.9</v>
          </cell>
          <cell r="MS311">
            <v>0.009</v>
          </cell>
        </row>
        <row r="311">
          <cell r="MV311">
            <v>-0.61</v>
          </cell>
          <cell r="MW311">
            <v>0.02</v>
          </cell>
          <cell r="MX311">
            <v>-1.02</v>
          </cell>
          <cell r="MY311">
            <v>0.012</v>
          </cell>
        </row>
        <row r="311">
          <cell r="NN311">
            <v>3.12</v>
          </cell>
          <cell r="NO311">
            <v>0.016</v>
          </cell>
          <cell r="NP311">
            <v>2.58</v>
          </cell>
          <cell r="NQ311">
            <v>0.011</v>
          </cell>
          <cell r="NR311">
            <v>-0.79</v>
          </cell>
          <cell r="NS311">
            <v>0.009</v>
          </cell>
          <cell r="NT311">
            <v>-0.52</v>
          </cell>
          <cell r="NU311">
            <v>0.01</v>
          </cell>
          <cell r="NV311">
            <v>-0.85</v>
          </cell>
          <cell r="NW311">
            <v>0.01</v>
          </cell>
          <cell r="NX311">
            <v>-0.55</v>
          </cell>
          <cell r="NY311">
            <v>0.01</v>
          </cell>
          <cell r="NZ311">
            <v>-0.76</v>
          </cell>
          <cell r="OA311">
            <v>0.008</v>
          </cell>
          <cell r="OB311">
            <v>-0.43</v>
          </cell>
          <cell r="OC311">
            <v>0.01</v>
          </cell>
          <cell r="OD311">
            <v>0.37</v>
          </cell>
          <cell r="OE311">
            <v>0.006</v>
          </cell>
          <cell r="OF311">
            <v>0.88</v>
          </cell>
          <cell r="OG311">
            <v>0.009</v>
          </cell>
          <cell r="OH311">
            <v>0.34</v>
          </cell>
          <cell r="OI311">
            <v>0.003</v>
          </cell>
          <cell r="OJ311">
            <v>0.59</v>
          </cell>
          <cell r="OK311">
            <v>0.002</v>
          </cell>
          <cell r="OL311">
            <v>-0.08</v>
          </cell>
          <cell r="OM311">
            <v>0.001</v>
          </cell>
        </row>
        <row r="311">
          <cell r="OP311">
            <v>-0.05</v>
          </cell>
          <cell r="OQ311">
            <v>0.001</v>
          </cell>
          <cell r="OR311">
            <v>-0.02</v>
          </cell>
          <cell r="OS311">
            <v>0.002</v>
          </cell>
        </row>
        <row r="311">
          <cell r="PF311">
            <v>-0.06</v>
          </cell>
          <cell r="PG311">
            <v>0.001</v>
          </cell>
          <cell r="PH311">
            <v>-0.03</v>
          </cell>
          <cell r="PI311">
            <v>0.001</v>
          </cell>
          <cell r="PJ311">
            <v>-0.05</v>
          </cell>
          <cell r="PK311">
            <v>0.001</v>
          </cell>
          <cell r="PL311">
            <v>-0.03</v>
          </cell>
          <cell r="PM311">
            <v>0.001</v>
          </cell>
          <cell r="PN311">
            <v>-0.05</v>
          </cell>
          <cell r="PO311">
            <v>0.001</v>
          </cell>
          <cell r="PP311">
            <v>-0.1</v>
          </cell>
          <cell r="PQ311">
            <v>0.003</v>
          </cell>
        </row>
        <row r="311">
          <cell r="PT311">
            <v>-0.02</v>
          </cell>
          <cell r="PU311">
            <v>0.004</v>
          </cell>
          <cell r="PV311">
            <v>0</v>
          </cell>
          <cell r="PW311">
            <v>0.003</v>
          </cell>
        </row>
        <row r="311">
          <cell r="QL311">
            <v>0.37</v>
          </cell>
          <cell r="QM311">
            <v>0.003</v>
          </cell>
          <cell r="QN311">
            <v>0.39</v>
          </cell>
          <cell r="QO311">
            <v>0.002</v>
          </cell>
          <cell r="QP311">
            <v>-0.14</v>
          </cell>
          <cell r="QQ311">
            <v>0.003</v>
          </cell>
          <cell r="QR311">
            <v>0.08</v>
          </cell>
          <cell r="QS311">
            <v>0.003</v>
          </cell>
          <cell r="QT311">
            <v>-0.14</v>
          </cell>
          <cell r="QU311">
            <v>0.003</v>
          </cell>
          <cell r="QV311">
            <v>0.09</v>
          </cell>
          <cell r="QW311">
            <v>0.003</v>
          </cell>
          <cell r="QX311">
            <v>-0.11</v>
          </cell>
          <cell r="QY311">
            <v>0.003</v>
          </cell>
          <cell r="QZ311">
            <v>0.11</v>
          </cell>
          <cell r="RA311">
            <v>0.003</v>
          </cell>
          <cell r="RB311">
            <v>0.07</v>
          </cell>
          <cell r="RC311">
            <v>0.002</v>
          </cell>
          <cell r="RD311">
            <v>0.26</v>
          </cell>
          <cell r="RE311">
            <v>0.002</v>
          </cell>
          <cell r="RF311">
            <v>0.17</v>
          </cell>
          <cell r="RG311">
            <v>0.001</v>
          </cell>
          <cell r="RH311">
            <v>0.16</v>
          </cell>
          <cell r="RI311">
            <v>0.001</v>
          </cell>
          <cell r="RJ311">
            <v>-0.18</v>
          </cell>
          <cell r="RK311">
            <v>0.001</v>
          </cell>
        </row>
        <row r="311">
          <cell r="RN311">
            <v>0.04</v>
          </cell>
          <cell r="RO311">
            <v>0.002</v>
          </cell>
          <cell r="RP311">
            <v>-0.32</v>
          </cell>
          <cell r="RQ311">
            <v>0.004</v>
          </cell>
        </row>
        <row r="311">
          <cell r="SF311">
            <v>0.32</v>
          </cell>
          <cell r="SG311">
            <v>0.002</v>
          </cell>
          <cell r="SH311">
            <v>0.73</v>
          </cell>
          <cell r="SI311">
            <v>0.004</v>
          </cell>
          <cell r="SJ311">
            <v>-0.12</v>
          </cell>
          <cell r="SK311">
            <v>0.001</v>
          </cell>
          <cell r="SL311">
            <v>-0.28</v>
          </cell>
          <cell r="SM311">
            <v>0.002</v>
          </cell>
          <cell r="SN311">
            <v>-0.12</v>
          </cell>
          <cell r="SO311">
            <v>0.001</v>
          </cell>
          <cell r="SP311">
            <v>-0.3</v>
          </cell>
          <cell r="SQ311">
            <v>0.002</v>
          </cell>
          <cell r="SR311">
            <v>-0.09</v>
          </cell>
          <cell r="SS311">
            <v>0.001</v>
          </cell>
          <cell r="ST311">
            <v>-0.28</v>
          </cell>
          <cell r="SU311">
            <v>0.002</v>
          </cell>
          <cell r="SV311">
            <v>0.03</v>
          </cell>
          <cell r="SW311">
            <v>0.001</v>
          </cell>
          <cell r="SX311">
            <v>0.16</v>
          </cell>
          <cell r="SY311">
            <v>0.002</v>
          </cell>
          <cell r="SZ311">
            <v>0</v>
          </cell>
          <cell r="TA311">
            <v>0</v>
          </cell>
          <cell r="TB311">
            <v>0.25</v>
          </cell>
          <cell r="TC311">
            <v>0.002</v>
          </cell>
          <cell r="TD311">
            <v>-0.29</v>
          </cell>
          <cell r="TE311">
            <v>0.004</v>
          </cell>
        </row>
        <row r="311">
          <cell r="TH311">
            <v>-0.19</v>
          </cell>
          <cell r="TI311">
            <v>0.006</v>
          </cell>
          <cell r="TJ311">
            <v>-1.02</v>
          </cell>
          <cell r="TK311">
            <v>0.013</v>
          </cell>
        </row>
        <row r="311">
          <cell r="TZ311">
            <v>0.64</v>
          </cell>
          <cell r="UA311">
            <v>0.006</v>
          </cell>
          <cell r="UB311">
            <v>-0.75</v>
          </cell>
          <cell r="UC311">
            <v>0.011</v>
          </cell>
          <cell r="UD311">
            <v>-0.32</v>
          </cell>
          <cell r="UE311">
            <v>0.003</v>
          </cell>
          <cell r="UF311">
            <v>-0.87</v>
          </cell>
          <cell r="UG311">
            <v>0.007</v>
          </cell>
          <cell r="UH311">
            <v>-0.27</v>
          </cell>
          <cell r="UI311">
            <v>0.003</v>
          </cell>
          <cell r="UJ311">
            <v>-0.87</v>
          </cell>
          <cell r="UK311">
            <v>0.009</v>
          </cell>
          <cell r="UL311">
            <v>-0.27</v>
          </cell>
          <cell r="UM311">
            <v>0.003</v>
          </cell>
          <cell r="UN311">
            <v>-0.84</v>
          </cell>
          <cell r="UO311">
            <v>0.008</v>
          </cell>
          <cell r="UP311">
            <v>-0.08</v>
          </cell>
          <cell r="UQ311">
            <v>0.003</v>
          </cell>
          <cell r="UR311">
            <v>-0.61</v>
          </cell>
          <cell r="US311">
            <v>0.006</v>
          </cell>
          <cell r="UT311">
            <v>0.19</v>
          </cell>
          <cell r="UU311">
            <v>0.002</v>
          </cell>
          <cell r="UV311">
            <v>-0.18</v>
          </cell>
          <cell r="UW311">
            <v>0.003</v>
          </cell>
        </row>
        <row r="311">
          <cell r="UZ311">
            <v>-0.24</v>
          </cell>
          <cell r="VA311">
            <v>0.002</v>
          </cell>
          <cell r="VB311">
            <v>-0.14</v>
          </cell>
          <cell r="VC311">
            <v>0.001</v>
          </cell>
        </row>
        <row r="311">
          <cell r="VL311">
            <v>-0.01</v>
          </cell>
          <cell r="VM311">
            <v>0</v>
          </cell>
          <cell r="VN311">
            <v>0.1</v>
          </cell>
          <cell r="VO311">
            <v>0.001</v>
          </cell>
          <cell r="VP311">
            <v>-0.05</v>
          </cell>
          <cell r="VQ311">
            <v>0</v>
          </cell>
          <cell r="VR311">
            <v>-0.07</v>
          </cell>
          <cell r="VS311">
            <v>0.001</v>
          </cell>
          <cell r="VT311">
            <v>-0.03</v>
          </cell>
          <cell r="VU311">
            <v>0</v>
          </cell>
          <cell r="VV311">
            <v>0</v>
          </cell>
          <cell r="VW311">
            <v>0</v>
          </cell>
          <cell r="VX311">
            <v>0</v>
          </cell>
          <cell r="VY311">
            <v>0</v>
          </cell>
          <cell r="VZ311">
            <v>0.01</v>
          </cell>
          <cell r="WA311">
            <v>0</v>
          </cell>
          <cell r="WB311">
            <v>-0.05</v>
          </cell>
          <cell r="WC311">
            <v>0.002</v>
          </cell>
        </row>
        <row r="311">
          <cell r="WF311">
            <v>0.07</v>
          </cell>
          <cell r="WG311">
            <v>0.004</v>
          </cell>
          <cell r="WH311">
            <v>-0.09</v>
          </cell>
          <cell r="WI311">
            <v>0.002</v>
          </cell>
        </row>
        <row r="311">
          <cell r="WX311">
            <v>0.09</v>
          </cell>
          <cell r="WY311">
            <v>0.002</v>
          </cell>
          <cell r="WZ311">
            <v>-0.09</v>
          </cell>
          <cell r="XA311">
            <v>0.001</v>
          </cell>
          <cell r="XB311">
            <v>-0.06</v>
          </cell>
          <cell r="XC311">
            <v>0.002</v>
          </cell>
          <cell r="XD311">
            <v>-0.02</v>
          </cell>
          <cell r="XE311">
            <v>0.001</v>
          </cell>
          <cell r="XF311">
            <v>-0.06</v>
          </cell>
          <cell r="XG311">
            <v>0.002</v>
          </cell>
          <cell r="XH311">
            <v>-0.04</v>
          </cell>
          <cell r="XI311">
            <v>0.001</v>
          </cell>
          <cell r="XJ311">
            <v>-0.05</v>
          </cell>
          <cell r="XK311">
            <v>0.002</v>
          </cell>
          <cell r="XL311">
            <v>-0.03</v>
          </cell>
          <cell r="XM311">
            <v>0.001</v>
          </cell>
          <cell r="XN311">
            <v>-0.02</v>
          </cell>
          <cell r="XO311">
            <v>0.001</v>
          </cell>
          <cell r="XP311">
            <v>-0.06</v>
          </cell>
          <cell r="XQ311">
            <v>0.001</v>
          </cell>
          <cell r="XR311">
            <v>0.03</v>
          </cell>
          <cell r="XS311">
            <v>0.001</v>
          </cell>
          <cell r="XT311">
            <v>-0.02</v>
          </cell>
          <cell r="XU311">
            <v>0</v>
          </cell>
        </row>
        <row r="312">
          <cell r="B312" t="str">
            <v>PMS-007</v>
          </cell>
          <cell r="C312" t="str">
            <v>Yangtze-Qinling</v>
          </cell>
          <cell r="D312">
            <v>30.7977</v>
          </cell>
          <cell r="E312">
            <v>110.2624</v>
          </cell>
          <cell r="F312">
            <v>-0.19</v>
          </cell>
          <cell r="G312">
            <v>0.008</v>
          </cell>
          <cell r="H312">
            <v>-1.55</v>
          </cell>
          <cell r="I312">
            <v>0.032</v>
          </cell>
          <cell r="J312">
            <v>-3.84</v>
          </cell>
          <cell r="K312">
            <v>0.044</v>
          </cell>
          <cell r="L312">
            <v>-0.73</v>
          </cell>
          <cell r="M312">
            <v>0.017</v>
          </cell>
          <cell r="N312">
            <v>-2.1</v>
          </cell>
          <cell r="O312">
            <v>0.042</v>
          </cell>
        </row>
        <row r="312">
          <cell r="AD312">
            <v>2.47</v>
          </cell>
          <cell r="AE312">
            <v>0.028</v>
          </cell>
          <cell r="AF312">
            <v>6.16</v>
          </cell>
          <cell r="AG312">
            <v>0.102</v>
          </cell>
          <cell r="AH312">
            <v>-0.36</v>
          </cell>
          <cell r="AI312">
            <v>0.008</v>
          </cell>
          <cell r="AJ312">
            <v>-1.54</v>
          </cell>
          <cell r="AK312">
            <v>0.03</v>
          </cell>
          <cell r="AL312">
            <v>-0.33</v>
          </cell>
          <cell r="AM312">
            <v>0.009</v>
          </cell>
          <cell r="AN312">
            <v>-1.3</v>
          </cell>
          <cell r="AO312">
            <v>0.027</v>
          </cell>
          <cell r="AP312">
            <v>-0.31</v>
          </cell>
          <cell r="AQ312">
            <v>0.009</v>
          </cell>
          <cell r="AR312">
            <v>-1.38</v>
          </cell>
          <cell r="AS312">
            <v>0.025</v>
          </cell>
          <cell r="AT312">
            <v>0.08</v>
          </cell>
          <cell r="AU312">
            <v>0.008</v>
          </cell>
          <cell r="AV312">
            <v>0</v>
          </cell>
          <cell r="AW312">
            <v>0.036</v>
          </cell>
          <cell r="AX312">
            <v>0.49</v>
          </cell>
          <cell r="AY312">
            <v>0.007</v>
          </cell>
          <cell r="AZ312">
            <v>1.06</v>
          </cell>
          <cell r="BA312">
            <v>0.016</v>
          </cell>
          <cell r="BB312">
            <v>-0.12</v>
          </cell>
          <cell r="BC312">
            <v>0.002</v>
          </cell>
          <cell r="BD312">
            <v>-0.14</v>
          </cell>
          <cell r="BE312">
            <v>0.004</v>
          </cell>
          <cell r="BF312">
            <v>-0.05</v>
          </cell>
          <cell r="BG312">
            <v>0.002</v>
          </cell>
          <cell r="BH312">
            <v>-0.4</v>
          </cell>
          <cell r="BI312">
            <v>0.005</v>
          </cell>
        </row>
        <row r="312">
          <cell r="BX312">
            <v>0.56</v>
          </cell>
          <cell r="BY312">
            <v>0.004</v>
          </cell>
          <cell r="BZ312">
            <v>0.4</v>
          </cell>
          <cell r="CA312">
            <v>0.008</v>
          </cell>
          <cell r="CB312">
            <v>-0.07</v>
          </cell>
          <cell r="CC312">
            <v>0.001</v>
          </cell>
          <cell r="CD312">
            <v>-0.18</v>
          </cell>
          <cell r="CE312">
            <v>0.003</v>
          </cell>
          <cell r="CF312">
            <v>-0.08</v>
          </cell>
          <cell r="CG312">
            <v>0.002</v>
          </cell>
          <cell r="CH312">
            <v>-0.17</v>
          </cell>
          <cell r="CI312">
            <v>0.003</v>
          </cell>
          <cell r="CJ312">
            <v>-0.09</v>
          </cell>
          <cell r="CK312">
            <v>0.002</v>
          </cell>
          <cell r="CL312">
            <v>-0.14</v>
          </cell>
          <cell r="CM312">
            <v>0.003</v>
          </cell>
          <cell r="CN312">
            <v>-0.01</v>
          </cell>
          <cell r="CO312">
            <v>0.001</v>
          </cell>
          <cell r="CP312">
            <v>-0.06</v>
          </cell>
          <cell r="CQ312">
            <v>0.003</v>
          </cell>
          <cell r="CR312">
            <v>0.05</v>
          </cell>
          <cell r="CS312">
            <v>0.001</v>
          </cell>
          <cell r="CT312">
            <v>0.1</v>
          </cell>
          <cell r="CU312">
            <v>0.002</v>
          </cell>
          <cell r="CV312">
            <v>-0.58</v>
          </cell>
          <cell r="CW312">
            <v>0.009</v>
          </cell>
          <cell r="CX312">
            <v>-0.32</v>
          </cell>
          <cell r="CY312">
            <v>0.006</v>
          </cell>
          <cell r="CZ312">
            <v>-0.58</v>
          </cell>
          <cell r="DA312">
            <v>0.014</v>
          </cell>
          <cell r="DB312">
            <v>-0.25</v>
          </cell>
          <cell r="DC312">
            <v>0.013</v>
          </cell>
        </row>
        <row r="312">
          <cell r="DR312">
            <v>-0.09</v>
          </cell>
          <cell r="DS312">
            <v>0.01</v>
          </cell>
          <cell r="DT312">
            <v>-0.31</v>
          </cell>
          <cell r="DU312">
            <v>0.008</v>
          </cell>
          <cell r="DV312">
            <v>-0.41</v>
          </cell>
          <cell r="DW312">
            <v>0.007</v>
          </cell>
          <cell r="DX312">
            <v>-0.13</v>
          </cell>
          <cell r="DY312">
            <v>0.004</v>
          </cell>
          <cell r="DZ312">
            <v>-0.44</v>
          </cell>
          <cell r="EA312">
            <v>0.008</v>
          </cell>
          <cell r="EB312">
            <v>-0.19</v>
          </cell>
          <cell r="EC312">
            <v>0.004</v>
          </cell>
          <cell r="ED312">
            <v>-0.44</v>
          </cell>
          <cell r="EE312">
            <v>0.008</v>
          </cell>
          <cell r="EF312">
            <v>-0.22</v>
          </cell>
          <cell r="EG312">
            <v>0.005</v>
          </cell>
          <cell r="EH312">
            <v>-0.34</v>
          </cell>
          <cell r="EI312">
            <v>0.007</v>
          </cell>
          <cell r="EJ312">
            <v>-0.21</v>
          </cell>
          <cell r="EK312">
            <v>0.003</v>
          </cell>
          <cell r="EL312">
            <v>-0.07</v>
          </cell>
          <cell r="EM312">
            <v>0.004</v>
          </cell>
          <cell r="EN312">
            <v>-0.06</v>
          </cell>
          <cell r="EO312">
            <v>0.001</v>
          </cell>
          <cell r="EP312">
            <v>-0.02</v>
          </cell>
          <cell r="EQ312">
            <v>0.001</v>
          </cell>
          <cell r="ER312">
            <v>0</v>
          </cell>
          <cell r="ES312">
            <v>0</v>
          </cell>
          <cell r="ET312">
            <v>0.01</v>
          </cell>
          <cell r="EU312">
            <v>0.001</v>
          </cell>
          <cell r="EV312">
            <v>-0.04</v>
          </cell>
          <cell r="EW312">
            <v>0.001</v>
          </cell>
        </row>
        <row r="312">
          <cell r="FL312">
            <v>0.2</v>
          </cell>
          <cell r="FM312">
            <v>0.001</v>
          </cell>
          <cell r="FN312">
            <v>0.07</v>
          </cell>
          <cell r="FO312">
            <v>0.001</v>
          </cell>
          <cell r="FP312">
            <v>-0.02</v>
          </cell>
          <cell r="FQ312">
            <v>0.001</v>
          </cell>
          <cell r="FR312">
            <v>-0.01</v>
          </cell>
          <cell r="FS312">
            <v>0</v>
          </cell>
          <cell r="FT312">
            <v>-0.02</v>
          </cell>
          <cell r="FU312">
            <v>0.001</v>
          </cell>
          <cell r="FV312">
            <v>-0.01</v>
          </cell>
          <cell r="FW312">
            <v>0</v>
          </cell>
          <cell r="FX312">
            <v>-0.02</v>
          </cell>
          <cell r="FY312">
            <v>0.001</v>
          </cell>
          <cell r="FZ312">
            <v>-0.01</v>
          </cell>
          <cell r="GA312">
            <v>0</v>
          </cell>
          <cell r="GB312">
            <v>0.01</v>
          </cell>
          <cell r="GC312">
            <v>0.001</v>
          </cell>
          <cell r="GD312">
            <v>0</v>
          </cell>
          <cell r="GE312">
            <v>0</v>
          </cell>
          <cell r="GF312">
            <v>0.04</v>
          </cell>
          <cell r="GG312">
            <v>0</v>
          </cell>
          <cell r="GH312">
            <v>0.02</v>
          </cell>
          <cell r="GI312">
            <v>0</v>
          </cell>
          <cell r="GJ312">
            <v>-17.73</v>
          </cell>
          <cell r="GK312">
            <v>1.139</v>
          </cell>
          <cell r="GL312">
            <v>157.62</v>
          </cell>
          <cell r="GM312">
            <v>6.087</v>
          </cell>
          <cell r="GN312">
            <v>21.53</v>
          </cell>
          <cell r="GO312">
            <v>2.297</v>
          </cell>
          <cell r="GP312">
            <v>-43.56</v>
          </cell>
          <cell r="GQ312">
            <v>8.29</v>
          </cell>
        </row>
        <row r="312">
          <cell r="HF312">
            <v>345.44</v>
          </cell>
          <cell r="HG312">
            <v>3.723</v>
          </cell>
          <cell r="HH312">
            <v>1072.72</v>
          </cell>
          <cell r="HI312">
            <v>10.79</v>
          </cell>
          <cell r="HJ312">
            <v>9.63</v>
          </cell>
          <cell r="HK312">
            <v>1.504</v>
          </cell>
          <cell r="HL312">
            <v>56.43</v>
          </cell>
          <cell r="HM312">
            <v>5.414</v>
          </cell>
          <cell r="HN312">
            <v>10.35</v>
          </cell>
          <cell r="HO312">
            <v>1.396</v>
          </cell>
          <cell r="HP312">
            <v>65.57</v>
          </cell>
          <cell r="HQ312">
            <v>5.888</v>
          </cell>
          <cell r="HR312">
            <v>11.69</v>
          </cell>
          <cell r="HS312">
            <v>1.22</v>
          </cell>
          <cell r="HT312">
            <v>88.61</v>
          </cell>
          <cell r="HU312">
            <v>5.613</v>
          </cell>
          <cell r="HV312">
            <v>56.16</v>
          </cell>
          <cell r="HW312">
            <v>0.92</v>
          </cell>
          <cell r="HX312">
            <v>237.53</v>
          </cell>
          <cell r="HY312">
            <v>5.734</v>
          </cell>
          <cell r="HZ312">
            <v>325.38</v>
          </cell>
          <cell r="IA312">
            <v>4.468</v>
          </cell>
          <cell r="IB312">
            <v>-0.06</v>
          </cell>
          <cell r="IC312">
            <v>0.005</v>
          </cell>
          <cell r="ID312">
            <v>0.05</v>
          </cell>
          <cell r="IE312">
            <v>0.007</v>
          </cell>
          <cell r="IF312">
            <v>-0.14</v>
          </cell>
          <cell r="IG312">
            <v>0.01</v>
          </cell>
          <cell r="IH312">
            <v>-0.18</v>
          </cell>
          <cell r="II312">
            <v>0.005</v>
          </cell>
        </row>
        <row r="312">
          <cell r="IX312">
            <v>-0.13</v>
          </cell>
          <cell r="IY312">
            <v>0.012</v>
          </cell>
          <cell r="IZ312">
            <v>0.01</v>
          </cell>
          <cell r="JA312">
            <v>0.006</v>
          </cell>
          <cell r="JB312">
            <v>-0.01</v>
          </cell>
          <cell r="JC312">
            <v>0.007</v>
          </cell>
          <cell r="JD312">
            <v>0.04</v>
          </cell>
          <cell r="JE312">
            <v>0.007</v>
          </cell>
          <cell r="JF312">
            <v>0.02</v>
          </cell>
          <cell r="JG312">
            <v>0.008</v>
          </cell>
          <cell r="JH312">
            <v>0.05</v>
          </cell>
          <cell r="JI312">
            <v>0.007</v>
          </cell>
          <cell r="JJ312">
            <v>-0.02</v>
          </cell>
          <cell r="JK312">
            <v>0.007</v>
          </cell>
          <cell r="JL312">
            <v>0.01</v>
          </cell>
          <cell r="JM312">
            <v>0.007</v>
          </cell>
          <cell r="JN312">
            <v>-0.11</v>
          </cell>
          <cell r="JO312">
            <v>0.006</v>
          </cell>
          <cell r="JP312">
            <v>0</v>
          </cell>
          <cell r="JQ312">
            <v>0.005</v>
          </cell>
          <cell r="JR312">
            <v>-0.01</v>
          </cell>
          <cell r="JS312">
            <v>0.002</v>
          </cell>
          <cell r="JT312">
            <v>-0.03</v>
          </cell>
          <cell r="JU312">
            <v>0.003</v>
          </cell>
          <cell r="JV312">
            <v>0.05</v>
          </cell>
          <cell r="JW312">
            <v>0.005</v>
          </cell>
          <cell r="JX312">
            <v>0.04</v>
          </cell>
          <cell r="JY312">
            <v>0.004</v>
          </cell>
          <cell r="JZ312">
            <v>0.18</v>
          </cell>
          <cell r="KA312">
            <v>0.009</v>
          </cell>
        </row>
        <row r="312">
          <cell r="KP312">
            <v>0.17</v>
          </cell>
          <cell r="KQ312">
            <v>0.002</v>
          </cell>
          <cell r="KR312">
            <v>0.4</v>
          </cell>
          <cell r="KS312">
            <v>0.004</v>
          </cell>
          <cell r="KT312">
            <v>-0.01</v>
          </cell>
          <cell r="KU312">
            <v>0.003</v>
          </cell>
          <cell r="KV312">
            <v>0.04</v>
          </cell>
          <cell r="KW312">
            <v>0.007</v>
          </cell>
          <cell r="KX312">
            <v>-0.01</v>
          </cell>
          <cell r="KY312">
            <v>0.003</v>
          </cell>
          <cell r="KZ312">
            <v>0.05</v>
          </cell>
          <cell r="LA312">
            <v>0.007</v>
          </cell>
          <cell r="LB312">
            <v>0.01</v>
          </cell>
          <cell r="LC312">
            <v>0.002</v>
          </cell>
          <cell r="LD312">
            <v>0.09</v>
          </cell>
          <cell r="LE312">
            <v>0.006</v>
          </cell>
          <cell r="LF312">
            <v>0.07</v>
          </cell>
          <cell r="LG312">
            <v>0.002</v>
          </cell>
          <cell r="LH312">
            <v>0.17</v>
          </cell>
          <cell r="LI312">
            <v>0.004</v>
          </cell>
          <cell r="LJ312">
            <v>0.01</v>
          </cell>
          <cell r="LK312">
            <v>0</v>
          </cell>
          <cell r="LL312">
            <v>0.14</v>
          </cell>
          <cell r="LM312">
            <v>0.002</v>
          </cell>
          <cell r="LN312">
            <v>-0.08</v>
          </cell>
          <cell r="LO312">
            <v>0.004</v>
          </cell>
          <cell r="LP312">
            <v>0.02</v>
          </cell>
          <cell r="LQ312">
            <v>0.006</v>
          </cell>
          <cell r="LR312">
            <v>-0.02</v>
          </cell>
          <cell r="LS312">
            <v>0.005</v>
          </cell>
          <cell r="LT312">
            <v>0.22</v>
          </cell>
          <cell r="LU312">
            <v>0.005</v>
          </cell>
        </row>
        <row r="312">
          <cell r="MH312">
            <v>-0.03</v>
          </cell>
          <cell r="MI312">
            <v>0.004</v>
          </cell>
          <cell r="MJ312">
            <v>0.15</v>
          </cell>
          <cell r="MK312">
            <v>0.005</v>
          </cell>
          <cell r="ML312">
            <v>-0.01</v>
          </cell>
          <cell r="MM312">
            <v>0.005</v>
          </cell>
          <cell r="MN312">
            <v>0.19</v>
          </cell>
          <cell r="MO312">
            <v>0.005</v>
          </cell>
          <cell r="MP312">
            <v>-0.02</v>
          </cell>
          <cell r="MQ312">
            <v>0.004</v>
          </cell>
          <cell r="MR312">
            <v>0.04</v>
          </cell>
          <cell r="MS312">
            <v>0.008</v>
          </cell>
          <cell r="MT312">
            <v>0.2</v>
          </cell>
          <cell r="MU312">
            <v>0.007</v>
          </cell>
          <cell r="MV312">
            <v>0.35</v>
          </cell>
          <cell r="MW312">
            <v>0.013</v>
          </cell>
          <cell r="MX312">
            <v>0.14</v>
          </cell>
          <cell r="MY312">
            <v>0.008</v>
          </cell>
        </row>
        <row r="312">
          <cell r="NN312">
            <v>1.86</v>
          </cell>
          <cell r="NO312">
            <v>0.019</v>
          </cell>
          <cell r="NP312">
            <v>1.46</v>
          </cell>
          <cell r="NQ312">
            <v>0.011</v>
          </cell>
          <cell r="NR312">
            <v>0.2</v>
          </cell>
          <cell r="NS312">
            <v>0.01</v>
          </cell>
          <cell r="NT312">
            <v>0.22</v>
          </cell>
          <cell r="NU312">
            <v>0.007</v>
          </cell>
          <cell r="NV312">
            <v>0.23</v>
          </cell>
          <cell r="NW312">
            <v>0.009</v>
          </cell>
          <cell r="NX312">
            <v>0.27</v>
          </cell>
          <cell r="NY312">
            <v>0.008</v>
          </cell>
          <cell r="NZ312">
            <v>0.23</v>
          </cell>
          <cell r="OA312">
            <v>0.008</v>
          </cell>
          <cell r="OB312">
            <v>0.29</v>
          </cell>
          <cell r="OC312">
            <v>0.007</v>
          </cell>
          <cell r="OD312">
            <v>0.54</v>
          </cell>
          <cell r="OE312">
            <v>0.007</v>
          </cell>
          <cell r="OF312">
            <v>0.56</v>
          </cell>
          <cell r="OG312">
            <v>0.009</v>
          </cell>
          <cell r="OH312">
            <v>0.21</v>
          </cell>
          <cell r="OI312">
            <v>0.003</v>
          </cell>
          <cell r="OJ312">
            <v>0.33</v>
          </cell>
          <cell r="OK312">
            <v>0.003</v>
          </cell>
          <cell r="OL312">
            <v>-0.09</v>
          </cell>
          <cell r="OM312">
            <v>0.001</v>
          </cell>
          <cell r="ON312">
            <v>-0.02</v>
          </cell>
          <cell r="OO312">
            <v>0.001</v>
          </cell>
          <cell r="OP312">
            <v>-0.05</v>
          </cell>
          <cell r="OQ312">
            <v>0.001</v>
          </cell>
          <cell r="OR312">
            <v>0.03</v>
          </cell>
          <cell r="OS312">
            <v>0.001</v>
          </cell>
        </row>
        <row r="312">
          <cell r="PF312">
            <v>-0.08</v>
          </cell>
          <cell r="PG312">
            <v>0.001</v>
          </cell>
          <cell r="PH312">
            <v>0</v>
          </cell>
          <cell r="PI312">
            <v>0.001</v>
          </cell>
          <cell r="PJ312">
            <v>-0.08</v>
          </cell>
          <cell r="PK312">
            <v>0.001</v>
          </cell>
          <cell r="PL312">
            <v>0</v>
          </cell>
          <cell r="PM312">
            <v>0.001</v>
          </cell>
          <cell r="PN312">
            <v>-0.07</v>
          </cell>
          <cell r="PO312">
            <v>0.001</v>
          </cell>
          <cell r="PP312">
            <v>0.15</v>
          </cell>
          <cell r="PQ312">
            <v>0.003</v>
          </cell>
          <cell r="PR312">
            <v>0.07</v>
          </cell>
          <cell r="PS312">
            <v>0.002</v>
          </cell>
          <cell r="PT312">
            <v>0.12</v>
          </cell>
          <cell r="PU312">
            <v>0.004</v>
          </cell>
          <cell r="PV312">
            <v>0.06</v>
          </cell>
          <cell r="PW312">
            <v>0.002</v>
          </cell>
        </row>
        <row r="312">
          <cell r="QL312">
            <v>0.14</v>
          </cell>
          <cell r="QM312">
            <v>0.003</v>
          </cell>
          <cell r="QN312">
            <v>0.17</v>
          </cell>
          <cell r="QO312">
            <v>0.002</v>
          </cell>
          <cell r="QP312">
            <v>0.16</v>
          </cell>
          <cell r="QQ312">
            <v>0.003</v>
          </cell>
          <cell r="QR312">
            <v>0.06</v>
          </cell>
          <cell r="QS312">
            <v>0.002</v>
          </cell>
          <cell r="QT312">
            <v>0.16</v>
          </cell>
          <cell r="QU312">
            <v>0.004</v>
          </cell>
          <cell r="QV312">
            <v>0.08</v>
          </cell>
          <cell r="QW312">
            <v>0.003</v>
          </cell>
          <cell r="QX312">
            <v>0.15</v>
          </cell>
          <cell r="QY312">
            <v>0.003</v>
          </cell>
          <cell r="QZ312">
            <v>0.09</v>
          </cell>
          <cell r="RA312">
            <v>0.002</v>
          </cell>
          <cell r="RB312">
            <v>0.16</v>
          </cell>
          <cell r="RC312">
            <v>0.002</v>
          </cell>
          <cell r="RD312">
            <v>0.13</v>
          </cell>
          <cell r="RE312">
            <v>0.003</v>
          </cell>
          <cell r="RF312">
            <v>0.07</v>
          </cell>
          <cell r="RG312">
            <v>0.001</v>
          </cell>
          <cell r="RH312">
            <v>0.07</v>
          </cell>
          <cell r="RI312">
            <v>0.001</v>
          </cell>
          <cell r="RJ312">
            <v>-0.07</v>
          </cell>
          <cell r="RK312">
            <v>0.001</v>
          </cell>
          <cell r="RL312">
            <v>-0.03</v>
          </cell>
          <cell r="RM312">
            <v>0.002</v>
          </cell>
          <cell r="RN312">
            <v>0.06</v>
          </cell>
          <cell r="RO312">
            <v>0.001</v>
          </cell>
          <cell r="RP312">
            <v>0.03</v>
          </cell>
          <cell r="RQ312">
            <v>0.003</v>
          </cell>
        </row>
        <row r="312">
          <cell r="SF312">
            <v>0.26</v>
          </cell>
          <cell r="SG312">
            <v>0.002</v>
          </cell>
          <cell r="SH312">
            <v>0.57</v>
          </cell>
          <cell r="SI312">
            <v>0.004</v>
          </cell>
          <cell r="SJ312">
            <v>-0.01</v>
          </cell>
          <cell r="SK312">
            <v>0.001</v>
          </cell>
          <cell r="SL312">
            <v>0.02</v>
          </cell>
          <cell r="SM312">
            <v>0.003</v>
          </cell>
          <cell r="SN312">
            <v>-0.01</v>
          </cell>
          <cell r="SO312">
            <v>0.001</v>
          </cell>
          <cell r="SP312">
            <v>0.03</v>
          </cell>
          <cell r="SQ312">
            <v>0.003</v>
          </cell>
          <cell r="SR312">
            <v>0</v>
          </cell>
          <cell r="SS312">
            <v>0.001</v>
          </cell>
          <cell r="ST312">
            <v>0.02</v>
          </cell>
          <cell r="SU312">
            <v>0.002</v>
          </cell>
          <cell r="SV312">
            <v>0.06</v>
          </cell>
          <cell r="SW312">
            <v>0.001</v>
          </cell>
          <cell r="SX312">
            <v>0.16</v>
          </cell>
          <cell r="SY312">
            <v>0.002</v>
          </cell>
          <cell r="SZ312">
            <v>0</v>
          </cell>
          <cell r="TA312">
            <v>0</v>
          </cell>
          <cell r="TB312">
            <v>0.19</v>
          </cell>
          <cell r="TC312">
            <v>0.002</v>
          </cell>
          <cell r="TD312">
            <v>-0.19</v>
          </cell>
          <cell r="TE312">
            <v>0.003</v>
          </cell>
          <cell r="TF312">
            <v>-0.75</v>
          </cell>
          <cell r="TG312">
            <v>0.008</v>
          </cell>
          <cell r="TH312">
            <v>-0.36</v>
          </cell>
          <cell r="TI312">
            <v>0.006</v>
          </cell>
          <cell r="TJ312">
            <v>-0.71</v>
          </cell>
          <cell r="TK312">
            <v>0.01</v>
          </cell>
        </row>
        <row r="312">
          <cell r="TZ312">
            <v>0.47</v>
          </cell>
          <cell r="UA312">
            <v>0.008</v>
          </cell>
          <cell r="UB312">
            <v>-0.45</v>
          </cell>
          <cell r="UC312">
            <v>0.011</v>
          </cell>
          <cell r="UD312">
            <v>-0.22</v>
          </cell>
          <cell r="UE312">
            <v>0.003</v>
          </cell>
          <cell r="UF312">
            <v>-0.62</v>
          </cell>
          <cell r="UG312">
            <v>0.008</v>
          </cell>
          <cell r="UH312">
            <v>-0.21</v>
          </cell>
          <cell r="UI312">
            <v>0.003</v>
          </cell>
          <cell r="UJ312">
            <v>-0.59</v>
          </cell>
          <cell r="UK312">
            <v>0.006</v>
          </cell>
          <cell r="UL312">
            <v>-0.2</v>
          </cell>
          <cell r="UM312">
            <v>0.003</v>
          </cell>
          <cell r="UN312">
            <v>-0.57</v>
          </cell>
          <cell r="UO312">
            <v>0.006</v>
          </cell>
          <cell r="UP312">
            <v>-0.09</v>
          </cell>
          <cell r="UQ312">
            <v>0.003</v>
          </cell>
          <cell r="UR312">
            <v>-0.54</v>
          </cell>
          <cell r="US312">
            <v>0.006</v>
          </cell>
          <cell r="UT312">
            <v>0.11</v>
          </cell>
          <cell r="UU312">
            <v>0.002</v>
          </cell>
          <cell r="UV312">
            <v>-0.13</v>
          </cell>
          <cell r="UW312">
            <v>0.003</v>
          </cell>
          <cell r="UX312">
            <v>-0.04</v>
          </cell>
          <cell r="UY312">
            <v>0.001</v>
          </cell>
          <cell r="UZ312">
            <v>-0.12</v>
          </cell>
          <cell r="VA312">
            <v>0.002</v>
          </cell>
          <cell r="VB312">
            <v>-0.08</v>
          </cell>
          <cell r="VC312">
            <v>0.001</v>
          </cell>
        </row>
        <row r="312">
          <cell r="VL312">
            <v>0</v>
          </cell>
          <cell r="VM312">
            <v>0</v>
          </cell>
          <cell r="VN312">
            <v>0.12</v>
          </cell>
          <cell r="VO312">
            <v>0.001</v>
          </cell>
          <cell r="VP312">
            <v>-0.03</v>
          </cell>
          <cell r="VQ312">
            <v>0</v>
          </cell>
          <cell r="VR312">
            <v>-0.04</v>
          </cell>
          <cell r="VS312">
            <v>0</v>
          </cell>
          <cell r="VT312">
            <v>-0.02</v>
          </cell>
          <cell r="VU312">
            <v>0</v>
          </cell>
          <cell r="VV312">
            <v>0</v>
          </cell>
          <cell r="VW312">
            <v>0</v>
          </cell>
          <cell r="VX312">
            <v>0</v>
          </cell>
          <cell r="VY312">
            <v>0</v>
          </cell>
          <cell r="VZ312">
            <v>0.01</v>
          </cell>
          <cell r="WA312">
            <v>0</v>
          </cell>
          <cell r="WB312">
            <v>0.02</v>
          </cell>
          <cell r="WC312">
            <v>0.002</v>
          </cell>
          <cell r="WD312">
            <v>-0.02</v>
          </cell>
          <cell r="WE312">
            <v>0.001</v>
          </cell>
          <cell r="WF312">
            <v>-0.04</v>
          </cell>
          <cell r="WG312">
            <v>0.002</v>
          </cell>
          <cell r="WH312">
            <v>-0.07</v>
          </cell>
          <cell r="WI312">
            <v>0.001</v>
          </cell>
        </row>
        <row r="312">
          <cell r="WX312">
            <v>0.12</v>
          </cell>
          <cell r="WY312">
            <v>0.002</v>
          </cell>
          <cell r="WZ312">
            <v>0.01</v>
          </cell>
          <cell r="XA312">
            <v>0.001</v>
          </cell>
          <cell r="XB312">
            <v>-0.01</v>
          </cell>
          <cell r="XC312">
            <v>0.002</v>
          </cell>
          <cell r="XD312">
            <v>-0.04</v>
          </cell>
          <cell r="XE312">
            <v>0.001</v>
          </cell>
          <cell r="XF312">
            <v>-0.01</v>
          </cell>
          <cell r="XG312">
            <v>0.002</v>
          </cell>
          <cell r="XH312">
            <v>-0.04</v>
          </cell>
          <cell r="XI312">
            <v>0.001</v>
          </cell>
          <cell r="XJ312">
            <v>0</v>
          </cell>
          <cell r="XK312">
            <v>0.002</v>
          </cell>
          <cell r="XL312">
            <v>-0.04</v>
          </cell>
          <cell r="XM312">
            <v>0.001</v>
          </cell>
          <cell r="XN312">
            <v>0.01</v>
          </cell>
          <cell r="XO312">
            <v>0.002</v>
          </cell>
          <cell r="XP312">
            <v>-0.03</v>
          </cell>
          <cell r="XQ312">
            <v>0.001</v>
          </cell>
          <cell r="XR312">
            <v>0.04</v>
          </cell>
          <cell r="XS312">
            <v>0.001</v>
          </cell>
          <cell r="XT312">
            <v>0</v>
          </cell>
          <cell r="XU312">
            <v>0</v>
          </cell>
        </row>
        <row r="313">
          <cell r="B313" t="str">
            <v>PMS-008</v>
          </cell>
          <cell r="C313" t="str">
            <v>SE China/tropical</v>
          </cell>
          <cell r="D313">
            <v>30.7959</v>
          </cell>
          <cell r="E313">
            <v>110.0554</v>
          </cell>
          <cell r="F313">
            <v>0.1</v>
          </cell>
          <cell r="G313">
            <v>0.009</v>
          </cell>
          <cell r="H313">
            <v>-0.16</v>
          </cell>
          <cell r="I313">
            <v>0.037</v>
          </cell>
          <cell r="J313">
            <v>-2.76</v>
          </cell>
          <cell r="K313">
            <v>0.043</v>
          </cell>
          <cell r="L313">
            <v>-0.45</v>
          </cell>
          <cell r="M313">
            <v>0.012</v>
          </cell>
          <cell r="N313">
            <v>-1.09</v>
          </cell>
          <cell r="O313">
            <v>0.037</v>
          </cell>
        </row>
        <row r="313">
          <cell r="AD313">
            <v>2.77</v>
          </cell>
          <cell r="AE313">
            <v>0.03</v>
          </cell>
          <cell r="AF313">
            <v>8.05</v>
          </cell>
          <cell r="AG313">
            <v>0.093</v>
          </cell>
          <cell r="AH313">
            <v>-0.03</v>
          </cell>
          <cell r="AI313">
            <v>0.008</v>
          </cell>
          <cell r="AJ313">
            <v>-0.13</v>
          </cell>
          <cell r="AK313">
            <v>0.034</v>
          </cell>
          <cell r="AL313">
            <v>-0.03</v>
          </cell>
          <cell r="AM313">
            <v>0.006</v>
          </cell>
          <cell r="AN313">
            <v>0</v>
          </cell>
          <cell r="AO313">
            <v>0.03</v>
          </cell>
          <cell r="AP313">
            <v>0.03</v>
          </cell>
          <cell r="AQ313">
            <v>0.007</v>
          </cell>
          <cell r="AR313">
            <v>0.15</v>
          </cell>
          <cell r="AS313">
            <v>0.029</v>
          </cell>
          <cell r="AT313">
            <v>0.54</v>
          </cell>
          <cell r="AU313">
            <v>0.008</v>
          </cell>
          <cell r="AV313">
            <v>2.09</v>
          </cell>
          <cell r="AW313">
            <v>0.039</v>
          </cell>
          <cell r="AX313">
            <v>0.88</v>
          </cell>
          <cell r="AY313">
            <v>0.008</v>
          </cell>
          <cell r="AZ313">
            <v>1.7</v>
          </cell>
          <cell r="BA313">
            <v>0.019</v>
          </cell>
          <cell r="BB313">
            <v>-0.06</v>
          </cell>
          <cell r="BC313">
            <v>0.002</v>
          </cell>
          <cell r="BD313">
            <v>-0.06</v>
          </cell>
          <cell r="BE313">
            <v>0.003</v>
          </cell>
          <cell r="BF313">
            <v>-0.04</v>
          </cell>
          <cell r="BG313">
            <v>0.002</v>
          </cell>
          <cell r="BH313">
            <v>-0.18</v>
          </cell>
          <cell r="BI313">
            <v>0.005</v>
          </cell>
        </row>
        <row r="313">
          <cell r="BX313">
            <v>0.67</v>
          </cell>
          <cell r="BY313">
            <v>0.004</v>
          </cell>
          <cell r="BZ313">
            <v>0.43</v>
          </cell>
          <cell r="CA313">
            <v>0.008</v>
          </cell>
          <cell r="CB313">
            <v>-0.03</v>
          </cell>
          <cell r="CC313">
            <v>0.001</v>
          </cell>
          <cell r="CD313">
            <v>-0.02</v>
          </cell>
          <cell r="CE313">
            <v>0.003</v>
          </cell>
          <cell r="CF313">
            <v>-0.04</v>
          </cell>
          <cell r="CG313">
            <v>0.001</v>
          </cell>
          <cell r="CH313">
            <v>0</v>
          </cell>
          <cell r="CI313">
            <v>0.003</v>
          </cell>
          <cell r="CJ313">
            <v>-0.02</v>
          </cell>
          <cell r="CK313">
            <v>0.001</v>
          </cell>
          <cell r="CL313">
            <v>0.08</v>
          </cell>
          <cell r="CM313">
            <v>0.003</v>
          </cell>
          <cell r="CN313">
            <v>0.07</v>
          </cell>
          <cell r="CO313">
            <v>0.001</v>
          </cell>
          <cell r="CP313">
            <v>0.18</v>
          </cell>
          <cell r="CQ313">
            <v>0.003</v>
          </cell>
          <cell r="CR313">
            <v>0.09</v>
          </cell>
          <cell r="CS313">
            <v>0.001</v>
          </cell>
          <cell r="CT313">
            <v>0.2</v>
          </cell>
          <cell r="CU313">
            <v>0.002</v>
          </cell>
          <cell r="CV313">
            <v>-0.43</v>
          </cell>
          <cell r="CW313">
            <v>0.011</v>
          </cell>
          <cell r="CX313">
            <v>-0.11</v>
          </cell>
          <cell r="CY313">
            <v>0.008</v>
          </cell>
          <cell r="CZ313">
            <v>-0.6</v>
          </cell>
          <cell r="DA313">
            <v>0.015</v>
          </cell>
          <cell r="DB313">
            <v>-0.61</v>
          </cell>
          <cell r="DC313">
            <v>0.013</v>
          </cell>
        </row>
        <row r="313">
          <cell r="DR313">
            <v>0.16</v>
          </cell>
          <cell r="DS313">
            <v>0.019</v>
          </cell>
          <cell r="DT313">
            <v>-0.15</v>
          </cell>
          <cell r="DU313">
            <v>0.008</v>
          </cell>
          <cell r="DV313">
            <v>-0.3</v>
          </cell>
          <cell r="DW313">
            <v>0.009</v>
          </cell>
          <cell r="DX313">
            <v>-0.14</v>
          </cell>
          <cell r="DY313">
            <v>0.004</v>
          </cell>
          <cell r="DZ313">
            <v>-0.32</v>
          </cell>
          <cell r="EA313">
            <v>0.009</v>
          </cell>
          <cell r="EB313">
            <v>-0.18</v>
          </cell>
          <cell r="EC313">
            <v>0.005</v>
          </cell>
          <cell r="ED313">
            <v>-0.22</v>
          </cell>
          <cell r="EE313">
            <v>0.009</v>
          </cell>
          <cell r="EF313">
            <v>-0.16</v>
          </cell>
          <cell r="EG313">
            <v>0.005</v>
          </cell>
          <cell r="EH313">
            <v>-0.05</v>
          </cell>
          <cell r="EI313">
            <v>0.009</v>
          </cell>
          <cell r="EJ313">
            <v>-0.1</v>
          </cell>
          <cell r="EK313">
            <v>0.005</v>
          </cell>
          <cell r="EL313">
            <v>0.12</v>
          </cell>
          <cell r="EM313">
            <v>0.009</v>
          </cell>
          <cell r="EN313">
            <v>-0.01</v>
          </cell>
          <cell r="EO313">
            <v>0.001</v>
          </cell>
          <cell r="EP313">
            <v>0</v>
          </cell>
          <cell r="EQ313">
            <v>0.001</v>
          </cell>
          <cell r="ER313">
            <v>0</v>
          </cell>
          <cell r="ES313">
            <v>0</v>
          </cell>
          <cell r="ET313">
            <v>0.01</v>
          </cell>
          <cell r="EU313">
            <v>0.001</v>
          </cell>
          <cell r="EV313">
            <v>-0.01</v>
          </cell>
          <cell r="EW313">
            <v>0</v>
          </cell>
        </row>
        <row r="313">
          <cell r="FL313">
            <v>0.24</v>
          </cell>
          <cell r="FM313">
            <v>0.001</v>
          </cell>
          <cell r="FN313">
            <v>0.07</v>
          </cell>
          <cell r="FO313">
            <v>0.001</v>
          </cell>
          <cell r="FP313">
            <v>-0.01</v>
          </cell>
          <cell r="FQ313">
            <v>0.001</v>
          </cell>
          <cell r="FR313">
            <v>0</v>
          </cell>
          <cell r="FS313">
            <v>0</v>
          </cell>
          <cell r="FT313">
            <v>-0.01</v>
          </cell>
          <cell r="FU313">
            <v>0.001</v>
          </cell>
          <cell r="FV313">
            <v>0</v>
          </cell>
          <cell r="FW313">
            <v>0</v>
          </cell>
          <cell r="FX313">
            <v>-0.01</v>
          </cell>
          <cell r="FY313">
            <v>0.001</v>
          </cell>
          <cell r="FZ313">
            <v>0.01</v>
          </cell>
          <cell r="GA313">
            <v>0</v>
          </cell>
          <cell r="GB313">
            <v>0.04</v>
          </cell>
          <cell r="GC313">
            <v>0.001</v>
          </cell>
          <cell r="GD313">
            <v>0.02</v>
          </cell>
          <cell r="GE313">
            <v>0</v>
          </cell>
          <cell r="GF313">
            <v>0.05</v>
          </cell>
          <cell r="GG313">
            <v>0</v>
          </cell>
          <cell r="GH313">
            <v>0.03</v>
          </cell>
          <cell r="GI313">
            <v>0</v>
          </cell>
          <cell r="GJ313">
            <v>10.38</v>
          </cell>
          <cell r="GK313">
            <v>1.261</v>
          </cell>
          <cell r="GL313">
            <v>238.47</v>
          </cell>
          <cell r="GM313">
            <v>5.671</v>
          </cell>
          <cell r="GN313">
            <v>-36.42</v>
          </cell>
          <cell r="GO313">
            <v>1.924</v>
          </cell>
          <cell r="GP313">
            <v>-399.22</v>
          </cell>
          <cell r="GQ313">
            <v>7.694</v>
          </cell>
        </row>
        <row r="313">
          <cell r="HF313">
            <v>361.02</v>
          </cell>
          <cell r="HG313">
            <v>3.587</v>
          </cell>
          <cell r="HH313">
            <v>1404.17</v>
          </cell>
          <cell r="HI313">
            <v>9.975</v>
          </cell>
          <cell r="HJ313">
            <v>4.03</v>
          </cell>
          <cell r="HK313">
            <v>1.295</v>
          </cell>
          <cell r="HL313">
            <v>-24.12</v>
          </cell>
          <cell r="HM313">
            <v>5.289</v>
          </cell>
          <cell r="HN313">
            <v>13.4</v>
          </cell>
          <cell r="HO313">
            <v>1.187</v>
          </cell>
          <cell r="HP313">
            <v>15.58</v>
          </cell>
          <cell r="HQ313">
            <v>5.056</v>
          </cell>
          <cell r="HR313">
            <v>19.26</v>
          </cell>
          <cell r="HS313">
            <v>1.331</v>
          </cell>
          <cell r="HT313">
            <v>91.98</v>
          </cell>
          <cell r="HU313">
            <v>5.722</v>
          </cell>
          <cell r="HV313">
            <v>76.65</v>
          </cell>
          <cell r="HW313">
            <v>1.028</v>
          </cell>
          <cell r="HX313">
            <v>448.8</v>
          </cell>
          <cell r="HY313">
            <v>5.143</v>
          </cell>
          <cell r="HZ313">
            <v>525.05</v>
          </cell>
          <cell r="IA313">
            <v>4.207</v>
          </cell>
          <cell r="IB313">
            <v>0.12</v>
          </cell>
          <cell r="IC313">
            <v>0.007</v>
          </cell>
          <cell r="ID313">
            <v>0.24</v>
          </cell>
          <cell r="IE313">
            <v>0.008</v>
          </cell>
          <cell r="IF313">
            <v>-0.12</v>
          </cell>
          <cell r="IG313">
            <v>0.008</v>
          </cell>
          <cell r="IH313">
            <v>-0.25</v>
          </cell>
          <cell r="II313">
            <v>0.008</v>
          </cell>
        </row>
        <row r="313">
          <cell r="IX313">
            <v>0.27</v>
          </cell>
          <cell r="IY313">
            <v>0.011</v>
          </cell>
          <cell r="IZ313">
            <v>0.09</v>
          </cell>
          <cell r="JA313">
            <v>0.005</v>
          </cell>
          <cell r="JB313">
            <v>0.21</v>
          </cell>
          <cell r="JC313">
            <v>0.007</v>
          </cell>
          <cell r="JD313">
            <v>0.18</v>
          </cell>
          <cell r="JE313">
            <v>0.007</v>
          </cell>
          <cell r="JF313">
            <v>0.19</v>
          </cell>
          <cell r="JG313">
            <v>0.009</v>
          </cell>
          <cell r="JH313">
            <v>0.21</v>
          </cell>
          <cell r="JI313">
            <v>0.008</v>
          </cell>
          <cell r="JJ313">
            <v>0.16</v>
          </cell>
          <cell r="JK313">
            <v>0.008</v>
          </cell>
          <cell r="JL313">
            <v>0.19</v>
          </cell>
          <cell r="JM313">
            <v>0.007</v>
          </cell>
          <cell r="JN313">
            <v>0.09</v>
          </cell>
          <cell r="JO313">
            <v>0.005</v>
          </cell>
          <cell r="JP313">
            <v>0.15</v>
          </cell>
          <cell r="JQ313">
            <v>0.005</v>
          </cell>
          <cell r="JR313">
            <v>0.04</v>
          </cell>
          <cell r="JS313">
            <v>0.001</v>
          </cell>
          <cell r="JT313">
            <v>-0.03</v>
          </cell>
          <cell r="JU313">
            <v>0.003</v>
          </cell>
          <cell r="JV313">
            <v>0</v>
          </cell>
          <cell r="JW313">
            <v>0.006</v>
          </cell>
          <cell r="JX313">
            <v>-0.07</v>
          </cell>
          <cell r="JY313">
            <v>0.004</v>
          </cell>
          <cell r="JZ313">
            <v>-0.08</v>
          </cell>
          <cell r="KA313">
            <v>0.01</v>
          </cell>
        </row>
        <row r="313">
          <cell r="KP313">
            <v>0.1</v>
          </cell>
          <cell r="KQ313">
            <v>0.002</v>
          </cell>
          <cell r="KR313">
            <v>0.41</v>
          </cell>
          <cell r="KS313">
            <v>0.003</v>
          </cell>
          <cell r="KT313">
            <v>-0.05</v>
          </cell>
          <cell r="KU313">
            <v>0.003</v>
          </cell>
          <cell r="KV313">
            <v>-0.11</v>
          </cell>
          <cell r="KW313">
            <v>0.006</v>
          </cell>
          <cell r="KX313">
            <v>-0.03</v>
          </cell>
          <cell r="KY313">
            <v>0.002</v>
          </cell>
          <cell r="KZ313">
            <v>-0.12</v>
          </cell>
          <cell r="LA313">
            <v>0.007</v>
          </cell>
          <cell r="LB313">
            <v>-0.02</v>
          </cell>
          <cell r="LC313">
            <v>0.002</v>
          </cell>
          <cell r="LD313">
            <v>-0.1</v>
          </cell>
          <cell r="LE313">
            <v>0.006</v>
          </cell>
          <cell r="LF313">
            <v>0.04</v>
          </cell>
          <cell r="LG313">
            <v>0.002</v>
          </cell>
          <cell r="LH313">
            <v>0.14</v>
          </cell>
          <cell r="LI313">
            <v>0.004</v>
          </cell>
          <cell r="LJ313">
            <v>0.01</v>
          </cell>
          <cell r="LK313">
            <v>0</v>
          </cell>
          <cell r="LL313">
            <v>0.13</v>
          </cell>
          <cell r="LM313">
            <v>0.001</v>
          </cell>
          <cell r="LN313">
            <v>0.08</v>
          </cell>
          <cell r="LO313">
            <v>0.004</v>
          </cell>
          <cell r="LP313">
            <v>0.25</v>
          </cell>
          <cell r="LQ313">
            <v>0.006</v>
          </cell>
          <cell r="LR313">
            <v>0.11</v>
          </cell>
          <cell r="LS313">
            <v>0.005</v>
          </cell>
          <cell r="LT313">
            <v>0.14</v>
          </cell>
          <cell r="LU313">
            <v>0.005</v>
          </cell>
        </row>
        <row r="313">
          <cell r="MH313">
            <v>0.17</v>
          </cell>
          <cell r="MI313">
            <v>0.004</v>
          </cell>
          <cell r="MJ313">
            <v>0.3</v>
          </cell>
          <cell r="MK313">
            <v>0.006</v>
          </cell>
          <cell r="ML313">
            <v>0.19</v>
          </cell>
          <cell r="MM313">
            <v>0.005</v>
          </cell>
          <cell r="MN313">
            <v>0.31</v>
          </cell>
          <cell r="MO313">
            <v>0.006</v>
          </cell>
          <cell r="MP313">
            <v>0.18</v>
          </cell>
          <cell r="MQ313">
            <v>0.004</v>
          </cell>
          <cell r="MR313">
            <v>0.47</v>
          </cell>
          <cell r="MS313">
            <v>0.008</v>
          </cell>
          <cell r="MT313">
            <v>0.5</v>
          </cell>
          <cell r="MU313">
            <v>0.009</v>
          </cell>
          <cell r="MV313">
            <v>0.35</v>
          </cell>
          <cell r="MW313">
            <v>0.012</v>
          </cell>
          <cell r="MX313">
            <v>-0.03</v>
          </cell>
          <cell r="MY313">
            <v>0.009</v>
          </cell>
        </row>
        <row r="313">
          <cell r="NN313">
            <v>2.17</v>
          </cell>
          <cell r="NO313">
            <v>0.015</v>
          </cell>
          <cell r="NP313">
            <v>1.83</v>
          </cell>
          <cell r="NQ313">
            <v>0.009</v>
          </cell>
          <cell r="NR313">
            <v>0.61</v>
          </cell>
          <cell r="NS313">
            <v>0.011</v>
          </cell>
          <cell r="NT313">
            <v>0.4</v>
          </cell>
          <cell r="NU313">
            <v>0.009</v>
          </cell>
          <cell r="NV313">
            <v>0.65</v>
          </cell>
          <cell r="NW313">
            <v>0.01</v>
          </cell>
          <cell r="NX313">
            <v>0.44</v>
          </cell>
          <cell r="NY313">
            <v>0.01</v>
          </cell>
          <cell r="NZ313">
            <v>0.52</v>
          </cell>
          <cell r="OA313">
            <v>0.01</v>
          </cell>
          <cell r="OB313">
            <v>0.49</v>
          </cell>
          <cell r="OC313">
            <v>0.009</v>
          </cell>
          <cell r="OD313">
            <v>0.85</v>
          </cell>
          <cell r="OE313">
            <v>0.007</v>
          </cell>
          <cell r="OF313">
            <v>1.01</v>
          </cell>
          <cell r="OG313">
            <v>0.009</v>
          </cell>
          <cell r="OH313">
            <v>0.26</v>
          </cell>
          <cell r="OI313">
            <v>0.002</v>
          </cell>
          <cell r="OJ313">
            <v>0.46</v>
          </cell>
          <cell r="OK313">
            <v>0.003</v>
          </cell>
          <cell r="OL313">
            <v>-0.06</v>
          </cell>
          <cell r="OM313">
            <v>0.001</v>
          </cell>
          <cell r="ON313">
            <v>0</v>
          </cell>
          <cell r="OO313">
            <v>0.001</v>
          </cell>
          <cell r="OP313">
            <v>-0.03</v>
          </cell>
          <cell r="OQ313">
            <v>0.001</v>
          </cell>
          <cell r="OR313">
            <v>0.04</v>
          </cell>
          <cell r="OS313">
            <v>0.001</v>
          </cell>
        </row>
        <row r="313">
          <cell r="PF313">
            <v>-0.06</v>
          </cell>
          <cell r="PG313">
            <v>0.001</v>
          </cell>
          <cell r="PH313">
            <v>0.02</v>
          </cell>
          <cell r="PI313">
            <v>0.001</v>
          </cell>
          <cell r="PJ313">
            <v>-0.06</v>
          </cell>
          <cell r="PK313">
            <v>0.001</v>
          </cell>
          <cell r="PL313">
            <v>0.02</v>
          </cell>
          <cell r="PM313">
            <v>0.001</v>
          </cell>
          <cell r="PN313">
            <v>-0.04</v>
          </cell>
          <cell r="PO313">
            <v>0.001</v>
          </cell>
          <cell r="PP313">
            <v>0.29</v>
          </cell>
          <cell r="PQ313">
            <v>0.003</v>
          </cell>
          <cell r="PR313">
            <v>0.17</v>
          </cell>
          <cell r="PS313">
            <v>0.003</v>
          </cell>
          <cell r="PT313">
            <v>0.24</v>
          </cell>
          <cell r="PU313">
            <v>0.004</v>
          </cell>
          <cell r="PV313">
            <v>0.11</v>
          </cell>
          <cell r="PW313">
            <v>0.003</v>
          </cell>
        </row>
        <row r="313">
          <cell r="QL313">
            <v>0.23</v>
          </cell>
          <cell r="QM313">
            <v>0.002</v>
          </cell>
          <cell r="QN313">
            <v>0.23</v>
          </cell>
          <cell r="QO313">
            <v>0.001</v>
          </cell>
          <cell r="QP313">
            <v>0.36</v>
          </cell>
          <cell r="QQ313">
            <v>0.003</v>
          </cell>
          <cell r="QR313">
            <v>0.19</v>
          </cell>
          <cell r="QS313">
            <v>0.003</v>
          </cell>
          <cell r="QT313">
            <v>0.38</v>
          </cell>
          <cell r="QU313">
            <v>0.003</v>
          </cell>
          <cell r="QV313">
            <v>0.19</v>
          </cell>
          <cell r="QW313">
            <v>0.003</v>
          </cell>
          <cell r="QX313">
            <v>0.29</v>
          </cell>
          <cell r="QY313">
            <v>0.003</v>
          </cell>
          <cell r="QZ313">
            <v>0.19</v>
          </cell>
          <cell r="RA313">
            <v>0.003</v>
          </cell>
          <cell r="RB313">
            <v>0.3</v>
          </cell>
          <cell r="RC313">
            <v>0.002</v>
          </cell>
          <cell r="RD313">
            <v>0.24</v>
          </cell>
          <cell r="RE313">
            <v>0.002</v>
          </cell>
          <cell r="RF313">
            <v>0.1</v>
          </cell>
          <cell r="RG313">
            <v>0.001</v>
          </cell>
          <cell r="RH313">
            <v>0.1</v>
          </cell>
          <cell r="RI313">
            <v>0.001</v>
          </cell>
          <cell r="RJ313">
            <v>0.01</v>
          </cell>
          <cell r="RK313">
            <v>0.001</v>
          </cell>
          <cell r="RL313">
            <v>-0.02</v>
          </cell>
          <cell r="RM313">
            <v>0.002</v>
          </cell>
          <cell r="RN313">
            <v>0.11</v>
          </cell>
          <cell r="RO313">
            <v>0.001</v>
          </cell>
          <cell r="RP313">
            <v>-0.01</v>
          </cell>
          <cell r="RQ313">
            <v>0.003</v>
          </cell>
        </row>
        <row r="313">
          <cell r="SF313">
            <v>0.29</v>
          </cell>
          <cell r="SG313">
            <v>0.002</v>
          </cell>
          <cell r="SH313">
            <v>0.64</v>
          </cell>
          <cell r="SI313">
            <v>0.004</v>
          </cell>
          <cell r="SJ313">
            <v>0.07</v>
          </cell>
          <cell r="SK313">
            <v>0.001</v>
          </cell>
          <cell r="SL313">
            <v>0.01</v>
          </cell>
          <cell r="SM313">
            <v>0.003</v>
          </cell>
          <cell r="SN313">
            <v>0.08</v>
          </cell>
          <cell r="SO313">
            <v>0.001</v>
          </cell>
          <cell r="SP313">
            <v>0.02</v>
          </cell>
          <cell r="SQ313">
            <v>0.003</v>
          </cell>
          <cell r="SR313">
            <v>0.04</v>
          </cell>
          <cell r="SS313">
            <v>0.001</v>
          </cell>
          <cell r="ST313">
            <v>0.03</v>
          </cell>
          <cell r="SU313">
            <v>0.003</v>
          </cell>
          <cell r="SV313">
            <v>0.1</v>
          </cell>
          <cell r="SW313">
            <v>0.001</v>
          </cell>
          <cell r="SX313">
            <v>0.22</v>
          </cell>
          <cell r="SY313">
            <v>0.002</v>
          </cell>
          <cell r="SZ313">
            <v>0</v>
          </cell>
          <cell r="TA313">
            <v>0</v>
          </cell>
          <cell r="TB313">
            <v>0.27</v>
          </cell>
          <cell r="TC313">
            <v>0.002</v>
          </cell>
          <cell r="TD313">
            <v>-0.15</v>
          </cell>
          <cell r="TE313">
            <v>0.003</v>
          </cell>
          <cell r="TF313">
            <v>-0.68</v>
          </cell>
          <cell r="TG313">
            <v>0.01</v>
          </cell>
          <cell r="TH313">
            <v>-0.31</v>
          </cell>
          <cell r="TI313">
            <v>0.005</v>
          </cell>
          <cell r="TJ313">
            <v>-0.64</v>
          </cell>
          <cell r="TK313">
            <v>0.009</v>
          </cell>
        </row>
        <row r="313">
          <cell r="TZ313">
            <v>0.35</v>
          </cell>
          <cell r="UA313">
            <v>0.008</v>
          </cell>
          <cell r="UB313">
            <v>-0.44</v>
          </cell>
          <cell r="UC313">
            <v>0.01</v>
          </cell>
          <cell r="UD313">
            <v>-0.18</v>
          </cell>
          <cell r="UE313">
            <v>0.003</v>
          </cell>
          <cell r="UF313">
            <v>-0.53</v>
          </cell>
          <cell r="UG313">
            <v>0.006</v>
          </cell>
          <cell r="UH313">
            <v>-0.17</v>
          </cell>
          <cell r="UI313">
            <v>0.003</v>
          </cell>
          <cell r="UJ313">
            <v>-0.48</v>
          </cell>
          <cell r="UK313">
            <v>0.006</v>
          </cell>
          <cell r="UL313">
            <v>-0.14</v>
          </cell>
          <cell r="UM313">
            <v>0.003</v>
          </cell>
          <cell r="UN313">
            <v>-0.42</v>
          </cell>
          <cell r="UO313">
            <v>0.006</v>
          </cell>
          <cell r="UP313">
            <v>-0.02</v>
          </cell>
          <cell r="UQ313">
            <v>0.003</v>
          </cell>
          <cell r="UR313">
            <v>-0.33</v>
          </cell>
          <cell r="US313">
            <v>0.007</v>
          </cell>
          <cell r="UT313">
            <v>0.15</v>
          </cell>
          <cell r="UU313">
            <v>0.002</v>
          </cell>
          <cell r="UV313">
            <v>-0.07</v>
          </cell>
          <cell r="UW313">
            <v>0.003</v>
          </cell>
          <cell r="UX313">
            <v>-0.04</v>
          </cell>
          <cell r="UY313">
            <v>0.001</v>
          </cell>
          <cell r="UZ313">
            <v>-0.11</v>
          </cell>
          <cell r="VA313">
            <v>0.001</v>
          </cell>
          <cell r="VB313">
            <v>-0.12</v>
          </cell>
          <cell r="VC313">
            <v>0.001</v>
          </cell>
        </row>
        <row r="313">
          <cell r="VL313">
            <v>-0.01</v>
          </cell>
          <cell r="VM313">
            <v>0</v>
          </cell>
          <cell r="VN313">
            <v>0.1</v>
          </cell>
          <cell r="VO313">
            <v>0.001</v>
          </cell>
          <cell r="VP313">
            <v>-0.03</v>
          </cell>
          <cell r="VQ313">
            <v>0</v>
          </cell>
          <cell r="VR313">
            <v>-0.05</v>
          </cell>
          <cell r="VS313">
            <v>0</v>
          </cell>
          <cell r="VT313">
            <v>-0.02</v>
          </cell>
          <cell r="VU313">
            <v>0</v>
          </cell>
          <cell r="VV313">
            <v>0</v>
          </cell>
          <cell r="VW313">
            <v>0</v>
          </cell>
          <cell r="VX313">
            <v>0</v>
          </cell>
          <cell r="VY313">
            <v>0</v>
          </cell>
          <cell r="VZ313">
            <v>0.01</v>
          </cell>
          <cell r="WA313">
            <v>0</v>
          </cell>
          <cell r="WB313">
            <v>0.01</v>
          </cell>
          <cell r="WC313">
            <v>0.001</v>
          </cell>
          <cell r="WD313">
            <v>-0.11</v>
          </cell>
          <cell r="WE313">
            <v>0.001</v>
          </cell>
          <cell r="WF313">
            <v>-0.04</v>
          </cell>
          <cell r="WG313">
            <v>0.003</v>
          </cell>
          <cell r="WH313">
            <v>-0.02</v>
          </cell>
          <cell r="WI313">
            <v>0.002</v>
          </cell>
        </row>
        <row r="313">
          <cell r="WX313">
            <v>0.05</v>
          </cell>
          <cell r="WY313">
            <v>0.001</v>
          </cell>
          <cell r="WZ313">
            <v>-0.01</v>
          </cell>
          <cell r="XA313">
            <v>0.001</v>
          </cell>
          <cell r="XB313">
            <v>-0.04</v>
          </cell>
          <cell r="XC313">
            <v>0.002</v>
          </cell>
          <cell r="XD313">
            <v>-0.05</v>
          </cell>
          <cell r="XE313">
            <v>0.001</v>
          </cell>
          <cell r="XF313">
            <v>-0.04</v>
          </cell>
          <cell r="XG313">
            <v>0.002</v>
          </cell>
          <cell r="XH313">
            <v>-0.05</v>
          </cell>
          <cell r="XI313">
            <v>0.001</v>
          </cell>
          <cell r="XJ313">
            <v>-0.05</v>
          </cell>
          <cell r="XK313">
            <v>0.002</v>
          </cell>
          <cell r="XL313">
            <v>-0.06</v>
          </cell>
          <cell r="XM313">
            <v>0.001</v>
          </cell>
          <cell r="XN313">
            <v>-0.03</v>
          </cell>
          <cell r="XO313">
            <v>0.002</v>
          </cell>
          <cell r="XP313">
            <v>-0.05</v>
          </cell>
          <cell r="XQ313">
            <v>0.001</v>
          </cell>
          <cell r="XR313">
            <v>0.01</v>
          </cell>
          <cell r="XS313">
            <v>0.001</v>
          </cell>
          <cell r="XT313">
            <v>0</v>
          </cell>
          <cell r="XU313">
            <v>0</v>
          </cell>
        </row>
        <row r="314">
          <cell r="B314" t="str">
            <v>PMS-009</v>
          </cell>
          <cell r="C314" t="str">
            <v>Sichuan</v>
          </cell>
          <cell r="D314">
            <v>30.5839</v>
          </cell>
          <cell r="E314">
            <v>109.705</v>
          </cell>
          <cell r="F314">
            <v>-0.08</v>
          </cell>
          <cell r="G314">
            <v>0.008</v>
          </cell>
          <cell r="H314">
            <v>-2.28</v>
          </cell>
          <cell r="I314">
            <v>0.053</v>
          </cell>
          <cell r="J314">
            <v>-7.93</v>
          </cell>
          <cell r="K314">
            <v>0.068</v>
          </cell>
          <cell r="L314">
            <v>-0.31</v>
          </cell>
          <cell r="M314">
            <v>0.018</v>
          </cell>
          <cell r="N314">
            <v>-4.37</v>
          </cell>
          <cell r="O314">
            <v>0.066</v>
          </cell>
        </row>
        <row r="314">
          <cell r="X314">
            <v>0.03</v>
          </cell>
          <cell r="Y314">
            <v>0.004</v>
          </cell>
          <cell r="Z314">
            <v>0.12</v>
          </cell>
          <cell r="AA314">
            <v>0.045</v>
          </cell>
          <cell r="AB314">
            <v>1.01</v>
          </cell>
          <cell r="AC314">
            <v>0.045</v>
          </cell>
        </row>
        <row r="314">
          <cell r="AH314">
            <v>-0.09</v>
          </cell>
          <cell r="AI314">
            <v>0.009</v>
          </cell>
          <cell r="AJ314">
            <v>-2.66</v>
          </cell>
          <cell r="AK314">
            <v>0.048</v>
          </cell>
          <cell r="AL314">
            <v>-0.14</v>
          </cell>
          <cell r="AM314">
            <v>0.008</v>
          </cell>
          <cell r="AN314">
            <v>-2.28</v>
          </cell>
          <cell r="AO314">
            <v>0.036</v>
          </cell>
          <cell r="AP314">
            <v>-0.12</v>
          </cell>
          <cell r="AQ314">
            <v>0.008</v>
          </cell>
          <cell r="AR314">
            <v>-2.3</v>
          </cell>
          <cell r="AS314">
            <v>0.041</v>
          </cell>
          <cell r="AT314">
            <v>0.91</v>
          </cell>
          <cell r="AU314">
            <v>0.01</v>
          </cell>
          <cell r="AV314">
            <v>3.03</v>
          </cell>
          <cell r="AW314">
            <v>0.033</v>
          </cell>
          <cell r="AX314">
            <v>1.39</v>
          </cell>
          <cell r="AY314">
            <v>0.009</v>
          </cell>
          <cell r="AZ314">
            <v>2.91</v>
          </cell>
          <cell r="BA314">
            <v>0.022</v>
          </cell>
          <cell r="BB314">
            <v>-0.13</v>
          </cell>
          <cell r="BC314">
            <v>0.002</v>
          </cell>
          <cell r="BD314">
            <v>-0.22</v>
          </cell>
          <cell r="BE314">
            <v>0.006</v>
          </cell>
          <cell r="BF314">
            <v>0.05</v>
          </cell>
          <cell r="BG314">
            <v>0.003</v>
          </cell>
          <cell r="BH314">
            <v>-0.58</v>
          </cell>
          <cell r="BI314">
            <v>0.012</v>
          </cell>
        </row>
        <row r="314">
          <cell r="BR314">
            <v>-0.02</v>
          </cell>
          <cell r="BS314">
            <v>0.001</v>
          </cell>
          <cell r="BT314">
            <v>0.03</v>
          </cell>
          <cell r="BU314">
            <v>0.01</v>
          </cell>
          <cell r="BV314">
            <v>-0.02</v>
          </cell>
          <cell r="BW314">
            <v>0.004</v>
          </cell>
        </row>
        <row r="314">
          <cell r="CB314">
            <v>-0.05</v>
          </cell>
          <cell r="CC314">
            <v>0.001</v>
          </cell>
          <cell r="CD314">
            <v>-0.26</v>
          </cell>
          <cell r="CE314">
            <v>0.004</v>
          </cell>
          <cell r="CF314">
            <v>-0.06</v>
          </cell>
          <cell r="CG314">
            <v>0.002</v>
          </cell>
          <cell r="CH314">
            <v>-0.23</v>
          </cell>
          <cell r="CI314">
            <v>0.004</v>
          </cell>
          <cell r="CJ314">
            <v>-0.05</v>
          </cell>
          <cell r="CK314">
            <v>0.001</v>
          </cell>
          <cell r="CL314">
            <v>-0.17</v>
          </cell>
          <cell r="CM314">
            <v>0.004</v>
          </cell>
          <cell r="CN314">
            <v>0.1</v>
          </cell>
          <cell r="CO314">
            <v>0.001</v>
          </cell>
          <cell r="CP314">
            <v>0.15</v>
          </cell>
          <cell r="CQ314">
            <v>0.003</v>
          </cell>
          <cell r="CR314">
            <v>0.14</v>
          </cell>
          <cell r="CS314">
            <v>0.001</v>
          </cell>
          <cell r="CT314">
            <v>0.26</v>
          </cell>
          <cell r="CU314">
            <v>0.003</v>
          </cell>
          <cell r="CV314">
            <v>-0.41</v>
          </cell>
          <cell r="CW314">
            <v>0.01</v>
          </cell>
          <cell r="CX314">
            <v>-0.52</v>
          </cell>
          <cell r="CY314">
            <v>0.009</v>
          </cell>
          <cell r="CZ314">
            <v>-0.38</v>
          </cell>
          <cell r="DA314">
            <v>0.021</v>
          </cell>
          <cell r="DB314">
            <v>-0.12</v>
          </cell>
          <cell r="DC314">
            <v>0.023</v>
          </cell>
        </row>
        <row r="314">
          <cell r="DL314">
            <v>-0.21</v>
          </cell>
          <cell r="DM314">
            <v>0.006</v>
          </cell>
          <cell r="DN314">
            <v>-0.1</v>
          </cell>
          <cell r="DO314">
            <v>0.003</v>
          </cell>
          <cell r="DP314">
            <v>0</v>
          </cell>
          <cell r="DQ314">
            <v>0</v>
          </cell>
        </row>
        <row r="314">
          <cell r="DV314">
            <v>-0.29</v>
          </cell>
          <cell r="DW314">
            <v>0.008</v>
          </cell>
          <cell r="DX314">
            <v>-0.19</v>
          </cell>
          <cell r="DY314">
            <v>0.006</v>
          </cell>
          <cell r="DZ314">
            <v>-0.32</v>
          </cell>
          <cell r="EA314">
            <v>0.008</v>
          </cell>
          <cell r="EB314">
            <v>-0.25</v>
          </cell>
          <cell r="EC314">
            <v>0.007</v>
          </cell>
          <cell r="ED314">
            <v>-0.3</v>
          </cell>
          <cell r="EE314">
            <v>0.009</v>
          </cell>
          <cell r="EF314">
            <v>-0.25</v>
          </cell>
          <cell r="EG314">
            <v>0.007</v>
          </cell>
          <cell r="EH314">
            <v>0.03</v>
          </cell>
          <cell r="EI314">
            <v>0.007</v>
          </cell>
          <cell r="EJ314">
            <v>0.03</v>
          </cell>
          <cell r="EK314">
            <v>0.005</v>
          </cell>
          <cell r="EL314">
            <v>0.39</v>
          </cell>
          <cell r="EM314">
            <v>0.008</v>
          </cell>
          <cell r="EN314">
            <v>0.05</v>
          </cell>
          <cell r="EO314">
            <v>0.001</v>
          </cell>
          <cell r="EP314">
            <v>-0.04</v>
          </cell>
          <cell r="EQ314">
            <v>0.001</v>
          </cell>
          <cell r="ER314">
            <v>0</v>
          </cell>
          <cell r="ES314">
            <v>0</v>
          </cell>
          <cell r="ET314">
            <v>0.04</v>
          </cell>
          <cell r="EU314">
            <v>0.002</v>
          </cell>
          <cell r="EV314">
            <v>-0.06</v>
          </cell>
          <cell r="EW314">
            <v>0.001</v>
          </cell>
        </row>
        <row r="314">
          <cell r="FF314">
            <v>0</v>
          </cell>
          <cell r="FG314">
            <v>0</v>
          </cell>
          <cell r="FH314">
            <v>0.01</v>
          </cell>
          <cell r="FI314">
            <v>0.001</v>
          </cell>
          <cell r="FJ314">
            <v>0</v>
          </cell>
          <cell r="FK314">
            <v>0</v>
          </cell>
        </row>
        <row r="314">
          <cell r="FP314">
            <v>-0.02</v>
          </cell>
          <cell r="FQ314">
            <v>0.001</v>
          </cell>
          <cell r="FR314">
            <v>-0.01</v>
          </cell>
          <cell r="FS314">
            <v>0</v>
          </cell>
          <cell r="FT314">
            <v>-0.02</v>
          </cell>
          <cell r="FU314">
            <v>0.001</v>
          </cell>
          <cell r="FV314">
            <v>-0.01</v>
          </cell>
          <cell r="FW314">
            <v>0</v>
          </cell>
          <cell r="FX314">
            <v>-0.02</v>
          </cell>
          <cell r="FY314">
            <v>0.001</v>
          </cell>
          <cell r="FZ314">
            <v>-0.01</v>
          </cell>
          <cell r="GA314">
            <v>0</v>
          </cell>
          <cell r="GB314">
            <v>0.05</v>
          </cell>
          <cell r="GC314">
            <v>0.001</v>
          </cell>
          <cell r="GD314">
            <v>0.02</v>
          </cell>
          <cell r="GE314">
            <v>0</v>
          </cell>
          <cell r="GF314">
            <v>0.08</v>
          </cell>
          <cell r="GG314">
            <v>0</v>
          </cell>
          <cell r="GH314">
            <v>0.04</v>
          </cell>
          <cell r="GI314">
            <v>0</v>
          </cell>
          <cell r="GJ314">
            <v>-94.75</v>
          </cell>
          <cell r="GK314">
            <v>1.039</v>
          </cell>
          <cell r="GL314">
            <v>-457.11</v>
          </cell>
          <cell r="GM314">
            <v>7.354</v>
          </cell>
          <cell r="GN314">
            <v>-146.3</v>
          </cell>
          <cell r="GO314">
            <v>3.563</v>
          </cell>
          <cell r="GP314">
            <v>-825.42</v>
          </cell>
          <cell r="GQ314">
            <v>10.544</v>
          </cell>
        </row>
        <row r="314">
          <cell r="GZ314">
            <v>-72.28</v>
          </cell>
          <cell r="HA314">
            <v>2.497</v>
          </cell>
          <cell r="HB314">
            <v>62.15</v>
          </cell>
          <cell r="HC314">
            <v>9.797</v>
          </cell>
          <cell r="HD314">
            <v>-3.22</v>
          </cell>
          <cell r="HE314">
            <v>0.07</v>
          </cell>
        </row>
        <row r="314">
          <cell r="HJ314">
            <v>-66.89</v>
          </cell>
          <cell r="HK314">
            <v>1.444</v>
          </cell>
          <cell r="HL314">
            <v>-557.51</v>
          </cell>
          <cell r="HM314">
            <v>6.678</v>
          </cell>
          <cell r="HN314">
            <v>-75.29</v>
          </cell>
          <cell r="HO314">
            <v>1.378</v>
          </cell>
          <cell r="HP314">
            <v>-545.42</v>
          </cell>
          <cell r="HQ314">
            <v>7.239</v>
          </cell>
          <cell r="HR314">
            <v>-71.5</v>
          </cell>
          <cell r="HS314">
            <v>1.267</v>
          </cell>
          <cell r="HT314">
            <v>-507.11</v>
          </cell>
          <cell r="HU314">
            <v>6.739</v>
          </cell>
          <cell r="HV314">
            <v>76.19</v>
          </cell>
          <cell r="HW314">
            <v>0.925</v>
          </cell>
          <cell r="HX314">
            <v>578.01</v>
          </cell>
          <cell r="HY314">
            <v>6.521</v>
          </cell>
          <cell r="HZ314">
            <v>757.65</v>
          </cell>
          <cell r="IA314">
            <v>4.705</v>
          </cell>
          <cell r="IB314">
            <v>0.05</v>
          </cell>
          <cell r="IC314">
            <v>0.006</v>
          </cell>
          <cell r="ID314">
            <v>-0.05</v>
          </cell>
          <cell r="IE314">
            <v>0.006</v>
          </cell>
          <cell r="IF314">
            <v>-0.12</v>
          </cell>
          <cell r="IG314">
            <v>0.011</v>
          </cell>
          <cell r="IH314">
            <v>-0.54</v>
          </cell>
          <cell r="II314">
            <v>0.009</v>
          </cell>
        </row>
        <row r="314">
          <cell r="IR314">
            <v>0.12</v>
          </cell>
          <cell r="IS314">
            <v>0.007</v>
          </cell>
          <cell r="IT314">
            <v>0.01</v>
          </cell>
          <cell r="IU314">
            <v>0.002</v>
          </cell>
          <cell r="IV314">
            <v>-0.6</v>
          </cell>
          <cell r="IW314">
            <v>0.011</v>
          </cell>
        </row>
        <row r="314">
          <cell r="JB314">
            <v>0.18</v>
          </cell>
          <cell r="JC314">
            <v>0.008</v>
          </cell>
          <cell r="JD314">
            <v>-0.18</v>
          </cell>
          <cell r="JE314">
            <v>0.007</v>
          </cell>
          <cell r="JF314">
            <v>0.19</v>
          </cell>
          <cell r="JG314">
            <v>0.01</v>
          </cell>
          <cell r="JH314">
            <v>-0.14</v>
          </cell>
          <cell r="JI314">
            <v>0.008</v>
          </cell>
          <cell r="JJ314">
            <v>0.19</v>
          </cell>
          <cell r="JK314">
            <v>0.008</v>
          </cell>
          <cell r="JL314">
            <v>-0.12</v>
          </cell>
          <cell r="JM314">
            <v>0.006</v>
          </cell>
          <cell r="JN314">
            <v>0.07</v>
          </cell>
          <cell r="JO314">
            <v>0.005</v>
          </cell>
          <cell r="JP314">
            <v>-0.14</v>
          </cell>
          <cell r="JQ314">
            <v>0.005</v>
          </cell>
          <cell r="JR314">
            <v>-0.05</v>
          </cell>
          <cell r="JS314">
            <v>0.002</v>
          </cell>
          <cell r="JT314">
            <v>-0.14</v>
          </cell>
          <cell r="JU314">
            <v>0.002</v>
          </cell>
          <cell r="JV314">
            <v>-0.25</v>
          </cell>
          <cell r="JW314">
            <v>0.006</v>
          </cell>
          <cell r="JX314">
            <v>-0.24</v>
          </cell>
          <cell r="JY314">
            <v>0.004</v>
          </cell>
          <cell r="JZ314">
            <v>-0.01</v>
          </cell>
          <cell r="KA314">
            <v>0.012</v>
          </cell>
        </row>
        <row r="314">
          <cell r="KJ314">
            <v>-0.05</v>
          </cell>
          <cell r="KK314">
            <v>0.002</v>
          </cell>
          <cell r="KL314">
            <v>-0.01</v>
          </cell>
          <cell r="KM314">
            <v>0.001</v>
          </cell>
          <cell r="KN314">
            <v>0</v>
          </cell>
          <cell r="KO314">
            <v>0</v>
          </cell>
        </row>
        <row r="314">
          <cell r="KT314">
            <v>-0.14</v>
          </cell>
          <cell r="KU314">
            <v>0.002</v>
          </cell>
          <cell r="KV314">
            <v>-0.21</v>
          </cell>
          <cell r="KW314">
            <v>0.005</v>
          </cell>
          <cell r="KX314">
            <v>-0.16</v>
          </cell>
          <cell r="KY314">
            <v>0.002</v>
          </cell>
          <cell r="KZ314">
            <v>-0.28</v>
          </cell>
          <cell r="LA314">
            <v>0.006</v>
          </cell>
          <cell r="LB314">
            <v>-0.15</v>
          </cell>
          <cell r="LC314">
            <v>0.002</v>
          </cell>
          <cell r="LD314">
            <v>-0.24</v>
          </cell>
          <cell r="LE314">
            <v>0.006</v>
          </cell>
          <cell r="LF314">
            <v>-0.02</v>
          </cell>
          <cell r="LG314">
            <v>0.001</v>
          </cell>
          <cell r="LH314">
            <v>0.32</v>
          </cell>
          <cell r="LI314">
            <v>0.004</v>
          </cell>
          <cell r="LJ314">
            <v>0.01</v>
          </cell>
          <cell r="LK314">
            <v>0</v>
          </cell>
          <cell r="LL314">
            <v>0.25</v>
          </cell>
          <cell r="LM314">
            <v>0.002</v>
          </cell>
          <cell r="LN314">
            <v>-0.15</v>
          </cell>
          <cell r="LO314">
            <v>0.005</v>
          </cell>
          <cell r="LP314">
            <v>-0.2</v>
          </cell>
          <cell r="LQ314">
            <v>0.006</v>
          </cell>
          <cell r="LR314">
            <v>-0.27</v>
          </cell>
          <cell r="LS314">
            <v>0.008</v>
          </cell>
          <cell r="LT314">
            <v>-0.34</v>
          </cell>
          <cell r="LU314">
            <v>0.01</v>
          </cell>
        </row>
        <row r="314">
          <cell r="MD314">
            <v>0.02</v>
          </cell>
          <cell r="ME314">
            <v>0.001</v>
          </cell>
          <cell r="MF314">
            <v>0</v>
          </cell>
          <cell r="MG314">
            <v>0</v>
          </cell>
          <cell r="MH314">
            <v>-0.09</v>
          </cell>
          <cell r="MI314">
            <v>0.005</v>
          </cell>
          <cell r="MJ314">
            <v>-0.16</v>
          </cell>
          <cell r="MK314">
            <v>0.006</v>
          </cell>
          <cell r="ML314">
            <v>-0.1</v>
          </cell>
          <cell r="MM314">
            <v>0.004</v>
          </cell>
          <cell r="MN314">
            <v>-0.12</v>
          </cell>
          <cell r="MO314">
            <v>0.006</v>
          </cell>
          <cell r="MP314">
            <v>-0.08</v>
          </cell>
          <cell r="MQ314">
            <v>0.005</v>
          </cell>
          <cell r="MR314">
            <v>-0.39</v>
          </cell>
          <cell r="MS314">
            <v>0.007</v>
          </cell>
          <cell r="MT314">
            <v>-0.21</v>
          </cell>
          <cell r="MU314">
            <v>0.008</v>
          </cell>
          <cell r="MV314">
            <v>-0.35</v>
          </cell>
          <cell r="MW314">
            <v>0.019</v>
          </cell>
          <cell r="MX314">
            <v>-0.9</v>
          </cell>
          <cell r="MY314">
            <v>0.015</v>
          </cell>
        </row>
        <row r="314">
          <cell r="NH314">
            <v>0.08</v>
          </cell>
          <cell r="NI314">
            <v>0.005</v>
          </cell>
          <cell r="NJ314">
            <v>0.31</v>
          </cell>
          <cell r="NK314">
            <v>0.031</v>
          </cell>
          <cell r="NL314">
            <v>-0.06</v>
          </cell>
          <cell r="NM314">
            <v>0.002</v>
          </cell>
        </row>
        <row r="314">
          <cell r="NR314">
            <v>-0.2</v>
          </cell>
          <cell r="NS314">
            <v>0.009</v>
          </cell>
          <cell r="NT314">
            <v>-0.3</v>
          </cell>
          <cell r="NU314">
            <v>0.009</v>
          </cell>
          <cell r="NV314">
            <v>-0.32</v>
          </cell>
          <cell r="NW314">
            <v>0.01</v>
          </cell>
          <cell r="NX314">
            <v>-0.26</v>
          </cell>
          <cell r="NY314">
            <v>0.01</v>
          </cell>
          <cell r="NZ314">
            <v>-0.32</v>
          </cell>
          <cell r="OA314">
            <v>0.008</v>
          </cell>
          <cell r="OB314">
            <v>-0.24</v>
          </cell>
          <cell r="OC314">
            <v>0.01</v>
          </cell>
          <cell r="OD314">
            <v>0.7</v>
          </cell>
          <cell r="OE314">
            <v>0.008</v>
          </cell>
          <cell r="OF314">
            <v>1.18</v>
          </cell>
          <cell r="OG314">
            <v>0.009</v>
          </cell>
          <cell r="OH314">
            <v>0.38</v>
          </cell>
          <cell r="OI314">
            <v>0.002</v>
          </cell>
          <cell r="OJ314">
            <v>0.64</v>
          </cell>
          <cell r="OK314">
            <v>0.003</v>
          </cell>
          <cell r="OL314">
            <v>-0.02</v>
          </cell>
          <cell r="OM314">
            <v>0.001</v>
          </cell>
          <cell r="ON314">
            <v>-0.02</v>
          </cell>
          <cell r="OO314">
            <v>0.001</v>
          </cell>
          <cell r="OP314">
            <v>-0.03</v>
          </cell>
          <cell r="OQ314">
            <v>0.001</v>
          </cell>
          <cell r="OR314">
            <v>-0.04</v>
          </cell>
          <cell r="OS314">
            <v>0.002</v>
          </cell>
        </row>
        <row r="314">
          <cell r="PD314">
            <v>0</v>
          </cell>
          <cell r="PE314">
            <v>0</v>
          </cell>
          <cell r="PF314">
            <v>-0.02</v>
          </cell>
          <cell r="PG314">
            <v>0.001</v>
          </cell>
          <cell r="PH314">
            <v>-0.02</v>
          </cell>
          <cell r="PI314">
            <v>0.001</v>
          </cell>
          <cell r="PJ314">
            <v>-0.01</v>
          </cell>
          <cell r="PK314">
            <v>0.001</v>
          </cell>
          <cell r="PL314">
            <v>-0.02</v>
          </cell>
          <cell r="PM314">
            <v>0.001</v>
          </cell>
          <cell r="PN314">
            <v>-0.01</v>
          </cell>
          <cell r="PO314">
            <v>0.001</v>
          </cell>
          <cell r="PP314">
            <v>0.12</v>
          </cell>
          <cell r="PQ314">
            <v>0.003</v>
          </cell>
          <cell r="PR314">
            <v>0.15</v>
          </cell>
          <cell r="PS314">
            <v>0.003</v>
          </cell>
          <cell r="PT314">
            <v>0.13</v>
          </cell>
          <cell r="PU314">
            <v>0.004</v>
          </cell>
          <cell r="PV314">
            <v>0.05</v>
          </cell>
          <cell r="PW314">
            <v>0.004</v>
          </cell>
        </row>
        <row r="314">
          <cell r="QF314">
            <v>0.03</v>
          </cell>
          <cell r="QG314">
            <v>0.001</v>
          </cell>
          <cell r="QH314">
            <v>0.08</v>
          </cell>
          <cell r="QI314">
            <v>0.004</v>
          </cell>
          <cell r="QJ314">
            <v>0.04</v>
          </cell>
          <cell r="QK314">
            <v>0.002</v>
          </cell>
        </row>
        <row r="314">
          <cell r="QP314">
            <v>0.11</v>
          </cell>
          <cell r="QQ314">
            <v>0.004</v>
          </cell>
          <cell r="QR314">
            <v>0.18</v>
          </cell>
          <cell r="QS314">
            <v>0.003</v>
          </cell>
          <cell r="QT314">
            <v>0.1</v>
          </cell>
          <cell r="QU314">
            <v>0.004</v>
          </cell>
          <cell r="QV314">
            <v>0.19</v>
          </cell>
          <cell r="QW314">
            <v>0.003</v>
          </cell>
          <cell r="QX314">
            <v>0.08</v>
          </cell>
          <cell r="QY314">
            <v>0.003</v>
          </cell>
          <cell r="QZ314">
            <v>0.17</v>
          </cell>
          <cell r="RA314">
            <v>0.003</v>
          </cell>
          <cell r="RB314">
            <v>0.25</v>
          </cell>
          <cell r="RC314">
            <v>0.002</v>
          </cell>
          <cell r="RD314">
            <v>0.34</v>
          </cell>
          <cell r="RE314">
            <v>0.003</v>
          </cell>
          <cell r="RF314">
            <v>0.21</v>
          </cell>
          <cell r="RG314">
            <v>0.001</v>
          </cell>
          <cell r="RH314">
            <v>0.16</v>
          </cell>
          <cell r="RI314">
            <v>0.001</v>
          </cell>
          <cell r="RJ314">
            <v>-0.14</v>
          </cell>
          <cell r="RK314">
            <v>0.001</v>
          </cell>
          <cell r="RL314">
            <v>-0.27</v>
          </cell>
          <cell r="RM314">
            <v>0.002</v>
          </cell>
          <cell r="RN314">
            <v>0.02</v>
          </cell>
          <cell r="RO314">
            <v>0.002</v>
          </cell>
          <cell r="RP314">
            <v>-0.36</v>
          </cell>
          <cell r="RQ314">
            <v>0.005</v>
          </cell>
        </row>
        <row r="314">
          <cell r="RZ314">
            <v>0.01</v>
          </cell>
          <cell r="SA314">
            <v>0</v>
          </cell>
          <cell r="SB314">
            <v>-0.07</v>
          </cell>
          <cell r="SC314">
            <v>0.002</v>
          </cell>
          <cell r="SD314">
            <v>0.01</v>
          </cell>
          <cell r="SE314">
            <v>0.001</v>
          </cell>
        </row>
        <row r="314">
          <cell r="SJ314">
            <v>-0.08</v>
          </cell>
          <cell r="SK314">
            <v>0.001</v>
          </cell>
          <cell r="SL314">
            <v>-0.24</v>
          </cell>
          <cell r="SM314">
            <v>0.002</v>
          </cell>
          <cell r="SN314">
            <v>-0.09</v>
          </cell>
          <cell r="SO314">
            <v>0.001</v>
          </cell>
          <cell r="SP314">
            <v>-0.24</v>
          </cell>
          <cell r="SQ314">
            <v>0.002</v>
          </cell>
          <cell r="SR314">
            <v>-0.07</v>
          </cell>
          <cell r="SS314">
            <v>0.001</v>
          </cell>
          <cell r="ST314">
            <v>-0.23</v>
          </cell>
          <cell r="SU314">
            <v>0.002</v>
          </cell>
          <cell r="SV314">
            <v>0.04</v>
          </cell>
          <cell r="SW314">
            <v>0.001</v>
          </cell>
          <cell r="SX314">
            <v>0.19</v>
          </cell>
          <cell r="SY314">
            <v>0.002</v>
          </cell>
          <cell r="SZ314">
            <v>0</v>
          </cell>
          <cell r="TA314">
            <v>0</v>
          </cell>
          <cell r="TB314">
            <v>0.28</v>
          </cell>
          <cell r="TC314">
            <v>0.001</v>
          </cell>
          <cell r="TD314">
            <v>-0.23</v>
          </cell>
          <cell r="TE314">
            <v>0.003</v>
          </cell>
          <cell r="TF314">
            <v>-1.17</v>
          </cell>
          <cell r="TG314">
            <v>0.016</v>
          </cell>
          <cell r="TH314">
            <v>-0.07</v>
          </cell>
          <cell r="TI314">
            <v>0.007</v>
          </cell>
          <cell r="TJ314">
            <v>-0.81</v>
          </cell>
          <cell r="TK314">
            <v>0.014</v>
          </cell>
        </row>
        <row r="314">
          <cell r="TT314">
            <v>-0.01</v>
          </cell>
          <cell r="TU314">
            <v>0.002</v>
          </cell>
          <cell r="TV314">
            <v>-0.19</v>
          </cell>
          <cell r="TW314">
            <v>0.004</v>
          </cell>
          <cell r="TX314">
            <v>-0.03</v>
          </cell>
          <cell r="TY314">
            <v>0.001</v>
          </cell>
        </row>
        <row r="314">
          <cell r="UD314">
            <v>-0.22</v>
          </cell>
          <cell r="UE314">
            <v>0.003</v>
          </cell>
          <cell r="UF314">
            <v>-0.9</v>
          </cell>
          <cell r="UG314">
            <v>0.009</v>
          </cell>
          <cell r="UH314">
            <v>-0.18</v>
          </cell>
          <cell r="UI314">
            <v>0.003</v>
          </cell>
          <cell r="UJ314">
            <v>-0.78</v>
          </cell>
          <cell r="UK314">
            <v>0.009</v>
          </cell>
          <cell r="UL314">
            <v>-0.18</v>
          </cell>
          <cell r="UM314">
            <v>0.003</v>
          </cell>
          <cell r="UN314">
            <v>-0.74</v>
          </cell>
          <cell r="UO314">
            <v>0.008</v>
          </cell>
          <cell r="UP314">
            <v>0.05</v>
          </cell>
          <cell r="UQ314">
            <v>0.003</v>
          </cell>
          <cell r="UR314">
            <v>-0.39</v>
          </cell>
          <cell r="US314">
            <v>0.007</v>
          </cell>
          <cell r="UT314">
            <v>0.3</v>
          </cell>
          <cell r="UU314">
            <v>0.002</v>
          </cell>
          <cell r="UV314">
            <v>-0.07</v>
          </cell>
          <cell r="UW314">
            <v>0.004</v>
          </cell>
          <cell r="UX314">
            <v>-0.08</v>
          </cell>
          <cell r="UY314">
            <v>0.001</v>
          </cell>
          <cell r="UZ314">
            <v>-0.17</v>
          </cell>
          <cell r="VA314">
            <v>0.002</v>
          </cell>
          <cell r="VB314">
            <v>-0.15</v>
          </cell>
          <cell r="VC314">
            <v>0.001</v>
          </cell>
        </row>
        <row r="314">
          <cell r="VP314">
            <v>-0.04</v>
          </cell>
          <cell r="VQ314">
            <v>0</v>
          </cell>
          <cell r="VR314">
            <v>-0.07</v>
          </cell>
          <cell r="VS314">
            <v>0.001</v>
          </cell>
          <cell r="VT314">
            <v>-0.03</v>
          </cell>
          <cell r="VU314">
            <v>0</v>
          </cell>
          <cell r="VV314">
            <v>0</v>
          </cell>
          <cell r="VW314">
            <v>0</v>
          </cell>
          <cell r="VX314">
            <v>0</v>
          </cell>
          <cell r="VY314">
            <v>0</v>
          </cell>
          <cell r="VZ314">
            <v>0.01</v>
          </cell>
          <cell r="WA314">
            <v>0</v>
          </cell>
          <cell r="WB314">
            <v>-0.04</v>
          </cell>
          <cell r="WC314">
            <v>0.002</v>
          </cell>
          <cell r="WD314">
            <v>-0.05</v>
          </cell>
          <cell r="WE314">
            <v>0.002</v>
          </cell>
          <cell r="WF314">
            <v>0.04</v>
          </cell>
          <cell r="WG314">
            <v>0.003</v>
          </cell>
          <cell r="WH314">
            <v>-0.1</v>
          </cell>
          <cell r="WI314">
            <v>0.002</v>
          </cell>
        </row>
        <row r="314">
          <cell r="WR314">
            <v>0.04</v>
          </cell>
          <cell r="WS314">
            <v>0.001</v>
          </cell>
          <cell r="WT314">
            <v>-0.01</v>
          </cell>
          <cell r="WU314">
            <v>0.001</v>
          </cell>
          <cell r="WV314">
            <v>-0.02</v>
          </cell>
          <cell r="WW314">
            <v>0.001</v>
          </cell>
        </row>
        <row r="314">
          <cell r="XB314">
            <v>-0.07</v>
          </cell>
          <cell r="XC314">
            <v>0.002</v>
          </cell>
          <cell r="XD314">
            <v>-0.06</v>
          </cell>
          <cell r="XE314">
            <v>0.002</v>
          </cell>
          <cell r="XF314">
            <v>-0.07</v>
          </cell>
          <cell r="XG314">
            <v>0.002</v>
          </cell>
          <cell r="XH314">
            <v>-0.06</v>
          </cell>
          <cell r="XI314">
            <v>0.002</v>
          </cell>
          <cell r="XJ314">
            <v>-0.08</v>
          </cell>
          <cell r="XK314">
            <v>0.002</v>
          </cell>
          <cell r="XL314">
            <v>-0.07</v>
          </cell>
          <cell r="XM314">
            <v>0.002</v>
          </cell>
          <cell r="XN314">
            <v>-0.04</v>
          </cell>
          <cell r="XO314">
            <v>0.002</v>
          </cell>
          <cell r="XP314">
            <v>-0.07</v>
          </cell>
          <cell r="XQ314">
            <v>0.001</v>
          </cell>
          <cell r="XR314">
            <v>0.04</v>
          </cell>
          <cell r="XS314">
            <v>0.001</v>
          </cell>
          <cell r="XT314">
            <v>-0.02</v>
          </cell>
          <cell r="XU314">
            <v>0</v>
          </cell>
        </row>
        <row r="315">
          <cell r="B315" t="str">
            <v>PMS-014</v>
          </cell>
          <cell r="C315" t="str">
            <v>Sichuan</v>
          </cell>
          <cell r="D315">
            <v>29.657</v>
          </cell>
          <cell r="E315">
            <v>109.1195</v>
          </cell>
          <cell r="F315">
            <v>-0.65</v>
          </cell>
          <cell r="G315">
            <v>0.008</v>
          </cell>
          <cell r="H315">
            <v>-5.1</v>
          </cell>
          <cell r="I315">
            <v>0.052</v>
          </cell>
          <cell r="J315">
            <v>-12.25</v>
          </cell>
          <cell r="K315">
            <v>0.047</v>
          </cell>
        </row>
        <row r="315">
          <cell r="AD315">
            <v>6.79</v>
          </cell>
          <cell r="AE315">
            <v>0.031</v>
          </cell>
          <cell r="AF315">
            <v>18.93</v>
          </cell>
          <cell r="AG315">
            <v>0.092</v>
          </cell>
          <cell r="AH315">
            <v>-0.42</v>
          </cell>
          <cell r="AI315">
            <v>0.008</v>
          </cell>
          <cell r="AJ315">
            <v>-4.89</v>
          </cell>
          <cell r="AK315">
            <v>0.04</v>
          </cell>
          <cell r="AL315">
            <v>-0.43</v>
          </cell>
          <cell r="AM315">
            <v>0.008</v>
          </cell>
          <cell r="AN315">
            <v>-4.28</v>
          </cell>
          <cell r="AO315">
            <v>0.038</v>
          </cell>
          <cell r="AP315">
            <v>-0.39</v>
          </cell>
          <cell r="AQ315">
            <v>0.008</v>
          </cell>
          <cell r="AR315">
            <v>-4.32</v>
          </cell>
          <cell r="AS315">
            <v>0.037</v>
          </cell>
          <cell r="AT315">
            <v>1.03</v>
          </cell>
          <cell r="AU315">
            <v>0.011</v>
          </cell>
          <cell r="AV315">
            <v>3.83</v>
          </cell>
          <cell r="AW315">
            <v>0.036</v>
          </cell>
          <cell r="AX315">
            <v>1.72</v>
          </cell>
          <cell r="AY315">
            <v>0.011</v>
          </cell>
          <cell r="AZ315">
            <v>3.48</v>
          </cell>
          <cell r="BA315">
            <v>0.02</v>
          </cell>
          <cell r="BB315">
            <v>-0.21</v>
          </cell>
          <cell r="BC315">
            <v>0.002</v>
          </cell>
          <cell r="BD315">
            <v>-0.54</v>
          </cell>
          <cell r="BE315">
            <v>0.005</v>
          </cell>
          <cell r="BF315">
            <v>0.21</v>
          </cell>
          <cell r="BG315">
            <v>0.004</v>
          </cell>
        </row>
        <row r="315">
          <cell r="BX315">
            <v>1.12</v>
          </cell>
          <cell r="BY315">
            <v>0.004</v>
          </cell>
          <cell r="BZ315">
            <v>1.13</v>
          </cell>
          <cell r="CA315">
            <v>0.009</v>
          </cell>
          <cell r="CB315">
            <v>-0.06</v>
          </cell>
          <cell r="CC315">
            <v>0.001</v>
          </cell>
          <cell r="CD315">
            <v>-0.47</v>
          </cell>
          <cell r="CE315">
            <v>0.003</v>
          </cell>
          <cell r="CF315">
            <v>-0.07</v>
          </cell>
          <cell r="CG315">
            <v>0.001</v>
          </cell>
          <cell r="CH315">
            <v>-0.41</v>
          </cell>
          <cell r="CI315">
            <v>0.003</v>
          </cell>
          <cell r="CJ315">
            <v>-0.06</v>
          </cell>
          <cell r="CK315">
            <v>0.001</v>
          </cell>
          <cell r="CL315">
            <v>-0.37</v>
          </cell>
          <cell r="CM315">
            <v>0.003</v>
          </cell>
          <cell r="CN315">
            <v>0.12</v>
          </cell>
          <cell r="CO315">
            <v>0.001</v>
          </cell>
          <cell r="CP315">
            <v>0.13</v>
          </cell>
          <cell r="CQ315">
            <v>0.003</v>
          </cell>
          <cell r="CR315">
            <v>0.16</v>
          </cell>
          <cell r="CS315">
            <v>0.001</v>
          </cell>
          <cell r="CT315">
            <v>0.27</v>
          </cell>
          <cell r="CU315">
            <v>0.003</v>
          </cell>
          <cell r="CV315">
            <v>-0.9</v>
          </cell>
          <cell r="CW315">
            <v>0.009</v>
          </cell>
          <cell r="CX315">
            <v>-0.98</v>
          </cell>
          <cell r="CY315">
            <v>0.011</v>
          </cell>
          <cell r="CZ315">
            <v>-0.07</v>
          </cell>
          <cell r="DA315">
            <v>0.029</v>
          </cell>
        </row>
        <row r="315">
          <cell r="DR315">
            <v>0.92</v>
          </cell>
          <cell r="DS315">
            <v>0.012</v>
          </cell>
          <cell r="DT315">
            <v>0.43</v>
          </cell>
          <cell r="DU315">
            <v>0.009</v>
          </cell>
          <cell r="DV315">
            <v>-0.49</v>
          </cell>
          <cell r="DW315">
            <v>0.008</v>
          </cell>
          <cell r="DX315">
            <v>-0.45</v>
          </cell>
          <cell r="DY315">
            <v>0.006</v>
          </cell>
          <cell r="DZ315">
            <v>-0.54</v>
          </cell>
          <cell r="EA315">
            <v>0.008</v>
          </cell>
          <cell r="EB315">
            <v>-0.58</v>
          </cell>
          <cell r="EC315">
            <v>0.008</v>
          </cell>
          <cell r="ED315">
            <v>-0.52</v>
          </cell>
          <cell r="EE315">
            <v>0.007</v>
          </cell>
          <cell r="EF315">
            <v>-0.7</v>
          </cell>
          <cell r="EG315">
            <v>0.007</v>
          </cell>
          <cell r="EH315">
            <v>-0.13</v>
          </cell>
          <cell r="EI315">
            <v>0.007</v>
          </cell>
          <cell r="EJ315">
            <v>-0.12</v>
          </cell>
          <cell r="EK315">
            <v>0.004</v>
          </cell>
          <cell r="EL315">
            <v>0.47</v>
          </cell>
          <cell r="EM315">
            <v>0.006</v>
          </cell>
          <cell r="EN315">
            <v>0.05</v>
          </cell>
          <cell r="EO315">
            <v>0.002</v>
          </cell>
          <cell r="EP315">
            <v>-0.05</v>
          </cell>
          <cell r="EQ315">
            <v>0.001</v>
          </cell>
          <cell r="ER315">
            <v>-0.01</v>
          </cell>
          <cell r="ES315">
            <v>0</v>
          </cell>
          <cell r="ET315">
            <v>0.12</v>
          </cell>
          <cell r="EU315">
            <v>0.002</v>
          </cell>
        </row>
        <row r="315">
          <cell r="FL315">
            <v>0.4</v>
          </cell>
          <cell r="FM315">
            <v>0.001</v>
          </cell>
          <cell r="FN315">
            <v>0.13</v>
          </cell>
          <cell r="FO315">
            <v>0.001</v>
          </cell>
          <cell r="FP315">
            <v>-0.01</v>
          </cell>
          <cell r="FQ315">
            <v>0.001</v>
          </cell>
          <cell r="FR315">
            <v>-0.01</v>
          </cell>
          <cell r="FS315">
            <v>0</v>
          </cell>
          <cell r="FT315">
            <v>-0.01</v>
          </cell>
          <cell r="FU315">
            <v>0.001</v>
          </cell>
          <cell r="FV315">
            <v>-0.01</v>
          </cell>
          <cell r="FW315">
            <v>0</v>
          </cell>
          <cell r="FX315">
            <v>-0.01</v>
          </cell>
          <cell r="FY315">
            <v>0</v>
          </cell>
          <cell r="FZ315">
            <v>-0.01</v>
          </cell>
          <cell r="GA315">
            <v>0</v>
          </cell>
          <cell r="GB315">
            <v>0.07</v>
          </cell>
          <cell r="GC315">
            <v>0.001</v>
          </cell>
          <cell r="GD315">
            <v>0.02</v>
          </cell>
          <cell r="GE315">
            <v>0</v>
          </cell>
          <cell r="GF315">
            <v>0.09</v>
          </cell>
          <cell r="GG315">
            <v>0</v>
          </cell>
          <cell r="GH315">
            <v>0.04</v>
          </cell>
          <cell r="GI315">
            <v>0</v>
          </cell>
          <cell r="GJ315">
            <v>-217.1</v>
          </cell>
          <cell r="GK315">
            <v>1.145</v>
          </cell>
          <cell r="GL315">
            <v>-1064.22</v>
          </cell>
          <cell r="GM315">
            <v>8.23</v>
          </cell>
          <cell r="GN315">
            <v>-192.5</v>
          </cell>
          <cell r="GO315">
            <v>5.681</v>
          </cell>
        </row>
        <row r="315">
          <cell r="HF315">
            <v>805.03</v>
          </cell>
          <cell r="HG315">
            <v>3.114</v>
          </cell>
          <cell r="HH315">
            <v>2962.96</v>
          </cell>
          <cell r="HI315">
            <v>11.813</v>
          </cell>
          <cell r="HJ315">
            <v>-164.64</v>
          </cell>
          <cell r="HK315">
            <v>1.261</v>
          </cell>
          <cell r="HL315">
            <v>-1058.24</v>
          </cell>
          <cell r="HM315">
            <v>7.569</v>
          </cell>
          <cell r="HN315">
            <v>-172.23</v>
          </cell>
          <cell r="HO315">
            <v>1.407</v>
          </cell>
          <cell r="HP315">
            <v>-1051.16</v>
          </cell>
          <cell r="HQ315">
            <v>7.14</v>
          </cell>
          <cell r="HR315">
            <v>-162.51</v>
          </cell>
          <cell r="HS315">
            <v>1.164</v>
          </cell>
          <cell r="HT315">
            <v>-966.87</v>
          </cell>
          <cell r="HU315">
            <v>7.252</v>
          </cell>
          <cell r="HV315">
            <v>79.1</v>
          </cell>
          <cell r="HW315">
            <v>1.021</v>
          </cell>
          <cell r="HX315">
            <v>765.97</v>
          </cell>
          <cell r="HY315">
            <v>6.409</v>
          </cell>
          <cell r="HZ315">
            <v>981.68</v>
          </cell>
          <cell r="IA315">
            <v>4.335</v>
          </cell>
          <cell r="IB315">
            <v>0</v>
          </cell>
          <cell r="IC315">
            <v>0.007</v>
          </cell>
          <cell r="ID315">
            <v>-0.18</v>
          </cell>
          <cell r="IE315">
            <v>0.006</v>
          </cell>
          <cell r="IF315">
            <v>-0.01</v>
          </cell>
          <cell r="IG315">
            <v>0.015</v>
          </cell>
        </row>
        <row r="315">
          <cell r="IX315">
            <v>0.94</v>
          </cell>
          <cell r="IY315">
            <v>0.014</v>
          </cell>
          <cell r="IZ315">
            <v>0.39</v>
          </cell>
          <cell r="JA315">
            <v>0.005</v>
          </cell>
          <cell r="JB315">
            <v>0.11</v>
          </cell>
          <cell r="JC315">
            <v>0.009</v>
          </cell>
          <cell r="JD315">
            <v>-0.25</v>
          </cell>
          <cell r="JE315">
            <v>0.005</v>
          </cell>
          <cell r="JF315">
            <v>0.15</v>
          </cell>
          <cell r="JG315">
            <v>0.008</v>
          </cell>
          <cell r="JH315">
            <v>-0.22</v>
          </cell>
          <cell r="JI315">
            <v>0.006</v>
          </cell>
          <cell r="JJ315">
            <v>0.22</v>
          </cell>
          <cell r="JK315">
            <v>0.008</v>
          </cell>
          <cell r="JL315">
            <v>-0.21</v>
          </cell>
          <cell r="JM315">
            <v>0.005</v>
          </cell>
          <cell r="JN315">
            <v>0.28</v>
          </cell>
          <cell r="JO315">
            <v>0.005</v>
          </cell>
          <cell r="JP315">
            <v>0.17</v>
          </cell>
          <cell r="JQ315">
            <v>0.004</v>
          </cell>
          <cell r="JR315">
            <v>0.07</v>
          </cell>
          <cell r="JS315">
            <v>0.002</v>
          </cell>
          <cell r="JT315">
            <v>-0.31</v>
          </cell>
          <cell r="JU315">
            <v>0.002</v>
          </cell>
          <cell r="JV315">
            <v>-0.52</v>
          </cell>
          <cell r="JW315">
            <v>0.007</v>
          </cell>
          <cell r="JX315">
            <v>-0.37</v>
          </cell>
          <cell r="JY315">
            <v>0.008</v>
          </cell>
        </row>
        <row r="315">
          <cell r="KP315">
            <v>0.12</v>
          </cell>
          <cell r="KQ315">
            <v>0.003</v>
          </cell>
          <cell r="KR315">
            <v>0.64</v>
          </cell>
          <cell r="KS315">
            <v>0.005</v>
          </cell>
          <cell r="KT315">
            <v>-0.3</v>
          </cell>
          <cell r="KU315">
            <v>0.002</v>
          </cell>
          <cell r="KV315">
            <v>-0.52</v>
          </cell>
          <cell r="KW315">
            <v>0.006</v>
          </cell>
          <cell r="KX315">
            <v>-0.3</v>
          </cell>
          <cell r="KY315">
            <v>0.002</v>
          </cell>
          <cell r="KZ315">
            <v>-0.57</v>
          </cell>
          <cell r="LA315">
            <v>0.008</v>
          </cell>
          <cell r="LB315">
            <v>-0.26</v>
          </cell>
          <cell r="LC315">
            <v>0.002</v>
          </cell>
          <cell r="LD315">
            <v>-0.46</v>
          </cell>
          <cell r="LE315">
            <v>0.008</v>
          </cell>
          <cell r="LF315">
            <v>-0.1</v>
          </cell>
          <cell r="LG315">
            <v>0.001</v>
          </cell>
          <cell r="LH315">
            <v>0.18</v>
          </cell>
          <cell r="LI315">
            <v>0.004</v>
          </cell>
          <cell r="LJ315">
            <v>0</v>
          </cell>
          <cell r="LK315">
            <v>0</v>
          </cell>
          <cell r="LL315">
            <v>0.22</v>
          </cell>
          <cell r="LM315">
            <v>0.002</v>
          </cell>
          <cell r="LN315">
            <v>-0.49</v>
          </cell>
          <cell r="LO315">
            <v>0.004</v>
          </cell>
          <cell r="LP315">
            <v>-0.7</v>
          </cell>
          <cell r="LQ315">
            <v>0.007</v>
          </cell>
          <cell r="LR315">
            <v>-0.62</v>
          </cell>
          <cell r="LS315">
            <v>0.01</v>
          </cell>
        </row>
        <row r="315">
          <cell r="MH315">
            <v>-0.48</v>
          </cell>
          <cell r="MI315">
            <v>0.004</v>
          </cell>
          <cell r="MJ315">
            <v>-0.69</v>
          </cell>
          <cell r="MK315">
            <v>0.007</v>
          </cell>
          <cell r="ML315">
            <v>-0.51</v>
          </cell>
          <cell r="MM315">
            <v>0.005</v>
          </cell>
          <cell r="MN315">
            <v>-0.66</v>
          </cell>
          <cell r="MO315">
            <v>0.006</v>
          </cell>
          <cell r="MP315">
            <v>-0.42</v>
          </cell>
          <cell r="MQ315">
            <v>0.005</v>
          </cell>
          <cell r="MR315">
            <v>-1.25</v>
          </cell>
          <cell r="MS315">
            <v>0.011</v>
          </cell>
          <cell r="MT315">
            <v>-1.04</v>
          </cell>
          <cell r="MU315">
            <v>0.012</v>
          </cell>
          <cell r="MV315">
            <v>-1.13</v>
          </cell>
          <cell r="MW315">
            <v>0.027</v>
          </cell>
        </row>
        <row r="315">
          <cell r="NN315">
            <v>4.74</v>
          </cell>
          <cell r="NO315">
            <v>0.023</v>
          </cell>
          <cell r="NP315">
            <v>3.74</v>
          </cell>
          <cell r="NQ315">
            <v>0.013</v>
          </cell>
          <cell r="NR315">
            <v>-1.17</v>
          </cell>
          <cell r="NS315">
            <v>0.012</v>
          </cell>
          <cell r="NT315">
            <v>-1.09</v>
          </cell>
          <cell r="NU315">
            <v>0.01</v>
          </cell>
          <cell r="NV315">
            <v>-1.25</v>
          </cell>
          <cell r="NW315">
            <v>0.012</v>
          </cell>
          <cell r="NX315">
            <v>-1.07</v>
          </cell>
          <cell r="NY315">
            <v>0.011</v>
          </cell>
          <cell r="NZ315">
            <v>-1.07</v>
          </cell>
          <cell r="OA315">
            <v>0.009</v>
          </cell>
          <cell r="OB315">
            <v>-0.94</v>
          </cell>
          <cell r="OC315">
            <v>0.011</v>
          </cell>
          <cell r="OD315">
            <v>0.73</v>
          </cell>
          <cell r="OE315">
            <v>0.01</v>
          </cell>
          <cell r="OF315">
            <v>1.34</v>
          </cell>
          <cell r="OG315">
            <v>0.01</v>
          </cell>
          <cell r="OH315">
            <v>0.57</v>
          </cell>
          <cell r="OI315">
            <v>0.003</v>
          </cell>
          <cell r="OJ315">
            <v>0.8</v>
          </cell>
          <cell r="OK315">
            <v>0.003</v>
          </cell>
          <cell r="OL315">
            <v>-0.04</v>
          </cell>
          <cell r="OM315">
            <v>0.001</v>
          </cell>
          <cell r="ON315">
            <v>-0.04</v>
          </cell>
          <cell r="OO315">
            <v>0.001</v>
          </cell>
          <cell r="OP315">
            <v>-0.04</v>
          </cell>
          <cell r="OQ315">
            <v>0.001</v>
          </cell>
        </row>
        <row r="315">
          <cell r="PF315">
            <v>-0.04</v>
          </cell>
          <cell r="PG315">
            <v>0.001</v>
          </cell>
          <cell r="PH315">
            <v>-0.04</v>
          </cell>
          <cell r="PI315">
            <v>0.001</v>
          </cell>
          <cell r="PJ315">
            <v>-0.03</v>
          </cell>
          <cell r="PK315">
            <v>0.001</v>
          </cell>
          <cell r="PL315">
            <v>-0.04</v>
          </cell>
          <cell r="PM315">
            <v>0.001</v>
          </cell>
          <cell r="PN315">
            <v>-0.03</v>
          </cell>
          <cell r="PO315">
            <v>0.001</v>
          </cell>
          <cell r="PP315">
            <v>-0.09</v>
          </cell>
          <cell r="PQ315">
            <v>0.004</v>
          </cell>
          <cell r="PR315">
            <v>0.05</v>
          </cell>
          <cell r="PS315">
            <v>0.005</v>
          </cell>
          <cell r="PT315">
            <v>-0.1</v>
          </cell>
          <cell r="PU315">
            <v>0.006</v>
          </cell>
        </row>
        <row r="315">
          <cell r="QL315">
            <v>0.63</v>
          </cell>
          <cell r="QM315">
            <v>0.003</v>
          </cell>
          <cell r="QN315">
            <v>0.62</v>
          </cell>
          <cell r="QO315">
            <v>0.003</v>
          </cell>
          <cell r="QP315">
            <v>-0.14</v>
          </cell>
          <cell r="QQ315">
            <v>0.004</v>
          </cell>
          <cell r="QR315">
            <v>0.05</v>
          </cell>
          <cell r="QS315">
            <v>0.004</v>
          </cell>
          <cell r="QT315">
            <v>-0.14</v>
          </cell>
          <cell r="QU315">
            <v>0.004</v>
          </cell>
          <cell r="QV315">
            <v>0.05</v>
          </cell>
          <cell r="QW315">
            <v>0.003</v>
          </cell>
          <cell r="QX315">
            <v>-0.1</v>
          </cell>
          <cell r="QY315">
            <v>0.003</v>
          </cell>
          <cell r="QZ315">
            <v>0.06</v>
          </cell>
          <cell r="RA315">
            <v>0.003</v>
          </cell>
          <cell r="RB315">
            <v>0.23</v>
          </cell>
          <cell r="RC315">
            <v>0.003</v>
          </cell>
          <cell r="RD315">
            <v>0.38</v>
          </cell>
          <cell r="RE315">
            <v>0.003</v>
          </cell>
          <cell r="RF315">
            <v>0.3</v>
          </cell>
          <cell r="RG315">
            <v>0.002</v>
          </cell>
          <cell r="RH315">
            <v>0.21</v>
          </cell>
          <cell r="RI315">
            <v>0.001</v>
          </cell>
          <cell r="RJ315">
            <v>-0.21</v>
          </cell>
          <cell r="RK315">
            <v>0.001</v>
          </cell>
          <cell r="RL315">
            <v>-0.46</v>
          </cell>
          <cell r="RM315">
            <v>0.003</v>
          </cell>
          <cell r="RN315">
            <v>-0.1</v>
          </cell>
          <cell r="RO315">
            <v>0.003</v>
          </cell>
        </row>
        <row r="315">
          <cell r="SF315">
            <v>0.45</v>
          </cell>
          <cell r="SG315">
            <v>0.002</v>
          </cell>
          <cell r="SH315">
            <v>0.92</v>
          </cell>
          <cell r="SI315">
            <v>0.004</v>
          </cell>
          <cell r="SJ315">
            <v>-0.19</v>
          </cell>
          <cell r="SK315">
            <v>0.002</v>
          </cell>
          <cell r="SL315">
            <v>-0.51</v>
          </cell>
          <cell r="SM315">
            <v>0.003</v>
          </cell>
          <cell r="SN315">
            <v>-0.19</v>
          </cell>
          <cell r="SO315">
            <v>0.001</v>
          </cell>
          <cell r="SP315">
            <v>-0.53</v>
          </cell>
          <cell r="SQ315">
            <v>0.003</v>
          </cell>
          <cell r="SR315">
            <v>-0.15</v>
          </cell>
          <cell r="SS315">
            <v>0.001</v>
          </cell>
          <cell r="ST315">
            <v>-0.49</v>
          </cell>
          <cell r="SU315">
            <v>0.003</v>
          </cell>
          <cell r="SV315">
            <v>0.02</v>
          </cell>
          <cell r="SW315">
            <v>0.001</v>
          </cell>
          <cell r="SX315">
            <v>0.15</v>
          </cell>
          <cell r="SY315">
            <v>0.002</v>
          </cell>
          <cell r="SZ315">
            <v>0</v>
          </cell>
          <cell r="TA315">
            <v>0</v>
          </cell>
          <cell r="TB315">
            <v>0.32</v>
          </cell>
          <cell r="TC315">
            <v>0.002</v>
          </cell>
          <cell r="TD315">
            <v>-0.36</v>
          </cell>
          <cell r="TE315">
            <v>0.004</v>
          </cell>
          <cell r="TF315">
            <v>-1.56</v>
          </cell>
          <cell r="TG315">
            <v>0.015</v>
          </cell>
          <cell r="TH315">
            <v>0.14</v>
          </cell>
          <cell r="TI315">
            <v>0.008</v>
          </cell>
        </row>
        <row r="315">
          <cell r="TZ315">
            <v>0.77</v>
          </cell>
          <cell r="UA315">
            <v>0.007</v>
          </cell>
          <cell r="UB315">
            <v>-0.58</v>
          </cell>
          <cell r="UC315">
            <v>0.013</v>
          </cell>
          <cell r="UD315">
            <v>-0.29</v>
          </cell>
          <cell r="UE315">
            <v>0.003</v>
          </cell>
          <cell r="UF315">
            <v>-1.23</v>
          </cell>
          <cell r="UG315">
            <v>0.008</v>
          </cell>
          <cell r="UH315">
            <v>-0.24</v>
          </cell>
          <cell r="UI315">
            <v>0.003</v>
          </cell>
          <cell r="UJ315">
            <v>-1.13</v>
          </cell>
          <cell r="UK315">
            <v>0.007</v>
          </cell>
          <cell r="UL315">
            <v>-0.23</v>
          </cell>
          <cell r="UM315">
            <v>0.003</v>
          </cell>
          <cell r="UN315">
            <v>-1.09</v>
          </cell>
          <cell r="UO315">
            <v>0.007</v>
          </cell>
          <cell r="UP315">
            <v>0.02</v>
          </cell>
          <cell r="UQ315">
            <v>0.003</v>
          </cell>
          <cell r="UR315">
            <v>-0.53</v>
          </cell>
          <cell r="US315">
            <v>0.006</v>
          </cell>
          <cell r="UT315">
            <v>0.28</v>
          </cell>
          <cell r="UU315">
            <v>0.002</v>
          </cell>
          <cell r="UV315">
            <v>-0.13</v>
          </cell>
          <cell r="UW315">
            <v>0.003</v>
          </cell>
          <cell r="UX315">
            <v>-0.11</v>
          </cell>
          <cell r="UY315">
            <v>0.001</v>
          </cell>
          <cell r="UZ315">
            <v>-0.2</v>
          </cell>
          <cell r="VA315">
            <v>0.002</v>
          </cell>
        </row>
        <row r="315">
          <cell r="VL315">
            <v>-0.01</v>
          </cell>
          <cell r="VM315">
            <v>0</v>
          </cell>
          <cell r="VN315">
            <v>0.08</v>
          </cell>
          <cell r="VO315">
            <v>0.001</v>
          </cell>
          <cell r="VP315">
            <v>-0.06</v>
          </cell>
          <cell r="VQ315">
            <v>0</v>
          </cell>
          <cell r="VR315">
            <v>-0.08</v>
          </cell>
          <cell r="VS315">
            <v>0.001</v>
          </cell>
          <cell r="VT315">
            <v>-0.04</v>
          </cell>
          <cell r="VU315">
            <v>0</v>
          </cell>
          <cell r="VV315">
            <v>0</v>
          </cell>
          <cell r="VW315">
            <v>0</v>
          </cell>
          <cell r="VX315">
            <v>0</v>
          </cell>
          <cell r="VY315">
            <v>0</v>
          </cell>
          <cell r="VZ315">
            <v>0.01</v>
          </cell>
          <cell r="WA315">
            <v>0</v>
          </cell>
          <cell r="WB315">
            <v>-0.03</v>
          </cell>
          <cell r="WC315">
            <v>0.002</v>
          </cell>
          <cell r="WD315">
            <v>0.05</v>
          </cell>
          <cell r="WE315">
            <v>0.002</v>
          </cell>
          <cell r="WF315">
            <v>0.13</v>
          </cell>
          <cell r="WG315">
            <v>0.004</v>
          </cell>
        </row>
        <row r="315">
          <cell r="WX315">
            <v>0.11</v>
          </cell>
          <cell r="WY315">
            <v>0.002</v>
          </cell>
          <cell r="WZ315">
            <v>-0.11</v>
          </cell>
          <cell r="XA315">
            <v>0.001</v>
          </cell>
          <cell r="XB315">
            <v>-0.05</v>
          </cell>
          <cell r="XC315">
            <v>0.002</v>
          </cell>
          <cell r="XD315">
            <v>0.01</v>
          </cell>
          <cell r="XE315">
            <v>0.002</v>
          </cell>
          <cell r="XF315">
            <v>-0.05</v>
          </cell>
          <cell r="XG315">
            <v>0.002</v>
          </cell>
          <cell r="XH315">
            <v>0.01</v>
          </cell>
          <cell r="XI315">
            <v>0.001</v>
          </cell>
          <cell r="XJ315">
            <v>-0.05</v>
          </cell>
          <cell r="XK315">
            <v>0.003</v>
          </cell>
          <cell r="XL315">
            <v>0.01</v>
          </cell>
          <cell r="XM315">
            <v>0.002</v>
          </cell>
          <cell r="XN315">
            <v>0</v>
          </cell>
          <cell r="XO315">
            <v>0.002</v>
          </cell>
          <cell r="XP315">
            <v>-0.04</v>
          </cell>
          <cell r="XQ315">
            <v>0.001</v>
          </cell>
          <cell r="XR315">
            <v>0.05</v>
          </cell>
          <cell r="XS315">
            <v>0.001</v>
          </cell>
          <cell r="XT315">
            <v>-0.02</v>
          </cell>
          <cell r="XU315">
            <v>0</v>
          </cell>
        </row>
        <row r="316">
          <cell r="B316" t="str">
            <v>PMS-018</v>
          </cell>
          <cell r="C316" t="str">
            <v>Sichuan</v>
          </cell>
          <cell r="D316">
            <v>29.3754</v>
          </cell>
          <cell r="E316">
            <v>108.111</v>
          </cell>
          <cell r="F316">
            <v>-0.11</v>
          </cell>
          <cell r="G316">
            <v>0.012</v>
          </cell>
        </row>
        <row r="316">
          <cell r="AD316">
            <v>7.8</v>
          </cell>
          <cell r="AE316">
            <v>0.041</v>
          </cell>
          <cell r="AF316">
            <v>20.24</v>
          </cell>
          <cell r="AG316">
            <v>0.113</v>
          </cell>
          <cell r="AH316">
            <v>0.05</v>
          </cell>
          <cell r="AI316">
            <v>0.01</v>
          </cell>
        </row>
        <row r="316">
          <cell r="AL316">
            <v>0.11</v>
          </cell>
          <cell r="AM316">
            <v>0.009</v>
          </cell>
        </row>
        <row r="316">
          <cell r="AP316">
            <v>0.19</v>
          </cell>
          <cell r="AQ316">
            <v>0.01</v>
          </cell>
        </row>
        <row r="316">
          <cell r="AT316">
            <v>1.65</v>
          </cell>
          <cell r="AU316">
            <v>0.013</v>
          </cell>
          <cell r="AV316">
            <v>4.83</v>
          </cell>
          <cell r="AW316">
            <v>0.053</v>
          </cell>
          <cell r="AX316">
            <v>2.07</v>
          </cell>
          <cell r="AY316">
            <v>0.012</v>
          </cell>
          <cell r="AZ316">
            <v>3.93</v>
          </cell>
          <cell r="BA316">
            <v>0.024</v>
          </cell>
          <cell r="BB316">
            <v>-0.23</v>
          </cell>
          <cell r="BC316">
            <v>0.002</v>
          </cell>
        </row>
        <row r="316">
          <cell r="BX316">
            <v>1.24</v>
          </cell>
          <cell r="BY316">
            <v>0.005</v>
          </cell>
          <cell r="BZ316">
            <v>1.28</v>
          </cell>
          <cell r="CA316">
            <v>0.011</v>
          </cell>
          <cell r="CB316">
            <v>-0.09</v>
          </cell>
          <cell r="CC316">
            <v>0.001</v>
          </cell>
        </row>
        <row r="316">
          <cell r="CF316">
            <v>-0.08</v>
          </cell>
          <cell r="CG316">
            <v>0.002</v>
          </cell>
        </row>
        <row r="316">
          <cell r="CJ316">
            <v>-0.06</v>
          </cell>
          <cell r="CK316">
            <v>0.001</v>
          </cell>
        </row>
        <row r="316">
          <cell r="CN316">
            <v>0.15</v>
          </cell>
          <cell r="CO316">
            <v>0.002</v>
          </cell>
          <cell r="CP316">
            <v>0.18</v>
          </cell>
          <cell r="CQ316">
            <v>0.003</v>
          </cell>
          <cell r="CR316">
            <v>0.19</v>
          </cell>
          <cell r="CS316">
            <v>0.001</v>
          </cell>
          <cell r="CT316">
            <v>0.32</v>
          </cell>
          <cell r="CU316">
            <v>0.003</v>
          </cell>
          <cell r="CV316">
            <v>-0.88</v>
          </cell>
          <cell r="CW316">
            <v>0.013</v>
          </cell>
        </row>
        <row r="316">
          <cell r="DR316">
            <v>1.11</v>
          </cell>
          <cell r="DS316">
            <v>0.015</v>
          </cell>
          <cell r="DT316">
            <v>0.53</v>
          </cell>
          <cell r="DU316">
            <v>0.01</v>
          </cell>
          <cell r="DV316">
            <v>-0.46</v>
          </cell>
          <cell r="DW316">
            <v>0.01</v>
          </cell>
        </row>
        <row r="316">
          <cell r="DZ316">
            <v>-0.4</v>
          </cell>
          <cell r="EA316">
            <v>0.009</v>
          </cell>
        </row>
        <row r="316">
          <cell r="ED316">
            <v>-0.37</v>
          </cell>
          <cell r="EE316">
            <v>0.008</v>
          </cell>
        </row>
        <row r="316">
          <cell r="EH316">
            <v>0.08</v>
          </cell>
          <cell r="EI316">
            <v>0.007</v>
          </cell>
          <cell r="EJ316">
            <v>-0.04</v>
          </cell>
          <cell r="EK316">
            <v>0.005</v>
          </cell>
          <cell r="EL316">
            <v>0.57</v>
          </cell>
          <cell r="EM316">
            <v>0.008</v>
          </cell>
          <cell r="EN316">
            <v>0.07</v>
          </cell>
          <cell r="EO316">
            <v>0.002</v>
          </cell>
          <cell r="EP316">
            <v>-0.07</v>
          </cell>
          <cell r="EQ316">
            <v>0.001</v>
          </cell>
        </row>
        <row r="316">
          <cell r="FL316">
            <v>0.43</v>
          </cell>
          <cell r="FM316">
            <v>0.001</v>
          </cell>
          <cell r="FN316">
            <v>0.14</v>
          </cell>
          <cell r="FO316">
            <v>0.001</v>
          </cell>
          <cell r="FP316">
            <v>-0.03</v>
          </cell>
          <cell r="FQ316">
            <v>0.001</v>
          </cell>
        </row>
        <row r="316">
          <cell r="FT316">
            <v>-0.02</v>
          </cell>
          <cell r="FU316">
            <v>0.001</v>
          </cell>
        </row>
        <row r="316">
          <cell r="FX316">
            <v>-0.01</v>
          </cell>
          <cell r="FY316">
            <v>0.001</v>
          </cell>
        </row>
        <row r="316">
          <cell r="GB316">
            <v>0.07</v>
          </cell>
          <cell r="GC316">
            <v>0.001</v>
          </cell>
          <cell r="GD316">
            <v>0.02</v>
          </cell>
          <cell r="GE316">
            <v>0</v>
          </cell>
          <cell r="GF316">
            <v>0.11</v>
          </cell>
          <cell r="GG316">
            <v>0</v>
          </cell>
          <cell r="GH316">
            <v>0.04</v>
          </cell>
          <cell r="GI316">
            <v>0</v>
          </cell>
          <cell r="GJ316">
            <v>-223.35</v>
          </cell>
          <cell r="GK316">
            <v>1.2</v>
          </cell>
        </row>
        <row r="316">
          <cell r="HF316">
            <v>837.8</v>
          </cell>
          <cell r="HG316">
            <v>4.273</v>
          </cell>
          <cell r="HH316">
            <v>2928.73</v>
          </cell>
          <cell r="HI316">
            <v>12.758</v>
          </cell>
          <cell r="HJ316">
            <v>-223.96</v>
          </cell>
          <cell r="HK316">
            <v>1.364</v>
          </cell>
        </row>
        <row r="316">
          <cell r="HN316">
            <v>-216.09</v>
          </cell>
          <cell r="HO316">
            <v>1.398</v>
          </cell>
        </row>
        <row r="316">
          <cell r="HR316">
            <v>-189.53</v>
          </cell>
          <cell r="HS316">
            <v>1.267</v>
          </cell>
        </row>
        <row r="316">
          <cell r="HV316">
            <v>74.42</v>
          </cell>
          <cell r="HW316">
            <v>1.099</v>
          </cell>
          <cell r="HX316">
            <v>687.62</v>
          </cell>
          <cell r="HY316">
            <v>6.625</v>
          </cell>
          <cell r="HZ316">
            <v>946.52</v>
          </cell>
          <cell r="IA316">
            <v>4.059</v>
          </cell>
          <cell r="IB316">
            <v>0.01</v>
          </cell>
          <cell r="IC316">
            <v>0.008</v>
          </cell>
        </row>
        <row r="316">
          <cell r="IX316">
            <v>0.72</v>
          </cell>
          <cell r="IY316">
            <v>0.014</v>
          </cell>
          <cell r="IZ316">
            <v>0.14</v>
          </cell>
          <cell r="JA316">
            <v>0.008</v>
          </cell>
          <cell r="JB316">
            <v>-0.01</v>
          </cell>
          <cell r="JC316">
            <v>0.009</v>
          </cell>
        </row>
        <row r="316">
          <cell r="JF316">
            <v>-0.04</v>
          </cell>
          <cell r="JG316">
            <v>0.011</v>
          </cell>
        </row>
        <row r="316">
          <cell r="JJ316">
            <v>0.04</v>
          </cell>
          <cell r="JK316">
            <v>0.009</v>
          </cell>
        </row>
        <row r="316">
          <cell r="JN316">
            <v>0.15</v>
          </cell>
          <cell r="JO316">
            <v>0.006</v>
          </cell>
          <cell r="JP316">
            <v>0.03</v>
          </cell>
          <cell r="JQ316">
            <v>0.004</v>
          </cell>
          <cell r="JR316">
            <v>0.01</v>
          </cell>
          <cell r="JS316">
            <v>0.002</v>
          </cell>
          <cell r="JT316">
            <v>-0.35</v>
          </cell>
          <cell r="JU316">
            <v>0.002</v>
          </cell>
        </row>
        <row r="316">
          <cell r="KP316">
            <v>0.19</v>
          </cell>
          <cell r="KQ316">
            <v>0.004</v>
          </cell>
          <cell r="KR316">
            <v>0.83</v>
          </cell>
          <cell r="KS316">
            <v>0.006</v>
          </cell>
          <cell r="KT316">
            <v>-0.36</v>
          </cell>
          <cell r="KU316">
            <v>0.003</v>
          </cell>
        </row>
        <row r="316">
          <cell r="KX316">
            <v>-0.33</v>
          </cell>
          <cell r="KY316">
            <v>0.003</v>
          </cell>
        </row>
        <row r="316">
          <cell r="LB316">
            <v>-0.27</v>
          </cell>
          <cell r="LC316">
            <v>0.002</v>
          </cell>
        </row>
        <row r="316">
          <cell r="LF316">
            <v>-0.09</v>
          </cell>
          <cell r="LG316">
            <v>0.002</v>
          </cell>
          <cell r="LH316">
            <v>0.27</v>
          </cell>
          <cell r="LI316">
            <v>0.005</v>
          </cell>
          <cell r="LJ316">
            <v>0.01</v>
          </cell>
          <cell r="LK316">
            <v>0</v>
          </cell>
          <cell r="LL316">
            <v>0.28</v>
          </cell>
          <cell r="LM316">
            <v>0.002</v>
          </cell>
          <cell r="LN316">
            <v>-0.38</v>
          </cell>
          <cell r="LO316">
            <v>0.006</v>
          </cell>
        </row>
        <row r="316">
          <cell r="MH316">
            <v>-0.48</v>
          </cell>
          <cell r="MI316">
            <v>0.006</v>
          </cell>
        </row>
        <row r="316">
          <cell r="ML316">
            <v>-0.51</v>
          </cell>
          <cell r="MM316">
            <v>0.006</v>
          </cell>
        </row>
        <row r="316">
          <cell r="MP316">
            <v>-0.43</v>
          </cell>
          <cell r="MQ316">
            <v>0.006</v>
          </cell>
          <cell r="MR316">
            <v>-1.16</v>
          </cell>
          <cell r="MS316">
            <v>0.012</v>
          </cell>
        </row>
        <row r="316">
          <cell r="NN316">
            <v>4.84</v>
          </cell>
          <cell r="NO316">
            <v>0.028</v>
          </cell>
          <cell r="NP316">
            <v>4.1</v>
          </cell>
          <cell r="NQ316">
            <v>0.016</v>
          </cell>
          <cell r="NR316">
            <v>-1.3</v>
          </cell>
          <cell r="NS316">
            <v>0.012</v>
          </cell>
        </row>
        <row r="316">
          <cell r="NV316">
            <v>-1.34</v>
          </cell>
          <cell r="NW316">
            <v>0.013</v>
          </cell>
        </row>
        <row r="316">
          <cell r="NZ316">
            <v>-1.19</v>
          </cell>
          <cell r="OA316">
            <v>0.01</v>
          </cell>
        </row>
        <row r="316">
          <cell r="OD316">
            <v>0.68</v>
          </cell>
          <cell r="OE316">
            <v>0.012</v>
          </cell>
          <cell r="OF316">
            <v>1.53</v>
          </cell>
          <cell r="OG316">
            <v>0.01</v>
          </cell>
          <cell r="OH316">
            <v>0.58</v>
          </cell>
          <cell r="OI316">
            <v>0.003</v>
          </cell>
          <cell r="OJ316">
            <v>0.91</v>
          </cell>
          <cell r="OK316">
            <v>0.004</v>
          </cell>
          <cell r="OL316">
            <v>-0.02</v>
          </cell>
          <cell r="OM316">
            <v>0.002</v>
          </cell>
        </row>
        <row r="316">
          <cell r="PF316">
            <v>-0.03</v>
          </cell>
          <cell r="PG316">
            <v>0.002</v>
          </cell>
        </row>
        <row r="316">
          <cell r="PJ316">
            <v>-0.03</v>
          </cell>
          <cell r="PK316">
            <v>0.001</v>
          </cell>
        </row>
        <row r="316">
          <cell r="PN316">
            <v>-0.03</v>
          </cell>
          <cell r="PO316">
            <v>0.001</v>
          </cell>
          <cell r="PP316">
            <v>-0.03</v>
          </cell>
          <cell r="PQ316">
            <v>0.004</v>
          </cell>
        </row>
        <row r="316">
          <cell r="QL316">
            <v>0.63</v>
          </cell>
          <cell r="QM316">
            <v>0.004</v>
          </cell>
          <cell r="QN316">
            <v>0.65</v>
          </cell>
          <cell r="QO316">
            <v>0.003</v>
          </cell>
          <cell r="QP316">
            <v>-0.05</v>
          </cell>
          <cell r="QQ316">
            <v>0.004</v>
          </cell>
        </row>
        <row r="316">
          <cell r="QT316">
            <v>-0.08</v>
          </cell>
          <cell r="QU316">
            <v>0.004</v>
          </cell>
        </row>
        <row r="316">
          <cell r="QX316">
            <v>-0.07</v>
          </cell>
          <cell r="QY316">
            <v>0.004</v>
          </cell>
        </row>
        <row r="316">
          <cell r="RB316">
            <v>0.23</v>
          </cell>
          <cell r="RC316">
            <v>0.003</v>
          </cell>
          <cell r="RD316">
            <v>0.45</v>
          </cell>
          <cell r="RE316">
            <v>0.003</v>
          </cell>
          <cell r="RF316">
            <v>0.28</v>
          </cell>
          <cell r="RG316">
            <v>0.002</v>
          </cell>
          <cell r="RH316">
            <v>0.24</v>
          </cell>
          <cell r="RI316">
            <v>0.001</v>
          </cell>
          <cell r="RJ316">
            <v>-0.22</v>
          </cell>
          <cell r="RK316">
            <v>0.002</v>
          </cell>
        </row>
        <row r="316">
          <cell r="SF316">
            <v>0.44</v>
          </cell>
          <cell r="SG316">
            <v>0.003</v>
          </cell>
          <cell r="SH316">
            <v>1.06</v>
          </cell>
          <cell r="SI316">
            <v>0.005</v>
          </cell>
          <cell r="SJ316">
            <v>-0.2</v>
          </cell>
          <cell r="SK316">
            <v>0.002</v>
          </cell>
        </row>
        <row r="316">
          <cell r="SN316">
            <v>-0.2</v>
          </cell>
          <cell r="SO316">
            <v>0.002</v>
          </cell>
        </row>
        <row r="316">
          <cell r="SR316">
            <v>-0.17</v>
          </cell>
          <cell r="SS316">
            <v>0.001</v>
          </cell>
        </row>
        <row r="316">
          <cell r="SV316">
            <v>0.02</v>
          </cell>
          <cell r="SW316">
            <v>0.001</v>
          </cell>
          <cell r="SX316">
            <v>0.18</v>
          </cell>
          <cell r="SY316">
            <v>0.003</v>
          </cell>
          <cell r="SZ316">
            <v>0</v>
          </cell>
          <cell r="TA316">
            <v>0</v>
          </cell>
          <cell r="TB316">
            <v>0.38</v>
          </cell>
          <cell r="TC316">
            <v>0.002</v>
          </cell>
          <cell r="TD316">
            <v>-0.22</v>
          </cell>
          <cell r="TE316">
            <v>0.004</v>
          </cell>
        </row>
        <row r="316">
          <cell r="TZ316">
            <v>1</v>
          </cell>
          <cell r="UA316">
            <v>0.007</v>
          </cell>
          <cell r="UB316">
            <v>-0.48</v>
          </cell>
          <cell r="UC316">
            <v>0.014</v>
          </cell>
          <cell r="UD316">
            <v>-0.12</v>
          </cell>
          <cell r="UE316">
            <v>0.004</v>
          </cell>
        </row>
        <row r="316">
          <cell r="UH316">
            <v>-0.04</v>
          </cell>
          <cell r="UI316">
            <v>0.004</v>
          </cell>
        </row>
        <row r="316">
          <cell r="UL316">
            <v>-0.02</v>
          </cell>
          <cell r="UM316">
            <v>0.004</v>
          </cell>
        </row>
        <row r="316">
          <cell r="UP316">
            <v>0.24</v>
          </cell>
          <cell r="UQ316">
            <v>0.004</v>
          </cell>
          <cell r="UR316">
            <v>-0.4</v>
          </cell>
          <cell r="US316">
            <v>0.007</v>
          </cell>
          <cell r="UT316">
            <v>0.4</v>
          </cell>
          <cell r="UU316">
            <v>0.003</v>
          </cell>
          <cell r="UV316">
            <v>-0.1</v>
          </cell>
          <cell r="UW316">
            <v>0.004</v>
          </cell>
        </row>
        <row r="316">
          <cell r="VL316">
            <v>-0.01</v>
          </cell>
          <cell r="VM316">
            <v>0</v>
          </cell>
          <cell r="VN316">
            <v>0.07</v>
          </cell>
          <cell r="VO316">
            <v>0.001</v>
          </cell>
        </row>
        <row r="316">
          <cell r="VV316">
            <v>0</v>
          </cell>
          <cell r="VW316">
            <v>0</v>
          </cell>
          <cell r="VX316">
            <v>0</v>
          </cell>
          <cell r="VY316">
            <v>0</v>
          </cell>
          <cell r="VZ316">
            <v>0</v>
          </cell>
          <cell r="WA316">
            <v>0</v>
          </cell>
          <cell r="WB316">
            <v>0.05</v>
          </cell>
          <cell r="WC316">
            <v>0.003</v>
          </cell>
        </row>
        <row r="316">
          <cell r="WX316">
            <v>0.13</v>
          </cell>
          <cell r="WY316">
            <v>0.002</v>
          </cell>
          <cell r="WZ316">
            <v>-0.12</v>
          </cell>
          <cell r="XA316">
            <v>0.002</v>
          </cell>
          <cell r="XB316">
            <v>0.05</v>
          </cell>
          <cell r="XC316">
            <v>0.002</v>
          </cell>
        </row>
        <row r="316">
          <cell r="XF316">
            <v>0.05</v>
          </cell>
          <cell r="XG316">
            <v>0.003</v>
          </cell>
        </row>
        <row r="316">
          <cell r="XJ316">
            <v>0.06</v>
          </cell>
          <cell r="XK316">
            <v>0.003</v>
          </cell>
        </row>
        <row r="316">
          <cell r="XN316">
            <v>0.07</v>
          </cell>
          <cell r="XO316">
            <v>0.002</v>
          </cell>
          <cell r="XP316">
            <v>-0.06</v>
          </cell>
          <cell r="XQ316">
            <v>0.001</v>
          </cell>
          <cell r="XR316">
            <v>0.06</v>
          </cell>
          <cell r="XS316">
            <v>0.001</v>
          </cell>
          <cell r="XT316">
            <v>-0.03</v>
          </cell>
          <cell r="XU316">
            <v>0</v>
          </cell>
        </row>
        <row r="317">
          <cell r="B317" t="str">
            <v>PMS-038</v>
          </cell>
          <cell r="C317" t="str">
            <v>Sichuan</v>
          </cell>
          <cell r="D317">
            <v>30.5766</v>
          </cell>
          <cell r="E317">
            <v>105.2429</v>
          </cell>
          <cell r="F317">
            <v>-0.24</v>
          </cell>
          <cell r="G317">
            <v>0.011</v>
          </cell>
          <cell r="H317">
            <v>-1.8</v>
          </cell>
          <cell r="I317">
            <v>0.061</v>
          </cell>
          <cell r="J317">
            <v>-9.24</v>
          </cell>
          <cell r="K317">
            <v>0.072</v>
          </cell>
        </row>
        <row r="317">
          <cell r="AD317">
            <v>6.27</v>
          </cell>
          <cell r="AE317">
            <v>0.042</v>
          </cell>
          <cell r="AF317">
            <v>17.8</v>
          </cell>
          <cell r="AG317">
            <v>0.109</v>
          </cell>
          <cell r="AH317">
            <v>-0.23</v>
          </cell>
          <cell r="AI317">
            <v>0.012</v>
          </cell>
          <cell r="AJ317">
            <v>-2.68</v>
          </cell>
          <cell r="AK317">
            <v>0.062</v>
          </cell>
          <cell r="AL317">
            <v>-0.18</v>
          </cell>
          <cell r="AM317">
            <v>0.011</v>
          </cell>
          <cell r="AN317">
            <v>-2.33</v>
          </cell>
          <cell r="AO317">
            <v>0.051</v>
          </cell>
          <cell r="AP317">
            <v>-0.13</v>
          </cell>
          <cell r="AQ317">
            <v>0.008</v>
          </cell>
          <cell r="AR317">
            <v>-2.4</v>
          </cell>
          <cell r="AS317">
            <v>0.056</v>
          </cell>
          <cell r="AT317">
            <v>1.15</v>
          </cell>
          <cell r="AU317">
            <v>0.013</v>
          </cell>
          <cell r="AV317">
            <v>4.69</v>
          </cell>
          <cell r="AW317">
            <v>0.045</v>
          </cell>
          <cell r="AX317">
            <v>1.74</v>
          </cell>
          <cell r="AY317">
            <v>0.011</v>
          </cell>
          <cell r="AZ317">
            <v>3.55</v>
          </cell>
          <cell r="BA317">
            <v>0.023</v>
          </cell>
          <cell r="BB317">
            <v>-0.18</v>
          </cell>
          <cell r="BC317">
            <v>0.002</v>
          </cell>
          <cell r="BD317">
            <v>-0.24</v>
          </cell>
          <cell r="BE317">
            <v>0.006</v>
          </cell>
        </row>
        <row r="317">
          <cell r="BX317">
            <v>1.05</v>
          </cell>
          <cell r="BY317">
            <v>0.004</v>
          </cell>
          <cell r="BZ317">
            <v>1.03</v>
          </cell>
          <cell r="CA317">
            <v>0.009</v>
          </cell>
          <cell r="CB317">
            <v>-0.1</v>
          </cell>
          <cell r="CC317">
            <v>0.001</v>
          </cell>
          <cell r="CD317">
            <v>-0.26</v>
          </cell>
          <cell r="CE317">
            <v>0.003</v>
          </cell>
          <cell r="CF317">
            <v>-0.09</v>
          </cell>
          <cell r="CG317">
            <v>0.001</v>
          </cell>
          <cell r="CH317">
            <v>-0.23</v>
          </cell>
          <cell r="CI317">
            <v>0.004</v>
          </cell>
          <cell r="CJ317">
            <v>-0.07</v>
          </cell>
          <cell r="CK317">
            <v>0.001</v>
          </cell>
          <cell r="CL317">
            <v>-0.17</v>
          </cell>
          <cell r="CM317">
            <v>0.004</v>
          </cell>
          <cell r="CN317">
            <v>0.12</v>
          </cell>
          <cell r="CO317">
            <v>0.001</v>
          </cell>
          <cell r="CP317">
            <v>0.25</v>
          </cell>
          <cell r="CQ317">
            <v>0.003</v>
          </cell>
          <cell r="CR317">
            <v>0.16</v>
          </cell>
          <cell r="CS317">
            <v>0.001</v>
          </cell>
          <cell r="CT317">
            <v>0.32</v>
          </cell>
          <cell r="CU317">
            <v>0.003</v>
          </cell>
          <cell r="CV317">
            <v>-0.85</v>
          </cell>
          <cell r="CW317">
            <v>0.01</v>
          </cell>
          <cell r="CX317">
            <v>-0.46</v>
          </cell>
          <cell r="CY317">
            <v>0.013</v>
          </cell>
        </row>
        <row r="317">
          <cell r="DR317">
            <v>1.01</v>
          </cell>
          <cell r="DS317">
            <v>0.018</v>
          </cell>
          <cell r="DT317">
            <v>0.36</v>
          </cell>
          <cell r="DU317">
            <v>0.008</v>
          </cell>
          <cell r="DV317">
            <v>-0.56</v>
          </cell>
          <cell r="DW317">
            <v>0.009</v>
          </cell>
          <cell r="DX317">
            <v>-0.21</v>
          </cell>
          <cell r="DY317">
            <v>0.006</v>
          </cell>
          <cell r="DZ317">
            <v>-0.5</v>
          </cell>
          <cell r="EA317">
            <v>0.008</v>
          </cell>
          <cell r="EB317">
            <v>-0.26</v>
          </cell>
          <cell r="EC317">
            <v>0.006</v>
          </cell>
          <cell r="ED317">
            <v>-0.46</v>
          </cell>
          <cell r="EE317">
            <v>0.009</v>
          </cell>
          <cell r="EF317">
            <v>-0.27</v>
          </cell>
          <cell r="EG317">
            <v>0.008</v>
          </cell>
          <cell r="EH317">
            <v>0</v>
          </cell>
          <cell r="EI317">
            <v>0.009</v>
          </cell>
          <cell r="EJ317">
            <v>0.07</v>
          </cell>
          <cell r="EK317">
            <v>0.004</v>
          </cell>
          <cell r="EL317">
            <v>0.52</v>
          </cell>
          <cell r="EM317">
            <v>0.007</v>
          </cell>
          <cell r="EN317">
            <v>0.06</v>
          </cell>
          <cell r="EO317">
            <v>0.001</v>
          </cell>
          <cell r="EP317">
            <v>-0.04</v>
          </cell>
          <cell r="EQ317">
            <v>0.001</v>
          </cell>
          <cell r="ER317">
            <v>-0.01</v>
          </cell>
          <cell r="ES317">
            <v>0.001</v>
          </cell>
        </row>
        <row r="317">
          <cell r="FL317">
            <v>0.35</v>
          </cell>
          <cell r="FM317">
            <v>0.001</v>
          </cell>
          <cell r="FN317">
            <v>0.12</v>
          </cell>
          <cell r="FO317">
            <v>0.001</v>
          </cell>
          <cell r="FP317">
            <v>-0.02</v>
          </cell>
          <cell r="FQ317">
            <v>0.001</v>
          </cell>
          <cell r="FR317">
            <v>-0.01</v>
          </cell>
          <cell r="FS317">
            <v>0</v>
          </cell>
          <cell r="FT317">
            <v>-0.02</v>
          </cell>
          <cell r="FU317">
            <v>0.001</v>
          </cell>
          <cell r="FV317">
            <v>-0.01</v>
          </cell>
          <cell r="FW317">
            <v>0</v>
          </cell>
          <cell r="FX317">
            <v>-0.01</v>
          </cell>
          <cell r="FY317">
            <v>0.001</v>
          </cell>
          <cell r="FZ317">
            <v>-0.01</v>
          </cell>
          <cell r="GA317">
            <v>0</v>
          </cell>
          <cell r="GB317">
            <v>0.06</v>
          </cell>
          <cell r="GC317">
            <v>0.001</v>
          </cell>
          <cell r="GD317">
            <v>0.03</v>
          </cell>
          <cell r="GE317">
            <v>0</v>
          </cell>
          <cell r="GF317">
            <v>0.09</v>
          </cell>
          <cell r="GG317">
            <v>0</v>
          </cell>
          <cell r="GH317">
            <v>0.04</v>
          </cell>
          <cell r="GI317">
            <v>0</v>
          </cell>
          <cell r="GJ317">
            <v>-191.13</v>
          </cell>
          <cell r="GK317">
            <v>1.121</v>
          </cell>
          <cell r="GL317">
            <v>-646.64</v>
          </cell>
          <cell r="GM317">
            <v>8.779</v>
          </cell>
        </row>
        <row r="317">
          <cell r="HF317">
            <v>754.05</v>
          </cell>
          <cell r="HG317">
            <v>4.097</v>
          </cell>
          <cell r="HH317">
            <v>2743.23</v>
          </cell>
          <cell r="HI317">
            <v>11.859</v>
          </cell>
          <cell r="HJ317">
            <v>-173.69</v>
          </cell>
          <cell r="HK317">
            <v>1.145</v>
          </cell>
          <cell r="HL317">
            <v>-751.35</v>
          </cell>
          <cell r="HM317">
            <v>7.564</v>
          </cell>
          <cell r="HN317">
            <v>-175.04</v>
          </cell>
          <cell r="HO317">
            <v>1.151</v>
          </cell>
          <cell r="HP317">
            <v>-744.38</v>
          </cell>
          <cell r="HQ317">
            <v>8.005</v>
          </cell>
          <cell r="HR317">
            <v>-161.39</v>
          </cell>
          <cell r="HS317">
            <v>1.088</v>
          </cell>
          <cell r="HT317">
            <v>-723.76</v>
          </cell>
          <cell r="HU317">
            <v>7.12</v>
          </cell>
          <cell r="HV317">
            <v>73.38</v>
          </cell>
          <cell r="HW317">
            <v>1.153</v>
          </cell>
          <cell r="HX317">
            <v>727.37</v>
          </cell>
          <cell r="HY317">
            <v>6.701</v>
          </cell>
          <cell r="HZ317">
            <v>896.82</v>
          </cell>
          <cell r="IA317">
            <v>4.223</v>
          </cell>
          <cell r="IB317">
            <v>0</v>
          </cell>
          <cell r="IC317">
            <v>0.009</v>
          </cell>
          <cell r="ID317">
            <v>-0.14</v>
          </cell>
          <cell r="IE317">
            <v>0.01</v>
          </cell>
        </row>
        <row r="317">
          <cell r="IX317">
            <v>0.77</v>
          </cell>
          <cell r="IY317">
            <v>0.011</v>
          </cell>
          <cell r="IZ317">
            <v>0.09</v>
          </cell>
          <cell r="JA317">
            <v>0.005</v>
          </cell>
          <cell r="JB317">
            <v>-0.04</v>
          </cell>
          <cell r="JC317">
            <v>0.01</v>
          </cell>
          <cell r="JD317">
            <v>-0.14</v>
          </cell>
          <cell r="JE317">
            <v>0.009</v>
          </cell>
          <cell r="JF317">
            <v>-0.02</v>
          </cell>
          <cell r="JG317">
            <v>0.009</v>
          </cell>
          <cell r="JH317">
            <v>-0.13</v>
          </cell>
          <cell r="JI317">
            <v>0.008</v>
          </cell>
          <cell r="JJ317">
            <v>0.08</v>
          </cell>
          <cell r="JK317">
            <v>0.009</v>
          </cell>
          <cell r="JL317">
            <v>-0.14</v>
          </cell>
          <cell r="JM317">
            <v>0.009</v>
          </cell>
          <cell r="JN317">
            <v>0.18</v>
          </cell>
          <cell r="JO317">
            <v>0.005</v>
          </cell>
          <cell r="JP317">
            <v>0.07</v>
          </cell>
          <cell r="JQ317">
            <v>0.004</v>
          </cell>
          <cell r="JR317">
            <v>0.01</v>
          </cell>
          <cell r="JS317">
            <v>0.002</v>
          </cell>
          <cell r="JT317">
            <v>-0.28</v>
          </cell>
          <cell r="JU317">
            <v>0.002</v>
          </cell>
          <cell r="JV317">
            <v>-0.26</v>
          </cell>
          <cell r="JW317">
            <v>0.007</v>
          </cell>
        </row>
        <row r="317">
          <cell r="KP317">
            <v>0.19</v>
          </cell>
          <cell r="KQ317">
            <v>0.003</v>
          </cell>
          <cell r="KR317">
            <v>0.79</v>
          </cell>
          <cell r="KS317">
            <v>0.005</v>
          </cell>
          <cell r="KT317">
            <v>-0.24</v>
          </cell>
          <cell r="KU317">
            <v>0.003</v>
          </cell>
          <cell r="KV317">
            <v>-0.4</v>
          </cell>
          <cell r="KW317">
            <v>0.007</v>
          </cell>
          <cell r="KX317">
            <v>-0.23</v>
          </cell>
          <cell r="KY317">
            <v>0.002</v>
          </cell>
          <cell r="KZ317">
            <v>-0.42</v>
          </cell>
          <cell r="LA317">
            <v>0.007</v>
          </cell>
          <cell r="LB317">
            <v>-0.21</v>
          </cell>
          <cell r="LC317">
            <v>0.002</v>
          </cell>
          <cell r="LD317">
            <v>-0.35</v>
          </cell>
          <cell r="LE317">
            <v>0.007</v>
          </cell>
          <cell r="LF317">
            <v>-0.05</v>
          </cell>
          <cell r="LG317">
            <v>0.002</v>
          </cell>
          <cell r="LH317">
            <v>0.26</v>
          </cell>
          <cell r="LI317">
            <v>0.004</v>
          </cell>
          <cell r="LJ317">
            <v>0.01</v>
          </cell>
          <cell r="LK317">
            <v>0</v>
          </cell>
          <cell r="LL317">
            <v>0.27</v>
          </cell>
          <cell r="LM317">
            <v>0.002</v>
          </cell>
          <cell r="LN317">
            <v>-0.31</v>
          </cell>
          <cell r="LO317">
            <v>0.004</v>
          </cell>
          <cell r="LP317">
            <v>-0.4</v>
          </cell>
          <cell r="LQ317">
            <v>0.007</v>
          </cell>
        </row>
        <row r="317">
          <cell r="MH317">
            <v>-0.37</v>
          </cell>
          <cell r="MI317">
            <v>0.005</v>
          </cell>
          <cell r="MJ317">
            <v>-0.48</v>
          </cell>
          <cell r="MK317">
            <v>0.007</v>
          </cell>
          <cell r="ML317">
            <v>-0.4</v>
          </cell>
          <cell r="MM317">
            <v>0.005</v>
          </cell>
          <cell r="MN317">
            <v>-0.49</v>
          </cell>
          <cell r="MO317">
            <v>0.007</v>
          </cell>
          <cell r="MP317">
            <v>-0.36</v>
          </cell>
          <cell r="MQ317">
            <v>0.005</v>
          </cell>
          <cell r="MR317">
            <v>-1.03</v>
          </cell>
          <cell r="MS317">
            <v>0.009</v>
          </cell>
          <cell r="MT317">
            <v>-0.44</v>
          </cell>
          <cell r="MU317">
            <v>0.012</v>
          </cell>
        </row>
        <row r="317">
          <cell r="NN317">
            <v>3.84</v>
          </cell>
          <cell r="NO317">
            <v>0.016</v>
          </cell>
          <cell r="NP317">
            <v>3.41</v>
          </cell>
          <cell r="NQ317">
            <v>0.011</v>
          </cell>
          <cell r="NR317">
            <v>-1.15</v>
          </cell>
          <cell r="NS317">
            <v>0.01</v>
          </cell>
          <cell r="NT317">
            <v>-0.68</v>
          </cell>
          <cell r="NU317">
            <v>0.012</v>
          </cell>
          <cell r="NV317">
            <v>-1.16</v>
          </cell>
          <cell r="NW317">
            <v>0.012</v>
          </cell>
          <cell r="NX317">
            <v>-0.66</v>
          </cell>
          <cell r="NY317">
            <v>0.011</v>
          </cell>
          <cell r="NZ317">
            <v>-1.09</v>
          </cell>
          <cell r="OA317">
            <v>0.009</v>
          </cell>
          <cell r="OB317">
            <v>-0.54</v>
          </cell>
          <cell r="OC317">
            <v>0.012</v>
          </cell>
          <cell r="OD317">
            <v>0.55</v>
          </cell>
          <cell r="OE317">
            <v>0.009</v>
          </cell>
          <cell r="OF317">
            <v>1.35</v>
          </cell>
          <cell r="OG317">
            <v>0.01</v>
          </cell>
          <cell r="OH317">
            <v>0.45</v>
          </cell>
          <cell r="OI317">
            <v>0.002</v>
          </cell>
          <cell r="OJ317">
            <v>0.79</v>
          </cell>
          <cell r="OK317">
            <v>0.003</v>
          </cell>
          <cell r="OL317">
            <v>-0.02</v>
          </cell>
          <cell r="OM317">
            <v>0.002</v>
          </cell>
        </row>
        <row r="317">
          <cell r="PF317">
            <v>-0.02</v>
          </cell>
          <cell r="PG317">
            <v>0.002</v>
          </cell>
        </row>
        <row r="317">
          <cell r="PJ317">
            <v>-0.02</v>
          </cell>
          <cell r="PK317">
            <v>0.001</v>
          </cell>
        </row>
        <row r="317">
          <cell r="PN317">
            <v>-0.02</v>
          </cell>
          <cell r="PO317">
            <v>0.001</v>
          </cell>
          <cell r="PP317">
            <v>-0.03</v>
          </cell>
          <cell r="PQ317">
            <v>0.003</v>
          </cell>
          <cell r="PR317">
            <v>0.15</v>
          </cell>
          <cell r="PS317">
            <v>0.004</v>
          </cell>
        </row>
        <row r="317">
          <cell r="QL317">
            <v>0.52</v>
          </cell>
          <cell r="QM317">
            <v>0.002</v>
          </cell>
          <cell r="QN317">
            <v>0.47</v>
          </cell>
          <cell r="QO317">
            <v>0.002</v>
          </cell>
          <cell r="QP317">
            <v>-0.09</v>
          </cell>
          <cell r="QQ317">
            <v>0.003</v>
          </cell>
          <cell r="QR317">
            <v>0.1</v>
          </cell>
          <cell r="QS317">
            <v>0.004</v>
          </cell>
          <cell r="QT317">
            <v>-0.1</v>
          </cell>
          <cell r="QU317">
            <v>0.003</v>
          </cell>
          <cell r="QV317">
            <v>0.11</v>
          </cell>
          <cell r="QW317">
            <v>0.004</v>
          </cell>
          <cell r="QX317">
            <v>-0.1</v>
          </cell>
          <cell r="QY317">
            <v>0.003</v>
          </cell>
          <cell r="QZ317">
            <v>0.13</v>
          </cell>
          <cell r="RA317">
            <v>0.003</v>
          </cell>
          <cell r="RB317">
            <v>0.19</v>
          </cell>
          <cell r="RC317">
            <v>0.002</v>
          </cell>
          <cell r="RD317">
            <v>0.34</v>
          </cell>
          <cell r="RE317">
            <v>0.002</v>
          </cell>
          <cell r="RF317">
            <v>0.23</v>
          </cell>
          <cell r="RG317">
            <v>0.001</v>
          </cell>
          <cell r="RH317">
            <v>0.19</v>
          </cell>
          <cell r="RI317">
            <v>0.001</v>
          </cell>
          <cell r="RJ317">
            <v>-0.22</v>
          </cell>
          <cell r="RK317">
            <v>0.002</v>
          </cell>
          <cell r="RL317">
            <v>-0.35</v>
          </cell>
          <cell r="RM317">
            <v>0.003</v>
          </cell>
        </row>
        <row r="317">
          <cell r="SF317">
            <v>0.29</v>
          </cell>
          <cell r="SG317">
            <v>0.002</v>
          </cell>
          <cell r="SH317">
            <v>0.86</v>
          </cell>
          <cell r="SI317">
            <v>0.004</v>
          </cell>
          <cell r="SJ317">
            <v>-0.2</v>
          </cell>
          <cell r="SK317">
            <v>0.002</v>
          </cell>
          <cell r="SL317">
            <v>-0.44</v>
          </cell>
          <cell r="SM317">
            <v>0.003</v>
          </cell>
          <cell r="SN317">
            <v>-0.19</v>
          </cell>
          <cell r="SO317">
            <v>0.002</v>
          </cell>
          <cell r="SP317">
            <v>-0.46</v>
          </cell>
          <cell r="SQ317">
            <v>0.003</v>
          </cell>
          <cell r="SR317">
            <v>-0.15</v>
          </cell>
          <cell r="SS317">
            <v>0.001</v>
          </cell>
          <cell r="ST317">
            <v>-0.42</v>
          </cell>
          <cell r="SU317">
            <v>0.003</v>
          </cell>
          <cell r="SV317">
            <v>0</v>
          </cell>
          <cell r="SW317">
            <v>0.001</v>
          </cell>
          <cell r="SX317">
            <v>0.17</v>
          </cell>
          <cell r="SY317">
            <v>0.003</v>
          </cell>
          <cell r="SZ317">
            <v>0</v>
          </cell>
          <cell r="TA317">
            <v>0</v>
          </cell>
          <cell r="TB317">
            <v>0.32</v>
          </cell>
          <cell r="TC317">
            <v>0.002</v>
          </cell>
          <cell r="TD317">
            <v>-0.26</v>
          </cell>
          <cell r="TE317">
            <v>0.004</v>
          </cell>
          <cell r="TF317">
            <v>-1.07</v>
          </cell>
          <cell r="TG317">
            <v>0.018</v>
          </cell>
        </row>
        <row r="317">
          <cell r="TZ317">
            <v>1.09</v>
          </cell>
          <cell r="UA317">
            <v>0.007</v>
          </cell>
          <cell r="UB317">
            <v>-0.23</v>
          </cell>
          <cell r="UC317">
            <v>0.011</v>
          </cell>
          <cell r="UD317">
            <v>-0.21</v>
          </cell>
          <cell r="UE317">
            <v>0.004</v>
          </cell>
          <cell r="UF317">
            <v>-0.94</v>
          </cell>
          <cell r="UG317">
            <v>0.01</v>
          </cell>
          <cell r="UH317">
            <v>-0.16</v>
          </cell>
          <cell r="UI317">
            <v>0.003</v>
          </cell>
          <cell r="UJ317">
            <v>-0.87</v>
          </cell>
          <cell r="UK317">
            <v>0.01</v>
          </cell>
          <cell r="UL317">
            <v>-0.13</v>
          </cell>
          <cell r="UM317">
            <v>0.002</v>
          </cell>
          <cell r="UN317">
            <v>-0.81</v>
          </cell>
          <cell r="UO317">
            <v>0.01</v>
          </cell>
          <cell r="UP317">
            <v>0.16</v>
          </cell>
          <cell r="UQ317">
            <v>0.003</v>
          </cell>
          <cell r="UR317">
            <v>-0.36</v>
          </cell>
          <cell r="US317">
            <v>0.007</v>
          </cell>
          <cell r="UT317">
            <v>0.42</v>
          </cell>
          <cell r="UU317">
            <v>0.003</v>
          </cell>
          <cell r="UV317">
            <v>-0.05</v>
          </cell>
          <cell r="UW317">
            <v>0.003</v>
          </cell>
        </row>
        <row r="317">
          <cell r="VL317">
            <v>-0.01</v>
          </cell>
          <cell r="VM317">
            <v>0</v>
          </cell>
          <cell r="VN317">
            <v>0.08</v>
          </cell>
          <cell r="VO317">
            <v>0.001</v>
          </cell>
        </row>
        <row r="317">
          <cell r="VV317">
            <v>0</v>
          </cell>
          <cell r="VW317">
            <v>0</v>
          </cell>
          <cell r="VX317">
            <v>0</v>
          </cell>
          <cell r="VY317">
            <v>0</v>
          </cell>
          <cell r="VZ317">
            <v>0.01</v>
          </cell>
          <cell r="WA317">
            <v>0</v>
          </cell>
          <cell r="WB317">
            <v>0.01</v>
          </cell>
          <cell r="WC317">
            <v>0.003</v>
          </cell>
          <cell r="WD317">
            <v>-0.07</v>
          </cell>
          <cell r="WE317">
            <v>0.003</v>
          </cell>
        </row>
        <row r="317">
          <cell r="WX317">
            <v>0.15</v>
          </cell>
          <cell r="WY317">
            <v>0.002</v>
          </cell>
          <cell r="WZ317">
            <v>-0.07</v>
          </cell>
          <cell r="XA317">
            <v>0.002</v>
          </cell>
          <cell r="XB317">
            <v>0.01</v>
          </cell>
          <cell r="XC317">
            <v>0.002</v>
          </cell>
          <cell r="XD317">
            <v>-0.07</v>
          </cell>
          <cell r="XE317">
            <v>0.002</v>
          </cell>
          <cell r="XF317">
            <v>0.01</v>
          </cell>
          <cell r="XG317">
            <v>0.003</v>
          </cell>
          <cell r="XH317">
            <v>-0.08</v>
          </cell>
          <cell r="XI317">
            <v>0.002</v>
          </cell>
          <cell r="XJ317">
            <v>0.02</v>
          </cell>
          <cell r="XK317">
            <v>0.002</v>
          </cell>
          <cell r="XL317">
            <v>-0.08</v>
          </cell>
          <cell r="XM317">
            <v>0.002</v>
          </cell>
          <cell r="XN317">
            <v>0.05</v>
          </cell>
          <cell r="XO317">
            <v>0.002</v>
          </cell>
          <cell r="XP317">
            <v>-0.09</v>
          </cell>
          <cell r="XQ317">
            <v>0.001</v>
          </cell>
          <cell r="XR317">
            <v>0.06</v>
          </cell>
          <cell r="XS317">
            <v>0.001</v>
          </cell>
          <cell r="XT317">
            <v>-0.02</v>
          </cell>
          <cell r="XU317">
            <v>0</v>
          </cell>
        </row>
        <row r="318">
          <cell r="B318" t="str">
            <v>PMS-044</v>
          </cell>
          <cell r="C318" t="str">
            <v>Sichuan</v>
          </cell>
          <cell r="D318">
            <v>28.6845</v>
          </cell>
          <cell r="E318">
            <v>105.1348</v>
          </cell>
          <cell r="F318">
            <v>-0.24</v>
          </cell>
          <cell r="G318">
            <v>0.011</v>
          </cell>
        </row>
        <row r="318">
          <cell r="AD318">
            <v>7.48</v>
          </cell>
          <cell r="AE318">
            <v>0.051</v>
          </cell>
          <cell r="AF318">
            <v>22.2</v>
          </cell>
          <cell r="AG318">
            <v>0.119</v>
          </cell>
          <cell r="AH318">
            <v>0</v>
          </cell>
          <cell r="AI318">
            <v>0.01</v>
          </cell>
        </row>
        <row r="318">
          <cell r="AL318">
            <v>-0.02</v>
          </cell>
          <cell r="AM318">
            <v>0.009</v>
          </cell>
        </row>
        <row r="318">
          <cell r="AP318">
            <v>0.01</v>
          </cell>
          <cell r="AQ318">
            <v>0.009</v>
          </cell>
        </row>
        <row r="318">
          <cell r="AT318">
            <v>1.59</v>
          </cell>
          <cell r="AU318">
            <v>0.012</v>
          </cell>
          <cell r="AV318">
            <v>5.46</v>
          </cell>
          <cell r="AW318">
            <v>0.056</v>
          </cell>
          <cell r="AX318">
            <v>2.01</v>
          </cell>
          <cell r="AY318">
            <v>0.014</v>
          </cell>
          <cell r="AZ318">
            <v>4.42</v>
          </cell>
          <cell r="BA318">
            <v>0.027</v>
          </cell>
          <cell r="BB318">
            <v>-0.18</v>
          </cell>
          <cell r="BC318">
            <v>0.002</v>
          </cell>
        </row>
        <row r="318">
          <cell r="BX318">
            <v>1.18</v>
          </cell>
          <cell r="BY318">
            <v>0.004</v>
          </cell>
          <cell r="BZ318">
            <v>1.27</v>
          </cell>
          <cell r="CA318">
            <v>0.009</v>
          </cell>
          <cell r="CB318">
            <v>-0.05</v>
          </cell>
          <cell r="CC318">
            <v>0.001</v>
          </cell>
        </row>
        <row r="318">
          <cell r="CF318">
            <v>-0.05</v>
          </cell>
          <cell r="CG318">
            <v>0.001</v>
          </cell>
        </row>
        <row r="318">
          <cell r="CJ318">
            <v>-0.04</v>
          </cell>
          <cell r="CK318">
            <v>0.001</v>
          </cell>
        </row>
        <row r="318">
          <cell r="CN318">
            <v>0.16</v>
          </cell>
          <cell r="CO318">
            <v>0.002</v>
          </cell>
          <cell r="CP318">
            <v>0.23</v>
          </cell>
          <cell r="CQ318">
            <v>0.003</v>
          </cell>
          <cell r="CR318">
            <v>0.18</v>
          </cell>
          <cell r="CS318">
            <v>0.001</v>
          </cell>
          <cell r="CT318">
            <v>0.34</v>
          </cell>
          <cell r="CU318">
            <v>0.003</v>
          </cell>
          <cell r="CV318">
            <v>-0.74</v>
          </cell>
          <cell r="CW318">
            <v>0.012</v>
          </cell>
        </row>
        <row r="318">
          <cell r="DR318">
            <v>1.24</v>
          </cell>
          <cell r="DS318">
            <v>0.019</v>
          </cell>
          <cell r="DT318">
            <v>0.53</v>
          </cell>
          <cell r="DU318">
            <v>0.01</v>
          </cell>
          <cell r="DV318">
            <v>-0.44</v>
          </cell>
          <cell r="DW318">
            <v>0.008</v>
          </cell>
        </row>
        <row r="318">
          <cell r="DZ318">
            <v>-0.4</v>
          </cell>
          <cell r="EA318">
            <v>0.009</v>
          </cell>
        </row>
        <row r="318">
          <cell r="ED318">
            <v>-0.39</v>
          </cell>
          <cell r="EE318">
            <v>0.009</v>
          </cell>
        </row>
        <row r="318">
          <cell r="EH318">
            <v>0.15</v>
          </cell>
          <cell r="EI318">
            <v>0.01</v>
          </cell>
          <cell r="EJ318">
            <v>0.01</v>
          </cell>
          <cell r="EK318">
            <v>0.006</v>
          </cell>
          <cell r="EL318">
            <v>0.61</v>
          </cell>
          <cell r="EM318">
            <v>0.009</v>
          </cell>
          <cell r="EN318">
            <v>0.09</v>
          </cell>
          <cell r="EO318">
            <v>0.001</v>
          </cell>
          <cell r="EP318">
            <v>-0.04</v>
          </cell>
          <cell r="EQ318">
            <v>0.001</v>
          </cell>
        </row>
        <row r="318">
          <cell r="FL318">
            <v>0.4</v>
          </cell>
          <cell r="FM318">
            <v>0.001</v>
          </cell>
          <cell r="FN318">
            <v>0.14</v>
          </cell>
          <cell r="FO318">
            <v>0.001</v>
          </cell>
          <cell r="FP318">
            <v>0</v>
          </cell>
          <cell r="FQ318">
            <v>0.001</v>
          </cell>
        </row>
        <row r="318">
          <cell r="FT318">
            <v>0</v>
          </cell>
          <cell r="FU318">
            <v>0.001</v>
          </cell>
        </row>
        <row r="318">
          <cell r="FX318">
            <v>0</v>
          </cell>
          <cell r="FY318">
            <v>0.001</v>
          </cell>
        </row>
        <row r="318">
          <cell r="GB318">
            <v>0.08</v>
          </cell>
          <cell r="GC318">
            <v>0.001</v>
          </cell>
          <cell r="GD318">
            <v>0.03</v>
          </cell>
          <cell r="GE318">
            <v>0</v>
          </cell>
          <cell r="GF318">
            <v>0.1</v>
          </cell>
          <cell r="GG318">
            <v>0</v>
          </cell>
          <cell r="GH318">
            <v>0.05</v>
          </cell>
          <cell r="GI318">
            <v>0</v>
          </cell>
          <cell r="GJ318">
            <v>-205.45</v>
          </cell>
          <cell r="GK318">
            <v>1.18</v>
          </cell>
        </row>
        <row r="318">
          <cell r="HF318">
            <v>891.11</v>
          </cell>
          <cell r="HG318">
            <v>4.389</v>
          </cell>
          <cell r="HH318">
            <v>3283.41</v>
          </cell>
          <cell r="HI318">
            <v>15.468</v>
          </cell>
          <cell r="HJ318">
            <v>-150.8</v>
          </cell>
          <cell r="HK318">
            <v>1.209</v>
          </cell>
        </row>
        <row r="318">
          <cell r="HN318">
            <v>-156.33</v>
          </cell>
          <cell r="HO318">
            <v>1.225</v>
          </cell>
        </row>
        <row r="318">
          <cell r="HR318">
            <v>-145.39</v>
          </cell>
          <cell r="HS318">
            <v>1.052</v>
          </cell>
        </row>
        <row r="318">
          <cell r="HV318">
            <v>122.18</v>
          </cell>
          <cell r="HW318">
            <v>1.183</v>
          </cell>
          <cell r="HX318">
            <v>919.99</v>
          </cell>
          <cell r="HY318">
            <v>9.14</v>
          </cell>
          <cell r="HZ318">
            <v>1113.63</v>
          </cell>
          <cell r="IA318">
            <v>4.824</v>
          </cell>
          <cell r="IB318">
            <v>0.17</v>
          </cell>
          <cell r="IC318">
            <v>0.01</v>
          </cell>
        </row>
        <row r="318">
          <cell r="IX318">
            <v>0.64</v>
          </cell>
          <cell r="IY318">
            <v>0.012</v>
          </cell>
          <cell r="IZ318">
            <v>0.36</v>
          </cell>
          <cell r="JA318">
            <v>0.005</v>
          </cell>
          <cell r="JB318">
            <v>0.19</v>
          </cell>
          <cell r="JC318">
            <v>0.011</v>
          </cell>
        </row>
        <row r="318">
          <cell r="JF318">
            <v>0.16</v>
          </cell>
          <cell r="JG318">
            <v>0.011</v>
          </cell>
        </row>
        <row r="318">
          <cell r="JJ318">
            <v>0.19</v>
          </cell>
          <cell r="JK318">
            <v>0.009</v>
          </cell>
        </row>
        <row r="318">
          <cell r="JN318">
            <v>0.2</v>
          </cell>
          <cell r="JO318">
            <v>0.006</v>
          </cell>
          <cell r="JP318">
            <v>0.11</v>
          </cell>
          <cell r="JQ318">
            <v>0.005</v>
          </cell>
          <cell r="JR318">
            <v>0.07</v>
          </cell>
          <cell r="JS318">
            <v>0.002</v>
          </cell>
          <cell r="JT318">
            <v>-0.37</v>
          </cell>
          <cell r="JU318">
            <v>0.003</v>
          </cell>
        </row>
        <row r="318">
          <cell r="KP318">
            <v>0.23</v>
          </cell>
          <cell r="KQ318">
            <v>0.003</v>
          </cell>
          <cell r="KR318">
            <v>0.78</v>
          </cell>
          <cell r="KS318">
            <v>0.006</v>
          </cell>
          <cell r="KT318">
            <v>-0.32</v>
          </cell>
          <cell r="KU318">
            <v>0.002</v>
          </cell>
        </row>
        <row r="318">
          <cell r="KX318">
            <v>-0.31</v>
          </cell>
          <cell r="KY318">
            <v>0.003</v>
          </cell>
        </row>
        <row r="318">
          <cell r="LB318">
            <v>-0.26</v>
          </cell>
          <cell r="LC318">
            <v>0.002</v>
          </cell>
        </row>
        <row r="318">
          <cell r="LF318">
            <v>-0.05</v>
          </cell>
          <cell r="LG318">
            <v>0.001</v>
          </cell>
          <cell r="LH318">
            <v>0.29</v>
          </cell>
          <cell r="LI318">
            <v>0.006</v>
          </cell>
          <cell r="LJ318">
            <v>0.01</v>
          </cell>
          <cell r="LK318">
            <v>0</v>
          </cell>
          <cell r="LL318">
            <v>0.27</v>
          </cell>
          <cell r="LM318">
            <v>0.002</v>
          </cell>
          <cell r="LN318">
            <v>-0.27</v>
          </cell>
          <cell r="LO318">
            <v>0.006</v>
          </cell>
        </row>
        <row r="318">
          <cell r="MH318">
            <v>-0.24</v>
          </cell>
          <cell r="MI318">
            <v>0.006</v>
          </cell>
        </row>
        <row r="318">
          <cell r="ML318">
            <v>-0.26</v>
          </cell>
          <cell r="MM318">
            <v>0.006</v>
          </cell>
        </row>
        <row r="318">
          <cell r="MP318">
            <v>-0.23</v>
          </cell>
          <cell r="MQ318">
            <v>0.005</v>
          </cell>
          <cell r="MR318">
            <v>-0.97</v>
          </cell>
          <cell r="MS318">
            <v>0.011</v>
          </cell>
        </row>
        <row r="318">
          <cell r="NN318">
            <v>5.3</v>
          </cell>
          <cell r="NO318">
            <v>0.024</v>
          </cell>
        </row>
        <row r="318">
          <cell r="NR318">
            <v>-0.71</v>
          </cell>
          <cell r="NS318">
            <v>0.013</v>
          </cell>
        </row>
        <row r="318">
          <cell r="NV318">
            <v>-0.84</v>
          </cell>
          <cell r="NW318">
            <v>0.015</v>
          </cell>
        </row>
        <row r="318">
          <cell r="NZ318">
            <v>-0.79</v>
          </cell>
          <cell r="OA318">
            <v>0.012</v>
          </cell>
        </row>
        <row r="318">
          <cell r="OD318">
            <v>1.16</v>
          </cell>
          <cell r="OE318">
            <v>0.012</v>
          </cell>
        </row>
        <row r="318">
          <cell r="OH318">
            <v>0.65</v>
          </cell>
          <cell r="OI318">
            <v>0.004</v>
          </cell>
        </row>
        <row r="318">
          <cell r="OL318">
            <v>-0.01</v>
          </cell>
          <cell r="OM318">
            <v>0.002</v>
          </cell>
        </row>
        <row r="318">
          <cell r="PF318">
            <v>-0.01</v>
          </cell>
          <cell r="PG318">
            <v>0.002</v>
          </cell>
        </row>
        <row r="318">
          <cell r="PJ318">
            <v>-0.02</v>
          </cell>
          <cell r="PK318">
            <v>0.002</v>
          </cell>
        </row>
        <row r="318">
          <cell r="PN318">
            <v>-0.02</v>
          </cell>
          <cell r="PO318">
            <v>0.001</v>
          </cell>
          <cell r="PP318">
            <v>0</v>
          </cell>
          <cell r="PQ318">
            <v>0.004</v>
          </cell>
        </row>
        <row r="318">
          <cell r="QL318">
            <v>0.69</v>
          </cell>
          <cell r="QM318">
            <v>0.004</v>
          </cell>
          <cell r="QN318">
            <v>0.67</v>
          </cell>
          <cell r="QO318">
            <v>0.003</v>
          </cell>
          <cell r="QP318">
            <v>0.02</v>
          </cell>
          <cell r="QQ318">
            <v>0.004</v>
          </cell>
        </row>
        <row r="318">
          <cell r="QT318">
            <v>-0.01</v>
          </cell>
          <cell r="QU318">
            <v>0.005</v>
          </cell>
        </row>
        <row r="318">
          <cell r="QX318">
            <v>-0.04</v>
          </cell>
          <cell r="QY318">
            <v>0.004</v>
          </cell>
        </row>
        <row r="318">
          <cell r="RB318">
            <v>0.3</v>
          </cell>
          <cell r="RC318">
            <v>0.003</v>
          </cell>
          <cell r="RD318">
            <v>0.48</v>
          </cell>
          <cell r="RE318">
            <v>0.003</v>
          </cell>
          <cell r="RF318">
            <v>0.32</v>
          </cell>
          <cell r="RG318">
            <v>0.002</v>
          </cell>
          <cell r="RH318">
            <v>0.24</v>
          </cell>
          <cell r="RI318">
            <v>0.001</v>
          </cell>
          <cell r="RJ318">
            <v>-0.19</v>
          </cell>
          <cell r="RK318">
            <v>0.002</v>
          </cell>
        </row>
        <row r="318">
          <cell r="SF318">
            <v>0.49</v>
          </cell>
          <cell r="SG318">
            <v>0.003</v>
          </cell>
        </row>
        <row r="318">
          <cell r="SJ318">
            <v>-0.12</v>
          </cell>
          <cell r="SK318">
            <v>0.002</v>
          </cell>
        </row>
        <row r="318">
          <cell r="SN318">
            <v>-0.13</v>
          </cell>
          <cell r="SO318">
            <v>0.002</v>
          </cell>
        </row>
        <row r="318">
          <cell r="SR318">
            <v>-0.12</v>
          </cell>
          <cell r="SS318">
            <v>0.002</v>
          </cell>
        </row>
        <row r="318">
          <cell r="SV318">
            <v>0.07</v>
          </cell>
          <cell r="SW318">
            <v>0.001</v>
          </cell>
        </row>
        <row r="318">
          <cell r="SZ318">
            <v>0</v>
          </cell>
          <cell r="TA318">
            <v>0</v>
          </cell>
        </row>
        <row r="318">
          <cell r="TD318">
            <v>-0.35</v>
          </cell>
          <cell r="TE318">
            <v>0.005</v>
          </cell>
        </row>
        <row r="318">
          <cell r="TZ318">
            <v>0.87</v>
          </cell>
          <cell r="UA318">
            <v>0.008</v>
          </cell>
          <cell r="UB318">
            <v>-0.4</v>
          </cell>
          <cell r="UC318">
            <v>0.014</v>
          </cell>
          <cell r="UD318">
            <v>-0.28</v>
          </cell>
          <cell r="UE318">
            <v>0.004</v>
          </cell>
        </row>
        <row r="318">
          <cell r="UH318">
            <v>-0.2</v>
          </cell>
          <cell r="UI318">
            <v>0.003</v>
          </cell>
        </row>
        <row r="318">
          <cell r="UL318">
            <v>-0.18</v>
          </cell>
          <cell r="UM318">
            <v>0.003</v>
          </cell>
        </row>
        <row r="318">
          <cell r="UP318">
            <v>0.1</v>
          </cell>
          <cell r="UQ318">
            <v>0.004</v>
          </cell>
          <cell r="UR318">
            <v>-0.53</v>
          </cell>
          <cell r="US318">
            <v>0.009</v>
          </cell>
          <cell r="UT318">
            <v>0.34</v>
          </cell>
          <cell r="UU318">
            <v>0.003</v>
          </cell>
          <cell r="UV318">
            <v>-0.04</v>
          </cell>
          <cell r="UW318">
            <v>0.004</v>
          </cell>
        </row>
        <row r="318">
          <cell r="VL318">
            <v>-0.01</v>
          </cell>
          <cell r="VM318">
            <v>0</v>
          </cell>
          <cell r="VN318">
            <v>0.08</v>
          </cell>
          <cell r="VO318">
            <v>0.001</v>
          </cell>
        </row>
        <row r="318">
          <cell r="VV318">
            <v>0</v>
          </cell>
          <cell r="VW318">
            <v>0</v>
          </cell>
          <cell r="VX318">
            <v>0</v>
          </cell>
          <cell r="VY318">
            <v>0</v>
          </cell>
          <cell r="VZ318">
            <v>0.01</v>
          </cell>
          <cell r="WA318">
            <v>0</v>
          </cell>
          <cell r="WB318">
            <v>-0.05</v>
          </cell>
          <cell r="WC318">
            <v>0.003</v>
          </cell>
        </row>
        <row r="318">
          <cell r="WX318">
            <v>0.09</v>
          </cell>
          <cell r="WY318">
            <v>0.002</v>
          </cell>
          <cell r="WZ318">
            <v>-0.11</v>
          </cell>
          <cell r="XA318">
            <v>0.002</v>
          </cell>
          <cell r="XB318">
            <v>-0.03</v>
          </cell>
          <cell r="XC318">
            <v>0.002</v>
          </cell>
        </row>
        <row r="318">
          <cell r="XF318">
            <v>-0.04</v>
          </cell>
          <cell r="XG318">
            <v>0.003</v>
          </cell>
        </row>
        <row r="318">
          <cell r="XJ318">
            <v>-0.03</v>
          </cell>
          <cell r="XK318">
            <v>0.002</v>
          </cell>
        </row>
        <row r="318">
          <cell r="XN318">
            <v>-0.01</v>
          </cell>
          <cell r="XO318">
            <v>0.002</v>
          </cell>
          <cell r="XP318">
            <v>-0.09</v>
          </cell>
          <cell r="XQ318">
            <v>0.001</v>
          </cell>
          <cell r="XR318">
            <v>0.05</v>
          </cell>
          <cell r="XS318">
            <v>0.001</v>
          </cell>
          <cell r="XT318">
            <v>-0.02</v>
          </cell>
          <cell r="XU318">
            <v>0</v>
          </cell>
        </row>
        <row r="319">
          <cell r="B319" t="str">
            <v>PMS-047</v>
          </cell>
          <cell r="C319" t="str">
            <v>Sichuan</v>
          </cell>
          <cell r="D319">
            <v>28.6534</v>
          </cell>
          <cell r="E319">
            <v>104.9493</v>
          </cell>
          <cell r="F319">
            <v>-0.38</v>
          </cell>
          <cell r="G319">
            <v>0.012</v>
          </cell>
        </row>
        <row r="319">
          <cell r="AD319">
            <v>7.59</v>
          </cell>
          <cell r="AE319">
            <v>0.051</v>
          </cell>
          <cell r="AF319">
            <v>22.29</v>
          </cell>
          <cell r="AG319">
            <v>0.162</v>
          </cell>
          <cell r="AH319">
            <v>-0.26</v>
          </cell>
          <cell r="AI319">
            <v>0.011</v>
          </cell>
        </row>
        <row r="319">
          <cell r="AL319">
            <v>-0.28</v>
          </cell>
          <cell r="AM319">
            <v>0.008</v>
          </cell>
        </row>
        <row r="319">
          <cell r="AP319">
            <v>-0.27</v>
          </cell>
          <cell r="AQ319">
            <v>0.01</v>
          </cell>
        </row>
        <row r="319">
          <cell r="AT319">
            <v>1.31</v>
          </cell>
          <cell r="AU319">
            <v>0.015</v>
          </cell>
          <cell r="AV319">
            <v>4.25</v>
          </cell>
          <cell r="AW319">
            <v>0.061</v>
          </cell>
          <cell r="AX319">
            <v>1.99</v>
          </cell>
          <cell r="AY319">
            <v>0.015</v>
          </cell>
          <cell r="AZ319">
            <v>4.26</v>
          </cell>
          <cell r="BA319">
            <v>0.027</v>
          </cell>
          <cell r="BB319">
            <v>-0.21</v>
          </cell>
          <cell r="BC319">
            <v>0.002</v>
          </cell>
        </row>
        <row r="319">
          <cell r="BX319">
            <v>1.18</v>
          </cell>
          <cell r="BY319">
            <v>0.006</v>
          </cell>
          <cell r="BZ319">
            <v>1.23</v>
          </cell>
          <cell r="CA319">
            <v>0.011</v>
          </cell>
          <cell r="CB319">
            <v>-0.09</v>
          </cell>
          <cell r="CC319">
            <v>0.001</v>
          </cell>
        </row>
        <row r="319">
          <cell r="CF319">
            <v>-0.1</v>
          </cell>
          <cell r="CG319">
            <v>0.001</v>
          </cell>
        </row>
        <row r="319">
          <cell r="CJ319">
            <v>-0.09</v>
          </cell>
          <cell r="CK319">
            <v>0.001</v>
          </cell>
        </row>
        <row r="319">
          <cell r="CN319">
            <v>0.12</v>
          </cell>
          <cell r="CO319">
            <v>0.002</v>
          </cell>
          <cell r="CP319">
            <v>0.12</v>
          </cell>
          <cell r="CQ319">
            <v>0.004</v>
          </cell>
          <cell r="CR319">
            <v>0.17</v>
          </cell>
          <cell r="CS319">
            <v>0.001</v>
          </cell>
          <cell r="CT319">
            <v>0.28</v>
          </cell>
          <cell r="CU319">
            <v>0.003</v>
          </cell>
          <cell r="CV319">
            <v>-0.86</v>
          </cell>
          <cell r="CW319">
            <v>0.012</v>
          </cell>
        </row>
        <row r="319">
          <cell r="DR319">
            <v>1.27</v>
          </cell>
          <cell r="DS319">
            <v>0.018</v>
          </cell>
          <cell r="DT319">
            <v>0.6</v>
          </cell>
          <cell r="DU319">
            <v>0.012</v>
          </cell>
          <cell r="DV319">
            <v>-0.68</v>
          </cell>
          <cell r="DW319">
            <v>0.009</v>
          </cell>
        </row>
        <row r="319">
          <cell r="DZ319">
            <v>-0.64</v>
          </cell>
          <cell r="EA319">
            <v>0.009</v>
          </cell>
        </row>
        <row r="319">
          <cell r="ED319">
            <v>-0.61</v>
          </cell>
          <cell r="EE319">
            <v>0.009</v>
          </cell>
        </row>
        <row r="319">
          <cell r="EH319">
            <v>-0.04</v>
          </cell>
          <cell r="EI319">
            <v>0.01</v>
          </cell>
          <cell r="EJ319">
            <v>-0.14</v>
          </cell>
          <cell r="EK319">
            <v>0.006</v>
          </cell>
          <cell r="EL319">
            <v>0.63</v>
          </cell>
          <cell r="EM319">
            <v>0.01</v>
          </cell>
          <cell r="EN319">
            <v>0.08</v>
          </cell>
          <cell r="EO319">
            <v>0.001</v>
          </cell>
          <cell r="EP319">
            <v>-0.05</v>
          </cell>
          <cell r="EQ319">
            <v>0.001</v>
          </cell>
        </row>
        <row r="319">
          <cell r="FL319">
            <v>0.39</v>
          </cell>
          <cell r="FM319">
            <v>0.001</v>
          </cell>
          <cell r="FN319">
            <v>0.13</v>
          </cell>
          <cell r="FO319">
            <v>0.001</v>
          </cell>
          <cell r="FP319">
            <v>-0.01</v>
          </cell>
          <cell r="FQ319">
            <v>0.001</v>
          </cell>
        </row>
        <row r="319">
          <cell r="FT319">
            <v>-0.01</v>
          </cell>
          <cell r="FU319">
            <v>0.001</v>
          </cell>
        </row>
        <row r="319">
          <cell r="FX319">
            <v>-0.01</v>
          </cell>
          <cell r="FY319">
            <v>0.001</v>
          </cell>
        </row>
        <row r="319">
          <cell r="GB319">
            <v>0.07</v>
          </cell>
          <cell r="GC319">
            <v>0.001</v>
          </cell>
          <cell r="GD319">
            <v>0.02</v>
          </cell>
          <cell r="GE319">
            <v>0</v>
          </cell>
          <cell r="GF319">
            <v>0.09</v>
          </cell>
          <cell r="GG319">
            <v>0</v>
          </cell>
          <cell r="GH319">
            <v>0.04</v>
          </cell>
          <cell r="GI319">
            <v>0</v>
          </cell>
          <cell r="GJ319">
            <v>-215.61</v>
          </cell>
          <cell r="GK319">
            <v>0.997</v>
          </cell>
        </row>
        <row r="319">
          <cell r="HF319">
            <v>842.8</v>
          </cell>
          <cell r="HG319">
            <v>4.643</v>
          </cell>
          <cell r="HH319">
            <v>3507.09</v>
          </cell>
          <cell r="HI319">
            <v>13.945</v>
          </cell>
          <cell r="HJ319">
            <v>-182.34</v>
          </cell>
          <cell r="HK319">
            <v>1.074</v>
          </cell>
        </row>
        <row r="319">
          <cell r="HN319">
            <v>-190.66</v>
          </cell>
          <cell r="HO319">
            <v>1.283</v>
          </cell>
        </row>
        <row r="319">
          <cell r="HR319">
            <v>-182.8</v>
          </cell>
          <cell r="HS319">
            <v>0.991</v>
          </cell>
        </row>
        <row r="319">
          <cell r="HV319">
            <v>85.54</v>
          </cell>
          <cell r="HW319">
            <v>1.518</v>
          </cell>
          <cell r="HX319">
            <v>897.82</v>
          </cell>
          <cell r="HY319">
            <v>9.171</v>
          </cell>
          <cell r="HZ319">
            <v>1108.94</v>
          </cell>
          <cell r="IA319">
            <v>5.294</v>
          </cell>
          <cell r="IB319">
            <v>0.15</v>
          </cell>
          <cell r="IC319">
            <v>0.009</v>
          </cell>
        </row>
        <row r="319">
          <cell r="IX319">
            <v>0.89</v>
          </cell>
          <cell r="IY319">
            <v>0.012</v>
          </cell>
          <cell r="IZ319">
            <v>0.36</v>
          </cell>
          <cell r="JA319">
            <v>0.007</v>
          </cell>
          <cell r="JB319">
            <v>0.08</v>
          </cell>
          <cell r="JC319">
            <v>0.01</v>
          </cell>
        </row>
        <row r="319">
          <cell r="JF319">
            <v>0.06</v>
          </cell>
          <cell r="JG319">
            <v>0.011</v>
          </cell>
        </row>
        <row r="319">
          <cell r="JJ319">
            <v>0.11</v>
          </cell>
          <cell r="JK319">
            <v>0.01</v>
          </cell>
        </row>
        <row r="319">
          <cell r="JN319">
            <v>0.19</v>
          </cell>
          <cell r="JO319">
            <v>0.006</v>
          </cell>
          <cell r="JP319">
            <v>0.07</v>
          </cell>
          <cell r="JQ319">
            <v>0.005</v>
          </cell>
          <cell r="JR319">
            <v>0.07</v>
          </cell>
          <cell r="JS319">
            <v>0.002</v>
          </cell>
          <cell r="JT319">
            <v>-0.36</v>
          </cell>
          <cell r="JU319">
            <v>0.003</v>
          </cell>
        </row>
        <row r="319">
          <cell r="KP319">
            <v>0.18</v>
          </cell>
          <cell r="KQ319">
            <v>0.003</v>
          </cell>
          <cell r="KR319">
            <v>0.78</v>
          </cell>
          <cell r="KS319">
            <v>0.006</v>
          </cell>
          <cell r="KT319">
            <v>-0.31</v>
          </cell>
          <cell r="KU319">
            <v>0.002</v>
          </cell>
        </row>
        <row r="319">
          <cell r="KX319">
            <v>-0.3</v>
          </cell>
          <cell r="KY319">
            <v>0.002</v>
          </cell>
        </row>
        <row r="319">
          <cell r="LB319">
            <v>-0.26</v>
          </cell>
          <cell r="LC319">
            <v>0.002</v>
          </cell>
        </row>
        <row r="319">
          <cell r="LF319">
            <v>-0.07</v>
          </cell>
          <cell r="LG319">
            <v>0.001</v>
          </cell>
          <cell r="LH319">
            <v>0.27</v>
          </cell>
          <cell r="LI319">
            <v>0.004</v>
          </cell>
          <cell r="LJ319">
            <v>0.01</v>
          </cell>
          <cell r="LK319">
            <v>0</v>
          </cell>
          <cell r="LL319">
            <v>0.26</v>
          </cell>
          <cell r="LM319">
            <v>0.002</v>
          </cell>
          <cell r="LN319">
            <v>-0.4</v>
          </cell>
          <cell r="LO319">
            <v>0.005</v>
          </cell>
        </row>
        <row r="319">
          <cell r="MH319">
            <v>-0.46</v>
          </cell>
          <cell r="MI319">
            <v>0.005</v>
          </cell>
        </row>
        <row r="319">
          <cell r="ML319">
            <v>-0.5</v>
          </cell>
          <cell r="MM319">
            <v>0.005</v>
          </cell>
        </row>
        <row r="319">
          <cell r="MP319">
            <v>-0.45</v>
          </cell>
          <cell r="MQ319">
            <v>0.005</v>
          </cell>
          <cell r="MR319">
            <v>-1.29</v>
          </cell>
          <cell r="MS319">
            <v>0.01</v>
          </cell>
        </row>
        <row r="319">
          <cell r="NN319">
            <v>4.61</v>
          </cell>
          <cell r="NO319">
            <v>0.023</v>
          </cell>
        </row>
        <row r="319">
          <cell r="NR319">
            <v>-1.31</v>
          </cell>
          <cell r="NS319">
            <v>0.011</v>
          </cell>
        </row>
        <row r="319">
          <cell r="NV319">
            <v>-1.38</v>
          </cell>
          <cell r="NW319">
            <v>0.013</v>
          </cell>
        </row>
        <row r="319">
          <cell r="NZ319">
            <v>-1.24</v>
          </cell>
          <cell r="OA319">
            <v>0.009</v>
          </cell>
        </row>
        <row r="319">
          <cell r="OD319">
            <v>0.74</v>
          </cell>
          <cell r="OE319">
            <v>0.01</v>
          </cell>
        </row>
        <row r="319">
          <cell r="OH319">
            <v>0.57</v>
          </cell>
          <cell r="OI319">
            <v>0.003</v>
          </cell>
        </row>
        <row r="319">
          <cell r="OL319">
            <v>-0.03</v>
          </cell>
          <cell r="OM319">
            <v>0.002</v>
          </cell>
        </row>
        <row r="319">
          <cell r="PF319">
            <v>-0.03</v>
          </cell>
          <cell r="PG319">
            <v>0.002</v>
          </cell>
        </row>
        <row r="319">
          <cell r="PJ319">
            <v>-0.03</v>
          </cell>
          <cell r="PK319">
            <v>0.001</v>
          </cell>
        </row>
        <row r="319">
          <cell r="PN319">
            <v>-0.03</v>
          </cell>
          <cell r="PO319">
            <v>0.001</v>
          </cell>
          <cell r="PP319">
            <v>-0.09</v>
          </cell>
          <cell r="PQ319">
            <v>0.004</v>
          </cell>
        </row>
        <row r="319">
          <cell r="QL319">
            <v>0.65</v>
          </cell>
          <cell r="QM319">
            <v>0.003</v>
          </cell>
          <cell r="QN319">
            <v>0.64</v>
          </cell>
          <cell r="QO319">
            <v>0.003</v>
          </cell>
          <cell r="QP319">
            <v>-0.16</v>
          </cell>
          <cell r="QQ319">
            <v>0.003</v>
          </cell>
        </row>
        <row r="319">
          <cell r="QT319">
            <v>-0.16</v>
          </cell>
          <cell r="QU319">
            <v>0.003</v>
          </cell>
        </row>
        <row r="319">
          <cell r="QX319">
            <v>-0.13</v>
          </cell>
          <cell r="QY319">
            <v>0.003</v>
          </cell>
        </row>
        <row r="319">
          <cell r="RB319">
            <v>0.21</v>
          </cell>
          <cell r="RC319">
            <v>0.003</v>
          </cell>
          <cell r="RD319">
            <v>0.41</v>
          </cell>
          <cell r="RE319">
            <v>0.003</v>
          </cell>
          <cell r="RF319">
            <v>0.31</v>
          </cell>
          <cell r="RG319">
            <v>0.002</v>
          </cell>
          <cell r="RH319">
            <v>0.24</v>
          </cell>
          <cell r="RI319">
            <v>0.001</v>
          </cell>
          <cell r="RJ319">
            <v>-0.23</v>
          </cell>
          <cell r="RK319">
            <v>0.002</v>
          </cell>
        </row>
        <row r="319">
          <cell r="SF319">
            <v>0.38</v>
          </cell>
          <cell r="SG319">
            <v>0.002</v>
          </cell>
        </row>
        <row r="319">
          <cell r="SJ319">
            <v>-0.21</v>
          </cell>
          <cell r="SK319">
            <v>0.002</v>
          </cell>
        </row>
        <row r="319">
          <cell r="SN319">
            <v>-0.21</v>
          </cell>
          <cell r="SO319">
            <v>0.002</v>
          </cell>
        </row>
        <row r="319">
          <cell r="SR319">
            <v>-0.16</v>
          </cell>
          <cell r="SS319">
            <v>0.001</v>
          </cell>
        </row>
        <row r="319">
          <cell r="SV319">
            <v>0.02</v>
          </cell>
          <cell r="SW319">
            <v>0.001</v>
          </cell>
        </row>
        <row r="319">
          <cell r="SZ319">
            <v>0</v>
          </cell>
          <cell r="TA319">
            <v>0</v>
          </cell>
        </row>
        <row r="319">
          <cell r="TD319">
            <v>-0.38</v>
          </cell>
          <cell r="TE319">
            <v>0.005</v>
          </cell>
        </row>
        <row r="319">
          <cell r="TZ319">
            <v>0.82</v>
          </cell>
          <cell r="UA319">
            <v>0.008</v>
          </cell>
          <cell r="UB319">
            <v>-0.62</v>
          </cell>
          <cell r="UC319">
            <v>0.018</v>
          </cell>
          <cell r="UD319">
            <v>-0.29</v>
          </cell>
          <cell r="UE319">
            <v>0.004</v>
          </cell>
        </row>
        <row r="319">
          <cell r="UH319">
            <v>-0.25</v>
          </cell>
          <cell r="UI319">
            <v>0.004</v>
          </cell>
        </row>
        <row r="319">
          <cell r="UL319">
            <v>-0.22</v>
          </cell>
          <cell r="UM319">
            <v>0.003</v>
          </cell>
        </row>
        <row r="319">
          <cell r="UP319">
            <v>0.06</v>
          </cell>
          <cell r="UQ319">
            <v>0.004</v>
          </cell>
          <cell r="UR319">
            <v>-0.68</v>
          </cell>
          <cell r="US319">
            <v>0.008</v>
          </cell>
          <cell r="UT319">
            <v>0.34</v>
          </cell>
          <cell r="UU319">
            <v>0.003</v>
          </cell>
          <cell r="UV319">
            <v>-0.11</v>
          </cell>
          <cell r="UW319">
            <v>0.005</v>
          </cell>
        </row>
        <row r="319">
          <cell r="VL319">
            <v>-0.01</v>
          </cell>
          <cell r="VM319">
            <v>0</v>
          </cell>
          <cell r="VN319">
            <v>0.07</v>
          </cell>
          <cell r="VO319">
            <v>0.001</v>
          </cell>
        </row>
        <row r="319">
          <cell r="VV319">
            <v>0</v>
          </cell>
          <cell r="VW319">
            <v>0</v>
          </cell>
          <cell r="VX319">
            <v>0</v>
          </cell>
          <cell r="VY319">
            <v>0</v>
          </cell>
          <cell r="VZ319">
            <v>0.01</v>
          </cell>
          <cell r="WA319">
            <v>0</v>
          </cell>
          <cell r="WB319">
            <v>-0.04</v>
          </cell>
          <cell r="WC319">
            <v>0.002</v>
          </cell>
        </row>
        <row r="319">
          <cell r="WX319">
            <v>0.06</v>
          </cell>
          <cell r="WY319">
            <v>0.002</v>
          </cell>
          <cell r="WZ319">
            <v>-0.14</v>
          </cell>
          <cell r="XA319">
            <v>0.002</v>
          </cell>
          <cell r="XB319">
            <v>0</v>
          </cell>
          <cell r="XC319">
            <v>0.002</v>
          </cell>
        </row>
        <row r="319">
          <cell r="XF319">
            <v>0</v>
          </cell>
          <cell r="XG319">
            <v>0.002</v>
          </cell>
        </row>
        <row r="319">
          <cell r="XJ319">
            <v>0</v>
          </cell>
          <cell r="XK319">
            <v>0.003</v>
          </cell>
        </row>
        <row r="319">
          <cell r="XN319">
            <v>0.01</v>
          </cell>
          <cell r="XO319">
            <v>0.002</v>
          </cell>
          <cell r="XP319">
            <v>-0.06</v>
          </cell>
          <cell r="XQ319">
            <v>0.001</v>
          </cell>
          <cell r="XR319">
            <v>0.04</v>
          </cell>
          <cell r="XS319">
            <v>0.001</v>
          </cell>
          <cell r="XT319">
            <v>-0.03</v>
          </cell>
          <cell r="XU319">
            <v>0</v>
          </cell>
        </row>
        <row r="320">
          <cell r="B320" t="str">
            <v>PMS-049</v>
          </cell>
          <cell r="C320" t="str">
            <v>Sichuan</v>
          </cell>
          <cell r="D320">
            <v>28.9202</v>
          </cell>
          <cell r="E320">
            <v>104.9144</v>
          </cell>
          <cell r="F320">
            <v>-0.24</v>
          </cell>
          <cell r="G320">
            <v>0.012</v>
          </cell>
        </row>
        <row r="320">
          <cell r="J320">
            <v>-10.58</v>
          </cell>
          <cell r="K320">
            <v>0.094</v>
          </cell>
        </row>
        <row r="320">
          <cell r="AD320">
            <v>8.15</v>
          </cell>
          <cell r="AE320">
            <v>0.039</v>
          </cell>
          <cell r="AF320">
            <v>23.03</v>
          </cell>
          <cell r="AG320">
            <v>0.138</v>
          </cell>
          <cell r="AH320">
            <v>-0.22</v>
          </cell>
          <cell r="AI320">
            <v>0.011</v>
          </cell>
        </row>
        <row r="320">
          <cell r="AL320">
            <v>-0.11</v>
          </cell>
          <cell r="AM320">
            <v>0.009</v>
          </cell>
        </row>
        <row r="320">
          <cell r="AP320">
            <v>-0.06</v>
          </cell>
          <cell r="AQ320">
            <v>0.009</v>
          </cell>
        </row>
        <row r="320">
          <cell r="AT320">
            <v>1.59</v>
          </cell>
          <cell r="AU320">
            <v>0.012</v>
          </cell>
          <cell r="AV320">
            <v>5.83</v>
          </cell>
          <cell r="AW320">
            <v>0.064</v>
          </cell>
          <cell r="AX320">
            <v>2.23</v>
          </cell>
          <cell r="AY320">
            <v>0.015</v>
          </cell>
          <cell r="AZ320">
            <v>4.62</v>
          </cell>
          <cell r="BA320">
            <v>0.032</v>
          </cell>
          <cell r="BB320">
            <v>-0.18</v>
          </cell>
          <cell r="BC320">
            <v>0.002</v>
          </cell>
        </row>
        <row r="320">
          <cell r="BX320">
            <v>1.2</v>
          </cell>
          <cell r="BY320">
            <v>0.004</v>
          </cell>
          <cell r="BZ320">
            <v>1.21</v>
          </cell>
          <cell r="CA320">
            <v>0.011</v>
          </cell>
          <cell r="CB320">
            <v>-0.09</v>
          </cell>
          <cell r="CC320">
            <v>0.001</v>
          </cell>
        </row>
        <row r="320">
          <cell r="CF320">
            <v>-0.07</v>
          </cell>
          <cell r="CG320">
            <v>0.001</v>
          </cell>
        </row>
        <row r="320">
          <cell r="CJ320">
            <v>-0.06</v>
          </cell>
          <cell r="CK320">
            <v>0.001</v>
          </cell>
        </row>
        <row r="320">
          <cell r="CN320">
            <v>0.16</v>
          </cell>
          <cell r="CO320">
            <v>0.001</v>
          </cell>
          <cell r="CP320">
            <v>0.27</v>
          </cell>
          <cell r="CQ320">
            <v>0.004</v>
          </cell>
          <cell r="CR320">
            <v>0.18</v>
          </cell>
          <cell r="CS320">
            <v>0.001</v>
          </cell>
          <cell r="CT320">
            <v>0.35</v>
          </cell>
          <cell r="CU320">
            <v>0.004</v>
          </cell>
          <cell r="CV320">
            <v>-0.82</v>
          </cell>
          <cell r="CW320">
            <v>0.012</v>
          </cell>
        </row>
        <row r="320">
          <cell r="DR320">
            <v>1.29</v>
          </cell>
          <cell r="DS320">
            <v>0.019</v>
          </cell>
          <cell r="DT320">
            <v>0.59</v>
          </cell>
          <cell r="DU320">
            <v>0.011</v>
          </cell>
          <cell r="DV320">
            <v>-0.58</v>
          </cell>
          <cell r="DW320">
            <v>0.009</v>
          </cell>
        </row>
        <row r="320">
          <cell r="DZ320">
            <v>-0.51</v>
          </cell>
          <cell r="EA320">
            <v>0.008</v>
          </cell>
        </row>
        <row r="320">
          <cell r="ED320">
            <v>-0.45</v>
          </cell>
          <cell r="EE320">
            <v>0.008</v>
          </cell>
        </row>
        <row r="320">
          <cell r="EH320">
            <v>0.22</v>
          </cell>
          <cell r="EI320">
            <v>0.009</v>
          </cell>
          <cell r="EJ320">
            <v>-0.01</v>
          </cell>
          <cell r="EK320">
            <v>0.006</v>
          </cell>
          <cell r="EL320">
            <v>0.69</v>
          </cell>
          <cell r="EM320">
            <v>0.01</v>
          </cell>
          <cell r="EN320">
            <v>0.1</v>
          </cell>
          <cell r="EO320">
            <v>0.002</v>
          </cell>
          <cell r="EP320">
            <v>-0.04</v>
          </cell>
          <cell r="EQ320">
            <v>0.001</v>
          </cell>
        </row>
        <row r="320">
          <cell r="FL320">
            <v>0.38</v>
          </cell>
          <cell r="FM320">
            <v>0.002</v>
          </cell>
          <cell r="FN320">
            <v>0.12</v>
          </cell>
          <cell r="FO320">
            <v>0.001</v>
          </cell>
          <cell r="FP320">
            <v>-0.02</v>
          </cell>
          <cell r="FQ320">
            <v>0.001</v>
          </cell>
        </row>
        <row r="320">
          <cell r="FT320">
            <v>-0.01</v>
          </cell>
          <cell r="FU320">
            <v>0.001</v>
          </cell>
        </row>
        <row r="320">
          <cell r="FX320">
            <v>0</v>
          </cell>
          <cell r="FY320">
            <v>0</v>
          </cell>
        </row>
        <row r="320">
          <cell r="GB320">
            <v>0.07</v>
          </cell>
          <cell r="GC320">
            <v>0.001</v>
          </cell>
          <cell r="GD320">
            <v>0.03</v>
          </cell>
          <cell r="GE320">
            <v>0</v>
          </cell>
          <cell r="GF320">
            <v>0.1</v>
          </cell>
          <cell r="GG320">
            <v>0</v>
          </cell>
          <cell r="GH320">
            <v>0.04</v>
          </cell>
          <cell r="GI320">
            <v>0</v>
          </cell>
          <cell r="GJ320">
            <v>-201.07</v>
          </cell>
          <cell r="GK320">
            <v>1.18</v>
          </cell>
        </row>
        <row r="320">
          <cell r="HF320">
            <v>794.98</v>
          </cell>
          <cell r="HG320">
            <v>4.882</v>
          </cell>
          <cell r="HH320">
            <v>3187.68</v>
          </cell>
          <cell r="HI320">
            <v>13.489</v>
          </cell>
          <cell r="HJ320">
            <v>-180.62</v>
          </cell>
          <cell r="HK320">
            <v>1.245</v>
          </cell>
        </row>
        <row r="320">
          <cell r="HN320">
            <v>-170.05</v>
          </cell>
          <cell r="HO320">
            <v>1.178</v>
          </cell>
        </row>
        <row r="320">
          <cell r="HR320">
            <v>-150.55</v>
          </cell>
          <cell r="HS320">
            <v>1.229</v>
          </cell>
        </row>
        <row r="320">
          <cell r="HV320">
            <v>95.55</v>
          </cell>
          <cell r="HW320">
            <v>1.342</v>
          </cell>
          <cell r="HX320">
            <v>1093.32</v>
          </cell>
          <cell r="HY320">
            <v>8.76</v>
          </cell>
          <cell r="HZ320">
            <v>1137.69</v>
          </cell>
          <cell r="IA320">
            <v>5.519</v>
          </cell>
          <cell r="IB320">
            <v>0.26</v>
          </cell>
          <cell r="IC320">
            <v>0.009</v>
          </cell>
        </row>
        <row r="320">
          <cell r="IX320">
            <v>0.6</v>
          </cell>
          <cell r="IY320">
            <v>0.011</v>
          </cell>
          <cell r="IZ320">
            <v>0.4</v>
          </cell>
          <cell r="JA320">
            <v>0.008</v>
          </cell>
          <cell r="JB320">
            <v>0.09</v>
          </cell>
          <cell r="JC320">
            <v>0.009</v>
          </cell>
        </row>
        <row r="320">
          <cell r="JF320">
            <v>0.08</v>
          </cell>
          <cell r="JG320">
            <v>0.009</v>
          </cell>
        </row>
        <row r="320">
          <cell r="JJ320">
            <v>0.12</v>
          </cell>
          <cell r="JK320">
            <v>0.011</v>
          </cell>
        </row>
        <row r="320">
          <cell r="JN320">
            <v>0.23</v>
          </cell>
          <cell r="JO320">
            <v>0.006</v>
          </cell>
          <cell r="JP320">
            <v>0.31</v>
          </cell>
          <cell r="JQ320">
            <v>0.005</v>
          </cell>
          <cell r="JR320">
            <v>0.09</v>
          </cell>
          <cell r="JS320">
            <v>0.002</v>
          </cell>
          <cell r="JT320">
            <v>-0.41</v>
          </cell>
          <cell r="JU320">
            <v>0.003</v>
          </cell>
        </row>
        <row r="320">
          <cell r="KP320">
            <v>0.19</v>
          </cell>
          <cell r="KQ320">
            <v>0.003</v>
          </cell>
          <cell r="KR320">
            <v>0.7</v>
          </cell>
          <cell r="KS320">
            <v>0.005</v>
          </cell>
          <cell r="KT320">
            <v>-0.34</v>
          </cell>
          <cell r="KU320">
            <v>0.003</v>
          </cell>
        </row>
        <row r="320">
          <cell r="KX320">
            <v>-0.33</v>
          </cell>
          <cell r="KY320">
            <v>0.003</v>
          </cell>
        </row>
        <row r="320">
          <cell r="LB320">
            <v>-0.27</v>
          </cell>
          <cell r="LC320">
            <v>0.002</v>
          </cell>
        </row>
        <row r="320">
          <cell r="LF320">
            <v>-0.09</v>
          </cell>
          <cell r="LG320">
            <v>0.002</v>
          </cell>
          <cell r="LH320">
            <v>0.22</v>
          </cell>
          <cell r="LI320">
            <v>0.004</v>
          </cell>
          <cell r="LJ320">
            <v>0.01</v>
          </cell>
          <cell r="LK320">
            <v>0</v>
          </cell>
          <cell r="LL320">
            <v>0.25</v>
          </cell>
          <cell r="LM320">
            <v>0.002</v>
          </cell>
          <cell r="LN320">
            <v>-0.27</v>
          </cell>
          <cell r="LO320">
            <v>0.005</v>
          </cell>
        </row>
        <row r="320">
          <cell r="MH320">
            <v>-0.33</v>
          </cell>
          <cell r="MI320">
            <v>0.005</v>
          </cell>
        </row>
        <row r="320">
          <cell r="ML320">
            <v>-0.33</v>
          </cell>
          <cell r="MM320">
            <v>0.005</v>
          </cell>
        </row>
        <row r="320">
          <cell r="MP320">
            <v>-0.29</v>
          </cell>
          <cell r="MQ320">
            <v>0.005</v>
          </cell>
          <cell r="MR320">
            <v>-1.02</v>
          </cell>
          <cell r="MS320">
            <v>0.01</v>
          </cell>
        </row>
        <row r="320">
          <cell r="NN320">
            <v>3.96</v>
          </cell>
          <cell r="NO320">
            <v>0.022</v>
          </cell>
          <cell r="NP320">
            <v>3.86</v>
          </cell>
          <cell r="NQ320">
            <v>0.012</v>
          </cell>
          <cell r="NR320">
            <v>-1.09</v>
          </cell>
          <cell r="NS320">
            <v>0.01</v>
          </cell>
        </row>
        <row r="320">
          <cell r="NV320">
            <v>-1.06</v>
          </cell>
          <cell r="NW320">
            <v>0.012</v>
          </cell>
        </row>
        <row r="320">
          <cell r="NZ320">
            <v>-1.01</v>
          </cell>
          <cell r="OA320">
            <v>0.009</v>
          </cell>
        </row>
        <row r="320">
          <cell r="OD320">
            <v>0.76</v>
          </cell>
          <cell r="OE320">
            <v>0.009</v>
          </cell>
          <cell r="OF320">
            <v>1.8</v>
          </cell>
          <cell r="OG320">
            <v>0.012</v>
          </cell>
          <cell r="OH320">
            <v>0.52</v>
          </cell>
          <cell r="OI320">
            <v>0.003</v>
          </cell>
          <cell r="OJ320">
            <v>0.94</v>
          </cell>
          <cell r="OK320">
            <v>0.003</v>
          </cell>
          <cell r="OL320">
            <v>0.02</v>
          </cell>
          <cell r="OM320">
            <v>0.002</v>
          </cell>
        </row>
        <row r="320">
          <cell r="PF320">
            <v>0.01</v>
          </cell>
          <cell r="PG320">
            <v>0.002</v>
          </cell>
        </row>
        <row r="320">
          <cell r="PJ320">
            <v>0.01</v>
          </cell>
          <cell r="PK320">
            <v>0.002</v>
          </cell>
        </row>
        <row r="320">
          <cell r="PN320">
            <v>0.01</v>
          </cell>
          <cell r="PO320">
            <v>0.002</v>
          </cell>
          <cell r="PP320">
            <v>0</v>
          </cell>
          <cell r="PQ320">
            <v>0.003</v>
          </cell>
        </row>
        <row r="320">
          <cell r="QL320">
            <v>0.58</v>
          </cell>
          <cell r="QM320">
            <v>0.003</v>
          </cell>
          <cell r="QN320">
            <v>0.58</v>
          </cell>
          <cell r="QO320">
            <v>0.003</v>
          </cell>
          <cell r="QP320">
            <v>-0.04</v>
          </cell>
          <cell r="QQ320">
            <v>0.004</v>
          </cell>
        </row>
        <row r="320">
          <cell r="QT320">
            <v>-0.05</v>
          </cell>
          <cell r="QU320">
            <v>0.004</v>
          </cell>
        </row>
        <row r="320">
          <cell r="QX320">
            <v>-0.05</v>
          </cell>
          <cell r="QY320">
            <v>0.003</v>
          </cell>
        </row>
        <row r="320">
          <cell r="RB320">
            <v>0.28</v>
          </cell>
          <cell r="RC320">
            <v>0.003</v>
          </cell>
          <cell r="RD320">
            <v>0.45</v>
          </cell>
          <cell r="RE320">
            <v>0.003</v>
          </cell>
          <cell r="RF320">
            <v>0.31</v>
          </cell>
          <cell r="RG320">
            <v>0.001</v>
          </cell>
          <cell r="RH320">
            <v>0.23</v>
          </cell>
          <cell r="RI320">
            <v>0.001</v>
          </cell>
          <cell r="RJ320">
            <v>-0.17</v>
          </cell>
          <cell r="RK320">
            <v>0.002</v>
          </cell>
        </row>
        <row r="320">
          <cell r="SF320">
            <v>0.32</v>
          </cell>
          <cell r="SG320">
            <v>0.002</v>
          </cell>
          <cell r="SH320">
            <v>0.84</v>
          </cell>
          <cell r="SI320">
            <v>0.004</v>
          </cell>
          <cell r="SJ320">
            <v>-0.15</v>
          </cell>
          <cell r="SK320">
            <v>0.002</v>
          </cell>
        </row>
        <row r="320">
          <cell r="SN320">
            <v>-0.15</v>
          </cell>
          <cell r="SO320">
            <v>0.002</v>
          </cell>
        </row>
        <row r="320">
          <cell r="SR320">
            <v>-0.13</v>
          </cell>
          <cell r="SS320">
            <v>0.001</v>
          </cell>
        </row>
        <row r="320">
          <cell r="SV320">
            <v>0.03</v>
          </cell>
          <cell r="SW320">
            <v>0.001</v>
          </cell>
          <cell r="SX320">
            <v>0.2</v>
          </cell>
          <cell r="SY320">
            <v>0.003</v>
          </cell>
          <cell r="SZ320">
            <v>0</v>
          </cell>
          <cell r="TA320">
            <v>0</v>
          </cell>
          <cell r="TB320">
            <v>0.35</v>
          </cell>
          <cell r="TC320">
            <v>0.002</v>
          </cell>
          <cell r="TD320">
            <v>-0.28</v>
          </cell>
          <cell r="TE320">
            <v>0.004</v>
          </cell>
        </row>
        <row r="320">
          <cell r="TZ320">
            <v>1.01</v>
          </cell>
          <cell r="UA320">
            <v>0.007</v>
          </cell>
          <cell r="UB320">
            <v>-0.38</v>
          </cell>
          <cell r="UC320">
            <v>0.017</v>
          </cell>
          <cell r="UD320">
            <v>-0.23</v>
          </cell>
          <cell r="UE320">
            <v>0.004</v>
          </cell>
        </row>
        <row r="320">
          <cell r="UH320">
            <v>-0.17</v>
          </cell>
          <cell r="UI320">
            <v>0.003</v>
          </cell>
        </row>
        <row r="320">
          <cell r="UL320">
            <v>-0.15</v>
          </cell>
          <cell r="UM320">
            <v>0.003</v>
          </cell>
        </row>
        <row r="320">
          <cell r="UP320">
            <v>0.15</v>
          </cell>
          <cell r="UQ320">
            <v>0.004</v>
          </cell>
          <cell r="UR320">
            <v>-0.52</v>
          </cell>
          <cell r="US320">
            <v>0.009</v>
          </cell>
          <cell r="UT320">
            <v>0.36</v>
          </cell>
          <cell r="UU320">
            <v>0.003</v>
          </cell>
          <cell r="UV320">
            <v>-0.07</v>
          </cell>
          <cell r="UW320">
            <v>0.005</v>
          </cell>
        </row>
        <row r="320">
          <cell r="VL320">
            <v>0.01</v>
          </cell>
          <cell r="VM320">
            <v>0</v>
          </cell>
          <cell r="VN320">
            <v>0.07</v>
          </cell>
          <cell r="VO320">
            <v>0.001</v>
          </cell>
        </row>
        <row r="320">
          <cell r="VV320">
            <v>0</v>
          </cell>
          <cell r="VW320">
            <v>0</v>
          </cell>
          <cell r="VX320">
            <v>0</v>
          </cell>
          <cell r="VY320">
            <v>0</v>
          </cell>
          <cell r="VZ320">
            <v>0.01</v>
          </cell>
          <cell r="WA320">
            <v>0</v>
          </cell>
          <cell r="WB320">
            <v>0</v>
          </cell>
          <cell r="WC320">
            <v>0.002</v>
          </cell>
        </row>
        <row r="320">
          <cell r="WX320">
            <v>0.07</v>
          </cell>
          <cell r="WY320">
            <v>0.002</v>
          </cell>
          <cell r="WZ320">
            <v>-0.13</v>
          </cell>
          <cell r="XA320">
            <v>0.002</v>
          </cell>
          <cell r="XB320">
            <v>0</v>
          </cell>
          <cell r="XC320">
            <v>0.002</v>
          </cell>
        </row>
        <row r="320">
          <cell r="XF320">
            <v>0.01</v>
          </cell>
          <cell r="XG320">
            <v>0.003</v>
          </cell>
        </row>
        <row r="320">
          <cell r="XJ320">
            <v>0.01</v>
          </cell>
          <cell r="XK320">
            <v>0.003</v>
          </cell>
        </row>
        <row r="320">
          <cell r="XN320">
            <v>-0.01</v>
          </cell>
          <cell r="XO320">
            <v>0.002</v>
          </cell>
          <cell r="XP320">
            <v>-0.1</v>
          </cell>
          <cell r="XQ320">
            <v>0.001</v>
          </cell>
          <cell r="XR320">
            <v>0.03</v>
          </cell>
          <cell r="XS320">
            <v>0.001</v>
          </cell>
          <cell r="XT320">
            <v>-0.03</v>
          </cell>
          <cell r="XU320">
            <v>0</v>
          </cell>
        </row>
        <row r="321">
          <cell r="B321" t="str">
            <v>PMS-053</v>
          </cell>
          <cell r="C321" t="str">
            <v>Sichuan</v>
          </cell>
          <cell r="D321">
            <v>30.2181</v>
          </cell>
          <cell r="E321">
            <v>103.4813</v>
          </cell>
        </row>
        <row r="321">
          <cell r="AD321">
            <v>6.68</v>
          </cell>
          <cell r="AE321">
            <v>0.042</v>
          </cell>
          <cell r="AF321">
            <v>17.15</v>
          </cell>
          <cell r="AG321">
            <v>0.134</v>
          </cell>
        </row>
        <row r="321">
          <cell r="AT321">
            <v>1.06</v>
          </cell>
          <cell r="AU321">
            <v>0.012</v>
          </cell>
          <cell r="AV321">
            <v>2.93</v>
          </cell>
          <cell r="AW321">
            <v>0.054</v>
          </cell>
          <cell r="AX321">
            <v>1.61</v>
          </cell>
          <cell r="AY321">
            <v>0.011</v>
          </cell>
          <cell r="AZ321">
            <v>3.05</v>
          </cell>
          <cell r="BA321">
            <v>0.025</v>
          </cell>
        </row>
        <row r="321">
          <cell r="BX321">
            <v>1.12</v>
          </cell>
          <cell r="BY321">
            <v>0.004</v>
          </cell>
          <cell r="BZ321">
            <v>0.83</v>
          </cell>
          <cell r="CA321">
            <v>0.008</v>
          </cell>
        </row>
        <row r="321">
          <cell r="CN321">
            <v>0.09</v>
          </cell>
          <cell r="CO321">
            <v>0.001</v>
          </cell>
          <cell r="CP321">
            <v>0.06</v>
          </cell>
          <cell r="CQ321">
            <v>0.004</v>
          </cell>
          <cell r="CR321">
            <v>0.15</v>
          </cell>
          <cell r="CS321">
            <v>0.001</v>
          </cell>
          <cell r="CT321">
            <v>0.17</v>
          </cell>
          <cell r="CU321">
            <v>0.003</v>
          </cell>
        </row>
        <row r="321">
          <cell r="DR321">
            <v>1.25</v>
          </cell>
          <cell r="DS321">
            <v>0.016</v>
          </cell>
          <cell r="DT321">
            <v>0.38</v>
          </cell>
          <cell r="DU321">
            <v>0.01</v>
          </cell>
        </row>
        <row r="321">
          <cell r="EH321">
            <v>0.09</v>
          </cell>
          <cell r="EI321">
            <v>0.009</v>
          </cell>
          <cell r="EJ321">
            <v>-0.16</v>
          </cell>
          <cell r="EK321">
            <v>0.005</v>
          </cell>
          <cell r="EL321">
            <v>0.61</v>
          </cell>
          <cell r="EM321">
            <v>0.01</v>
          </cell>
          <cell r="EN321">
            <v>0.04</v>
          </cell>
          <cell r="EO321">
            <v>0.002</v>
          </cell>
        </row>
        <row r="321">
          <cell r="FL321">
            <v>0.36</v>
          </cell>
          <cell r="FM321">
            <v>0.002</v>
          </cell>
          <cell r="FN321">
            <v>0.1</v>
          </cell>
          <cell r="FO321">
            <v>0.001</v>
          </cell>
        </row>
        <row r="321">
          <cell r="GB321">
            <v>0.04</v>
          </cell>
          <cell r="GC321">
            <v>0.001</v>
          </cell>
          <cell r="GD321">
            <v>0.02</v>
          </cell>
          <cell r="GE321">
            <v>0</v>
          </cell>
          <cell r="GF321">
            <v>0.08</v>
          </cell>
          <cell r="GG321">
            <v>0</v>
          </cell>
          <cell r="GH321">
            <v>0.03</v>
          </cell>
          <cell r="GI321">
            <v>0</v>
          </cell>
        </row>
        <row r="321">
          <cell r="HF321">
            <v>764.53</v>
          </cell>
          <cell r="HG321">
            <v>4.106</v>
          </cell>
          <cell r="HH321">
            <v>3051.5</v>
          </cell>
          <cell r="HI321">
            <v>17.354</v>
          </cell>
        </row>
        <row r="321">
          <cell r="HV321">
            <v>61.1</v>
          </cell>
          <cell r="HW321">
            <v>1.391</v>
          </cell>
          <cell r="HX321">
            <v>764.53</v>
          </cell>
          <cell r="HY321">
            <v>8.504</v>
          </cell>
          <cell r="HZ321">
            <v>990.68</v>
          </cell>
          <cell r="IA321">
            <v>5.607</v>
          </cell>
        </row>
        <row r="321">
          <cell r="IX321">
            <v>0.62</v>
          </cell>
          <cell r="IY321">
            <v>0.01</v>
          </cell>
          <cell r="IZ321">
            <v>0.22</v>
          </cell>
          <cell r="JA321">
            <v>0.006</v>
          </cell>
        </row>
        <row r="321">
          <cell r="JN321">
            <v>-0.03</v>
          </cell>
          <cell r="JO321">
            <v>0.006</v>
          </cell>
          <cell r="JP321">
            <v>-0.02</v>
          </cell>
          <cell r="JQ321">
            <v>0.005</v>
          </cell>
          <cell r="JR321">
            <v>0.04</v>
          </cell>
          <cell r="JS321">
            <v>0.002</v>
          </cell>
        </row>
        <row r="321">
          <cell r="KP321">
            <v>0.16</v>
          </cell>
          <cell r="KQ321">
            <v>0.004</v>
          </cell>
          <cell r="KR321">
            <v>0.75</v>
          </cell>
          <cell r="KS321">
            <v>0.004</v>
          </cell>
        </row>
        <row r="321">
          <cell r="LF321">
            <v>-0.05</v>
          </cell>
          <cell r="LG321">
            <v>0.002</v>
          </cell>
          <cell r="LH321">
            <v>0.3</v>
          </cell>
          <cell r="LI321">
            <v>0.004</v>
          </cell>
          <cell r="LJ321">
            <v>0.01</v>
          </cell>
          <cell r="LK321">
            <v>0</v>
          </cell>
          <cell r="LL321">
            <v>0.26</v>
          </cell>
          <cell r="LM321">
            <v>0.002</v>
          </cell>
        </row>
        <row r="321">
          <cell r="NN321">
            <v>4.13</v>
          </cell>
          <cell r="NO321">
            <v>0.019</v>
          </cell>
          <cell r="NP321">
            <v>3.67</v>
          </cell>
          <cell r="NQ321">
            <v>0.014</v>
          </cell>
        </row>
        <row r="321">
          <cell r="OD321">
            <v>0.63</v>
          </cell>
          <cell r="OE321">
            <v>0.012</v>
          </cell>
          <cell r="OF321">
            <v>1.3</v>
          </cell>
          <cell r="OG321">
            <v>0.012</v>
          </cell>
          <cell r="OH321">
            <v>0.49</v>
          </cell>
          <cell r="OI321">
            <v>0.003</v>
          </cell>
          <cell r="OJ321">
            <v>0.8</v>
          </cell>
          <cell r="OK321">
            <v>0.004</v>
          </cell>
        </row>
        <row r="321">
          <cell r="QL321">
            <v>0.57</v>
          </cell>
          <cell r="QM321">
            <v>0.003</v>
          </cell>
          <cell r="QN321">
            <v>0.53</v>
          </cell>
          <cell r="QO321">
            <v>0.003</v>
          </cell>
        </row>
        <row r="321">
          <cell r="RB321">
            <v>0.2</v>
          </cell>
          <cell r="RC321">
            <v>0.003</v>
          </cell>
          <cell r="RD321">
            <v>0.33</v>
          </cell>
          <cell r="RE321">
            <v>0.003</v>
          </cell>
          <cell r="RF321">
            <v>0.26</v>
          </cell>
          <cell r="RG321">
            <v>0.002</v>
          </cell>
          <cell r="RH321">
            <v>0.19</v>
          </cell>
          <cell r="RI321">
            <v>0.001</v>
          </cell>
        </row>
        <row r="321">
          <cell r="SF321">
            <v>0.43</v>
          </cell>
          <cell r="SG321">
            <v>0.002</v>
          </cell>
          <cell r="SH321">
            <v>0.92</v>
          </cell>
          <cell r="SI321">
            <v>0.005</v>
          </cell>
        </row>
        <row r="321">
          <cell r="SV321">
            <v>0.04</v>
          </cell>
          <cell r="SW321">
            <v>0.001</v>
          </cell>
          <cell r="SX321">
            <v>0.21</v>
          </cell>
          <cell r="SY321">
            <v>0.003</v>
          </cell>
          <cell r="SZ321">
            <v>0</v>
          </cell>
          <cell r="TA321">
            <v>0</v>
          </cell>
          <cell r="TB321">
            <v>0.36</v>
          </cell>
          <cell r="TC321">
            <v>0.002</v>
          </cell>
        </row>
        <row r="321">
          <cell r="TZ321">
            <v>0.99</v>
          </cell>
          <cell r="UA321">
            <v>0.007</v>
          </cell>
          <cell r="UB321">
            <v>-0.8</v>
          </cell>
          <cell r="UC321">
            <v>0.013</v>
          </cell>
        </row>
        <row r="321">
          <cell r="UP321">
            <v>0.04</v>
          </cell>
          <cell r="UQ321">
            <v>0.004</v>
          </cell>
          <cell r="UR321">
            <v>-0.7</v>
          </cell>
          <cell r="US321">
            <v>0.008</v>
          </cell>
          <cell r="UT321">
            <v>0.33</v>
          </cell>
          <cell r="UU321">
            <v>0.002</v>
          </cell>
          <cell r="UV321">
            <v>-0.16</v>
          </cell>
          <cell r="UW321">
            <v>0.004</v>
          </cell>
        </row>
        <row r="321">
          <cell r="VL321">
            <v>-0.01</v>
          </cell>
          <cell r="VM321">
            <v>0</v>
          </cell>
          <cell r="VN321">
            <v>0.07</v>
          </cell>
          <cell r="VO321">
            <v>0.001</v>
          </cell>
        </row>
        <row r="321">
          <cell r="VV321">
            <v>0</v>
          </cell>
          <cell r="VW321">
            <v>0</v>
          </cell>
          <cell r="VX321">
            <v>0</v>
          </cell>
          <cell r="VY321">
            <v>0</v>
          </cell>
          <cell r="VZ321">
            <v>0.01</v>
          </cell>
          <cell r="WA321">
            <v>0</v>
          </cell>
        </row>
        <row r="321">
          <cell r="WX321">
            <v>0.08</v>
          </cell>
          <cell r="WY321">
            <v>0.002</v>
          </cell>
          <cell r="WZ321">
            <v>-0.12</v>
          </cell>
          <cell r="XA321">
            <v>0.002</v>
          </cell>
        </row>
        <row r="321">
          <cell r="XN321">
            <v>-0.03</v>
          </cell>
          <cell r="XO321">
            <v>0.002</v>
          </cell>
          <cell r="XP321">
            <v>-0.07</v>
          </cell>
          <cell r="XQ321">
            <v>0.001</v>
          </cell>
          <cell r="XR321">
            <v>0.04</v>
          </cell>
          <cell r="XS321">
            <v>0.001</v>
          </cell>
          <cell r="XT321">
            <v>-0.02</v>
          </cell>
          <cell r="XU321">
            <v>0</v>
          </cell>
        </row>
        <row r="322">
          <cell r="B322" t="str">
            <v>PMS-054</v>
          </cell>
          <cell r="C322" t="str">
            <v>Sichuan</v>
          </cell>
          <cell r="D322">
            <v>30.0825</v>
          </cell>
          <cell r="E322">
            <v>103.0841</v>
          </cell>
          <cell r="F322">
            <v>-0.55</v>
          </cell>
          <cell r="G322">
            <v>0.011</v>
          </cell>
        </row>
        <row r="322">
          <cell r="AD322">
            <v>6.6</v>
          </cell>
          <cell r="AE322">
            <v>0.038</v>
          </cell>
          <cell r="AF322">
            <v>19.92</v>
          </cell>
          <cell r="AG322">
            <v>0.142</v>
          </cell>
          <cell r="AH322">
            <v>-0.43</v>
          </cell>
          <cell r="AI322">
            <v>0.01</v>
          </cell>
        </row>
        <row r="322">
          <cell r="AL322">
            <v>-0.43</v>
          </cell>
          <cell r="AM322">
            <v>0.009</v>
          </cell>
        </row>
        <row r="322">
          <cell r="AP322">
            <v>-0.43</v>
          </cell>
          <cell r="AQ322">
            <v>0.008</v>
          </cell>
        </row>
        <row r="322">
          <cell r="AT322">
            <v>0.95</v>
          </cell>
          <cell r="AU322">
            <v>0.012</v>
          </cell>
          <cell r="AV322">
            <v>3.88</v>
          </cell>
          <cell r="AW322">
            <v>0.055</v>
          </cell>
          <cell r="AX322">
            <v>1.59</v>
          </cell>
          <cell r="AY322">
            <v>0.01</v>
          </cell>
          <cell r="AZ322">
            <v>3.69</v>
          </cell>
          <cell r="BA322">
            <v>0.03</v>
          </cell>
          <cell r="BB322">
            <v>-0.25</v>
          </cell>
          <cell r="BC322">
            <v>0.002</v>
          </cell>
        </row>
        <row r="322">
          <cell r="BX322">
            <v>1.1</v>
          </cell>
          <cell r="BY322">
            <v>0.005</v>
          </cell>
          <cell r="BZ322">
            <v>1.21</v>
          </cell>
          <cell r="CA322">
            <v>0.012</v>
          </cell>
          <cell r="CB322">
            <v>-0.13</v>
          </cell>
          <cell r="CC322">
            <v>0.001</v>
          </cell>
        </row>
        <row r="322">
          <cell r="CF322">
            <v>-0.14</v>
          </cell>
          <cell r="CG322">
            <v>0.001</v>
          </cell>
        </row>
        <row r="322">
          <cell r="CJ322">
            <v>-0.14</v>
          </cell>
          <cell r="CK322">
            <v>0.001</v>
          </cell>
        </row>
        <row r="322">
          <cell r="CN322">
            <v>0.06</v>
          </cell>
          <cell r="CO322">
            <v>0.002</v>
          </cell>
          <cell r="CP322">
            <v>0.06</v>
          </cell>
          <cell r="CQ322">
            <v>0.004</v>
          </cell>
          <cell r="CR322">
            <v>0.15</v>
          </cell>
          <cell r="CS322">
            <v>0.001</v>
          </cell>
          <cell r="CT322">
            <v>0.25</v>
          </cell>
          <cell r="CU322">
            <v>0.003</v>
          </cell>
          <cell r="CV322">
            <v>-0.95</v>
          </cell>
          <cell r="CW322">
            <v>0.012</v>
          </cell>
        </row>
        <row r="322">
          <cell r="DR322">
            <v>0.92</v>
          </cell>
          <cell r="DS322">
            <v>0.012</v>
          </cell>
          <cell r="DT322">
            <v>0.28</v>
          </cell>
          <cell r="DU322">
            <v>0.008</v>
          </cell>
          <cell r="DV322">
            <v>-0.62</v>
          </cell>
          <cell r="DW322">
            <v>0.008</v>
          </cell>
        </row>
        <row r="322">
          <cell r="DZ322">
            <v>-0.61</v>
          </cell>
          <cell r="EA322">
            <v>0.008</v>
          </cell>
        </row>
        <row r="322">
          <cell r="ED322">
            <v>-0.6</v>
          </cell>
          <cell r="EE322">
            <v>0.008</v>
          </cell>
        </row>
        <row r="322">
          <cell r="EH322">
            <v>-0.19</v>
          </cell>
          <cell r="EI322">
            <v>0.007</v>
          </cell>
          <cell r="EJ322">
            <v>-0.1</v>
          </cell>
          <cell r="EK322">
            <v>0.005</v>
          </cell>
          <cell r="EL322">
            <v>0.45</v>
          </cell>
          <cell r="EM322">
            <v>0.007</v>
          </cell>
          <cell r="EN322">
            <v>0.03</v>
          </cell>
          <cell r="EO322">
            <v>0.001</v>
          </cell>
          <cell r="EP322">
            <v>-0.07</v>
          </cell>
          <cell r="EQ322">
            <v>0.001</v>
          </cell>
        </row>
        <row r="322">
          <cell r="FL322">
            <v>0.39</v>
          </cell>
          <cell r="FM322">
            <v>0.002</v>
          </cell>
          <cell r="FN322">
            <v>0.15</v>
          </cell>
          <cell r="FO322">
            <v>0.001</v>
          </cell>
          <cell r="FP322">
            <v>-0.04</v>
          </cell>
          <cell r="FQ322">
            <v>0.001</v>
          </cell>
        </row>
        <row r="322">
          <cell r="FT322">
            <v>-0.04</v>
          </cell>
          <cell r="FU322">
            <v>0.001</v>
          </cell>
        </row>
        <row r="322">
          <cell r="FX322">
            <v>-0.04</v>
          </cell>
          <cell r="FY322">
            <v>0.001</v>
          </cell>
        </row>
        <row r="322">
          <cell r="GB322">
            <v>0.04</v>
          </cell>
          <cell r="GC322">
            <v>0.001</v>
          </cell>
          <cell r="GD322">
            <v>0.02</v>
          </cell>
          <cell r="GE322">
            <v>0</v>
          </cell>
          <cell r="GF322">
            <v>0.09</v>
          </cell>
          <cell r="GG322">
            <v>0</v>
          </cell>
          <cell r="GH322">
            <v>0.04</v>
          </cell>
          <cell r="GI322">
            <v>0</v>
          </cell>
          <cell r="GJ322">
            <v>-223.11</v>
          </cell>
          <cell r="GK322">
            <v>1.096</v>
          </cell>
        </row>
        <row r="322">
          <cell r="HF322">
            <v>719.49</v>
          </cell>
          <cell r="HG322">
            <v>3.412</v>
          </cell>
          <cell r="HH322">
            <v>3001.14</v>
          </cell>
          <cell r="HI322">
            <v>10.822</v>
          </cell>
          <cell r="HJ322">
            <v>-178.53</v>
          </cell>
          <cell r="HK322">
            <v>1.135</v>
          </cell>
        </row>
        <row r="322">
          <cell r="HN322">
            <v>-182.3</v>
          </cell>
          <cell r="HO322">
            <v>1.131</v>
          </cell>
        </row>
        <row r="322">
          <cell r="HR322">
            <v>-177.94</v>
          </cell>
          <cell r="HS322">
            <v>0.959</v>
          </cell>
        </row>
        <row r="322">
          <cell r="HV322">
            <v>56.82</v>
          </cell>
          <cell r="HW322">
            <v>1.091</v>
          </cell>
          <cell r="HX322">
            <v>684.4</v>
          </cell>
          <cell r="HY322">
            <v>6.72</v>
          </cell>
          <cell r="HZ322">
            <v>958.04</v>
          </cell>
          <cell r="IA322">
            <v>5.026</v>
          </cell>
          <cell r="IB322">
            <v>-0.2</v>
          </cell>
          <cell r="IC322">
            <v>0.01</v>
          </cell>
        </row>
        <row r="322">
          <cell r="IX322">
            <v>0.41</v>
          </cell>
          <cell r="IY322">
            <v>0.01</v>
          </cell>
          <cell r="IZ322">
            <v>0.21</v>
          </cell>
          <cell r="JA322">
            <v>0.006</v>
          </cell>
          <cell r="JB322">
            <v>-0.29</v>
          </cell>
          <cell r="JC322">
            <v>0.009</v>
          </cell>
        </row>
        <row r="322">
          <cell r="JF322">
            <v>-0.31</v>
          </cell>
          <cell r="JG322">
            <v>0.01</v>
          </cell>
        </row>
        <row r="322">
          <cell r="JJ322">
            <v>-0.2</v>
          </cell>
          <cell r="JK322">
            <v>0.01</v>
          </cell>
        </row>
        <row r="322">
          <cell r="JN322">
            <v>-0.06</v>
          </cell>
          <cell r="JO322">
            <v>0.006</v>
          </cell>
          <cell r="JP322">
            <v>-0.03</v>
          </cell>
          <cell r="JQ322">
            <v>0.005</v>
          </cell>
          <cell r="JR322">
            <v>0.03</v>
          </cell>
          <cell r="JS322">
            <v>0.002</v>
          </cell>
          <cell r="JT322">
            <v>-0.24</v>
          </cell>
          <cell r="JU322">
            <v>0.002</v>
          </cell>
        </row>
        <row r="322">
          <cell r="KP322">
            <v>0.19</v>
          </cell>
          <cell r="KQ322">
            <v>0.003</v>
          </cell>
          <cell r="KR322">
            <v>0.75</v>
          </cell>
          <cell r="KS322">
            <v>0.005</v>
          </cell>
          <cell r="KT322">
            <v>-0.22</v>
          </cell>
          <cell r="KU322">
            <v>0.003</v>
          </cell>
        </row>
        <row r="322">
          <cell r="KX322">
            <v>-0.22</v>
          </cell>
          <cell r="KY322">
            <v>0.002</v>
          </cell>
        </row>
        <row r="322">
          <cell r="LB322">
            <v>-0.21</v>
          </cell>
          <cell r="LC322">
            <v>0.002</v>
          </cell>
        </row>
        <row r="322">
          <cell r="LF322">
            <v>-0.04</v>
          </cell>
          <cell r="LG322">
            <v>0.002</v>
          </cell>
          <cell r="LH322">
            <v>0.29</v>
          </cell>
          <cell r="LI322">
            <v>0.005</v>
          </cell>
          <cell r="LJ322">
            <v>0.01</v>
          </cell>
          <cell r="LK322">
            <v>0</v>
          </cell>
          <cell r="LL322">
            <v>0.26</v>
          </cell>
          <cell r="LM322">
            <v>0.002</v>
          </cell>
          <cell r="LN322">
            <v>-0.5</v>
          </cell>
          <cell r="LO322">
            <v>0.005</v>
          </cell>
        </row>
        <row r="322">
          <cell r="MH322">
            <v>-0.51</v>
          </cell>
          <cell r="MI322">
            <v>0.005</v>
          </cell>
        </row>
        <row r="322">
          <cell r="ML322">
            <v>-0.57</v>
          </cell>
          <cell r="MM322">
            <v>0.004</v>
          </cell>
        </row>
        <row r="322">
          <cell r="MP322">
            <v>-0.53</v>
          </cell>
          <cell r="MQ322">
            <v>0.006</v>
          </cell>
        </row>
        <row r="322">
          <cell r="NN322">
            <v>4.14</v>
          </cell>
          <cell r="NO322">
            <v>0.016</v>
          </cell>
          <cell r="NP322">
            <v>3.85</v>
          </cell>
          <cell r="NQ322">
            <v>0.014</v>
          </cell>
        </row>
        <row r="322">
          <cell r="OD322">
            <v>0.48</v>
          </cell>
          <cell r="OE322">
            <v>0.009</v>
          </cell>
          <cell r="OF322">
            <v>1.3</v>
          </cell>
          <cell r="OG322">
            <v>0.01</v>
          </cell>
          <cell r="OH322">
            <v>0.45</v>
          </cell>
          <cell r="OI322">
            <v>0.002</v>
          </cell>
          <cell r="OJ322">
            <v>0.82</v>
          </cell>
          <cell r="OK322">
            <v>0.003</v>
          </cell>
        </row>
        <row r="322">
          <cell r="QL322">
            <v>0.6</v>
          </cell>
          <cell r="QM322">
            <v>0.003</v>
          </cell>
          <cell r="QN322">
            <v>0.58</v>
          </cell>
          <cell r="QO322">
            <v>0.003</v>
          </cell>
        </row>
        <row r="322">
          <cell r="RB322">
            <v>0.13</v>
          </cell>
          <cell r="RC322">
            <v>0.003</v>
          </cell>
          <cell r="RD322">
            <v>0.34</v>
          </cell>
          <cell r="RE322">
            <v>0.003</v>
          </cell>
          <cell r="RF322">
            <v>0.24</v>
          </cell>
          <cell r="RG322">
            <v>0.002</v>
          </cell>
          <cell r="RH322">
            <v>0.21</v>
          </cell>
          <cell r="RI322">
            <v>0.001</v>
          </cell>
        </row>
        <row r="322">
          <cell r="SF322">
            <v>0.38</v>
          </cell>
          <cell r="SG322">
            <v>0.002</v>
          </cell>
          <cell r="SH322">
            <v>0.93</v>
          </cell>
          <cell r="SI322">
            <v>0.004</v>
          </cell>
        </row>
        <row r="322">
          <cell r="SV322">
            <v>0</v>
          </cell>
          <cell r="SW322">
            <v>0.001</v>
          </cell>
          <cell r="SX322">
            <v>0.15</v>
          </cell>
          <cell r="SY322">
            <v>0.003</v>
          </cell>
          <cell r="SZ322">
            <v>0</v>
          </cell>
          <cell r="TA322">
            <v>0</v>
          </cell>
          <cell r="TB322">
            <v>0.31</v>
          </cell>
          <cell r="TC322">
            <v>0.002</v>
          </cell>
          <cell r="TD322">
            <v>-0.4</v>
          </cell>
          <cell r="TE322">
            <v>0.004</v>
          </cell>
        </row>
        <row r="322">
          <cell r="TZ322">
            <v>0.94</v>
          </cell>
          <cell r="UA322">
            <v>0.007</v>
          </cell>
          <cell r="UB322">
            <v>-0.19</v>
          </cell>
          <cell r="UC322">
            <v>0.017</v>
          </cell>
          <cell r="UD322">
            <v>-0.31</v>
          </cell>
          <cell r="UE322">
            <v>0.005</v>
          </cell>
        </row>
        <row r="322">
          <cell r="UH322">
            <v>-0.26</v>
          </cell>
          <cell r="UI322">
            <v>0.003</v>
          </cell>
        </row>
        <row r="322">
          <cell r="UL322">
            <v>-0.24</v>
          </cell>
          <cell r="UM322">
            <v>0.003</v>
          </cell>
        </row>
        <row r="322">
          <cell r="UP322">
            <v>0.03</v>
          </cell>
          <cell r="UQ322">
            <v>0.004</v>
          </cell>
          <cell r="UR322">
            <v>-0.5</v>
          </cell>
          <cell r="US322">
            <v>0.008</v>
          </cell>
          <cell r="UT322">
            <v>0.34</v>
          </cell>
          <cell r="UU322">
            <v>0.003</v>
          </cell>
          <cell r="UV322">
            <v>-0.06</v>
          </cell>
          <cell r="UW322">
            <v>0.004</v>
          </cell>
        </row>
        <row r="322">
          <cell r="VL322">
            <v>0.01</v>
          </cell>
          <cell r="VM322">
            <v>0</v>
          </cell>
          <cell r="VN322">
            <v>0.09</v>
          </cell>
          <cell r="VO322">
            <v>0.001</v>
          </cell>
        </row>
        <row r="322">
          <cell r="VV322">
            <v>0</v>
          </cell>
          <cell r="VW322">
            <v>0</v>
          </cell>
          <cell r="VX322">
            <v>0</v>
          </cell>
          <cell r="VY322">
            <v>0</v>
          </cell>
          <cell r="VZ322">
            <v>0.01</v>
          </cell>
          <cell r="WA322">
            <v>0</v>
          </cell>
          <cell r="WB322">
            <v>-0.04</v>
          </cell>
          <cell r="WC322">
            <v>0.003</v>
          </cell>
        </row>
        <row r="322">
          <cell r="WX322">
            <v>0.15</v>
          </cell>
          <cell r="WY322">
            <v>0.002</v>
          </cell>
          <cell r="WZ322">
            <v>-0.07</v>
          </cell>
          <cell r="XA322">
            <v>0.002</v>
          </cell>
          <cell r="XB322">
            <v>-0.03</v>
          </cell>
          <cell r="XC322">
            <v>0.003</v>
          </cell>
        </row>
        <row r="322">
          <cell r="XF322">
            <v>-0.01</v>
          </cell>
          <cell r="XG322">
            <v>0.002</v>
          </cell>
        </row>
        <row r="322">
          <cell r="XJ322">
            <v>-0.01</v>
          </cell>
          <cell r="XK322">
            <v>0.003</v>
          </cell>
        </row>
        <row r="322">
          <cell r="XN322">
            <v>0.02</v>
          </cell>
          <cell r="XO322">
            <v>0.002</v>
          </cell>
          <cell r="XP322">
            <v>-0.05</v>
          </cell>
          <cell r="XQ322">
            <v>0.001</v>
          </cell>
          <cell r="XR322">
            <v>0.07</v>
          </cell>
          <cell r="XS322">
            <v>0.001</v>
          </cell>
          <cell r="XT322">
            <v>-0.02</v>
          </cell>
          <cell r="XU322">
            <v>0</v>
          </cell>
        </row>
        <row r="323">
          <cell r="B323" t="str">
            <v>PMS-055</v>
          </cell>
          <cell r="C323" t="str">
            <v>Sichuan</v>
          </cell>
          <cell r="D323">
            <v>30.0725</v>
          </cell>
          <cell r="E323">
            <v>103.0448</v>
          </cell>
          <cell r="F323">
            <v>-0.22</v>
          </cell>
          <cell r="G323">
            <v>0.011</v>
          </cell>
          <cell r="H323">
            <v>-2.96</v>
          </cell>
          <cell r="I323">
            <v>0.073</v>
          </cell>
          <cell r="J323">
            <v>-10.45</v>
          </cell>
          <cell r="K323">
            <v>0.071</v>
          </cell>
        </row>
        <row r="323">
          <cell r="AH323">
            <v>-0.06</v>
          </cell>
          <cell r="AI323">
            <v>0.009</v>
          </cell>
          <cell r="AJ323">
            <v>-3.23</v>
          </cell>
          <cell r="AK323">
            <v>0.057</v>
          </cell>
          <cell r="AL323">
            <v>0.02</v>
          </cell>
          <cell r="AM323">
            <v>0.008</v>
          </cell>
          <cell r="AN323">
            <v>-2.75</v>
          </cell>
          <cell r="AO323">
            <v>0.053</v>
          </cell>
          <cell r="AP323">
            <v>0.04</v>
          </cell>
          <cell r="AQ323">
            <v>0.008</v>
          </cell>
          <cell r="AR323">
            <v>-2.85</v>
          </cell>
          <cell r="AS323">
            <v>0.055</v>
          </cell>
          <cell r="AT323">
            <v>1.76</v>
          </cell>
          <cell r="AU323">
            <v>0.011</v>
          </cell>
          <cell r="AV323">
            <v>6.44</v>
          </cell>
          <cell r="AW323">
            <v>0.058</v>
          </cell>
        </row>
        <row r="323">
          <cell r="BB323">
            <v>-0.18</v>
          </cell>
          <cell r="BC323">
            <v>0.002</v>
          </cell>
          <cell r="BD323">
            <v>-0.31</v>
          </cell>
          <cell r="BE323">
            <v>0.007</v>
          </cell>
        </row>
        <row r="323">
          <cell r="CB323">
            <v>-0.07</v>
          </cell>
          <cell r="CC323">
            <v>0.001</v>
          </cell>
          <cell r="CD323">
            <v>-0.32</v>
          </cell>
          <cell r="CE323">
            <v>0.005</v>
          </cell>
          <cell r="CF323">
            <v>-0.05</v>
          </cell>
          <cell r="CG323">
            <v>0.001</v>
          </cell>
          <cell r="CH323">
            <v>-0.28</v>
          </cell>
          <cell r="CI323">
            <v>0.004</v>
          </cell>
          <cell r="CJ323">
            <v>-0.04</v>
          </cell>
          <cell r="CK323">
            <v>0.001</v>
          </cell>
          <cell r="CL323">
            <v>-0.23</v>
          </cell>
          <cell r="CM323">
            <v>0.004</v>
          </cell>
          <cell r="CN323">
            <v>0.18</v>
          </cell>
          <cell r="CO323">
            <v>0.001</v>
          </cell>
          <cell r="CP323">
            <v>0.31</v>
          </cell>
          <cell r="CQ323">
            <v>0.004</v>
          </cell>
        </row>
        <row r="323">
          <cell r="CV323">
            <v>-0.92</v>
          </cell>
          <cell r="CW323">
            <v>0.011</v>
          </cell>
          <cell r="CX323">
            <v>-0.62</v>
          </cell>
          <cell r="CY323">
            <v>0.013</v>
          </cell>
        </row>
        <row r="323">
          <cell r="DV323">
            <v>-0.39</v>
          </cell>
          <cell r="DW323">
            <v>0.008</v>
          </cell>
          <cell r="DX323">
            <v>-0.28</v>
          </cell>
          <cell r="DY323">
            <v>0.007</v>
          </cell>
          <cell r="DZ323">
            <v>-0.28</v>
          </cell>
          <cell r="EA323">
            <v>0.008</v>
          </cell>
          <cell r="EB323">
            <v>-0.35</v>
          </cell>
          <cell r="EC323">
            <v>0.009</v>
          </cell>
          <cell r="ED323">
            <v>-0.3</v>
          </cell>
          <cell r="EE323">
            <v>0.008</v>
          </cell>
          <cell r="EF323">
            <v>-0.39</v>
          </cell>
          <cell r="EG323">
            <v>0.009</v>
          </cell>
          <cell r="EH323">
            <v>0.18</v>
          </cell>
          <cell r="EI323">
            <v>0.008</v>
          </cell>
          <cell r="EJ323">
            <v>0.11</v>
          </cell>
          <cell r="EK323">
            <v>0.006</v>
          </cell>
        </row>
        <row r="323">
          <cell r="EP323">
            <v>-0.04</v>
          </cell>
          <cell r="EQ323">
            <v>0.001</v>
          </cell>
          <cell r="ER323">
            <v>0</v>
          </cell>
          <cell r="ES323">
            <v>0.001</v>
          </cell>
        </row>
        <row r="323">
          <cell r="FP323">
            <v>-0.02</v>
          </cell>
          <cell r="FQ323">
            <v>0.001</v>
          </cell>
          <cell r="FR323">
            <v>-0.01</v>
          </cell>
          <cell r="FS323">
            <v>0</v>
          </cell>
          <cell r="FT323">
            <v>-0.01</v>
          </cell>
          <cell r="FU323">
            <v>0</v>
          </cell>
          <cell r="FV323">
            <v>-0.01</v>
          </cell>
          <cell r="FW323">
            <v>0</v>
          </cell>
          <cell r="FX323">
            <v>0</v>
          </cell>
          <cell r="FY323">
            <v>0.001</v>
          </cell>
          <cell r="FZ323">
            <v>-0.01</v>
          </cell>
          <cell r="GA323">
            <v>0</v>
          </cell>
          <cell r="GB323">
            <v>0.09</v>
          </cell>
          <cell r="GC323">
            <v>0.001</v>
          </cell>
          <cell r="GD323">
            <v>0.03</v>
          </cell>
          <cell r="GE323">
            <v>0</v>
          </cell>
        </row>
        <row r="323">
          <cell r="GJ323">
            <v>-205.18</v>
          </cell>
          <cell r="GK323">
            <v>1.18</v>
          </cell>
          <cell r="GL323">
            <v>-917.44</v>
          </cell>
          <cell r="GM323">
            <v>10.86</v>
          </cell>
        </row>
        <row r="323">
          <cell r="HJ323">
            <v>-174.38</v>
          </cell>
          <cell r="HK323">
            <v>1.049</v>
          </cell>
          <cell r="HL323">
            <v>-967.3</v>
          </cell>
          <cell r="HM323">
            <v>10.136</v>
          </cell>
          <cell r="HN323">
            <v>-166.83</v>
          </cell>
          <cell r="HO323">
            <v>1.162</v>
          </cell>
          <cell r="HP323">
            <v>-980.96</v>
          </cell>
          <cell r="HQ323">
            <v>8.607</v>
          </cell>
          <cell r="HR323">
            <v>-161.37</v>
          </cell>
          <cell r="HS323">
            <v>1.061</v>
          </cell>
          <cell r="HT323">
            <v>-880.8</v>
          </cell>
          <cell r="HU323">
            <v>9.533</v>
          </cell>
          <cell r="HV323">
            <v>108.21</v>
          </cell>
          <cell r="HW323">
            <v>1.189</v>
          </cell>
          <cell r="HX323">
            <v>987.28</v>
          </cell>
          <cell r="HY323">
            <v>7.935</v>
          </cell>
        </row>
        <row r="323">
          <cell r="IB323">
            <v>0.06</v>
          </cell>
          <cell r="IC323">
            <v>0.009</v>
          </cell>
          <cell r="ID323">
            <v>-0.23</v>
          </cell>
          <cell r="IE323">
            <v>0.009</v>
          </cell>
        </row>
        <row r="323">
          <cell r="JB323">
            <v>0.02</v>
          </cell>
          <cell r="JC323">
            <v>0.01</v>
          </cell>
          <cell r="JD323">
            <v>-0.28</v>
          </cell>
          <cell r="JE323">
            <v>0.008</v>
          </cell>
          <cell r="JF323">
            <v>0</v>
          </cell>
          <cell r="JG323">
            <v>0.009</v>
          </cell>
          <cell r="JH323">
            <v>-0.29</v>
          </cell>
          <cell r="JI323">
            <v>0.009</v>
          </cell>
          <cell r="JJ323">
            <v>0.06</v>
          </cell>
          <cell r="JK323">
            <v>0.009</v>
          </cell>
          <cell r="JL323">
            <v>-0.27</v>
          </cell>
          <cell r="JM323">
            <v>0.007</v>
          </cell>
          <cell r="JN323">
            <v>0.14</v>
          </cell>
          <cell r="JO323">
            <v>0.006</v>
          </cell>
          <cell r="JP323">
            <v>0.2</v>
          </cell>
          <cell r="JQ323">
            <v>0.005</v>
          </cell>
        </row>
        <row r="323">
          <cell r="JT323">
            <v>-0.32</v>
          </cell>
          <cell r="JU323">
            <v>0.002</v>
          </cell>
          <cell r="JV323">
            <v>-0.36</v>
          </cell>
          <cell r="JW323">
            <v>0.01</v>
          </cell>
        </row>
        <row r="323">
          <cell r="KT323">
            <v>-0.29</v>
          </cell>
          <cell r="KU323">
            <v>0.003</v>
          </cell>
          <cell r="KV323">
            <v>-0.43</v>
          </cell>
          <cell r="KW323">
            <v>0.009</v>
          </cell>
          <cell r="KX323">
            <v>-0.28</v>
          </cell>
          <cell r="KY323">
            <v>0.002</v>
          </cell>
          <cell r="KZ323">
            <v>-0.39</v>
          </cell>
          <cell r="LA323">
            <v>0.009</v>
          </cell>
          <cell r="LB323">
            <v>-0.23</v>
          </cell>
          <cell r="LC323">
            <v>0.002</v>
          </cell>
          <cell r="LD323">
            <v>-0.35</v>
          </cell>
          <cell r="LE323">
            <v>0.007</v>
          </cell>
          <cell r="LF323">
            <v>-0.04</v>
          </cell>
          <cell r="LG323">
            <v>0.001</v>
          </cell>
          <cell r="LH323">
            <v>0.29</v>
          </cell>
          <cell r="LI323">
            <v>0.004</v>
          </cell>
        </row>
        <row r="323">
          <cell r="LN323">
            <v>-0.33</v>
          </cell>
          <cell r="LO323">
            <v>0.004</v>
          </cell>
          <cell r="LP323">
            <v>-0.58</v>
          </cell>
          <cell r="LQ323">
            <v>0.009</v>
          </cell>
        </row>
        <row r="323">
          <cell r="MH323">
            <v>-0.37</v>
          </cell>
          <cell r="MI323">
            <v>0.005</v>
          </cell>
          <cell r="MJ323">
            <v>-0.58</v>
          </cell>
          <cell r="MK323">
            <v>0.008</v>
          </cell>
          <cell r="ML323">
            <v>-0.37</v>
          </cell>
          <cell r="MM323">
            <v>0.005</v>
          </cell>
          <cell r="MN323">
            <v>-0.56</v>
          </cell>
          <cell r="MO323">
            <v>0.007</v>
          </cell>
          <cell r="MP323">
            <v>-0.31</v>
          </cell>
          <cell r="MQ323">
            <v>0.004</v>
          </cell>
          <cell r="MR323">
            <v>-1.12</v>
          </cell>
          <cell r="MS323">
            <v>0.011</v>
          </cell>
          <cell r="MT323">
            <v>-0.63</v>
          </cell>
          <cell r="MU323">
            <v>0.015</v>
          </cell>
        </row>
        <row r="323">
          <cell r="NR323">
            <v>-1.08</v>
          </cell>
          <cell r="NS323">
            <v>0.01</v>
          </cell>
          <cell r="NT323">
            <v>-0.77</v>
          </cell>
          <cell r="NU323">
            <v>0.013</v>
          </cell>
          <cell r="NV323">
            <v>-1.12</v>
          </cell>
          <cell r="NW323">
            <v>0.01</v>
          </cell>
          <cell r="NX323">
            <v>-0.8</v>
          </cell>
          <cell r="NY323">
            <v>0.013</v>
          </cell>
          <cell r="NZ323">
            <v>-0.9</v>
          </cell>
          <cell r="OA323">
            <v>0.01</v>
          </cell>
          <cell r="OB323">
            <v>-0.69</v>
          </cell>
          <cell r="OC323">
            <v>0.013</v>
          </cell>
          <cell r="OD323">
            <v>1.1</v>
          </cell>
          <cell r="OE323">
            <v>0.008</v>
          </cell>
          <cell r="OF323">
            <v>1.79</v>
          </cell>
          <cell r="OG323">
            <v>0.011</v>
          </cell>
        </row>
        <row r="323">
          <cell r="OL323">
            <v>0.01</v>
          </cell>
          <cell r="OM323">
            <v>0.002</v>
          </cell>
          <cell r="ON323">
            <v>-0.04</v>
          </cell>
          <cell r="OO323">
            <v>0.001</v>
          </cell>
        </row>
        <row r="323">
          <cell r="PF323">
            <v>-0.01</v>
          </cell>
          <cell r="PG323">
            <v>0.001</v>
          </cell>
          <cell r="PH323">
            <v>-0.05</v>
          </cell>
          <cell r="PI323">
            <v>0.001</v>
          </cell>
          <cell r="PJ323">
            <v>-0.01</v>
          </cell>
          <cell r="PK323">
            <v>0.002</v>
          </cell>
          <cell r="PL323">
            <v>-0.04</v>
          </cell>
          <cell r="PM323">
            <v>0.001</v>
          </cell>
          <cell r="PN323">
            <v>-0.02</v>
          </cell>
          <cell r="PO323">
            <v>0.001</v>
          </cell>
          <cell r="PP323">
            <v>-0.04</v>
          </cell>
          <cell r="PQ323">
            <v>0.004</v>
          </cell>
          <cell r="PR323">
            <v>0.14</v>
          </cell>
          <cell r="PS323">
            <v>0.004</v>
          </cell>
        </row>
        <row r="323">
          <cell r="QP323">
            <v>-0.06</v>
          </cell>
          <cell r="QQ323">
            <v>0.003</v>
          </cell>
          <cell r="QR323">
            <v>0.13</v>
          </cell>
          <cell r="QS323">
            <v>0.004</v>
          </cell>
          <cell r="QT323">
            <v>-0.07</v>
          </cell>
          <cell r="QU323">
            <v>0.004</v>
          </cell>
          <cell r="QV323">
            <v>0.13</v>
          </cell>
          <cell r="QW323">
            <v>0.004</v>
          </cell>
          <cell r="QX323">
            <v>-0.02</v>
          </cell>
          <cell r="QY323">
            <v>0.003</v>
          </cell>
          <cell r="QZ323">
            <v>0.14</v>
          </cell>
          <cell r="RA323">
            <v>0.003</v>
          </cell>
          <cell r="RB323">
            <v>0.33</v>
          </cell>
          <cell r="RC323">
            <v>0.002</v>
          </cell>
          <cell r="RD323">
            <v>0.43</v>
          </cell>
          <cell r="RE323">
            <v>0.002</v>
          </cell>
        </row>
        <row r="323">
          <cell r="RJ323">
            <v>-0.22</v>
          </cell>
          <cell r="RK323">
            <v>0.001</v>
          </cell>
          <cell r="RL323">
            <v>-0.41</v>
          </cell>
          <cell r="RM323">
            <v>0.003</v>
          </cell>
        </row>
        <row r="323">
          <cell r="SJ323">
            <v>-0.19</v>
          </cell>
          <cell r="SK323">
            <v>0.002</v>
          </cell>
          <cell r="SL323">
            <v>-0.45</v>
          </cell>
          <cell r="SM323">
            <v>0.003</v>
          </cell>
          <cell r="SN323">
            <v>-0.19</v>
          </cell>
          <cell r="SO323">
            <v>0.001</v>
          </cell>
          <cell r="SP323">
            <v>-0.48</v>
          </cell>
          <cell r="SQ323">
            <v>0.004</v>
          </cell>
          <cell r="SR323">
            <v>-0.14</v>
          </cell>
          <cell r="SS323">
            <v>0.001</v>
          </cell>
          <cell r="ST323">
            <v>-0.44</v>
          </cell>
          <cell r="SU323">
            <v>0.004</v>
          </cell>
          <cell r="SV323">
            <v>0.06</v>
          </cell>
          <cell r="SW323">
            <v>0.001</v>
          </cell>
          <cell r="SX323">
            <v>0.26</v>
          </cell>
          <cell r="SY323">
            <v>0.002</v>
          </cell>
        </row>
        <row r="323">
          <cell r="TD323">
            <v>-0.25</v>
          </cell>
          <cell r="TE323">
            <v>0.004</v>
          </cell>
          <cell r="TF323">
            <v>-1.29</v>
          </cell>
          <cell r="TG323">
            <v>0.023</v>
          </cell>
        </row>
        <row r="323">
          <cell r="UD323">
            <v>-0.14</v>
          </cell>
          <cell r="UE323">
            <v>0.004</v>
          </cell>
          <cell r="UF323">
            <v>-1.07</v>
          </cell>
          <cell r="UG323">
            <v>0.011</v>
          </cell>
          <cell r="UH323">
            <v>-0.06</v>
          </cell>
          <cell r="UI323">
            <v>0.003</v>
          </cell>
          <cell r="UJ323">
            <v>-0.91</v>
          </cell>
          <cell r="UK323">
            <v>0.009</v>
          </cell>
          <cell r="UL323">
            <v>-0.07</v>
          </cell>
          <cell r="UM323">
            <v>0.004</v>
          </cell>
          <cell r="UN323">
            <v>-0.92</v>
          </cell>
          <cell r="UO323">
            <v>0.011</v>
          </cell>
          <cell r="UP323">
            <v>0.23</v>
          </cell>
          <cell r="UQ323">
            <v>0.004</v>
          </cell>
          <cell r="UR323">
            <v>-0.37</v>
          </cell>
          <cell r="US323">
            <v>0.009</v>
          </cell>
        </row>
        <row r="323">
          <cell r="UX323">
            <v>-0.14</v>
          </cell>
          <cell r="UY323">
            <v>0.001</v>
          </cell>
        </row>
        <row r="323">
          <cell r="VP323">
            <v>-0.06</v>
          </cell>
          <cell r="VQ323">
            <v>0</v>
          </cell>
          <cell r="VR323">
            <v>-0.09</v>
          </cell>
          <cell r="VS323">
            <v>0.001</v>
          </cell>
          <cell r="VT323">
            <v>-0.04</v>
          </cell>
          <cell r="VU323">
            <v>0</v>
          </cell>
          <cell r="VV323">
            <v>0</v>
          </cell>
          <cell r="VW323">
            <v>0</v>
          </cell>
        </row>
        <row r="323">
          <cell r="WB323">
            <v>0.04</v>
          </cell>
          <cell r="WC323">
            <v>0.003</v>
          </cell>
          <cell r="WD323">
            <v>-0.02</v>
          </cell>
          <cell r="WE323">
            <v>0.003</v>
          </cell>
        </row>
        <row r="323">
          <cell r="XB323">
            <v>0.01</v>
          </cell>
          <cell r="XC323">
            <v>0.002</v>
          </cell>
          <cell r="XD323">
            <v>-0.05</v>
          </cell>
          <cell r="XE323">
            <v>0.002</v>
          </cell>
          <cell r="XF323">
            <v>0.01</v>
          </cell>
          <cell r="XG323">
            <v>0.002</v>
          </cell>
          <cell r="XH323">
            <v>-0.04</v>
          </cell>
          <cell r="XI323">
            <v>0.002</v>
          </cell>
          <cell r="XJ323">
            <v>0.01</v>
          </cell>
          <cell r="XK323">
            <v>0.003</v>
          </cell>
          <cell r="XL323">
            <v>-0.06</v>
          </cell>
          <cell r="XM323">
            <v>0.002</v>
          </cell>
          <cell r="XN323">
            <v>0.04</v>
          </cell>
          <cell r="XO323">
            <v>0.002</v>
          </cell>
          <cell r="XP323">
            <v>-0.08</v>
          </cell>
          <cell r="XQ323">
            <v>0.002</v>
          </cell>
        </row>
        <row r="324">
          <cell r="B324" t="str">
            <v>PMS-058</v>
          </cell>
          <cell r="C324" t="str">
            <v>Sichuan</v>
          </cell>
          <cell r="D324">
            <v>30.1655</v>
          </cell>
          <cell r="E324">
            <v>102.8952</v>
          </cell>
          <cell r="F324">
            <v>-0.26</v>
          </cell>
          <cell r="G324">
            <v>0.01</v>
          </cell>
        </row>
        <row r="324">
          <cell r="AD324">
            <v>8.41</v>
          </cell>
          <cell r="AE324">
            <v>0.054</v>
          </cell>
          <cell r="AF324">
            <v>24.12</v>
          </cell>
          <cell r="AG324">
            <v>0.155</v>
          </cell>
          <cell r="AH324">
            <v>-0.1</v>
          </cell>
          <cell r="AI324">
            <v>0.01</v>
          </cell>
        </row>
        <row r="324">
          <cell r="AL324">
            <v>-0.07</v>
          </cell>
          <cell r="AM324">
            <v>0.009</v>
          </cell>
        </row>
        <row r="324">
          <cell r="AP324">
            <v>-0.08</v>
          </cell>
          <cell r="AQ324">
            <v>0.008</v>
          </cell>
        </row>
        <row r="324">
          <cell r="AT324">
            <v>1.55</v>
          </cell>
          <cell r="AU324">
            <v>0.012</v>
          </cell>
          <cell r="AV324">
            <v>5.39</v>
          </cell>
          <cell r="AW324">
            <v>0.061</v>
          </cell>
          <cell r="AX324">
            <v>2.18</v>
          </cell>
          <cell r="AY324">
            <v>0.012</v>
          </cell>
          <cell r="AZ324">
            <v>4.54</v>
          </cell>
          <cell r="BA324">
            <v>0.032</v>
          </cell>
          <cell r="BB324">
            <v>-0.19</v>
          </cell>
          <cell r="BC324">
            <v>0.002</v>
          </cell>
        </row>
        <row r="324">
          <cell r="BX324">
            <v>1.19</v>
          </cell>
          <cell r="BY324">
            <v>0.004</v>
          </cell>
          <cell r="BZ324">
            <v>1.4</v>
          </cell>
          <cell r="CA324">
            <v>0.011</v>
          </cell>
          <cell r="CB324">
            <v>-0.05</v>
          </cell>
          <cell r="CC324">
            <v>0.001</v>
          </cell>
        </row>
        <row r="324">
          <cell r="CF324">
            <v>-0.06</v>
          </cell>
          <cell r="CG324">
            <v>0.001</v>
          </cell>
        </row>
        <row r="324">
          <cell r="CJ324">
            <v>-0.05</v>
          </cell>
          <cell r="CK324">
            <v>0.001</v>
          </cell>
        </row>
        <row r="324">
          <cell r="CN324">
            <v>0.15</v>
          </cell>
          <cell r="CO324">
            <v>0.002</v>
          </cell>
          <cell r="CP324">
            <v>0.26</v>
          </cell>
          <cell r="CQ324">
            <v>0.005</v>
          </cell>
          <cell r="CR324">
            <v>0.17</v>
          </cell>
          <cell r="CS324">
            <v>0.001</v>
          </cell>
          <cell r="CT324">
            <v>0.37</v>
          </cell>
          <cell r="CU324">
            <v>0.003</v>
          </cell>
          <cell r="CV324">
            <v>-0.82</v>
          </cell>
          <cell r="CW324">
            <v>0.013</v>
          </cell>
        </row>
        <row r="324">
          <cell r="DR324">
            <v>1.36</v>
          </cell>
          <cell r="DS324">
            <v>0.023</v>
          </cell>
          <cell r="DT324">
            <v>0.63</v>
          </cell>
          <cell r="DU324">
            <v>0.01</v>
          </cell>
          <cell r="DV324">
            <v>-0.34</v>
          </cell>
          <cell r="DW324">
            <v>0.008</v>
          </cell>
        </row>
        <row r="324">
          <cell r="DZ324">
            <v>-0.36</v>
          </cell>
          <cell r="EA324">
            <v>0.008</v>
          </cell>
        </row>
        <row r="324">
          <cell r="ED324">
            <v>-0.33</v>
          </cell>
          <cell r="EE324">
            <v>0.008</v>
          </cell>
        </row>
        <row r="324">
          <cell r="EH324">
            <v>0.33</v>
          </cell>
          <cell r="EI324">
            <v>0.009</v>
          </cell>
          <cell r="EJ324">
            <v>0.06</v>
          </cell>
          <cell r="EK324">
            <v>0.005</v>
          </cell>
          <cell r="EL324">
            <v>0.72</v>
          </cell>
          <cell r="EM324">
            <v>0.012</v>
          </cell>
          <cell r="EN324">
            <v>0.1</v>
          </cell>
          <cell r="EO324">
            <v>0.002</v>
          </cell>
          <cell r="EP324">
            <v>-0.04</v>
          </cell>
          <cell r="EQ324">
            <v>0.001</v>
          </cell>
        </row>
        <row r="324">
          <cell r="FL324">
            <v>0.37</v>
          </cell>
          <cell r="FM324">
            <v>0.001</v>
          </cell>
          <cell r="FN324">
            <v>0.14</v>
          </cell>
          <cell r="FO324">
            <v>0.001</v>
          </cell>
          <cell r="FP324">
            <v>-0.01</v>
          </cell>
          <cell r="FQ324">
            <v>0.001</v>
          </cell>
        </row>
        <row r="324">
          <cell r="FT324">
            <v>-0.01</v>
          </cell>
          <cell r="FU324">
            <v>0.001</v>
          </cell>
        </row>
        <row r="324">
          <cell r="FX324">
            <v>-0.01</v>
          </cell>
          <cell r="FY324">
            <v>0.001</v>
          </cell>
        </row>
        <row r="324">
          <cell r="GB324">
            <v>0.06</v>
          </cell>
          <cell r="GC324">
            <v>0.001</v>
          </cell>
          <cell r="GD324">
            <v>0.03</v>
          </cell>
          <cell r="GE324">
            <v>0</v>
          </cell>
          <cell r="GF324">
            <v>0.09</v>
          </cell>
          <cell r="GG324">
            <v>0</v>
          </cell>
          <cell r="GH324">
            <v>0.04</v>
          </cell>
          <cell r="GI324">
            <v>0</v>
          </cell>
          <cell r="GJ324">
            <v>-214.61</v>
          </cell>
          <cell r="GK324">
            <v>1.283</v>
          </cell>
        </row>
        <row r="324">
          <cell r="HF324">
            <v>985.66</v>
          </cell>
          <cell r="HG324">
            <v>4.131</v>
          </cell>
          <cell r="HH324">
            <v>3329.1</v>
          </cell>
          <cell r="HI324">
            <v>15.431</v>
          </cell>
          <cell r="HJ324">
            <v>-216.87</v>
          </cell>
          <cell r="HK324">
            <v>1.166</v>
          </cell>
        </row>
        <row r="324">
          <cell r="HN324">
            <v>-220.19</v>
          </cell>
          <cell r="HO324">
            <v>1.253</v>
          </cell>
        </row>
        <row r="324">
          <cell r="HR324">
            <v>-199.88</v>
          </cell>
          <cell r="HS324">
            <v>1.208</v>
          </cell>
        </row>
        <row r="324">
          <cell r="HV324">
            <v>97.27</v>
          </cell>
          <cell r="HW324">
            <v>1.414</v>
          </cell>
          <cell r="HX324">
            <v>813.89</v>
          </cell>
          <cell r="HY324">
            <v>9.123</v>
          </cell>
          <cell r="HZ324">
            <v>1112.92</v>
          </cell>
          <cell r="IA324">
            <v>5.919</v>
          </cell>
          <cell r="IB324">
            <v>0.23</v>
          </cell>
          <cell r="IC324">
            <v>0.008</v>
          </cell>
        </row>
        <row r="324">
          <cell r="IX324">
            <v>0.86</v>
          </cell>
          <cell r="IY324">
            <v>0.011</v>
          </cell>
          <cell r="IZ324">
            <v>0.41</v>
          </cell>
          <cell r="JA324">
            <v>0.006</v>
          </cell>
          <cell r="JB324">
            <v>0.23</v>
          </cell>
          <cell r="JC324">
            <v>0.01</v>
          </cell>
        </row>
        <row r="324">
          <cell r="JF324">
            <v>0.24</v>
          </cell>
          <cell r="JG324">
            <v>0.01</v>
          </cell>
        </row>
        <row r="324">
          <cell r="JJ324">
            <v>0.25</v>
          </cell>
          <cell r="JK324">
            <v>0.009</v>
          </cell>
        </row>
        <row r="324">
          <cell r="JN324">
            <v>0.38</v>
          </cell>
          <cell r="JO324">
            <v>0.005</v>
          </cell>
          <cell r="JP324">
            <v>0.29</v>
          </cell>
          <cell r="JQ324">
            <v>0.005</v>
          </cell>
          <cell r="JR324">
            <v>0.09</v>
          </cell>
          <cell r="JS324">
            <v>0.002</v>
          </cell>
          <cell r="JT324">
            <v>-0.42</v>
          </cell>
          <cell r="JU324">
            <v>0.003</v>
          </cell>
        </row>
        <row r="324">
          <cell r="KP324">
            <v>0.2</v>
          </cell>
          <cell r="KQ324">
            <v>0.003</v>
          </cell>
          <cell r="KR324">
            <v>0.73</v>
          </cell>
          <cell r="KS324">
            <v>0.005</v>
          </cell>
          <cell r="KT324">
            <v>-0.45</v>
          </cell>
          <cell r="KU324">
            <v>0.003</v>
          </cell>
        </row>
        <row r="324">
          <cell r="KX324">
            <v>-0.43</v>
          </cell>
          <cell r="KY324">
            <v>0.003</v>
          </cell>
        </row>
        <row r="324">
          <cell r="LB324">
            <v>-0.35</v>
          </cell>
          <cell r="LC324">
            <v>0.002</v>
          </cell>
        </row>
        <row r="324">
          <cell r="LF324">
            <v>-0.14</v>
          </cell>
          <cell r="LG324">
            <v>0.002</v>
          </cell>
          <cell r="LH324">
            <v>0.07</v>
          </cell>
          <cell r="LI324">
            <v>0.005</v>
          </cell>
          <cell r="LJ324">
            <v>0.01</v>
          </cell>
          <cell r="LK324">
            <v>0</v>
          </cell>
          <cell r="LL324">
            <v>0.25</v>
          </cell>
          <cell r="LM324">
            <v>0.002</v>
          </cell>
          <cell r="LN324">
            <v>-0.33</v>
          </cell>
          <cell r="LO324">
            <v>0.005</v>
          </cell>
        </row>
        <row r="324">
          <cell r="MH324">
            <v>-0.43</v>
          </cell>
          <cell r="MI324">
            <v>0.005</v>
          </cell>
        </row>
        <row r="324">
          <cell r="ML324">
            <v>-0.45</v>
          </cell>
          <cell r="MM324">
            <v>0.005</v>
          </cell>
        </row>
        <row r="324">
          <cell r="MP324">
            <v>-0.39</v>
          </cell>
          <cell r="MQ324">
            <v>0.005</v>
          </cell>
          <cell r="MR324">
            <v>-1.23</v>
          </cell>
          <cell r="MS324">
            <v>0.01</v>
          </cell>
        </row>
        <row r="324">
          <cell r="NN324">
            <v>5.31</v>
          </cell>
          <cell r="NO324">
            <v>0.021</v>
          </cell>
          <cell r="NP324">
            <v>4.22</v>
          </cell>
          <cell r="NQ324">
            <v>0.014</v>
          </cell>
          <cell r="NR324">
            <v>-1.4</v>
          </cell>
          <cell r="NS324">
            <v>0.009</v>
          </cell>
        </row>
        <row r="324">
          <cell r="NV324">
            <v>-1.44</v>
          </cell>
          <cell r="NW324">
            <v>0.01</v>
          </cell>
        </row>
        <row r="324">
          <cell r="NZ324">
            <v>-1.32</v>
          </cell>
          <cell r="OA324">
            <v>0.01</v>
          </cell>
        </row>
        <row r="324">
          <cell r="OD324">
            <v>0.8</v>
          </cell>
          <cell r="OE324">
            <v>0.01</v>
          </cell>
          <cell r="OF324">
            <v>1.51</v>
          </cell>
          <cell r="OG324">
            <v>0.013</v>
          </cell>
          <cell r="OH324">
            <v>0.62</v>
          </cell>
          <cell r="OI324">
            <v>0.003</v>
          </cell>
          <cell r="OJ324">
            <v>0.92</v>
          </cell>
          <cell r="OK324">
            <v>0.004</v>
          </cell>
          <cell r="OL324">
            <v>0.01</v>
          </cell>
          <cell r="OM324">
            <v>0.002</v>
          </cell>
        </row>
        <row r="324">
          <cell r="PF324">
            <v>0</v>
          </cell>
          <cell r="PG324">
            <v>0.002</v>
          </cell>
        </row>
        <row r="324">
          <cell r="PJ324">
            <v>0</v>
          </cell>
          <cell r="PK324">
            <v>0.002</v>
          </cell>
        </row>
        <row r="324">
          <cell r="PN324">
            <v>0</v>
          </cell>
          <cell r="PO324">
            <v>0.001</v>
          </cell>
          <cell r="PP324">
            <v>-0.05</v>
          </cell>
          <cell r="PQ324">
            <v>0.004</v>
          </cell>
        </row>
        <row r="324">
          <cell r="QL324">
            <v>0.7</v>
          </cell>
          <cell r="QM324">
            <v>0.003</v>
          </cell>
          <cell r="QN324">
            <v>0.67</v>
          </cell>
          <cell r="QO324">
            <v>0.003</v>
          </cell>
          <cell r="QP324">
            <v>-0.1</v>
          </cell>
          <cell r="QQ324">
            <v>0.003</v>
          </cell>
        </row>
        <row r="324">
          <cell r="QT324">
            <v>-0.1</v>
          </cell>
          <cell r="QU324">
            <v>0.003</v>
          </cell>
        </row>
        <row r="324">
          <cell r="QX324">
            <v>-0.1</v>
          </cell>
          <cell r="QY324">
            <v>0.003</v>
          </cell>
        </row>
        <row r="324">
          <cell r="RB324">
            <v>0.28</v>
          </cell>
          <cell r="RC324">
            <v>0.003</v>
          </cell>
          <cell r="RD324">
            <v>0.46</v>
          </cell>
          <cell r="RE324">
            <v>0.003</v>
          </cell>
          <cell r="RF324">
            <v>0.31</v>
          </cell>
          <cell r="RG324">
            <v>0.001</v>
          </cell>
          <cell r="RH324">
            <v>0.24</v>
          </cell>
          <cell r="RI324">
            <v>0.001</v>
          </cell>
          <cell r="RJ324">
            <v>-0.23</v>
          </cell>
          <cell r="RK324">
            <v>0.002</v>
          </cell>
        </row>
        <row r="324">
          <cell r="SF324">
            <v>0.45</v>
          </cell>
          <cell r="SG324">
            <v>0.002</v>
          </cell>
          <cell r="SH324">
            <v>1</v>
          </cell>
          <cell r="SI324">
            <v>0.005</v>
          </cell>
          <cell r="SJ324">
            <v>-0.21</v>
          </cell>
          <cell r="SK324">
            <v>0.002</v>
          </cell>
        </row>
        <row r="324">
          <cell r="SN324">
            <v>-0.21</v>
          </cell>
          <cell r="SO324">
            <v>0.001</v>
          </cell>
        </row>
        <row r="324">
          <cell r="SR324">
            <v>-0.17</v>
          </cell>
          <cell r="SS324">
            <v>0.001</v>
          </cell>
        </row>
        <row r="324">
          <cell r="SV324">
            <v>0.02</v>
          </cell>
          <cell r="SW324">
            <v>0.001</v>
          </cell>
          <cell r="SX324">
            <v>0.13</v>
          </cell>
          <cell r="SY324">
            <v>0.003</v>
          </cell>
          <cell r="SZ324">
            <v>0</v>
          </cell>
          <cell r="TA324">
            <v>0</v>
          </cell>
          <cell r="TB324">
            <v>0.36</v>
          </cell>
          <cell r="TC324">
            <v>0.002</v>
          </cell>
          <cell r="TD324">
            <v>-0.31</v>
          </cell>
          <cell r="TE324">
            <v>0.005</v>
          </cell>
        </row>
        <row r="324">
          <cell r="TZ324">
            <v>0.88</v>
          </cell>
          <cell r="UA324">
            <v>0.008</v>
          </cell>
          <cell r="UB324">
            <v>-0.36</v>
          </cell>
          <cell r="UC324">
            <v>0.016</v>
          </cell>
          <cell r="UD324">
            <v>-0.22</v>
          </cell>
          <cell r="UE324">
            <v>0.004</v>
          </cell>
        </row>
        <row r="324">
          <cell r="UH324">
            <v>-0.17</v>
          </cell>
          <cell r="UI324">
            <v>0.003</v>
          </cell>
        </row>
        <row r="324">
          <cell r="UL324">
            <v>-0.16</v>
          </cell>
          <cell r="UM324">
            <v>0.003</v>
          </cell>
        </row>
        <row r="324">
          <cell r="UP324">
            <v>0.11</v>
          </cell>
          <cell r="UQ324">
            <v>0.004</v>
          </cell>
          <cell r="UR324">
            <v>-0.48</v>
          </cell>
          <cell r="US324">
            <v>0.008</v>
          </cell>
          <cell r="UT324">
            <v>0.34</v>
          </cell>
          <cell r="UU324">
            <v>0.003</v>
          </cell>
          <cell r="UV324">
            <v>-0.08</v>
          </cell>
          <cell r="UW324">
            <v>0.004</v>
          </cell>
        </row>
        <row r="324">
          <cell r="VL324">
            <v>0</v>
          </cell>
          <cell r="VM324">
            <v>0</v>
          </cell>
          <cell r="VN324">
            <v>0.07</v>
          </cell>
          <cell r="VO324">
            <v>0.001</v>
          </cell>
        </row>
        <row r="324">
          <cell r="VV324">
            <v>0</v>
          </cell>
          <cell r="VW324">
            <v>0</v>
          </cell>
          <cell r="VX324">
            <v>0</v>
          </cell>
          <cell r="VY324">
            <v>0</v>
          </cell>
          <cell r="VZ324">
            <v>0</v>
          </cell>
          <cell r="WA324">
            <v>0</v>
          </cell>
          <cell r="WB324">
            <v>-0.02</v>
          </cell>
          <cell r="WC324">
            <v>0.003</v>
          </cell>
        </row>
        <row r="324">
          <cell r="WX324">
            <v>0.03</v>
          </cell>
          <cell r="WY324">
            <v>0.002</v>
          </cell>
          <cell r="WZ324">
            <v>-0.12</v>
          </cell>
          <cell r="XA324">
            <v>0.002</v>
          </cell>
          <cell r="XB324">
            <v>-0.04</v>
          </cell>
          <cell r="XC324">
            <v>0.003</v>
          </cell>
        </row>
        <row r="324">
          <cell r="XF324">
            <v>-0.04</v>
          </cell>
          <cell r="XG324">
            <v>0.003</v>
          </cell>
        </row>
        <row r="324">
          <cell r="XJ324">
            <v>-0.04</v>
          </cell>
          <cell r="XK324">
            <v>0.003</v>
          </cell>
        </row>
        <row r="324">
          <cell r="XN324">
            <v>-0.04</v>
          </cell>
          <cell r="XO324">
            <v>0.002</v>
          </cell>
          <cell r="XP324">
            <v>-0.09</v>
          </cell>
          <cell r="XQ324">
            <v>0.001</v>
          </cell>
          <cell r="XR324">
            <v>0.02</v>
          </cell>
          <cell r="XS324">
            <v>0.001</v>
          </cell>
          <cell r="XT324">
            <v>-0.03</v>
          </cell>
          <cell r="XU324">
            <v>0</v>
          </cell>
        </row>
        <row r="325">
          <cell r="B325" t="str">
            <v>PMS-071</v>
          </cell>
          <cell r="C325" t="str">
            <v>M. sacchariflorus 2x</v>
          </cell>
          <cell r="D325">
            <v>40.3906333333333</v>
          </cell>
          <cell r="E325">
            <v>117.007133333333</v>
          </cell>
        </row>
        <row r="326">
          <cell r="B326" t="str">
            <v>PMS-074</v>
          </cell>
          <cell r="C326" t="str">
            <v>M. sacchariflorus 2x</v>
          </cell>
          <cell r="D326">
            <v>40.1344833333333</v>
          </cell>
          <cell r="E326">
            <v>116.174783333333</v>
          </cell>
        </row>
        <row r="327">
          <cell r="B327" t="str">
            <v>PMS-075</v>
          </cell>
          <cell r="C327" t="str">
            <v>M. sacchariflorus 2x</v>
          </cell>
          <cell r="D327">
            <v>40.1346</v>
          </cell>
          <cell r="E327">
            <v>116.1751</v>
          </cell>
        </row>
        <row r="328">
          <cell r="B328" t="str">
            <v>PMS-076</v>
          </cell>
          <cell r="C328" t="str">
            <v>M. sacchariflorus 2x</v>
          </cell>
          <cell r="D328">
            <v>40.1642</v>
          </cell>
          <cell r="E328">
            <v>116.05</v>
          </cell>
        </row>
        <row r="329">
          <cell r="B329" t="str">
            <v>PMS-077</v>
          </cell>
          <cell r="C329" t="str">
            <v>M. sacchariflorus 2x</v>
          </cell>
          <cell r="D329">
            <v>40.145</v>
          </cell>
          <cell r="E329">
            <v>115.9041</v>
          </cell>
        </row>
        <row r="330">
          <cell r="B330" t="str">
            <v>PMS-080</v>
          </cell>
          <cell r="C330" t="str">
            <v>Yangtze-Qinling</v>
          </cell>
          <cell r="D330">
            <v>30.7651</v>
          </cell>
          <cell r="E330">
            <v>111.3404</v>
          </cell>
        </row>
        <row r="330">
          <cell r="AD330">
            <v>-0.16</v>
          </cell>
          <cell r="AE330">
            <v>0.027</v>
          </cell>
          <cell r="AF330">
            <v>2.3</v>
          </cell>
          <cell r="AG330">
            <v>0.088</v>
          </cell>
        </row>
        <row r="330">
          <cell r="AT330">
            <v>-0.17</v>
          </cell>
          <cell r="AU330">
            <v>0.008</v>
          </cell>
          <cell r="AV330">
            <v>0.49</v>
          </cell>
          <cell r="AW330">
            <v>0.031</v>
          </cell>
          <cell r="AX330">
            <v>-0.17</v>
          </cell>
          <cell r="AY330">
            <v>0.008</v>
          </cell>
          <cell r="AZ330">
            <v>0.41</v>
          </cell>
          <cell r="BA330">
            <v>0.016</v>
          </cell>
        </row>
        <row r="330">
          <cell r="BX330">
            <v>0.28</v>
          </cell>
          <cell r="BY330">
            <v>0.003</v>
          </cell>
          <cell r="BZ330">
            <v>-0.1</v>
          </cell>
          <cell r="CA330">
            <v>0.007</v>
          </cell>
        </row>
        <row r="330">
          <cell r="CN330">
            <v>-0.01</v>
          </cell>
          <cell r="CO330">
            <v>0.001</v>
          </cell>
          <cell r="CP330">
            <v>-0.01</v>
          </cell>
          <cell r="CQ330">
            <v>0.003</v>
          </cell>
          <cell r="CR330">
            <v>0.01</v>
          </cell>
          <cell r="CS330">
            <v>0</v>
          </cell>
          <cell r="CT330">
            <v>0</v>
          </cell>
          <cell r="CU330">
            <v>0.002</v>
          </cell>
        </row>
        <row r="330">
          <cell r="DR330">
            <v>-0.27</v>
          </cell>
          <cell r="DS330">
            <v>0.012</v>
          </cell>
          <cell r="DT330">
            <v>-0.43</v>
          </cell>
          <cell r="DU330">
            <v>0.006</v>
          </cell>
        </row>
        <row r="330">
          <cell r="EH330">
            <v>-0.36</v>
          </cell>
          <cell r="EI330">
            <v>0.008</v>
          </cell>
          <cell r="EJ330">
            <v>-0.29</v>
          </cell>
          <cell r="EK330">
            <v>0.003</v>
          </cell>
          <cell r="EL330">
            <v>-0.14</v>
          </cell>
          <cell r="EM330">
            <v>0.004</v>
          </cell>
          <cell r="EN330">
            <v>-0.09</v>
          </cell>
          <cell r="EO330">
            <v>0.001</v>
          </cell>
        </row>
        <row r="330">
          <cell r="FL330">
            <v>0.1</v>
          </cell>
          <cell r="FM330">
            <v>0.001</v>
          </cell>
          <cell r="FN330">
            <v>0.02</v>
          </cell>
          <cell r="FO330">
            <v>0.001</v>
          </cell>
        </row>
        <row r="330">
          <cell r="GB330">
            <v>0.01</v>
          </cell>
          <cell r="GC330">
            <v>0.001</v>
          </cell>
          <cell r="GD330">
            <v>0.01</v>
          </cell>
          <cell r="GE330">
            <v>0</v>
          </cell>
          <cell r="GF330">
            <v>0</v>
          </cell>
          <cell r="GG330">
            <v>0</v>
          </cell>
          <cell r="GH330">
            <v>0.01</v>
          </cell>
          <cell r="GI330">
            <v>0</v>
          </cell>
        </row>
        <row r="330">
          <cell r="HF330">
            <v>258.7</v>
          </cell>
          <cell r="HG330">
            <v>3.257</v>
          </cell>
          <cell r="HH330">
            <v>1057.1</v>
          </cell>
          <cell r="HI330">
            <v>9.271</v>
          </cell>
        </row>
        <row r="330">
          <cell r="HV330">
            <v>90.04</v>
          </cell>
          <cell r="HW330">
            <v>1.192</v>
          </cell>
          <cell r="HX330">
            <v>423.49</v>
          </cell>
          <cell r="HY330">
            <v>6.502</v>
          </cell>
          <cell r="HZ330">
            <v>459.79</v>
          </cell>
          <cell r="IA330">
            <v>3.976</v>
          </cell>
        </row>
        <row r="330">
          <cell r="IX330">
            <v>-0.01</v>
          </cell>
          <cell r="IY330">
            <v>0.009</v>
          </cell>
          <cell r="IZ330">
            <v>-0.08</v>
          </cell>
          <cell r="JA330">
            <v>0.005</v>
          </cell>
        </row>
        <row r="330">
          <cell r="JN330">
            <v>0.07</v>
          </cell>
          <cell r="JO330">
            <v>0.005</v>
          </cell>
          <cell r="JP330">
            <v>0.01</v>
          </cell>
          <cell r="JQ330">
            <v>0.005</v>
          </cell>
          <cell r="JR330">
            <v>-0.03</v>
          </cell>
          <cell r="JS330">
            <v>0.001</v>
          </cell>
        </row>
        <row r="330">
          <cell r="KP330">
            <v>0.1</v>
          </cell>
          <cell r="KQ330">
            <v>0.002</v>
          </cell>
          <cell r="KR330">
            <v>0.37</v>
          </cell>
          <cell r="KS330">
            <v>0.003</v>
          </cell>
        </row>
        <row r="330">
          <cell r="LF330">
            <v>0.06</v>
          </cell>
          <cell r="LG330">
            <v>0.001</v>
          </cell>
          <cell r="LH330">
            <v>0.26</v>
          </cell>
          <cell r="LI330">
            <v>0.004</v>
          </cell>
          <cell r="LJ330">
            <v>0.01</v>
          </cell>
          <cell r="LK330">
            <v>0</v>
          </cell>
          <cell r="LL330">
            <v>0.15</v>
          </cell>
          <cell r="LM330">
            <v>0.001</v>
          </cell>
        </row>
        <row r="330">
          <cell r="NN330">
            <v>1.34</v>
          </cell>
          <cell r="NO330">
            <v>0.017</v>
          </cell>
          <cell r="NP330">
            <v>1.16</v>
          </cell>
          <cell r="NQ330">
            <v>0.01</v>
          </cell>
        </row>
        <row r="330">
          <cell r="OD330">
            <v>0.77</v>
          </cell>
          <cell r="OE330">
            <v>0.008</v>
          </cell>
          <cell r="OF330">
            <v>0.8</v>
          </cell>
          <cell r="OG330">
            <v>0.009</v>
          </cell>
          <cell r="OH330">
            <v>0.2</v>
          </cell>
          <cell r="OI330">
            <v>0.002</v>
          </cell>
          <cell r="OJ330">
            <v>0.34</v>
          </cell>
          <cell r="OK330">
            <v>0.003</v>
          </cell>
        </row>
        <row r="330">
          <cell r="QL330">
            <v>0.11</v>
          </cell>
          <cell r="QM330">
            <v>0.002</v>
          </cell>
          <cell r="QN330">
            <v>0.11</v>
          </cell>
          <cell r="QO330">
            <v>0.002</v>
          </cell>
        </row>
        <row r="330">
          <cell r="RB330">
            <v>0.26</v>
          </cell>
          <cell r="RC330">
            <v>0.003</v>
          </cell>
          <cell r="RD330">
            <v>0.18</v>
          </cell>
          <cell r="RE330">
            <v>0.003</v>
          </cell>
          <cell r="RF330">
            <v>0.09</v>
          </cell>
          <cell r="RG330">
            <v>0.001</v>
          </cell>
          <cell r="RH330">
            <v>0.06</v>
          </cell>
          <cell r="RI330">
            <v>0.001</v>
          </cell>
        </row>
        <row r="330">
          <cell r="SF330">
            <v>0.22</v>
          </cell>
          <cell r="SG330">
            <v>0.002</v>
          </cell>
          <cell r="SH330">
            <v>0.48</v>
          </cell>
          <cell r="SI330">
            <v>0.004</v>
          </cell>
        </row>
        <row r="330">
          <cell r="SV330">
            <v>0.08</v>
          </cell>
          <cell r="SW330">
            <v>0.001</v>
          </cell>
          <cell r="SX330">
            <v>0.2</v>
          </cell>
          <cell r="SY330">
            <v>0.002</v>
          </cell>
          <cell r="SZ330">
            <v>0</v>
          </cell>
          <cell r="TA330">
            <v>0</v>
          </cell>
          <cell r="TB330">
            <v>0.17</v>
          </cell>
          <cell r="TC330">
            <v>0.002</v>
          </cell>
        </row>
        <row r="330">
          <cell r="TZ330">
            <v>0.11</v>
          </cell>
          <cell r="UA330">
            <v>0.006</v>
          </cell>
          <cell r="UB330">
            <v>-0.72</v>
          </cell>
          <cell r="UC330">
            <v>0.012</v>
          </cell>
        </row>
        <row r="330">
          <cell r="UP330">
            <v>-0.13</v>
          </cell>
          <cell r="UQ330">
            <v>0.003</v>
          </cell>
          <cell r="UR330">
            <v>-0.54</v>
          </cell>
          <cell r="US330">
            <v>0.005</v>
          </cell>
          <cell r="UT330">
            <v>0</v>
          </cell>
          <cell r="UU330">
            <v>0.002</v>
          </cell>
          <cell r="UV330">
            <v>-0.2</v>
          </cell>
          <cell r="UW330">
            <v>0.003</v>
          </cell>
        </row>
        <row r="330">
          <cell r="VL330">
            <v>-0.01</v>
          </cell>
          <cell r="VM330">
            <v>0</v>
          </cell>
          <cell r="VN330">
            <v>0.12</v>
          </cell>
          <cell r="VO330">
            <v>0.001</v>
          </cell>
        </row>
        <row r="330">
          <cell r="VV330">
            <v>0</v>
          </cell>
          <cell r="VW330">
            <v>0</v>
          </cell>
          <cell r="VX330">
            <v>0</v>
          </cell>
          <cell r="VY330">
            <v>0</v>
          </cell>
          <cell r="VZ330">
            <v>0.01</v>
          </cell>
          <cell r="WA330">
            <v>0</v>
          </cell>
        </row>
        <row r="330">
          <cell r="WX330">
            <v>0.02</v>
          </cell>
          <cell r="WY330">
            <v>0.002</v>
          </cell>
          <cell r="WZ330">
            <v>0.01</v>
          </cell>
          <cell r="XA330">
            <v>0.001</v>
          </cell>
        </row>
        <row r="330">
          <cell r="XN330">
            <v>0</v>
          </cell>
          <cell r="XO330">
            <v>0.001</v>
          </cell>
          <cell r="XP330">
            <v>-0.02</v>
          </cell>
          <cell r="XQ330">
            <v>0.001</v>
          </cell>
          <cell r="XR330">
            <v>0</v>
          </cell>
          <cell r="XS330">
            <v>0.001</v>
          </cell>
          <cell r="XT330">
            <v>0</v>
          </cell>
          <cell r="XU330">
            <v>0</v>
          </cell>
        </row>
        <row r="331">
          <cell r="B331" t="str">
            <v>PMS-081</v>
          </cell>
          <cell r="C331" t="str">
            <v>Yangtze-Qinling</v>
          </cell>
          <cell r="D331">
            <v>30.8639</v>
          </cell>
          <cell r="E331">
            <v>111.3609</v>
          </cell>
          <cell r="F331">
            <v>-0.09</v>
          </cell>
          <cell r="G331">
            <v>0.007</v>
          </cell>
          <cell r="H331">
            <v>-0.06</v>
          </cell>
          <cell r="I331">
            <v>0.027</v>
          </cell>
          <cell r="J331">
            <v>-2.47</v>
          </cell>
          <cell r="K331">
            <v>0.035</v>
          </cell>
        </row>
        <row r="331">
          <cell r="AD331">
            <v>1.73</v>
          </cell>
          <cell r="AE331">
            <v>0.023</v>
          </cell>
          <cell r="AF331">
            <v>4.48</v>
          </cell>
          <cell r="AG331">
            <v>0.067</v>
          </cell>
          <cell r="AH331">
            <v>-0.22</v>
          </cell>
          <cell r="AI331">
            <v>0.008</v>
          </cell>
          <cell r="AJ331">
            <v>-0.07</v>
          </cell>
          <cell r="AK331">
            <v>0.026</v>
          </cell>
          <cell r="AL331">
            <v>-0.08</v>
          </cell>
          <cell r="AM331">
            <v>0.007</v>
          </cell>
          <cell r="AN331">
            <v>0.07</v>
          </cell>
          <cell r="AO331">
            <v>0.021</v>
          </cell>
          <cell r="AP331">
            <v>-0.11</v>
          </cell>
          <cell r="AQ331">
            <v>0.008</v>
          </cell>
          <cell r="AR331">
            <v>0.06</v>
          </cell>
          <cell r="AS331">
            <v>0.025</v>
          </cell>
          <cell r="AT331">
            <v>0.18</v>
          </cell>
          <cell r="AU331">
            <v>0.006</v>
          </cell>
          <cell r="AV331">
            <v>1.01</v>
          </cell>
          <cell r="AW331">
            <v>0.026</v>
          </cell>
          <cell r="AX331">
            <v>0.27</v>
          </cell>
          <cell r="AY331">
            <v>0.007</v>
          </cell>
          <cell r="AZ331">
            <v>0.76</v>
          </cell>
          <cell r="BA331">
            <v>0.014</v>
          </cell>
          <cell r="BB331">
            <v>-0.07</v>
          </cell>
          <cell r="BC331">
            <v>0.002</v>
          </cell>
          <cell r="BD331">
            <v>-0.04</v>
          </cell>
          <cell r="BE331">
            <v>0.003</v>
          </cell>
        </row>
        <row r="331">
          <cell r="BX331">
            <v>0.42</v>
          </cell>
          <cell r="BY331">
            <v>0.003</v>
          </cell>
          <cell r="BZ331">
            <v>0.19</v>
          </cell>
          <cell r="CA331">
            <v>0.007</v>
          </cell>
          <cell r="CB331">
            <v>-0.05</v>
          </cell>
          <cell r="CC331">
            <v>0.001</v>
          </cell>
          <cell r="CD331">
            <v>-0.03</v>
          </cell>
          <cell r="CE331">
            <v>0.003</v>
          </cell>
          <cell r="CF331">
            <v>-0.03</v>
          </cell>
          <cell r="CG331">
            <v>0.001</v>
          </cell>
          <cell r="CH331">
            <v>-0.02</v>
          </cell>
          <cell r="CI331">
            <v>0.003</v>
          </cell>
          <cell r="CJ331">
            <v>-0.05</v>
          </cell>
          <cell r="CK331">
            <v>0.001</v>
          </cell>
          <cell r="CL331">
            <v>-0.02</v>
          </cell>
          <cell r="CM331">
            <v>0.002</v>
          </cell>
          <cell r="CN331">
            <v>0.01</v>
          </cell>
          <cell r="CO331">
            <v>0.001</v>
          </cell>
          <cell r="CP331">
            <v>0.02</v>
          </cell>
          <cell r="CQ331">
            <v>0.002</v>
          </cell>
          <cell r="CR331">
            <v>0.03</v>
          </cell>
          <cell r="CS331">
            <v>0</v>
          </cell>
          <cell r="CT331">
            <v>0.02</v>
          </cell>
          <cell r="CU331">
            <v>0.002</v>
          </cell>
          <cell r="CV331">
            <v>-0.68</v>
          </cell>
          <cell r="CW331">
            <v>0.009</v>
          </cell>
          <cell r="CX331">
            <v>-0.13</v>
          </cell>
          <cell r="CY331">
            <v>0.006</v>
          </cell>
        </row>
        <row r="331">
          <cell r="DR331">
            <v>-0.13</v>
          </cell>
          <cell r="DS331">
            <v>0.01</v>
          </cell>
          <cell r="DT331">
            <v>-0.41</v>
          </cell>
          <cell r="DU331">
            <v>0.007</v>
          </cell>
          <cell r="DV331">
            <v>-0.44</v>
          </cell>
          <cell r="DW331">
            <v>0.009</v>
          </cell>
          <cell r="DX331">
            <v>-0.1</v>
          </cell>
          <cell r="DY331">
            <v>0.003</v>
          </cell>
          <cell r="DZ331">
            <v>-0.3</v>
          </cell>
          <cell r="EA331">
            <v>0.009</v>
          </cell>
          <cell r="EB331">
            <v>-0.13</v>
          </cell>
          <cell r="EC331">
            <v>0.003</v>
          </cell>
          <cell r="ED331">
            <v>-0.36</v>
          </cell>
          <cell r="EE331">
            <v>0.009</v>
          </cell>
          <cell r="EF331">
            <v>-0.19</v>
          </cell>
          <cell r="EG331">
            <v>0.005</v>
          </cell>
          <cell r="EH331">
            <v>-0.27</v>
          </cell>
          <cell r="EI331">
            <v>0.008</v>
          </cell>
          <cell r="EJ331">
            <v>-0.2</v>
          </cell>
          <cell r="EK331">
            <v>0.003</v>
          </cell>
          <cell r="EL331">
            <v>-0.12</v>
          </cell>
          <cell r="EM331">
            <v>0.003</v>
          </cell>
          <cell r="EN331">
            <v>-0.08</v>
          </cell>
          <cell r="EO331">
            <v>0.001</v>
          </cell>
          <cell r="EP331">
            <v>0.01</v>
          </cell>
          <cell r="EQ331">
            <v>0.001</v>
          </cell>
          <cell r="ER331">
            <v>0</v>
          </cell>
          <cell r="ES331">
            <v>0</v>
          </cell>
        </row>
        <row r="331">
          <cell r="FL331">
            <v>0.16</v>
          </cell>
          <cell r="FM331">
            <v>0.001</v>
          </cell>
          <cell r="FN331">
            <v>0.06</v>
          </cell>
          <cell r="FO331">
            <v>0.001</v>
          </cell>
          <cell r="FP331">
            <v>0</v>
          </cell>
          <cell r="FQ331">
            <v>0.001</v>
          </cell>
          <cell r="FR331">
            <v>0</v>
          </cell>
          <cell r="FS331">
            <v>0</v>
          </cell>
          <cell r="FT331">
            <v>0</v>
          </cell>
          <cell r="FU331">
            <v>0.001</v>
          </cell>
          <cell r="FV331">
            <v>0</v>
          </cell>
          <cell r="FW331">
            <v>0</v>
          </cell>
          <cell r="FX331">
            <v>0</v>
          </cell>
          <cell r="FY331">
            <v>0.001</v>
          </cell>
          <cell r="FZ331">
            <v>0</v>
          </cell>
          <cell r="GA331">
            <v>0</v>
          </cell>
          <cell r="GB331">
            <v>0.02</v>
          </cell>
          <cell r="GC331">
            <v>0.001</v>
          </cell>
          <cell r="GD331">
            <v>0.01</v>
          </cell>
          <cell r="GE331">
            <v>0</v>
          </cell>
          <cell r="GF331">
            <v>0.02</v>
          </cell>
          <cell r="GG331">
            <v>0</v>
          </cell>
          <cell r="GH331">
            <v>0.02</v>
          </cell>
          <cell r="GI331">
            <v>0</v>
          </cell>
          <cell r="GJ331">
            <v>1.78</v>
          </cell>
          <cell r="GK331">
            <v>1.114</v>
          </cell>
          <cell r="GL331">
            <v>350.91</v>
          </cell>
          <cell r="GM331">
            <v>6.061</v>
          </cell>
        </row>
        <row r="331">
          <cell r="HF331">
            <v>245.25</v>
          </cell>
          <cell r="HG331">
            <v>3.262</v>
          </cell>
          <cell r="HH331">
            <v>948.31</v>
          </cell>
          <cell r="HI331">
            <v>7.113</v>
          </cell>
          <cell r="HJ331">
            <v>21.27</v>
          </cell>
          <cell r="HK331">
            <v>1.426</v>
          </cell>
          <cell r="HL331">
            <v>114.05</v>
          </cell>
          <cell r="HM331">
            <v>4.621</v>
          </cell>
          <cell r="HN331">
            <v>41</v>
          </cell>
          <cell r="HO331">
            <v>1.474</v>
          </cell>
          <cell r="HP331">
            <v>134.11</v>
          </cell>
          <cell r="HQ331">
            <v>6.095</v>
          </cell>
          <cell r="HR331">
            <v>32.1</v>
          </cell>
          <cell r="HS331">
            <v>1.397</v>
          </cell>
          <cell r="HT331">
            <v>191.02</v>
          </cell>
          <cell r="HU331">
            <v>4.726</v>
          </cell>
          <cell r="HV331">
            <v>49.3</v>
          </cell>
          <cell r="HW331">
            <v>0.817</v>
          </cell>
          <cell r="HX331">
            <v>314.11</v>
          </cell>
          <cell r="HY331">
            <v>4.367</v>
          </cell>
          <cell r="HZ331">
            <v>327.83</v>
          </cell>
          <cell r="IA331">
            <v>2.922</v>
          </cell>
          <cell r="IB331">
            <v>-0.08</v>
          </cell>
          <cell r="IC331">
            <v>0.006</v>
          </cell>
          <cell r="ID331">
            <v>0.04</v>
          </cell>
          <cell r="IE331">
            <v>0.006</v>
          </cell>
        </row>
        <row r="331">
          <cell r="IX331">
            <v>0.29</v>
          </cell>
          <cell r="IY331">
            <v>0.012</v>
          </cell>
          <cell r="IZ331">
            <v>0</v>
          </cell>
          <cell r="JA331">
            <v>0.007</v>
          </cell>
          <cell r="JB331">
            <v>-0.09</v>
          </cell>
          <cell r="JC331">
            <v>0.006</v>
          </cell>
          <cell r="JD331">
            <v>0.11</v>
          </cell>
          <cell r="JE331">
            <v>0.007</v>
          </cell>
          <cell r="JF331">
            <v>-0.04</v>
          </cell>
          <cell r="JG331">
            <v>0.007</v>
          </cell>
          <cell r="JH331">
            <v>0.12</v>
          </cell>
          <cell r="JI331">
            <v>0.008</v>
          </cell>
          <cell r="JJ331">
            <v>-0.08</v>
          </cell>
          <cell r="JK331">
            <v>0.007</v>
          </cell>
          <cell r="JL331">
            <v>0.07</v>
          </cell>
          <cell r="JM331">
            <v>0.006</v>
          </cell>
          <cell r="JN331">
            <v>0</v>
          </cell>
          <cell r="JO331">
            <v>0.005</v>
          </cell>
          <cell r="JP331">
            <v>0.05</v>
          </cell>
          <cell r="JQ331">
            <v>0.005</v>
          </cell>
          <cell r="JR331">
            <v>-0.03</v>
          </cell>
          <cell r="JS331">
            <v>0.002</v>
          </cell>
          <cell r="JT331">
            <v>0.04</v>
          </cell>
          <cell r="JU331">
            <v>0.002</v>
          </cell>
          <cell r="JV331">
            <v>0.19</v>
          </cell>
          <cell r="JW331">
            <v>0.006</v>
          </cell>
        </row>
        <row r="331">
          <cell r="KP331">
            <v>0.08</v>
          </cell>
          <cell r="KQ331">
            <v>0.002</v>
          </cell>
          <cell r="KR331">
            <v>0.38</v>
          </cell>
          <cell r="KS331">
            <v>0.004</v>
          </cell>
          <cell r="KT331">
            <v>0.04</v>
          </cell>
          <cell r="KU331">
            <v>0.002</v>
          </cell>
          <cell r="KV331">
            <v>0.01</v>
          </cell>
          <cell r="KW331">
            <v>0.007</v>
          </cell>
          <cell r="KX331">
            <v>0.04</v>
          </cell>
          <cell r="KY331">
            <v>0.002</v>
          </cell>
          <cell r="KZ331">
            <v>0.02</v>
          </cell>
          <cell r="LA331">
            <v>0.007</v>
          </cell>
          <cell r="LB331">
            <v>0.05</v>
          </cell>
          <cell r="LC331">
            <v>0.002</v>
          </cell>
          <cell r="LD331">
            <v>0.11</v>
          </cell>
          <cell r="LE331">
            <v>0.005</v>
          </cell>
          <cell r="LF331">
            <v>0.05</v>
          </cell>
          <cell r="LG331">
            <v>0.002</v>
          </cell>
          <cell r="LH331">
            <v>0.18</v>
          </cell>
          <cell r="LI331">
            <v>0.004</v>
          </cell>
          <cell r="LJ331">
            <v>0.01</v>
          </cell>
          <cell r="LK331">
            <v>0</v>
          </cell>
          <cell r="LL331">
            <v>0.15</v>
          </cell>
          <cell r="LM331">
            <v>0.002</v>
          </cell>
          <cell r="LN331">
            <v>0</v>
          </cell>
          <cell r="LO331">
            <v>0.003</v>
          </cell>
          <cell r="LP331">
            <v>0.27</v>
          </cell>
          <cell r="LQ331">
            <v>0.005</v>
          </cell>
        </row>
        <row r="331">
          <cell r="MH331">
            <v>0.13</v>
          </cell>
          <cell r="MI331">
            <v>0.004</v>
          </cell>
          <cell r="MJ331">
            <v>0.39</v>
          </cell>
          <cell r="MK331">
            <v>0.005</v>
          </cell>
          <cell r="ML331">
            <v>0.2</v>
          </cell>
          <cell r="MM331">
            <v>0.004</v>
          </cell>
          <cell r="MN331">
            <v>0.39</v>
          </cell>
          <cell r="MO331">
            <v>0.006</v>
          </cell>
          <cell r="MP331">
            <v>0.19</v>
          </cell>
          <cell r="MQ331">
            <v>0.004</v>
          </cell>
          <cell r="MR331">
            <v>0.47</v>
          </cell>
          <cell r="MS331">
            <v>0.009</v>
          </cell>
          <cell r="MT331">
            <v>0.44</v>
          </cell>
          <cell r="MU331">
            <v>0.007</v>
          </cell>
        </row>
        <row r="331">
          <cell r="NN331">
            <v>1.87</v>
          </cell>
          <cell r="NO331">
            <v>0.022</v>
          </cell>
          <cell r="NP331">
            <v>1.39</v>
          </cell>
          <cell r="NQ331">
            <v>0.01</v>
          </cell>
          <cell r="NR331">
            <v>0.69</v>
          </cell>
          <cell r="NS331">
            <v>0.01</v>
          </cell>
          <cell r="NT331">
            <v>0.43</v>
          </cell>
          <cell r="NU331">
            <v>0.008</v>
          </cell>
          <cell r="NV331">
            <v>0.86</v>
          </cell>
          <cell r="NW331">
            <v>0.01</v>
          </cell>
          <cell r="NX331">
            <v>0.47</v>
          </cell>
          <cell r="NY331">
            <v>0.008</v>
          </cell>
          <cell r="NZ331">
            <v>0.74</v>
          </cell>
          <cell r="OA331">
            <v>0.009</v>
          </cell>
          <cell r="OB331">
            <v>0.58</v>
          </cell>
          <cell r="OC331">
            <v>0.008</v>
          </cell>
          <cell r="OD331">
            <v>0.86</v>
          </cell>
          <cell r="OE331">
            <v>0.008</v>
          </cell>
          <cell r="OF331">
            <v>0.87</v>
          </cell>
          <cell r="OG331">
            <v>0.009</v>
          </cell>
          <cell r="OH331">
            <v>0.2</v>
          </cell>
          <cell r="OI331">
            <v>0.003</v>
          </cell>
          <cell r="OJ331">
            <v>0.4</v>
          </cell>
          <cell r="OK331">
            <v>0.003</v>
          </cell>
          <cell r="OL331">
            <v>-0.1</v>
          </cell>
          <cell r="OM331">
            <v>0.001</v>
          </cell>
          <cell r="ON331">
            <v>0.01</v>
          </cell>
          <cell r="OO331">
            <v>0.001</v>
          </cell>
        </row>
        <row r="331">
          <cell r="PF331">
            <v>-0.08</v>
          </cell>
          <cell r="PG331">
            <v>0.001</v>
          </cell>
          <cell r="PH331">
            <v>0.03</v>
          </cell>
          <cell r="PI331">
            <v>0.001</v>
          </cell>
          <cell r="PJ331">
            <v>-0.07</v>
          </cell>
          <cell r="PK331">
            <v>0.001</v>
          </cell>
          <cell r="PL331">
            <v>0.03</v>
          </cell>
          <cell r="PM331">
            <v>0.001</v>
          </cell>
          <cell r="PN331">
            <v>-0.06</v>
          </cell>
          <cell r="PO331">
            <v>0.001</v>
          </cell>
          <cell r="PP331">
            <v>0.28</v>
          </cell>
          <cell r="PQ331">
            <v>0.003</v>
          </cell>
          <cell r="PR331">
            <v>0.12</v>
          </cell>
          <cell r="PS331">
            <v>0.002</v>
          </cell>
        </row>
        <row r="331">
          <cell r="QL331">
            <v>0.19</v>
          </cell>
          <cell r="QM331">
            <v>0.003</v>
          </cell>
          <cell r="QN331">
            <v>0.16</v>
          </cell>
          <cell r="QO331">
            <v>0.002</v>
          </cell>
          <cell r="QP331">
            <v>0.34</v>
          </cell>
          <cell r="QQ331">
            <v>0.003</v>
          </cell>
          <cell r="QR331">
            <v>0.17</v>
          </cell>
          <cell r="QS331">
            <v>0.002</v>
          </cell>
          <cell r="QT331">
            <v>0.36</v>
          </cell>
          <cell r="QU331">
            <v>0.003</v>
          </cell>
          <cell r="QV331">
            <v>0.17</v>
          </cell>
          <cell r="QW331">
            <v>0.003</v>
          </cell>
          <cell r="QX331">
            <v>0.31</v>
          </cell>
          <cell r="QY331">
            <v>0.003</v>
          </cell>
          <cell r="QZ331">
            <v>0.19</v>
          </cell>
          <cell r="RA331">
            <v>0.002</v>
          </cell>
          <cell r="RB331">
            <v>0.3</v>
          </cell>
          <cell r="RC331">
            <v>0.003</v>
          </cell>
          <cell r="RD331">
            <v>0.23</v>
          </cell>
          <cell r="RE331">
            <v>0.002</v>
          </cell>
          <cell r="RF331">
            <v>0.08</v>
          </cell>
          <cell r="RG331">
            <v>0.002</v>
          </cell>
          <cell r="RH331">
            <v>0.1</v>
          </cell>
          <cell r="RI331">
            <v>0.001</v>
          </cell>
          <cell r="RJ331">
            <v>0.01</v>
          </cell>
          <cell r="RK331">
            <v>0.001</v>
          </cell>
          <cell r="RL331">
            <v>0.02</v>
          </cell>
          <cell r="RM331">
            <v>0.002</v>
          </cell>
        </row>
        <row r="331">
          <cell r="SF331">
            <v>0.29</v>
          </cell>
          <cell r="SG331">
            <v>0.002</v>
          </cell>
          <cell r="SH331">
            <v>0.55</v>
          </cell>
          <cell r="SI331">
            <v>0.004</v>
          </cell>
          <cell r="SJ331">
            <v>0.06</v>
          </cell>
          <cell r="SK331">
            <v>0.001</v>
          </cell>
          <cell r="SL331">
            <v>0.06</v>
          </cell>
          <cell r="SM331">
            <v>0.002</v>
          </cell>
          <cell r="SN331">
            <v>0.08</v>
          </cell>
          <cell r="SO331">
            <v>0.001</v>
          </cell>
          <cell r="SP331">
            <v>0.07</v>
          </cell>
          <cell r="SQ331">
            <v>0.003</v>
          </cell>
          <cell r="SR331">
            <v>0.06</v>
          </cell>
          <cell r="SS331">
            <v>0.001</v>
          </cell>
          <cell r="ST331">
            <v>0.09</v>
          </cell>
          <cell r="SU331">
            <v>0.003</v>
          </cell>
          <cell r="SV331">
            <v>0.1</v>
          </cell>
          <cell r="SW331">
            <v>0.001</v>
          </cell>
          <cell r="SX331">
            <v>0.2</v>
          </cell>
          <cell r="SY331">
            <v>0.002</v>
          </cell>
          <cell r="SZ331">
            <v>0</v>
          </cell>
          <cell r="TA331">
            <v>0</v>
          </cell>
          <cell r="TB331">
            <v>0.23</v>
          </cell>
          <cell r="TC331">
            <v>0.002</v>
          </cell>
          <cell r="TD331">
            <v>-0.18</v>
          </cell>
          <cell r="TE331">
            <v>0.003</v>
          </cell>
          <cell r="TF331">
            <v>-0.62</v>
          </cell>
          <cell r="TG331">
            <v>0.007</v>
          </cell>
        </row>
        <row r="331">
          <cell r="TZ331">
            <v>0.2</v>
          </cell>
          <cell r="UA331">
            <v>0.008</v>
          </cell>
          <cell r="UB331">
            <v>-0.68</v>
          </cell>
          <cell r="UC331">
            <v>0.012</v>
          </cell>
          <cell r="UD331">
            <v>-0.25</v>
          </cell>
          <cell r="UE331">
            <v>0.003</v>
          </cell>
          <cell r="UF331">
            <v>-0.51</v>
          </cell>
          <cell r="UG331">
            <v>0.006</v>
          </cell>
          <cell r="UH331">
            <v>-0.18</v>
          </cell>
          <cell r="UI331">
            <v>0.003</v>
          </cell>
          <cell r="UJ331">
            <v>-0.48</v>
          </cell>
          <cell r="UK331">
            <v>0.006</v>
          </cell>
          <cell r="UL331">
            <v>-0.2</v>
          </cell>
          <cell r="UM331">
            <v>0.003</v>
          </cell>
          <cell r="UN331">
            <v>-0.49</v>
          </cell>
          <cell r="UO331">
            <v>0.006</v>
          </cell>
          <cell r="UP331">
            <v>-0.12</v>
          </cell>
          <cell r="UQ331">
            <v>0.003</v>
          </cell>
          <cell r="UR331">
            <v>-0.47</v>
          </cell>
          <cell r="US331">
            <v>0.006</v>
          </cell>
          <cell r="UT331">
            <v>0.01</v>
          </cell>
          <cell r="UU331">
            <v>0.002</v>
          </cell>
          <cell r="UV331">
            <v>-0.17</v>
          </cell>
          <cell r="UW331">
            <v>0.003</v>
          </cell>
        </row>
        <row r="331">
          <cell r="VL331">
            <v>0</v>
          </cell>
          <cell r="VM331">
            <v>0</v>
          </cell>
          <cell r="VN331">
            <v>0.14</v>
          </cell>
          <cell r="VO331">
            <v>0.001</v>
          </cell>
        </row>
        <row r="331">
          <cell r="VV331">
            <v>0</v>
          </cell>
          <cell r="VW331">
            <v>0</v>
          </cell>
          <cell r="VX331">
            <v>0</v>
          </cell>
          <cell r="VY331">
            <v>0</v>
          </cell>
          <cell r="VZ331">
            <v>0.01</v>
          </cell>
          <cell r="WA331">
            <v>0</v>
          </cell>
          <cell r="WB331">
            <v>0.04</v>
          </cell>
          <cell r="WC331">
            <v>0.001</v>
          </cell>
          <cell r="WD331">
            <v>-0.07</v>
          </cell>
          <cell r="WE331">
            <v>0.001</v>
          </cell>
        </row>
        <row r="331">
          <cell r="WX331">
            <v>0.06</v>
          </cell>
          <cell r="WY331">
            <v>0.001</v>
          </cell>
          <cell r="WZ331">
            <v>0.01</v>
          </cell>
          <cell r="XA331">
            <v>0.001</v>
          </cell>
          <cell r="XB331">
            <v>-0.02</v>
          </cell>
          <cell r="XC331">
            <v>0.002</v>
          </cell>
          <cell r="XD331">
            <v>-0.05</v>
          </cell>
          <cell r="XE331">
            <v>0.001</v>
          </cell>
          <cell r="XF331">
            <v>-0.04</v>
          </cell>
          <cell r="XG331">
            <v>0.002</v>
          </cell>
          <cell r="XH331">
            <v>-0.05</v>
          </cell>
          <cell r="XI331">
            <v>0.001</v>
          </cell>
          <cell r="XJ331">
            <v>-0.05</v>
          </cell>
          <cell r="XK331">
            <v>0.002</v>
          </cell>
          <cell r="XL331">
            <v>-0.04</v>
          </cell>
          <cell r="XM331">
            <v>0.001</v>
          </cell>
          <cell r="XN331">
            <v>-0.02</v>
          </cell>
          <cell r="XO331">
            <v>0.001</v>
          </cell>
          <cell r="XP331">
            <v>-0.02</v>
          </cell>
          <cell r="XQ331">
            <v>0.001</v>
          </cell>
          <cell r="XR331">
            <v>0.01</v>
          </cell>
          <cell r="XS331">
            <v>0.001</v>
          </cell>
          <cell r="XT331">
            <v>0.01</v>
          </cell>
          <cell r="XU331">
            <v>0</v>
          </cell>
        </row>
        <row r="332">
          <cell r="B332" t="str">
            <v>PMS-086</v>
          </cell>
          <cell r="C332" t="str">
            <v>Yangtze-Qinling</v>
          </cell>
          <cell r="D332">
            <v>31.3371</v>
          </cell>
          <cell r="E332">
            <v>110.5611</v>
          </cell>
          <cell r="F332">
            <v>1.17</v>
          </cell>
          <cell r="G332">
            <v>0.022</v>
          </cell>
          <cell r="H332">
            <v>3.86</v>
          </cell>
          <cell r="I332">
            <v>0.082</v>
          </cell>
          <cell r="J332">
            <v>1.07</v>
          </cell>
          <cell r="K332">
            <v>0.057</v>
          </cell>
          <cell r="L332">
            <v>0.47</v>
          </cell>
          <cell r="M332">
            <v>0.061</v>
          </cell>
          <cell r="N332">
            <v>3.4</v>
          </cell>
          <cell r="O332">
            <v>0.068</v>
          </cell>
        </row>
        <row r="332">
          <cell r="X332">
            <v>-0.02</v>
          </cell>
          <cell r="Y332">
            <v>0.004</v>
          </cell>
        </row>
        <row r="332">
          <cell r="AD332">
            <v>-0.37</v>
          </cell>
          <cell r="AE332">
            <v>0.07</v>
          </cell>
          <cell r="AF332">
            <v>0.38</v>
          </cell>
          <cell r="AG332">
            <v>0.457</v>
          </cell>
          <cell r="AH332">
            <v>1.04</v>
          </cell>
          <cell r="AI332">
            <v>0.026</v>
          </cell>
          <cell r="AJ332">
            <v>4.17</v>
          </cell>
          <cell r="AK332">
            <v>0.051</v>
          </cell>
          <cell r="AL332">
            <v>0.99</v>
          </cell>
          <cell r="AM332">
            <v>0.015</v>
          </cell>
          <cell r="AN332">
            <v>3.79</v>
          </cell>
          <cell r="AO332">
            <v>0.058</v>
          </cell>
          <cell r="AP332">
            <v>1.02</v>
          </cell>
          <cell r="AQ332">
            <v>0.027</v>
          </cell>
          <cell r="AR332">
            <v>3.88</v>
          </cell>
          <cell r="AS332">
            <v>0.081</v>
          </cell>
          <cell r="AT332">
            <v>0.56</v>
          </cell>
          <cell r="AU332">
            <v>0.013</v>
          </cell>
          <cell r="AV332">
            <v>1.87</v>
          </cell>
          <cell r="AW332">
            <v>0.085</v>
          </cell>
          <cell r="AX332">
            <v>-0.19</v>
          </cell>
          <cell r="AY332">
            <v>0.021</v>
          </cell>
          <cell r="AZ332">
            <v>-0.09</v>
          </cell>
          <cell r="BA332">
            <v>0.085</v>
          </cell>
          <cell r="BB332">
            <v>0.16</v>
          </cell>
          <cell r="BC332">
            <v>0.007</v>
          </cell>
          <cell r="BD332">
            <v>0.18</v>
          </cell>
          <cell r="BE332">
            <v>0.004</v>
          </cell>
          <cell r="BF332">
            <v>-0.09</v>
          </cell>
          <cell r="BG332">
            <v>0.006</v>
          </cell>
          <cell r="BH332">
            <v>0.26</v>
          </cell>
          <cell r="BI332">
            <v>0.009</v>
          </cell>
        </row>
        <row r="332">
          <cell r="BR332">
            <v>-0.07</v>
          </cell>
          <cell r="BS332">
            <v>0.003</v>
          </cell>
        </row>
        <row r="332">
          <cell r="BX332">
            <v>-0.1</v>
          </cell>
          <cell r="BY332">
            <v>0.012</v>
          </cell>
          <cell r="BZ332">
            <v>0.22</v>
          </cell>
          <cell r="CA332">
            <v>0.011</v>
          </cell>
          <cell r="CB332">
            <v>0.08</v>
          </cell>
          <cell r="CC332">
            <v>0.004</v>
          </cell>
          <cell r="CD332">
            <v>0.24</v>
          </cell>
          <cell r="CE332">
            <v>0.004</v>
          </cell>
          <cell r="CF332">
            <v>0.08</v>
          </cell>
          <cell r="CG332">
            <v>0.003</v>
          </cell>
          <cell r="CH332">
            <v>0.22</v>
          </cell>
          <cell r="CI332">
            <v>0.006</v>
          </cell>
          <cell r="CJ332">
            <v>0.08</v>
          </cell>
          <cell r="CK332">
            <v>0.003</v>
          </cell>
          <cell r="CL332">
            <v>0.19</v>
          </cell>
          <cell r="CM332">
            <v>0.005</v>
          </cell>
          <cell r="CN332">
            <v>0.02</v>
          </cell>
          <cell r="CO332">
            <v>0.001</v>
          </cell>
          <cell r="CP332">
            <v>0.14</v>
          </cell>
          <cell r="CQ332">
            <v>0.004</v>
          </cell>
          <cell r="CR332">
            <v>-0.03</v>
          </cell>
          <cell r="CS332">
            <v>0.001</v>
          </cell>
          <cell r="CT332">
            <v>0.02</v>
          </cell>
          <cell r="CU332">
            <v>0.004</v>
          </cell>
          <cell r="CV332">
            <v>0.04</v>
          </cell>
          <cell r="CW332">
            <v>0.026</v>
          </cell>
          <cell r="CX332">
            <v>0.11</v>
          </cell>
          <cell r="CY332">
            <v>0.012</v>
          </cell>
          <cell r="CZ332">
            <v>-0.3</v>
          </cell>
          <cell r="DA332">
            <v>0.037</v>
          </cell>
          <cell r="DB332">
            <v>-0.39</v>
          </cell>
          <cell r="DC332">
            <v>0.008</v>
          </cell>
        </row>
        <row r="332">
          <cell r="DL332">
            <v>-0.29</v>
          </cell>
          <cell r="DM332">
            <v>0.007</v>
          </cell>
        </row>
        <row r="332">
          <cell r="DR332">
            <v>-0.29</v>
          </cell>
          <cell r="DS332">
            <v>0.009</v>
          </cell>
          <cell r="DT332">
            <v>-0.41</v>
          </cell>
          <cell r="DU332">
            <v>0.006</v>
          </cell>
          <cell r="DV332">
            <v>0.08</v>
          </cell>
          <cell r="DW332">
            <v>0.015</v>
          </cell>
          <cell r="DX332">
            <v>-0.01</v>
          </cell>
          <cell r="DY332">
            <v>0.005</v>
          </cell>
          <cell r="DZ332">
            <v>0.08</v>
          </cell>
          <cell r="EA332">
            <v>0.015</v>
          </cell>
          <cell r="EB332">
            <v>-0.03</v>
          </cell>
          <cell r="EC332">
            <v>0.007</v>
          </cell>
          <cell r="ED332">
            <v>0.09</v>
          </cell>
          <cell r="EE332">
            <v>0.012</v>
          </cell>
          <cell r="EF332">
            <v>-0.02</v>
          </cell>
          <cell r="EG332">
            <v>0.008</v>
          </cell>
          <cell r="EH332">
            <v>0.03</v>
          </cell>
          <cell r="EI332">
            <v>0.008</v>
          </cell>
          <cell r="EJ332">
            <v>-0.17</v>
          </cell>
          <cell r="EK332">
            <v>0.006</v>
          </cell>
          <cell r="EL332">
            <v>-0.14</v>
          </cell>
          <cell r="EM332">
            <v>0.004</v>
          </cell>
          <cell r="EN332">
            <v>-0.08</v>
          </cell>
          <cell r="EO332">
            <v>0.001</v>
          </cell>
          <cell r="EP332">
            <v>0.09</v>
          </cell>
          <cell r="EQ332">
            <v>0.002</v>
          </cell>
          <cell r="ER332">
            <v>0.02</v>
          </cell>
          <cell r="ES332">
            <v>0.001</v>
          </cell>
          <cell r="ET332">
            <v>-0.04</v>
          </cell>
          <cell r="EU332">
            <v>0.001</v>
          </cell>
          <cell r="EV332">
            <v>0.04</v>
          </cell>
          <cell r="EW332">
            <v>0.001</v>
          </cell>
        </row>
        <row r="332">
          <cell r="FF332">
            <v>-0.02</v>
          </cell>
          <cell r="FG332">
            <v>0.001</v>
          </cell>
        </row>
        <row r="332">
          <cell r="FL332">
            <v>-0.05</v>
          </cell>
          <cell r="FM332">
            <v>0.004</v>
          </cell>
          <cell r="FN332">
            <v>0.05</v>
          </cell>
          <cell r="FO332">
            <v>0.001</v>
          </cell>
          <cell r="FP332">
            <v>0.04</v>
          </cell>
          <cell r="FQ332">
            <v>0.001</v>
          </cell>
          <cell r="FR332">
            <v>0.02</v>
          </cell>
          <cell r="FS332">
            <v>0.001</v>
          </cell>
          <cell r="FT332">
            <v>0.04</v>
          </cell>
          <cell r="FU332">
            <v>0.001</v>
          </cell>
          <cell r="FV332">
            <v>0.02</v>
          </cell>
          <cell r="FW332">
            <v>0.001</v>
          </cell>
          <cell r="FX332">
            <v>0.03</v>
          </cell>
          <cell r="FY332">
            <v>0.001</v>
          </cell>
          <cell r="FZ332">
            <v>0.02</v>
          </cell>
          <cell r="GA332">
            <v>0.001</v>
          </cell>
          <cell r="GB332">
            <v>0.01</v>
          </cell>
          <cell r="GC332">
            <v>0.001</v>
          </cell>
          <cell r="GD332">
            <v>0.02</v>
          </cell>
          <cell r="GE332">
            <v>0.001</v>
          </cell>
          <cell r="GF332">
            <v>-0.02</v>
          </cell>
          <cell r="GG332">
            <v>0.001</v>
          </cell>
          <cell r="GH332">
            <v>0.01</v>
          </cell>
          <cell r="GI332">
            <v>0</v>
          </cell>
          <cell r="GJ332">
            <v>331.89</v>
          </cell>
          <cell r="GK332">
            <v>5.413</v>
          </cell>
          <cell r="GL332">
            <v>1378.28</v>
          </cell>
          <cell r="GM332">
            <v>16.778</v>
          </cell>
          <cell r="GN332">
            <v>353.1</v>
          </cell>
          <cell r="GO332">
            <v>9.926</v>
          </cell>
          <cell r="GP332">
            <v>1408.6</v>
          </cell>
          <cell r="GQ332">
            <v>13.915</v>
          </cell>
        </row>
        <row r="332">
          <cell r="GZ332">
            <v>136.64</v>
          </cell>
          <cell r="HA332">
            <v>1.524</v>
          </cell>
        </row>
        <row r="332">
          <cell r="HF332">
            <v>243.55</v>
          </cell>
          <cell r="HG332">
            <v>2.251</v>
          </cell>
          <cell r="HH332">
            <v>8.52</v>
          </cell>
          <cell r="HI332">
            <v>31.83</v>
          </cell>
          <cell r="HJ332">
            <v>359.71</v>
          </cell>
          <cell r="HK332">
            <v>6.466</v>
          </cell>
          <cell r="HL332">
            <v>1379.58</v>
          </cell>
          <cell r="HM332">
            <v>18.135</v>
          </cell>
          <cell r="HN332">
            <v>370.39</v>
          </cell>
          <cell r="HO332">
            <v>5.393</v>
          </cell>
          <cell r="HP332">
            <v>1425.82</v>
          </cell>
          <cell r="HQ332">
            <v>16.492</v>
          </cell>
          <cell r="HR332">
            <v>368.54</v>
          </cell>
          <cell r="HS332">
            <v>3.596</v>
          </cell>
          <cell r="HT332">
            <v>1384.65</v>
          </cell>
          <cell r="HU332">
            <v>14.055</v>
          </cell>
          <cell r="HV332">
            <v>197.01</v>
          </cell>
          <cell r="HW332">
            <v>2.085</v>
          </cell>
          <cell r="HX332">
            <v>632.22</v>
          </cell>
          <cell r="HY332">
            <v>2.637</v>
          </cell>
          <cell r="HZ332">
            <v>-108.85</v>
          </cell>
          <cell r="IA332">
            <v>12.956</v>
          </cell>
          <cell r="IB332">
            <v>0.09</v>
          </cell>
          <cell r="IC332">
            <v>0.019</v>
          </cell>
          <cell r="ID332">
            <v>-0.06</v>
          </cell>
          <cell r="IE332">
            <v>0.028</v>
          </cell>
          <cell r="IF332">
            <v>0.16</v>
          </cell>
          <cell r="IG332">
            <v>0.036</v>
          </cell>
          <cell r="IH332">
            <v>-0.19</v>
          </cell>
          <cell r="II332">
            <v>0.027</v>
          </cell>
        </row>
        <row r="332">
          <cell r="IR332">
            <v>0.01</v>
          </cell>
          <cell r="IS332">
            <v>0.004</v>
          </cell>
        </row>
        <row r="332">
          <cell r="IX332">
            <v>-0.56</v>
          </cell>
          <cell r="IY332">
            <v>0.015</v>
          </cell>
          <cell r="IZ332">
            <v>-0.46</v>
          </cell>
          <cell r="JA332">
            <v>0.013</v>
          </cell>
          <cell r="JB332">
            <v>0.22</v>
          </cell>
          <cell r="JC332">
            <v>0.037</v>
          </cell>
          <cell r="JD332">
            <v>-0.12</v>
          </cell>
          <cell r="JE332">
            <v>0.032</v>
          </cell>
          <cell r="JF332">
            <v>0.11</v>
          </cell>
          <cell r="JG332">
            <v>0.04</v>
          </cell>
          <cell r="JH332">
            <v>-0.14</v>
          </cell>
          <cell r="JI332">
            <v>0.031</v>
          </cell>
          <cell r="JJ332">
            <v>0.17</v>
          </cell>
          <cell r="JK332">
            <v>0.034</v>
          </cell>
          <cell r="JL332">
            <v>-0.13</v>
          </cell>
          <cell r="JM332">
            <v>0.028</v>
          </cell>
          <cell r="JN332">
            <v>-0.14</v>
          </cell>
          <cell r="JO332">
            <v>0.019</v>
          </cell>
          <cell r="JP332">
            <v>-0.35</v>
          </cell>
          <cell r="JQ332">
            <v>0.023</v>
          </cell>
          <cell r="JR332">
            <v>-0.16</v>
          </cell>
          <cell r="JS332">
            <v>0.002</v>
          </cell>
          <cell r="JT332">
            <v>0.37</v>
          </cell>
          <cell r="JU332">
            <v>0.011</v>
          </cell>
          <cell r="JV332">
            <v>0.99</v>
          </cell>
          <cell r="JW332">
            <v>0.031</v>
          </cell>
          <cell r="JX332">
            <v>0.28</v>
          </cell>
          <cell r="JY332">
            <v>0.003</v>
          </cell>
          <cell r="JZ332">
            <v>1.15</v>
          </cell>
          <cell r="KA332">
            <v>0.029</v>
          </cell>
        </row>
        <row r="332">
          <cell r="KJ332">
            <v>0.08</v>
          </cell>
          <cell r="KK332">
            <v>0.002</v>
          </cell>
        </row>
        <row r="332">
          <cell r="KP332">
            <v>0.21</v>
          </cell>
          <cell r="KQ332">
            <v>0.003</v>
          </cell>
          <cell r="KR332">
            <v>0.41</v>
          </cell>
          <cell r="KS332">
            <v>0.011</v>
          </cell>
          <cell r="KT332">
            <v>0.33</v>
          </cell>
          <cell r="KU332">
            <v>0.006</v>
          </cell>
          <cell r="KV332">
            <v>1.12</v>
          </cell>
          <cell r="KW332">
            <v>0.037</v>
          </cell>
          <cell r="KX332">
            <v>0.31</v>
          </cell>
          <cell r="KY332">
            <v>0.007</v>
          </cell>
          <cell r="KZ332">
            <v>1.07</v>
          </cell>
          <cell r="LA332">
            <v>0.032</v>
          </cell>
          <cell r="LB332">
            <v>0.27</v>
          </cell>
          <cell r="LC332">
            <v>0.006</v>
          </cell>
          <cell r="LD332">
            <v>1.09</v>
          </cell>
          <cell r="LE332">
            <v>0.03</v>
          </cell>
          <cell r="LF332">
            <v>0.25</v>
          </cell>
          <cell r="LG332">
            <v>0.004</v>
          </cell>
          <cell r="LH332">
            <v>0.68</v>
          </cell>
          <cell r="LI332">
            <v>0.025</v>
          </cell>
          <cell r="LJ332">
            <v>0.02</v>
          </cell>
          <cell r="LK332">
            <v>0</v>
          </cell>
          <cell r="LL332">
            <v>0.13</v>
          </cell>
          <cell r="LM332">
            <v>0.004</v>
          </cell>
          <cell r="LN332">
            <v>0.68</v>
          </cell>
          <cell r="LO332">
            <v>0.015</v>
          </cell>
          <cell r="LP332">
            <v>1.03</v>
          </cell>
          <cell r="LQ332">
            <v>0.032</v>
          </cell>
          <cell r="LR332">
            <v>1.17</v>
          </cell>
          <cell r="LS332">
            <v>0.035</v>
          </cell>
          <cell r="LT332">
            <v>1.6</v>
          </cell>
          <cell r="LU332">
            <v>0.024</v>
          </cell>
        </row>
        <row r="332">
          <cell r="MD332">
            <v>0.02</v>
          </cell>
          <cell r="ME332">
            <v>0.001</v>
          </cell>
        </row>
        <row r="332">
          <cell r="MH332">
            <v>1.02</v>
          </cell>
          <cell r="MI332">
            <v>0.031</v>
          </cell>
          <cell r="MJ332">
            <v>1.46</v>
          </cell>
          <cell r="MK332">
            <v>0.029</v>
          </cell>
          <cell r="ML332">
            <v>1.04</v>
          </cell>
          <cell r="MM332">
            <v>0.032</v>
          </cell>
          <cell r="MN332">
            <v>1.48</v>
          </cell>
          <cell r="MO332">
            <v>0.031</v>
          </cell>
          <cell r="MP332">
            <v>1.03</v>
          </cell>
          <cell r="MQ332">
            <v>0.032</v>
          </cell>
          <cell r="MR332">
            <v>2.11</v>
          </cell>
          <cell r="MS332">
            <v>0.061</v>
          </cell>
          <cell r="MT332">
            <v>1.78</v>
          </cell>
          <cell r="MU332">
            <v>0.042</v>
          </cell>
          <cell r="MV332">
            <v>3.21</v>
          </cell>
          <cell r="MW332">
            <v>0.068</v>
          </cell>
          <cell r="MX332">
            <v>2.66</v>
          </cell>
          <cell r="MY332">
            <v>0.032</v>
          </cell>
        </row>
        <row r="332">
          <cell r="NH332">
            <v>0.19</v>
          </cell>
          <cell r="NI332">
            <v>0.003</v>
          </cell>
        </row>
        <row r="332">
          <cell r="NN332">
            <v>-0.4</v>
          </cell>
          <cell r="NO332">
            <v>0.031</v>
          </cell>
          <cell r="NP332">
            <v>-0.01</v>
          </cell>
          <cell r="NQ332">
            <v>0.031</v>
          </cell>
          <cell r="NR332">
            <v>2.98</v>
          </cell>
          <cell r="NS332">
            <v>0.082</v>
          </cell>
          <cell r="NT332">
            <v>2.19</v>
          </cell>
          <cell r="NU332">
            <v>0.045</v>
          </cell>
          <cell r="NV332">
            <v>2.9</v>
          </cell>
          <cell r="NW332">
            <v>0.074</v>
          </cell>
          <cell r="NX332">
            <v>2.34</v>
          </cell>
          <cell r="NY332">
            <v>0.038</v>
          </cell>
          <cell r="NZ332">
            <v>2.7</v>
          </cell>
          <cell r="OA332">
            <v>0.07</v>
          </cell>
          <cell r="OB332">
            <v>2.29</v>
          </cell>
          <cell r="OC332">
            <v>0.034</v>
          </cell>
          <cell r="OD332">
            <v>1.48</v>
          </cell>
          <cell r="OE332">
            <v>0.038</v>
          </cell>
          <cell r="OF332">
            <v>1.37</v>
          </cell>
          <cell r="OG332">
            <v>0.015</v>
          </cell>
          <cell r="OH332">
            <v>-0.09</v>
          </cell>
          <cell r="OI332">
            <v>0.002</v>
          </cell>
          <cell r="OJ332">
            <v>-0.01</v>
          </cell>
          <cell r="OK332">
            <v>0.005</v>
          </cell>
          <cell r="OL332">
            <v>-0.03</v>
          </cell>
          <cell r="OM332">
            <v>0.002</v>
          </cell>
          <cell r="ON332">
            <v>0</v>
          </cell>
          <cell r="OO332">
            <v>0.001</v>
          </cell>
          <cell r="OP332">
            <v>-0.05</v>
          </cell>
          <cell r="OQ332">
            <v>0.003</v>
          </cell>
          <cell r="OR332">
            <v>0</v>
          </cell>
          <cell r="OS332">
            <v>0.003</v>
          </cell>
        </row>
        <row r="332">
          <cell r="PF332">
            <v>-0.03</v>
          </cell>
          <cell r="PG332">
            <v>0.001</v>
          </cell>
          <cell r="PH332">
            <v>0.01</v>
          </cell>
          <cell r="PI332">
            <v>0.002</v>
          </cell>
          <cell r="PJ332">
            <v>-0.03</v>
          </cell>
          <cell r="PK332">
            <v>0.001</v>
          </cell>
          <cell r="PL332">
            <v>0.01</v>
          </cell>
          <cell r="PM332">
            <v>0.002</v>
          </cell>
          <cell r="PN332">
            <v>-0.03</v>
          </cell>
          <cell r="PO332">
            <v>0</v>
          </cell>
          <cell r="PP332">
            <v>0.42</v>
          </cell>
          <cell r="PQ332">
            <v>0.024</v>
          </cell>
          <cell r="PR332">
            <v>0.23</v>
          </cell>
          <cell r="PS332">
            <v>0.008</v>
          </cell>
          <cell r="PT332">
            <v>0.7</v>
          </cell>
          <cell r="PU332">
            <v>0.02</v>
          </cell>
          <cell r="PV332">
            <v>0.47</v>
          </cell>
          <cell r="PW332">
            <v>0.006</v>
          </cell>
        </row>
        <row r="332">
          <cell r="QF332">
            <v>0.02</v>
          </cell>
          <cell r="QG332">
            <v>0.001</v>
          </cell>
        </row>
        <row r="332">
          <cell r="QL332">
            <v>-0.17</v>
          </cell>
          <cell r="QM332">
            <v>0.003</v>
          </cell>
          <cell r="QN332">
            <v>-0.04</v>
          </cell>
          <cell r="QO332">
            <v>0.004</v>
          </cell>
          <cell r="QP332">
            <v>0.65</v>
          </cell>
          <cell r="QQ332">
            <v>0.021</v>
          </cell>
          <cell r="QR332">
            <v>0.37</v>
          </cell>
          <cell r="QS332">
            <v>0.009</v>
          </cell>
          <cell r="QT332">
            <v>0.64</v>
          </cell>
          <cell r="QU332">
            <v>0.023</v>
          </cell>
          <cell r="QV332">
            <v>0.37</v>
          </cell>
          <cell r="QW332">
            <v>0.008</v>
          </cell>
          <cell r="QX332">
            <v>0.59</v>
          </cell>
          <cell r="QY332">
            <v>0.019</v>
          </cell>
          <cell r="QZ332">
            <v>0.37</v>
          </cell>
          <cell r="RA332">
            <v>0.007</v>
          </cell>
          <cell r="RB332">
            <v>0.38</v>
          </cell>
          <cell r="RC332">
            <v>0.017</v>
          </cell>
          <cell r="RD332">
            <v>0.26</v>
          </cell>
          <cell r="RE332">
            <v>0.006</v>
          </cell>
          <cell r="RF332">
            <v>-0.08</v>
          </cell>
          <cell r="RG332">
            <v>0.002</v>
          </cell>
          <cell r="RH332">
            <v>0</v>
          </cell>
          <cell r="RI332">
            <v>0.001</v>
          </cell>
          <cell r="RJ332">
            <v>0.17</v>
          </cell>
          <cell r="RK332">
            <v>0.009</v>
          </cell>
          <cell r="RL332">
            <v>0.41</v>
          </cell>
          <cell r="RM332">
            <v>0.012</v>
          </cell>
          <cell r="RN332">
            <v>0.25</v>
          </cell>
          <cell r="RO332">
            <v>0.004</v>
          </cell>
          <cell r="RP332">
            <v>0.85</v>
          </cell>
          <cell r="RQ332">
            <v>0.014</v>
          </cell>
        </row>
        <row r="332">
          <cell r="RZ332">
            <v>0</v>
          </cell>
          <cell r="SA332">
            <v>0</v>
          </cell>
        </row>
        <row r="332">
          <cell r="SF332">
            <v>-0.09</v>
          </cell>
          <cell r="SG332">
            <v>0.005</v>
          </cell>
          <cell r="SH332">
            <v>0.16</v>
          </cell>
          <cell r="SI332">
            <v>0.007</v>
          </cell>
          <cell r="SJ332">
            <v>0.24</v>
          </cell>
          <cell r="SK332">
            <v>0.007</v>
          </cell>
          <cell r="SL332">
            <v>0.74</v>
          </cell>
          <cell r="SM332">
            <v>0.012</v>
          </cell>
          <cell r="SN332">
            <v>0.26</v>
          </cell>
          <cell r="SO332">
            <v>0.005</v>
          </cell>
          <cell r="SP332">
            <v>0.8</v>
          </cell>
          <cell r="SQ332">
            <v>0.008</v>
          </cell>
          <cell r="SR332">
            <v>0.2</v>
          </cell>
          <cell r="SS332">
            <v>0.005</v>
          </cell>
          <cell r="ST332">
            <v>0.74</v>
          </cell>
          <cell r="SU332">
            <v>0.012</v>
          </cell>
          <cell r="SV332">
            <v>0.11</v>
          </cell>
          <cell r="SW332">
            <v>0.005</v>
          </cell>
          <cell r="SX332">
            <v>0.41</v>
          </cell>
          <cell r="SY332">
            <v>0.005</v>
          </cell>
          <cell r="SZ332">
            <v>0</v>
          </cell>
          <cell r="TA332">
            <v>0</v>
          </cell>
          <cell r="TB332">
            <v>0.06</v>
          </cell>
          <cell r="TC332">
            <v>0.004</v>
          </cell>
          <cell r="TD332">
            <v>0.29</v>
          </cell>
          <cell r="TE332">
            <v>0.011</v>
          </cell>
          <cell r="TF332">
            <v>0</v>
          </cell>
          <cell r="TG332">
            <v>0.035</v>
          </cell>
          <cell r="TH332">
            <v>0.02</v>
          </cell>
          <cell r="TI332">
            <v>0.014</v>
          </cell>
          <cell r="TJ332">
            <v>-0.18</v>
          </cell>
          <cell r="TK332">
            <v>0.016</v>
          </cell>
        </row>
        <row r="332">
          <cell r="TT332">
            <v>-0.07</v>
          </cell>
          <cell r="TU332">
            <v>0.003</v>
          </cell>
        </row>
        <row r="332">
          <cell r="TZ332">
            <v>0.65</v>
          </cell>
          <cell r="UA332">
            <v>0.026</v>
          </cell>
          <cell r="UB332">
            <v>0.35</v>
          </cell>
          <cell r="UC332">
            <v>0.06</v>
          </cell>
          <cell r="UD332">
            <v>0.27</v>
          </cell>
          <cell r="UE332">
            <v>0.012</v>
          </cell>
          <cell r="UF332">
            <v>0.03</v>
          </cell>
          <cell r="UG332">
            <v>0.031</v>
          </cell>
          <cell r="UH332">
            <v>0.27</v>
          </cell>
          <cell r="UI332">
            <v>0.009</v>
          </cell>
          <cell r="UJ332">
            <v>0.11</v>
          </cell>
          <cell r="UK332">
            <v>0.024</v>
          </cell>
          <cell r="UL332">
            <v>0.27</v>
          </cell>
          <cell r="UM332">
            <v>0.009</v>
          </cell>
          <cell r="UN332">
            <v>0.06</v>
          </cell>
          <cell r="UO332">
            <v>0.027</v>
          </cell>
          <cell r="UP332">
            <v>0.34</v>
          </cell>
          <cell r="UQ332">
            <v>0.007</v>
          </cell>
          <cell r="UR332">
            <v>-0.03</v>
          </cell>
          <cell r="US332">
            <v>0.036</v>
          </cell>
          <cell r="UT332">
            <v>0.16</v>
          </cell>
          <cell r="UU332">
            <v>0.007</v>
          </cell>
          <cell r="UV332">
            <v>0.06</v>
          </cell>
          <cell r="UW332">
            <v>0.013</v>
          </cell>
          <cell r="UX332">
            <v>0.02</v>
          </cell>
          <cell r="UY332">
            <v>0.001</v>
          </cell>
          <cell r="UZ332">
            <v>-0.02</v>
          </cell>
          <cell r="VA332">
            <v>0.001</v>
          </cell>
          <cell r="VB332">
            <v>0.03</v>
          </cell>
          <cell r="VC332">
            <v>0.002</v>
          </cell>
        </row>
        <row r="332">
          <cell r="VL332">
            <v>-0.02</v>
          </cell>
          <cell r="VM332">
            <v>0.001</v>
          </cell>
          <cell r="VN332">
            <v>0.01</v>
          </cell>
          <cell r="VO332">
            <v>0.003</v>
          </cell>
          <cell r="VP332">
            <v>0.01</v>
          </cell>
          <cell r="VQ332">
            <v>0</v>
          </cell>
          <cell r="VR332">
            <v>0.02</v>
          </cell>
          <cell r="VS332">
            <v>0.001</v>
          </cell>
          <cell r="VT332">
            <v>0.01</v>
          </cell>
          <cell r="VU332">
            <v>0</v>
          </cell>
          <cell r="VV332">
            <v>0</v>
          </cell>
          <cell r="VW332">
            <v>0</v>
          </cell>
          <cell r="VX332">
            <v>0</v>
          </cell>
          <cell r="VY332">
            <v>0</v>
          </cell>
          <cell r="VZ332">
            <v>0</v>
          </cell>
          <cell r="WA332">
            <v>0</v>
          </cell>
          <cell r="WB332">
            <v>0.21</v>
          </cell>
          <cell r="WC332">
            <v>0.004</v>
          </cell>
          <cell r="WD332">
            <v>-0.04</v>
          </cell>
          <cell r="WE332">
            <v>0.004</v>
          </cell>
          <cell r="WF332">
            <v>0.06</v>
          </cell>
          <cell r="WG332">
            <v>0.008</v>
          </cell>
          <cell r="WH332">
            <v>0.03</v>
          </cell>
          <cell r="WI332">
            <v>0.003</v>
          </cell>
        </row>
        <row r="332">
          <cell r="WR332">
            <v>-0.02</v>
          </cell>
          <cell r="WS332">
            <v>0.002</v>
          </cell>
        </row>
        <row r="332">
          <cell r="WX332">
            <v>0.15</v>
          </cell>
          <cell r="WY332">
            <v>0.004</v>
          </cell>
          <cell r="WZ332">
            <v>0.08</v>
          </cell>
          <cell r="XA332">
            <v>0.005</v>
          </cell>
          <cell r="XB332">
            <v>0.18</v>
          </cell>
          <cell r="XC332">
            <v>0.007</v>
          </cell>
          <cell r="XD332">
            <v>0</v>
          </cell>
          <cell r="XE332">
            <v>0.004</v>
          </cell>
          <cell r="XF332">
            <v>0.2</v>
          </cell>
          <cell r="XG332">
            <v>0.006</v>
          </cell>
          <cell r="XH332">
            <v>0.01</v>
          </cell>
          <cell r="XI332">
            <v>0.004</v>
          </cell>
          <cell r="XJ332">
            <v>0.19</v>
          </cell>
          <cell r="XK332">
            <v>0.006</v>
          </cell>
          <cell r="XL332">
            <v>0.01</v>
          </cell>
          <cell r="XM332">
            <v>0.004</v>
          </cell>
          <cell r="XN332">
            <v>0.17</v>
          </cell>
          <cell r="XO332">
            <v>0.006</v>
          </cell>
          <cell r="XP332">
            <v>0.03</v>
          </cell>
          <cell r="XQ332">
            <v>0.005</v>
          </cell>
          <cell r="XR332">
            <v>0.04</v>
          </cell>
          <cell r="XS332">
            <v>0.001</v>
          </cell>
          <cell r="XT332">
            <v>0.02</v>
          </cell>
          <cell r="XU332">
            <v>0.001</v>
          </cell>
        </row>
        <row r="333">
          <cell r="B333" t="str">
            <v>PMS-087</v>
          </cell>
          <cell r="C333" t="str">
            <v>Yangtze-Qinling</v>
          </cell>
          <cell r="D333">
            <v>31.4701</v>
          </cell>
          <cell r="E333">
            <v>110.388</v>
          </cell>
          <cell r="F333">
            <v>-0.31</v>
          </cell>
          <cell r="G333">
            <v>0.009</v>
          </cell>
          <cell r="H333">
            <v>-1.44</v>
          </cell>
          <cell r="I333">
            <v>0.03</v>
          </cell>
          <cell r="J333">
            <v>-2.51</v>
          </cell>
          <cell r="K333">
            <v>0.033</v>
          </cell>
          <cell r="L333">
            <v>-0.58</v>
          </cell>
          <cell r="M333">
            <v>0.013</v>
          </cell>
          <cell r="N333">
            <v>-1.24</v>
          </cell>
          <cell r="O333">
            <v>0.031</v>
          </cell>
        </row>
        <row r="333">
          <cell r="AD333">
            <v>-1.41</v>
          </cell>
          <cell r="AE333">
            <v>0.026</v>
          </cell>
          <cell r="AF333">
            <v>-1.41</v>
          </cell>
          <cell r="AG333">
            <v>0.069</v>
          </cell>
          <cell r="AH333">
            <v>-0.46</v>
          </cell>
          <cell r="AI333">
            <v>0.007</v>
          </cell>
          <cell r="AJ333">
            <v>-1.04</v>
          </cell>
          <cell r="AK333">
            <v>0.026</v>
          </cell>
          <cell r="AL333">
            <v>-0.27</v>
          </cell>
          <cell r="AM333">
            <v>0.007</v>
          </cell>
          <cell r="AN333">
            <v>-0.67</v>
          </cell>
          <cell r="AO333">
            <v>0.023</v>
          </cell>
          <cell r="AP333">
            <v>-0.3</v>
          </cell>
          <cell r="AQ333">
            <v>0.008</v>
          </cell>
          <cell r="AR333">
            <v>-0.71</v>
          </cell>
          <cell r="AS333">
            <v>0.024</v>
          </cell>
          <cell r="AT333">
            <v>-0.5</v>
          </cell>
          <cell r="AU333">
            <v>0.006</v>
          </cell>
          <cell r="AV333">
            <v>-1.31</v>
          </cell>
          <cell r="AW333">
            <v>0.023</v>
          </cell>
          <cell r="AX333">
            <v>-0.49</v>
          </cell>
          <cell r="AY333">
            <v>0.007</v>
          </cell>
          <cell r="AZ333">
            <v>-0.42</v>
          </cell>
          <cell r="BA333">
            <v>0.015</v>
          </cell>
          <cell r="BB333">
            <v>-0.07</v>
          </cell>
          <cell r="BC333">
            <v>0.002</v>
          </cell>
          <cell r="BD333">
            <v>-0.17</v>
          </cell>
          <cell r="BE333">
            <v>0.003</v>
          </cell>
          <cell r="BF333">
            <v>-0.11</v>
          </cell>
          <cell r="BG333">
            <v>0.002</v>
          </cell>
          <cell r="BH333">
            <v>-0.14</v>
          </cell>
          <cell r="BI333">
            <v>0.005</v>
          </cell>
        </row>
        <row r="333">
          <cell r="BX333">
            <v>0.01</v>
          </cell>
          <cell r="BY333">
            <v>0.003</v>
          </cell>
          <cell r="BZ333">
            <v>-0.28</v>
          </cell>
          <cell r="CA333">
            <v>0.007</v>
          </cell>
          <cell r="CB333">
            <v>-0.06</v>
          </cell>
          <cell r="CC333">
            <v>0.001</v>
          </cell>
          <cell r="CD333">
            <v>-0.11</v>
          </cell>
          <cell r="CE333">
            <v>0.003</v>
          </cell>
          <cell r="CF333">
            <v>-0.04</v>
          </cell>
          <cell r="CG333">
            <v>0.001</v>
          </cell>
          <cell r="CH333">
            <v>-0.07</v>
          </cell>
          <cell r="CI333">
            <v>0.003</v>
          </cell>
          <cell r="CJ333">
            <v>-0.05</v>
          </cell>
          <cell r="CK333">
            <v>0.001</v>
          </cell>
          <cell r="CL333">
            <v>-0.03</v>
          </cell>
          <cell r="CM333">
            <v>0.003</v>
          </cell>
          <cell r="CN333">
            <v>-0.05</v>
          </cell>
          <cell r="CO333">
            <v>0.001</v>
          </cell>
          <cell r="CP333">
            <v>-0.09</v>
          </cell>
          <cell r="CQ333">
            <v>0.002</v>
          </cell>
          <cell r="CR333">
            <v>-0.02</v>
          </cell>
          <cell r="CS333">
            <v>0.001</v>
          </cell>
          <cell r="CT333">
            <v>-0.01</v>
          </cell>
          <cell r="CU333">
            <v>0.002</v>
          </cell>
          <cell r="CV333">
            <v>-0.63</v>
          </cell>
          <cell r="CW333">
            <v>0.009</v>
          </cell>
          <cell r="CX333">
            <v>-0.39</v>
          </cell>
          <cell r="CY333">
            <v>0.006</v>
          </cell>
          <cell r="CZ333">
            <v>-0.84</v>
          </cell>
          <cell r="DA333">
            <v>0.013</v>
          </cell>
          <cell r="DB333">
            <v>-0.68</v>
          </cell>
          <cell r="DC333">
            <v>0.007</v>
          </cell>
        </row>
        <row r="333">
          <cell r="DR333">
            <v>-0.6</v>
          </cell>
          <cell r="DS333">
            <v>0.009</v>
          </cell>
          <cell r="DT333">
            <v>-0.64</v>
          </cell>
          <cell r="DU333">
            <v>0.008</v>
          </cell>
          <cell r="DV333">
            <v>-0.59</v>
          </cell>
          <cell r="DW333">
            <v>0.009</v>
          </cell>
          <cell r="DX333">
            <v>-0.25</v>
          </cell>
          <cell r="DY333">
            <v>0.003</v>
          </cell>
          <cell r="DZ333">
            <v>-0.45</v>
          </cell>
          <cell r="EA333">
            <v>0.008</v>
          </cell>
          <cell r="EB333">
            <v>-0.29</v>
          </cell>
          <cell r="EC333">
            <v>0.003</v>
          </cell>
          <cell r="ED333">
            <v>-0.42</v>
          </cell>
          <cell r="EE333">
            <v>0.007</v>
          </cell>
          <cell r="EF333">
            <v>-0.33</v>
          </cell>
          <cell r="EG333">
            <v>0.004</v>
          </cell>
          <cell r="EH333">
            <v>-0.48</v>
          </cell>
          <cell r="EI333">
            <v>0.008</v>
          </cell>
          <cell r="EJ333">
            <v>-0.4</v>
          </cell>
          <cell r="EK333">
            <v>0.004</v>
          </cell>
          <cell r="EL333">
            <v>-0.24</v>
          </cell>
          <cell r="EM333">
            <v>0.005</v>
          </cell>
          <cell r="EN333">
            <v>-0.1</v>
          </cell>
          <cell r="EO333">
            <v>0.001</v>
          </cell>
          <cell r="EP333">
            <v>0</v>
          </cell>
          <cell r="EQ333">
            <v>0.001</v>
          </cell>
          <cell r="ER333">
            <v>0</v>
          </cell>
          <cell r="ES333">
            <v>0</v>
          </cell>
          <cell r="ET333">
            <v>0</v>
          </cell>
          <cell r="EU333">
            <v>0.001</v>
          </cell>
          <cell r="EV333">
            <v>0.01</v>
          </cell>
          <cell r="EW333">
            <v>0</v>
          </cell>
        </row>
        <row r="333">
          <cell r="FL333">
            <v>0.03</v>
          </cell>
          <cell r="FM333">
            <v>0.001</v>
          </cell>
          <cell r="FN333">
            <v>0.01</v>
          </cell>
          <cell r="FO333">
            <v>0.001</v>
          </cell>
          <cell r="FP333">
            <v>0</v>
          </cell>
          <cell r="FQ333">
            <v>0.001</v>
          </cell>
          <cell r="FR333">
            <v>0</v>
          </cell>
          <cell r="FS333">
            <v>0</v>
          </cell>
          <cell r="FT333">
            <v>0.01</v>
          </cell>
          <cell r="FU333">
            <v>0.001</v>
          </cell>
          <cell r="FV333">
            <v>0</v>
          </cell>
          <cell r="FW333">
            <v>0</v>
          </cell>
          <cell r="FX333">
            <v>0</v>
          </cell>
          <cell r="FY333">
            <v>0</v>
          </cell>
          <cell r="FZ333">
            <v>0.01</v>
          </cell>
          <cell r="GA333">
            <v>0</v>
          </cell>
          <cell r="GB333">
            <v>0</v>
          </cell>
          <cell r="GC333">
            <v>0.001</v>
          </cell>
          <cell r="GD333">
            <v>0.01</v>
          </cell>
          <cell r="GE333">
            <v>0</v>
          </cell>
          <cell r="GF333">
            <v>-0.01</v>
          </cell>
          <cell r="GG333">
            <v>0</v>
          </cell>
          <cell r="GH333">
            <v>0.01</v>
          </cell>
          <cell r="GI333">
            <v>0</v>
          </cell>
          <cell r="GJ333">
            <v>64.78</v>
          </cell>
          <cell r="GK333">
            <v>1.269</v>
          </cell>
          <cell r="GL333">
            <v>428.95</v>
          </cell>
          <cell r="GM333">
            <v>6.246</v>
          </cell>
          <cell r="GN333">
            <v>169.54</v>
          </cell>
          <cell r="GO333">
            <v>2.08</v>
          </cell>
          <cell r="GP333">
            <v>365.08</v>
          </cell>
          <cell r="GQ333">
            <v>8.847</v>
          </cell>
        </row>
        <row r="333">
          <cell r="HF333">
            <v>124.83</v>
          </cell>
          <cell r="HG333">
            <v>3.057</v>
          </cell>
          <cell r="HH333">
            <v>484.09</v>
          </cell>
          <cell r="HI333">
            <v>8.076</v>
          </cell>
          <cell r="HJ333">
            <v>106.52</v>
          </cell>
          <cell r="HK333">
            <v>1.603</v>
          </cell>
          <cell r="HL333">
            <v>357.2</v>
          </cell>
          <cell r="HM333">
            <v>6.545</v>
          </cell>
          <cell r="HN333">
            <v>129.51</v>
          </cell>
          <cell r="HO333">
            <v>1.427</v>
          </cell>
          <cell r="HP333">
            <v>407.53</v>
          </cell>
          <cell r="HQ333">
            <v>6.876</v>
          </cell>
          <cell r="HR333">
            <v>127.2</v>
          </cell>
          <cell r="HS333">
            <v>1.628</v>
          </cell>
          <cell r="HT333">
            <v>424.09</v>
          </cell>
          <cell r="HU333">
            <v>5.946</v>
          </cell>
          <cell r="HV333">
            <v>78.25</v>
          </cell>
          <cell r="HW333">
            <v>1.014</v>
          </cell>
          <cell r="HX333">
            <v>224.55</v>
          </cell>
          <cell r="HY333">
            <v>5.411</v>
          </cell>
          <cell r="HZ333">
            <v>191.24</v>
          </cell>
          <cell r="IA333">
            <v>3.507</v>
          </cell>
          <cell r="IB333">
            <v>-0.2</v>
          </cell>
          <cell r="IC333">
            <v>0.006</v>
          </cell>
          <cell r="ID333">
            <v>-0.12</v>
          </cell>
          <cell r="IE333">
            <v>0.005</v>
          </cell>
          <cell r="IF333">
            <v>-0.13</v>
          </cell>
          <cell r="IG333">
            <v>0.009</v>
          </cell>
          <cell r="IH333">
            <v>-0.12</v>
          </cell>
          <cell r="II333">
            <v>0.006</v>
          </cell>
        </row>
        <row r="333">
          <cell r="IX333">
            <v>-0.48</v>
          </cell>
          <cell r="IY333">
            <v>0.011</v>
          </cell>
          <cell r="IZ333">
            <v>-0.33</v>
          </cell>
          <cell r="JA333">
            <v>0.005</v>
          </cell>
          <cell r="JB333">
            <v>-0.17</v>
          </cell>
          <cell r="JC333">
            <v>0.007</v>
          </cell>
          <cell r="JD333">
            <v>-0.04</v>
          </cell>
          <cell r="JE333">
            <v>0.006</v>
          </cell>
          <cell r="JF333">
            <v>-0.14</v>
          </cell>
          <cell r="JG333">
            <v>0.008</v>
          </cell>
          <cell r="JH333">
            <v>-0.03</v>
          </cell>
          <cell r="JI333">
            <v>0.005</v>
          </cell>
          <cell r="JJ333">
            <v>-0.15</v>
          </cell>
          <cell r="JK333">
            <v>0.007</v>
          </cell>
          <cell r="JL333">
            <v>-0.05</v>
          </cell>
          <cell r="JM333">
            <v>0.006</v>
          </cell>
          <cell r="JN333">
            <v>-0.24</v>
          </cell>
          <cell r="JO333">
            <v>0.004</v>
          </cell>
          <cell r="JP333">
            <v>-0.25</v>
          </cell>
          <cell r="JQ333">
            <v>0.004</v>
          </cell>
          <cell r="JR333">
            <v>-0.11</v>
          </cell>
          <cell r="JS333">
            <v>0.001</v>
          </cell>
          <cell r="JT333">
            <v>0.14</v>
          </cell>
          <cell r="JU333">
            <v>0.002</v>
          </cell>
          <cell r="JV333">
            <v>0.37</v>
          </cell>
          <cell r="JW333">
            <v>0.005</v>
          </cell>
          <cell r="JX333">
            <v>0.23</v>
          </cell>
          <cell r="JY333">
            <v>0.003</v>
          </cell>
          <cell r="JZ333">
            <v>0.4</v>
          </cell>
          <cell r="KA333">
            <v>0.008</v>
          </cell>
        </row>
        <row r="333">
          <cell r="KP333">
            <v>0.17</v>
          </cell>
          <cell r="KQ333">
            <v>0.003</v>
          </cell>
          <cell r="KR333">
            <v>0.45</v>
          </cell>
          <cell r="KS333">
            <v>0.004</v>
          </cell>
          <cell r="KT333">
            <v>0.18</v>
          </cell>
          <cell r="KU333">
            <v>0.003</v>
          </cell>
          <cell r="KV333">
            <v>0.35</v>
          </cell>
          <cell r="KW333">
            <v>0.006</v>
          </cell>
          <cell r="KX333">
            <v>0.18</v>
          </cell>
          <cell r="KY333">
            <v>0.003</v>
          </cell>
          <cell r="KZ333">
            <v>0.33</v>
          </cell>
          <cell r="LA333">
            <v>0.006</v>
          </cell>
          <cell r="LB333">
            <v>0.16</v>
          </cell>
          <cell r="LC333">
            <v>0.002</v>
          </cell>
          <cell r="LD333">
            <v>0.33</v>
          </cell>
          <cell r="LE333">
            <v>0.006</v>
          </cell>
          <cell r="LF333">
            <v>0.15</v>
          </cell>
          <cell r="LG333">
            <v>0.002</v>
          </cell>
          <cell r="LH333">
            <v>0.34</v>
          </cell>
          <cell r="LI333">
            <v>0.004</v>
          </cell>
          <cell r="LJ333">
            <v>0.02</v>
          </cell>
          <cell r="LK333">
            <v>0</v>
          </cell>
          <cell r="LL333">
            <v>0.16</v>
          </cell>
          <cell r="LM333">
            <v>0.001</v>
          </cell>
          <cell r="LN333">
            <v>0.02</v>
          </cell>
          <cell r="LO333">
            <v>0.004</v>
          </cell>
          <cell r="LP333">
            <v>0.13</v>
          </cell>
          <cell r="LQ333">
            <v>0.006</v>
          </cell>
          <cell r="LR333">
            <v>0.38</v>
          </cell>
          <cell r="LS333">
            <v>0.007</v>
          </cell>
          <cell r="LT333">
            <v>0.46</v>
          </cell>
          <cell r="LU333">
            <v>0.007</v>
          </cell>
        </row>
        <row r="333">
          <cell r="MH333">
            <v>0.21</v>
          </cell>
          <cell r="MI333">
            <v>0.004</v>
          </cell>
          <cell r="MJ333">
            <v>0.37</v>
          </cell>
          <cell r="MK333">
            <v>0.006</v>
          </cell>
          <cell r="ML333">
            <v>0.27</v>
          </cell>
          <cell r="MM333">
            <v>0.005</v>
          </cell>
          <cell r="MN333">
            <v>0.41</v>
          </cell>
          <cell r="MO333">
            <v>0.005</v>
          </cell>
          <cell r="MP333">
            <v>0.25</v>
          </cell>
          <cell r="MQ333">
            <v>0.004</v>
          </cell>
          <cell r="MR333">
            <v>0.33</v>
          </cell>
          <cell r="MS333">
            <v>0.01</v>
          </cell>
          <cell r="MT333">
            <v>0.34</v>
          </cell>
          <cell r="MU333">
            <v>0.008</v>
          </cell>
          <cell r="MV333">
            <v>0.9</v>
          </cell>
          <cell r="MW333">
            <v>0.015</v>
          </cell>
          <cell r="MX333">
            <v>0.66</v>
          </cell>
          <cell r="MY333">
            <v>0.008</v>
          </cell>
        </row>
        <row r="333">
          <cell r="NN333">
            <v>0.49</v>
          </cell>
          <cell r="NO333">
            <v>0.015</v>
          </cell>
          <cell r="NP333">
            <v>0.71</v>
          </cell>
          <cell r="NQ333">
            <v>0.011</v>
          </cell>
          <cell r="NR333">
            <v>0.55</v>
          </cell>
          <cell r="NS333">
            <v>0.009</v>
          </cell>
          <cell r="NT333">
            <v>0.48</v>
          </cell>
          <cell r="NU333">
            <v>0.01</v>
          </cell>
          <cell r="NV333">
            <v>0.69</v>
          </cell>
          <cell r="NW333">
            <v>0.012</v>
          </cell>
          <cell r="NX333">
            <v>0.56</v>
          </cell>
          <cell r="NY333">
            <v>0.009</v>
          </cell>
          <cell r="NZ333">
            <v>0.66</v>
          </cell>
          <cell r="OA333">
            <v>0.009</v>
          </cell>
          <cell r="OB333">
            <v>0.61</v>
          </cell>
          <cell r="OC333">
            <v>0.009</v>
          </cell>
          <cell r="OD333">
            <v>0.49</v>
          </cell>
          <cell r="OE333">
            <v>0.008</v>
          </cell>
          <cell r="OF333">
            <v>0.48</v>
          </cell>
          <cell r="OG333">
            <v>0.009</v>
          </cell>
          <cell r="OH333">
            <v>0.06</v>
          </cell>
          <cell r="OI333">
            <v>0.002</v>
          </cell>
          <cell r="OJ333">
            <v>0.22</v>
          </cell>
          <cell r="OK333">
            <v>0.003</v>
          </cell>
          <cell r="OL333">
            <v>-0.06</v>
          </cell>
          <cell r="OM333">
            <v>0.001</v>
          </cell>
          <cell r="ON333">
            <v>0</v>
          </cell>
          <cell r="OO333">
            <v>0.001</v>
          </cell>
          <cell r="OP333">
            <v>-0.01</v>
          </cell>
          <cell r="OQ333">
            <v>0.001</v>
          </cell>
          <cell r="OR333">
            <v>0.02</v>
          </cell>
          <cell r="OS333">
            <v>0.001</v>
          </cell>
        </row>
        <row r="333">
          <cell r="PF333">
            <v>-0.05</v>
          </cell>
          <cell r="PG333">
            <v>0.001</v>
          </cell>
          <cell r="PH333">
            <v>0.02</v>
          </cell>
          <cell r="PI333">
            <v>0.001</v>
          </cell>
          <cell r="PJ333">
            <v>-0.04</v>
          </cell>
          <cell r="PK333">
            <v>0.001</v>
          </cell>
          <cell r="PL333">
            <v>0.02</v>
          </cell>
          <cell r="PM333">
            <v>0.001</v>
          </cell>
          <cell r="PN333">
            <v>-0.04</v>
          </cell>
          <cell r="PO333">
            <v>0.001</v>
          </cell>
          <cell r="PP333">
            <v>0.07</v>
          </cell>
          <cell r="PQ333">
            <v>0.003</v>
          </cell>
          <cell r="PR333">
            <v>-0.04</v>
          </cell>
          <cell r="PS333">
            <v>0.002</v>
          </cell>
          <cell r="PT333">
            <v>0.16</v>
          </cell>
          <cell r="PU333">
            <v>0.003</v>
          </cell>
          <cell r="PV333">
            <v>0.11</v>
          </cell>
          <cell r="PW333">
            <v>0.002</v>
          </cell>
        </row>
        <row r="333">
          <cell r="QL333">
            <v>0</v>
          </cell>
          <cell r="QM333">
            <v>0.002</v>
          </cell>
          <cell r="QN333">
            <v>0.05</v>
          </cell>
          <cell r="QO333">
            <v>0.002</v>
          </cell>
          <cell r="QP333">
            <v>0.1</v>
          </cell>
          <cell r="QQ333">
            <v>0.003</v>
          </cell>
          <cell r="QR333">
            <v>0.04</v>
          </cell>
          <cell r="QS333">
            <v>0.002</v>
          </cell>
          <cell r="QT333">
            <v>0.11</v>
          </cell>
          <cell r="QU333">
            <v>0.004</v>
          </cell>
          <cell r="QV333">
            <v>0.05</v>
          </cell>
          <cell r="QW333">
            <v>0.003</v>
          </cell>
          <cell r="QX333">
            <v>0.13</v>
          </cell>
          <cell r="QY333">
            <v>0.003</v>
          </cell>
          <cell r="QZ333">
            <v>0.07</v>
          </cell>
          <cell r="RA333">
            <v>0.002</v>
          </cell>
          <cell r="RB333">
            <v>0.11</v>
          </cell>
          <cell r="RC333">
            <v>0.002</v>
          </cell>
          <cell r="RD333">
            <v>0.06</v>
          </cell>
          <cell r="RE333">
            <v>0.002</v>
          </cell>
          <cell r="RF333">
            <v>0.02</v>
          </cell>
          <cell r="RG333">
            <v>0.002</v>
          </cell>
          <cell r="RH333">
            <v>0.04</v>
          </cell>
          <cell r="RI333">
            <v>0.001</v>
          </cell>
          <cell r="RJ333">
            <v>0.01</v>
          </cell>
          <cell r="RK333">
            <v>0.001</v>
          </cell>
          <cell r="RL333">
            <v>0.09</v>
          </cell>
          <cell r="RM333">
            <v>0.002</v>
          </cell>
          <cell r="RN333">
            <v>0.08</v>
          </cell>
          <cell r="RO333">
            <v>0.002</v>
          </cell>
          <cell r="RP333">
            <v>0.19</v>
          </cell>
          <cell r="RQ333">
            <v>0.003</v>
          </cell>
        </row>
        <row r="333">
          <cell r="SF333">
            <v>0.08</v>
          </cell>
          <cell r="SG333">
            <v>0.002</v>
          </cell>
          <cell r="SH333">
            <v>0.33</v>
          </cell>
          <cell r="SI333">
            <v>0.004</v>
          </cell>
          <cell r="SJ333">
            <v>0.05</v>
          </cell>
          <cell r="SK333">
            <v>0.001</v>
          </cell>
          <cell r="SL333">
            <v>0.18</v>
          </cell>
          <cell r="SM333">
            <v>0.003</v>
          </cell>
          <cell r="SN333">
            <v>0.07</v>
          </cell>
          <cell r="SO333">
            <v>0.002</v>
          </cell>
          <cell r="SP333">
            <v>0.21</v>
          </cell>
          <cell r="SQ333">
            <v>0.003</v>
          </cell>
          <cell r="SR333">
            <v>0.06</v>
          </cell>
          <cell r="SS333">
            <v>0.001</v>
          </cell>
          <cell r="ST333">
            <v>0.2</v>
          </cell>
          <cell r="SU333">
            <v>0.003</v>
          </cell>
          <cell r="SV333">
            <v>0.05</v>
          </cell>
          <cell r="SW333">
            <v>0.001</v>
          </cell>
          <cell r="SX333">
            <v>0.18</v>
          </cell>
          <cell r="SY333">
            <v>0.002</v>
          </cell>
          <cell r="SZ333">
            <v>0</v>
          </cell>
          <cell r="TA333">
            <v>0</v>
          </cell>
          <cell r="TB333">
            <v>0.17</v>
          </cell>
          <cell r="TC333">
            <v>0.002</v>
          </cell>
          <cell r="TD333">
            <v>-0.15</v>
          </cell>
          <cell r="TE333">
            <v>0.003</v>
          </cell>
          <cell r="TF333">
            <v>-0.67</v>
          </cell>
          <cell r="TG333">
            <v>0.009</v>
          </cell>
          <cell r="TH333">
            <v>-0.31</v>
          </cell>
          <cell r="TI333">
            <v>0.005</v>
          </cell>
          <cell r="TJ333">
            <v>-0.52</v>
          </cell>
          <cell r="TK333">
            <v>0.01</v>
          </cell>
        </row>
        <row r="333">
          <cell r="TZ333">
            <v>0.06</v>
          </cell>
          <cell r="UA333">
            <v>0.007</v>
          </cell>
          <cell r="UB333">
            <v>-0.64</v>
          </cell>
          <cell r="UC333">
            <v>0.01</v>
          </cell>
          <cell r="UD333">
            <v>-0.2</v>
          </cell>
          <cell r="UE333">
            <v>0.003</v>
          </cell>
          <cell r="UF333">
            <v>-0.45</v>
          </cell>
          <cell r="UG333">
            <v>0.007</v>
          </cell>
          <cell r="UH333">
            <v>-0.14</v>
          </cell>
          <cell r="UI333">
            <v>0.002</v>
          </cell>
          <cell r="UJ333">
            <v>-0.39</v>
          </cell>
          <cell r="UK333">
            <v>0.006</v>
          </cell>
          <cell r="UL333">
            <v>-0.15</v>
          </cell>
          <cell r="UM333">
            <v>0.003</v>
          </cell>
          <cell r="UN333">
            <v>-0.4</v>
          </cell>
          <cell r="UO333">
            <v>0.006</v>
          </cell>
          <cell r="UP333">
            <v>-0.12</v>
          </cell>
          <cell r="UQ333">
            <v>0.003</v>
          </cell>
          <cell r="UR333">
            <v>-0.47</v>
          </cell>
          <cell r="US333">
            <v>0.005</v>
          </cell>
          <cell r="UT333">
            <v>-0.02</v>
          </cell>
          <cell r="UU333">
            <v>0.002</v>
          </cell>
          <cell r="UV333">
            <v>-0.19</v>
          </cell>
          <cell r="UW333">
            <v>0.003</v>
          </cell>
          <cell r="UX333">
            <v>-0.01</v>
          </cell>
          <cell r="UY333">
            <v>0.001</v>
          </cell>
          <cell r="UZ333">
            <v>-0.06</v>
          </cell>
          <cell r="VA333">
            <v>0.001</v>
          </cell>
          <cell r="VB333">
            <v>-0.08</v>
          </cell>
          <cell r="VC333">
            <v>0.001</v>
          </cell>
        </row>
        <row r="333">
          <cell r="VL333">
            <v>-0.01</v>
          </cell>
          <cell r="VM333">
            <v>0</v>
          </cell>
          <cell r="VN333">
            <v>0.12</v>
          </cell>
          <cell r="VO333">
            <v>0.001</v>
          </cell>
          <cell r="VP333">
            <v>-0.02</v>
          </cell>
          <cell r="VQ333">
            <v>0</v>
          </cell>
          <cell r="VR333">
            <v>-0.03</v>
          </cell>
          <cell r="VS333">
            <v>0</v>
          </cell>
          <cell r="VT333">
            <v>-0.01</v>
          </cell>
          <cell r="VU333">
            <v>0</v>
          </cell>
          <cell r="VV333">
            <v>0</v>
          </cell>
          <cell r="VW333">
            <v>0</v>
          </cell>
          <cell r="VX333">
            <v>0</v>
          </cell>
          <cell r="VY333">
            <v>0</v>
          </cell>
          <cell r="VZ333">
            <v>0.01</v>
          </cell>
          <cell r="WA333">
            <v>0</v>
          </cell>
          <cell r="WB333">
            <v>0.05</v>
          </cell>
          <cell r="WC333">
            <v>0.002</v>
          </cell>
          <cell r="WD333">
            <v>0.03</v>
          </cell>
          <cell r="WE333">
            <v>0.001</v>
          </cell>
          <cell r="WF333">
            <v>0.03</v>
          </cell>
          <cell r="WG333">
            <v>0.002</v>
          </cell>
          <cell r="WH333">
            <v>0.03</v>
          </cell>
          <cell r="WI333">
            <v>0.002</v>
          </cell>
        </row>
        <row r="333">
          <cell r="WX333">
            <v>0.09</v>
          </cell>
          <cell r="WY333">
            <v>0.002</v>
          </cell>
          <cell r="WZ333">
            <v>0.04</v>
          </cell>
          <cell r="XA333">
            <v>0.001</v>
          </cell>
          <cell r="XB333">
            <v>0.03</v>
          </cell>
          <cell r="XC333">
            <v>0.002</v>
          </cell>
          <cell r="XD333">
            <v>0.05</v>
          </cell>
          <cell r="XE333">
            <v>0.001</v>
          </cell>
          <cell r="XF333">
            <v>0.03</v>
          </cell>
          <cell r="XG333">
            <v>0.002</v>
          </cell>
          <cell r="XH333">
            <v>0.04</v>
          </cell>
          <cell r="XI333">
            <v>0.002</v>
          </cell>
          <cell r="XJ333">
            <v>0.01</v>
          </cell>
          <cell r="XK333">
            <v>0.002</v>
          </cell>
          <cell r="XL333">
            <v>0.03</v>
          </cell>
          <cell r="XM333">
            <v>0.001</v>
          </cell>
          <cell r="XN333">
            <v>0.03</v>
          </cell>
          <cell r="XO333">
            <v>0.002</v>
          </cell>
          <cell r="XP333">
            <v>0.04</v>
          </cell>
          <cell r="XQ333">
            <v>0.001</v>
          </cell>
          <cell r="XR333">
            <v>0</v>
          </cell>
          <cell r="XS333">
            <v>0.001</v>
          </cell>
          <cell r="XT333">
            <v>0.01</v>
          </cell>
          <cell r="XU333">
            <v>0</v>
          </cell>
        </row>
        <row r="334">
          <cell r="B334" t="str">
            <v>PMS-089</v>
          </cell>
          <cell r="C334" t="str">
            <v>Yangtze-Qinling</v>
          </cell>
          <cell r="D334">
            <v>31.4936</v>
          </cell>
          <cell r="E334">
            <v>110.3671</v>
          </cell>
          <cell r="F334">
            <v>0.63</v>
          </cell>
          <cell r="G334">
            <v>0.013</v>
          </cell>
          <cell r="H334">
            <v>1.46</v>
          </cell>
          <cell r="I334">
            <v>0.051</v>
          </cell>
          <cell r="J334">
            <v>0.19</v>
          </cell>
          <cell r="K334">
            <v>0.039</v>
          </cell>
          <cell r="L334">
            <v>1.63</v>
          </cell>
          <cell r="M334">
            <v>0.034</v>
          </cell>
          <cell r="N334">
            <v>2</v>
          </cell>
          <cell r="O334">
            <v>0.072</v>
          </cell>
        </row>
        <row r="334">
          <cell r="AD334">
            <v>1.18</v>
          </cell>
          <cell r="AE334">
            <v>0.135</v>
          </cell>
          <cell r="AF334">
            <v>0.65</v>
          </cell>
          <cell r="AG334">
            <v>0.426</v>
          </cell>
          <cell r="AH334">
            <v>1.09</v>
          </cell>
          <cell r="AI334">
            <v>0.03</v>
          </cell>
          <cell r="AJ334">
            <v>2.07</v>
          </cell>
          <cell r="AK334">
            <v>0.048</v>
          </cell>
          <cell r="AL334">
            <v>1.05</v>
          </cell>
          <cell r="AM334">
            <v>0.02</v>
          </cell>
          <cell r="AN334">
            <v>1.92</v>
          </cell>
          <cell r="AO334">
            <v>0.058</v>
          </cell>
          <cell r="AP334">
            <v>0.91</v>
          </cell>
          <cell r="AQ334">
            <v>0.027</v>
          </cell>
          <cell r="AR334">
            <v>1.99</v>
          </cell>
          <cell r="AS334">
            <v>0.056</v>
          </cell>
          <cell r="AT334">
            <v>0.66</v>
          </cell>
          <cell r="AU334">
            <v>0.015</v>
          </cell>
          <cell r="AV334">
            <v>0.71</v>
          </cell>
          <cell r="AW334">
            <v>0.047</v>
          </cell>
          <cell r="AX334">
            <v>-0.14</v>
          </cell>
          <cell r="AY334">
            <v>0.021</v>
          </cell>
          <cell r="AZ334">
            <v>-0.18</v>
          </cell>
          <cell r="BA334">
            <v>0.075</v>
          </cell>
          <cell r="BB334">
            <v>0.03</v>
          </cell>
          <cell r="BC334">
            <v>0.003</v>
          </cell>
          <cell r="BD334">
            <v>0.01</v>
          </cell>
          <cell r="BE334">
            <v>0.007</v>
          </cell>
          <cell r="BF334">
            <v>0.04</v>
          </cell>
          <cell r="BG334">
            <v>0.003</v>
          </cell>
          <cell r="BH334">
            <v>0.06</v>
          </cell>
          <cell r="BI334">
            <v>0.01</v>
          </cell>
        </row>
        <row r="334">
          <cell r="BX334">
            <v>0.02</v>
          </cell>
          <cell r="BY334">
            <v>0.016</v>
          </cell>
          <cell r="BZ334">
            <v>0.15</v>
          </cell>
          <cell r="CA334">
            <v>0.01</v>
          </cell>
          <cell r="CB334">
            <v>0.06</v>
          </cell>
          <cell r="CC334">
            <v>0.004</v>
          </cell>
          <cell r="CD334">
            <v>0.05</v>
          </cell>
          <cell r="CE334">
            <v>0.008</v>
          </cell>
          <cell r="CF334">
            <v>0.06</v>
          </cell>
          <cell r="CG334">
            <v>0.003</v>
          </cell>
          <cell r="CH334">
            <v>0.06</v>
          </cell>
          <cell r="CI334">
            <v>0.007</v>
          </cell>
          <cell r="CJ334">
            <v>0.03</v>
          </cell>
          <cell r="CK334">
            <v>0.003</v>
          </cell>
          <cell r="CL334">
            <v>0.04</v>
          </cell>
          <cell r="CM334">
            <v>0.006</v>
          </cell>
          <cell r="CN334">
            <v>-0.01</v>
          </cell>
          <cell r="CO334">
            <v>0.001</v>
          </cell>
          <cell r="CP334">
            <v>0.01</v>
          </cell>
          <cell r="CQ334">
            <v>0.004</v>
          </cell>
          <cell r="CR334">
            <v>-0.04</v>
          </cell>
          <cell r="CS334">
            <v>0.001</v>
          </cell>
          <cell r="CT334">
            <v>-0.01</v>
          </cell>
          <cell r="CU334">
            <v>0.004</v>
          </cell>
          <cell r="CV334">
            <v>-0.49</v>
          </cell>
          <cell r="CW334">
            <v>0.005</v>
          </cell>
          <cell r="CX334">
            <v>-0.16</v>
          </cell>
          <cell r="CY334">
            <v>0.003</v>
          </cell>
          <cell r="CZ334">
            <v>0.45</v>
          </cell>
          <cell r="DA334">
            <v>0.032</v>
          </cell>
          <cell r="DB334">
            <v>-0.48</v>
          </cell>
          <cell r="DC334">
            <v>0.007</v>
          </cell>
        </row>
        <row r="334">
          <cell r="DR334">
            <v>-0.33</v>
          </cell>
          <cell r="DS334">
            <v>0.007</v>
          </cell>
          <cell r="DT334">
            <v>-0.78</v>
          </cell>
          <cell r="DU334">
            <v>0.011</v>
          </cell>
          <cell r="DV334">
            <v>0.12</v>
          </cell>
          <cell r="DW334">
            <v>0.017</v>
          </cell>
          <cell r="DX334">
            <v>-0.13</v>
          </cell>
          <cell r="DY334">
            <v>0.002</v>
          </cell>
          <cell r="DZ334">
            <v>0.14</v>
          </cell>
          <cell r="EA334">
            <v>0.014</v>
          </cell>
          <cell r="EB334">
            <v>-0.16</v>
          </cell>
          <cell r="EC334">
            <v>0.003</v>
          </cell>
          <cell r="ED334">
            <v>0.06</v>
          </cell>
          <cell r="EE334">
            <v>0.016</v>
          </cell>
          <cell r="EF334">
            <v>-0.19</v>
          </cell>
          <cell r="EG334">
            <v>0.003</v>
          </cell>
          <cell r="EH334">
            <v>-0.08</v>
          </cell>
          <cell r="EI334">
            <v>0.012</v>
          </cell>
          <cell r="EJ334">
            <v>-0.36</v>
          </cell>
          <cell r="EK334">
            <v>0.004</v>
          </cell>
          <cell r="EL334">
            <v>-0.24</v>
          </cell>
          <cell r="EM334">
            <v>0.004</v>
          </cell>
          <cell r="EN334">
            <v>-0.13</v>
          </cell>
          <cell r="EO334">
            <v>0.002</v>
          </cell>
          <cell r="EP334">
            <v>0.06</v>
          </cell>
          <cell r="EQ334">
            <v>0.002</v>
          </cell>
          <cell r="ER334">
            <v>0.01</v>
          </cell>
          <cell r="ES334">
            <v>0.001</v>
          </cell>
          <cell r="ET334">
            <v>-0.05</v>
          </cell>
          <cell r="EU334">
            <v>0.001</v>
          </cell>
          <cell r="EV334">
            <v>0.02</v>
          </cell>
          <cell r="EW334">
            <v>0.001</v>
          </cell>
        </row>
        <row r="334">
          <cell r="FL334">
            <v>0.01</v>
          </cell>
          <cell r="FM334">
            <v>0.007</v>
          </cell>
          <cell r="FN334">
            <v>0.08</v>
          </cell>
          <cell r="FO334">
            <v>0.002</v>
          </cell>
          <cell r="FP334">
            <v>0.02</v>
          </cell>
          <cell r="FQ334">
            <v>0.001</v>
          </cell>
          <cell r="FR334">
            <v>0.01</v>
          </cell>
          <cell r="FS334">
            <v>0.001</v>
          </cell>
          <cell r="FT334">
            <v>0.02</v>
          </cell>
          <cell r="FU334">
            <v>0.001</v>
          </cell>
          <cell r="FV334">
            <v>0.01</v>
          </cell>
          <cell r="FW334">
            <v>0.001</v>
          </cell>
          <cell r="FX334">
            <v>0.01</v>
          </cell>
          <cell r="FY334">
            <v>0.001</v>
          </cell>
          <cell r="FZ334">
            <v>0.01</v>
          </cell>
          <cell r="GA334">
            <v>0.001</v>
          </cell>
          <cell r="GB334">
            <v>0</v>
          </cell>
          <cell r="GC334">
            <v>0.001</v>
          </cell>
          <cell r="GD334">
            <v>0.02</v>
          </cell>
          <cell r="GE334">
            <v>0.001</v>
          </cell>
          <cell r="GF334">
            <v>-0.02</v>
          </cell>
          <cell r="GG334">
            <v>0.001</v>
          </cell>
          <cell r="GH334">
            <v>0.02</v>
          </cell>
          <cell r="GI334">
            <v>0.001</v>
          </cell>
          <cell r="GJ334">
            <v>276.24</v>
          </cell>
          <cell r="GK334">
            <v>3.864</v>
          </cell>
          <cell r="GL334">
            <v>1557.85</v>
          </cell>
          <cell r="GM334">
            <v>14.225</v>
          </cell>
          <cell r="GN334">
            <v>677.86</v>
          </cell>
          <cell r="GO334">
            <v>7.413</v>
          </cell>
          <cell r="GP334">
            <v>1918.65</v>
          </cell>
          <cell r="GQ334">
            <v>11.802</v>
          </cell>
        </row>
        <row r="334">
          <cell r="HF334">
            <v>251.55</v>
          </cell>
          <cell r="HG334">
            <v>4.026</v>
          </cell>
          <cell r="HH334">
            <v>72.96</v>
          </cell>
          <cell r="HI334">
            <v>28.437</v>
          </cell>
          <cell r="HJ334">
            <v>494.77</v>
          </cell>
          <cell r="HK334">
            <v>7.536</v>
          </cell>
          <cell r="HL334">
            <v>1807.06</v>
          </cell>
          <cell r="HM334">
            <v>9.234</v>
          </cell>
          <cell r="HN334">
            <v>519.99</v>
          </cell>
          <cell r="HO334">
            <v>4.679</v>
          </cell>
          <cell r="HP334">
            <v>1810.01</v>
          </cell>
          <cell r="HQ334">
            <v>9.274</v>
          </cell>
          <cell r="HR334">
            <v>346.74</v>
          </cell>
          <cell r="HS334">
            <v>5.198</v>
          </cell>
          <cell r="HT334">
            <v>1779.57</v>
          </cell>
          <cell r="HU334">
            <v>7.615</v>
          </cell>
          <cell r="HV334">
            <v>181.32</v>
          </cell>
          <cell r="HW334">
            <v>2.418</v>
          </cell>
          <cell r="HX334">
            <v>858.96</v>
          </cell>
          <cell r="HY334">
            <v>8.336</v>
          </cell>
          <cell r="HZ334">
            <v>-91.07</v>
          </cell>
          <cell r="IA334">
            <v>13.459</v>
          </cell>
          <cell r="IB334">
            <v>0.68</v>
          </cell>
          <cell r="IC334">
            <v>0.013</v>
          </cell>
          <cell r="ID334">
            <v>0.73</v>
          </cell>
          <cell r="IE334">
            <v>0.005</v>
          </cell>
          <cell r="IF334">
            <v>0.88</v>
          </cell>
          <cell r="IG334">
            <v>0.008</v>
          </cell>
          <cell r="IH334">
            <v>0.59</v>
          </cell>
          <cell r="II334">
            <v>0.009</v>
          </cell>
        </row>
        <row r="334">
          <cell r="IX334">
            <v>0.31</v>
          </cell>
          <cell r="IY334">
            <v>0.012</v>
          </cell>
          <cell r="IZ334">
            <v>0.02</v>
          </cell>
          <cell r="JA334">
            <v>0.009</v>
          </cell>
          <cell r="JB334">
            <v>1.02</v>
          </cell>
          <cell r="JC334">
            <v>0.009</v>
          </cell>
          <cell r="JD334">
            <v>0.75</v>
          </cell>
          <cell r="JE334">
            <v>0.009</v>
          </cell>
          <cell r="JF334">
            <v>1.07</v>
          </cell>
          <cell r="JG334">
            <v>0.01</v>
          </cell>
          <cell r="JH334">
            <v>0.75</v>
          </cell>
          <cell r="JI334">
            <v>0.009</v>
          </cell>
          <cell r="JJ334">
            <v>0.87</v>
          </cell>
          <cell r="JK334">
            <v>0.013</v>
          </cell>
          <cell r="JL334">
            <v>0.7</v>
          </cell>
          <cell r="JM334">
            <v>0.01</v>
          </cell>
          <cell r="JN334">
            <v>0.37</v>
          </cell>
          <cell r="JO334">
            <v>0.008</v>
          </cell>
          <cell r="JP334">
            <v>0.39</v>
          </cell>
          <cell r="JQ334">
            <v>0.005</v>
          </cell>
          <cell r="JR334">
            <v>-0.03</v>
          </cell>
          <cell r="JS334">
            <v>0.002</v>
          </cell>
          <cell r="JT334">
            <v>0.1</v>
          </cell>
          <cell r="JU334">
            <v>0.002</v>
          </cell>
          <cell r="JV334">
            <v>0.18</v>
          </cell>
          <cell r="JW334">
            <v>0.004</v>
          </cell>
          <cell r="JX334">
            <v>0.3</v>
          </cell>
          <cell r="JY334">
            <v>0.003</v>
          </cell>
          <cell r="JZ334">
            <v>0.61</v>
          </cell>
          <cell r="KA334">
            <v>0.005</v>
          </cell>
        </row>
        <row r="334">
          <cell r="KP334">
            <v>0.08</v>
          </cell>
          <cell r="KQ334">
            <v>0.002</v>
          </cell>
          <cell r="KR334">
            <v>0.12</v>
          </cell>
          <cell r="KS334">
            <v>0.008</v>
          </cell>
          <cell r="KT334">
            <v>0.2</v>
          </cell>
          <cell r="KU334">
            <v>0.001</v>
          </cell>
          <cell r="KV334">
            <v>0.35</v>
          </cell>
          <cell r="KW334">
            <v>0.003</v>
          </cell>
          <cell r="KX334">
            <v>0.2</v>
          </cell>
          <cell r="KY334">
            <v>0.002</v>
          </cell>
          <cell r="KZ334">
            <v>0.36</v>
          </cell>
          <cell r="LA334">
            <v>0.004</v>
          </cell>
          <cell r="LB334">
            <v>0</v>
          </cell>
          <cell r="LC334">
            <v>0.009</v>
          </cell>
          <cell r="LD334">
            <v>0.32</v>
          </cell>
          <cell r="LE334">
            <v>0.003</v>
          </cell>
          <cell r="LF334">
            <v>0.03</v>
          </cell>
          <cell r="LG334">
            <v>0.004</v>
          </cell>
          <cell r="LH334">
            <v>0.14</v>
          </cell>
          <cell r="LI334">
            <v>0.003</v>
          </cell>
          <cell r="LJ334">
            <v>-0.01</v>
          </cell>
          <cell r="LK334">
            <v>0.001</v>
          </cell>
          <cell r="LL334">
            <v>0.05</v>
          </cell>
          <cell r="LM334">
            <v>0.002</v>
          </cell>
          <cell r="LN334">
            <v>0.88</v>
          </cell>
          <cell r="LO334">
            <v>0.015</v>
          </cell>
          <cell r="LP334">
            <v>1.44</v>
          </cell>
          <cell r="LQ334">
            <v>0.016</v>
          </cell>
          <cell r="LR334">
            <v>1.88</v>
          </cell>
          <cell r="LS334">
            <v>0.021</v>
          </cell>
          <cell r="LT334">
            <v>2.17</v>
          </cell>
          <cell r="LU334">
            <v>0.025</v>
          </cell>
        </row>
        <row r="334">
          <cell r="MH334">
            <v>1.61</v>
          </cell>
          <cell r="MI334">
            <v>0.014</v>
          </cell>
          <cell r="MJ334">
            <v>2.06</v>
          </cell>
          <cell r="MK334">
            <v>0.026</v>
          </cell>
          <cell r="ML334">
            <v>1.69</v>
          </cell>
          <cell r="MM334">
            <v>0.017</v>
          </cell>
          <cell r="MN334">
            <v>2.08</v>
          </cell>
          <cell r="MO334">
            <v>0.025</v>
          </cell>
          <cell r="MP334">
            <v>1.42</v>
          </cell>
          <cell r="MQ334">
            <v>0.021</v>
          </cell>
          <cell r="MR334">
            <v>3.08</v>
          </cell>
          <cell r="MS334">
            <v>0.045</v>
          </cell>
          <cell r="MT334">
            <v>2.46</v>
          </cell>
          <cell r="MU334">
            <v>0.032</v>
          </cell>
          <cell r="MV334">
            <v>4.52</v>
          </cell>
          <cell r="MW334">
            <v>0.047</v>
          </cell>
          <cell r="MX334">
            <v>3.53</v>
          </cell>
          <cell r="MY334">
            <v>0.03</v>
          </cell>
        </row>
        <row r="334">
          <cell r="NN334">
            <v>0.66</v>
          </cell>
          <cell r="NO334">
            <v>0.028</v>
          </cell>
          <cell r="NP334">
            <v>0.7</v>
          </cell>
          <cell r="NQ334">
            <v>0.067</v>
          </cell>
          <cell r="NR334">
            <v>4.32</v>
          </cell>
          <cell r="NS334">
            <v>0.046</v>
          </cell>
          <cell r="NT334">
            <v>3.2</v>
          </cell>
          <cell r="NU334">
            <v>0.018</v>
          </cell>
          <cell r="NV334">
            <v>4.56</v>
          </cell>
          <cell r="NW334">
            <v>0.025</v>
          </cell>
          <cell r="NX334">
            <v>3.26</v>
          </cell>
          <cell r="NY334">
            <v>0.03</v>
          </cell>
          <cell r="NZ334">
            <v>3.42</v>
          </cell>
          <cell r="OA334">
            <v>0.056</v>
          </cell>
          <cell r="OB334">
            <v>3.19</v>
          </cell>
          <cell r="OC334">
            <v>0.015</v>
          </cell>
          <cell r="OD334">
            <v>2.02</v>
          </cell>
          <cell r="OE334">
            <v>0.033</v>
          </cell>
          <cell r="OF334">
            <v>2.14</v>
          </cell>
          <cell r="OG334">
            <v>0.025</v>
          </cell>
          <cell r="OH334">
            <v>-0.11</v>
          </cell>
          <cell r="OI334">
            <v>0.002</v>
          </cell>
          <cell r="OJ334">
            <v>0.16</v>
          </cell>
          <cell r="OK334">
            <v>0.013</v>
          </cell>
          <cell r="OL334">
            <v>-0.11</v>
          </cell>
          <cell r="OM334">
            <v>0.001</v>
          </cell>
          <cell r="ON334">
            <v>0</v>
          </cell>
          <cell r="OO334">
            <v>0.001</v>
          </cell>
          <cell r="OP334">
            <v>0</v>
          </cell>
          <cell r="OQ334">
            <v>0</v>
          </cell>
          <cell r="OR334">
            <v>0.01</v>
          </cell>
          <cell r="OS334">
            <v>0.001</v>
          </cell>
        </row>
        <row r="334">
          <cell r="PF334">
            <v>-0.06</v>
          </cell>
          <cell r="PG334">
            <v>0</v>
          </cell>
          <cell r="PH334">
            <v>0.01</v>
          </cell>
          <cell r="PI334">
            <v>0.001</v>
          </cell>
          <cell r="PJ334">
            <v>-0.06</v>
          </cell>
          <cell r="PK334">
            <v>0</v>
          </cell>
          <cell r="PL334">
            <v>0.01</v>
          </cell>
          <cell r="PM334">
            <v>0.001</v>
          </cell>
          <cell r="PN334">
            <v>-0.06</v>
          </cell>
          <cell r="PO334">
            <v>0</v>
          </cell>
          <cell r="PP334">
            <v>0.77</v>
          </cell>
          <cell r="PQ334">
            <v>0.011</v>
          </cell>
          <cell r="PR334">
            <v>0.42</v>
          </cell>
          <cell r="PS334">
            <v>0.004</v>
          </cell>
          <cell r="PT334">
            <v>0.98</v>
          </cell>
          <cell r="PU334">
            <v>0.01</v>
          </cell>
          <cell r="PV334">
            <v>0.6</v>
          </cell>
          <cell r="PW334">
            <v>0.003</v>
          </cell>
        </row>
        <row r="334">
          <cell r="QL334">
            <v>0</v>
          </cell>
          <cell r="QM334">
            <v>0.003</v>
          </cell>
          <cell r="QN334">
            <v>0.16</v>
          </cell>
          <cell r="QO334">
            <v>0.011</v>
          </cell>
          <cell r="QP334">
            <v>1.03</v>
          </cell>
          <cell r="QQ334">
            <v>0.01</v>
          </cell>
          <cell r="QR334">
            <v>0.58</v>
          </cell>
          <cell r="QS334">
            <v>0.002</v>
          </cell>
          <cell r="QT334">
            <v>1.05</v>
          </cell>
          <cell r="QU334">
            <v>0.012</v>
          </cell>
          <cell r="QV334">
            <v>0.59</v>
          </cell>
          <cell r="QW334">
            <v>0.003</v>
          </cell>
          <cell r="QX334">
            <v>0.78</v>
          </cell>
          <cell r="QY334">
            <v>0.014</v>
          </cell>
          <cell r="QZ334">
            <v>0.54</v>
          </cell>
          <cell r="RA334">
            <v>0.002</v>
          </cell>
          <cell r="RB334">
            <v>0.59</v>
          </cell>
          <cell r="RC334">
            <v>0.008</v>
          </cell>
          <cell r="RD334">
            <v>0.46</v>
          </cell>
          <cell r="RE334">
            <v>0.004</v>
          </cell>
          <cell r="RF334">
            <v>-0.09</v>
          </cell>
          <cell r="RG334">
            <v>0.002</v>
          </cell>
          <cell r="RH334">
            <v>0.06</v>
          </cell>
          <cell r="RI334">
            <v>0.004</v>
          </cell>
          <cell r="RJ334">
            <v>0.36</v>
          </cell>
          <cell r="RK334">
            <v>0.006</v>
          </cell>
          <cell r="RL334">
            <v>0.54</v>
          </cell>
          <cell r="RM334">
            <v>0.008</v>
          </cell>
          <cell r="RN334">
            <v>0.28</v>
          </cell>
          <cell r="RO334">
            <v>0.003</v>
          </cell>
          <cell r="RP334">
            <v>0.98</v>
          </cell>
          <cell r="RQ334">
            <v>0.017</v>
          </cell>
        </row>
        <row r="334">
          <cell r="SF334">
            <v>0.12</v>
          </cell>
          <cell r="SG334">
            <v>0.001</v>
          </cell>
          <cell r="SH334">
            <v>0.35</v>
          </cell>
          <cell r="SI334">
            <v>0.015</v>
          </cell>
          <cell r="SJ334">
            <v>0.38</v>
          </cell>
          <cell r="SK334">
            <v>0.003</v>
          </cell>
          <cell r="SL334">
            <v>0.91</v>
          </cell>
          <cell r="SM334">
            <v>0.011</v>
          </cell>
          <cell r="SN334">
            <v>0.36</v>
          </cell>
          <cell r="SO334">
            <v>0.007</v>
          </cell>
          <cell r="SP334">
            <v>0.95</v>
          </cell>
          <cell r="SQ334">
            <v>0.009</v>
          </cell>
          <cell r="SR334">
            <v>0.28</v>
          </cell>
          <cell r="SS334">
            <v>0.003</v>
          </cell>
          <cell r="ST334">
            <v>0.91</v>
          </cell>
          <cell r="SU334">
            <v>0.013</v>
          </cell>
          <cell r="SV334">
            <v>0.19</v>
          </cell>
          <cell r="SW334">
            <v>0.003</v>
          </cell>
          <cell r="SX334">
            <v>0.53</v>
          </cell>
          <cell r="SY334">
            <v>0.007</v>
          </cell>
          <cell r="SZ334">
            <v>0</v>
          </cell>
          <cell r="TA334">
            <v>0</v>
          </cell>
          <cell r="TB334">
            <v>0.13</v>
          </cell>
          <cell r="TC334">
            <v>0.006</v>
          </cell>
          <cell r="TD334">
            <v>-0.05</v>
          </cell>
          <cell r="TE334">
            <v>0.004</v>
          </cell>
          <cell r="TF334">
            <v>-1.09</v>
          </cell>
          <cell r="TG334">
            <v>0.011</v>
          </cell>
          <cell r="TH334">
            <v>-0.01</v>
          </cell>
          <cell r="TI334">
            <v>0.013</v>
          </cell>
          <cell r="TJ334">
            <v>-1.07</v>
          </cell>
          <cell r="TK334">
            <v>0.011</v>
          </cell>
        </row>
        <row r="334">
          <cell r="TZ334">
            <v>0.4</v>
          </cell>
          <cell r="UA334">
            <v>0.016</v>
          </cell>
          <cell r="UB334">
            <v>-0.76</v>
          </cell>
          <cell r="UC334">
            <v>0.028</v>
          </cell>
          <cell r="UD334">
            <v>0.02</v>
          </cell>
          <cell r="UE334">
            <v>0.008</v>
          </cell>
          <cell r="UF334">
            <v>-0.98</v>
          </cell>
          <cell r="UG334">
            <v>0.011</v>
          </cell>
          <cell r="UH334">
            <v>0.03</v>
          </cell>
          <cell r="UI334">
            <v>0.007</v>
          </cell>
          <cell r="UJ334">
            <v>-0.93</v>
          </cell>
          <cell r="UK334">
            <v>0.009</v>
          </cell>
          <cell r="UL334">
            <v>-0.02</v>
          </cell>
          <cell r="UM334">
            <v>0.008</v>
          </cell>
          <cell r="UN334">
            <v>-0.87</v>
          </cell>
          <cell r="UO334">
            <v>0.01</v>
          </cell>
          <cell r="UP334">
            <v>0.03</v>
          </cell>
          <cell r="UQ334">
            <v>0.005</v>
          </cell>
          <cell r="UR334">
            <v>-0.86</v>
          </cell>
          <cell r="US334">
            <v>0.008</v>
          </cell>
          <cell r="UT334">
            <v>0.01</v>
          </cell>
          <cell r="UU334">
            <v>0.002</v>
          </cell>
          <cell r="UV334">
            <v>-0.21</v>
          </cell>
          <cell r="UW334">
            <v>0.005</v>
          </cell>
          <cell r="UX334">
            <v>0.06</v>
          </cell>
          <cell r="UY334">
            <v>0.001</v>
          </cell>
          <cell r="UZ334">
            <v>0.06</v>
          </cell>
          <cell r="VA334">
            <v>0.002</v>
          </cell>
          <cell r="VB334">
            <v>0.02</v>
          </cell>
          <cell r="VC334">
            <v>0.002</v>
          </cell>
        </row>
        <row r="334">
          <cell r="VL334">
            <v>-0.02</v>
          </cell>
          <cell r="VM334">
            <v>0.001</v>
          </cell>
          <cell r="VN334">
            <v>0.12</v>
          </cell>
          <cell r="VO334">
            <v>0.002</v>
          </cell>
          <cell r="VP334">
            <v>0.02</v>
          </cell>
          <cell r="VQ334">
            <v>0.001</v>
          </cell>
          <cell r="VR334">
            <v>0.03</v>
          </cell>
          <cell r="VS334">
            <v>0.001</v>
          </cell>
          <cell r="VT334">
            <v>0.01</v>
          </cell>
          <cell r="VU334">
            <v>0</v>
          </cell>
          <cell r="VV334">
            <v>0</v>
          </cell>
          <cell r="VW334">
            <v>0</v>
          </cell>
          <cell r="VX334">
            <v>0</v>
          </cell>
          <cell r="VY334">
            <v>0</v>
          </cell>
          <cell r="VZ334">
            <v>0.01</v>
          </cell>
          <cell r="WA334">
            <v>0</v>
          </cell>
          <cell r="WB334">
            <v>0.11</v>
          </cell>
          <cell r="WC334">
            <v>0.002</v>
          </cell>
          <cell r="WD334">
            <v>-0.19</v>
          </cell>
          <cell r="WE334">
            <v>0.001</v>
          </cell>
          <cell r="WF334">
            <v>-0.16</v>
          </cell>
          <cell r="WG334">
            <v>0.002</v>
          </cell>
          <cell r="WH334">
            <v>-0.1</v>
          </cell>
          <cell r="WI334">
            <v>0.002</v>
          </cell>
        </row>
        <row r="334">
          <cell r="WX334">
            <v>0.13</v>
          </cell>
          <cell r="WY334">
            <v>0.003</v>
          </cell>
          <cell r="WZ334">
            <v>0.05</v>
          </cell>
          <cell r="XA334">
            <v>0.004</v>
          </cell>
          <cell r="XB334">
            <v>0.01</v>
          </cell>
          <cell r="XC334">
            <v>0.001</v>
          </cell>
          <cell r="XD334">
            <v>-0.15</v>
          </cell>
          <cell r="XE334">
            <v>0.002</v>
          </cell>
          <cell r="XF334">
            <v>0</v>
          </cell>
          <cell r="XG334">
            <v>0.001</v>
          </cell>
          <cell r="XH334">
            <v>-0.16</v>
          </cell>
          <cell r="XI334">
            <v>0.003</v>
          </cell>
          <cell r="XJ334">
            <v>-0.03</v>
          </cell>
          <cell r="XK334">
            <v>0.002</v>
          </cell>
          <cell r="XL334">
            <v>-0.16</v>
          </cell>
          <cell r="XM334">
            <v>0.002</v>
          </cell>
          <cell r="XN334">
            <v>0</v>
          </cell>
          <cell r="XO334">
            <v>0.001</v>
          </cell>
          <cell r="XP334">
            <v>-0.08</v>
          </cell>
          <cell r="XQ334">
            <v>0.001</v>
          </cell>
          <cell r="XR334">
            <v>0.01</v>
          </cell>
          <cell r="XS334">
            <v>0</v>
          </cell>
          <cell r="XT334">
            <v>0.01</v>
          </cell>
          <cell r="XU334">
            <v>0.001</v>
          </cell>
        </row>
        <row r="335">
          <cell r="B335" t="str">
            <v>PMS-093</v>
          </cell>
          <cell r="C335" t="str">
            <v>Yangtze-Qinling</v>
          </cell>
          <cell r="D335">
            <v>31.7581</v>
          </cell>
          <cell r="E335">
            <v>110.5382</v>
          </cell>
          <cell r="F335">
            <v>-0.2</v>
          </cell>
          <cell r="G335">
            <v>0.01</v>
          </cell>
        </row>
        <row r="335">
          <cell r="J335">
            <v>-0.94</v>
          </cell>
          <cell r="K335">
            <v>0.043</v>
          </cell>
          <cell r="L335">
            <v>-1.06</v>
          </cell>
          <cell r="M335">
            <v>0.011</v>
          </cell>
          <cell r="N335">
            <v>0.01</v>
          </cell>
          <cell r="O335">
            <v>0.036</v>
          </cell>
        </row>
        <row r="335">
          <cell r="AH335">
            <v>-0.56</v>
          </cell>
          <cell r="AI335">
            <v>0.006</v>
          </cell>
          <cell r="AJ335">
            <v>0.1</v>
          </cell>
          <cell r="AK335">
            <v>0.03</v>
          </cell>
          <cell r="AL335">
            <v>-0.27</v>
          </cell>
          <cell r="AM335">
            <v>0.007</v>
          </cell>
          <cell r="AN335">
            <v>0.21</v>
          </cell>
          <cell r="AO335">
            <v>0.028</v>
          </cell>
          <cell r="AP335">
            <v>-0.29</v>
          </cell>
          <cell r="AQ335">
            <v>0.008</v>
          </cell>
          <cell r="AR335">
            <v>0.06</v>
          </cell>
          <cell r="AS335">
            <v>0.029</v>
          </cell>
          <cell r="AT335">
            <v>-0.75</v>
          </cell>
          <cell r="AU335">
            <v>0.007</v>
          </cell>
          <cell r="AV335">
            <v>-2.33</v>
          </cell>
          <cell r="AW335">
            <v>0.026</v>
          </cell>
        </row>
        <row r="335">
          <cell r="BB335">
            <v>-0.08</v>
          </cell>
          <cell r="BC335">
            <v>0.002</v>
          </cell>
        </row>
        <row r="335">
          <cell r="BF335">
            <v>-0.23</v>
          </cell>
          <cell r="BG335">
            <v>0.002</v>
          </cell>
          <cell r="BH335">
            <v>-0.09</v>
          </cell>
          <cell r="BI335">
            <v>0.005</v>
          </cell>
        </row>
        <row r="335">
          <cell r="CB335">
            <v>-0.1</v>
          </cell>
          <cell r="CC335">
            <v>0.001</v>
          </cell>
          <cell r="CD335">
            <v>-0.03</v>
          </cell>
          <cell r="CE335">
            <v>0.003</v>
          </cell>
          <cell r="CF335">
            <v>-0.07</v>
          </cell>
          <cell r="CG335">
            <v>0.001</v>
          </cell>
          <cell r="CH335">
            <v>-0.03</v>
          </cell>
          <cell r="CI335">
            <v>0.002</v>
          </cell>
          <cell r="CJ335">
            <v>-0.09</v>
          </cell>
          <cell r="CK335">
            <v>0.001</v>
          </cell>
          <cell r="CL335">
            <v>-0.04</v>
          </cell>
          <cell r="CM335">
            <v>0.002</v>
          </cell>
          <cell r="CN335">
            <v>-0.14</v>
          </cell>
          <cell r="CO335">
            <v>0.001</v>
          </cell>
          <cell r="CP335">
            <v>-0.24</v>
          </cell>
          <cell r="CQ335">
            <v>0.002</v>
          </cell>
        </row>
        <row r="335">
          <cell r="CV335">
            <v>-0.83</v>
          </cell>
          <cell r="CW335">
            <v>0.01</v>
          </cell>
        </row>
        <row r="335">
          <cell r="CZ335">
            <v>-1.39</v>
          </cell>
          <cell r="DA335">
            <v>0.012</v>
          </cell>
          <cell r="DB335">
            <v>-0.81</v>
          </cell>
          <cell r="DC335">
            <v>0.011</v>
          </cell>
        </row>
        <row r="335">
          <cell r="DV335">
            <v>-0.93</v>
          </cell>
          <cell r="DW335">
            <v>0.009</v>
          </cell>
          <cell r="DX335">
            <v>-0.18</v>
          </cell>
          <cell r="DY335">
            <v>0.003</v>
          </cell>
          <cell r="DZ335">
            <v>-0.71</v>
          </cell>
          <cell r="EA335">
            <v>0.008</v>
          </cell>
          <cell r="EB335">
            <v>-0.22</v>
          </cell>
          <cell r="EC335">
            <v>0.004</v>
          </cell>
          <cell r="ED335">
            <v>-0.71</v>
          </cell>
          <cell r="EE335">
            <v>0.008</v>
          </cell>
          <cell r="EF335">
            <v>-0.33</v>
          </cell>
          <cell r="EG335">
            <v>0.006</v>
          </cell>
          <cell r="EH335">
            <v>-0.85</v>
          </cell>
          <cell r="EI335">
            <v>0.007</v>
          </cell>
          <cell r="EJ335">
            <v>-0.49</v>
          </cell>
          <cell r="EK335">
            <v>0.004</v>
          </cell>
        </row>
        <row r="335">
          <cell r="EP335">
            <v>0</v>
          </cell>
          <cell r="EQ335">
            <v>0.001</v>
          </cell>
        </row>
        <row r="335">
          <cell r="ET335">
            <v>-0.03</v>
          </cell>
          <cell r="EU335">
            <v>0.001</v>
          </cell>
          <cell r="EV335">
            <v>0.01</v>
          </cell>
          <cell r="EW335">
            <v>0</v>
          </cell>
        </row>
        <row r="335">
          <cell r="FP335">
            <v>0</v>
          </cell>
          <cell r="FQ335">
            <v>0.001</v>
          </cell>
          <cell r="FR335">
            <v>0</v>
          </cell>
          <cell r="FS335">
            <v>0</v>
          </cell>
          <cell r="FT335">
            <v>0</v>
          </cell>
          <cell r="FU335">
            <v>0.001</v>
          </cell>
          <cell r="FV335">
            <v>0.01</v>
          </cell>
          <cell r="FW335">
            <v>0</v>
          </cell>
          <cell r="FX335">
            <v>-0.01</v>
          </cell>
          <cell r="FY335">
            <v>0.001</v>
          </cell>
          <cell r="FZ335">
            <v>0.01</v>
          </cell>
          <cell r="GA335">
            <v>0</v>
          </cell>
          <cell r="GB335">
            <v>-0.03</v>
          </cell>
          <cell r="GC335">
            <v>0.001</v>
          </cell>
          <cell r="GD335">
            <v>0</v>
          </cell>
          <cell r="GE335">
            <v>0</v>
          </cell>
        </row>
        <row r="335">
          <cell r="GJ335">
            <v>110.62</v>
          </cell>
          <cell r="GK335">
            <v>1.36</v>
          </cell>
        </row>
        <row r="335">
          <cell r="GN335">
            <v>235.18</v>
          </cell>
          <cell r="GO335">
            <v>2.678</v>
          </cell>
          <cell r="GP335">
            <v>873.81</v>
          </cell>
          <cell r="GQ335">
            <v>12.81</v>
          </cell>
        </row>
        <row r="335">
          <cell r="HJ335">
            <v>156.36</v>
          </cell>
          <cell r="HK335">
            <v>1.768</v>
          </cell>
          <cell r="HL335">
            <v>817.48</v>
          </cell>
          <cell r="HM335">
            <v>9.971</v>
          </cell>
          <cell r="HN335">
            <v>187.64</v>
          </cell>
          <cell r="HO335">
            <v>1.877</v>
          </cell>
          <cell r="HP335">
            <v>867.58</v>
          </cell>
          <cell r="HQ335">
            <v>10.192</v>
          </cell>
          <cell r="HR335">
            <v>195.91</v>
          </cell>
          <cell r="HS335">
            <v>1.751</v>
          </cell>
          <cell r="HT335">
            <v>886.93</v>
          </cell>
          <cell r="HU335">
            <v>7.781</v>
          </cell>
          <cell r="HV335">
            <v>106.5</v>
          </cell>
          <cell r="HW335">
            <v>1.447</v>
          </cell>
          <cell r="HX335">
            <v>330.77</v>
          </cell>
          <cell r="HY335">
            <v>6.478</v>
          </cell>
        </row>
        <row r="335">
          <cell r="IB335">
            <v>-0.18</v>
          </cell>
          <cell r="IC335">
            <v>0.006</v>
          </cell>
        </row>
        <row r="335">
          <cell r="IF335">
            <v>-0.33</v>
          </cell>
          <cell r="IG335">
            <v>0.009</v>
          </cell>
          <cell r="IH335">
            <v>-0.38</v>
          </cell>
          <cell r="II335">
            <v>0.007</v>
          </cell>
        </row>
        <row r="335">
          <cell r="JB335">
            <v>-0.27</v>
          </cell>
          <cell r="JC335">
            <v>0.007</v>
          </cell>
          <cell r="JD335">
            <v>-0.22</v>
          </cell>
          <cell r="JE335">
            <v>0.006</v>
          </cell>
          <cell r="JF335">
            <v>-0.27</v>
          </cell>
          <cell r="JG335">
            <v>0.008</v>
          </cell>
          <cell r="JH335">
            <v>-0.21</v>
          </cell>
          <cell r="JI335">
            <v>0.006</v>
          </cell>
          <cell r="JJ335">
            <v>-0.22</v>
          </cell>
          <cell r="JK335">
            <v>0.006</v>
          </cell>
          <cell r="JL335">
            <v>-0.2</v>
          </cell>
          <cell r="JM335">
            <v>0.005</v>
          </cell>
          <cell r="JN335">
            <v>-0.4</v>
          </cell>
          <cell r="JO335">
            <v>0.005</v>
          </cell>
          <cell r="JP335">
            <v>-0.39</v>
          </cell>
          <cell r="JQ335">
            <v>0.004</v>
          </cell>
        </row>
        <row r="335">
          <cell r="JT335">
            <v>0.18</v>
          </cell>
          <cell r="JU335">
            <v>0.003</v>
          </cell>
        </row>
        <row r="335">
          <cell r="JX335">
            <v>0.35</v>
          </cell>
          <cell r="JY335">
            <v>0.004</v>
          </cell>
          <cell r="JZ335">
            <v>0.99</v>
          </cell>
          <cell r="KA335">
            <v>0.016</v>
          </cell>
        </row>
        <row r="335">
          <cell r="KT335">
            <v>0.24</v>
          </cell>
          <cell r="KU335">
            <v>0.003</v>
          </cell>
          <cell r="KV335">
            <v>0.77</v>
          </cell>
          <cell r="KW335">
            <v>0.01</v>
          </cell>
          <cell r="KX335">
            <v>0.26</v>
          </cell>
          <cell r="KY335">
            <v>0.003</v>
          </cell>
          <cell r="KZ335">
            <v>0.8</v>
          </cell>
          <cell r="LA335">
            <v>0.01</v>
          </cell>
          <cell r="LB335">
            <v>0.22</v>
          </cell>
          <cell r="LC335">
            <v>0.002</v>
          </cell>
          <cell r="LD335">
            <v>0.77</v>
          </cell>
          <cell r="LE335">
            <v>0.007</v>
          </cell>
          <cell r="LF335">
            <v>0.22</v>
          </cell>
          <cell r="LG335">
            <v>0.002</v>
          </cell>
          <cell r="LH335">
            <v>0.56</v>
          </cell>
          <cell r="LI335">
            <v>0.005</v>
          </cell>
        </row>
        <row r="335">
          <cell r="LN335">
            <v>0.17</v>
          </cell>
          <cell r="LO335">
            <v>0.004</v>
          </cell>
        </row>
        <row r="335">
          <cell r="LR335">
            <v>0.42</v>
          </cell>
          <cell r="LS335">
            <v>0.006</v>
          </cell>
          <cell r="LT335">
            <v>0.62</v>
          </cell>
          <cell r="LU335">
            <v>0.007</v>
          </cell>
        </row>
        <row r="335">
          <cell r="MH335">
            <v>0.27</v>
          </cell>
          <cell r="MI335">
            <v>0.006</v>
          </cell>
          <cell r="MJ335">
            <v>0.61</v>
          </cell>
          <cell r="MK335">
            <v>0.007</v>
          </cell>
          <cell r="ML335">
            <v>0.36</v>
          </cell>
          <cell r="MM335">
            <v>0.006</v>
          </cell>
          <cell r="MN335">
            <v>0.62</v>
          </cell>
          <cell r="MO335">
            <v>0.007</v>
          </cell>
          <cell r="MP335">
            <v>0.31</v>
          </cell>
          <cell r="MQ335">
            <v>0.005</v>
          </cell>
          <cell r="MR335">
            <v>0.77</v>
          </cell>
          <cell r="MS335">
            <v>0.012</v>
          </cell>
        </row>
        <row r="335">
          <cell r="MV335">
            <v>1.17</v>
          </cell>
          <cell r="MW335">
            <v>0.018</v>
          </cell>
          <cell r="MX335">
            <v>1.48</v>
          </cell>
          <cell r="MY335">
            <v>0.013</v>
          </cell>
        </row>
        <row r="335">
          <cell r="NR335">
            <v>0.96</v>
          </cell>
          <cell r="NS335">
            <v>0.012</v>
          </cell>
          <cell r="NT335">
            <v>1.17</v>
          </cell>
          <cell r="NU335">
            <v>0.011</v>
          </cell>
          <cell r="NV335">
            <v>1.25</v>
          </cell>
          <cell r="NW335">
            <v>0.016</v>
          </cell>
          <cell r="NX335">
            <v>1.23</v>
          </cell>
          <cell r="NY335">
            <v>0.012</v>
          </cell>
          <cell r="NZ335">
            <v>1.19</v>
          </cell>
          <cell r="OA335">
            <v>0.011</v>
          </cell>
          <cell r="OB335">
            <v>1.22</v>
          </cell>
          <cell r="OC335">
            <v>0.014</v>
          </cell>
          <cell r="OD335">
            <v>0.62</v>
          </cell>
          <cell r="OE335">
            <v>0.009</v>
          </cell>
          <cell r="OF335">
            <v>0.6</v>
          </cell>
          <cell r="OG335">
            <v>0.011</v>
          </cell>
        </row>
        <row r="335">
          <cell r="OL335">
            <v>-0.06</v>
          </cell>
          <cell r="OM335">
            <v>0.001</v>
          </cell>
        </row>
        <row r="335">
          <cell r="OP335">
            <v>-0.03</v>
          </cell>
          <cell r="OQ335">
            <v>0.001</v>
          </cell>
          <cell r="OR335">
            <v>-0.05</v>
          </cell>
          <cell r="OS335">
            <v>0.002</v>
          </cell>
        </row>
        <row r="335">
          <cell r="PF335">
            <v>-0.06</v>
          </cell>
          <cell r="PG335">
            <v>0.001</v>
          </cell>
          <cell r="PH335">
            <v>-0.03</v>
          </cell>
          <cell r="PI335">
            <v>0.001</v>
          </cell>
          <cell r="PJ335">
            <v>-0.07</v>
          </cell>
          <cell r="PK335">
            <v>0.001</v>
          </cell>
          <cell r="PL335">
            <v>-0.02</v>
          </cell>
          <cell r="PM335">
            <v>0.001</v>
          </cell>
          <cell r="PN335">
            <v>-0.06</v>
          </cell>
          <cell r="PO335">
            <v>0.001</v>
          </cell>
          <cell r="PP335">
            <v>0.15</v>
          </cell>
          <cell r="PQ335">
            <v>0.004</v>
          </cell>
        </row>
        <row r="335">
          <cell r="PT335">
            <v>0.21</v>
          </cell>
          <cell r="PU335">
            <v>0.005</v>
          </cell>
          <cell r="PV335">
            <v>0.23</v>
          </cell>
          <cell r="PW335">
            <v>0.003</v>
          </cell>
        </row>
        <row r="335">
          <cell r="QP335">
            <v>0.21</v>
          </cell>
          <cell r="QQ335">
            <v>0.004</v>
          </cell>
          <cell r="QR335">
            <v>0.17</v>
          </cell>
          <cell r="QS335">
            <v>0.003</v>
          </cell>
          <cell r="QT335">
            <v>0.25</v>
          </cell>
          <cell r="QU335">
            <v>0.005</v>
          </cell>
          <cell r="QV335">
            <v>0.18</v>
          </cell>
          <cell r="QW335">
            <v>0.002</v>
          </cell>
          <cell r="QX335">
            <v>0.24</v>
          </cell>
          <cell r="QY335">
            <v>0.003</v>
          </cell>
          <cell r="QZ335">
            <v>0.17</v>
          </cell>
          <cell r="RA335">
            <v>0.003</v>
          </cell>
          <cell r="RB335">
            <v>0.16</v>
          </cell>
          <cell r="RC335">
            <v>0.003</v>
          </cell>
          <cell r="RD335">
            <v>0.09</v>
          </cell>
          <cell r="RE335">
            <v>0.003</v>
          </cell>
        </row>
        <row r="335">
          <cell r="RJ335">
            <v>0.09</v>
          </cell>
          <cell r="RK335">
            <v>0.002</v>
          </cell>
        </row>
        <row r="335">
          <cell r="RN335">
            <v>0.13</v>
          </cell>
          <cell r="RO335">
            <v>0.002</v>
          </cell>
          <cell r="RP335">
            <v>0.44</v>
          </cell>
          <cell r="RQ335">
            <v>0.004</v>
          </cell>
        </row>
        <row r="335">
          <cell r="SJ335">
            <v>0.12</v>
          </cell>
          <cell r="SK335">
            <v>0.002</v>
          </cell>
          <cell r="SL335">
            <v>0.35</v>
          </cell>
          <cell r="SM335">
            <v>0.003</v>
          </cell>
          <cell r="SN335">
            <v>0.15</v>
          </cell>
          <cell r="SO335">
            <v>0.002</v>
          </cell>
          <cell r="SP335">
            <v>0.39</v>
          </cell>
          <cell r="SQ335">
            <v>0.003</v>
          </cell>
          <cell r="SR335">
            <v>0.12</v>
          </cell>
          <cell r="SS335">
            <v>0.001</v>
          </cell>
          <cell r="ST335">
            <v>0.36</v>
          </cell>
          <cell r="SU335">
            <v>0.003</v>
          </cell>
          <cell r="SV335">
            <v>0.07</v>
          </cell>
          <cell r="SW335">
            <v>0.001</v>
          </cell>
          <cell r="SX335">
            <v>0.17</v>
          </cell>
          <cell r="SY335">
            <v>0.003</v>
          </cell>
        </row>
        <row r="335">
          <cell r="TD335">
            <v>-0.15</v>
          </cell>
          <cell r="TE335">
            <v>0.003</v>
          </cell>
        </row>
        <row r="335">
          <cell r="TH335">
            <v>-0.52</v>
          </cell>
          <cell r="TI335">
            <v>0.004</v>
          </cell>
          <cell r="TJ335">
            <v>-0.52</v>
          </cell>
          <cell r="TK335">
            <v>0.01</v>
          </cell>
        </row>
        <row r="335">
          <cell r="UD335">
            <v>-0.25</v>
          </cell>
          <cell r="UE335">
            <v>0.003</v>
          </cell>
          <cell r="UF335">
            <v>-0.33</v>
          </cell>
          <cell r="UG335">
            <v>0.007</v>
          </cell>
          <cell r="UH335">
            <v>-0.15</v>
          </cell>
          <cell r="UI335">
            <v>0.003</v>
          </cell>
          <cell r="UJ335">
            <v>-0.31</v>
          </cell>
          <cell r="UK335">
            <v>0.008</v>
          </cell>
          <cell r="UL335">
            <v>-0.17</v>
          </cell>
          <cell r="UM335">
            <v>0.003</v>
          </cell>
          <cell r="UN335">
            <v>-0.34</v>
          </cell>
          <cell r="UO335">
            <v>0.007</v>
          </cell>
          <cell r="UP335">
            <v>-0.21</v>
          </cell>
          <cell r="UQ335">
            <v>0.003</v>
          </cell>
          <cell r="UR335">
            <v>-0.53</v>
          </cell>
          <cell r="US335">
            <v>0.006</v>
          </cell>
        </row>
        <row r="335">
          <cell r="UZ335">
            <v>-0.05</v>
          </cell>
          <cell r="VA335">
            <v>0.001</v>
          </cell>
          <cell r="VB335">
            <v>-0.01</v>
          </cell>
          <cell r="VC335">
            <v>0.001</v>
          </cell>
        </row>
        <row r="335">
          <cell r="VP335">
            <v>-0.01</v>
          </cell>
          <cell r="VQ335">
            <v>0</v>
          </cell>
          <cell r="VR335">
            <v>-0.01</v>
          </cell>
          <cell r="VS335">
            <v>0</v>
          </cell>
          <cell r="VT335">
            <v>0</v>
          </cell>
          <cell r="VU335">
            <v>0</v>
          </cell>
          <cell r="VV335">
            <v>0</v>
          </cell>
          <cell r="VW335">
            <v>0</v>
          </cell>
        </row>
        <row r="335">
          <cell r="WB335">
            <v>0.08</v>
          </cell>
          <cell r="WC335">
            <v>0.002</v>
          </cell>
        </row>
        <row r="335">
          <cell r="WF335">
            <v>0.05</v>
          </cell>
          <cell r="WG335">
            <v>0.003</v>
          </cell>
          <cell r="WH335">
            <v>0.02</v>
          </cell>
          <cell r="WI335">
            <v>0.002</v>
          </cell>
        </row>
        <row r="335">
          <cell r="XB335">
            <v>0.1</v>
          </cell>
          <cell r="XC335">
            <v>0.002</v>
          </cell>
          <cell r="XD335">
            <v>0</v>
          </cell>
          <cell r="XE335">
            <v>0.001</v>
          </cell>
          <cell r="XF335">
            <v>0.11</v>
          </cell>
          <cell r="XG335">
            <v>0.002</v>
          </cell>
          <cell r="XH335">
            <v>0</v>
          </cell>
          <cell r="XI335">
            <v>0.002</v>
          </cell>
          <cell r="XJ335">
            <v>0.1</v>
          </cell>
          <cell r="XK335">
            <v>0.002</v>
          </cell>
          <cell r="XL335">
            <v>0.02</v>
          </cell>
          <cell r="XM335">
            <v>0.001</v>
          </cell>
          <cell r="XN335">
            <v>0.08</v>
          </cell>
          <cell r="XO335">
            <v>0.002</v>
          </cell>
          <cell r="XP335">
            <v>0.03</v>
          </cell>
          <cell r="XQ335">
            <v>0.001</v>
          </cell>
        </row>
        <row r="336">
          <cell r="B336" t="str">
            <v>PMS-094</v>
          </cell>
          <cell r="C336" t="str">
            <v>Yangtze-Qinling</v>
          </cell>
          <cell r="D336">
            <v>31.7567</v>
          </cell>
          <cell r="E336">
            <v>110.5428</v>
          </cell>
          <cell r="F336">
            <v>-0.32</v>
          </cell>
          <cell r="G336">
            <v>0.009</v>
          </cell>
          <cell r="H336">
            <v>-0.3</v>
          </cell>
          <cell r="I336">
            <v>0.028</v>
          </cell>
          <cell r="J336">
            <v>-0.27</v>
          </cell>
          <cell r="K336">
            <v>0.041</v>
          </cell>
          <cell r="L336">
            <v>-1.32</v>
          </cell>
          <cell r="M336">
            <v>0.012</v>
          </cell>
          <cell r="N336">
            <v>-0.68</v>
          </cell>
          <cell r="O336">
            <v>0.036</v>
          </cell>
        </row>
        <row r="336">
          <cell r="AD336">
            <v>-2.81</v>
          </cell>
          <cell r="AE336">
            <v>0.027</v>
          </cell>
          <cell r="AF336">
            <v>-7.31</v>
          </cell>
          <cell r="AG336">
            <v>0.065</v>
          </cell>
          <cell r="AH336">
            <v>-0.75</v>
          </cell>
          <cell r="AI336">
            <v>0.006</v>
          </cell>
          <cell r="AJ336">
            <v>-0.33</v>
          </cell>
          <cell r="AK336">
            <v>0.026</v>
          </cell>
          <cell r="AL336">
            <v>-0.54</v>
          </cell>
          <cell r="AM336">
            <v>0.007</v>
          </cell>
          <cell r="AN336">
            <v>0.01</v>
          </cell>
          <cell r="AO336">
            <v>0.02</v>
          </cell>
          <cell r="AP336">
            <v>-0.58</v>
          </cell>
          <cell r="AQ336">
            <v>0.008</v>
          </cell>
          <cell r="AR336">
            <v>-0.04</v>
          </cell>
          <cell r="AS336">
            <v>0.023</v>
          </cell>
          <cell r="AT336">
            <v>-0.96</v>
          </cell>
          <cell r="AU336">
            <v>0.006</v>
          </cell>
          <cell r="AV336">
            <v>-2.32</v>
          </cell>
          <cell r="AW336">
            <v>0.024</v>
          </cell>
          <cell r="AX336">
            <v>-0.88</v>
          </cell>
          <cell r="AY336">
            <v>0.007</v>
          </cell>
          <cell r="AZ336">
            <v>-1.66</v>
          </cell>
          <cell r="BA336">
            <v>0.014</v>
          </cell>
          <cell r="BB336">
            <v>-0.1</v>
          </cell>
          <cell r="BC336">
            <v>0.002</v>
          </cell>
          <cell r="BD336">
            <v>-0.14</v>
          </cell>
          <cell r="BE336">
            <v>0.004</v>
          </cell>
          <cell r="BF336">
            <v>-0.22</v>
          </cell>
          <cell r="BG336">
            <v>0.002</v>
          </cell>
          <cell r="BH336">
            <v>-0.13</v>
          </cell>
          <cell r="BI336">
            <v>0.004</v>
          </cell>
        </row>
        <row r="336">
          <cell r="BX336">
            <v>-0.32</v>
          </cell>
          <cell r="BY336">
            <v>0.003</v>
          </cell>
          <cell r="BZ336">
            <v>-0.75</v>
          </cell>
          <cell r="CA336">
            <v>0.007</v>
          </cell>
          <cell r="CB336">
            <v>-0.11</v>
          </cell>
          <cell r="CC336">
            <v>0.001</v>
          </cell>
          <cell r="CD336">
            <v>-0.11</v>
          </cell>
          <cell r="CE336">
            <v>0.003</v>
          </cell>
          <cell r="CF336">
            <v>-0.1</v>
          </cell>
          <cell r="CG336">
            <v>0.001</v>
          </cell>
          <cell r="CH336">
            <v>-0.08</v>
          </cell>
          <cell r="CI336">
            <v>0.002</v>
          </cell>
          <cell r="CJ336">
            <v>-0.13</v>
          </cell>
          <cell r="CK336">
            <v>0.001</v>
          </cell>
          <cell r="CL336">
            <v>-0.07</v>
          </cell>
          <cell r="CM336">
            <v>0.002</v>
          </cell>
          <cell r="CN336">
            <v>-0.16</v>
          </cell>
          <cell r="CO336">
            <v>0.001</v>
          </cell>
          <cell r="CP336">
            <v>-0.24</v>
          </cell>
          <cell r="CQ336">
            <v>0.002</v>
          </cell>
          <cell r="CR336">
            <v>-0.09</v>
          </cell>
          <cell r="CS336">
            <v>0.001</v>
          </cell>
          <cell r="CT336">
            <v>-0.18</v>
          </cell>
          <cell r="CU336">
            <v>0.002</v>
          </cell>
          <cell r="CV336">
            <v>-1.01</v>
          </cell>
          <cell r="CW336">
            <v>0.009</v>
          </cell>
          <cell r="CX336">
            <v>-0.24</v>
          </cell>
          <cell r="CY336">
            <v>0.006</v>
          </cell>
          <cell r="CZ336">
            <v>-1.43</v>
          </cell>
          <cell r="DA336">
            <v>0.013</v>
          </cell>
          <cell r="DB336">
            <v>-0.78</v>
          </cell>
          <cell r="DC336">
            <v>0.011</v>
          </cell>
        </row>
        <row r="336">
          <cell r="DR336">
            <v>-0.96</v>
          </cell>
          <cell r="DS336">
            <v>0.009</v>
          </cell>
          <cell r="DT336">
            <v>-0.95</v>
          </cell>
          <cell r="DU336">
            <v>0.01</v>
          </cell>
          <cell r="DV336">
            <v>-1.1</v>
          </cell>
          <cell r="DW336">
            <v>0.007</v>
          </cell>
          <cell r="DX336">
            <v>-0.21</v>
          </cell>
          <cell r="DY336">
            <v>0.003</v>
          </cell>
          <cell r="DZ336">
            <v>-0.93</v>
          </cell>
          <cell r="EA336">
            <v>0.006</v>
          </cell>
          <cell r="EB336">
            <v>-0.25</v>
          </cell>
          <cell r="EC336">
            <v>0.004</v>
          </cell>
          <cell r="ED336">
            <v>-0.93</v>
          </cell>
          <cell r="EE336">
            <v>0.008</v>
          </cell>
          <cell r="EF336">
            <v>-0.34</v>
          </cell>
          <cell r="EG336">
            <v>0.005</v>
          </cell>
          <cell r="EH336">
            <v>-0.96</v>
          </cell>
          <cell r="EI336">
            <v>0.007</v>
          </cell>
          <cell r="EJ336">
            <v>-0.48</v>
          </cell>
          <cell r="EK336">
            <v>0.004</v>
          </cell>
          <cell r="EL336">
            <v>-0.52</v>
          </cell>
          <cell r="EM336">
            <v>0.006</v>
          </cell>
          <cell r="EN336">
            <v>-0.18</v>
          </cell>
          <cell r="EO336">
            <v>0.002</v>
          </cell>
          <cell r="EP336">
            <v>0</v>
          </cell>
          <cell r="EQ336">
            <v>0.001</v>
          </cell>
          <cell r="ER336">
            <v>-0.01</v>
          </cell>
          <cell r="ES336">
            <v>0</v>
          </cell>
          <cell r="ET336">
            <v>-0.02</v>
          </cell>
          <cell r="EU336">
            <v>0.001</v>
          </cell>
          <cell r="EV336">
            <v>0.01</v>
          </cell>
          <cell r="EW336">
            <v>0</v>
          </cell>
        </row>
        <row r="336">
          <cell r="FL336">
            <v>-0.09</v>
          </cell>
          <cell r="FM336">
            <v>0.001</v>
          </cell>
          <cell r="FN336">
            <v>-0.03</v>
          </cell>
          <cell r="FO336">
            <v>0.001</v>
          </cell>
          <cell r="FP336">
            <v>0</v>
          </cell>
          <cell r="FQ336">
            <v>0</v>
          </cell>
          <cell r="FR336">
            <v>0</v>
          </cell>
          <cell r="FS336">
            <v>0</v>
          </cell>
          <cell r="FT336">
            <v>0</v>
          </cell>
          <cell r="FU336">
            <v>0.001</v>
          </cell>
          <cell r="FV336">
            <v>0</v>
          </cell>
          <cell r="FW336">
            <v>0</v>
          </cell>
          <cell r="FX336">
            <v>-0.01</v>
          </cell>
          <cell r="FY336">
            <v>0</v>
          </cell>
          <cell r="FZ336">
            <v>0</v>
          </cell>
          <cell r="GA336">
            <v>0</v>
          </cell>
          <cell r="GB336">
            <v>-0.03</v>
          </cell>
          <cell r="GC336">
            <v>0</v>
          </cell>
          <cell r="GD336">
            <v>-0.01</v>
          </cell>
          <cell r="GE336">
            <v>0</v>
          </cell>
          <cell r="GF336">
            <v>-0.04</v>
          </cell>
          <cell r="GG336">
            <v>0</v>
          </cell>
          <cell r="GH336">
            <v>0</v>
          </cell>
          <cell r="GI336">
            <v>0</v>
          </cell>
          <cell r="GJ336">
            <v>136.85</v>
          </cell>
          <cell r="GK336">
            <v>1.506</v>
          </cell>
          <cell r="GL336">
            <v>832.61</v>
          </cell>
          <cell r="GM336">
            <v>10.441</v>
          </cell>
          <cell r="GN336">
            <v>233.29</v>
          </cell>
          <cell r="GO336">
            <v>2.65</v>
          </cell>
          <cell r="GP336">
            <v>697.52</v>
          </cell>
          <cell r="GQ336">
            <v>11.073</v>
          </cell>
        </row>
        <row r="336">
          <cell r="HF336">
            <v>32.99</v>
          </cell>
          <cell r="HG336">
            <v>3.007</v>
          </cell>
          <cell r="HH336">
            <v>99.01</v>
          </cell>
          <cell r="HI336">
            <v>9.422</v>
          </cell>
          <cell r="HJ336">
            <v>162.69</v>
          </cell>
          <cell r="HK336">
            <v>1.807</v>
          </cell>
          <cell r="HL336">
            <v>741.82</v>
          </cell>
          <cell r="HM336">
            <v>8.795</v>
          </cell>
          <cell r="HN336">
            <v>193.96</v>
          </cell>
          <cell r="HO336">
            <v>2.134</v>
          </cell>
          <cell r="HP336">
            <v>847.41</v>
          </cell>
          <cell r="HQ336">
            <v>8.082</v>
          </cell>
          <cell r="HR336">
            <v>209.48</v>
          </cell>
          <cell r="HS336">
            <v>1.872</v>
          </cell>
          <cell r="HT336">
            <v>812.03</v>
          </cell>
          <cell r="HU336">
            <v>7.037</v>
          </cell>
          <cell r="HV336">
            <v>99.15</v>
          </cell>
          <cell r="HW336">
            <v>1.309</v>
          </cell>
          <cell r="HX336">
            <v>310.32</v>
          </cell>
          <cell r="HY336">
            <v>6.179</v>
          </cell>
          <cell r="HZ336">
            <v>42.73</v>
          </cell>
          <cell r="IA336">
            <v>4.43</v>
          </cell>
          <cell r="IB336">
            <v>-0.12</v>
          </cell>
          <cell r="IC336">
            <v>0.006</v>
          </cell>
          <cell r="ID336">
            <v>-0.13</v>
          </cell>
          <cell r="IE336">
            <v>0.004</v>
          </cell>
          <cell r="IF336">
            <v>-0.47</v>
          </cell>
          <cell r="IG336">
            <v>0.008</v>
          </cell>
          <cell r="IH336">
            <v>-0.24</v>
          </cell>
          <cell r="II336">
            <v>0.007</v>
          </cell>
        </row>
        <row r="336">
          <cell r="IX336">
            <v>-0.82</v>
          </cell>
          <cell r="IY336">
            <v>0.009</v>
          </cell>
          <cell r="IZ336">
            <v>-0.52</v>
          </cell>
          <cell r="JA336">
            <v>0.005</v>
          </cell>
          <cell r="JB336">
            <v>-0.27</v>
          </cell>
          <cell r="JC336">
            <v>0.007</v>
          </cell>
          <cell r="JD336">
            <v>-0.23</v>
          </cell>
          <cell r="JE336">
            <v>0.006</v>
          </cell>
          <cell r="JF336">
            <v>-0.22</v>
          </cell>
          <cell r="JG336">
            <v>0.008</v>
          </cell>
          <cell r="JH336">
            <v>-0.19</v>
          </cell>
          <cell r="JI336">
            <v>0.006</v>
          </cell>
          <cell r="JJ336">
            <v>-0.23</v>
          </cell>
          <cell r="JK336">
            <v>0.008</v>
          </cell>
          <cell r="JL336">
            <v>-0.2</v>
          </cell>
          <cell r="JM336">
            <v>0.005</v>
          </cell>
          <cell r="JN336">
            <v>-0.32</v>
          </cell>
          <cell r="JO336">
            <v>0.005</v>
          </cell>
          <cell r="JP336">
            <v>-0.33</v>
          </cell>
          <cell r="JQ336">
            <v>0.004</v>
          </cell>
          <cell r="JR336">
            <v>-0.16</v>
          </cell>
          <cell r="JS336">
            <v>0.002</v>
          </cell>
          <cell r="JT336">
            <v>0.21</v>
          </cell>
          <cell r="JU336">
            <v>0.003</v>
          </cell>
          <cell r="JV336">
            <v>0.57</v>
          </cell>
          <cell r="JW336">
            <v>0.005</v>
          </cell>
          <cell r="JX336">
            <v>0.37</v>
          </cell>
          <cell r="JY336">
            <v>0.004</v>
          </cell>
          <cell r="JZ336">
            <v>0.68</v>
          </cell>
          <cell r="KA336">
            <v>0.015</v>
          </cell>
        </row>
        <row r="336">
          <cell r="KP336">
            <v>0.16</v>
          </cell>
          <cell r="KQ336">
            <v>0.003</v>
          </cell>
          <cell r="KR336">
            <v>0.39</v>
          </cell>
          <cell r="KS336">
            <v>0.004</v>
          </cell>
          <cell r="KT336">
            <v>0.26</v>
          </cell>
          <cell r="KU336">
            <v>0.003</v>
          </cell>
          <cell r="KV336">
            <v>0.71</v>
          </cell>
          <cell r="KW336">
            <v>0.009</v>
          </cell>
          <cell r="KX336">
            <v>0.28</v>
          </cell>
          <cell r="KY336">
            <v>0.003</v>
          </cell>
          <cell r="KZ336">
            <v>0.74</v>
          </cell>
          <cell r="LA336">
            <v>0.01</v>
          </cell>
          <cell r="LB336">
            <v>0.26</v>
          </cell>
          <cell r="LC336">
            <v>0.003</v>
          </cell>
          <cell r="LD336">
            <v>0.68</v>
          </cell>
          <cell r="LE336">
            <v>0.007</v>
          </cell>
          <cell r="LF336">
            <v>0.21</v>
          </cell>
          <cell r="LG336">
            <v>0.002</v>
          </cell>
          <cell r="LH336">
            <v>0.47</v>
          </cell>
          <cell r="LI336">
            <v>0.005</v>
          </cell>
          <cell r="LJ336">
            <v>0.02</v>
          </cell>
          <cell r="LK336">
            <v>0</v>
          </cell>
          <cell r="LL336">
            <v>0.15</v>
          </cell>
          <cell r="LM336">
            <v>0.001</v>
          </cell>
          <cell r="LN336">
            <v>0.17</v>
          </cell>
          <cell r="LO336">
            <v>0.006</v>
          </cell>
          <cell r="LP336">
            <v>0.33</v>
          </cell>
          <cell r="LQ336">
            <v>0.006</v>
          </cell>
          <cell r="LR336">
            <v>0.49</v>
          </cell>
          <cell r="LS336">
            <v>0.007</v>
          </cell>
          <cell r="LT336">
            <v>0.64</v>
          </cell>
          <cell r="LU336">
            <v>0.007</v>
          </cell>
        </row>
        <row r="336">
          <cell r="MH336">
            <v>0.36</v>
          </cell>
          <cell r="MI336">
            <v>0.005</v>
          </cell>
          <cell r="MJ336">
            <v>0.57</v>
          </cell>
          <cell r="MK336">
            <v>0.006</v>
          </cell>
          <cell r="ML336">
            <v>0.46</v>
          </cell>
          <cell r="MM336">
            <v>0.006</v>
          </cell>
          <cell r="MN336">
            <v>0.58</v>
          </cell>
          <cell r="MO336">
            <v>0.007</v>
          </cell>
          <cell r="MP336">
            <v>0.41</v>
          </cell>
          <cell r="MQ336">
            <v>0.005</v>
          </cell>
          <cell r="MR336">
            <v>0.62</v>
          </cell>
          <cell r="MS336">
            <v>0.014</v>
          </cell>
          <cell r="MT336">
            <v>0.63</v>
          </cell>
          <cell r="MU336">
            <v>0.013</v>
          </cell>
          <cell r="MV336">
            <v>1.37</v>
          </cell>
          <cell r="MW336">
            <v>0.019</v>
          </cell>
          <cell r="MX336">
            <v>1.35</v>
          </cell>
          <cell r="MY336">
            <v>0.011</v>
          </cell>
        </row>
        <row r="336">
          <cell r="NN336">
            <v>-0.38</v>
          </cell>
          <cell r="NO336">
            <v>0.017</v>
          </cell>
          <cell r="NP336">
            <v>-0.11</v>
          </cell>
          <cell r="NQ336">
            <v>0.014</v>
          </cell>
          <cell r="NR336">
            <v>1.06</v>
          </cell>
          <cell r="NS336">
            <v>0.015</v>
          </cell>
          <cell r="NT336">
            <v>0.98</v>
          </cell>
          <cell r="NU336">
            <v>0.012</v>
          </cell>
          <cell r="NV336">
            <v>1.34</v>
          </cell>
          <cell r="NW336">
            <v>0.015</v>
          </cell>
          <cell r="NX336">
            <v>1.08</v>
          </cell>
          <cell r="NY336">
            <v>0.012</v>
          </cell>
          <cell r="NZ336">
            <v>1.2</v>
          </cell>
          <cell r="OA336">
            <v>0.013</v>
          </cell>
          <cell r="OB336">
            <v>1.07</v>
          </cell>
          <cell r="OC336">
            <v>0.013</v>
          </cell>
          <cell r="OD336">
            <v>0.51</v>
          </cell>
          <cell r="OE336">
            <v>0.011</v>
          </cell>
          <cell r="OF336">
            <v>0.48</v>
          </cell>
          <cell r="OG336">
            <v>0.011</v>
          </cell>
          <cell r="OH336">
            <v>-0.04</v>
          </cell>
          <cell r="OI336">
            <v>0.003</v>
          </cell>
          <cell r="OJ336">
            <v>0.02</v>
          </cell>
          <cell r="OK336">
            <v>0.005</v>
          </cell>
          <cell r="OL336">
            <v>-0.02</v>
          </cell>
          <cell r="OM336">
            <v>0.001</v>
          </cell>
          <cell r="ON336">
            <v>-0.01</v>
          </cell>
          <cell r="OO336">
            <v>0.001</v>
          </cell>
          <cell r="OP336">
            <v>-0.03</v>
          </cell>
          <cell r="OQ336">
            <v>0.001</v>
          </cell>
          <cell r="OR336">
            <v>-0.02</v>
          </cell>
          <cell r="OS336">
            <v>0.001</v>
          </cell>
        </row>
        <row r="336">
          <cell r="PF336">
            <v>-0.03</v>
          </cell>
          <cell r="PG336">
            <v>0.001</v>
          </cell>
          <cell r="PH336">
            <v>0</v>
          </cell>
          <cell r="PI336">
            <v>0.001</v>
          </cell>
          <cell r="PJ336">
            <v>-0.03</v>
          </cell>
          <cell r="PK336">
            <v>0.001</v>
          </cell>
          <cell r="PL336">
            <v>-0.01</v>
          </cell>
          <cell r="PM336">
            <v>0.001</v>
          </cell>
          <cell r="PN336">
            <v>-0.02</v>
          </cell>
          <cell r="PO336">
            <v>0.001</v>
          </cell>
          <cell r="PP336">
            <v>0.09</v>
          </cell>
          <cell r="PQ336">
            <v>0.004</v>
          </cell>
          <cell r="PR336">
            <v>0.01</v>
          </cell>
          <cell r="PS336">
            <v>0.003</v>
          </cell>
          <cell r="PT336">
            <v>0.24</v>
          </cell>
          <cell r="PU336">
            <v>0.005</v>
          </cell>
          <cell r="PV336">
            <v>0.19</v>
          </cell>
          <cell r="PW336">
            <v>0.003</v>
          </cell>
        </row>
        <row r="336">
          <cell r="QL336">
            <v>-0.13</v>
          </cell>
          <cell r="QM336">
            <v>0.003</v>
          </cell>
          <cell r="QN336">
            <v>-0.1</v>
          </cell>
          <cell r="QO336">
            <v>0.002</v>
          </cell>
          <cell r="QP336">
            <v>0.21</v>
          </cell>
          <cell r="QQ336">
            <v>0.004</v>
          </cell>
          <cell r="QR336">
            <v>0.11</v>
          </cell>
          <cell r="QS336">
            <v>0.003</v>
          </cell>
          <cell r="QT336">
            <v>0.26</v>
          </cell>
          <cell r="QU336">
            <v>0.004</v>
          </cell>
          <cell r="QV336">
            <v>0.13</v>
          </cell>
          <cell r="QW336">
            <v>0.003</v>
          </cell>
          <cell r="QX336">
            <v>0.23</v>
          </cell>
          <cell r="QY336">
            <v>0.004</v>
          </cell>
          <cell r="QZ336">
            <v>0.11</v>
          </cell>
          <cell r="RA336">
            <v>0.003</v>
          </cell>
          <cell r="RB336">
            <v>0.12</v>
          </cell>
          <cell r="RC336">
            <v>0.003</v>
          </cell>
          <cell r="RD336">
            <v>0.06</v>
          </cell>
          <cell r="RE336">
            <v>0.003</v>
          </cell>
          <cell r="RF336">
            <v>-0.04</v>
          </cell>
          <cell r="RG336">
            <v>0.002</v>
          </cell>
          <cell r="RH336">
            <v>-0.02</v>
          </cell>
          <cell r="RI336">
            <v>0.001</v>
          </cell>
          <cell r="RJ336">
            <v>0.03</v>
          </cell>
          <cell r="RK336">
            <v>0.002</v>
          </cell>
          <cell r="RL336">
            <v>0.18</v>
          </cell>
          <cell r="RM336">
            <v>0.003</v>
          </cell>
          <cell r="RN336">
            <v>0.14</v>
          </cell>
          <cell r="RO336">
            <v>0.001</v>
          </cell>
          <cell r="RP336">
            <v>0.49</v>
          </cell>
          <cell r="RQ336">
            <v>0.004</v>
          </cell>
        </row>
        <row r="336">
          <cell r="SF336">
            <v>0.01</v>
          </cell>
          <cell r="SG336">
            <v>0.002</v>
          </cell>
          <cell r="SH336">
            <v>0.03</v>
          </cell>
          <cell r="SI336">
            <v>0.007</v>
          </cell>
          <cell r="SJ336">
            <v>0.12</v>
          </cell>
          <cell r="SK336">
            <v>0.002</v>
          </cell>
          <cell r="SL336">
            <v>0.38</v>
          </cell>
          <cell r="SM336">
            <v>0.003</v>
          </cell>
          <cell r="SN336">
            <v>0.15</v>
          </cell>
          <cell r="SO336">
            <v>0.002</v>
          </cell>
          <cell r="SP336">
            <v>0.41</v>
          </cell>
          <cell r="SQ336">
            <v>0.003</v>
          </cell>
          <cell r="SR336">
            <v>0.1</v>
          </cell>
          <cell r="SS336">
            <v>0.001</v>
          </cell>
          <cell r="ST336">
            <v>0.38</v>
          </cell>
          <cell r="SU336">
            <v>0.004</v>
          </cell>
          <cell r="SV336">
            <v>0.05</v>
          </cell>
          <cell r="SW336">
            <v>0.001</v>
          </cell>
          <cell r="SX336">
            <v>0.17</v>
          </cell>
          <cell r="SY336">
            <v>0.003</v>
          </cell>
          <cell r="SZ336">
            <v>0</v>
          </cell>
          <cell r="TA336">
            <v>0</v>
          </cell>
          <cell r="TB336">
            <v>0.03</v>
          </cell>
          <cell r="TC336">
            <v>0.002</v>
          </cell>
          <cell r="TD336">
            <v>-0.2</v>
          </cell>
          <cell r="TE336">
            <v>0.003</v>
          </cell>
          <cell r="TF336">
            <v>-0.5</v>
          </cell>
          <cell r="TG336">
            <v>0.009</v>
          </cell>
          <cell r="TH336">
            <v>-0.59</v>
          </cell>
          <cell r="TI336">
            <v>0.004</v>
          </cell>
          <cell r="TJ336">
            <v>-0.48</v>
          </cell>
          <cell r="TK336">
            <v>0.011</v>
          </cell>
        </row>
        <row r="336">
          <cell r="TZ336">
            <v>-0.33</v>
          </cell>
          <cell r="UA336">
            <v>0.008</v>
          </cell>
          <cell r="UB336">
            <v>-0.85</v>
          </cell>
          <cell r="UC336">
            <v>0.012</v>
          </cell>
          <cell r="UD336">
            <v>-0.34</v>
          </cell>
          <cell r="UE336">
            <v>0.002</v>
          </cell>
          <cell r="UF336">
            <v>-0.36</v>
          </cell>
          <cell r="UG336">
            <v>0.007</v>
          </cell>
          <cell r="UH336">
            <v>-0.27</v>
          </cell>
          <cell r="UI336">
            <v>0.002</v>
          </cell>
          <cell r="UJ336">
            <v>-0.29</v>
          </cell>
          <cell r="UK336">
            <v>0.009</v>
          </cell>
          <cell r="UL336">
            <v>-0.28</v>
          </cell>
          <cell r="UM336">
            <v>0.003</v>
          </cell>
          <cell r="UN336">
            <v>-0.32</v>
          </cell>
          <cell r="UO336">
            <v>0.007</v>
          </cell>
          <cell r="UP336">
            <v>-0.32</v>
          </cell>
          <cell r="UQ336">
            <v>0.002</v>
          </cell>
          <cell r="UR336">
            <v>-0.48</v>
          </cell>
          <cell r="US336">
            <v>0.006</v>
          </cell>
          <cell r="UT336">
            <v>-0.16</v>
          </cell>
          <cell r="UU336">
            <v>0.002</v>
          </cell>
          <cell r="UV336">
            <v>-0.25</v>
          </cell>
          <cell r="UW336">
            <v>0.003</v>
          </cell>
          <cell r="UX336">
            <v>0.02</v>
          </cell>
          <cell r="UY336">
            <v>0.001</v>
          </cell>
          <cell r="UZ336">
            <v>-0.05</v>
          </cell>
          <cell r="VA336">
            <v>0.001</v>
          </cell>
          <cell r="VB336">
            <v>-0.03</v>
          </cell>
          <cell r="VC336">
            <v>0.001</v>
          </cell>
        </row>
        <row r="336">
          <cell r="VL336">
            <v>-0.01</v>
          </cell>
          <cell r="VM336">
            <v>0</v>
          </cell>
          <cell r="VN336">
            <v>0.14</v>
          </cell>
          <cell r="VO336">
            <v>0.001</v>
          </cell>
          <cell r="VP336">
            <v>-0.01</v>
          </cell>
          <cell r="VQ336">
            <v>0</v>
          </cell>
          <cell r="VR336">
            <v>-0.01</v>
          </cell>
          <cell r="VS336">
            <v>0</v>
          </cell>
          <cell r="VT336">
            <v>0</v>
          </cell>
          <cell r="VU336">
            <v>0</v>
          </cell>
          <cell r="VV336">
            <v>0</v>
          </cell>
          <cell r="VW336">
            <v>0</v>
          </cell>
          <cell r="VX336">
            <v>0</v>
          </cell>
          <cell r="VY336">
            <v>0</v>
          </cell>
          <cell r="VZ336">
            <v>0.01</v>
          </cell>
          <cell r="WA336">
            <v>0</v>
          </cell>
          <cell r="WB336">
            <v>0.09</v>
          </cell>
          <cell r="WC336">
            <v>0.002</v>
          </cell>
          <cell r="WD336">
            <v>0.01</v>
          </cell>
          <cell r="WE336">
            <v>0.002</v>
          </cell>
          <cell r="WF336">
            <v>0.02</v>
          </cell>
          <cell r="WG336">
            <v>0.002</v>
          </cell>
          <cell r="WH336">
            <v>0.02</v>
          </cell>
          <cell r="WI336">
            <v>0.002</v>
          </cell>
        </row>
        <row r="336">
          <cell r="WX336">
            <v>0.03</v>
          </cell>
          <cell r="WY336">
            <v>0.002</v>
          </cell>
          <cell r="WZ336">
            <v>0.06</v>
          </cell>
          <cell r="XA336">
            <v>0.001</v>
          </cell>
          <cell r="XB336">
            <v>0.08</v>
          </cell>
          <cell r="XC336">
            <v>0.002</v>
          </cell>
          <cell r="XD336">
            <v>0.01</v>
          </cell>
          <cell r="XE336">
            <v>0.001</v>
          </cell>
          <cell r="XF336">
            <v>0.08</v>
          </cell>
          <cell r="XG336">
            <v>0.002</v>
          </cell>
          <cell r="XH336">
            <v>0.01</v>
          </cell>
          <cell r="XI336">
            <v>0.002</v>
          </cell>
          <cell r="XJ336">
            <v>0.07</v>
          </cell>
          <cell r="XK336">
            <v>0.002</v>
          </cell>
          <cell r="XL336">
            <v>0.02</v>
          </cell>
          <cell r="XM336">
            <v>0.001</v>
          </cell>
          <cell r="XN336">
            <v>0.05</v>
          </cell>
          <cell r="XO336">
            <v>0.001</v>
          </cell>
          <cell r="XP336">
            <v>0.03</v>
          </cell>
          <cell r="XQ336">
            <v>0.001</v>
          </cell>
          <cell r="XR336">
            <v>0</v>
          </cell>
          <cell r="XS336">
            <v>0.001</v>
          </cell>
          <cell r="XT336">
            <v>0.02</v>
          </cell>
          <cell r="XU336">
            <v>0</v>
          </cell>
        </row>
        <row r="337">
          <cell r="B337" t="str">
            <v>PMS-101</v>
          </cell>
          <cell r="C337" t="str">
            <v>Yangtze-Qinling</v>
          </cell>
          <cell r="D337">
            <v>32.0818</v>
          </cell>
          <cell r="E337">
            <v>110.4981</v>
          </cell>
          <cell r="F337">
            <v>-0.1</v>
          </cell>
          <cell r="G337">
            <v>0.01</v>
          </cell>
          <cell r="H337">
            <v>0.1</v>
          </cell>
          <cell r="I337">
            <v>0.039</v>
          </cell>
          <cell r="J337">
            <v>0.4</v>
          </cell>
          <cell r="K337">
            <v>0.04</v>
          </cell>
          <cell r="L337">
            <v>-0.65</v>
          </cell>
          <cell r="M337">
            <v>0.012</v>
          </cell>
          <cell r="N337">
            <v>1.75</v>
          </cell>
          <cell r="O337">
            <v>0.042</v>
          </cell>
        </row>
        <row r="337">
          <cell r="X337">
            <v>-0.1</v>
          </cell>
          <cell r="Y337">
            <v>0.006</v>
          </cell>
          <cell r="Z337">
            <v>-0.54</v>
          </cell>
          <cell r="AA337">
            <v>0.033</v>
          </cell>
          <cell r="AB337">
            <v>-0.51</v>
          </cell>
          <cell r="AC337">
            <v>0.026</v>
          </cell>
        </row>
        <row r="337">
          <cell r="AH337">
            <v>-0.37</v>
          </cell>
          <cell r="AI337">
            <v>0.007</v>
          </cell>
          <cell r="AJ337">
            <v>1.21</v>
          </cell>
          <cell r="AK337">
            <v>0.029</v>
          </cell>
          <cell r="AL337">
            <v>-0.12</v>
          </cell>
          <cell r="AM337">
            <v>0.008</v>
          </cell>
          <cell r="AN337">
            <v>1.41</v>
          </cell>
          <cell r="AO337">
            <v>0.026</v>
          </cell>
          <cell r="AP337">
            <v>-0.11</v>
          </cell>
          <cell r="AQ337">
            <v>0.008</v>
          </cell>
          <cell r="AR337">
            <v>1.35</v>
          </cell>
          <cell r="AS337">
            <v>0.032</v>
          </cell>
          <cell r="AT337">
            <v>-0.71</v>
          </cell>
          <cell r="AU337">
            <v>0.008</v>
          </cell>
          <cell r="AV337">
            <v>-1.17</v>
          </cell>
          <cell r="AW337">
            <v>0.031</v>
          </cell>
          <cell r="AX337">
            <v>-0.85</v>
          </cell>
          <cell r="AY337">
            <v>0.008</v>
          </cell>
          <cell r="AZ337">
            <v>-1.44</v>
          </cell>
          <cell r="BA337">
            <v>0.016</v>
          </cell>
          <cell r="BB337">
            <v>-0.05</v>
          </cell>
          <cell r="BC337">
            <v>0.002</v>
          </cell>
          <cell r="BD337">
            <v>-0.03</v>
          </cell>
          <cell r="BE337">
            <v>0.004</v>
          </cell>
          <cell r="BF337">
            <v>-0.15</v>
          </cell>
          <cell r="BG337">
            <v>0.002</v>
          </cell>
          <cell r="BH337">
            <v>0.1</v>
          </cell>
          <cell r="BI337">
            <v>0.005</v>
          </cell>
        </row>
        <row r="337">
          <cell r="BR337">
            <v>-0.11</v>
          </cell>
          <cell r="BS337">
            <v>0.005</v>
          </cell>
          <cell r="BT337">
            <v>-0.09</v>
          </cell>
          <cell r="BU337">
            <v>0.007</v>
          </cell>
          <cell r="BV337">
            <v>0.06</v>
          </cell>
          <cell r="BW337">
            <v>0.007</v>
          </cell>
        </row>
        <row r="337">
          <cell r="CB337">
            <v>-0.06</v>
          </cell>
          <cell r="CC337">
            <v>0.001</v>
          </cell>
          <cell r="CD337">
            <v>0.06</v>
          </cell>
          <cell r="CE337">
            <v>0.003</v>
          </cell>
          <cell r="CF337">
            <v>-0.02</v>
          </cell>
          <cell r="CG337">
            <v>0.001</v>
          </cell>
          <cell r="CH337">
            <v>0.08</v>
          </cell>
          <cell r="CI337">
            <v>0.002</v>
          </cell>
          <cell r="CJ337">
            <v>-0.05</v>
          </cell>
          <cell r="CK337">
            <v>0.002</v>
          </cell>
          <cell r="CL337">
            <v>0.04</v>
          </cell>
          <cell r="CM337">
            <v>0.003</v>
          </cell>
          <cell r="CN337">
            <v>-0.12</v>
          </cell>
          <cell r="CO337">
            <v>0.001</v>
          </cell>
          <cell r="CP337">
            <v>-0.14</v>
          </cell>
          <cell r="CQ337">
            <v>0.003</v>
          </cell>
          <cell r="CR337">
            <v>-0.09</v>
          </cell>
          <cell r="CS337">
            <v>0.001</v>
          </cell>
          <cell r="CT337">
            <v>-0.21</v>
          </cell>
          <cell r="CU337">
            <v>0.002</v>
          </cell>
          <cell r="CV337">
            <v>-0.51</v>
          </cell>
          <cell r="CW337">
            <v>0.011</v>
          </cell>
          <cell r="CX337">
            <v>-0.07</v>
          </cell>
          <cell r="CY337">
            <v>0.008</v>
          </cell>
          <cell r="CZ337">
            <v>-1.01</v>
          </cell>
          <cell r="DA337">
            <v>0.013</v>
          </cell>
          <cell r="DB337">
            <v>-0.32</v>
          </cell>
          <cell r="DC337">
            <v>0.016</v>
          </cell>
        </row>
        <row r="337">
          <cell r="DL337">
            <v>-0.48</v>
          </cell>
          <cell r="DM337">
            <v>0.009</v>
          </cell>
          <cell r="DN337">
            <v>-0.2</v>
          </cell>
          <cell r="DO337">
            <v>0.006</v>
          </cell>
          <cell r="DP337">
            <v>0</v>
          </cell>
          <cell r="DQ337">
            <v>0.001</v>
          </cell>
        </row>
        <row r="337">
          <cell r="DV337">
            <v>-0.57</v>
          </cell>
          <cell r="DW337">
            <v>0.009</v>
          </cell>
          <cell r="DX337">
            <v>-0.02</v>
          </cell>
          <cell r="DY337">
            <v>0.003</v>
          </cell>
          <cell r="DZ337">
            <v>-0.35</v>
          </cell>
          <cell r="EA337">
            <v>0.009</v>
          </cell>
          <cell r="EB337">
            <v>0.02</v>
          </cell>
          <cell r="EC337">
            <v>0.006</v>
          </cell>
          <cell r="ED337">
            <v>-0.41</v>
          </cell>
          <cell r="EE337">
            <v>0.009</v>
          </cell>
          <cell r="EF337">
            <v>-0.04</v>
          </cell>
          <cell r="EG337">
            <v>0.006</v>
          </cell>
          <cell r="EH337">
            <v>-0.58</v>
          </cell>
          <cell r="EI337">
            <v>0.009</v>
          </cell>
          <cell r="EJ337">
            <v>-0.26</v>
          </cell>
          <cell r="EK337">
            <v>0.004</v>
          </cell>
          <cell r="EL337">
            <v>-0.55</v>
          </cell>
          <cell r="EM337">
            <v>0.006</v>
          </cell>
          <cell r="EN337">
            <v>-0.15</v>
          </cell>
          <cell r="EO337">
            <v>0.001</v>
          </cell>
          <cell r="EP337">
            <v>0</v>
          </cell>
          <cell r="EQ337">
            <v>0.001</v>
          </cell>
          <cell r="ER337">
            <v>0</v>
          </cell>
          <cell r="ES337">
            <v>0</v>
          </cell>
          <cell r="ET337">
            <v>-0.01</v>
          </cell>
          <cell r="EU337">
            <v>0.001</v>
          </cell>
          <cell r="EV337">
            <v>0.02</v>
          </cell>
          <cell r="EW337">
            <v>0</v>
          </cell>
        </row>
        <row r="337">
          <cell r="FF337">
            <v>-0.03</v>
          </cell>
          <cell r="FG337">
            <v>0.001</v>
          </cell>
          <cell r="FH337">
            <v>0.02</v>
          </cell>
          <cell r="FI337">
            <v>0.001</v>
          </cell>
          <cell r="FJ337">
            <v>0.01</v>
          </cell>
          <cell r="FK337">
            <v>0.001</v>
          </cell>
        </row>
        <row r="337">
          <cell r="FP337">
            <v>0</v>
          </cell>
          <cell r="FQ337">
            <v>0.001</v>
          </cell>
          <cell r="FR337">
            <v>0.01</v>
          </cell>
          <cell r="FS337">
            <v>0</v>
          </cell>
          <cell r="FT337">
            <v>0.01</v>
          </cell>
          <cell r="FU337">
            <v>0.001</v>
          </cell>
          <cell r="FV337">
            <v>0.01</v>
          </cell>
          <cell r="FW337">
            <v>0</v>
          </cell>
          <cell r="FX337">
            <v>0</v>
          </cell>
          <cell r="FY337">
            <v>0</v>
          </cell>
          <cell r="FZ337">
            <v>0.01</v>
          </cell>
          <cell r="GA337">
            <v>0</v>
          </cell>
          <cell r="GB337">
            <v>-0.03</v>
          </cell>
          <cell r="GC337">
            <v>0.001</v>
          </cell>
          <cell r="GD337">
            <v>0</v>
          </cell>
          <cell r="GE337">
            <v>0</v>
          </cell>
          <cell r="GF337">
            <v>-0.04</v>
          </cell>
          <cell r="GG337">
            <v>0</v>
          </cell>
          <cell r="GH337">
            <v>-0.01</v>
          </cell>
          <cell r="GI337">
            <v>0</v>
          </cell>
          <cell r="GJ337">
            <v>129.71</v>
          </cell>
          <cell r="GK337">
            <v>1.688</v>
          </cell>
          <cell r="GL337">
            <v>867.39</v>
          </cell>
          <cell r="GM337">
            <v>10.595</v>
          </cell>
          <cell r="GN337">
            <v>285.45</v>
          </cell>
          <cell r="GO337">
            <v>2.991</v>
          </cell>
          <cell r="GP337">
            <v>970.62</v>
          </cell>
          <cell r="GQ337">
            <v>8.963</v>
          </cell>
        </row>
        <row r="337">
          <cell r="GZ337">
            <v>152</v>
          </cell>
          <cell r="HA337">
            <v>2.02</v>
          </cell>
          <cell r="HB337">
            <v>334.04</v>
          </cell>
          <cell r="HC337">
            <v>10.255</v>
          </cell>
          <cell r="HD337">
            <v>2.16</v>
          </cell>
          <cell r="HE337">
            <v>0.034</v>
          </cell>
        </row>
        <row r="337">
          <cell r="HJ337">
            <v>184.28</v>
          </cell>
          <cell r="HK337">
            <v>1.88</v>
          </cell>
          <cell r="HL337">
            <v>860.35</v>
          </cell>
          <cell r="HM337">
            <v>9.344</v>
          </cell>
          <cell r="HN337">
            <v>206.49</v>
          </cell>
          <cell r="HO337">
            <v>1.891</v>
          </cell>
          <cell r="HP337">
            <v>897.72</v>
          </cell>
          <cell r="HQ337">
            <v>8.681</v>
          </cell>
          <cell r="HR337">
            <v>217.85</v>
          </cell>
          <cell r="HS337">
            <v>1.983</v>
          </cell>
          <cell r="HT337">
            <v>867.84</v>
          </cell>
          <cell r="HU337">
            <v>7.677</v>
          </cell>
          <cell r="HV337">
            <v>93.08</v>
          </cell>
          <cell r="HW337">
            <v>1.125</v>
          </cell>
          <cell r="HX337">
            <v>216.99</v>
          </cell>
          <cell r="HY337">
            <v>5.962</v>
          </cell>
          <cell r="HZ337">
            <v>-61.75</v>
          </cell>
          <cell r="IA337">
            <v>3.752</v>
          </cell>
          <cell r="IB337">
            <v>-0.04</v>
          </cell>
          <cell r="IC337">
            <v>0.007</v>
          </cell>
          <cell r="ID337">
            <v>-0.21</v>
          </cell>
          <cell r="IE337">
            <v>0.005</v>
          </cell>
          <cell r="IF337">
            <v>-0.07</v>
          </cell>
          <cell r="IG337">
            <v>0.009</v>
          </cell>
          <cell r="IH337">
            <v>-0.07</v>
          </cell>
          <cell r="II337">
            <v>0.007</v>
          </cell>
        </row>
        <row r="337">
          <cell r="IR337">
            <v>-0.19</v>
          </cell>
          <cell r="IS337">
            <v>0.006</v>
          </cell>
          <cell r="IT337">
            <v>-0.05</v>
          </cell>
          <cell r="IU337">
            <v>0.001</v>
          </cell>
          <cell r="IV337">
            <v>0.13</v>
          </cell>
          <cell r="IW337">
            <v>0.01</v>
          </cell>
        </row>
        <row r="337">
          <cell r="JB337">
            <v>-0.06</v>
          </cell>
          <cell r="JC337">
            <v>0.009</v>
          </cell>
          <cell r="JD337">
            <v>-0.14</v>
          </cell>
          <cell r="JE337">
            <v>0.005</v>
          </cell>
          <cell r="JF337">
            <v>-0.04</v>
          </cell>
          <cell r="JG337">
            <v>0.008</v>
          </cell>
          <cell r="JH337">
            <v>-0.16</v>
          </cell>
          <cell r="JI337">
            <v>0.005</v>
          </cell>
          <cell r="JJ337">
            <v>-0.03</v>
          </cell>
          <cell r="JK337">
            <v>0.009</v>
          </cell>
          <cell r="JL337">
            <v>-0.13</v>
          </cell>
          <cell r="JM337">
            <v>0.005</v>
          </cell>
          <cell r="JN337">
            <v>-0.37</v>
          </cell>
          <cell r="JO337">
            <v>0.005</v>
          </cell>
          <cell r="JP337">
            <v>-0.39</v>
          </cell>
          <cell r="JQ337">
            <v>0.005</v>
          </cell>
          <cell r="JR337">
            <v>-0.2</v>
          </cell>
          <cell r="JS337">
            <v>0.001</v>
          </cell>
          <cell r="JT337">
            <v>0.14</v>
          </cell>
          <cell r="JU337">
            <v>0.003</v>
          </cell>
          <cell r="JV337">
            <v>0.68</v>
          </cell>
          <cell r="JW337">
            <v>0.006</v>
          </cell>
          <cell r="JX337">
            <v>0.35</v>
          </cell>
          <cell r="JY337">
            <v>0.004</v>
          </cell>
          <cell r="JZ337">
            <v>0.83</v>
          </cell>
          <cell r="KA337">
            <v>0.01</v>
          </cell>
        </row>
        <row r="337">
          <cell r="KJ337">
            <v>0.11</v>
          </cell>
          <cell r="KK337">
            <v>0.003</v>
          </cell>
          <cell r="KL337">
            <v>0.08</v>
          </cell>
          <cell r="KM337">
            <v>0.001</v>
          </cell>
          <cell r="KN337">
            <v>0</v>
          </cell>
          <cell r="KO337">
            <v>0</v>
          </cell>
        </row>
        <row r="337">
          <cell r="KT337">
            <v>0.21</v>
          </cell>
          <cell r="KU337">
            <v>0.003</v>
          </cell>
          <cell r="KV337">
            <v>0.76</v>
          </cell>
          <cell r="KW337">
            <v>0.008</v>
          </cell>
          <cell r="KX337">
            <v>0.21</v>
          </cell>
          <cell r="KY337">
            <v>0.003</v>
          </cell>
          <cell r="KZ337">
            <v>0.78</v>
          </cell>
          <cell r="LA337">
            <v>0.007</v>
          </cell>
          <cell r="LB337">
            <v>0.21</v>
          </cell>
          <cell r="LC337">
            <v>0.003</v>
          </cell>
          <cell r="LD337">
            <v>0.72</v>
          </cell>
          <cell r="LE337">
            <v>0.007</v>
          </cell>
          <cell r="LF337">
            <v>0.21</v>
          </cell>
          <cell r="LG337">
            <v>0.002</v>
          </cell>
          <cell r="LH337">
            <v>0.52</v>
          </cell>
          <cell r="LI337">
            <v>0.004</v>
          </cell>
          <cell r="LJ337">
            <v>0.03</v>
          </cell>
          <cell r="LK337">
            <v>0</v>
          </cell>
          <cell r="LL337">
            <v>0.17</v>
          </cell>
          <cell r="LM337">
            <v>0.002</v>
          </cell>
          <cell r="LN337">
            <v>0.28</v>
          </cell>
          <cell r="LO337">
            <v>0.005</v>
          </cell>
          <cell r="LP337">
            <v>0.27</v>
          </cell>
          <cell r="LQ337">
            <v>0.007</v>
          </cell>
          <cell r="LR337">
            <v>0.65</v>
          </cell>
          <cell r="LS337">
            <v>0.008</v>
          </cell>
          <cell r="LT337">
            <v>0.71</v>
          </cell>
          <cell r="LU337">
            <v>0.008</v>
          </cell>
        </row>
        <row r="337">
          <cell r="MD337">
            <v>0.01</v>
          </cell>
          <cell r="ME337">
            <v>0.001</v>
          </cell>
          <cell r="MF337">
            <v>0</v>
          </cell>
          <cell r="MG337">
            <v>0.001</v>
          </cell>
          <cell r="MH337">
            <v>0.45</v>
          </cell>
          <cell r="MI337">
            <v>0.006</v>
          </cell>
          <cell r="MJ337">
            <v>0.58</v>
          </cell>
          <cell r="MK337">
            <v>0.006</v>
          </cell>
          <cell r="ML337">
            <v>0.51</v>
          </cell>
          <cell r="MM337">
            <v>0.006</v>
          </cell>
          <cell r="MN337">
            <v>0.56</v>
          </cell>
          <cell r="MO337">
            <v>0.007</v>
          </cell>
          <cell r="MP337">
            <v>0.51</v>
          </cell>
          <cell r="MQ337">
            <v>0.005</v>
          </cell>
          <cell r="MR337">
            <v>0.97</v>
          </cell>
          <cell r="MS337">
            <v>0.013</v>
          </cell>
          <cell r="MT337">
            <v>0.66</v>
          </cell>
          <cell r="MU337">
            <v>0.011</v>
          </cell>
          <cell r="MV337">
            <v>1.64</v>
          </cell>
          <cell r="MW337">
            <v>0.021</v>
          </cell>
          <cell r="MX337">
            <v>1.32</v>
          </cell>
          <cell r="MY337">
            <v>0.015</v>
          </cell>
        </row>
        <row r="337">
          <cell r="NH337">
            <v>0.12</v>
          </cell>
          <cell r="NI337">
            <v>0.005</v>
          </cell>
          <cell r="NJ337">
            <v>0.37</v>
          </cell>
          <cell r="NK337">
            <v>0.018</v>
          </cell>
          <cell r="NL337">
            <v>0.07</v>
          </cell>
          <cell r="NM337">
            <v>0.002</v>
          </cell>
        </row>
        <row r="337">
          <cell r="NR337">
            <v>1.29</v>
          </cell>
          <cell r="NS337">
            <v>0.015</v>
          </cell>
          <cell r="NT337">
            <v>0.96</v>
          </cell>
          <cell r="NU337">
            <v>0.012</v>
          </cell>
          <cell r="NV337">
            <v>1.4</v>
          </cell>
          <cell r="NW337">
            <v>0.018</v>
          </cell>
          <cell r="NX337">
            <v>1.01</v>
          </cell>
          <cell r="NY337">
            <v>0.011</v>
          </cell>
          <cell r="NZ337">
            <v>1.36</v>
          </cell>
          <cell r="OA337">
            <v>0.013</v>
          </cell>
          <cell r="OB337">
            <v>0.95</v>
          </cell>
          <cell r="OC337">
            <v>0.014</v>
          </cell>
          <cell r="OD337">
            <v>0.71</v>
          </cell>
          <cell r="OE337">
            <v>0.01</v>
          </cell>
          <cell r="OF337">
            <v>0.41</v>
          </cell>
          <cell r="OG337">
            <v>0.013</v>
          </cell>
          <cell r="OH337">
            <v>0.02</v>
          </cell>
          <cell r="OI337">
            <v>0.003</v>
          </cell>
          <cell r="OJ337">
            <v>0.01</v>
          </cell>
          <cell r="OK337">
            <v>0.005</v>
          </cell>
          <cell r="OL337">
            <v>-0.04</v>
          </cell>
          <cell r="OM337">
            <v>0.001</v>
          </cell>
          <cell r="ON337">
            <v>-0.02</v>
          </cell>
          <cell r="OO337">
            <v>0.001</v>
          </cell>
          <cell r="OP337">
            <v>-0.03</v>
          </cell>
          <cell r="OQ337">
            <v>0.001</v>
          </cell>
          <cell r="OR337">
            <v>-0.02</v>
          </cell>
          <cell r="OS337">
            <v>0.001</v>
          </cell>
        </row>
        <row r="337">
          <cell r="PB337">
            <v>0</v>
          </cell>
          <cell r="PC337">
            <v>0.002</v>
          </cell>
          <cell r="PD337">
            <v>0</v>
          </cell>
          <cell r="PE337">
            <v>0</v>
          </cell>
          <cell r="PF337">
            <v>-0.04</v>
          </cell>
          <cell r="PG337">
            <v>0.001</v>
          </cell>
          <cell r="PH337">
            <v>-0.02</v>
          </cell>
          <cell r="PI337">
            <v>0.001</v>
          </cell>
          <cell r="PJ337">
            <v>-0.04</v>
          </cell>
          <cell r="PK337">
            <v>0.001</v>
          </cell>
          <cell r="PL337">
            <v>-0.01</v>
          </cell>
          <cell r="PM337">
            <v>0.001</v>
          </cell>
          <cell r="PN337">
            <v>-0.03</v>
          </cell>
          <cell r="PO337">
            <v>0.001</v>
          </cell>
          <cell r="PP337">
            <v>0.24</v>
          </cell>
          <cell r="PQ337">
            <v>0.004</v>
          </cell>
          <cell r="PR337">
            <v>0</v>
          </cell>
          <cell r="PS337">
            <v>0.002</v>
          </cell>
          <cell r="PT337">
            <v>0.36</v>
          </cell>
          <cell r="PU337">
            <v>0.006</v>
          </cell>
          <cell r="PV337">
            <v>0.19</v>
          </cell>
          <cell r="PW337">
            <v>0.004</v>
          </cell>
        </row>
        <row r="337">
          <cell r="QF337">
            <v>0</v>
          </cell>
          <cell r="QG337">
            <v>0.001</v>
          </cell>
          <cell r="QH337">
            <v>0.03</v>
          </cell>
          <cell r="QI337">
            <v>0.003</v>
          </cell>
          <cell r="QJ337">
            <v>0.02</v>
          </cell>
          <cell r="QK337">
            <v>0.002</v>
          </cell>
        </row>
        <row r="337">
          <cell r="QP337">
            <v>0.31</v>
          </cell>
          <cell r="QQ337">
            <v>0.005</v>
          </cell>
          <cell r="QR337">
            <v>0.12</v>
          </cell>
          <cell r="QS337">
            <v>0.003</v>
          </cell>
          <cell r="QT337">
            <v>0.33</v>
          </cell>
          <cell r="QU337">
            <v>0.005</v>
          </cell>
          <cell r="QV337">
            <v>0.1</v>
          </cell>
          <cell r="QW337">
            <v>0.003</v>
          </cell>
          <cell r="QX337">
            <v>0.33</v>
          </cell>
          <cell r="QY337">
            <v>0.005</v>
          </cell>
          <cell r="QZ337">
            <v>0.11</v>
          </cell>
          <cell r="RA337">
            <v>0.003</v>
          </cell>
          <cell r="RB337">
            <v>0.22</v>
          </cell>
          <cell r="RC337">
            <v>0.003</v>
          </cell>
          <cell r="RD337">
            <v>0.06</v>
          </cell>
          <cell r="RE337">
            <v>0.003</v>
          </cell>
          <cell r="RF337">
            <v>0</v>
          </cell>
          <cell r="RG337">
            <v>0.002</v>
          </cell>
          <cell r="RH337">
            <v>-0.02</v>
          </cell>
          <cell r="RI337">
            <v>0.001</v>
          </cell>
          <cell r="RJ337">
            <v>0.1</v>
          </cell>
          <cell r="RK337">
            <v>0.002</v>
          </cell>
          <cell r="RL337">
            <v>0.18</v>
          </cell>
          <cell r="RM337">
            <v>0.002</v>
          </cell>
          <cell r="RN337">
            <v>0.13</v>
          </cell>
          <cell r="RO337">
            <v>0.002</v>
          </cell>
          <cell r="RP337">
            <v>0.4</v>
          </cell>
          <cell r="RQ337">
            <v>0.005</v>
          </cell>
        </row>
        <row r="337">
          <cell r="RZ337">
            <v>-0.01</v>
          </cell>
          <cell r="SA337">
            <v>0</v>
          </cell>
          <cell r="SB337">
            <v>0.17</v>
          </cell>
          <cell r="SC337">
            <v>0.004</v>
          </cell>
          <cell r="SD337">
            <v>0.01</v>
          </cell>
          <cell r="SE337">
            <v>0.001</v>
          </cell>
        </row>
        <row r="337">
          <cell r="SJ337">
            <v>0.13</v>
          </cell>
          <cell r="SK337">
            <v>0.002</v>
          </cell>
          <cell r="SL337">
            <v>0.32</v>
          </cell>
          <cell r="SM337">
            <v>0.003</v>
          </cell>
          <cell r="SN337">
            <v>0.14</v>
          </cell>
          <cell r="SO337">
            <v>0.002</v>
          </cell>
          <cell r="SP337">
            <v>0.34</v>
          </cell>
          <cell r="SQ337">
            <v>0.004</v>
          </cell>
          <cell r="SR337">
            <v>0.11</v>
          </cell>
          <cell r="SS337">
            <v>0.001</v>
          </cell>
          <cell r="ST337">
            <v>0.32</v>
          </cell>
          <cell r="SU337">
            <v>0.004</v>
          </cell>
          <cell r="SV337">
            <v>0.08</v>
          </cell>
          <cell r="SW337">
            <v>0.001</v>
          </cell>
          <cell r="SX337">
            <v>0.15</v>
          </cell>
          <cell r="SY337">
            <v>0.003</v>
          </cell>
          <cell r="SZ337">
            <v>0</v>
          </cell>
          <cell r="TA337">
            <v>0</v>
          </cell>
          <cell r="TB337">
            <v>0.04</v>
          </cell>
          <cell r="TC337">
            <v>0.003</v>
          </cell>
          <cell r="TD337">
            <v>-0.12</v>
          </cell>
          <cell r="TE337">
            <v>0.003</v>
          </cell>
          <cell r="TF337">
            <v>-0.18</v>
          </cell>
          <cell r="TG337">
            <v>0.012</v>
          </cell>
          <cell r="TH337">
            <v>-0.41</v>
          </cell>
          <cell r="TI337">
            <v>0.004</v>
          </cell>
          <cell r="TJ337">
            <v>-0.12</v>
          </cell>
          <cell r="TK337">
            <v>0.01</v>
          </cell>
        </row>
        <row r="337">
          <cell r="TT337">
            <v>-0.07</v>
          </cell>
          <cell r="TU337">
            <v>0.003</v>
          </cell>
          <cell r="TV337">
            <v>-0.29</v>
          </cell>
          <cell r="TW337">
            <v>0.005</v>
          </cell>
          <cell r="TX337">
            <v>-0.04</v>
          </cell>
          <cell r="TY337">
            <v>0.002</v>
          </cell>
        </row>
        <row r="337">
          <cell r="UD337">
            <v>-0.21</v>
          </cell>
          <cell r="UE337">
            <v>0.003</v>
          </cell>
          <cell r="UF337">
            <v>0.01</v>
          </cell>
          <cell r="UG337">
            <v>0.008</v>
          </cell>
          <cell r="UH337">
            <v>-0.1</v>
          </cell>
          <cell r="UI337">
            <v>0.003</v>
          </cell>
          <cell r="UJ337">
            <v>0.08</v>
          </cell>
          <cell r="UK337">
            <v>0.008</v>
          </cell>
          <cell r="UL337">
            <v>-0.12</v>
          </cell>
          <cell r="UM337">
            <v>0.003</v>
          </cell>
          <cell r="UN337">
            <v>0.01</v>
          </cell>
          <cell r="UO337">
            <v>0.007</v>
          </cell>
          <cell r="UP337">
            <v>-0.2</v>
          </cell>
          <cell r="UQ337">
            <v>0.003</v>
          </cell>
          <cell r="UR337">
            <v>-0.18</v>
          </cell>
          <cell r="US337">
            <v>0.006</v>
          </cell>
          <cell r="UT337">
            <v>-0.17</v>
          </cell>
          <cell r="UU337">
            <v>0.002</v>
          </cell>
          <cell r="UV337">
            <v>-0.21</v>
          </cell>
          <cell r="UW337">
            <v>0.003</v>
          </cell>
          <cell r="UX337">
            <v>0</v>
          </cell>
          <cell r="UY337">
            <v>0.001</v>
          </cell>
          <cell r="UZ337">
            <v>-0.01</v>
          </cell>
          <cell r="VA337">
            <v>0.001</v>
          </cell>
          <cell r="VB337">
            <v>-0.01</v>
          </cell>
          <cell r="VC337">
            <v>0.001</v>
          </cell>
        </row>
        <row r="337">
          <cell r="VP337">
            <v>0</v>
          </cell>
          <cell r="VQ337">
            <v>0</v>
          </cell>
          <cell r="VR337">
            <v>0</v>
          </cell>
          <cell r="VS337">
            <v>0</v>
          </cell>
          <cell r="VT337">
            <v>0</v>
          </cell>
          <cell r="VU337">
            <v>0</v>
          </cell>
          <cell r="VV337">
            <v>0</v>
          </cell>
          <cell r="VW337">
            <v>0</v>
          </cell>
          <cell r="VX337">
            <v>0.01</v>
          </cell>
          <cell r="VY337">
            <v>0</v>
          </cell>
          <cell r="VZ337">
            <v>0.01</v>
          </cell>
          <cell r="WA337">
            <v>0</v>
          </cell>
          <cell r="WB337">
            <v>0.06</v>
          </cell>
          <cell r="WC337">
            <v>0.002</v>
          </cell>
          <cell r="WD337">
            <v>0.01</v>
          </cell>
          <cell r="WE337">
            <v>0.002</v>
          </cell>
          <cell r="WF337">
            <v>0.01</v>
          </cell>
          <cell r="WG337">
            <v>0.003</v>
          </cell>
          <cell r="WH337">
            <v>0.02</v>
          </cell>
          <cell r="WI337">
            <v>0.001</v>
          </cell>
        </row>
        <row r="337">
          <cell r="WR337">
            <v>0.01</v>
          </cell>
          <cell r="WS337">
            <v>0.003</v>
          </cell>
          <cell r="WT337">
            <v>0</v>
          </cell>
          <cell r="WU337">
            <v>0.001</v>
          </cell>
          <cell r="WV337">
            <v>-0.02</v>
          </cell>
          <cell r="WW337">
            <v>0.001</v>
          </cell>
        </row>
        <row r="337">
          <cell r="XB337">
            <v>0.03</v>
          </cell>
          <cell r="XC337">
            <v>0.002</v>
          </cell>
          <cell r="XD337">
            <v>0.01</v>
          </cell>
          <cell r="XE337">
            <v>0.001</v>
          </cell>
          <cell r="XF337">
            <v>0.03</v>
          </cell>
          <cell r="XG337">
            <v>0.002</v>
          </cell>
          <cell r="XH337">
            <v>0.02</v>
          </cell>
          <cell r="XI337">
            <v>0.002</v>
          </cell>
          <cell r="XJ337">
            <v>0.01</v>
          </cell>
          <cell r="XK337">
            <v>0.002</v>
          </cell>
          <cell r="XL337">
            <v>0.01</v>
          </cell>
          <cell r="XM337">
            <v>0.001</v>
          </cell>
          <cell r="XN337">
            <v>0</v>
          </cell>
          <cell r="XO337">
            <v>0.002</v>
          </cell>
          <cell r="XP337">
            <v>0.04</v>
          </cell>
          <cell r="XQ337">
            <v>0.001</v>
          </cell>
          <cell r="XR337">
            <v>0.01</v>
          </cell>
          <cell r="XS337">
            <v>0.001</v>
          </cell>
          <cell r="XT337">
            <v>0.02</v>
          </cell>
          <cell r="XU337">
            <v>0</v>
          </cell>
        </row>
        <row r="338">
          <cell r="B338" t="str">
            <v>PMS-102</v>
          </cell>
          <cell r="C338" t="str">
            <v>Yangtze-Qinling</v>
          </cell>
          <cell r="D338">
            <v>32.1152</v>
          </cell>
          <cell r="E338">
            <v>110.4597</v>
          </cell>
          <cell r="F338">
            <v>-0.03</v>
          </cell>
          <cell r="G338">
            <v>0.008</v>
          </cell>
          <cell r="H338">
            <v>-0.84</v>
          </cell>
          <cell r="I338">
            <v>0.036</v>
          </cell>
          <cell r="J338">
            <v>0.21</v>
          </cell>
          <cell r="K338">
            <v>0.036</v>
          </cell>
          <cell r="L338">
            <v>-0.76</v>
          </cell>
          <cell r="M338">
            <v>0.011</v>
          </cell>
          <cell r="N338">
            <v>0.55</v>
          </cell>
          <cell r="O338">
            <v>0.041</v>
          </cell>
        </row>
        <row r="338">
          <cell r="X338">
            <v>-0.12</v>
          </cell>
          <cell r="Y338">
            <v>0.007</v>
          </cell>
          <cell r="Z338">
            <v>-0.58</v>
          </cell>
          <cell r="AA338">
            <v>0.038</v>
          </cell>
          <cell r="AB338">
            <v>-0.12</v>
          </cell>
          <cell r="AC338">
            <v>0.026</v>
          </cell>
          <cell r="AD338">
            <v>-3.21</v>
          </cell>
          <cell r="AE338">
            <v>0.028</v>
          </cell>
          <cell r="AF338">
            <v>-9.12</v>
          </cell>
          <cell r="AG338">
            <v>0.086</v>
          </cell>
          <cell r="AH338">
            <v>-0.3</v>
          </cell>
          <cell r="AI338">
            <v>0.008</v>
          </cell>
          <cell r="AJ338">
            <v>0.08</v>
          </cell>
          <cell r="AK338">
            <v>0.027</v>
          </cell>
          <cell r="AL338">
            <v>-0.09</v>
          </cell>
          <cell r="AM338">
            <v>0.008</v>
          </cell>
          <cell r="AN338">
            <v>0.27</v>
          </cell>
          <cell r="AO338">
            <v>0.026</v>
          </cell>
          <cell r="AP338">
            <v>-0.15</v>
          </cell>
          <cell r="AQ338">
            <v>0.007</v>
          </cell>
          <cell r="AR338">
            <v>0.17</v>
          </cell>
          <cell r="AS338">
            <v>0.025</v>
          </cell>
          <cell r="AT338">
            <v>-0.72</v>
          </cell>
          <cell r="AU338">
            <v>0.007</v>
          </cell>
          <cell r="AV338">
            <v>-2.62</v>
          </cell>
          <cell r="AW338">
            <v>0.028</v>
          </cell>
          <cell r="AX338">
            <v>-0.96</v>
          </cell>
          <cell r="AY338">
            <v>0.008</v>
          </cell>
          <cell r="AZ338">
            <v>-1.85</v>
          </cell>
          <cell r="BA338">
            <v>0.017</v>
          </cell>
          <cell r="BB338">
            <v>-0.06</v>
          </cell>
          <cell r="BC338">
            <v>0.002</v>
          </cell>
          <cell r="BD338">
            <v>-0.1</v>
          </cell>
          <cell r="BE338">
            <v>0.003</v>
          </cell>
          <cell r="BF338">
            <v>-0.18</v>
          </cell>
          <cell r="BG338">
            <v>0.002</v>
          </cell>
          <cell r="BH338">
            <v>-0.04</v>
          </cell>
          <cell r="BI338">
            <v>0.004</v>
          </cell>
        </row>
        <row r="338">
          <cell r="BR338">
            <v>-0.12</v>
          </cell>
          <cell r="BS338">
            <v>0.004</v>
          </cell>
          <cell r="BT338">
            <v>0</v>
          </cell>
          <cell r="BU338">
            <v>0.007</v>
          </cell>
          <cell r="BV338">
            <v>0.09</v>
          </cell>
          <cell r="BW338">
            <v>0.006</v>
          </cell>
          <cell r="BX338">
            <v>-0.35</v>
          </cell>
          <cell r="BY338">
            <v>0.004</v>
          </cell>
          <cell r="BZ338">
            <v>-0.93</v>
          </cell>
          <cell r="CA338">
            <v>0.008</v>
          </cell>
          <cell r="CB338">
            <v>-0.07</v>
          </cell>
          <cell r="CC338">
            <v>0.001</v>
          </cell>
          <cell r="CD338">
            <v>-0.04</v>
          </cell>
          <cell r="CE338">
            <v>0.003</v>
          </cell>
          <cell r="CF338">
            <v>-0.05</v>
          </cell>
          <cell r="CG338">
            <v>0.001</v>
          </cell>
          <cell r="CH338">
            <v>-0.02</v>
          </cell>
          <cell r="CI338">
            <v>0.003</v>
          </cell>
          <cell r="CJ338">
            <v>-0.08</v>
          </cell>
          <cell r="CK338">
            <v>0.001</v>
          </cell>
          <cell r="CL338">
            <v>-0.04</v>
          </cell>
          <cell r="CM338">
            <v>0.002</v>
          </cell>
          <cell r="CN338">
            <v>-0.13</v>
          </cell>
          <cell r="CO338">
            <v>0.001</v>
          </cell>
          <cell r="CP338">
            <v>-0.26</v>
          </cell>
          <cell r="CQ338">
            <v>0.002</v>
          </cell>
          <cell r="CR338">
            <v>-0.09</v>
          </cell>
          <cell r="CS338">
            <v>0.001</v>
          </cell>
          <cell r="CT338">
            <v>-0.22</v>
          </cell>
          <cell r="CU338">
            <v>0.002</v>
          </cell>
          <cell r="CV338">
            <v>-0.73</v>
          </cell>
          <cell r="CW338">
            <v>0.01</v>
          </cell>
          <cell r="CX338">
            <v>-0.26</v>
          </cell>
          <cell r="CY338">
            <v>0.007</v>
          </cell>
          <cell r="CZ338">
            <v>-1.17</v>
          </cell>
          <cell r="DA338">
            <v>0.011</v>
          </cell>
          <cell r="DB338">
            <v>-0.75</v>
          </cell>
          <cell r="DC338">
            <v>0.011</v>
          </cell>
        </row>
        <row r="338">
          <cell r="DL338">
            <v>-0.49</v>
          </cell>
          <cell r="DM338">
            <v>0.01</v>
          </cell>
          <cell r="DN338">
            <v>-0.18</v>
          </cell>
          <cell r="DO338">
            <v>0.005</v>
          </cell>
          <cell r="DP338">
            <v>0</v>
          </cell>
          <cell r="DQ338">
            <v>0</v>
          </cell>
          <cell r="DR338">
            <v>-1.04</v>
          </cell>
          <cell r="DS338">
            <v>0.01</v>
          </cell>
          <cell r="DT338">
            <v>-1</v>
          </cell>
          <cell r="DU338">
            <v>0.01</v>
          </cell>
          <cell r="DV338">
            <v>-0.79</v>
          </cell>
          <cell r="DW338">
            <v>0.007</v>
          </cell>
          <cell r="DX338">
            <v>-0.23</v>
          </cell>
          <cell r="DY338">
            <v>0.003</v>
          </cell>
          <cell r="DZ338">
            <v>-0.58</v>
          </cell>
          <cell r="EA338">
            <v>0.008</v>
          </cell>
          <cell r="EB338">
            <v>-0.27</v>
          </cell>
          <cell r="EC338">
            <v>0.004</v>
          </cell>
          <cell r="ED338">
            <v>-0.6</v>
          </cell>
          <cell r="EE338">
            <v>0.007</v>
          </cell>
          <cell r="EF338">
            <v>-0.36</v>
          </cell>
          <cell r="EG338">
            <v>0.005</v>
          </cell>
          <cell r="EH338">
            <v>-0.74</v>
          </cell>
          <cell r="EI338">
            <v>0.007</v>
          </cell>
          <cell r="EJ338">
            <v>-0.51</v>
          </cell>
          <cell r="EK338">
            <v>0.004</v>
          </cell>
          <cell r="EL338">
            <v>-0.53</v>
          </cell>
          <cell r="EM338">
            <v>0.006</v>
          </cell>
          <cell r="EN338">
            <v>-0.17</v>
          </cell>
          <cell r="EO338">
            <v>0.002</v>
          </cell>
          <cell r="EP338">
            <v>0.01</v>
          </cell>
          <cell r="EQ338">
            <v>0.001</v>
          </cell>
          <cell r="ER338">
            <v>0</v>
          </cell>
          <cell r="ES338">
            <v>0</v>
          </cell>
          <cell r="ET338">
            <v>-0.02</v>
          </cell>
          <cell r="EU338">
            <v>0.001</v>
          </cell>
          <cell r="EV338">
            <v>0.02</v>
          </cell>
          <cell r="EW338">
            <v>0</v>
          </cell>
        </row>
        <row r="338">
          <cell r="FF338">
            <v>-0.03</v>
          </cell>
          <cell r="FG338">
            <v>0.001</v>
          </cell>
          <cell r="FH338">
            <v>0.02</v>
          </cell>
          <cell r="FI338">
            <v>0.001</v>
          </cell>
          <cell r="FJ338">
            <v>0.02</v>
          </cell>
          <cell r="FK338">
            <v>0</v>
          </cell>
          <cell r="FL338">
            <v>-0.08</v>
          </cell>
          <cell r="FM338">
            <v>0.001</v>
          </cell>
          <cell r="FN338">
            <v>-0.05</v>
          </cell>
          <cell r="FO338">
            <v>0.001</v>
          </cell>
          <cell r="FP338">
            <v>0</v>
          </cell>
          <cell r="FQ338">
            <v>0.001</v>
          </cell>
          <cell r="FR338">
            <v>0.01</v>
          </cell>
          <cell r="FS338">
            <v>0</v>
          </cell>
          <cell r="FT338">
            <v>0</v>
          </cell>
          <cell r="FU338">
            <v>0.001</v>
          </cell>
          <cell r="FV338">
            <v>0.01</v>
          </cell>
          <cell r="FW338">
            <v>0</v>
          </cell>
          <cell r="FX338">
            <v>-0.01</v>
          </cell>
          <cell r="FY338">
            <v>0.001</v>
          </cell>
          <cell r="FZ338">
            <v>0.01</v>
          </cell>
          <cell r="GA338">
            <v>0</v>
          </cell>
          <cell r="GB338">
            <v>-0.04</v>
          </cell>
          <cell r="GC338">
            <v>0.001</v>
          </cell>
          <cell r="GD338">
            <v>0</v>
          </cell>
          <cell r="GE338">
            <v>0</v>
          </cell>
          <cell r="GF338">
            <v>-0.04</v>
          </cell>
          <cell r="GG338">
            <v>0</v>
          </cell>
          <cell r="GH338">
            <v>-0.01</v>
          </cell>
          <cell r="GI338">
            <v>0</v>
          </cell>
          <cell r="GJ338">
            <v>137.49</v>
          </cell>
          <cell r="GK338">
            <v>1.606</v>
          </cell>
          <cell r="GL338">
            <v>667.96</v>
          </cell>
          <cell r="GM338">
            <v>7.691</v>
          </cell>
          <cell r="GN338">
            <v>250.12</v>
          </cell>
          <cell r="GO338">
            <v>2.127</v>
          </cell>
          <cell r="GP338">
            <v>733.32</v>
          </cell>
          <cell r="GQ338">
            <v>10.62</v>
          </cell>
        </row>
        <row r="338">
          <cell r="GZ338">
            <v>170.51</v>
          </cell>
          <cell r="HA338">
            <v>2.046</v>
          </cell>
          <cell r="HB338">
            <v>684.99</v>
          </cell>
          <cell r="HC338">
            <v>14.939</v>
          </cell>
          <cell r="HD338">
            <v>1.12</v>
          </cell>
          <cell r="HE338">
            <v>0.042</v>
          </cell>
          <cell r="HF338">
            <v>150.64</v>
          </cell>
          <cell r="HG338">
            <v>3.585</v>
          </cell>
          <cell r="HH338">
            <v>272.92</v>
          </cell>
          <cell r="HI338">
            <v>10.995</v>
          </cell>
          <cell r="HJ338">
            <v>188.45</v>
          </cell>
          <cell r="HK338">
            <v>1.451</v>
          </cell>
          <cell r="HL338">
            <v>635.51</v>
          </cell>
          <cell r="HM338">
            <v>6.922</v>
          </cell>
          <cell r="HN338">
            <v>207.6</v>
          </cell>
          <cell r="HO338">
            <v>1.596</v>
          </cell>
          <cell r="HP338">
            <v>692.8</v>
          </cell>
          <cell r="HQ338">
            <v>6.537</v>
          </cell>
          <cell r="HR338">
            <v>219.31</v>
          </cell>
          <cell r="HS338">
            <v>1.951</v>
          </cell>
          <cell r="HT338">
            <v>738.23</v>
          </cell>
          <cell r="HU338">
            <v>7.589</v>
          </cell>
          <cell r="HV338">
            <v>123.75</v>
          </cell>
          <cell r="HW338">
            <v>1.072</v>
          </cell>
          <cell r="HX338">
            <v>312.18</v>
          </cell>
          <cell r="HY338">
            <v>6.326</v>
          </cell>
          <cell r="HZ338">
            <v>177.44</v>
          </cell>
          <cell r="IA338">
            <v>4.614</v>
          </cell>
          <cell r="IB338">
            <v>0.03</v>
          </cell>
          <cell r="IC338">
            <v>0.007</v>
          </cell>
          <cell r="ID338">
            <v>-0.14</v>
          </cell>
          <cell r="IE338">
            <v>0.005</v>
          </cell>
          <cell r="IF338">
            <v>0.05</v>
          </cell>
          <cell r="IG338">
            <v>0.008</v>
          </cell>
          <cell r="IH338">
            <v>-0.17</v>
          </cell>
          <cell r="II338">
            <v>0.006</v>
          </cell>
        </row>
        <row r="338">
          <cell r="IR338">
            <v>-0.08</v>
          </cell>
          <cell r="IS338">
            <v>0.004</v>
          </cell>
          <cell r="IT338">
            <v>-0.03</v>
          </cell>
          <cell r="IU338">
            <v>0.001</v>
          </cell>
          <cell r="IV338">
            <v>0.09</v>
          </cell>
          <cell r="IW338">
            <v>0.008</v>
          </cell>
          <cell r="IX338">
            <v>-0.77</v>
          </cell>
          <cell r="IY338">
            <v>0.009</v>
          </cell>
          <cell r="IZ338">
            <v>-0.49</v>
          </cell>
          <cell r="JA338">
            <v>0.005</v>
          </cell>
          <cell r="JB338">
            <v>0.16</v>
          </cell>
          <cell r="JC338">
            <v>0.008</v>
          </cell>
          <cell r="JD338">
            <v>-0.17</v>
          </cell>
          <cell r="JE338">
            <v>0.005</v>
          </cell>
          <cell r="JF338">
            <v>0.19</v>
          </cell>
          <cell r="JG338">
            <v>0.008</v>
          </cell>
          <cell r="JH338">
            <v>-0.15</v>
          </cell>
          <cell r="JI338">
            <v>0.005</v>
          </cell>
          <cell r="JJ338">
            <v>0.24</v>
          </cell>
          <cell r="JK338">
            <v>0.008</v>
          </cell>
          <cell r="JL338">
            <v>-0.14</v>
          </cell>
          <cell r="JM338">
            <v>0.004</v>
          </cell>
          <cell r="JN338">
            <v>-0.06</v>
          </cell>
          <cell r="JO338">
            <v>0.006</v>
          </cell>
          <cell r="JP338">
            <v>-0.3</v>
          </cell>
          <cell r="JQ338">
            <v>0.004</v>
          </cell>
          <cell r="JR338">
            <v>-0.15</v>
          </cell>
          <cell r="JS338">
            <v>0.001</v>
          </cell>
          <cell r="JT338">
            <v>0.12</v>
          </cell>
          <cell r="JU338">
            <v>0.003</v>
          </cell>
          <cell r="JV338">
            <v>0.5</v>
          </cell>
          <cell r="JW338">
            <v>0.004</v>
          </cell>
          <cell r="JX338">
            <v>0.2</v>
          </cell>
          <cell r="JY338">
            <v>0.003</v>
          </cell>
          <cell r="JZ338">
            <v>0.63</v>
          </cell>
          <cell r="KA338">
            <v>0.012</v>
          </cell>
        </row>
        <row r="338">
          <cell r="KJ338">
            <v>0.09</v>
          </cell>
          <cell r="KK338">
            <v>0.002</v>
          </cell>
          <cell r="KL338">
            <v>0.09</v>
          </cell>
          <cell r="KM338">
            <v>0.002</v>
          </cell>
          <cell r="KN338">
            <v>0</v>
          </cell>
          <cell r="KO338">
            <v>0</v>
          </cell>
          <cell r="KP338">
            <v>0.23</v>
          </cell>
          <cell r="KQ338">
            <v>0.005</v>
          </cell>
          <cell r="KR338">
            <v>0.44</v>
          </cell>
          <cell r="KS338">
            <v>0.004</v>
          </cell>
          <cell r="KT338">
            <v>0.14</v>
          </cell>
          <cell r="KU338">
            <v>0.002</v>
          </cell>
          <cell r="KV338">
            <v>0.55</v>
          </cell>
          <cell r="KW338">
            <v>0.007</v>
          </cell>
          <cell r="KX338">
            <v>0.15</v>
          </cell>
          <cell r="KY338">
            <v>0.003</v>
          </cell>
          <cell r="KZ338">
            <v>0.57</v>
          </cell>
          <cell r="LA338">
            <v>0.007</v>
          </cell>
          <cell r="LB338">
            <v>0.14</v>
          </cell>
          <cell r="LC338">
            <v>0.002</v>
          </cell>
          <cell r="LD338">
            <v>0.57</v>
          </cell>
          <cell r="LE338">
            <v>0.006</v>
          </cell>
          <cell r="LF338">
            <v>0.15</v>
          </cell>
          <cell r="LG338">
            <v>0.002</v>
          </cell>
          <cell r="LH338">
            <v>0.44</v>
          </cell>
          <cell r="LI338">
            <v>0.004</v>
          </cell>
          <cell r="LJ338">
            <v>0.02</v>
          </cell>
          <cell r="LK338">
            <v>0</v>
          </cell>
          <cell r="LL338">
            <v>0.18</v>
          </cell>
          <cell r="LM338">
            <v>0.001</v>
          </cell>
          <cell r="LN338">
            <v>0.28</v>
          </cell>
          <cell r="LO338">
            <v>0.005</v>
          </cell>
          <cell r="LP338">
            <v>0.3</v>
          </cell>
          <cell r="LQ338">
            <v>0.008</v>
          </cell>
          <cell r="LR338">
            <v>0.64</v>
          </cell>
          <cell r="LS338">
            <v>0.006</v>
          </cell>
          <cell r="LT338">
            <v>0.75</v>
          </cell>
          <cell r="LU338">
            <v>0.008</v>
          </cell>
        </row>
        <row r="338">
          <cell r="MD338">
            <v>0.01</v>
          </cell>
          <cell r="ME338">
            <v>0.001</v>
          </cell>
          <cell r="MF338">
            <v>0</v>
          </cell>
          <cell r="MG338">
            <v>0.001</v>
          </cell>
          <cell r="MH338">
            <v>0.52</v>
          </cell>
          <cell r="MI338">
            <v>0.005</v>
          </cell>
          <cell r="MJ338">
            <v>0.66</v>
          </cell>
          <cell r="MK338">
            <v>0.006</v>
          </cell>
          <cell r="ML338">
            <v>0.63</v>
          </cell>
          <cell r="MM338">
            <v>0.005</v>
          </cell>
          <cell r="MN338">
            <v>0.67</v>
          </cell>
          <cell r="MO338">
            <v>0.007</v>
          </cell>
          <cell r="MP338">
            <v>0.55</v>
          </cell>
          <cell r="MQ338">
            <v>0.005</v>
          </cell>
          <cell r="MR338">
            <v>0.87</v>
          </cell>
          <cell r="MS338">
            <v>0.011</v>
          </cell>
          <cell r="MT338">
            <v>0.64</v>
          </cell>
          <cell r="MU338">
            <v>0.011</v>
          </cell>
          <cell r="MV338">
            <v>1.35</v>
          </cell>
          <cell r="MW338">
            <v>0.014</v>
          </cell>
          <cell r="MX338">
            <v>1.33</v>
          </cell>
          <cell r="MY338">
            <v>0.011</v>
          </cell>
        </row>
        <row r="338">
          <cell r="NH338">
            <v>0.15</v>
          </cell>
          <cell r="NI338">
            <v>0.005</v>
          </cell>
          <cell r="NJ338">
            <v>0.52</v>
          </cell>
          <cell r="NK338">
            <v>0.017</v>
          </cell>
          <cell r="NL338">
            <v>0.13</v>
          </cell>
          <cell r="NM338">
            <v>0.002</v>
          </cell>
          <cell r="NN338">
            <v>-0.2</v>
          </cell>
          <cell r="NO338">
            <v>0.018</v>
          </cell>
          <cell r="NP338">
            <v>-0.18</v>
          </cell>
          <cell r="NQ338">
            <v>0.011</v>
          </cell>
          <cell r="NR338">
            <v>1.24</v>
          </cell>
          <cell r="NS338">
            <v>0.01</v>
          </cell>
          <cell r="NT338">
            <v>1.01</v>
          </cell>
          <cell r="NU338">
            <v>0.01</v>
          </cell>
          <cell r="NV338">
            <v>1.42</v>
          </cell>
          <cell r="NW338">
            <v>0.014</v>
          </cell>
          <cell r="NX338">
            <v>1.08</v>
          </cell>
          <cell r="NY338">
            <v>0.009</v>
          </cell>
          <cell r="NZ338">
            <v>1.33</v>
          </cell>
          <cell r="OA338">
            <v>0.012</v>
          </cell>
          <cell r="OB338">
            <v>1.03</v>
          </cell>
          <cell r="OC338">
            <v>0.011</v>
          </cell>
          <cell r="OD338">
            <v>0.66</v>
          </cell>
          <cell r="OE338">
            <v>0.009</v>
          </cell>
          <cell r="OF338">
            <v>0.44</v>
          </cell>
          <cell r="OG338">
            <v>0.011</v>
          </cell>
          <cell r="OH338">
            <v>0.01</v>
          </cell>
          <cell r="OI338">
            <v>0.002</v>
          </cell>
          <cell r="OJ338">
            <v>0.03</v>
          </cell>
          <cell r="OK338">
            <v>0.004</v>
          </cell>
          <cell r="OL338">
            <v>-0.02</v>
          </cell>
          <cell r="OM338">
            <v>0.001</v>
          </cell>
          <cell r="ON338">
            <v>-0.01</v>
          </cell>
          <cell r="OO338">
            <v>0.001</v>
          </cell>
          <cell r="OP338">
            <v>0.02</v>
          </cell>
          <cell r="OQ338">
            <v>0.001</v>
          </cell>
          <cell r="OR338">
            <v>-0.02</v>
          </cell>
          <cell r="OS338">
            <v>0.001</v>
          </cell>
        </row>
        <row r="338">
          <cell r="PB338">
            <v>0.02</v>
          </cell>
          <cell r="PC338">
            <v>0.003</v>
          </cell>
          <cell r="PD338">
            <v>0</v>
          </cell>
          <cell r="PE338">
            <v>0</v>
          </cell>
          <cell r="PF338">
            <v>0</v>
          </cell>
          <cell r="PG338">
            <v>0.001</v>
          </cell>
          <cell r="PH338">
            <v>-0.01</v>
          </cell>
          <cell r="PI338">
            <v>0.001</v>
          </cell>
          <cell r="PJ338">
            <v>0</v>
          </cell>
          <cell r="PK338">
            <v>0.001</v>
          </cell>
          <cell r="PL338">
            <v>-0.01</v>
          </cell>
          <cell r="PM338">
            <v>0.001</v>
          </cell>
          <cell r="PN338">
            <v>0</v>
          </cell>
          <cell r="PO338">
            <v>0.001</v>
          </cell>
          <cell r="PP338">
            <v>0.2</v>
          </cell>
          <cell r="PQ338">
            <v>0.003</v>
          </cell>
          <cell r="PR338">
            <v>0.03</v>
          </cell>
          <cell r="PS338">
            <v>0.002</v>
          </cell>
          <cell r="PT338">
            <v>0.25</v>
          </cell>
          <cell r="PU338">
            <v>0.004</v>
          </cell>
          <cell r="PV338">
            <v>0.25</v>
          </cell>
          <cell r="PW338">
            <v>0.003</v>
          </cell>
        </row>
        <row r="338">
          <cell r="QF338">
            <v>0</v>
          </cell>
          <cell r="QG338">
            <v>0.001</v>
          </cell>
          <cell r="QH338">
            <v>0.04</v>
          </cell>
          <cell r="QI338">
            <v>0.002</v>
          </cell>
          <cell r="QJ338">
            <v>0.14</v>
          </cell>
          <cell r="QK338">
            <v>0.004</v>
          </cell>
          <cell r="QL338">
            <v>-0.1</v>
          </cell>
          <cell r="QM338">
            <v>0.002</v>
          </cell>
          <cell r="QN338">
            <v>-0.09</v>
          </cell>
          <cell r="QO338">
            <v>0.002</v>
          </cell>
          <cell r="QP338">
            <v>0.29</v>
          </cell>
          <cell r="QQ338">
            <v>0.004</v>
          </cell>
          <cell r="QR338">
            <v>0.17</v>
          </cell>
          <cell r="QS338">
            <v>0.002</v>
          </cell>
          <cell r="QT338">
            <v>0.33</v>
          </cell>
          <cell r="QU338">
            <v>0.003</v>
          </cell>
          <cell r="QV338">
            <v>0.18</v>
          </cell>
          <cell r="QW338">
            <v>0.003</v>
          </cell>
          <cell r="QX338">
            <v>0.3</v>
          </cell>
          <cell r="QY338">
            <v>0.003</v>
          </cell>
          <cell r="QZ338">
            <v>0.17</v>
          </cell>
          <cell r="RA338">
            <v>0.003</v>
          </cell>
          <cell r="RB338">
            <v>0.2</v>
          </cell>
          <cell r="RC338">
            <v>0.002</v>
          </cell>
          <cell r="RD338">
            <v>0.11</v>
          </cell>
          <cell r="RE338">
            <v>0.002</v>
          </cell>
          <cell r="RF338">
            <v>-0.02</v>
          </cell>
          <cell r="RG338">
            <v>0.001</v>
          </cell>
          <cell r="RH338">
            <v>-0.01</v>
          </cell>
          <cell r="RI338">
            <v>0.001</v>
          </cell>
          <cell r="RJ338">
            <v>0.1</v>
          </cell>
          <cell r="RK338">
            <v>0.002</v>
          </cell>
          <cell r="RL338">
            <v>0.2</v>
          </cell>
          <cell r="RM338">
            <v>0.002</v>
          </cell>
          <cell r="RN338">
            <v>0.15</v>
          </cell>
          <cell r="RO338">
            <v>0.002</v>
          </cell>
          <cell r="RP338">
            <v>0.5</v>
          </cell>
          <cell r="RQ338">
            <v>0.005</v>
          </cell>
        </row>
        <row r="338">
          <cell r="RZ338">
            <v>0</v>
          </cell>
          <cell r="SA338">
            <v>0</v>
          </cell>
          <cell r="SB338">
            <v>0.18</v>
          </cell>
          <cell r="SC338">
            <v>0.003</v>
          </cell>
          <cell r="SD338">
            <v>0.05</v>
          </cell>
          <cell r="SE338">
            <v>0.002</v>
          </cell>
          <cell r="SF338">
            <v>-0.01</v>
          </cell>
          <cell r="SG338">
            <v>0.002</v>
          </cell>
          <cell r="SH338">
            <v>-0.06</v>
          </cell>
          <cell r="SI338">
            <v>0.003</v>
          </cell>
          <cell r="SJ338">
            <v>0.15</v>
          </cell>
          <cell r="SK338">
            <v>0.002</v>
          </cell>
          <cell r="SL338">
            <v>0.39</v>
          </cell>
          <cell r="SM338">
            <v>0.003</v>
          </cell>
          <cell r="SN338">
            <v>0.17</v>
          </cell>
          <cell r="SO338">
            <v>0.002</v>
          </cell>
          <cell r="SP338">
            <v>0.42</v>
          </cell>
          <cell r="SQ338">
            <v>0.004</v>
          </cell>
          <cell r="SR338">
            <v>0.13</v>
          </cell>
          <cell r="SS338">
            <v>0.001</v>
          </cell>
          <cell r="ST338">
            <v>0.38</v>
          </cell>
          <cell r="SU338">
            <v>0.003</v>
          </cell>
          <cell r="SV338">
            <v>0.08</v>
          </cell>
          <cell r="SW338">
            <v>0.001</v>
          </cell>
          <cell r="SX338">
            <v>0.15</v>
          </cell>
          <cell r="SY338">
            <v>0.002</v>
          </cell>
          <cell r="SZ338">
            <v>0</v>
          </cell>
          <cell r="TA338">
            <v>0</v>
          </cell>
          <cell r="TB338">
            <v>0</v>
          </cell>
          <cell r="TC338">
            <v>0.001</v>
          </cell>
          <cell r="TD338">
            <v>-0.14</v>
          </cell>
          <cell r="TE338">
            <v>0.003</v>
          </cell>
          <cell r="TF338">
            <v>-0.53</v>
          </cell>
          <cell r="TG338">
            <v>0.009</v>
          </cell>
          <cell r="TH338">
            <v>-0.53</v>
          </cell>
          <cell r="TI338">
            <v>0.004</v>
          </cell>
          <cell r="TJ338">
            <v>-0.44</v>
          </cell>
          <cell r="TK338">
            <v>0.01</v>
          </cell>
        </row>
        <row r="338">
          <cell r="TT338">
            <v>-0.1</v>
          </cell>
          <cell r="TU338">
            <v>0.004</v>
          </cell>
          <cell r="TV338">
            <v>-0.33</v>
          </cell>
          <cell r="TW338">
            <v>0.005</v>
          </cell>
          <cell r="TX338">
            <v>-0.06</v>
          </cell>
          <cell r="TY338">
            <v>0.003</v>
          </cell>
          <cell r="TZ338">
            <v>-0.39</v>
          </cell>
          <cell r="UA338">
            <v>0.008</v>
          </cell>
          <cell r="UB338">
            <v>-0.83</v>
          </cell>
          <cell r="UC338">
            <v>0.011</v>
          </cell>
          <cell r="UD338">
            <v>-0.26</v>
          </cell>
          <cell r="UE338">
            <v>0.002</v>
          </cell>
          <cell r="UF338">
            <v>-0.36</v>
          </cell>
          <cell r="UG338">
            <v>0.008</v>
          </cell>
          <cell r="UH338">
            <v>-0.19</v>
          </cell>
          <cell r="UI338">
            <v>0.002</v>
          </cell>
          <cell r="UJ338">
            <v>-0.33</v>
          </cell>
          <cell r="UK338">
            <v>0.007</v>
          </cell>
          <cell r="UL338">
            <v>-0.2</v>
          </cell>
          <cell r="UM338">
            <v>0.003</v>
          </cell>
          <cell r="UN338">
            <v>-0.37</v>
          </cell>
          <cell r="UO338">
            <v>0.007</v>
          </cell>
          <cell r="UP338">
            <v>-0.28</v>
          </cell>
          <cell r="UQ338">
            <v>0.002</v>
          </cell>
          <cell r="UR338">
            <v>-0.57</v>
          </cell>
          <cell r="US338">
            <v>0.006</v>
          </cell>
          <cell r="UT338">
            <v>-0.19</v>
          </cell>
          <cell r="UU338">
            <v>0.002</v>
          </cell>
          <cell r="UV338">
            <v>-0.26</v>
          </cell>
          <cell r="UW338">
            <v>0.003</v>
          </cell>
          <cell r="UX338">
            <v>-0.01</v>
          </cell>
          <cell r="UY338">
            <v>0</v>
          </cell>
          <cell r="UZ338">
            <v>-0.04</v>
          </cell>
          <cell r="VA338">
            <v>0.001</v>
          </cell>
          <cell r="VB338">
            <v>-0.06</v>
          </cell>
          <cell r="VC338">
            <v>0.001</v>
          </cell>
        </row>
        <row r="338">
          <cell r="VL338">
            <v>-0.01</v>
          </cell>
          <cell r="VM338">
            <v>0</v>
          </cell>
          <cell r="VN338">
            <v>0.12</v>
          </cell>
          <cell r="VO338">
            <v>0.001</v>
          </cell>
          <cell r="VP338">
            <v>-0.02</v>
          </cell>
          <cell r="VQ338">
            <v>0</v>
          </cell>
          <cell r="VR338">
            <v>-0.03</v>
          </cell>
          <cell r="VS338">
            <v>0</v>
          </cell>
          <cell r="VT338">
            <v>-0.01</v>
          </cell>
          <cell r="VU338">
            <v>0</v>
          </cell>
          <cell r="VV338">
            <v>0</v>
          </cell>
          <cell r="VW338">
            <v>0</v>
          </cell>
          <cell r="VX338">
            <v>0</v>
          </cell>
          <cell r="VY338">
            <v>0</v>
          </cell>
          <cell r="VZ338">
            <v>0.01</v>
          </cell>
          <cell r="WA338">
            <v>0</v>
          </cell>
          <cell r="WB338">
            <v>0.08</v>
          </cell>
          <cell r="WC338">
            <v>0.002</v>
          </cell>
          <cell r="WD338">
            <v>0.03</v>
          </cell>
          <cell r="WE338">
            <v>0.002</v>
          </cell>
          <cell r="WF338">
            <v>-0.03</v>
          </cell>
          <cell r="WG338">
            <v>0.002</v>
          </cell>
          <cell r="WH338">
            <v>0.04</v>
          </cell>
          <cell r="WI338">
            <v>0.002</v>
          </cell>
        </row>
        <row r="338">
          <cell r="WR338">
            <v>0.01</v>
          </cell>
          <cell r="WS338">
            <v>0.002</v>
          </cell>
          <cell r="WT338">
            <v>-0.02</v>
          </cell>
          <cell r="WU338">
            <v>0.001</v>
          </cell>
          <cell r="WV338">
            <v>-0.03</v>
          </cell>
          <cell r="WW338">
            <v>0.001</v>
          </cell>
          <cell r="WX338">
            <v>0.04</v>
          </cell>
          <cell r="WY338">
            <v>0.002</v>
          </cell>
          <cell r="WZ338">
            <v>0.08</v>
          </cell>
          <cell r="XA338">
            <v>0.001</v>
          </cell>
          <cell r="XB338">
            <v>0.04</v>
          </cell>
          <cell r="XC338">
            <v>0.002</v>
          </cell>
          <cell r="XD338">
            <v>0.03</v>
          </cell>
          <cell r="XE338">
            <v>0.001</v>
          </cell>
          <cell r="XF338">
            <v>0.03</v>
          </cell>
          <cell r="XG338">
            <v>0.002</v>
          </cell>
          <cell r="XH338">
            <v>0.03</v>
          </cell>
          <cell r="XI338">
            <v>0.002</v>
          </cell>
          <cell r="XJ338">
            <v>0.02</v>
          </cell>
          <cell r="XK338">
            <v>0.002</v>
          </cell>
          <cell r="XL338">
            <v>0.02</v>
          </cell>
          <cell r="XM338">
            <v>0.002</v>
          </cell>
          <cell r="XN338">
            <v>0</v>
          </cell>
          <cell r="XO338">
            <v>0.002</v>
          </cell>
          <cell r="XP338">
            <v>0.04</v>
          </cell>
          <cell r="XQ338">
            <v>0.001</v>
          </cell>
          <cell r="XR338">
            <v>0</v>
          </cell>
          <cell r="XS338">
            <v>0.001</v>
          </cell>
          <cell r="XT338">
            <v>0.02</v>
          </cell>
          <cell r="XU338">
            <v>0</v>
          </cell>
        </row>
        <row r="339">
          <cell r="B339" t="str">
            <v>PMS-107</v>
          </cell>
          <cell r="C339" t="str">
            <v>Yangtze-Qinling</v>
          </cell>
          <cell r="D339">
            <v>32.3506</v>
          </cell>
          <cell r="E339">
            <v>110.4755</v>
          </cell>
          <cell r="F339">
            <v>-0.2</v>
          </cell>
          <cell r="G339">
            <v>0.009</v>
          </cell>
          <cell r="H339">
            <v>-0.66</v>
          </cell>
          <cell r="I339">
            <v>0.039</v>
          </cell>
          <cell r="J339">
            <v>0.66</v>
          </cell>
          <cell r="K339">
            <v>0.04</v>
          </cell>
          <cell r="L339">
            <v>-0.84</v>
          </cell>
          <cell r="M339">
            <v>0.011</v>
          </cell>
          <cell r="N339">
            <v>0.49</v>
          </cell>
          <cell r="O339">
            <v>0.034</v>
          </cell>
        </row>
        <row r="339">
          <cell r="AD339">
            <v>-3.52</v>
          </cell>
          <cell r="AE339">
            <v>0.024</v>
          </cell>
          <cell r="AF339">
            <v>-7.61</v>
          </cell>
          <cell r="AG339">
            <v>0.071</v>
          </cell>
          <cell r="AH339">
            <v>-0.46</v>
          </cell>
          <cell r="AI339">
            <v>0.006</v>
          </cell>
          <cell r="AJ339">
            <v>0.23</v>
          </cell>
          <cell r="AK339">
            <v>0.027</v>
          </cell>
          <cell r="AL339">
            <v>-0.21</v>
          </cell>
          <cell r="AM339">
            <v>0.008</v>
          </cell>
          <cell r="AN339">
            <v>0.4</v>
          </cell>
          <cell r="AO339">
            <v>0.027</v>
          </cell>
          <cell r="AP339">
            <v>-0.18</v>
          </cell>
          <cell r="AQ339">
            <v>0.006</v>
          </cell>
          <cell r="AR339">
            <v>0.61</v>
          </cell>
          <cell r="AS339">
            <v>0.026</v>
          </cell>
          <cell r="AT339">
            <v>-0.83</v>
          </cell>
          <cell r="AU339">
            <v>0.006</v>
          </cell>
          <cell r="AV339">
            <v>-1.86</v>
          </cell>
          <cell r="AW339">
            <v>0.032</v>
          </cell>
          <cell r="AX339">
            <v>-0.97</v>
          </cell>
          <cell r="AY339">
            <v>0.007</v>
          </cell>
          <cell r="AZ339">
            <v>-1.52</v>
          </cell>
          <cell r="BA339">
            <v>0.016</v>
          </cell>
          <cell r="BB339">
            <v>-0.07</v>
          </cell>
          <cell r="BC339">
            <v>0.002</v>
          </cell>
          <cell r="BD339">
            <v>-0.13</v>
          </cell>
          <cell r="BE339">
            <v>0.004</v>
          </cell>
          <cell r="BF339">
            <v>-0.17</v>
          </cell>
          <cell r="BG339">
            <v>0.002</v>
          </cell>
          <cell r="BH339">
            <v>0.03</v>
          </cell>
          <cell r="BI339">
            <v>0.004</v>
          </cell>
        </row>
        <row r="339">
          <cell r="BX339">
            <v>-0.43</v>
          </cell>
          <cell r="BY339">
            <v>0.003</v>
          </cell>
          <cell r="BZ339">
            <v>-0.73</v>
          </cell>
          <cell r="CA339">
            <v>0.007</v>
          </cell>
          <cell r="CB339">
            <v>-0.07</v>
          </cell>
          <cell r="CC339">
            <v>0.001</v>
          </cell>
          <cell r="CD339">
            <v>-0.02</v>
          </cell>
          <cell r="CE339">
            <v>0.003</v>
          </cell>
          <cell r="CF339">
            <v>-0.05</v>
          </cell>
          <cell r="CG339">
            <v>0.001</v>
          </cell>
          <cell r="CH339">
            <v>0</v>
          </cell>
          <cell r="CI339">
            <v>0.002</v>
          </cell>
          <cell r="CJ339">
            <v>-0.06</v>
          </cell>
          <cell r="CK339">
            <v>0.001</v>
          </cell>
          <cell r="CL339">
            <v>0.03</v>
          </cell>
          <cell r="CM339">
            <v>0.002</v>
          </cell>
          <cell r="CN339">
            <v>-0.12</v>
          </cell>
          <cell r="CO339">
            <v>0.001</v>
          </cell>
          <cell r="CP339">
            <v>-0.14</v>
          </cell>
          <cell r="CQ339">
            <v>0.003</v>
          </cell>
          <cell r="CR339">
            <v>-0.09</v>
          </cell>
          <cell r="CS339">
            <v>0.001</v>
          </cell>
          <cell r="CT339">
            <v>-0.13</v>
          </cell>
          <cell r="CU339">
            <v>0.003</v>
          </cell>
          <cell r="CV339">
            <v>-0.67</v>
          </cell>
          <cell r="CW339">
            <v>0.009</v>
          </cell>
          <cell r="CX339">
            <v>-0.28</v>
          </cell>
          <cell r="CY339">
            <v>0.006</v>
          </cell>
          <cell r="CZ339">
            <v>-1.16</v>
          </cell>
          <cell r="DA339">
            <v>0.013</v>
          </cell>
          <cell r="DB339">
            <v>-0.41</v>
          </cell>
          <cell r="DC339">
            <v>0.014</v>
          </cell>
        </row>
        <row r="339">
          <cell r="DR339">
            <v>-1.05</v>
          </cell>
          <cell r="DS339">
            <v>0.009</v>
          </cell>
          <cell r="DT339">
            <v>-0.97</v>
          </cell>
          <cell r="DU339">
            <v>0.01</v>
          </cell>
          <cell r="DV339">
            <v>-0.7</v>
          </cell>
          <cell r="DW339">
            <v>0.007</v>
          </cell>
          <cell r="DX339">
            <v>-0.1</v>
          </cell>
          <cell r="DY339">
            <v>0.003</v>
          </cell>
          <cell r="DZ339">
            <v>-0.52</v>
          </cell>
          <cell r="EA339">
            <v>0.009</v>
          </cell>
          <cell r="EB339">
            <v>-0.12</v>
          </cell>
          <cell r="EC339">
            <v>0.004</v>
          </cell>
          <cell r="ED339">
            <v>-0.51</v>
          </cell>
          <cell r="EE339">
            <v>0.009</v>
          </cell>
          <cell r="EF339">
            <v>-0.13</v>
          </cell>
          <cell r="EG339">
            <v>0.005</v>
          </cell>
          <cell r="EH339">
            <v>-0.69</v>
          </cell>
          <cell r="EI339">
            <v>0.008</v>
          </cell>
          <cell r="EJ339">
            <v>-0.36</v>
          </cell>
          <cell r="EK339">
            <v>0.004</v>
          </cell>
          <cell r="EL339">
            <v>-0.51</v>
          </cell>
          <cell r="EM339">
            <v>0.006</v>
          </cell>
          <cell r="EN339">
            <v>-0.15</v>
          </cell>
          <cell r="EO339">
            <v>0.002</v>
          </cell>
          <cell r="EP339">
            <v>0</v>
          </cell>
          <cell r="EQ339">
            <v>0.001</v>
          </cell>
          <cell r="ER339">
            <v>-0.01</v>
          </cell>
          <cell r="ES339">
            <v>0</v>
          </cell>
          <cell r="ET339">
            <v>-0.01</v>
          </cell>
          <cell r="EU339">
            <v>0.001</v>
          </cell>
          <cell r="EV339">
            <v>0.01</v>
          </cell>
          <cell r="EW339">
            <v>0.001</v>
          </cell>
        </row>
        <row r="339">
          <cell r="FL339">
            <v>-0.13</v>
          </cell>
          <cell r="FM339">
            <v>0.001</v>
          </cell>
          <cell r="FN339">
            <v>-0.04</v>
          </cell>
          <cell r="FO339">
            <v>0.001</v>
          </cell>
          <cell r="FP339">
            <v>0</v>
          </cell>
          <cell r="FQ339">
            <v>0.001</v>
          </cell>
          <cell r="FR339">
            <v>0</v>
          </cell>
          <cell r="FS339">
            <v>0</v>
          </cell>
          <cell r="FT339">
            <v>0.01</v>
          </cell>
          <cell r="FU339">
            <v>0.001</v>
          </cell>
          <cell r="FV339">
            <v>0</v>
          </cell>
          <cell r="FW339">
            <v>0</v>
          </cell>
          <cell r="FX339">
            <v>0</v>
          </cell>
          <cell r="FY339">
            <v>0.001</v>
          </cell>
          <cell r="FZ339">
            <v>0.01</v>
          </cell>
          <cell r="GA339">
            <v>0</v>
          </cell>
          <cell r="GB339">
            <v>-0.03</v>
          </cell>
          <cell r="GC339">
            <v>0.001</v>
          </cell>
          <cell r="GD339">
            <v>0</v>
          </cell>
          <cell r="GE339">
            <v>0</v>
          </cell>
          <cell r="GF339">
            <v>-0.04</v>
          </cell>
          <cell r="GG339">
            <v>0</v>
          </cell>
          <cell r="GH339">
            <v>0</v>
          </cell>
          <cell r="GI339">
            <v>0</v>
          </cell>
          <cell r="GJ339">
            <v>138.26</v>
          </cell>
          <cell r="GK339">
            <v>1.44</v>
          </cell>
          <cell r="GL339">
            <v>800.23</v>
          </cell>
          <cell r="GM339">
            <v>10.447</v>
          </cell>
          <cell r="GN339">
            <v>286.12</v>
          </cell>
          <cell r="GO339">
            <v>2.851</v>
          </cell>
          <cell r="GP339">
            <v>967.8</v>
          </cell>
          <cell r="GQ339">
            <v>8.143</v>
          </cell>
        </row>
        <row r="339">
          <cell r="HF339">
            <v>53.9</v>
          </cell>
          <cell r="HG339">
            <v>3.516</v>
          </cell>
          <cell r="HH339">
            <v>122.58</v>
          </cell>
          <cell r="HI339">
            <v>7.696</v>
          </cell>
          <cell r="HJ339">
            <v>201.5</v>
          </cell>
          <cell r="HK339">
            <v>1.605</v>
          </cell>
          <cell r="HL339">
            <v>838.11</v>
          </cell>
          <cell r="HM339">
            <v>7.82</v>
          </cell>
          <cell r="HN339">
            <v>234.44</v>
          </cell>
          <cell r="HO339">
            <v>1.874</v>
          </cell>
          <cell r="HP339">
            <v>875.85</v>
          </cell>
          <cell r="HQ339">
            <v>7.36</v>
          </cell>
          <cell r="HR339">
            <v>247.37</v>
          </cell>
          <cell r="HS339">
            <v>1.821</v>
          </cell>
          <cell r="HT339">
            <v>932.03</v>
          </cell>
          <cell r="HU339">
            <v>8.188</v>
          </cell>
          <cell r="HV339">
            <v>114.78</v>
          </cell>
          <cell r="HW339">
            <v>1.448</v>
          </cell>
          <cell r="HX339">
            <v>402.49</v>
          </cell>
          <cell r="HY339">
            <v>6.41</v>
          </cell>
          <cell r="HZ339">
            <v>105.56</v>
          </cell>
          <cell r="IA339">
            <v>4.299</v>
          </cell>
          <cell r="IB339">
            <v>-0.21</v>
          </cell>
          <cell r="IC339">
            <v>0.006</v>
          </cell>
          <cell r="ID339">
            <v>-0.2</v>
          </cell>
          <cell r="IE339">
            <v>0.005</v>
          </cell>
          <cell r="IF339">
            <v>-0.26</v>
          </cell>
          <cell r="IG339">
            <v>0.009</v>
          </cell>
          <cell r="IH339">
            <v>-0.37</v>
          </cell>
          <cell r="II339">
            <v>0.007</v>
          </cell>
        </row>
        <row r="339">
          <cell r="IX339">
            <v>-1.31</v>
          </cell>
          <cell r="IY339">
            <v>0.011</v>
          </cell>
          <cell r="IZ339">
            <v>-0.45</v>
          </cell>
          <cell r="JA339">
            <v>0.004</v>
          </cell>
          <cell r="JB339">
            <v>-0.18</v>
          </cell>
          <cell r="JC339">
            <v>0.007</v>
          </cell>
          <cell r="JD339">
            <v>-0.25</v>
          </cell>
          <cell r="JE339">
            <v>0.006</v>
          </cell>
          <cell r="JF339">
            <v>-0.19</v>
          </cell>
          <cell r="JG339">
            <v>0.007</v>
          </cell>
          <cell r="JH339">
            <v>-0.28</v>
          </cell>
          <cell r="JI339">
            <v>0.005</v>
          </cell>
          <cell r="JJ339">
            <v>-0.2</v>
          </cell>
          <cell r="JK339">
            <v>0.007</v>
          </cell>
          <cell r="JL339">
            <v>-0.23</v>
          </cell>
          <cell r="JM339">
            <v>0.005</v>
          </cell>
          <cell r="JN339">
            <v>-0.49</v>
          </cell>
          <cell r="JO339">
            <v>0.005</v>
          </cell>
          <cell r="JP339">
            <v>-0.41</v>
          </cell>
          <cell r="JQ339">
            <v>0.004</v>
          </cell>
          <cell r="JR339">
            <v>-0.14</v>
          </cell>
          <cell r="JS339">
            <v>0.001</v>
          </cell>
          <cell r="JT339">
            <v>0.23</v>
          </cell>
          <cell r="JU339">
            <v>0.003</v>
          </cell>
          <cell r="JV339">
            <v>0.61</v>
          </cell>
          <cell r="JW339">
            <v>0.006</v>
          </cell>
          <cell r="JX339">
            <v>0.4</v>
          </cell>
          <cell r="JY339">
            <v>0.003</v>
          </cell>
          <cell r="JZ339">
            <v>1.04</v>
          </cell>
          <cell r="KA339">
            <v>0.008</v>
          </cell>
        </row>
        <row r="339">
          <cell r="KP339">
            <v>0.22</v>
          </cell>
          <cell r="KQ339">
            <v>0.005</v>
          </cell>
          <cell r="KR339">
            <v>0.37</v>
          </cell>
          <cell r="KS339">
            <v>0.004</v>
          </cell>
          <cell r="KT339">
            <v>0.29</v>
          </cell>
          <cell r="KU339">
            <v>0.003</v>
          </cell>
          <cell r="KV339">
            <v>0.79</v>
          </cell>
          <cell r="KW339">
            <v>0.007</v>
          </cell>
          <cell r="KX339">
            <v>0.32</v>
          </cell>
          <cell r="KY339">
            <v>0.003</v>
          </cell>
          <cell r="KZ339">
            <v>0.84</v>
          </cell>
          <cell r="LA339">
            <v>0.007</v>
          </cell>
          <cell r="LB339">
            <v>0.29</v>
          </cell>
          <cell r="LC339">
            <v>0.003</v>
          </cell>
          <cell r="LD339">
            <v>0.79</v>
          </cell>
          <cell r="LE339">
            <v>0.006</v>
          </cell>
          <cell r="LF339">
            <v>0.26</v>
          </cell>
          <cell r="LG339">
            <v>0.002</v>
          </cell>
          <cell r="LH339">
            <v>0.57</v>
          </cell>
          <cell r="LI339">
            <v>0.004</v>
          </cell>
          <cell r="LJ339">
            <v>0.03</v>
          </cell>
          <cell r="LK339">
            <v>0</v>
          </cell>
          <cell r="LL339">
            <v>0.16</v>
          </cell>
          <cell r="LM339">
            <v>0.001</v>
          </cell>
          <cell r="LN339">
            <v>0.22</v>
          </cell>
          <cell r="LO339">
            <v>0.005</v>
          </cell>
          <cell r="LP339">
            <v>0.44</v>
          </cell>
          <cell r="LQ339">
            <v>0.007</v>
          </cell>
          <cell r="LR339">
            <v>0.72</v>
          </cell>
          <cell r="LS339">
            <v>0.008</v>
          </cell>
          <cell r="LT339">
            <v>0.8</v>
          </cell>
          <cell r="LU339">
            <v>0.007</v>
          </cell>
        </row>
        <row r="339">
          <cell r="MH339">
            <v>0.52</v>
          </cell>
          <cell r="MI339">
            <v>0.005</v>
          </cell>
          <cell r="MJ339">
            <v>0.81</v>
          </cell>
          <cell r="MK339">
            <v>0.007</v>
          </cell>
          <cell r="ML339">
            <v>0.62</v>
          </cell>
          <cell r="MM339">
            <v>0.005</v>
          </cell>
          <cell r="MN339">
            <v>0.81</v>
          </cell>
          <cell r="MO339">
            <v>0.006</v>
          </cell>
          <cell r="MP339">
            <v>0.6</v>
          </cell>
          <cell r="MQ339">
            <v>0.005</v>
          </cell>
          <cell r="MR339">
            <v>0.81</v>
          </cell>
          <cell r="MS339">
            <v>0.013</v>
          </cell>
          <cell r="MT339">
            <v>0.92</v>
          </cell>
          <cell r="MU339">
            <v>0.013</v>
          </cell>
          <cell r="MV339">
            <v>1.82</v>
          </cell>
          <cell r="MW339">
            <v>0.019</v>
          </cell>
          <cell r="MX339">
            <v>1.76</v>
          </cell>
          <cell r="MY339">
            <v>0.014</v>
          </cell>
        </row>
        <row r="339">
          <cell r="NN339">
            <v>-0.19</v>
          </cell>
          <cell r="NO339">
            <v>0.018</v>
          </cell>
          <cell r="NP339">
            <v>-0.12</v>
          </cell>
          <cell r="NQ339">
            <v>0.013</v>
          </cell>
          <cell r="NR339">
            <v>1.36</v>
          </cell>
          <cell r="NS339">
            <v>0.014</v>
          </cell>
          <cell r="NT339">
            <v>1.46</v>
          </cell>
          <cell r="NU339">
            <v>0.012</v>
          </cell>
          <cell r="NV339">
            <v>1.67</v>
          </cell>
          <cell r="NW339">
            <v>0.014</v>
          </cell>
          <cell r="NX339">
            <v>1.52</v>
          </cell>
          <cell r="NY339">
            <v>0.01</v>
          </cell>
          <cell r="NZ339">
            <v>1.59</v>
          </cell>
          <cell r="OA339">
            <v>0.013</v>
          </cell>
          <cell r="OB339">
            <v>1.53</v>
          </cell>
          <cell r="OC339">
            <v>0.011</v>
          </cell>
          <cell r="OD339">
            <v>0.84</v>
          </cell>
          <cell r="OE339">
            <v>0.01</v>
          </cell>
          <cell r="OF339">
            <v>0.86</v>
          </cell>
          <cell r="OG339">
            <v>0.011</v>
          </cell>
          <cell r="OH339">
            <v>0.02</v>
          </cell>
          <cell r="OI339">
            <v>0.003</v>
          </cell>
          <cell r="OJ339">
            <v>0.08</v>
          </cell>
          <cell r="OK339">
            <v>0.004</v>
          </cell>
          <cell r="OL339">
            <v>-0.06</v>
          </cell>
          <cell r="OM339">
            <v>0.001</v>
          </cell>
          <cell r="ON339">
            <v>-0.02</v>
          </cell>
          <cell r="OO339">
            <v>0.001</v>
          </cell>
          <cell r="OP339">
            <v>-0.02</v>
          </cell>
          <cell r="OQ339">
            <v>0.001</v>
          </cell>
          <cell r="OR339">
            <v>-0.07</v>
          </cell>
          <cell r="OS339">
            <v>0.001</v>
          </cell>
        </row>
        <row r="339">
          <cell r="PF339">
            <v>-0.04</v>
          </cell>
          <cell r="PG339">
            <v>0.001</v>
          </cell>
          <cell r="PH339">
            <v>-0.03</v>
          </cell>
          <cell r="PI339">
            <v>0.001</v>
          </cell>
          <cell r="PJ339">
            <v>-0.05</v>
          </cell>
          <cell r="PK339">
            <v>0.001</v>
          </cell>
          <cell r="PL339">
            <v>-0.04</v>
          </cell>
          <cell r="PM339">
            <v>0.001</v>
          </cell>
          <cell r="PN339">
            <v>-0.04</v>
          </cell>
          <cell r="PO339">
            <v>0.001</v>
          </cell>
          <cell r="PP339">
            <v>0.15</v>
          </cell>
          <cell r="PQ339">
            <v>0.003</v>
          </cell>
          <cell r="PR339">
            <v>0.1</v>
          </cell>
          <cell r="PS339">
            <v>0.003</v>
          </cell>
          <cell r="PT339">
            <v>0.41</v>
          </cell>
          <cell r="PU339">
            <v>0.005</v>
          </cell>
          <cell r="PV339">
            <v>0.29</v>
          </cell>
          <cell r="PW339">
            <v>0.003</v>
          </cell>
        </row>
        <row r="339">
          <cell r="QL339">
            <v>-0.1</v>
          </cell>
          <cell r="QM339">
            <v>0.003</v>
          </cell>
          <cell r="QN339">
            <v>-0.09</v>
          </cell>
          <cell r="QO339">
            <v>0.002</v>
          </cell>
          <cell r="QP339">
            <v>0.32</v>
          </cell>
          <cell r="QQ339">
            <v>0.004</v>
          </cell>
          <cell r="QR339">
            <v>0.27</v>
          </cell>
          <cell r="QS339">
            <v>0.003</v>
          </cell>
          <cell r="QT339">
            <v>0.38</v>
          </cell>
          <cell r="QU339">
            <v>0.004</v>
          </cell>
          <cell r="QV339">
            <v>0.27</v>
          </cell>
          <cell r="QW339">
            <v>0.003</v>
          </cell>
          <cell r="QX339">
            <v>0.38</v>
          </cell>
          <cell r="QY339">
            <v>0.004</v>
          </cell>
          <cell r="QZ339">
            <v>0.27</v>
          </cell>
          <cell r="RA339">
            <v>0.003</v>
          </cell>
          <cell r="RB339">
            <v>0.25</v>
          </cell>
          <cell r="RC339">
            <v>0.003</v>
          </cell>
          <cell r="RD339">
            <v>0.17</v>
          </cell>
          <cell r="RE339">
            <v>0.003</v>
          </cell>
          <cell r="RF339">
            <v>0.02</v>
          </cell>
          <cell r="RG339">
            <v>0.002</v>
          </cell>
          <cell r="RH339">
            <v>0</v>
          </cell>
          <cell r="RI339">
            <v>0.001</v>
          </cell>
          <cell r="RJ339">
            <v>0.07</v>
          </cell>
          <cell r="RK339">
            <v>0.002</v>
          </cell>
          <cell r="RL339">
            <v>0.25</v>
          </cell>
          <cell r="RM339">
            <v>0.003</v>
          </cell>
          <cell r="RN339">
            <v>0.19</v>
          </cell>
          <cell r="RO339">
            <v>0.002</v>
          </cell>
          <cell r="RP339">
            <v>0.59</v>
          </cell>
          <cell r="RQ339">
            <v>0.005</v>
          </cell>
        </row>
        <row r="339">
          <cell r="SF339">
            <v>0.05</v>
          </cell>
          <cell r="SG339">
            <v>0.003</v>
          </cell>
          <cell r="SH339">
            <v>0.05</v>
          </cell>
          <cell r="SI339">
            <v>0.005</v>
          </cell>
          <cell r="SJ339">
            <v>0.17</v>
          </cell>
          <cell r="SK339">
            <v>0.002</v>
          </cell>
          <cell r="SL339">
            <v>0.49</v>
          </cell>
          <cell r="SM339">
            <v>0.003</v>
          </cell>
          <cell r="SN339">
            <v>0.19</v>
          </cell>
          <cell r="SO339">
            <v>0.002</v>
          </cell>
          <cell r="SP339">
            <v>0.55</v>
          </cell>
          <cell r="SQ339">
            <v>0.003</v>
          </cell>
          <cell r="SR339">
            <v>0.17</v>
          </cell>
          <cell r="SS339">
            <v>0.002</v>
          </cell>
          <cell r="ST339">
            <v>0.52</v>
          </cell>
          <cell r="SU339">
            <v>0.004</v>
          </cell>
          <cell r="SV339">
            <v>0.11</v>
          </cell>
          <cell r="SW339">
            <v>0.001</v>
          </cell>
          <cell r="SX339">
            <v>0.25</v>
          </cell>
          <cell r="SY339">
            <v>0.002</v>
          </cell>
          <cell r="SZ339">
            <v>0</v>
          </cell>
          <cell r="TA339">
            <v>0</v>
          </cell>
          <cell r="TB339">
            <v>0.05</v>
          </cell>
          <cell r="TC339">
            <v>0.002</v>
          </cell>
          <cell r="TD339">
            <v>-0.23</v>
          </cell>
          <cell r="TE339">
            <v>0.004</v>
          </cell>
          <cell r="TF339">
            <v>-0.58</v>
          </cell>
          <cell r="TG339">
            <v>0.009</v>
          </cell>
          <cell r="TH339">
            <v>-0.51</v>
          </cell>
          <cell r="TI339">
            <v>0.005</v>
          </cell>
          <cell r="TJ339">
            <v>-0.57</v>
          </cell>
          <cell r="TK339">
            <v>0.009</v>
          </cell>
        </row>
        <row r="339">
          <cell r="TZ339">
            <v>-0.34</v>
          </cell>
          <cell r="UA339">
            <v>0.007</v>
          </cell>
          <cell r="UB339">
            <v>-0.56</v>
          </cell>
          <cell r="UC339">
            <v>0.01</v>
          </cell>
          <cell r="UD339">
            <v>-0.33</v>
          </cell>
          <cell r="UE339">
            <v>0.003</v>
          </cell>
          <cell r="UF339">
            <v>-0.47</v>
          </cell>
          <cell r="UG339">
            <v>0.008</v>
          </cell>
          <cell r="UH339">
            <v>-0.24</v>
          </cell>
          <cell r="UI339">
            <v>0.003</v>
          </cell>
          <cell r="UJ339">
            <v>-0.44</v>
          </cell>
          <cell r="UK339">
            <v>0.008</v>
          </cell>
          <cell r="UL339">
            <v>-0.24</v>
          </cell>
          <cell r="UM339">
            <v>0.003</v>
          </cell>
          <cell r="UN339">
            <v>-0.45</v>
          </cell>
          <cell r="UO339">
            <v>0.007</v>
          </cell>
          <cell r="UP339">
            <v>-0.3</v>
          </cell>
          <cell r="UQ339">
            <v>0.003</v>
          </cell>
          <cell r="UR339">
            <v>-0.53</v>
          </cell>
          <cell r="US339">
            <v>0.006</v>
          </cell>
          <cell r="UT339">
            <v>-0.15</v>
          </cell>
          <cell r="UU339">
            <v>0.002</v>
          </cell>
          <cell r="UV339">
            <v>-0.19</v>
          </cell>
          <cell r="UW339">
            <v>0.003</v>
          </cell>
          <cell r="UX339">
            <v>0.01</v>
          </cell>
          <cell r="UY339">
            <v>0.001</v>
          </cell>
          <cell r="UZ339">
            <v>-0.02</v>
          </cell>
          <cell r="VA339">
            <v>0.001</v>
          </cell>
          <cell r="VB339">
            <v>-0.01</v>
          </cell>
          <cell r="VC339">
            <v>0.001</v>
          </cell>
        </row>
        <row r="339">
          <cell r="VL339">
            <v>0</v>
          </cell>
          <cell r="VM339">
            <v>0</v>
          </cell>
          <cell r="VN339">
            <v>0.15</v>
          </cell>
          <cell r="VO339">
            <v>0.001</v>
          </cell>
          <cell r="VP339">
            <v>0</v>
          </cell>
          <cell r="VQ339">
            <v>0</v>
          </cell>
          <cell r="VR339">
            <v>0</v>
          </cell>
          <cell r="VS339">
            <v>0</v>
          </cell>
          <cell r="VT339">
            <v>0</v>
          </cell>
          <cell r="VU339">
            <v>0</v>
          </cell>
          <cell r="VV339">
            <v>0</v>
          </cell>
          <cell r="VW339">
            <v>0</v>
          </cell>
          <cell r="VX339">
            <v>0</v>
          </cell>
          <cell r="VY339">
            <v>0</v>
          </cell>
          <cell r="VZ339">
            <v>0.01</v>
          </cell>
          <cell r="WA339">
            <v>0</v>
          </cell>
          <cell r="WB339">
            <v>0.02</v>
          </cell>
          <cell r="WC339">
            <v>0.002</v>
          </cell>
          <cell r="WD339">
            <v>-0.01</v>
          </cell>
          <cell r="WE339">
            <v>0.002</v>
          </cell>
          <cell r="WF339">
            <v>0.02</v>
          </cell>
          <cell r="WG339">
            <v>0.002</v>
          </cell>
          <cell r="WH339">
            <v>-0.05</v>
          </cell>
          <cell r="WI339">
            <v>0.002</v>
          </cell>
        </row>
        <row r="339">
          <cell r="WX339">
            <v>0.03</v>
          </cell>
          <cell r="WY339">
            <v>0.002</v>
          </cell>
          <cell r="WZ339">
            <v>0.07</v>
          </cell>
          <cell r="XA339">
            <v>0.001</v>
          </cell>
          <cell r="XB339">
            <v>0.01</v>
          </cell>
          <cell r="XC339">
            <v>0.002</v>
          </cell>
          <cell r="XD339">
            <v>-0.06</v>
          </cell>
          <cell r="XE339">
            <v>0.001</v>
          </cell>
          <cell r="XF339">
            <v>0</v>
          </cell>
          <cell r="XG339">
            <v>0.002</v>
          </cell>
          <cell r="XH339">
            <v>-0.07</v>
          </cell>
          <cell r="XI339">
            <v>0.002</v>
          </cell>
          <cell r="XJ339">
            <v>0</v>
          </cell>
          <cell r="XK339">
            <v>0.002</v>
          </cell>
          <cell r="XL339">
            <v>-0.07</v>
          </cell>
          <cell r="XM339">
            <v>0.002</v>
          </cell>
          <cell r="XN339">
            <v>0</v>
          </cell>
          <cell r="XO339">
            <v>0.002</v>
          </cell>
          <cell r="XP339">
            <v>-0.03</v>
          </cell>
          <cell r="XQ339">
            <v>0.001</v>
          </cell>
          <cell r="XR339">
            <v>0</v>
          </cell>
          <cell r="XS339">
            <v>0.001</v>
          </cell>
          <cell r="XT339">
            <v>0.02</v>
          </cell>
          <cell r="XU339">
            <v>0</v>
          </cell>
        </row>
        <row r="340">
          <cell r="B340" t="str">
            <v>PMS-108</v>
          </cell>
          <cell r="C340" t="str">
            <v>Yangtze-Qinling</v>
          </cell>
          <cell r="D340">
            <v>32.4385</v>
          </cell>
          <cell r="E340">
            <v>109.2837</v>
          </cell>
        </row>
        <row r="340">
          <cell r="L340">
            <v>-1.09</v>
          </cell>
          <cell r="M340">
            <v>0.014</v>
          </cell>
          <cell r="N340">
            <v>-0.07</v>
          </cell>
          <cell r="O340">
            <v>0.035</v>
          </cell>
        </row>
        <row r="340">
          <cell r="AH340">
            <v>-0.47</v>
          </cell>
          <cell r="AI340">
            <v>0.007</v>
          </cell>
          <cell r="AJ340">
            <v>0.38</v>
          </cell>
          <cell r="AK340">
            <v>0.024</v>
          </cell>
          <cell r="AL340">
            <v>-0.25</v>
          </cell>
          <cell r="AM340">
            <v>0.006</v>
          </cell>
          <cell r="AN340">
            <v>0.64</v>
          </cell>
          <cell r="AO340">
            <v>0.023</v>
          </cell>
          <cell r="AP340">
            <v>-0.21</v>
          </cell>
          <cell r="AQ340">
            <v>0.007</v>
          </cell>
          <cell r="AR340">
            <v>0.86</v>
          </cell>
          <cell r="AS340">
            <v>0.026</v>
          </cell>
          <cell r="AT340">
            <v>-0.74</v>
          </cell>
          <cell r="AU340">
            <v>0.007</v>
          </cell>
          <cell r="AV340">
            <v>-1.11</v>
          </cell>
          <cell r="AW340">
            <v>0.026</v>
          </cell>
        </row>
        <row r="340">
          <cell r="BF340">
            <v>-0.23</v>
          </cell>
          <cell r="BG340">
            <v>0.002</v>
          </cell>
          <cell r="BH340">
            <v>-0.14</v>
          </cell>
          <cell r="BI340">
            <v>0.004</v>
          </cell>
        </row>
        <row r="340">
          <cell r="CB340">
            <v>-0.09</v>
          </cell>
          <cell r="CC340">
            <v>0.001</v>
          </cell>
          <cell r="CD340">
            <v>-0.03</v>
          </cell>
          <cell r="CE340">
            <v>0.003</v>
          </cell>
          <cell r="CF340">
            <v>-0.07</v>
          </cell>
          <cell r="CG340">
            <v>0.001</v>
          </cell>
          <cell r="CH340">
            <v>-0.01</v>
          </cell>
          <cell r="CI340">
            <v>0.002</v>
          </cell>
          <cell r="CJ340">
            <v>-0.07</v>
          </cell>
          <cell r="CK340">
            <v>0.001</v>
          </cell>
          <cell r="CL340">
            <v>0.04</v>
          </cell>
          <cell r="CM340">
            <v>0.002</v>
          </cell>
          <cell r="CN340">
            <v>-0.11</v>
          </cell>
          <cell r="CO340">
            <v>0.001</v>
          </cell>
          <cell r="CP340">
            <v>-0.12</v>
          </cell>
          <cell r="CQ340">
            <v>0.003</v>
          </cell>
        </row>
        <row r="340">
          <cell r="CZ340">
            <v>-1.56</v>
          </cell>
          <cell r="DA340">
            <v>0.013</v>
          </cell>
          <cell r="DB340">
            <v>-1</v>
          </cell>
          <cell r="DC340">
            <v>0.016</v>
          </cell>
        </row>
        <row r="340">
          <cell r="DV340">
            <v>-1.02</v>
          </cell>
          <cell r="DW340">
            <v>0.009</v>
          </cell>
          <cell r="DX340">
            <v>-0.24</v>
          </cell>
          <cell r="DY340">
            <v>0.004</v>
          </cell>
          <cell r="DZ340">
            <v>-0.8</v>
          </cell>
          <cell r="EA340">
            <v>0.008</v>
          </cell>
          <cell r="EB340">
            <v>-0.29</v>
          </cell>
          <cell r="EC340">
            <v>0.005</v>
          </cell>
          <cell r="ED340">
            <v>-0.8</v>
          </cell>
          <cell r="EE340">
            <v>0.009</v>
          </cell>
          <cell r="EF340">
            <v>-0.35</v>
          </cell>
          <cell r="EG340">
            <v>0.006</v>
          </cell>
          <cell r="EH340">
            <v>-0.81</v>
          </cell>
          <cell r="EI340">
            <v>0.006</v>
          </cell>
          <cell r="EJ340">
            <v>-0.46</v>
          </cell>
          <cell r="EK340">
            <v>0.004</v>
          </cell>
        </row>
        <row r="340">
          <cell r="ET340">
            <v>-0.02</v>
          </cell>
          <cell r="EU340">
            <v>0.001</v>
          </cell>
          <cell r="EV340">
            <v>0.02</v>
          </cell>
          <cell r="EW340">
            <v>0</v>
          </cell>
        </row>
        <row r="340">
          <cell r="FP340">
            <v>0</v>
          </cell>
          <cell r="FQ340">
            <v>0.001</v>
          </cell>
          <cell r="FR340">
            <v>0.01</v>
          </cell>
          <cell r="FS340">
            <v>0</v>
          </cell>
          <cell r="FT340">
            <v>0</v>
          </cell>
          <cell r="FU340">
            <v>0.001</v>
          </cell>
          <cell r="FV340">
            <v>0.01</v>
          </cell>
          <cell r="FW340">
            <v>0</v>
          </cell>
          <cell r="FX340">
            <v>0</v>
          </cell>
          <cell r="FY340">
            <v>0.001</v>
          </cell>
          <cell r="FZ340">
            <v>0.01</v>
          </cell>
          <cell r="GA340">
            <v>0</v>
          </cell>
          <cell r="GB340">
            <v>-0.02</v>
          </cell>
          <cell r="GC340">
            <v>0.001</v>
          </cell>
          <cell r="GD340">
            <v>0</v>
          </cell>
          <cell r="GE340">
            <v>0</v>
          </cell>
        </row>
        <row r="340">
          <cell r="GP340">
            <v>709.22</v>
          </cell>
          <cell r="GQ340">
            <v>9.659</v>
          </cell>
        </row>
        <row r="340">
          <cell r="HL340">
            <v>728.52</v>
          </cell>
          <cell r="HM340">
            <v>6.619</v>
          </cell>
        </row>
        <row r="340">
          <cell r="HP340">
            <v>790.24</v>
          </cell>
          <cell r="HQ340">
            <v>7.729</v>
          </cell>
        </row>
        <row r="340">
          <cell r="HT340">
            <v>829.83</v>
          </cell>
          <cell r="HU340">
            <v>8.643</v>
          </cell>
        </row>
        <row r="340">
          <cell r="HX340">
            <v>422.89</v>
          </cell>
          <cell r="HY340">
            <v>5.475</v>
          </cell>
        </row>
        <row r="340">
          <cell r="IF340">
            <v>-0.1</v>
          </cell>
          <cell r="IG340">
            <v>0.008</v>
          </cell>
          <cell r="IH340">
            <v>-0.23</v>
          </cell>
          <cell r="II340">
            <v>0.006</v>
          </cell>
        </row>
        <row r="340">
          <cell r="JB340">
            <v>0.08</v>
          </cell>
          <cell r="JC340">
            <v>0.008</v>
          </cell>
          <cell r="JD340">
            <v>-0.15</v>
          </cell>
          <cell r="JE340">
            <v>0.005</v>
          </cell>
          <cell r="JF340">
            <v>0.09</v>
          </cell>
          <cell r="JG340">
            <v>0.007</v>
          </cell>
          <cell r="JH340">
            <v>-0.15</v>
          </cell>
          <cell r="JI340">
            <v>0.005</v>
          </cell>
          <cell r="JJ340">
            <v>0.12</v>
          </cell>
          <cell r="JK340">
            <v>0.008</v>
          </cell>
          <cell r="JL340">
            <v>-0.1</v>
          </cell>
          <cell r="JM340">
            <v>0.005</v>
          </cell>
          <cell r="JN340">
            <v>-0.2</v>
          </cell>
          <cell r="JO340">
            <v>0.005</v>
          </cell>
          <cell r="JP340">
            <v>-0.22</v>
          </cell>
          <cell r="JQ340">
            <v>0.004</v>
          </cell>
        </row>
        <row r="340">
          <cell r="JZ340">
            <v>0.68</v>
          </cell>
          <cell r="KA340">
            <v>0.009</v>
          </cell>
        </row>
        <row r="340">
          <cell r="KV340">
            <v>0.65</v>
          </cell>
          <cell r="KW340">
            <v>0.007</v>
          </cell>
        </row>
        <row r="340">
          <cell r="KZ340">
            <v>0.68</v>
          </cell>
          <cell r="LA340">
            <v>0.008</v>
          </cell>
        </row>
        <row r="340">
          <cell r="LD340">
            <v>0.63</v>
          </cell>
          <cell r="LE340">
            <v>0.006</v>
          </cell>
        </row>
        <row r="340">
          <cell r="LH340">
            <v>0.47</v>
          </cell>
          <cell r="LI340">
            <v>0.005</v>
          </cell>
        </row>
        <row r="340">
          <cell r="LR340">
            <v>0.62</v>
          </cell>
          <cell r="LS340">
            <v>0.008</v>
          </cell>
          <cell r="LT340">
            <v>0.67</v>
          </cell>
          <cell r="LU340">
            <v>0.007</v>
          </cell>
        </row>
        <row r="340">
          <cell r="MH340">
            <v>0.53</v>
          </cell>
          <cell r="MI340">
            <v>0.006</v>
          </cell>
          <cell r="MJ340">
            <v>0.65</v>
          </cell>
          <cell r="MK340">
            <v>0.008</v>
          </cell>
          <cell r="ML340">
            <v>0.63</v>
          </cell>
          <cell r="MM340">
            <v>0.006</v>
          </cell>
          <cell r="MN340">
            <v>0.68</v>
          </cell>
          <cell r="MO340">
            <v>0.006</v>
          </cell>
          <cell r="MP340">
            <v>0.59</v>
          </cell>
          <cell r="MQ340">
            <v>0.006</v>
          </cell>
        </row>
        <row r="340">
          <cell r="MX340">
            <v>1.38</v>
          </cell>
          <cell r="MY340">
            <v>0.013</v>
          </cell>
        </row>
        <row r="340">
          <cell r="NT340">
            <v>1.17</v>
          </cell>
          <cell r="NU340">
            <v>0.011</v>
          </cell>
        </row>
        <row r="340">
          <cell r="NX340">
            <v>1.26</v>
          </cell>
          <cell r="NY340">
            <v>0.01</v>
          </cell>
        </row>
        <row r="340">
          <cell r="OB340">
            <v>1.26</v>
          </cell>
          <cell r="OC340">
            <v>0.011</v>
          </cell>
        </row>
        <row r="340">
          <cell r="OF340">
            <v>0.74</v>
          </cell>
          <cell r="OG340">
            <v>0.009</v>
          </cell>
        </row>
        <row r="340">
          <cell r="OR340">
            <v>-0.01</v>
          </cell>
          <cell r="OS340">
            <v>0.001</v>
          </cell>
        </row>
        <row r="340">
          <cell r="PH340">
            <v>0</v>
          </cell>
          <cell r="PI340">
            <v>0.001</v>
          </cell>
        </row>
        <row r="340">
          <cell r="PL340">
            <v>-0.01</v>
          </cell>
          <cell r="PM340">
            <v>0.001</v>
          </cell>
        </row>
        <row r="340">
          <cell r="PT340">
            <v>0.27</v>
          </cell>
          <cell r="PU340">
            <v>0.004</v>
          </cell>
          <cell r="PV340">
            <v>0.27</v>
          </cell>
          <cell r="PW340">
            <v>0.004</v>
          </cell>
        </row>
        <row r="340">
          <cell r="QP340">
            <v>0.26</v>
          </cell>
          <cell r="QQ340">
            <v>0.003</v>
          </cell>
          <cell r="QR340">
            <v>0.22</v>
          </cell>
          <cell r="QS340">
            <v>0.003</v>
          </cell>
          <cell r="QT340">
            <v>0.3</v>
          </cell>
          <cell r="QU340">
            <v>0.004</v>
          </cell>
          <cell r="QV340">
            <v>0.23</v>
          </cell>
          <cell r="QW340">
            <v>0.003</v>
          </cell>
          <cell r="QX340">
            <v>0.27</v>
          </cell>
          <cell r="QY340">
            <v>0.003</v>
          </cell>
          <cell r="QZ340">
            <v>0.22</v>
          </cell>
          <cell r="RA340">
            <v>0.003</v>
          </cell>
          <cell r="RB340">
            <v>0.17</v>
          </cell>
          <cell r="RC340">
            <v>0.003</v>
          </cell>
          <cell r="RD340">
            <v>0.14</v>
          </cell>
          <cell r="RE340">
            <v>0.002</v>
          </cell>
        </row>
        <row r="340">
          <cell r="RN340">
            <v>0.15</v>
          </cell>
          <cell r="RO340">
            <v>0.002</v>
          </cell>
          <cell r="RP340">
            <v>0.4</v>
          </cell>
          <cell r="RQ340">
            <v>0.005</v>
          </cell>
        </row>
        <row r="340">
          <cell r="SJ340">
            <v>0.15</v>
          </cell>
          <cell r="SK340">
            <v>0.003</v>
          </cell>
          <cell r="SL340">
            <v>0.33</v>
          </cell>
          <cell r="SM340">
            <v>0.004</v>
          </cell>
          <cell r="SN340">
            <v>0.17</v>
          </cell>
          <cell r="SO340">
            <v>0.003</v>
          </cell>
          <cell r="SP340">
            <v>0.37</v>
          </cell>
          <cell r="SQ340">
            <v>0.004</v>
          </cell>
          <cell r="SR340">
            <v>0.12</v>
          </cell>
          <cell r="SS340">
            <v>0.002</v>
          </cell>
          <cell r="ST340">
            <v>0.34</v>
          </cell>
          <cell r="SU340">
            <v>0.004</v>
          </cell>
          <cell r="SV340">
            <v>0.07</v>
          </cell>
          <cell r="SW340">
            <v>0.001</v>
          </cell>
          <cell r="SX340">
            <v>0.17</v>
          </cell>
          <cell r="SY340">
            <v>0.003</v>
          </cell>
        </row>
        <row r="340">
          <cell r="TH340">
            <v>-0.58</v>
          </cell>
          <cell r="TI340">
            <v>0.004</v>
          </cell>
          <cell r="TJ340">
            <v>-0.82</v>
          </cell>
          <cell r="TK340">
            <v>0.011</v>
          </cell>
        </row>
        <row r="340">
          <cell r="UD340">
            <v>-0.28</v>
          </cell>
          <cell r="UE340">
            <v>0.003</v>
          </cell>
          <cell r="UF340">
            <v>-0.5</v>
          </cell>
          <cell r="UG340">
            <v>0.007</v>
          </cell>
          <cell r="UH340">
            <v>-0.2</v>
          </cell>
          <cell r="UI340">
            <v>0.003</v>
          </cell>
          <cell r="UJ340">
            <v>-0.44</v>
          </cell>
          <cell r="UK340">
            <v>0.008</v>
          </cell>
          <cell r="UL340">
            <v>-0.2</v>
          </cell>
          <cell r="UM340">
            <v>0.003</v>
          </cell>
          <cell r="UN340">
            <v>-0.39</v>
          </cell>
          <cell r="UO340">
            <v>0.006</v>
          </cell>
          <cell r="UP340">
            <v>-0.25</v>
          </cell>
          <cell r="UQ340">
            <v>0.003</v>
          </cell>
          <cell r="UR340">
            <v>-0.55</v>
          </cell>
          <cell r="US340">
            <v>0.006</v>
          </cell>
        </row>
        <row r="340">
          <cell r="UZ340">
            <v>-0.05</v>
          </cell>
          <cell r="VA340">
            <v>0.001</v>
          </cell>
          <cell r="VB340">
            <v>-0.03</v>
          </cell>
          <cell r="VC340">
            <v>0.001</v>
          </cell>
        </row>
        <row r="340">
          <cell r="VP340">
            <v>-0.01</v>
          </cell>
          <cell r="VQ340">
            <v>0</v>
          </cell>
          <cell r="VR340">
            <v>-0.02</v>
          </cell>
          <cell r="VS340">
            <v>0</v>
          </cell>
          <cell r="VT340">
            <v>-0.01</v>
          </cell>
          <cell r="VU340">
            <v>0</v>
          </cell>
          <cell r="VV340">
            <v>0</v>
          </cell>
          <cell r="VW340">
            <v>0</v>
          </cell>
        </row>
        <row r="340">
          <cell r="WF340">
            <v>0.04</v>
          </cell>
          <cell r="WG340">
            <v>0.002</v>
          </cell>
          <cell r="WH340">
            <v>0.03</v>
          </cell>
          <cell r="WI340">
            <v>0.002</v>
          </cell>
        </row>
        <row r="340">
          <cell r="XB340">
            <v>0.07</v>
          </cell>
          <cell r="XC340">
            <v>0.002</v>
          </cell>
          <cell r="XD340">
            <v>-0.01</v>
          </cell>
          <cell r="XE340">
            <v>0.001</v>
          </cell>
          <cell r="XF340">
            <v>0.06</v>
          </cell>
          <cell r="XG340">
            <v>0.002</v>
          </cell>
          <cell r="XH340">
            <v>-0.02</v>
          </cell>
          <cell r="XI340">
            <v>0.002</v>
          </cell>
          <cell r="XJ340">
            <v>0.06</v>
          </cell>
          <cell r="XK340">
            <v>0.002</v>
          </cell>
          <cell r="XL340">
            <v>-0.01</v>
          </cell>
          <cell r="XM340">
            <v>0.001</v>
          </cell>
          <cell r="XN340">
            <v>0.04</v>
          </cell>
          <cell r="XO340">
            <v>0.002</v>
          </cell>
          <cell r="XP340">
            <v>0</v>
          </cell>
          <cell r="XQ340">
            <v>0.001</v>
          </cell>
        </row>
        <row r="341">
          <cell r="B341" t="str">
            <v>PMS-110</v>
          </cell>
          <cell r="C341" t="str">
            <v>Yangtze-Qinling</v>
          </cell>
          <cell r="D341">
            <v>32.52</v>
          </cell>
          <cell r="E341">
            <v>109.1488</v>
          </cell>
        </row>
        <row r="341">
          <cell r="L341">
            <v>-0.72</v>
          </cell>
          <cell r="M341">
            <v>0.013</v>
          </cell>
          <cell r="N341">
            <v>0.93</v>
          </cell>
          <cell r="O341">
            <v>0.036</v>
          </cell>
        </row>
        <row r="341">
          <cell r="AH341">
            <v>-0.45</v>
          </cell>
          <cell r="AI341">
            <v>0.008</v>
          </cell>
          <cell r="AJ341">
            <v>0.28</v>
          </cell>
          <cell r="AK341">
            <v>0.024</v>
          </cell>
          <cell r="AL341">
            <v>-0.15</v>
          </cell>
          <cell r="AM341">
            <v>0.007</v>
          </cell>
          <cell r="AN341">
            <v>0.56</v>
          </cell>
          <cell r="AO341">
            <v>0.024</v>
          </cell>
          <cell r="AP341">
            <v>-0.18</v>
          </cell>
          <cell r="AQ341">
            <v>0.007</v>
          </cell>
          <cell r="AR341">
            <v>0.41</v>
          </cell>
          <cell r="AS341">
            <v>0.023</v>
          </cell>
          <cell r="AT341">
            <v>-0.74</v>
          </cell>
          <cell r="AU341">
            <v>0.007</v>
          </cell>
          <cell r="AV341">
            <v>-1.59</v>
          </cell>
          <cell r="AW341">
            <v>0.024</v>
          </cell>
        </row>
        <row r="341">
          <cell r="BF341">
            <v>-0.18</v>
          </cell>
          <cell r="BG341">
            <v>0.002</v>
          </cell>
          <cell r="BH341">
            <v>-0.02</v>
          </cell>
          <cell r="BI341">
            <v>0.004</v>
          </cell>
        </row>
        <row r="341">
          <cell r="CB341">
            <v>-0.09</v>
          </cell>
          <cell r="CC341">
            <v>0.001</v>
          </cell>
          <cell r="CD341">
            <v>-0.05</v>
          </cell>
          <cell r="CE341">
            <v>0.003</v>
          </cell>
          <cell r="CF341">
            <v>-0.07</v>
          </cell>
          <cell r="CG341">
            <v>0.001</v>
          </cell>
          <cell r="CH341">
            <v>-0.02</v>
          </cell>
          <cell r="CI341">
            <v>0.002</v>
          </cell>
          <cell r="CJ341">
            <v>-0.09</v>
          </cell>
          <cell r="CK341">
            <v>0.002</v>
          </cell>
          <cell r="CL341">
            <v>-0.01</v>
          </cell>
          <cell r="CM341">
            <v>0.002</v>
          </cell>
          <cell r="CN341">
            <v>-0.14</v>
          </cell>
          <cell r="CO341">
            <v>0.001</v>
          </cell>
          <cell r="CP341">
            <v>-0.16</v>
          </cell>
          <cell r="CQ341">
            <v>0.002</v>
          </cell>
        </row>
        <row r="341">
          <cell r="CZ341">
            <v>-0.89</v>
          </cell>
          <cell r="DA341">
            <v>0.015</v>
          </cell>
          <cell r="DB341">
            <v>-0.38</v>
          </cell>
          <cell r="DC341">
            <v>0.015</v>
          </cell>
        </row>
        <row r="341">
          <cell r="DV341">
            <v>-0.72</v>
          </cell>
          <cell r="DW341">
            <v>0.01</v>
          </cell>
          <cell r="DX341">
            <v>-0.09</v>
          </cell>
          <cell r="DY341">
            <v>0.003</v>
          </cell>
          <cell r="DZ341">
            <v>-0.49</v>
          </cell>
          <cell r="EA341">
            <v>0.008</v>
          </cell>
          <cell r="EB341">
            <v>-0.08</v>
          </cell>
          <cell r="EC341">
            <v>0.005</v>
          </cell>
          <cell r="ED341">
            <v>-0.49</v>
          </cell>
          <cell r="EE341">
            <v>0.008</v>
          </cell>
          <cell r="EF341">
            <v>-0.09</v>
          </cell>
          <cell r="EG341">
            <v>0.005</v>
          </cell>
          <cell r="EH341">
            <v>-0.56</v>
          </cell>
          <cell r="EI341">
            <v>0.008</v>
          </cell>
          <cell r="EJ341">
            <v>-0.28</v>
          </cell>
          <cell r="EK341">
            <v>0.004</v>
          </cell>
        </row>
        <row r="341">
          <cell r="ET341">
            <v>-0.05</v>
          </cell>
          <cell r="EU341">
            <v>0.001</v>
          </cell>
          <cell r="EV341">
            <v>0</v>
          </cell>
          <cell r="EW341">
            <v>0</v>
          </cell>
        </row>
        <row r="341">
          <cell r="FP341">
            <v>-0.02</v>
          </cell>
          <cell r="FQ341">
            <v>0.001</v>
          </cell>
          <cell r="FR341">
            <v>0</v>
          </cell>
          <cell r="FS341">
            <v>0</v>
          </cell>
          <cell r="FT341">
            <v>-0.02</v>
          </cell>
          <cell r="FU341">
            <v>0.001</v>
          </cell>
          <cell r="FV341">
            <v>0</v>
          </cell>
          <cell r="FW341">
            <v>0</v>
          </cell>
          <cell r="FX341">
            <v>-0.03</v>
          </cell>
          <cell r="FY341">
            <v>0.001</v>
          </cell>
          <cell r="FZ341">
            <v>0</v>
          </cell>
          <cell r="GA341">
            <v>0</v>
          </cell>
          <cell r="GB341">
            <v>-0.05</v>
          </cell>
          <cell r="GC341">
            <v>0.001</v>
          </cell>
          <cell r="GD341">
            <v>-0.01</v>
          </cell>
          <cell r="GE341">
            <v>0</v>
          </cell>
        </row>
        <row r="341">
          <cell r="GP341">
            <v>964.18</v>
          </cell>
          <cell r="GQ341">
            <v>8.59</v>
          </cell>
        </row>
        <row r="341">
          <cell r="HL341">
            <v>775.51</v>
          </cell>
          <cell r="HM341">
            <v>6.653</v>
          </cell>
        </row>
        <row r="341">
          <cell r="HP341">
            <v>835.74</v>
          </cell>
          <cell r="HQ341">
            <v>5.635</v>
          </cell>
        </row>
        <row r="341">
          <cell r="HT341">
            <v>817.57</v>
          </cell>
          <cell r="HU341">
            <v>6.263</v>
          </cell>
        </row>
        <row r="341">
          <cell r="HX341">
            <v>482.37</v>
          </cell>
          <cell r="HY341">
            <v>5.814</v>
          </cell>
        </row>
        <row r="341">
          <cell r="IF341">
            <v>-0.17</v>
          </cell>
          <cell r="IG341">
            <v>0.008</v>
          </cell>
          <cell r="IH341">
            <v>-0.22</v>
          </cell>
          <cell r="II341">
            <v>0.007</v>
          </cell>
        </row>
        <row r="341">
          <cell r="JB341">
            <v>-0.1</v>
          </cell>
          <cell r="JC341">
            <v>0.007</v>
          </cell>
          <cell r="JD341">
            <v>-0.23</v>
          </cell>
          <cell r="JE341">
            <v>0.005</v>
          </cell>
          <cell r="JF341">
            <v>-0.13</v>
          </cell>
          <cell r="JG341">
            <v>0.007</v>
          </cell>
          <cell r="JH341">
            <v>-0.23</v>
          </cell>
          <cell r="JI341">
            <v>0.005</v>
          </cell>
          <cell r="JJ341">
            <v>-0.1</v>
          </cell>
          <cell r="JK341">
            <v>0.008</v>
          </cell>
          <cell r="JL341">
            <v>-0.24</v>
          </cell>
          <cell r="JM341">
            <v>0.005</v>
          </cell>
          <cell r="JN341">
            <v>-0.37</v>
          </cell>
          <cell r="JO341">
            <v>0.005</v>
          </cell>
          <cell r="JP341">
            <v>-0.4</v>
          </cell>
          <cell r="JQ341">
            <v>0.004</v>
          </cell>
        </row>
        <row r="341">
          <cell r="JZ341">
            <v>0.98</v>
          </cell>
          <cell r="KA341">
            <v>0.009</v>
          </cell>
        </row>
        <row r="341">
          <cell r="KV341">
            <v>0.75</v>
          </cell>
          <cell r="KW341">
            <v>0.007</v>
          </cell>
        </row>
        <row r="341">
          <cell r="KZ341">
            <v>0.79</v>
          </cell>
          <cell r="LA341">
            <v>0.006</v>
          </cell>
        </row>
        <row r="341">
          <cell r="LD341">
            <v>0.75</v>
          </cell>
          <cell r="LE341">
            <v>0.005</v>
          </cell>
        </row>
        <row r="341">
          <cell r="LH341">
            <v>0.64</v>
          </cell>
          <cell r="LI341">
            <v>0.004</v>
          </cell>
        </row>
        <row r="341">
          <cell r="LR341">
            <v>0.7</v>
          </cell>
          <cell r="LS341">
            <v>0.007</v>
          </cell>
          <cell r="LT341">
            <v>0.79</v>
          </cell>
          <cell r="LU341">
            <v>0.009</v>
          </cell>
        </row>
        <row r="341">
          <cell r="MH341">
            <v>0.5</v>
          </cell>
          <cell r="MI341">
            <v>0.005</v>
          </cell>
          <cell r="MJ341">
            <v>0.67</v>
          </cell>
          <cell r="MK341">
            <v>0.006</v>
          </cell>
          <cell r="ML341">
            <v>0.59</v>
          </cell>
          <cell r="MM341">
            <v>0.006</v>
          </cell>
          <cell r="MN341">
            <v>0.69</v>
          </cell>
          <cell r="MO341">
            <v>0.006</v>
          </cell>
          <cell r="MP341">
            <v>0.52</v>
          </cell>
          <cell r="MQ341">
            <v>0.005</v>
          </cell>
        </row>
        <row r="341">
          <cell r="MX341">
            <v>1.52</v>
          </cell>
          <cell r="MY341">
            <v>0.012</v>
          </cell>
        </row>
        <row r="341">
          <cell r="NT341">
            <v>1.12</v>
          </cell>
          <cell r="NU341">
            <v>0.009</v>
          </cell>
        </row>
        <row r="341">
          <cell r="NX341">
            <v>1.2</v>
          </cell>
          <cell r="NY341">
            <v>0.009</v>
          </cell>
        </row>
        <row r="341">
          <cell r="OB341">
            <v>1.2</v>
          </cell>
          <cell r="OC341">
            <v>0.01</v>
          </cell>
        </row>
        <row r="341">
          <cell r="OF341">
            <v>0.71</v>
          </cell>
          <cell r="OG341">
            <v>0.009</v>
          </cell>
        </row>
        <row r="341">
          <cell r="OR341">
            <v>-0.02</v>
          </cell>
          <cell r="OS341">
            <v>0.001</v>
          </cell>
        </row>
        <row r="341">
          <cell r="PH341">
            <v>-0.01</v>
          </cell>
          <cell r="PI341">
            <v>0.001</v>
          </cell>
        </row>
        <row r="341">
          <cell r="PL341">
            <v>-0.01</v>
          </cell>
          <cell r="PM341">
            <v>0.001</v>
          </cell>
        </row>
        <row r="341">
          <cell r="PT341">
            <v>0.33</v>
          </cell>
          <cell r="PU341">
            <v>0.004</v>
          </cell>
          <cell r="PV341">
            <v>0.26</v>
          </cell>
          <cell r="PW341">
            <v>0.003</v>
          </cell>
        </row>
        <row r="341">
          <cell r="QP341">
            <v>0.26</v>
          </cell>
          <cell r="QQ341">
            <v>0.004</v>
          </cell>
          <cell r="QR341">
            <v>0.2</v>
          </cell>
          <cell r="QS341">
            <v>0.003</v>
          </cell>
          <cell r="QT341">
            <v>0.31</v>
          </cell>
          <cell r="QU341">
            <v>0.003</v>
          </cell>
          <cell r="QV341">
            <v>0.2</v>
          </cell>
          <cell r="QW341">
            <v>0.002</v>
          </cell>
          <cell r="QX341">
            <v>0.26</v>
          </cell>
          <cell r="QY341">
            <v>0.003</v>
          </cell>
          <cell r="QZ341">
            <v>0.2</v>
          </cell>
          <cell r="RA341">
            <v>0.002</v>
          </cell>
          <cell r="RB341">
            <v>0.18</v>
          </cell>
          <cell r="RC341">
            <v>0.002</v>
          </cell>
          <cell r="RD341">
            <v>0.13</v>
          </cell>
          <cell r="RE341">
            <v>0.002</v>
          </cell>
        </row>
        <row r="341">
          <cell r="RN341">
            <v>0.12</v>
          </cell>
          <cell r="RO341">
            <v>0.002</v>
          </cell>
          <cell r="RP341">
            <v>0.45</v>
          </cell>
          <cell r="RQ341">
            <v>0.004</v>
          </cell>
        </row>
        <row r="341">
          <cell r="SJ341">
            <v>0.11</v>
          </cell>
          <cell r="SK341">
            <v>0.002</v>
          </cell>
          <cell r="SL341">
            <v>0.36</v>
          </cell>
          <cell r="SM341">
            <v>0.003</v>
          </cell>
          <cell r="SN341">
            <v>0.13</v>
          </cell>
          <cell r="SO341">
            <v>0.002</v>
          </cell>
          <cell r="SP341">
            <v>0.39</v>
          </cell>
          <cell r="SQ341">
            <v>0.003</v>
          </cell>
          <cell r="SR341">
            <v>0.1</v>
          </cell>
          <cell r="SS341">
            <v>0.001</v>
          </cell>
          <cell r="ST341">
            <v>0.38</v>
          </cell>
          <cell r="SU341">
            <v>0.003</v>
          </cell>
          <cell r="SV341">
            <v>0.06</v>
          </cell>
          <cell r="SW341">
            <v>0.001</v>
          </cell>
          <cell r="SX341">
            <v>0.18</v>
          </cell>
          <cell r="SY341">
            <v>0.002</v>
          </cell>
        </row>
        <row r="341">
          <cell r="TH341">
            <v>-0.48</v>
          </cell>
          <cell r="TI341">
            <v>0.004</v>
          </cell>
          <cell r="TJ341">
            <v>-0.3</v>
          </cell>
          <cell r="TK341">
            <v>0.009</v>
          </cell>
        </row>
        <row r="341">
          <cell r="UD341">
            <v>-0.28</v>
          </cell>
          <cell r="UE341">
            <v>0.002</v>
          </cell>
          <cell r="UF341">
            <v>-0.29</v>
          </cell>
          <cell r="UG341">
            <v>0.006</v>
          </cell>
          <cell r="UH341">
            <v>-0.18</v>
          </cell>
          <cell r="UI341">
            <v>0.002</v>
          </cell>
          <cell r="UJ341">
            <v>-0.21</v>
          </cell>
          <cell r="UK341">
            <v>0.005</v>
          </cell>
          <cell r="UL341">
            <v>-0.19</v>
          </cell>
          <cell r="UM341">
            <v>0.003</v>
          </cell>
          <cell r="UN341">
            <v>-0.22</v>
          </cell>
          <cell r="UO341">
            <v>0.005</v>
          </cell>
          <cell r="UP341">
            <v>-0.26</v>
          </cell>
          <cell r="UQ341">
            <v>0.002</v>
          </cell>
          <cell r="UR341">
            <v>-0.36</v>
          </cell>
          <cell r="US341">
            <v>0.005</v>
          </cell>
        </row>
        <row r="341">
          <cell r="UZ341">
            <v>0</v>
          </cell>
          <cell r="VA341">
            <v>0.001</v>
          </cell>
          <cell r="VB341">
            <v>-0.03</v>
          </cell>
          <cell r="VC341">
            <v>0.001</v>
          </cell>
        </row>
        <row r="341">
          <cell r="VP341">
            <v>-0.01</v>
          </cell>
          <cell r="VQ341">
            <v>0</v>
          </cell>
          <cell r="VR341">
            <v>-0.02</v>
          </cell>
          <cell r="VS341">
            <v>0</v>
          </cell>
          <cell r="VT341">
            <v>-0.01</v>
          </cell>
          <cell r="VU341">
            <v>0</v>
          </cell>
          <cell r="VV341">
            <v>0</v>
          </cell>
          <cell r="VW341">
            <v>0</v>
          </cell>
        </row>
        <row r="341">
          <cell r="WF341">
            <v>-0.08</v>
          </cell>
          <cell r="WG341">
            <v>0.003</v>
          </cell>
          <cell r="WH341">
            <v>-0.02</v>
          </cell>
          <cell r="WI341">
            <v>0.002</v>
          </cell>
        </row>
        <row r="341">
          <cell r="XB341">
            <v>0.01</v>
          </cell>
          <cell r="XC341">
            <v>0.002</v>
          </cell>
          <cell r="XD341">
            <v>-0.03</v>
          </cell>
          <cell r="XE341">
            <v>0.001</v>
          </cell>
          <cell r="XF341">
            <v>0.01</v>
          </cell>
          <cell r="XG341">
            <v>0.002</v>
          </cell>
          <cell r="XH341">
            <v>-0.02</v>
          </cell>
          <cell r="XI341">
            <v>0.001</v>
          </cell>
          <cell r="XJ341">
            <v>-0.01</v>
          </cell>
          <cell r="XK341">
            <v>0.002</v>
          </cell>
          <cell r="XL341">
            <v>-0.03</v>
          </cell>
          <cell r="XM341">
            <v>0.001</v>
          </cell>
          <cell r="XN341">
            <v>-0.02</v>
          </cell>
          <cell r="XO341">
            <v>0.002</v>
          </cell>
          <cell r="XP341">
            <v>0</v>
          </cell>
          <cell r="XQ341">
            <v>0.001</v>
          </cell>
        </row>
        <row r="342">
          <cell r="B342" t="str">
            <v>PMS-111</v>
          </cell>
          <cell r="C342" t="str">
            <v>M. xgiganteus 2x</v>
          </cell>
          <cell r="D342">
            <v>32.9593</v>
          </cell>
          <cell r="E342">
            <v>108.3234</v>
          </cell>
        </row>
        <row r="343">
          <cell r="B343" t="str">
            <v>PMS-115</v>
          </cell>
          <cell r="C343" t="str">
            <v>Yangtze-Qinling</v>
          </cell>
          <cell r="D343">
            <v>33.0073</v>
          </cell>
          <cell r="E343">
            <v>108.1436</v>
          </cell>
          <cell r="F343">
            <v>-0.1</v>
          </cell>
          <cell r="G343">
            <v>0.011</v>
          </cell>
          <cell r="H343">
            <v>-0.89</v>
          </cell>
          <cell r="I343">
            <v>0.036</v>
          </cell>
          <cell r="J343">
            <v>-0.13</v>
          </cell>
          <cell r="K343">
            <v>0.043</v>
          </cell>
          <cell r="L343">
            <v>-1.02</v>
          </cell>
          <cell r="M343">
            <v>0.012</v>
          </cell>
          <cell r="N343">
            <v>-0.25</v>
          </cell>
          <cell r="O343">
            <v>0.036</v>
          </cell>
        </row>
        <row r="343">
          <cell r="AD343">
            <v>-2</v>
          </cell>
          <cell r="AE343">
            <v>0.027</v>
          </cell>
          <cell r="AF343">
            <v>-6.1</v>
          </cell>
          <cell r="AG343">
            <v>0.087</v>
          </cell>
          <cell r="AH343">
            <v>-0.46</v>
          </cell>
          <cell r="AI343">
            <v>0.007</v>
          </cell>
          <cell r="AJ343">
            <v>-0.12</v>
          </cell>
          <cell r="AK343">
            <v>0.027</v>
          </cell>
          <cell r="AL343">
            <v>-0.2</v>
          </cell>
          <cell r="AM343">
            <v>0.008</v>
          </cell>
          <cell r="AN343">
            <v>0.29</v>
          </cell>
          <cell r="AO343">
            <v>0.023</v>
          </cell>
          <cell r="AP343">
            <v>-0.24</v>
          </cell>
          <cell r="AQ343">
            <v>0.008</v>
          </cell>
          <cell r="AR343">
            <v>0.21</v>
          </cell>
          <cell r="AS343">
            <v>0.029</v>
          </cell>
          <cell r="AT343">
            <v>-0.69</v>
          </cell>
          <cell r="AU343">
            <v>0.007</v>
          </cell>
          <cell r="AV343">
            <v>-1.98</v>
          </cell>
          <cell r="AW343">
            <v>0.03</v>
          </cell>
          <cell r="AX343">
            <v>-0.73</v>
          </cell>
          <cell r="AY343">
            <v>0.007</v>
          </cell>
          <cell r="AZ343">
            <v>-1.63</v>
          </cell>
          <cell r="BA343">
            <v>0.014</v>
          </cell>
          <cell r="BB343">
            <v>-0.11</v>
          </cell>
          <cell r="BC343">
            <v>0.003</v>
          </cell>
          <cell r="BD343">
            <v>-0.18</v>
          </cell>
          <cell r="BE343">
            <v>0.004</v>
          </cell>
          <cell r="BF343">
            <v>-0.2</v>
          </cell>
          <cell r="BG343">
            <v>0.002</v>
          </cell>
          <cell r="BH343">
            <v>-0.17</v>
          </cell>
          <cell r="BI343">
            <v>0.004</v>
          </cell>
        </row>
        <row r="343">
          <cell r="BX343">
            <v>-0.21</v>
          </cell>
          <cell r="BY343">
            <v>0.005</v>
          </cell>
          <cell r="BZ343">
            <v>-0.84</v>
          </cell>
          <cell r="CA343">
            <v>0.007</v>
          </cell>
          <cell r="CB343">
            <v>-0.1</v>
          </cell>
          <cell r="CC343">
            <v>0.001</v>
          </cell>
          <cell r="CD343">
            <v>-0.12</v>
          </cell>
          <cell r="CE343">
            <v>0.003</v>
          </cell>
          <cell r="CF343">
            <v>-0.08</v>
          </cell>
          <cell r="CG343">
            <v>0.001</v>
          </cell>
          <cell r="CH343">
            <v>-0.07</v>
          </cell>
          <cell r="CI343">
            <v>0.003</v>
          </cell>
          <cell r="CJ343">
            <v>-0.1</v>
          </cell>
          <cell r="CK343">
            <v>0.002</v>
          </cell>
          <cell r="CL343">
            <v>-0.11</v>
          </cell>
          <cell r="CM343">
            <v>0.004</v>
          </cell>
          <cell r="CN343">
            <v>-0.14</v>
          </cell>
          <cell r="CO343">
            <v>0.001</v>
          </cell>
          <cell r="CP343">
            <v>-0.3</v>
          </cell>
          <cell r="CQ343">
            <v>0.003</v>
          </cell>
          <cell r="CR343">
            <v>-0.08</v>
          </cell>
          <cell r="CS343">
            <v>0.001</v>
          </cell>
          <cell r="CT343">
            <v>-0.27</v>
          </cell>
          <cell r="CU343">
            <v>0.003</v>
          </cell>
          <cell r="CV343">
            <v>-0.9</v>
          </cell>
          <cell r="CW343">
            <v>0.011</v>
          </cell>
          <cell r="CX343">
            <v>-0.25</v>
          </cell>
          <cell r="CY343">
            <v>0.007</v>
          </cell>
          <cell r="CZ343">
            <v>-1.5</v>
          </cell>
          <cell r="DA343">
            <v>0.014</v>
          </cell>
          <cell r="DB343">
            <v>-0.71</v>
          </cell>
          <cell r="DC343">
            <v>0.011</v>
          </cell>
        </row>
        <row r="343">
          <cell r="DR343">
            <v>-0.92</v>
          </cell>
          <cell r="DS343">
            <v>0.01</v>
          </cell>
          <cell r="DT343">
            <v>-0.96</v>
          </cell>
          <cell r="DU343">
            <v>0.011</v>
          </cell>
          <cell r="DV343">
            <v>-1.07</v>
          </cell>
          <cell r="DW343">
            <v>0.01</v>
          </cell>
          <cell r="DX343">
            <v>-0.19</v>
          </cell>
          <cell r="DY343">
            <v>0.004</v>
          </cell>
          <cell r="DZ343">
            <v>-0.86</v>
          </cell>
          <cell r="EA343">
            <v>0.008</v>
          </cell>
          <cell r="EB343">
            <v>-0.21</v>
          </cell>
          <cell r="EC343">
            <v>0.005</v>
          </cell>
          <cell r="ED343">
            <v>-0.86</v>
          </cell>
          <cell r="EE343">
            <v>0.01</v>
          </cell>
          <cell r="EF343">
            <v>-0.28</v>
          </cell>
          <cell r="EG343">
            <v>0.006</v>
          </cell>
          <cell r="EH343">
            <v>-0.9</v>
          </cell>
          <cell r="EI343">
            <v>0.007</v>
          </cell>
          <cell r="EJ343">
            <v>-0.47</v>
          </cell>
          <cell r="EK343">
            <v>0.004</v>
          </cell>
          <cell r="EL343">
            <v>-0.48</v>
          </cell>
          <cell r="EM343">
            <v>0.005</v>
          </cell>
          <cell r="EN343">
            <v>-0.18</v>
          </cell>
          <cell r="EO343">
            <v>0.002</v>
          </cell>
          <cell r="EP343">
            <v>0</v>
          </cell>
          <cell r="EQ343">
            <v>0.001</v>
          </cell>
          <cell r="ER343">
            <v>-0.01</v>
          </cell>
          <cell r="ES343">
            <v>0</v>
          </cell>
          <cell r="ET343">
            <v>-0.01</v>
          </cell>
          <cell r="EU343">
            <v>0.001</v>
          </cell>
          <cell r="EV343">
            <v>0.01</v>
          </cell>
          <cell r="EW343">
            <v>0.001</v>
          </cell>
        </row>
        <row r="343">
          <cell r="FL343">
            <v>-0.05</v>
          </cell>
          <cell r="FM343">
            <v>0.001</v>
          </cell>
          <cell r="FN343">
            <v>-0.04</v>
          </cell>
          <cell r="FO343">
            <v>0.001</v>
          </cell>
          <cell r="FP343">
            <v>0</v>
          </cell>
          <cell r="FQ343">
            <v>0.001</v>
          </cell>
          <cell r="FR343">
            <v>0</v>
          </cell>
          <cell r="FS343">
            <v>0</v>
          </cell>
          <cell r="FT343">
            <v>0.01</v>
          </cell>
          <cell r="FU343">
            <v>0.001</v>
          </cell>
          <cell r="FV343">
            <v>0</v>
          </cell>
          <cell r="FW343">
            <v>0</v>
          </cell>
          <cell r="FX343">
            <v>-0.01</v>
          </cell>
          <cell r="FY343">
            <v>0.001</v>
          </cell>
          <cell r="FZ343">
            <v>0</v>
          </cell>
          <cell r="GA343">
            <v>0</v>
          </cell>
          <cell r="GB343">
            <v>-0.03</v>
          </cell>
          <cell r="GC343">
            <v>0.001</v>
          </cell>
          <cell r="GD343">
            <v>-0.01</v>
          </cell>
          <cell r="GE343">
            <v>0</v>
          </cell>
          <cell r="GF343">
            <v>-0.04</v>
          </cell>
          <cell r="GG343">
            <v>0</v>
          </cell>
          <cell r="GH343">
            <v>-0.01</v>
          </cell>
          <cell r="GI343">
            <v>0</v>
          </cell>
          <cell r="GJ343">
            <v>108.43</v>
          </cell>
          <cell r="GK343">
            <v>1.819</v>
          </cell>
          <cell r="GL343">
            <v>629.32</v>
          </cell>
          <cell r="GM343">
            <v>6.606</v>
          </cell>
          <cell r="GN343">
            <v>180.19</v>
          </cell>
          <cell r="GO343">
            <v>3.571</v>
          </cell>
          <cell r="GP343">
            <v>563.24</v>
          </cell>
          <cell r="GQ343">
            <v>7.826</v>
          </cell>
        </row>
        <row r="343">
          <cell r="HF343">
            <v>141.36</v>
          </cell>
          <cell r="HG343">
            <v>4.228</v>
          </cell>
          <cell r="HH343">
            <v>612.08</v>
          </cell>
          <cell r="HI343">
            <v>14.182</v>
          </cell>
          <cell r="HJ343">
            <v>120.2</v>
          </cell>
          <cell r="HK343">
            <v>2.265</v>
          </cell>
          <cell r="HL343">
            <v>537.07</v>
          </cell>
          <cell r="HM343">
            <v>7.259</v>
          </cell>
          <cell r="HN343">
            <v>157.27</v>
          </cell>
          <cell r="HO343">
            <v>2.386</v>
          </cell>
          <cell r="HP343">
            <v>627.43</v>
          </cell>
          <cell r="HQ343">
            <v>6.605</v>
          </cell>
          <cell r="HR343">
            <v>161.11</v>
          </cell>
          <cell r="HS343">
            <v>2.464</v>
          </cell>
          <cell r="HT343">
            <v>562.14</v>
          </cell>
          <cell r="HU343">
            <v>7.103</v>
          </cell>
          <cell r="HV343">
            <v>88.36</v>
          </cell>
          <cell r="HW343">
            <v>1.336</v>
          </cell>
          <cell r="HX343">
            <v>209.69</v>
          </cell>
          <cell r="HY343">
            <v>6.129</v>
          </cell>
          <cell r="HZ343">
            <v>155.67</v>
          </cell>
          <cell r="IA343">
            <v>5.229</v>
          </cell>
          <cell r="IB343">
            <v>-0.02</v>
          </cell>
          <cell r="IC343">
            <v>0.009</v>
          </cell>
          <cell r="ID343">
            <v>-0.14</v>
          </cell>
          <cell r="IE343">
            <v>0.005</v>
          </cell>
          <cell r="IF343">
            <v>-0.35</v>
          </cell>
          <cell r="IG343">
            <v>0.011</v>
          </cell>
          <cell r="IH343">
            <v>-0.14</v>
          </cell>
          <cell r="II343">
            <v>0.007</v>
          </cell>
        </row>
        <row r="343">
          <cell r="IX343">
            <v>-0.87</v>
          </cell>
          <cell r="IY343">
            <v>0.011</v>
          </cell>
          <cell r="IZ343">
            <v>-0.56</v>
          </cell>
          <cell r="JA343">
            <v>0.006</v>
          </cell>
          <cell r="JB343">
            <v>-0.08</v>
          </cell>
          <cell r="JC343">
            <v>0.007</v>
          </cell>
          <cell r="JD343">
            <v>-0.07</v>
          </cell>
          <cell r="JE343">
            <v>0.005</v>
          </cell>
          <cell r="JF343">
            <v>-0.09</v>
          </cell>
          <cell r="JG343">
            <v>0.008</v>
          </cell>
          <cell r="JH343">
            <v>-0.06</v>
          </cell>
          <cell r="JI343">
            <v>0.005</v>
          </cell>
          <cell r="JJ343">
            <v>-0.1</v>
          </cell>
          <cell r="JK343">
            <v>0.007</v>
          </cell>
          <cell r="JL343">
            <v>-0.13</v>
          </cell>
          <cell r="JM343">
            <v>0.005</v>
          </cell>
          <cell r="JN343">
            <v>-0.39</v>
          </cell>
          <cell r="JO343">
            <v>0.006</v>
          </cell>
          <cell r="JP343">
            <v>-0.41</v>
          </cell>
          <cell r="JQ343">
            <v>0.004</v>
          </cell>
          <cell r="JR343">
            <v>-0.22</v>
          </cell>
          <cell r="JS343">
            <v>0.002</v>
          </cell>
          <cell r="JT343">
            <v>0.14</v>
          </cell>
          <cell r="JU343">
            <v>0.003</v>
          </cell>
          <cell r="JV343">
            <v>0.5</v>
          </cell>
          <cell r="JW343">
            <v>0.005</v>
          </cell>
          <cell r="JX343">
            <v>0.3</v>
          </cell>
          <cell r="JY343">
            <v>0.005</v>
          </cell>
          <cell r="JZ343">
            <v>0.44</v>
          </cell>
          <cell r="KA343">
            <v>0.009</v>
          </cell>
        </row>
        <row r="343">
          <cell r="KP343">
            <v>0.19</v>
          </cell>
          <cell r="KQ343">
            <v>0.008</v>
          </cell>
          <cell r="KR343">
            <v>0.56</v>
          </cell>
          <cell r="KS343">
            <v>0.005</v>
          </cell>
          <cell r="KT343">
            <v>0.17</v>
          </cell>
          <cell r="KU343">
            <v>0.003</v>
          </cell>
          <cell r="KV343">
            <v>0.41</v>
          </cell>
          <cell r="KW343">
            <v>0.007</v>
          </cell>
          <cell r="KX343">
            <v>0.22</v>
          </cell>
          <cell r="KY343">
            <v>0.003</v>
          </cell>
          <cell r="KZ343">
            <v>0.47</v>
          </cell>
          <cell r="LA343">
            <v>0.007</v>
          </cell>
          <cell r="LB343">
            <v>0.21</v>
          </cell>
          <cell r="LC343">
            <v>0.003</v>
          </cell>
          <cell r="LD343">
            <v>0.49</v>
          </cell>
          <cell r="LE343">
            <v>0.006</v>
          </cell>
          <cell r="LF343">
            <v>0.21</v>
          </cell>
          <cell r="LG343">
            <v>0.003</v>
          </cell>
          <cell r="LH343">
            <v>0.48</v>
          </cell>
          <cell r="LI343">
            <v>0.004</v>
          </cell>
          <cell r="LJ343">
            <v>0.03</v>
          </cell>
          <cell r="LK343">
            <v>0.001</v>
          </cell>
          <cell r="LL343">
            <v>0.23</v>
          </cell>
          <cell r="LM343">
            <v>0.002</v>
          </cell>
          <cell r="LN343">
            <v>0.25</v>
          </cell>
          <cell r="LO343">
            <v>0.005</v>
          </cell>
          <cell r="LP343">
            <v>0.26</v>
          </cell>
          <cell r="LQ343">
            <v>0.006</v>
          </cell>
          <cell r="LR343">
            <v>0.48</v>
          </cell>
          <cell r="LS343">
            <v>0.008</v>
          </cell>
          <cell r="LT343">
            <v>0.67</v>
          </cell>
          <cell r="LU343">
            <v>0.01</v>
          </cell>
        </row>
        <row r="343">
          <cell r="MH343">
            <v>0.39</v>
          </cell>
          <cell r="MI343">
            <v>0.006</v>
          </cell>
          <cell r="MJ343">
            <v>0.64</v>
          </cell>
          <cell r="MK343">
            <v>0.007</v>
          </cell>
          <cell r="ML343">
            <v>0.49</v>
          </cell>
          <cell r="MM343">
            <v>0.006</v>
          </cell>
          <cell r="MN343">
            <v>0.67</v>
          </cell>
          <cell r="MO343">
            <v>0.008</v>
          </cell>
          <cell r="MP343">
            <v>0.43</v>
          </cell>
          <cell r="MQ343">
            <v>0.006</v>
          </cell>
          <cell r="MR343">
            <v>0.88</v>
          </cell>
          <cell r="MS343">
            <v>0.012</v>
          </cell>
          <cell r="MT343">
            <v>0.7</v>
          </cell>
          <cell r="MU343">
            <v>0.012</v>
          </cell>
          <cell r="MV343">
            <v>0.92</v>
          </cell>
          <cell r="MW343">
            <v>0.018</v>
          </cell>
          <cell r="MX343">
            <v>1.21</v>
          </cell>
          <cell r="MY343">
            <v>0.011</v>
          </cell>
        </row>
        <row r="343">
          <cell r="NN343">
            <v>-0.06</v>
          </cell>
          <cell r="NO343">
            <v>0.025</v>
          </cell>
          <cell r="NP343">
            <v>0.13</v>
          </cell>
          <cell r="NQ343">
            <v>0.013</v>
          </cell>
          <cell r="NR343">
            <v>0.9</v>
          </cell>
          <cell r="NS343">
            <v>0.014</v>
          </cell>
          <cell r="NT343">
            <v>0.96</v>
          </cell>
          <cell r="NU343">
            <v>0.008</v>
          </cell>
          <cell r="NV343">
            <v>1.19</v>
          </cell>
          <cell r="NW343">
            <v>0.015</v>
          </cell>
          <cell r="NX343">
            <v>1.04</v>
          </cell>
          <cell r="NY343">
            <v>0.01</v>
          </cell>
          <cell r="NZ343">
            <v>1.05</v>
          </cell>
          <cell r="OA343">
            <v>0.011</v>
          </cell>
          <cell r="OB343">
            <v>0.95</v>
          </cell>
          <cell r="OC343">
            <v>0.011</v>
          </cell>
          <cell r="OD343">
            <v>0.49</v>
          </cell>
          <cell r="OE343">
            <v>0.008</v>
          </cell>
          <cell r="OF343">
            <v>0.43</v>
          </cell>
          <cell r="OG343">
            <v>0.009</v>
          </cell>
          <cell r="OH343">
            <v>-0.05</v>
          </cell>
          <cell r="OI343">
            <v>0.003</v>
          </cell>
          <cell r="OJ343">
            <v>0.03</v>
          </cell>
          <cell r="OK343">
            <v>0.003</v>
          </cell>
          <cell r="OL343">
            <v>-0.06</v>
          </cell>
          <cell r="OM343">
            <v>0.001</v>
          </cell>
          <cell r="ON343">
            <v>-0.01</v>
          </cell>
          <cell r="OO343">
            <v>0.001</v>
          </cell>
          <cell r="OP343">
            <v>0.01</v>
          </cell>
          <cell r="OQ343">
            <v>0.001</v>
          </cell>
          <cell r="OR343">
            <v>-0.01</v>
          </cell>
          <cell r="OS343">
            <v>0.001</v>
          </cell>
        </row>
        <row r="343">
          <cell r="PF343">
            <v>-0.02</v>
          </cell>
          <cell r="PG343">
            <v>0.001</v>
          </cell>
          <cell r="PH343">
            <v>0.01</v>
          </cell>
          <cell r="PI343">
            <v>0.001</v>
          </cell>
          <cell r="PJ343">
            <v>-0.03</v>
          </cell>
          <cell r="PK343">
            <v>0.001</v>
          </cell>
          <cell r="PL343">
            <v>0</v>
          </cell>
          <cell r="PM343">
            <v>0.001</v>
          </cell>
          <cell r="PN343">
            <v>-0.02</v>
          </cell>
          <cell r="PO343">
            <v>0.001</v>
          </cell>
          <cell r="PP343">
            <v>0.27</v>
          </cell>
          <cell r="PQ343">
            <v>0.004</v>
          </cell>
          <cell r="PR343">
            <v>0.06</v>
          </cell>
          <cell r="PS343">
            <v>0.002</v>
          </cell>
          <cell r="PT343">
            <v>0.16</v>
          </cell>
          <cell r="PU343">
            <v>0.004</v>
          </cell>
          <cell r="PV343">
            <v>0.21</v>
          </cell>
          <cell r="PW343">
            <v>0.004</v>
          </cell>
        </row>
        <row r="343">
          <cell r="QL343">
            <v>-0.09</v>
          </cell>
          <cell r="QM343">
            <v>0.002</v>
          </cell>
          <cell r="QN343">
            <v>-0.09</v>
          </cell>
          <cell r="QO343">
            <v>0.002</v>
          </cell>
          <cell r="QP343">
            <v>0.28</v>
          </cell>
          <cell r="QQ343">
            <v>0.004</v>
          </cell>
          <cell r="QR343">
            <v>0.16</v>
          </cell>
          <cell r="QS343">
            <v>0.002</v>
          </cell>
          <cell r="QT343">
            <v>0.32</v>
          </cell>
          <cell r="QU343">
            <v>0.003</v>
          </cell>
          <cell r="QV343">
            <v>0.18</v>
          </cell>
          <cell r="QW343">
            <v>0.002</v>
          </cell>
          <cell r="QX343">
            <v>0.26</v>
          </cell>
          <cell r="QY343">
            <v>0.003</v>
          </cell>
          <cell r="QZ343">
            <v>0.15</v>
          </cell>
          <cell r="RA343">
            <v>0.003</v>
          </cell>
          <cell r="RB343">
            <v>0.16</v>
          </cell>
          <cell r="RC343">
            <v>0.003</v>
          </cell>
          <cell r="RD343">
            <v>0.07</v>
          </cell>
          <cell r="RE343">
            <v>0.002</v>
          </cell>
          <cell r="RF343">
            <v>-0.06</v>
          </cell>
          <cell r="RG343">
            <v>0.001</v>
          </cell>
          <cell r="RH343">
            <v>-0.02</v>
          </cell>
          <cell r="RI343">
            <v>0.001</v>
          </cell>
          <cell r="RJ343">
            <v>0.06</v>
          </cell>
          <cell r="RK343">
            <v>0.002</v>
          </cell>
          <cell r="RL343">
            <v>0.19</v>
          </cell>
          <cell r="RM343">
            <v>0.003</v>
          </cell>
          <cell r="RN343">
            <v>0.14</v>
          </cell>
          <cell r="RO343">
            <v>0.002</v>
          </cell>
          <cell r="RP343">
            <v>0.43</v>
          </cell>
          <cell r="RQ343">
            <v>0.004</v>
          </cell>
        </row>
        <row r="343">
          <cell r="SF343">
            <v>0.06</v>
          </cell>
          <cell r="SG343">
            <v>0.003</v>
          </cell>
          <cell r="SH343">
            <v>0.07</v>
          </cell>
          <cell r="SI343">
            <v>0.004</v>
          </cell>
          <cell r="SJ343">
            <v>0.14</v>
          </cell>
          <cell r="SK343">
            <v>0.002</v>
          </cell>
          <cell r="SL343">
            <v>0.35</v>
          </cell>
          <cell r="SM343">
            <v>0.003</v>
          </cell>
          <cell r="SN343">
            <v>0.16</v>
          </cell>
          <cell r="SO343">
            <v>0.002</v>
          </cell>
          <cell r="SP343">
            <v>0.4</v>
          </cell>
          <cell r="SQ343">
            <v>0.004</v>
          </cell>
          <cell r="SR343">
            <v>0.12</v>
          </cell>
          <cell r="SS343">
            <v>0.001</v>
          </cell>
          <cell r="ST343">
            <v>0.35</v>
          </cell>
          <cell r="SU343">
            <v>0.003</v>
          </cell>
          <cell r="SV343">
            <v>0.08</v>
          </cell>
          <cell r="SW343">
            <v>0.001</v>
          </cell>
          <cell r="SX343">
            <v>0.17</v>
          </cell>
          <cell r="SY343">
            <v>0.002</v>
          </cell>
          <cell r="SZ343">
            <v>0</v>
          </cell>
          <cell r="TA343">
            <v>0</v>
          </cell>
          <cell r="TB343">
            <v>0.04</v>
          </cell>
          <cell r="TC343">
            <v>0.001</v>
          </cell>
          <cell r="TD343">
            <v>-0.17</v>
          </cell>
          <cell r="TE343">
            <v>0.003</v>
          </cell>
          <cell r="TF343">
            <v>-0.62</v>
          </cell>
          <cell r="TG343">
            <v>0.008</v>
          </cell>
          <cell r="TH343">
            <v>-0.52</v>
          </cell>
          <cell r="TI343">
            <v>0.005</v>
          </cell>
          <cell r="TJ343">
            <v>-0.54</v>
          </cell>
          <cell r="TK343">
            <v>0.01</v>
          </cell>
        </row>
        <row r="343">
          <cell r="TZ343">
            <v>-0.18</v>
          </cell>
          <cell r="UA343">
            <v>0.007</v>
          </cell>
          <cell r="UB343">
            <v>-0.78</v>
          </cell>
          <cell r="UC343">
            <v>0.011</v>
          </cell>
          <cell r="UD343">
            <v>-0.29</v>
          </cell>
          <cell r="UE343">
            <v>0.003</v>
          </cell>
          <cell r="UF343">
            <v>-0.43</v>
          </cell>
          <cell r="UG343">
            <v>0.008</v>
          </cell>
          <cell r="UH343">
            <v>-0.2</v>
          </cell>
          <cell r="UI343">
            <v>0.002</v>
          </cell>
          <cell r="UJ343">
            <v>-0.31</v>
          </cell>
          <cell r="UK343">
            <v>0.007</v>
          </cell>
          <cell r="UL343">
            <v>-0.21</v>
          </cell>
          <cell r="UM343">
            <v>0.003</v>
          </cell>
          <cell r="UN343">
            <v>-0.34</v>
          </cell>
          <cell r="UO343">
            <v>0.007</v>
          </cell>
          <cell r="UP343">
            <v>-0.24</v>
          </cell>
          <cell r="UQ343">
            <v>0.002</v>
          </cell>
          <cell r="UR343">
            <v>-0.5</v>
          </cell>
          <cell r="US343">
            <v>0.005</v>
          </cell>
          <cell r="UT343">
            <v>-0.14</v>
          </cell>
          <cell r="UU343">
            <v>0.002</v>
          </cell>
          <cell r="UV343">
            <v>-0.24</v>
          </cell>
          <cell r="UW343">
            <v>0.003</v>
          </cell>
          <cell r="UX343">
            <v>-0.02</v>
          </cell>
          <cell r="UY343">
            <v>0.001</v>
          </cell>
          <cell r="UZ343">
            <v>-0.06</v>
          </cell>
          <cell r="VA343">
            <v>0.001</v>
          </cell>
          <cell r="VB343">
            <v>-0.05</v>
          </cell>
          <cell r="VC343">
            <v>0.001</v>
          </cell>
        </row>
        <row r="343">
          <cell r="VL343">
            <v>0</v>
          </cell>
          <cell r="VM343">
            <v>0</v>
          </cell>
          <cell r="VN343">
            <v>0.15</v>
          </cell>
          <cell r="VO343">
            <v>0.001</v>
          </cell>
          <cell r="VP343">
            <v>-0.02</v>
          </cell>
          <cell r="VQ343">
            <v>0</v>
          </cell>
          <cell r="VR343">
            <v>-0.03</v>
          </cell>
          <cell r="VS343">
            <v>0</v>
          </cell>
          <cell r="VT343">
            <v>-0.01</v>
          </cell>
          <cell r="VU343">
            <v>0</v>
          </cell>
          <cell r="VV343">
            <v>0</v>
          </cell>
          <cell r="VW343">
            <v>0</v>
          </cell>
          <cell r="VX343">
            <v>0</v>
          </cell>
          <cell r="VY343">
            <v>0</v>
          </cell>
          <cell r="VZ343">
            <v>0.02</v>
          </cell>
          <cell r="WA343">
            <v>0</v>
          </cell>
          <cell r="WB343">
            <v>0.08</v>
          </cell>
          <cell r="WC343">
            <v>0.002</v>
          </cell>
          <cell r="WD343">
            <v>-0.03</v>
          </cell>
          <cell r="WE343">
            <v>0.002</v>
          </cell>
          <cell r="WF343">
            <v>0.05</v>
          </cell>
          <cell r="WG343">
            <v>0.002</v>
          </cell>
          <cell r="WH343">
            <v>0.01</v>
          </cell>
          <cell r="WI343">
            <v>0.002</v>
          </cell>
        </row>
        <row r="343">
          <cell r="WX343">
            <v>0.05</v>
          </cell>
          <cell r="WY343">
            <v>0.002</v>
          </cell>
          <cell r="WZ343">
            <v>0.07</v>
          </cell>
          <cell r="XA343">
            <v>0.001</v>
          </cell>
          <cell r="XB343">
            <v>0.09</v>
          </cell>
          <cell r="XC343">
            <v>0.002</v>
          </cell>
          <cell r="XD343">
            <v>-0.02</v>
          </cell>
          <cell r="XE343">
            <v>0.002</v>
          </cell>
          <cell r="XF343">
            <v>0.09</v>
          </cell>
          <cell r="XG343">
            <v>0.002</v>
          </cell>
          <cell r="XH343">
            <v>-0.01</v>
          </cell>
          <cell r="XI343">
            <v>0.002</v>
          </cell>
          <cell r="XJ343">
            <v>0.08</v>
          </cell>
          <cell r="XK343">
            <v>0.002</v>
          </cell>
          <cell r="XL343">
            <v>-0.01</v>
          </cell>
          <cell r="XM343">
            <v>0.002</v>
          </cell>
          <cell r="XN343">
            <v>0.06</v>
          </cell>
          <cell r="XO343">
            <v>0.002</v>
          </cell>
          <cell r="XP343">
            <v>0.02</v>
          </cell>
          <cell r="XQ343">
            <v>0.001</v>
          </cell>
          <cell r="XR343">
            <v>-0.01</v>
          </cell>
          <cell r="XS343">
            <v>0.001</v>
          </cell>
          <cell r="XT343">
            <v>0.02</v>
          </cell>
          <cell r="XU343">
            <v>0</v>
          </cell>
        </row>
        <row r="344">
          <cell r="B344" t="str">
            <v>PMS-116</v>
          </cell>
          <cell r="C344" t="str">
            <v>Yangtze-Qinling</v>
          </cell>
          <cell r="D344">
            <v>33.0197</v>
          </cell>
          <cell r="E344">
            <v>108.083</v>
          </cell>
        </row>
        <row r="344">
          <cell r="L344">
            <v>-0.65</v>
          </cell>
          <cell r="M344">
            <v>0.011</v>
          </cell>
          <cell r="N344">
            <v>-0.11</v>
          </cell>
          <cell r="O344">
            <v>0.037</v>
          </cell>
        </row>
        <row r="344">
          <cell r="X344">
            <v>-0.03</v>
          </cell>
          <cell r="Y344">
            <v>0.004</v>
          </cell>
          <cell r="Z344">
            <v>0.1</v>
          </cell>
          <cell r="AA344">
            <v>0.025</v>
          </cell>
          <cell r="AB344">
            <v>0.37</v>
          </cell>
          <cell r="AC344">
            <v>0.016</v>
          </cell>
          <cell r="AD344">
            <v>-2.89</v>
          </cell>
          <cell r="AE344">
            <v>0.026</v>
          </cell>
          <cell r="AF344">
            <v>-6.09</v>
          </cell>
          <cell r="AG344">
            <v>0.074</v>
          </cell>
          <cell r="AH344">
            <v>-0.33</v>
          </cell>
          <cell r="AI344">
            <v>0.008</v>
          </cell>
          <cell r="AJ344">
            <v>0.17</v>
          </cell>
          <cell r="AK344">
            <v>0.024</v>
          </cell>
          <cell r="AL344">
            <v>-0.13</v>
          </cell>
          <cell r="AM344">
            <v>0.008</v>
          </cell>
          <cell r="AN344">
            <v>0.42</v>
          </cell>
          <cell r="AO344">
            <v>0.023</v>
          </cell>
          <cell r="AP344">
            <v>-0.11</v>
          </cell>
          <cell r="AQ344">
            <v>0.009</v>
          </cell>
          <cell r="AR344">
            <v>0.56</v>
          </cell>
          <cell r="AS344">
            <v>0.021</v>
          </cell>
          <cell r="AT344">
            <v>-0.66</v>
          </cell>
          <cell r="AU344">
            <v>0.007</v>
          </cell>
          <cell r="AV344">
            <v>-1.31</v>
          </cell>
          <cell r="AW344">
            <v>0.028</v>
          </cell>
          <cell r="AX344">
            <v>-0.87</v>
          </cell>
          <cell r="AY344">
            <v>0.007</v>
          </cell>
          <cell r="AZ344">
            <v>-1.33</v>
          </cell>
          <cell r="BA344">
            <v>0.015</v>
          </cell>
        </row>
        <row r="344">
          <cell r="BF344">
            <v>-0.15</v>
          </cell>
          <cell r="BG344">
            <v>0.003</v>
          </cell>
          <cell r="BH344">
            <v>-0.12</v>
          </cell>
          <cell r="BI344">
            <v>0.004</v>
          </cell>
        </row>
        <row r="344">
          <cell r="BR344">
            <v>-0.09</v>
          </cell>
          <cell r="BS344">
            <v>0.005</v>
          </cell>
          <cell r="BT344">
            <v>0.03</v>
          </cell>
          <cell r="BU344">
            <v>0.006</v>
          </cell>
          <cell r="BV344">
            <v>0.22</v>
          </cell>
          <cell r="BW344">
            <v>0.006</v>
          </cell>
          <cell r="BX344">
            <v>-0.31</v>
          </cell>
          <cell r="BY344">
            <v>0.004</v>
          </cell>
          <cell r="BZ344">
            <v>-0.77</v>
          </cell>
          <cell r="CA344">
            <v>0.008</v>
          </cell>
          <cell r="CB344">
            <v>-0.07</v>
          </cell>
          <cell r="CC344">
            <v>0.001</v>
          </cell>
          <cell r="CD344">
            <v>-0.07</v>
          </cell>
          <cell r="CE344">
            <v>0.002</v>
          </cell>
          <cell r="CF344">
            <v>-0.05</v>
          </cell>
          <cell r="CG344">
            <v>0.001</v>
          </cell>
          <cell r="CH344">
            <v>-0.04</v>
          </cell>
          <cell r="CI344">
            <v>0.002</v>
          </cell>
          <cell r="CJ344">
            <v>-0.07</v>
          </cell>
          <cell r="CK344">
            <v>0.001</v>
          </cell>
          <cell r="CL344">
            <v>-0.02</v>
          </cell>
          <cell r="CM344">
            <v>0.003</v>
          </cell>
          <cell r="CN344">
            <v>-0.12</v>
          </cell>
          <cell r="CO344">
            <v>0.001</v>
          </cell>
          <cell r="CP344">
            <v>-0.19</v>
          </cell>
          <cell r="CQ344">
            <v>0.002</v>
          </cell>
          <cell r="CR344">
            <v>-0.08</v>
          </cell>
          <cell r="CS344">
            <v>0.001</v>
          </cell>
          <cell r="CT344">
            <v>-0.18</v>
          </cell>
          <cell r="CU344">
            <v>0.002</v>
          </cell>
        </row>
        <row r="344">
          <cell r="CZ344">
            <v>-0.82</v>
          </cell>
          <cell r="DA344">
            <v>0.015</v>
          </cell>
          <cell r="DB344">
            <v>-0.39</v>
          </cell>
          <cell r="DC344">
            <v>0.013</v>
          </cell>
        </row>
        <row r="344">
          <cell r="DL344">
            <v>-0.32</v>
          </cell>
          <cell r="DM344">
            <v>0.01</v>
          </cell>
          <cell r="DN344">
            <v>-0.03</v>
          </cell>
          <cell r="DO344">
            <v>0.005</v>
          </cell>
          <cell r="DP344">
            <v>0</v>
          </cell>
          <cell r="DQ344">
            <v>0.001</v>
          </cell>
          <cell r="DR344">
            <v>-0.98</v>
          </cell>
          <cell r="DS344">
            <v>0.009</v>
          </cell>
          <cell r="DT344">
            <v>-0.91</v>
          </cell>
          <cell r="DU344">
            <v>0.009</v>
          </cell>
          <cell r="DV344">
            <v>-0.55</v>
          </cell>
          <cell r="DW344">
            <v>0.008</v>
          </cell>
          <cell r="DX344">
            <v>-0.06</v>
          </cell>
          <cell r="DY344">
            <v>0.004</v>
          </cell>
          <cell r="DZ344">
            <v>-0.38</v>
          </cell>
          <cell r="EA344">
            <v>0.009</v>
          </cell>
          <cell r="EB344">
            <v>-0.06</v>
          </cell>
          <cell r="EC344">
            <v>0.004</v>
          </cell>
          <cell r="ED344">
            <v>-0.37</v>
          </cell>
          <cell r="EE344">
            <v>0.009</v>
          </cell>
          <cell r="EF344">
            <v>-0.02</v>
          </cell>
          <cell r="EG344">
            <v>0.006</v>
          </cell>
          <cell r="EH344">
            <v>-0.52</v>
          </cell>
          <cell r="EI344">
            <v>0.008</v>
          </cell>
          <cell r="EJ344">
            <v>-0.24</v>
          </cell>
          <cell r="EK344">
            <v>0.005</v>
          </cell>
          <cell r="EL344">
            <v>-0.45</v>
          </cell>
          <cell r="EM344">
            <v>0.006</v>
          </cell>
          <cell r="EN344">
            <v>-0.12</v>
          </cell>
          <cell r="EO344">
            <v>0.002</v>
          </cell>
        </row>
        <row r="344">
          <cell r="ET344">
            <v>-0.03</v>
          </cell>
          <cell r="EU344">
            <v>0.001</v>
          </cell>
          <cell r="EV344">
            <v>-0.01</v>
          </cell>
          <cell r="EW344">
            <v>0</v>
          </cell>
        </row>
        <row r="344">
          <cell r="FF344">
            <v>-0.03</v>
          </cell>
          <cell r="FG344">
            <v>0.001</v>
          </cell>
          <cell r="FH344">
            <v>0.02</v>
          </cell>
          <cell r="FI344">
            <v>0.001</v>
          </cell>
          <cell r="FJ344">
            <v>0.02</v>
          </cell>
          <cell r="FK344">
            <v>0.001</v>
          </cell>
          <cell r="FL344">
            <v>-0.07</v>
          </cell>
          <cell r="FM344">
            <v>0.001</v>
          </cell>
          <cell r="FN344">
            <v>-0.04</v>
          </cell>
          <cell r="FO344">
            <v>0.001</v>
          </cell>
          <cell r="FP344">
            <v>-0.01</v>
          </cell>
          <cell r="FQ344">
            <v>0</v>
          </cell>
          <cell r="FR344">
            <v>-0.01</v>
          </cell>
          <cell r="FS344">
            <v>0</v>
          </cell>
          <cell r="FT344">
            <v>-0.01</v>
          </cell>
          <cell r="FU344">
            <v>0.001</v>
          </cell>
          <cell r="FV344">
            <v>0</v>
          </cell>
          <cell r="FW344">
            <v>0</v>
          </cell>
          <cell r="FX344">
            <v>-0.01</v>
          </cell>
          <cell r="FY344">
            <v>0.001</v>
          </cell>
          <cell r="FZ344">
            <v>0</v>
          </cell>
          <cell r="GA344">
            <v>0</v>
          </cell>
          <cell r="GB344">
            <v>-0.03</v>
          </cell>
          <cell r="GC344">
            <v>0.001</v>
          </cell>
          <cell r="GD344">
            <v>-0.01</v>
          </cell>
          <cell r="GE344">
            <v>0</v>
          </cell>
          <cell r="GF344">
            <v>-0.04</v>
          </cell>
          <cell r="GG344">
            <v>0</v>
          </cell>
          <cell r="GH344">
            <v>-0.01</v>
          </cell>
          <cell r="GI344">
            <v>0</v>
          </cell>
        </row>
        <row r="344">
          <cell r="GN344">
            <v>291.89</v>
          </cell>
          <cell r="GO344">
            <v>3.636</v>
          </cell>
          <cell r="GP344">
            <v>959.26</v>
          </cell>
          <cell r="GQ344">
            <v>7.172</v>
          </cell>
        </row>
        <row r="344">
          <cell r="GZ344">
            <v>215.58</v>
          </cell>
          <cell r="HA344">
            <v>2.072</v>
          </cell>
          <cell r="HB344">
            <v>750.26</v>
          </cell>
          <cell r="HC344">
            <v>7.234</v>
          </cell>
          <cell r="HD344">
            <v>1.93</v>
          </cell>
          <cell r="HE344">
            <v>0.032</v>
          </cell>
          <cell r="HF344">
            <v>-27.89</v>
          </cell>
          <cell r="HG344">
            <v>5.918</v>
          </cell>
          <cell r="HH344">
            <v>478.98</v>
          </cell>
          <cell r="HI344">
            <v>15.532</v>
          </cell>
          <cell r="HJ344">
            <v>198.06</v>
          </cell>
          <cell r="HK344">
            <v>2.211</v>
          </cell>
          <cell r="HL344">
            <v>826.61</v>
          </cell>
          <cell r="HM344">
            <v>5.242</v>
          </cell>
          <cell r="HN344">
            <v>229.74</v>
          </cell>
          <cell r="HO344">
            <v>1.742</v>
          </cell>
          <cell r="HP344">
            <v>863.92</v>
          </cell>
          <cell r="HQ344">
            <v>5.802</v>
          </cell>
          <cell r="HR344">
            <v>249.41</v>
          </cell>
          <cell r="HS344">
            <v>2.034</v>
          </cell>
          <cell r="HT344">
            <v>885.74</v>
          </cell>
          <cell r="HU344">
            <v>6.122</v>
          </cell>
          <cell r="HV344">
            <v>111.13</v>
          </cell>
          <cell r="HW344">
            <v>1.029</v>
          </cell>
          <cell r="HX344">
            <v>502.49</v>
          </cell>
          <cell r="HY344">
            <v>6.083</v>
          </cell>
          <cell r="HZ344">
            <v>200.53</v>
          </cell>
          <cell r="IA344">
            <v>5.817</v>
          </cell>
        </row>
        <row r="344">
          <cell r="IF344">
            <v>-0.03</v>
          </cell>
          <cell r="IG344">
            <v>0.01</v>
          </cell>
          <cell r="IH344">
            <v>-0.15</v>
          </cell>
          <cell r="II344">
            <v>0.006</v>
          </cell>
        </row>
        <row r="344">
          <cell r="IR344">
            <v>-0.08</v>
          </cell>
          <cell r="IS344">
            <v>0.004</v>
          </cell>
          <cell r="IT344">
            <v>-0.04</v>
          </cell>
          <cell r="IU344">
            <v>0.001</v>
          </cell>
          <cell r="IV344">
            <v>0.07</v>
          </cell>
          <cell r="IW344">
            <v>0.007</v>
          </cell>
          <cell r="IX344">
            <v>-1.34</v>
          </cell>
          <cell r="IY344">
            <v>0.01</v>
          </cell>
          <cell r="IZ344">
            <v>-0.62</v>
          </cell>
          <cell r="JA344">
            <v>0.006</v>
          </cell>
          <cell r="JB344">
            <v>-0.02</v>
          </cell>
          <cell r="JC344">
            <v>0.007</v>
          </cell>
          <cell r="JD344">
            <v>-0.01</v>
          </cell>
          <cell r="JE344">
            <v>0.005</v>
          </cell>
          <cell r="JF344">
            <v>-0.03</v>
          </cell>
          <cell r="JG344">
            <v>0.007</v>
          </cell>
          <cell r="JH344">
            <v>-0.04</v>
          </cell>
          <cell r="JI344">
            <v>0.005</v>
          </cell>
          <cell r="JJ344">
            <v>0.01</v>
          </cell>
          <cell r="JK344">
            <v>0.007</v>
          </cell>
          <cell r="JL344">
            <v>-0.01</v>
          </cell>
          <cell r="JM344">
            <v>0.004</v>
          </cell>
          <cell r="JN344">
            <v>-0.38</v>
          </cell>
          <cell r="JO344">
            <v>0.006</v>
          </cell>
          <cell r="JP344">
            <v>-0.31</v>
          </cell>
          <cell r="JQ344">
            <v>0.004</v>
          </cell>
          <cell r="JR344">
            <v>-0.2</v>
          </cell>
          <cell r="JS344">
            <v>0.002</v>
          </cell>
        </row>
        <row r="344">
          <cell r="JX344">
            <v>0.27</v>
          </cell>
          <cell r="JY344">
            <v>0.003</v>
          </cell>
          <cell r="JZ344">
            <v>0.73</v>
          </cell>
          <cell r="KA344">
            <v>0.008</v>
          </cell>
        </row>
        <row r="344">
          <cell r="KJ344">
            <v>0.15</v>
          </cell>
          <cell r="KK344">
            <v>0.003</v>
          </cell>
          <cell r="KL344">
            <v>0.12</v>
          </cell>
          <cell r="KM344">
            <v>0.001</v>
          </cell>
          <cell r="KN344">
            <v>0</v>
          </cell>
          <cell r="KO344">
            <v>0</v>
          </cell>
          <cell r="KP344">
            <v>0.19</v>
          </cell>
          <cell r="KQ344">
            <v>0.008</v>
          </cell>
          <cell r="KR344">
            <v>0.57</v>
          </cell>
          <cell r="KS344">
            <v>0.005</v>
          </cell>
          <cell r="KT344">
            <v>0.22</v>
          </cell>
          <cell r="KU344">
            <v>0.002</v>
          </cell>
          <cell r="KV344">
            <v>0.56</v>
          </cell>
          <cell r="KW344">
            <v>0.005</v>
          </cell>
          <cell r="KX344">
            <v>0.25</v>
          </cell>
          <cell r="KY344">
            <v>0.003</v>
          </cell>
          <cell r="KZ344">
            <v>0.6</v>
          </cell>
          <cell r="LA344">
            <v>0.006</v>
          </cell>
          <cell r="LB344">
            <v>0.24</v>
          </cell>
          <cell r="LC344">
            <v>0.002</v>
          </cell>
          <cell r="LD344">
            <v>0.58</v>
          </cell>
          <cell r="LE344">
            <v>0.005</v>
          </cell>
          <cell r="LF344">
            <v>0.22</v>
          </cell>
          <cell r="LG344">
            <v>0.002</v>
          </cell>
          <cell r="LH344">
            <v>0.56</v>
          </cell>
          <cell r="LI344">
            <v>0.004</v>
          </cell>
          <cell r="LJ344">
            <v>0.03</v>
          </cell>
          <cell r="LK344">
            <v>0</v>
          </cell>
          <cell r="LL344">
            <v>0.24</v>
          </cell>
          <cell r="LM344">
            <v>0.001</v>
          </cell>
        </row>
        <row r="344">
          <cell r="LR344">
            <v>0.7</v>
          </cell>
          <cell r="LS344">
            <v>0.009</v>
          </cell>
          <cell r="LT344">
            <v>0.79</v>
          </cell>
          <cell r="LU344">
            <v>0.008</v>
          </cell>
        </row>
        <row r="344">
          <cell r="MD344">
            <v>0.01</v>
          </cell>
          <cell r="ME344">
            <v>0.001</v>
          </cell>
          <cell r="MF344">
            <v>0.01</v>
          </cell>
          <cell r="MG344">
            <v>0</v>
          </cell>
          <cell r="MH344">
            <v>0.54</v>
          </cell>
          <cell r="MI344">
            <v>0.006</v>
          </cell>
          <cell r="MJ344">
            <v>0.78</v>
          </cell>
          <cell r="MK344">
            <v>0.007</v>
          </cell>
          <cell r="ML344">
            <v>0.62</v>
          </cell>
          <cell r="MM344">
            <v>0.005</v>
          </cell>
          <cell r="MN344">
            <v>0.78</v>
          </cell>
          <cell r="MO344">
            <v>0.007</v>
          </cell>
          <cell r="MP344">
            <v>0.56</v>
          </cell>
          <cell r="MQ344">
            <v>0.006</v>
          </cell>
        </row>
        <row r="344">
          <cell r="MV344">
            <v>1.59</v>
          </cell>
          <cell r="MW344">
            <v>0.015</v>
          </cell>
          <cell r="MX344">
            <v>1.68</v>
          </cell>
          <cell r="MY344">
            <v>0.012</v>
          </cell>
        </row>
        <row r="344">
          <cell r="NH344">
            <v>0.2</v>
          </cell>
          <cell r="NI344">
            <v>0.002</v>
          </cell>
          <cell r="NJ344">
            <v>0.5</v>
          </cell>
          <cell r="NK344">
            <v>0.014</v>
          </cell>
          <cell r="NL344">
            <v>0.11</v>
          </cell>
          <cell r="NM344">
            <v>0.002</v>
          </cell>
          <cell r="NN344">
            <v>-0.41</v>
          </cell>
          <cell r="NO344">
            <v>0.028</v>
          </cell>
          <cell r="NP344">
            <v>0.05</v>
          </cell>
          <cell r="NQ344">
            <v>0.011</v>
          </cell>
          <cell r="NR344">
            <v>1.37</v>
          </cell>
          <cell r="NS344">
            <v>0.012</v>
          </cell>
          <cell r="NT344">
            <v>1.48</v>
          </cell>
          <cell r="NU344">
            <v>0.009</v>
          </cell>
          <cell r="NV344">
            <v>1.59</v>
          </cell>
          <cell r="NW344">
            <v>0.014</v>
          </cell>
          <cell r="NX344">
            <v>1.53</v>
          </cell>
          <cell r="NY344">
            <v>0.01</v>
          </cell>
          <cell r="NZ344">
            <v>1.48</v>
          </cell>
          <cell r="OA344">
            <v>0.01</v>
          </cell>
          <cell r="OB344">
            <v>1.46</v>
          </cell>
          <cell r="OC344">
            <v>0.01</v>
          </cell>
          <cell r="OD344">
            <v>0.75</v>
          </cell>
          <cell r="OE344">
            <v>0.01</v>
          </cell>
          <cell r="OF344">
            <v>0.86</v>
          </cell>
          <cell r="OG344">
            <v>0.008</v>
          </cell>
          <cell r="OH344">
            <v>-0.05</v>
          </cell>
          <cell r="OI344">
            <v>0.003</v>
          </cell>
          <cell r="OJ344">
            <v>0.01</v>
          </cell>
          <cell r="OK344">
            <v>0.003</v>
          </cell>
        </row>
        <row r="344">
          <cell r="OP344">
            <v>0</v>
          </cell>
          <cell r="OQ344">
            <v>0.001</v>
          </cell>
          <cell r="OR344">
            <v>-0.05</v>
          </cell>
          <cell r="OS344">
            <v>0.001</v>
          </cell>
        </row>
        <row r="344">
          <cell r="PF344">
            <v>-0.04</v>
          </cell>
          <cell r="PG344">
            <v>0.001</v>
          </cell>
          <cell r="PH344">
            <v>-0.03</v>
          </cell>
          <cell r="PI344">
            <v>0.001</v>
          </cell>
          <cell r="PJ344">
            <v>-0.05</v>
          </cell>
          <cell r="PK344">
            <v>0.001</v>
          </cell>
          <cell r="PL344">
            <v>-0.03</v>
          </cell>
          <cell r="PM344">
            <v>0.001</v>
          </cell>
          <cell r="PN344">
            <v>-0.04</v>
          </cell>
          <cell r="PO344">
            <v>0.001</v>
          </cell>
        </row>
        <row r="344">
          <cell r="PT344">
            <v>0.29</v>
          </cell>
          <cell r="PU344">
            <v>0.004</v>
          </cell>
          <cell r="PV344">
            <v>0.29</v>
          </cell>
          <cell r="PW344">
            <v>0.003</v>
          </cell>
        </row>
        <row r="344">
          <cell r="QF344">
            <v>0.01</v>
          </cell>
          <cell r="QG344">
            <v>0.001</v>
          </cell>
          <cell r="QH344">
            <v>0.03</v>
          </cell>
          <cell r="QI344">
            <v>0.003</v>
          </cell>
          <cell r="QJ344">
            <v>0.1</v>
          </cell>
          <cell r="QK344">
            <v>0.003</v>
          </cell>
          <cell r="QL344">
            <v>-0.05</v>
          </cell>
          <cell r="QM344">
            <v>0.003</v>
          </cell>
          <cell r="QN344">
            <v>-0.09</v>
          </cell>
          <cell r="QO344">
            <v>0.002</v>
          </cell>
          <cell r="QP344">
            <v>0.3</v>
          </cell>
          <cell r="QQ344">
            <v>0.003</v>
          </cell>
          <cell r="QR344">
            <v>0.3</v>
          </cell>
          <cell r="QS344">
            <v>0.003</v>
          </cell>
          <cell r="QT344">
            <v>0.34</v>
          </cell>
          <cell r="QU344">
            <v>0.004</v>
          </cell>
          <cell r="QV344">
            <v>0.3</v>
          </cell>
          <cell r="QW344">
            <v>0.003</v>
          </cell>
          <cell r="QX344">
            <v>0.31</v>
          </cell>
          <cell r="QY344">
            <v>0.003</v>
          </cell>
          <cell r="QZ344">
            <v>0.26</v>
          </cell>
          <cell r="RA344">
            <v>0.003</v>
          </cell>
          <cell r="RB344">
            <v>0.22</v>
          </cell>
          <cell r="RC344">
            <v>0.002</v>
          </cell>
          <cell r="RD344">
            <v>0.17</v>
          </cell>
          <cell r="RE344">
            <v>0.003</v>
          </cell>
          <cell r="RF344">
            <v>-0.01</v>
          </cell>
          <cell r="RG344">
            <v>0.001</v>
          </cell>
          <cell r="RH344">
            <v>-0.04</v>
          </cell>
          <cell r="RI344">
            <v>0.001</v>
          </cell>
        </row>
        <row r="344">
          <cell r="RN344">
            <v>0.15</v>
          </cell>
          <cell r="RO344">
            <v>0.002</v>
          </cell>
          <cell r="RP344">
            <v>0.49</v>
          </cell>
          <cell r="RQ344">
            <v>0.004</v>
          </cell>
        </row>
        <row r="344">
          <cell r="RZ344">
            <v>0</v>
          </cell>
          <cell r="SA344">
            <v>0</v>
          </cell>
          <cell r="SB344">
            <v>0.15</v>
          </cell>
          <cell r="SC344">
            <v>0.003</v>
          </cell>
          <cell r="SD344">
            <v>0.04</v>
          </cell>
          <cell r="SE344">
            <v>0.001</v>
          </cell>
          <cell r="SF344">
            <v>0.05</v>
          </cell>
          <cell r="SG344">
            <v>0.003</v>
          </cell>
          <cell r="SH344">
            <v>0.02</v>
          </cell>
          <cell r="SI344">
            <v>0.004</v>
          </cell>
          <cell r="SJ344">
            <v>0.16</v>
          </cell>
          <cell r="SK344">
            <v>0.002</v>
          </cell>
          <cell r="SL344">
            <v>0.41</v>
          </cell>
          <cell r="SM344">
            <v>0.003</v>
          </cell>
          <cell r="SN344">
            <v>0.17</v>
          </cell>
          <cell r="SO344">
            <v>0.002</v>
          </cell>
          <cell r="SP344">
            <v>0.44</v>
          </cell>
          <cell r="SQ344">
            <v>0.003</v>
          </cell>
          <cell r="SR344">
            <v>0.14</v>
          </cell>
          <cell r="SS344">
            <v>0.001</v>
          </cell>
          <cell r="ST344">
            <v>0.41</v>
          </cell>
          <cell r="SU344">
            <v>0.004</v>
          </cell>
          <cell r="SV344">
            <v>0.09</v>
          </cell>
          <cell r="SW344">
            <v>0.001</v>
          </cell>
          <cell r="SX344">
            <v>0.2</v>
          </cell>
          <cell r="SY344">
            <v>0.002</v>
          </cell>
          <cell r="SZ344">
            <v>0</v>
          </cell>
          <cell r="TA344">
            <v>0</v>
          </cell>
          <cell r="TB344">
            <v>0.01</v>
          </cell>
          <cell r="TC344">
            <v>0.002</v>
          </cell>
        </row>
        <row r="344">
          <cell r="TH344">
            <v>-0.5</v>
          </cell>
          <cell r="TI344">
            <v>0.004</v>
          </cell>
          <cell r="TJ344">
            <v>-0.62</v>
          </cell>
          <cell r="TK344">
            <v>0.008</v>
          </cell>
        </row>
        <row r="344">
          <cell r="TT344">
            <v>-0.02</v>
          </cell>
          <cell r="TU344">
            <v>0.003</v>
          </cell>
        </row>
        <row r="344">
          <cell r="TX344">
            <v>-0.01</v>
          </cell>
          <cell r="TY344">
            <v>0.002</v>
          </cell>
          <cell r="TZ344">
            <v>-0.4</v>
          </cell>
          <cell r="UA344">
            <v>0.006</v>
          </cell>
          <cell r="UB344">
            <v>-0.93</v>
          </cell>
          <cell r="UC344">
            <v>0.01</v>
          </cell>
          <cell r="UD344">
            <v>-0.27</v>
          </cell>
          <cell r="UE344">
            <v>0.002</v>
          </cell>
          <cell r="UF344">
            <v>-0.5</v>
          </cell>
          <cell r="UG344">
            <v>0.006</v>
          </cell>
          <cell r="UH344">
            <v>-0.21</v>
          </cell>
          <cell r="UI344">
            <v>0.003</v>
          </cell>
          <cell r="UJ344">
            <v>-0.44</v>
          </cell>
          <cell r="UK344">
            <v>0.006</v>
          </cell>
          <cell r="UL344">
            <v>-0.18</v>
          </cell>
          <cell r="UM344">
            <v>0.002</v>
          </cell>
          <cell r="UN344">
            <v>-0.42</v>
          </cell>
          <cell r="UO344">
            <v>0.006</v>
          </cell>
          <cell r="UP344">
            <v>-0.25</v>
          </cell>
          <cell r="UQ344">
            <v>0.003</v>
          </cell>
          <cell r="UR344">
            <v>-0.56</v>
          </cell>
          <cell r="US344">
            <v>0.005</v>
          </cell>
          <cell r="UT344">
            <v>-0.14</v>
          </cell>
          <cell r="UU344">
            <v>0.002</v>
          </cell>
          <cell r="UV344">
            <v>-0.24</v>
          </cell>
          <cell r="UW344">
            <v>0.003</v>
          </cell>
        </row>
        <row r="344">
          <cell r="VB344">
            <v>-0.03</v>
          </cell>
          <cell r="VC344">
            <v>0.001</v>
          </cell>
        </row>
        <row r="344">
          <cell r="VL344">
            <v>0.01</v>
          </cell>
          <cell r="VM344">
            <v>0</v>
          </cell>
          <cell r="VN344">
            <v>0.16</v>
          </cell>
          <cell r="VO344">
            <v>0.001</v>
          </cell>
          <cell r="VP344">
            <v>-0.01</v>
          </cell>
          <cell r="VQ344">
            <v>0</v>
          </cell>
          <cell r="VR344">
            <v>-0.01</v>
          </cell>
          <cell r="VS344">
            <v>0</v>
          </cell>
          <cell r="VT344">
            <v>0</v>
          </cell>
          <cell r="VU344">
            <v>0</v>
          </cell>
          <cell r="VV344">
            <v>0</v>
          </cell>
          <cell r="VW344">
            <v>0</v>
          </cell>
          <cell r="VX344">
            <v>0</v>
          </cell>
          <cell r="VY344">
            <v>0</v>
          </cell>
          <cell r="VZ344">
            <v>0.02</v>
          </cell>
          <cell r="WA344">
            <v>0</v>
          </cell>
        </row>
        <row r="344">
          <cell r="WF344">
            <v>-0.06</v>
          </cell>
          <cell r="WG344">
            <v>0.002</v>
          </cell>
          <cell r="WH344">
            <v>-0.06</v>
          </cell>
          <cell r="WI344">
            <v>0.001</v>
          </cell>
        </row>
        <row r="344">
          <cell r="WR344">
            <v>0.05</v>
          </cell>
          <cell r="WS344">
            <v>0.002</v>
          </cell>
        </row>
        <row r="344">
          <cell r="WV344">
            <v>-0.04</v>
          </cell>
          <cell r="WW344">
            <v>0.001</v>
          </cell>
          <cell r="WX344">
            <v>0.02</v>
          </cell>
          <cell r="WY344">
            <v>0.002</v>
          </cell>
          <cell r="WZ344">
            <v>0.04</v>
          </cell>
          <cell r="XA344">
            <v>0.001</v>
          </cell>
          <cell r="XB344">
            <v>0.01</v>
          </cell>
          <cell r="XC344">
            <v>0.002</v>
          </cell>
          <cell r="XD344">
            <v>-0.09</v>
          </cell>
          <cell r="XE344">
            <v>0.001</v>
          </cell>
          <cell r="XF344">
            <v>0</v>
          </cell>
          <cell r="XG344">
            <v>0.002</v>
          </cell>
          <cell r="XH344">
            <v>-0.1</v>
          </cell>
          <cell r="XI344">
            <v>0.001</v>
          </cell>
          <cell r="XJ344">
            <v>0.01</v>
          </cell>
          <cell r="XK344">
            <v>0.002</v>
          </cell>
          <cell r="XL344">
            <v>-0.09</v>
          </cell>
          <cell r="XM344">
            <v>0.001</v>
          </cell>
          <cell r="XN344">
            <v>-0.01</v>
          </cell>
          <cell r="XO344">
            <v>0.002</v>
          </cell>
          <cell r="XP344">
            <v>-0.05</v>
          </cell>
          <cell r="XQ344">
            <v>0.001</v>
          </cell>
          <cell r="XR344">
            <v>0.02</v>
          </cell>
          <cell r="XS344">
            <v>0.001</v>
          </cell>
          <cell r="XT344">
            <v>0.01</v>
          </cell>
          <cell r="XU344">
            <v>0</v>
          </cell>
        </row>
        <row r="345">
          <cell r="B345" t="str">
            <v>PMS-117</v>
          </cell>
          <cell r="C345" t="str">
            <v>Yangtze-Qinling</v>
          </cell>
          <cell r="D345">
            <v>33.0155</v>
          </cell>
          <cell r="E345">
            <v>107.9803</v>
          </cell>
          <cell r="F345">
            <v>-0.07</v>
          </cell>
          <cell r="G345">
            <v>0.011</v>
          </cell>
          <cell r="H345">
            <v>-0.37</v>
          </cell>
          <cell r="I345">
            <v>0.034</v>
          </cell>
          <cell r="J345">
            <v>-1.1</v>
          </cell>
          <cell r="K345">
            <v>0.047</v>
          </cell>
          <cell r="L345">
            <v>-1.14</v>
          </cell>
          <cell r="M345">
            <v>0.011</v>
          </cell>
          <cell r="N345">
            <v>-1.5</v>
          </cell>
          <cell r="O345">
            <v>0.038</v>
          </cell>
        </row>
        <row r="345">
          <cell r="AD345">
            <v>-3.01</v>
          </cell>
          <cell r="AE345">
            <v>0.035</v>
          </cell>
          <cell r="AF345">
            <v>-6.16</v>
          </cell>
          <cell r="AG345">
            <v>0.074</v>
          </cell>
          <cell r="AH345">
            <v>-0.49</v>
          </cell>
          <cell r="AI345">
            <v>0.008</v>
          </cell>
          <cell r="AJ345">
            <v>-0.58</v>
          </cell>
          <cell r="AK345">
            <v>0.023</v>
          </cell>
          <cell r="AL345">
            <v>-0.31</v>
          </cell>
          <cell r="AM345">
            <v>0.008</v>
          </cell>
          <cell r="AN345">
            <v>-0.43</v>
          </cell>
          <cell r="AO345">
            <v>0.022</v>
          </cell>
          <cell r="AP345">
            <v>-0.32</v>
          </cell>
          <cell r="AQ345">
            <v>0.007</v>
          </cell>
          <cell r="AR345">
            <v>-0.45</v>
          </cell>
          <cell r="AS345">
            <v>0.022</v>
          </cell>
          <cell r="AT345">
            <v>-0.83</v>
          </cell>
          <cell r="AU345">
            <v>0.007</v>
          </cell>
          <cell r="AV345">
            <v>-2.23</v>
          </cell>
          <cell r="AW345">
            <v>0.026</v>
          </cell>
          <cell r="AX345">
            <v>-0.89</v>
          </cell>
          <cell r="AY345">
            <v>0.007</v>
          </cell>
          <cell r="AZ345">
            <v>-1.29</v>
          </cell>
          <cell r="BA345">
            <v>0.014</v>
          </cell>
          <cell r="BB345">
            <v>-0.09</v>
          </cell>
          <cell r="BC345">
            <v>0.002</v>
          </cell>
          <cell r="BD345">
            <v>-0.1</v>
          </cell>
          <cell r="BE345">
            <v>0.004</v>
          </cell>
          <cell r="BF345">
            <v>-0.2</v>
          </cell>
          <cell r="BG345">
            <v>0.002</v>
          </cell>
          <cell r="BH345">
            <v>-0.25</v>
          </cell>
          <cell r="BI345">
            <v>0.004</v>
          </cell>
        </row>
        <row r="345">
          <cell r="BX345">
            <v>-0.29</v>
          </cell>
          <cell r="BY345">
            <v>0.004</v>
          </cell>
          <cell r="BZ345">
            <v>-0.85</v>
          </cell>
          <cell r="CA345">
            <v>0.009</v>
          </cell>
          <cell r="CB345">
            <v>-0.09</v>
          </cell>
          <cell r="CC345">
            <v>0.001</v>
          </cell>
          <cell r="CD345">
            <v>-0.12</v>
          </cell>
          <cell r="CE345">
            <v>0.003</v>
          </cell>
          <cell r="CF345">
            <v>-0.08</v>
          </cell>
          <cell r="CG345">
            <v>0.001</v>
          </cell>
          <cell r="CH345">
            <v>-0.1</v>
          </cell>
          <cell r="CI345">
            <v>0.003</v>
          </cell>
          <cell r="CJ345">
            <v>-0.11</v>
          </cell>
          <cell r="CK345">
            <v>0.002</v>
          </cell>
          <cell r="CL345">
            <v>-0.1</v>
          </cell>
          <cell r="CM345">
            <v>0.003</v>
          </cell>
          <cell r="CN345">
            <v>-0.14</v>
          </cell>
          <cell r="CO345">
            <v>0.001</v>
          </cell>
          <cell r="CP345">
            <v>-0.27</v>
          </cell>
          <cell r="CQ345">
            <v>0.003</v>
          </cell>
          <cell r="CR345">
            <v>-0.08</v>
          </cell>
          <cell r="CS345">
            <v>0.001</v>
          </cell>
          <cell r="CT345">
            <v>-0.2</v>
          </cell>
          <cell r="CU345">
            <v>0.002</v>
          </cell>
          <cell r="CV345">
            <v>-0.84</v>
          </cell>
          <cell r="CW345">
            <v>0.011</v>
          </cell>
          <cell r="CX345">
            <v>-0.2</v>
          </cell>
          <cell r="CY345">
            <v>0.007</v>
          </cell>
          <cell r="CZ345">
            <v>-1.38</v>
          </cell>
          <cell r="DA345">
            <v>0.014</v>
          </cell>
          <cell r="DB345">
            <v>-0.63</v>
          </cell>
          <cell r="DC345">
            <v>0.01</v>
          </cell>
        </row>
        <row r="345">
          <cell r="DR345">
            <v>-0.99</v>
          </cell>
          <cell r="DS345">
            <v>0.011</v>
          </cell>
          <cell r="DT345">
            <v>-0.92</v>
          </cell>
          <cell r="DU345">
            <v>0.009</v>
          </cell>
          <cell r="DV345">
            <v>-0.97</v>
          </cell>
          <cell r="DW345">
            <v>0.01</v>
          </cell>
          <cell r="DX345">
            <v>-0.14</v>
          </cell>
          <cell r="DY345">
            <v>0.003</v>
          </cell>
          <cell r="DZ345">
            <v>-0.76</v>
          </cell>
          <cell r="EA345">
            <v>0.009</v>
          </cell>
          <cell r="EB345">
            <v>-0.18</v>
          </cell>
          <cell r="EC345">
            <v>0.004</v>
          </cell>
          <cell r="ED345">
            <v>-0.81</v>
          </cell>
          <cell r="EE345">
            <v>0.008</v>
          </cell>
          <cell r="EF345">
            <v>-0.24</v>
          </cell>
          <cell r="EG345">
            <v>0.006</v>
          </cell>
          <cell r="EH345">
            <v>-0.87</v>
          </cell>
          <cell r="EI345">
            <v>0.007</v>
          </cell>
          <cell r="EJ345">
            <v>-0.4</v>
          </cell>
          <cell r="EK345">
            <v>0.004</v>
          </cell>
          <cell r="EL345">
            <v>-0.52</v>
          </cell>
          <cell r="EM345">
            <v>0.006</v>
          </cell>
          <cell r="EN345">
            <v>-0.15</v>
          </cell>
          <cell r="EO345">
            <v>0.002</v>
          </cell>
          <cell r="EP345">
            <v>0</v>
          </cell>
          <cell r="EQ345">
            <v>0.001</v>
          </cell>
          <cell r="ER345">
            <v>-0.01</v>
          </cell>
          <cell r="ES345">
            <v>0</v>
          </cell>
          <cell r="ET345">
            <v>0</v>
          </cell>
          <cell r="EU345">
            <v>0.001</v>
          </cell>
          <cell r="EV345">
            <v>0</v>
          </cell>
          <cell r="EW345">
            <v>0</v>
          </cell>
        </row>
        <row r="345">
          <cell r="FL345">
            <v>-0.08</v>
          </cell>
          <cell r="FM345">
            <v>0.002</v>
          </cell>
          <cell r="FN345">
            <v>-0.06</v>
          </cell>
          <cell r="FO345">
            <v>0.001</v>
          </cell>
          <cell r="FP345">
            <v>0.01</v>
          </cell>
          <cell r="FQ345">
            <v>0.001</v>
          </cell>
          <cell r="FR345">
            <v>0</v>
          </cell>
          <cell r="FS345">
            <v>0</v>
          </cell>
          <cell r="FT345">
            <v>0.01</v>
          </cell>
          <cell r="FU345">
            <v>0.001</v>
          </cell>
          <cell r="FV345">
            <v>0</v>
          </cell>
          <cell r="FW345">
            <v>0</v>
          </cell>
          <cell r="FX345">
            <v>-0.01</v>
          </cell>
          <cell r="FY345">
            <v>0.001</v>
          </cell>
          <cell r="FZ345">
            <v>0</v>
          </cell>
          <cell r="GA345">
            <v>0</v>
          </cell>
          <cell r="GB345">
            <v>-0.03</v>
          </cell>
          <cell r="GC345">
            <v>0</v>
          </cell>
          <cell r="GD345">
            <v>-0.01</v>
          </cell>
          <cell r="GE345">
            <v>0</v>
          </cell>
          <cell r="GF345">
            <v>-0.04</v>
          </cell>
          <cell r="GG345">
            <v>0</v>
          </cell>
          <cell r="GH345">
            <v>-0.01</v>
          </cell>
          <cell r="GI345">
            <v>0</v>
          </cell>
          <cell r="GJ345">
            <v>111.97</v>
          </cell>
          <cell r="GK345">
            <v>1.617</v>
          </cell>
          <cell r="GL345">
            <v>537.91</v>
          </cell>
          <cell r="GM345">
            <v>6.621</v>
          </cell>
          <cell r="GN345">
            <v>158.58</v>
          </cell>
          <cell r="GO345">
            <v>3.163</v>
          </cell>
          <cell r="GP345">
            <v>482.39</v>
          </cell>
          <cell r="GQ345">
            <v>7.628</v>
          </cell>
        </row>
        <row r="345">
          <cell r="HF345">
            <v>158.65</v>
          </cell>
          <cell r="HG345">
            <v>2.619</v>
          </cell>
          <cell r="HH345">
            <v>149.54</v>
          </cell>
          <cell r="HI345">
            <v>8.346</v>
          </cell>
          <cell r="HJ345">
            <v>111.2</v>
          </cell>
          <cell r="HK345">
            <v>2.265</v>
          </cell>
          <cell r="HL345">
            <v>451.14</v>
          </cell>
          <cell r="HM345">
            <v>7.264</v>
          </cell>
          <cell r="HN345">
            <v>133.2</v>
          </cell>
          <cell r="HO345">
            <v>2.204</v>
          </cell>
          <cell r="HP345">
            <v>486.44</v>
          </cell>
          <cell r="HQ345">
            <v>6.334</v>
          </cell>
          <cell r="HR345">
            <v>127.17</v>
          </cell>
          <cell r="HS345">
            <v>2.06</v>
          </cell>
          <cell r="HT345">
            <v>494.61</v>
          </cell>
          <cell r="HU345">
            <v>5.831</v>
          </cell>
          <cell r="HV345">
            <v>74.31</v>
          </cell>
          <cell r="HW345">
            <v>1.379</v>
          </cell>
          <cell r="HX345">
            <v>123.78</v>
          </cell>
          <cell r="HY345">
            <v>5.043</v>
          </cell>
          <cell r="HZ345">
            <v>54.89</v>
          </cell>
          <cell r="IA345">
            <v>3.11</v>
          </cell>
          <cell r="IB345">
            <v>-0.04</v>
          </cell>
          <cell r="IC345">
            <v>0.008</v>
          </cell>
          <cell r="ID345">
            <v>-0.33</v>
          </cell>
          <cell r="IE345">
            <v>0.006</v>
          </cell>
          <cell r="IF345">
            <v>-0.13</v>
          </cell>
          <cell r="IG345">
            <v>0.012</v>
          </cell>
          <cell r="IH345">
            <v>-0.2</v>
          </cell>
          <cell r="II345">
            <v>0.008</v>
          </cell>
        </row>
        <row r="345">
          <cell r="IX345">
            <v>-1.22</v>
          </cell>
          <cell r="IY345">
            <v>0.016</v>
          </cell>
          <cell r="IZ345">
            <v>-0.64</v>
          </cell>
          <cell r="JA345">
            <v>0.006</v>
          </cell>
          <cell r="JB345">
            <v>0.05</v>
          </cell>
          <cell r="JC345">
            <v>0.011</v>
          </cell>
          <cell r="JD345">
            <v>-0.21</v>
          </cell>
          <cell r="JE345">
            <v>0.006</v>
          </cell>
          <cell r="JF345">
            <v>0.06</v>
          </cell>
          <cell r="JG345">
            <v>0.01</v>
          </cell>
          <cell r="JH345">
            <v>-0.23</v>
          </cell>
          <cell r="JI345">
            <v>0.005</v>
          </cell>
          <cell r="JJ345">
            <v>0.05</v>
          </cell>
          <cell r="JK345">
            <v>0.01</v>
          </cell>
          <cell r="JL345">
            <v>-0.2</v>
          </cell>
          <cell r="JM345">
            <v>0.005</v>
          </cell>
          <cell r="JN345">
            <v>-0.35</v>
          </cell>
          <cell r="JO345">
            <v>0.007</v>
          </cell>
          <cell r="JP345">
            <v>-0.45</v>
          </cell>
          <cell r="JQ345">
            <v>0.004</v>
          </cell>
          <cell r="JR345">
            <v>-0.21</v>
          </cell>
          <cell r="JS345">
            <v>0.002</v>
          </cell>
          <cell r="JT345">
            <v>0.11</v>
          </cell>
          <cell r="JU345">
            <v>0.003</v>
          </cell>
          <cell r="JV345">
            <v>0.7</v>
          </cell>
          <cell r="JW345">
            <v>0.006</v>
          </cell>
          <cell r="JX345">
            <v>0.19</v>
          </cell>
          <cell r="JY345">
            <v>0.004</v>
          </cell>
          <cell r="JZ345">
            <v>0.45</v>
          </cell>
          <cell r="KA345">
            <v>0.01</v>
          </cell>
        </row>
        <row r="345">
          <cell r="KP345">
            <v>0.39</v>
          </cell>
          <cell r="KQ345">
            <v>0.003</v>
          </cell>
          <cell r="KR345">
            <v>0.54</v>
          </cell>
          <cell r="KS345">
            <v>0.005</v>
          </cell>
          <cell r="KT345">
            <v>0.09</v>
          </cell>
          <cell r="KU345">
            <v>0.004</v>
          </cell>
          <cell r="KV345">
            <v>0.55</v>
          </cell>
          <cell r="KW345">
            <v>0.006</v>
          </cell>
          <cell r="KX345">
            <v>0.11</v>
          </cell>
          <cell r="KY345">
            <v>0.003</v>
          </cell>
          <cell r="KZ345">
            <v>0.56</v>
          </cell>
          <cell r="LA345">
            <v>0.007</v>
          </cell>
          <cell r="LB345">
            <v>0.1</v>
          </cell>
          <cell r="LC345">
            <v>0.003</v>
          </cell>
          <cell r="LD345">
            <v>0.53</v>
          </cell>
          <cell r="LE345">
            <v>0.006</v>
          </cell>
          <cell r="LF345">
            <v>0.18</v>
          </cell>
          <cell r="LG345">
            <v>0.002</v>
          </cell>
          <cell r="LH345">
            <v>0.49</v>
          </cell>
          <cell r="LI345">
            <v>0.005</v>
          </cell>
          <cell r="LJ345">
            <v>0.03</v>
          </cell>
          <cell r="LK345">
            <v>0</v>
          </cell>
          <cell r="LL345">
            <v>0.21</v>
          </cell>
          <cell r="LM345">
            <v>0.002</v>
          </cell>
          <cell r="LN345">
            <v>0.19</v>
          </cell>
          <cell r="LO345">
            <v>0.005</v>
          </cell>
          <cell r="LP345">
            <v>0.21</v>
          </cell>
          <cell r="LQ345">
            <v>0.007</v>
          </cell>
          <cell r="LR345">
            <v>0.35</v>
          </cell>
          <cell r="LS345">
            <v>0.006</v>
          </cell>
          <cell r="LT345">
            <v>0.45</v>
          </cell>
          <cell r="LU345">
            <v>0.007</v>
          </cell>
        </row>
        <row r="345">
          <cell r="MH345">
            <v>0.32</v>
          </cell>
          <cell r="MI345">
            <v>0.005</v>
          </cell>
          <cell r="MJ345">
            <v>0.48</v>
          </cell>
          <cell r="MK345">
            <v>0.006</v>
          </cell>
          <cell r="ML345">
            <v>0.4</v>
          </cell>
          <cell r="MM345">
            <v>0.005</v>
          </cell>
          <cell r="MN345">
            <v>0.51</v>
          </cell>
          <cell r="MO345">
            <v>0.006</v>
          </cell>
          <cell r="MP345">
            <v>0.36</v>
          </cell>
          <cell r="MQ345">
            <v>0.005</v>
          </cell>
          <cell r="MR345">
            <v>0.67</v>
          </cell>
          <cell r="MS345">
            <v>0.012</v>
          </cell>
          <cell r="MT345">
            <v>0.54</v>
          </cell>
          <cell r="MU345">
            <v>0.009</v>
          </cell>
          <cell r="MV345">
            <v>0.8</v>
          </cell>
          <cell r="MW345">
            <v>0.017</v>
          </cell>
          <cell r="MX345">
            <v>1.01</v>
          </cell>
          <cell r="MY345">
            <v>0.01</v>
          </cell>
        </row>
        <row r="345">
          <cell r="NN345">
            <v>0.03</v>
          </cell>
          <cell r="NO345">
            <v>0.019</v>
          </cell>
          <cell r="NP345">
            <v>-0.13</v>
          </cell>
          <cell r="NQ345">
            <v>0.012</v>
          </cell>
          <cell r="NR345">
            <v>0.71</v>
          </cell>
          <cell r="NS345">
            <v>0.012</v>
          </cell>
          <cell r="NT345">
            <v>0.85</v>
          </cell>
          <cell r="NU345">
            <v>0.009</v>
          </cell>
          <cell r="NV345">
            <v>0.93</v>
          </cell>
          <cell r="NW345">
            <v>0.012</v>
          </cell>
          <cell r="NX345">
            <v>0.91</v>
          </cell>
          <cell r="NY345">
            <v>0.009</v>
          </cell>
          <cell r="NZ345">
            <v>0.82</v>
          </cell>
          <cell r="OA345">
            <v>0.012</v>
          </cell>
          <cell r="OB345">
            <v>0.82</v>
          </cell>
          <cell r="OC345">
            <v>0.01</v>
          </cell>
          <cell r="OD345">
            <v>0.39</v>
          </cell>
          <cell r="OE345">
            <v>0.009</v>
          </cell>
          <cell r="OF345">
            <v>0.36</v>
          </cell>
          <cell r="OG345">
            <v>0.009</v>
          </cell>
          <cell r="OH345">
            <v>-0.01</v>
          </cell>
          <cell r="OI345">
            <v>0.002</v>
          </cell>
          <cell r="OJ345">
            <v>0</v>
          </cell>
          <cell r="OK345">
            <v>0.003</v>
          </cell>
          <cell r="OL345">
            <v>-0.07</v>
          </cell>
          <cell r="OM345">
            <v>0.001</v>
          </cell>
          <cell r="ON345">
            <v>0</v>
          </cell>
          <cell r="OO345">
            <v>0.001</v>
          </cell>
          <cell r="OP345">
            <v>0.01</v>
          </cell>
          <cell r="OQ345">
            <v>0.001</v>
          </cell>
          <cell r="OR345">
            <v>0</v>
          </cell>
          <cell r="OS345">
            <v>0.001</v>
          </cell>
        </row>
        <row r="345">
          <cell r="PF345">
            <v>-0.03</v>
          </cell>
          <cell r="PG345">
            <v>0.001</v>
          </cell>
          <cell r="PH345">
            <v>0.02</v>
          </cell>
          <cell r="PI345">
            <v>0.001</v>
          </cell>
          <cell r="PJ345">
            <v>-0.03</v>
          </cell>
          <cell r="PK345">
            <v>0.001</v>
          </cell>
          <cell r="PL345">
            <v>0.02</v>
          </cell>
          <cell r="PM345">
            <v>0.001</v>
          </cell>
          <cell r="PN345">
            <v>-0.02</v>
          </cell>
          <cell r="PO345">
            <v>0.001</v>
          </cell>
          <cell r="PP345">
            <v>0.17</v>
          </cell>
          <cell r="PQ345">
            <v>0.004</v>
          </cell>
          <cell r="PR345">
            <v>0</v>
          </cell>
          <cell r="PS345">
            <v>0.002</v>
          </cell>
          <cell r="PT345">
            <v>0.14</v>
          </cell>
          <cell r="PU345">
            <v>0.004</v>
          </cell>
          <cell r="PV345">
            <v>0.12</v>
          </cell>
          <cell r="PW345">
            <v>0.003</v>
          </cell>
        </row>
        <row r="345">
          <cell r="QL345">
            <v>-0.11</v>
          </cell>
          <cell r="QM345">
            <v>0.002</v>
          </cell>
          <cell r="QN345">
            <v>-0.12</v>
          </cell>
          <cell r="QO345">
            <v>0.003</v>
          </cell>
          <cell r="QP345">
            <v>0.21</v>
          </cell>
          <cell r="QQ345">
            <v>0.004</v>
          </cell>
          <cell r="QR345">
            <v>0.1</v>
          </cell>
          <cell r="QS345">
            <v>0.002</v>
          </cell>
          <cell r="QT345">
            <v>0.25</v>
          </cell>
          <cell r="QU345">
            <v>0.004</v>
          </cell>
          <cell r="QV345">
            <v>0.11</v>
          </cell>
          <cell r="QW345">
            <v>0.002</v>
          </cell>
          <cell r="QX345">
            <v>0.21</v>
          </cell>
          <cell r="QY345">
            <v>0.003</v>
          </cell>
          <cell r="QZ345">
            <v>0.09</v>
          </cell>
          <cell r="RA345">
            <v>0.002</v>
          </cell>
          <cell r="RB345">
            <v>0.1</v>
          </cell>
          <cell r="RC345">
            <v>0.003</v>
          </cell>
          <cell r="RD345">
            <v>0.02</v>
          </cell>
          <cell r="RE345">
            <v>0.002</v>
          </cell>
          <cell r="RF345">
            <v>-0.05</v>
          </cell>
          <cell r="RG345">
            <v>0.001</v>
          </cell>
          <cell r="RH345">
            <v>-0.03</v>
          </cell>
          <cell r="RI345">
            <v>0.001</v>
          </cell>
          <cell r="RJ345">
            <v>0.06</v>
          </cell>
          <cell r="RK345">
            <v>0.002</v>
          </cell>
          <cell r="RL345">
            <v>0.19</v>
          </cell>
          <cell r="RM345">
            <v>0.003</v>
          </cell>
          <cell r="RN345">
            <v>0.12</v>
          </cell>
          <cell r="RO345">
            <v>0.002</v>
          </cell>
          <cell r="RP345">
            <v>0.36</v>
          </cell>
          <cell r="RQ345">
            <v>0.004</v>
          </cell>
        </row>
        <row r="345">
          <cell r="SF345">
            <v>0</v>
          </cell>
          <cell r="SG345">
            <v>0.003</v>
          </cell>
          <cell r="SH345">
            <v>0.06</v>
          </cell>
          <cell r="SI345">
            <v>0.004</v>
          </cell>
          <cell r="SJ345">
            <v>0.13</v>
          </cell>
          <cell r="SK345">
            <v>0.002</v>
          </cell>
          <cell r="SL345">
            <v>0.32</v>
          </cell>
          <cell r="SM345">
            <v>0.003</v>
          </cell>
          <cell r="SN345">
            <v>0.15</v>
          </cell>
          <cell r="SO345">
            <v>0.002</v>
          </cell>
          <cell r="SP345">
            <v>0.35</v>
          </cell>
          <cell r="SQ345">
            <v>0.003</v>
          </cell>
          <cell r="SR345">
            <v>0.12</v>
          </cell>
          <cell r="SS345">
            <v>0.002</v>
          </cell>
          <cell r="ST345">
            <v>0.32</v>
          </cell>
          <cell r="SU345">
            <v>0.003</v>
          </cell>
          <cell r="SV345">
            <v>0.07</v>
          </cell>
          <cell r="SW345">
            <v>0.001</v>
          </cell>
          <cell r="SX345">
            <v>0.16</v>
          </cell>
          <cell r="SY345">
            <v>0.002</v>
          </cell>
          <cell r="SZ345">
            <v>0</v>
          </cell>
          <cell r="TA345">
            <v>0</v>
          </cell>
          <cell r="TB345">
            <v>0.04</v>
          </cell>
          <cell r="TC345">
            <v>0.002</v>
          </cell>
          <cell r="TD345">
            <v>-0.17</v>
          </cell>
          <cell r="TE345">
            <v>0.003</v>
          </cell>
          <cell r="TF345">
            <v>-0.47</v>
          </cell>
          <cell r="TG345">
            <v>0.008</v>
          </cell>
          <cell r="TH345">
            <v>-0.6</v>
          </cell>
          <cell r="TI345">
            <v>0.005</v>
          </cell>
          <cell r="TJ345">
            <v>-0.69</v>
          </cell>
          <cell r="TK345">
            <v>0.009</v>
          </cell>
        </row>
        <row r="345">
          <cell r="TZ345">
            <v>-0.16</v>
          </cell>
          <cell r="UA345">
            <v>0.007</v>
          </cell>
          <cell r="UB345">
            <v>-0.83</v>
          </cell>
          <cell r="UC345">
            <v>0.013</v>
          </cell>
          <cell r="UD345">
            <v>-0.33</v>
          </cell>
          <cell r="UE345">
            <v>0.003</v>
          </cell>
          <cell r="UF345">
            <v>-0.46</v>
          </cell>
          <cell r="UG345">
            <v>0.007</v>
          </cell>
          <cell r="UH345">
            <v>-0.24</v>
          </cell>
          <cell r="UI345">
            <v>0.003</v>
          </cell>
          <cell r="UJ345">
            <v>-0.43</v>
          </cell>
          <cell r="UK345">
            <v>0.006</v>
          </cell>
          <cell r="UL345">
            <v>-0.26</v>
          </cell>
          <cell r="UM345">
            <v>0.003</v>
          </cell>
          <cell r="UN345">
            <v>-0.37</v>
          </cell>
          <cell r="UO345">
            <v>0.005</v>
          </cell>
          <cell r="UP345">
            <v>-0.27</v>
          </cell>
          <cell r="UQ345">
            <v>0.002</v>
          </cell>
          <cell r="UR345">
            <v>-0.49</v>
          </cell>
          <cell r="US345">
            <v>0.006</v>
          </cell>
          <cell r="UT345">
            <v>-0.12</v>
          </cell>
          <cell r="UU345">
            <v>0.002</v>
          </cell>
          <cell r="UV345">
            <v>-0.18</v>
          </cell>
          <cell r="UW345">
            <v>0.003</v>
          </cell>
          <cell r="UX345">
            <v>-0.02</v>
          </cell>
          <cell r="UY345">
            <v>0.001</v>
          </cell>
          <cell r="UZ345">
            <v>-0.04</v>
          </cell>
          <cell r="VA345">
            <v>0.001</v>
          </cell>
          <cell r="VB345">
            <v>-0.05</v>
          </cell>
          <cell r="VC345">
            <v>0.001</v>
          </cell>
        </row>
        <row r="345">
          <cell r="VL345">
            <v>-0.01</v>
          </cell>
          <cell r="VM345">
            <v>0</v>
          </cell>
          <cell r="VN345">
            <v>0.14</v>
          </cell>
          <cell r="VO345">
            <v>0.001</v>
          </cell>
          <cell r="VP345">
            <v>-0.02</v>
          </cell>
          <cell r="VQ345">
            <v>0</v>
          </cell>
          <cell r="VR345">
            <v>-0.03</v>
          </cell>
          <cell r="VS345">
            <v>0</v>
          </cell>
          <cell r="VT345">
            <v>-0.01</v>
          </cell>
          <cell r="VU345">
            <v>0</v>
          </cell>
          <cell r="VV345">
            <v>0</v>
          </cell>
          <cell r="VW345">
            <v>0</v>
          </cell>
          <cell r="VX345">
            <v>0</v>
          </cell>
          <cell r="VY345">
            <v>0</v>
          </cell>
          <cell r="VZ345">
            <v>0.02</v>
          </cell>
          <cell r="WA345">
            <v>0</v>
          </cell>
          <cell r="WB345">
            <v>0.08</v>
          </cell>
          <cell r="WC345">
            <v>0.002</v>
          </cell>
          <cell r="WD345">
            <v>0</v>
          </cell>
          <cell r="WE345">
            <v>0.002</v>
          </cell>
          <cell r="WF345">
            <v>0.03</v>
          </cell>
          <cell r="WG345">
            <v>0.003</v>
          </cell>
          <cell r="WH345">
            <v>-0.03</v>
          </cell>
          <cell r="WI345">
            <v>0.002</v>
          </cell>
        </row>
        <row r="345">
          <cell r="WX345">
            <v>0.07</v>
          </cell>
          <cell r="WY345">
            <v>0.002</v>
          </cell>
          <cell r="WZ345">
            <v>0.06</v>
          </cell>
          <cell r="XA345">
            <v>0.001</v>
          </cell>
          <cell r="XB345">
            <v>0.08</v>
          </cell>
          <cell r="XC345">
            <v>0.002</v>
          </cell>
          <cell r="XD345">
            <v>-0.04</v>
          </cell>
          <cell r="XE345">
            <v>0.001</v>
          </cell>
          <cell r="XF345">
            <v>0.06</v>
          </cell>
          <cell r="XG345">
            <v>0.002</v>
          </cell>
          <cell r="XH345">
            <v>-0.04</v>
          </cell>
          <cell r="XI345">
            <v>0.001</v>
          </cell>
          <cell r="XJ345">
            <v>0.05</v>
          </cell>
          <cell r="XK345">
            <v>0.002</v>
          </cell>
          <cell r="XL345">
            <v>-0.04</v>
          </cell>
          <cell r="XM345">
            <v>0.001</v>
          </cell>
          <cell r="XN345">
            <v>0.04</v>
          </cell>
          <cell r="XO345">
            <v>0.002</v>
          </cell>
          <cell r="XP345">
            <v>0</v>
          </cell>
          <cell r="XQ345">
            <v>0.001</v>
          </cell>
          <cell r="XR345">
            <v>0.02</v>
          </cell>
          <cell r="XS345">
            <v>0.001</v>
          </cell>
          <cell r="XT345">
            <v>0.02</v>
          </cell>
          <cell r="XU345">
            <v>0</v>
          </cell>
        </row>
        <row r="346">
          <cell r="B346" t="str">
            <v>PMS-118</v>
          </cell>
          <cell r="C346" t="str">
            <v>Yangtze-Qinling</v>
          </cell>
          <cell r="D346">
            <v>32.97</v>
          </cell>
          <cell r="E346">
            <v>107.6717</v>
          </cell>
          <cell r="F346">
            <v>-0.25</v>
          </cell>
          <cell r="G346">
            <v>0.008</v>
          </cell>
        </row>
        <row r="346">
          <cell r="J346">
            <v>-1.37</v>
          </cell>
          <cell r="K346">
            <v>0.043</v>
          </cell>
          <cell r="L346">
            <v>-0.45</v>
          </cell>
          <cell r="M346">
            <v>0.012</v>
          </cell>
        </row>
        <row r="346">
          <cell r="AH346">
            <v>-0.34</v>
          </cell>
          <cell r="AI346">
            <v>0.007</v>
          </cell>
        </row>
        <row r="346">
          <cell r="AL346">
            <v>-0.18</v>
          </cell>
          <cell r="AM346">
            <v>0.007</v>
          </cell>
        </row>
        <row r="346">
          <cell r="AP346">
            <v>-0.21</v>
          </cell>
          <cell r="AQ346">
            <v>0.008</v>
          </cell>
        </row>
        <row r="346">
          <cell r="AT346">
            <v>-0.4</v>
          </cell>
          <cell r="AU346">
            <v>0.006</v>
          </cell>
        </row>
        <row r="346">
          <cell r="BB346">
            <v>-0.13</v>
          </cell>
          <cell r="BC346">
            <v>0.002</v>
          </cell>
          <cell r="BD346">
            <v>-0.14</v>
          </cell>
          <cell r="BE346">
            <v>0.004</v>
          </cell>
          <cell r="BF346">
            <v>-0.09</v>
          </cell>
          <cell r="BG346">
            <v>0.002</v>
          </cell>
        </row>
        <row r="346">
          <cell r="CB346">
            <v>-0.09</v>
          </cell>
          <cell r="CC346">
            <v>0.001</v>
          </cell>
          <cell r="CD346">
            <v>-0.08</v>
          </cell>
          <cell r="CE346">
            <v>0.003</v>
          </cell>
          <cell r="CF346">
            <v>-0.08</v>
          </cell>
          <cell r="CG346">
            <v>0.001</v>
          </cell>
          <cell r="CH346">
            <v>-0.06</v>
          </cell>
          <cell r="CI346">
            <v>0.002</v>
          </cell>
          <cell r="CJ346">
            <v>-0.11</v>
          </cell>
          <cell r="CK346">
            <v>0.001</v>
          </cell>
          <cell r="CL346">
            <v>-0.07</v>
          </cell>
          <cell r="CM346">
            <v>0.003</v>
          </cell>
          <cell r="CN346">
            <v>-0.09</v>
          </cell>
          <cell r="CO346">
            <v>0.001</v>
          </cell>
          <cell r="CP346">
            <v>-0.14</v>
          </cell>
          <cell r="CQ346">
            <v>0.003</v>
          </cell>
        </row>
        <row r="346">
          <cell r="CV346">
            <v>-0.79</v>
          </cell>
          <cell r="CW346">
            <v>0.011</v>
          </cell>
          <cell r="CX346">
            <v>-0.2</v>
          </cell>
          <cell r="CY346">
            <v>0.006</v>
          </cell>
          <cell r="CZ346">
            <v>-0.95</v>
          </cell>
          <cell r="DA346">
            <v>0.012</v>
          </cell>
        </row>
        <row r="346">
          <cell r="DV346">
            <v>-0.73</v>
          </cell>
          <cell r="DW346">
            <v>0.009</v>
          </cell>
          <cell r="DX346">
            <v>-0.11</v>
          </cell>
          <cell r="DY346">
            <v>0.004</v>
          </cell>
          <cell r="DZ346">
            <v>-0.58</v>
          </cell>
          <cell r="EA346">
            <v>0.01</v>
          </cell>
          <cell r="EB346">
            <v>-0.11</v>
          </cell>
          <cell r="EC346">
            <v>0.005</v>
          </cell>
          <cell r="ED346">
            <v>-0.61</v>
          </cell>
          <cell r="EE346">
            <v>0.009</v>
          </cell>
          <cell r="EF346">
            <v>-0.14</v>
          </cell>
          <cell r="EG346">
            <v>0.005</v>
          </cell>
          <cell r="EH346">
            <v>-0.64</v>
          </cell>
          <cell r="EI346">
            <v>0.007</v>
          </cell>
          <cell r="EJ346">
            <v>-0.3</v>
          </cell>
          <cell r="EK346">
            <v>0.004</v>
          </cell>
        </row>
        <row r="346">
          <cell r="EP346">
            <v>-0.02</v>
          </cell>
          <cell r="EQ346">
            <v>0.001</v>
          </cell>
          <cell r="ER346">
            <v>-0.01</v>
          </cell>
          <cell r="ES346">
            <v>0</v>
          </cell>
          <cell r="ET346">
            <v>0</v>
          </cell>
          <cell r="EU346">
            <v>0.001</v>
          </cell>
        </row>
        <row r="346">
          <cell r="FP346">
            <v>-0.01</v>
          </cell>
          <cell r="FQ346">
            <v>0</v>
          </cell>
          <cell r="FR346">
            <v>-0.01</v>
          </cell>
          <cell r="FS346">
            <v>0</v>
          </cell>
          <cell r="FT346">
            <v>-0.02</v>
          </cell>
          <cell r="FU346">
            <v>0.001</v>
          </cell>
          <cell r="FV346">
            <v>0</v>
          </cell>
          <cell r="FW346">
            <v>0</v>
          </cell>
          <cell r="FX346">
            <v>-0.03</v>
          </cell>
          <cell r="FY346">
            <v>0.001</v>
          </cell>
          <cell r="FZ346">
            <v>-0.01</v>
          </cell>
          <cell r="GA346">
            <v>0</v>
          </cell>
          <cell r="GB346">
            <v>-0.02</v>
          </cell>
          <cell r="GC346">
            <v>0</v>
          </cell>
          <cell r="GD346">
            <v>0</v>
          </cell>
          <cell r="GE346">
            <v>0</v>
          </cell>
        </row>
        <row r="346">
          <cell r="GJ346">
            <v>84.69</v>
          </cell>
          <cell r="GK346">
            <v>1.543</v>
          </cell>
          <cell r="GL346">
            <v>630.65</v>
          </cell>
          <cell r="GM346">
            <v>5.54</v>
          </cell>
          <cell r="GN346">
            <v>246.95</v>
          </cell>
          <cell r="GO346">
            <v>3.289</v>
          </cell>
        </row>
        <row r="346">
          <cell r="HJ346">
            <v>164.3</v>
          </cell>
          <cell r="HK346">
            <v>1.71</v>
          </cell>
          <cell r="HL346">
            <v>600.09</v>
          </cell>
          <cell r="HM346">
            <v>6.716</v>
          </cell>
          <cell r="HN346">
            <v>181.71</v>
          </cell>
          <cell r="HO346">
            <v>1.741</v>
          </cell>
          <cell r="HP346">
            <v>624.07</v>
          </cell>
          <cell r="HQ346">
            <v>6.53</v>
          </cell>
          <cell r="HR346">
            <v>170.41</v>
          </cell>
          <cell r="HS346">
            <v>2.041</v>
          </cell>
          <cell r="HT346">
            <v>575.48</v>
          </cell>
          <cell r="HU346">
            <v>5.776</v>
          </cell>
          <cell r="HV346">
            <v>120.79</v>
          </cell>
          <cell r="HW346">
            <v>1.146</v>
          </cell>
          <cell r="HX346">
            <v>546.9</v>
          </cell>
          <cell r="HY346">
            <v>6.555</v>
          </cell>
        </row>
        <row r="346">
          <cell r="IB346">
            <v>-0.28</v>
          </cell>
          <cell r="IC346">
            <v>0.009</v>
          </cell>
          <cell r="ID346">
            <v>-0.22</v>
          </cell>
          <cell r="IE346">
            <v>0.005</v>
          </cell>
          <cell r="IF346">
            <v>0.06</v>
          </cell>
          <cell r="IG346">
            <v>0.01</v>
          </cell>
        </row>
        <row r="346">
          <cell r="JB346">
            <v>-0.11</v>
          </cell>
          <cell r="JC346">
            <v>0.009</v>
          </cell>
          <cell r="JD346">
            <v>-0.16</v>
          </cell>
          <cell r="JE346">
            <v>0.005</v>
          </cell>
          <cell r="JF346">
            <v>-0.16</v>
          </cell>
          <cell r="JG346">
            <v>0.01</v>
          </cell>
          <cell r="JH346">
            <v>-0.19</v>
          </cell>
          <cell r="JI346">
            <v>0.005</v>
          </cell>
          <cell r="JJ346">
            <v>-0.14</v>
          </cell>
          <cell r="JK346">
            <v>0.009</v>
          </cell>
          <cell r="JL346">
            <v>-0.17</v>
          </cell>
          <cell r="JM346">
            <v>0.004</v>
          </cell>
          <cell r="JN346">
            <v>-0.31</v>
          </cell>
          <cell r="JO346">
            <v>0.007</v>
          </cell>
          <cell r="JP346">
            <v>-0.27</v>
          </cell>
          <cell r="JQ346">
            <v>0.003</v>
          </cell>
        </row>
        <row r="346">
          <cell r="JT346">
            <v>0.22</v>
          </cell>
          <cell r="JU346">
            <v>0.002</v>
          </cell>
          <cell r="JV346">
            <v>0.6</v>
          </cell>
          <cell r="JW346">
            <v>0.006</v>
          </cell>
          <cell r="JX346">
            <v>0.2</v>
          </cell>
          <cell r="JY346">
            <v>0.004</v>
          </cell>
        </row>
        <row r="346">
          <cell r="KT346">
            <v>0.22</v>
          </cell>
          <cell r="KU346">
            <v>0.003</v>
          </cell>
          <cell r="KV346">
            <v>0.66</v>
          </cell>
          <cell r="KW346">
            <v>0.006</v>
          </cell>
          <cell r="KX346">
            <v>0.26</v>
          </cell>
          <cell r="KY346">
            <v>0.004</v>
          </cell>
          <cell r="KZ346">
            <v>0.69</v>
          </cell>
          <cell r="LA346">
            <v>0.006</v>
          </cell>
          <cell r="LB346">
            <v>0.21</v>
          </cell>
          <cell r="LC346">
            <v>0.003</v>
          </cell>
          <cell r="LD346">
            <v>0.6</v>
          </cell>
          <cell r="LE346">
            <v>0.005</v>
          </cell>
          <cell r="LF346">
            <v>0.22</v>
          </cell>
          <cell r="LG346">
            <v>0.003</v>
          </cell>
          <cell r="LH346">
            <v>0.61</v>
          </cell>
          <cell r="LI346">
            <v>0.004</v>
          </cell>
        </row>
        <row r="346">
          <cell r="LN346">
            <v>0.08</v>
          </cell>
          <cell r="LO346">
            <v>0.004</v>
          </cell>
        </row>
        <row r="346">
          <cell r="LR346">
            <v>0.6</v>
          </cell>
          <cell r="LS346">
            <v>0.008</v>
          </cell>
        </row>
        <row r="346">
          <cell r="MH346">
            <v>0.36</v>
          </cell>
          <cell r="MI346">
            <v>0.005</v>
          </cell>
        </row>
        <row r="346">
          <cell r="ML346">
            <v>0.4</v>
          </cell>
          <cell r="MM346">
            <v>0.005</v>
          </cell>
        </row>
        <row r="346">
          <cell r="MP346">
            <v>0.33</v>
          </cell>
          <cell r="MQ346">
            <v>0.006</v>
          </cell>
          <cell r="MR346">
            <v>0.41</v>
          </cell>
          <cell r="MS346">
            <v>0.012</v>
          </cell>
          <cell r="MT346">
            <v>0.65</v>
          </cell>
          <cell r="MU346">
            <v>0.007</v>
          </cell>
          <cell r="MV346">
            <v>1.21</v>
          </cell>
          <cell r="MW346">
            <v>0.019</v>
          </cell>
        </row>
        <row r="346">
          <cell r="NR346">
            <v>0.82</v>
          </cell>
          <cell r="NS346">
            <v>0.011</v>
          </cell>
          <cell r="NT346">
            <v>0.95</v>
          </cell>
          <cell r="NU346">
            <v>0.008</v>
          </cell>
          <cell r="NV346">
            <v>0.96</v>
          </cell>
          <cell r="NW346">
            <v>0.012</v>
          </cell>
          <cell r="NX346">
            <v>0.99</v>
          </cell>
          <cell r="NY346">
            <v>0.007</v>
          </cell>
          <cell r="NZ346">
            <v>0.81</v>
          </cell>
          <cell r="OA346">
            <v>0.012</v>
          </cell>
          <cell r="OB346">
            <v>0.94</v>
          </cell>
          <cell r="OC346">
            <v>0.008</v>
          </cell>
          <cell r="OD346">
            <v>0.65</v>
          </cell>
          <cell r="OE346">
            <v>0.008</v>
          </cell>
          <cell r="OF346">
            <v>0.83</v>
          </cell>
          <cell r="OG346">
            <v>0.009</v>
          </cell>
        </row>
        <row r="346">
          <cell r="OL346">
            <v>-0.08</v>
          </cell>
          <cell r="OM346">
            <v>0.001</v>
          </cell>
        </row>
        <row r="346">
          <cell r="PF346">
            <v>-0.05</v>
          </cell>
          <cell r="PG346">
            <v>0.001</v>
          </cell>
        </row>
        <row r="346">
          <cell r="PJ346">
            <v>-0.06</v>
          </cell>
          <cell r="PK346">
            <v>0.001</v>
          </cell>
        </row>
        <row r="346">
          <cell r="PN346">
            <v>-0.05</v>
          </cell>
          <cell r="PO346">
            <v>0.001</v>
          </cell>
          <cell r="PP346">
            <v>0.11</v>
          </cell>
          <cell r="PQ346">
            <v>0.003</v>
          </cell>
          <cell r="PR346">
            <v>0.09</v>
          </cell>
          <cell r="PS346">
            <v>0.003</v>
          </cell>
          <cell r="PT346">
            <v>0.26</v>
          </cell>
          <cell r="PU346">
            <v>0.004</v>
          </cell>
        </row>
        <row r="346">
          <cell r="QP346">
            <v>0.2</v>
          </cell>
          <cell r="QQ346">
            <v>0.003</v>
          </cell>
          <cell r="QR346">
            <v>0.19</v>
          </cell>
          <cell r="QS346">
            <v>0.003</v>
          </cell>
          <cell r="QT346">
            <v>0.21</v>
          </cell>
          <cell r="QU346">
            <v>0.003</v>
          </cell>
          <cell r="QV346">
            <v>0.19</v>
          </cell>
          <cell r="QW346">
            <v>0.003</v>
          </cell>
          <cell r="QX346">
            <v>0.16</v>
          </cell>
          <cell r="QY346">
            <v>0.003</v>
          </cell>
          <cell r="QZ346">
            <v>0.17</v>
          </cell>
          <cell r="RA346">
            <v>0.003</v>
          </cell>
          <cell r="RB346">
            <v>0.15</v>
          </cell>
          <cell r="RC346">
            <v>0.003</v>
          </cell>
          <cell r="RD346">
            <v>0.14</v>
          </cell>
          <cell r="RE346">
            <v>0.003</v>
          </cell>
        </row>
        <row r="346">
          <cell r="RJ346">
            <v>0</v>
          </cell>
          <cell r="RK346">
            <v>0.002</v>
          </cell>
          <cell r="RL346">
            <v>0.09</v>
          </cell>
          <cell r="RM346">
            <v>0.002</v>
          </cell>
          <cell r="RN346">
            <v>0.14</v>
          </cell>
          <cell r="RO346">
            <v>0.002</v>
          </cell>
        </row>
        <row r="346">
          <cell r="SJ346">
            <v>0.08</v>
          </cell>
          <cell r="SK346">
            <v>0.002</v>
          </cell>
          <cell r="SL346">
            <v>0.22</v>
          </cell>
          <cell r="SM346">
            <v>0.003</v>
          </cell>
          <cell r="SN346">
            <v>0.09</v>
          </cell>
          <cell r="SO346">
            <v>0.001</v>
          </cell>
          <cell r="SP346">
            <v>0.26</v>
          </cell>
          <cell r="SQ346">
            <v>0.003</v>
          </cell>
          <cell r="SR346">
            <v>0.06</v>
          </cell>
          <cell r="SS346">
            <v>0.001</v>
          </cell>
          <cell r="ST346">
            <v>0.24</v>
          </cell>
          <cell r="SU346">
            <v>0.002</v>
          </cell>
          <cell r="SV346">
            <v>0.07</v>
          </cell>
          <cell r="SW346">
            <v>0.001</v>
          </cell>
          <cell r="SX346">
            <v>0.19</v>
          </cell>
          <cell r="SY346">
            <v>0.002</v>
          </cell>
        </row>
        <row r="346">
          <cell r="TD346">
            <v>-0.27</v>
          </cell>
          <cell r="TE346">
            <v>0.003</v>
          </cell>
          <cell r="TF346">
            <v>-0.6</v>
          </cell>
          <cell r="TG346">
            <v>0.009</v>
          </cell>
          <cell r="TH346">
            <v>-0.43</v>
          </cell>
          <cell r="TI346">
            <v>0.005</v>
          </cell>
        </row>
        <row r="346">
          <cell r="UD346">
            <v>-0.36</v>
          </cell>
          <cell r="UE346">
            <v>0.003</v>
          </cell>
          <cell r="UF346">
            <v>-0.43</v>
          </cell>
          <cell r="UG346">
            <v>0.006</v>
          </cell>
          <cell r="UH346">
            <v>-0.27</v>
          </cell>
          <cell r="UI346">
            <v>0.002</v>
          </cell>
          <cell r="UJ346">
            <v>-0.39</v>
          </cell>
          <cell r="UK346">
            <v>0.007</v>
          </cell>
          <cell r="UL346">
            <v>-0.28</v>
          </cell>
          <cell r="UM346">
            <v>0.003</v>
          </cell>
          <cell r="UN346">
            <v>-0.37</v>
          </cell>
          <cell r="UO346">
            <v>0.006</v>
          </cell>
          <cell r="UP346">
            <v>-0.22</v>
          </cell>
          <cell r="UQ346">
            <v>0.003</v>
          </cell>
          <cell r="UR346">
            <v>-0.39</v>
          </cell>
          <cell r="US346">
            <v>0.005</v>
          </cell>
        </row>
        <row r="346">
          <cell r="UZ346">
            <v>-0.02</v>
          </cell>
          <cell r="VA346">
            <v>0.001</v>
          </cell>
        </row>
        <row r="346">
          <cell r="WB346">
            <v>0.01</v>
          </cell>
          <cell r="WC346">
            <v>0.002</v>
          </cell>
          <cell r="WD346">
            <v>-0.05</v>
          </cell>
          <cell r="WE346">
            <v>0.001</v>
          </cell>
          <cell r="WF346">
            <v>-0.03</v>
          </cell>
          <cell r="WG346">
            <v>0.002</v>
          </cell>
        </row>
        <row r="346">
          <cell r="XB346">
            <v>-0.04</v>
          </cell>
          <cell r="XC346">
            <v>0.002</v>
          </cell>
          <cell r="XD346">
            <v>-0.05</v>
          </cell>
          <cell r="XE346">
            <v>0.001</v>
          </cell>
          <cell r="XF346">
            <v>-0.05</v>
          </cell>
          <cell r="XG346">
            <v>0.002</v>
          </cell>
          <cell r="XH346">
            <v>-0.06</v>
          </cell>
          <cell r="XI346">
            <v>0.002</v>
          </cell>
          <cell r="XJ346">
            <v>-0.05</v>
          </cell>
          <cell r="XK346">
            <v>0.002</v>
          </cell>
          <cell r="XL346">
            <v>-0.06</v>
          </cell>
          <cell r="XM346">
            <v>0.002</v>
          </cell>
          <cell r="XN346">
            <v>-0.01</v>
          </cell>
          <cell r="XO346">
            <v>0.001</v>
          </cell>
          <cell r="XP346">
            <v>-0.01</v>
          </cell>
          <cell r="XQ346">
            <v>0.001</v>
          </cell>
        </row>
        <row r="347">
          <cell r="B347" t="str">
            <v>PMS-120</v>
          </cell>
          <cell r="C347" t="str">
            <v>Yangtze-Qinling</v>
          </cell>
          <cell r="D347">
            <v>32.9567</v>
          </cell>
          <cell r="E347">
            <v>107.5491</v>
          </cell>
          <cell r="F347">
            <v>-0.05</v>
          </cell>
          <cell r="G347">
            <v>0.009</v>
          </cell>
          <cell r="H347">
            <v>-0.44</v>
          </cell>
          <cell r="I347">
            <v>0.032</v>
          </cell>
          <cell r="J347">
            <v>-1.57</v>
          </cell>
          <cell r="K347">
            <v>0.039</v>
          </cell>
          <cell r="L347">
            <v>-1.08</v>
          </cell>
          <cell r="M347">
            <v>0.012</v>
          </cell>
          <cell r="N347">
            <v>-2.53</v>
          </cell>
          <cell r="O347">
            <v>0.033</v>
          </cell>
        </row>
        <row r="347">
          <cell r="AD347">
            <v>-2.07</v>
          </cell>
          <cell r="AE347">
            <v>0.022</v>
          </cell>
          <cell r="AF347">
            <v>-4.07</v>
          </cell>
          <cell r="AG347">
            <v>0.082</v>
          </cell>
          <cell r="AH347">
            <v>-0.44</v>
          </cell>
          <cell r="AI347">
            <v>0.008</v>
          </cell>
          <cell r="AJ347">
            <v>-1.24</v>
          </cell>
          <cell r="AK347">
            <v>0.023</v>
          </cell>
          <cell r="AL347">
            <v>-0.24</v>
          </cell>
          <cell r="AM347">
            <v>0.007</v>
          </cell>
          <cell r="AN347">
            <v>-0.67</v>
          </cell>
          <cell r="AO347">
            <v>0.02</v>
          </cell>
          <cell r="AP347">
            <v>-0.27</v>
          </cell>
          <cell r="AQ347">
            <v>0.007</v>
          </cell>
          <cell r="AR347">
            <v>-0.96</v>
          </cell>
          <cell r="AS347">
            <v>0.025</v>
          </cell>
          <cell r="AT347">
            <v>-0.61</v>
          </cell>
          <cell r="AU347">
            <v>0.007</v>
          </cell>
          <cell r="AV347">
            <v>-1.72</v>
          </cell>
          <cell r="AW347">
            <v>0.028</v>
          </cell>
          <cell r="AX347">
            <v>-0.66</v>
          </cell>
          <cell r="AY347">
            <v>0.007</v>
          </cell>
          <cell r="AZ347">
            <v>-0.97</v>
          </cell>
          <cell r="BA347">
            <v>0.015</v>
          </cell>
          <cell r="BB347">
            <v>-0.09</v>
          </cell>
          <cell r="BC347">
            <v>0.002</v>
          </cell>
          <cell r="BD347">
            <v>-0.13</v>
          </cell>
          <cell r="BE347">
            <v>0.004</v>
          </cell>
          <cell r="BF347">
            <v>-0.17</v>
          </cell>
          <cell r="BG347">
            <v>0.002</v>
          </cell>
          <cell r="BH347">
            <v>-0.4</v>
          </cell>
          <cell r="BI347">
            <v>0.004</v>
          </cell>
        </row>
        <row r="347">
          <cell r="BX347">
            <v>-0.11</v>
          </cell>
          <cell r="BY347">
            <v>0.004</v>
          </cell>
          <cell r="BZ347">
            <v>-0.7</v>
          </cell>
          <cell r="CA347">
            <v>0.008</v>
          </cell>
          <cell r="CB347">
            <v>-0.1</v>
          </cell>
          <cell r="CC347">
            <v>0.001</v>
          </cell>
          <cell r="CD347">
            <v>-0.18</v>
          </cell>
          <cell r="CE347">
            <v>0.003</v>
          </cell>
          <cell r="CF347">
            <v>-0.08</v>
          </cell>
          <cell r="CG347">
            <v>0.001</v>
          </cell>
          <cell r="CH347">
            <v>-0.12</v>
          </cell>
          <cell r="CI347">
            <v>0.003</v>
          </cell>
          <cell r="CJ347">
            <v>-0.11</v>
          </cell>
          <cell r="CK347">
            <v>0.001</v>
          </cell>
          <cell r="CL347">
            <v>-0.17</v>
          </cell>
          <cell r="CM347">
            <v>0.003</v>
          </cell>
          <cell r="CN347">
            <v>-0.12</v>
          </cell>
          <cell r="CO347">
            <v>0.001</v>
          </cell>
          <cell r="CP347">
            <v>-0.28</v>
          </cell>
          <cell r="CQ347">
            <v>0.003</v>
          </cell>
          <cell r="CR347">
            <v>-0.06</v>
          </cell>
          <cell r="CS347">
            <v>0.001</v>
          </cell>
          <cell r="CT347">
            <v>-0.2</v>
          </cell>
          <cell r="CU347">
            <v>0.003</v>
          </cell>
          <cell r="CV347">
            <v>-0.7</v>
          </cell>
          <cell r="CW347">
            <v>0.01</v>
          </cell>
          <cell r="CX347">
            <v>-0.18</v>
          </cell>
          <cell r="CY347">
            <v>0.006</v>
          </cell>
          <cell r="CZ347">
            <v>-1.39</v>
          </cell>
          <cell r="DA347">
            <v>0.012</v>
          </cell>
          <cell r="DB347">
            <v>-0.91</v>
          </cell>
          <cell r="DC347">
            <v>0.007</v>
          </cell>
        </row>
        <row r="347">
          <cell r="DR347">
            <v>-0.78</v>
          </cell>
          <cell r="DS347">
            <v>0.011</v>
          </cell>
          <cell r="DT347">
            <v>-0.81</v>
          </cell>
          <cell r="DU347">
            <v>0.01</v>
          </cell>
          <cell r="DV347">
            <v>-0.96</v>
          </cell>
          <cell r="DW347">
            <v>0.008</v>
          </cell>
          <cell r="DX347">
            <v>-0.23</v>
          </cell>
          <cell r="DY347">
            <v>0.003</v>
          </cell>
          <cell r="DZ347">
            <v>-0.74</v>
          </cell>
          <cell r="EA347">
            <v>0.009</v>
          </cell>
          <cell r="EB347">
            <v>-0.27</v>
          </cell>
          <cell r="EC347">
            <v>0.004</v>
          </cell>
          <cell r="ED347">
            <v>-0.78</v>
          </cell>
          <cell r="EE347">
            <v>0.009</v>
          </cell>
          <cell r="EF347">
            <v>-0.36</v>
          </cell>
          <cell r="EG347">
            <v>0.005</v>
          </cell>
          <cell r="EH347">
            <v>-0.8</v>
          </cell>
          <cell r="EI347">
            <v>0.006</v>
          </cell>
          <cell r="EJ347">
            <v>-0.44</v>
          </cell>
          <cell r="EK347">
            <v>0.004</v>
          </cell>
          <cell r="EL347">
            <v>-0.41</v>
          </cell>
          <cell r="EM347">
            <v>0.006</v>
          </cell>
          <cell r="EN347">
            <v>-0.15</v>
          </cell>
          <cell r="EO347">
            <v>0.001</v>
          </cell>
          <cell r="EP347">
            <v>-0.01</v>
          </cell>
          <cell r="EQ347">
            <v>0.001</v>
          </cell>
          <cell r="ER347">
            <v>-0.01</v>
          </cell>
          <cell r="ES347">
            <v>0</v>
          </cell>
          <cell r="ET347">
            <v>0</v>
          </cell>
          <cell r="EU347">
            <v>0.001</v>
          </cell>
          <cell r="EV347">
            <v>-0.01</v>
          </cell>
          <cell r="EW347">
            <v>0</v>
          </cell>
        </row>
        <row r="347">
          <cell r="FL347">
            <v>0</v>
          </cell>
          <cell r="FM347">
            <v>0.002</v>
          </cell>
          <cell r="FN347">
            <v>-0.03</v>
          </cell>
          <cell r="FO347">
            <v>0.001</v>
          </cell>
          <cell r="FP347">
            <v>0</v>
          </cell>
          <cell r="FQ347">
            <v>0.001</v>
          </cell>
          <cell r="FR347">
            <v>-0.01</v>
          </cell>
          <cell r="FS347">
            <v>0</v>
          </cell>
          <cell r="FT347">
            <v>0</v>
          </cell>
          <cell r="FU347">
            <v>0.001</v>
          </cell>
          <cell r="FV347">
            <v>0</v>
          </cell>
          <cell r="FW347">
            <v>0</v>
          </cell>
          <cell r="FX347">
            <v>-0.02</v>
          </cell>
          <cell r="FY347">
            <v>0.001</v>
          </cell>
          <cell r="FZ347">
            <v>0</v>
          </cell>
          <cell r="GA347">
            <v>0</v>
          </cell>
          <cell r="GB347">
            <v>-0.02</v>
          </cell>
          <cell r="GC347">
            <v>0</v>
          </cell>
          <cell r="GD347">
            <v>-0.01</v>
          </cell>
          <cell r="GE347">
            <v>0</v>
          </cell>
          <cell r="GF347">
            <v>-0.02</v>
          </cell>
          <cell r="GG347">
            <v>0</v>
          </cell>
          <cell r="GH347">
            <v>-0.01</v>
          </cell>
          <cell r="GI347">
            <v>0</v>
          </cell>
          <cell r="GJ347">
            <v>71.59</v>
          </cell>
          <cell r="GK347">
            <v>1.518</v>
          </cell>
          <cell r="GL347">
            <v>433.22</v>
          </cell>
          <cell r="GM347">
            <v>5.019</v>
          </cell>
          <cell r="GN347">
            <v>94.78</v>
          </cell>
          <cell r="GO347">
            <v>3.346</v>
          </cell>
          <cell r="GP347">
            <v>229.08</v>
          </cell>
          <cell r="GQ347">
            <v>8.222</v>
          </cell>
        </row>
        <row r="347">
          <cell r="HF347">
            <v>88.86</v>
          </cell>
          <cell r="HG347">
            <v>3.985</v>
          </cell>
          <cell r="HH347">
            <v>587.78</v>
          </cell>
          <cell r="HI347">
            <v>12.469</v>
          </cell>
          <cell r="HJ347">
            <v>71.44</v>
          </cell>
          <cell r="HK347">
            <v>2.036</v>
          </cell>
          <cell r="HL347">
            <v>279.7</v>
          </cell>
          <cell r="HM347">
            <v>5.761</v>
          </cell>
          <cell r="HN347">
            <v>91.71</v>
          </cell>
          <cell r="HO347">
            <v>2.157</v>
          </cell>
          <cell r="HP347">
            <v>323.66</v>
          </cell>
          <cell r="HQ347">
            <v>5.562</v>
          </cell>
          <cell r="HR347">
            <v>89.97</v>
          </cell>
          <cell r="HS347">
            <v>2.044</v>
          </cell>
          <cell r="HT347">
            <v>289.45</v>
          </cell>
          <cell r="HU347">
            <v>6.441</v>
          </cell>
          <cell r="HV347">
            <v>46.11</v>
          </cell>
          <cell r="HW347">
            <v>1.153</v>
          </cell>
          <cell r="HX347">
            <v>154.12</v>
          </cell>
          <cell r="HY347">
            <v>5.136</v>
          </cell>
          <cell r="HZ347">
            <v>183.4</v>
          </cell>
          <cell r="IA347">
            <v>5.545</v>
          </cell>
          <cell r="IB347">
            <v>0.01</v>
          </cell>
          <cell r="IC347">
            <v>0.008</v>
          </cell>
          <cell r="ID347">
            <v>-0.28</v>
          </cell>
          <cell r="IE347">
            <v>0.006</v>
          </cell>
          <cell r="IF347">
            <v>-0.34</v>
          </cell>
          <cell r="IG347">
            <v>0.014</v>
          </cell>
          <cell r="IH347">
            <v>-0.3</v>
          </cell>
          <cell r="II347">
            <v>0.007</v>
          </cell>
        </row>
        <row r="347">
          <cell r="IX347">
            <v>-0.49</v>
          </cell>
          <cell r="IY347">
            <v>0.02</v>
          </cell>
          <cell r="IZ347">
            <v>-0.48</v>
          </cell>
          <cell r="JA347">
            <v>0.007</v>
          </cell>
          <cell r="JB347">
            <v>-0.04</v>
          </cell>
          <cell r="JC347">
            <v>0.01</v>
          </cell>
          <cell r="JD347">
            <v>-0.3</v>
          </cell>
          <cell r="JE347">
            <v>0.005</v>
          </cell>
          <cell r="JF347">
            <v>-0.1</v>
          </cell>
          <cell r="JG347">
            <v>0.012</v>
          </cell>
          <cell r="JH347">
            <v>-0.31</v>
          </cell>
          <cell r="JI347">
            <v>0.005</v>
          </cell>
          <cell r="JJ347">
            <v>-0.04</v>
          </cell>
          <cell r="JK347">
            <v>0.011</v>
          </cell>
          <cell r="JL347">
            <v>-0.27</v>
          </cell>
          <cell r="JM347">
            <v>0.004</v>
          </cell>
          <cell r="JN347">
            <v>-0.24</v>
          </cell>
          <cell r="JO347">
            <v>0.008</v>
          </cell>
          <cell r="JP347">
            <v>-0.38</v>
          </cell>
          <cell r="JQ347">
            <v>0.005</v>
          </cell>
          <cell r="JR347">
            <v>-0.15</v>
          </cell>
          <cell r="JS347">
            <v>0.002</v>
          </cell>
          <cell r="JT347">
            <v>0.09</v>
          </cell>
          <cell r="JU347">
            <v>0.003</v>
          </cell>
          <cell r="JV347">
            <v>0.58</v>
          </cell>
          <cell r="JW347">
            <v>0.007</v>
          </cell>
          <cell r="JX347">
            <v>0.22</v>
          </cell>
          <cell r="JY347">
            <v>0.006</v>
          </cell>
          <cell r="JZ347">
            <v>0.41</v>
          </cell>
          <cell r="KA347">
            <v>0.011</v>
          </cell>
        </row>
        <row r="347">
          <cell r="KP347">
            <v>0.13</v>
          </cell>
          <cell r="KQ347">
            <v>0.005</v>
          </cell>
          <cell r="KR347">
            <v>0.53</v>
          </cell>
          <cell r="KS347">
            <v>0.004</v>
          </cell>
          <cell r="KT347">
            <v>0.14</v>
          </cell>
          <cell r="KU347">
            <v>0.003</v>
          </cell>
          <cell r="KV347">
            <v>0.53</v>
          </cell>
          <cell r="KW347">
            <v>0.006</v>
          </cell>
          <cell r="KX347">
            <v>0.18</v>
          </cell>
          <cell r="KY347">
            <v>0.004</v>
          </cell>
          <cell r="KZ347">
            <v>0.59</v>
          </cell>
          <cell r="LA347">
            <v>0.005</v>
          </cell>
          <cell r="LB347">
            <v>0.14</v>
          </cell>
          <cell r="LC347">
            <v>0.003</v>
          </cell>
          <cell r="LD347">
            <v>0.49</v>
          </cell>
          <cell r="LE347">
            <v>0.006</v>
          </cell>
          <cell r="LF347">
            <v>0.13</v>
          </cell>
          <cell r="LG347">
            <v>0.002</v>
          </cell>
          <cell r="LH347">
            <v>0.45</v>
          </cell>
          <cell r="LI347">
            <v>0.004</v>
          </cell>
          <cell r="LJ347">
            <v>0.02</v>
          </cell>
          <cell r="LK347">
            <v>0</v>
          </cell>
          <cell r="LL347">
            <v>0.19</v>
          </cell>
          <cell r="LM347">
            <v>0.002</v>
          </cell>
          <cell r="LN347">
            <v>0.21</v>
          </cell>
          <cell r="LO347">
            <v>0.004</v>
          </cell>
          <cell r="LP347">
            <v>0.18</v>
          </cell>
          <cell r="LQ347">
            <v>0.007</v>
          </cell>
          <cell r="LR347">
            <v>0.23</v>
          </cell>
          <cell r="LS347">
            <v>0.007</v>
          </cell>
          <cell r="LT347">
            <v>0.45</v>
          </cell>
          <cell r="LU347">
            <v>0.006</v>
          </cell>
        </row>
        <row r="347">
          <cell r="MH347">
            <v>0.29</v>
          </cell>
          <cell r="MI347">
            <v>0.005</v>
          </cell>
          <cell r="MJ347">
            <v>0.42</v>
          </cell>
          <cell r="MK347">
            <v>0.007</v>
          </cell>
          <cell r="ML347">
            <v>0.35</v>
          </cell>
          <cell r="MM347">
            <v>0.005</v>
          </cell>
          <cell r="MN347">
            <v>0.43</v>
          </cell>
          <cell r="MO347">
            <v>0.006</v>
          </cell>
          <cell r="MP347">
            <v>0.28</v>
          </cell>
          <cell r="MQ347">
            <v>0.005</v>
          </cell>
          <cell r="MR347">
            <v>0.76</v>
          </cell>
          <cell r="MS347">
            <v>0.01</v>
          </cell>
          <cell r="MT347">
            <v>0.52</v>
          </cell>
          <cell r="MU347">
            <v>0.008</v>
          </cell>
          <cell r="MV347">
            <v>0.53</v>
          </cell>
          <cell r="MW347">
            <v>0.018</v>
          </cell>
          <cell r="MX347">
            <v>0.74</v>
          </cell>
          <cell r="MY347">
            <v>0.008</v>
          </cell>
        </row>
        <row r="347">
          <cell r="NN347">
            <v>-0.2</v>
          </cell>
          <cell r="NO347">
            <v>0.022</v>
          </cell>
          <cell r="NP347">
            <v>0.08</v>
          </cell>
          <cell r="NQ347">
            <v>0.011</v>
          </cell>
          <cell r="NR347">
            <v>0.75</v>
          </cell>
          <cell r="NS347">
            <v>0.011</v>
          </cell>
          <cell r="NT347">
            <v>0.73</v>
          </cell>
          <cell r="NU347">
            <v>0.008</v>
          </cell>
          <cell r="NV347">
            <v>0.91</v>
          </cell>
          <cell r="NW347">
            <v>0.014</v>
          </cell>
          <cell r="NX347">
            <v>0.78</v>
          </cell>
          <cell r="NY347">
            <v>0.007</v>
          </cell>
          <cell r="NZ347">
            <v>0.73</v>
          </cell>
          <cell r="OA347">
            <v>0.01</v>
          </cell>
          <cell r="OB347">
            <v>0.65</v>
          </cell>
          <cell r="OC347">
            <v>0.009</v>
          </cell>
          <cell r="OD347">
            <v>0.33</v>
          </cell>
          <cell r="OE347">
            <v>0.008</v>
          </cell>
          <cell r="OF347">
            <v>0.34</v>
          </cell>
          <cell r="OG347">
            <v>0.007</v>
          </cell>
          <cell r="OH347">
            <v>-0.06</v>
          </cell>
          <cell r="OI347">
            <v>0.003</v>
          </cell>
          <cell r="OJ347">
            <v>0.01</v>
          </cell>
          <cell r="OK347">
            <v>0.003</v>
          </cell>
          <cell r="OL347">
            <v>-0.04</v>
          </cell>
          <cell r="OM347">
            <v>0.001</v>
          </cell>
          <cell r="ON347">
            <v>-0.02</v>
          </cell>
          <cell r="OO347">
            <v>0.001</v>
          </cell>
          <cell r="OP347">
            <v>0</v>
          </cell>
          <cell r="OQ347">
            <v>0.001</v>
          </cell>
          <cell r="OR347">
            <v>0.01</v>
          </cell>
          <cell r="OS347">
            <v>0.001</v>
          </cell>
        </row>
        <row r="347">
          <cell r="PF347">
            <v>-0.02</v>
          </cell>
          <cell r="PG347">
            <v>0.001</v>
          </cell>
          <cell r="PH347">
            <v>0.01</v>
          </cell>
          <cell r="PI347">
            <v>0.001</v>
          </cell>
          <cell r="PJ347">
            <v>-0.02</v>
          </cell>
          <cell r="PK347">
            <v>0.001</v>
          </cell>
          <cell r="PL347">
            <v>0.01</v>
          </cell>
          <cell r="PM347">
            <v>0.001</v>
          </cell>
          <cell r="PN347">
            <v>-0.02</v>
          </cell>
          <cell r="PO347">
            <v>0.001</v>
          </cell>
          <cell r="PP347">
            <v>0.26</v>
          </cell>
          <cell r="PQ347">
            <v>0.004</v>
          </cell>
          <cell r="PR347">
            <v>0.04</v>
          </cell>
          <cell r="PS347">
            <v>0.002</v>
          </cell>
          <cell r="PT347">
            <v>0.15</v>
          </cell>
          <cell r="PU347">
            <v>0.003</v>
          </cell>
          <cell r="PV347">
            <v>0.19</v>
          </cell>
          <cell r="PW347">
            <v>0.002</v>
          </cell>
        </row>
        <row r="347">
          <cell r="QL347">
            <v>-0.07</v>
          </cell>
          <cell r="QM347">
            <v>0.003</v>
          </cell>
          <cell r="QN347">
            <v>-0.08</v>
          </cell>
          <cell r="QO347">
            <v>0.002</v>
          </cell>
          <cell r="QP347">
            <v>0.28</v>
          </cell>
          <cell r="QQ347">
            <v>0.003</v>
          </cell>
          <cell r="QR347">
            <v>0.15</v>
          </cell>
          <cell r="QS347">
            <v>0.002</v>
          </cell>
          <cell r="QT347">
            <v>0.32</v>
          </cell>
          <cell r="QU347">
            <v>0.003</v>
          </cell>
          <cell r="QV347">
            <v>0.15</v>
          </cell>
          <cell r="QW347">
            <v>0.002</v>
          </cell>
          <cell r="QX347">
            <v>0.24</v>
          </cell>
          <cell r="QY347">
            <v>0.003</v>
          </cell>
          <cell r="QZ347">
            <v>0.11</v>
          </cell>
          <cell r="RA347">
            <v>0.002</v>
          </cell>
          <cell r="RB347">
            <v>0.15</v>
          </cell>
          <cell r="RC347">
            <v>0.003</v>
          </cell>
          <cell r="RD347">
            <v>0.06</v>
          </cell>
          <cell r="RE347">
            <v>0.002</v>
          </cell>
          <cell r="RF347">
            <v>-0.05</v>
          </cell>
          <cell r="RG347">
            <v>0.001</v>
          </cell>
          <cell r="RH347">
            <v>-0.02</v>
          </cell>
          <cell r="RI347">
            <v>0.001</v>
          </cell>
          <cell r="RJ347">
            <v>0.07</v>
          </cell>
          <cell r="RK347">
            <v>0.002</v>
          </cell>
          <cell r="RL347">
            <v>0.15</v>
          </cell>
          <cell r="RM347">
            <v>0.003</v>
          </cell>
          <cell r="RN347">
            <v>0.07</v>
          </cell>
          <cell r="RO347">
            <v>0.002</v>
          </cell>
          <cell r="RP347">
            <v>0.23</v>
          </cell>
          <cell r="RQ347">
            <v>0.004</v>
          </cell>
        </row>
        <row r="347">
          <cell r="SF347">
            <v>0.06</v>
          </cell>
          <cell r="SG347">
            <v>0.003</v>
          </cell>
          <cell r="SH347">
            <v>0.05</v>
          </cell>
          <cell r="SI347">
            <v>0.004</v>
          </cell>
          <cell r="SJ347">
            <v>0.1</v>
          </cell>
          <cell r="SK347">
            <v>0.002</v>
          </cell>
          <cell r="SL347">
            <v>0.26</v>
          </cell>
          <cell r="SM347">
            <v>0.004</v>
          </cell>
          <cell r="SN347">
            <v>0.11</v>
          </cell>
          <cell r="SO347">
            <v>0.002</v>
          </cell>
          <cell r="SP347">
            <v>0.29</v>
          </cell>
          <cell r="SQ347">
            <v>0.003</v>
          </cell>
          <cell r="SR347">
            <v>0.08</v>
          </cell>
          <cell r="SS347">
            <v>0.001</v>
          </cell>
          <cell r="ST347">
            <v>0.25</v>
          </cell>
          <cell r="SU347">
            <v>0.004</v>
          </cell>
          <cell r="SV347">
            <v>0.06</v>
          </cell>
          <cell r="SW347">
            <v>0.001</v>
          </cell>
          <cell r="SX347">
            <v>0.13</v>
          </cell>
          <cell r="SY347">
            <v>0.002</v>
          </cell>
          <cell r="SZ347">
            <v>0</v>
          </cell>
          <cell r="TA347">
            <v>0</v>
          </cell>
          <cell r="TB347">
            <v>0.02</v>
          </cell>
          <cell r="TC347">
            <v>0.001</v>
          </cell>
          <cell r="TD347">
            <v>-0.17</v>
          </cell>
          <cell r="TE347">
            <v>0.003</v>
          </cell>
          <cell r="TF347">
            <v>-0.68</v>
          </cell>
          <cell r="TG347">
            <v>0.007</v>
          </cell>
          <cell r="TH347">
            <v>-0.54</v>
          </cell>
          <cell r="TI347">
            <v>0.004</v>
          </cell>
          <cell r="TJ347">
            <v>-0.81</v>
          </cell>
          <cell r="TK347">
            <v>0.007</v>
          </cell>
        </row>
        <row r="347">
          <cell r="TZ347">
            <v>-0.15</v>
          </cell>
          <cell r="UA347">
            <v>0.006</v>
          </cell>
          <cell r="UB347">
            <v>-0.84</v>
          </cell>
          <cell r="UC347">
            <v>0.011</v>
          </cell>
          <cell r="UD347">
            <v>-0.32</v>
          </cell>
          <cell r="UE347">
            <v>0.002</v>
          </cell>
          <cell r="UF347">
            <v>-0.65</v>
          </cell>
          <cell r="UG347">
            <v>0.006</v>
          </cell>
          <cell r="UH347">
            <v>-0.21</v>
          </cell>
          <cell r="UI347">
            <v>0.002</v>
          </cell>
          <cell r="UJ347">
            <v>-0.53</v>
          </cell>
          <cell r="UK347">
            <v>0.005</v>
          </cell>
          <cell r="UL347">
            <v>-0.22</v>
          </cell>
          <cell r="UM347">
            <v>0.003</v>
          </cell>
          <cell r="UN347">
            <v>-0.51</v>
          </cell>
          <cell r="UO347">
            <v>0.005</v>
          </cell>
          <cell r="UP347">
            <v>-0.22</v>
          </cell>
          <cell r="UQ347">
            <v>0.002</v>
          </cell>
          <cell r="UR347">
            <v>-0.58</v>
          </cell>
          <cell r="US347">
            <v>0.006</v>
          </cell>
          <cell r="UT347">
            <v>-0.07</v>
          </cell>
          <cell r="UU347">
            <v>0.002</v>
          </cell>
          <cell r="UV347">
            <v>-0.22</v>
          </cell>
          <cell r="UW347">
            <v>0.003</v>
          </cell>
          <cell r="UX347">
            <v>-0.01</v>
          </cell>
          <cell r="UY347">
            <v>0.001</v>
          </cell>
          <cell r="UZ347">
            <v>-0.09</v>
          </cell>
          <cell r="VA347">
            <v>0.001</v>
          </cell>
          <cell r="VB347">
            <v>-0.07</v>
          </cell>
          <cell r="VC347">
            <v>0.001</v>
          </cell>
        </row>
        <row r="347">
          <cell r="VL347">
            <v>-0.01</v>
          </cell>
          <cell r="VM347">
            <v>0</v>
          </cell>
          <cell r="VN347">
            <v>0.14</v>
          </cell>
          <cell r="VO347">
            <v>0.001</v>
          </cell>
          <cell r="VP347">
            <v>-0.02</v>
          </cell>
          <cell r="VQ347">
            <v>0</v>
          </cell>
          <cell r="VR347">
            <v>-0.03</v>
          </cell>
          <cell r="VS347">
            <v>0</v>
          </cell>
          <cell r="VT347">
            <v>-0.01</v>
          </cell>
          <cell r="VU347">
            <v>0</v>
          </cell>
          <cell r="VV347">
            <v>0</v>
          </cell>
          <cell r="VW347">
            <v>0</v>
          </cell>
          <cell r="VX347">
            <v>0</v>
          </cell>
          <cell r="VY347">
            <v>0</v>
          </cell>
          <cell r="VZ347">
            <v>0.01</v>
          </cell>
          <cell r="WA347">
            <v>0</v>
          </cell>
          <cell r="WB347">
            <v>0.06</v>
          </cell>
          <cell r="WC347">
            <v>0.002</v>
          </cell>
          <cell r="WD347">
            <v>-0.07</v>
          </cell>
          <cell r="WE347">
            <v>0.002</v>
          </cell>
          <cell r="WF347">
            <v>0.04</v>
          </cell>
          <cell r="WG347">
            <v>0.003</v>
          </cell>
          <cell r="WH347">
            <v>-0.01</v>
          </cell>
          <cell r="WI347">
            <v>0.001</v>
          </cell>
        </row>
        <row r="347">
          <cell r="WX347">
            <v>0.08</v>
          </cell>
          <cell r="WY347">
            <v>0.002</v>
          </cell>
          <cell r="WZ347">
            <v>0.05</v>
          </cell>
          <cell r="XA347">
            <v>0.001</v>
          </cell>
          <cell r="XB347">
            <v>0.05</v>
          </cell>
          <cell r="XC347">
            <v>0.002</v>
          </cell>
          <cell r="XD347">
            <v>-0.05</v>
          </cell>
          <cell r="XE347">
            <v>0.001</v>
          </cell>
          <cell r="XF347">
            <v>0.05</v>
          </cell>
          <cell r="XG347">
            <v>0.002</v>
          </cell>
          <cell r="XH347">
            <v>-0.04</v>
          </cell>
          <cell r="XI347">
            <v>0.001</v>
          </cell>
          <cell r="XJ347">
            <v>0.04</v>
          </cell>
          <cell r="XK347">
            <v>0.002</v>
          </cell>
          <cell r="XL347">
            <v>-0.03</v>
          </cell>
          <cell r="XM347">
            <v>0.001</v>
          </cell>
          <cell r="XN347">
            <v>0.04</v>
          </cell>
          <cell r="XO347">
            <v>0.002</v>
          </cell>
          <cell r="XP347">
            <v>-0.01</v>
          </cell>
          <cell r="XQ347">
            <v>0.001</v>
          </cell>
          <cell r="XR347">
            <v>0.03</v>
          </cell>
          <cell r="XS347">
            <v>0.001</v>
          </cell>
          <cell r="XT347">
            <v>0.01</v>
          </cell>
          <cell r="XU347">
            <v>0</v>
          </cell>
        </row>
        <row r="348">
          <cell r="B348" t="str">
            <v>PMS-121</v>
          </cell>
          <cell r="C348" t="str">
            <v>Yangtze-Qinling</v>
          </cell>
          <cell r="D348">
            <v>33.0499</v>
          </cell>
          <cell r="E348">
            <v>107.4317</v>
          </cell>
          <cell r="F348">
            <v>-0.5</v>
          </cell>
          <cell r="G348">
            <v>0.008</v>
          </cell>
          <cell r="H348">
            <v>-2.17</v>
          </cell>
          <cell r="I348">
            <v>0.029</v>
          </cell>
          <cell r="J348">
            <v>-1.07</v>
          </cell>
          <cell r="K348">
            <v>0.041</v>
          </cell>
          <cell r="L348">
            <v>-0.75</v>
          </cell>
          <cell r="M348">
            <v>0.013</v>
          </cell>
          <cell r="N348">
            <v>-0.96</v>
          </cell>
          <cell r="O348">
            <v>0.031</v>
          </cell>
        </row>
        <row r="348">
          <cell r="AD348">
            <v>-3.18</v>
          </cell>
          <cell r="AE348">
            <v>0.024</v>
          </cell>
          <cell r="AF348">
            <v>-6.96</v>
          </cell>
          <cell r="AG348">
            <v>0.082</v>
          </cell>
          <cell r="AH348">
            <v>-0.6</v>
          </cell>
          <cell r="AI348">
            <v>0.008</v>
          </cell>
          <cell r="AJ348">
            <v>-1.28</v>
          </cell>
          <cell r="AK348">
            <v>0.026</v>
          </cell>
          <cell r="AL348">
            <v>-0.4</v>
          </cell>
          <cell r="AM348">
            <v>0.008</v>
          </cell>
          <cell r="AN348">
            <v>-0.8</v>
          </cell>
          <cell r="AO348">
            <v>0.024</v>
          </cell>
          <cell r="AP348">
            <v>-0.37</v>
          </cell>
          <cell r="AQ348">
            <v>0.01</v>
          </cell>
          <cell r="AR348">
            <v>-0.73</v>
          </cell>
          <cell r="AS348">
            <v>0.027</v>
          </cell>
          <cell r="AT348">
            <v>-0.9</v>
          </cell>
          <cell r="AU348">
            <v>0.007</v>
          </cell>
          <cell r="AV348">
            <v>-2.68</v>
          </cell>
          <cell r="AW348">
            <v>0.031</v>
          </cell>
          <cell r="AX348">
            <v>-0.83</v>
          </cell>
          <cell r="AY348">
            <v>0.007</v>
          </cell>
          <cell r="AZ348">
            <v>-1.26</v>
          </cell>
          <cell r="BA348">
            <v>0.017</v>
          </cell>
          <cell r="BB348">
            <v>-0.16</v>
          </cell>
          <cell r="BC348">
            <v>0.002</v>
          </cell>
          <cell r="BD348">
            <v>-0.26</v>
          </cell>
          <cell r="BE348">
            <v>0.004</v>
          </cell>
          <cell r="BF348">
            <v>-0.18</v>
          </cell>
          <cell r="BG348">
            <v>0.002</v>
          </cell>
          <cell r="BH348">
            <v>-0.22</v>
          </cell>
          <cell r="BI348">
            <v>0.004</v>
          </cell>
        </row>
        <row r="348">
          <cell r="BX348">
            <v>-0.28</v>
          </cell>
          <cell r="BY348">
            <v>0.003</v>
          </cell>
          <cell r="BZ348">
            <v>-0.89</v>
          </cell>
          <cell r="CA348">
            <v>0.009</v>
          </cell>
          <cell r="CB348">
            <v>-0.12</v>
          </cell>
          <cell r="CC348">
            <v>0.001</v>
          </cell>
          <cell r="CD348">
            <v>-0.2</v>
          </cell>
          <cell r="CE348">
            <v>0.003</v>
          </cell>
          <cell r="CF348">
            <v>-0.11</v>
          </cell>
          <cell r="CG348">
            <v>0.001</v>
          </cell>
          <cell r="CH348">
            <v>-0.15</v>
          </cell>
          <cell r="CI348">
            <v>0.003</v>
          </cell>
          <cell r="CJ348">
            <v>-0.12</v>
          </cell>
          <cell r="CK348">
            <v>0.002</v>
          </cell>
          <cell r="CL348">
            <v>-0.08</v>
          </cell>
          <cell r="CM348">
            <v>0.003</v>
          </cell>
          <cell r="CN348">
            <v>-0.14</v>
          </cell>
          <cell r="CO348">
            <v>0.001</v>
          </cell>
          <cell r="CP348">
            <v>-0.27</v>
          </cell>
          <cell r="CQ348">
            <v>0.003</v>
          </cell>
          <cell r="CR348">
            <v>-0.07</v>
          </cell>
          <cell r="CS348">
            <v>0.001</v>
          </cell>
          <cell r="CT348">
            <v>-0.15</v>
          </cell>
          <cell r="CU348">
            <v>0.002</v>
          </cell>
          <cell r="CV348">
            <v>-1.06</v>
          </cell>
          <cell r="CW348">
            <v>0.011</v>
          </cell>
          <cell r="CX348">
            <v>-0.45</v>
          </cell>
          <cell r="CY348">
            <v>0.005</v>
          </cell>
          <cell r="CZ348">
            <v>-0.97</v>
          </cell>
          <cell r="DA348">
            <v>0.011</v>
          </cell>
          <cell r="DB348">
            <v>-0.4</v>
          </cell>
          <cell r="DC348">
            <v>0.017</v>
          </cell>
        </row>
        <row r="348">
          <cell r="DR348">
            <v>-0.86</v>
          </cell>
          <cell r="DS348">
            <v>0.009</v>
          </cell>
          <cell r="DT348">
            <v>-0.9</v>
          </cell>
          <cell r="DU348">
            <v>0.009</v>
          </cell>
          <cell r="DV348">
            <v>-0.82</v>
          </cell>
          <cell r="DW348">
            <v>0.009</v>
          </cell>
          <cell r="DX348">
            <v>-0.16</v>
          </cell>
          <cell r="DY348">
            <v>0.004</v>
          </cell>
          <cell r="DZ348">
            <v>-0.68</v>
          </cell>
          <cell r="EA348">
            <v>0.009</v>
          </cell>
          <cell r="EB348">
            <v>-0.18</v>
          </cell>
          <cell r="EC348">
            <v>0.005</v>
          </cell>
          <cell r="ED348">
            <v>-0.66</v>
          </cell>
          <cell r="EE348">
            <v>0.009</v>
          </cell>
          <cell r="EF348">
            <v>-0.18</v>
          </cell>
          <cell r="EG348">
            <v>0.006</v>
          </cell>
          <cell r="EH348">
            <v>-0.67</v>
          </cell>
          <cell r="EI348">
            <v>0.008</v>
          </cell>
          <cell r="EJ348">
            <v>-0.38</v>
          </cell>
          <cell r="EK348">
            <v>0.004</v>
          </cell>
          <cell r="EL348">
            <v>-0.42</v>
          </cell>
          <cell r="EM348">
            <v>0.005</v>
          </cell>
          <cell r="EN348">
            <v>-0.13</v>
          </cell>
          <cell r="EO348">
            <v>0.001</v>
          </cell>
          <cell r="EP348">
            <v>-0.02</v>
          </cell>
          <cell r="EQ348">
            <v>0.001</v>
          </cell>
          <cell r="ER348">
            <v>-0.01</v>
          </cell>
          <cell r="ES348">
            <v>0</v>
          </cell>
          <cell r="ET348">
            <v>-0.03</v>
          </cell>
          <cell r="EU348">
            <v>0.001</v>
          </cell>
          <cell r="EV348">
            <v>-0.02</v>
          </cell>
          <cell r="EW348">
            <v>0</v>
          </cell>
        </row>
        <row r="348">
          <cell r="FL348">
            <v>-0.09</v>
          </cell>
          <cell r="FM348">
            <v>0.001</v>
          </cell>
          <cell r="FN348">
            <v>-0.06</v>
          </cell>
          <cell r="FO348">
            <v>0.001</v>
          </cell>
          <cell r="FP348">
            <v>-0.02</v>
          </cell>
          <cell r="FQ348">
            <v>0.001</v>
          </cell>
          <cell r="FR348">
            <v>-0.01</v>
          </cell>
          <cell r="FS348">
            <v>0</v>
          </cell>
          <cell r="FT348">
            <v>-0.02</v>
          </cell>
          <cell r="FU348">
            <v>0.001</v>
          </cell>
          <cell r="FV348">
            <v>-0.01</v>
          </cell>
          <cell r="FW348">
            <v>0</v>
          </cell>
          <cell r="FX348">
            <v>-0.02</v>
          </cell>
          <cell r="FY348">
            <v>0.001</v>
          </cell>
          <cell r="FZ348">
            <v>0</v>
          </cell>
          <cell r="GA348">
            <v>0</v>
          </cell>
          <cell r="GB348">
            <v>-0.04</v>
          </cell>
          <cell r="GC348">
            <v>0.001</v>
          </cell>
          <cell r="GD348">
            <v>-0.02</v>
          </cell>
          <cell r="GE348">
            <v>0</v>
          </cell>
          <cell r="GF348">
            <v>-0.03</v>
          </cell>
          <cell r="GG348">
            <v>0</v>
          </cell>
          <cell r="GH348">
            <v>-0.01</v>
          </cell>
          <cell r="GI348">
            <v>0</v>
          </cell>
          <cell r="GJ348">
            <v>73.91</v>
          </cell>
          <cell r="GK348">
            <v>1.718</v>
          </cell>
          <cell r="GL348">
            <v>464.08</v>
          </cell>
          <cell r="GM348">
            <v>5.484</v>
          </cell>
          <cell r="GN348">
            <v>290.11</v>
          </cell>
          <cell r="GO348">
            <v>3.576</v>
          </cell>
          <cell r="GP348">
            <v>852.44</v>
          </cell>
          <cell r="GQ348">
            <v>8.281</v>
          </cell>
        </row>
        <row r="348">
          <cell r="HF348">
            <v>34.35</v>
          </cell>
          <cell r="HG348">
            <v>5.126</v>
          </cell>
          <cell r="HH348">
            <v>557.97</v>
          </cell>
          <cell r="HI348">
            <v>16.071</v>
          </cell>
          <cell r="HJ348">
            <v>159.42</v>
          </cell>
          <cell r="HK348">
            <v>1.875</v>
          </cell>
          <cell r="HL348">
            <v>626.63</v>
          </cell>
          <cell r="HM348">
            <v>5.347</v>
          </cell>
          <cell r="HN348">
            <v>187.31</v>
          </cell>
          <cell r="HO348">
            <v>2.062</v>
          </cell>
          <cell r="HP348">
            <v>667.94</v>
          </cell>
          <cell r="HQ348">
            <v>5.768</v>
          </cell>
          <cell r="HR348">
            <v>193.44</v>
          </cell>
          <cell r="HS348">
            <v>2.038</v>
          </cell>
          <cell r="HT348">
            <v>671.16</v>
          </cell>
          <cell r="HU348">
            <v>5.372</v>
          </cell>
          <cell r="HV348">
            <v>86.23</v>
          </cell>
          <cell r="HW348">
            <v>1.328</v>
          </cell>
          <cell r="HX348">
            <v>321.58</v>
          </cell>
          <cell r="HY348">
            <v>6.843</v>
          </cell>
          <cell r="HZ348">
            <v>220.64</v>
          </cell>
          <cell r="IA348">
            <v>5.379</v>
          </cell>
          <cell r="IB348">
            <v>-0.36</v>
          </cell>
          <cell r="IC348">
            <v>0.007</v>
          </cell>
          <cell r="ID348">
            <v>-0.28</v>
          </cell>
          <cell r="IE348">
            <v>0.005</v>
          </cell>
          <cell r="IF348">
            <v>-0.53</v>
          </cell>
          <cell r="IG348">
            <v>0.009</v>
          </cell>
          <cell r="IH348">
            <v>-0.52</v>
          </cell>
          <cell r="II348">
            <v>0.006</v>
          </cell>
        </row>
        <row r="348">
          <cell r="IX348">
            <v>-1.4</v>
          </cell>
          <cell r="IY348">
            <v>0.011</v>
          </cell>
          <cell r="IZ348">
            <v>-0.69</v>
          </cell>
          <cell r="JA348">
            <v>0.005</v>
          </cell>
          <cell r="JB348">
            <v>-0.42</v>
          </cell>
          <cell r="JC348">
            <v>0.007</v>
          </cell>
          <cell r="JD348">
            <v>-0.35</v>
          </cell>
          <cell r="JE348">
            <v>0.006</v>
          </cell>
          <cell r="JF348">
            <v>-0.5</v>
          </cell>
          <cell r="JG348">
            <v>0.008</v>
          </cell>
          <cell r="JH348">
            <v>-0.36</v>
          </cell>
          <cell r="JI348">
            <v>0.005</v>
          </cell>
          <cell r="JJ348">
            <v>-0.5</v>
          </cell>
          <cell r="JK348">
            <v>0.008</v>
          </cell>
          <cell r="JL348">
            <v>-0.32</v>
          </cell>
          <cell r="JM348">
            <v>0.005</v>
          </cell>
          <cell r="JN348">
            <v>-0.69</v>
          </cell>
          <cell r="JO348">
            <v>0.005</v>
          </cell>
          <cell r="JP348">
            <v>-0.57</v>
          </cell>
          <cell r="JQ348">
            <v>0.005</v>
          </cell>
          <cell r="JR348">
            <v>-0.21</v>
          </cell>
          <cell r="JS348">
            <v>0.002</v>
          </cell>
          <cell r="JT348">
            <v>0.21</v>
          </cell>
          <cell r="JU348">
            <v>0.003</v>
          </cell>
          <cell r="JV348">
            <v>0.51</v>
          </cell>
          <cell r="JW348">
            <v>0.004</v>
          </cell>
          <cell r="JX348">
            <v>0.46</v>
          </cell>
          <cell r="JY348">
            <v>0.003</v>
          </cell>
          <cell r="JZ348">
            <v>1.14</v>
          </cell>
          <cell r="KA348">
            <v>0.008</v>
          </cell>
        </row>
        <row r="348">
          <cell r="KP348">
            <v>0.21</v>
          </cell>
          <cell r="KQ348">
            <v>0.007</v>
          </cell>
          <cell r="KR348">
            <v>0.6</v>
          </cell>
          <cell r="KS348">
            <v>0.005</v>
          </cell>
          <cell r="KT348">
            <v>0.32</v>
          </cell>
          <cell r="KU348">
            <v>0.002</v>
          </cell>
          <cell r="KV348">
            <v>0.78</v>
          </cell>
          <cell r="KW348">
            <v>0.006</v>
          </cell>
          <cell r="KX348">
            <v>0.36</v>
          </cell>
          <cell r="KY348">
            <v>0.003</v>
          </cell>
          <cell r="KZ348">
            <v>0.82</v>
          </cell>
          <cell r="LA348">
            <v>0.007</v>
          </cell>
          <cell r="LB348">
            <v>0.32</v>
          </cell>
          <cell r="LC348">
            <v>0.002</v>
          </cell>
          <cell r="LD348">
            <v>0.75</v>
          </cell>
          <cell r="LE348">
            <v>0.006</v>
          </cell>
          <cell r="LF348">
            <v>0.27</v>
          </cell>
          <cell r="LG348">
            <v>0.002</v>
          </cell>
          <cell r="LH348">
            <v>0.66</v>
          </cell>
          <cell r="LI348">
            <v>0.004</v>
          </cell>
          <cell r="LJ348">
            <v>0.03</v>
          </cell>
          <cell r="LK348">
            <v>0.001</v>
          </cell>
          <cell r="LL348">
            <v>0.23</v>
          </cell>
          <cell r="LM348">
            <v>0.002</v>
          </cell>
          <cell r="LN348">
            <v>0.03</v>
          </cell>
          <cell r="LO348">
            <v>0.005</v>
          </cell>
          <cell r="LP348">
            <v>0.09</v>
          </cell>
          <cell r="LQ348">
            <v>0.007</v>
          </cell>
          <cell r="LR348">
            <v>0.55</v>
          </cell>
          <cell r="LS348">
            <v>0.008</v>
          </cell>
          <cell r="LT348">
            <v>0.54</v>
          </cell>
          <cell r="LU348">
            <v>0.007</v>
          </cell>
        </row>
        <row r="348">
          <cell r="MH348">
            <v>0.33</v>
          </cell>
          <cell r="MI348">
            <v>0.006</v>
          </cell>
          <cell r="MJ348">
            <v>0.47</v>
          </cell>
          <cell r="MK348">
            <v>0.007</v>
          </cell>
          <cell r="ML348">
            <v>0.38</v>
          </cell>
          <cell r="MM348">
            <v>0.006</v>
          </cell>
          <cell r="MN348">
            <v>0.5</v>
          </cell>
          <cell r="MO348">
            <v>0.007</v>
          </cell>
          <cell r="MP348">
            <v>0.36</v>
          </cell>
          <cell r="MQ348">
            <v>0.004</v>
          </cell>
          <cell r="MR348">
            <v>0.32</v>
          </cell>
          <cell r="MS348">
            <v>0.01</v>
          </cell>
          <cell r="MT348">
            <v>0.32</v>
          </cell>
          <cell r="MU348">
            <v>0.009</v>
          </cell>
          <cell r="MV348">
            <v>1.3</v>
          </cell>
          <cell r="MW348">
            <v>0.018</v>
          </cell>
          <cell r="MX348">
            <v>1.37</v>
          </cell>
          <cell r="MY348">
            <v>0.012</v>
          </cell>
        </row>
        <row r="348">
          <cell r="NN348">
            <v>-0.72</v>
          </cell>
          <cell r="NO348">
            <v>0.024</v>
          </cell>
          <cell r="NP348">
            <v>-0.03</v>
          </cell>
          <cell r="NQ348">
            <v>0.014</v>
          </cell>
          <cell r="NR348">
            <v>0.83</v>
          </cell>
          <cell r="NS348">
            <v>0.011</v>
          </cell>
          <cell r="NT348">
            <v>0.94</v>
          </cell>
          <cell r="NU348">
            <v>0.01</v>
          </cell>
          <cell r="NV348">
            <v>1.05</v>
          </cell>
          <cell r="NW348">
            <v>0.012</v>
          </cell>
          <cell r="NX348">
            <v>1.03</v>
          </cell>
          <cell r="NY348">
            <v>0.01</v>
          </cell>
          <cell r="NZ348">
            <v>0.98</v>
          </cell>
          <cell r="OA348">
            <v>0.01</v>
          </cell>
          <cell r="OB348">
            <v>0.92</v>
          </cell>
          <cell r="OC348">
            <v>0.009</v>
          </cell>
          <cell r="OD348">
            <v>0.31</v>
          </cell>
          <cell r="OE348">
            <v>0.008</v>
          </cell>
          <cell r="OF348">
            <v>0.36</v>
          </cell>
          <cell r="OG348">
            <v>0.009</v>
          </cell>
          <cell r="OH348">
            <v>-0.08</v>
          </cell>
          <cell r="OI348">
            <v>0.003</v>
          </cell>
          <cell r="OJ348">
            <v>-0.01</v>
          </cell>
          <cell r="OK348">
            <v>0.003</v>
          </cell>
          <cell r="OL348">
            <v>-0.05</v>
          </cell>
          <cell r="OM348">
            <v>0.001</v>
          </cell>
          <cell r="ON348">
            <v>-0.02</v>
          </cell>
          <cell r="OO348">
            <v>0.001</v>
          </cell>
          <cell r="OP348">
            <v>-0.02</v>
          </cell>
          <cell r="OQ348">
            <v>0.001</v>
          </cell>
          <cell r="OR348">
            <v>-0.06</v>
          </cell>
          <cell r="OS348">
            <v>0.001</v>
          </cell>
        </row>
        <row r="348">
          <cell r="PF348">
            <v>-0.03</v>
          </cell>
          <cell r="PG348">
            <v>0.001</v>
          </cell>
          <cell r="PH348">
            <v>-0.02</v>
          </cell>
          <cell r="PI348">
            <v>0.001</v>
          </cell>
          <cell r="PJ348">
            <v>-0.04</v>
          </cell>
          <cell r="PK348">
            <v>0.001</v>
          </cell>
          <cell r="PL348">
            <v>-0.02</v>
          </cell>
          <cell r="PM348">
            <v>0.001</v>
          </cell>
          <cell r="PN348">
            <v>-0.03</v>
          </cell>
          <cell r="PO348">
            <v>0.001</v>
          </cell>
          <cell r="PP348">
            <v>0.04</v>
          </cell>
          <cell r="PQ348">
            <v>0.004</v>
          </cell>
          <cell r="PR348">
            <v>-0.03</v>
          </cell>
          <cell r="PS348">
            <v>0.003</v>
          </cell>
          <cell r="PT348">
            <v>0.22</v>
          </cell>
          <cell r="PU348">
            <v>0.005</v>
          </cell>
          <cell r="PV348">
            <v>0.2</v>
          </cell>
          <cell r="PW348">
            <v>0.003</v>
          </cell>
        </row>
        <row r="348">
          <cell r="QL348">
            <v>-0.1</v>
          </cell>
          <cell r="QM348">
            <v>0.003</v>
          </cell>
          <cell r="QN348">
            <v>-0.12</v>
          </cell>
          <cell r="QO348">
            <v>0.002</v>
          </cell>
          <cell r="QP348">
            <v>0.17</v>
          </cell>
          <cell r="QQ348">
            <v>0.004</v>
          </cell>
          <cell r="QR348">
            <v>0.12</v>
          </cell>
          <cell r="QS348">
            <v>0.003</v>
          </cell>
          <cell r="QT348">
            <v>0.2</v>
          </cell>
          <cell r="QU348">
            <v>0.004</v>
          </cell>
          <cell r="QV348">
            <v>0.13</v>
          </cell>
          <cell r="QW348">
            <v>0.003</v>
          </cell>
          <cell r="QX348">
            <v>0.19</v>
          </cell>
          <cell r="QY348">
            <v>0.003</v>
          </cell>
          <cell r="QZ348">
            <v>0.09</v>
          </cell>
          <cell r="RA348">
            <v>0.003</v>
          </cell>
          <cell r="RB348">
            <v>0.1</v>
          </cell>
          <cell r="RC348">
            <v>0.003</v>
          </cell>
          <cell r="RD348">
            <v>0.01</v>
          </cell>
          <cell r="RE348">
            <v>0.002</v>
          </cell>
          <cell r="RF348">
            <v>-0.02</v>
          </cell>
          <cell r="RG348">
            <v>0.001</v>
          </cell>
          <cell r="RH348">
            <v>-0.05</v>
          </cell>
          <cell r="RI348">
            <v>0.001</v>
          </cell>
          <cell r="RJ348">
            <v>0.04</v>
          </cell>
          <cell r="RK348">
            <v>0.002</v>
          </cell>
          <cell r="RL348">
            <v>0.15</v>
          </cell>
          <cell r="RM348">
            <v>0.002</v>
          </cell>
          <cell r="RN348">
            <v>0.08</v>
          </cell>
          <cell r="RO348">
            <v>0.002</v>
          </cell>
          <cell r="RP348">
            <v>0.42</v>
          </cell>
          <cell r="RQ348">
            <v>0.004</v>
          </cell>
        </row>
        <row r="348">
          <cell r="SF348">
            <v>-0.01</v>
          </cell>
          <cell r="SG348">
            <v>0.003</v>
          </cell>
          <cell r="SH348">
            <v>0.01</v>
          </cell>
          <cell r="SI348">
            <v>0.004</v>
          </cell>
          <cell r="SJ348">
            <v>0.08</v>
          </cell>
          <cell r="SK348">
            <v>0.001</v>
          </cell>
          <cell r="SL348">
            <v>0.34</v>
          </cell>
          <cell r="SM348">
            <v>0.003</v>
          </cell>
          <cell r="SN348">
            <v>0.1</v>
          </cell>
          <cell r="SO348">
            <v>0.002</v>
          </cell>
          <cell r="SP348">
            <v>0.39</v>
          </cell>
          <cell r="SQ348">
            <v>0.003</v>
          </cell>
          <cell r="SR348">
            <v>0.09</v>
          </cell>
          <cell r="SS348">
            <v>0.001</v>
          </cell>
          <cell r="ST348">
            <v>0.35</v>
          </cell>
          <cell r="SU348">
            <v>0.003</v>
          </cell>
          <cell r="SV348">
            <v>0.04</v>
          </cell>
          <cell r="SW348">
            <v>0.001</v>
          </cell>
          <cell r="SX348">
            <v>0.15</v>
          </cell>
          <cell r="SY348">
            <v>0.002</v>
          </cell>
          <cell r="SZ348">
            <v>0</v>
          </cell>
          <cell r="TA348">
            <v>0</v>
          </cell>
          <cell r="TB348">
            <v>0.01</v>
          </cell>
          <cell r="TC348">
            <v>0.002</v>
          </cell>
          <cell r="TD348">
            <v>-0.25</v>
          </cell>
          <cell r="TE348">
            <v>0.004</v>
          </cell>
          <cell r="TF348">
            <v>-0.71</v>
          </cell>
          <cell r="TG348">
            <v>0.009</v>
          </cell>
          <cell r="TH348">
            <v>-0.41</v>
          </cell>
          <cell r="TI348">
            <v>0.004</v>
          </cell>
          <cell r="TJ348">
            <v>-0.35</v>
          </cell>
          <cell r="TK348">
            <v>0.009</v>
          </cell>
        </row>
        <row r="348">
          <cell r="TZ348">
            <v>-0.25</v>
          </cell>
          <cell r="UA348">
            <v>0.006</v>
          </cell>
          <cell r="UB348">
            <v>-0.98</v>
          </cell>
          <cell r="UC348">
            <v>0.012</v>
          </cell>
          <cell r="UD348">
            <v>-0.31</v>
          </cell>
          <cell r="UE348">
            <v>0.003</v>
          </cell>
          <cell r="UF348">
            <v>-0.39</v>
          </cell>
          <cell r="UG348">
            <v>0.007</v>
          </cell>
          <cell r="UH348">
            <v>-0.23</v>
          </cell>
          <cell r="UI348">
            <v>0.003</v>
          </cell>
          <cell r="UJ348">
            <v>-0.31</v>
          </cell>
          <cell r="UK348">
            <v>0.005</v>
          </cell>
          <cell r="UL348">
            <v>-0.22</v>
          </cell>
          <cell r="UM348">
            <v>0.003</v>
          </cell>
          <cell r="UN348">
            <v>-0.23</v>
          </cell>
          <cell r="UO348">
            <v>0.006</v>
          </cell>
          <cell r="UP348">
            <v>-0.24</v>
          </cell>
          <cell r="UQ348">
            <v>0.002</v>
          </cell>
          <cell r="UR348">
            <v>-0.44</v>
          </cell>
          <cell r="US348">
            <v>0.004</v>
          </cell>
          <cell r="UT348">
            <v>-0.08</v>
          </cell>
          <cell r="UU348">
            <v>0.002</v>
          </cell>
          <cell r="UV348">
            <v>-0.19</v>
          </cell>
          <cell r="UW348">
            <v>0.003</v>
          </cell>
          <cell r="UX348">
            <v>-0.01</v>
          </cell>
          <cell r="UY348">
            <v>0.001</v>
          </cell>
          <cell r="UZ348">
            <v>0</v>
          </cell>
          <cell r="VA348">
            <v>0.001</v>
          </cell>
          <cell r="VB348">
            <v>-0.03</v>
          </cell>
          <cell r="VC348">
            <v>0.001</v>
          </cell>
        </row>
        <row r="348">
          <cell r="VL348">
            <v>-0.01</v>
          </cell>
          <cell r="VM348">
            <v>0</v>
          </cell>
          <cell r="VN348">
            <v>0.13</v>
          </cell>
          <cell r="VO348">
            <v>0.001</v>
          </cell>
          <cell r="VP348">
            <v>-0.01</v>
          </cell>
          <cell r="VQ348">
            <v>0</v>
          </cell>
          <cell r="VR348">
            <v>-0.02</v>
          </cell>
          <cell r="VS348">
            <v>0</v>
          </cell>
          <cell r="VT348">
            <v>-0.01</v>
          </cell>
          <cell r="VU348">
            <v>0</v>
          </cell>
          <cell r="VV348">
            <v>0</v>
          </cell>
          <cell r="VW348">
            <v>0</v>
          </cell>
          <cell r="VX348">
            <v>0</v>
          </cell>
          <cell r="VY348">
            <v>0</v>
          </cell>
          <cell r="VZ348">
            <v>0.01</v>
          </cell>
          <cell r="WA348">
            <v>0</v>
          </cell>
          <cell r="WB348">
            <v>0.06</v>
          </cell>
          <cell r="WC348">
            <v>0.002</v>
          </cell>
          <cell r="WD348">
            <v>0.04</v>
          </cell>
          <cell r="WE348">
            <v>0.001</v>
          </cell>
          <cell r="WF348">
            <v>-0.03</v>
          </cell>
          <cell r="WG348">
            <v>0.002</v>
          </cell>
          <cell r="WH348">
            <v>-0.02</v>
          </cell>
          <cell r="WI348">
            <v>0.001</v>
          </cell>
        </row>
        <row r="348">
          <cell r="WX348">
            <v>0.03</v>
          </cell>
          <cell r="WY348">
            <v>0.002</v>
          </cell>
          <cell r="WZ348">
            <v>0.04</v>
          </cell>
          <cell r="XA348">
            <v>0.001</v>
          </cell>
          <cell r="XB348">
            <v>0.02</v>
          </cell>
          <cell r="XC348">
            <v>0.002</v>
          </cell>
          <cell r="XD348">
            <v>-0.02</v>
          </cell>
          <cell r="XE348">
            <v>0.001</v>
          </cell>
          <cell r="XF348">
            <v>0.04</v>
          </cell>
          <cell r="XG348">
            <v>0.002</v>
          </cell>
          <cell r="XH348">
            <v>-0.01</v>
          </cell>
          <cell r="XI348">
            <v>0.002</v>
          </cell>
          <cell r="XJ348">
            <v>0.04</v>
          </cell>
          <cell r="XK348">
            <v>0.002</v>
          </cell>
          <cell r="XL348">
            <v>-0.01</v>
          </cell>
          <cell r="XM348">
            <v>0.002</v>
          </cell>
          <cell r="XN348">
            <v>0.02</v>
          </cell>
          <cell r="XO348">
            <v>0.002</v>
          </cell>
          <cell r="XP348">
            <v>0.01</v>
          </cell>
          <cell r="XQ348">
            <v>0.001</v>
          </cell>
          <cell r="XR348">
            <v>0.02</v>
          </cell>
          <cell r="XS348">
            <v>0.001</v>
          </cell>
          <cell r="XT348">
            <v>0.01</v>
          </cell>
          <cell r="XU348">
            <v>0</v>
          </cell>
        </row>
        <row r="349">
          <cell r="B349" t="str">
            <v>PMS-122</v>
          </cell>
          <cell r="C349" t="str">
            <v>Yangtze-Qinling</v>
          </cell>
          <cell r="D349">
            <v>33.0247</v>
          </cell>
          <cell r="E349">
            <v>106.2587</v>
          </cell>
          <cell r="F349">
            <v>-0.11</v>
          </cell>
          <cell r="G349">
            <v>0.011</v>
          </cell>
          <cell r="H349">
            <v>-1.01</v>
          </cell>
          <cell r="I349">
            <v>0.035</v>
          </cell>
          <cell r="J349">
            <v>-0.64</v>
          </cell>
          <cell r="K349">
            <v>0.05</v>
          </cell>
          <cell r="L349">
            <v>-0.94</v>
          </cell>
          <cell r="M349">
            <v>0.013</v>
          </cell>
          <cell r="N349">
            <v>0.29</v>
          </cell>
          <cell r="O349">
            <v>0.031</v>
          </cell>
        </row>
        <row r="349">
          <cell r="AD349">
            <v>-2.89</v>
          </cell>
          <cell r="AE349">
            <v>0.03</v>
          </cell>
          <cell r="AF349">
            <v>-4.65</v>
          </cell>
          <cell r="AG349">
            <v>0.076</v>
          </cell>
          <cell r="AH349">
            <v>-0.45</v>
          </cell>
          <cell r="AI349">
            <v>0.009</v>
          </cell>
          <cell r="AJ349">
            <v>-0.24</v>
          </cell>
          <cell r="AK349">
            <v>0.031</v>
          </cell>
          <cell r="AL349">
            <v>-0.27</v>
          </cell>
          <cell r="AM349">
            <v>0.008</v>
          </cell>
          <cell r="AN349">
            <v>0.22</v>
          </cell>
          <cell r="AO349">
            <v>0.027</v>
          </cell>
          <cell r="AP349">
            <v>-0.24</v>
          </cell>
          <cell r="AQ349">
            <v>0.008</v>
          </cell>
          <cell r="AR349">
            <v>0.28</v>
          </cell>
          <cell r="AS349">
            <v>0.027</v>
          </cell>
          <cell r="AT349">
            <v>-0.78</v>
          </cell>
          <cell r="AU349">
            <v>0.007</v>
          </cell>
          <cell r="AV349">
            <v>-1.32</v>
          </cell>
          <cell r="AW349">
            <v>0.029</v>
          </cell>
          <cell r="AX349">
            <v>-0.79</v>
          </cell>
          <cell r="AY349">
            <v>0.008</v>
          </cell>
          <cell r="AZ349">
            <v>-0.98</v>
          </cell>
          <cell r="BA349">
            <v>0.016</v>
          </cell>
          <cell r="BB349">
            <v>-0.06</v>
          </cell>
          <cell r="BC349">
            <v>0.002</v>
          </cell>
          <cell r="BD349">
            <v>-0.2</v>
          </cell>
          <cell r="BE349">
            <v>0.004</v>
          </cell>
          <cell r="BF349">
            <v>-0.21</v>
          </cell>
          <cell r="BG349">
            <v>0.003</v>
          </cell>
          <cell r="BH349">
            <v>-0.07</v>
          </cell>
          <cell r="BI349">
            <v>0.005</v>
          </cell>
        </row>
        <row r="349">
          <cell r="BX349">
            <v>-0.28</v>
          </cell>
          <cell r="BY349">
            <v>0.004</v>
          </cell>
          <cell r="BZ349">
            <v>-0.54</v>
          </cell>
          <cell r="CA349">
            <v>0.006</v>
          </cell>
          <cell r="CB349">
            <v>-0.08</v>
          </cell>
          <cell r="CC349">
            <v>0.001</v>
          </cell>
          <cell r="CD349">
            <v>-0.12</v>
          </cell>
          <cell r="CE349">
            <v>0.003</v>
          </cell>
          <cell r="CF349">
            <v>-0.07</v>
          </cell>
          <cell r="CG349">
            <v>0.001</v>
          </cell>
          <cell r="CH349">
            <v>-0.06</v>
          </cell>
          <cell r="CI349">
            <v>0.003</v>
          </cell>
          <cell r="CJ349">
            <v>-0.08</v>
          </cell>
          <cell r="CK349">
            <v>0.002</v>
          </cell>
          <cell r="CL349">
            <v>-0.02</v>
          </cell>
          <cell r="CM349">
            <v>0.003</v>
          </cell>
          <cell r="CN349">
            <v>-0.12</v>
          </cell>
          <cell r="CO349">
            <v>0.001</v>
          </cell>
          <cell r="CP349">
            <v>-0.12</v>
          </cell>
          <cell r="CQ349">
            <v>0.003</v>
          </cell>
          <cell r="CR349">
            <v>-0.08</v>
          </cell>
          <cell r="CS349">
            <v>0.001</v>
          </cell>
          <cell r="CT349">
            <v>-0.08</v>
          </cell>
          <cell r="CU349">
            <v>0.002</v>
          </cell>
          <cell r="CV349">
            <v>-0.47</v>
          </cell>
          <cell r="CW349">
            <v>0.012</v>
          </cell>
          <cell r="CX349">
            <v>-0.22</v>
          </cell>
          <cell r="CY349">
            <v>0.006</v>
          </cell>
          <cell r="CZ349">
            <v>-1.1</v>
          </cell>
          <cell r="DA349">
            <v>0.014</v>
          </cell>
          <cell r="DB349">
            <v>-0.39</v>
          </cell>
          <cell r="DC349">
            <v>0.014</v>
          </cell>
        </row>
        <row r="349">
          <cell r="DR349">
            <v>-0.82</v>
          </cell>
          <cell r="DS349">
            <v>0.016</v>
          </cell>
          <cell r="DT349">
            <v>-0.63</v>
          </cell>
          <cell r="DU349">
            <v>0.009</v>
          </cell>
          <cell r="DV349">
            <v>-0.62</v>
          </cell>
          <cell r="DW349">
            <v>0.01</v>
          </cell>
          <cell r="DX349">
            <v>-0.09</v>
          </cell>
          <cell r="DY349">
            <v>0.003</v>
          </cell>
          <cell r="DZ349">
            <v>-0.43</v>
          </cell>
          <cell r="EA349">
            <v>0.008</v>
          </cell>
          <cell r="EB349">
            <v>-0.08</v>
          </cell>
          <cell r="EC349">
            <v>0.004</v>
          </cell>
          <cell r="ED349">
            <v>-0.41</v>
          </cell>
          <cell r="EE349">
            <v>0.009</v>
          </cell>
          <cell r="EF349">
            <v>-0.03</v>
          </cell>
          <cell r="EG349">
            <v>0.006</v>
          </cell>
          <cell r="EH349">
            <v>-0.43</v>
          </cell>
          <cell r="EI349">
            <v>0.009</v>
          </cell>
          <cell r="EJ349">
            <v>-0.18</v>
          </cell>
          <cell r="EK349">
            <v>0.005</v>
          </cell>
          <cell r="EL349">
            <v>-0.4</v>
          </cell>
          <cell r="EM349">
            <v>0.005</v>
          </cell>
          <cell r="EN349">
            <v>-0.06</v>
          </cell>
          <cell r="EO349">
            <v>0.002</v>
          </cell>
          <cell r="EP349">
            <v>-0.01</v>
          </cell>
          <cell r="EQ349">
            <v>0.001</v>
          </cell>
          <cell r="ER349">
            <v>-0.02</v>
          </cell>
          <cell r="ES349">
            <v>0</v>
          </cell>
          <cell r="ET349">
            <v>-0.05</v>
          </cell>
          <cell r="EU349">
            <v>0.001</v>
          </cell>
          <cell r="EV349">
            <v>0</v>
          </cell>
          <cell r="EW349">
            <v>0</v>
          </cell>
        </row>
        <row r="349">
          <cell r="FL349">
            <v>-0.11</v>
          </cell>
          <cell r="FM349">
            <v>0.001</v>
          </cell>
          <cell r="FN349">
            <v>-0.04</v>
          </cell>
          <cell r="FO349">
            <v>0.001</v>
          </cell>
          <cell r="FP349">
            <v>-0.02</v>
          </cell>
          <cell r="FQ349">
            <v>0.001</v>
          </cell>
          <cell r="FR349">
            <v>-0.01</v>
          </cell>
          <cell r="FS349">
            <v>0</v>
          </cell>
          <cell r="FT349">
            <v>-0.02</v>
          </cell>
          <cell r="FU349">
            <v>0.001</v>
          </cell>
          <cell r="FV349">
            <v>-0.01</v>
          </cell>
          <cell r="FW349">
            <v>0</v>
          </cell>
          <cell r="FX349">
            <v>-0.03</v>
          </cell>
          <cell r="FY349">
            <v>0.001</v>
          </cell>
          <cell r="FZ349">
            <v>0</v>
          </cell>
          <cell r="GA349">
            <v>0</v>
          </cell>
          <cell r="GB349">
            <v>-0.05</v>
          </cell>
          <cell r="GC349">
            <v>0.001</v>
          </cell>
          <cell r="GD349">
            <v>-0.01</v>
          </cell>
          <cell r="GE349">
            <v>0</v>
          </cell>
          <cell r="GF349">
            <v>-0.04</v>
          </cell>
          <cell r="GG349">
            <v>0</v>
          </cell>
          <cell r="GH349">
            <v>-0.01</v>
          </cell>
          <cell r="GI349">
            <v>0</v>
          </cell>
          <cell r="GJ349">
            <v>161.12</v>
          </cell>
          <cell r="GK349">
            <v>1.735</v>
          </cell>
          <cell r="GL349">
            <v>656.81</v>
          </cell>
          <cell r="GM349">
            <v>8.149</v>
          </cell>
          <cell r="GN349">
            <v>288.29</v>
          </cell>
          <cell r="GO349">
            <v>3.319</v>
          </cell>
          <cell r="GP349">
            <v>1091.55</v>
          </cell>
          <cell r="GQ349">
            <v>8.453</v>
          </cell>
        </row>
        <row r="349">
          <cell r="HF349">
            <v>124.35</v>
          </cell>
          <cell r="HG349">
            <v>3.406</v>
          </cell>
          <cell r="HH349">
            <v>189.11</v>
          </cell>
          <cell r="HI349">
            <v>8.981</v>
          </cell>
          <cell r="HJ349">
            <v>206.89</v>
          </cell>
          <cell r="HK349">
            <v>1.942</v>
          </cell>
          <cell r="HL349">
            <v>808.09</v>
          </cell>
          <cell r="HM349">
            <v>7.465</v>
          </cell>
          <cell r="HN349">
            <v>234.73</v>
          </cell>
          <cell r="HO349">
            <v>2.347</v>
          </cell>
          <cell r="HP349">
            <v>932.5</v>
          </cell>
          <cell r="HQ349">
            <v>7.015</v>
          </cell>
          <cell r="HR349">
            <v>240.72</v>
          </cell>
          <cell r="HS349">
            <v>1.978</v>
          </cell>
          <cell r="HT349">
            <v>937.59</v>
          </cell>
          <cell r="HU349">
            <v>6.959</v>
          </cell>
          <cell r="HV349">
            <v>130.96</v>
          </cell>
          <cell r="HW349">
            <v>1.272</v>
          </cell>
          <cell r="HX349">
            <v>424.02</v>
          </cell>
          <cell r="HY349">
            <v>5.5</v>
          </cell>
          <cell r="HZ349">
            <v>111.54</v>
          </cell>
          <cell r="IA349">
            <v>3.593</v>
          </cell>
          <cell r="IB349">
            <v>-0.17</v>
          </cell>
          <cell r="IC349">
            <v>0.008</v>
          </cell>
          <cell r="ID349">
            <v>-0.45</v>
          </cell>
          <cell r="IE349">
            <v>0.005</v>
          </cell>
          <cell r="IF349">
            <v>-0.19</v>
          </cell>
          <cell r="IG349">
            <v>0.009</v>
          </cell>
          <cell r="IH349">
            <v>-0.24</v>
          </cell>
          <cell r="II349">
            <v>0.008</v>
          </cell>
        </row>
        <row r="349">
          <cell r="IX349">
            <v>-0.95</v>
          </cell>
          <cell r="IY349">
            <v>0.018</v>
          </cell>
          <cell r="IZ349">
            <v>-0.44</v>
          </cell>
          <cell r="JA349">
            <v>0.006</v>
          </cell>
          <cell r="JB349">
            <v>-0.17</v>
          </cell>
          <cell r="JC349">
            <v>0.009</v>
          </cell>
          <cell r="JD349">
            <v>-0.36</v>
          </cell>
          <cell r="JE349">
            <v>0.006</v>
          </cell>
          <cell r="JF349">
            <v>-0.12</v>
          </cell>
          <cell r="JG349">
            <v>0.01</v>
          </cell>
          <cell r="JH349">
            <v>-0.33</v>
          </cell>
          <cell r="JI349">
            <v>0.006</v>
          </cell>
          <cell r="JJ349">
            <v>-0.13</v>
          </cell>
          <cell r="JK349">
            <v>0.008</v>
          </cell>
          <cell r="JL349">
            <v>-0.33</v>
          </cell>
          <cell r="JM349">
            <v>0.004</v>
          </cell>
          <cell r="JN349">
            <v>-0.38</v>
          </cell>
          <cell r="JO349">
            <v>0.006</v>
          </cell>
          <cell r="JP349">
            <v>-0.45</v>
          </cell>
          <cell r="JQ349">
            <v>0.004</v>
          </cell>
          <cell r="JR349">
            <v>-0.16</v>
          </cell>
          <cell r="JS349">
            <v>0.001</v>
          </cell>
          <cell r="JT349">
            <v>0.26</v>
          </cell>
          <cell r="JU349">
            <v>0.003</v>
          </cell>
          <cell r="JV349">
            <v>0.8</v>
          </cell>
          <cell r="JW349">
            <v>0.006</v>
          </cell>
          <cell r="JX349">
            <v>0.39</v>
          </cell>
          <cell r="JY349">
            <v>0.004</v>
          </cell>
          <cell r="JZ349">
            <v>1.04</v>
          </cell>
          <cell r="KA349">
            <v>0.007</v>
          </cell>
        </row>
        <row r="349">
          <cell r="KP349">
            <v>0.24</v>
          </cell>
          <cell r="KQ349">
            <v>0.004</v>
          </cell>
          <cell r="KR349">
            <v>0.41</v>
          </cell>
          <cell r="KS349">
            <v>0.004</v>
          </cell>
          <cell r="KT349">
            <v>0.32</v>
          </cell>
          <cell r="KU349">
            <v>0.004</v>
          </cell>
          <cell r="KV349">
            <v>0.95</v>
          </cell>
          <cell r="KW349">
            <v>0.005</v>
          </cell>
          <cell r="KX349">
            <v>0.33</v>
          </cell>
          <cell r="KY349">
            <v>0.003</v>
          </cell>
          <cell r="KZ349">
            <v>1.01</v>
          </cell>
          <cell r="LA349">
            <v>0.006</v>
          </cell>
          <cell r="LB349">
            <v>0.3</v>
          </cell>
          <cell r="LC349">
            <v>0.003</v>
          </cell>
          <cell r="LD349">
            <v>0.98</v>
          </cell>
          <cell r="LE349">
            <v>0.005</v>
          </cell>
          <cell r="LF349">
            <v>0.28</v>
          </cell>
          <cell r="LG349">
            <v>0.003</v>
          </cell>
          <cell r="LH349">
            <v>0.7</v>
          </cell>
          <cell r="LI349">
            <v>0.004</v>
          </cell>
          <cell r="LJ349">
            <v>0.03</v>
          </cell>
          <cell r="LK349">
            <v>0</v>
          </cell>
          <cell r="LL349">
            <v>0.19</v>
          </cell>
          <cell r="LM349">
            <v>0.002</v>
          </cell>
          <cell r="LN349">
            <v>0.32</v>
          </cell>
          <cell r="LO349">
            <v>0.005</v>
          </cell>
          <cell r="LP349">
            <v>0.21</v>
          </cell>
          <cell r="LQ349">
            <v>0.007</v>
          </cell>
          <cell r="LR349">
            <v>0.56</v>
          </cell>
          <cell r="LS349">
            <v>0.007</v>
          </cell>
          <cell r="LT349">
            <v>0.76</v>
          </cell>
          <cell r="LU349">
            <v>0.007</v>
          </cell>
        </row>
        <row r="349">
          <cell r="MH349">
            <v>0.48</v>
          </cell>
          <cell r="MI349">
            <v>0.006</v>
          </cell>
          <cell r="MJ349">
            <v>0.61</v>
          </cell>
          <cell r="MK349">
            <v>0.006</v>
          </cell>
          <cell r="ML349">
            <v>0.57</v>
          </cell>
          <cell r="MM349">
            <v>0.005</v>
          </cell>
          <cell r="MN349">
            <v>0.67</v>
          </cell>
          <cell r="MO349">
            <v>0.006</v>
          </cell>
          <cell r="MP349">
            <v>0.53</v>
          </cell>
          <cell r="MQ349">
            <v>0.005</v>
          </cell>
          <cell r="MR349">
            <v>1.01</v>
          </cell>
          <cell r="MS349">
            <v>0.013</v>
          </cell>
          <cell r="MT349">
            <v>0.54</v>
          </cell>
          <cell r="MU349">
            <v>0.009</v>
          </cell>
          <cell r="MV349">
            <v>1.38</v>
          </cell>
          <cell r="MW349">
            <v>0.016</v>
          </cell>
          <cell r="MX349">
            <v>1.55</v>
          </cell>
          <cell r="MY349">
            <v>0.011</v>
          </cell>
        </row>
        <row r="349">
          <cell r="NN349">
            <v>0.04</v>
          </cell>
          <cell r="NO349">
            <v>0.017</v>
          </cell>
          <cell r="NP349">
            <v>-0.25</v>
          </cell>
          <cell r="NQ349">
            <v>0.013</v>
          </cell>
          <cell r="NR349">
            <v>1.29</v>
          </cell>
          <cell r="NS349">
            <v>0.013</v>
          </cell>
          <cell r="NT349">
            <v>1.1</v>
          </cell>
          <cell r="NU349">
            <v>0.009</v>
          </cell>
          <cell r="NV349">
            <v>1.56</v>
          </cell>
          <cell r="NW349">
            <v>0.013</v>
          </cell>
          <cell r="NX349">
            <v>1.28</v>
          </cell>
          <cell r="NY349">
            <v>0.008</v>
          </cell>
          <cell r="NZ349">
            <v>1.41</v>
          </cell>
          <cell r="OA349">
            <v>0.013</v>
          </cell>
          <cell r="OB349">
            <v>1.22</v>
          </cell>
          <cell r="OC349">
            <v>0.01</v>
          </cell>
          <cell r="OD349">
            <v>0.77</v>
          </cell>
          <cell r="OE349">
            <v>0.009</v>
          </cell>
          <cell r="OF349">
            <v>0.57</v>
          </cell>
          <cell r="OG349">
            <v>0.008</v>
          </cell>
          <cell r="OH349">
            <v>0.01</v>
          </cell>
          <cell r="OI349">
            <v>0.002</v>
          </cell>
          <cell r="OJ349">
            <v>-0.01</v>
          </cell>
          <cell r="OK349">
            <v>0.003</v>
          </cell>
          <cell r="OL349">
            <v>-0.09</v>
          </cell>
          <cell r="OM349">
            <v>0.001</v>
          </cell>
          <cell r="ON349">
            <v>-0.02</v>
          </cell>
          <cell r="OO349">
            <v>0.001</v>
          </cell>
          <cell r="OP349">
            <v>-0.01</v>
          </cell>
          <cell r="OQ349">
            <v>0.001</v>
          </cell>
          <cell r="OR349">
            <v>-0.03</v>
          </cell>
          <cell r="OS349">
            <v>0.001</v>
          </cell>
        </row>
        <row r="349">
          <cell r="PF349">
            <v>-0.07</v>
          </cell>
          <cell r="PG349">
            <v>0.001</v>
          </cell>
          <cell r="PH349">
            <v>-0.02</v>
          </cell>
          <cell r="PI349">
            <v>0.001</v>
          </cell>
          <cell r="PJ349">
            <v>-0.07</v>
          </cell>
          <cell r="PK349">
            <v>0.001</v>
          </cell>
          <cell r="PL349">
            <v>-0.03</v>
          </cell>
          <cell r="PM349">
            <v>0.001</v>
          </cell>
          <cell r="PN349">
            <v>-0.05</v>
          </cell>
          <cell r="PO349">
            <v>0.001</v>
          </cell>
          <cell r="PP349">
            <v>0.24</v>
          </cell>
          <cell r="PQ349">
            <v>0.003</v>
          </cell>
          <cell r="PR349">
            <v>0.02</v>
          </cell>
          <cell r="PS349">
            <v>0.002</v>
          </cell>
          <cell r="PT349">
            <v>0.27</v>
          </cell>
          <cell r="PU349">
            <v>0.005</v>
          </cell>
          <cell r="PV349">
            <v>0.2</v>
          </cell>
          <cell r="PW349">
            <v>0.002</v>
          </cell>
        </row>
        <row r="349">
          <cell r="QL349">
            <v>-0.06</v>
          </cell>
          <cell r="QM349">
            <v>0.002</v>
          </cell>
          <cell r="QN349">
            <v>-0.13</v>
          </cell>
          <cell r="QO349">
            <v>0.002</v>
          </cell>
          <cell r="QP349">
            <v>0.31</v>
          </cell>
          <cell r="QQ349">
            <v>0.004</v>
          </cell>
          <cell r="QR349">
            <v>0.16</v>
          </cell>
          <cell r="QS349">
            <v>0.002</v>
          </cell>
          <cell r="QT349">
            <v>0.37</v>
          </cell>
          <cell r="QU349">
            <v>0.004</v>
          </cell>
          <cell r="QV349">
            <v>0.18</v>
          </cell>
          <cell r="QW349">
            <v>0.002</v>
          </cell>
          <cell r="QX349">
            <v>0.32</v>
          </cell>
          <cell r="QY349">
            <v>0.003</v>
          </cell>
          <cell r="QZ349">
            <v>0.15</v>
          </cell>
          <cell r="RA349">
            <v>0.002</v>
          </cell>
          <cell r="RB349">
            <v>0.22</v>
          </cell>
          <cell r="RC349">
            <v>0.003</v>
          </cell>
          <cell r="RD349">
            <v>0.06</v>
          </cell>
          <cell r="RE349">
            <v>0.002</v>
          </cell>
          <cell r="RF349">
            <v>-0.02</v>
          </cell>
          <cell r="RG349">
            <v>0.001</v>
          </cell>
          <cell r="RH349">
            <v>-0.04</v>
          </cell>
          <cell r="RI349">
            <v>0.001</v>
          </cell>
          <cell r="RJ349">
            <v>0.09</v>
          </cell>
          <cell r="RK349">
            <v>0.002</v>
          </cell>
          <cell r="RL349">
            <v>0.17</v>
          </cell>
          <cell r="RM349">
            <v>0.002</v>
          </cell>
          <cell r="RN349">
            <v>0.13</v>
          </cell>
          <cell r="RO349">
            <v>0.002</v>
          </cell>
          <cell r="RP349">
            <v>0.46</v>
          </cell>
          <cell r="RQ349">
            <v>0.004</v>
          </cell>
        </row>
        <row r="349">
          <cell r="SF349">
            <v>0.04</v>
          </cell>
          <cell r="SG349">
            <v>0.003</v>
          </cell>
          <cell r="SH349">
            <v>-0.04</v>
          </cell>
          <cell r="SI349">
            <v>0.004</v>
          </cell>
          <cell r="SJ349">
            <v>0.14</v>
          </cell>
          <cell r="SK349">
            <v>0.002</v>
          </cell>
          <cell r="SL349">
            <v>0.36</v>
          </cell>
          <cell r="SM349">
            <v>0.003</v>
          </cell>
          <cell r="SN349">
            <v>0.15</v>
          </cell>
          <cell r="SO349">
            <v>0.002</v>
          </cell>
          <cell r="SP349">
            <v>0.43</v>
          </cell>
          <cell r="SQ349">
            <v>0.003</v>
          </cell>
          <cell r="SR349">
            <v>0.12</v>
          </cell>
          <cell r="SS349">
            <v>0.001</v>
          </cell>
          <cell r="ST349">
            <v>0.41</v>
          </cell>
          <cell r="SU349">
            <v>0.003</v>
          </cell>
          <cell r="SV349">
            <v>0.08</v>
          </cell>
          <cell r="SW349">
            <v>0.001</v>
          </cell>
          <cell r="SX349">
            <v>0.19</v>
          </cell>
          <cell r="SY349">
            <v>0.002</v>
          </cell>
          <cell r="SZ349">
            <v>0</v>
          </cell>
          <cell r="TA349">
            <v>0</v>
          </cell>
          <cell r="TB349">
            <v>0.01</v>
          </cell>
          <cell r="TC349">
            <v>0.002</v>
          </cell>
          <cell r="TD349">
            <v>-0.19</v>
          </cell>
          <cell r="TE349">
            <v>0.003</v>
          </cell>
          <cell r="TF349">
            <v>-0.59</v>
          </cell>
          <cell r="TG349">
            <v>0.008</v>
          </cell>
          <cell r="TH349">
            <v>-0.57</v>
          </cell>
          <cell r="TI349">
            <v>0.004</v>
          </cell>
          <cell r="TJ349">
            <v>-0.44</v>
          </cell>
          <cell r="TK349">
            <v>0.009</v>
          </cell>
        </row>
        <row r="349">
          <cell r="TZ349">
            <v>-0.16</v>
          </cell>
          <cell r="UA349">
            <v>0.008</v>
          </cell>
          <cell r="UB349">
            <v>-0.46</v>
          </cell>
          <cell r="UC349">
            <v>0.01</v>
          </cell>
          <cell r="UD349">
            <v>-0.33</v>
          </cell>
          <cell r="UE349">
            <v>0.003</v>
          </cell>
          <cell r="UF349">
            <v>-0.41</v>
          </cell>
          <cell r="UG349">
            <v>0.005</v>
          </cell>
          <cell r="UH349">
            <v>-0.27</v>
          </cell>
          <cell r="UI349">
            <v>0.002</v>
          </cell>
          <cell r="UJ349">
            <v>-0.36</v>
          </cell>
          <cell r="UK349">
            <v>0.006</v>
          </cell>
          <cell r="UL349">
            <v>-0.26</v>
          </cell>
          <cell r="UM349">
            <v>0.003</v>
          </cell>
          <cell r="UN349">
            <v>-0.31</v>
          </cell>
          <cell r="UO349">
            <v>0.006</v>
          </cell>
          <cell r="UP349">
            <v>-0.27</v>
          </cell>
          <cell r="UQ349">
            <v>0.002</v>
          </cell>
          <cell r="UR349">
            <v>-0.35</v>
          </cell>
          <cell r="US349">
            <v>0.005</v>
          </cell>
          <cell r="UT349">
            <v>-0.09</v>
          </cell>
          <cell r="UU349">
            <v>0.002</v>
          </cell>
          <cell r="UV349">
            <v>-0.12</v>
          </cell>
          <cell r="UW349">
            <v>0.003</v>
          </cell>
          <cell r="UX349">
            <v>-0.02</v>
          </cell>
          <cell r="UY349">
            <v>0.001</v>
          </cell>
          <cell r="UZ349">
            <v>-0.02</v>
          </cell>
          <cell r="VA349">
            <v>0.001</v>
          </cell>
          <cell r="VB349">
            <v>-0.03</v>
          </cell>
          <cell r="VC349">
            <v>0.001</v>
          </cell>
        </row>
        <row r="349">
          <cell r="VL349">
            <v>0</v>
          </cell>
          <cell r="VM349">
            <v>0</v>
          </cell>
          <cell r="VN349">
            <v>0.15</v>
          </cell>
          <cell r="VO349">
            <v>0.001</v>
          </cell>
          <cell r="VP349">
            <v>-0.01</v>
          </cell>
          <cell r="VQ349">
            <v>0</v>
          </cell>
          <cell r="VR349">
            <v>-0.02</v>
          </cell>
          <cell r="VS349">
            <v>0</v>
          </cell>
          <cell r="VT349">
            <v>-0.01</v>
          </cell>
          <cell r="VU349">
            <v>0</v>
          </cell>
          <cell r="VV349">
            <v>0</v>
          </cell>
          <cell r="VW349">
            <v>0</v>
          </cell>
          <cell r="VX349">
            <v>0</v>
          </cell>
          <cell r="VY349">
            <v>0</v>
          </cell>
          <cell r="VZ349">
            <v>0.02</v>
          </cell>
          <cell r="WA349">
            <v>0</v>
          </cell>
          <cell r="WB349">
            <v>0</v>
          </cell>
          <cell r="WC349">
            <v>0.002</v>
          </cell>
          <cell r="WD349">
            <v>-0.03</v>
          </cell>
          <cell r="WE349">
            <v>0.002</v>
          </cell>
          <cell r="WF349">
            <v>-0.06</v>
          </cell>
          <cell r="WG349">
            <v>0.002</v>
          </cell>
          <cell r="WH349">
            <v>-0.03</v>
          </cell>
          <cell r="WI349">
            <v>0.001</v>
          </cell>
        </row>
        <row r="349">
          <cell r="WX349">
            <v>0.02</v>
          </cell>
          <cell r="WY349">
            <v>0.002</v>
          </cell>
          <cell r="WZ349">
            <v>0.05</v>
          </cell>
          <cell r="XA349">
            <v>0.001</v>
          </cell>
          <cell r="XB349">
            <v>-0.04</v>
          </cell>
          <cell r="XC349">
            <v>0.002</v>
          </cell>
          <cell r="XD349">
            <v>-0.05</v>
          </cell>
          <cell r="XE349">
            <v>0.001</v>
          </cell>
          <cell r="XF349">
            <v>-0.07</v>
          </cell>
          <cell r="XG349">
            <v>0.002</v>
          </cell>
          <cell r="XH349">
            <v>-0.06</v>
          </cell>
          <cell r="XI349">
            <v>0.001</v>
          </cell>
          <cell r="XJ349">
            <v>-0.08</v>
          </cell>
          <cell r="XK349">
            <v>0.002</v>
          </cell>
          <cell r="XL349">
            <v>-0.08</v>
          </cell>
          <cell r="XM349">
            <v>0.001</v>
          </cell>
          <cell r="XN349">
            <v>-0.06</v>
          </cell>
          <cell r="XO349">
            <v>0.002</v>
          </cell>
          <cell r="XP349">
            <v>-0.04</v>
          </cell>
          <cell r="XQ349">
            <v>0.001</v>
          </cell>
          <cell r="XR349">
            <v>-0.01</v>
          </cell>
          <cell r="XS349">
            <v>0.001</v>
          </cell>
          <cell r="XT349">
            <v>0.01</v>
          </cell>
          <cell r="XU349">
            <v>0</v>
          </cell>
        </row>
        <row r="350">
          <cell r="B350" t="str">
            <v>PMS-124</v>
          </cell>
          <cell r="C350" t="str">
            <v>Yangtze-Qinling</v>
          </cell>
          <cell r="D350">
            <v>32.9813</v>
          </cell>
          <cell r="E350">
            <v>106.2577</v>
          </cell>
          <cell r="F350">
            <v>-0.54</v>
          </cell>
          <cell r="G350">
            <v>0.012</v>
          </cell>
        </row>
        <row r="350">
          <cell r="J350">
            <v>-1.55</v>
          </cell>
          <cell r="K350">
            <v>0.044</v>
          </cell>
          <cell r="L350">
            <v>-0.91</v>
          </cell>
          <cell r="M350">
            <v>0.013</v>
          </cell>
          <cell r="N350">
            <v>-1.56</v>
          </cell>
          <cell r="O350">
            <v>0.039</v>
          </cell>
        </row>
        <row r="350">
          <cell r="AD350">
            <v>-2.85</v>
          </cell>
          <cell r="AE350">
            <v>0.029</v>
          </cell>
          <cell r="AF350">
            <v>-6.7</v>
          </cell>
          <cell r="AG350">
            <v>0.075</v>
          </cell>
          <cell r="AH350">
            <v>-0.76</v>
          </cell>
          <cell r="AI350">
            <v>0.01</v>
          </cell>
          <cell r="AJ350">
            <v>-1.18</v>
          </cell>
          <cell r="AK350">
            <v>0.026</v>
          </cell>
          <cell r="AL350">
            <v>-0.54</v>
          </cell>
          <cell r="AM350">
            <v>0.009</v>
          </cell>
          <cell r="AN350">
            <v>-0.75</v>
          </cell>
          <cell r="AO350">
            <v>0.027</v>
          </cell>
          <cell r="AP350">
            <v>-0.54</v>
          </cell>
          <cell r="AQ350">
            <v>0.01</v>
          </cell>
          <cell r="AR350">
            <v>-0.7</v>
          </cell>
          <cell r="AS350">
            <v>0.023</v>
          </cell>
          <cell r="AT350">
            <v>-1.01</v>
          </cell>
          <cell r="AU350">
            <v>0.009</v>
          </cell>
          <cell r="AV350">
            <v>-2.54</v>
          </cell>
          <cell r="AW350">
            <v>0.025</v>
          </cell>
          <cell r="AX350">
            <v>-0.85</v>
          </cell>
          <cell r="AY350">
            <v>0.007</v>
          </cell>
          <cell r="AZ350">
            <v>-1.27</v>
          </cell>
          <cell r="BA350">
            <v>0.016</v>
          </cell>
          <cell r="BB350">
            <v>-0.16</v>
          </cell>
          <cell r="BC350">
            <v>0.002</v>
          </cell>
        </row>
        <row r="350">
          <cell r="BF350">
            <v>-0.21</v>
          </cell>
          <cell r="BG350">
            <v>0.002</v>
          </cell>
          <cell r="BH350">
            <v>-0.33</v>
          </cell>
          <cell r="BI350">
            <v>0.004</v>
          </cell>
        </row>
        <row r="350">
          <cell r="BX350">
            <v>-0.29</v>
          </cell>
          <cell r="BY350">
            <v>0.004</v>
          </cell>
          <cell r="BZ350">
            <v>-0.83</v>
          </cell>
          <cell r="CA350">
            <v>0.008</v>
          </cell>
          <cell r="CB350">
            <v>-0.15</v>
          </cell>
          <cell r="CC350">
            <v>0.002</v>
          </cell>
          <cell r="CD350">
            <v>-0.23</v>
          </cell>
          <cell r="CE350">
            <v>0.003</v>
          </cell>
          <cell r="CF350">
            <v>-0.13</v>
          </cell>
          <cell r="CG350">
            <v>0.002</v>
          </cell>
          <cell r="CH350">
            <v>-0.18</v>
          </cell>
          <cell r="CI350">
            <v>0.003</v>
          </cell>
          <cell r="CJ350">
            <v>-0.16</v>
          </cell>
          <cell r="CK350">
            <v>0.001</v>
          </cell>
          <cell r="CL350">
            <v>-0.17</v>
          </cell>
          <cell r="CM350">
            <v>0.003</v>
          </cell>
          <cell r="CN350">
            <v>-0.2</v>
          </cell>
          <cell r="CO350">
            <v>0.001</v>
          </cell>
          <cell r="CP350">
            <v>-0.34</v>
          </cell>
          <cell r="CQ350">
            <v>0.003</v>
          </cell>
          <cell r="CR350">
            <v>-0.09</v>
          </cell>
          <cell r="CS350">
            <v>0.001</v>
          </cell>
          <cell r="CT350">
            <v>-0.21</v>
          </cell>
          <cell r="CU350">
            <v>0.002</v>
          </cell>
          <cell r="CV350">
            <v>-1.04</v>
          </cell>
          <cell r="CW350">
            <v>0.011</v>
          </cell>
        </row>
        <row r="350">
          <cell r="CZ350">
            <v>-1.2</v>
          </cell>
          <cell r="DA350">
            <v>0.01</v>
          </cell>
          <cell r="DB350">
            <v>-0.67</v>
          </cell>
          <cell r="DC350">
            <v>0.011</v>
          </cell>
        </row>
        <row r="350">
          <cell r="DR350">
            <v>-0.96</v>
          </cell>
          <cell r="DS350">
            <v>0.01</v>
          </cell>
          <cell r="DT350">
            <v>-1.02</v>
          </cell>
          <cell r="DU350">
            <v>0.009</v>
          </cell>
          <cell r="DV350">
            <v>-1</v>
          </cell>
          <cell r="DW350">
            <v>0.008</v>
          </cell>
          <cell r="DX350">
            <v>-0.23</v>
          </cell>
          <cell r="DY350">
            <v>0.003</v>
          </cell>
          <cell r="DZ350">
            <v>-0.79</v>
          </cell>
          <cell r="EA350">
            <v>0.01</v>
          </cell>
          <cell r="EB350">
            <v>-0.24</v>
          </cell>
          <cell r="EC350">
            <v>0.004</v>
          </cell>
          <cell r="ED350">
            <v>-0.81</v>
          </cell>
          <cell r="EE350">
            <v>0.01</v>
          </cell>
          <cell r="EF350">
            <v>-0.26</v>
          </cell>
          <cell r="EG350">
            <v>0.006</v>
          </cell>
          <cell r="EH350">
            <v>-0.82</v>
          </cell>
          <cell r="EI350">
            <v>0.008</v>
          </cell>
          <cell r="EJ350">
            <v>-0.43</v>
          </cell>
          <cell r="EK350">
            <v>0.004</v>
          </cell>
          <cell r="EL350">
            <v>-0.49</v>
          </cell>
          <cell r="EM350">
            <v>0.006</v>
          </cell>
          <cell r="EN350">
            <v>-0.15</v>
          </cell>
          <cell r="EO350">
            <v>0.001</v>
          </cell>
          <cell r="EP350">
            <v>-0.03</v>
          </cell>
          <cell r="EQ350">
            <v>0.001</v>
          </cell>
        </row>
        <row r="350">
          <cell r="ET350">
            <v>-0.04</v>
          </cell>
          <cell r="EU350">
            <v>0.001</v>
          </cell>
          <cell r="EV350">
            <v>-0.02</v>
          </cell>
          <cell r="EW350">
            <v>0.001</v>
          </cell>
        </row>
        <row r="350">
          <cell r="FL350">
            <v>-0.08</v>
          </cell>
          <cell r="FM350">
            <v>0.001</v>
          </cell>
          <cell r="FN350">
            <v>-0.04</v>
          </cell>
          <cell r="FO350">
            <v>0.001</v>
          </cell>
          <cell r="FP350">
            <v>-0.03</v>
          </cell>
          <cell r="FQ350">
            <v>0.001</v>
          </cell>
          <cell r="FR350">
            <v>-0.01</v>
          </cell>
          <cell r="FS350">
            <v>0</v>
          </cell>
          <cell r="FT350">
            <v>-0.03</v>
          </cell>
          <cell r="FU350">
            <v>0.001</v>
          </cell>
          <cell r="FV350">
            <v>-0.01</v>
          </cell>
          <cell r="FW350">
            <v>0</v>
          </cell>
          <cell r="FX350">
            <v>-0.04</v>
          </cell>
          <cell r="FY350">
            <v>0.001</v>
          </cell>
          <cell r="FZ350">
            <v>-0.01</v>
          </cell>
          <cell r="GA350">
            <v>0</v>
          </cell>
          <cell r="GB350">
            <v>-0.07</v>
          </cell>
          <cell r="GC350">
            <v>0.001</v>
          </cell>
          <cell r="GD350">
            <v>-0.02</v>
          </cell>
          <cell r="GE350">
            <v>0</v>
          </cell>
          <cell r="GF350">
            <v>-0.04</v>
          </cell>
          <cell r="GG350">
            <v>0</v>
          </cell>
          <cell r="GH350">
            <v>-0.01</v>
          </cell>
          <cell r="GI350">
            <v>0</v>
          </cell>
          <cell r="GJ350">
            <v>106.71</v>
          </cell>
          <cell r="GK350">
            <v>1.295</v>
          </cell>
        </row>
        <row r="350">
          <cell r="GN350">
            <v>230.28</v>
          </cell>
          <cell r="GO350">
            <v>2.674</v>
          </cell>
          <cell r="GP350">
            <v>750.45</v>
          </cell>
          <cell r="GQ350">
            <v>7.653</v>
          </cell>
        </row>
        <row r="350">
          <cell r="HF350">
            <v>141.72</v>
          </cell>
          <cell r="HG350">
            <v>3.457</v>
          </cell>
          <cell r="HH350">
            <v>679.05</v>
          </cell>
          <cell r="HI350">
            <v>12.758</v>
          </cell>
          <cell r="HJ350">
            <v>155.19</v>
          </cell>
          <cell r="HK350">
            <v>1.776</v>
          </cell>
          <cell r="HL350">
            <v>668.49</v>
          </cell>
          <cell r="HM350">
            <v>6.802</v>
          </cell>
          <cell r="HN350">
            <v>189.78</v>
          </cell>
          <cell r="HO350">
            <v>1.771</v>
          </cell>
          <cell r="HP350">
            <v>734.44</v>
          </cell>
          <cell r="HQ350">
            <v>6.265</v>
          </cell>
          <cell r="HR350">
            <v>199.29</v>
          </cell>
          <cell r="HS350">
            <v>1.822</v>
          </cell>
          <cell r="HT350">
            <v>736.77</v>
          </cell>
          <cell r="HU350">
            <v>6.799</v>
          </cell>
          <cell r="HV350">
            <v>109.93</v>
          </cell>
          <cell r="HW350">
            <v>1.459</v>
          </cell>
          <cell r="HX350">
            <v>462.06</v>
          </cell>
          <cell r="HY350">
            <v>5.513</v>
          </cell>
          <cell r="HZ350">
            <v>262.47</v>
          </cell>
          <cell r="IA350">
            <v>4.837</v>
          </cell>
          <cell r="IB350">
            <v>-0.24</v>
          </cell>
          <cell r="IC350">
            <v>0.008</v>
          </cell>
        </row>
        <row r="350">
          <cell r="IF350">
            <v>-0.43</v>
          </cell>
          <cell r="IG350">
            <v>0.01</v>
          </cell>
          <cell r="IH350">
            <v>-0.37</v>
          </cell>
          <cell r="II350">
            <v>0.007</v>
          </cell>
        </row>
        <row r="350">
          <cell r="IX350">
            <v>-0.65</v>
          </cell>
          <cell r="IY350">
            <v>0.012</v>
          </cell>
          <cell r="IZ350">
            <v>-0.42</v>
          </cell>
          <cell r="JA350">
            <v>0.005</v>
          </cell>
          <cell r="JB350">
            <v>-0.24</v>
          </cell>
          <cell r="JC350">
            <v>0.009</v>
          </cell>
          <cell r="JD350">
            <v>-0.26</v>
          </cell>
          <cell r="JE350">
            <v>0.005</v>
          </cell>
          <cell r="JF350">
            <v>-0.21</v>
          </cell>
          <cell r="JG350">
            <v>0.009</v>
          </cell>
          <cell r="JH350">
            <v>-0.27</v>
          </cell>
          <cell r="JI350">
            <v>0.004</v>
          </cell>
          <cell r="JJ350">
            <v>-0.17</v>
          </cell>
          <cell r="JK350">
            <v>0.008</v>
          </cell>
          <cell r="JL350">
            <v>-0.25</v>
          </cell>
          <cell r="JM350">
            <v>0.005</v>
          </cell>
          <cell r="JN350">
            <v>-0.34</v>
          </cell>
          <cell r="JO350">
            <v>0.006</v>
          </cell>
          <cell r="JP350">
            <v>-0.33</v>
          </cell>
          <cell r="JQ350">
            <v>0.004</v>
          </cell>
          <cell r="JR350">
            <v>-0.14</v>
          </cell>
          <cell r="JS350">
            <v>0.002</v>
          </cell>
          <cell r="JT350">
            <v>0.25</v>
          </cell>
          <cell r="JU350">
            <v>0.003</v>
          </cell>
        </row>
        <row r="350">
          <cell r="JX350">
            <v>0.36</v>
          </cell>
          <cell r="JY350">
            <v>0.004</v>
          </cell>
          <cell r="JZ350">
            <v>0.83</v>
          </cell>
          <cell r="KA350">
            <v>0.009</v>
          </cell>
        </row>
        <row r="350">
          <cell r="KP350">
            <v>0.17</v>
          </cell>
          <cell r="KQ350">
            <v>0.006</v>
          </cell>
          <cell r="KR350">
            <v>0.5</v>
          </cell>
          <cell r="KS350">
            <v>0.005</v>
          </cell>
          <cell r="KT350">
            <v>0.29</v>
          </cell>
          <cell r="KU350">
            <v>0.003</v>
          </cell>
          <cell r="KV350">
            <v>0.75</v>
          </cell>
          <cell r="KW350">
            <v>0.004</v>
          </cell>
          <cell r="KX350">
            <v>0.31</v>
          </cell>
          <cell r="KY350">
            <v>0.003</v>
          </cell>
          <cell r="KZ350">
            <v>0.81</v>
          </cell>
          <cell r="LA350">
            <v>0.006</v>
          </cell>
          <cell r="LB350">
            <v>0.27</v>
          </cell>
          <cell r="LC350">
            <v>0.003</v>
          </cell>
          <cell r="LD350">
            <v>0.75</v>
          </cell>
          <cell r="LE350">
            <v>0.006</v>
          </cell>
          <cell r="LF350">
            <v>0.22</v>
          </cell>
          <cell r="LG350">
            <v>0.003</v>
          </cell>
          <cell r="LH350">
            <v>0.59</v>
          </cell>
          <cell r="LI350">
            <v>0.004</v>
          </cell>
          <cell r="LJ350">
            <v>0.02</v>
          </cell>
          <cell r="LK350">
            <v>0</v>
          </cell>
          <cell r="LL350">
            <v>0.2</v>
          </cell>
          <cell r="LM350">
            <v>0.002</v>
          </cell>
          <cell r="LN350">
            <v>0.15</v>
          </cell>
          <cell r="LO350">
            <v>0.005</v>
          </cell>
        </row>
        <row r="350">
          <cell r="LR350">
            <v>0.46</v>
          </cell>
          <cell r="LS350">
            <v>0.007</v>
          </cell>
          <cell r="LT350">
            <v>0.6</v>
          </cell>
          <cell r="LU350">
            <v>0.006</v>
          </cell>
        </row>
        <row r="350">
          <cell r="MH350">
            <v>0.33</v>
          </cell>
          <cell r="MI350">
            <v>0.005</v>
          </cell>
          <cell r="MJ350">
            <v>0.51</v>
          </cell>
          <cell r="MK350">
            <v>0.006</v>
          </cell>
          <cell r="ML350">
            <v>0.4</v>
          </cell>
          <cell r="MM350">
            <v>0.005</v>
          </cell>
          <cell r="MN350">
            <v>0.54</v>
          </cell>
          <cell r="MO350">
            <v>0.006</v>
          </cell>
          <cell r="MP350">
            <v>0.34</v>
          </cell>
          <cell r="MQ350">
            <v>0.005</v>
          </cell>
          <cell r="MR350">
            <v>0.7</v>
          </cell>
          <cell r="MS350">
            <v>0.011</v>
          </cell>
        </row>
        <row r="350">
          <cell r="MV350">
            <v>1.03</v>
          </cell>
          <cell r="MW350">
            <v>0.017</v>
          </cell>
          <cell r="MX350">
            <v>1.33</v>
          </cell>
          <cell r="MY350">
            <v>0.01</v>
          </cell>
        </row>
        <row r="350">
          <cell r="NN350">
            <v>-0.41</v>
          </cell>
          <cell r="NO350">
            <v>0.022</v>
          </cell>
          <cell r="NP350">
            <v>-0.21</v>
          </cell>
          <cell r="NQ350">
            <v>0.013</v>
          </cell>
          <cell r="NR350">
            <v>0.91</v>
          </cell>
          <cell r="NS350">
            <v>0.012</v>
          </cell>
          <cell r="NT350">
            <v>0.94</v>
          </cell>
          <cell r="NU350">
            <v>0.009</v>
          </cell>
          <cell r="NV350">
            <v>1.13</v>
          </cell>
          <cell r="NW350">
            <v>0.013</v>
          </cell>
          <cell r="NX350">
            <v>1.02</v>
          </cell>
          <cell r="NY350">
            <v>0.008</v>
          </cell>
          <cell r="NZ350">
            <v>1.02</v>
          </cell>
          <cell r="OA350">
            <v>0.011</v>
          </cell>
          <cell r="OB350">
            <v>0.99</v>
          </cell>
          <cell r="OC350">
            <v>0.01</v>
          </cell>
          <cell r="OD350">
            <v>0.41</v>
          </cell>
          <cell r="OE350">
            <v>0.009</v>
          </cell>
          <cell r="OF350">
            <v>0.43</v>
          </cell>
          <cell r="OG350">
            <v>0.009</v>
          </cell>
          <cell r="OH350">
            <v>-0.04</v>
          </cell>
          <cell r="OI350">
            <v>0.003</v>
          </cell>
          <cell r="OJ350">
            <v>-0.02</v>
          </cell>
          <cell r="OK350">
            <v>0.003</v>
          </cell>
          <cell r="OL350">
            <v>-0.07</v>
          </cell>
          <cell r="OM350">
            <v>0.001</v>
          </cell>
        </row>
        <row r="350">
          <cell r="OP350">
            <v>-0.01</v>
          </cell>
          <cell r="OQ350">
            <v>0.001</v>
          </cell>
          <cell r="OR350">
            <v>-0.04</v>
          </cell>
          <cell r="OS350">
            <v>0.001</v>
          </cell>
        </row>
        <row r="350">
          <cell r="PF350">
            <v>-0.04</v>
          </cell>
          <cell r="PG350">
            <v>0.001</v>
          </cell>
          <cell r="PH350">
            <v>-0.01</v>
          </cell>
          <cell r="PI350">
            <v>0.001</v>
          </cell>
          <cell r="PJ350">
            <v>-0.05</v>
          </cell>
          <cell r="PK350">
            <v>0.001</v>
          </cell>
          <cell r="PL350">
            <v>-0.02</v>
          </cell>
          <cell r="PM350">
            <v>0.001</v>
          </cell>
          <cell r="PN350">
            <v>-0.04</v>
          </cell>
          <cell r="PO350">
            <v>0.001</v>
          </cell>
          <cell r="PP350">
            <v>0.18</v>
          </cell>
          <cell r="PQ350">
            <v>0.003</v>
          </cell>
        </row>
        <row r="350">
          <cell r="PT350">
            <v>0.13</v>
          </cell>
          <cell r="PU350">
            <v>0.005</v>
          </cell>
          <cell r="PV350">
            <v>0.21</v>
          </cell>
          <cell r="PW350">
            <v>0.002</v>
          </cell>
        </row>
        <row r="350">
          <cell r="QL350">
            <v>-0.13</v>
          </cell>
          <cell r="QM350">
            <v>0.003</v>
          </cell>
          <cell r="QN350">
            <v>-0.17</v>
          </cell>
          <cell r="QO350">
            <v>0.002</v>
          </cell>
          <cell r="QP350">
            <v>0.21</v>
          </cell>
          <cell r="QQ350">
            <v>0.004</v>
          </cell>
          <cell r="QR350">
            <v>0.11</v>
          </cell>
          <cell r="QS350">
            <v>0.003</v>
          </cell>
          <cell r="QT350">
            <v>0.24</v>
          </cell>
          <cell r="QU350">
            <v>0.004</v>
          </cell>
          <cell r="QV350">
            <v>0.13</v>
          </cell>
          <cell r="QW350">
            <v>0.003</v>
          </cell>
          <cell r="QX350">
            <v>0.22</v>
          </cell>
          <cell r="QY350">
            <v>0.003</v>
          </cell>
          <cell r="QZ350">
            <v>0.11</v>
          </cell>
          <cell r="RA350">
            <v>0.003</v>
          </cell>
          <cell r="RB350">
            <v>0.11</v>
          </cell>
          <cell r="RC350">
            <v>0.003</v>
          </cell>
          <cell r="RD350">
            <v>0.03</v>
          </cell>
          <cell r="RE350">
            <v>0.003</v>
          </cell>
          <cell r="RF350">
            <v>-0.05</v>
          </cell>
          <cell r="RG350">
            <v>0.001</v>
          </cell>
          <cell r="RH350">
            <v>-0.05</v>
          </cell>
          <cell r="RI350">
            <v>0.001</v>
          </cell>
          <cell r="RJ350">
            <v>0.05</v>
          </cell>
          <cell r="RK350">
            <v>0.002</v>
          </cell>
        </row>
        <row r="350">
          <cell r="RN350">
            <v>0.1</v>
          </cell>
          <cell r="RO350">
            <v>0.002</v>
          </cell>
          <cell r="RP350">
            <v>0.42</v>
          </cell>
          <cell r="RQ350">
            <v>0.004</v>
          </cell>
        </row>
        <row r="350">
          <cell r="SF350">
            <v>0</v>
          </cell>
          <cell r="SG350">
            <v>0.003</v>
          </cell>
          <cell r="SH350">
            <v>-0.07</v>
          </cell>
          <cell r="SI350">
            <v>0.005</v>
          </cell>
          <cell r="SJ350">
            <v>0.09</v>
          </cell>
          <cell r="SK350">
            <v>0.002</v>
          </cell>
          <cell r="SL350">
            <v>0.33</v>
          </cell>
          <cell r="SM350">
            <v>0.003</v>
          </cell>
          <cell r="SN350">
            <v>0.11</v>
          </cell>
          <cell r="SO350">
            <v>0.002</v>
          </cell>
          <cell r="SP350">
            <v>0.36</v>
          </cell>
          <cell r="SQ350">
            <v>0.003</v>
          </cell>
          <cell r="SR350">
            <v>0.08</v>
          </cell>
          <cell r="SS350">
            <v>0.001</v>
          </cell>
          <cell r="ST350">
            <v>0.34</v>
          </cell>
          <cell r="SU350">
            <v>0.003</v>
          </cell>
          <cell r="SV350">
            <v>0.04</v>
          </cell>
          <cell r="SW350">
            <v>0.001</v>
          </cell>
          <cell r="SX350">
            <v>0.14</v>
          </cell>
          <cell r="SY350">
            <v>0.002</v>
          </cell>
          <cell r="SZ350">
            <v>0</v>
          </cell>
          <cell r="TA350">
            <v>0</v>
          </cell>
          <cell r="TB350">
            <v>-0.01</v>
          </cell>
          <cell r="TC350">
            <v>0.002</v>
          </cell>
          <cell r="TD350">
            <v>-0.3</v>
          </cell>
          <cell r="TE350">
            <v>0.004</v>
          </cell>
        </row>
        <row r="350">
          <cell r="TH350">
            <v>-0.46</v>
          </cell>
          <cell r="TI350">
            <v>0.004</v>
          </cell>
          <cell r="TJ350">
            <v>-0.6</v>
          </cell>
          <cell r="TK350">
            <v>0.009</v>
          </cell>
        </row>
        <row r="350">
          <cell r="TZ350">
            <v>-0.19</v>
          </cell>
          <cell r="UA350">
            <v>0.008</v>
          </cell>
          <cell r="UB350">
            <v>-0.64</v>
          </cell>
          <cell r="UC350">
            <v>0.01</v>
          </cell>
          <cell r="UD350">
            <v>-0.38</v>
          </cell>
          <cell r="UE350">
            <v>0.003</v>
          </cell>
          <cell r="UF350">
            <v>-0.51</v>
          </cell>
          <cell r="UG350">
            <v>0.006</v>
          </cell>
          <cell r="UH350">
            <v>-0.3</v>
          </cell>
          <cell r="UI350">
            <v>0.003</v>
          </cell>
          <cell r="UJ350">
            <v>-0.45</v>
          </cell>
          <cell r="UK350">
            <v>0.006</v>
          </cell>
          <cell r="UL350">
            <v>-0.3</v>
          </cell>
          <cell r="UM350">
            <v>0.002</v>
          </cell>
          <cell r="UN350">
            <v>-0.41</v>
          </cell>
          <cell r="UO350">
            <v>0.005</v>
          </cell>
          <cell r="UP350">
            <v>-0.31</v>
          </cell>
          <cell r="UQ350">
            <v>0.003</v>
          </cell>
          <cell r="UR350">
            <v>-0.53</v>
          </cell>
          <cell r="US350">
            <v>0.005</v>
          </cell>
          <cell r="UT350">
            <v>-0.1</v>
          </cell>
          <cell r="UU350">
            <v>0.002</v>
          </cell>
          <cell r="UV350">
            <v>-0.18</v>
          </cell>
          <cell r="UW350">
            <v>0.003</v>
          </cell>
        </row>
        <row r="350">
          <cell r="UZ350">
            <v>-0.01</v>
          </cell>
          <cell r="VA350">
            <v>0.001</v>
          </cell>
          <cell r="VB350">
            <v>-0.03</v>
          </cell>
          <cell r="VC350">
            <v>0.001</v>
          </cell>
        </row>
        <row r="350">
          <cell r="VL350">
            <v>-0.01</v>
          </cell>
          <cell r="VM350">
            <v>0</v>
          </cell>
          <cell r="VN350">
            <v>0.13</v>
          </cell>
          <cell r="VO350">
            <v>0.001</v>
          </cell>
          <cell r="VP350">
            <v>-0.01</v>
          </cell>
          <cell r="VQ350">
            <v>0</v>
          </cell>
          <cell r="VR350">
            <v>-0.02</v>
          </cell>
          <cell r="VS350">
            <v>0</v>
          </cell>
          <cell r="VT350">
            <v>-0.01</v>
          </cell>
          <cell r="VU350">
            <v>0</v>
          </cell>
          <cell r="VV350">
            <v>0</v>
          </cell>
          <cell r="VW350">
            <v>0</v>
          </cell>
          <cell r="VX350">
            <v>0</v>
          </cell>
          <cell r="VY350">
            <v>0</v>
          </cell>
          <cell r="VZ350">
            <v>0.01</v>
          </cell>
          <cell r="WA350">
            <v>0</v>
          </cell>
          <cell r="WB350">
            <v>0.01</v>
          </cell>
          <cell r="WC350">
            <v>0.002</v>
          </cell>
        </row>
        <row r="350">
          <cell r="WF350">
            <v>0.01</v>
          </cell>
          <cell r="WG350">
            <v>0.002</v>
          </cell>
          <cell r="WH350">
            <v>-0.02</v>
          </cell>
          <cell r="WI350">
            <v>0.002</v>
          </cell>
        </row>
        <row r="350">
          <cell r="WX350">
            <v>0.05</v>
          </cell>
          <cell r="WY350">
            <v>0.002</v>
          </cell>
          <cell r="WZ350">
            <v>0.08</v>
          </cell>
          <cell r="XA350">
            <v>0.001</v>
          </cell>
          <cell r="XB350">
            <v>0.01</v>
          </cell>
          <cell r="XC350">
            <v>0.002</v>
          </cell>
          <cell r="XD350">
            <v>-0.02</v>
          </cell>
          <cell r="XE350">
            <v>0.001</v>
          </cell>
          <cell r="XF350">
            <v>-0.01</v>
          </cell>
          <cell r="XG350">
            <v>0.002</v>
          </cell>
          <cell r="XH350">
            <v>-0.02</v>
          </cell>
          <cell r="XI350">
            <v>0.002</v>
          </cell>
          <cell r="XJ350">
            <v>-0.01</v>
          </cell>
          <cell r="XK350">
            <v>0.002</v>
          </cell>
          <cell r="XL350">
            <v>-0.03</v>
          </cell>
          <cell r="XM350">
            <v>0.001</v>
          </cell>
          <cell r="XN350">
            <v>-0.01</v>
          </cell>
          <cell r="XO350">
            <v>0.002</v>
          </cell>
          <cell r="XP350">
            <v>-0.01</v>
          </cell>
          <cell r="XQ350">
            <v>0.001</v>
          </cell>
          <cell r="XR350">
            <v>0.02</v>
          </cell>
          <cell r="XS350">
            <v>0.001</v>
          </cell>
          <cell r="XT350">
            <v>0.01</v>
          </cell>
          <cell r="XU350">
            <v>0</v>
          </cell>
        </row>
        <row r="351">
          <cell r="B351" t="str">
            <v>PMS-125</v>
          </cell>
          <cell r="C351" t="str">
            <v>Yangtze-Qinling</v>
          </cell>
          <cell r="D351">
            <v>32.9642</v>
          </cell>
          <cell r="E351">
            <v>106.2406</v>
          </cell>
          <cell r="F351">
            <v>-0.31</v>
          </cell>
          <cell r="G351">
            <v>0.009</v>
          </cell>
          <cell r="H351">
            <v>-0.74</v>
          </cell>
          <cell r="I351">
            <v>0.032</v>
          </cell>
          <cell r="J351">
            <v>-0.43</v>
          </cell>
          <cell r="K351">
            <v>0.045</v>
          </cell>
          <cell r="L351">
            <v>-0.88</v>
          </cell>
          <cell r="M351">
            <v>0.011</v>
          </cell>
          <cell r="N351">
            <v>-0.01</v>
          </cell>
          <cell r="O351">
            <v>0.029</v>
          </cell>
        </row>
        <row r="351">
          <cell r="X351">
            <v>-0.05</v>
          </cell>
          <cell r="Y351">
            <v>0.006</v>
          </cell>
          <cell r="Z351">
            <v>-0.05</v>
          </cell>
          <cell r="AA351">
            <v>0.028</v>
          </cell>
          <cell r="AB351">
            <v>-0.09</v>
          </cell>
          <cell r="AC351">
            <v>0.026</v>
          </cell>
          <cell r="AD351">
            <v>-2.68</v>
          </cell>
          <cell r="AE351">
            <v>0.027</v>
          </cell>
          <cell r="AF351">
            <v>-5.16</v>
          </cell>
          <cell r="AG351">
            <v>0.089</v>
          </cell>
          <cell r="AH351">
            <v>-0.51</v>
          </cell>
          <cell r="AI351">
            <v>0.009</v>
          </cell>
          <cell r="AJ351">
            <v>-0.09</v>
          </cell>
          <cell r="AK351">
            <v>0.022</v>
          </cell>
          <cell r="AL351">
            <v>-0.35</v>
          </cell>
          <cell r="AM351">
            <v>0.008</v>
          </cell>
          <cell r="AN351">
            <v>0.01</v>
          </cell>
          <cell r="AO351">
            <v>0.022</v>
          </cell>
          <cell r="AP351">
            <v>-0.33</v>
          </cell>
          <cell r="AQ351">
            <v>0.008</v>
          </cell>
          <cell r="AR351">
            <v>0.18</v>
          </cell>
          <cell r="AS351">
            <v>0.021</v>
          </cell>
          <cell r="AT351">
            <v>-0.84</v>
          </cell>
          <cell r="AU351">
            <v>0.006</v>
          </cell>
          <cell r="AV351">
            <v>-1.81</v>
          </cell>
          <cell r="AW351">
            <v>0.025</v>
          </cell>
          <cell r="AX351">
            <v>-0.71</v>
          </cell>
          <cell r="AY351">
            <v>0.007</v>
          </cell>
          <cell r="AZ351">
            <v>-0.87</v>
          </cell>
          <cell r="BA351">
            <v>0.019</v>
          </cell>
          <cell r="BB351">
            <v>-0.11</v>
          </cell>
          <cell r="BC351">
            <v>0.002</v>
          </cell>
          <cell r="BD351">
            <v>-0.1</v>
          </cell>
          <cell r="BE351">
            <v>0.003</v>
          </cell>
          <cell r="BF351">
            <v>-0.15</v>
          </cell>
          <cell r="BG351">
            <v>0.003</v>
          </cell>
          <cell r="BH351">
            <v>-0.16</v>
          </cell>
          <cell r="BI351">
            <v>0.004</v>
          </cell>
        </row>
        <row r="351">
          <cell r="BR351">
            <v>-0.09</v>
          </cell>
          <cell r="BS351">
            <v>0.004</v>
          </cell>
          <cell r="BT351">
            <v>0.12</v>
          </cell>
          <cell r="BU351">
            <v>0.007</v>
          </cell>
          <cell r="BV351">
            <v>0.18</v>
          </cell>
          <cell r="BW351">
            <v>0.008</v>
          </cell>
          <cell r="BX351">
            <v>-0.2</v>
          </cell>
          <cell r="BY351">
            <v>0.004</v>
          </cell>
          <cell r="BZ351">
            <v>-0.65</v>
          </cell>
          <cell r="CA351">
            <v>0.007</v>
          </cell>
          <cell r="CB351">
            <v>-0.08</v>
          </cell>
          <cell r="CC351">
            <v>0.001</v>
          </cell>
          <cell r="CD351">
            <v>-0.08</v>
          </cell>
          <cell r="CE351">
            <v>0.003</v>
          </cell>
          <cell r="CF351">
            <v>-0.08</v>
          </cell>
          <cell r="CG351">
            <v>0.001</v>
          </cell>
          <cell r="CH351">
            <v>-0.08</v>
          </cell>
          <cell r="CI351">
            <v>0.003</v>
          </cell>
          <cell r="CJ351">
            <v>-0.08</v>
          </cell>
          <cell r="CK351">
            <v>0.001</v>
          </cell>
          <cell r="CL351">
            <v>-0.04</v>
          </cell>
          <cell r="CM351">
            <v>0.002</v>
          </cell>
          <cell r="CN351">
            <v>-0.12</v>
          </cell>
          <cell r="CO351">
            <v>0.001</v>
          </cell>
          <cell r="CP351">
            <v>-0.2</v>
          </cell>
          <cell r="CQ351">
            <v>0.003</v>
          </cell>
          <cell r="CR351">
            <v>-0.06</v>
          </cell>
          <cell r="CS351">
            <v>0.001</v>
          </cell>
          <cell r="CT351">
            <v>-0.11</v>
          </cell>
          <cell r="CU351">
            <v>0.002</v>
          </cell>
          <cell r="CV351">
            <v>-1.01</v>
          </cell>
          <cell r="CW351">
            <v>0.009</v>
          </cell>
          <cell r="CX351">
            <v>-0.21</v>
          </cell>
          <cell r="CY351">
            <v>0.007</v>
          </cell>
          <cell r="CZ351">
            <v>-1.54</v>
          </cell>
          <cell r="DA351">
            <v>0.011</v>
          </cell>
          <cell r="DB351">
            <v>-0.62</v>
          </cell>
          <cell r="DC351">
            <v>0.013</v>
          </cell>
        </row>
        <row r="351">
          <cell r="DL351">
            <v>-0.48</v>
          </cell>
          <cell r="DM351">
            <v>0.01</v>
          </cell>
          <cell r="DN351">
            <v>-0.19</v>
          </cell>
          <cell r="DO351">
            <v>0.006</v>
          </cell>
          <cell r="DP351">
            <v>0</v>
          </cell>
          <cell r="DQ351">
            <v>0.001</v>
          </cell>
          <cell r="DR351">
            <v>-1.04</v>
          </cell>
          <cell r="DS351">
            <v>0.01</v>
          </cell>
          <cell r="DT351">
            <v>-0.87</v>
          </cell>
          <cell r="DU351">
            <v>0.01</v>
          </cell>
          <cell r="DV351">
            <v>-1.16</v>
          </cell>
          <cell r="DW351">
            <v>0.008</v>
          </cell>
          <cell r="DX351">
            <v>-0.15</v>
          </cell>
          <cell r="DY351">
            <v>0.003</v>
          </cell>
          <cell r="DZ351">
            <v>-0.97</v>
          </cell>
          <cell r="EA351">
            <v>0.009</v>
          </cell>
          <cell r="EB351">
            <v>-0.17</v>
          </cell>
          <cell r="EC351">
            <v>0.003</v>
          </cell>
          <cell r="ED351">
            <v>-0.95</v>
          </cell>
          <cell r="EE351">
            <v>0.008</v>
          </cell>
          <cell r="EF351">
            <v>-0.2</v>
          </cell>
          <cell r="EG351">
            <v>0.005</v>
          </cell>
          <cell r="EH351">
            <v>-0.97</v>
          </cell>
          <cell r="EI351">
            <v>0.007</v>
          </cell>
          <cell r="EJ351">
            <v>-0.42</v>
          </cell>
          <cell r="EK351">
            <v>0.004</v>
          </cell>
          <cell r="EL351">
            <v>-0.52</v>
          </cell>
          <cell r="EM351">
            <v>0.006</v>
          </cell>
          <cell r="EN351">
            <v>-0.15</v>
          </cell>
          <cell r="EO351">
            <v>0.002</v>
          </cell>
          <cell r="EP351">
            <v>0</v>
          </cell>
          <cell r="EQ351">
            <v>0.001</v>
          </cell>
          <cell r="ER351">
            <v>-0.01</v>
          </cell>
          <cell r="ES351">
            <v>0</v>
          </cell>
          <cell r="ET351">
            <v>0.01</v>
          </cell>
          <cell r="EU351">
            <v>0.001</v>
          </cell>
          <cell r="EV351">
            <v>0</v>
          </cell>
          <cell r="EW351">
            <v>0</v>
          </cell>
        </row>
        <row r="351">
          <cell r="FF351">
            <v>-0.02</v>
          </cell>
          <cell r="FG351">
            <v>0.001</v>
          </cell>
          <cell r="FH351">
            <v>0.03</v>
          </cell>
          <cell r="FI351">
            <v>0.001</v>
          </cell>
          <cell r="FJ351">
            <v>0.02</v>
          </cell>
          <cell r="FK351">
            <v>0.001</v>
          </cell>
          <cell r="FL351">
            <v>-0.04</v>
          </cell>
          <cell r="FM351">
            <v>0.001</v>
          </cell>
          <cell r="FN351">
            <v>-0.03</v>
          </cell>
          <cell r="FO351">
            <v>0.001</v>
          </cell>
          <cell r="FP351">
            <v>0.01</v>
          </cell>
          <cell r="FQ351">
            <v>0.001</v>
          </cell>
          <cell r="FR351">
            <v>0</v>
          </cell>
          <cell r="FS351">
            <v>0</v>
          </cell>
          <cell r="FT351">
            <v>0.01</v>
          </cell>
          <cell r="FU351">
            <v>0.001</v>
          </cell>
          <cell r="FV351">
            <v>0</v>
          </cell>
          <cell r="FW351">
            <v>0</v>
          </cell>
          <cell r="FX351">
            <v>0.01</v>
          </cell>
          <cell r="FY351">
            <v>0.001</v>
          </cell>
          <cell r="FZ351">
            <v>0</v>
          </cell>
          <cell r="GA351">
            <v>0</v>
          </cell>
          <cell r="GB351">
            <v>-0.01</v>
          </cell>
          <cell r="GC351">
            <v>0.001</v>
          </cell>
          <cell r="GD351">
            <v>-0.01</v>
          </cell>
          <cell r="GE351">
            <v>0</v>
          </cell>
          <cell r="GF351">
            <v>-0.02</v>
          </cell>
          <cell r="GG351">
            <v>0</v>
          </cell>
          <cell r="GH351">
            <v>0</v>
          </cell>
          <cell r="GI351">
            <v>0</v>
          </cell>
          <cell r="GJ351">
            <v>82.1</v>
          </cell>
          <cell r="GK351">
            <v>1.338</v>
          </cell>
          <cell r="GL351">
            <v>655.47</v>
          </cell>
          <cell r="GM351">
            <v>5.581</v>
          </cell>
          <cell r="GN351">
            <v>255.02</v>
          </cell>
          <cell r="GO351">
            <v>2.581</v>
          </cell>
          <cell r="GP351">
            <v>782.53</v>
          </cell>
          <cell r="GQ351">
            <v>8.297</v>
          </cell>
        </row>
        <row r="351">
          <cell r="GZ351">
            <v>209.2</v>
          </cell>
          <cell r="HA351">
            <v>2.8</v>
          </cell>
          <cell r="HB351">
            <v>681.73</v>
          </cell>
          <cell r="HC351">
            <v>11.516</v>
          </cell>
          <cell r="HD351">
            <v>2.15</v>
          </cell>
          <cell r="HE351">
            <v>0.041</v>
          </cell>
          <cell r="HF351">
            <v>82.53</v>
          </cell>
          <cell r="HG351">
            <v>3.735</v>
          </cell>
          <cell r="HH351">
            <v>202.43</v>
          </cell>
          <cell r="HI351">
            <v>11.679</v>
          </cell>
          <cell r="HJ351">
            <v>147.09</v>
          </cell>
          <cell r="HK351">
            <v>1.706</v>
          </cell>
          <cell r="HL351">
            <v>696.83</v>
          </cell>
          <cell r="HM351">
            <v>5.832</v>
          </cell>
          <cell r="HN351">
            <v>183.16</v>
          </cell>
          <cell r="HO351">
            <v>1.859</v>
          </cell>
          <cell r="HP351">
            <v>741.47</v>
          </cell>
          <cell r="HQ351">
            <v>5.936</v>
          </cell>
          <cell r="HR351">
            <v>198.99</v>
          </cell>
          <cell r="HS351">
            <v>1.725</v>
          </cell>
          <cell r="HT351">
            <v>733.79</v>
          </cell>
          <cell r="HU351">
            <v>5.159</v>
          </cell>
          <cell r="HV351">
            <v>97.75</v>
          </cell>
          <cell r="HW351">
            <v>1.083</v>
          </cell>
          <cell r="HX351">
            <v>248.83</v>
          </cell>
          <cell r="HY351">
            <v>4.656</v>
          </cell>
          <cell r="HZ351">
            <v>125.95</v>
          </cell>
          <cell r="IA351">
            <v>3.543</v>
          </cell>
          <cell r="IB351">
            <v>-0.42</v>
          </cell>
          <cell r="IC351">
            <v>0.007</v>
          </cell>
          <cell r="ID351">
            <v>-0.29</v>
          </cell>
          <cell r="IE351">
            <v>0.004</v>
          </cell>
          <cell r="IF351">
            <v>-0.35</v>
          </cell>
          <cell r="IG351">
            <v>0.01</v>
          </cell>
          <cell r="IH351">
            <v>-0.22</v>
          </cell>
          <cell r="II351">
            <v>0.007</v>
          </cell>
        </row>
        <row r="351">
          <cell r="IR351">
            <v>-0.11</v>
          </cell>
          <cell r="IS351">
            <v>0.006</v>
          </cell>
          <cell r="IT351">
            <v>-0.04</v>
          </cell>
          <cell r="IU351">
            <v>0.001</v>
          </cell>
          <cell r="IV351">
            <v>0.06</v>
          </cell>
          <cell r="IW351">
            <v>0.008</v>
          </cell>
          <cell r="IX351">
            <v>-1.4</v>
          </cell>
          <cell r="IY351">
            <v>0.01</v>
          </cell>
          <cell r="IZ351">
            <v>-0.74</v>
          </cell>
          <cell r="JA351">
            <v>0.007</v>
          </cell>
          <cell r="JB351">
            <v>-0.4</v>
          </cell>
          <cell r="JC351">
            <v>0.008</v>
          </cell>
          <cell r="JD351">
            <v>-0.23</v>
          </cell>
          <cell r="JE351">
            <v>0.005</v>
          </cell>
          <cell r="JF351">
            <v>-0.5</v>
          </cell>
          <cell r="JG351">
            <v>0.007</v>
          </cell>
          <cell r="JH351">
            <v>-0.26</v>
          </cell>
          <cell r="JI351">
            <v>0.005</v>
          </cell>
          <cell r="JJ351">
            <v>-0.45</v>
          </cell>
          <cell r="JK351">
            <v>0.008</v>
          </cell>
          <cell r="JL351">
            <v>-0.24</v>
          </cell>
          <cell r="JM351">
            <v>0.005</v>
          </cell>
          <cell r="JN351">
            <v>-0.71</v>
          </cell>
          <cell r="JO351">
            <v>0.007</v>
          </cell>
          <cell r="JP351">
            <v>-0.54</v>
          </cell>
          <cell r="JQ351">
            <v>0.004</v>
          </cell>
          <cell r="JR351">
            <v>-0.21</v>
          </cell>
          <cell r="JS351">
            <v>0.002</v>
          </cell>
          <cell r="JT351">
            <v>0.27</v>
          </cell>
          <cell r="JU351">
            <v>0.003</v>
          </cell>
          <cell r="JV351">
            <v>0.69</v>
          </cell>
          <cell r="JW351">
            <v>0.005</v>
          </cell>
          <cell r="JX351">
            <v>0.37</v>
          </cell>
          <cell r="JY351">
            <v>0.004</v>
          </cell>
          <cell r="JZ351">
            <v>0.81</v>
          </cell>
          <cell r="KA351">
            <v>0.008</v>
          </cell>
        </row>
        <row r="351">
          <cell r="KJ351">
            <v>0.11</v>
          </cell>
          <cell r="KK351">
            <v>0.003</v>
          </cell>
          <cell r="KL351">
            <v>0.09</v>
          </cell>
          <cell r="KM351">
            <v>0.002</v>
          </cell>
          <cell r="KN351">
            <v>0</v>
          </cell>
          <cell r="KO351">
            <v>0</v>
          </cell>
          <cell r="KP351">
            <v>0.3</v>
          </cell>
          <cell r="KQ351">
            <v>0.007</v>
          </cell>
          <cell r="KR351">
            <v>0.61</v>
          </cell>
          <cell r="KS351">
            <v>0.005</v>
          </cell>
          <cell r="KT351">
            <v>0.3</v>
          </cell>
          <cell r="KU351">
            <v>0.003</v>
          </cell>
          <cell r="KV351">
            <v>0.75</v>
          </cell>
          <cell r="KW351">
            <v>0.006</v>
          </cell>
          <cell r="KX351">
            <v>0.37</v>
          </cell>
          <cell r="KY351">
            <v>0.003</v>
          </cell>
          <cell r="KZ351">
            <v>0.85</v>
          </cell>
          <cell r="LA351">
            <v>0.006</v>
          </cell>
          <cell r="LB351">
            <v>0.32</v>
          </cell>
          <cell r="LC351">
            <v>0.003</v>
          </cell>
          <cell r="LD351">
            <v>0.77</v>
          </cell>
          <cell r="LE351">
            <v>0.006</v>
          </cell>
          <cell r="LF351">
            <v>0.31</v>
          </cell>
          <cell r="LG351">
            <v>0.003</v>
          </cell>
          <cell r="LH351">
            <v>0.67</v>
          </cell>
          <cell r="LI351">
            <v>0.004</v>
          </cell>
          <cell r="LJ351">
            <v>0.03</v>
          </cell>
          <cell r="LK351">
            <v>0</v>
          </cell>
          <cell r="LL351">
            <v>0.23</v>
          </cell>
          <cell r="LM351">
            <v>0.001</v>
          </cell>
          <cell r="LN351">
            <v>0.11</v>
          </cell>
          <cell r="LO351">
            <v>0.004</v>
          </cell>
          <cell r="LP351">
            <v>0.33</v>
          </cell>
          <cell r="LQ351">
            <v>0.005</v>
          </cell>
          <cell r="LR351">
            <v>0.4</v>
          </cell>
          <cell r="LS351">
            <v>0.008</v>
          </cell>
          <cell r="LT351">
            <v>0.73</v>
          </cell>
          <cell r="LU351">
            <v>0.007</v>
          </cell>
        </row>
        <row r="351">
          <cell r="MD351">
            <v>0.01</v>
          </cell>
          <cell r="ME351">
            <v>0.001</v>
          </cell>
          <cell r="MF351">
            <v>0</v>
          </cell>
          <cell r="MG351">
            <v>0.001</v>
          </cell>
          <cell r="MH351">
            <v>0.26</v>
          </cell>
          <cell r="MI351">
            <v>0.004</v>
          </cell>
          <cell r="MJ351">
            <v>0.65</v>
          </cell>
          <cell r="MK351">
            <v>0.006</v>
          </cell>
          <cell r="ML351">
            <v>0.3</v>
          </cell>
          <cell r="MM351">
            <v>0.005</v>
          </cell>
          <cell r="MN351">
            <v>0.66</v>
          </cell>
          <cell r="MO351">
            <v>0.006</v>
          </cell>
          <cell r="MP351">
            <v>0.27</v>
          </cell>
          <cell r="MQ351">
            <v>0.005</v>
          </cell>
          <cell r="MR351">
            <v>0.47</v>
          </cell>
          <cell r="MS351">
            <v>0.009</v>
          </cell>
          <cell r="MT351">
            <v>0.54</v>
          </cell>
          <cell r="MU351">
            <v>0.009</v>
          </cell>
          <cell r="MV351">
            <v>0.79</v>
          </cell>
          <cell r="MW351">
            <v>0.016</v>
          </cell>
          <cell r="MX351">
            <v>1.36</v>
          </cell>
          <cell r="MY351">
            <v>0.009</v>
          </cell>
        </row>
        <row r="351">
          <cell r="NH351">
            <v>0.16</v>
          </cell>
          <cell r="NI351">
            <v>0.004</v>
          </cell>
          <cell r="NJ351">
            <v>0.49</v>
          </cell>
          <cell r="NK351">
            <v>0.014</v>
          </cell>
          <cell r="NL351">
            <v>0.11</v>
          </cell>
          <cell r="NM351">
            <v>0.002</v>
          </cell>
          <cell r="NN351">
            <v>-0.58</v>
          </cell>
          <cell r="NO351">
            <v>0.018</v>
          </cell>
          <cell r="NP351">
            <v>-0.28</v>
          </cell>
          <cell r="NQ351">
            <v>0.013</v>
          </cell>
          <cell r="NR351">
            <v>0.6</v>
          </cell>
          <cell r="NS351">
            <v>0.011</v>
          </cell>
          <cell r="NT351">
            <v>1.04</v>
          </cell>
          <cell r="NU351">
            <v>0.007</v>
          </cell>
          <cell r="NV351">
            <v>0.8</v>
          </cell>
          <cell r="NW351">
            <v>0.011</v>
          </cell>
          <cell r="NX351">
            <v>1.1</v>
          </cell>
          <cell r="NY351">
            <v>0.009</v>
          </cell>
          <cell r="NZ351">
            <v>0.7</v>
          </cell>
          <cell r="OA351">
            <v>0.009</v>
          </cell>
          <cell r="OB351">
            <v>1.01</v>
          </cell>
          <cell r="OC351">
            <v>0.009</v>
          </cell>
          <cell r="OD351">
            <v>0.23</v>
          </cell>
          <cell r="OE351">
            <v>0.008</v>
          </cell>
          <cell r="OF351">
            <v>0.36</v>
          </cell>
          <cell r="OG351">
            <v>0.007</v>
          </cell>
          <cell r="OH351">
            <v>-0.06</v>
          </cell>
          <cell r="OI351">
            <v>0.003</v>
          </cell>
          <cell r="OJ351">
            <v>-0.03</v>
          </cell>
          <cell r="OK351">
            <v>0.003</v>
          </cell>
          <cell r="OL351">
            <v>-0.05</v>
          </cell>
          <cell r="OM351">
            <v>0.001</v>
          </cell>
          <cell r="ON351">
            <v>0</v>
          </cell>
          <cell r="OO351">
            <v>0.001</v>
          </cell>
          <cell r="OP351">
            <v>0</v>
          </cell>
          <cell r="OQ351">
            <v>0.001</v>
          </cell>
          <cell r="OR351">
            <v>0</v>
          </cell>
          <cell r="OS351">
            <v>0.001</v>
          </cell>
        </row>
        <row r="351">
          <cell r="PD351">
            <v>0</v>
          </cell>
          <cell r="PE351">
            <v>0</v>
          </cell>
          <cell r="PF351">
            <v>-0.03</v>
          </cell>
          <cell r="PG351">
            <v>0.001</v>
          </cell>
          <cell r="PH351">
            <v>0.01</v>
          </cell>
          <cell r="PI351">
            <v>0.001</v>
          </cell>
          <cell r="PJ351">
            <v>-0.04</v>
          </cell>
          <cell r="PK351">
            <v>0.001</v>
          </cell>
          <cell r="PL351">
            <v>0.01</v>
          </cell>
          <cell r="PM351">
            <v>0.001</v>
          </cell>
          <cell r="PN351">
            <v>-0.03</v>
          </cell>
          <cell r="PO351">
            <v>0.001</v>
          </cell>
          <cell r="PP351">
            <v>0.14</v>
          </cell>
          <cell r="PQ351">
            <v>0.003</v>
          </cell>
          <cell r="PR351">
            <v>0.03</v>
          </cell>
          <cell r="PS351">
            <v>0.002</v>
          </cell>
          <cell r="PT351">
            <v>0.1</v>
          </cell>
          <cell r="PU351">
            <v>0.004</v>
          </cell>
          <cell r="PV351">
            <v>0.26</v>
          </cell>
          <cell r="PW351">
            <v>0.002</v>
          </cell>
        </row>
        <row r="351">
          <cell r="QF351">
            <v>-0.01</v>
          </cell>
          <cell r="QG351">
            <v>0.001</v>
          </cell>
          <cell r="QH351">
            <v>0.01</v>
          </cell>
          <cell r="QI351">
            <v>0.004</v>
          </cell>
          <cell r="QJ351">
            <v>0.08</v>
          </cell>
          <cell r="QK351">
            <v>0.002</v>
          </cell>
          <cell r="QL351">
            <v>-0.14</v>
          </cell>
          <cell r="QM351">
            <v>0.003</v>
          </cell>
          <cell r="QN351">
            <v>-0.19</v>
          </cell>
          <cell r="QO351">
            <v>0.002</v>
          </cell>
          <cell r="QP351">
            <v>0.16</v>
          </cell>
          <cell r="QQ351">
            <v>0.003</v>
          </cell>
          <cell r="QR351">
            <v>0.18</v>
          </cell>
          <cell r="QS351">
            <v>0.002</v>
          </cell>
          <cell r="QT351">
            <v>0.18</v>
          </cell>
          <cell r="QU351">
            <v>0.004</v>
          </cell>
          <cell r="QV351">
            <v>0.18</v>
          </cell>
          <cell r="QW351">
            <v>0.002</v>
          </cell>
          <cell r="QX351">
            <v>0.15</v>
          </cell>
          <cell r="QY351">
            <v>0.003</v>
          </cell>
          <cell r="QZ351">
            <v>0.15</v>
          </cell>
          <cell r="RA351">
            <v>0.003</v>
          </cell>
          <cell r="RB351">
            <v>0.06</v>
          </cell>
          <cell r="RC351">
            <v>0.003</v>
          </cell>
          <cell r="RD351">
            <v>0.03</v>
          </cell>
          <cell r="RE351">
            <v>0.002</v>
          </cell>
          <cell r="RF351">
            <v>-0.05</v>
          </cell>
          <cell r="RG351">
            <v>0.001</v>
          </cell>
          <cell r="RH351">
            <v>-0.06</v>
          </cell>
          <cell r="RI351">
            <v>0.001</v>
          </cell>
          <cell r="RJ351">
            <v>0.02</v>
          </cell>
          <cell r="RK351">
            <v>0.002</v>
          </cell>
          <cell r="RL351">
            <v>0.15</v>
          </cell>
          <cell r="RM351">
            <v>0.002</v>
          </cell>
          <cell r="RN351">
            <v>0.02</v>
          </cell>
          <cell r="RO351">
            <v>0.002</v>
          </cell>
          <cell r="RP351">
            <v>0.42</v>
          </cell>
          <cell r="RQ351">
            <v>0.004</v>
          </cell>
        </row>
        <row r="351">
          <cell r="RZ351">
            <v>0</v>
          </cell>
          <cell r="SA351">
            <v>0</v>
          </cell>
          <cell r="SB351">
            <v>0.21</v>
          </cell>
          <cell r="SC351">
            <v>0.004</v>
          </cell>
          <cell r="SD351">
            <v>0.02</v>
          </cell>
          <cell r="SE351">
            <v>0.001</v>
          </cell>
          <cell r="SF351">
            <v>-0.02</v>
          </cell>
          <cell r="SG351">
            <v>0.002</v>
          </cell>
          <cell r="SH351">
            <v>0.01</v>
          </cell>
          <cell r="SI351">
            <v>0.004</v>
          </cell>
          <cell r="SJ351">
            <v>0.03</v>
          </cell>
          <cell r="SK351">
            <v>0.002</v>
          </cell>
          <cell r="SL351">
            <v>0.33</v>
          </cell>
          <cell r="SM351">
            <v>0.003</v>
          </cell>
          <cell r="SN351">
            <v>0.05</v>
          </cell>
          <cell r="SO351">
            <v>0.002</v>
          </cell>
          <cell r="SP351">
            <v>0.37</v>
          </cell>
          <cell r="SQ351">
            <v>0.003</v>
          </cell>
          <cell r="SR351">
            <v>0.04</v>
          </cell>
          <cell r="SS351">
            <v>0.001</v>
          </cell>
          <cell r="ST351">
            <v>0.34</v>
          </cell>
          <cell r="SU351">
            <v>0.002</v>
          </cell>
          <cell r="SV351">
            <v>0.02</v>
          </cell>
          <cell r="SW351">
            <v>0.001</v>
          </cell>
          <cell r="SX351">
            <v>0.16</v>
          </cell>
          <cell r="SY351">
            <v>0.002</v>
          </cell>
          <cell r="SZ351">
            <v>0</v>
          </cell>
          <cell r="TA351">
            <v>0</v>
          </cell>
          <cell r="TB351">
            <v>0.02</v>
          </cell>
          <cell r="TC351">
            <v>0.002</v>
          </cell>
          <cell r="TD351">
            <v>-0.23</v>
          </cell>
          <cell r="TE351">
            <v>0.003</v>
          </cell>
          <cell r="TF351">
            <v>-0.58</v>
          </cell>
          <cell r="TG351">
            <v>0.008</v>
          </cell>
          <cell r="TH351">
            <v>-0.54</v>
          </cell>
          <cell r="TI351">
            <v>0.003</v>
          </cell>
          <cell r="TJ351">
            <v>-0.5</v>
          </cell>
          <cell r="TK351">
            <v>0.009</v>
          </cell>
        </row>
        <row r="351">
          <cell r="TT351">
            <v>-0.05</v>
          </cell>
          <cell r="TU351">
            <v>0.004</v>
          </cell>
          <cell r="TV351">
            <v>-0.27</v>
          </cell>
          <cell r="TW351">
            <v>0.006</v>
          </cell>
          <cell r="TX351">
            <v>-0.02</v>
          </cell>
          <cell r="TY351">
            <v>0.002</v>
          </cell>
          <cell r="TZ351">
            <v>0.12</v>
          </cell>
          <cell r="UA351">
            <v>0.009</v>
          </cell>
          <cell r="UB351">
            <v>-0.37</v>
          </cell>
          <cell r="UC351">
            <v>0.011</v>
          </cell>
          <cell r="UD351">
            <v>-0.34</v>
          </cell>
          <cell r="UE351">
            <v>0.003</v>
          </cell>
          <cell r="UF351">
            <v>-0.4</v>
          </cell>
          <cell r="UG351">
            <v>0.006</v>
          </cell>
          <cell r="UH351">
            <v>-0.27</v>
          </cell>
          <cell r="UI351">
            <v>0.003</v>
          </cell>
          <cell r="UJ351">
            <v>-0.39</v>
          </cell>
          <cell r="UK351">
            <v>0.005</v>
          </cell>
          <cell r="UL351">
            <v>-0.26</v>
          </cell>
          <cell r="UM351">
            <v>0.002</v>
          </cell>
          <cell r="UN351">
            <v>-0.35</v>
          </cell>
          <cell r="UO351">
            <v>0.005</v>
          </cell>
          <cell r="UP351">
            <v>-0.21</v>
          </cell>
          <cell r="UQ351">
            <v>0.003</v>
          </cell>
          <cell r="UR351">
            <v>-0.41</v>
          </cell>
          <cell r="US351">
            <v>0.005</v>
          </cell>
          <cell r="UT351">
            <v>0</v>
          </cell>
          <cell r="UU351">
            <v>0.003</v>
          </cell>
          <cell r="UV351">
            <v>-0.11</v>
          </cell>
          <cell r="UW351">
            <v>0.003</v>
          </cell>
          <cell r="UX351">
            <v>-0.01</v>
          </cell>
          <cell r="UY351">
            <v>0.001</v>
          </cell>
          <cell r="UZ351">
            <v>0.01</v>
          </cell>
          <cell r="VA351">
            <v>0.001</v>
          </cell>
          <cell r="VB351">
            <v>-0.02</v>
          </cell>
          <cell r="VC351">
            <v>0.001</v>
          </cell>
        </row>
        <row r="351">
          <cell r="VL351">
            <v>-0.01</v>
          </cell>
          <cell r="VM351">
            <v>0</v>
          </cell>
          <cell r="VN351">
            <v>0.14</v>
          </cell>
          <cell r="VO351">
            <v>0.001</v>
          </cell>
          <cell r="VP351">
            <v>-0.01</v>
          </cell>
          <cell r="VQ351">
            <v>0</v>
          </cell>
          <cell r="VR351">
            <v>-0.01</v>
          </cell>
          <cell r="VS351">
            <v>0</v>
          </cell>
          <cell r="VT351">
            <v>-0.01</v>
          </cell>
          <cell r="VU351">
            <v>0</v>
          </cell>
          <cell r="VV351">
            <v>0</v>
          </cell>
          <cell r="VW351">
            <v>0</v>
          </cell>
          <cell r="VX351">
            <v>0</v>
          </cell>
          <cell r="VY351">
            <v>0</v>
          </cell>
          <cell r="VZ351">
            <v>0.02</v>
          </cell>
          <cell r="WA351">
            <v>0</v>
          </cell>
          <cell r="WB351">
            <v>0.05</v>
          </cell>
          <cell r="WC351">
            <v>0.002</v>
          </cell>
          <cell r="WD351">
            <v>-0.03</v>
          </cell>
          <cell r="WE351">
            <v>0.002</v>
          </cell>
          <cell r="WF351">
            <v>0.04</v>
          </cell>
          <cell r="WG351">
            <v>0.002</v>
          </cell>
          <cell r="WH351">
            <v>0</v>
          </cell>
          <cell r="WI351">
            <v>0.001</v>
          </cell>
        </row>
        <row r="351">
          <cell r="WR351">
            <v>0.03</v>
          </cell>
          <cell r="WS351">
            <v>0.003</v>
          </cell>
          <cell r="WT351">
            <v>0</v>
          </cell>
          <cell r="WU351">
            <v>0.001</v>
          </cell>
          <cell r="WV351">
            <v>-0.01</v>
          </cell>
          <cell r="WW351">
            <v>0.002</v>
          </cell>
          <cell r="WX351">
            <v>0.15</v>
          </cell>
          <cell r="WY351">
            <v>0.003</v>
          </cell>
          <cell r="WZ351">
            <v>0.09</v>
          </cell>
          <cell r="XA351">
            <v>0.001</v>
          </cell>
          <cell r="XB351">
            <v>0.07</v>
          </cell>
          <cell r="XC351">
            <v>0.002</v>
          </cell>
          <cell r="XD351">
            <v>-0.03</v>
          </cell>
          <cell r="XE351">
            <v>0.001</v>
          </cell>
          <cell r="XF351">
            <v>0.06</v>
          </cell>
          <cell r="XG351">
            <v>0.002</v>
          </cell>
          <cell r="XH351">
            <v>-0.04</v>
          </cell>
          <cell r="XI351">
            <v>0.001</v>
          </cell>
          <cell r="XJ351">
            <v>0.06</v>
          </cell>
          <cell r="XK351">
            <v>0.002</v>
          </cell>
          <cell r="XL351">
            <v>-0.03</v>
          </cell>
          <cell r="XM351">
            <v>0.001</v>
          </cell>
          <cell r="XN351">
            <v>0.07</v>
          </cell>
          <cell r="XO351">
            <v>0.002</v>
          </cell>
          <cell r="XP351">
            <v>0.03</v>
          </cell>
          <cell r="XQ351">
            <v>0.001</v>
          </cell>
          <cell r="XR351">
            <v>0.05</v>
          </cell>
          <cell r="XS351">
            <v>0.001</v>
          </cell>
          <cell r="XT351">
            <v>0.02</v>
          </cell>
          <cell r="XU351">
            <v>0</v>
          </cell>
        </row>
        <row r="352">
          <cell r="B352" t="str">
            <v>PMS-127</v>
          </cell>
          <cell r="C352" t="str">
            <v>Yangtze-Qinling</v>
          </cell>
          <cell r="D352">
            <v>33.053</v>
          </cell>
          <cell r="E352">
            <v>104.6675</v>
          </cell>
          <cell r="F352">
            <v>-0.49</v>
          </cell>
          <cell r="G352">
            <v>0.011</v>
          </cell>
          <cell r="H352">
            <v>-1.54</v>
          </cell>
          <cell r="I352">
            <v>0.039</v>
          </cell>
          <cell r="J352">
            <v>-1.25</v>
          </cell>
          <cell r="K352">
            <v>0.057</v>
          </cell>
          <cell r="L352">
            <v>-1.33</v>
          </cell>
          <cell r="M352">
            <v>0.017</v>
          </cell>
          <cell r="N352">
            <v>-0.75</v>
          </cell>
          <cell r="O352">
            <v>0.038</v>
          </cell>
        </row>
        <row r="352">
          <cell r="AD352">
            <v>-2.55</v>
          </cell>
          <cell r="AE352">
            <v>0.029</v>
          </cell>
          <cell r="AF352">
            <v>-6.18</v>
          </cell>
          <cell r="AG352">
            <v>0.08</v>
          </cell>
          <cell r="AH352">
            <v>-0.89</v>
          </cell>
          <cell r="AI352">
            <v>0.013</v>
          </cell>
          <cell r="AJ352">
            <v>-0.86</v>
          </cell>
          <cell r="AK352">
            <v>0.036</v>
          </cell>
          <cell r="AL352">
            <v>-0.67</v>
          </cell>
          <cell r="AM352">
            <v>0.016</v>
          </cell>
          <cell r="AN352">
            <v>-0.52</v>
          </cell>
          <cell r="AO352">
            <v>0.039</v>
          </cell>
          <cell r="AP352">
            <v>-0.69</v>
          </cell>
          <cell r="AQ352">
            <v>0.016</v>
          </cell>
          <cell r="AR352">
            <v>-0.54</v>
          </cell>
          <cell r="AS352">
            <v>0.038</v>
          </cell>
          <cell r="AT352">
            <v>-1.08</v>
          </cell>
          <cell r="AU352">
            <v>0.012</v>
          </cell>
          <cell r="AV352">
            <v>-2.86</v>
          </cell>
          <cell r="AW352">
            <v>0.046</v>
          </cell>
          <cell r="AX352">
            <v>-0.68</v>
          </cell>
          <cell r="AY352">
            <v>0.008</v>
          </cell>
          <cell r="AZ352">
            <v>-1.3</v>
          </cell>
          <cell r="BA352">
            <v>0.015</v>
          </cell>
          <cell r="BB352">
            <v>-0.15</v>
          </cell>
          <cell r="BC352">
            <v>0.003</v>
          </cell>
          <cell r="BD352">
            <v>-0.26</v>
          </cell>
          <cell r="BE352">
            <v>0.004</v>
          </cell>
          <cell r="BF352">
            <v>-0.26</v>
          </cell>
          <cell r="BG352">
            <v>0.004</v>
          </cell>
          <cell r="BH352">
            <v>-0.2</v>
          </cell>
          <cell r="BI352">
            <v>0.004</v>
          </cell>
        </row>
        <row r="352">
          <cell r="BX352">
            <v>-0.25</v>
          </cell>
          <cell r="BY352">
            <v>0.003</v>
          </cell>
          <cell r="BZ352">
            <v>-0.83</v>
          </cell>
          <cell r="CA352">
            <v>0.008</v>
          </cell>
          <cell r="CB352">
            <v>-0.16</v>
          </cell>
          <cell r="CC352">
            <v>0.002</v>
          </cell>
          <cell r="CD352">
            <v>-0.19</v>
          </cell>
          <cell r="CE352">
            <v>0.004</v>
          </cell>
          <cell r="CF352">
            <v>-0.15</v>
          </cell>
          <cell r="CG352">
            <v>0.003</v>
          </cell>
          <cell r="CH352">
            <v>-0.16</v>
          </cell>
          <cell r="CI352">
            <v>0.004</v>
          </cell>
          <cell r="CJ352">
            <v>-0.16</v>
          </cell>
          <cell r="CK352">
            <v>0.002</v>
          </cell>
          <cell r="CL352">
            <v>-0.16</v>
          </cell>
          <cell r="CM352">
            <v>0.004</v>
          </cell>
          <cell r="CN352">
            <v>-0.18</v>
          </cell>
          <cell r="CO352">
            <v>0.002</v>
          </cell>
          <cell r="CP352">
            <v>-0.37</v>
          </cell>
          <cell r="CQ352">
            <v>0.005</v>
          </cell>
          <cell r="CR352">
            <v>-0.07</v>
          </cell>
          <cell r="CS352">
            <v>0.001</v>
          </cell>
          <cell r="CT352">
            <v>-0.22</v>
          </cell>
          <cell r="CU352">
            <v>0.002</v>
          </cell>
          <cell r="CV352">
            <v>-1.03</v>
          </cell>
          <cell r="CW352">
            <v>0.011</v>
          </cell>
          <cell r="CX352">
            <v>-0.37</v>
          </cell>
          <cell r="CY352">
            <v>0.008</v>
          </cell>
          <cell r="CZ352">
            <v>-1.32</v>
          </cell>
          <cell r="DA352">
            <v>0.011</v>
          </cell>
          <cell r="DB352">
            <v>-0.62</v>
          </cell>
          <cell r="DC352">
            <v>0.009</v>
          </cell>
        </row>
        <row r="352">
          <cell r="DR352">
            <v>-0.82</v>
          </cell>
          <cell r="DS352">
            <v>0.01</v>
          </cell>
          <cell r="DT352">
            <v>-0.88</v>
          </cell>
          <cell r="DU352">
            <v>0.01</v>
          </cell>
          <cell r="DV352">
            <v>-1.05</v>
          </cell>
          <cell r="DW352">
            <v>0.009</v>
          </cell>
          <cell r="DX352">
            <v>-0.21</v>
          </cell>
          <cell r="DY352">
            <v>0.003</v>
          </cell>
          <cell r="DZ352">
            <v>-0.88</v>
          </cell>
          <cell r="EA352">
            <v>0.01</v>
          </cell>
          <cell r="EB352">
            <v>-0.25</v>
          </cell>
          <cell r="EC352">
            <v>0.004</v>
          </cell>
          <cell r="ED352">
            <v>-0.89</v>
          </cell>
          <cell r="EE352">
            <v>0.011</v>
          </cell>
          <cell r="EF352">
            <v>-0.29</v>
          </cell>
          <cell r="EG352">
            <v>0.006</v>
          </cell>
          <cell r="EH352">
            <v>-0.76</v>
          </cell>
          <cell r="EI352">
            <v>0.008</v>
          </cell>
          <cell r="EJ352">
            <v>-0.45</v>
          </cell>
          <cell r="EK352">
            <v>0.004</v>
          </cell>
          <cell r="EL352">
            <v>-0.41</v>
          </cell>
          <cell r="EM352">
            <v>0.004</v>
          </cell>
          <cell r="EN352">
            <v>-0.14</v>
          </cell>
          <cell r="EO352">
            <v>0.002</v>
          </cell>
          <cell r="EP352">
            <v>-0.03</v>
          </cell>
          <cell r="EQ352">
            <v>0.001</v>
          </cell>
          <cell r="ER352">
            <v>-0.02</v>
          </cell>
          <cell r="ES352">
            <v>0</v>
          </cell>
          <cell r="ET352">
            <v>-0.05</v>
          </cell>
          <cell r="EU352">
            <v>0.001</v>
          </cell>
          <cell r="EV352">
            <v>-0.01</v>
          </cell>
          <cell r="EW352">
            <v>0.001</v>
          </cell>
        </row>
        <row r="352">
          <cell r="FL352">
            <v>-0.09</v>
          </cell>
          <cell r="FM352">
            <v>0.001</v>
          </cell>
          <cell r="FN352">
            <v>-0.05</v>
          </cell>
          <cell r="FO352">
            <v>0.001</v>
          </cell>
          <cell r="FP352">
            <v>-0.04</v>
          </cell>
          <cell r="FQ352">
            <v>0.001</v>
          </cell>
          <cell r="FR352">
            <v>-0.01</v>
          </cell>
          <cell r="FS352">
            <v>0</v>
          </cell>
          <cell r="FT352">
            <v>-0.04</v>
          </cell>
          <cell r="FU352">
            <v>0.001</v>
          </cell>
          <cell r="FV352">
            <v>-0.01</v>
          </cell>
          <cell r="FW352">
            <v>0</v>
          </cell>
          <cell r="FX352">
            <v>-0.04</v>
          </cell>
          <cell r="FY352">
            <v>0.001</v>
          </cell>
          <cell r="FZ352">
            <v>-0.01</v>
          </cell>
          <cell r="GA352">
            <v>0</v>
          </cell>
          <cell r="GB352">
            <v>-0.06</v>
          </cell>
          <cell r="GC352">
            <v>0.001</v>
          </cell>
          <cell r="GD352">
            <v>-0.02</v>
          </cell>
          <cell r="GE352">
            <v>0</v>
          </cell>
          <cell r="GF352">
            <v>-0.04</v>
          </cell>
          <cell r="GG352">
            <v>0</v>
          </cell>
          <cell r="GH352">
            <v>-0.01</v>
          </cell>
          <cell r="GI352">
            <v>0</v>
          </cell>
          <cell r="GJ352">
            <v>97.82</v>
          </cell>
          <cell r="GK352">
            <v>1.518</v>
          </cell>
          <cell r="GL352">
            <v>709.53</v>
          </cell>
          <cell r="GM352">
            <v>7.224</v>
          </cell>
          <cell r="GN352">
            <v>269.14</v>
          </cell>
          <cell r="GO352">
            <v>2.951</v>
          </cell>
          <cell r="GP352">
            <v>1038.19</v>
          </cell>
          <cell r="GQ352">
            <v>10.125</v>
          </cell>
        </row>
        <row r="352">
          <cell r="HF352">
            <v>230.39</v>
          </cell>
          <cell r="HG352">
            <v>4.348</v>
          </cell>
          <cell r="HH352">
            <v>470.55</v>
          </cell>
          <cell r="HI352">
            <v>10.084</v>
          </cell>
          <cell r="HJ352">
            <v>166.97</v>
          </cell>
          <cell r="HK352">
            <v>1.742</v>
          </cell>
          <cell r="HL352">
            <v>887.45</v>
          </cell>
          <cell r="HM352">
            <v>5.553</v>
          </cell>
          <cell r="HN352">
            <v>188.21</v>
          </cell>
          <cell r="HO352">
            <v>1.746</v>
          </cell>
          <cell r="HP352">
            <v>939.8</v>
          </cell>
          <cell r="HQ352">
            <v>7.177</v>
          </cell>
          <cell r="HR352">
            <v>186.39</v>
          </cell>
          <cell r="HS352">
            <v>1.573</v>
          </cell>
          <cell r="HT352">
            <v>882.06</v>
          </cell>
          <cell r="HU352">
            <v>6.07</v>
          </cell>
          <cell r="HV352">
            <v>114.62</v>
          </cell>
          <cell r="HW352">
            <v>1.249</v>
          </cell>
          <cell r="HX352">
            <v>355.11</v>
          </cell>
          <cell r="HY352">
            <v>5.378</v>
          </cell>
          <cell r="HZ352">
            <v>121.36</v>
          </cell>
          <cell r="IA352">
            <v>4.438</v>
          </cell>
          <cell r="IB352">
            <v>-0.43</v>
          </cell>
          <cell r="IC352">
            <v>0.009</v>
          </cell>
          <cell r="ID352">
            <v>-0.39</v>
          </cell>
          <cell r="IE352">
            <v>0.005</v>
          </cell>
          <cell r="IF352">
            <v>-0.81</v>
          </cell>
          <cell r="IG352">
            <v>0.017</v>
          </cell>
          <cell r="IH352">
            <v>-0.47</v>
          </cell>
          <cell r="II352">
            <v>0.008</v>
          </cell>
        </row>
        <row r="352">
          <cell r="IX352">
            <v>-1</v>
          </cell>
          <cell r="IY352">
            <v>0.009</v>
          </cell>
          <cell r="IZ352">
            <v>-0.68</v>
          </cell>
          <cell r="JA352">
            <v>0.008</v>
          </cell>
          <cell r="JB352">
            <v>-0.7</v>
          </cell>
          <cell r="JC352">
            <v>0.014</v>
          </cell>
          <cell r="JD352">
            <v>-0.47</v>
          </cell>
          <cell r="JE352">
            <v>0.008</v>
          </cell>
          <cell r="JF352">
            <v>-0.69</v>
          </cell>
          <cell r="JG352">
            <v>0.014</v>
          </cell>
          <cell r="JH352">
            <v>-0.41</v>
          </cell>
          <cell r="JI352">
            <v>0.008</v>
          </cell>
          <cell r="JJ352">
            <v>-0.7</v>
          </cell>
          <cell r="JK352">
            <v>0.015</v>
          </cell>
          <cell r="JL352">
            <v>-0.4</v>
          </cell>
          <cell r="JM352">
            <v>0.008</v>
          </cell>
          <cell r="JN352">
            <v>-0.7</v>
          </cell>
          <cell r="JO352">
            <v>0.009</v>
          </cell>
          <cell r="JP352">
            <v>-0.63</v>
          </cell>
          <cell r="JQ352">
            <v>0.006</v>
          </cell>
          <cell r="JR352">
            <v>-0.22</v>
          </cell>
          <cell r="JS352">
            <v>0.002</v>
          </cell>
          <cell r="JT352">
            <v>0.32</v>
          </cell>
          <cell r="JU352">
            <v>0.003</v>
          </cell>
          <cell r="JV352">
            <v>0.78</v>
          </cell>
          <cell r="JW352">
            <v>0.006</v>
          </cell>
          <cell r="JX352">
            <v>0.52</v>
          </cell>
          <cell r="JY352">
            <v>0.009</v>
          </cell>
          <cell r="JZ352">
            <v>1.41</v>
          </cell>
          <cell r="KA352">
            <v>0.02</v>
          </cell>
        </row>
        <row r="352">
          <cell r="KP352">
            <v>0.27</v>
          </cell>
          <cell r="KQ352">
            <v>0.006</v>
          </cell>
          <cell r="KR352">
            <v>0.49</v>
          </cell>
          <cell r="KS352">
            <v>0.004</v>
          </cell>
          <cell r="KT352">
            <v>0.44</v>
          </cell>
          <cell r="KU352">
            <v>0.006</v>
          </cell>
          <cell r="KV352">
            <v>1.18</v>
          </cell>
          <cell r="KW352">
            <v>0.015</v>
          </cell>
          <cell r="KX352">
            <v>0.45</v>
          </cell>
          <cell r="KY352">
            <v>0.005</v>
          </cell>
          <cell r="KZ352">
            <v>1.23</v>
          </cell>
          <cell r="LA352">
            <v>0.013</v>
          </cell>
          <cell r="LB352">
            <v>0.38</v>
          </cell>
          <cell r="LC352">
            <v>0.005</v>
          </cell>
          <cell r="LD352">
            <v>1.16</v>
          </cell>
          <cell r="LE352">
            <v>0.008</v>
          </cell>
          <cell r="LF352">
            <v>0.33</v>
          </cell>
          <cell r="LG352">
            <v>0.003</v>
          </cell>
          <cell r="LH352">
            <v>0.81</v>
          </cell>
          <cell r="LI352">
            <v>0.006</v>
          </cell>
          <cell r="LJ352">
            <v>0.03</v>
          </cell>
          <cell r="LK352">
            <v>0</v>
          </cell>
          <cell r="LL352">
            <v>0.21</v>
          </cell>
          <cell r="LM352">
            <v>0.001</v>
          </cell>
          <cell r="LN352">
            <v>0.12</v>
          </cell>
          <cell r="LO352">
            <v>0.004</v>
          </cell>
          <cell r="LP352">
            <v>0.12</v>
          </cell>
          <cell r="LQ352">
            <v>0.006</v>
          </cell>
          <cell r="LR352">
            <v>0.43</v>
          </cell>
          <cell r="LS352">
            <v>0.006</v>
          </cell>
          <cell r="LT352">
            <v>0.52</v>
          </cell>
          <cell r="LU352">
            <v>0.007</v>
          </cell>
        </row>
        <row r="352">
          <cell r="MH352">
            <v>0.29</v>
          </cell>
          <cell r="MI352">
            <v>0.005</v>
          </cell>
          <cell r="MJ352">
            <v>0.38</v>
          </cell>
          <cell r="MK352">
            <v>0.006</v>
          </cell>
          <cell r="ML352">
            <v>0.36</v>
          </cell>
          <cell r="MM352">
            <v>0.006</v>
          </cell>
          <cell r="MN352">
            <v>0.4</v>
          </cell>
          <cell r="MO352">
            <v>0.006</v>
          </cell>
          <cell r="MP352">
            <v>0.31</v>
          </cell>
          <cell r="MQ352">
            <v>0.005</v>
          </cell>
          <cell r="MR352">
            <v>0.65</v>
          </cell>
          <cell r="MS352">
            <v>0.008</v>
          </cell>
          <cell r="MT352">
            <v>0.57</v>
          </cell>
          <cell r="MU352">
            <v>0.007</v>
          </cell>
          <cell r="MV352">
            <v>1.12</v>
          </cell>
          <cell r="MW352">
            <v>0.015</v>
          </cell>
          <cell r="MX352">
            <v>1.36</v>
          </cell>
          <cell r="MY352">
            <v>0.01</v>
          </cell>
        </row>
        <row r="352">
          <cell r="NN352">
            <v>-0.44</v>
          </cell>
          <cell r="NO352">
            <v>0.018</v>
          </cell>
          <cell r="NP352">
            <v>-0.49</v>
          </cell>
          <cell r="NQ352">
            <v>0.012</v>
          </cell>
          <cell r="NR352">
            <v>0.92</v>
          </cell>
          <cell r="NS352">
            <v>0.012</v>
          </cell>
          <cell r="NT352">
            <v>0.99</v>
          </cell>
          <cell r="NU352">
            <v>0.009</v>
          </cell>
          <cell r="NV352">
            <v>1.17</v>
          </cell>
          <cell r="NW352">
            <v>0.01</v>
          </cell>
          <cell r="NX352">
            <v>1.08</v>
          </cell>
          <cell r="NY352">
            <v>0.008</v>
          </cell>
          <cell r="NZ352">
            <v>1.02</v>
          </cell>
          <cell r="OA352">
            <v>0.011</v>
          </cell>
          <cell r="OB352">
            <v>0.98</v>
          </cell>
          <cell r="OC352">
            <v>0.009</v>
          </cell>
          <cell r="OD352">
            <v>0.43</v>
          </cell>
          <cell r="OE352">
            <v>0.007</v>
          </cell>
          <cell r="OF352">
            <v>0.19</v>
          </cell>
          <cell r="OG352">
            <v>0.009</v>
          </cell>
          <cell r="OH352">
            <v>-0.06</v>
          </cell>
          <cell r="OI352">
            <v>0.002</v>
          </cell>
          <cell r="OJ352">
            <v>-0.11</v>
          </cell>
          <cell r="OK352">
            <v>0.004</v>
          </cell>
          <cell r="OL352">
            <v>-0.06</v>
          </cell>
          <cell r="OM352">
            <v>0.001</v>
          </cell>
          <cell r="ON352">
            <v>-0.04</v>
          </cell>
          <cell r="OO352">
            <v>0.001</v>
          </cell>
          <cell r="OP352">
            <v>-0.01</v>
          </cell>
          <cell r="OQ352">
            <v>0.001</v>
          </cell>
          <cell r="OR352">
            <v>-0.06</v>
          </cell>
          <cell r="OS352">
            <v>0.002</v>
          </cell>
        </row>
        <row r="352">
          <cell r="PF352">
            <v>-0.06</v>
          </cell>
          <cell r="PG352">
            <v>0.001</v>
          </cell>
          <cell r="PH352">
            <v>-0.05</v>
          </cell>
          <cell r="PI352">
            <v>0.001</v>
          </cell>
          <cell r="PJ352">
            <v>-0.06</v>
          </cell>
          <cell r="PK352">
            <v>0.001</v>
          </cell>
          <cell r="PL352">
            <v>-0.05</v>
          </cell>
          <cell r="PM352">
            <v>0.001</v>
          </cell>
          <cell r="PN352">
            <v>-0.05</v>
          </cell>
          <cell r="PO352">
            <v>0.001</v>
          </cell>
          <cell r="PP352">
            <v>0.16</v>
          </cell>
          <cell r="PQ352">
            <v>0.002</v>
          </cell>
          <cell r="PR352">
            <v>-0.01</v>
          </cell>
          <cell r="PS352">
            <v>0.002</v>
          </cell>
          <cell r="PT352">
            <v>0.09</v>
          </cell>
          <cell r="PU352">
            <v>0.005</v>
          </cell>
          <cell r="PV352">
            <v>0.16</v>
          </cell>
          <cell r="PW352">
            <v>0.002</v>
          </cell>
        </row>
        <row r="352">
          <cell r="QL352">
            <v>-0.13</v>
          </cell>
          <cell r="QM352">
            <v>0.002</v>
          </cell>
          <cell r="QN352">
            <v>-0.19</v>
          </cell>
          <cell r="QO352">
            <v>0.002</v>
          </cell>
          <cell r="QP352">
            <v>0.15</v>
          </cell>
          <cell r="QQ352">
            <v>0.004</v>
          </cell>
          <cell r="QR352">
            <v>0.09</v>
          </cell>
          <cell r="QS352">
            <v>0.002</v>
          </cell>
          <cell r="QT352">
            <v>0.19</v>
          </cell>
          <cell r="QU352">
            <v>0.003</v>
          </cell>
          <cell r="QV352">
            <v>0.1</v>
          </cell>
          <cell r="QW352">
            <v>0.002</v>
          </cell>
          <cell r="QX352">
            <v>0.19</v>
          </cell>
          <cell r="QY352">
            <v>0.004</v>
          </cell>
          <cell r="QZ352">
            <v>0.06</v>
          </cell>
          <cell r="RA352">
            <v>0.002</v>
          </cell>
          <cell r="RB352">
            <v>0.1</v>
          </cell>
          <cell r="RC352">
            <v>0.003</v>
          </cell>
          <cell r="RD352">
            <v>-0.03</v>
          </cell>
          <cell r="RE352">
            <v>0.002</v>
          </cell>
          <cell r="RF352">
            <v>-0.05</v>
          </cell>
          <cell r="RG352">
            <v>0.001</v>
          </cell>
          <cell r="RH352">
            <v>-0.07</v>
          </cell>
          <cell r="RI352">
            <v>0.001</v>
          </cell>
          <cell r="RJ352">
            <v>0.06</v>
          </cell>
          <cell r="RK352">
            <v>0.002</v>
          </cell>
          <cell r="RL352">
            <v>0.18</v>
          </cell>
          <cell r="RM352">
            <v>0.002</v>
          </cell>
          <cell r="RN352">
            <v>0.1</v>
          </cell>
          <cell r="RO352">
            <v>0.002</v>
          </cell>
          <cell r="RP352">
            <v>0.41</v>
          </cell>
          <cell r="RQ352">
            <v>0.004</v>
          </cell>
        </row>
        <row r="352">
          <cell r="SF352">
            <v>-0.07</v>
          </cell>
          <cell r="SG352">
            <v>0.003</v>
          </cell>
          <cell r="SH352">
            <v>-0.15</v>
          </cell>
          <cell r="SI352">
            <v>0.007</v>
          </cell>
          <cell r="SJ352">
            <v>0.1</v>
          </cell>
          <cell r="SK352">
            <v>0.002</v>
          </cell>
          <cell r="SL352">
            <v>0.33</v>
          </cell>
          <cell r="SM352">
            <v>0.003</v>
          </cell>
          <cell r="SN352">
            <v>0.12</v>
          </cell>
          <cell r="SO352">
            <v>0.001</v>
          </cell>
          <cell r="SP352">
            <v>0.36</v>
          </cell>
          <cell r="SQ352">
            <v>0.003</v>
          </cell>
          <cell r="SR352">
            <v>0.1</v>
          </cell>
          <cell r="SS352">
            <v>0.001</v>
          </cell>
          <cell r="ST352">
            <v>0.33</v>
          </cell>
          <cell r="SU352">
            <v>0.003</v>
          </cell>
          <cell r="SV352">
            <v>0.04</v>
          </cell>
          <cell r="SW352">
            <v>0.001</v>
          </cell>
          <cell r="SX352">
            <v>0.1</v>
          </cell>
          <cell r="SY352">
            <v>0.002</v>
          </cell>
          <cell r="SZ352">
            <v>0</v>
          </cell>
          <cell r="TA352">
            <v>0</v>
          </cell>
          <cell r="TB352">
            <v>-0.06</v>
          </cell>
          <cell r="TC352">
            <v>0.003</v>
          </cell>
          <cell r="TD352">
            <v>-0.27</v>
          </cell>
          <cell r="TE352">
            <v>0.004</v>
          </cell>
          <cell r="TF352">
            <v>-0.7</v>
          </cell>
          <cell r="TG352">
            <v>0.011</v>
          </cell>
          <cell r="TH352">
            <v>-0.6</v>
          </cell>
          <cell r="TI352">
            <v>0.004</v>
          </cell>
          <cell r="TJ352">
            <v>-0.24</v>
          </cell>
          <cell r="TK352">
            <v>0.013</v>
          </cell>
        </row>
        <row r="352">
          <cell r="TZ352">
            <v>-0.03</v>
          </cell>
          <cell r="UA352">
            <v>0.009</v>
          </cell>
          <cell r="UB352">
            <v>-0.64</v>
          </cell>
          <cell r="UC352">
            <v>0.011</v>
          </cell>
          <cell r="UD352">
            <v>-0.41</v>
          </cell>
          <cell r="UE352">
            <v>0.004</v>
          </cell>
          <cell r="UF352">
            <v>-0.26</v>
          </cell>
          <cell r="UG352">
            <v>0.006</v>
          </cell>
          <cell r="UH352">
            <v>-0.34</v>
          </cell>
          <cell r="UI352">
            <v>0.004</v>
          </cell>
          <cell r="UJ352">
            <v>-0.27</v>
          </cell>
          <cell r="UK352">
            <v>0.006</v>
          </cell>
          <cell r="UL352">
            <v>-0.34</v>
          </cell>
          <cell r="UM352">
            <v>0.004</v>
          </cell>
          <cell r="UN352">
            <v>-0.28</v>
          </cell>
          <cell r="UO352">
            <v>0.006</v>
          </cell>
          <cell r="UP352">
            <v>-0.3</v>
          </cell>
          <cell r="UQ352">
            <v>0.002</v>
          </cell>
          <cell r="UR352">
            <v>-0.45</v>
          </cell>
          <cell r="US352">
            <v>0.005</v>
          </cell>
          <cell r="UT352">
            <v>-0.04</v>
          </cell>
          <cell r="UU352">
            <v>0.003</v>
          </cell>
          <cell r="UV352">
            <v>-0.2</v>
          </cell>
          <cell r="UW352">
            <v>0.003</v>
          </cell>
          <cell r="UX352">
            <v>-0.02</v>
          </cell>
          <cell r="UY352">
            <v>0.001</v>
          </cell>
          <cell r="UZ352">
            <v>-0.05</v>
          </cell>
          <cell r="VA352">
            <v>0.001</v>
          </cell>
          <cell r="VB352">
            <v>-0.03</v>
          </cell>
          <cell r="VC352">
            <v>0.001</v>
          </cell>
        </row>
        <row r="352">
          <cell r="VL352">
            <v>-0.01</v>
          </cell>
          <cell r="VM352">
            <v>0</v>
          </cell>
          <cell r="VN352">
            <v>0.12</v>
          </cell>
          <cell r="VO352">
            <v>0.001</v>
          </cell>
          <cell r="VP352">
            <v>-0.02</v>
          </cell>
          <cell r="VQ352">
            <v>0</v>
          </cell>
          <cell r="VR352">
            <v>-0.02</v>
          </cell>
          <cell r="VS352">
            <v>0</v>
          </cell>
          <cell r="VT352">
            <v>-0.01</v>
          </cell>
          <cell r="VU352">
            <v>0</v>
          </cell>
          <cell r="VV352">
            <v>0</v>
          </cell>
          <cell r="VW352">
            <v>0</v>
          </cell>
          <cell r="VX352">
            <v>0</v>
          </cell>
          <cell r="VY352">
            <v>0</v>
          </cell>
          <cell r="VZ352">
            <v>0.01</v>
          </cell>
          <cell r="WA352">
            <v>0</v>
          </cell>
          <cell r="WB352">
            <v>0.01</v>
          </cell>
          <cell r="WC352">
            <v>0.002</v>
          </cell>
          <cell r="WD352">
            <v>0.02</v>
          </cell>
          <cell r="WE352">
            <v>0.001</v>
          </cell>
          <cell r="WF352">
            <v>-0.03</v>
          </cell>
          <cell r="WG352">
            <v>0.002</v>
          </cell>
          <cell r="WH352">
            <v>0.04</v>
          </cell>
          <cell r="WI352">
            <v>0.001</v>
          </cell>
        </row>
        <row r="352">
          <cell r="WX352">
            <v>0.05</v>
          </cell>
          <cell r="WY352">
            <v>0.002</v>
          </cell>
          <cell r="WZ352">
            <v>0.07</v>
          </cell>
          <cell r="XA352">
            <v>0.001</v>
          </cell>
          <cell r="XB352">
            <v>-0.01</v>
          </cell>
          <cell r="XC352">
            <v>0.002</v>
          </cell>
          <cell r="XD352">
            <v>0.04</v>
          </cell>
          <cell r="XE352">
            <v>0.001</v>
          </cell>
          <cell r="XF352">
            <v>-0.02</v>
          </cell>
          <cell r="XG352">
            <v>0.002</v>
          </cell>
          <cell r="XH352">
            <v>0.03</v>
          </cell>
          <cell r="XI352">
            <v>0.001</v>
          </cell>
          <cell r="XJ352">
            <v>-0.01</v>
          </cell>
          <cell r="XK352">
            <v>0.002</v>
          </cell>
          <cell r="XL352">
            <v>0.03</v>
          </cell>
          <cell r="XM352">
            <v>0.001</v>
          </cell>
          <cell r="XN352">
            <v>-0.01</v>
          </cell>
          <cell r="XO352">
            <v>0.002</v>
          </cell>
          <cell r="XP352">
            <v>0.04</v>
          </cell>
          <cell r="XQ352">
            <v>0.001</v>
          </cell>
          <cell r="XR352">
            <v>0.02</v>
          </cell>
          <cell r="XS352">
            <v>0.001</v>
          </cell>
          <cell r="XT352">
            <v>0.01</v>
          </cell>
          <cell r="XU352">
            <v>0</v>
          </cell>
        </row>
        <row r="353">
          <cell r="B353" t="str">
            <v>PMS-129</v>
          </cell>
          <cell r="C353" t="str">
            <v>Yangtze-Qinling</v>
          </cell>
          <cell r="D353">
            <v>33.0669</v>
          </cell>
          <cell r="E353">
            <v>104.7131</v>
          </cell>
          <cell r="F353">
            <v>-0.5</v>
          </cell>
          <cell r="G353">
            <v>0.01</v>
          </cell>
          <cell r="H353">
            <v>-1.9</v>
          </cell>
          <cell r="I353">
            <v>0.034</v>
          </cell>
          <cell r="J353">
            <v>-2.09</v>
          </cell>
          <cell r="K353">
            <v>0.07</v>
          </cell>
          <cell r="L353">
            <v>-0.88</v>
          </cell>
          <cell r="M353">
            <v>0.01</v>
          </cell>
          <cell r="N353">
            <v>-0.06</v>
          </cell>
          <cell r="O353">
            <v>0.027</v>
          </cell>
        </row>
        <row r="353">
          <cell r="AD353">
            <v>-3.89</v>
          </cell>
          <cell r="AE353">
            <v>0.02</v>
          </cell>
          <cell r="AF353">
            <v>-9.87</v>
          </cell>
          <cell r="AG353">
            <v>0.072</v>
          </cell>
          <cell r="AH353">
            <v>-0.7</v>
          </cell>
          <cell r="AI353">
            <v>0.007</v>
          </cell>
          <cell r="AJ353">
            <v>-0.81</v>
          </cell>
          <cell r="AK353">
            <v>0.027</v>
          </cell>
          <cell r="AL353">
            <v>-0.53</v>
          </cell>
          <cell r="AM353">
            <v>0.008</v>
          </cell>
          <cell r="AN353">
            <v>-0.37</v>
          </cell>
          <cell r="AO353">
            <v>0.027</v>
          </cell>
          <cell r="AP353">
            <v>-0.52</v>
          </cell>
          <cell r="AQ353">
            <v>0.009</v>
          </cell>
          <cell r="AR353">
            <v>-0.42</v>
          </cell>
          <cell r="AS353">
            <v>0.029</v>
          </cell>
          <cell r="AT353">
            <v>-1.17</v>
          </cell>
          <cell r="AU353">
            <v>0.007</v>
          </cell>
          <cell r="AV353">
            <v>-3.32</v>
          </cell>
          <cell r="AW353">
            <v>0.031</v>
          </cell>
          <cell r="AX353">
            <v>-1.05</v>
          </cell>
          <cell r="AY353">
            <v>0.007</v>
          </cell>
          <cell r="AZ353">
            <v>-1.94</v>
          </cell>
          <cell r="BA353">
            <v>0.014</v>
          </cell>
          <cell r="BB353">
            <v>-0.13</v>
          </cell>
          <cell r="BC353">
            <v>0.002</v>
          </cell>
          <cell r="BD353">
            <v>-0.17</v>
          </cell>
          <cell r="BE353">
            <v>0.004</v>
          </cell>
          <cell r="BF353">
            <v>-0.19</v>
          </cell>
          <cell r="BG353">
            <v>0.002</v>
          </cell>
          <cell r="BH353">
            <v>-0.11</v>
          </cell>
          <cell r="BI353">
            <v>0.003</v>
          </cell>
        </row>
        <row r="353">
          <cell r="BX353">
            <v>-0.34</v>
          </cell>
          <cell r="BY353">
            <v>0.004</v>
          </cell>
          <cell r="BZ353">
            <v>-1.09</v>
          </cell>
          <cell r="CA353">
            <v>0.009</v>
          </cell>
          <cell r="CB353">
            <v>-0.12</v>
          </cell>
          <cell r="CC353">
            <v>0.001</v>
          </cell>
          <cell r="CD353">
            <v>-0.1</v>
          </cell>
          <cell r="CE353">
            <v>0.002</v>
          </cell>
          <cell r="CF353">
            <v>-0.12</v>
          </cell>
          <cell r="CG353">
            <v>0.001</v>
          </cell>
          <cell r="CH353">
            <v>-0.08</v>
          </cell>
          <cell r="CI353">
            <v>0.002</v>
          </cell>
          <cell r="CJ353">
            <v>-0.13</v>
          </cell>
          <cell r="CK353">
            <v>0.001</v>
          </cell>
          <cell r="CL353">
            <v>-0.07</v>
          </cell>
          <cell r="CM353">
            <v>0.003</v>
          </cell>
          <cell r="CN353">
            <v>-0.17</v>
          </cell>
          <cell r="CO353">
            <v>0.001</v>
          </cell>
          <cell r="CP353">
            <v>-0.35</v>
          </cell>
          <cell r="CQ353">
            <v>0.003</v>
          </cell>
          <cell r="CR353">
            <v>-0.08</v>
          </cell>
          <cell r="CS353">
            <v>0.001</v>
          </cell>
          <cell r="CT353">
            <v>-0.27</v>
          </cell>
          <cell r="CU353">
            <v>0.002</v>
          </cell>
          <cell r="CV353">
            <v>-0.84</v>
          </cell>
          <cell r="CW353">
            <v>0.008</v>
          </cell>
          <cell r="CX353">
            <v>-0.33</v>
          </cell>
          <cell r="CY353">
            <v>0.007</v>
          </cell>
          <cell r="CZ353">
            <v>-1.1</v>
          </cell>
          <cell r="DA353">
            <v>0.011</v>
          </cell>
          <cell r="DB353">
            <v>-0.58</v>
          </cell>
          <cell r="DC353">
            <v>0.011</v>
          </cell>
        </row>
        <row r="353">
          <cell r="DR353">
            <v>-0.99</v>
          </cell>
          <cell r="DS353">
            <v>0.01</v>
          </cell>
          <cell r="DT353">
            <v>-0.93</v>
          </cell>
          <cell r="DU353">
            <v>0.012</v>
          </cell>
          <cell r="DV353">
            <v>-0.83</v>
          </cell>
          <cell r="DW353">
            <v>0.007</v>
          </cell>
          <cell r="DX353">
            <v>-0.18</v>
          </cell>
          <cell r="DY353">
            <v>0.003</v>
          </cell>
          <cell r="DZ353">
            <v>-0.69</v>
          </cell>
          <cell r="EA353">
            <v>0.008</v>
          </cell>
          <cell r="EB353">
            <v>-0.21</v>
          </cell>
          <cell r="EC353">
            <v>0.004</v>
          </cell>
          <cell r="ED353">
            <v>-0.71</v>
          </cell>
          <cell r="EE353">
            <v>0.007</v>
          </cell>
          <cell r="EF353">
            <v>-0.22</v>
          </cell>
          <cell r="EG353">
            <v>0.005</v>
          </cell>
          <cell r="EH353">
            <v>-0.75</v>
          </cell>
          <cell r="EI353">
            <v>0.006</v>
          </cell>
          <cell r="EJ353">
            <v>-0.42</v>
          </cell>
          <cell r="EK353">
            <v>0.004</v>
          </cell>
          <cell r="EL353">
            <v>-0.5</v>
          </cell>
          <cell r="EM353">
            <v>0.005</v>
          </cell>
          <cell r="EN353">
            <v>-0.13</v>
          </cell>
          <cell r="EO353">
            <v>0.001</v>
          </cell>
          <cell r="EP353">
            <v>-0.03</v>
          </cell>
          <cell r="EQ353">
            <v>0.001</v>
          </cell>
          <cell r="ER353">
            <v>-0.01</v>
          </cell>
          <cell r="ES353">
            <v>0</v>
          </cell>
          <cell r="ET353">
            <v>-0.03</v>
          </cell>
          <cell r="EU353">
            <v>0.001</v>
          </cell>
          <cell r="EV353">
            <v>0</v>
          </cell>
          <cell r="EW353">
            <v>0</v>
          </cell>
        </row>
        <row r="353">
          <cell r="FL353">
            <v>-0.09</v>
          </cell>
          <cell r="FM353">
            <v>0.001</v>
          </cell>
          <cell r="FN353">
            <v>-0.07</v>
          </cell>
          <cell r="FO353">
            <v>0.001</v>
          </cell>
          <cell r="FP353">
            <v>-0.02</v>
          </cell>
          <cell r="FQ353">
            <v>0.001</v>
          </cell>
          <cell r="FR353">
            <v>0</v>
          </cell>
          <cell r="FS353">
            <v>0</v>
          </cell>
          <cell r="FT353">
            <v>-0.03</v>
          </cell>
          <cell r="FU353">
            <v>0.001</v>
          </cell>
          <cell r="FV353">
            <v>0</v>
          </cell>
          <cell r="FW353">
            <v>0</v>
          </cell>
          <cell r="FX353">
            <v>-0.03</v>
          </cell>
          <cell r="FY353">
            <v>0.001</v>
          </cell>
          <cell r="FZ353">
            <v>0</v>
          </cell>
          <cell r="GA353">
            <v>0</v>
          </cell>
          <cell r="GB353">
            <v>-0.06</v>
          </cell>
          <cell r="GC353">
            <v>0.001</v>
          </cell>
          <cell r="GD353">
            <v>-0.02</v>
          </cell>
          <cell r="GE353">
            <v>0</v>
          </cell>
          <cell r="GF353">
            <v>-0.04</v>
          </cell>
          <cell r="GG353">
            <v>0</v>
          </cell>
          <cell r="GH353">
            <v>-0.02</v>
          </cell>
          <cell r="GI353">
            <v>0</v>
          </cell>
          <cell r="GJ353">
            <v>127.95</v>
          </cell>
          <cell r="GK353">
            <v>1.464</v>
          </cell>
          <cell r="GL353">
            <v>496.95</v>
          </cell>
          <cell r="GM353">
            <v>10.869</v>
          </cell>
          <cell r="GN353">
            <v>199.14</v>
          </cell>
          <cell r="GO353">
            <v>2.525</v>
          </cell>
          <cell r="GP353">
            <v>827.15</v>
          </cell>
          <cell r="GQ353">
            <v>6.938</v>
          </cell>
        </row>
        <row r="353">
          <cell r="HF353">
            <v>168.6</v>
          </cell>
          <cell r="HG353">
            <v>2.492</v>
          </cell>
          <cell r="HH353">
            <v>-206.38</v>
          </cell>
          <cell r="HI353">
            <v>7.502</v>
          </cell>
          <cell r="HJ353">
            <v>150.92</v>
          </cell>
          <cell r="HK353">
            <v>1.395</v>
          </cell>
          <cell r="HL353">
            <v>602.23</v>
          </cell>
          <cell r="HM353">
            <v>6.186</v>
          </cell>
          <cell r="HN353">
            <v>170.75</v>
          </cell>
          <cell r="HO353">
            <v>1.731</v>
          </cell>
          <cell r="HP353">
            <v>667.68</v>
          </cell>
          <cell r="HQ353">
            <v>6.573</v>
          </cell>
          <cell r="HR353">
            <v>176.84</v>
          </cell>
          <cell r="HS353">
            <v>1.768</v>
          </cell>
          <cell r="HT353">
            <v>670.89</v>
          </cell>
          <cell r="HU353">
            <v>6.799</v>
          </cell>
          <cell r="HV353">
            <v>96.41</v>
          </cell>
          <cell r="HW353">
            <v>1.007</v>
          </cell>
          <cell r="HX353">
            <v>80.81</v>
          </cell>
          <cell r="HY353">
            <v>5.247</v>
          </cell>
          <cell r="HZ353">
            <v>-77.22</v>
          </cell>
          <cell r="IA353">
            <v>3.685</v>
          </cell>
          <cell r="IB353">
            <v>-0.32</v>
          </cell>
          <cell r="IC353">
            <v>0.007</v>
          </cell>
          <cell r="ID353">
            <v>-0.39</v>
          </cell>
          <cell r="IE353">
            <v>0.005</v>
          </cell>
          <cell r="IF353">
            <v>-0.41</v>
          </cell>
          <cell r="IG353">
            <v>0.012</v>
          </cell>
          <cell r="IH353">
            <v>-0.28</v>
          </cell>
          <cell r="II353">
            <v>0.006</v>
          </cell>
        </row>
        <row r="353">
          <cell r="IX353">
            <v>-1.1</v>
          </cell>
          <cell r="IY353">
            <v>0.012</v>
          </cell>
          <cell r="IZ353">
            <v>-0.58</v>
          </cell>
          <cell r="JA353">
            <v>0.005</v>
          </cell>
          <cell r="JB353">
            <v>-0.38</v>
          </cell>
          <cell r="JC353">
            <v>0.009</v>
          </cell>
          <cell r="JD353">
            <v>-0.37</v>
          </cell>
          <cell r="JE353">
            <v>0.004</v>
          </cell>
          <cell r="JF353">
            <v>-0.41</v>
          </cell>
          <cell r="JG353">
            <v>0.011</v>
          </cell>
          <cell r="JH353">
            <v>-0.35</v>
          </cell>
          <cell r="JI353">
            <v>0.005</v>
          </cell>
          <cell r="JJ353">
            <v>-0.37</v>
          </cell>
          <cell r="JK353">
            <v>0.009</v>
          </cell>
          <cell r="JL353">
            <v>-0.32</v>
          </cell>
          <cell r="JM353">
            <v>0.005</v>
          </cell>
          <cell r="JN353">
            <v>-0.54</v>
          </cell>
          <cell r="JO353">
            <v>0.006</v>
          </cell>
          <cell r="JP353">
            <v>-0.5</v>
          </cell>
          <cell r="JQ353">
            <v>0.004</v>
          </cell>
          <cell r="JR353">
            <v>-0.19</v>
          </cell>
          <cell r="JS353">
            <v>0.001</v>
          </cell>
          <cell r="JT353">
            <v>0.3</v>
          </cell>
          <cell r="JU353">
            <v>0.003</v>
          </cell>
          <cell r="JV353">
            <v>0.75</v>
          </cell>
          <cell r="JW353">
            <v>0.007</v>
          </cell>
          <cell r="JX353">
            <v>0.31</v>
          </cell>
          <cell r="JY353">
            <v>0.004</v>
          </cell>
          <cell r="JZ353">
            <v>0.91</v>
          </cell>
          <cell r="KA353">
            <v>0.009</v>
          </cell>
        </row>
        <row r="353">
          <cell r="KP353">
            <v>0.3</v>
          </cell>
          <cell r="KQ353">
            <v>0.003</v>
          </cell>
          <cell r="KR353">
            <v>0.41</v>
          </cell>
          <cell r="KS353">
            <v>0.004</v>
          </cell>
          <cell r="KT353">
            <v>0.3</v>
          </cell>
          <cell r="KU353">
            <v>0.004</v>
          </cell>
          <cell r="KV353">
            <v>0.85</v>
          </cell>
          <cell r="KW353">
            <v>0.006</v>
          </cell>
          <cell r="KX353">
            <v>0.33</v>
          </cell>
          <cell r="KY353">
            <v>0.004</v>
          </cell>
          <cell r="KZ353">
            <v>0.87</v>
          </cell>
          <cell r="LA353">
            <v>0.006</v>
          </cell>
          <cell r="LB353">
            <v>0.28</v>
          </cell>
          <cell r="LC353">
            <v>0.003</v>
          </cell>
          <cell r="LD353">
            <v>0.83</v>
          </cell>
          <cell r="LE353">
            <v>0.005</v>
          </cell>
          <cell r="LF353">
            <v>0.27</v>
          </cell>
          <cell r="LG353">
            <v>0.002</v>
          </cell>
          <cell r="LH353">
            <v>0.59</v>
          </cell>
          <cell r="LI353">
            <v>0.004</v>
          </cell>
          <cell r="LJ353">
            <v>0.03</v>
          </cell>
          <cell r="LK353">
            <v>0</v>
          </cell>
          <cell r="LL353">
            <v>0.18</v>
          </cell>
          <cell r="LM353">
            <v>0.002</v>
          </cell>
          <cell r="LN353">
            <v>0.03</v>
          </cell>
          <cell r="LO353">
            <v>0.007</v>
          </cell>
          <cell r="LP353">
            <v>0.22</v>
          </cell>
          <cell r="LQ353">
            <v>0.005</v>
          </cell>
          <cell r="LR353">
            <v>0.27</v>
          </cell>
          <cell r="LS353">
            <v>0.005</v>
          </cell>
          <cell r="LT353">
            <v>0.54</v>
          </cell>
          <cell r="LU353">
            <v>0.006</v>
          </cell>
        </row>
        <row r="353">
          <cell r="MH353">
            <v>0.13</v>
          </cell>
          <cell r="MI353">
            <v>0.006</v>
          </cell>
          <cell r="MJ353">
            <v>0.43</v>
          </cell>
          <cell r="MK353">
            <v>0.005</v>
          </cell>
          <cell r="ML353">
            <v>0.19</v>
          </cell>
          <cell r="MM353">
            <v>0.007</v>
          </cell>
          <cell r="MN353">
            <v>0.45</v>
          </cell>
          <cell r="MO353">
            <v>0.005</v>
          </cell>
          <cell r="MP353">
            <v>0.15</v>
          </cell>
          <cell r="MQ353">
            <v>0.006</v>
          </cell>
          <cell r="MR353">
            <v>0.65</v>
          </cell>
          <cell r="MS353">
            <v>0.012</v>
          </cell>
          <cell r="MT353">
            <v>0.3</v>
          </cell>
          <cell r="MU353">
            <v>0.012</v>
          </cell>
          <cell r="MV353">
            <v>0.72</v>
          </cell>
          <cell r="MW353">
            <v>0.016</v>
          </cell>
          <cell r="MX353">
            <v>1.33</v>
          </cell>
          <cell r="MY353">
            <v>0.008</v>
          </cell>
        </row>
        <row r="353">
          <cell r="NN353">
            <v>-0.65</v>
          </cell>
          <cell r="NO353">
            <v>0.019</v>
          </cell>
          <cell r="NP353">
            <v>-0.69</v>
          </cell>
          <cell r="NQ353">
            <v>0.011</v>
          </cell>
          <cell r="NR353">
            <v>0.72</v>
          </cell>
          <cell r="NS353">
            <v>0.013</v>
          </cell>
          <cell r="NT353">
            <v>0.78</v>
          </cell>
          <cell r="NU353">
            <v>0.008</v>
          </cell>
          <cell r="NV353">
            <v>0.95</v>
          </cell>
          <cell r="NW353">
            <v>0.015</v>
          </cell>
          <cell r="NX353">
            <v>0.88</v>
          </cell>
          <cell r="NY353">
            <v>0.008</v>
          </cell>
          <cell r="NZ353">
            <v>0.78</v>
          </cell>
          <cell r="OA353">
            <v>0.012</v>
          </cell>
          <cell r="OB353">
            <v>0.84</v>
          </cell>
          <cell r="OC353">
            <v>0.008</v>
          </cell>
          <cell r="OD353">
            <v>0.22</v>
          </cell>
          <cell r="OE353">
            <v>0.01</v>
          </cell>
          <cell r="OF353">
            <v>0.05</v>
          </cell>
          <cell r="OG353">
            <v>0.008</v>
          </cell>
          <cell r="OH353">
            <v>-0.12</v>
          </cell>
          <cell r="OI353">
            <v>0.002</v>
          </cell>
          <cell r="OJ353">
            <v>-0.11</v>
          </cell>
          <cell r="OK353">
            <v>0.003</v>
          </cell>
          <cell r="OL353">
            <v>-0.14</v>
          </cell>
          <cell r="OM353">
            <v>0.002</v>
          </cell>
          <cell r="ON353">
            <v>0.02</v>
          </cell>
          <cell r="OO353">
            <v>0.001</v>
          </cell>
          <cell r="OP353">
            <v>-0.02</v>
          </cell>
          <cell r="OQ353">
            <v>0.001</v>
          </cell>
          <cell r="OR353">
            <v>-0.07</v>
          </cell>
          <cell r="OS353">
            <v>0.001</v>
          </cell>
        </row>
        <row r="353">
          <cell r="PF353">
            <v>-0.11</v>
          </cell>
          <cell r="PG353">
            <v>0.001</v>
          </cell>
          <cell r="PH353">
            <v>-0.01</v>
          </cell>
          <cell r="PI353">
            <v>0.001</v>
          </cell>
          <cell r="PJ353">
            <v>-0.12</v>
          </cell>
          <cell r="PK353">
            <v>0.001</v>
          </cell>
          <cell r="PL353">
            <v>-0.01</v>
          </cell>
          <cell r="PM353">
            <v>0.001</v>
          </cell>
          <cell r="PN353">
            <v>-0.09</v>
          </cell>
          <cell r="PO353">
            <v>0.001</v>
          </cell>
          <cell r="PP353">
            <v>0.12</v>
          </cell>
          <cell r="PQ353">
            <v>0.004</v>
          </cell>
          <cell r="PR353">
            <v>-0.12</v>
          </cell>
          <cell r="PS353">
            <v>0.003</v>
          </cell>
          <cell r="PT353">
            <v>0.06</v>
          </cell>
          <cell r="PU353">
            <v>0.005</v>
          </cell>
          <cell r="PV353">
            <v>0.17</v>
          </cell>
          <cell r="PW353">
            <v>0.002</v>
          </cell>
        </row>
        <row r="353">
          <cell r="QL353">
            <v>-0.18</v>
          </cell>
          <cell r="QM353">
            <v>0.002</v>
          </cell>
          <cell r="QN353">
            <v>-0.22</v>
          </cell>
          <cell r="QO353">
            <v>0.002</v>
          </cell>
          <cell r="QP353">
            <v>0.13</v>
          </cell>
          <cell r="QQ353">
            <v>0.004</v>
          </cell>
          <cell r="QR353">
            <v>0.03</v>
          </cell>
          <cell r="QS353">
            <v>0.003</v>
          </cell>
          <cell r="QT353">
            <v>0.17</v>
          </cell>
          <cell r="QU353">
            <v>0.004</v>
          </cell>
          <cell r="QV353">
            <v>0.04</v>
          </cell>
          <cell r="QW353">
            <v>0.003</v>
          </cell>
          <cell r="QX353">
            <v>0.13</v>
          </cell>
          <cell r="QY353">
            <v>0.004</v>
          </cell>
          <cell r="QZ353">
            <v>0.03</v>
          </cell>
          <cell r="RA353">
            <v>0.003</v>
          </cell>
          <cell r="RB353">
            <v>0.03</v>
          </cell>
          <cell r="RC353">
            <v>0.003</v>
          </cell>
          <cell r="RD353">
            <v>-0.07</v>
          </cell>
          <cell r="RE353">
            <v>0.003</v>
          </cell>
          <cell r="RF353">
            <v>-0.1</v>
          </cell>
          <cell r="RG353">
            <v>0.001</v>
          </cell>
          <cell r="RH353">
            <v>-0.07</v>
          </cell>
          <cell r="RI353">
            <v>0.001</v>
          </cell>
          <cell r="RJ353">
            <v>0.06</v>
          </cell>
          <cell r="RK353">
            <v>0.002</v>
          </cell>
          <cell r="RL353">
            <v>0.19</v>
          </cell>
          <cell r="RM353">
            <v>0.002</v>
          </cell>
          <cell r="RN353">
            <v>0.07</v>
          </cell>
          <cell r="RO353">
            <v>0.002</v>
          </cell>
          <cell r="RP353">
            <v>0.49</v>
          </cell>
          <cell r="RQ353">
            <v>0.004</v>
          </cell>
        </row>
        <row r="353">
          <cell r="SF353">
            <v>-0.15</v>
          </cell>
          <cell r="SG353">
            <v>0.005</v>
          </cell>
          <cell r="SH353">
            <v>-0.11</v>
          </cell>
          <cell r="SI353">
            <v>0.005</v>
          </cell>
          <cell r="SJ353">
            <v>0.09</v>
          </cell>
          <cell r="SK353">
            <v>0.002</v>
          </cell>
          <cell r="SL353">
            <v>0.38</v>
          </cell>
          <cell r="SM353">
            <v>0.003</v>
          </cell>
          <cell r="SN353">
            <v>0.11</v>
          </cell>
          <cell r="SO353">
            <v>0.002</v>
          </cell>
          <cell r="SP353">
            <v>0.43</v>
          </cell>
          <cell r="SQ353">
            <v>0.003</v>
          </cell>
          <cell r="SR353">
            <v>0.08</v>
          </cell>
          <cell r="SS353">
            <v>0.001</v>
          </cell>
          <cell r="ST353">
            <v>0.41</v>
          </cell>
          <cell r="SU353">
            <v>0.003</v>
          </cell>
          <cell r="SV353">
            <v>0.02</v>
          </cell>
          <cell r="SW353">
            <v>0.001</v>
          </cell>
          <cell r="SX353">
            <v>0.15</v>
          </cell>
          <cell r="SY353">
            <v>0.002</v>
          </cell>
          <cell r="SZ353">
            <v>0</v>
          </cell>
          <cell r="TA353">
            <v>0</v>
          </cell>
          <cell r="TB353">
            <v>-0.01</v>
          </cell>
          <cell r="TC353">
            <v>0.002</v>
          </cell>
          <cell r="TD353">
            <v>-0.29</v>
          </cell>
          <cell r="TE353">
            <v>0.004</v>
          </cell>
          <cell r="TF353">
            <v>-0.71</v>
          </cell>
          <cell r="TG353">
            <v>0.009</v>
          </cell>
          <cell r="TH353">
            <v>-0.53</v>
          </cell>
          <cell r="TI353">
            <v>0.005</v>
          </cell>
          <cell r="TJ353">
            <v>-0.41</v>
          </cell>
          <cell r="TK353">
            <v>0.009</v>
          </cell>
        </row>
        <row r="353">
          <cell r="TZ353">
            <v>0.02</v>
          </cell>
          <cell r="UA353">
            <v>0.017</v>
          </cell>
          <cell r="UB353">
            <v>-0.79</v>
          </cell>
          <cell r="UC353">
            <v>0.01</v>
          </cell>
          <cell r="UD353">
            <v>-0.4</v>
          </cell>
          <cell r="UE353">
            <v>0.003</v>
          </cell>
          <cell r="UF353">
            <v>-0.44</v>
          </cell>
          <cell r="UG353">
            <v>0.006</v>
          </cell>
          <cell r="UH353">
            <v>-0.33</v>
          </cell>
          <cell r="UI353">
            <v>0.003</v>
          </cell>
          <cell r="UJ353">
            <v>-0.4</v>
          </cell>
          <cell r="UK353">
            <v>0.005</v>
          </cell>
          <cell r="UL353">
            <v>-0.31</v>
          </cell>
          <cell r="UM353">
            <v>0.002</v>
          </cell>
          <cell r="UN353">
            <v>-0.35</v>
          </cell>
          <cell r="UO353">
            <v>0.005</v>
          </cell>
          <cell r="UP353">
            <v>-0.27</v>
          </cell>
          <cell r="UQ353">
            <v>0.003</v>
          </cell>
          <cell r="UR353">
            <v>-0.52</v>
          </cell>
          <cell r="US353">
            <v>0.004</v>
          </cell>
          <cell r="UT353">
            <v>-0.03</v>
          </cell>
          <cell r="UU353">
            <v>0.005</v>
          </cell>
          <cell r="UV353">
            <v>-0.17</v>
          </cell>
          <cell r="UW353">
            <v>0.003</v>
          </cell>
          <cell r="UX353">
            <v>-0.03</v>
          </cell>
          <cell r="UY353">
            <v>0.001</v>
          </cell>
          <cell r="UZ353">
            <v>0.03</v>
          </cell>
          <cell r="VA353">
            <v>0.002</v>
          </cell>
          <cell r="VB353">
            <v>-0.01</v>
          </cell>
          <cell r="VC353">
            <v>0.001</v>
          </cell>
        </row>
        <row r="353">
          <cell r="VL353">
            <v>-0.02</v>
          </cell>
          <cell r="VM353">
            <v>0.001</v>
          </cell>
          <cell r="VN353">
            <v>0.15</v>
          </cell>
          <cell r="VO353">
            <v>0.001</v>
          </cell>
          <cell r="VP353">
            <v>-0.01</v>
          </cell>
          <cell r="VQ353">
            <v>0</v>
          </cell>
          <cell r="VR353">
            <v>-0.01</v>
          </cell>
          <cell r="VS353">
            <v>0</v>
          </cell>
          <cell r="VT353">
            <v>-0.01</v>
          </cell>
          <cell r="VU353">
            <v>0</v>
          </cell>
          <cell r="VV353">
            <v>0</v>
          </cell>
          <cell r="VW353">
            <v>0</v>
          </cell>
          <cell r="VX353">
            <v>0</v>
          </cell>
          <cell r="VY353">
            <v>0</v>
          </cell>
          <cell r="VZ353">
            <v>0.02</v>
          </cell>
          <cell r="WA353">
            <v>0</v>
          </cell>
          <cell r="WB353">
            <v>-0.02</v>
          </cell>
          <cell r="WC353">
            <v>0.002</v>
          </cell>
          <cell r="WD353">
            <v>-0.01</v>
          </cell>
          <cell r="WE353">
            <v>0.002</v>
          </cell>
          <cell r="WF353">
            <v>-0.03</v>
          </cell>
          <cell r="WG353">
            <v>0.002</v>
          </cell>
          <cell r="WH353">
            <v>0</v>
          </cell>
          <cell r="WI353">
            <v>0.001</v>
          </cell>
        </row>
        <row r="353">
          <cell r="WX353">
            <v>0.11</v>
          </cell>
          <cell r="WY353">
            <v>0.004</v>
          </cell>
          <cell r="WZ353">
            <v>0.08</v>
          </cell>
          <cell r="XA353">
            <v>0.001</v>
          </cell>
          <cell r="XB353">
            <v>-0.03</v>
          </cell>
          <cell r="XC353">
            <v>0.001</v>
          </cell>
          <cell r="XD353">
            <v>-0.01</v>
          </cell>
          <cell r="XE353">
            <v>0.001</v>
          </cell>
          <cell r="XF353">
            <v>-0.05</v>
          </cell>
          <cell r="XG353">
            <v>0.002</v>
          </cell>
          <cell r="XH353">
            <v>-0.01</v>
          </cell>
          <cell r="XI353">
            <v>0.001</v>
          </cell>
          <cell r="XJ353">
            <v>-0.03</v>
          </cell>
          <cell r="XK353">
            <v>0.002</v>
          </cell>
          <cell r="XL353">
            <v>-0.01</v>
          </cell>
          <cell r="XM353">
            <v>0.001</v>
          </cell>
          <cell r="XN353">
            <v>-0.01</v>
          </cell>
          <cell r="XO353">
            <v>0.002</v>
          </cell>
          <cell r="XP353">
            <v>0.03</v>
          </cell>
          <cell r="XQ353">
            <v>0.001</v>
          </cell>
          <cell r="XR353">
            <v>0.04</v>
          </cell>
          <cell r="XS353">
            <v>0.001</v>
          </cell>
          <cell r="XT353">
            <v>0.02</v>
          </cell>
          <cell r="XU353">
            <v>0</v>
          </cell>
        </row>
        <row r="354">
          <cell r="B354" t="str">
            <v>PMS-130</v>
          </cell>
          <cell r="C354" t="str">
            <v>Yangtze-Qinling</v>
          </cell>
          <cell r="D354">
            <v>33.4555</v>
          </cell>
          <cell r="E354">
            <v>105.1374</v>
          </cell>
          <cell r="F354">
            <v>-0.32</v>
          </cell>
          <cell r="G354">
            <v>0.012</v>
          </cell>
          <cell r="H354">
            <v>-1.18</v>
          </cell>
          <cell r="I354">
            <v>0.038</v>
          </cell>
          <cell r="J354">
            <v>-0.28</v>
          </cell>
          <cell r="K354">
            <v>0.053</v>
          </cell>
          <cell r="L354">
            <v>-0.91</v>
          </cell>
          <cell r="M354">
            <v>0.012</v>
          </cell>
          <cell r="N354">
            <v>-0.21</v>
          </cell>
          <cell r="O354">
            <v>0.035</v>
          </cell>
        </row>
        <row r="354">
          <cell r="X354">
            <v>-0.08</v>
          </cell>
          <cell r="Y354">
            <v>0.007</v>
          </cell>
          <cell r="Z354">
            <v>-0.27</v>
          </cell>
          <cell r="AA354">
            <v>0.032</v>
          </cell>
          <cell r="AB354">
            <v>-0.02</v>
          </cell>
          <cell r="AC354">
            <v>0.03</v>
          </cell>
        </row>
        <row r="354">
          <cell r="AH354">
            <v>-0.62</v>
          </cell>
          <cell r="AI354">
            <v>0.009</v>
          </cell>
          <cell r="AJ354">
            <v>-0.48</v>
          </cell>
          <cell r="AK354">
            <v>0.03</v>
          </cell>
          <cell r="AL354">
            <v>-0.32</v>
          </cell>
          <cell r="AM354">
            <v>0.009</v>
          </cell>
          <cell r="AN354">
            <v>0.1</v>
          </cell>
          <cell r="AO354">
            <v>0.029</v>
          </cell>
          <cell r="AP354">
            <v>-0.34</v>
          </cell>
          <cell r="AQ354">
            <v>0.008</v>
          </cell>
          <cell r="AR354">
            <v>0</v>
          </cell>
          <cell r="AS354">
            <v>0.028</v>
          </cell>
          <cell r="AT354">
            <v>-1.21</v>
          </cell>
          <cell r="AU354">
            <v>0.008</v>
          </cell>
          <cell r="AV354">
            <v>-3.4</v>
          </cell>
          <cell r="AW354">
            <v>0.027</v>
          </cell>
          <cell r="AX354">
            <v>-1.42</v>
          </cell>
          <cell r="AY354">
            <v>0.007</v>
          </cell>
          <cell r="AZ354">
            <v>-2.43</v>
          </cell>
          <cell r="BA354">
            <v>0.017</v>
          </cell>
          <cell r="BB354">
            <v>-0.11</v>
          </cell>
          <cell r="BC354">
            <v>0.002</v>
          </cell>
          <cell r="BD354">
            <v>-0.25</v>
          </cell>
          <cell r="BE354">
            <v>0.004</v>
          </cell>
          <cell r="BF354">
            <v>-0.23</v>
          </cell>
          <cell r="BG354">
            <v>0.003</v>
          </cell>
          <cell r="BH354">
            <v>-0.19</v>
          </cell>
          <cell r="BI354">
            <v>0.005</v>
          </cell>
        </row>
        <row r="354">
          <cell r="BR354">
            <v>-0.13</v>
          </cell>
          <cell r="BS354">
            <v>0.005</v>
          </cell>
          <cell r="BT354">
            <v>0.04</v>
          </cell>
          <cell r="BU354">
            <v>0.008</v>
          </cell>
          <cell r="BV354">
            <v>0.27</v>
          </cell>
          <cell r="BW354">
            <v>0.009</v>
          </cell>
        </row>
        <row r="354">
          <cell r="CB354">
            <v>-0.12</v>
          </cell>
          <cell r="CC354">
            <v>0.002</v>
          </cell>
          <cell r="CD354">
            <v>-0.19</v>
          </cell>
          <cell r="CE354">
            <v>0.003</v>
          </cell>
          <cell r="CF354">
            <v>-0.09</v>
          </cell>
          <cell r="CG354">
            <v>0.002</v>
          </cell>
          <cell r="CH354">
            <v>-0.13</v>
          </cell>
          <cell r="CI354">
            <v>0.003</v>
          </cell>
          <cell r="CJ354">
            <v>-0.13</v>
          </cell>
          <cell r="CK354">
            <v>0.001</v>
          </cell>
          <cell r="CL354">
            <v>-0.13</v>
          </cell>
          <cell r="CM354">
            <v>0.003</v>
          </cell>
          <cell r="CN354">
            <v>-0.2</v>
          </cell>
          <cell r="CO354">
            <v>0.001</v>
          </cell>
          <cell r="CP354">
            <v>-0.37</v>
          </cell>
          <cell r="CQ354">
            <v>0.003</v>
          </cell>
          <cell r="CR354">
            <v>-0.12</v>
          </cell>
          <cell r="CS354">
            <v>0.001</v>
          </cell>
          <cell r="CT354">
            <v>-0.26</v>
          </cell>
          <cell r="CU354">
            <v>0.002</v>
          </cell>
          <cell r="CV354">
            <v>-0.79</v>
          </cell>
          <cell r="CW354">
            <v>0.012</v>
          </cell>
          <cell r="CX354">
            <v>-0.31</v>
          </cell>
          <cell r="CY354">
            <v>0.006</v>
          </cell>
          <cell r="CZ354">
            <v>-1.13</v>
          </cell>
          <cell r="DA354">
            <v>0.012</v>
          </cell>
          <cell r="DB354">
            <v>-0.58</v>
          </cell>
          <cell r="DC354">
            <v>0.01</v>
          </cell>
        </row>
        <row r="354">
          <cell r="DL354">
            <v>-0.53</v>
          </cell>
          <cell r="DM354">
            <v>0.01</v>
          </cell>
          <cell r="DN354">
            <v>-0.12</v>
          </cell>
          <cell r="DO354">
            <v>0.005</v>
          </cell>
          <cell r="DP354">
            <v>0</v>
          </cell>
          <cell r="DQ354">
            <v>0.001</v>
          </cell>
        </row>
        <row r="354">
          <cell r="DV354">
            <v>-0.8</v>
          </cell>
          <cell r="DW354">
            <v>0.009</v>
          </cell>
          <cell r="DX354">
            <v>-0.17</v>
          </cell>
          <cell r="DY354">
            <v>0.004</v>
          </cell>
          <cell r="DZ354">
            <v>-0.48</v>
          </cell>
          <cell r="EA354">
            <v>0.009</v>
          </cell>
          <cell r="EB354">
            <v>-0.14</v>
          </cell>
          <cell r="EC354">
            <v>0.005</v>
          </cell>
          <cell r="ED354">
            <v>-0.53</v>
          </cell>
          <cell r="EE354">
            <v>0.009</v>
          </cell>
          <cell r="EF354">
            <v>-0.19</v>
          </cell>
          <cell r="EG354">
            <v>0.005</v>
          </cell>
          <cell r="EH354">
            <v>-0.76</v>
          </cell>
          <cell r="EI354">
            <v>0.006</v>
          </cell>
          <cell r="EJ354">
            <v>-0.43</v>
          </cell>
          <cell r="EK354">
            <v>0.004</v>
          </cell>
          <cell r="EL354">
            <v>-0.66</v>
          </cell>
          <cell r="EM354">
            <v>0.007</v>
          </cell>
          <cell r="EN354">
            <v>-0.18</v>
          </cell>
          <cell r="EO354">
            <v>0.001</v>
          </cell>
          <cell r="EP354">
            <v>-0.02</v>
          </cell>
          <cell r="EQ354">
            <v>0.001</v>
          </cell>
          <cell r="ER354">
            <v>-0.02</v>
          </cell>
          <cell r="ES354">
            <v>0</v>
          </cell>
          <cell r="ET354">
            <v>-0.06</v>
          </cell>
          <cell r="EU354">
            <v>0.001</v>
          </cell>
          <cell r="EV354">
            <v>-0.01</v>
          </cell>
          <cell r="EW354">
            <v>0.001</v>
          </cell>
        </row>
        <row r="354">
          <cell r="FF354">
            <v>-0.04</v>
          </cell>
          <cell r="FG354">
            <v>0.001</v>
          </cell>
          <cell r="FH354">
            <v>0.02</v>
          </cell>
          <cell r="FI354">
            <v>0.001</v>
          </cell>
          <cell r="FJ354">
            <v>0.03</v>
          </cell>
          <cell r="FK354">
            <v>0.001</v>
          </cell>
        </row>
        <row r="354">
          <cell r="FP354">
            <v>-0.03</v>
          </cell>
          <cell r="FQ354">
            <v>0.001</v>
          </cell>
          <cell r="FR354">
            <v>-0.01</v>
          </cell>
          <cell r="FS354">
            <v>0</v>
          </cell>
          <cell r="FT354">
            <v>-0.03</v>
          </cell>
          <cell r="FU354">
            <v>0.001</v>
          </cell>
          <cell r="FV354">
            <v>-0.01</v>
          </cell>
          <cell r="FW354">
            <v>0</v>
          </cell>
          <cell r="FX354">
            <v>-0.05</v>
          </cell>
          <cell r="FY354">
            <v>0.001</v>
          </cell>
          <cell r="FZ354">
            <v>-0.01</v>
          </cell>
          <cell r="GA354">
            <v>0</v>
          </cell>
          <cell r="GB354">
            <v>-0.08</v>
          </cell>
          <cell r="GC354">
            <v>0.001</v>
          </cell>
          <cell r="GD354">
            <v>-0.03</v>
          </cell>
          <cell r="GE354">
            <v>0</v>
          </cell>
          <cell r="GF354">
            <v>-0.06</v>
          </cell>
          <cell r="GG354">
            <v>0</v>
          </cell>
          <cell r="GH354">
            <v>-0.02</v>
          </cell>
          <cell r="GI354">
            <v>0</v>
          </cell>
          <cell r="GJ354">
            <v>162.5</v>
          </cell>
          <cell r="GK354">
            <v>1.738</v>
          </cell>
          <cell r="GL354">
            <v>717.51</v>
          </cell>
          <cell r="GM354">
            <v>6.86</v>
          </cell>
          <cell r="GN354">
            <v>338.02</v>
          </cell>
          <cell r="GO354">
            <v>2.364</v>
          </cell>
          <cell r="GP354">
            <v>1120.25</v>
          </cell>
          <cell r="GQ354">
            <v>8.204</v>
          </cell>
        </row>
        <row r="354">
          <cell r="GZ354">
            <v>208.31</v>
          </cell>
          <cell r="HA354">
            <v>3.318</v>
          </cell>
          <cell r="HB354">
            <v>650.85</v>
          </cell>
          <cell r="HC354">
            <v>10.227</v>
          </cell>
          <cell r="HD354">
            <v>2.23</v>
          </cell>
          <cell r="HE354">
            <v>0.052</v>
          </cell>
        </row>
        <row r="354">
          <cell r="HJ354">
            <v>235.22</v>
          </cell>
          <cell r="HK354">
            <v>1.69</v>
          </cell>
          <cell r="HL354">
            <v>883.24</v>
          </cell>
          <cell r="HM354">
            <v>5.647</v>
          </cell>
          <cell r="HN354">
            <v>282.3</v>
          </cell>
          <cell r="HO354">
            <v>2.009</v>
          </cell>
          <cell r="HP354">
            <v>953.2</v>
          </cell>
          <cell r="HQ354">
            <v>6.271</v>
          </cell>
          <cell r="HR354">
            <v>276.87</v>
          </cell>
          <cell r="HS354">
            <v>2.169</v>
          </cell>
          <cell r="HT354">
            <v>923.34</v>
          </cell>
          <cell r="HU354">
            <v>6.665</v>
          </cell>
          <cell r="HV354">
            <v>142.44</v>
          </cell>
          <cell r="HW354">
            <v>1.275</v>
          </cell>
          <cell r="HX354">
            <v>246.12</v>
          </cell>
          <cell r="HY354">
            <v>5.124</v>
          </cell>
          <cell r="HZ354">
            <v>-88.21</v>
          </cell>
          <cell r="IA354">
            <v>3.411</v>
          </cell>
          <cell r="IB354">
            <v>-0.53</v>
          </cell>
          <cell r="IC354">
            <v>0.008</v>
          </cell>
          <cell r="ID354">
            <v>-0.51</v>
          </cell>
          <cell r="IE354">
            <v>0.005</v>
          </cell>
          <cell r="IF354">
            <v>-0.72</v>
          </cell>
          <cell r="IG354">
            <v>0.009</v>
          </cell>
          <cell r="IH354">
            <v>-0.51</v>
          </cell>
          <cell r="II354">
            <v>0.006</v>
          </cell>
        </row>
        <row r="354">
          <cell r="IR354">
            <v>-0.16</v>
          </cell>
          <cell r="IS354">
            <v>0.007</v>
          </cell>
          <cell r="IT354">
            <v>-0.05</v>
          </cell>
          <cell r="IU354">
            <v>0.001</v>
          </cell>
          <cell r="IV354">
            <v>-0.06</v>
          </cell>
          <cell r="IW354">
            <v>0.008</v>
          </cell>
        </row>
        <row r="354">
          <cell r="JB354">
            <v>-0.74</v>
          </cell>
          <cell r="JC354">
            <v>0.009</v>
          </cell>
          <cell r="JD354">
            <v>-0.57</v>
          </cell>
          <cell r="JE354">
            <v>0.005</v>
          </cell>
          <cell r="JF354">
            <v>-0.74</v>
          </cell>
          <cell r="JG354">
            <v>0.009</v>
          </cell>
          <cell r="JH354">
            <v>-0.59</v>
          </cell>
          <cell r="JI354">
            <v>0.005</v>
          </cell>
          <cell r="JJ354">
            <v>-0.67</v>
          </cell>
          <cell r="JK354">
            <v>0.009</v>
          </cell>
          <cell r="JL354">
            <v>-0.53</v>
          </cell>
          <cell r="JM354">
            <v>0.005</v>
          </cell>
          <cell r="JN354">
            <v>-0.74</v>
          </cell>
          <cell r="JO354">
            <v>0.007</v>
          </cell>
          <cell r="JP354">
            <v>-0.66</v>
          </cell>
          <cell r="JQ354">
            <v>0.004</v>
          </cell>
          <cell r="JR354">
            <v>-0.24</v>
          </cell>
          <cell r="JS354">
            <v>0.002</v>
          </cell>
          <cell r="JT354">
            <v>0.4</v>
          </cell>
          <cell r="JU354">
            <v>0.003</v>
          </cell>
          <cell r="JV354">
            <v>0.92</v>
          </cell>
          <cell r="JW354">
            <v>0.005</v>
          </cell>
          <cell r="JX354">
            <v>0.55</v>
          </cell>
          <cell r="JY354">
            <v>0.004</v>
          </cell>
          <cell r="JZ354">
            <v>1.28</v>
          </cell>
          <cell r="KA354">
            <v>0.01</v>
          </cell>
        </row>
        <row r="354">
          <cell r="KJ354">
            <v>0.13</v>
          </cell>
          <cell r="KK354">
            <v>0.003</v>
          </cell>
          <cell r="KL354">
            <v>0.11</v>
          </cell>
          <cell r="KM354">
            <v>0.002</v>
          </cell>
          <cell r="KN354">
            <v>0</v>
          </cell>
          <cell r="KO354">
            <v>0</v>
          </cell>
        </row>
        <row r="354">
          <cell r="KT354">
            <v>0.49</v>
          </cell>
          <cell r="KU354">
            <v>0.004</v>
          </cell>
          <cell r="KV354">
            <v>1.18</v>
          </cell>
          <cell r="KW354">
            <v>0.007</v>
          </cell>
          <cell r="KX354">
            <v>0.53</v>
          </cell>
          <cell r="KY354">
            <v>0.004</v>
          </cell>
          <cell r="KZ354">
            <v>1.29</v>
          </cell>
          <cell r="LA354">
            <v>0.006</v>
          </cell>
          <cell r="LB354">
            <v>0.44</v>
          </cell>
          <cell r="LC354">
            <v>0.003</v>
          </cell>
          <cell r="LD354">
            <v>1.17</v>
          </cell>
          <cell r="LE354">
            <v>0.007</v>
          </cell>
          <cell r="LF354">
            <v>0.37</v>
          </cell>
          <cell r="LG354">
            <v>0.003</v>
          </cell>
          <cell r="LH354">
            <v>0.81</v>
          </cell>
          <cell r="LI354">
            <v>0.005</v>
          </cell>
          <cell r="LJ354">
            <v>0.03</v>
          </cell>
          <cell r="LK354">
            <v>0</v>
          </cell>
          <cell r="LL354">
            <v>0.21</v>
          </cell>
          <cell r="LM354">
            <v>0.002</v>
          </cell>
          <cell r="LN354">
            <v>0.19</v>
          </cell>
          <cell r="LO354">
            <v>0.006</v>
          </cell>
          <cell r="LP354">
            <v>0.15</v>
          </cell>
          <cell r="LQ354">
            <v>0.006</v>
          </cell>
          <cell r="LR354">
            <v>0.44</v>
          </cell>
          <cell r="LS354">
            <v>0.007</v>
          </cell>
          <cell r="LT354">
            <v>0.46</v>
          </cell>
          <cell r="LU354">
            <v>0.008</v>
          </cell>
        </row>
        <row r="354">
          <cell r="MD354">
            <v>0.01</v>
          </cell>
          <cell r="ME354">
            <v>0.001</v>
          </cell>
          <cell r="MF354">
            <v>0</v>
          </cell>
          <cell r="MG354">
            <v>0.001</v>
          </cell>
          <cell r="MH354">
            <v>0.3</v>
          </cell>
          <cell r="MI354">
            <v>0.006</v>
          </cell>
          <cell r="MJ354">
            <v>0.38</v>
          </cell>
          <cell r="MK354">
            <v>0.006</v>
          </cell>
          <cell r="ML354">
            <v>0.39</v>
          </cell>
          <cell r="MM354">
            <v>0.006</v>
          </cell>
          <cell r="MN354">
            <v>0.39</v>
          </cell>
          <cell r="MO354">
            <v>0.006</v>
          </cell>
          <cell r="MP354">
            <v>0.33</v>
          </cell>
          <cell r="MQ354">
            <v>0.005</v>
          </cell>
          <cell r="MR354">
            <v>0.84</v>
          </cell>
          <cell r="MS354">
            <v>0.01</v>
          </cell>
          <cell r="MT354">
            <v>0.52</v>
          </cell>
          <cell r="MU354">
            <v>0.01</v>
          </cell>
          <cell r="MV354">
            <v>1.22</v>
          </cell>
          <cell r="MW354">
            <v>0.014</v>
          </cell>
          <cell r="MX354">
            <v>1.39</v>
          </cell>
          <cell r="MY354">
            <v>0.01</v>
          </cell>
        </row>
        <row r="354">
          <cell r="NH354">
            <v>0.16</v>
          </cell>
          <cell r="NI354">
            <v>0.004</v>
          </cell>
          <cell r="NJ354">
            <v>0.73</v>
          </cell>
          <cell r="NK354">
            <v>0.016</v>
          </cell>
          <cell r="NL354">
            <v>0.14</v>
          </cell>
          <cell r="NM354">
            <v>0.002</v>
          </cell>
        </row>
        <row r="354">
          <cell r="NR354">
            <v>1.02</v>
          </cell>
          <cell r="NS354">
            <v>0.013</v>
          </cell>
          <cell r="NT354">
            <v>0.95</v>
          </cell>
          <cell r="NU354">
            <v>0.008</v>
          </cell>
          <cell r="NV354">
            <v>1.33</v>
          </cell>
          <cell r="NW354">
            <v>0.014</v>
          </cell>
          <cell r="NX354">
            <v>1.01</v>
          </cell>
          <cell r="NY354">
            <v>0.009</v>
          </cell>
          <cell r="NZ354">
            <v>1.12</v>
          </cell>
          <cell r="OA354">
            <v>0.013</v>
          </cell>
          <cell r="OB354">
            <v>0.98</v>
          </cell>
          <cell r="OC354">
            <v>0.008</v>
          </cell>
          <cell r="OD354">
            <v>0.36</v>
          </cell>
          <cell r="OE354">
            <v>0.009</v>
          </cell>
          <cell r="OF354">
            <v>0.11</v>
          </cell>
          <cell r="OG354">
            <v>0.009</v>
          </cell>
          <cell r="OH354">
            <v>-0.13</v>
          </cell>
          <cell r="OI354">
            <v>0.002</v>
          </cell>
          <cell r="OJ354">
            <v>-0.16</v>
          </cell>
          <cell r="OK354">
            <v>0.004</v>
          </cell>
          <cell r="OL354">
            <v>-0.08</v>
          </cell>
          <cell r="OM354">
            <v>0.001</v>
          </cell>
          <cell r="ON354">
            <v>-0.02</v>
          </cell>
          <cell r="OO354">
            <v>0.001</v>
          </cell>
          <cell r="OP354">
            <v>-0.02</v>
          </cell>
          <cell r="OQ354">
            <v>0.001</v>
          </cell>
          <cell r="OR354">
            <v>-0.06</v>
          </cell>
          <cell r="OS354">
            <v>0.001</v>
          </cell>
        </row>
        <row r="354">
          <cell r="PD354">
            <v>0</v>
          </cell>
          <cell r="PE354">
            <v>0</v>
          </cell>
          <cell r="PF354">
            <v>-0.07</v>
          </cell>
          <cell r="PG354">
            <v>0.001</v>
          </cell>
          <cell r="PH354">
            <v>-0.04</v>
          </cell>
          <cell r="PI354">
            <v>0.001</v>
          </cell>
          <cell r="PJ354">
            <v>-0.07</v>
          </cell>
          <cell r="PK354">
            <v>0.001</v>
          </cell>
          <cell r="PL354">
            <v>-0.04</v>
          </cell>
          <cell r="PM354">
            <v>0.001</v>
          </cell>
          <cell r="PN354">
            <v>-0.06</v>
          </cell>
          <cell r="PO354">
            <v>0.001</v>
          </cell>
          <cell r="PP354">
            <v>0.1</v>
          </cell>
          <cell r="PQ354">
            <v>0.003</v>
          </cell>
          <cell r="PR354">
            <v>-0.05</v>
          </cell>
          <cell r="PS354">
            <v>0.003</v>
          </cell>
          <cell r="PT354">
            <v>0.07</v>
          </cell>
          <cell r="PU354">
            <v>0.004</v>
          </cell>
          <cell r="PV354">
            <v>0.1</v>
          </cell>
          <cell r="PW354">
            <v>0.003</v>
          </cell>
        </row>
        <row r="354">
          <cell r="QF354">
            <v>0</v>
          </cell>
          <cell r="QG354">
            <v>0.001</v>
          </cell>
          <cell r="QH354">
            <v>0.07</v>
          </cell>
          <cell r="QI354">
            <v>0.003</v>
          </cell>
          <cell r="QJ354">
            <v>0.13</v>
          </cell>
          <cell r="QK354">
            <v>0.003</v>
          </cell>
        </row>
        <row r="354">
          <cell r="QP354">
            <v>0.09</v>
          </cell>
          <cell r="QQ354">
            <v>0.004</v>
          </cell>
          <cell r="QR354">
            <v>0.03</v>
          </cell>
          <cell r="QS354">
            <v>0.003</v>
          </cell>
          <cell r="QT354">
            <v>0.13</v>
          </cell>
          <cell r="QU354">
            <v>0.003</v>
          </cell>
          <cell r="QV354">
            <v>0.03</v>
          </cell>
          <cell r="QW354">
            <v>0.003</v>
          </cell>
          <cell r="QX354">
            <v>0.11</v>
          </cell>
          <cell r="QY354">
            <v>0.003</v>
          </cell>
          <cell r="QZ354">
            <v>0.04</v>
          </cell>
          <cell r="RA354">
            <v>0.002</v>
          </cell>
          <cell r="RB354">
            <v>0.01</v>
          </cell>
          <cell r="RC354">
            <v>0.002</v>
          </cell>
          <cell r="RD354">
            <v>-0.08</v>
          </cell>
          <cell r="RE354">
            <v>0.003</v>
          </cell>
          <cell r="RF354">
            <v>-0.1</v>
          </cell>
          <cell r="RG354">
            <v>0.001</v>
          </cell>
          <cell r="RH354">
            <v>-0.07</v>
          </cell>
          <cell r="RI354">
            <v>0.001</v>
          </cell>
          <cell r="RJ354">
            <v>0.08</v>
          </cell>
          <cell r="RK354">
            <v>0.002</v>
          </cell>
          <cell r="RL354">
            <v>0.2</v>
          </cell>
          <cell r="RM354">
            <v>0.002</v>
          </cell>
          <cell r="RN354">
            <v>0.05</v>
          </cell>
          <cell r="RO354">
            <v>0.002</v>
          </cell>
          <cell r="RP354">
            <v>0.43</v>
          </cell>
          <cell r="RQ354">
            <v>0.004</v>
          </cell>
        </row>
        <row r="354">
          <cell r="RZ354">
            <v>-0.01</v>
          </cell>
          <cell r="SA354">
            <v>0</v>
          </cell>
          <cell r="SB354">
            <v>0.26</v>
          </cell>
          <cell r="SC354">
            <v>0.003</v>
          </cell>
          <cell r="SD354">
            <v>0.02</v>
          </cell>
          <cell r="SE354">
            <v>0.001</v>
          </cell>
        </row>
        <row r="354">
          <cell r="SJ354">
            <v>0.07</v>
          </cell>
          <cell r="SK354">
            <v>0.002</v>
          </cell>
          <cell r="SL354">
            <v>0.36</v>
          </cell>
          <cell r="SM354">
            <v>0.002</v>
          </cell>
          <cell r="SN354">
            <v>0.11</v>
          </cell>
          <cell r="SO354">
            <v>0.001</v>
          </cell>
          <cell r="SP354">
            <v>0.39</v>
          </cell>
          <cell r="SQ354">
            <v>0.003</v>
          </cell>
          <cell r="SR354">
            <v>0.07</v>
          </cell>
          <cell r="SS354">
            <v>0.001</v>
          </cell>
          <cell r="ST354">
            <v>0.36</v>
          </cell>
          <cell r="SU354">
            <v>0.003</v>
          </cell>
          <cell r="SV354">
            <v>0.01</v>
          </cell>
          <cell r="SW354">
            <v>0.001</v>
          </cell>
          <cell r="SX354">
            <v>0.09</v>
          </cell>
          <cell r="SY354">
            <v>0.002</v>
          </cell>
          <cell r="SZ354">
            <v>0</v>
          </cell>
          <cell r="TA354">
            <v>0</v>
          </cell>
          <cell r="TB354">
            <v>-0.09</v>
          </cell>
          <cell r="TC354">
            <v>0.002</v>
          </cell>
          <cell r="TD354">
            <v>-0.23</v>
          </cell>
          <cell r="TE354">
            <v>0.004</v>
          </cell>
          <cell r="TF354">
            <v>-0.4</v>
          </cell>
          <cell r="TG354">
            <v>0.01</v>
          </cell>
          <cell r="TH354">
            <v>-0.48</v>
          </cell>
          <cell r="TI354">
            <v>0.005</v>
          </cell>
          <cell r="TJ354">
            <v>-0.14</v>
          </cell>
          <cell r="TK354">
            <v>0.012</v>
          </cell>
        </row>
        <row r="354">
          <cell r="TT354">
            <v>-0.07</v>
          </cell>
          <cell r="TU354">
            <v>0.004</v>
          </cell>
          <cell r="TV354">
            <v>-0.24</v>
          </cell>
          <cell r="TW354">
            <v>0.005</v>
          </cell>
          <cell r="TX354">
            <v>-0.03</v>
          </cell>
          <cell r="TY354">
            <v>0.003</v>
          </cell>
        </row>
        <row r="354">
          <cell r="UD354">
            <v>-0.33</v>
          </cell>
          <cell r="UE354">
            <v>0.003</v>
          </cell>
          <cell r="UF354">
            <v>-0.11</v>
          </cell>
          <cell r="UG354">
            <v>0.007</v>
          </cell>
          <cell r="UH354">
            <v>-0.22</v>
          </cell>
          <cell r="UI354">
            <v>0.003</v>
          </cell>
          <cell r="UJ354">
            <v>-0.03</v>
          </cell>
          <cell r="UK354">
            <v>0.007</v>
          </cell>
          <cell r="UL354">
            <v>-0.23</v>
          </cell>
          <cell r="UM354">
            <v>0.003</v>
          </cell>
          <cell r="UN354">
            <v>-0.03</v>
          </cell>
          <cell r="UO354">
            <v>0.007</v>
          </cell>
          <cell r="UP354">
            <v>-0.28</v>
          </cell>
          <cell r="UQ354">
            <v>0.003</v>
          </cell>
          <cell r="UR354">
            <v>-0.29</v>
          </cell>
          <cell r="US354">
            <v>0.005</v>
          </cell>
          <cell r="UT354">
            <v>-0.13</v>
          </cell>
          <cell r="UU354">
            <v>0.002</v>
          </cell>
          <cell r="UV354">
            <v>-0.19</v>
          </cell>
          <cell r="UW354">
            <v>0.003</v>
          </cell>
          <cell r="UX354">
            <v>-0.01</v>
          </cell>
          <cell r="UY354">
            <v>0.001</v>
          </cell>
          <cell r="UZ354">
            <v>0.05</v>
          </cell>
          <cell r="VA354">
            <v>0.002</v>
          </cell>
          <cell r="VB354">
            <v>0.01</v>
          </cell>
          <cell r="VC354">
            <v>0.001</v>
          </cell>
        </row>
        <row r="354">
          <cell r="VP354">
            <v>0</v>
          </cell>
          <cell r="VQ354">
            <v>0</v>
          </cell>
          <cell r="VR354">
            <v>0</v>
          </cell>
          <cell r="VS354">
            <v>0</v>
          </cell>
          <cell r="VT354">
            <v>0</v>
          </cell>
          <cell r="VU354">
            <v>0</v>
          </cell>
          <cell r="VV354">
            <v>0</v>
          </cell>
          <cell r="VW354">
            <v>0</v>
          </cell>
          <cell r="VX354">
            <v>0</v>
          </cell>
          <cell r="VY354">
            <v>0</v>
          </cell>
          <cell r="VZ354">
            <v>0.02</v>
          </cell>
          <cell r="WA354">
            <v>0</v>
          </cell>
          <cell r="WB354">
            <v>0.03</v>
          </cell>
          <cell r="WC354">
            <v>0.002</v>
          </cell>
          <cell r="WD354">
            <v>0.06</v>
          </cell>
          <cell r="WE354">
            <v>0.002</v>
          </cell>
          <cell r="WF354">
            <v>-0.03</v>
          </cell>
          <cell r="WG354">
            <v>0.002</v>
          </cell>
          <cell r="WH354">
            <v>0.05</v>
          </cell>
          <cell r="WI354">
            <v>0.002</v>
          </cell>
        </row>
        <row r="354">
          <cell r="WR354">
            <v>0.03</v>
          </cell>
          <cell r="WS354">
            <v>0.003</v>
          </cell>
          <cell r="WT354">
            <v>-0.01</v>
          </cell>
          <cell r="WU354">
            <v>0.001</v>
          </cell>
          <cell r="WV354">
            <v>-0.03</v>
          </cell>
          <cell r="WW354">
            <v>0.001</v>
          </cell>
        </row>
        <row r="354">
          <cell r="XB354">
            <v>0</v>
          </cell>
          <cell r="XC354">
            <v>0.002</v>
          </cell>
          <cell r="XD354">
            <v>0.05</v>
          </cell>
          <cell r="XE354">
            <v>0.002</v>
          </cell>
          <cell r="XF354">
            <v>-0.02</v>
          </cell>
          <cell r="XG354">
            <v>0.002</v>
          </cell>
          <cell r="XH354">
            <v>0.05</v>
          </cell>
          <cell r="XI354">
            <v>0.002</v>
          </cell>
          <cell r="XJ354">
            <v>-0.02</v>
          </cell>
          <cell r="XK354">
            <v>0.002</v>
          </cell>
          <cell r="XL354">
            <v>0.04</v>
          </cell>
          <cell r="XM354">
            <v>0.001</v>
          </cell>
          <cell r="XN354">
            <v>0</v>
          </cell>
          <cell r="XO354">
            <v>0.001</v>
          </cell>
          <cell r="XP354">
            <v>0.07</v>
          </cell>
          <cell r="XQ354">
            <v>0.001</v>
          </cell>
          <cell r="XR354">
            <v>0.03</v>
          </cell>
          <cell r="XS354">
            <v>0.001</v>
          </cell>
          <cell r="XT354">
            <v>0.02</v>
          </cell>
          <cell r="XU354">
            <v>0</v>
          </cell>
        </row>
        <row r="355">
          <cell r="B355" t="str">
            <v>PMS-131</v>
          </cell>
          <cell r="C355" t="str">
            <v>Yangtze-Qinling</v>
          </cell>
          <cell r="D355">
            <v>33.5025</v>
          </cell>
          <cell r="E355">
            <v>105.3562</v>
          </cell>
          <cell r="F355">
            <v>-0.32</v>
          </cell>
          <cell r="G355">
            <v>0.012</v>
          </cell>
          <cell r="H355">
            <v>-1.57</v>
          </cell>
          <cell r="I355">
            <v>0.035</v>
          </cell>
          <cell r="J355">
            <v>-0.17</v>
          </cell>
          <cell r="K355">
            <v>0.043</v>
          </cell>
          <cell r="L355">
            <v>-0.93</v>
          </cell>
          <cell r="M355">
            <v>0.015</v>
          </cell>
          <cell r="N355">
            <v>0.71</v>
          </cell>
          <cell r="O355">
            <v>0.034</v>
          </cell>
        </row>
        <row r="355">
          <cell r="AD355">
            <v>-4.24</v>
          </cell>
          <cell r="AE355">
            <v>0.023</v>
          </cell>
          <cell r="AF355">
            <v>-9.63</v>
          </cell>
          <cell r="AG355">
            <v>0.077</v>
          </cell>
          <cell r="AH355">
            <v>-0.63</v>
          </cell>
          <cell r="AI355">
            <v>0.008</v>
          </cell>
          <cell r="AJ355">
            <v>-0.23</v>
          </cell>
          <cell r="AK355">
            <v>0.024</v>
          </cell>
          <cell r="AL355">
            <v>-0.22</v>
          </cell>
          <cell r="AM355">
            <v>0.01</v>
          </cell>
          <cell r="AN355">
            <v>0.17</v>
          </cell>
          <cell r="AO355">
            <v>0.028</v>
          </cell>
          <cell r="AP355">
            <v>-0.2</v>
          </cell>
          <cell r="AQ355">
            <v>0.009</v>
          </cell>
          <cell r="AR355">
            <v>0.17</v>
          </cell>
          <cell r="AS355">
            <v>0.026</v>
          </cell>
          <cell r="AT355">
            <v>-0.96</v>
          </cell>
          <cell r="AU355">
            <v>0.007</v>
          </cell>
          <cell r="AV355">
            <v>-2.49</v>
          </cell>
          <cell r="AW355">
            <v>0.031</v>
          </cell>
          <cell r="AX355">
            <v>-1.09</v>
          </cell>
          <cell r="AY355">
            <v>0.006</v>
          </cell>
          <cell r="AZ355">
            <v>-1.67</v>
          </cell>
          <cell r="BA355">
            <v>0.015</v>
          </cell>
          <cell r="BB355">
            <v>-0.14</v>
          </cell>
          <cell r="BC355">
            <v>0.003</v>
          </cell>
          <cell r="BD355">
            <v>-0.18</v>
          </cell>
          <cell r="BE355">
            <v>0.004</v>
          </cell>
          <cell r="BF355">
            <v>-0.25</v>
          </cell>
          <cell r="BG355">
            <v>0.003</v>
          </cell>
          <cell r="BH355">
            <v>-0.09</v>
          </cell>
          <cell r="BI355">
            <v>0.004</v>
          </cell>
        </row>
        <row r="355">
          <cell r="BX355">
            <v>-0.51</v>
          </cell>
          <cell r="BY355">
            <v>0.004</v>
          </cell>
          <cell r="BZ355">
            <v>-0.93</v>
          </cell>
          <cell r="CA355">
            <v>0.008</v>
          </cell>
          <cell r="CB355">
            <v>-0.15</v>
          </cell>
          <cell r="CC355">
            <v>0.002</v>
          </cell>
          <cell r="CD355">
            <v>-0.12</v>
          </cell>
          <cell r="CE355">
            <v>0.003</v>
          </cell>
          <cell r="CF355">
            <v>-0.12</v>
          </cell>
          <cell r="CG355">
            <v>0.002</v>
          </cell>
          <cell r="CH355">
            <v>-0.08</v>
          </cell>
          <cell r="CI355">
            <v>0.003</v>
          </cell>
          <cell r="CJ355">
            <v>-0.14</v>
          </cell>
          <cell r="CK355">
            <v>0.002</v>
          </cell>
          <cell r="CL355">
            <v>-0.05</v>
          </cell>
          <cell r="CM355">
            <v>0.003</v>
          </cell>
          <cell r="CN355">
            <v>-0.19</v>
          </cell>
          <cell r="CO355">
            <v>0.001</v>
          </cell>
          <cell r="CP355">
            <v>-0.25</v>
          </cell>
          <cell r="CQ355">
            <v>0.003</v>
          </cell>
          <cell r="CR355">
            <v>-0.1</v>
          </cell>
          <cell r="CS355">
            <v>0.001</v>
          </cell>
          <cell r="CT355">
            <v>-0.18</v>
          </cell>
          <cell r="CU355">
            <v>0.002</v>
          </cell>
          <cell r="CV355">
            <v>-0.77</v>
          </cell>
          <cell r="CW355">
            <v>0.011</v>
          </cell>
          <cell r="CX355">
            <v>-0.29</v>
          </cell>
          <cell r="CY355">
            <v>0.007</v>
          </cell>
          <cell r="CZ355">
            <v>-1.1</v>
          </cell>
          <cell r="DA355">
            <v>0.014</v>
          </cell>
          <cell r="DB355">
            <v>-0.4</v>
          </cell>
          <cell r="DC355">
            <v>0.012</v>
          </cell>
        </row>
        <row r="355">
          <cell r="DR355">
            <v>-1.16</v>
          </cell>
          <cell r="DS355">
            <v>0.012</v>
          </cell>
          <cell r="DT355">
            <v>-1.01</v>
          </cell>
          <cell r="DU355">
            <v>0.011</v>
          </cell>
          <cell r="DV355">
            <v>-0.79</v>
          </cell>
          <cell r="DW355">
            <v>0.008</v>
          </cell>
          <cell r="DX355">
            <v>-0.11</v>
          </cell>
          <cell r="DY355">
            <v>0.003</v>
          </cell>
          <cell r="DZ355">
            <v>-0.45</v>
          </cell>
          <cell r="EA355">
            <v>0.008</v>
          </cell>
          <cell r="EB355">
            <v>-0.1</v>
          </cell>
          <cell r="EC355">
            <v>0.004</v>
          </cell>
          <cell r="ED355">
            <v>-0.5</v>
          </cell>
          <cell r="EE355">
            <v>0.009</v>
          </cell>
          <cell r="EF355">
            <v>-0.11</v>
          </cell>
          <cell r="EG355">
            <v>0.005</v>
          </cell>
          <cell r="EH355">
            <v>-0.66</v>
          </cell>
          <cell r="EI355">
            <v>0.008</v>
          </cell>
          <cell r="EJ355">
            <v>-0.35</v>
          </cell>
          <cell r="EK355">
            <v>0.004</v>
          </cell>
          <cell r="EL355">
            <v>-0.57</v>
          </cell>
          <cell r="EM355">
            <v>0.008</v>
          </cell>
          <cell r="EN355">
            <v>-0.16</v>
          </cell>
          <cell r="EO355">
            <v>0.002</v>
          </cell>
          <cell r="EP355">
            <v>-0.04</v>
          </cell>
          <cell r="EQ355">
            <v>0.001</v>
          </cell>
          <cell r="ER355">
            <v>-0.01</v>
          </cell>
          <cell r="ES355">
            <v>0</v>
          </cell>
          <cell r="ET355">
            <v>-0.09</v>
          </cell>
          <cell r="EU355">
            <v>0.002</v>
          </cell>
          <cell r="EV355">
            <v>0</v>
          </cell>
          <cell r="EW355">
            <v>0.001</v>
          </cell>
        </row>
        <row r="355">
          <cell r="FL355">
            <v>-0.13</v>
          </cell>
          <cell r="FM355">
            <v>0.001</v>
          </cell>
          <cell r="FN355">
            <v>-0.06</v>
          </cell>
          <cell r="FO355">
            <v>0.001</v>
          </cell>
          <cell r="FP355">
            <v>-0.05</v>
          </cell>
          <cell r="FQ355">
            <v>0.001</v>
          </cell>
          <cell r="FR355">
            <v>-0.01</v>
          </cell>
          <cell r="FS355">
            <v>0</v>
          </cell>
          <cell r="FT355">
            <v>-0.05</v>
          </cell>
          <cell r="FU355">
            <v>0.001</v>
          </cell>
          <cell r="FV355">
            <v>-0.01</v>
          </cell>
          <cell r="FW355">
            <v>0</v>
          </cell>
          <cell r="FX355">
            <v>-0.06</v>
          </cell>
          <cell r="FY355">
            <v>0.001</v>
          </cell>
          <cell r="FZ355">
            <v>0</v>
          </cell>
          <cell r="GA355">
            <v>0</v>
          </cell>
          <cell r="GB355">
            <v>-0.08</v>
          </cell>
          <cell r="GC355">
            <v>0.001</v>
          </cell>
          <cell r="GD355">
            <v>-0.02</v>
          </cell>
          <cell r="GE355">
            <v>0</v>
          </cell>
          <cell r="GF355">
            <v>-0.05</v>
          </cell>
          <cell r="GG355">
            <v>0</v>
          </cell>
          <cell r="GH355">
            <v>-0.01</v>
          </cell>
          <cell r="GI355">
            <v>0</v>
          </cell>
          <cell r="GJ355">
            <v>153.07</v>
          </cell>
          <cell r="GK355">
            <v>1.562</v>
          </cell>
          <cell r="GL355">
            <v>718.66</v>
          </cell>
          <cell r="GM355">
            <v>7.197</v>
          </cell>
          <cell r="GN355">
            <v>344.75</v>
          </cell>
          <cell r="GO355">
            <v>3.167</v>
          </cell>
          <cell r="GP355">
            <v>1256.81</v>
          </cell>
          <cell r="GQ355">
            <v>8.967</v>
          </cell>
        </row>
        <row r="355">
          <cell r="HF355">
            <v>127.66</v>
          </cell>
          <cell r="HG355">
            <v>3.209</v>
          </cell>
          <cell r="HH355">
            <v>66.8</v>
          </cell>
          <cell r="HI355">
            <v>9.106</v>
          </cell>
          <cell r="HJ355">
            <v>228.45</v>
          </cell>
          <cell r="HK355">
            <v>2.093</v>
          </cell>
          <cell r="HL355">
            <v>977.58</v>
          </cell>
          <cell r="HM355">
            <v>6.095</v>
          </cell>
          <cell r="HN355">
            <v>291.8</v>
          </cell>
          <cell r="HO355">
            <v>1.815</v>
          </cell>
          <cell r="HP355">
            <v>1069.2</v>
          </cell>
          <cell r="HQ355">
            <v>6.093</v>
          </cell>
          <cell r="HR355">
            <v>302.96</v>
          </cell>
          <cell r="HS355">
            <v>2.14</v>
          </cell>
          <cell r="HT355">
            <v>1072.01</v>
          </cell>
          <cell r="HU355">
            <v>6.823</v>
          </cell>
          <cell r="HV355">
            <v>161.92</v>
          </cell>
          <cell r="HW355">
            <v>1.417</v>
          </cell>
          <cell r="HX355">
            <v>473.04</v>
          </cell>
          <cell r="HY355">
            <v>5.565</v>
          </cell>
          <cell r="HZ355">
            <v>114.76</v>
          </cell>
          <cell r="IA355">
            <v>3.653</v>
          </cell>
          <cell r="IB355">
            <v>-0.31</v>
          </cell>
          <cell r="IC355">
            <v>0.007</v>
          </cell>
          <cell r="ID355">
            <v>-0.33</v>
          </cell>
          <cell r="IE355">
            <v>0.005</v>
          </cell>
          <cell r="IF355">
            <v>-0.42</v>
          </cell>
          <cell r="IG355">
            <v>0.011</v>
          </cell>
          <cell r="IH355">
            <v>-0.34</v>
          </cell>
          <cell r="II355">
            <v>0.007</v>
          </cell>
        </row>
        <row r="355">
          <cell r="IX355">
            <v>-1.23</v>
          </cell>
          <cell r="IY355">
            <v>0.011</v>
          </cell>
          <cell r="IZ355">
            <v>-0.75</v>
          </cell>
          <cell r="JA355">
            <v>0.007</v>
          </cell>
          <cell r="JB355">
            <v>-0.37</v>
          </cell>
          <cell r="JC355">
            <v>0.008</v>
          </cell>
          <cell r="JD355">
            <v>-0.33</v>
          </cell>
          <cell r="JE355">
            <v>0.006</v>
          </cell>
          <cell r="JF355">
            <v>-0.36</v>
          </cell>
          <cell r="JG355">
            <v>0.009</v>
          </cell>
          <cell r="JH355">
            <v>-0.32</v>
          </cell>
          <cell r="JI355">
            <v>0.006</v>
          </cell>
          <cell r="JJ355">
            <v>-0.28</v>
          </cell>
          <cell r="JK355">
            <v>0.008</v>
          </cell>
          <cell r="JL355">
            <v>-0.29</v>
          </cell>
          <cell r="JM355">
            <v>0.006</v>
          </cell>
          <cell r="JN355">
            <v>-0.52</v>
          </cell>
          <cell r="JO355">
            <v>0.006</v>
          </cell>
          <cell r="JP355">
            <v>-0.53</v>
          </cell>
          <cell r="JQ355">
            <v>0.005</v>
          </cell>
          <cell r="JR355">
            <v>-0.24</v>
          </cell>
          <cell r="JS355">
            <v>0.002</v>
          </cell>
          <cell r="JT355">
            <v>0.28</v>
          </cell>
          <cell r="JU355">
            <v>0.003</v>
          </cell>
          <cell r="JV355">
            <v>0.74</v>
          </cell>
          <cell r="JW355">
            <v>0.006</v>
          </cell>
          <cell r="JX355">
            <v>0.53</v>
          </cell>
          <cell r="JY355">
            <v>0.004</v>
          </cell>
          <cell r="JZ355">
            <v>1.33</v>
          </cell>
          <cell r="KA355">
            <v>0.009</v>
          </cell>
        </row>
        <row r="355">
          <cell r="KP355">
            <v>0.28</v>
          </cell>
          <cell r="KQ355">
            <v>0.006</v>
          </cell>
          <cell r="KR355">
            <v>0.56</v>
          </cell>
          <cell r="KS355">
            <v>0.005</v>
          </cell>
          <cell r="KT355">
            <v>0.39</v>
          </cell>
          <cell r="KU355">
            <v>0.004</v>
          </cell>
          <cell r="KV355">
            <v>1.03</v>
          </cell>
          <cell r="KW355">
            <v>0.008</v>
          </cell>
          <cell r="KX355">
            <v>0.44</v>
          </cell>
          <cell r="KY355">
            <v>0.004</v>
          </cell>
          <cell r="KZ355">
            <v>1.12</v>
          </cell>
          <cell r="LA355">
            <v>0.008</v>
          </cell>
          <cell r="LB355">
            <v>0.39</v>
          </cell>
          <cell r="LC355">
            <v>0.003</v>
          </cell>
          <cell r="LD355">
            <v>1.05</v>
          </cell>
          <cell r="LE355">
            <v>0.006</v>
          </cell>
          <cell r="LF355">
            <v>0.34</v>
          </cell>
          <cell r="LG355">
            <v>0.003</v>
          </cell>
          <cell r="LH355">
            <v>0.81</v>
          </cell>
          <cell r="LI355">
            <v>0.005</v>
          </cell>
          <cell r="LJ355">
            <v>0.03</v>
          </cell>
          <cell r="LK355">
            <v>0</v>
          </cell>
          <cell r="LL355">
            <v>0.25</v>
          </cell>
          <cell r="LM355">
            <v>0.002</v>
          </cell>
          <cell r="LN355">
            <v>0.22</v>
          </cell>
          <cell r="LO355">
            <v>0.005</v>
          </cell>
          <cell r="LP355">
            <v>0.18</v>
          </cell>
          <cell r="LQ355">
            <v>0.006</v>
          </cell>
          <cell r="LR355">
            <v>0.48</v>
          </cell>
          <cell r="LS355">
            <v>0.006</v>
          </cell>
          <cell r="LT355">
            <v>0.74</v>
          </cell>
          <cell r="LU355">
            <v>0.007</v>
          </cell>
        </row>
        <row r="355">
          <cell r="MH355">
            <v>0.35</v>
          </cell>
          <cell r="MI355">
            <v>0.005</v>
          </cell>
          <cell r="MJ355">
            <v>0.6</v>
          </cell>
          <cell r="MK355">
            <v>0.006</v>
          </cell>
          <cell r="ML355">
            <v>0.5</v>
          </cell>
          <cell r="MM355">
            <v>0.005</v>
          </cell>
          <cell r="MN355">
            <v>0.61</v>
          </cell>
          <cell r="MO355">
            <v>0.006</v>
          </cell>
          <cell r="MP355">
            <v>0.43</v>
          </cell>
          <cell r="MQ355">
            <v>0.005</v>
          </cell>
          <cell r="MR355">
            <v>0.81</v>
          </cell>
          <cell r="MS355">
            <v>0.012</v>
          </cell>
          <cell r="MT355">
            <v>0.48</v>
          </cell>
          <cell r="MU355">
            <v>0.01</v>
          </cell>
          <cell r="MV355">
            <v>1.16</v>
          </cell>
          <cell r="MW355">
            <v>0.019</v>
          </cell>
          <cell r="MX355">
            <v>1.58</v>
          </cell>
          <cell r="MY355">
            <v>0.009</v>
          </cell>
        </row>
        <row r="355">
          <cell r="NN355">
            <v>-1.07</v>
          </cell>
          <cell r="NO355">
            <v>0.017</v>
          </cell>
          <cell r="NP355">
            <v>-0.8</v>
          </cell>
          <cell r="NQ355">
            <v>0.013</v>
          </cell>
          <cell r="NR355">
            <v>1</v>
          </cell>
          <cell r="NS355">
            <v>0.013</v>
          </cell>
          <cell r="NT355">
            <v>1.06</v>
          </cell>
          <cell r="NU355">
            <v>0.008</v>
          </cell>
          <cell r="NV355">
            <v>1.35</v>
          </cell>
          <cell r="NW355">
            <v>0.013</v>
          </cell>
          <cell r="NX355">
            <v>1.18</v>
          </cell>
          <cell r="NY355">
            <v>0.008</v>
          </cell>
          <cell r="NZ355">
            <v>1.23</v>
          </cell>
          <cell r="OA355">
            <v>0.011</v>
          </cell>
          <cell r="OB355">
            <v>1.08</v>
          </cell>
          <cell r="OC355">
            <v>0.008</v>
          </cell>
          <cell r="OD355">
            <v>0.43</v>
          </cell>
          <cell r="OE355">
            <v>0.008</v>
          </cell>
          <cell r="OF355">
            <v>0.28</v>
          </cell>
          <cell r="OG355">
            <v>0.009</v>
          </cell>
          <cell r="OH355">
            <v>-0.1</v>
          </cell>
          <cell r="OI355">
            <v>0.002</v>
          </cell>
          <cell r="OJ355">
            <v>-0.15</v>
          </cell>
          <cell r="OK355">
            <v>0.003</v>
          </cell>
          <cell r="OL355">
            <v>-0.06</v>
          </cell>
          <cell r="OM355">
            <v>0.001</v>
          </cell>
          <cell r="ON355">
            <v>0</v>
          </cell>
          <cell r="OO355">
            <v>0.001</v>
          </cell>
          <cell r="OP355">
            <v>0</v>
          </cell>
          <cell r="OQ355">
            <v>0.001</v>
          </cell>
          <cell r="OR355">
            <v>-0.06</v>
          </cell>
          <cell r="OS355">
            <v>0.001</v>
          </cell>
        </row>
        <row r="355">
          <cell r="PF355">
            <v>-0.03</v>
          </cell>
          <cell r="PG355">
            <v>0.001</v>
          </cell>
          <cell r="PH355">
            <v>-0.02</v>
          </cell>
          <cell r="PI355">
            <v>0.001</v>
          </cell>
          <cell r="PJ355">
            <v>-0.04</v>
          </cell>
          <cell r="PK355">
            <v>0.001</v>
          </cell>
          <cell r="PL355">
            <v>-0.03</v>
          </cell>
          <cell r="PM355">
            <v>0.001</v>
          </cell>
          <cell r="PN355">
            <v>-0.03</v>
          </cell>
          <cell r="PO355">
            <v>0.001</v>
          </cell>
          <cell r="PP355">
            <v>0.14</v>
          </cell>
          <cell r="PQ355">
            <v>0.003</v>
          </cell>
          <cell r="PR355">
            <v>-0.08</v>
          </cell>
          <cell r="PS355">
            <v>0.002</v>
          </cell>
          <cell r="PT355">
            <v>0.1</v>
          </cell>
          <cell r="PU355">
            <v>0.004</v>
          </cell>
          <cell r="PV355">
            <v>0.18</v>
          </cell>
          <cell r="PW355">
            <v>0.003</v>
          </cell>
        </row>
        <row r="355">
          <cell r="QL355">
            <v>-0.25</v>
          </cell>
          <cell r="QM355">
            <v>0.003</v>
          </cell>
          <cell r="QN355">
            <v>-0.23</v>
          </cell>
          <cell r="QO355">
            <v>0.002</v>
          </cell>
          <cell r="QP355">
            <v>0.15</v>
          </cell>
          <cell r="QQ355">
            <v>0.003</v>
          </cell>
          <cell r="QR355">
            <v>0.08</v>
          </cell>
          <cell r="QS355">
            <v>0.002</v>
          </cell>
          <cell r="QT355">
            <v>0.19</v>
          </cell>
          <cell r="QU355">
            <v>0.004</v>
          </cell>
          <cell r="QV355">
            <v>0.09</v>
          </cell>
          <cell r="QW355">
            <v>0.002</v>
          </cell>
          <cell r="QX355">
            <v>0.18</v>
          </cell>
          <cell r="QY355">
            <v>0.003</v>
          </cell>
          <cell r="QZ355">
            <v>0.06</v>
          </cell>
          <cell r="RA355">
            <v>0.002</v>
          </cell>
          <cell r="RB355">
            <v>0.06</v>
          </cell>
          <cell r="RC355">
            <v>0.003</v>
          </cell>
          <cell r="RD355">
            <v>-0.03</v>
          </cell>
          <cell r="RE355">
            <v>0.003</v>
          </cell>
          <cell r="RF355">
            <v>-0.09</v>
          </cell>
          <cell r="RG355">
            <v>0.001</v>
          </cell>
          <cell r="RH355">
            <v>-0.08</v>
          </cell>
          <cell r="RI355">
            <v>0.001</v>
          </cell>
          <cell r="RJ355">
            <v>0.09</v>
          </cell>
          <cell r="RK355">
            <v>0.002</v>
          </cell>
          <cell r="RL355">
            <v>0.21</v>
          </cell>
          <cell r="RM355">
            <v>0.003</v>
          </cell>
          <cell r="RN355">
            <v>0.05</v>
          </cell>
          <cell r="RO355">
            <v>0.002</v>
          </cell>
          <cell r="RP355">
            <v>0.55</v>
          </cell>
          <cell r="RQ355">
            <v>0.004</v>
          </cell>
        </row>
        <row r="355">
          <cell r="SF355">
            <v>-0.14</v>
          </cell>
          <cell r="SG355">
            <v>0.003</v>
          </cell>
          <cell r="SH355">
            <v>-0.27</v>
          </cell>
          <cell r="SI355">
            <v>0.004</v>
          </cell>
          <cell r="SJ355">
            <v>0.08</v>
          </cell>
          <cell r="SK355">
            <v>0.002</v>
          </cell>
          <cell r="SL355">
            <v>0.43</v>
          </cell>
          <cell r="SM355">
            <v>0.003</v>
          </cell>
          <cell r="SN355">
            <v>0.12</v>
          </cell>
          <cell r="SO355">
            <v>0.002</v>
          </cell>
          <cell r="SP355">
            <v>0.48</v>
          </cell>
          <cell r="SQ355">
            <v>0.003</v>
          </cell>
          <cell r="SR355">
            <v>0.1</v>
          </cell>
          <cell r="SS355">
            <v>0.001</v>
          </cell>
          <cell r="ST355">
            <v>0.44</v>
          </cell>
          <cell r="SU355">
            <v>0.003</v>
          </cell>
          <cell r="SV355">
            <v>0.03</v>
          </cell>
          <cell r="SW355">
            <v>0.001</v>
          </cell>
          <cell r="SX355">
            <v>0.14</v>
          </cell>
          <cell r="SY355">
            <v>0.002</v>
          </cell>
          <cell r="SZ355">
            <v>0</v>
          </cell>
          <cell r="TA355">
            <v>0</v>
          </cell>
          <cell r="TB355">
            <v>-0.08</v>
          </cell>
          <cell r="TC355">
            <v>0.002</v>
          </cell>
          <cell r="TD355">
            <v>-0.23</v>
          </cell>
          <cell r="TE355">
            <v>0.004</v>
          </cell>
          <cell r="TF355">
            <v>-0.67</v>
          </cell>
          <cell r="TG355">
            <v>0.011</v>
          </cell>
          <cell r="TH355">
            <v>-0.45</v>
          </cell>
          <cell r="TI355">
            <v>0.004</v>
          </cell>
          <cell r="TJ355">
            <v>-0.13</v>
          </cell>
          <cell r="TK355">
            <v>0.01</v>
          </cell>
        </row>
        <row r="355">
          <cell r="TZ355">
            <v>-0.12</v>
          </cell>
          <cell r="UA355">
            <v>0.008</v>
          </cell>
          <cell r="UB355">
            <v>-0.51</v>
          </cell>
          <cell r="UC355">
            <v>0.012</v>
          </cell>
          <cell r="UD355">
            <v>-0.32</v>
          </cell>
          <cell r="UE355">
            <v>0.003</v>
          </cell>
          <cell r="UF355">
            <v>-0.25</v>
          </cell>
          <cell r="UG355">
            <v>0.006</v>
          </cell>
          <cell r="UH355">
            <v>-0.17</v>
          </cell>
          <cell r="UI355">
            <v>0.003</v>
          </cell>
          <cell r="UJ355">
            <v>-0.2</v>
          </cell>
          <cell r="UK355">
            <v>0.006</v>
          </cell>
          <cell r="UL355">
            <v>-0.16</v>
          </cell>
          <cell r="UM355">
            <v>0.003</v>
          </cell>
          <cell r="UN355">
            <v>-0.19</v>
          </cell>
          <cell r="UO355">
            <v>0.006</v>
          </cell>
          <cell r="UP355">
            <v>-0.18</v>
          </cell>
          <cell r="UQ355">
            <v>0.002</v>
          </cell>
          <cell r="UR355">
            <v>-0.34</v>
          </cell>
          <cell r="US355">
            <v>0.005</v>
          </cell>
          <cell r="UT355">
            <v>-0.05</v>
          </cell>
          <cell r="UU355">
            <v>0.003</v>
          </cell>
          <cell r="UV355">
            <v>-0.15</v>
          </cell>
          <cell r="UW355">
            <v>0.003</v>
          </cell>
          <cell r="UX355">
            <v>0</v>
          </cell>
          <cell r="UY355">
            <v>0.001</v>
          </cell>
          <cell r="UZ355">
            <v>0.05</v>
          </cell>
          <cell r="VA355">
            <v>0.001</v>
          </cell>
          <cell r="VB355">
            <v>0.04</v>
          </cell>
          <cell r="VC355">
            <v>0.001</v>
          </cell>
        </row>
        <row r="355">
          <cell r="VL355">
            <v>-0.01</v>
          </cell>
          <cell r="VM355">
            <v>0</v>
          </cell>
          <cell r="VN355">
            <v>0.12</v>
          </cell>
          <cell r="VO355">
            <v>0.001</v>
          </cell>
          <cell r="VP355">
            <v>0.01</v>
          </cell>
          <cell r="VQ355">
            <v>0</v>
          </cell>
          <cell r="VR355">
            <v>0.01</v>
          </cell>
          <cell r="VS355">
            <v>0</v>
          </cell>
          <cell r="VT355">
            <v>0.01</v>
          </cell>
          <cell r="VU355">
            <v>0</v>
          </cell>
          <cell r="VV355">
            <v>0</v>
          </cell>
          <cell r="VW355">
            <v>0</v>
          </cell>
          <cell r="VX355">
            <v>0</v>
          </cell>
          <cell r="VY355">
            <v>0</v>
          </cell>
          <cell r="VZ355">
            <v>0.01</v>
          </cell>
          <cell r="WA355">
            <v>0</v>
          </cell>
          <cell r="WB355">
            <v>0.03</v>
          </cell>
          <cell r="WC355">
            <v>0.002</v>
          </cell>
          <cell r="WD355">
            <v>0</v>
          </cell>
          <cell r="WE355">
            <v>0.002</v>
          </cell>
          <cell r="WF355">
            <v>-0.02</v>
          </cell>
          <cell r="WG355">
            <v>0.002</v>
          </cell>
          <cell r="WH355">
            <v>0.02</v>
          </cell>
          <cell r="WI355">
            <v>0.002</v>
          </cell>
        </row>
        <row r="355">
          <cell r="WX355">
            <v>0.11</v>
          </cell>
          <cell r="WY355">
            <v>0.003</v>
          </cell>
          <cell r="WZ355">
            <v>0.1</v>
          </cell>
          <cell r="XA355">
            <v>0.002</v>
          </cell>
          <cell r="XB355">
            <v>0.01</v>
          </cell>
          <cell r="XC355">
            <v>0.002</v>
          </cell>
          <cell r="XD355">
            <v>0</v>
          </cell>
          <cell r="XE355">
            <v>0.001</v>
          </cell>
          <cell r="XF355">
            <v>0</v>
          </cell>
          <cell r="XG355">
            <v>0.002</v>
          </cell>
          <cell r="XH355">
            <v>-0.01</v>
          </cell>
          <cell r="XI355">
            <v>0.002</v>
          </cell>
          <cell r="XJ355">
            <v>0.01</v>
          </cell>
          <cell r="XK355">
            <v>0.002</v>
          </cell>
          <cell r="XL355">
            <v>-0.01</v>
          </cell>
          <cell r="XM355">
            <v>0.001</v>
          </cell>
          <cell r="XN355">
            <v>0.03</v>
          </cell>
          <cell r="XO355">
            <v>0.002</v>
          </cell>
          <cell r="XP355">
            <v>0.03</v>
          </cell>
          <cell r="XQ355">
            <v>0.001</v>
          </cell>
          <cell r="XR355">
            <v>0.04</v>
          </cell>
          <cell r="XS355">
            <v>0.001</v>
          </cell>
          <cell r="XT355">
            <v>0.02</v>
          </cell>
          <cell r="XU355">
            <v>0</v>
          </cell>
        </row>
        <row r="356">
          <cell r="B356" t="str">
            <v>PMS-133</v>
          </cell>
          <cell r="C356" t="str">
            <v>Yangtze-Qinling</v>
          </cell>
          <cell r="D356">
            <v>33.6925</v>
          </cell>
          <cell r="E356">
            <v>105.6135</v>
          </cell>
          <cell r="F356">
            <v>-0.55</v>
          </cell>
          <cell r="G356">
            <v>0.012</v>
          </cell>
          <cell r="H356">
            <v>-1.55</v>
          </cell>
          <cell r="I356">
            <v>0.033</v>
          </cell>
          <cell r="J356">
            <v>-1.15</v>
          </cell>
          <cell r="K356">
            <v>0.043</v>
          </cell>
          <cell r="L356">
            <v>-1.1</v>
          </cell>
          <cell r="M356">
            <v>0.012</v>
          </cell>
          <cell r="N356">
            <v>-1.23</v>
          </cell>
          <cell r="O356">
            <v>0.039</v>
          </cell>
        </row>
        <row r="356">
          <cell r="AD356">
            <v>-4.19</v>
          </cell>
          <cell r="AE356">
            <v>0.028</v>
          </cell>
          <cell r="AF356">
            <v>-8.47</v>
          </cell>
          <cell r="AG356">
            <v>0.083</v>
          </cell>
          <cell r="AH356">
            <v>-0.83</v>
          </cell>
          <cell r="AI356">
            <v>0.01</v>
          </cell>
          <cell r="AJ356">
            <v>-1.15</v>
          </cell>
          <cell r="AK356">
            <v>0.022</v>
          </cell>
          <cell r="AL356">
            <v>-0.48</v>
          </cell>
          <cell r="AM356">
            <v>0.009</v>
          </cell>
          <cell r="AN356">
            <v>-0.49</v>
          </cell>
          <cell r="AO356">
            <v>0.025</v>
          </cell>
          <cell r="AP356">
            <v>-0.5</v>
          </cell>
          <cell r="AQ356">
            <v>0.01</v>
          </cell>
          <cell r="AR356">
            <v>-0.47</v>
          </cell>
          <cell r="AS356">
            <v>0.027</v>
          </cell>
          <cell r="AT356">
            <v>-1.14</v>
          </cell>
          <cell r="AU356">
            <v>0.008</v>
          </cell>
          <cell r="AV356">
            <v>-2.53</v>
          </cell>
          <cell r="AW356">
            <v>0.024</v>
          </cell>
          <cell r="AX356">
            <v>-1.17</v>
          </cell>
          <cell r="AY356">
            <v>0.007</v>
          </cell>
          <cell r="AZ356">
            <v>-1.61</v>
          </cell>
          <cell r="BA356">
            <v>0.018</v>
          </cell>
          <cell r="BB356">
            <v>-0.14</v>
          </cell>
          <cell r="BC356">
            <v>0.002</v>
          </cell>
          <cell r="BD356">
            <v>-0.23</v>
          </cell>
          <cell r="BE356">
            <v>0.004</v>
          </cell>
          <cell r="BF356">
            <v>-0.27</v>
          </cell>
          <cell r="BG356">
            <v>0.003</v>
          </cell>
          <cell r="BH356">
            <v>-0.29</v>
          </cell>
          <cell r="BI356">
            <v>0.004</v>
          </cell>
        </row>
        <row r="356">
          <cell r="BX356">
            <v>-0.52</v>
          </cell>
          <cell r="BY356">
            <v>0.004</v>
          </cell>
          <cell r="BZ356">
            <v>-0.91</v>
          </cell>
          <cell r="CA356">
            <v>0.007</v>
          </cell>
          <cell r="CB356">
            <v>-0.15</v>
          </cell>
          <cell r="CC356">
            <v>0.001</v>
          </cell>
          <cell r="CD356">
            <v>-0.24</v>
          </cell>
          <cell r="CE356">
            <v>0.003</v>
          </cell>
          <cell r="CF356">
            <v>-0.11</v>
          </cell>
          <cell r="CG356">
            <v>0.001</v>
          </cell>
          <cell r="CH356">
            <v>-0.16</v>
          </cell>
          <cell r="CI356">
            <v>0.003</v>
          </cell>
          <cell r="CJ356">
            <v>-0.14</v>
          </cell>
          <cell r="CK356">
            <v>0.002</v>
          </cell>
          <cell r="CL356">
            <v>-0.16</v>
          </cell>
          <cell r="CM356">
            <v>0.003</v>
          </cell>
          <cell r="CN356">
            <v>-0.19</v>
          </cell>
          <cell r="CO356">
            <v>0.001</v>
          </cell>
          <cell r="CP356">
            <v>-0.35</v>
          </cell>
          <cell r="CQ356">
            <v>0.003</v>
          </cell>
          <cell r="CR356">
            <v>-0.11</v>
          </cell>
          <cell r="CS356">
            <v>0.001</v>
          </cell>
          <cell r="CT356">
            <v>-0.23</v>
          </cell>
          <cell r="CU356">
            <v>0.002</v>
          </cell>
          <cell r="CV356">
            <v>-0.99</v>
          </cell>
          <cell r="CW356">
            <v>0.009</v>
          </cell>
          <cell r="CX356">
            <v>-0.35</v>
          </cell>
          <cell r="CY356">
            <v>0.006</v>
          </cell>
          <cell r="CZ356">
            <v>-1.34</v>
          </cell>
          <cell r="DA356">
            <v>0.01</v>
          </cell>
          <cell r="DB356">
            <v>-0.68</v>
          </cell>
          <cell r="DC356">
            <v>0.012</v>
          </cell>
        </row>
        <row r="356">
          <cell r="DR356">
            <v>-1.07</v>
          </cell>
          <cell r="DS356">
            <v>0.011</v>
          </cell>
          <cell r="DT356">
            <v>-0.95</v>
          </cell>
          <cell r="DU356">
            <v>0.011</v>
          </cell>
          <cell r="DV356">
            <v>-1.04</v>
          </cell>
          <cell r="DW356">
            <v>0.008</v>
          </cell>
          <cell r="DX356">
            <v>-0.23</v>
          </cell>
          <cell r="DY356">
            <v>0.003</v>
          </cell>
          <cell r="DZ356">
            <v>-0.67</v>
          </cell>
          <cell r="EA356">
            <v>0.009</v>
          </cell>
          <cell r="EB356">
            <v>-0.23</v>
          </cell>
          <cell r="EC356">
            <v>0.005</v>
          </cell>
          <cell r="ED356">
            <v>-0.71</v>
          </cell>
          <cell r="EE356">
            <v>0.009</v>
          </cell>
          <cell r="EF356">
            <v>-0.26</v>
          </cell>
          <cell r="EG356">
            <v>0.005</v>
          </cell>
          <cell r="EH356">
            <v>-0.79</v>
          </cell>
          <cell r="EI356">
            <v>0.007</v>
          </cell>
          <cell r="EJ356">
            <v>-0.43</v>
          </cell>
          <cell r="EK356">
            <v>0.005</v>
          </cell>
          <cell r="EL356">
            <v>-0.56</v>
          </cell>
          <cell r="EM356">
            <v>0.005</v>
          </cell>
          <cell r="EN356">
            <v>-0.13</v>
          </cell>
          <cell r="EO356">
            <v>0.002</v>
          </cell>
          <cell r="EP356">
            <v>-0.02</v>
          </cell>
          <cell r="EQ356">
            <v>0.001</v>
          </cell>
          <cell r="ER356">
            <v>-0.02</v>
          </cell>
          <cell r="ES356">
            <v>0</v>
          </cell>
          <cell r="ET356">
            <v>-0.05</v>
          </cell>
          <cell r="EU356">
            <v>0.001</v>
          </cell>
          <cell r="EV356">
            <v>-0.01</v>
          </cell>
          <cell r="EW356">
            <v>0</v>
          </cell>
        </row>
        <row r="356">
          <cell r="FL356">
            <v>-0.16</v>
          </cell>
          <cell r="FM356">
            <v>0.001</v>
          </cell>
          <cell r="FN356">
            <v>-0.06</v>
          </cell>
          <cell r="FO356">
            <v>0.001</v>
          </cell>
          <cell r="FP356">
            <v>-0.03</v>
          </cell>
          <cell r="FQ356">
            <v>0.001</v>
          </cell>
          <cell r="FR356">
            <v>-0.01</v>
          </cell>
          <cell r="FS356">
            <v>0</v>
          </cell>
          <cell r="FT356">
            <v>-0.03</v>
          </cell>
          <cell r="FU356">
            <v>0.001</v>
          </cell>
          <cell r="FV356">
            <v>-0.01</v>
          </cell>
          <cell r="FW356">
            <v>0</v>
          </cell>
          <cell r="FX356">
            <v>-0.04</v>
          </cell>
          <cell r="FY356">
            <v>0.001</v>
          </cell>
          <cell r="FZ356">
            <v>-0.01</v>
          </cell>
          <cell r="GA356">
            <v>0</v>
          </cell>
          <cell r="GB356">
            <v>-0.07</v>
          </cell>
          <cell r="GC356">
            <v>0.001</v>
          </cell>
          <cell r="GD356">
            <v>-0.02</v>
          </cell>
          <cell r="GE356">
            <v>0</v>
          </cell>
          <cell r="GF356">
            <v>-0.06</v>
          </cell>
          <cell r="GG356">
            <v>0.001</v>
          </cell>
          <cell r="GH356">
            <v>-0.02</v>
          </cell>
          <cell r="GI356">
            <v>0</v>
          </cell>
          <cell r="GJ356">
            <v>126.43</v>
          </cell>
          <cell r="GK356">
            <v>1.747</v>
          </cell>
          <cell r="GL356">
            <v>648.3</v>
          </cell>
          <cell r="GM356">
            <v>6.342</v>
          </cell>
          <cell r="GN356">
            <v>256.23</v>
          </cell>
          <cell r="GO356">
            <v>2.625</v>
          </cell>
          <cell r="GP356">
            <v>917.72</v>
          </cell>
          <cell r="GQ356">
            <v>8.87</v>
          </cell>
        </row>
        <row r="356">
          <cell r="HF356">
            <v>32.06</v>
          </cell>
          <cell r="HG356">
            <v>3.461</v>
          </cell>
          <cell r="HH356">
            <v>64.15</v>
          </cell>
          <cell r="HI356">
            <v>11.315</v>
          </cell>
          <cell r="HJ356">
            <v>176.3</v>
          </cell>
          <cell r="HK356">
            <v>1.868</v>
          </cell>
          <cell r="HL356">
            <v>728.08</v>
          </cell>
          <cell r="HM356">
            <v>7.026</v>
          </cell>
          <cell r="HN356">
            <v>234.75</v>
          </cell>
          <cell r="HO356">
            <v>2.023</v>
          </cell>
          <cell r="HP356">
            <v>826.48</v>
          </cell>
          <cell r="HQ356">
            <v>6.827</v>
          </cell>
          <cell r="HR356">
            <v>236.24</v>
          </cell>
          <cell r="HS356">
            <v>1.798</v>
          </cell>
          <cell r="HT356">
            <v>803.74</v>
          </cell>
          <cell r="HU356">
            <v>6.061</v>
          </cell>
          <cell r="HV356">
            <v>115.08</v>
          </cell>
          <cell r="HW356">
            <v>1.288</v>
          </cell>
          <cell r="HX356">
            <v>302.24</v>
          </cell>
          <cell r="HY356">
            <v>5.676</v>
          </cell>
          <cell r="HZ356">
            <v>43.46</v>
          </cell>
          <cell r="IA356">
            <v>3.534</v>
          </cell>
          <cell r="IB356">
            <v>-0.61</v>
          </cell>
          <cell r="IC356">
            <v>0.008</v>
          </cell>
          <cell r="ID356">
            <v>-0.48</v>
          </cell>
          <cell r="IE356">
            <v>0.004</v>
          </cell>
          <cell r="IF356">
            <v>-0.64</v>
          </cell>
          <cell r="IG356">
            <v>0.008</v>
          </cell>
          <cell r="IH356">
            <v>-0.59</v>
          </cell>
          <cell r="II356">
            <v>0.006</v>
          </cell>
        </row>
        <row r="356">
          <cell r="IX356">
            <v>-1.27</v>
          </cell>
          <cell r="IY356">
            <v>0.012</v>
          </cell>
          <cell r="IZ356">
            <v>-0.65</v>
          </cell>
          <cell r="JA356">
            <v>0.005</v>
          </cell>
          <cell r="JB356">
            <v>-0.69</v>
          </cell>
          <cell r="JC356">
            <v>0.007</v>
          </cell>
          <cell r="JD356">
            <v>-0.58</v>
          </cell>
          <cell r="JE356">
            <v>0.005</v>
          </cell>
          <cell r="JF356">
            <v>-0.68</v>
          </cell>
          <cell r="JG356">
            <v>0.008</v>
          </cell>
          <cell r="JH356">
            <v>-0.55</v>
          </cell>
          <cell r="JI356">
            <v>0.005</v>
          </cell>
          <cell r="JJ356">
            <v>-0.58</v>
          </cell>
          <cell r="JK356">
            <v>0.008</v>
          </cell>
          <cell r="JL356">
            <v>-0.49</v>
          </cell>
          <cell r="JM356">
            <v>0.004</v>
          </cell>
          <cell r="JN356">
            <v>-0.71</v>
          </cell>
          <cell r="JO356">
            <v>0.006</v>
          </cell>
          <cell r="JP356">
            <v>-0.62</v>
          </cell>
          <cell r="JQ356">
            <v>0.004</v>
          </cell>
          <cell r="JR356">
            <v>-0.22</v>
          </cell>
          <cell r="JS356">
            <v>0.002</v>
          </cell>
          <cell r="JT356">
            <v>0.38</v>
          </cell>
          <cell r="JU356">
            <v>0.004</v>
          </cell>
          <cell r="JV356">
            <v>0.83</v>
          </cell>
          <cell r="JW356">
            <v>0.006</v>
          </cell>
          <cell r="JX356">
            <v>0.4</v>
          </cell>
          <cell r="JY356">
            <v>0.003</v>
          </cell>
          <cell r="JZ356">
            <v>1.21</v>
          </cell>
          <cell r="KA356">
            <v>0.009</v>
          </cell>
        </row>
        <row r="356">
          <cell r="KP356">
            <v>0.25</v>
          </cell>
          <cell r="KQ356">
            <v>0.005</v>
          </cell>
          <cell r="KR356">
            <v>0.51</v>
          </cell>
          <cell r="KS356">
            <v>0.004</v>
          </cell>
          <cell r="KT356">
            <v>0.39</v>
          </cell>
          <cell r="KU356">
            <v>0.003</v>
          </cell>
          <cell r="KV356">
            <v>1.06</v>
          </cell>
          <cell r="KW356">
            <v>0.005</v>
          </cell>
          <cell r="KX356">
            <v>0.44</v>
          </cell>
          <cell r="KY356">
            <v>0.003</v>
          </cell>
          <cell r="KZ356">
            <v>1.1</v>
          </cell>
          <cell r="LA356">
            <v>0.007</v>
          </cell>
          <cell r="LB356">
            <v>0.38</v>
          </cell>
          <cell r="LC356">
            <v>0.003</v>
          </cell>
          <cell r="LD356">
            <v>1</v>
          </cell>
          <cell r="LE356">
            <v>0.007</v>
          </cell>
          <cell r="LF356">
            <v>0.32</v>
          </cell>
          <cell r="LG356">
            <v>0.003</v>
          </cell>
          <cell r="LH356">
            <v>0.76</v>
          </cell>
          <cell r="LI356">
            <v>0.004</v>
          </cell>
          <cell r="LJ356">
            <v>0.03</v>
          </cell>
          <cell r="LK356">
            <v>0</v>
          </cell>
          <cell r="LL356">
            <v>0.22</v>
          </cell>
          <cell r="LM356">
            <v>0.002</v>
          </cell>
          <cell r="LN356">
            <v>0.06</v>
          </cell>
          <cell r="LO356">
            <v>0.005</v>
          </cell>
          <cell r="LP356">
            <v>0.03</v>
          </cell>
          <cell r="LQ356">
            <v>0.007</v>
          </cell>
          <cell r="LR356">
            <v>0.36</v>
          </cell>
          <cell r="LS356">
            <v>0.007</v>
          </cell>
          <cell r="LT356">
            <v>0.37</v>
          </cell>
          <cell r="LU356">
            <v>0.007</v>
          </cell>
        </row>
        <row r="356">
          <cell r="MH356">
            <v>0.19</v>
          </cell>
          <cell r="MI356">
            <v>0.006</v>
          </cell>
          <cell r="MJ356">
            <v>0.24</v>
          </cell>
          <cell r="MK356">
            <v>0.007</v>
          </cell>
          <cell r="ML356">
            <v>0.31</v>
          </cell>
          <cell r="MM356">
            <v>0.006</v>
          </cell>
          <cell r="MN356">
            <v>0.3</v>
          </cell>
          <cell r="MO356">
            <v>0.006</v>
          </cell>
          <cell r="MP356">
            <v>0.25</v>
          </cell>
          <cell r="MQ356">
            <v>0.005</v>
          </cell>
          <cell r="MR356">
            <v>0.59</v>
          </cell>
          <cell r="MS356">
            <v>0.011</v>
          </cell>
          <cell r="MT356">
            <v>0.33</v>
          </cell>
          <cell r="MU356">
            <v>0.009</v>
          </cell>
          <cell r="MV356">
            <v>0.89</v>
          </cell>
          <cell r="MW356">
            <v>0.017</v>
          </cell>
          <cell r="MX356">
            <v>1.19</v>
          </cell>
          <cell r="MY356">
            <v>0.01</v>
          </cell>
        </row>
        <row r="356">
          <cell r="NN356">
            <v>-1.16</v>
          </cell>
          <cell r="NO356">
            <v>0.017</v>
          </cell>
          <cell r="NP356">
            <v>-0.81</v>
          </cell>
          <cell r="NQ356">
            <v>0.013</v>
          </cell>
          <cell r="NR356">
            <v>0.77</v>
          </cell>
          <cell r="NS356">
            <v>0.012</v>
          </cell>
          <cell r="NT356">
            <v>0.71</v>
          </cell>
          <cell r="NU356">
            <v>0.008</v>
          </cell>
          <cell r="NV356">
            <v>1.13</v>
          </cell>
          <cell r="NW356">
            <v>0.013</v>
          </cell>
          <cell r="NX356">
            <v>0.85</v>
          </cell>
          <cell r="NY356">
            <v>0.01</v>
          </cell>
          <cell r="NZ356">
            <v>0.99</v>
          </cell>
          <cell r="OA356">
            <v>0.01</v>
          </cell>
          <cell r="OB356">
            <v>0.75</v>
          </cell>
          <cell r="OC356">
            <v>0.009</v>
          </cell>
          <cell r="OD356">
            <v>0.28</v>
          </cell>
          <cell r="OE356">
            <v>0.008</v>
          </cell>
          <cell r="OF356">
            <v>0.09</v>
          </cell>
          <cell r="OG356">
            <v>0.009</v>
          </cell>
          <cell r="OH356">
            <v>-0.16</v>
          </cell>
          <cell r="OI356">
            <v>0.002</v>
          </cell>
          <cell r="OJ356">
            <v>-0.17</v>
          </cell>
          <cell r="OK356">
            <v>0.003</v>
          </cell>
          <cell r="OL356">
            <v>-0.08</v>
          </cell>
          <cell r="OM356">
            <v>0.001</v>
          </cell>
          <cell r="ON356">
            <v>-0.03</v>
          </cell>
          <cell r="OO356">
            <v>0.001</v>
          </cell>
          <cell r="OP356">
            <v>-0.02</v>
          </cell>
          <cell r="OQ356">
            <v>0.001</v>
          </cell>
          <cell r="OR356">
            <v>-0.07</v>
          </cell>
          <cell r="OS356">
            <v>0.001</v>
          </cell>
        </row>
        <row r="356">
          <cell r="PF356">
            <v>-0.06</v>
          </cell>
          <cell r="PG356">
            <v>0.001</v>
          </cell>
          <cell r="PH356">
            <v>-0.04</v>
          </cell>
          <cell r="PI356">
            <v>0.001</v>
          </cell>
          <cell r="PJ356">
            <v>-0.06</v>
          </cell>
          <cell r="PK356">
            <v>0.001</v>
          </cell>
          <cell r="PL356">
            <v>-0.04</v>
          </cell>
          <cell r="PM356">
            <v>0.001</v>
          </cell>
          <cell r="PN356">
            <v>-0.05</v>
          </cell>
          <cell r="PO356">
            <v>0.001</v>
          </cell>
          <cell r="PP356">
            <v>0.11</v>
          </cell>
          <cell r="PQ356">
            <v>0.003</v>
          </cell>
          <cell r="PR356">
            <v>-0.08</v>
          </cell>
          <cell r="PS356">
            <v>0.002</v>
          </cell>
          <cell r="PT356">
            <v>0.06</v>
          </cell>
          <cell r="PU356">
            <v>0.004</v>
          </cell>
          <cell r="PV356">
            <v>0.09</v>
          </cell>
          <cell r="PW356">
            <v>0.002</v>
          </cell>
        </row>
        <row r="356">
          <cell r="QL356">
            <v>-0.19</v>
          </cell>
          <cell r="QM356">
            <v>0.003</v>
          </cell>
          <cell r="QN356">
            <v>-0.23</v>
          </cell>
          <cell r="QO356">
            <v>0.003</v>
          </cell>
          <cell r="QP356">
            <v>0.12</v>
          </cell>
          <cell r="QQ356">
            <v>0.004</v>
          </cell>
          <cell r="QR356">
            <v>0.01</v>
          </cell>
          <cell r="QS356">
            <v>0.002</v>
          </cell>
          <cell r="QT356">
            <v>0.17</v>
          </cell>
          <cell r="QU356">
            <v>0.004</v>
          </cell>
          <cell r="QV356">
            <v>0.02</v>
          </cell>
          <cell r="QW356">
            <v>0.002</v>
          </cell>
          <cell r="QX356">
            <v>0.14</v>
          </cell>
          <cell r="QY356">
            <v>0.003</v>
          </cell>
          <cell r="QZ356">
            <v>0</v>
          </cell>
          <cell r="RA356">
            <v>0.002</v>
          </cell>
          <cell r="RB356">
            <v>0.04</v>
          </cell>
          <cell r="RC356">
            <v>0.003</v>
          </cell>
          <cell r="RD356">
            <v>-0.09</v>
          </cell>
          <cell r="RE356">
            <v>0.002</v>
          </cell>
          <cell r="RF356">
            <v>-0.08</v>
          </cell>
          <cell r="RG356">
            <v>0.001</v>
          </cell>
          <cell r="RH356">
            <v>-0.09</v>
          </cell>
          <cell r="RI356">
            <v>0.001</v>
          </cell>
          <cell r="RJ356">
            <v>0.04</v>
          </cell>
          <cell r="RK356">
            <v>0.002</v>
          </cell>
          <cell r="RL356">
            <v>0.12</v>
          </cell>
          <cell r="RM356">
            <v>0.002</v>
          </cell>
          <cell r="RN356">
            <v>0.07</v>
          </cell>
          <cell r="RO356">
            <v>0.002</v>
          </cell>
          <cell r="RP356">
            <v>0.38</v>
          </cell>
          <cell r="RQ356">
            <v>0.004</v>
          </cell>
        </row>
        <row r="356">
          <cell r="SF356">
            <v>-0.16</v>
          </cell>
          <cell r="SG356">
            <v>0.002</v>
          </cell>
          <cell r="SH356">
            <v>-0.27</v>
          </cell>
          <cell r="SI356">
            <v>0.004</v>
          </cell>
          <cell r="SJ356">
            <v>0.08</v>
          </cell>
          <cell r="SK356">
            <v>0.002</v>
          </cell>
          <cell r="SL356">
            <v>0.26</v>
          </cell>
          <cell r="SM356">
            <v>0.003</v>
          </cell>
          <cell r="SN356">
            <v>0.11</v>
          </cell>
          <cell r="SO356">
            <v>0.002</v>
          </cell>
          <cell r="SP356">
            <v>0.3</v>
          </cell>
          <cell r="SQ356">
            <v>0.003</v>
          </cell>
          <cell r="SR356">
            <v>0.08</v>
          </cell>
          <cell r="SS356">
            <v>0.001</v>
          </cell>
          <cell r="ST356">
            <v>0.28</v>
          </cell>
          <cell r="SU356">
            <v>0.003</v>
          </cell>
          <cell r="SV356">
            <v>0.01</v>
          </cell>
          <cell r="SW356">
            <v>0.001</v>
          </cell>
          <cell r="SX356">
            <v>0.08</v>
          </cell>
          <cell r="SY356">
            <v>0.002</v>
          </cell>
          <cell r="SZ356">
            <v>0</v>
          </cell>
          <cell r="TA356">
            <v>0</v>
          </cell>
          <cell r="TB356">
            <v>-0.07</v>
          </cell>
          <cell r="TC356">
            <v>0.002</v>
          </cell>
          <cell r="TD356">
            <v>-0.24</v>
          </cell>
          <cell r="TE356">
            <v>0.003</v>
          </cell>
          <cell r="TF356">
            <v>-0.5</v>
          </cell>
          <cell r="TG356">
            <v>0.009</v>
          </cell>
          <cell r="TH356">
            <v>-0.46</v>
          </cell>
          <cell r="TI356">
            <v>0.004</v>
          </cell>
          <cell r="TJ356">
            <v>-0.36</v>
          </cell>
          <cell r="TK356">
            <v>0.009</v>
          </cell>
        </row>
        <row r="356">
          <cell r="TZ356">
            <v>-0.33</v>
          </cell>
          <cell r="UA356">
            <v>0.006</v>
          </cell>
          <cell r="UB356">
            <v>-0.7</v>
          </cell>
          <cell r="UC356">
            <v>0.01</v>
          </cell>
          <cell r="UD356">
            <v>-0.32</v>
          </cell>
          <cell r="UE356">
            <v>0.003</v>
          </cell>
          <cell r="UF356">
            <v>-0.33</v>
          </cell>
          <cell r="UG356">
            <v>0.006</v>
          </cell>
          <cell r="UH356">
            <v>-0.19</v>
          </cell>
          <cell r="UI356">
            <v>0.003</v>
          </cell>
          <cell r="UJ356">
            <v>-0.23</v>
          </cell>
          <cell r="UK356">
            <v>0.007</v>
          </cell>
          <cell r="UL356">
            <v>-0.19</v>
          </cell>
          <cell r="UM356">
            <v>0.003</v>
          </cell>
          <cell r="UN356">
            <v>-0.23</v>
          </cell>
          <cell r="UO356">
            <v>0.006</v>
          </cell>
          <cell r="UP356">
            <v>-0.23</v>
          </cell>
          <cell r="UQ356">
            <v>0.002</v>
          </cell>
          <cell r="UR356">
            <v>-0.39</v>
          </cell>
          <cell r="US356">
            <v>0.005</v>
          </cell>
          <cell r="UT356">
            <v>-0.12</v>
          </cell>
          <cell r="UU356">
            <v>0.002</v>
          </cell>
          <cell r="UV356">
            <v>-0.19</v>
          </cell>
          <cell r="UW356">
            <v>0.003</v>
          </cell>
          <cell r="UX356">
            <v>0</v>
          </cell>
          <cell r="UY356">
            <v>0.001</v>
          </cell>
          <cell r="UZ356">
            <v>0.04</v>
          </cell>
          <cell r="VA356">
            <v>0.002</v>
          </cell>
          <cell r="VB356">
            <v>-0.01</v>
          </cell>
          <cell r="VC356">
            <v>0.001</v>
          </cell>
        </row>
        <row r="356">
          <cell r="VL356">
            <v>-0.01</v>
          </cell>
          <cell r="VM356">
            <v>0</v>
          </cell>
          <cell r="VN356">
            <v>0.13</v>
          </cell>
          <cell r="VO356">
            <v>0.001</v>
          </cell>
          <cell r="VP356">
            <v>-0.01</v>
          </cell>
          <cell r="VQ356">
            <v>0</v>
          </cell>
          <cell r="VR356">
            <v>-0.01</v>
          </cell>
          <cell r="VS356">
            <v>0</v>
          </cell>
          <cell r="VT356">
            <v>0</v>
          </cell>
          <cell r="VU356">
            <v>0</v>
          </cell>
          <cell r="VV356">
            <v>0</v>
          </cell>
          <cell r="VW356">
            <v>0</v>
          </cell>
          <cell r="VX356">
            <v>0</v>
          </cell>
          <cell r="VY356">
            <v>0</v>
          </cell>
          <cell r="VZ356">
            <v>0.01</v>
          </cell>
          <cell r="WA356">
            <v>0</v>
          </cell>
          <cell r="WB356">
            <v>0.05</v>
          </cell>
          <cell r="WC356">
            <v>0.002</v>
          </cell>
          <cell r="WD356">
            <v>0.03</v>
          </cell>
          <cell r="WE356">
            <v>0.002</v>
          </cell>
          <cell r="WF356">
            <v>0.04</v>
          </cell>
          <cell r="WG356">
            <v>0.002</v>
          </cell>
          <cell r="WH356">
            <v>0.03</v>
          </cell>
          <cell r="WI356">
            <v>0.002</v>
          </cell>
        </row>
        <row r="356">
          <cell r="WX356">
            <v>0.04</v>
          </cell>
          <cell r="WY356">
            <v>0.002</v>
          </cell>
          <cell r="WZ356">
            <v>0.08</v>
          </cell>
          <cell r="XA356">
            <v>0.001</v>
          </cell>
          <cell r="XB356">
            <v>0.05</v>
          </cell>
          <cell r="XC356">
            <v>0.002</v>
          </cell>
          <cell r="XD356">
            <v>0.03</v>
          </cell>
          <cell r="XE356">
            <v>0.001</v>
          </cell>
          <cell r="XF356">
            <v>0.03</v>
          </cell>
          <cell r="XG356">
            <v>0.002</v>
          </cell>
          <cell r="XH356">
            <v>0.03</v>
          </cell>
          <cell r="XI356">
            <v>0.002</v>
          </cell>
          <cell r="XJ356">
            <v>0.04</v>
          </cell>
          <cell r="XK356">
            <v>0.002</v>
          </cell>
          <cell r="XL356">
            <v>0.02</v>
          </cell>
          <cell r="XM356">
            <v>0.001</v>
          </cell>
          <cell r="XN356">
            <v>0.03</v>
          </cell>
          <cell r="XO356">
            <v>0.001</v>
          </cell>
          <cell r="XP356">
            <v>0.04</v>
          </cell>
          <cell r="XQ356">
            <v>0.001</v>
          </cell>
          <cell r="XR356">
            <v>0.02</v>
          </cell>
          <cell r="XS356">
            <v>0.001</v>
          </cell>
          <cell r="XT356">
            <v>0.02</v>
          </cell>
          <cell r="XU356">
            <v>0</v>
          </cell>
        </row>
        <row r="357">
          <cell r="B357" t="str">
            <v>PMS-134</v>
          </cell>
          <cell r="C357" t="str">
            <v>Yangtze-Qinling</v>
          </cell>
          <cell r="D357">
            <v>33.7577</v>
          </cell>
          <cell r="E357">
            <v>105.796</v>
          </cell>
          <cell r="F357">
            <v>-0.2</v>
          </cell>
          <cell r="G357">
            <v>0.011</v>
          </cell>
          <cell r="H357">
            <v>-0.48</v>
          </cell>
          <cell r="I357">
            <v>0.036</v>
          </cell>
          <cell r="J357">
            <v>-0.26</v>
          </cell>
          <cell r="K357">
            <v>0.045</v>
          </cell>
          <cell r="L357">
            <v>-0.92</v>
          </cell>
          <cell r="M357">
            <v>0.013</v>
          </cell>
          <cell r="N357">
            <v>-0.05</v>
          </cell>
          <cell r="O357">
            <v>0.031</v>
          </cell>
          <cell r="P357">
            <v>0.07</v>
          </cell>
          <cell r="Q357">
            <v>0.005</v>
          </cell>
          <cell r="R357">
            <v>-0.13</v>
          </cell>
          <cell r="S357">
            <v>0.03</v>
          </cell>
          <cell r="T357">
            <v>1.78</v>
          </cell>
          <cell r="U357">
            <v>0.023</v>
          </cell>
          <cell r="V357">
            <v>1.57</v>
          </cell>
          <cell r="W357">
            <v>0.063</v>
          </cell>
          <cell r="X357">
            <v>-0.19</v>
          </cell>
          <cell r="Y357">
            <v>0.009</v>
          </cell>
          <cell r="Z357">
            <v>-0.63</v>
          </cell>
          <cell r="AA357">
            <v>0.032</v>
          </cell>
          <cell r="AB357">
            <v>-0.46</v>
          </cell>
          <cell r="AC357">
            <v>0.025</v>
          </cell>
          <cell r="AD357">
            <v>-3.57</v>
          </cell>
          <cell r="AE357">
            <v>0.025</v>
          </cell>
          <cell r="AF357">
            <v>-8.17</v>
          </cell>
          <cell r="AG357">
            <v>0.074</v>
          </cell>
          <cell r="AH357">
            <v>-0.49</v>
          </cell>
          <cell r="AI357">
            <v>0.008</v>
          </cell>
          <cell r="AJ357">
            <v>0.04</v>
          </cell>
          <cell r="AK357">
            <v>0.024</v>
          </cell>
          <cell r="AL357">
            <v>-0.34</v>
          </cell>
          <cell r="AM357">
            <v>0.008</v>
          </cell>
          <cell r="AN357">
            <v>0.04</v>
          </cell>
          <cell r="AO357">
            <v>0.02</v>
          </cell>
          <cell r="AP357">
            <v>-0.35</v>
          </cell>
          <cell r="AQ357">
            <v>0.008</v>
          </cell>
          <cell r="AR357">
            <v>0.02</v>
          </cell>
          <cell r="AS357">
            <v>0.023</v>
          </cell>
          <cell r="AT357">
            <v>-0.94</v>
          </cell>
          <cell r="AU357">
            <v>0.008</v>
          </cell>
          <cell r="AV357">
            <v>-2.01</v>
          </cell>
          <cell r="AW357">
            <v>0.028</v>
          </cell>
          <cell r="AX357">
            <v>-1.08</v>
          </cell>
          <cell r="AY357">
            <v>0.006</v>
          </cell>
          <cell r="AZ357">
            <v>-1.66</v>
          </cell>
          <cell r="BA357">
            <v>0.014</v>
          </cell>
          <cell r="BB357">
            <v>-0.1</v>
          </cell>
          <cell r="BC357">
            <v>0.002</v>
          </cell>
          <cell r="BD357">
            <v>-0.13</v>
          </cell>
          <cell r="BE357">
            <v>0.004</v>
          </cell>
          <cell r="BF357">
            <v>-0.22</v>
          </cell>
          <cell r="BG357">
            <v>0.003</v>
          </cell>
          <cell r="BH357">
            <v>-0.1</v>
          </cell>
          <cell r="BI357">
            <v>0.004</v>
          </cell>
          <cell r="BJ357">
            <v>-0.05</v>
          </cell>
          <cell r="BK357">
            <v>0.003</v>
          </cell>
          <cell r="BL357">
            <v>0.12</v>
          </cell>
          <cell r="BM357">
            <v>0.003</v>
          </cell>
          <cell r="BN357">
            <v>0.2</v>
          </cell>
          <cell r="BO357">
            <v>0.003</v>
          </cell>
          <cell r="BP357">
            <v>0.18</v>
          </cell>
          <cell r="BQ357">
            <v>0.006</v>
          </cell>
          <cell r="BR357">
            <v>-0.14</v>
          </cell>
          <cell r="BS357">
            <v>0.006</v>
          </cell>
          <cell r="BT357">
            <v>-0.07</v>
          </cell>
          <cell r="BU357">
            <v>0.007</v>
          </cell>
          <cell r="BV357">
            <v>0.1</v>
          </cell>
          <cell r="BW357">
            <v>0.006</v>
          </cell>
          <cell r="BX357">
            <v>-0.39</v>
          </cell>
          <cell r="BY357">
            <v>0.004</v>
          </cell>
          <cell r="BZ357">
            <v>-1.09</v>
          </cell>
          <cell r="CA357">
            <v>0.009</v>
          </cell>
          <cell r="CB357">
            <v>-0.1</v>
          </cell>
          <cell r="CC357">
            <v>0.002</v>
          </cell>
          <cell r="CD357">
            <v>-0.09</v>
          </cell>
          <cell r="CE357">
            <v>0.003</v>
          </cell>
          <cell r="CF357">
            <v>-0.1</v>
          </cell>
          <cell r="CG357">
            <v>0.002</v>
          </cell>
          <cell r="CH357">
            <v>-0.08</v>
          </cell>
          <cell r="CI357">
            <v>0.003</v>
          </cell>
          <cell r="CJ357">
            <v>-0.13</v>
          </cell>
          <cell r="CK357">
            <v>0.001</v>
          </cell>
          <cell r="CL357">
            <v>-0.08</v>
          </cell>
          <cell r="CM357">
            <v>0.003</v>
          </cell>
          <cell r="CN357">
            <v>-0.17</v>
          </cell>
          <cell r="CO357">
            <v>0.001</v>
          </cell>
          <cell r="CP357">
            <v>-0.28</v>
          </cell>
          <cell r="CQ357">
            <v>0.003</v>
          </cell>
          <cell r="CR357">
            <v>-0.1</v>
          </cell>
          <cell r="CS357">
            <v>0.001</v>
          </cell>
          <cell r="CT357">
            <v>-0.26</v>
          </cell>
          <cell r="CU357">
            <v>0.003</v>
          </cell>
          <cell r="CV357">
            <v>-0.8</v>
          </cell>
          <cell r="CW357">
            <v>0.009</v>
          </cell>
          <cell r="CX357">
            <v>-0.17</v>
          </cell>
          <cell r="CY357">
            <v>0.008</v>
          </cell>
          <cell r="CZ357">
            <v>-1.36</v>
          </cell>
          <cell r="DA357">
            <v>0.012</v>
          </cell>
          <cell r="DB357">
            <v>-0.5</v>
          </cell>
          <cell r="DC357">
            <v>0.013</v>
          </cell>
          <cell r="DD357">
            <v>0.2</v>
          </cell>
          <cell r="DE357">
            <v>0.007</v>
          </cell>
          <cell r="DF357">
            <v>-0.18</v>
          </cell>
          <cell r="DG357">
            <v>0.012</v>
          </cell>
          <cell r="DH357">
            <v>1</v>
          </cell>
          <cell r="DI357">
            <v>0.02</v>
          </cell>
          <cell r="DJ357">
            <v>-0.15</v>
          </cell>
          <cell r="DK357">
            <v>0.021</v>
          </cell>
          <cell r="DL357">
            <v>-0.62</v>
          </cell>
          <cell r="DM357">
            <v>0.011</v>
          </cell>
          <cell r="DN357">
            <v>-0.21</v>
          </cell>
          <cell r="DO357">
            <v>0.006</v>
          </cell>
          <cell r="DP357">
            <v>-0.01</v>
          </cell>
          <cell r="DQ357">
            <v>0.001</v>
          </cell>
          <cell r="DR357">
            <v>-1.05</v>
          </cell>
          <cell r="DS357">
            <v>0.012</v>
          </cell>
          <cell r="DT357">
            <v>-0.96</v>
          </cell>
          <cell r="DU357">
            <v>0.011</v>
          </cell>
          <cell r="DV357">
            <v>-0.94</v>
          </cell>
          <cell r="DW357">
            <v>0.009</v>
          </cell>
          <cell r="DX357">
            <v>-0.1</v>
          </cell>
          <cell r="DY357">
            <v>0.004</v>
          </cell>
          <cell r="DZ357">
            <v>-0.84</v>
          </cell>
          <cell r="EA357">
            <v>0.008</v>
          </cell>
          <cell r="EB357">
            <v>-0.13</v>
          </cell>
          <cell r="EC357">
            <v>0.004</v>
          </cell>
          <cell r="ED357">
            <v>-0.89</v>
          </cell>
          <cell r="EE357">
            <v>0.008</v>
          </cell>
          <cell r="EF357">
            <v>-0.18</v>
          </cell>
          <cell r="EG357">
            <v>0.005</v>
          </cell>
          <cell r="EH357">
            <v>-0.89</v>
          </cell>
          <cell r="EI357">
            <v>0.006</v>
          </cell>
          <cell r="EJ357">
            <v>-0.39</v>
          </cell>
          <cell r="EK357">
            <v>0.004</v>
          </cell>
          <cell r="EL357">
            <v>-0.59</v>
          </cell>
          <cell r="EM357">
            <v>0.007</v>
          </cell>
          <cell r="EN357">
            <v>-0.17</v>
          </cell>
          <cell r="EO357">
            <v>0.002</v>
          </cell>
          <cell r="EP357">
            <v>-0.01</v>
          </cell>
          <cell r="EQ357">
            <v>0.001</v>
          </cell>
          <cell r="ER357">
            <v>-0.01</v>
          </cell>
          <cell r="ES357">
            <v>0</v>
          </cell>
          <cell r="ET357">
            <v>-0.03</v>
          </cell>
          <cell r="EU357">
            <v>0.001</v>
          </cell>
          <cell r="EV357">
            <v>0</v>
          </cell>
          <cell r="EW357">
            <v>0</v>
          </cell>
          <cell r="EX357">
            <v>-0.03</v>
          </cell>
          <cell r="EY357">
            <v>0.002</v>
          </cell>
          <cell r="EZ357">
            <v>0</v>
          </cell>
          <cell r="FA357">
            <v>0.001</v>
          </cell>
          <cell r="FB357">
            <v>0.01</v>
          </cell>
          <cell r="FC357">
            <v>0.001</v>
          </cell>
          <cell r="FD357">
            <v>0.03</v>
          </cell>
          <cell r="FE357">
            <v>0</v>
          </cell>
          <cell r="FF357">
            <v>-0.03</v>
          </cell>
          <cell r="FG357">
            <v>0.002</v>
          </cell>
          <cell r="FH357">
            <v>0.02</v>
          </cell>
          <cell r="FI357">
            <v>0.001</v>
          </cell>
          <cell r="FJ357">
            <v>0.02</v>
          </cell>
          <cell r="FK357">
            <v>0.001</v>
          </cell>
          <cell r="FL357">
            <v>-0.12</v>
          </cell>
          <cell r="FM357">
            <v>0.001</v>
          </cell>
          <cell r="FN357">
            <v>-0.08</v>
          </cell>
          <cell r="FO357">
            <v>0.001</v>
          </cell>
          <cell r="FP357">
            <v>-0.01</v>
          </cell>
          <cell r="FQ357">
            <v>0.001</v>
          </cell>
          <cell r="FR357">
            <v>-0.01</v>
          </cell>
          <cell r="FS357">
            <v>0</v>
          </cell>
          <cell r="FT357">
            <v>-0.01</v>
          </cell>
          <cell r="FU357">
            <v>0.001</v>
          </cell>
          <cell r="FV357">
            <v>-0.01</v>
          </cell>
          <cell r="FW357">
            <v>0</v>
          </cell>
          <cell r="FX357">
            <v>-0.02</v>
          </cell>
          <cell r="FY357">
            <v>0.001</v>
          </cell>
          <cell r="FZ357">
            <v>0</v>
          </cell>
          <cell r="GA357">
            <v>0</v>
          </cell>
          <cell r="GB357">
            <v>-0.05</v>
          </cell>
          <cell r="GC357">
            <v>0.001</v>
          </cell>
          <cell r="GD357">
            <v>-0.02</v>
          </cell>
          <cell r="GE357">
            <v>0</v>
          </cell>
          <cell r="GF357">
            <v>-0.05</v>
          </cell>
          <cell r="GG357">
            <v>0.001</v>
          </cell>
          <cell r="GH357">
            <v>-0.02</v>
          </cell>
          <cell r="GI357">
            <v>0</v>
          </cell>
          <cell r="GJ357">
            <v>192.66</v>
          </cell>
          <cell r="GK357">
            <v>1.793</v>
          </cell>
          <cell r="GL357">
            <v>830.49</v>
          </cell>
          <cell r="GM357">
            <v>6.263</v>
          </cell>
          <cell r="GN357">
            <v>303.04</v>
          </cell>
          <cell r="GO357">
            <v>3.029</v>
          </cell>
          <cell r="GP357">
            <v>1177.55</v>
          </cell>
          <cell r="GQ357">
            <v>8.103</v>
          </cell>
          <cell r="GR357">
            <v>285.89</v>
          </cell>
          <cell r="GS357">
            <v>10.174</v>
          </cell>
          <cell r="GT357">
            <v>1120.47</v>
          </cell>
          <cell r="GU357">
            <v>32.548</v>
          </cell>
          <cell r="GV357">
            <v>463.86</v>
          </cell>
          <cell r="GW357">
            <v>7.01</v>
          </cell>
          <cell r="GX357">
            <v>1067.94</v>
          </cell>
          <cell r="GY357">
            <v>22.17</v>
          </cell>
          <cell r="GZ357">
            <v>177.82</v>
          </cell>
          <cell r="HA357">
            <v>2.368</v>
          </cell>
          <cell r="HB357">
            <v>804.94</v>
          </cell>
          <cell r="HC357">
            <v>13.071</v>
          </cell>
          <cell r="HD357">
            <v>2.39</v>
          </cell>
          <cell r="HE357">
            <v>0.055</v>
          </cell>
          <cell r="HF357">
            <v>211.26</v>
          </cell>
          <cell r="HG357">
            <v>3.035</v>
          </cell>
          <cell r="HH357">
            <v>163.74</v>
          </cell>
          <cell r="HI357">
            <v>7.3</v>
          </cell>
          <cell r="HJ357">
            <v>235.47</v>
          </cell>
          <cell r="HK357">
            <v>2.043</v>
          </cell>
          <cell r="HL357">
            <v>1000.47</v>
          </cell>
          <cell r="HM357">
            <v>6.867</v>
          </cell>
          <cell r="HN357">
            <v>259.32</v>
          </cell>
          <cell r="HO357">
            <v>2.109</v>
          </cell>
          <cell r="HP357">
            <v>1085.34</v>
          </cell>
          <cell r="HQ357">
            <v>7.932</v>
          </cell>
          <cell r="HR357">
            <v>254.19</v>
          </cell>
          <cell r="HS357">
            <v>2.09</v>
          </cell>
          <cell r="HT357">
            <v>1103.43</v>
          </cell>
          <cell r="HU357">
            <v>7.475</v>
          </cell>
          <cell r="HV357">
            <v>150.55</v>
          </cell>
          <cell r="HW357">
            <v>1.419</v>
          </cell>
          <cell r="HX357">
            <v>562</v>
          </cell>
          <cell r="HY357">
            <v>5.175</v>
          </cell>
          <cell r="HZ357">
            <v>131.82</v>
          </cell>
          <cell r="IA357">
            <v>3.794</v>
          </cell>
          <cell r="IB357">
            <v>-0.01</v>
          </cell>
          <cell r="IC357">
            <v>0.007</v>
          </cell>
          <cell r="ID357">
            <v>-0.34</v>
          </cell>
          <cell r="IE357">
            <v>0.005</v>
          </cell>
          <cell r="IF357">
            <v>-0.04</v>
          </cell>
          <cell r="IG357">
            <v>0.01</v>
          </cell>
          <cell r="IH357">
            <v>-0.06</v>
          </cell>
          <cell r="II357">
            <v>0.006</v>
          </cell>
          <cell r="IJ357">
            <v>-0.36</v>
          </cell>
          <cell r="IK357">
            <v>0.013</v>
          </cell>
          <cell r="IL357">
            <v>-0.29</v>
          </cell>
          <cell r="IM357">
            <v>0.007</v>
          </cell>
          <cell r="IN357">
            <v>0.11</v>
          </cell>
          <cell r="IO357">
            <v>0.021</v>
          </cell>
          <cell r="IP357">
            <v>-0.09</v>
          </cell>
          <cell r="IQ357">
            <v>0.009</v>
          </cell>
          <cell r="IR357">
            <v>-0.15</v>
          </cell>
          <cell r="IS357">
            <v>0.005</v>
          </cell>
          <cell r="IT357">
            <v>-0.04</v>
          </cell>
          <cell r="IU357">
            <v>0.001</v>
          </cell>
          <cell r="IV357">
            <v>0.1</v>
          </cell>
          <cell r="IW357">
            <v>0.01</v>
          </cell>
          <cell r="IX357">
            <v>-1.43</v>
          </cell>
          <cell r="IY357">
            <v>0.013</v>
          </cell>
          <cell r="IZ357">
            <v>-0.72</v>
          </cell>
          <cell r="JA357">
            <v>0.007</v>
          </cell>
          <cell r="JB357">
            <v>0.08</v>
          </cell>
          <cell r="JC357">
            <v>0.008</v>
          </cell>
          <cell r="JD357">
            <v>-0.17</v>
          </cell>
          <cell r="JE357">
            <v>0.005</v>
          </cell>
          <cell r="JF357">
            <v>0.11</v>
          </cell>
          <cell r="JG357">
            <v>0.009</v>
          </cell>
          <cell r="JH357">
            <v>-0.16</v>
          </cell>
          <cell r="JI357">
            <v>0.005</v>
          </cell>
          <cell r="JJ357">
            <v>0.11</v>
          </cell>
          <cell r="JK357">
            <v>0.008</v>
          </cell>
          <cell r="JL357">
            <v>-0.18</v>
          </cell>
          <cell r="JM357">
            <v>0.005</v>
          </cell>
          <cell r="JN357">
            <v>-0.3</v>
          </cell>
          <cell r="JO357">
            <v>0.006</v>
          </cell>
          <cell r="JP357">
            <v>-0.4</v>
          </cell>
          <cell r="JQ357">
            <v>0.004</v>
          </cell>
          <cell r="JR357">
            <v>-0.23</v>
          </cell>
          <cell r="JS357">
            <v>0.002</v>
          </cell>
          <cell r="JT357">
            <v>0.24</v>
          </cell>
          <cell r="JU357">
            <v>0.003</v>
          </cell>
          <cell r="JV357">
            <v>0.84</v>
          </cell>
          <cell r="JW357">
            <v>0.006</v>
          </cell>
          <cell r="JX357">
            <v>0.33</v>
          </cell>
          <cell r="JY357">
            <v>0.004</v>
          </cell>
          <cell r="JZ357">
            <v>0.81</v>
          </cell>
          <cell r="KA357">
            <v>0.011</v>
          </cell>
          <cell r="KB357">
            <v>0.53</v>
          </cell>
          <cell r="KC357">
            <v>0.02</v>
          </cell>
          <cell r="KD357">
            <v>0.91</v>
          </cell>
          <cell r="KE357">
            <v>0.038</v>
          </cell>
          <cell r="KF357">
            <v>0.36</v>
          </cell>
          <cell r="KG357">
            <v>0.012</v>
          </cell>
          <cell r="KH357">
            <v>0.76</v>
          </cell>
          <cell r="KI357">
            <v>0.017</v>
          </cell>
          <cell r="KJ357">
            <v>0.09</v>
          </cell>
          <cell r="KK357">
            <v>0.003</v>
          </cell>
          <cell r="KL357">
            <v>0.1</v>
          </cell>
          <cell r="KM357">
            <v>0.002</v>
          </cell>
          <cell r="KN357">
            <v>0</v>
          </cell>
          <cell r="KO357">
            <v>0</v>
          </cell>
          <cell r="KP357">
            <v>0.35</v>
          </cell>
          <cell r="KQ357">
            <v>0.005</v>
          </cell>
          <cell r="KR357">
            <v>0.55</v>
          </cell>
          <cell r="KS357">
            <v>0.005</v>
          </cell>
          <cell r="KT357">
            <v>0.27</v>
          </cell>
          <cell r="KU357">
            <v>0.003</v>
          </cell>
          <cell r="KV357">
            <v>0.89</v>
          </cell>
          <cell r="KW357">
            <v>0.007</v>
          </cell>
          <cell r="KX357">
            <v>0.26</v>
          </cell>
          <cell r="KY357">
            <v>0.004</v>
          </cell>
          <cell r="KZ357">
            <v>0.92</v>
          </cell>
          <cell r="LA357">
            <v>0.008</v>
          </cell>
          <cell r="LB357">
            <v>0.24</v>
          </cell>
          <cell r="LC357">
            <v>0.003</v>
          </cell>
          <cell r="LD357">
            <v>0.89</v>
          </cell>
          <cell r="LE357">
            <v>0.007</v>
          </cell>
          <cell r="LF357">
            <v>0.26</v>
          </cell>
          <cell r="LG357">
            <v>0.003</v>
          </cell>
          <cell r="LH357">
            <v>0.69</v>
          </cell>
          <cell r="LI357">
            <v>0.006</v>
          </cell>
          <cell r="LJ357">
            <v>0.03</v>
          </cell>
          <cell r="LK357">
            <v>0</v>
          </cell>
          <cell r="LL357">
            <v>0.24</v>
          </cell>
          <cell r="LM357">
            <v>0.002</v>
          </cell>
          <cell r="LN357">
            <v>0.28</v>
          </cell>
          <cell r="LO357">
            <v>0.005</v>
          </cell>
          <cell r="LP357">
            <v>0.15</v>
          </cell>
          <cell r="LQ357">
            <v>0.006</v>
          </cell>
          <cell r="LR357">
            <v>0.59</v>
          </cell>
          <cell r="LS357">
            <v>0.007</v>
          </cell>
          <cell r="LT357">
            <v>0.69</v>
          </cell>
          <cell r="LU357">
            <v>0.007</v>
          </cell>
          <cell r="LV357">
            <v>0.03</v>
          </cell>
          <cell r="LW357">
            <v>0.006</v>
          </cell>
          <cell r="LX357">
            <v>0.03</v>
          </cell>
          <cell r="LY357">
            <v>0.001</v>
          </cell>
          <cell r="LZ357">
            <v>1.29</v>
          </cell>
          <cell r="MA357">
            <v>0.011</v>
          </cell>
          <cell r="MB357">
            <v>0.83</v>
          </cell>
          <cell r="MC357">
            <v>0.01</v>
          </cell>
          <cell r="MD357">
            <v>0.02</v>
          </cell>
          <cell r="ME357">
            <v>0.001</v>
          </cell>
          <cell r="MF357">
            <v>0</v>
          </cell>
          <cell r="MG357">
            <v>0.001</v>
          </cell>
          <cell r="MH357">
            <v>0.47</v>
          </cell>
          <cell r="MI357">
            <v>0.006</v>
          </cell>
          <cell r="MJ357">
            <v>0.53</v>
          </cell>
          <cell r="MK357">
            <v>0.005</v>
          </cell>
          <cell r="ML357">
            <v>0.53</v>
          </cell>
          <cell r="MM357">
            <v>0.005</v>
          </cell>
          <cell r="MN357">
            <v>0.56</v>
          </cell>
          <cell r="MO357">
            <v>0.006</v>
          </cell>
          <cell r="MP357">
            <v>0.47</v>
          </cell>
          <cell r="MQ357">
            <v>0.005</v>
          </cell>
          <cell r="MR357">
            <v>1.06</v>
          </cell>
          <cell r="MS357">
            <v>0.012</v>
          </cell>
          <cell r="MT357">
            <v>0.62</v>
          </cell>
          <cell r="MU357">
            <v>0.009</v>
          </cell>
          <cell r="MV357">
            <v>1.2</v>
          </cell>
          <cell r="MW357">
            <v>0.016</v>
          </cell>
          <cell r="MX357">
            <v>1.58</v>
          </cell>
          <cell r="MY357">
            <v>0.011</v>
          </cell>
          <cell r="MZ357">
            <v>0.72</v>
          </cell>
          <cell r="NA357">
            <v>0.03</v>
          </cell>
          <cell r="NB357">
            <v>0.29</v>
          </cell>
          <cell r="NC357">
            <v>0.019</v>
          </cell>
          <cell r="ND357">
            <v>3.18</v>
          </cell>
          <cell r="NE357">
            <v>0.02</v>
          </cell>
          <cell r="NF357">
            <v>1.77</v>
          </cell>
          <cell r="NG357">
            <v>0.019</v>
          </cell>
          <cell r="NH357">
            <v>0.11</v>
          </cell>
          <cell r="NI357">
            <v>0.003</v>
          </cell>
          <cell r="NJ357">
            <v>0.67</v>
          </cell>
          <cell r="NK357">
            <v>0.017</v>
          </cell>
          <cell r="NL357">
            <v>0.15</v>
          </cell>
          <cell r="NM357">
            <v>0.002</v>
          </cell>
          <cell r="NN357">
            <v>-0.54</v>
          </cell>
          <cell r="NO357">
            <v>0.016</v>
          </cell>
          <cell r="NP357">
            <v>-0.73</v>
          </cell>
          <cell r="NQ357">
            <v>0.013</v>
          </cell>
          <cell r="NR357">
            <v>1.23</v>
          </cell>
          <cell r="NS357">
            <v>0.012</v>
          </cell>
          <cell r="NT357">
            <v>1.12</v>
          </cell>
          <cell r="NU357">
            <v>0.008</v>
          </cell>
          <cell r="NV357">
            <v>1.33</v>
          </cell>
          <cell r="NW357">
            <v>0.016</v>
          </cell>
          <cell r="NX357">
            <v>1.23</v>
          </cell>
          <cell r="NY357">
            <v>0.008</v>
          </cell>
          <cell r="NZ357">
            <v>1.17</v>
          </cell>
          <cell r="OA357">
            <v>0.013</v>
          </cell>
          <cell r="OB357">
            <v>1.21</v>
          </cell>
          <cell r="OC357">
            <v>0.008</v>
          </cell>
          <cell r="OD357">
            <v>0.49</v>
          </cell>
          <cell r="OE357">
            <v>0.009</v>
          </cell>
          <cell r="OF357">
            <v>0.46</v>
          </cell>
          <cell r="OG357">
            <v>0.009</v>
          </cell>
          <cell r="OH357">
            <v>-0.07</v>
          </cell>
          <cell r="OI357">
            <v>0.002</v>
          </cell>
          <cell r="OJ357">
            <v>-0.09</v>
          </cell>
          <cell r="OK357">
            <v>0.003</v>
          </cell>
          <cell r="OL357">
            <v>-0.06</v>
          </cell>
          <cell r="OM357">
            <v>0.001</v>
          </cell>
          <cell r="ON357">
            <v>-0.02</v>
          </cell>
          <cell r="OO357">
            <v>0.001</v>
          </cell>
          <cell r="OP357">
            <v>0.01</v>
          </cell>
          <cell r="OQ357">
            <v>0.001</v>
          </cell>
          <cell r="OR357">
            <v>-0.04</v>
          </cell>
          <cell r="OS357">
            <v>0.001</v>
          </cell>
          <cell r="OT357">
            <v>-0.11</v>
          </cell>
          <cell r="OU357">
            <v>0.002</v>
          </cell>
          <cell r="OV357">
            <v>0</v>
          </cell>
          <cell r="OW357">
            <v>0</v>
          </cell>
          <cell r="OX357">
            <v>-0.02</v>
          </cell>
          <cell r="OY357">
            <v>0.001</v>
          </cell>
          <cell r="OZ357">
            <v>-0.04</v>
          </cell>
          <cell r="PA357">
            <v>0.001</v>
          </cell>
          <cell r="PB357">
            <v>0.03</v>
          </cell>
          <cell r="PC357">
            <v>0.004</v>
          </cell>
          <cell r="PD357">
            <v>-0.01</v>
          </cell>
          <cell r="PE357">
            <v>0</v>
          </cell>
          <cell r="PF357">
            <v>-0.03</v>
          </cell>
          <cell r="PG357">
            <v>0.001</v>
          </cell>
          <cell r="PH357">
            <v>-0.03</v>
          </cell>
          <cell r="PI357">
            <v>0.001</v>
          </cell>
          <cell r="PJ357">
            <v>-0.02</v>
          </cell>
          <cell r="PK357">
            <v>0.001</v>
          </cell>
          <cell r="PL357">
            <v>-0.03</v>
          </cell>
          <cell r="PM357">
            <v>0.001</v>
          </cell>
          <cell r="PN357">
            <v>-0.01</v>
          </cell>
          <cell r="PO357">
            <v>0.001</v>
          </cell>
          <cell r="PP357">
            <v>0.2</v>
          </cell>
          <cell r="PQ357">
            <v>0.003</v>
          </cell>
          <cell r="PR357">
            <v>-0.04</v>
          </cell>
          <cell r="PS357">
            <v>0.002</v>
          </cell>
          <cell r="PT357">
            <v>0.2</v>
          </cell>
          <cell r="PU357">
            <v>0.004</v>
          </cell>
          <cell r="PV357">
            <v>0.18</v>
          </cell>
          <cell r="PW357">
            <v>0.003</v>
          </cell>
          <cell r="PX357">
            <v>0.01</v>
          </cell>
          <cell r="PY357">
            <v>0.002</v>
          </cell>
          <cell r="PZ357">
            <v>-0.05</v>
          </cell>
          <cell r="QA357">
            <v>0.001</v>
          </cell>
          <cell r="QB357">
            <v>0.49</v>
          </cell>
          <cell r="QC357">
            <v>0.008</v>
          </cell>
          <cell r="QD357">
            <v>0.22</v>
          </cell>
          <cell r="QE357">
            <v>0.003</v>
          </cell>
          <cell r="QF357">
            <v>-0.01</v>
          </cell>
          <cell r="QG357">
            <v>0.001</v>
          </cell>
          <cell r="QH357">
            <v>0.07</v>
          </cell>
          <cell r="QI357">
            <v>0.003</v>
          </cell>
          <cell r="QJ357">
            <v>0.11</v>
          </cell>
          <cell r="QK357">
            <v>0.004</v>
          </cell>
          <cell r="QL357">
            <v>-0.17</v>
          </cell>
          <cell r="QM357">
            <v>0.003</v>
          </cell>
          <cell r="QN357">
            <v>-0.22</v>
          </cell>
          <cell r="QO357">
            <v>0.003</v>
          </cell>
          <cell r="QP357">
            <v>0.26</v>
          </cell>
          <cell r="QQ357">
            <v>0.003</v>
          </cell>
          <cell r="QR357">
            <v>0.09</v>
          </cell>
          <cell r="QS357">
            <v>0.002</v>
          </cell>
          <cell r="QT357">
            <v>0.27</v>
          </cell>
          <cell r="QU357">
            <v>0.004</v>
          </cell>
          <cell r="QV357">
            <v>0.1</v>
          </cell>
          <cell r="QW357">
            <v>0.002</v>
          </cell>
          <cell r="QX357">
            <v>0.22</v>
          </cell>
          <cell r="QY357">
            <v>0.004</v>
          </cell>
          <cell r="QZ357">
            <v>0.1</v>
          </cell>
          <cell r="RA357">
            <v>0.002</v>
          </cell>
          <cell r="RB357">
            <v>0.11</v>
          </cell>
          <cell r="RC357">
            <v>0.002</v>
          </cell>
          <cell r="RD357">
            <v>0.01</v>
          </cell>
          <cell r="RE357">
            <v>0.002</v>
          </cell>
          <cell r="RF357">
            <v>-0.07</v>
          </cell>
          <cell r="RG357">
            <v>0.001</v>
          </cell>
          <cell r="RH357">
            <v>-0.05</v>
          </cell>
          <cell r="RI357">
            <v>0.001</v>
          </cell>
          <cell r="RJ357">
            <v>0.13</v>
          </cell>
          <cell r="RK357">
            <v>0.002</v>
          </cell>
          <cell r="RL357">
            <v>0.21</v>
          </cell>
          <cell r="RM357">
            <v>0.002</v>
          </cell>
          <cell r="RN357">
            <v>0.1</v>
          </cell>
          <cell r="RO357">
            <v>0.002</v>
          </cell>
          <cell r="RP357">
            <v>0.49</v>
          </cell>
          <cell r="RQ357">
            <v>0.004</v>
          </cell>
          <cell r="RR357">
            <v>0.07</v>
          </cell>
          <cell r="RS357">
            <v>0.003</v>
          </cell>
          <cell r="RT357">
            <v>-0.09</v>
          </cell>
          <cell r="RU357">
            <v>0.002</v>
          </cell>
          <cell r="RV357">
            <v>0.35</v>
          </cell>
          <cell r="RW357">
            <v>0.003</v>
          </cell>
          <cell r="RX357">
            <v>0.77</v>
          </cell>
          <cell r="RY357">
            <v>0.008</v>
          </cell>
          <cell r="RZ357">
            <v>-0.01</v>
          </cell>
          <cell r="SA357">
            <v>0</v>
          </cell>
          <cell r="SB357">
            <v>0.19</v>
          </cell>
          <cell r="SC357">
            <v>0.003</v>
          </cell>
          <cell r="SD357">
            <v>0.04</v>
          </cell>
          <cell r="SE357">
            <v>0.001</v>
          </cell>
          <cell r="SF357">
            <v>-0.12</v>
          </cell>
          <cell r="SG357">
            <v>0.002</v>
          </cell>
          <cell r="SH357">
            <v>-0.21</v>
          </cell>
          <cell r="SI357">
            <v>0.004</v>
          </cell>
          <cell r="SJ357">
            <v>0.14</v>
          </cell>
          <cell r="SK357">
            <v>0.002</v>
          </cell>
          <cell r="SL357">
            <v>0.39</v>
          </cell>
          <cell r="SM357">
            <v>0.003</v>
          </cell>
          <cell r="SN357">
            <v>0.15</v>
          </cell>
          <cell r="SO357">
            <v>0.002</v>
          </cell>
          <cell r="SP357">
            <v>0.43</v>
          </cell>
          <cell r="SQ357">
            <v>0.003</v>
          </cell>
          <cell r="SR357">
            <v>0.11</v>
          </cell>
          <cell r="SS357">
            <v>0.001</v>
          </cell>
          <cell r="ST357">
            <v>0.4</v>
          </cell>
          <cell r="SU357">
            <v>0.003</v>
          </cell>
          <cell r="SV357">
            <v>0.04</v>
          </cell>
          <cell r="SW357">
            <v>0.001</v>
          </cell>
          <cell r="SX357">
            <v>0.14</v>
          </cell>
          <cell r="SY357">
            <v>0.002</v>
          </cell>
          <cell r="SZ357">
            <v>0</v>
          </cell>
          <cell r="TA357">
            <v>0</v>
          </cell>
          <cell r="TB357">
            <v>-0.06</v>
          </cell>
          <cell r="TC357">
            <v>0.002</v>
          </cell>
          <cell r="TD357">
            <v>-0.2</v>
          </cell>
          <cell r="TE357">
            <v>0.004</v>
          </cell>
          <cell r="TF357">
            <v>-0.52</v>
          </cell>
          <cell r="TG357">
            <v>0.008</v>
          </cell>
          <cell r="TH357">
            <v>-0.54</v>
          </cell>
          <cell r="TI357">
            <v>0.004</v>
          </cell>
          <cell r="TJ357">
            <v>-0.22</v>
          </cell>
          <cell r="TK357">
            <v>0.01</v>
          </cell>
          <cell r="TL357">
            <v>-0.09</v>
          </cell>
          <cell r="TM357">
            <v>0.009</v>
          </cell>
          <cell r="TN357">
            <v>-0.13</v>
          </cell>
          <cell r="TO357">
            <v>0.018</v>
          </cell>
          <cell r="TP357">
            <v>0.05</v>
          </cell>
          <cell r="TQ357">
            <v>0.007</v>
          </cell>
          <cell r="TR357">
            <v>-0.8</v>
          </cell>
          <cell r="TS357">
            <v>0.023</v>
          </cell>
          <cell r="TT357">
            <v>-0.15</v>
          </cell>
          <cell r="TU357">
            <v>0.004</v>
          </cell>
          <cell r="TV357">
            <v>-0.37</v>
          </cell>
          <cell r="TW357">
            <v>0.007</v>
          </cell>
          <cell r="TX357">
            <v>-0.04</v>
          </cell>
          <cell r="TY357">
            <v>0.003</v>
          </cell>
          <cell r="TZ357">
            <v>-0.04</v>
          </cell>
          <cell r="UA357">
            <v>0.008</v>
          </cell>
          <cell r="UB357">
            <v>-0.65</v>
          </cell>
          <cell r="UC357">
            <v>0.012</v>
          </cell>
          <cell r="UD357">
            <v>-0.31</v>
          </cell>
          <cell r="UE357">
            <v>0.003</v>
          </cell>
          <cell r="UF357">
            <v>-0.21</v>
          </cell>
          <cell r="UG357">
            <v>0.007</v>
          </cell>
          <cell r="UH357">
            <v>-0.26</v>
          </cell>
          <cell r="UI357">
            <v>0.003</v>
          </cell>
          <cell r="UJ357">
            <v>-0.29</v>
          </cell>
          <cell r="UK357">
            <v>0.006</v>
          </cell>
          <cell r="UL357">
            <v>-0.28</v>
          </cell>
          <cell r="UM357">
            <v>0.003</v>
          </cell>
          <cell r="UN357">
            <v>-0.32</v>
          </cell>
          <cell r="UO357">
            <v>0.005</v>
          </cell>
          <cell r="UP357">
            <v>-0.25</v>
          </cell>
          <cell r="UQ357">
            <v>0.002</v>
          </cell>
          <cell r="UR357">
            <v>-0.43</v>
          </cell>
          <cell r="US357">
            <v>0.005</v>
          </cell>
          <cell r="UT357">
            <v>-0.12</v>
          </cell>
          <cell r="UU357">
            <v>0.003</v>
          </cell>
          <cell r="UV357">
            <v>-0.23</v>
          </cell>
          <cell r="UW357">
            <v>0.003</v>
          </cell>
          <cell r="UX357">
            <v>-0.02</v>
          </cell>
          <cell r="UY357">
            <v>0.001</v>
          </cell>
          <cell r="UZ357">
            <v>0.01</v>
          </cell>
          <cell r="VA357">
            <v>0.001</v>
          </cell>
          <cell r="VB357">
            <v>0</v>
          </cell>
          <cell r="VC357">
            <v>0.001</v>
          </cell>
          <cell r="VD357">
            <v>0</v>
          </cell>
          <cell r="VE357">
            <v>0</v>
          </cell>
          <cell r="VF357">
            <v>0.02</v>
          </cell>
          <cell r="VG357">
            <v>0</v>
          </cell>
          <cell r="VH357">
            <v>-0.03</v>
          </cell>
          <cell r="VI357">
            <v>0.001</v>
          </cell>
          <cell r="VJ357">
            <v>0.03</v>
          </cell>
          <cell r="VK357">
            <v>0.001</v>
          </cell>
          <cell r="VL357">
            <v>-0.01</v>
          </cell>
          <cell r="VM357">
            <v>0</v>
          </cell>
          <cell r="VN357">
            <v>0.14</v>
          </cell>
          <cell r="VO357">
            <v>0.001</v>
          </cell>
          <cell r="VP357">
            <v>-0.01</v>
          </cell>
          <cell r="VQ357">
            <v>0</v>
          </cell>
          <cell r="VR357">
            <v>-0.01</v>
          </cell>
          <cell r="VS357">
            <v>0</v>
          </cell>
          <cell r="VT357">
            <v>0</v>
          </cell>
          <cell r="VU357">
            <v>0</v>
          </cell>
          <cell r="VV357">
            <v>0</v>
          </cell>
          <cell r="VW357">
            <v>0</v>
          </cell>
          <cell r="VX357">
            <v>0</v>
          </cell>
          <cell r="VY357">
            <v>0</v>
          </cell>
          <cell r="VZ357">
            <v>0.02</v>
          </cell>
          <cell r="WA357">
            <v>0</v>
          </cell>
          <cell r="WB357">
            <v>0.04</v>
          </cell>
          <cell r="WC357">
            <v>0.002</v>
          </cell>
          <cell r="WD357">
            <v>-0.04</v>
          </cell>
          <cell r="WE357">
            <v>0.002</v>
          </cell>
          <cell r="WF357">
            <v>0.01</v>
          </cell>
          <cell r="WG357">
            <v>0.002</v>
          </cell>
          <cell r="WH357">
            <v>0.02</v>
          </cell>
          <cell r="WI357">
            <v>0.002</v>
          </cell>
          <cell r="WJ357">
            <v>-0.13</v>
          </cell>
          <cell r="WK357">
            <v>0.007</v>
          </cell>
          <cell r="WL357">
            <v>0</v>
          </cell>
          <cell r="WM357">
            <v>0.001</v>
          </cell>
          <cell r="WN357">
            <v>-0.14</v>
          </cell>
          <cell r="WO357">
            <v>0.002</v>
          </cell>
          <cell r="WP357">
            <v>-0.11</v>
          </cell>
          <cell r="WQ357">
            <v>0.002</v>
          </cell>
          <cell r="WR357">
            <v>0</v>
          </cell>
          <cell r="WS357">
            <v>0.002</v>
          </cell>
          <cell r="WT357">
            <v>-0.02</v>
          </cell>
          <cell r="WU357">
            <v>0.001</v>
          </cell>
          <cell r="WV357">
            <v>0</v>
          </cell>
          <cell r="WW357">
            <v>0.001</v>
          </cell>
          <cell r="WX357">
            <v>0.09</v>
          </cell>
          <cell r="WY357">
            <v>0.003</v>
          </cell>
          <cell r="WZ357">
            <v>0.08</v>
          </cell>
          <cell r="XA357">
            <v>0.001</v>
          </cell>
          <cell r="XB357">
            <v>0.05</v>
          </cell>
          <cell r="XC357">
            <v>0.002</v>
          </cell>
          <cell r="XD357">
            <v>-0.01</v>
          </cell>
          <cell r="XE357">
            <v>0.001</v>
          </cell>
          <cell r="XF357">
            <v>0.04</v>
          </cell>
          <cell r="XG357">
            <v>0.002</v>
          </cell>
          <cell r="XH357">
            <v>-0.03</v>
          </cell>
          <cell r="XI357">
            <v>0.002</v>
          </cell>
          <cell r="XJ357">
            <v>0.04</v>
          </cell>
          <cell r="XK357">
            <v>0.002</v>
          </cell>
          <cell r="XL357">
            <v>-0.03</v>
          </cell>
          <cell r="XM357">
            <v>0.002</v>
          </cell>
          <cell r="XN357">
            <v>0.04</v>
          </cell>
          <cell r="XO357">
            <v>0.002</v>
          </cell>
          <cell r="XP357">
            <v>0.01</v>
          </cell>
          <cell r="XQ357">
            <v>0.001</v>
          </cell>
          <cell r="XR357">
            <v>0.02</v>
          </cell>
          <cell r="XS357">
            <v>0.001</v>
          </cell>
          <cell r="XT357">
            <v>0.02</v>
          </cell>
          <cell r="XU357">
            <v>0</v>
          </cell>
        </row>
        <row r="358">
          <cell r="B358" t="str">
            <v>PMS-136</v>
          </cell>
          <cell r="C358" t="str">
            <v>Yangtze-Qinling</v>
          </cell>
          <cell r="D358">
            <v>33.8316</v>
          </cell>
          <cell r="E358">
            <v>106.1881</v>
          </cell>
          <cell r="F358">
            <v>-0.3</v>
          </cell>
          <cell r="G358">
            <v>0.01</v>
          </cell>
          <cell r="H358">
            <v>-0.89</v>
          </cell>
          <cell r="I358">
            <v>0.033</v>
          </cell>
          <cell r="J358">
            <v>-0.87</v>
          </cell>
          <cell r="K358">
            <v>0.041</v>
          </cell>
          <cell r="L358">
            <v>-1.42</v>
          </cell>
          <cell r="M358">
            <v>0.013</v>
          </cell>
          <cell r="N358">
            <v>-0.58</v>
          </cell>
          <cell r="O358">
            <v>0.03</v>
          </cell>
        </row>
        <row r="358">
          <cell r="X358">
            <v>0</v>
          </cell>
          <cell r="Y358">
            <v>0.005</v>
          </cell>
          <cell r="Z358">
            <v>0.21</v>
          </cell>
          <cell r="AA358">
            <v>0.035</v>
          </cell>
          <cell r="AB358">
            <v>-0.04</v>
          </cell>
          <cell r="AC358">
            <v>0.032</v>
          </cell>
          <cell r="AD358">
            <v>-2.71</v>
          </cell>
          <cell r="AE358">
            <v>0.027</v>
          </cell>
          <cell r="AF358">
            <v>-6.58</v>
          </cell>
          <cell r="AG358">
            <v>0.069</v>
          </cell>
          <cell r="AH358">
            <v>-0.72</v>
          </cell>
          <cell r="AI358">
            <v>0.009</v>
          </cell>
          <cell r="AJ358">
            <v>-0.62</v>
          </cell>
          <cell r="AK358">
            <v>0.027</v>
          </cell>
          <cell r="AL358">
            <v>-0.49</v>
          </cell>
          <cell r="AM358">
            <v>0.008</v>
          </cell>
          <cell r="AN358">
            <v>-0.12</v>
          </cell>
          <cell r="AO358">
            <v>0.024</v>
          </cell>
          <cell r="AP358">
            <v>-0.45</v>
          </cell>
          <cell r="AQ358">
            <v>0.009</v>
          </cell>
          <cell r="AR358">
            <v>0.07</v>
          </cell>
          <cell r="AS358">
            <v>0.024</v>
          </cell>
          <cell r="AT358">
            <v>-0.91</v>
          </cell>
          <cell r="AU358">
            <v>0.007</v>
          </cell>
          <cell r="AV358">
            <v>-1.92</v>
          </cell>
          <cell r="AW358">
            <v>0.025</v>
          </cell>
          <cell r="AX358">
            <v>-0.73</v>
          </cell>
          <cell r="AY358">
            <v>0.007</v>
          </cell>
          <cell r="AZ358">
            <v>-1.17</v>
          </cell>
          <cell r="BA358">
            <v>0.014</v>
          </cell>
          <cell r="BB358">
            <v>-0.1</v>
          </cell>
          <cell r="BC358">
            <v>0.002</v>
          </cell>
          <cell r="BD358">
            <v>-0.16</v>
          </cell>
          <cell r="BE358">
            <v>0.004</v>
          </cell>
          <cell r="BF358">
            <v>-0.28</v>
          </cell>
          <cell r="BG358">
            <v>0.003</v>
          </cell>
          <cell r="BH358">
            <v>-0.18</v>
          </cell>
          <cell r="BI358">
            <v>0.004</v>
          </cell>
        </row>
        <row r="358">
          <cell r="BR358">
            <v>-0.07</v>
          </cell>
          <cell r="BS358">
            <v>0.004</v>
          </cell>
          <cell r="BT358">
            <v>0.19</v>
          </cell>
          <cell r="BU358">
            <v>0.006</v>
          </cell>
          <cell r="BV358">
            <v>0.29</v>
          </cell>
          <cell r="BW358">
            <v>0.009</v>
          </cell>
          <cell r="BX358">
            <v>-0.38</v>
          </cell>
          <cell r="BY358">
            <v>0.004</v>
          </cell>
          <cell r="BZ358">
            <v>-0.77</v>
          </cell>
          <cell r="CA358">
            <v>0.007</v>
          </cell>
          <cell r="CB358">
            <v>-0.13</v>
          </cell>
          <cell r="CC358">
            <v>0.001</v>
          </cell>
          <cell r="CD358">
            <v>-0.14</v>
          </cell>
          <cell r="CE358">
            <v>0.003</v>
          </cell>
          <cell r="CF358">
            <v>-0.12</v>
          </cell>
          <cell r="CG358">
            <v>0.002</v>
          </cell>
          <cell r="CH358">
            <v>-0.1</v>
          </cell>
          <cell r="CI358">
            <v>0.003</v>
          </cell>
          <cell r="CJ358">
            <v>-0.12</v>
          </cell>
          <cell r="CK358">
            <v>0.001</v>
          </cell>
          <cell r="CL358">
            <v>-0.04</v>
          </cell>
          <cell r="CM358">
            <v>0.003</v>
          </cell>
          <cell r="CN358">
            <v>-0.17</v>
          </cell>
          <cell r="CO358">
            <v>0.001</v>
          </cell>
          <cell r="CP358">
            <v>-0.21</v>
          </cell>
          <cell r="CQ358">
            <v>0.003</v>
          </cell>
          <cell r="CR358">
            <v>-0.09</v>
          </cell>
          <cell r="CS358">
            <v>0.001</v>
          </cell>
          <cell r="CT358">
            <v>-0.13</v>
          </cell>
          <cell r="CU358">
            <v>0.002</v>
          </cell>
          <cell r="CV358">
            <v>-0.82</v>
          </cell>
          <cell r="CW358">
            <v>0.01</v>
          </cell>
          <cell r="CX358">
            <v>-0.24</v>
          </cell>
          <cell r="CY358">
            <v>0.007</v>
          </cell>
          <cell r="CZ358">
            <v>-1.57</v>
          </cell>
          <cell r="DA358">
            <v>0.011</v>
          </cell>
          <cell r="DB358">
            <v>-0.5</v>
          </cell>
          <cell r="DC358">
            <v>0.011</v>
          </cell>
        </row>
        <row r="358">
          <cell r="DL358">
            <v>-0.4</v>
          </cell>
          <cell r="DM358">
            <v>0.011</v>
          </cell>
          <cell r="DN358">
            <v>0</v>
          </cell>
          <cell r="DO358">
            <v>0.006</v>
          </cell>
          <cell r="DP358">
            <v>0</v>
          </cell>
          <cell r="DQ358">
            <v>0.001</v>
          </cell>
          <cell r="DR358">
            <v>-1.11</v>
          </cell>
          <cell r="DS358">
            <v>0.011</v>
          </cell>
          <cell r="DT358">
            <v>-0.98</v>
          </cell>
          <cell r="DU358">
            <v>0.01</v>
          </cell>
          <cell r="DV358">
            <v>-1.05</v>
          </cell>
          <cell r="DW358">
            <v>0.008</v>
          </cell>
          <cell r="DX358">
            <v>-0.13</v>
          </cell>
          <cell r="DY358">
            <v>0.003</v>
          </cell>
          <cell r="DZ358">
            <v>-0.79</v>
          </cell>
          <cell r="EA358">
            <v>0.008</v>
          </cell>
          <cell r="EB358">
            <v>-0.12</v>
          </cell>
          <cell r="EC358">
            <v>0.004</v>
          </cell>
          <cell r="ED358">
            <v>-0.79</v>
          </cell>
          <cell r="EE358">
            <v>0.009</v>
          </cell>
          <cell r="EF358">
            <v>-0.07</v>
          </cell>
          <cell r="EG358">
            <v>0.006</v>
          </cell>
          <cell r="EH358">
            <v>-0.88</v>
          </cell>
          <cell r="EI358">
            <v>0.007</v>
          </cell>
          <cell r="EJ358">
            <v>-0.32</v>
          </cell>
          <cell r="EK358">
            <v>0.004</v>
          </cell>
          <cell r="EL358">
            <v>-0.54</v>
          </cell>
          <cell r="EM358">
            <v>0.007</v>
          </cell>
          <cell r="EN358">
            <v>-0.12</v>
          </cell>
          <cell r="EO358">
            <v>0.002</v>
          </cell>
          <cell r="EP358">
            <v>-0.01</v>
          </cell>
          <cell r="EQ358">
            <v>0.001</v>
          </cell>
          <cell r="ER358">
            <v>-0.01</v>
          </cell>
          <cell r="ES358">
            <v>0</v>
          </cell>
          <cell r="ET358">
            <v>-0.04</v>
          </cell>
          <cell r="EU358">
            <v>0.001</v>
          </cell>
          <cell r="EV358">
            <v>0</v>
          </cell>
          <cell r="EW358">
            <v>0.001</v>
          </cell>
        </row>
        <row r="358">
          <cell r="FF358">
            <v>-0.02</v>
          </cell>
          <cell r="FG358">
            <v>0.001</v>
          </cell>
          <cell r="FH358">
            <v>0.02</v>
          </cell>
          <cell r="FI358">
            <v>0.001</v>
          </cell>
          <cell r="FJ358">
            <v>0.02</v>
          </cell>
          <cell r="FK358">
            <v>0.001</v>
          </cell>
          <cell r="FL358">
            <v>-0.1</v>
          </cell>
          <cell r="FM358">
            <v>0.001</v>
          </cell>
          <cell r="FN358">
            <v>-0.04</v>
          </cell>
          <cell r="FO358">
            <v>0.001</v>
          </cell>
          <cell r="FP358">
            <v>-0.01</v>
          </cell>
          <cell r="FQ358">
            <v>0.001</v>
          </cell>
          <cell r="FR358">
            <v>-0.01</v>
          </cell>
          <cell r="FS358">
            <v>0</v>
          </cell>
          <cell r="FT358">
            <v>-0.02</v>
          </cell>
          <cell r="FU358">
            <v>0.001</v>
          </cell>
          <cell r="FV358">
            <v>-0.01</v>
          </cell>
          <cell r="FW358">
            <v>0</v>
          </cell>
          <cell r="FX358">
            <v>-0.02</v>
          </cell>
          <cell r="FY358">
            <v>0.001</v>
          </cell>
          <cell r="FZ358">
            <v>0</v>
          </cell>
          <cell r="GA358">
            <v>0</v>
          </cell>
          <cell r="GB358">
            <v>-0.05</v>
          </cell>
          <cell r="GC358">
            <v>0.001</v>
          </cell>
          <cell r="GD358">
            <v>-0.01</v>
          </cell>
          <cell r="GE358">
            <v>0</v>
          </cell>
          <cell r="GF358">
            <v>-0.04</v>
          </cell>
          <cell r="GG358">
            <v>0</v>
          </cell>
          <cell r="GH358">
            <v>-0.01</v>
          </cell>
          <cell r="GI358">
            <v>0</v>
          </cell>
          <cell r="GJ358">
            <v>136.89</v>
          </cell>
          <cell r="GK358">
            <v>1.686</v>
          </cell>
          <cell r="GL358">
            <v>607.66</v>
          </cell>
          <cell r="GM358">
            <v>7.008</v>
          </cell>
          <cell r="GN358">
            <v>229.55</v>
          </cell>
          <cell r="GO358">
            <v>2.499</v>
          </cell>
          <cell r="GP358">
            <v>773.79</v>
          </cell>
          <cell r="GQ358">
            <v>6.952</v>
          </cell>
        </row>
        <row r="358">
          <cell r="GZ358">
            <v>186.37</v>
          </cell>
          <cell r="HA358">
            <v>2.223</v>
          </cell>
          <cell r="HB358">
            <v>444.23</v>
          </cell>
          <cell r="HC358">
            <v>9.76</v>
          </cell>
          <cell r="HD358">
            <v>2.65</v>
          </cell>
          <cell r="HE358">
            <v>0.048</v>
          </cell>
          <cell r="HF358">
            <v>44</v>
          </cell>
          <cell r="HG358">
            <v>3.949</v>
          </cell>
          <cell r="HH358">
            <v>85.77</v>
          </cell>
          <cell r="HI358">
            <v>11.92</v>
          </cell>
          <cell r="HJ358">
            <v>164.23</v>
          </cell>
          <cell r="HK358">
            <v>1.844</v>
          </cell>
          <cell r="HL358">
            <v>651.48</v>
          </cell>
          <cell r="HM358">
            <v>6.115</v>
          </cell>
          <cell r="HN358">
            <v>202.54</v>
          </cell>
          <cell r="HO358">
            <v>1.811</v>
          </cell>
          <cell r="HP358">
            <v>706.02</v>
          </cell>
          <cell r="HQ358">
            <v>6.629</v>
          </cell>
          <cell r="HR358">
            <v>207.13</v>
          </cell>
          <cell r="HS358">
            <v>2.004</v>
          </cell>
          <cell r="HT358">
            <v>704.3</v>
          </cell>
          <cell r="HU358">
            <v>5.551</v>
          </cell>
          <cell r="HV358">
            <v>103.27</v>
          </cell>
          <cell r="HW358">
            <v>1.12</v>
          </cell>
          <cell r="HX358">
            <v>267.94</v>
          </cell>
          <cell r="HY358">
            <v>5.453</v>
          </cell>
          <cell r="HZ358">
            <v>10.08</v>
          </cell>
          <cell r="IA358">
            <v>3.746</v>
          </cell>
          <cell r="IB358">
            <v>-0.13</v>
          </cell>
          <cell r="IC358">
            <v>0.006</v>
          </cell>
          <cell r="ID358">
            <v>-0.31</v>
          </cell>
          <cell r="IE358">
            <v>0.005</v>
          </cell>
          <cell r="IF358">
            <v>-0.39</v>
          </cell>
          <cell r="IG358">
            <v>0.01</v>
          </cell>
          <cell r="IH358">
            <v>-0.26</v>
          </cell>
          <cell r="II358">
            <v>0.007</v>
          </cell>
        </row>
        <row r="358">
          <cell r="IR358">
            <v>-0.22</v>
          </cell>
          <cell r="IS358">
            <v>0.005</v>
          </cell>
          <cell r="IT358">
            <v>-0.04</v>
          </cell>
          <cell r="IU358">
            <v>0.001</v>
          </cell>
          <cell r="IV358">
            <v>0.23</v>
          </cell>
          <cell r="IW358">
            <v>0.008</v>
          </cell>
          <cell r="IX358">
            <v>-1.27</v>
          </cell>
          <cell r="IY358">
            <v>0.011</v>
          </cell>
          <cell r="IZ358">
            <v>-0.57</v>
          </cell>
          <cell r="JA358">
            <v>0.005</v>
          </cell>
          <cell r="JB358">
            <v>-0.19</v>
          </cell>
          <cell r="JC358">
            <v>0.007</v>
          </cell>
          <cell r="JD358">
            <v>-0.31</v>
          </cell>
          <cell r="JE358">
            <v>0.005</v>
          </cell>
          <cell r="JF358">
            <v>-0.28</v>
          </cell>
          <cell r="JG358">
            <v>0.008</v>
          </cell>
          <cell r="JH358">
            <v>-0.35</v>
          </cell>
          <cell r="JI358">
            <v>0.006</v>
          </cell>
          <cell r="JJ358">
            <v>-0.25</v>
          </cell>
          <cell r="JK358">
            <v>0.007</v>
          </cell>
          <cell r="JL358">
            <v>-0.3</v>
          </cell>
          <cell r="JM358">
            <v>0.005</v>
          </cell>
          <cell r="JN358">
            <v>-0.47</v>
          </cell>
          <cell r="JO358">
            <v>0.005</v>
          </cell>
          <cell r="JP358">
            <v>-0.45</v>
          </cell>
          <cell r="JQ358">
            <v>0.004</v>
          </cell>
          <cell r="JR358">
            <v>-0.18</v>
          </cell>
          <cell r="JS358">
            <v>0.001</v>
          </cell>
          <cell r="JT358">
            <v>0.2</v>
          </cell>
          <cell r="JU358">
            <v>0.003</v>
          </cell>
          <cell r="JV358">
            <v>0.64</v>
          </cell>
          <cell r="JW358">
            <v>0.005</v>
          </cell>
          <cell r="JX358">
            <v>0.34</v>
          </cell>
          <cell r="JY358">
            <v>0.003</v>
          </cell>
          <cell r="JZ358">
            <v>0.85</v>
          </cell>
          <cell r="KA358">
            <v>0.009</v>
          </cell>
        </row>
        <row r="358">
          <cell r="KJ358">
            <v>0.14</v>
          </cell>
          <cell r="KK358">
            <v>0.003</v>
          </cell>
          <cell r="KL358">
            <v>0.09</v>
          </cell>
          <cell r="KM358">
            <v>0.001</v>
          </cell>
          <cell r="KN358">
            <v>0</v>
          </cell>
          <cell r="KO358">
            <v>0</v>
          </cell>
          <cell r="KP358">
            <v>0.24</v>
          </cell>
          <cell r="KQ358">
            <v>0.006</v>
          </cell>
          <cell r="KR358">
            <v>0.44</v>
          </cell>
          <cell r="KS358">
            <v>0.005</v>
          </cell>
          <cell r="KT358">
            <v>0.24</v>
          </cell>
          <cell r="KU358">
            <v>0.003</v>
          </cell>
          <cell r="KV358">
            <v>0.77</v>
          </cell>
          <cell r="KW358">
            <v>0.007</v>
          </cell>
          <cell r="KX358">
            <v>0.3</v>
          </cell>
          <cell r="KY358">
            <v>0.003</v>
          </cell>
          <cell r="KZ358">
            <v>0.86</v>
          </cell>
          <cell r="LA358">
            <v>0.006</v>
          </cell>
          <cell r="LB358">
            <v>0.27</v>
          </cell>
          <cell r="LC358">
            <v>0.003</v>
          </cell>
          <cell r="LD358">
            <v>0.78</v>
          </cell>
          <cell r="LE358">
            <v>0.006</v>
          </cell>
          <cell r="LF358">
            <v>0.24</v>
          </cell>
          <cell r="LG358">
            <v>0.003</v>
          </cell>
          <cell r="LH358">
            <v>0.57</v>
          </cell>
          <cell r="LI358">
            <v>0.005</v>
          </cell>
          <cell r="LJ358">
            <v>0.03</v>
          </cell>
          <cell r="LK358">
            <v>0</v>
          </cell>
          <cell r="LL358">
            <v>0.17</v>
          </cell>
          <cell r="LM358">
            <v>0.002</v>
          </cell>
          <cell r="LN358">
            <v>0.21</v>
          </cell>
          <cell r="LO358">
            <v>0.005</v>
          </cell>
          <cell r="LP358">
            <v>0.1</v>
          </cell>
          <cell r="LQ358">
            <v>0.006</v>
          </cell>
          <cell r="LR358">
            <v>0.26</v>
          </cell>
          <cell r="LS358">
            <v>0.007</v>
          </cell>
          <cell r="LT358">
            <v>0.55</v>
          </cell>
          <cell r="LU358">
            <v>0.007</v>
          </cell>
        </row>
        <row r="358">
          <cell r="MD358">
            <v>0.01</v>
          </cell>
          <cell r="ME358">
            <v>0.001</v>
          </cell>
          <cell r="MF358">
            <v>0</v>
          </cell>
          <cell r="MG358">
            <v>0.001</v>
          </cell>
          <cell r="MH358">
            <v>0.3</v>
          </cell>
          <cell r="MI358">
            <v>0.006</v>
          </cell>
          <cell r="MJ358">
            <v>0.41</v>
          </cell>
          <cell r="MK358">
            <v>0.007</v>
          </cell>
          <cell r="ML358">
            <v>0.37</v>
          </cell>
          <cell r="MM358">
            <v>0.005</v>
          </cell>
          <cell r="MN358">
            <v>0.42</v>
          </cell>
          <cell r="MO358">
            <v>0.006</v>
          </cell>
          <cell r="MP358">
            <v>0.35</v>
          </cell>
          <cell r="MQ358">
            <v>0.005</v>
          </cell>
          <cell r="MR358">
            <v>0.85</v>
          </cell>
          <cell r="MS358">
            <v>0.012</v>
          </cell>
          <cell r="MT358">
            <v>0.4</v>
          </cell>
          <cell r="MU358">
            <v>0.008</v>
          </cell>
          <cell r="MV358">
            <v>0.73</v>
          </cell>
          <cell r="MW358">
            <v>0.017</v>
          </cell>
          <cell r="MX358">
            <v>1.3</v>
          </cell>
          <cell r="MY358">
            <v>0.011</v>
          </cell>
        </row>
        <row r="358">
          <cell r="NH358">
            <v>0.13</v>
          </cell>
          <cell r="NI358">
            <v>0.004</v>
          </cell>
          <cell r="NJ358">
            <v>0.35</v>
          </cell>
          <cell r="NK358">
            <v>0.014</v>
          </cell>
          <cell r="NL358">
            <v>0.13</v>
          </cell>
          <cell r="NM358">
            <v>0.002</v>
          </cell>
          <cell r="NN358">
            <v>-0.89</v>
          </cell>
          <cell r="NO358">
            <v>0.019</v>
          </cell>
          <cell r="NP358">
            <v>-0.6</v>
          </cell>
          <cell r="NQ358">
            <v>0.012</v>
          </cell>
          <cell r="NR358">
            <v>0.87</v>
          </cell>
          <cell r="NS358">
            <v>0.016</v>
          </cell>
          <cell r="NT358">
            <v>0.84</v>
          </cell>
          <cell r="NU358">
            <v>0.007</v>
          </cell>
          <cell r="NV358">
            <v>1.12</v>
          </cell>
          <cell r="NW358">
            <v>0.015</v>
          </cell>
          <cell r="NX358">
            <v>0.9</v>
          </cell>
          <cell r="NY358">
            <v>0.008</v>
          </cell>
          <cell r="NZ358">
            <v>1.04</v>
          </cell>
          <cell r="OA358">
            <v>0.013</v>
          </cell>
          <cell r="OB358">
            <v>0.87</v>
          </cell>
          <cell r="OC358">
            <v>0.009</v>
          </cell>
          <cell r="OD358">
            <v>0.36</v>
          </cell>
          <cell r="OE358">
            <v>0.008</v>
          </cell>
          <cell r="OF358">
            <v>0.2</v>
          </cell>
          <cell r="OG358">
            <v>0.008</v>
          </cell>
          <cell r="OH358">
            <v>-0.13</v>
          </cell>
          <cell r="OI358">
            <v>0.002</v>
          </cell>
          <cell r="OJ358">
            <v>-0.12</v>
          </cell>
          <cell r="OK358">
            <v>0.004</v>
          </cell>
          <cell r="OL358">
            <v>-0.08</v>
          </cell>
          <cell r="OM358">
            <v>0.001</v>
          </cell>
          <cell r="ON358">
            <v>-0.02</v>
          </cell>
          <cell r="OO358">
            <v>0.001</v>
          </cell>
          <cell r="OP358">
            <v>-0.02</v>
          </cell>
          <cell r="OQ358">
            <v>0.001</v>
          </cell>
          <cell r="OR358">
            <v>-0.05</v>
          </cell>
          <cell r="OS358">
            <v>0.001</v>
          </cell>
        </row>
        <row r="358">
          <cell r="PD358">
            <v>0</v>
          </cell>
          <cell r="PE358">
            <v>0</v>
          </cell>
          <cell r="PF358">
            <v>-0.06</v>
          </cell>
          <cell r="PG358">
            <v>0.001</v>
          </cell>
          <cell r="PH358">
            <v>-0.03</v>
          </cell>
          <cell r="PI358">
            <v>0.001</v>
          </cell>
          <cell r="PJ358">
            <v>-0.06</v>
          </cell>
          <cell r="PK358">
            <v>0.001</v>
          </cell>
          <cell r="PL358">
            <v>-0.03</v>
          </cell>
          <cell r="PM358">
            <v>0.001</v>
          </cell>
          <cell r="PN358">
            <v>-0.05</v>
          </cell>
          <cell r="PO358">
            <v>0.001</v>
          </cell>
          <cell r="PP358">
            <v>0.2</v>
          </cell>
          <cell r="PQ358">
            <v>0.003</v>
          </cell>
          <cell r="PR358">
            <v>-0.06</v>
          </cell>
          <cell r="PS358">
            <v>0.002</v>
          </cell>
          <cell r="PT358">
            <v>0.02</v>
          </cell>
          <cell r="PU358">
            <v>0.004</v>
          </cell>
          <cell r="PV358">
            <v>0.13</v>
          </cell>
          <cell r="PW358">
            <v>0.003</v>
          </cell>
        </row>
        <row r="358">
          <cell r="QF358">
            <v>-0.01</v>
          </cell>
          <cell r="QG358">
            <v>0.001</v>
          </cell>
          <cell r="QH358">
            <v>0</v>
          </cell>
          <cell r="QI358">
            <v>0.003</v>
          </cell>
          <cell r="QJ358">
            <v>0.1</v>
          </cell>
          <cell r="QK358">
            <v>0.002</v>
          </cell>
          <cell r="QL358">
            <v>-0.15</v>
          </cell>
          <cell r="QM358">
            <v>0.003</v>
          </cell>
          <cell r="QN358">
            <v>-0.21</v>
          </cell>
          <cell r="QO358">
            <v>0.002</v>
          </cell>
          <cell r="QP358">
            <v>0.18</v>
          </cell>
          <cell r="QQ358">
            <v>0.004</v>
          </cell>
          <cell r="QR358">
            <v>0.06</v>
          </cell>
          <cell r="QS358">
            <v>0.003</v>
          </cell>
          <cell r="QT358">
            <v>0.22</v>
          </cell>
          <cell r="QU358">
            <v>0.004</v>
          </cell>
          <cell r="QV358">
            <v>0.06</v>
          </cell>
          <cell r="QW358">
            <v>0.002</v>
          </cell>
          <cell r="QX358">
            <v>0.21</v>
          </cell>
          <cell r="QY358">
            <v>0.004</v>
          </cell>
          <cell r="QZ358">
            <v>0.05</v>
          </cell>
          <cell r="RA358">
            <v>0.003</v>
          </cell>
          <cell r="RB358">
            <v>0.11</v>
          </cell>
          <cell r="RC358">
            <v>0.003</v>
          </cell>
          <cell r="RD358">
            <v>-0.05</v>
          </cell>
          <cell r="RE358">
            <v>0.002</v>
          </cell>
          <cell r="RF358">
            <v>-0.07</v>
          </cell>
          <cell r="RG358">
            <v>0.001</v>
          </cell>
          <cell r="RH358">
            <v>-0.07</v>
          </cell>
          <cell r="RI358">
            <v>0.001</v>
          </cell>
          <cell r="RJ358">
            <v>0.1</v>
          </cell>
          <cell r="RK358">
            <v>0.002</v>
          </cell>
          <cell r="RL358">
            <v>0.19</v>
          </cell>
          <cell r="RM358">
            <v>0.002</v>
          </cell>
          <cell r="RN358">
            <v>0.05</v>
          </cell>
          <cell r="RO358">
            <v>0.002</v>
          </cell>
          <cell r="RP358">
            <v>0.51</v>
          </cell>
          <cell r="RQ358">
            <v>0.004</v>
          </cell>
        </row>
        <row r="358">
          <cell r="RZ358">
            <v>-0.01</v>
          </cell>
          <cell r="SA358">
            <v>0</v>
          </cell>
          <cell r="SB358">
            <v>0.21</v>
          </cell>
          <cell r="SC358">
            <v>0.004</v>
          </cell>
          <cell r="SD358">
            <v>0.03</v>
          </cell>
          <cell r="SE358">
            <v>0.001</v>
          </cell>
          <cell r="SF358">
            <v>-0.07</v>
          </cell>
          <cell r="SG358">
            <v>0.003</v>
          </cell>
          <cell r="SH358">
            <v>-0.14</v>
          </cell>
          <cell r="SI358">
            <v>0.005</v>
          </cell>
          <cell r="SJ358">
            <v>0.1</v>
          </cell>
          <cell r="SK358">
            <v>0.002</v>
          </cell>
          <cell r="SL358">
            <v>0.39</v>
          </cell>
          <cell r="SM358">
            <v>0.003</v>
          </cell>
          <cell r="SN358">
            <v>0.13</v>
          </cell>
          <cell r="SO358">
            <v>0.002</v>
          </cell>
          <cell r="SP358">
            <v>0.42</v>
          </cell>
          <cell r="SQ358">
            <v>0.003</v>
          </cell>
          <cell r="SR358">
            <v>0.1</v>
          </cell>
          <cell r="SS358">
            <v>0.001</v>
          </cell>
          <cell r="ST358">
            <v>0.4</v>
          </cell>
          <cell r="SU358">
            <v>0.003</v>
          </cell>
          <cell r="SV358">
            <v>0.04</v>
          </cell>
          <cell r="SW358">
            <v>0.001</v>
          </cell>
          <cell r="SX358">
            <v>0.14</v>
          </cell>
          <cell r="SY358">
            <v>0.002</v>
          </cell>
          <cell r="SZ358">
            <v>0</v>
          </cell>
          <cell r="TA358">
            <v>0</v>
          </cell>
          <cell r="TB358">
            <v>-0.02</v>
          </cell>
          <cell r="TC358">
            <v>0.002</v>
          </cell>
          <cell r="TD358">
            <v>-0.21</v>
          </cell>
          <cell r="TE358">
            <v>0.004</v>
          </cell>
          <cell r="TF358">
            <v>-0.42</v>
          </cell>
          <cell r="TG358">
            <v>0.008</v>
          </cell>
          <cell r="TH358">
            <v>-0.62</v>
          </cell>
          <cell r="TI358">
            <v>0.005</v>
          </cell>
          <cell r="TJ358">
            <v>-0.45</v>
          </cell>
          <cell r="TK358">
            <v>0.009</v>
          </cell>
        </row>
        <row r="358">
          <cell r="TT358">
            <v>-0.01</v>
          </cell>
          <cell r="TU358">
            <v>0.004</v>
          </cell>
          <cell r="TV358">
            <v>-0.06</v>
          </cell>
          <cell r="TW358">
            <v>0.004</v>
          </cell>
          <cell r="TX358">
            <v>0.02</v>
          </cell>
          <cell r="TY358">
            <v>0.003</v>
          </cell>
          <cell r="TZ358">
            <v>-0.28</v>
          </cell>
          <cell r="UA358">
            <v>0.007</v>
          </cell>
          <cell r="UB358">
            <v>-0.49</v>
          </cell>
          <cell r="UC358">
            <v>0.01</v>
          </cell>
          <cell r="UD358">
            <v>-0.35</v>
          </cell>
          <cell r="UE358">
            <v>0.003</v>
          </cell>
          <cell r="UF358">
            <v>-0.31</v>
          </cell>
          <cell r="UG358">
            <v>0.007</v>
          </cell>
          <cell r="UH358">
            <v>-0.26</v>
          </cell>
          <cell r="UI358">
            <v>0.003</v>
          </cell>
          <cell r="UJ358">
            <v>-0.24</v>
          </cell>
          <cell r="UK358">
            <v>0.005</v>
          </cell>
          <cell r="UL358">
            <v>-0.24</v>
          </cell>
          <cell r="UM358">
            <v>0.003</v>
          </cell>
          <cell r="UN358">
            <v>-0.13</v>
          </cell>
          <cell r="UO358">
            <v>0.006</v>
          </cell>
          <cell r="UP358">
            <v>-0.28</v>
          </cell>
          <cell r="UQ358">
            <v>0.003</v>
          </cell>
          <cell r="UR358">
            <v>-0.3</v>
          </cell>
          <cell r="US358">
            <v>0.005</v>
          </cell>
          <cell r="UT358">
            <v>-0.1</v>
          </cell>
          <cell r="UU358">
            <v>0.003</v>
          </cell>
          <cell r="UV358">
            <v>-0.07</v>
          </cell>
          <cell r="UW358">
            <v>0.003</v>
          </cell>
          <cell r="UX358">
            <v>0</v>
          </cell>
          <cell r="UY358">
            <v>0.001</v>
          </cell>
          <cell r="UZ358">
            <v>0</v>
          </cell>
          <cell r="VA358">
            <v>0.001</v>
          </cell>
          <cell r="VB358">
            <v>0</v>
          </cell>
          <cell r="VC358">
            <v>0.001</v>
          </cell>
        </row>
        <row r="358">
          <cell r="VL358">
            <v>0</v>
          </cell>
          <cell r="VM358">
            <v>0</v>
          </cell>
          <cell r="VN358">
            <v>0.14</v>
          </cell>
          <cell r="VO358">
            <v>0.001</v>
          </cell>
          <cell r="VP358">
            <v>0</v>
          </cell>
          <cell r="VQ358">
            <v>0</v>
          </cell>
          <cell r="VR358">
            <v>0</v>
          </cell>
          <cell r="VS358">
            <v>0</v>
          </cell>
          <cell r="VT358">
            <v>0</v>
          </cell>
          <cell r="VU358">
            <v>0</v>
          </cell>
          <cell r="VV358">
            <v>0</v>
          </cell>
          <cell r="VW358">
            <v>0</v>
          </cell>
          <cell r="VX358">
            <v>0.01</v>
          </cell>
          <cell r="VY358">
            <v>0</v>
          </cell>
          <cell r="VZ358">
            <v>0.01</v>
          </cell>
          <cell r="WA358">
            <v>0</v>
          </cell>
          <cell r="WB358">
            <v>0.04</v>
          </cell>
          <cell r="WC358">
            <v>0.002</v>
          </cell>
          <cell r="WD358">
            <v>0.02</v>
          </cell>
          <cell r="WE358">
            <v>0.002</v>
          </cell>
          <cell r="WF358">
            <v>0.05</v>
          </cell>
          <cell r="WG358">
            <v>0.002</v>
          </cell>
          <cell r="WH358">
            <v>-0.01</v>
          </cell>
          <cell r="WI358">
            <v>0.002</v>
          </cell>
        </row>
        <row r="358">
          <cell r="WR358">
            <v>0.04</v>
          </cell>
          <cell r="WS358">
            <v>0.002</v>
          </cell>
          <cell r="WT358">
            <v>0</v>
          </cell>
          <cell r="WU358">
            <v>0.001</v>
          </cell>
          <cell r="WV358">
            <v>-0.02</v>
          </cell>
          <cell r="WW358">
            <v>0.001</v>
          </cell>
          <cell r="WX358">
            <v>0.07</v>
          </cell>
          <cell r="WY358">
            <v>0.002</v>
          </cell>
          <cell r="WZ358">
            <v>0.1</v>
          </cell>
          <cell r="XA358">
            <v>0.002</v>
          </cell>
          <cell r="XB358">
            <v>0.07</v>
          </cell>
          <cell r="XC358">
            <v>0.002</v>
          </cell>
          <cell r="XD358">
            <v>-0.02</v>
          </cell>
          <cell r="XE358">
            <v>0.001</v>
          </cell>
          <cell r="XF358">
            <v>0.05</v>
          </cell>
          <cell r="XG358">
            <v>0.002</v>
          </cell>
          <cell r="XH358">
            <v>-0.02</v>
          </cell>
          <cell r="XI358">
            <v>0.002</v>
          </cell>
          <cell r="XJ358">
            <v>0.06</v>
          </cell>
          <cell r="XK358">
            <v>0.002</v>
          </cell>
          <cell r="XL358">
            <v>-0.02</v>
          </cell>
          <cell r="XM358">
            <v>0.002</v>
          </cell>
          <cell r="XN358">
            <v>0.05</v>
          </cell>
          <cell r="XO358">
            <v>0.002</v>
          </cell>
          <cell r="XP358">
            <v>0.02</v>
          </cell>
          <cell r="XQ358">
            <v>0.001</v>
          </cell>
          <cell r="XR358">
            <v>0.04</v>
          </cell>
          <cell r="XS358">
            <v>0.001</v>
          </cell>
          <cell r="XT358">
            <v>0.02</v>
          </cell>
          <cell r="XU358">
            <v>0</v>
          </cell>
        </row>
        <row r="359">
          <cell r="B359" t="str">
            <v>PMS-140</v>
          </cell>
          <cell r="C359" t="str">
            <v>Yangtze-Qinling</v>
          </cell>
          <cell r="D359">
            <v>33.9852</v>
          </cell>
          <cell r="E359">
            <v>106.6584</v>
          </cell>
          <cell r="F359">
            <v>-0.25</v>
          </cell>
          <cell r="G359">
            <v>0.009</v>
          </cell>
          <cell r="H359">
            <v>-0.31</v>
          </cell>
          <cell r="I359">
            <v>0.034</v>
          </cell>
          <cell r="J359">
            <v>0.78</v>
          </cell>
          <cell r="K359">
            <v>0.057</v>
          </cell>
          <cell r="L359">
            <v>-1.01</v>
          </cell>
          <cell r="M359">
            <v>0.013</v>
          </cell>
          <cell r="N359">
            <v>-0.3</v>
          </cell>
          <cell r="O359">
            <v>0.037</v>
          </cell>
        </row>
        <row r="359">
          <cell r="X359">
            <v>-0.11</v>
          </cell>
          <cell r="Y359">
            <v>0.007</v>
          </cell>
          <cell r="Z359">
            <v>-0.07</v>
          </cell>
          <cell r="AA359">
            <v>0.029</v>
          </cell>
          <cell r="AB359">
            <v>0.14</v>
          </cell>
          <cell r="AC359">
            <v>0.023</v>
          </cell>
          <cell r="AD359">
            <v>-3.42</v>
          </cell>
          <cell r="AE359">
            <v>0.032</v>
          </cell>
          <cell r="AF359">
            <v>-9.21</v>
          </cell>
          <cell r="AG359">
            <v>0.073</v>
          </cell>
          <cell r="AH359">
            <v>-0.54</v>
          </cell>
          <cell r="AI359">
            <v>0.008</v>
          </cell>
          <cell r="AJ359">
            <v>-0.1</v>
          </cell>
          <cell r="AK359">
            <v>0.029</v>
          </cell>
          <cell r="AL359">
            <v>-0.21</v>
          </cell>
          <cell r="AM359">
            <v>0.008</v>
          </cell>
          <cell r="AN359">
            <v>0.55</v>
          </cell>
          <cell r="AO359">
            <v>0.026</v>
          </cell>
          <cell r="AP359">
            <v>-0.19</v>
          </cell>
          <cell r="AQ359">
            <v>0.008</v>
          </cell>
          <cell r="AR359">
            <v>0.71</v>
          </cell>
          <cell r="AS359">
            <v>0.024</v>
          </cell>
          <cell r="AT359">
            <v>-0.82</v>
          </cell>
          <cell r="AU359">
            <v>0.007</v>
          </cell>
          <cell r="AV359">
            <v>-1.93</v>
          </cell>
          <cell r="AW359">
            <v>0.024</v>
          </cell>
          <cell r="AX359">
            <v>-0.87</v>
          </cell>
          <cell r="AY359">
            <v>0.006</v>
          </cell>
          <cell r="AZ359">
            <v>-1.49</v>
          </cell>
          <cell r="BA359">
            <v>0.016</v>
          </cell>
          <cell r="BB359">
            <v>-0.09</v>
          </cell>
          <cell r="BC359">
            <v>0.002</v>
          </cell>
          <cell r="BD359">
            <v>-0.12</v>
          </cell>
          <cell r="BE359">
            <v>0.004</v>
          </cell>
          <cell r="BF359">
            <v>-0.24</v>
          </cell>
          <cell r="BG359">
            <v>0.002</v>
          </cell>
          <cell r="BH359">
            <v>-0.21</v>
          </cell>
          <cell r="BI359">
            <v>0.004</v>
          </cell>
        </row>
        <row r="359">
          <cell r="BR359">
            <v>-0.11</v>
          </cell>
          <cell r="BS359">
            <v>0.004</v>
          </cell>
          <cell r="BT359">
            <v>0.18</v>
          </cell>
          <cell r="BU359">
            <v>0.008</v>
          </cell>
          <cell r="BV359">
            <v>0.28</v>
          </cell>
          <cell r="BW359">
            <v>0.011</v>
          </cell>
          <cell r="BX359">
            <v>-0.41</v>
          </cell>
          <cell r="BY359">
            <v>0.005</v>
          </cell>
          <cell r="BZ359">
            <v>-0.89</v>
          </cell>
          <cell r="CA359">
            <v>0.007</v>
          </cell>
          <cell r="CB359">
            <v>-0.1</v>
          </cell>
          <cell r="CC359">
            <v>0.001</v>
          </cell>
          <cell r="CD359">
            <v>-0.14</v>
          </cell>
          <cell r="CE359">
            <v>0.003</v>
          </cell>
          <cell r="CF359">
            <v>-0.07</v>
          </cell>
          <cell r="CG359">
            <v>0.001</v>
          </cell>
          <cell r="CH359">
            <v>-0.06</v>
          </cell>
          <cell r="CI359">
            <v>0.003</v>
          </cell>
          <cell r="CJ359">
            <v>-0.08</v>
          </cell>
          <cell r="CK359">
            <v>0.001</v>
          </cell>
          <cell r="CL359">
            <v>-0.01</v>
          </cell>
          <cell r="CM359">
            <v>0.003</v>
          </cell>
          <cell r="CN359">
            <v>-0.14</v>
          </cell>
          <cell r="CO359">
            <v>0.001</v>
          </cell>
          <cell r="CP359">
            <v>-0.21</v>
          </cell>
          <cell r="CQ359">
            <v>0.003</v>
          </cell>
          <cell r="CR359">
            <v>-0.09</v>
          </cell>
          <cell r="CS359">
            <v>0.001</v>
          </cell>
          <cell r="CT359">
            <v>-0.13</v>
          </cell>
          <cell r="CU359">
            <v>0.002</v>
          </cell>
          <cell r="CV359">
            <v>-0.68</v>
          </cell>
          <cell r="CW359">
            <v>0.012</v>
          </cell>
          <cell r="CX359">
            <v>-0.25</v>
          </cell>
          <cell r="CY359">
            <v>0.007</v>
          </cell>
          <cell r="CZ359">
            <v>-1.53</v>
          </cell>
          <cell r="DA359">
            <v>0.01</v>
          </cell>
          <cell r="DB359">
            <v>-0.65</v>
          </cell>
          <cell r="DC359">
            <v>0.011</v>
          </cell>
        </row>
        <row r="359">
          <cell r="DL359">
            <v>-0.38</v>
          </cell>
          <cell r="DM359">
            <v>0.011</v>
          </cell>
          <cell r="DN359">
            <v>-0.1</v>
          </cell>
          <cell r="DO359">
            <v>0.006</v>
          </cell>
          <cell r="DP359">
            <v>0</v>
          </cell>
          <cell r="DQ359">
            <v>0.001</v>
          </cell>
          <cell r="DR359">
            <v>-1.09</v>
          </cell>
          <cell r="DS359">
            <v>0.012</v>
          </cell>
          <cell r="DT359">
            <v>-0.85</v>
          </cell>
          <cell r="DU359">
            <v>0.009</v>
          </cell>
          <cell r="DV359">
            <v>-0.93</v>
          </cell>
          <cell r="DW359">
            <v>0.009</v>
          </cell>
          <cell r="DX359">
            <v>-0.18</v>
          </cell>
          <cell r="DY359">
            <v>0.003</v>
          </cell>
          <cell r="DZ359">
            <v>-0.6</v>
          </cell>
          <cell r="EA359">
            <v>0.009</v>
          </cell>
          <cell r="EB359">
            <v>-0.16</v>
          </cell>
          <cell r="EC359">
            <v>0.004</v>
          </cell>
          <cell r="ED359">
            <v>-0.58</v>
          </cell>
          <cell r="EE359">
            <v>0.009</v>
          </cell>
          <cell r="EF359">
            <v>-0.18</v>
          </cell>
          <cell r="EG359">
            <v>0.006</v>
          </cell>
          <cell r="EH359">
            <v>-0.71</v>
          </cell>
          <cell r="EI359">
            <v>0.008</v>
          </cell>
          <cell r="EJ359">
            <v>-0.36</v>
          </cell>
          <cell r="EK359">
            <v>0.004</v>
          </cell>
          <cell r="EL359">
            <v>-0.51</v>
          </cell>
          <cell r="EM359">
            <v>0.006</v>
          </cell>
          <cell r="EN359">
            <v>-0.12</v>
          </cell>
          <cell r="EO359">
            <v>0.002</v>
          </cell>
          <cell r="EP359">
            <v>-0.01</v>
          </cell>
          <cell r="EQ359">
            <v>0.001</v>
          </cell>
          <cell r="ER359">
            <v>-0.01</v>
          </cell>
          <cell r="ES359">
            <v>0</v>
          </cell>
          <cell r="ET359">
            <v>-0.03</v>
          </cell>
          <cell r="EU359">
            <v>0.001</v>
          </cell>
          <cell r="EV359">
            <v>0</v>
          </cell>
          <cell r="EW359">
            <v>0.001</v>
          </cell>
        </row>
        <row r="359">
          <cell r="FF359">
            <v>-0.03</v>
          </cell>
          <cell r="FG359">
            <v>0.001</v>
          </cell>
          <cell r="FH359">
            <v>0.03</v>
          </cell>
          <cell r="FI359">
            <v>0.001</v>
          </cell>
          <cell r="FJ359">
            <v>0.03</v>
          </cell>
          <cell r="FK359">
            <v>0.001</v>
          </cell>
          <cell r="FL359">
            <v>-0.11</v>
          </cell>
          <cell r="FM359">
            <v>0.001</v>
          </cell>
          <cell r="FN359">
            <v>-0.06</v>
          </cell>
          <cell r="FO359">
            <v>0.001</v>
          </cell>
          <cell r="FP359">
            <v>-0.01</v>
          </cell>
          <cell r="FQ359">
            <v>0.001</v>
          </cell>
          <cell r="FR359">
            <v>-0.01</v>
          </cell>
          <cell r="FS359">
            <v>0</v>
          </cell>
          <cell r="FT359">
            <v>-0.01</v>
          </cell>
          <cell r="FU359">
            <v>0.001</v>
          </cell>
          <cell r="FV359">
            <v>0</v>
          </cell>
          <cell r="FW359">
            <v>0</v>
          </cell>
          <cell r="FX359">
            <v>-0.02</v>
          </cell>
          <cell r="FY359">
            <v>0.001</v>
          </cell>
          <cell r="FZ359">
            <v>0</v>
          </cell>
          <cell r="GA359">
            <v>0</v>
          </cell>
          <cell r="GB359">
            <v>-0.04</v>
          </cell>
          <cell r="GC359">
            <v>0.001</v>
          </cell>
          <cell r="GD359">
            <v>-0.01</v>
          </cell>
          <cell r="GE359">
            <v>0</v>
          </cell>
          <cell r="GF359">
            <v>-0.04</v>
          </cell>
          <cell r="GG359">
            <v>0</v>
          </cell>
          <cell r="GH359">
            <v>-0.01</v>
          </cell>
          <cell r="GI359">
            <v>0</v>
          </cell>
          <cell r="GJ359">
            <v>167.72</v>
          </cell>
          <cell r="GK359">
            <v>1.66</v>
          </cell>
          <cell r="GL359">
            <v>854.21</v>
          </cell>
          <cell r="GM359">
            <v>6.105</v>
          </cell>
          <cell r="GN359">
            <v>327.22</v>
          </cell>
          <cell r="GO359">
            <v>2.74</v>
          </cell>
          <cell r="GP359">
            <v>1182.29</v>
          </cell>
          <cell r="GQ359">
            <v>8.591</v>
          </cell>
        </row>
        <row r="359">
          <cell r="GZ359">
            <v>241.41</v>
          </cell>
          <cell r="HA359">
            <v>2.895</v>
          </cell>
          <cell r="HB359">
            <v>739.72</v>
          </cell>
          <cell r="HC359">
            <v>12.045</v>
          </cell>
          <cell r="HD359">
            <v>2.5</v>
          </cell>
          <cell r="HE359">
            <v>0.05</v>
          </cell>
          <cell r="HF359">
            <v>148.02</v>
          </cell>
          <cell r="HG359">
            <v>4.731</v>
          </cell>
          <cell r="HH359">
            <v>254.03</v>
          </cell>
          <cell r="HI359">
            <v>14.288</v>
          </cell>
          <cell r="HJ359">
            <v>227.39</v>
          </cell>
          <cell r="HK359">
            <v>1.881</v>
          </cell>
          <cell r="HL359">
            <v>976.9</v>
          </cell>
          <cell r="HM359">
            <v>6.116</v>
          </cell>
          <cell r="HN359">
            <v>299.62</v>
          </cell>
          <cell r="HO359">
            <v>2.234</v>
          </cell>
          <cell r="HP359">
            <v>1062.17</v>
          </cell>
          <cell r="HQ359">
            <v>8.072</v>
          </cell>
          <cell r="HR359">
            <v>309.77</v>
          </cell>
          <cell r="HS359">
            <v>2.077</v>
          </cell>
          <cell r="HT359">
            <v>1061.61</v>
          </cell>
          <cell r="HU359">
            <v>6.925</v>
          </cell>
          <cell r="HV359">
            <v>173.4</v>
          </cell>
          <cell r="HW359">
            <v>1.443</v>
          </cell>
          <cell r="HX359">
            <v>515.79</v>
          </cell>
          <cell r="HY359">
            <v>7.567</v>
          </cell>
          <cell r="HZ359">
            <v>202.99</v>
          </cell>
          <cell r="IA359">
            <v>5.198</v>
          </cell>
          <cell r="IB359">
            <v>-0.15</v>
          </cell>
          <cell r="IC359">
            <v>0.008</v>
          </cell>
          <cell r="ID359">
            <v>-0.17</v>
          </cell>
          <cell r="IE359">
            <v>0.005</v>
          </cell>
          <cell r="IF359">
            <v>-0.15</v>
          </cell>
          <cell r="IG359">
            <v>0.011</v>
          </cell>
          <cell r="IH359">
            <v>-0.04</v>
          </cell>
          <cell r="II359">
            <v>0.006</v>
          </cell>
        </row>
        <row r="359">
          <cell r="IR359">
            <v>-0.17</v>
          </cell>
          <cell r="IS359">
            <v>0.005</v>
          </cell>
          <cell r="IT359">
            <v>-0.03</v>
          </cell>
          <cell r="IU359">
            <v>0.001</v>
          </cell>
          <cell r="IV359">
            <v>0.15</v>
          </cell>
          <cell r="IW359">
            <v>0.01</v>
          </cell>
          <cell r="IX359">
            <v>-0.98</v>
          </cell>
          <cell r="IY359">
            <v>0.012</v>
          </cell>
          <cell r="IZ359">
            <v>-0.6</v>
          </cell>
          <cell r="JA359">
            <v>0.007</v>
          </cell>
          <cell r="JB359">
            <v>-0.15</v>
          </cell>
          <cell r="JC359">
            <v>0.009</v>
          </cell>
          <cell r="JD359">
            <v>-0.08</v>
          </cell>
          <cell r="JE359">
            <v>0.005</v>
          </cell>
          <cell r="JF359">
            <v>-0.16</v>
          </cell>
          <cell r="JG359">
            <v>0.01</v>
          </cell>
          <cell r="JH359">
            <v>-0.1</v>
          </cell>
          <cell r="JI359">
            <v>0.006</v>
          </cell>
          <cell r="JJ359">
            <v>-0.12</v>
          </cell>
          <cell r="JK359">
            <v>0.011</v>
          </cell>
          <cell r="JL359">
            <v>-0.07</v>
          </cell>
          <cell r="JM359">
            <v>0.005</v>
          </cell>
          <cell r="JN359">
            <v>-0.37</v>
          </cell>
          <cell r="JO359">
            <v>0.006</v>
          </cell>
          <cell r="JP359">
            <v>-0.34</v>
          </cell>
          <cell r="JQ359">
            <v>0.004</v>
          </cell>
          <cell r="JR359">
            <v>-0.17</v>
          </cell>
          <cell r="JS359">
            <v>0.001</v>
          </cell>
          <cell r="JT359">
            <v>0.26</v>
          </cell>
          <cell r="JU359">
            <v>0.003</v>
          </cell>
          <cell r="JV359">
            <v>0.65</v>
          </cell>
          <cell r="JW359">
            <v>0.006</v>
          </cell>
          <cell r="JX359">
            <v>0.42</v>
          </cell>
          <cell r="JY359">
            <v>0.004</v>
          </cell>
          <cell r="JZ359">
            <v>0.79</v>
          </cell>
          <cell r="KA359">
            <v>0.009</v>
          </cell>
        </row>
        <row r="359">
          <cell r="KJ359">
            <v>0.14</v>
          </cell>
          <cell r="KK359">
            <v>0.003</v>
          </cell>
          <cell r="KL359">
            <v>0.1</v>
          </cell>
          <cell r="KM359">
            <v>0.002</v>
          </cell>
          <cell r="KN359">
            <v>0</v>
          </cell>
          <cell r="KO359">
            <v>0</v>
          </cell>
          <cell r="KP359">
            <v>0.21</v>
          </cell>
          <cell r="KQ359">
            <v>0.008</v>
          </cell>
          <cell r="KR359">
            <v>0.48</v>
          </cell>
          <cell r="KS359">
            <v>0.004</v>
          </cell>
          <cell r="KT359">
            <v>0.33</v>
          </cell>
          <cell r="KU359">
            <v>0.004</v>
          </cell>
          <cell r="KV359">
            <v>0.73</v>
          </cell>
          <cell r="KW359">
            <v>0.006</v>
          </cell>
          <cell r="KX359">
            <v>0.39</v>
          </cell>
          <cell r="KY359">
            <v>0.004</v>
          </cell>
          <cell r="KZ359">
            <v>0.83</v>
          </cell>
          <cell r="LA359">
            <v>0.007</v>
          </cell>
          <cell r="LB359">
            <v>0.36</v>
          </cell>
          <cell r="LC359">
            <v>0.004</v>
          </cell>
          <cell r="LD359">
            <v>0.77</v>
          </cell>
          <cell r="LE359">
            <v>0.007</v>
          </cell>
          <cell r="LF359">
            <v>0.3</v>
          </cell>
          <cell r="LG359">
            <v>0.003</v>
          </cell>
          <cell r="LH359">
            <v>0.62</v>
          </cell>
          <cell r="LI359">
            <v>0.005</v>
          </cell>
          <cell r="LJ359">
            <v>0.03</v>
          </cell>
          <cell r="LK359">
            <v>0.001</v>
          </cell>
          <cell r="LL359">
            <v>0.2</v>
          </cell>
          <cell r="LM359">
            <v>0.002</v>
          </cell>
          <cell r="LN359">
            <v>0.3</v>
          </cell>
          <cell r="LO359">
            <v>0.005</v>
          </cell>
          <cell r="LP359">
            <v>0.46</v>
          </cell>
          <cell r="LQ359">
            <v>0.006</v>
          </cell>
          <cell r="LR359">
            <v>0.63</v>
          </cell>
          <cell r="LS359">
            <v>0.009</v>
          </cell>
          <cell r="LT359">
            <v>0.86</v>
          </cell>
          <cell r="LU359">
            <v>0.008</v>
          </cell>
        </row>
        <row r="359">
          <cell r="MD359">
            <v>0</v>
          </cell>
          <cell r="ME359">
            <v>0.001</v>
          </cell>
          <cell r="MF359">
            <v>0</v>
          </cell>
          <cell r="MG359">
            <v>0.001</v>
          </cell>
          <cell r="MH359">
            <v>0.49</v>
          </cell>
          <cell r="MI359">
            <v>0.006</v>
          </cell>
          <cell r="MJ359">
            <v>0.81</v>
          </cell>
          <cell r="MK359">
            <v>0.007</v>
          </cell>
          <cell r="ML359">
            <v>0.63</v>
          </cell>
          <cell r="MM359">
            <v>0.006</v>
          </cell>
          <cell r="MN359">
            <v>0.82</v>
          </cell>
          <cell r="MO359">
            <v>0.007</v>
          </cell>
          <cell r="MP359">
            <v>0.56</v>
          </cell>
          <cell r="MQ359">
            <v>0.005</v>
          </cell>
          <cell r="MR359">
            <v>0.8</v>
          </cell>
          <cell r="MS359">
            <v>0.011</v>
          </cell>
          <cell r="MT359">
            <v>0.83</v>
          </cell>
          <cell r="MU359">
            <v>0.01</v>
          </cell>
          <cell r="MV359">
            <v>1.26</v>
          </cell>
          <cell r="MW359">
            <v>0.016</v>
          </cell>
          <cell r="MX359">
            <v>1.6</v>
          </cell>
          <cell r="MY359">
            <v>0.011</v>
          </cell>
        </row>
        <row r="359">
          <cell r="NH359">
            <v>0.23</v>
          </cell>
          <cell r="NI359">
            <v>0.004</v>
          </cell>
          <cell r="NJ359">
            <v>0.45</v>
          </cell>
          <cell r="NK359">
            <v>0.015</v>
          </cell>
          <cell r="NL359">
            <v>0.12</v>
          </cell>
          <cell r="NM359">
            <v>0.002</v>
          </cell>
          <cell r="NN359">
            <v>-0.8</v>
          </cell>
          <cell r="NO359">
            <v>0.022</v>
          </cell>
          <cell r="NP359">
            <v>-0.51</v>
          </cell>
          <cell r="NQ359">
            <v>0.011</v>
          </cell>
          <cell r="NR359">
            <v>1.04</v>
          </cell>
          <cell r="NS359">
            <v>0.012</v>
          </cell>
          <cell r="NT359">
            <v>1.26</v>
          </cell>
          <cell r="NU359">
            <v>0.01</v>
          </cell>
          <cell r="NV359">
            <v>1.4</v>
          </cell>
          <cell r="NW359">
            <v>0.015</v>
          </cell>
          <cell r="NX359">
            <v>1.35</v>
          </cell>
          <cell r="NY359">
            <v>0.009</v>
          </cell>
          <cell r="NZ359">
            <v>1.31</v>
          </cell>
          <cell r="OA359">
            <v>0.011</v>
          </cell>
          <cell r="OB359">
            <v>1.26</v>
          </cell>
          <cell r="OC359">
            <v>0.009</v>
          </cell>
          <cell r="OD359">
            <v>0.55</v>
          </cell>
          <cell r="OE359">
            <v>0.008</v>
          </cell>
          <cell r="OF359">
            <v>0.52</v>
          </cell>
          <cell r="OG359">
            <v>0.009</v>
          </cell>
          <cell r="OH359">
            <v>-0.06</v>
          </cell>
          <cell r="OI359">
            <v>0.002</v>
          </cell>
          <cell r="OJ359">
            <v>-0.07</v>
          </cell>
          <cell r="OK359">
            <v>0.003</v>
          </cell>
          <cell r="OL359">
            <v>0</v>
          </cell>
          <cell r="OM359">
            <v>0.001</v>
          </cell>
          <cell r="ON359">
            <v>0.01</v>
          </cell>
          <cell r="OO359">
            <v>0.001</v>
          </cell>
          <cell r="OP359">
            <v>0.02</v>
          </cell>
          <cell r="OQ359">
            <v>0.001</v>
          </cell>
          <cell r="OR359">
            <v>0.01</v>
          </cell>
          <cell r="OS359">
            <v>0.001</v>
          </cell>
        </row>
        <row r="359">
          <cell r="PB359">
            <v>-0.07</v>
          </cell>
          <cell r="PC359">
            <v>0.005</v>
          </cell>
          <cell r="PD359">
            <v>0</v>
          </cell>
          <cell r="PE359">
            <v>0</v>
          </cell>
          <cell r="PF359">
            <v>0.02</v>
          </cell>
          <cell r="PG359">
            <v>0.001</v>
          </cell>
          <cell r="PH359">
            <v>0.02</v>
          </cell>
          <cell r="PI359">
            <v>0.001</v>
          </cell>
          <cell r="PJ359">
            <v>0.02</v>
          </cell>
          <cell r="PK359">
            <v>0.001</v>
          </cell>
          <cell r="PL359">
            <v>0.01</v>
          </cell>
          <cell r="PM359">
            <v>0.001</v>
          </cell>
          <cell r="PN359">
            <v>0</v>
          </cell>
          <cell r="PO359">
            <v>0.001</v>
          </cell>
          <cell r="PP359">
            <v>0.14</v>
          </cell>
          <cell r="PQ359">
            <v>0.003</v>
          </cell>
          <cell r="PR359">
            <v>0.04</v>
          </cell>
          <cell r="PS359">
            <v>0.002</v>
          </cell>
          <cell r="PT359">
            <v>0.17</v>
          </cell>
          <cell r="PU359">
            <v>0.004</v>
          </cell>
          <cell r="PV359">
            <v>0.22</v>
          </cell>
          <cell r="PW359">
            <v>0.003</v>
          </cell>
        </row>
        <row r="359">
          <cell r="QF359">
            <v>0.01</v>
          </cell>
          <cell r="QG359">
            <v>0.001</v>
          </cell>
          <cell r="QH359">
            <v>0.01</v>
          </cell>
          <cell r="QI359">
            <v>0.003</v>
          </cell>
          <cell r="QJ359">
            <v>0.09</v>
          </cell>
          <cell r="QK359">
            <v>0.003</v>
          </cell>
          <cell r="QL359">
            <v>-0.18</v>
          </cell>
          <cell r="QM359">
            <v>0.003</v>
          </cell>
          <cell r="QN359">
            <v>-0.18</v>
          </cell>
          <cell r="QO359">
            <v>0.002</v>
          </cell>
          <cell r="QP359">
            <v>0.16</v>
          </cell>
          <cell r="QQ359">
            <v>0.003</v>
          </cell>
          <cell r="QR359">
            <v>0.17</v>
          </cell>
          <cell r="QS359">
            <v>0.002</v>
          </cell>
          <cell r="QT359">
            <v>0.2</v>
          </cell>
          <cell r="QU359">
            <v>0.003</v>
          </cell>
          <cell r="QV359">
            <v>0.17</v>
          </cell>
          <cell r="QW359">
            <v>0.003</v>
          </cell>
          <cell r="QX359">
            <v>0.19</v>
          </cell>
          <cell r="QY359">
            <v>0.003</v>
          </cell>
          <cell r="QZ359">
            <v>0.14</v>
          </cell>
          <cell r="RA359">
            <v>0.003</v>
          </cell>
          <cell r="RB359">
            <v>0.09</v>
          </cell>
          <cell r="RC359">
            <v>0.002</v>
          </cell>
          <cell r="RD359">
            <v>0.04</v>
          </cell>
          <cell r="RE359">
            <v>0.003</v>
          </cell>
          <cell r="RF359">
            <v>-0.04</v>
          </cell>
          <cell r="RG359">
            <v>0.001</v>
          </cell>
          <cell r="RH359">
            <v>-0.06</v>
          </cell>
          <cell r="RI359">
            <v>0.001</v>
          </cell>
          <cell r="RJ359">
            <v>0.07</v>
          </cell>
          <cell r="RK359">
            <v>0.002</v>
          </cell>
          <cell r="RL359">
            <v>0.22</v>
          </cell>
          <cell r="RM359">
            <v>0.002</v>
          </cell>
          <cell r="RN359">
            <v>0.1</v>
          </cell>
          <cell r="RO359">
            <v>0.002</v>
          </cell>
          <cell r="RP359">
            <v>0.45</v>
          </cell>
          <cell r="RQ359">
            <v>0.004</v>
          </cell>
        </row>
        <row r="359">
          <cell r="RZ359">
            <v>0</v>
          </cell>
          <cell r="SA359">
            <v>0</v>
          </cell>
          <cell r="SB359">
            <v>0.19</v>
          </cell>
          <cell r="SC359">
            <v>0.003</v>
          </cell>
          <cell r="SD359">
            <v>0.01</v>
          </cell>
          <cell r="SE359">
            <v>0.001</v>
          </cell>
          <cell r="SF359">
            <v>-0.04</v>
          </cell>
          <cell r="SG359">
            <v>0.002</v>
          </cell>
          <cell r="SH359">
            <v>-0.18</v>
          </cell>
          <cell r="SI359">
            <v>0.004</v>
          </cell>
          <cell r="SJ359">
            <v>0.11</v>
          </cell>
          <cell r="SK359">
            <v>0.002</v>
          </cell>
          <cell r="SL359">
            <v>0.38</v>
          </cell>
          <cell r="SM359">
            <v>0.003</v>
          </cell>
          <cell r="SN359">
            <v>0.15</v>
          </cell>
          <cell r="SO359">
            <v>0.001</v>
          </cell>
          <cell r="SP359">
            <v>0.42</v>
          </cell>
          <cell r="SQ359">
            <v>0.003</v>
          </cell>
          <cell r="SR359">
            <v>0.12</v>
          </cell>
          <cell r="SS359">
            <v>0.001</v>
          </cell>
          <cell r="ST359">
            <v>0.38</v>
          </cell>
          <cell r="SU359">
            <v>0.003</v>
          </cell>
          <cell r="SV359">
            <v>0.06</v>
          </cell>
          <cell r="SW359">
            <v>0.001</v>
          </cell>
          <cell r="SX359">
            <v>0.15</v>
          </cell>
          <cell r="SY359">
            <v>0.002</v>
          </cell>
          <cell r="SZ359">
            <v>0</v>
          </cell>
          <cell r="TA359">
            <v>0</v>
          </cell>
          <cell r="TB359">
            <v>-0.04</v>
          </cell>
          <cell r="TC359">
            <v>0.002</v>
          </cell>
          <cell r="TD359">
            <v>-0.22</v>
          </cell>
          <cell r="TE359">
            <v>0.003</v>
          </cell>
          <cell r="TF359">
            <v>-0.57</v>
          </cell>
          <cell r="TG359">
            <v>0.009</v>
          </cell>
          <cell r="TH359">
            <v>-0.6</v>
          </cell>
          <cell r="TI359">
            <v>0.003</v>
          </cell>
          <cell r="TJ359">
            <v>-0.58</v>
          </cell>
          <cell r="TK359">
            <v>0.008</v>
          </cell>
        </row>
        <row r="359">
          <cell r="TT359">
            <v>-0.07</v>
          </cell>
          <cell r="TU359">
            <v>0.004</v>
          </cell>
          <cell r="TV359">
            <v>-0.28</v>
          </cell>
          <cell r="TW359">
            <v>0.006</v>
          </cell>
          <cell r="TX359">
            <v>-0.02</v>
          </cell>
          <cell r="TY359">
            <v>0.003</v>
          </cell>
          <cell r="TZ359">
            <v>-0.3</v>
          </cell>
          <cell r="UA359">
            <v>0.007</v>
          </cell>
          <cell r="UB359">
            <v>-0.8</v>
          </cell>
          <cell r="UC359">
            <v>0.01</v>
          </cell>
          <cell r="UD359">
            <v>-0.36</v>
          </cell>
          <cell r="UE359">
            <v>0.003</v>
          </cell>
          <cell r="UF359">
            <v>-0.45</v>
          </cell>
          <cell r="UG359">
            <v>0.006</v>
          </cell>
          <cell r="UH359">
            <v>-0.22</v>
          </cell>
          <cell r="UI359">
            <v>0.003</v>
          </cell>
          <cell r="UJ359">
            <v>-0.33</v>
          </cell>
          <cell r="UK359">
            <v>0.007</v>
          </cell>
          <cell r="UL359">
            <v>-0.22</v>
          </cell>
          <cell r="UM359">
            <v>0.003</v>
          </cell>
          <cell r="UN359">
            <v>-0.29</v>
          </cell>
          <cell r="UO359">
            <v>0.006</v>
          </cell>
          <cell r="UP359">
            <v>-0.26</v>
          </cell>
          <cell r="UQ359">
            <v>0.003</v>
          </cell>
          <cell r="UR359">
            <v>-0.48</v>
          </cell>
          <cell r="US359">
            <v>0.006</v>
          </cell>
          <cell r="UT359">
            <v>-0.12</v>
          </cell>
          <cell r="UU359">
            <v>0.002</v>
          </cell>
          <cell r="UV359">
            <v>-0.19</v>
          </cell>
          <cell r="UW359">
            <v>0.003</v>
          </cell>
          <cell r="UX359">
            <v>0</v>
          </cell>
          <cell r="UY359">
            <v>0.001</v>
          </cell>
          <cell r="UZ359">
            <v>-0.01</v>
          </cell>
          <cell r="VA359">
            <v>0.001</v>
          </cell>
          <cell r="VB359">
            <v>-0.02</v>
          </cell>
          <cell r="VC359">
            <v>0.001</v>
          </cell>
        </row>
        <row r="359">
          <cell r="VL359">
            <v>-0.01</v>
          </cell>
          <cell r="VM359">
            <v>0</v>
          </cell>
          <cell r="VN359">
            <v>0.14</v>
          </cell>
          <cell r="VO359">
            <v>0.001</v>
          </cell>
          <cell r="VP359">
            <v>-0.01</v>
          </cell>
          <cell r="VQ359">
            <v>0</v>
          </cell>
          <cell r="VR359">
            <v>-0.01</v>
          </cell>
          <cell r="VS359">
            <v>0.001</v>
          </cell>
          <cell r="VT359">
            <v>0</v>
          </cell>
          <cell r="VU359">
            <v>0</v>
          </cell>
          <cell r="VV359">
            <v>0</v>
          </cell>
          <cell r="VW359">
            <v>0</v>
          </cell>
          <cell r="VX359">
            <v>0</v>
          </cell>
          <cell r="VY359">
            <v>0</v>
          </cell>
          <cell r="VZ359">
            <v>0.01</v>
          </cell>
          <cell r="WA359">
            <v>0</v>
          </cell>
          <cell r="WB359">
            <v>0.02</v>
          </cell>
          <cell r="WC359">
            <v>0.002</v>
          </cell>
          <cell r="WD359">
            <v>0</v>
          </cell>
          <cell r="WE359">
            <v>0.002</v>
          </cell>
          <cell r="WF359">
            <v>0.03</v>
          </cell>
          <cell r="WG359">
            <v>0.002</v>
          </cell>
          <cell r="WH359">
            <v>0.01</v>
          </cell>
          <cell r="WI359">
            <v>0.002</v>
          </cell>
        </row>
        <row r="359">
          <cell r="WR359">
            <v>0</v>
          </cell>
          <cell r="WS359">
            <v>0.002</v>
          </cell>
          <cell r="WT359">
            <v>-0.01</v>
          </cell>
          <cell r="WU359">
            <v>0.001</v>
          </cell>
          <cell r="WV359">
            <v>-0.02</v>
          </cell>
          <cell r="WW359">
            <v>0.001</v>
          </cell>
          <cell r="WX359">
            <v>0.06</v>
          </cell>
          <cell r="WY359">
            <v>0.002</v>
          </cell>
          <cell r="WZ359">
            <v>0.06</v>
          </cell>
          <cell r="XA359">
            <v>0.001</v>
          </cell>
          <cell r="XB359">
            <v>0.03</v>
          </cell>
          <cell r="XC359">
            <v>0.002</v>
          </cell>
          <cell r="XD359">
            <v>-0.02</v>
          </cell>
          <cell r="XE359">
            <v>0.001</v>
          </cell>
          <cell r="XF359">
            <v>0.02</v>
          </cell>
          <cell r="XG359">
            <v>0.002</v>
          </cell>
          <cell r="XH359">
            <v>-0.02</v>
          </cell>
          <cell r="XI359">
            <v>0.001</v>
          </cell>
          <cell r="XJ359">
            <v>0.01</v>
          </cell>
          <cell r="XK359">
            <v>0.002</v>
          </cell>
          <cell r="XL359">
            <v>-0.02</v>
          </cell>
          <cell r="XM359">
            <v>0.001</v>
          </cell>
          <cell r="XN359">
            <v>0.01</v>
          </cell>
          <cell r="XO359">
            <v>0.001</v>
          </cell>
          <cell r="XP359">
            <v>0.01</v>
          </cell>
          <cell r="XQ359">
            <v>0.001</v>
          </cell>
          <cell r="XR359">
            <v>0.01</v>
          </cell>
          <cell r="XS359">
            <v>0.001</v>
          </cell>
          <cell r="XT359">
            <v>0.01</v>
          </cell>
          <cell r="XU359">
            <v>0</v>
          </cell>
        </row>
        <row r="360">
          <cell r="B360" t="str">
            <v>PMS-144</v>
          </cell>
          <cell r="C360" t="str">
            <v>Yangtze-Qinling</v>
          </cell>
          <cell r="D360">
            <v>34.245</v>
          </cell>
          <cell r="E360">
            <v>106.9331</v>
          </cell>
          <cell r="F360">
            <v>-0.39</v>
          </cell>
          <cell r="G360">
            <v>0.012</v>
          </cell>
          <cell r="H360">
            <v>-1.53</v>
          </cell>
          <cell r="I360">
            <v>0.036</v>
          </cell>
          <cell r="J360">
            <v>-1.43</v>
          </cell>
          <cell r="K360">
            <v>0.045</v>
          </cell>
          <cell r="L360">
            <v>-0.84</v>
          </cell>
          <cell r="M360">
            <v>0.015</v>
          </cell>
          <cell r="N360">
            <v>-0.21</v>
          </cell>
          <cell r="O360">
            <v>0.042</v>
          </cell>
          <cell r="P360">
            <v>0.38</v>
          </cell>
          <cell r="Q360">
            <v>0.015</v>
          </cell>
          <cell r="R360">
            <v>3.41</v>
          </cell>
          <cell r="S360">
            <v>0.086</v>
          </cell>
          <cell r="T360">
            <v>1.86</v>
          </cell>
          <cell r="U360">
            <v>0.026</v>
          </cell>
          <cell r="V360">
            <v>1.2</v>
          </cell>
          <cell r="W360">
            <v>0.058</v>
          </cell>
          <cell r="X360">
            <v>0</v>
          </cell>
          <cell r="Y360">
            <v>0.005</v>
          </cell>
          <cell r="Z360">
            <v>-0.04</v>
          </cell>
          <cell r="AA360">
            <v>0.027</v>
          </cell>
          <cell r="AB360">
            <v>-0.16</v>
          </cell>
          <cell r="AC360">
            <v>0.026</v>
          </cell>
          <cell r="AD360">
            <v>-4.36</v>
          </cell>
          <cell r="AE360">
            <v>0.03</v>
          </cell>
          <cell r="AF360">
            <v>-10.06</v>
          </cell>
          <cell r="AG360">
            <v>0.081</v>
          </cell>
          <cell r="AH360">
            <v>-0.64</v>
          </cell>
          <cell r="AI360">
            <v>0.009</v>
          </cell>
          <cell r="AJ360">
            <v>-0.65</v>
          </cell>
          <cell r="AK360">
            <v>0.03</v>
          </cell>
          <cell r="AL360">
            <v>-0.42</v>
          </cell>
          <cell r="AM360">
            <v>0.008</v>
          </cell>
          <cell r="AN360">
            <v>-0.39</v>
          </cell>
          <cell r="AO360">
            <v>0.022</v>
          </cell>
          <cell r="AP360">
            <v>-0.38</v>
          </cell>
          <cell r="AQ360">
            <v>0.009</v>
          </cell>
          <cell r="AR360">
            <v>-0.2</v>
          </cell>
          <cell r="AS360">
            <v>0.028</v>
          </cell>
          <cell r="AT360">
            <v>-1.11</v>
          </cell>
          <cell r="AU360">
            <v>0.008</v>
          </cell>
          <cell r="AV360">
            <v>-3.15</v>
          </cell>
          <cell r="AW360">
            <v>0.03</v>
          </cell>
          <cell r="AX360">
            <v>-1.07</v>
          </cell>
          <cell r="AY360">
            <v>0.007</v>
          </cell>
          <cell r="AZ360">
            <v>-1.83</v>
          </cell>
          <cell r="BA360">
            <v>0.017</v>
          </cell>
          <cell r="BB360">
            <v>-0.13</v>
          </cell>
          <cell r="BC360">
            <v>0.002</v>
          </cell>
          <cell r="BD360">
            <v>-0.27</v>
          </cell>
          <cell r="BE360">
            <v>0.004</v>
          </cell>
          <cell r="BF360">
            <v>-0.21</v>
          </cell>
          <cell r="BG360">
            <v>0.002</v>
          </cell>
          <cell r="BH360">
            <v>-0.16</v>
          </cell>
          <cell r="BI360">
            <v>0.005</v>
          </cell>
          <cell r="BJ360">
            <v>0.01</v>
          </cell>
          <cell r="BK360">
            <v>0.002</v>
          </cell>
          <cell r="BL360">
            <v>0.33</v>
          </cell>
          <cell r="BM360">
            <v>0.01</v>
          </cell>
          <cell r="BN360">
            <v>0.13</v>
          </cell>
          <cell r="BO360">
            <v>0.004</v>
          </cell>
          <cell r="BP360">
            <v>0.08</v>
          </cell>
          <cell r="BQ360">
            <v>0.006</v>
          </cell>
          <cell r="BR360">
            <v>-0.09</v>
          </cell>
          <cell r="BS360">
            <v>0.005</v>
          </cell>
          <cell r="BT360">
            <v>0.05</v>
          </cell>
          <cell r="BU360">
            <v>0.007</v>
          </cell>
          <cell r="BV360">
            <v>0.21</v>
          </cell>
          <cell r="BW360">
            <v>0.008</v>
          </cell>
          <cell r="BX360">
            <v>-0.46</v>
          </cell>
          <cell r="BY360">
            <v>0.005</v>
          </cell>
        </row>
        <row r="360">
          <cell r="CB360">
            <v>-0.12</v>
          </cell>
          <cell r="CC360">
            <v>0.001</v>
          </cell>
          <cell r="CD360">
            <v>-0.18</v>
          </cell>
          <cell r="CE360">
            <v>0.003</v>
          </cell>
          <cell r="CF360">
            <v>-0.11</v>
          </cell>
          <cell r="CG360">
            <v>0.001</v>
          </cell>
          <cell r="CH360">
            <v>-0.15</v>
          </cell>
          <cell r="CI360">
            <v>0.003</v>
          </cell>
          <cell r="CJ360">
            <v>-0.13</v>
          </cell>
          <cell r="CK360">
            <v>0.001</v>
          </cell>
          <cell r="CL360">
            <v>-0.12</v>
          </cell>
          <cell r="CM360">
            <v>0.002</v>
          </cell>
          <cell r="CN360">
            <v>-0.19</v>
          </cell>
          <cell r="CO360">
            <v>0.001</v>
          </cell>
          <cell r="CP360">
            <v>-0.37</v>
          </cell>
          <cell r="CQ360">
            <v>0.003</v>
          </cell>
          <cell r="CR360">
            <v>-0.1</v>
          </cell>
          <cell r="CS360">
            <v>0.001</v>
          </cell>
          <cell r="CT360">
            <v>-0.26</v>
          </cell>
          <cell r="CU360">
            <v>0.003</v>
          </cell>
          <cell r="CV360">
            <v>-0.97</v>
          </cell>
          <cell r="CW360">
            <v>0.01</v>
          </cell>
          <cell r="CX360">
            <v>-0.35</v>
          </cell>
          <cell r="CY360">
            <v>0.006</v>
          </cell>
          <cell r="CZ360">
            <v>-1.06</v>
          </cell>
          <cell r="DA360">
            <v>0.015</v>
          </cell>
          <cell r="DB360">
            <v>-0.7</v>
          </cell>
          <cell r="DC360">
            <v>0.013</v>
          </cell>
          <cell r="DD360">
            <v>0.94</v>
          </cell>
          <cell r="DE360">
            <v>0.034</v>
          </cell>
          <cell r="DF360">
            <v>0.55</v>
          </cell>
          <cell r="DG360">
            <v>0.016</v>
          </cell>
          <cell r="DH360">
            <v>1.24</v>
          </cell>
          <cell r="DI360">
            <v>0.024</v>
          </cell>
          <cell r="DJ360">
            <v>-0.22</v>
          </cell>
          <cell r="DK360">
            <v>0.016</v>
          </cell>
          <cell r="DL360">
            <v>-0.44</v>
          </cell>
          <cell r="DM360">
            <v>0.009</v>
          </cell>
          <cell r="DN360">
            <v>-0.12</v>
          </cell>
          <cell r="DO360">
            <v>0.005</v>
          </cell>
          <cell r="DP360">
            <v>0</v>
          </cell>
          <cell r="DQ360">
            <v>0.001</v>
          </cell>
          <cell r="DR360">
            <v>-1.1</v>
          </cell>
          <cell r="DS360">
            <v>0.013</v>
          </cell>
        </row>
        <row r="360">
          <cell r="DV360">
            <v>-0.84</v>
          </cell>
          <cell r="DW360">
            <v>0.009</v>
          </cell>
          <cell r="DX360">
            <v>-0.24</v>
          </cell>
          <cell r="DY360">
            <v>0.004</v>
          </cell>
          <cell r="DZ360">
            <v>-0.64</v>
          </cell>
          <cell r="EA360">
            <v>0.011</v>
          </cell>
          <cell r="EB360">
            <v>-0.27</v>
          </cell>
          <cell r="EC360">
            <v>0.005</v>
          </cell>
          <cell r="ED360">
            <v>-0.67</v>
          </cell>
          <cell r="EE360">
            <v>0.009</v>
          </cell>
          <cell r="EF360">
            <v>-0.31</v>
          </cell>
          <cell r="EG360">
            <v>0.006</v>
          </cell>
          <cell r="EH360">
            <v>-0.77</v>
          </cell>
          <cell r="EI360">
            <v>0.007</v>
          </cell>
          <cell r="EJ360">
            <v>-0.52</v>
          </cell>
          <cell r="EK360">
            <v>0.005</v>
          </cell>
          <cell r="EL360">
            <v>-0.54</v>
          </cell>
          <cell r="EM360">
            <v>0.007</v>
          </cell>
          <cell r="EN360">
            <v>-0.17</v>
          </cell>
          <cell r="EO360">
            <v>0.002</v>
          </cell>
          <cell r="EP360">
            <v>-0.02</v>
          </cell>
          <cell r="EQ360">
            <v>0.001</v>
          </cell>
          <cell r="ER360">
            <v>-0.02</v>
          </cell>
          <cell r="ES360">
            <v>0</v>
          </cell>
          <cell r="ET360">
            <v>-0.05</v>
          </cell>
          <cell r="EU360">
            <v>0.001</v>
          </cell>
          <cell r="EV360">
            <v>0</v>
          </cell>
          <cell r="EW360">
            <v>0</v>
          </cell>
          <cell r="EX360">
            <v>-0.08</v>
          </cell>
          <cell r="EY360">
            <v>0.003</v>
          </cell>
          <cell r="EZ360">
            <v>0</v>
          </cell>
          <cell r="FA360">
            <v>0</v>
          </cell>
          <cell r="FB360">
            <v>-0.01</v>
          </cell>
          <cell r="FC360">
            <v>0.002</v>
          </cell>
          <cell r="FD360">
            <v>0.02</v>
          </cell>
          <cell r="FE360">
            <v>0.001</v>
          </cell>
          <cell r="FF360">
            <v>-0.03</v>
          </cell>
          <cell r="FG360">
            <v>0.001</v>
          </cell>
          <cell r="FH360">
            <v>0.02</v>
          </cell>
          <cell r="FI360">
            <v>0.001</v>
          </cell>
          <cell r="FJ360">
            <v>0.02</v>
          </cell>
          <cell r="FK360">
            <v>0.001</v>
          </cell>
          <cell r="FL360">
            <v>-0.14</v>
          </cell>
          <cell r="FM360">
            <v>0.001</v>
          </cell>
        </row>
        <row r="360">
          <cell r="FP360">
            <v>-0.03</v>
          </cell>
          <cell r="FQ360">
            <v>0.001</v>
          </cell>
          <cell r="FR360">
            <v>-0.01</v>
          </cell>
          <cell r="FS360">
            <v>0</v>
          </cell>
          <cell r="FT360">
            <v>-0.03</v>
          </cell>
          <cell r="FU360">
            <v>0.001</v>
          </cell>
          <cell r="FV360">
            <v>-0.01</v>
          </cell>
          <cell r="FW360">
            <v>0</v>
          </cell>
          <cell r="FX360">
            <v>-0.04</v>
          </cell>
          <cell r="FY360">
            <v>0.001</v>
          </cell>
          <cell r="FZ360">
            <v>-0.01</v>
          </cell>
          <cell r="GA360">
            <v>0</v>
          </cell>
          <cell r="GB360">
            <v>-0.07</v>
          </cell>
          <cell r="GC360">
            <v>0.001</v>
          </cell>
          <cell r="GD360">
            <v>-0.02</v>
          </cell>
          <cell r="GE360">
            <v>0</v>
          </cell>
          <cell r="GF360">
            <v>-0.05</v>
          </cell>
          <cell r="GG360">
            <v>0</v>
          </cell>
          <cell r="GH360">
            <v>-0.02</v>
          </cell>
          <cell r="GI360">
            <v>0</v>
          </cell>
          <cell r="GJ360">
            <v>147.09</v>
          </cell>
          <cell r="GK360">
            <v>1.663</v>
          </cell>
          <cell r="GL360">
            <v>601.49</v>
          </cell>
          <cell r="GM360">
            <v>7.912</v>
          </cell>
          <cell r="GN360">
            <v>307.23</v>
          </cell>
          <cell r="GO360">
            <v>2.618</v>
          </cell>
          <cell r="GP360">
            <v>911.61</v>
          </cell>
          <cell r="GQ360">
            <v>8.703</v>
          </cell>
          <cell r="GR360">
            <v>233.77</v>
          </cell>
          <cell r="GS360">
            <v>8.26</v>
          </cell>
          <cell r="GT360">
            <v>631.94</v>
          </cell>
          <cell r="GU360">
            <v>18.863</v>
          </cell>
          <cell r="GV360">
            <v>416.43</v>
          </cell>
          <cell r="GW360">
            <v>6.583</v>
          </cell>
          <cell r="GX360">
            <v>905.9</v>
          </cell>
          <cell r="GY360">
            <v>23.62</v>
          </cell>
          <cell r="GZ360">
            <v>225.42</v>
          </cell>
          <cell r="HA360">
            <v>3.211</v>
          </cell>
          <cell r="HB360">
            <v>621.64</v>
          </cell>
          <cell r="HC360">
            <v>13.133</v>
          </cell>
          <cell r="HD360">
            <v>2.61</v>
          </cell>
          <cell r="HE360">
            <v>0.052</v>
          </cell>
          <cell r="HF360">
            <v>128.92</v>
          </cell>
          <cell r="HG360">
            <v>3.444</v>
          </cell>
          <cell r="HH360">
            <v>60.05</v>
          </cell>
          <cell r="HI360">
            <v>9.522</v>
          </cell>
          <cell r="HJ360">
            <v>204.97</v>
          </cell>
          <cell r="HK360">
            <v>2.055</v>
          </cell>
          <cell r="HL360">
            <v>707.87</v>
          </cell>
          <cell r="HM360">
            <v>6.312</v>
          </cell>
          <cell r="HN360">
            <v>236.53</v>
          </cell>
          <cell r="HO360">
            <v>2.12</v>
          </cell>
          <cell r="HP360">
            <v>762.81</v>
          </cell>
          <cell r="HQ360">
            <v>6.999</v>
          </cell>
          <cell r="HR360">
            <v>255.39</v>
          </cell>
          <cell r="HS360">
            <v>2.124</v>
          </cell>
          <cell r="HT360">
            <v>794.49</v>
          </cell>
          <cell r="HU360">
            <v>6.725</v>
          </cell>
          <cell r="HV360">
            <v>126.56</v>
          </cell>
          <cell r="HW360">
            <v>1.39</v>
          </cell>
          <cell r="HX360">
            <v>235.35</v>
          </cell>
          <cell r="HY360">
            <v>4.552</v>
          </cell>
          <cell r="HZ360">
            <v>85.23</v>
          </cell>
          <cell r="IA360">
            <v>3.502</v>
          </cell>
          <cell r="IB360">
            <v>-0.2</v>
          </cell>
          <cell r="IC360">
            <v>0.007</v>
          </cell>
          <cell r="ID360">
            <v>-0.39</v>
          </cell>
          <cell r="IE360">
            <v>0.005</v>
          </cell>
          <cell r="IF360">
            <v>-0.1</v>
          </cell>
          <cell r="IG360">
            <v>0.008</v>
          </cell>
          <cell r="IH360">
            <v>-0.42</v>
          </cell>
          <cell r="II360">
            <v>0.007</v>
          </cell>
          <cell r="IJ360">
            <v>-0.49</v>
          </cell>
          <cell r="IK360">
            <v>0.015</v>
          </cell>
          <cell r="IL360">
            <v>-0.11</v>
          </cell>
          <cell r="IM360">
            <v>0.004</v>
          </cell>
          <cell r="IN360">
            <v>-0.13</v>
          </cell>
          <cell r="IO360">
            <v>0.023</v>
          </cell>
          <cell r="IP360">
            <v>-0.02</v>
          </cell>
          <cell r="IQ360">
            <v>0.007</v>
          </cell>
          <cell r="IR360">
            <v>-0.11</v>
          </cell>
          <cell r="IS360">
            <v>0.005</v>
          </cell>
          <cell r="IT360">
            <v>-0.05</v>
          </cell>
          <cell r="IU360">
            <v>0.001</v>
          </cell>
          <cell r="IV360">
            <v>0.02</v>
          </cell>
          <cell r="IW360">
            <v>0.009</v>
          </cell>
          <cell r="IX360">
            <v>-1.39</v>
          </cell>
          <cell r="IY360">
            <v>0.012</v>
          </cell>
          <cell r="IZ360">
            <v>-0.73</v>
          </cell>
          <cell r="JA360">
            <v>0.007</v>
          </cell>
          <cell r="JB360">
            <v>-0.12</v>
          </cell>
          <cell r="JC360">
            <v>0.008</v>
          </cell>
          <cell r="JD360">
            <v>-0.43</v>
          </cell>
          <cell r="JE360">
            <v>0.008</v>
          </cell>
          <cell r="JF360">
            <v>-0.15</v>
          </cell>
          <cell r="JG360">
            <v>0.008</v>
          </cell>
          <cell r="JH360">
            <v>-0.41</v>
          </cell>
          <cell r="JI360">
            <v>0.008</v>
          </cell>
          <cell r="JJ360">
            <v>-0.1</v>
          </cell>
          <cell r="JK360">
            <v>0.007</v>
          </cell>
          <cell r="JL360">
            <v>-0.37</v>
          </cell>
          <cell r="JM360">
            <v>0.007</v>
          </cell>
          <cell r="JN360">
            <v>-0.43</v>
          </cell>
          <cell r="JO360">
            <v>0.006</v>
          </cell>
          <cell r="JP360">
            <v>-0.56</v>
          </cell>
          <cell r="JQ360">
            <v>0.005</v>
          </cell>
          <cell r="JR360">
            <v>-0.24</v>
          </cell>
          <cell r="JS360">
            <v>0.002</v>
          </cell>
          <cell r="JT360">
            <v>0.24</v>
          </cell>
          <cell r="JU360">
            <v>0.003</v>
          </cell>
          <cell r="JV360">
            <v>0.71</v>
          </cell>
          <cell r="JW360">
            <v>0.007</v>
          </cell>
          <cell r="JX360">
            <v>0.34</v>
          </cell>
          <cell r="JY360">
            <v>0.003</v>
          </cell>
          <cell r="JZ360">
            <v>1.09</v>
          </cell>
          <cell r="KA360">
            <v>0.011</v>
          </cell>
          <cell r="KB360">
            <v>0.63</v>
          </cell>
          <cell r="KC360">
            <v>0.022</v>
          </cell>
          <cell r="KD360">
            <v>0.58</v>
          </cell>
          <cell r="KE360">
            <v>0.026</v>
          </cell>
          <cell r="KF360">
            <v>0.46</v>
          </cell>
          <cell r="KG360">
            <v>0.012</v>
          </cell>
          <cell r="KH360">
            <v>0.57</v>
          </cell>
          <cell r="KI360">
            <v>0.013</v>
          </cell>
          <cell r="KJ360">
            <v>0.1</v>
          </cell>
          <cell r="KK360">
            <v>0.003</v>
          </cell>
          <cell r="KL360">
            <v>0.1</v>
          </cell>
          <cell r="KM360">
            <v>0.002</v>
          </cell>
          <cell r="KN360">
            <v>0</v>
          </cell>
          <cell r="KO360">
            <v>0</v>
          </cell>
          <cell r="KP360">
            <v>0.32</v>
          </cell>
          <cell r="KQ360">
            <v>0.007</v>
          </cell>
          <cell r="KR360">
            <v>0.56</v>
          </cell>
          <cell r="KS360">
            <v>0.006</v>
          </cell>
          <cell r="KT360">
            <v>0.27</v>
          </cell>
          <cell r="KU360">
            <v>0.003</v>
          </cell>
          <cell r="KV360">
            <v>0.94</v>
          </cell>
          <cell r="KW360">
            <v>0.009</v>
          </cell>
          <cell r="KX360">
            <v>0.3</v>
          </cell>
          <cell r="KY360">
            <v>0.003</v>
          </cell>
          <cell r="KZ360">
            <v>0.96</v>
          </cell>
          <cell r="LA360">
            <v>0.01</v>
          </cell>
          <cell r="LB360">
            <v>0.28</v>
          </cell>
          <cell r="LC360">
            <v>0.003</v>
          </cell>
          <cell r="LD360">
            <v>0.88</v>
          </cell>
          <cell r="LE360">
            <v>0.009</v>
          </cell>
          <cell r="LF360">
            <v>0.26</v>
          </cell>
          <cell r="LG360">
            <v>0.002</v>
          </cell>
          <cell r="LH360">
            <v>0.67</v>
          </cell>
          <cell r="LI360">
            <v>0.006</v>
          </cell>
          <cell r="LJ360">
            <v>0.03</v>
          </cell>
          <cell r="LK360">
            <v>0</v>
          </cell>
          <cell r="LL360">
            <v>0.24</v>
          </cell>
          <cell r="LM360">
            <v>0.002</v>
          </cell>
          <cell r="LN360">
            <v>0.19</v>
          </cell>
          <cell r="LO360">
            <v>0.005</v>
          </cell>
          <cell r="LP360">
            <v>0.07</v>
          </cell>
          <cell r="LQ360">
            <v>0.007</v>
          </cell>
          <cell r="LR360">
            <v>0.58</v>
          </cell>
          <cell r="LS360">
            <v>0.006</v>
          </cell>
          <cell r="LT360">
            <v>0.57</v>
          </cell>
          <cell r="LU360">
            <v>0.009</v>
          </cell>
          <cell r="LV360">
            <v>0.33</v>
          </cell>
          <cell r="LW360">
            <v>0.014</v>
          </cell>
          <cell r="LX360">
            <v>0.03</v>
          </cell>
          <cell r="LY360">
            <v>0.001</v>
          </cell>
          <cell r="LZ360">
            <v>0.99</v>
          </cell>
          <cell r="MA360">
            <v>0.01</v>
          </cell>
          <cell r="MB360">
            <v>0.73</v>
          </cell>
          <cell r="MC360">
            <v>0.01</v>
          </cell>
          <cell r="MD360">
            <v>0.01</v>
          </cell>
          <cell r="ME360">
            <v>0.001</v>
          </cell>
          <cell r="MF360">
            <v>0</v>
          </cell>
          <cell r="MG360">
            <v>0.001</v>
          </cell>
          <cell r="MH360">
            <v>0.41</v>
          </cell>
          <cell r="MI360">
            <v>0.006</v>
          </cell>
          <cell r="MJ360">
            <v>0.42</v>
          </cell>
          <cell r="MK360">
            <v>0.007</v>
          </cell>
          <cell r="ML360">
            <v>0.46</v>
          </cell>
          <cell r="MM360">
            <v>0.005</v>
          </cell>
          <cell r="MN360">
            <v>0.43</v>
          </cell>
          <cell r="MO360">
            <v>0.008</v>
          </cell>
          <cell r="MP360">
            <v>0.44</v>
          </cell>
          <cell r="MQ360">
            <v>0.004</v>
          </cell>
          <cell r="MR360">
            <v>0.81</v>
          </cell>
          <cell r="MS360">
            <v>0.013</v>
          </cell>
          <cell r="MT360">
            <v>0.38</v>
          </cell>
          <cell r="MU360">
            <v>0.011</v>
          </cell>
          <cell r="MV360">
            <v>1.36</v>
          </cell>
          <cell r="MW360">
            <v>0.016</v>
          </cell>
          <cell r="MX360">
            <v>1.5</v>
          </cell>
          <cell r="MY360">
            <v>0.013</v>
          </cell>
          <cell r="MZ360">
            <v>1.15</v>
          </cell>
          <cell r="NA360">
            <v>0.042</v>
          </cell>
          <cell r="NB360">
            <v>0.63</v>
          </cell>
          <cell r="NC360">
            <v>0.032</v>
          </cell>
          <cell r="ND360">
            <v>3.04</v>
          </cell>
          <cell r="NE360">
            <v>0.023</v>
          </cell>
          <cell r="NF360">
            <v>1.56</v>
          </cell>
          <cell r="NG360">
            <v>0.016</v>
          </cell>
          <cell r="NH360">
            <v>0.17</v>
          </cell>
          <cell r="NI360">
            <v>0.004</v>
          </cell>
          <cell r="NJ360">
            <v>0.41</v>
          </cell>
          <cell r="NK360">
            <v>0.016</v>
          </cell>
          <cell r="NL360">
            <v>0.14</v>
          </cell>
          <cell r="NM360">
            <v>0.003</v>
          </cell>
          <cell r="NN360">
            <v>-0.6</v>
          </cell>
          <cell r="NO360">
            <v>0.018</v>
          </cell>
          <cell r="NP360">
            <v>-0.63</v>
          </cell>
          <cell r="NQ360">
            <v>0.013</v>
          </cell>
          <cell r="NR360">
            <v>1.1</v>
          </cell>
          <cell r="NS360">
            <v>0.014</v>
          </cell>
          <cell r="NT360">
            <v>0.93</v>
          </cell>
          <cell r="NU360">
            <v>0.009</v>
          </cell>
          <cell r="NV360">
            <v>1.3</v>
          </cell>
          <cell r="NW360">
            <v>0.016</v>
          </cell>
          <cell r="NX360">
            <v>1</v>
          </cell>
          <cell r="NY360">
            <v>0.009</v>
          </cell>
          <cell r="NZ360">
            <v>1.23</v>
          </cell>
          <cell r="OA360">
            <v>0.012</v>
          </cell>
          <cell r="OB360">
            <v>0.94</v>
          </cell>
          <cell r="OC360">
            <v>0.01</v>
          </cell>
          <cell r="OD360">
            <v>0.44</v>
          </cell>
          <cell r="OE360">
            <v>0.008</v>
          </cell>
          <cell r="OF360">
            <v>0.11</v>
          </cell>
          <cell r="OG360">
            <v>0.009</v>
          </cell>
          <cell r="OH360">
            <v>-0.06</v>
          </cell>
          <cell r="OI360">
            <v>0.002</v>
          </cell>
          <cell r="OJ360">
            <v>-0.11</v>
          </cell>
          <cell r="OK360">
            <v>0.003</v>
          </cell>
          <cell r="OL360">
            <v>-0.06</v>
          </cell>
          <cell r="OM360">
            <v>0.001</v>
          </cell>
          <cell r="ON360">
            <v>-0.02</v>
          </cell>
          <cell r="OO360">
            <v>0.001</v>
          </cell>
          <cell r="OP360">
            <v>-0.01</v>
          </cell>
          <cell r="OQ360">
            <v>0.001</v>
          </cell>
          <cell r="OR360">
            <v>-0.1</v>
          </cell>
          <cell r="OS360">
            <v>0.001</v>
          </cell>
          <cell r="OT360">
            <v>-0.1</v>
          </cell>
          <cell r="OU360">
            <v>0.002</v>
          </cell>
          <cell r="OV360">
            <v>-0.02</v>
          </cell>
          <cell r="OW360">
            <v>0.001</v>
          </cell>
          <cell r="OX360">
            <v>-0.03</v>
          </cell>
          <cell r="OY360">
            <v>0.002</v>
          </cell>
          <cell r="OZ360">
            <v>-0.03</v>
          </cell>
          <cell r="PA360">
            <v>0.001</v>
          </cell>
          <cell r="PB360">
            <v>0.07</v>
          </cell>
          <cell r="PC360">
            <v>0.004</v>
          </cell>
          <cell r="PD360">
            <v>0</v>
          </cell>
          <cell r="PE360">
            <v>0</v>
          </cell>
          <cell r="PF360">
            <v>-0.05</v>
          </cell>
          <cell r="PG360">
            <v>0.001</v>
          </cell>
          <cell r="PH360">
            <v>-0.04</v>
          </cell>
          <cell r="PI360">
            <v>0.001</v>
          </cell>
          <cell r="PJ360">
            <v>-0.06</v>
          </cell>
          <cell r="PK360">
            <v>0.001</v>
          </cell>
          <cell r="PL360">
            <v>-0.05</v>
          </cell>
          <cell r="PM360">
            <v>0.001</v>
          </cell>
          <cell r="PN360">
            <v>-0.03</v>
          </cell>
          <cell r="PO360">
            <v>0.001</v>
          </cell>
          <cell r="PP360">
            <v>0.14</v>
          </cell>
          <cell r="PQ360">
            <v>0.003</v>
          </cell>
          <cell r="PR360">
            <v>-0.06</v>
          </cell>
          <cell r="PS360">
            <v>0.002</v>
          </cell>
          <cell r="PT360">
            <v>0.27</v>
          </cell>
          <cell r="PU360">
            <v>0.004</v>
          </cell>
          <cell r="PV360">
            <v>0.21</v>
          </cell>
          <cell r="PW360">
            <v>0.003</v>
          </cell>
          <cell r="PX360">
            <v>0.25</v>
          </cell>
          <cell r="PY360">
            <v>0.008</v>
          </cell>
          <cell r="PZ360">
            <v>0.03</v>
          </cell>
          <cell r="QA360">
            <v>0.003</v>
          </cell>
          <cell r="QB360">
            <v>0.51</v>
          </cell>
          <cell r="QC360">
            <v>0.006</v>
          </cell>
          <cell r="QD360">
            <v>0.2</v>
          </cell>
          <cell r="QE360">
            <v>0.003</v>
          </cell>
          <cell r="QF360">
            <v>0</v>
          </cell>
          <cell r="QG360">
            <v>0.001</v>
          </cell>
          <cell r="QH360">
            <v>-0.01</v>
          </cell>
          <cell r="QI360">
            <v>0.003</v>
          </cell>
          <cell r="QJ360">
            <v>0.12</v>
          </cell>
          <cell r="QK360">
            <v>0.003</v>
          </cell>
          <cell r="QL360">
            <v>-0.12</v>
          </cell>
          <cell r="QM360">
            <v>0.003</v>
          </cell>
          <cell r="QN360">
            <v>-0.2</v>
          </cell>
          <cell r="QO360">
            <v>0.003</v>
          </cell>
          <cell r="QP360">
            <v>0.24</v>
          </cell>
          <cell r="QQ360">
            <v>0.004</v>
          </cell>
          <cell r="QR360">
            <v>0.09</v>
          </cell>
          <cell r="QS360">
            <v>0.003</v>
          </cell>
          <cell r="QT360">
            <v>0.27</v>
          </cell>
          <cell r="QU360">
            <v>0.004</v>
          </cell>
          <cell r="QV360">
            <v>0.09</v>
          </cell>
          <cell r="QW360">
            <v>0.002</v>
          </cell>
          <cell r="QX360">
            <v>0.23</v>
          </cell>
          <cell r="QY360">
            <v>0.003</v>
          </cell>
          <cell r="QZ360">
            <v>0.08</v>
          </cell>
          <cell r="RA360">
            <v>0.003</v>
          </cell>
          <cell r="RB360">
            <v>0.13</v>
          </cell>
          <cell r="RC360">
            <v>0.003</v>
          </cell>
          <cell r="RD360">
            <v>-0.03</v>
          </cell>
          <cell r="RE360">
            <v>0.003</v>
          </cell>
          <cell r="RF360">
            <v>-0.05</v>
          </cell>
          <cell r="RG360">
            <v>0.001</v>
          </cell>
          <cell r="RH360">
            <v>-0.07</v>
          </cell>
          <cell r="RI360">
            <v>0.001</v>
          </cell>
          <cell r="RJ360">
            <v>0.08</v>
          </cell>
          <cell r="RK360">
            <v>0.002</v>
          </cell>
          <cell r="RL360">
            <v>0.17</v>
          </cell>
          <cell r="RM360">
            <v>0.002</v>
          </cell>
          <cell r="RN360">
            <v>0.11</v>
          </cell>
          <cell r="RO360">
            <v>0.002</v>
          </cell>
          <cell r="RP360">
            <v>0.51</v>
          </cell>
          <cell r="RQ360">
            <v>0.005</v>
          </cell>
          <cell r="RR360">
            <v>0.1</v>
          </cell>
          <cell r="RS360">
            <v>0.005</v>
          </cell>
          <cell r="RT360">
            <v>0.25</v>
          </cell>
          <cell r="RU360">
            <v>0.009</v>
          </cell>
          <cell r="RV360">
            <v>0.32</v>
          </cell>
          <cell r="RW360">
            <v>0.002</v>
          </cell>
          <cell r="RX360">
            <v>0.67</v>
          </cell>
          <cell r="RY360">
            <v>0.007</v>
          </cell>
          <cell r="RZ360">
            <v>0</v>
          </cell>
          <cell r="SA360">
            <v>0</v>
          </cell>
          <cell r="SB360">
            <v>0.15</v>
          </cell>
          <cell r="SC360">
            <v>0.004</v>
          </cell>
          <cell r="SD360">
            <v>0.02</v>
          </cell>
          <cell r="SE360">
            <v>0.001</v>
          </cell>
          <cell r="SF360">
            <v>-0.12</v>
          </cell>
          <cell r="SG360">
            <v>0.003</v>
          </cell>
          <cell r="SH360">
            <v>-0.2</v>
          </cell>
          <cell r="SI360">
            <v>0.005</v>
          </cell>
          <cell r="SJ360">
            <v>0.11</v>
          </cell>
          <cell r="SK360">
            <v>0.002</v>
          </cell>
          <cell r="SL360">
            <v>0.37</v>
          </cell>
          <cell r="SM360">
            <v>0.003</v>
          </cell>
          <cell r="SN360">
            <v>0.13</v>
          </cell>
          <cell r="SO360">
            <v>0.002</v>
          </cell>
          <cell r="SP360">
            <v>0.42</v>
          </cell>
          <cell r="SQ360">
            <v>0.003</v>
          </cell>
          <cell r="SR360">
            <v>0.11</v>
          </cell>
          <cell r="SS360">
            <v>0.001</v>
          </cell>
          <cell r="ST360">
            <v>0.37</v>
          </cell>
          <cell r="SU360">
            <v>0.003</v>
          </cell>
          <cell r="SV360">
            <v>0.03</v>
          </cell>
          <cell r="SW360">
            <v>0.001</v>
          </cell>
          <cell r="SX360">
            <v>0.1</v>
          </cell>
          <cell r="SY360">
            <v>0.003</v>
          </cell>
          <cell r="SZ360">
            <v>0</v>
          </cell>
          <cell r="TA360">
            <v>0</v>
          </cell>
          <cell r="TB360">
            <v>-0.08</v>
          </cell>
          <cell r="TC360">
            <v>0.002</v>
          </cell>
          <cell r="TD360">
            <v>-0.24</v>
          </cell>
          <cell r="TE360">
            <v>0.003</v>
          </cell>
          <cell r="TF360">
            <v>-0.79</v>
          </cell>
          <cell r="TG360">
            <v>0.01</v>
          </cell>
          <cell r="TH360">
            <v>-0.46</v>
          </cell>
          <cell r="TI360">
            <v>0.005</v>
          </cell>
          <cell r="TJ360">
            <v>-0.41</v>
          </cell>
          <cell r="TK360">
            <v>0.01</v>
          </cell>
          <cell r="TL360">
            <v>0.21</v>
          </cell>
          <cell r="TM360">
            <v>0.005</v>
          </cell>
          <cell r="TN360">
            <v>0.54</v>
          </cell>
          <cell r="TO360">
            <v>0.013</v>
          </cell>
          <cell r="TP360">
            <v>-0.03</v>
          </cell>
          <cell r="TQ360">
            <v>0.008</v>
          </cell>
          <cell r="TR360">
            <v>-0.84</v>
          </cell>
          <cell r="TS360">
            <v>0.018</v>
          </cell>
          <cell r="TT360">
            <v>-0.02</v>
          </cell>
          <cell r="TU360">
            <v>0.004</v>
          </cell>
          <cell r="TV360">
            <v>-0.17</v>
          </cell>
          <cell r="TW360">
            <v>0.006</v>
          </cell>
          <cell r="TX360">
            <v>-0.01</v>
          </cell>
          <cell r="TY360">
            <v>0.002</v>
          </cell>
          <cell r="TZ360">
            <v>-0.35</v>
          </cell>
          <cell r="UA360">
            <v>0.007</v>
          </cell>
          <cell r="UB360">
            <v>-0.82</v>
          </cell>
          <cell r="UC360">
            <v>0.012</v>
          </cell>
          <cell r="UD360">
            <v>-0.32</v>
          </cell>
          <cell r="UE360">
            <v>0.003</v>
          </cell>
          <cell r="UF360">
            <v>-0.49</v>
          </cell>
          <cell r="UG360">
            <v>0.006</v>
          </cell>
          <cell r="UH360">
            <v>-0.24</v>
          </cell>
          <cell r="UI360">
            <v>0.003</v>
          </cell>
          <cell r="UJ360">
            <v>-0.42</v>
          </cell>
          <cell r="UK360">
            <v>0.007</v>
          </cell>
          <cell r="UL360">
            <v>-0.22</v>
          </cell>
          <cell r="UM360">
            <v>0.003</v>
          </cell>
          <cell r="UN360">
            <v>-0.35</v>
          </cell>
          <cell r="UO360">
            <v>0.006</v>
          </cell>
          <cell r="UP360">
            <v>-0.28</v>
          </cell>
          <cell r="UQ360">
            <v>0.003</v>
          </cell>
          <cell r="UR360">
            <v>-0.53</v>
          </cell>
          <cell r="US360">
            <v>0.006</v>
          </cell>
          <cell r="UT360">
            <v>-0.12</v>
          </cell>
          <cell r="UU360">
            <v>0.002</v>
          </cell>
          <cell r="UV360">
            <v>-0.18</v>
          </cell>
          <cell r="UW360">
            <v>0.003</v>
          </cell>
          <cell r="UX360">
            <v>0</v>
          </cell>
          <cell r="UY360">
            <v>0.001</v>
          </cell>
          <cell r="UZ360">
            <v>0.03</v>
          </cell>
          <cell r="VA360">
            <v>0.001</v>
          </cell>
          <cell r="VB360">
            <v>-0.01</v>
          </cell>
          <cell r="VC360">
            <v>0.001</v>
          </cell>
          <cell r="VD360">
            <v>0</v>
          </cell>
          <cell r="VE360">
            <v>0</v>
          </cell>
          <cell r="VF360">
            <v>0.01</v>
          </cell>
          <cell r="VG360">
            <v>0</v>
          </cell>
          <cell r="VH360">
            <v>-0.01</v>
          </cell>
          <cell r="VI360">
            <v>0.001</v>
          </cell>
          <cell r="VJ360">
            <v>0.03</v>
          </cell>
          <cell r="VK360">
            <v>0.001</v>
          </cell>
          <cell r="VL360">
            <v>-0.01</v>
          </cell>
          <cell r="VM360">
            <v>0</v>
          </cell>
          <cell r="VN360">
            <v>0.12</v>
          </cell>
          <cell r="VO360">
            <v>0.001</v>
          </cell>
          <cell r="VP360">
            <v>-0.01</v>
          </cell>
          <cell r="VQ360">
            <v>0</v>
          </cell>
          <cell r="VR360">
            <v>-0.01</v>
          </cell>
          <cell r="VS360">
            <v>0</v>
          </cell>
          <cell r="VT360">
            <v>0</v>
          </cell>
          <cell r="VU360">
            <v>0</v>
          </cell>
          <cell r="VV360">
            <v>0</v>
          </cell>
          <cell r="VW360">
            <v>0</v>
          </cell>
          <cell r="VX360">
            <v>0</v>
          </cell>
          <cell r="VY360">
            <v>0</v>
          </cell>
          <cell r="VZ360">
            <v>0.01</v>
          </cell>
          <cell r="WA360">
            <v>0</v>
          </cell>
          <cell r="WB360">
            <v>0.06</v>
          </cell>
          <cell r="WC360">
            <v>0.002</v>
          </cell>
          <cell r="WD360">
            <v>-0.02</v>
          </cell>
          <cell r="WE360">
            <v>0.002</v>
          </cell>
          <cell r="WF360">
            <v>-0.04</v>
          </cell>
          <cell r="WG360">
            <v>0.003</v>
          </cell>
          <cell r="WH360">
            <v>0.02</v>
          </cell>
          <cell r="WI360">
            <v>0.002</v>
          </cell>
          <cell r="WJ360">
            <v>-0.12</v>
          </cell>
          <cell r="WK360">
            <v>0.005</v>
          </cell>
          <cell r="WL360">
            <v>-0.03</v>
          </cell>
          <cell r="WM360">
            <v>0.002</v>
          </cell>
          <cell r="WN360">
            <v>-0.19</v>
          </cell>
          <cell r="WO360">
            <v>0.003</v>
          </cell>
          <cell r="WP360">
            <v>-0.08</v>
          </cell>
          <cell r="WQ360">
            <v>0.002</v>
          </cell>
          <cell r="WR360">
            <v>0.04</v>
          </cell>
          <cell r="WS360">
            <v>0.002</v>
          </cell>
          <cell r="WT360">
            <v>0</v>
          </cell>
          <cell r="WU360">
            <v>0.001</v>
          </cell>
          <cell r="WV360">
            <v>-0.03</v>
          </cell>
          <cell r="WW360">
            <v>0.001</v>
          </cell>
          <cell r="WX360">
            <v>0.04</v>
          </cell>
          <cell r="WY360">
            <v>0.002</v>
          </cell>
        </row>
        <row r="360">
          <cell r="XB360">
            <v>0.03</v>
          </cell>
          <cell r="XC360">
            <v>0.002</v>
          </cell>
          <cell r="XD360">
            <v>-0.01</v>
          </cell>
          <cell r="XE360">
            <v>0.001</v>
          </cell>
          <cell r="XF360">
            <v>0.03</v>
          </cell>
          <cell r="XG360">
            <v>0.002</v>
          </cell>
          <cell r="XH360">
            <v>-0.01</v>
          </cell>
          <cell r="XI360">
            <v>0.002</v>
          </cell>
          <cell r="XJ360">
            <v>0.03</v>
          </cell>
          <cell r="XK360">
            <v>0.002</v>
          </cell>
          <cell r="XL360">
            <v>0</v>
          </cell>
          <cell r="XM360">
            <v>0.001</v>
          </cell>
          <cell r="XN360">
            <v>0.03</v>
          </cell>
          <cell r="XO360">
            <v>0.001</v>
          </cell>
          <cell r="XP360">
            <v>0.04</v>
          </cell>
          <cell r="XQ360">
            <v>0.001</v>
          </cell>
          <cell r="XR360">
            <v>0.02</v>
          </cell>
          <cell r="XS360">
            <v>0.001</v>
          </cell>
          <cell r="XT360">
            <v>0.02</v>
          </cell>
          <cell r="XU360">
            <v>0</v>
          </cell>
        </row>
        <row r="361">
          <cell r="B361" t="str">
            <v>PMS-151</v>
          </cell>
          <cell r="C361" t="str">
            <v>Yangtze-Qinling</v>
          </cell>
          <cell r="D361">
            <v>33.523</v>
          </cell>
          <cell r="E361">
            <v>110.9169</v>
          </cell>
          <cell r="F361">
            <v>-0.47</v>
          </cell>
          <cell r="G361">
            <v>0.01</v>
          </cell>
        </row>
        <row r="361">
          <cell r="AH361">
            <v>-0.85</v>
          </cell>
          <cell r="AI361">
            <v>0.009</v>
          </cell>
        </row>
        <row r="361">
          <cell r="AL361">
            <v>-0.5</v>
          </cell>
          <cell r="AM361">
            <v>0.011</v>
          </cell>
        </row>
        <row r="361">
          <cell r="AP361">
            <v>-0.5</v>
          </cell>
          <cell r="AQ361">
            <v>0.01</v>
          </cell>
        </row>
        <row r="361">
          <cell r="AT361">
            <v>-1.12</v>
          </cell>
          <cell r="AU361">
            <v>0.007</v>
          </cell>
        </row>
        <row r="361">
          <cell r="BB361">
            <v>-0.14</v>
          </cell>
          <cell r="BC361">
            <v>0.002</v>
          </cell>
        </row>
        <row r="361">
          <cell r="CB361">
            <v>-0.13</v>
          </cell>
          <cell r="CC361">
            <v>0.001</v>
          </cell>
        </row>
        <row r="361">
          <cell r="CF361">
            <v>-0.1</v>
          </cell>
          <cell r="CG361">
            <v>0.001</v>
          </cell>
        </row>
        <row r="361">
          <cell r="CJ361">
            <v>-0.12</v>
          </cell>
          <cell r="CK361">
            <v>0.002</v>
          </cell>
        </row>
        <row r="361">
          <cell r="CN361">
            <v>-0.18</v>
          </cell>
          <cell r="CO361">
            <v>0.001</v>
          </cell>
        </row>
        <row r="361">
          <cell r="CV361">
            <v>-1.06</v>
          </cell>
          <cell r="CW361">
            <v>0.012</v>
          </cell>
        </row>
        <row r="361">
          <cell r="DV361">
            <v>-1.21</v>
          </cell>
          <cell r="DW361">
            <v>0.01</v>
          </cell>
        </row>
        <row r="361">
          <cell r="DZ361">
            <v>-0.97</v>
          </cell>
          <cell r="EA361">
            <v>0.01</v>
          </cell>
        </row>
        <row r="361">
          <cell r="ED361">
            <v>-0.96</v>
          </cell>
          <cell r="EE361">
            <v>0.012</v>
          </cell>
        </row>
        <row r="361">
          <cell r="EH361">
            <v>-1.05</v>
          </cell>
          <cell r="EI361">
            <v>0.009</v>
          </cell>
        </row>
        <row r="361">
          <cell r="EP361">
            <v>-0.02</v>
          </cell>
          <cell r="EQ361">
            <v>0.001</v>
          </cell>
        </row>
        <row r="361">
          <cell r="FP361">
            <v>0</v>
          </cell>
          <cell r="FQ361">
            <v>0.001</v>
          </cell>
        </row>
        <row r="361">
          <cell r="FT361">
            <v>0</v>
          </cell>
          <cell r="FU361">
            <v>0.001</v>
          </cell>
        </row>
        <row r="361">
          <cell r="FX361">
            <v>-0.01</v>
          </cell>
          <cell r="FY361">
            <v>0.001</v>
          </cell>
        </row>
        <row r="361">
          <cell r="GB361">
            <v>-0.04</v>
          </cell>
          <cell r="GC361">
            <v>0.001</v>
          </cell>
        </row>
        <row r="361">
          <cell r="GJ361">
            <v>98.81</v>
          </cell>
          <cell r="GK361">
            <v>1.732</v>
          </cell>
        </row>
        <row r="361">
          <cell r="HJ361">
            <v>107.8</v>
          </cell>
          <cell r="HK361">
            <v>1.736</v>
          </cell>
        </row>
        <row r="361">
          <cell r="HN361">
            <v>145.36</v>
          </cell>
          <cell r="HO361">
            <v>2.431</v>
          </cell>
        </row>
        <row r="361">
          <cell r="HR361">
            <v>170.75</v>
          </cell>
          <cell r="HS361">
            <v>2.196</v>
          </cell>
        </row>
        <row r="361">
          <cell r="HV361">
            <v>71.02</v>
          </cell>
          <cell r="HW361">
            <v>1.152</v>
          </cell>
        </row>
        <row r="361">
          <cell r="IB361">
            <v>-0.3</v>
          </cell>
          <cell r="IC361">
            <v>0.008</v>
          </cell>
        </row>
        <row r="361">
          <cell r="JB361">
            <v>-0.25</v>
          </cell>
          <cell r="JC361">
            <v>0.007</v>
          </cell>
        </row>
        <row r="361">
          <cell r="JF361">
            <v>-0.22</v>
          </cell>
          <cell r="JG361">
            <v>0.008</v>
          </cell>
        </row>
        <row r="361">
          <cell r="JJ361">
            <v>-0.18</v>
          </cell>
          <cell r="JK361">
            <v>0.008</v>
          </cell>
        </row>
        <row r="361">
          <cell r="JN361">
            <v>-0.39</v>
          </cell>
          <cell r="JO361">
            <v>0.006</v>
          </cell>
        </row>
        <row r="361">
          <cell r="JT361">
            <v>0.21</v>
          </cell>
          <cell r="JU361">
            <v>0.003</v>
          </cell>
        </row>
        <row r="361">
          <cell r="KT361">
            <v>0.17</v>
          </cell>
          <cell r="KU361">
            <v>0.003</v>
          </cell>
        </row>
        <row r="361">
          <cell r="KX361">
            <v>0.19</v>
          </cell>
          <cell r="KY361">
            <v>0.003</v>
          </cell>
        </row>
        <row r="361">
          <cell r="LB361">
            <v>0.19</v>
          </cell>
          <cell r="LC361">
            <v>0.003</v>
          </cell>
        </row>
        <row r="361">
          <cell r="LF361">
            <v>0.19</v>
          </cell>
          <cell r="LG361">
            <v>0.002</v>
          </cell>
        </row>
        <row r="361">
          <cell r="LN361">
            <v>0.07</v>
          </cell>
          <cell r="LO361">
            <v>0.005</v>
          </cell>
        </row>
        <row r="361">
          <cell r="MH361">
            <v>0.19</v>
          </cell>
          <cell r="MI361">
            <v>0.006</v>
          </cell>
        </row>
        <row r="361">
          <cell r="ML361">
            <v>0.31</v>
          </cell>
          <cell r="MM361">
            <v>0.008</v>
          </cell>
        </row>
        <row r="361">
          <cell r="MP361">
            <v>0.32</v>
          </cell>
          <cell r="MQ361">
            <v>0.007</v>
          </cell>
          <cell r="MR361">
            <v>0.61</v>
          </cell>
          <cell r="MS361">
            <v>0.012</v>
          </cell>
        </row>
        <row r="361">
          <cell r="NR361">
            <v>0.67</v>
          </cell>
          <cell r="NS361">
            <v>0.014</v>
          </cell>
        </row>
        <row r="361">
          <cell r="NV361">
            <v>1.03</v>
          </cell>
          <cell r="NW361">
            <v>0.017</v>
          </cell>
        </row>
        <row r="361">
          <cell r="NZ361">
            <v>1.04</v>
          </cell>
          <cell r="OA361">
            <v>0.013</v>
          </cell>
        </row>
        <row r="361">
          <cell r="OD361">
            <v>0.41</v>
          </cell>
          <cell r="OE361">
            <v>0.01</v>
          </cell>
        </row>
        <row r="361">
          <cell r="PP361">
            <v>0.09</v>
          </cell>
          <cell r="PQ361">
            <v>0.004</v>
          </cell>
        </row>
        <row r="361">
          <cell r="QP361">
            <v>0.1</v>
          </cell>
          <cell r="QQ361">
            <v>0.004</v>
          </cell>
        </row>
        <row r="361">
          <cell r="QT361">
            <v>0.18</v>
          </cell>
          <cell r="QU361">
            <v>0.005</v>
          </cell>
        </row>
        <row r="361">
          <cell r="QX361">
            <v>0.19</v>
          </cell>
          <cell r="QY361">
            <v>0.004</v>
          </cell>
        </row>
        <row r="361">
          <cell r="RB361">
            <v>0.09</v>
          </cell>
          <cell r="RC361">
            <v>0.003</v>
          </cell>
        </row>
        <row r="361">
          <cell r="RJ361">
            <v>0.07</v>
          </cell>
          <cell r="RK361">
            <v>0.002</v>
          </cell>
        </row>
        <row r="361">
          <cell r="SJ361">
            <v>0.11</v>
          </cell>
          <cell r="SK361">
            <v>0.002</v>
          </cell>
        </row>
        <row r="361">
          <cell r="SN361">
            <v>0.14</v>
          </cell>
          <cell r="SO361">
            <v>0.002</v>
          </cell>
        </row>
        <row r="361">
          <cell r="SR361">
            <v>0.11</v>
          </cell>
          <cell r="SS361">
            <v>0.001</v>
          </cell>
        </row>
        <row r="361">
          <cell r="SV361">
            <v>0.06</v>
          </cell>
          <cell r="SW361">
            <v>0.001</v>
          </cell>
        </row>
        <row r="361">
          <cell r="TD361">
            <v>-0.21</v>
          </cell>
          <cell r="TE361">
            <v>0.004</v>
          </cell>
        </row>
        <row r="361">
          <cell r="UD361">
            <v>-0.36</v>
          </cell>
          <cell r="UE361">
            <v>0.003</v>
          </cell>
        </row>
        <row r="361">
          <cell r="UH361">
            <v>-0.25</v>
          </cell>
          <cell r="UI361">
            <v>0.003</v>
          </cell>
        </row>
        <row r="361">
          <cell r="UL361">
            <v>-0.25</v>
          </cell>
          <cell r="UM361">
            <v>0.004</v>
          </cell>
        </row>
        <row r="361">
          <cell r="UP361">
            <v>-0.35</v>
          </cell>
          <cell r="UQ361">
            <v>0.003</v>
          </cell>
        </row>
        <row r="361">
          <cell r="WB361">
            <v>0.1</v>
          </cell>
          <cell r="WC361">
            <v>0.002</v>
          </cell>
        </row>
        <row r="361">
          <cell r="XB361">
            <v>0.11</v>
          </cell>
          <cell r="XC361">
            <v>0.002</v>
          </cell>
        </row>
        <row r="361">
          <cell r="XF361">
            <v>0.11</v>
          </cell>
          <cell r="XG361">
            <v>0.002</v>
          </cell>
        </row>
        <row r="361">
          <cell r="XJ361">
            <v>0.1</v>
          </cell>
          <cell r="XK361">
            <v>0.002</v>
          </cell>
        </row>
        <row r="361">
          <cell r="XN361">
            <v>0.06</v>
          </cell>
          <cell r="XO361">
            <v>0.002</v>
          </cell>
        </row>
        <row r="362">
          <cell r="B362" t="str">
            <v>PMS-156</v>
          </cell>
          <cell r="C362" t="str">
            <v>Yangtze-Qinling</v>
          </cell>
          <cell r="D362">
            <v>33.6931</v>
          </cell>
          <cell r="E362">
            <v>111.0814</v>
          </cell>
        </row>
        <row r="362">
          <cell r="L362">
            <v>-0.94</v>
          </cell>
          <cell r="M362">
            <v>0.013</v>
          </cell>
          <cell r="N362">
            <v>-0.53</v>
          </cell>
          <cell r="O362">
            <v>0.043</v>
          </cell>
        </row>
        <row r="362">
          <cell r="X362">
            <v>-0.06</v>
          </cell>
          <cell r="Y362">
            <v>0.006</v>
          </cell>
          <cell r="Z362">
            <v>-0.45</v>
          </cell>
          <cell r="AA362">
            <v>0.039</v>
          </cell>
          <cell r="AB362">
            <v>-0.49</v>
          </cell>
          <cell r="AC362">
            <v>0.034</v>
          </cell>
          <cell r="AD362">
            <v>-4.39</v>
          </cell>
          <cell r="AE362">
            <v>0.032</v>
          </cell>
          <cell r="AF362">
            <v>-12.1</v>
          </cell>
          <cell r="AG362">
            <v>0.066</v>
          </cell>
          <cell r="AH362">
            <v>-0.42</v>
          </cell>
          <cell r="AI362">
            <v>0.008</v>
          </cell>
          <cell r="AJ362">
            <v>-0.38</v>
          </cell>
          <cell r="AK362">
            <v>0.032</v>
          </cell>
          <cell r="AL362">
            <v>-0.14</v>
          </cell>
          <cell r="AM362">
            <v>0.01</v>
          </cell>
          <cell r="AN362">
            <v>-0.16</v>
          </cell>
          <cell r="AO362">
            <v>0.031</v>
          </cell>
          <cell r="AP362">
            <v>-0.11</v>
          </cell>
          <cell r="AQ362">
            <v>0.012</v>
          </cell>
          <cell r="AR362">
            <v>-0.12</v>
          </cell>
          <cell r="AS362">
            <v>0.032</v>
          </cell>
          <cell r="AT362">
            <v>-0.86</v>
          </cell>
          <cell r="AU362">
            <v>0.009</v>
          </cell>
          <cell r="AV362">
            <v>-2.96</v>
          </cell>
          <cell r="AW362">
            <v>0.025</v>
          </cell>
          <cell r="AX362">
            <v>-1.1</v>
          </cell>
          <cell r="AY362">
            <v>0.009</v>
          </cell>
          <cell r="AZ362">
            <v>-2.35</v>
          </cell>
          <cell r="BA362">
            <v>0.016</v>
          </cell>
        </row>
        <row r="362">
          <cell r="BF362">
            <v>-0.19</v>
          </cell>
          <cell r="BG362">
            <v>0.002</v>
          </cell>
          <cell r="BH362">
            <v>-0.07</v>
          </cell>
          <cell r="BI362">
            <v>0.005</v>
          </cell>
        </row>
        <row r="362">
          <cell r="BR362">
            <v>-0.1</v>
          </cell>
          <cell r="BS362">
            <v>0.005</v>
          </cell>
          <cell r="BT362">
            <v>-0.08</v>
          </cell>
          <cell r="BU362">
            <v>0.009</v>
          </cell>
          <cell r="BV362">
            <v>0.02</v>
          </cell>
          <cell r="BW362">
            <v>0.007</v>
          </cell>
          <cell r="BX362">
            <v>-0.61</v>
          </cell>
          <cell r="BY362">
            <v>0.005</v>
          </cell>
          <cell r="BZ362">
            <v>-1.11</v>
          </cell>
          <cell r="CA362">
            <v>0.008</v>
          </cell>
          <cell r="CB362">
            <v>-0.09</v>
          </cell>
          <cell r="CC362">
            <v>0.001</v>
          </cell>
          <cell r="CD362">
            <v>-0.11</v>
          </cell>
          <cell r="CE362">
            <v>0.003</v>
          </cell>
          <cell r="CF362">
            <v>-0.06</v>
          </cell>
          <cell r="CG362">
            <v>0.002</v>
          </cell>
          <cell r="CH362">
            <v>-0.07</v>
          </cell>
          <cell r="CI362">
            <v>0.003</v>
          </cell>
          <cell r="CJ362">
            <v>-0.08</v>
          </cell>
          <cell r="CK362">
            <v>0.002</v>
          </cell>
          <cell r="CL362">
            <v>-0.09</v>
          </cell>
          <cell r="CM362">
            <v>0.003</v>
          </cell>
          <cell r="CN362">
            <v>-0.15</v>
          </cell>
          <cell r="CO362">
            <v>0.001</v>
          </cell>
          <cell r="CP362">
            <v>-0.3</v>
          </cell>
          <cell r="CQ362">
            <v>0.003</v>
          </cell>
          <cell r="CR362">
            <v>-0.11</v>
          </cell>
          <cell r="CS362">
            <v>0.001</v>
          </cell>
          <cell r="CT362">
            <v>-0.28</v>
          </cell>
          <cell r="CU362">
            <v>0.003</v>
          </cell>
        </row>
        <row r="362">
          <cell r="CZ362">
            <v>-1.28</v>
          </cell>
          <cell r="DA362">
            <v>0.015</v>
          </cell>
          <cell r="DB362">
            <v>-0.75</v>
          </cell>
          <cell r="DC362">
            <v>0.009</v>
          </cell>
        </row>
        <row r="362">
          <cell r="DL362">
            <v>-0.38</v>
          </cell>
          <cell r="DM362">
            <v>0.013</v>
          </cell>
          <cell r="DN362">
            <v>-0.3</v>
          </cell>
          <cell r="DO362">
            <v>0.005</v>
          </cell>
          <cell r="DP362">
            <v>-0.01</v>
          </cell>
          <cell r="DQ362">
            <v>0.001</v>
          </cell>
          <cell r="DR362">
            <v>-1.24</v>
          </cell>
          <cell r="DS362">
            <v>0.014</v>
          </cell>
          <cell r="DT362">
            <v>-1.17</v>
          </cell>
          <cell r="DU362">
            <v>0.011</v>
          </cell>
          <cell r="DV362">
            <v>-0.96</v>
          </cell>
          <cell r="DW362">
            <v>0.009</v>
          </cell>
          <cell r="DX362">
            <v>-0.2</v>
          </cell>
          <cell r="DY362">
            <v>0.004</v>
          </cell>
          <cell r="DZ362">
            <v>-0.7</v>
          </cell>
          <cell r="EA362">
            <v>0.01</v>
          </cell>
          <cell r="EB362">
            <v>-0.24</v>
          </cell>
          <cell r="EC362">
            <v>0.005</v>
          </cell>
          <cell r="ED362">
            <v>-0.66</v>
          </cell>
          <cell r="EE362">
            <v>0.01</v>
          </cell>
          <cell r="EF362">
            <v>-0.33</v>
          </cell>
          <cell r="EG362">
            <v>0.006</v>
          </cell>
          <cell r="EH362">
            <v>-0.78</v>
          </cell>
          <cell r="EI362">
            <v>0.009</v>
          </cell>
          <cell r="EJ362">
            <v>-0.51</v>
          </cell>
          <cell r="EK362">
            <v>0.004</v>
          </cell>
          <cell r="EL362">
            <v>-0.57</v>
          </cell>
          <cell r="EM362">
            <v>0.007</v>
          </cell>
          <cell r="EN362">
            <v>-0.22</v>
          </cell>
          <cell r="EO362">
            <v>0.002</v>
          </cell>
        </row>
        <row r="362">
          <cell r="ET362">
            <v>-0.02</v>
          </cell>
          <cell r="EU362">
            <v>0.001</v>
          </cell>
          <cell r="EV362">
            <v>0.02</v>
          </cell>
          <cell r="EW362">
            <v>0.001</v>
          </cell>
        </row>
        <row r="362">
          <cell r="FF362">
            <v>-0.03</v>
          </cell>
          <cell r="FG362">
            <v>0.001</v>
          </cell>
          <cell r="FH362">
            <v>0.03</v>
          </cell>
          <cell r="FI362">
            <v>0.001</v>
          </cell>
          <cell r="FJ362">
            <v>0.01</v>
          </cell>
          <cell r="FK362">
            <v>0.001</v>
          </cell>
        </row>
        <row r="362">
          <cell r="FN362">
            <v>-0.07</v>
          </cell>
          <cell r="FO362">
            <v>0.001</v>
          </cell>
          <cell r="FP362">
            <v>0</v>
          </cell>
          <cell r="FQ362">
            <v>0.001</v>
          </cell>
          <cell r="FR362">
            <v>0</v>
          </cell>
          <cell r="FS362">
            <v>0</v>
          </cell>
          <cell r="FT362">
            <v>0</v>
          </cell>
          <cell r="FU362">
            <v>0.001</v>
          </cell>
          <cell r="FV362">
            <v>0</v>
          </cell>
          <cell r="FW362">
            <v>0</v>
          </cell>
          <cell r="FX362">
            <v>0</v>
          </cell>
          <cell r="FY362">
            <v>0.001</v>
          </cell>
          <cell r="FZ362">
            <v>0.01</v>
          </cell>
          <cell r="GA362">
            <v>0</v>
          </cell>
          <cell r="GB362">
            <v>-0.04</v>
          </cell>
          <cell r="GC362">
            <v>0.001</v>
          </cell>
          <cell r="GD362">
            <v>-0.01</v>
          </cell>
          <cell r="GE362">
            <v>0</v>
          </cell>
          <cell r="GF362">
            <v>-0.06</v>
          </cell>
          <cell r="GG362">
            <v>0</v>
          </cell>
          <cell r="GH362">
            <v>-0.01</v>
          </cell>
          <cell r="GI362">
            <v>0</v>
          </cell>
        </row>
        <row r="362">
          <cell r="GN362">
            <v>248.84</v>
          </cell>
          <cell r="GO362">
            <v>3.144</v>
          </cell>
          <cell r="GP362">
            <v>746.74</v>
          </cell>
          <cell r="GQ362">
            <v>10.829</v>
          </cell>
        </row>
        <row r="362">
          <cell r="GZ362">
            <v>198.39</v>
          </cell>
          <cell r="HA362">
            <v>2.44</v>
          </cell>
          <cell r="HB362">
            <v>329</v>
          </cell>
          <cell r="HC362">
            <v>15.079</v>
          </cell>
          <cell r="HD362">
            <v>2.1</v>
          </cell>
          <cell r="HE362">
            <v>0.052</v>
          </cell>
          <cell r="HF362">
            <v>37.82</v>
          </cell>
          <cell r="HG362">
            <v>3.104</v>
          </cell>
          <cell r="HH362">
            <v>-1.03</v>
          </cell>
          <cell r="HI362">
            <v>11.701</v>
          </cell>
          <cell r="HJ362">
            <v>143.49</v>
          </cell>
          <cell r="HK362">
            <v>2.122</v>
          </cell>
          <cell r="HL362">
            <v>643.71</v>
          </cell>
          <cell r="HM362">
            <v>8.026</v>
          </cell>
          <cell r="HN362">
            <v>187.5</v>
          </cell>
          <cell r="HO362">
            <v>2.458</v>
          </cell>
          <cell r="HP362">
            <v>690.22</v>
          </cell>
          <cell r="HQ362">
            <v>9.924</v>
          </cell>
          <cell r="HR362">
            <v>202.2</v>
          </cell>
          <cell r="HS362">
            <v>2.308</v>
          </cell>
          <cell r="HT362">
            <v>655.99</v>
          </cell>
          <cell r="HU362">
            <v>8.079</v>
          </cell>
          <cell r="HV362">
            <v>101.2</v>
          </cell>
          <cell r="HW362">
            <v>1.368</v>
          </cell>
          <cell r="HX362">
            <v>231.97</v>
          </cell>
          <cell r="HY362">
            <v>7.67</v>
          </cell>
          <cell r="HZ362">
            <v>9.54</v>
          </cell>
          <cell r="IA362">
            <v>4.185</v>
          </cell>
        </row>
        <row r="362">
          <cell r="IF362">
            <v>-0.08</v>
          </cell>
          <cell r="IG362">
            <v>0.007</v>
          </cell>
          <cell r="IH362">
            <v>-0.36</v>
          </cell>
          <cell r="II362">
            <v>0.008</v>
          </cell>
        </row>
        <row r="362">
          <cell r="IR362">
            <v>-0.17</v>
          </cell>
          <cell r="IS362">
            <v>0.006</v>
          </cell>
          <cell r="IT362">
            <v>-0.06</v>
          </cell>
          <cell r="IU362">
            <v>0.001</v>
          </cell>
          <cell r="IV362">
            <v>0.18</v>
          </cell>
          <cell r="IW362">
            <v>0.011</v>
          </cell>
          <cell r="IX362">
            <v>-0.95</v>
          </cell>
          <cell r="IY362">
            <v>0.011</v>
          </cell>
          <cell r="IZ362">
            <v>-0.53</v>
          </cell>
          <cell r="JA362">
            <v>0.005</v>
          </cell>
          <cell r="JB362">
            <v>-0.21</v>
          </cell>
          <cell r="JC362">
            <v>0.007</v>
          </cell>
          <cell r="JD362">
            <v>-0.29</v>
          </cell>
          <cell r="JE362">
            <v>0.006</v>
          </cell>
          <cell r="JF362">
            <v>-0.21</v>
          </cell>
          <cell r="JG362">
            <v>0.006</v>
          </cell>
          <cell r="JH362">
            <v>-0.3</v>
          </cell>
          <cell r="JI362">
            <v>0.006</v>
          </cell>
          <cell r="JJ362">
            <v>-0.17</v>
          </cell>
          <cell r="JK362">
            <v>0.006</v>
          </cell>
          <cell r="JL362">
            <v>-0.31</v>
          </cell>
          <cell r="JM362">
            <v>0.005</v>
          </cell>
          <cell r="JN362">
            <v>-0.34</v>
          </cell>
          <cell r="JO362">
            <v>0.005</v>
          </cell>
          <cell r="JP362">
            <v>-0.42</v>
          </cell>
          <cell r="JQ362">
            <v>0.004</v>
          </cell>
          <cell r="JR362">
            <v>-0.19</v>
          </cell>
          <cell r="JS362">
            <v>0.001</v>
          </cell>
        </row>
        <row r="362">
          <cell r="JX362">
            <v>0.25</v>
          </cell>
          <cell r="JY362">
            <v>0.004</v>
          </cell>
          <cell r="JZ362">
            <v>0.85</v>
          </cell>
          <cell r="KA362">
            <v>0.007</v>
          </cell>
        </row>
        <row r="362">
          <cell r="KJ362">
            <v>0.14</v>
          </cell>
          <cell r="KK362">
            <v>0.004</v>
          </cell>
          <cell r="KL362">
            <v>0.1</v>
          </cell>
          <cell r="KM362">
            <v>0.002</v>
          </cell>
          <cell r="KN362">
            <v>0</v>
          </cell>
          <cell r="KO362">
            <v>0</v>
          </cell>
          <cell r="KP362">
            <v>0.21</v>
          </cell>
          <cell r="KQ362">
            <v>0.005</v>
          </cell>
          <cell r="KR362">
            <v>0.38</v>
          </cell>
          <cell r="KS362">
            <v>0.004</v>
          </cell>
          <cell r="KT362">
            <v>0.2</v>
          </cell>
          <cell r="KU362">
            <v>0.004</v>
          </cell>
          <cell r="KV362">
            <v>0.66</v>
          </cell>
          <cell r="KW362">
            <v>0.006</v>
          </cell>
          <cell r="KX362">
            <v>0.23</v>
          </cell>
          <cell r="KY362">
            <v>0.003</v>
          </cell>
          <cell r="KZ362">
            <v>0.72</v>
          </cell>
          <cell r="LA362">
            <v>0.006</v>
          </cell>
          <cell r="LB362">
            <v>0.22</v>
          </cell>
          <cell r="LC362">
            <v>0.003</v>
          </cell>
          <cell r="LD362">
            <v>0.68</v>
          </cell>
          <cell r="LE362">
            <v>0.007</v>
          </cell>
          <cell r="LF362">
            <v>0.21</v>
          </cell>
          <cell r="LG362">
            <v>0.002</v>
          </cell>
          <cell r="LH362">
            <v>0.5</v>
          </cell>
          <cell r="LI362">
            <v>0.004</v>
          </cell>
          <cell r="LJ362">
            <v>0.03</v>
          </cell>
          <cell r="LK362">
            <v>0</v>
          </cell>
          <cell r="LL362">
            <v>0.17</v>
          </cell>
          <cell r="LM362">
            <v>0.002</v>
          </cell>
        </row>
        <row r="362">
          <cell r="LR362">
            <v>0.56</v>
          </cell>
          <cell r="LS362">
            <v>0.008</v>
          </cell>
          <cell r="LT362">
            <v>0.58</v>
          </cell>
          <cell r="LU362">
            <v>0.011</v>
          </cell>
        </row>
        <row r="362">
          <cell r="MD362">
            <v>0.01</v>
          </cell>
          <cell r="ME362">
            <v>0.001</v>
          </cell>
          <cell r="MF362">
            <v>0</v>
          </cell>
          <cell r="MG362">
            <v>0.001</v>
          </cell>
          <cell r="MH362">
            <v>0.37</v>
          </cell>
          <cell r="MI362">
            <v>0.006</v>
          </cell>
          <cell r="MJ362">
            <v>0.5</v>
          </cell>
          <cell r="MK362">
            <v>0.007</v>
          </cell>
          <cell r="ML362">
            <v>0.49</v>
          </cell>
          <cell r="MM362">
            <v>0.007</v>
          </cell>
          <cell r="MN362">
            <v>0.53</v>
          </cell>
          <cell r="MO362">
            <v>0.009</v>
          </cell>
          <cell r="MP362">
            <v>0.47</v>
          </cell>
          <cell r="MQ362">
            <v>0.006</v>
          </cell>
        </row>
        <row r="362">
          <cell r="MV362">
            <v>1.14</v>
          </cell>
          <cell r="MW362">
            <v>0.019</v>
          </cell>
          <cell r="MX362">
            <v>1.27</v>
          </cell>
          <cell r="MY362">
            <v>0.013</v>
          </cell>
        </row>
        <row r="362">
          <cell r="NH362">
            <v>0.11</v>
          </cell>
          <cell r="NI362">
            <v>0.004</v>
          </cell>
          <cell r="NJ362">
            <v>0.35</v>
          </cell>
          <cell r="NK362">
            <v>0.021</v>
          </cell>
          <cell r="NL362">
            <v>0.09</v>
          </cell>
          <cell r="NM362">
            <v>0.003</v>
          </cell>
          <cell r="NN362">
            <v>-0.88</v>
          </cell>
          <cell r="NO362">
            <v>0.019</v>
          </cell>
          <cell r="NP362">
            <v>-0.44</v>
          </cell>
          <cell r="NQ362">
            <v>0.012</v>
          </cell>
          <cell r="NR362">
            <v>0.7</v>
          </cell>
          <cell r="NS362">
            <v>0.016</v>
          </cell>
          <cell r="NT362">
            <v>0.98</v>
          </cell>
          <cell r="NU362">
            <v>0.013</v>
          </cell>
          <cell r="NV362">
            <v>1.1</v>
          </cell>
          <cell r="NW362">
            <v>0.014</v>
          </cell>
          <cell r="NX362">
            <v>1.09</v>
          </cell>
          <cell r="NY362">
            <v>0.012</v>
          </cell>
          <cell r="NZ362">
            <v>1.06</v>
          </cell>
          <cell r="OA362">
            <v>0.017</v>
          </cell>
          <cell r="OB362">
            <v>1.02</v>
          </cell>
          <cell r="OC362">
            <v>0.012</v>
          </cell>
          <cell r="OD362">
            <v>0.33</v>
          </cell>
          <cell r="OE362">
            <v>0.012</v>
          </cell>
          <cell r="OF362">
            <v>0.43</v>
          </cell>
          <cell r="OG362">
            <v>0.011</v>
          </cell>
          <cell r="OH362">
            <v>-0.11</v>
          </cell>
          <cell r="OI362">
            <v>0.002</v>
          </cell>
          <cell r="OJ362">
            <v>-0.06</v>
          </cell>
          <cell r="OK362">
            <v>0.003</v>
          </cell>
        </row>
        <row r="362">
          <cell r="OP362">
            <v>-0.01</v>
          </cell>
          <cell r="OQ362">
            <v>0.001</v>
          </cell>
          <cell r="OR362">
            <v>-0.03</v>
          </cell>
          <cell r="OS362">
            <v>0.001</v>
          </cell>
        </row>
        <row r="362">
          <cell r="PD362">
            <v>0</v>
          </cell>
          <cell r="PE362">
            <v>0</v>
          </cell>
          <cell r="PF362">
            <v>-0.05</v>
          </cell>
          <cell r="PG362">
            <v>0.001</v>
          </cell>
          <cell r="PH362">
            <v>-0.03</v>
          </cell>
          <cell r="PI362">
            <v>0.001</v>
          </cell>
          <cell r="PJ362">
            <v>-0.05</v>
          </cell>
          <cell r="PK362">
            <v>0.001</v>
          </cell>
          <cell r="PL362">
            <v>-0.03</v>
          </cell>
          <cell r="PM362">
            <v>0.001</v>
          </cell>
          <cell r="PN362">
            <v>-0.03</v>
          </cell>
          <cell r="PO362">
            <v>0.001</v>
          </cell>
        </row>
        <row r="362">
          <cell r="PT362">
            <v>0.23</v>
          </cell>
          <cell r="PU362">
            <v>0.004</v>
          </cell>
          <cell r="PV362">
            <v>0.16</v>
          </cell>
          <cell r="PW362">
            <v>0.003</v>
          </cell>
        </row>
        <row r="362">
          <cell r="QF362">
            <v>-0.01</v>
          </cell>
          <cell r="QG362">
            <v>0.001</v>
          </cell>
          <cell r="QH362">
            <v>0.04</v>
          </cell>
          <cell r="QI362">
            <v>0.003</v>
          </cell>
          <cell r="QJ362">
            <v>0.05</v>
          </cell>
          <cell r="QK362">
            <v>0.003</v>
          </cell>
          <cell r="QL362">
            <v>-0.17</v>
          </cell>
          <cell r="QM362">
            <v>0.003</v>
          </cell>
          <cell r="QN362">
            <v>-0.11</v>
          </cell>
          <cell r="QO362">
            <v>0.002</v>
          </cell>
          <cell r="QP362">
            <v>0.14</v>
          </cell>
          <cell r="QQ362">
            <v>0.004</v>
          </cell>
          <cell r="QR362">
            <v>0.14</v>
          </cell>
          <cell r="QS362">
            <v>0.003</v>
          </cell>
          <cell r="QT362">
            <v>0.21</v>
          </cell>
          <cell r="QU362">
            <v>0.004</v>
          </cell>
          <cell r="QV362">
            <v>0.16</v>
          </cell>
          <cell r="QW362">
            <v>0.003</v>
          </cell>
          <cell r="QX362">
            <v>0.2</v>
          </cell>
          <cell r="QY362">
            <v>0.004</v>
          </cell>
          <cell r="QZ362">
            <v>0.14</v>
          </cell>
          <cell r="RA362">
            <v>0.003</v>
          </cell>
          <cell r="RB362">
            <v>0.1</v>
          </cell>
          <cell r="RC362">
            <v>0.003</v>
          </cell>
          <cell r="RD362">
            <v>0.08</v>
          </cell>
          <cell r="RE362">
            <v>0.002</v>
          </cell>
          <cell r="RF362">
            <v>-0.06</v>
          </cell>
          <cell r="RG362">
            <v>0.001</v>
          </cell>
          <cell r="RH362">
            <v>-0.02</v>
          </cell>
          <cell r="RI362">
            <v>0.001</v>
          </cell>
        </row>
        <row r="362">
          <cell r="RN362">
            <v>0.15</v>
          </cell>
          <cell r="RO362">
            <v>0.002</v>
          </cell>
          <cell r="RP362">
            <v>0.5</v>
          </cell>
          <cell r="RQ362">
            <v>0.005</v>
          </cell>
        </row>
        <row r="362">
          <cell r="RZ362">
            <v>-0.01</v>
          </cell>
          <cell r="SA362">
            <v>0</v>
          </cell>
          <cell r="SB362">
            <v>0.19</v>
          </cell>
          <cell r="SC362">
            <v>0.004</v>
          </cell>
          <cell r="SD362">
            <v>0.04</v>
          </cell>
          <cell r="SE362">
            <v>0.001</v>
          </cell>
          <cell r="SF362">
            <v>-0.08</v>
          </cell>
          <cell r="SG362">
            <v>0.002</v>
          </cell>
          <cell r="SH362">
            <v>-0.17</v>
          </cell>
          <cell r="SI362">
            <v>0.004</v>
          </cell>
          <cell r="SJ362">
            <v>0.1</v>
          </cell>
          <cell r="SK362">
            <v>0.002</v>
          </cell>
          <cell r="SL362">
            <v>0.4</v>
          </cell>
          <cell r="SM362">
            <v>0.003</v>
          </cell>
          <cell r="SN362">
            <v>0.14</v>
          </cell>
          <cell r="SO362">
            <v>0.003</v>
          </cell>
          <cell r="SP362">
            <v>0.45</v>
          </cell>
          <cell r="SQ362">
            <v>0.004</v>
          </cell>
          <cell r="SR362">
            <v>0.11</v>
          </cell>
          <cell r="SS362">
            <v>0.002</v>
          </cell>
          <cell r="ST362">
            <v>0.41</v>
          </cell>
          <cell r="SU362">
            <v>0.005</v>
          </cell>
          <cell r="SV362">
            <v>0.04</v>
          </cell>
          <cell r="SW362">
            <v>0.001</v>
          </cell>
          <cell r="SX362">
            <v>0.15</v>
          </cell>
          <cell r="SY362">
            <v>0.003</v>
          </cell>
          <cell r="SZ362">
            <v>0</v>
          </cell>
          <cell r="TA362">
            <v>0</v>
          </cell>
          <cell r="TB362">
            <v>-0.04</v>
          </cell>
          <cell r="TC362">
            <v>0.002</v>
          </cell>
        </row>
        <row r="362">
          <cell r="TH362">
            <v>-0.48</v>
          </cell>
          <cell r="TI362">
            <v>0.005</v>
          </cell>
          <cell r="TJ362">
            <v>-0.55</v>
          </cell>
          <cell r="TK362">
            <v>0.01</v>
          </cell>
        </row>
        <row r="362">
          <cell r="TT362">
            <v>-0.05</v>
          </cell>
          <cell r="TU362">
            <v>0.004</v>
          </cell>
          <cell r="TV362">
            <v>-0.35</v>
          </cell>
          <cell r="TW362">
            <v>0.006</v>
          </cell>
          <cell r="TX362">
            <v>-0.06</v>
          </cell>
          <cell r="TY362">
            <v>0.003</v>
          </cell>
          <cell r="TZ362">
            <v>-0.65</v>
          </cell>
          <cell r="UA362">
            <v>0.009</v>
          </cell>
          <cell r="UB362">
            <v>-1.29</v>
          </cell>
          <cell r="UC362">
            <v>0.014</v>
          </cell>
          <cell r="UD362">
            <v>-0.28</v>
          </cell>
          <cell r="UE362">
            <v>0.003</v>
          </cell>
          <cell r="UF362">
            <v>-0.46</v>
          </cell>
          <cell r="UG362">
            <v>0.007</v>
          </cell>
          <cell r="UH362">
            <v>-0.19</v>
          </cell>
          <cell r="UI362">
            <v>0.003</v>
          </cell>
          <cell r="UJ362">
            <v>-0.45</v>
          </cell>
          <cell r="UK362">
            <v>0.006</v>
          </cell>
          <cell r="UL362">
            <v>-0.18</v>
          </cell>
          <cell r="UM362">
            <v>0.003</v>
          </cell>
          <cell r="UN362">
            <v>-0.43</v>
          </cell>
          <cell r="UO362">
            <v>0.007</v>
          </cell>
          <cell r="UP362">
            <v>-0.3</v>
          </cell>
          <cell r="UQ362">
            <v>0.003</v>
          </cell>
          <cell r="UR362">
            <v>-0.68</v>
          </cell>
          <cell r="US362">
            <v>0.007</v>
          </cell>
          <cell r="UT362">
            <v>-0.22</v>
          </cell>
          <cell r="UU362">
            <v>0.002</v>
          </cell>
          <cell r="UV362">
            <v>-0.34</v>
          </cell>
          <cell r="UW362">
            <v>0.004</v>
          </cell>
        </row>
        <row r="362">
          <cell r="UZ362">
            <v>-0.01</v>
          </cell>
          <cell r="VA362">
            <v>0.001</v>
          </cell>
          <cell r="VB362">
            <v>-0.01</v>
          </cell>
          <cell r="VC362">
            <v>0.001</v>
          </cell>
        </row>
        <row r="362">
          <cell r="VL362">
            <v>0</v>
          </cell>
          <cell r="VM362">
            <v>0</v>
          </cell>
          <cell r="VN362">
            <v>0.12</v>
          </cell>
          <cell r="VO362">
            <v>0.001</v>
          </cell>
          <cell r="VP362">
            <v>-0.01</v>
          </cell>
          <cell r="VQ362">
            <v>0</v>
          </cell>
          <cell r="VR362">
            <v>-0.01</v>
          </cell>
          <cell r="VS362">
            <v>0</v>
          </cell>
          <cell r="VT362">
            <v>0</v>
          </cell>
          <cell r="VU362">
            <v>0</v>
          </cell>
          <cell r="VV362">
            <v>0</v>
          </cell>
          <cell r="VW362">
            <v>0</v>
          </cell>
          <cell r="VX362">
            <v>0</v>
          </cell>
          <cell r="VY362">
            <v>0</v>
          </cell>
          <cell r="VZ362">
            <v>0.01</v>
          </cell>
          <cell r="WA362">
            <v>0</v>
          </cell>
        </row>
        <row r="362">
          <cell r="WF362">
            <v>0.03</v>
          </cell>
          <cell r="WG362">
            <v>0.003</v>
          </cell>
          <cell r="WH362">
            <v>0.02</v>
          </cell>
          <cell r="WI362">
            <v>0.001</v>
          </cell>
        </row>
        <row r="362">
          <cell r="WR362">
            <v>0.01</v>
          </cell>
          <cell r="WS362">
            <v>0.003</v>
          </cell>
          <cell r="WT362">
            <v>0.01</v>
          </cell>
          <cell r="WU362">
            <v>0.001</v>
          </cell>
          <cell r="WV362">
            <v>-0.02</v>
          </cell>
          <cell r="WW362">
            <v>0.001</v>
          </cell>
          <cell r="WX362">
            <v>-0.02</v>
          </cell>
          <cell r="WY362">
            <v>0.002</v>
          </cell>
          <cell r="WZ362">
            <v>0.06</v>
          </cell>
          <cell r="XA362">
            <v>0.002</v>
          </cell>
          <cell r="XB362">
            <v>0.08</v>
          </cell>
          <cell r="XC362">
            <v>0.002</v>
          </cell>
          <cell r="XD362">
            <v>-0.02</v>
          </cell>
          <cell r="XE362">
            <v>0.002</v>
          </cell>
          <cell r="XF362">
            <v>0.08</v>
          </cell>
          <cell r="XG362">
            <v>0.002</v>
          </cell>
          <cell r="XH362">
            <v>-0.02</v>
          </cell>
          <cell r="XI362">
            <v>0.002</v>
          </cell>
          <cell r="XJ362">
            <v>0.07</v>
          </cell>
          <cell r="XK362">
            <v>0.002</v>
          </cell>
          <cell r="XL362">
            <v>-0.01</v>
          </cell>
          <cell r="XM362">
            <v>0.002</v>
          </cell>
          <cell r="XN362">
            <v>0.02</v>
          </cell>
          <cell r="XO362">
            <v>0.002</v>
          </cell>
          <cell r="XP362">
            <v>0</v>
          </cell>
          <cell r="XQ362">
            <v>0.001</v>
          </cell>
          <cell r="XR362">
            <v>-0.01</v>
          </cell>
          <cell r="XS362">
            <v>0.001</v>
          </cell>
          <cell r="XT362">
            <v>0.02</v>
          </cell>
          <cell r="XU362">
            <v>0</v>
          </cell>
        </row>
        <row r="363">
          <cell r="B363" t="str">
            <v>PMS-159</v>
          </cell>
          <cell r="C363" t="str">
            <v>Yangtze-Qinling</v>
          </cell>
          <cell r="D363">
            <v>34.1295</v>
          </cell>
          <cell r="E363">
            <v>111.044</v>
          </cell>
          <cell r="F363">
            <v>-0.36</v>
          </cell>
          <cell r="G363">
            <v>0.014</v>
          </cell>
          <cell r="H363">
            <v>-1.65</v>
          </cell>
          <cell r="I363">
            <v>0.039</v>
          </cell>
          <cell r="J363">
            <v>-2.18</v>
          </cell>
          <cell r="K363">
            <v>0.047</v>
          </cell>
          <cell r="L363">
            <v>-1.29</v>
          </cell>
          <cell r="M363">
            <v>0.015</v>
          </cell>
          <cell r="N363">
            <v>-1.16</v>
          </cell>
          <cell r="O363">
            <v>0.052</v>
          </cell>
        </row>
        <row r="363">
          <cell r="T363">
            <v>2</v>
          </cell>
          <cell r="U363">
            <v>0.025</v>
          </cell>
          <cell r="V363">
            <v>0.82</v>
          </cell>
          <cell r="W363">
            <v>0.077</v>
          </cell>
          <cell r="X363">
            <v>-0.06</v>
          </cell>
          <cell r="Y363">
            <v>0.006</v>
          </cell>
          <cell r="Z363">
            <v>-0.19</v>
          </cell>
          <cell r="AA363">
            <v>0.033</v>
          </cell>
          <cell r="AB363">
            <v>-0.15</v>
          </cell>
          <cell r="AC363">
            <v>0.027</v>
          </cell>
          <cell r="AD363">
            <v>-5.77</v>
          </cell>
          <cell r="AE363">
            <v>0.031</v>
          </cell>
          <cell r="AF363">
            <v>-13.84</v>
          </cell>
          <cell r="AG363">
            <v>0.074</v>
          </cell>
          <cell r="AH363">
            <v>-0.8</v>
          </cell>
          <cell r="AI363">
            <v>0.011</v>
          </cell>
          <cell r="AJ363">
            <v>-1.52</v>
          </cell>
          <cell r="AK363">
            <v>0.029</v>
          </cell>
          <cell r="AL363">
            <v>-0.48</v>
          </cell>
          <cell r="AM363">
            <v>0.01</v>
          </cell>
          <cell r="AN363">
            <v>-1.02</v>
          </cell>
          <cell r="AO363">
            <v>0.029</v>
          </cell>
          <cell r="AP363">
            <v>-0.43</v>
          </cell>
          <cell r="AQ363">
            <v>0.01</v>
          </cell>
          <cell r="AR363">
            <v>-0.9</v>
          </cell>
          <cell r="AS363">
            <v>0.032</v>
          </cell>
          <cell r="AT363">
            <v>-1.37</v>
          </cell>
          <cell r="AU363">
            <v>0.009</v>
          </cell>
          <cell r="AV363">
            <v>-4.48</v>
          </cell>
          <cell r="AW363">
            <v>0.036</v>
          </cell>
          <cell r="AX363">
            <v>-1.56</v>
          </cell>
          <cell r="AY363">
            <v>0.009</v>
          </cell>
          <cell r="AZ363">
            <v>-2.61</v>
          </cell>
          <cell r="BA363">
            <v>0.014</v>
          </cell>
          <cell r="BB363">
            <v>-0.12</v>
          </cell>
          <cell r="BC363">
            <v>0.002</v>
          </cell>
          <cell r="BD363">
            <v>-0.22</v>
          </cell>
          <cell r="BE363">
            <v>0.004</v>
          </cell>
          <cell r="BF363">
            <v>-0.23</v>
          </cell>
          <cell r="BG363">
            <v>0.003</v>
          </cell>
          <cell r="BH363">
            <v>-0.16</v>
          </cell>
          <cell r="BI363">
            <v>0.005</v>
          </cell>
        </row>
        <row r="363">
          <cell r="BN363">
            <v>0.18</v>
          </cell>
          <cell r="BO363">
            <v>0.004</v>
          </cell>
          <cell r="BP363">
            <v>0.04</v>
          </cell>
          <cell r="BQ363">
            <v>0.006</v>
          </cell>
          <cell r="BR363">
            <v>-0.09</v>
          </cell>
          <cell r="BS363">
            <v>0.005</v>
          </cell>
          <cell r="BT363">
            <v>0.12</v>
          </cell>
          <cell r="BU363">
            <v>0.007</v>
          </cell>
          <cell r="BV363">
            <v>0.11</v>
          </cell>
          <cell r="BW363">
            <v>0.008</v>
          </cell>
          <cell r="BX363">
            <v>-0.75</v>
          </cell>
          <cell r="BY363">
            <v>0.005</v>
          </cell>
          <cell r="BZ363">
            <v>-1.32</v>
          </cell>
          <cell r="CA363">
            <v>0.009</v>
          </cell>
          <cell r="CB363">
            <v>-0.12</v>
          </cell>
          <cell r="CC363">
            <v>0.001</v>
          </cell>
          <cell r="CD363">
            <v>-0.17</v>
          </cell>
          <cell r="CE363">
            <v>0.003</v>
          </cell>
          <cell r="CF363">
            <v>-0.09</v>
          </cell>
          <cell r="CG363">
            <v>0.002</v>
          </cell>
          <cell r="CH363">
            <v>-0.13</v>
          </cell>
          <cell r="CI363">
            <v>0.003</v>
          </cell>
          <cell r="CJ363">
            <v>-0.11</v>
          </cell>
          <cell r="CK363">
            <v>0.002</v>
          </cell>
          <cell r="CL363">
            <v>-0.1</v>
          </cell>
          <cell r="CM363">
            <v>0.003</v>
          </cell>
          <cell r="CN363">
            <v>-0.2</v>
          </cell>
          <cell r="CO363">
            <v>0.001</v>
          </cell>
          <cell r="CP363">
            <v>-0.41</v>
          </cell>
          <cell r="CQ363">
            <v>0.004</v>
          </cell>
          <cell r="CR363">
            <v>-0.13</v>
          </cell>
          <cell r="CS363">
            <v>0.001</v>
          </cell>
          <cell r="CT363">
            <v>-0.29</v>
          </cell>
          <cell r="CU363">
            <v>0.003</v>
          </cell>
          <cell r="CV363">
            <v>-0.99</v>
          </cell>
          <cell r="CW363">
            <v>0.011</v>
          </cell>
          <cell r="CX363">
            <v>-0.37</v>
          </cell>
          <cell r="CY363">
            <v>0.008</v>
          </cell>
          <cell r="CZ363">
            <v>-1.37</v>
          </cell>
          <cell r="DA363">
            <v>0.016</v>
          </cell>
          <cell r="DB363">
            <v>-0.85</v>
          </cell>
          <cell r="DC363">
            <v>0.009</v>
          </cell>
        </row>
        <row r="363">
          <cell r="DH363">
            <v>1.55</v>
          </cell>
          <cell r="DI363">
            <v>0.028</v>
          </cell>
          <cell r="DJ363">
            <v>-0.19</v>
          </cell>
          <cell r="DK363">
            <v>0.016</v>
          </cell>
          <cell r="DL363">
            <v>-0.54</v>
          </cell>
          <cell r="DM363">
            <v>0.011</v>
          </cell>
          <cell r="DN363">
            <v>-0.18</v>
          </cell>
          <cell r="DO363">
            <v>0.007</v>
          </cell>
          <cell r="DP363">
            <v>0</v>
          </cell>
          <cell r="DQ363">
            <v>0.001</v>
          </cell>
          <cell r="DR363">
            <v>-1.36</v>
          </cell>
          <cell r="DS363">
            <v>0.02</v>
          </cell>
          <cell r="DT363">
            <v>-1.28</v>
          </cell>
          <cell r="DU363">
            <v>0.017</v>
          </cell>
          <cell r="DV363">
            <v>-1.01</v>
          </cell>
          <cell r="DW363">
            <v>0.011</v>
          </cell>
          <cell r="DX363">
            <v>-0.29</v>
          </cell>
          <cell r="DY363">
            <v>0.004</v>
          </cell>
          <cell r="DZ363">
            <v>-0.75</v>
          </cell>
          <cell r="EA363">
            <v>0.011</v>
          </cell>
          <cell r="EB363">
            <v>-0.34</v>
          </cell>
          <cell r="EC363">
            <v>0.005</v>
          </cell>
          <cell r="ED363">
            <v>-0.77</v>
          </cell>
          <cell r="EE363">
            <v>0.011</v>
          </cell>
          <cell r="EF363">
            <v>-0.4</v>
          </cell>
          <cell r="EG363">
            <v>0.006</v>
          </cell>
          <cell r="EH363">
            <v>-1.01</v>
          </cell>
          <cell r="EI363">
            <v>0.008</v>
          </cell>
          <cell r="EJ363">
            <v>-0.63</v>
          </cell>
          <cell r="EK363">
            <v>0.006</v>
          </cell>
          <cell r="EL363">
            <v>-0.69</v>
          </cell>
          <cell r="EM363">
            <v>0.009</v>
          </cell>
          <cell r="EN363">
            <v>-0.21</v>
          </cell>
          <cell r="EO363">
            <v>0.002</v>
          </cell>
          <cell r="EP363">
            <v>0</v>
          </cell>
          <cell r="EQ363">
            <v>0.001</v>
          </cell>
          <cell r="ER363">
            <v>-0.01</v>
          </cell>
          <cell r="ES363">
            <v>0</v>
          </cell>
          <cell r="ET363">
            <v>-0.02</v>
          </cell>
          <cell r="EU363">
            <v>0.001</v>
          </cell>
          <cell r="EV363">
            <v>0.02</v>
          </cell>
          <cell r="EW363">
            <v>0</v>
          </cell>
        </row>
        <row r="363">
          <cell r="FB363">
            <v>-0.02</v>
          </cell>
          <cell r="FC363">
            <v>0.002</v>
          </cell>
          <cell r="FD363">
            <v>0.01</v>
          </cell>
          <cell r="FE363">
            <v>0</v>
          </cell>
          <cell r="FF363">
            <v>-0.02</v>
          </cell>
          <cell r="FG363">
            <v>0.001</v>
          </cell>
          <cell r="FH363">
            <v>0.03</v>
          </cell>
          <cell r="FI363">
            <v>0.001</v>
          </cell>
          <cell r="FJ363">
            <v>0.01</v>
          </cell>
          <cell r="FK363">
            <v>0.001</v>
          </cell>
          <cell r="FL363">
            <v>-0.22</v>
          </cell>
          <cell r="FM363">
            <v>0.002</v>
          </cell>
          <cell r="FN363">
            <v>-0.08</v>
          </cell>
          <cell r="FO363">
            <v>0.001</v>
          </cell>
          <cell r="FP363">
            <v>-0.01</v>
          </cell>
          <cell r="FQ363">
            <v>0.001</v>
          </cell>
          <cell r="FR363">
            <v>0</v>
          </cell>
          <cell r="FS363">
            <v>0</v>
          </cell>
          <cell r="FT363">
            <v>0</v>
          </cell>
          <cell r="FU363">
            <v>0.001</v>
          </cell>
          <cell r="FV363">
            <v>0</v>
          </cell>
          <cell r="FW363">
            <v>0</v>
          </cell>
          <cell r="FX363">
            <v>-0.01</v>
          </cell>
          <cell r="FY363">
            <v>0.001</v>
          </cell>
          <cell r="FZ363">
            <v>0.01</v>
          </cell>
          <cell r="GA363">
            <v>0</v>
          </cell>
          <cell r="GB363">
            <v>-0.05</v>
          </cell>
          <cell r="GC363">
            <v>0.001</v>
          </cell>
          <cell r="GD363">
            <v>-0.01</v>
          </cell>
          <cell r="GE363">
            <v>0</v>
          </cell>
          <cell r="GF363">
            <v>-0.06</v>
          </cell>
          <cell r="GG363">
            <v>0.001</v>
          </cell>
          <cell r="GH363">
            <v>-0.01</v>
          </cell>
          <cell r="GI363">
            <v>0</v>
          </cell>
          <cell r="GJ363">
            <v>70.72</v>
          </cell>
          <cell r="GK363">
            <v>1.556</v>
          </cell>
          <cell r="GL363">
            <v>301.31</v>
          </cell>
          <cell r="GM363">
            <v>6.463</v>
          </cell>
          <cell r="GN363">
            <v>204.71</v>
          </cell>
          <cell r="GO363">
            <v>2.972</v>
          </cell>
          <cell r="GP363">
            <v>557.75</v>
          </cell>
          <cell r="GQ363">
            <v>10.627</v>
          </cell>
        </row>
        <row r="363">
          <cell r="GV363">
            <v>422.84</v>
          </cell>
          <cell r="GW363">
            <v>5.634</v>
          </cell>
          <cell r="GX363">
            <v>722.19</v>
          </cell>
          <cell r="GY363">
            <v>25.47</v>
          </cell>
          <cell r="GZ363">
            <v>193.51</v>
          </cell>
          <cell r="HA363">
            <v>2.581</v>
          </cell>
          <cell r="HB363">
            <v>381.43</v>
          </cell>
          <cell r="HC363">
            <v>9.421</v>
          </cell>
          <cell r="HD363">
            <v>1.98</v>
          </cell>
          <cell r="HE363">
            <v>0.047</v>
          </cell>
          <cell r="HF363">
            <v>-80.68</v>
          </cell>
          <cell r="HG363">
            <v>3.09</v>
          </cell>
          <cell r="HH363">
            <v>-519.96</v>
          </cell>
          <cell r="HI363">
            <v>8.685</v>
          </cell>
          <cell r="HJ363">
            <v>108.62</v>
          </cell>
          <cell r="HK363">
            <v>1.957</v>
          </cell>
          <cell r="HL363">
            <v>353.99</v>
          </cell>
          <cell r="HM363">
            <v>7.047</v>
          </cell>
          <cell r="HN363">
            <v>143.68</v>
          </cell>
          <cell r="HO363">
            <v>2.279</v>
          </cell>
          <cell r="HP363">
            <v>404.58</v>
          </cell>
          <cell r="HQ363">
            <v>8.014</v>
          </cell>
          <cell r="HR363">
            <v>165.03</v>
          </cell>
          <cell r="HS363">
            <v>2.158</v>
          </cell>
          <cell r="HT363">
            <v>427.55</v>
          </cell>
          <cell r="HU363">
            <v>6.636</v>
          </cell>
          <cell r="HV363">
            <v>45.65</v>
          </cell>
          <cell r="HW363">
            <v>1.355</v>
          </cell>
          <cell r="HX363">
            <v>-202.99</v>
          </cell>
          <cell r="HY363">
            <v>6.548</v>
          </cell>
          <cell r="HZ363">
            <v>-188.54</v>
          </cell>
          <cell r="IA363">
            <v>3.626</v>
          </cell>
          <cell r="IB363">
            <v>-0.27</v>
          </cell>
          <cell r="IC363">
            <v>0.007</v>
          </cell>
          <cell r="ID363">
            <v>-0.51</v>
          </cell>
          <cell r="IE363">
            <v>0.006</v>
          </cell>
          <cell r="IF363">
            <v>-0.38</v>
          </cell>
          <cell r="IG363">
            <v>0.008</v>
          </cell>
          <cell r="IH363">
            <v>-0.63</v>
          </cell>
          <cell r="II363">
            <v>0.008</v>
          </cell>
        </row>
        <row r="363">
          <cell r="IN363">
            <v>-0.32</v>
          </cell>
          <cell r="IO363">
            <v>0.018</v>
          </cell>
          <cell r="IP363">
            <v>-0.27</v>
          </cell>
          <cell r="IQ363">
            <v>0.01</v>
          </cell>
          <cell r="IR363">
            <v>-0.14</v>
          </cell>
          <cell r="IS363">
            <v>0.005</v>
          </cell>
          <cell r="IT363">
            <v>-0.02</v>
          </cell>
          <cell r="IU363">
            <v>0.001</v>
          </cell>
          <cell r="IV363">
            <v>0.16</v>
          </cell>
          <cell r="IW363">
            <v>0.007</v>
          </cell>
          <cell r="IX363">
            <v>-1.62</v>
          </cell>
          <cell r="IY363">
            <v>0.011</v>
          </cell>
          <cell r="IZ363">
            <v>-0.83</v>
          </cell>
          <cell r="JA363">
            <v>0.006</v>
          </cell>
          <cell r="JB363">
            <v>-0.32</v>
          </cell>
          <cell r="JC363">
            <v>0.007</v>
          </cell>
          <cell r="JD363">
            <v>-0.71</v>
          </cell>
          <cell r="JE363">
            <v>0.006</v>
          </cell>
          <cell r="JF363">
            <v>-0.37</v>
          </cell>
          <cell r="JG363">
            <v>0.009</v>
          </cell>
          <cell r="JH363">
            <v>-0.68</v>
          </cell>
          <cell r="JI363">
            <v>0.006</v>
          </cell>
          <cell r="JJ363">
            <v>-0.27</v>
          </cell>
          <cell r="JK363">
            <v>0.008</v>
          </cell>
          <cell r="JL363">
            <v>-0.55</v>
          </cell>
          <cell r="JM363">
            <v>0.005</v>
          </cell>
          <cell r="JN363">
            <v>-0.61</v>
          </cell>
          <cell r="JO363">
            <v>0.005</v>
          </cell>
          <cell r="JP363">
            <v>-0.79</v>
          </cell>
          <cell r="JQ363">
            <v>0.005</v>
          </cell>
          <cell r="JR363">
            <v>-0.24</v>
          </cell>
          <cell r="JS363">
            <v>0.001</v>
          </cell>
          <cell r="JT363">
            <v>0.15</v>
          </cell>
          <cell r="JU363">
            <v>0.003</v>
          </cell>
          <cell r="JV363">
            <v>0.68</v>
          </cell>
          <cell r="JW363">
            <v>0.005</v>
          </cell>
          <cell r="JX363">
            <v>0.23</v>
          </cell>
          <cell r="JY363">
            <v>0.003</v>
          </cell>
          <cell r="JZ363">
            <v>1.07</v>
          </cell>
          <cell r="KA363">
            <v>0.009</v>
          </cell>
        </row>
        <row r="363">
          <cell r="KF363">
            <v>0.5</v>
          </cell>
          <cell r="KG363">
            <v>0.01</v>
          </cell>
          <cell r="KH363">
            <v>0.84</v>
          </cell>
          <cell r="KI363">
            <v>0.015</v>
          </cell>
          <cell r="KJ363">
            <v>0.12</v>
          </cell>
          <cell r="KK363">
            <v>0.003</v>
          </cell>
          <cell r="KL363">
            <v>0.07</v>
          </cell>
          <cell r="KM363">
            <v>0.001</v>
          </cell>
          <cell r="KN363">
            <v>0</v>
          </cell>
          <cell r="KO363">
            <v>0</v>
          </cell>
          <cell r="KP363">
            <v>0.28</v>
          </cell>
          <cell r="KQ363">
            <v>0.004</v>
          </cell>
          <cell r="KR363">
            <v>0.46</v>
          </cell>
          <cell r="KS363">
            <v>0.005</v>
          </cell>
          <cell r="KT363">
            <v>0.15</v>
          </cell>
          <cell r="KU363">
            <v>0.003</v>
          </cell>
          <cell r="KV363">
            <v>0.97</v>
          </cell>
          <cell r="KW363">
            <v>0.006</v>
          </cell>
          <cell r="KX363">
            <v>0.2</v>
          </cell>
          <cell r="KY363">
            <v>0.003</v>
          </cell>
          <cell r="KZ363">
            <v>1.01</v>
          </cell>
          <cell r="LA363">
            <v>0.007</v>
          </cell>
          <cell r="LB363">
            <v>0.18</v>
          </cell>
          <cell r="LC363">
            <v>0.003</v>
          </cell>
          <cell r="LD363">
            <v>0.86</v>
          </cell>
          <cell r="LE363">
            <v>0.006</v>
          </cell>
          <cell r="LF363">
            <v>0.21</v>
          </cell>
          <cell r="LG363">
            <v>0.002</v>
          </cell>
          <cell r="LH363">
            <v>0.61</v>
          </cell>
          <cell r="LI363">
            <v>0.005</v>
          </cell>
          <cell r="LJ363">
            <v>0.03</v>
          </cell>
          <cell r="LK363">
            <v>0</v>
          </cell>
          <cell r="LL363">
            <v>0.17</v>
          </cell>
          <cell r="LM363">
            <v>0.002</v>
          </cell>
          <cell r="LN363">
            <v>0.03</v>
          </cell>
          <cell r="LO363">
            <v>0.005</v>
          </cell>
          <cell r="LP363">
            <v>-0.13</v>
          </cell>
          <cell r="LQ363">
            <v>0.008</v>
          </cell>
          <cell r="LR363">
            <v>0.29</v>
          </cell>
          <cell r="LS363">
            <v>0.008</v>
          </cell>
          <cell r="LT363">
            <v>0.25</v>
          </cell>
          <cell r="LU363">
            <v>0.011</v>
          </cell>
        </row>
        <row r="363">
          <cell r="LZ363">
            <v>0.96</v>
          </cell>
          <cell r="MA363">
            <v>0.013</v>
          </cell>
          <cell r="MB363">
            <v>0.55</v>
          </cell>
          <cell r="MC363">
            <v>0.007</v>
          </cell>
          <cell r="MD363">
            <v>0.01</v>
          </cell>
          <cell r="ME363">
            <v>0.001</v>
          </cell>
          <cell r="MF363">
            <v>0</v>
          </cell>
          <cell r="MG363">
            <v>0.001</v>
          </cell>
          <cell r="MH363">
            <v>0.14</v>
          </cell>
          <cell r="MI363">
            <v>0.007</v>
          </cell>
          <cell r="MJ363">
            <v>0.1</v>
          </cell>
          <cell r="MK363">
            <v>0.009</v>
          </cell>
          <cell r="ML363">
            <v>0.2</v>
          </cell>
          <cell r="MM363">
            <v>0.008</v>
          </cell>
          <cell r="MN363">
            <v>0.11</v>
          </cell>
          <cell r="MO363">
            <v>0.007</v>
          </cell>
          <cell r="MP363">
            <v>0.24</v>
          </cell>
          <cell r="MQ363">
            <v>0.007</v>
          </cell>
          <cell r="MR363">
            <v>0.35</v>
          </cell>
          <cell r="MS363">
            <v>0.015</v>
          </cell>
          <cell r="MT363">
            <v>0.05</v>
          </cell>
          <cell r="MU363">
            <v>0.011</v>
          </cell>
          <cell r="MV363">
            <v>0.83</v>
          </cell>
          <cell r="MW363">
            <v>0.02</v>
          </cell>
          <cell r="MX363">
            <v>1.06</v>
          </cell>
          <cell r="MY363">
            <v>0.017</v>
          </cell>
        </row>
        <row r="363">
          <cell r="ND363">
            <v>2.96</v>
          </cell>
          <cell r="NE363">
            <v>0.032</v>
          </cell>
          <cell r="NF363">
            <v>1.24</v>
          </cell>
          <cell r="NG363">
            <v>0.008</v>
          </cell>
          <cell r="NH363">
            <v>0.14</v>
          </cell>
          <cell r="NI363">
            <v>0.004</v>
          </cell>
          <cell r="NJ363">
            <v>0.2</v>
          </cell>
          <cell r="NK363">
            <v>0.015</v>
          </cell>
          <cell r="NL363">
            <v>0.1</v>
          </cell>
          <cell r="NM363">
            <v>0.002</v>
          </cell>
          <cell r="NN363">
            <v>-1.45</v>
          </cell>
          <cell r="NO363">
            <v>0.018</v>
          </cell>
          <cell r="NP363">
            <v>-1.1</v>
          </cell>
          <cell r="NQ363">
            <v>0.011</v>
          </cell>
          <cell r="NR363">
            <v>0.5</v>
          </cell>
          <cell r="NS363">
            <v>0.013</v>
          </cell>
          <cell r="NT363">
            <v>0.53</v>
          </cell>
          <cell r="NU363">
            <v>0.012</v>
          </cell>
          <cell r="NV363">
            <v>0.81</v>
          </cell>
          <cell r="NW363">
            <v>0.02</v>
          </cell>
          <cell r="NX363">
            <v>0.59</v>
          </cell>
          <cell r="NY363">
            <v>0.012</v>
          </cell>
          <cell r="NZ363">
            <v>0.83</v>
          </cell>
          <cell r="OA363">
            <v>0.016</v>
          </cell>
          <cell r="OB363">
            <v>0.58</v>
          </cell>
          <cell r="OC363">
            <v>0.012</v>
          </cell>
          <cell r="OD363">
            <v>-0.03</v>
          </cell>
          <cell r="OE363">
            <v>0.01</v>
          </cell>
          <cell r="OF363">
            <v>-0.32</v>
          </cell>
          <cell r="OG363">
            <v>0.01</v>
          </cell>
          <cell r="OH363">
            <v>-0.19</v>
          </cell>
          <cell r="OI363">
            <v>0.002</v>
          </cell>
          <cell r="OJ363">
            <v>-0.24</v>
          </cell>
          <cell r="OK363">
            <v>0.004</v>
          </cell>
          <cell r="OL363">
            <v>-0.07</v>
          </cell>
          <cell r="OM363">
            <v>0.001</v>
          </cell>
          <cell r="ON363">
            <v>-0.03</v>
          </cell>
          <cell r="OO363">
            <v>0.001</v>
          </cell>
          <cell r="OP363">
            <v>-0.01</v>
          </cell>
          <cell r="OQ363">
            <v>0.001</v>
          </cell>
          <cell r="OR363">
            <v>-0.08</v>
          </cell>
          <cell r="OS363">
            <v>0.001</v>
          </cell>
        </row>
        <row r="363">
          <cell r="OX363">
            <v>-0.03</v>
          </cell>
          <cell r="OY363">
            <v>0.002</v>
          </cell>
          <cell r="OZ363">
            <v>-0.04</v>
          </cell>
          <cell r="PA363">
            <v>0.001</v>
          </cell>
        </row>
        <row r="363">
          <cell r="PD363">
            <v>0</v>
          </cell>
          <cell r="PE363">
            <v>0</v>
          </cell>
          <cell r="PF363">
            <v>-0.06</v>
          </cell>
          <cell r="PG363">
            <v>0.001</v>
          </cell>
          <cell r="PH363">
            <v>-0.05</v>
          </cell>
          <cell r="PI363">
            <v>0.001</v>
          </cell>
          <cell r="PJ363">
            <v>-0.07</v>
          </cell>
          <cell r="PK363">
            <v>0.001</v>
          </cell>
          <cell r="PL363">
            <v>-0.06</v>
          </cell>
          <cell r="PM363">
            <v>0.001</v>
          </cell>
          <cell r="PN363">
            <v>-0.05</v>
          </cell>
          <cell r="PO363">
            <v>0.001</v>
          </cell>
          <cell r="PP363">
            <v>0.04</v>
          </cell>
          <cell r="PQ363">
            <v>0.004</v>
          </cell>
          <cell r="PR363">
            <v>-0.1</v>
          </cell>
          <cell r="PS363">
            <v>0.002</v>
          </cell>
          <cell r="PT363">
            <v>0.05</v>
          </cell>
          <cell r="PU363">
            <v>0.004</v>
          </cell>
          <cell r="PV363">
            <v>0.09</v>
          </cell>
          <cell r="PW363">
            <v>0.004</v>
          </cell>
        </row>
        <row r="363">
          <cell r="QB363">
            <v>0.5</v>
          </cell>
          <cell r="QC363">
            <v>0.01</v>
          </cell>
          <cell r="QD363">
            <v>0.16</v>
          </cell>
          <cell r="QE363">
            <v>0.003</v>
          </cell>
          <cell r="QF363">
            <v>0</v>
          </cell>
          <cell r="QG363">
            <v>0.001</v>
          </cell>
          <cell r="QH363">
            <v>-0.03</v>
          </cell>
          <cell r="QI363">
            <v>0.003</v>
          </cell>
          <cell r="QJ363">
            <v>0.05</v>
          </cell>
          <cell r="QK363">
            <v>0.003</v>
          </cell>
          <cell r="QL363">
            <v>-0.26</v>
          </cell>
          <cell r="QM363">
            <v>0.003</v>
          </cell>
          <cell r="QN363">
            <v>-0.24</v>
          </cell>
          <cell r="QO363">
            <v>0.003</v>
          </cell>
          <cell r="QP363">
            <v>0.04</v>
          </cell>
          <cell r="QQ363">
            <v>0.004</v>
          </cell>
          <cell r="QR363">
            <v>0.01</v>
          </cell>
          <cell r="QS363">
            <v>0.003</v>
          </cell>
          <cell r="QT363">
            <v>0.11</v>
          </cell>
          <cell r="QU363">
            <v>0.005</v>
          </cell>
          <cell r="QV363">
            <v>0.02</v>
          </cell>
          <cell r="QW363">
            <v>0.003</v>
          </cell>
          <cell r="QX363">
            <v>0.13</v>
          </cell>
          <cell r="QY363">
            <v>0.004</v>
          </cell>
          <cell r="QZ363">
            <v>0.01</v>
          </cell>
          <cell r="RA363">
            <v>0.003</v>
          </cell>
          <cell r="RB363">
            <v>-0.03</v>
          </cell>
          <cell r="RC363">
            <v>0.004</v>
          </cell>
          <cell r="RD363">
            <v>-0.11</v>
          </cell>
          <cell r="RE363">
            <v>0.003</v>
          </cell>
          <cell r="RF363">
            <v>-0.11</v>
          </cell>
          <cell r="RG363">
            <v>0.001</v>
          </cell>
          <cell r="RH363">
            <v>-0.08</v>
          </cell>
          <cell r="RI363">
            <v>0.001</v>
          </cell>
          <cell r="RJ363">
            <v>0.05</v>
          </cell>
          <cell r="RK363">
            <v>0.003</v>
          </cell>
          <cell r="RL363">
            <v>0.12</v>
          </cell>
          <cell r="RM363">
            <v>0.003</v>
          </cell>
          <cell r="RN363">
            <v>0.11</v>
          </cell>
          <cell r="RO363">
            <v>0.002</v>
          </cell>
          <cell r="RP363">
            <v>0.42</v>
          </cell>
          <cell r="RQ363">
            <v>0.005</v>
          </cell>
        </row>
        <row r="363">
          <cell r="RV363">
            <v>0.3</v>
          </cell>
          <cell r="RW363">
            <v>0.002</v>
          </cell>
          <cell r="RX363">
            <v>0.58</v>
          </cell>
          <cell r="RY363">
            <v>0.005</v>
          </cell>
          <cell r="RZ363">
            <v>-0.01</v>
          </cell>
          <cell r="SA363">
            <v>0</v>
          </cell>
          <cell r="SB363">
            <v>0.19</v>
          </cell>
          <cell r="SC363">
            <v>0.004</v>
          </cell>
          <cell r="SD363">
            <v>0.03</v>
          </cell>
          <cell r="SE363">
            <v>0.001</v>
          </cell>
          <cell r="SF363">
            <v>-0.17</v>
          </cell>
          <cell r="SG363">
            <v>0.003</v>
          </cell>
          <cell r="SH363">
            <v>-0.28</v>
          </cell>
          <cell r="SI363">
            <v>0.004</v>
          </cell>
          <cell r="SJ363">
            <v>0.1</v>
          </cell>
          <cell r="SK363">
            <v>0.002</v>
          </cell>
          <cell r="SL363">
            <v>0.28</v>
          </cell>
          <cell r="SM363">
            <v>0.004</v>
          </cell>
          <cell r="SN363">
            <v>0.11</v>
          </cell>
          <cell r="SO363">
            <v>0.002</v>
          </cell>
          <cell r="SP363">
            <v>0.32</v>
          </cell>
          <cell r="SQ363">
            <v>0.005</v>
          </cell>
          <cell r="SR363">
            <v>0.1</v>
          </cell>
          <cell r="SS363">
            <v>0.002</v>
          </cell>
          <cell r="ST363">
            <v>0.3</v>
          </cell>
          <cell r="SU363">
            <v>0.004</v>
          </cell>
          <cell r="SV363">
            <v>0.01</v>
          </cell>
          <cell r="SW363">
            <v>0.001</v>
          </cell>
          <cell r="SX363">
            <v>0.04</v>
          </cell>
          <cell r="SY363">
            <v>0.003</v>
          </cell>
          <cell r="SZ363">
            <v>0</v>
          </cell>
          <cell r="TA363">
            <v>0</v>
          </cell>
          <cell r="TB363">
            <v>-0.08</v>
          </cell>
          <cell r="TC363">
            <v>0.002</v>
          </cell>
          <cell r="TD363">
            <v>-0.22</v>
          </cell>
          <cell r="TE363">
            <v>0.004</v>
          </cell>
          <cell r="TF363">
            <v>-0.66</v>
          </cell>
          <cell r="TG363">
            <v>0.009</v>
          </cell>
          <cell r="TH363">
            <v>-0.53</v>
          </cell>
          <cell r="TI363">
            <v>0.004</v>
          </cell>
          <cell r="TJ363">
            <v>-0.56</v>
          </cell>
          <cell r="TK363">
            <v>0.01</v>
          </cell>
        </row>
        <row r="363">
          <cell r="TP363">
            <v>0.1</v>
          </cell>
          <cell r="TQ363">
            <v>0.01</v>
          </cell>
          <cell r="TR363">
            <v>-0.64</v>
          </cell>
          <cell r="TS363">
            <v>0.018</v>
          </cell>
          <cell r="TT363">
            <v>-0.05</v>
          </cell>
          <cell r="TU363">
            <v>0.004</v>
          </cell>
          <cell r="TV363">
            <v>-0.24</v>
          </cell>
          <cell r="TW363">
            <v>0.005</v>
          </cell>
          <cell r="TX363">
            <v>-0.01</v>
          </cell>
          <cell r="TY363">
            <v>0.002</v>
          </cell>
          <cell r="TZ363">
            <v>-0.64</v>
          </cell>
          <cell r="UA363">
            <v>0.009</v>
          </cell>
          <cell r="UB363">
            <v>-1.39</v>
          </cell>
          <cell r="UC363">
            <v>0.016</v>
          </cell>
          <cell r="UD363">
            <v>-0.33</v>
          </cell>
          <cell r="UE363">
            <v>0.003</v>
          </cell>
          <cell r="UF363">
            <v>-0.53</v>
          </cell>
          <cell r="UG363">
            <v>0.007</v>
          </cell>
          <cell r="UH363">
            <v>-0.23</v>
          </cell>
          <cell r="UI363">
            <v>0.003</v>
          </cell>
          <cell r="UJ363">
            <v>-0.43</v>
          </cell>
          <cell r="UK363">
            <v>0.007</v>
          </cell>
          <cell r="UL363">
            <v>-0.22</v>
          </cell>
          <cell r="UM363">
            <v>0.003</v>
          </cell>
          <cell r="UN363">
            <v>-0.41</v>
          </cell>
          <cell r="UO363">
            <v>0.006</v>
          </cell>
          <cell r="UP363">
            <v>-0.34</v>
          </cell>
          <cell r="UQ363">
            <v>0.003</v>
          </cell>
          <cell r="UR363">
            <v>-0.7</v>
          </cell>
          <cell r="US363">
            <v>0.005</v>
          </cell>
          <cell r="UT363">
            <v>-0.22</v>
          </cell>
          <cell r="UU363">
            <v>0.003</v>
          </cell>
          <cell r="UV363">
            <v>-0.31</v>
          </cell>
          <cell r="UW363">
            <v>0.004</v>
          </cell>
          <cell r="UX363">
            <v>0</v>
          </cell>
          <cell r="UY363">
            <v>0.001</v>
          </cell>
          <cell r="UZ363">
            <v>0</v>
          </cell>
          <cell r="VA363">
            <v>0.001</v>
          </cell>
          <cell r="VB363">
            <v>0.01</v>
          </cell>
          <cell r="VC363">
            <v>0.001</v>
          </cell>
        </row>
        <row r="363">
          <cell r="VH363">
            <v>-0.01</v>
          </cell>
          <cell r="VI363">
            <v>0.001</v>
          </cell>
          <cell r="VJ363">
            <v>0.03</v>
          </cell>
          <cell r="VK363">
            <v>0.001</v>
          </cell>
          <cell r="VL363">
            <v>-0.01</v>
          </cell>
          <cell r="VM363">
            <v>0</v>
          </cell>
          <cell r="VN363">
            <v>0.12</v>
          </cell>
          <cell r="VO363">
            <v>0.001</v>
          </cell>
          <cell r="VP363">
            <v>0</v>
          </cell>
          <cell r="VQ363">
            <v>0</v>
          </cell>
          <cell r="VR363">
            <v>0</v>
          </cell>
          <cell r="VS363">
            <v>0</v>
          </cell>
          <cell r="VT363">
            <v>0</v>
          </cell>
          <cell r="VU363">
            <v>0</v>
          </cell>
          <cell r="VV363">
            <v>0</v>
          </cell>
          <cell r="VW363">
            <v>0</v>
          </cell>
          <cell r="VX363">
            <v>0</v>
          </cell>
          <cell r="VY363">
            <v>0</v>
          </cell>
          <cell r="VZ363">
            <v>0.01</v>
          </cell>
          <cell r="WA363">
            <v>0</v>
          </cell>
          <cell r="WB363">
            <v>0.09</v>
          </cell>
          <cell r="WC363">
            <v>0.002</v>
          </cell>
          <cell r="WD363">
            <v>0.02</v>
          </cell>
          <cell r="WE363">
            <v>0.002</v>
          </cell>
          <cell r="WF363">
            <v>0.05</v>
          </cell>
          <cell r="WG363">
            <v>0.003</v>
          </cell>
          <cell r="WH363">
            <v>0.05</v>
          </cell>
          <cell r="WI363">
            <v>0.001</v>
          </cell>
        </row>
        <row r="363">
          <cell r="WN363">
            <v>-0.18</v>
          </cell>
          <cell r="WO363">
            <v>0.003</v>
          </cell>
          <cell r="WP363">
            <v>-0.08</v>
          </cell>
          <cell r="WQ363">
            <v>0.003</v>
          </cell>
          <cell r="WR363">
            <v>0.06</v>
          </cell>
          <cell r="WS363">
            <v>0.003</v>
          </cell>
          <cell r="WT363">
            <v>0.01</v>
          </cell>
          <cell r="WU363">
            <v>0.001</v>
          </cell>
          <cell r="WV363">
            <v>-0.01</v>
          </cell>
          <cell r="WW363">
            <v>0.001</v>
          </cell>
          <cell r="WX363">
            <v>0.05</v>
          </cell>
          <cell r="WY363">
            <v>0.003</v>
          </cell>
          <cell r="WZ363">
            <v>0.06</v>
          </cell>
          <cell r="XA363">
            <v>0.002</v>
          </cell>
          <cell r="XB363">
            <v>0.09</v>
          </cell>
          <cell r="XC363">
            <v>0.002</v>
          </cell>
          <cell r="XD363">
            <v>0.03</v>
          </cell>
          <cell r="XE363">
            <v>0.001</v>
          </cell>
          <cell r="XF363">
            <v>0.09</v>
          </cell>
          <cell r="XG363">
            <v>0.002</v>
          </cell>
          <cell r="XH363">
            <v>0.04</v>
          </cell>
          <cell r="XI363">
            <v>0.002</v>
          </cell>
          <cell r="XJ363">
            <v>0.1</v>
          </cell>
          <cell r="XK363">
            <v>0.003</v>
          </cell>
          <cell r="XL363">
            <v>0.04</v>
          </cell>
          <cell r="XM363">
            <v>0.002</v>
          </cell>
          <cell r="XN363">
            <v>0.06</v>
          </cell>
          <cell r="XO363">
            <v>0.002</v>
          </cell>
          <cell r="XP363">
            <v>0.05</v>
          </cell>
          <cell r="XQ363">
            <v>0.001</v>
          </cell>
          <cell r="XR363">
            <v>0.03</v>
          </cell>
          <cell r="XS363">
            <v>0.002</v>
          </cell>
          <cell r="XT363">
            <v>0.02</v>
          </cell>
          <cell r="XU363">
            <v>0</v>
          </cell>
        </row>
        <row r="364">
          <cell r="B364" t="str">
            <v>PMS-161</v>
          </cell>
          <cell r="C364" t="str">
            <v>Yangtze-Qinling</v>
          </cell>
          <cell r="D364">
            <v>35.722</v>
          </cell>
          <cell r="E364">
            <v>112.3248</v>
          </cell>
        </row>
        <row r="364">
          <cell r="L364">
            <v>-1.43</v>
          </cell>
          <cell r="M364">
            <v>0.015</v>
          </cell>
          <cell r="N364">
            <v>-1.13</v>
          </cell>
          <cell r="O364">
            <v>0.041</v>
          </cell>
        </row>
        <row r="364">
          <cell r="T364">
            <v>2.09</v>
          </cell>
          <cell r="U364">
            <v>0.025</v>
          </cell>
        </row>
        <row r="364">
          <cell r="AD364">
            <v>-4.03</v>
          </cell>
          <cell r="AE364">
            <v>0.028</v>
          </cell>
          <cell r="AF364">
            <v>-10.58</v>
          </cell>
          <cell r="AG364">
            <v>0.082</v>
          </cell>
          <cell r="AH364">
            <v>-0.68</v>
          </cell>
          <cell r="AI364">
            <v>0.01</v>
          </cell>
          <cell r="AJ364">
            <v>-0.37</v>
          </cell>
          <cell r="AK364">
            <v>0.036</v>
          </cell>
          <cell r="AL364">
            <v>-0.35</v>
          </cell>
          <cell r="AM364">
            <v>0.011</v>
          </cell>
          <cell r="AN364">
            <v>-0.09</v>
          </cell>
          <cell r="AO364">
            <v>0.029</v>
          </cell>
          <cell r="AP364">
            <v>-0.35</v>
          </cell>
          <cell r="AQ364">
            <v>0.009</v>
          </cell>
          <cell r="AR364">
            <v>-0.13</v>
          </cell>
          <cell r="AS364">
            <v>0.029</v>
          </cell>
          <cell r="AT364">
            <v>-0.98</v>
          </cell>
          <cell r="AU364">
            <v>0.008</v>
          </cell>
          <cell r="AV364">
            <v>-2.52</v>
          </cell>
          <cell r="AW364">
            <v>0.031</v>
          </cell>
          <cell r="AX364">
            <v>-0.96</v>
          </cell>
          <cell r="AY364">
            <v>0.007</v>
          </cell>
          <cell r="AZ364">
            <v>-1.97</v>
          </cell>
          <cell r="BA364">
            <v>0.018</v>
          </cell>
        </row>
        <row r="364">
          <cell r="BF364">
            <v>-0.25</v>
          </cell>
          <cell r="BG364">
            <v>0.003</v>
          </cell>
          <cell r="BH364">
            <v>-0.18</v>
          </cell>
          <cell r="BI364">
            <v>0.005</v>
          </cell>
        </row>
        <row r="364">
          <cell r="BN364">
            <v>0.17</v>
          </cell>
          <cell r="BO364">
            <v>0.003</v>
          </cell>
        </row>
        <row r="364">
          <cell r="BX364">
            <v>-0.55</v>
          </cell>
          <cell r="BY364">
            <v>0.005</v>
          </cell>
          <cell r="BZ364">
            <v>-0.95</v>
          </cell>
          <cell r="CA364">
            <v>0.006</v>
          </cell>
          <cell r="CB364">
            <v>-0.1</v>
          </cell>
          <cell r="CC364">
            <v>0.002</v>
          </cell>
          <cell r="CD364">
            <v>-0.11</v>
          </cell>
          <cell r="CE364">
            <v>0.003</v>
          </cell>
          <cell r="CF364">
            <v>-0.07</v>
          </cell>
          <cell r="CG364">
            <v>0.002</v>
          </cell>
          <cell r="CH364">
            <v>-0.08</v>
          </cell>
          <cell r="CI364">
            <v>0.003</v>
          </cell>
          <cell r="CJ364">
            <v>-0.08</v>
          </cell>
          <cell r="CK364">
            <v>0.002</v>
          </cell>
          <cell r="CL364">
            <v>-0.04</v>
          </cell>
          <cell r="CM364">
            <v>0.004</v>
          </cell>
          <cell r="CN364">
            <v>-0.15</v>
          </cell>
          <cell r="CO364">
            <v>0.002</v>
          </cell>
          <cell r="CP364">
            <v>-0.24</v>
          </cell>
          <cell r="CQ364">
            <v>0.004</v>
          </cell>
          <cell r="CR364">
            <v>-0.1</v>
          </cell>
          <cell r="CS364">
            <v>0.001</v>
          </cell>
          <cell r="CT364">
            <v>-0.18</v>
          </cell>
          <cell r="CU364">
            <v>0.002</v>
          </cell>
        </row>
        <row r="364">
          <cell r="CZ364">
            <v>-1.64</v>
          </cell>
          <cell r="DA364">
            <v>0.013</v>
          </cell>
          <cell r="DB364">
            <v>-0.79</v>
          </cell>
          <cell r="DC364">
            <v>0.009</v>
          </cell>
        </row>
        <row r="364">
          <cell r="DH364">
            <v>1.15</v>
          </cell>
          <cell r="DI364">
            <v>0.016</v>
          </cell>
        </row>
        <row r="364">
          <cell r="DR364">
            <v>-1.26</v>
          </cell>
          <cell r="DS364">
            <v>0.014</v>
          </cell>
          <cell r="DT364">
            <v>-1.06</v>
          </cell>
          <cell r="DU364">
            <v>0.01</v>
          </cell>
          <cell r="DV364">
            <v>-1.1</v>
          </cell>
          <cell r="DW364">
            <v>0.008</v>
          </cell>
          <cell r="DX364">
            <v>-0.19</v>
          </cell>
          <cell r="DY364">
            <v>0.004</v>
          </cell>
          <cell r="DZ364">
            <v>-0.87</v>
          </cell>
          <cell r="EA364">
            <v>0.008</v>
          </cell>
          <cell r="EB364">
            <v>-0.22</v>
          </cell>
          <cell r="EC364">
            <v>0.005</v>
          </cell>
          <cell r="ED364">
            <v>-0.87</v>
          </cell>
          <cell r="EE364">
            <v>0.008</v>
          </cell>
          <cell r="EF364">
            <v>-0.26</v>
          </cell>
          <cell r="EG364">
            <v>0.007</v>
          </cell>
          <cell r="EH364">
            <v>-0.99</v>
          </cell>
          <cell r="EI364">
            <v>0.008</v>
          </cell>
          <cell r="EJ364">
            <v>-0.45</v>
          </cell>
          <cell r="EK364">
            <v>0.005</v>
          </cell>
          <cell r="EL364">
            <v>-0.62</v>
          </cell>
          <cell r="EM364">
            <v>0.007</v>
          </cell>
          <cell r="EN364">
            <v>-0.17</v>
          </cell>
          <cell r="EO364">
            <v>0.002</v>
          </cell>
        </row>
        <row r="364">
          <cell r="ET364">
            <v>-0.02</v>
          </cell>
          <cell r="EU364">
            <v>0.001</v>
          </cell>
          <cell r="EV364">
            <v>0.01</v>
          </cell>
          <cell r="EW364">
            <v>0</v>
          </cell>
        </row>
        <row r="364">
          <cell r="FB364">
            <v>0</v>
          </cell>
          <cell r="FC364">
            <v>0.002</v>
          </cell>
        </row>
        <row r="364">
          <cell r="FL364">
            <v>-0.14</v>
          </cell>
          <cell r="FM364">
            <v>0.002</v>
          </cell>
          <cell r="FN364">
            <v>-0.06</v>
          </cell>
          <cell r="FO364">
            <v>0.001</v>
          </cell>
          <cell r="FP364">
            <v>0</v>
          </cell>
          <cell r="FQ364">
            <v>0.001</v>
          </cell>
          <cell r="FR364">
            <v>0</v>
          </cell>
          <cell r="FS364">
            <v>0</v>
          </cell>
          <cell r="FT364">
            <v>0.01</v>
          </cell>
          <cell r="FU364">
            <v>0.001</v>
          </cell>
          <cell r="FV364">
            <v>0</v>
          </cell>
          <cell r="FW364">
            <v>0</v>
          </cell>
          <cell r="FX364">
            <v>0</v>
          </cell>
          <cell r="FY364">
            <v>0.001</v>
          </cell>
          <cell r="FZ364">
            <v>0.01</v>
          </cell>
          <cell r="GA364">
            <v>0</v>
          </cell>
          <cell r="GB364">
            <v>-0.03</v>
          </cell>
          <cell r="GC364">
            <v>0.001</v>
          </cell>
          <cell r="GD364">
            <v>-0.01</v>
          </cell>
          <cell r="GE364">
            <v>0</v>
          </cell>
          <cell r="GF364">
            <v>-0.05</v>
          </cell>
          <cell r="GG364">
            <v>0</v>
          </cell>
          <cell r="GH364">
            <v>-0.01</v>
          </cell>
          <cell r="GI364">
            <v>0</v>
          </cell>
        </row>
        <row r="364">
          <cell r="GN364">
            <v>110.04</v>
          </cell>
          <cell r="GO364">
            <v>3.128</v>
          </cell>
          <cell r="GP364">
            <v>310.35</v>
          </cell>
          <cell r="GQ364">
            <v>12.439</v>
          </cell>
        </row>
        <row r="364">
          <cell r="GV364">
            <v>477.32</v>
          </cell>
          <cell r="GW364">
            <v>7.119</v>
          </cell>
        </row>
        <row r="364">
          <cell r="HF364">
            <v>-11.33</v>
          </cell>
          <cell r="HG364">
            <v>3.487</v>
          </cell>
          <cell r="HH364">
            <v>-114.24</v>
          </cell>
          <cell r="HI364">
            <v>11.566</v>
          </cell>
          <cell r="HJ364">
            <v>63.24</v>
          </cell>
          <cell r="HK364">
            <v>2.363</v>
          </cell>
          <cell r="HL364">
            <v>364.66</v>
          </cell>
          <cell r="HM364">
            <v>7.071</v>
          </cell>
          <cell r="HN364">
            <v>94.57</v>
          </cell>
          <cell r="HO364">
            <v>2.594</v>
          </cell>
          <cell r="HP364">
            <v>396.5</v>
          </cell>
          <cell r="HQ364">
            <v>10.614</v>
          </cell>
          <cell r="HR364">
            <v>120.76</v>
          </cell>
          <cell r="HS364">
            <v>2.707</v>
          </cell>
          <cell r="HT364">
            <v>377.82</v>
          </cell>
          <cell r="HU364">
            <v>9.166</v>
          </cell>
          <cell r="HV364">
            <v>49.79</v>
          </cell>
          <cell r="HW364">
            <v>1.463</v>
          </cell>
          <cell r="HX364">
            <v>34.88</v>
          </cell>
          <cell r="HY364">
            <v>7.44</v>
          </cell>
          <cell r="HZ364">
            <v>-41.4</v>
          </cell>
          <cell r="IA364">
            <v>4.79</v>
          </cell>
        </row>
        <row r="364">
          <cell r="IF364">
            <v>-0.31</v>
          </cell>
          <cell r="IG364">
            <v>0.007</v>
          </cell>
          <cell r="IH364">
            <v>-0.42</v>
          </cell>
          <cell r="II364">
            <v>0.008</v>
          </cell>
        </row>
        <row r="364">
          <cell r="IN364">
            <v>-0.26</v>
          </cell>
          <cell r="IO364">
            <v>0.017</v>
          </cell>
        </row>
        <row r="364">
          <cell r="IX364">
            <v>-1.1</v>
          </cell>
          <cell r="IY364">
            <v>0.012</v>
          </cell>
          <cell r="IZ364">
            <v>-0.67</v>
          </cell>
          <cell r="JA364">
            <v>0.006</v>
          </cell>
          <cell r="JB364">
            <v>-0.34</v>
          </cell>
          <cell r="JC364">
            <v>0.008</v>
          </cell>
          <cell r="JD364">
            <v>-0.38</v>
          </cell>
          <cell r="JE364">
            <v>0.006</v>
          </cell>
          <cell r="JF364">
            <v>-0.3</v>
          </cell>
          <cell r="JG364">
            <v>0.007</v>
          </cell>
          <cell r="JH364">
            <v>-0.36</v>
          </cell>
          <cell r="JI364">
            <v>0.006</v>
          </cell>
          <cell r="JJ364">
            <v>-0.25</v>
          </cell>
          <cell r="JK364">
            <v>0.009</v>
          </cell>
          <cell r="JL364">
            <v>-0.37</v>
          </cell>
          <cell r="JM364">
            <v>0.005</v>
          </cell>
          <cell r="JN364">
            <v>-0.42</v>
          </cell>
          <cell r="JO364">
            <v>0.005</v>
          </cell>
          <cell r="JP364">
            <v>-0.56</v>
          </cell>
          <cell r="JQ364">
            <v>0.005</v>
          </cell>
          <cell r="JR364">
            <v>-0.22</v>
          </cell>
          <cell r="JS364">
            <v>0.002</v>
          </cell>
        </row>
        <row r="364">
          <cell r="JX364">
            <v>0.21</v>
          </cell>
          <cell r="JY364">
            <v>0.004</v>
          </cell>
          <cell r="JZ364">
            <v>0.63</v>
          </cell>
          <cell r="KA364">
            <v>0.008</v>
          </cell>
        </row>
        <row r="364">
          <cell r="KF364">
            <v>0.55</v>
          </cell>
          <cell r="KG364">
            <v>0.008</v>
          </cell>
        </row>
        <row r="364">
          <cell r="KP364">
            <v>0.2</v>
          </cell>
          <cell r="KQ364">
            <v>0.005</v>
          </cell>
          <cell r="KR364">
            <v>0.44</v>
          </cell>
          <cell r="KS364">
            <v>0.004</v>
          </cell>
          <cell r="KT364">
            <v>0.15</v>
          </cell>
          <cell r="KU364">
            <v>0.003</v>
          </cell>
          <cell r="KV364">
            <v>0.62</v>
          </cell>
          <cell r="KW364">
            <v>0.005</v>
          </cell>
          <cell r="KX364">
            <v>0.17</v>
          </cell>
          <cell r="KY364">
            <v>0.004</v>
          </cell>
          <cell r="KZ364">
            <v>0.65</v>
          </cell>
          <cell r="LA364">
            <v>0.006</v>
          </cell>
          <cell r="LB364">
            <v>0.17</v>
          </cell>
          <cell r="LC364">
            <v>0.003</v>
          </cell>
          <cell r="LD364">
            <v>0.61</v>
          </cell>
          <cell r="LE364">
            <v>0.007</v>
          </cell>
          <cell r="LF364">
            <v>0.17</v>
          </cell>
          <cell r="LG364">
            <v>0.002</v>
          </cell>
          <cell r="LH364">
            <v>0.51</v>
          </cell>
          <cell r="LI364">
            <v>0.004</v>
          </cell>
          <cell r="LJ364">
            <v>0.02</v>
          </cell>
          <cell r="LK364">
            <v>0</v>
          </cell>
          <cell r="LL364">
            <v>0.19</v>
          </cell>
          <cell r="LM364">
            <v>0.002</v>
          </cell>
        </row>
        <row r="364">
          <cell r="LR364">
            <v>0.28</v>
          </cell>
          <cell r="LS364">
            <v>0.009</v>
          </cell>
          <cell r="LT364">
            <v>0.22</v>
          </cell>
          <cell r="LU364">
            <v>0.009</v>
          </cell>
        </row>
        <row r="364">
          <cell r="LZ364">
            <v>1.07</v>
          </cell>
          <cell r="MA364">
            <v>0.015</v>
          </cell>
        </row>
        <row r="364">
          <cell r="MH364">
            <v>0.24</v>
          </cell>
          <cell r="MI364">
            <v>0.007</v>
          </cell>
          <cell r="MJ364">
            <v>0.34</v>
          </cell>
          <cell r="MK364">
            <v>0.01</v>
          </cell>
          <cell r="ML364">
            <v>0.32</v>
          </cell>
          <cell r="MM364">
            <v>0.007</v>
          </cell>
          <cell r="MN364">
            <v>0.37</v>
          </cell>
          <cell r="MO364">
            <v>0.008</v>
          </cell>
          <cell r="MP364">
            <v>0.33</v>
          </cell>
          <cell r="MQ364">
            <v>0.007</v>
          </cell>
        </row>
        <row r="364">
          <cell r="MV364">
            <v>0.46</v>
          </cell>
          <cell r="MW364">
            <v>0.018</v>
          </cell>
          <cell r="MX364">
            <v>0.55</v>
          </cell>
          <cell r="MY364">
            <v>0.015</v>
          </cell>
        </row>
        <row r="364">
          <cell r="ND364">
            <v>2.93</v>
          </cell>
          <cell r="NE364">
            <v>0.032</v>
          </cell>
        </row>
        <row r="364">
          <cell r="NN364">
            <v>-1.12</v>
          </cell>
          <cell r="NO364">
            <v>0.017</v>
          </cell>
          <cell r="NP364">
            <v>-0.61</v>
          </cell>
          <cell r="NQ364">
            <v>0.012</v>
          </cell>
          <cell r="NR364">
            <v>0.26</v>
          </cell>
          <cell r="NS364">
            <v>0.016</v>
          </cell>
          <cell r="NT364">
            <v>0.47</v>
          </cell>
          <cell r="NU364">
            <v>0.013</v>
          </cell>
          <cell r="NV364">
            <v>0.55</v>
          </cell>
          <cell r="NW364">
            <v>0.017</v>
          </cell>
          <cell r="NX364">
            <v>0.59</v>
          </cell>
          <cell r="NY364">
            <v>0.014</v>
          </cell>
          <cell r="NZ364">
            <v>0.56</v>
          </cell>
          <cell r="OA364">
            <v>0.016</v>
          </cell>
          <cell r="OB364">
            <v>0.49</v>
          </cell>
          <cell r="OC364">
            <v>0.013</v>
          </cell>
          <cell r="OD364">
            <v>0.01</v>
          </cell>
          <cell r="OE364">
            <v>0.011</v>
          </cell>
          <cell r="OF364">
            <v>0</v>
          </cell>
          <cell r="OG364">
            <v>0.013</v>
          </cell>
          <cell r="OH364">
            <v>-0.12</v>
          </cell>
          <cell r="OI364">
            <v>0.002</v>
          </cell>
          <cell r="OJ364">
            <v>-0.12</v>
          </cell>
          <cell r="OK364">
            <v>0.004</v>
          </cell>
        </row>
        <row r="364">
          <cell r="OP364">
            <v>0.01</v>
          </cell>
          <cell r="OQ364">
            <v>0.001</v>
          </cell>
          <cell r="OR364">
            <v>0.01</v>
          </cell>
          <cell r="OS364">
            <v>0.001</v>
          </cell>
        </row>
        <row r="364">
          <cell r="OX364">
            <v>-0.03</v>
          </cell>
          <cell r="OY364">
            <v>0.001</v>
          </cell>
        </row>
        <row r="364">
          <cell r="PF364">
            <v>0</v>
          </cell>
          <cell r="PG364">
            <v>0.001</v>
          </cell>
          <cell r="PH364">
            <v>0.02</v>
          </cell>
          <cell r="PI364">
            <v>0.001</v>
          </cell>
          <cell r="PJ364">
            <v>0</v>
          </cell>
          <cell r="PK364">
            <v>0.001</v>
          </cell>
          <cell r="PL364">
            <v>0.01</v>
          </cell>
          <cell r="PM364">
            <v>0.001</v>
          </cell>
          <cell r="PN364">
            <v>0</v>
          </cell>
          <cell r="PO364">
            <v>0.001</v>
          </cell>
        </row>
        <row r="364">
          <cell r="PT364">
            <v>0.04</v>
          </cell>
          <cell r="PU364">
            <v>0.004</v>
          </cell>
          <cell r="PV364">
            <v>-0.02</v>
          </cell>
          <cell r="PW364">
            <v>0.004</v>
          </cell>
        </row>
        <row r="364">
          <cell r="QB364">
            <v>0.38</v>
          </cell>
          <cell r="QC364">
            <v>0.004</v>
          </cell>
        </row>
        <row r="364">
          <cell r="QL364">
            <v>-0.24</v>
          </cell>
          <cell r="QM364">
            <v>0.003</v>
          </cell>
          <cell r="QN364">
            <v>-0.19</v>
          </cell>
          <cell r="QO364">
            <v>0.002</v>
          </cell>
          <cell r="QP364">
            <v>0.01</v>
          </cell>
          <cell r="QQ364">
            <v>0.004</v>
          </cell>
          <cell r="QR364">
            <v>0</v>
          </cell>
          <cell r="QS364">
            <v>0.003</v>
          </cell>
          <cell r="QT364">
            <v>0.04</v>
          </cell>
          <cell r="QU364">
            <v>0.004</v>
          </cell>
          <cell r="QV364">
            <v>0.02</v>
          </cell>
          <cell r="QW364">
            <v>0.003</v>
          </cell>
          <cell r="QX364">
            <v>0.05</v>
          </cell>
          <cell r="QY364">
            <v>0.004</v>
          </cell>
          <cell r="QZ364">
            <v>0.01</v>
          </cell>
          <cell r="RA364">
            <v>0.003</v>
          </cell>
          <cell r="RB364">
            <v>-0.03</v>
          </cell>
          <cell r="RC364">
            <v>0.003</v>
          </cell>
          <cell r="RD364">
            <v>-0.05</v>
          </cell>
          <cell r="RE364">
            <v>0.003</v>
          </cell>
          <cell r="RF364">
            <v>-0.1</v>
          </cell>
          <cell r="RG364">
            <v>0.002</v>
          </cell>
          <cell r="RH364">
            <v>-0.05</v>
          </cell>
          <cell r="RI364">
            <v>0.001</v>
          </cell>
        </row>
        <row r="364">
          <cell r="RN364">
            <v>0.06</v>
          </cell>
          <cell r="RO364">
            <v>0.002</v>
          </cell>
          <cell r="RP364">
            <v>0.23</v>
          </cell>
          <cell r="RQ364">
            <v>0.006</v>
          </cell>
        </row>
        <row r="364">
          <cell r="RV364">
            <v>0.37</v>
          </cell>
          <cell r="RW364">
            <v>0.003</v>
          </cell>
        </row>
        <row r="364">
          <cell r="SF364">
            <v>-0.06</v>
          </cell>
          <cell r="SG364">
            <v>0.003</v>
          </cell>
          <cell r="SH364">
            <v>-0.15</v>
          </cell>
          <cell r="SI364">
            <v>0.004</v>
          </cell>
          <cell r="SJ364">
            <v>0.05</v>
          </cell>
          <cell r="SK364">
            <v>0.002</v>
          </cell>
          <cell r="SL364">
            <v>0.23</v>
          </cell>
          <cell r="SM364">
            <v>0.005</v>
          </cell>
          <cell r="SN364">
            <v>0.08</v>
          </cell>
          <cell r="SO364">
            <v>0.003</v>
          </cell>
          <cell r="SP364">
            <v>0.29</v>
          </cell>
          <cell r="SQ364">
            <v>0.005</v>
          </cell>
          <cell r="SR364">
            <v>0.06</v>
          </cell>
          <cell r="SS364">
            <v>0.002</v>
          </cell>
          <cell r="ST364">
            <v>0.25</v>
          </cell>
          <cell r="SU364">
            <v>0.005</v>
          </cell>
          <cell r="SV364">
            <v>0.01</v>
          </cell>
          <cell r="SW364">
            <v>0.001</v>
          </cell>
          <cell r="SX364">
            <v>0.08</v>
          </cell>
          <cell r="SY364">
            <v>0.003</v>
          </cell>
          <cell r="SZ364">
            <v>0</v>
          </cell>
          <cell r="TA364">
            <v>0</v>
          </cell>
          <cell r="TB364">
            <v>-0.03</v>
          </cell>
          <cell r="TC364">
            <v>0.002</v>
          </cell>
        </row>
        <row r="364">
          <cell r="TH364">
            <v>-0.64</v>
          </cell>
          <cell r="TI364">
            <v>0.004</v>
          </cell>
          <cell r="TJ364">
            <v>-0.52</v>
          </cell>
          <cell r="TK364">
            <v>0.01</v>
          </cell>
        </row>
        <row r="364">
          <cell r="TP364">
            <v>0.08</v>
          </cell>
          <cell r="TQ364">
            <v>0.008</v>
          </cell>
        </row>
        <row r="364">
          <cell r="TZ364">
            <v>-0.53</v>
          </cell>
          <cell r="UA364">
            <v>0.007</v>
          </cell>
          <cell r="UB364">
            <v>-1.02</v>
          </cell>
          <cell r="UC364">
            <v>0.011</v>
          </cell>
          <cell r="UD364">
            <v>-0.34</v>
          </cell>
          <cell r="UE364">
            <v>0.003</v>
          </cell>
          <cell r="UF364">
            <v>-0.34</v>
          </cell>
          <cell r="UG364">
            <v>0.007</v>
          </cell>
          <cell r="UH364">
            <v>-0.24</v>
          </cell>
          <cell r="UI364">
            <v>0.003</v>
          </cell>
          <cell r="UJ364">
            <v>-0.34</v>
          </cell>
          <cell r="UK364">
            <v>0.006</v>
          </cell>
          <cell r="UL364">
            <v>-0.25</v>
          </cell>
          <cell r="UM364">
            <v>0.004</v>
          </cell>
          <cell r="UN364">
            <v>-0.3</v>
          </cell>
          <cell r="UO364">
            <v>0.006</v>
          </cell>
          <cell r="UP364">
            <v>-0.33</v>
          </cell>
          <cell r="UQ364">
            <v>0.003</v>
          </cell>
          <cell r="UR364">
            <v>-0.53</v>
          </cell>
          <cell r="US364">
            <v>0.005</v>
          </cell>
          <cell r="UT364">
            <v>-0.2</v>
          </cell>
          <cell r="UU364">
            <v>0.002</v>
          </cell>
          <cell r="UV364">
            <v>-0.25</v>
          </cell>
          <cell r="UW364">
            <v>0.003</v>
          </cell>
        </row>
        <row r="364">
          <cell r="UZ364">
            <v>-0.02</v>
          </cell>
          <cell r="VA364">
            <v>0.002</v>
          </cell>
          <cell r="VB364">
            <v>-0.02</v>
          </cell>
          <cell r="VC364">
            <v>0.001</v>
          </cell>
        </row>
        <row r="364">
          <cell r="VH364">
            <v>0</v>
          </cell>
          <cell r="VI364">
            <v>0.001</v>
          </cell>
        </row>
        <row r="364">
          <cell r="VL364">
            <v>0</v>
          </cell>
          <cell r="VM364">
            <v>0</v>
          </cell>
          <cell r="VN364">
            <v>0.13</v>
          </cell>
          <cell r="VO364">
            <v>0.001</v>
          </cell>
          <cell r="VP364">
            <v>-0.01</v>
          </cell>
          <cell r="VQ364">
            <v>0</v>
          </cell>
          <cell r="VR364">
            <v>-0.01</v>
          </cell>
          <cell r="VS364">
            <v>0.001</v>
          </cell>
          <cell r="VT364">
            <v>-0.01</v>
          </cell>
          <cell r="VU364">
            <v>0</v>
          </cell>
          <cell r="VV364">
            <v>0</v>
          </cell>
          <cell r="VW364">
            <v>0</v>
          </cell>
          <cell r="VX364">
            <v>0</v>
          </cell>
          <cell r="VY364">
            <v>0</v>
          </cell>
          <cell r="VZ364">
            <v>0.01</v>
          </cell>
          <cell r="WA364">
            <v>0</v>
          </cell>
        </row>
        <row r="364">
          <cell r="WF364">
            <v>0.02</v>
          </cell>
          <cell r="WG364">
            <v>0.002</v>
          </cell>
          <cell r="WH364">
            <v>0.04</v>
          </cell>
          <cell r="WI364">
            <v>0.002</v>
          </cell>
        </row>
        <row r="364">
          <cell r="WN364">
            <v>-0.16</v>
          </cell>
          <cell r="WO364">
            <v>0.002</v>
          </cell>
        </row>
        <row r="364">
          <cell r="WX364">
            <v>0.06</v>
          </cell>
          <cell r="WY364">
            <v>0.002</v>
          </cell>
          <cell r="WZ364">
            <v>0.06</v>
          </cell>
          <cell r="XA364">
            <v>0.002</v>
          </cell>
          <cell r="XB364">
            <v>0.09</v>
          </cell>
          <cell r="XC364">
            <v>0.002</v>
          </cell>
          <cell r="XD364">
            <v>0.02</v>
          </cell>
          <cell r="XE364">
            <v>0.001</v>
          </cell>
          <cell r="XF364">
            <v>0.08</v>
          </cell>
          <cell r="XG364">
            <v>0.002</v>
          </cell>
          <cell r="XH364">
            <v>0.01</v>
          </cell>
          <cell r="XI364">
            <v>0.001</v>
          </cell>
          <cell r="XJ364">
            <v>0.06</v>
          </cell>
          <cell r="XK364">
            <v>0.002</v>
          </cell>
          <cell r="XL364">
            <v>0.01</v>
          </cell>
          <cell r="XM364">
            <v>0.002</v>
          </cell>
          <cell r="XN364">
            <v>0.04</v>
          </cell>
          <cell r="XO364">
            <v>0.002</v>
          </cell>
          <cell r="XP364">
            <v>0.02</v>
          </cell>
          <cell r="XQ364">
            <v>0.002</v>
          </cell>
          <cell r="XR364">
            <v>0.01</v>
          </cell>
          <cell r="XS364">
            <v>0.001</v>
          </cell>
          <cell r="XT364">
            <v>0.01</v>
          </cell>
          <cell r="XU364">
            <v>0</v>
          </cell>
        </row>
        <row r="365">
          <cell r="B365" t="str">
            <v>PMS-162</v>
          </cell>
          <cell r="C365" t="str">
            <v>M. xgiganteus 2x</v>
          </cell>
          <cell r="D365">
            <v>35.7054</v>
          </cell>
          <cell r="E365">
            <v>112.6142</v>
          </cell>
        </row>
        <row r="366">
          <cell r="B366" t="str">
            <v>PMS-163</v>
          </cell>
          <cell r="C366" t="str">
            <v>Yangtze-Qinling</v>
          </cell>
          <cell r="D366">
            <v>35.7226</v>
          </cell>
          <cell r="E366">
            <v>112.6878</v>
          </cell>
          <cell r="F366">
            <v>-0.07</v>
          </cell>
          <cell r="G366">
            <v>0.01</v>
          </cell>
          <cell r="H366">
            <v>0.07</v>
          </cell>
          <cell r="I366">
            <v>0.028</v>
          </cell>
          <cell r="J366">
            <v>0.32</v>
          </cell>
          <cell r="K366">
            <v>0.043</v>
          </cell>
          <cell r="L366">
            <v>-1.34</v>
          </cell>
          <cell r="M366">
            <v>0.013</v>
          </cell>
          <cell r="N366">
            <v>-0.33</v>
          </cell>
          <cell r="O366">
            <v>0.034</v>
          </cell>
        </row>
        <row r="366">
          <cell r="AD366">
            <v>-5.19</v>
          </cell>
          <cell r="AE366">
            <v>0.028</v>
          </cell>
          <cell r="AF366">
            <v>-11.08</v>
          </cell>
          <cell r="AG366">
            <v>0.082</v>
          </cell>
          <cell r="AH366">
            <v>-0.64</v>
          </cell>
          <cell r="AI366">
            <v>0.008</v>
          </cell>
          <cell r="AJ366">
            <v>0.13</v>
          </cell>
          <cell r="AK366">
            <v>0.024</v>
          </cell>
          <cell r="AL366">
            <v>-0.31</v>
          </cell>
          <cell r="AM366">
            <v>0.009</v>
          </cell>
          <cell r="AN366">
            <v>0.45</v>
          </cell>
          <cell r="AO366">
            <v>0.022</v>
          </cell>
          <cell r="AP366">
            <v>-0.32</v>
          </cell>
          <cell r="AQ366">
            <v>0.008</v>
          </cell>
          <cell r="AR366">
            <v>0.45</v>
          </cell>
          <cell r="AS366">
            <v>0.024</v>
          </cell>
          <cell r="AT366">
            <v>-1.18</v>
          </cell>
          <cell r="AU366">
            <v>0.008</v>
          </cell>
          <cell r="AV366">
            <v>-2.44</v>
          </cell>
          <cell r="AW366">
            <v>0.025</v>
          </cell>
          <cell r="AX366">
            <v>-1.39</v>
          </cell>
          <cell r="AY366">
            <v>0.008</v>
          </cell>
          <cell r="AZ366">
            <v>-2.19</v>
          </cell>
          <cell r="BA366">
            <v>0.016</v>
          </cell>
          <cell r="BB366">
            <v>-0.04</v>
          </cell>
          <cell r="BC366">
            <v>0.003</v>
          </cell>
          <cell r="BD366">
            <v>-0.05</v>
          </cell>
          <cell r="BE366">
            <v>0.004</v>
          </cell>
          <cell r="BF366">
            <v>-0.28</v>
          </cell>
          <cell r="BG366">
            <v>0.003</v>
          </cell>
          <cell r="BH366">
            <v>-0.12</v>
          </cell>
          <cell r="BI366">
            <v>0.004</v>
          </cell>
        </row>
        <row r="366">
          <cell r="BX366">
            <v>-0.62</v>
          </cell>
          <cell r="BY366">
            <v>0.005</v>
          </cell>
          <cell r="BZ366">
            <v>-0.88</v>
          </cell>
          <cell r="CA366">
            <v>0.007</v>
          </cell>
          <cell r="CB366">
            <v>-0.09</v>
          </cell>
          <cell r="CC366">
            <v>0.001</v>
          </cell>
          <cell r="CD366">
            <v>-0.06</v>
          </cell>
          <cell r="CE366">
            <v>0.003</v>
          </cell>
          <cell r="CF366">
            <v>-0.07</v>
          </cell>
          <cell r="CG366">
            <v>0.001</v>
          </cell>
          <cell r="CH366">
            <v>-0.01</v>
          </cell>
          <cell r="CI366">
            <v>0.003</v>
          </cell>
          <cell r="CJ366">
            <v>-0.11</v>
          </cell>
          <cell r="CK366">
            <v>0.002</v>
          </cell>
          <cell r="CL366">
            <v>-0.02</v>
          </cell>
          <cell r="CM366">
            <v>0.003</v>
          </cell>
          <cell r="CN366">
            <v>-0.2</v>
          </cell>
          <cell r="CO366">
            <v>0.002</v>
          </cell>
          <cell r="CP366">
            <v>-0.21</v>
          </cell>
          <cell r="CQ366">
            <v>0.003</v>
          </cell>
          <cell r="CR366">
            <v>-0.12</v>
          </cell>
          <cell r="CS366">
            <v>0.001</v>
          </cell>
          <cell r="CT366">
            <v>-0.22</v>
          </cell>
          <cell r="CU366">
            <v>0.002</v>
          </cell>
          <cell r="CV366">
            <v>-0.7</v>
          </cell>
          <cell r="CW366">
            <v>0.009</v>
          </cell>
          <cell r="CX366">
            <v>-0.17</v>
          </cell>
          <cell r="CY366">
            <v>0.007</v>
          </cell>
          <cell r="CZ366">
            <v>-1.83</v>
          </cell>
          <cell r="DA366">
            <v>0.019</v>
          </cell>
          <cell r="DB366">
            <v>-0.81</v>
          </cell>
          <cell r="DC366">
            <v>0.01</v>
          </cell>
        </row>
        <row r="366">
          <cell r="DR366">
            <v>-1.34</v>
          </cell>
          <cell r="DS366">
            <v>0.013</v>
          </cell>
          <cell r="DT366">
            <v>-1.16</v>
          </cell>
          <cell r="DU366">
            <v>0.013</v>
          </cell>
          <cell r="DV366">
            <v>-1.05</v>
          </cell>
          <cell r="DW366">
            <v>0.009</v>
          </cell>
          <cell r="DX366">
            <v>-0.21</v>
          </cell>
          <cell r="DY366">
            <v>0.003</v>
          </cell>
          <cell r="DZ366">
            <v>-0.77</v>
          </cell>
          <cell r="EA366">
            <v>0.01</v>
          </cell>
          <cell r="EB366">
            <v>-0.23</v>
          </cell>
          <cell r="EC366">
            <v>0.004</v>
          </cell>
          <cell r="ED366">
            <v>-0.8</v>
          </cell>
          <cell r="EE366">
            <v>0.011</v>
          </cell>
          <cell r="EF366">
            <v>-0.29</v>
          </cell>
          <cell r="EG366">
            <v>0.005</v>
          </cell>
          <cell r="EH366">
            <v>-1.03</v>
          </cell>
          <cell r="EI366">
            <v>0.009</v>
          </cell>
          <cell r="EJ366">
            <v>-0.53</v>
          </cell>
          <cell r="EK366">
            <v>0.004</v>
          </cell>
          <cell r="EL366">
            <v>-0.69</v>
          </cell>
          <cell r="EM366">
            <v>0.009</v>
          </cell>
          <cell r="EN366">
            <v>-0.2</v>
          </cell>
          <cell r="EO366">
            <v>0.002</v>
          </cell>
          <cell r="EP366">
            <v>0.02</v>
          </cell>
          <cell r="EQ366">
            <v>0.001</v>
          </cell>
          <cell r="ER366">
            <v>0</v>
          </cell>
          <cell r="ES366">
            <v>0</v>
          </cell>
          <cell r="ET366">
            <v>-0.02</v>
          </cell>
          <cell r="EU366">
            <v>0.001</v>
          </cell>
          <cell r="EV366">
            <v>0.02</v>
          </cell>
          <cell r="EW366">
            <v>0</v>
          </cell>
        </row>
        <row r="366">
          <cell r="FL366">
            <v>-0.18</v>
          </cell>
          <cell r="FM366">
            <v>0.002</v>
          </cell>
          <cell r="FN366">
            <v>-0.04</v>
          </cell>
          <cell r="FO366">
            <v>0.001</v>
          </cell>
          <cell r="FP366">
            <v>0</v>
          </cell>
          <cell r="FQ366">
            <v>0.001</v>
          </cell>
          <cell r="FR366">
            <v>0</v>
          </cell>
          <cell r="FS366">
            <v>0</v>
          </cell>
          <cell r="FT366">
            <v>0</v>
          </cell>
          <cell r="FU366">
            <v>0.001</v>
          </cell>
          <cell r="FV366">
            <v>0.01</v>
          </cell>
          <cell r="FW366">
            <v>0</v>
          </cell>
          <cell r="FX366">
            <v>-0.01</v>
          </cell>
          <cell r="FY366">
            <v>0.001</v>
          </cell>
          <cell r="FZ366">
            <v>0.01</v>
          </cell>
          <cell r="GA366">
            <v>0</v>
          </cell>
          <cell r="GB366">
            <v>-0.05</v>
          </cell>
          <cell r="GC366">
            <v>0.001</v>
          </cell>
          <cell r="GD366">
            <v>0</v>
          </cell>
          <cell r="GE366">
            <v>0</v>
          </cell>
          <cell r="GF366">
            <v>-0.06</v>
          </cell>
          <cell r="GG366">
            <v>0</v>
          </cell>
          <cell r="GH366">
            <v>-0.01</v>
          </cell>
          <cell r="GI366">
            <v>0</v>
          </cell>
          <cell r="GJ366">
            <v>128.9</v>
          </cell>
          <cell r="GK366">
            <v>1.591</v>
          </cell>
          <cell r="GL366">
            <v>470.63</v>
          </cell>
          <cell r="GM366">
            <v>8.416</v>
          </cell>
          <cell r="GN366">
            <v>210.05</v>
          </cell>
          <cell r="GO366">
            <v>2.495</v>
          </cell>
          <cell r="GP366">
            <v>756.54</v>
          </cell>
          <cell r="GQ366">
            <v>6.722</v>
          </cell>
        </row>
        <row r="366">
          <cell r="HF366">
            <v>-71.39</v>
          </cell>
          <cell r="HG366">
            <v>3.159</v>
          </cell>
          <cell r="HH366">
            <v>-220.68</v>
          </cell>
          <cell r="HI366">
            <v>8.93</v>
          </cell>
          <cell r="HJ366">
            <v>133.98</v>
          </cell>
          <cell r="HK366">
            <v>1.579</v>
          </cell>
          <cell r="HL366">
            <v>558.69</v>
          </cell>
          <cell r="HM366">
            <v>4.883</v>
          </cell>
          <cell r="HN366">
            <v>176.51</v>
          </cell>
          <cell r="HO366">
            <v>2.072</v>
          </cell>
          <cell r="HP366">
            <v>594.53</v>
          </cell>
          <cell r="HQ366">
            <v>6.578</v>
          </cell>
          <cell r="HR366">
            <v>192.46</v>
          </cell>
          <cell r="HS366">
            <v>1.913</v>
          </cell>
          <cell r="HT366">
            <v>592.62</v>
          </cell>
          <cell r="HU366">
            <v>6.681</v>
          </cell>
          <cell r="HV366">
            <v>64.44</v>
          </cell>
          <cell r="HW366">
            <v>1.373</v>
          </cell>
          <cell r="HX366">
            <v>80.82</v>
          </cell>
          <cell r="HY366">
            <v>5.04</v>
          </cell>
          <cell r="HZ366">
            <v>-80.72</v>
          </cell>
          <cell r="IA366">
            <v>3.958</v>
          </cell>
          <cell r="IB366">
            <v>-0.13</v>
          </cell>
          <cell r="IC366">
            <v>0.007</v>
          </cell>
          <cell r="ID366">
            <v>-0.27</v>
          </cell>
          <cell r="IE366">
            <v>0.005</v>
          </cell>
          <cell r="IF366">
            <v>-0.27</v>
          </cell>
          <cell r="IG366">
            <v>0.008</v>
          </cell>
          <cell r="IH366">
            <v>-0.31</v>
          </cell>
          <cell r="II366">
            <v>0.005</v>
          </cell>
        </row>
        <row r="366">
          <cell r="IX366">
            <v>-1.28</v>
          </cell>
          <cell r="IY366">
            <v>0.008</v>
          </cell>
          <cell r="IZ366">
            <v>-0.64</v>
          </cell>
          <cell r="JA366">
            <v>0.005</v>
          </cell>
          <cell r="JB366">
            <v>-0.16</v>
          </cell>
          <cell r="JC366">
            <v>0.007</v>
          </cell>
          <cell r="JD366">
            <v>-0.3</v>
          </cell>
          <cell r="JE366">
            <v>0.005</v>
          </cell>
          <cell r="JF366">
            <v>-0.21</v>
          </cell>
          <cell r="JG366">
            <v>0.007</v>
          </cell>
          <cell r="JH366">
            <v>-0.32</v>
          </cell>
          <cell r="JI366">
            <v>0.005</v>
          </cell>
          <cell r="JJ366">
            <v>-0.13</v>
          </cell>
          <cell r="JK366">
            <v>0.007</v>
          </cell>
          <cell r="JL366">
            <v>-0.29</v>
          </cell>
          <cell r="JM366">
            <v>0.004</v>
          </cell>
          <cell r="JN366">
            <v>-0.46</v>
          </cell>
          <cell r="JO366">
            <v>0.005</v>
          </cell>
          <cell r="JP366">
            <v>-0.51</v>
          </cell>
          <cell r="JQ366">
            <v>0.004</v>
          </cell>
          <cell r="JR366">
            <v>-0.21</v>
          </cell>
          <cell r="JS366">
            <v>0.002</v>
          </cell>
          <cell r="JT366">
            <v>0.22</v>
          </cell>
          <cell r="JU366">
            <v>0.003</v>
          </cell>
          <cell r="JV366">
            <v>0.57</v>
          </cell>
          <cell r="JW366">
            <v>0.004</v>
          </cell>
          <cell r="JX366">
            <v>0.3</v>
          </cell>
          <cell r="JY366">
            <v>0.003</v>
          </cell>
          <cell r="JZ366">
            <v>0.94</v>
          </cell>
          <cell r="KA366">
            <v>0.009</v>
          </cell>
        </row>
        <row r="366">
          <cell r="KP366">
            <v>0.2</v>
          </cell>
          <cell r="KQ366">
            <v>0.003</v>
          </cell>
          <cell r="KR366">
            <v>0.43</v>
          </cell>
          <cell r="KS366">
            <v>0.004</v>
          </cell>
          <cell r="KT366">
            <v>0.21</v>
          </cell>
          <cell r="KU366">
            <v>0.002</v>
          </cell>
          <cell r="KV366">
            <v>0.73</v>
          </cell>
          <cell r="KW366">
            <v>0.006</v>
          </cell>
          <cell r="KX366">
            <v>0.26</v>
          </cell>
          <cell r="KY366">
            <v>0.003</v>
          </cell>
          <cell r="KZ366">
            <v>0.81</v>
          </cell>
          <cell r="LA366">
            <v>0.005</v>
          </cell>
          <cell r="LB366">
            <v>0.24</v>
          </cell>
          <cell r="LC366">
            <v>0.002</v>
          </cell>
          <cell r="LD366">
            <v>0.73</v>
          </cell>
          <cell r="LE366">
            <v>0.005</v>
          </cell>
          <cell r="LF366">
            <v>0.22</v>
          </cell>
          <cell r="LG366">
            <v>0.002</v>
          </cell>
          <cell r="LH366">
            <v>0.55</v>
          </cell>
          <cell r="LI366">
            <v>0.004</v>
          </cell>
          <cell r="LJ366">
            <v>0.03</v>
          </cell>
          <cell r="LK366">
            <v>0</v>
          </cell>
          <cell r="LL366">
            <v>0.18</v>
          </cell>
          <cell r="LM366">
            <v>0.002</v>
          </cell>
          <cell r="LN366">
            <v>0.21</v>
          </cell>
          <cell r="LO366">
            <v>0.004</v>
          </cell>
          <cell r="LP366">
            <v>0.26</v>
          </cell>
          <cell r="LQ366">
            <v>0.006</v>
          </cell>
          <cell r="LR366">
            <v>0.51</v>
          </cell>
          <cell r="LS366">
            <v>0.007</v>
          </cell>
          <cell r="LT366">
            <v>0.62</v>
          </cell>
          <cell r="LU366">
            <v>0.007</v>
          </cell>
        </row>
        <row r="366">
          <cell r="MH366">
            <v>0.35</v>
          </cell>
          <cell r="MI366">
            <v>0.005</v>
          </cell>
          <cell r="MJ366">
            <v>0.49</v>
          </cell>
          <cell r="MK366">
            <v>0.006</v>
          </cell>
          <cell r="ML366">
            <v>0.44</v>
          </cell>
          <cell r="MM366">
            <v>0.006</v>
          </cell>
          <cell r="MN366">
            <v>0.52</v>
          </cell>
          <cell r="MO366">
            <v>0.006</v>
          </cell>
          <cell r="MP366">
            <v>0.43</v>
          </cell>
          <cell r="MQ366">
            <v>0.006</v>
          </cell>
          <cell r="MR366">
            <v>0.78</v>
          </cell>
          <cell r="MS366">
            <v>0.012</v>
          </cell>
          <cell r="MT366">
            <v>0.6</v>
          </cell>
          <cell r="MU366">
            <v>0.009</v>
          </cell>
          <cell r="MV366">
            <v>1.05</v>
          </cell>
          <cell r="MW366">
            <v>0.016</v>
          </cell>
          <cell r="MX366">
            <v>1.33</v>
          </cell>
          <cell r="MY366">
            <v>0.01</v>
          </cell>
        </row>
        <row r="366">
          <cell r="NN366">
            <v>-1.06</v>
          </cell>
          <cell r="NO366">
            <v>0.018</v>
          </cell>
          <cell r="NP366">
            <v>-0.52</v>
          </cell>
          <cell r="NQ366">
            <v>0.012</v>
          </cell>
          <cell r="NR366">
            <v>0.85</v>
          </cell>
          <cell r="NS366">
            <v>0.014</v>
          </cell>
          <cell r="NT366">
            <v>0.9</v>
          </cell>
          <cell r="NU366">
            <v>0.009</v>
          </cell>
          <cell r="NV366">
            <v>1.25</v>
          </cell>
          <cell r="NW366">
            <v>0.018</v>
          </cell>
          <cell r="NX366">
            <v>0.96</v>
          </cell>
          <cell r="NY366">
            <v>0.011</v>
          </cell>
          <cell r="NZ366">
            <v>1.17</v>
          </cell>
          <cell r="OA366">
            <v>0.013</v>
          </cell>
          <cell r="OB366">
            <v>0.94</v>
          </cell>
          <cell r="OC366">
            <v>0.01</v>
          </cell>
          <cell r="OD366">
            <v>0.31</v>
          </cell>
          <cell r="OE366">
            <v>0.009</v>
          </cell>
          <cell r="OF366">
            <v>0.26</v>
          </cell>
          <cell r="OG366">
            <v>0.008</v>
          </cell>
          <cell r="OH366">
            <v>-0.13</v>
          </cell>
          <cell r="OI366">
            <v>0.002</v>
          </cell>
          <cell r="OJ366">
            <v>-0.08</v>
          </cell>
          <cell r="OK366">
            <v>0.004</v>
          </cell>
          <cell r="OL366">
            <v>-0.04</v>
          </cell>
          <cell r="OM366">
            <v>0.001</v>
          </cell>
          <cell r="ON366">
            <v>-0.01</v>
          </cell>
          <cell r="OO366">
            <v>0.001</v>
          </cell>
        </row>
        <row r="366">
          <cell r="PF366">
            <v>-0.02</v>
          </cell>
          <cell r="PG366">
            <v>0.001</v>
          </cell>
          <cell r="PH366">
            <v>-0.01</v>
          </cell>
          <cell r="PI366">
            <v>0.001</v>
          </cell>
          <cell r="PJ366">
            <v>-0.03</v>
          </cell>
          <cell r="PK366">
            <v>0.001</v>
          </cell>
          <cell r="PL366">
            <v>-0.01</v>
          </cell>
          <cell r="PM366">
            <v>0.001</v>
          </cell>
          <cell r="PN366">
            <v>-0.02</v>
          </cell>
          <cell r="PO366">
            <v>0.001</v>
          </cell>
          <cell r="PP366">
            <v>0.14</v>
          </cell>
          <cell r="PQ366">
            <v>0.004</v>
          </cell>
          <cell r="PR366">
            <v>-0.02</v>
          </cell>
          <cell r="PS366">
            <v>0.002</v>
          </cell>
          <cell r="PT366">
            <v>0.14</v>
          </cell>
          <cell r="PU366">
            <v>0.004</v>
          </cell>
          <cell r="PV366">
            <v>0.17</v>
          </cell>
          <cell r="PW366">
            <v>0.003</v>
          </cell>
        </row>
        <row r="366">
          <cell r="QL366">
            <v>-0.17</v>
          </cell>
          <cell r="QM366">
            <v>0.003</v>
          </cell>
          <cell r="QN366">
            <v>-0.15</v>
          </cell>
          <cell r="QO366">
            <v>0.003</v>
          </cell>
          <cell r="QP366">
            <v>0.14</v>
          </cell>
          <cell r="QQ366">
            <v>0.004</v>
          </cell>
          <cell r="QR366">
            <v>0.09</v>
          </cell>
          <cell r="QS366">
            <v>0.003</v>
          </cell>
          <cell r="QT366">
            <v>0.19</v>
          </cell>
          <cell r="QU366">
            <v>0.004</v>
          </cell>
          <cell r="QV366">
            <v>0.09</v>
          </cell>
          <cell r="QW366">
            <v>0.002</v>
          </cell>
          <cell r="QX366">
            <v>0.19</v>
          </cell>
          <cell r="QY366">
            <v>0.004</v>
          </cell>
          <cell r="QZ366">
            <v>0.09</v>
          </cell>
          <cell r="RA366">
            <v>0.002</v>
          </cell>
          <cell r="RB366">
            <v>0.08</v>
          </cell>
          <cell r="RC366">
            <v>0.003</v>
          </cell>
          <cell r="RD366">
            <v>0.01</v>
          </cell>
          <cell r="RE366">
            <v>0.003</v>
          </cell>
          <cell r="RF366">
            <v>-0.07</v>
          </cell>
          <cell r="RG366">
            <v>0.001</v>
          </cell>
          <cell r="RH366">
            <v>-0.03</v>
          </cell>
          <cell r="RI366">
            <v>0.001</v>
          </cell>
          <cell r="RJ366">
            <v>0.09</v>
          </cell>
          <cell r="RK366">
            <v>0.002</v>
          </cell>
          <cell r="RL366">
            <v>0.27</v>
          </cell>
          <cell r="RM366">
            <v>0.003</v>
          </cell>
          <cell r="RN366">
            <v>0.12</v>
          </cell>
          <cell r="RO366">
            <v>0.002</v>
          </cell>
          <cell r="RP366">
            <v>0.5</v>
          </cell>
          <cell r="RQ366">
            <v>0.004</v>
          </cell>
        </row>
        <row r="366">
          <cell r="SF366">
            <v>-0.09</v>
          </cell>
          <cell r="SG366">
            <v>0.003</v>
          </cell>
          <cell r="SH366">
            <v>-0.06</v>
          </cell>
          <cell r="SI366">
            <v>0.004</v>
          </cell>
          <cell r="SJ366">
            <v>0.11</v>
          </cell>
          <cell r="SK366">
            <v>0.002</v>
          </cell>
          <cell r="SL366">
            <v>0.41</v>
          </cell>
          <cell r="SM366">
            <v>0.003</v>
          </cell>
          <cell r="SN366">
            <v>0.14</v>
          </cell>
          <cell r="SO366">
            <v>0.002</v>
          </cell>
          <cell r="SP366">
            <v>0.45</v>
          </cell>
          <cell r="SQ366">
            <v>0.003</v>
          </cell>
          <cell r="SR366">
            <v>0.11</v>
          </cell>
          <cell r="SS366">
            <v>0.001</v>
          </cell>
          <cell r="ST366">
            <v>0.42</v>
          </cell>
          <cell r="SU366">
            <v>0.004</v>
          </cell>
          <cell r="SV366">
            <v>0.04</v>
          </cell>
          <cell r="SW366">
            <v>0.001</v>
          </cell>
          <cell r="SX366">
            <v>0.17</v>
          </cell>
          <cell r="SY366">
            <v>0.003</v>
          </cell>
          <cell r="SZ366">
            <v>0</v>
          </cell>
          <cell r="TA366">
            <v>0</v>
          </cell>
          <cell r="TB366">
            <v>0.01</v>
          </cell>
          <cell r="TC366">
            <v>0.002</v>
          </cell>
          <cell r="TD366">
            <v>-0.13</v>
          </cell>
          <cell r="TE366">
            <v>0.003</v>
          </cell>
          <cell r="TF366">
            <v>-0.47</v>
          </cell>
          <cell r="TG366">
            <v>0.01</v>
          </cell>
          <cell r="TH366">
            <v>-0.66</v>
          </cell>
          <cell r="TI366">
            <v>0.004</v>
          </cell>
          <cell r="TJ366">
            <v>-0.47</v>
          </cell>
          <cell r="TK366">
            <v>0.009</v>
          </cell>
        </row>
        <row r="366">
          <cell r="TZ366">
            <v>-0.62</v>
          </cell>
          <cell r="UA366">
            <v>0.009</v>
          </cell>
          <cell r="UB366">
            <v>-1.02</v>
          </cell>
          <cell r="UC366">
            <v>0.013</v>
          </cell>
          <cell r="UD366">
            <v>-0.32</v>
          </cell>
          <cell r="UE366">
            <v>0.003</v>
          </cell>
          <cell r="UF366">
            <v>-0.34</v>
          </cell>
          <cell r="UG366">
            <v>0.007</v>
          </cell>
          <cell r="UH366">
            <v>-0.22</v>
          </cell>
          <cell r="UI366">
            <v>0.003</v>
          </cell>
          <cell r="UJ366">
            <v>-0.25</v>
          </cell>
          <cell r="UK366">
            <v>0.006</v>
          </cell>
          <cell r="UL366">
            <v>-0.22</v>
          </cell>
          <cell r="UM366">
            <v>0.003</v>
          </cell>
          <cell r="UN366">
            <v>-0.25</v>
          </cell>
          <cell r="UO366">
            <v>0.006</v>
          </cell>
          <cell r="UP366">
            <v>-0.33</v>
          </cell>
          <cell r="UQ366">
            <v>0.003</v>
          </cell>
          <cell r="UR366">
            <v>-0.48</v>
          </cell>
          <cell r="US366">
            <v>0.005</v>
          </cell>
          <cell r="UT366">
            <v>-0.22</v>
          </cell>
          <cell r="UU366">
            <v>0.002</v>
          </cell>
          <cell r="UV366">
            <v>-0.27</v>
          </cell>
          <cell r="UW366">
            <v>0.003</v>
          </cell>
          <cell r="UX366">
            <v>0</v>
          </cell>
          <cell r="UY366">
            <v>0.001</v>
          </cell>
          <cell r="UZ366">
            <v>0.01</v>
          </cell>
          <cell r="VA366">
            <v>0.001</v>
          </cell>
          <cell r="VB366">
            <v>0.01</v>
          </cell>
          <cell r="VC366">
            <v>0.001</v>
          </cell>
        </row>
        <row r="366">
          <cell r="VL366">
            <v>0</v>
          </cell>
          <cell r="VM366">
            <v>0</v>
          </cell>
          <cell r="VN366">
            <v>0.15</v>
          </cell>
          <cell r="VO366">
            <v>0.001</v>
          </cell>
          <cell r="VP366">
            <v>0</v>
          </cell>
          <cell r="VQ366">
            <v>0</v>
          </cell>
          <cell r="VR366">
            <v>0.01</v>
          </cell>
          <cell r="VS366">
            <v>0</v>
          </cell>
          <cell r="VT366">
            <v>0</v>
          </cell>
          <cell r="VU366">
            <v>0</v>
          </cell>
          <cell r="VV366">
            <v>0</v>
          </cell>
          <cell r="VW366">
            <v>0</v>
          </cell>
          <cell r="VX366">
            <v>0.01</v>
          </cell>
          <cell r="VY366">
            <v>0</v>
          </cell>
          <cell r="VZ366">
            <v>0.02</v>
          </cell>
          <cell r="WA366">
            <v>0</v>
          </cell>
          <cell r="WB366">
            <v>0.08</v>
          </cell>
          <cell r="WC366">
            <v>0.002</v>
          </cell>
          <cell r="WD366">
            <v>0.01</v>
          </cell>
          <cell r="WE366">
            <v>0.002</v>
          </cell>
          <cell r="WF366">
            <v>0.07</v>
          </cell>
          <cell r="WG366">
            <v>0.002</v>
          </cell>
          <cell r="WH366">
            <v>0.04</v>
          </cell>
          <cell r="WI366">
            <v>0.002</v>
          </cell>
        </row>
        <row r="366">
          <cell r="WX366">
            <v>0.03</v>
          </cell>
          <cell r="WY366">
            <v>0.002</v>
          </cell>
          <cell r="WZ366">
            <v>0.08</v>
          </cell>
          <cell r="XA366">
            <v>0.002</v>
          </cell>
          <cell r="XB366">
            <v>0.08</v>
          </cell>
          <cell r="XC366">
            <v>0.002</v>
          </cell>
          <cell r="XD366">
            <v>0.03</v>
          </cell>
          <cell r="XE366">
            <v>0.001</v>
          </cell>
          <cell r="XF366">
            <v>0.07</v>
          </cell>
          <cell r="XG366">
            <v>0.002</v>
          </cell>
          <cell r="XH366">
            <v>0.04</v>
          </cell>
          <cell r="XI366">
            <v>0.002</v>
          </cell>
          <cell r="XJ366">
            <v>0.07</v>
          </cell>
          <cell r="XK366">
            <v>0.002</v>
          </cell>
          <cell r="XL366">
            <v>0.03</v>
          </cell>
          <cell r="XM366">
            <v>0.001</v>
          </cell>
          <cell r="XN366">
            <v>0.05</v>
          </cell>
          <cell r="XO366">
            <v>0.002</v>
          </cell>
          <cell r="XP366">
            <v>0.06</v>
          </cell>
          <cell r="XQ366">
            <v>0.001</v>
          </cell>
          <cell r="XR366">
            <v>0.02</v>
          </cell>
          <cell r="XS366">
            <v>0.001</v>
          </cell>
          <cell r="XT366">
            <v>0.02</v>
          </cell>
          <cell r="XU366">
            <v>0</v>
          </cell>
        </row>
        <row r="367">
          <cell r="B367" t="str">
            <v>PMS-164</v>
          </cell>
          <cell r="C367" t="str">
            <v>Yangtze-Qinling</v>
          </cell>
          <cell r="D367">
            <v>37.34</v>
          </cell>
          <cell r="E367">
            <v>114.281</v>
          </cell>
          <cell r="F367">
            <v>-0.13</v>
          </cell>
          <cell r="G367">
            <v>0.008</v>
          </cell>
          <cell r="H367">
            <v>0.32</v>
          </cell>
          <cell r="I367">
            <v>0.037</v>
          </cell>
          <cell r="J367">
            <v>0.93</v>
          </cell>
          <cell r="K367">
            <v>0.034</v>
          </cell>
          <cell r="L367">
            <v>-1.22</v>
          </cell>
          <cell r="M367">
            <v>0.014</v>
          </cell>
          <cell r="N367">
            <v>-0.32</v>
          </cell>
          <cell r="O367">
            <v>0.028</v>
          </cell>
        </row>
        <row r="367">
          <cell r="T367">
            <v>1.36</v>
          </cell>
          <cell r="U367">
            <v>0.017</v>
          </cell>
        </row>
        <row r="367">
          <cell r="X367">
            <v>0.08</v>
          </cell>
          <cell r="Y367">
            <v>0.007</v>
          </cell>
          <cell r="Z367">
            <v>0.16</v>
          </cell>
          <cell r="AA367">
            <v>0.029</v>
          </cell>
          <cell r="AB367">
            <v>0.45</v>
          </cell>
          <cell r="AC367">
            <v>0.024</v>
          </cell>
          <cell r="AD367">
            <v>-2.69</v>
          </cell>
          <cell r="AE367">
            <v>0.028</v>
          </cell>
          <cell r="AF367">
            <v>-7.92</v>
          </cell>
          <cell r="AG367">
            <v>0.073</v>
          </cell>
          <cell r="AH367">
            <v>-0.64</v>
          </cell>
          <cell r="AI367">
            <v>0.007</v>
          </cell>
          <cell r="AJ367">
            <v>0.16</v>
          </cell>
          <cell r="AK367">
            <v>0.021</v>
          </cell>
          <cell r="AL367">
            <v>-0.45</v>
          </cell>
          <cell r="AM367">
            <v>0.006</v>
          </cell>
          <cell r="AN367">
            <v>0.24</v>
          </cell>
          <cell r="AO367">
            <v>0.019</v>
          </cell>
          <cell r="AP367">
            <v>-0.31</v>
          </cell>
          <cell r="AQ367">
            <v>0.006</v>
          </cell>
          <cell r="AR367">
            <v>0.46</v>
          </cell>
          <cell r="AS367">
            <v>0.023</v>
          </cell>
          <cell r="AT367">
            <v>-0.79</v>
          </cell>
          <cell r="AU367">
            <v>0.007</v>
          </cell>
          <cell r="AV367">
            <v>-1.87</v>
          </cell>
          <cell r="AW367">
            <v>0.02</v>
          </cell>
          <cell r="AX367">
            <v>-0.64</v>
          </cell>
          <cell r="AY367">
            <v>0.014</v>
          </cell>
          <cell r="AZ367">
            <v>-1.39</v>
          </cell>
          <cell r="BA367">
            <v>0.016</v>
          </cell>
          <cell r="BB367">
            <v>-0.02</v>
          </cell>
          <cell r="BC367">
            <v>0.002</v>
          </cell>
          <cell r="BD367">
            <v>0.04</v>
          </cell>
          <cell r="BE367">
            <v>0.004</v>
          </cell>
          <cell r="BF367">
            <v>-0.26</v>
          </cell>
          <cell r="BG367">
            <v>0.003</v>
          </cell>
          <cell r="BH367">
            <v>-0.07</v>
          </cell>
          <cell r="BI367">
            <v>0.004</v>
          </cell>
        </row>
        <row r="367">
          <cell r="BN367">
            <v>0.17</v>
          </cell>
          <cell r="BO367">
            <v>0.003</v>
          </cell>
        </row>
        <row r="367">
          <cell r="BR367">
            <v>-0.03</v>
          </cell>
          <cell r="BS367">
            <v>0.002</v>
          </cell>
          <cell r="BT367">
            <v>0.28</v>
          </cell>
          <cell r="BU367">
            <v>0.007</v>
          </cell>
          <cell r="BV367">
            <v>0.12</v>
          </cell>
          <cell r="BW367">
            <v>0.005</v>
          </cell>
          <cell r="BX367">
            <v>-0.58</v>
          </cell>
          <cell r="BY367">
            <v>0.005</v>
          </cell>
          <cell r="BZ367">
            <v>-0.76</v>
          </cell>
          <cell r="CA367">
            <v>0.008</v>
          </cell>
          <cell r="CB367">
            <v>-0.1</v>
          </cell>
          <cell r="CC367">
            <v>0.001</v>
          </cell>
          <cell r="CD367">
            <v>0</v>
          </cell>
          <cell r="CE367">
            <v>0.003</v>
          </cell>
          <cell r="CF367">
            <v>-0.08</v>
          </cell>
          <cell r="CG367">
            <v>0.001</v>
          </cell>
          <cell r="CH367">
            <v>0.01</v>
          </cell>
          <cell r="CI367">
            <v>0.002</v>
          </cell>
          <cell r="CJ367">
            <v>-0.06</v>
          </cell>
          <cell r="CK367">
            <v>0.001</v>
          </cell>
          <cell r="CL367">
            <v>0.07</v>
          </cell>
          <cell r="CM367">
            <v>0.003</v>
          </cell>
          <cell r="CN367">
            <v>-0.14</v>
          </cell>
          <cell r="CO367">
            <v>0.001</v>
          </cell>
          <cell r="CP367">
            <v>-0.13</v>
          </cell>
          <cell r="CQ367">
            <v>0.002</v>
          </cell>
          <cell r="CR367">
            <v>-0.08</v>
          </cell>
          <cell r="CS367">
            <v>0.001</v>
          </cell>
          <cell r="CT367">
            <v>-0.12</v>
          </cell>
          <cell r="CU367">
            <v>0.002</v>
          </cell>
          <cell r="CV367">
            <v>-0.7</v>
          </cell>
          <cell r="CW367">
            <v>0.01</v>
          </cell>
          <cell r="CX367">
            <v>-0.13</v>
          </cell>
          <cell r="CY367">
            <v>0.007</v>
          </cell>
          <cell r="CZ367">
            <v>-1.79</v>
          </cell>
          <cell r="DA367">
            <v>0.023</v>
          </cell>
          <cell r="DB367">
            <v>-0.95</v>
          </cell>
          <cell r="DC367">
            <v>0.017</v>
          </cell>
        </row>
        <row r="367">
          <cell r="DH367">
            <v>0.85</v>
          </cell>
          <cell r="DI367">
            <v>0.02</v>
          </cell>
        </row>
        <row r="367">
          <cell r="DL367">
            <v>-0.38</v>
          </cell>
          <cell r="DM367">
            <v>0.007</v>
          </cell>
          <cell r="DN367">
            <v>-0.18</v>
          </cell>
          <cell r="DO367">
            <v>0.004</v>
          </cell>
          <cell r="DP367">
            <v>0</v>
          </cell>
          <cell r="DQ367">
            <v>0</v>
          </cell>
          <cell r="DR367">
            <v>-1.14</v>
          </cell>
          <cell r="DS367">
            <v>0.036</v>
          </cell>
          <cell r="DT367">
            <v>-0.71</v>
          </cell>
          <cell r="DU367">
            <v>0.015</v>
          </cell>
          <cell r="DV367">
            <v>-1.21</v>
          </cell>
          <cell r="DW367">
            <v>0.013</v>
          </cell>
          <cell r="DX367">
            <v>-0.26</v>
          </cell>
          <cell r="DY367">
            <v>0.003</v>
          </cell>
          <cell r="DZ367">
            <v>-1.08</v>
          </cell>
          <cell r="EA367">
            <v>0.01</v>
          </cell>
          <cell r="EB367">
            <v>-0.32</v>
          </cell>
          <cell r="EC367">
            <v>0.004</v>
          </cell>
          <cell r="ED367">
            <v>-1.04</v>
          </cell>
          <cell r="EE367">
            <v>0.01</v>
          </cell>
          <cell r="EF367">
            <v>-0.41</v>
          </cell>
          <cell r="EG367">
            <v>0.005</v>
          </cell>
          <cell r="EH367">
            <v>-1.08</v>
          </cell>
          <cell r="EI367">
            <v>0.011</v>
          </cell>
          <cell r="EJ367">
            <v>-0.49</v>
          </cell>
          <cell r="EK367">
            <v>0.004</v>
          </cell>
          <cell r="EL367">
            <v>-0.54</v>
          </cell>
          <cell r="EM367">
            <v>0.014</v>
          </cell>
          <cell r="EN367">
            <v>-0.14</v>
          </cell>
          <cell r="EO367">
            <v>0.002</v>
          </cell>
          <cell r="EP367">
            <v>0.03</v>
          </cell>
          <cell r="EQ367">
            <v>0.001</v>
          </cell>
          <cell r="ER367">
            <v>0.01</v>
          </cell>
          <cell r="ES367">
            <v>0</v>
          </cell>
          <cell r="ET367">
            <v>0</v>
          </cell>
          <cell r="EU367">
            <v>0.001</v>
          </cell>
          <cell r="EV367">
            <v>0.04</v>
          </cell>
          <cell r="EW367">
            <v>0.001</v>
          </cell>
        </row>
        <row r="367">
          <cell r="FB367">
            <v>0.01</v>
          </cell>
          <cell r="FC367">
            <v>0.001</v>
          </cell>
        </row>
        <row r="367">
          <cell r="FF367">
            <v>0</v>
          </cell>
          <cell r="FG367">
            <v>0.001</v>
          </cell>
          <cell r="FH367">
            <v>0.05</v>
          </cell>
          <cell r="FI367">
            <v>0.001</v>
          </cell>
          <cell r="FJ367">
            <v>0.02</v>
          </cell>
          <cell r="FK367">
            <v>0</v>
          </cell>
          <cell r="FL367">
            <v>-0.15</v>
          </cell>
          <cell r="FM367">
            <v>0.002</v>
          </cell>
          <cell r="FN367">
            <v>-0.04</v>
          </cell>
          <cell r="FO367">
            <v>0.001</v>
          </cell>
          <cell r="FP367">
            <v>0.02</v>
          </cell>
          <cell r="FQ367">
            <v>0.001</v>
          </cell>
          <cell r="FR367">
            <v>0.02</v>
          </cell>
          <cell r="FS367">
            <v>0</v>
          </cell>
          <cell r="FT367">
            <v>0.02</v>
          </cell>
          <cell r="FU367">
            <v>0.001</v>
          </cell>
          <cell r="FV367">
            <v>0.02</v>
          </cell>
          <cell r="FW367">
            <v>0</v>
          </cell>
          <cell r="FX367">
            <v>0.03</v>
          </cell>
          <cell r="FY367">
            <v>0.001</v>
          </cell>
          <cell r="FZ367">
            <v>0.03</v>
          </cell>
          <cell r="GA367">
            <v>0</v>
          </cell>
          <cell r="GB367">
            <v>-0.01</v>
          </cell>
          <cell r="GC367">
            <v>0.001</v>
          </cell>
          <cell r="GD367">
            <v>0.01</v>
          </cell>
          <cell r="GE367">
            <v>0</v>
          </cell>
          <cell r="GF367">
            <v>-0.03</v>
          </cell>
          <cell r="GG367">
            <v>0.001</v>
          </cell>
          <cell r="GH367">
            <v>0</v>
          </cell>
          <cell r="GI367">
            <v>0</v>
          </cell>
          <cell r="GJ367">
            <v>77.48</v>
          </cell>
          <cell r="GK367">
            <v>1.125</v>
          </cell>
          <cell r="GL367">
            <v>482.62</v>
          </cell>
          <cell r="GM367">
            <v>5.557</v>
          </cell>
          <cell r="GN367">
            <v>167.76</v>
          </cell>
          <cell r="GO367">
            <v>2.529</v>
          </cell>
          <cell r="GP367">
            <v>613.26</v>
          </cell>
          <cell r="GQ367">
            <v>4.733</v>
          </cell>
        </row>
        <row r="367">
          <cell r="GV367">
            <v>249.32</v>
          </cell>
          <cell r="GW367">
            <v>3.597</v>
          </cell>
        </row>
        <row r="367">
          <cell r="GZ367">
            <v>182.16</v>
          </cell>
          <cell r="HA367">
            <v>3.264</v>
          </cell>
          <cell r="HB367">
            <v>360.62</v>
          </cell>
          <cell r="HC367">
            <v>7.313</v>
          </cell>
          <cell r="HD367">
            <v>1.1</v>
          </cell>
          <cell r="HE367">
            <v>0.027</v>
          </cell>
          <cell r="HF367">
            <v>-105.86</v>
          </cell>
          <cell r="HG367">
            <v>2.727</v>
          </cell>
          <cell r="HH367">
            <v>-467.38</v>
          </cell>
          <cell r="HI367">
            <v>8.008</v>
          </cell>
          <cell r="HJ367">
            <v>93.54</v>
          </cell>
          <cell r="HK367">
            <v>1.925</v>
          </cell>
          <cell r="HL367">
            <v>504.61</v>
          </cell>
          <cell r="HM367">
            <v>4.593</v>
          </cell>
          <cell r="HN367">
            <v>98.14</v>
          </cell>
          <cell r="HO367">
            <v>1.766</v>
          </cell>
          <cell r="HP367">
            <v>519.11</v>
          </cell>
          <cell r="HQ367">
            <v>4.375</v>
          </cell>
          <cell r="HR367">
            <v>160.97</v>
          </cell>
          <cell r="HS367">
            <v>1.921</v>
          </cell>
          <cell r="HT367">
            <v>534.19</v>
          </cell>
          <cell r="HU367">
            <v>4.426</v>
          </cell>
          <cell r="HV367">
            <v>44.75</v>
          </cell>
          <cell r="HW367">
            <v>1.059</v>
          </cell>
          <cell r="HX367">
            <v>47.08</v>
          </cell>
          <cell r="HY367">
            <v>4.098</v>
          </cell>
          <cell r="HZ367">
            <v>-122.99</v>
          </cell>
          <cell r="IA367">
            <v>3.056</v>
          </cell>
          <cell r="IB367">
            <v>0.01</v>
          </cell>
          <cell r="IC367">
            <v>0.005</v>
          </cell>
          <cell r="ID367">
            <v>-0.03</v>
          </cell>
          <cell r="IE367">
            <v>0.003</v>
          </cell>
          <cell r="IF367">
            <v>0.26</v>
          </cell>
          <cell r="IG367">
            <v>0.01</v>
          </cell>
          <cell r="IH367">
            <v>0.06</v>
          </cell>
          <cell r="II367">
            <v>0.007</v>
          </cell>
        </row>
        <row r="367">
          <cell r="IN367">
            <v>-0.08</v>
          </cell>
          <cell r="IO367">
            <v>0.01</v>
          </cell>
        </row>
        <row r="367">
          <cell r="IR367">
            <v>0.01</v>
          </cell>
          <cell r="IS367">
            <v>0.007</v>
          </cell>
          <cell r="IT367">
            <v>-0.01</v>
          </cell>
          <cell r="IU367">
            <v>0.001</v>
          </cell>
          <cell r="IV367">
            <v>-0.04</v>
          </cell>
          <cell r="IW367">
            <v>0.01</v>
          </cell>
          <cell r="IX367">
            <v>-1.09</v>
          </cell>
          <cell r="IY367">
            <v>0.01</v>
          </cell>
          <cell r="IZ367">
            <v>-0.69</v>
          </cell>
          <cell r="JA367">
            <v>0.006</v>
          </cell>
          <cell r="JB367">
            <v>0.17</v>
          </cell>
          <cell r="JC367">
            <v>0.007</v>
          </cell>
          <cell r="JD367">
            <v>0.07</v>
          </cell>
          <cell r="JE367">
            <v>0.006</v>
          </cell>
          <cell r="JF367">
            <v>0.18</v>
          </cell>
          <cell r="JG367">
            <v>0.008</v>
          </cell>
          <cell r="JH367">
            <v>0.07</v>
          </cell>
          <cell r="JI367">
            <v>0.005</v>
          </cell>
          <cell r="JJ367">
            <v>0.3</v>
          </cell>
          <cell r="JK367">
            <v>0.01</v>
          </cell>
          <cell r="JL367">
            <v>0.06</v>
          </cell>
          <cell r="JM367">
            <v>0.006</v>
          </cell>
          <cell r="JN367">
            <v>-0.17</v>
          </cell>
          <cell r="JO367">
            <v>0.004</v>
          </cell>
          <cell r="JP367">
            <v>-0.3</v>
          </cell>
          <cell r="JQ367">
            <v>0.004</v>
          </cell>
          <cell r="JR367">
            <v>-0.19</v>
          </cell>
          <cell r="JS367">
            <v>0.002</v>
          </cell>
          <cell r="JT367">
            <v>0.09</v>
          </cell>
          <cell r="JU367">
            <v>0.002</v>
          </cell>
          <cell r="JV367">
            <v>0.27</v>
          </cell>
          <cell r="JW367">
            <v>0.004</v>
          </cell>
          <cell r="JX367">
            <v>0.09</v>
          </cell>
          <cell r="JY367">
            <v>0.002</v>
          </cell>
          <cell r="JZ367">
            <v>0.26</v>
          </cell>
          <cell r="KA367">
            <v>0.008</v>
          </cell>
        </row>
        <row r="367">
          <cell r="KF367">
            <v>0.26</v>
          </cell>
          <cell r="KG367">
            <v>0.005</v>
          </cell>
        </row>
        <row r="367">
          <cell r="KJ367">
            <v>0.08</v>
          </cell>
          <cell r="KK367">
            <v>0.001</v>
          </cell>
          <cell r="KL367">
            <v>0.04</v>
          </cell>
          <cell r="KM367">
            <v>0.001</v>
          </cell>
          <cell r="KN367">
            <v>0</v>
          </cell>
          <cell r="KO367">
            <v>0</v>
          </cell>
          <cell r="KP367">
            <v>0.14</v>
          </cell>
          <cell r="KQ367">
            <v>0.002</v>
          </cell>
          <cell r="KR367">
            <v>0.33</v>
          </cell>
          <cell r="KS367">
            <v>0.005</v>
          </cell>
          <cell r="KT367">
            <v>0.04</v>
          </cell>
          <cell r="KU367">
            <v>0.002</v>
          </cell>
          <cell r="KV367">
            <v>0.21</v>
          </cell>
          <cell r="KW367">
            <v>0.007</v>
          </cell>
          <cell r="KX367">
            <v>0.06</v>
          </cell>
          <cell r="KY367">
            <v>0.002</v>
          </cell>
          <cell r="KZ367">
            <v>0.2</v>
          </cell>
          <cell r="LA367">
            <v>0.005</v>
          </cell>
          <cell r="LB367">
            <v>0.06</v>
          </cell>
          <cell r="LC367">
            <v>0.002</v>
          </cell>
          <cell r="LD367">
            <v>0.18</v>
          </cell>
          <cell r="LE367">
            <v>0.006</v>
          </cell>
          <cell r="LF367">
            <v>0.09</v>
          </cell>
          <cell r="LG367">
            <v>0.001</v>
          </cell>
          <cell r="LH367">
            <v>0.23</v>
          </cell>
          <cell r="LI367">
            <v>0.004</v>
          </cell>
          <cell r="LJ367">
            <v>0.02</v>
          </cell>
          <cell r="LK367">
            <v>0</v>
          </cell>
          <cell r="LL367">
            <v>0.11</v>
          </cell>
          <cell r="LM367">
            <v>0.001</v>
          </cell>
          <cell r="LN367">
            <v>0.17</v>
          </cell>
          <cell r="LO367">
            <v>0.005</v>
          </cell>
          <cell r="LP367">
            <v>0.27</v>
          </cell>
          <cell r="LQ367">
            <v>0.005</v>
          </cell>
          <cell r="LR367">
            <v>0.51</v>
          </cell>
          <cell r="LS367">
            <v>0.006</v>
          </cell>
          <cell r="LT367">
            <v>0.51</v>
          </cell>
          <cell r="LU367">
            <v>0.007</v>
          </cell>
        </row>
        <row r="367">
          <cell r="LZ367">
            <v>0.69</v>
          </cell>
          <cell r="MA367">
            <v>0.008</v>
          </cell>
        </row>
        <row r="367">
          <cell r="MD367">
            <v>0.02</v>
          </cell>
          <cell r="ME367">
            <v>0.001</v>
          </cell>
          <cell r="MF367">
            <v>0</v>
          </cell>
          <cell r="MG367">
            <v>0</v>
          </cell>
          <cell r="MH367">
            <v>0.35</v>
          </cell>
          <cell r="MI367">
            <v>0.005</v>
          </cell>
          <cell r="MJ367">
            <v>0.47</v>
          </cell>
          <cell r="MK367">
            <v>0.005</v>
          </cell>
          <cell r="ML367">
            <v>0.38</v>
          </cell>
          <cell r="MM367">
            <v>0.006</v>
          </cell>
          <cell r="MN367">
            <v>0.44</v>
          </cell>
          <cell r="MO367">
            <v>0.005</v>
          </cell>
          <cell r="MP367">
            <v>0.43</v>
          </cell>
          <cell r="MQ367">
            <v>0.005</v>
          </cell>
          <cell r="MR367">
            <v>0.55</v>
          </cell>
          <cell r="MS367">
            <v>0.011</v>
          </cell>
          <cell r="MT367">
            <v>0.49</v>
          </cell>
          <cell r="MU367">
            <v>0.008</v>
          </cell>
          <cell r="MV367">
            <v>1.15</v>
          </cell>
          <cell r="MW367">
            <v>0.011</v>
          </cell>
          <cell r="MX367">
            <v>0.9</v>
          </cell>
          <cell r="MY367">
            <v>0.008</v>
          </cell>
        </row>
        <row r="367">
          <cell r="ND367">
            <v>1.87</v>
          </cell>
          <cell r="NE367">
            <v>0.02</v>
          </cell>
        </row>
        <row r="367">
          <cell r="NH367">
            <v>0.19</v>
          </cell>
          <cell r="NI367">
            <v>0.005</v>
          </cell>
          <cell r="NJ367">
            <v>0.58</v>
          </cell>
          <cell r="NK367">
            <v>0.011</v>
          </cell>
          <cell r="NL367">
            <v>0.06</v>
          </cell>
          <cell r="NM367">
            <v>0.002</v>
          </cell>
          <cell r="NN367">
            <v>-0.54</v>
          </cell>
          <cell r="NO367">
            <v>0.015</v>
          </cell>
          <cell r="NP367">
            <v>-0.36</v>
          </cell>
          <cell r="NQ367">
            <v>0.011</v>
          </cell>
          <cell r="NR367">
            <v>0.81</v>
          </cell>
          <cell r="NS367">
            <v>0.014</v>
          </cell>
          <cell r="NT367">
            <v>0.67</v>
          </cell>
          <cell r="NU367">
            <v>0.008</v>
          </cell>
          <cell r="NV367">
            <v>0.97</v>
          </cell>
          <cell r="NW367">
            <v>0.011</v>
          </cell>
          <cell r="NX367">
            <v>0.68</v>
          </cell>
          <cell r="NY367">
            <v>0.007</v>
          </cell>
          <cell r="NZ367">
            <v>1.02</v>
          </cell>
          <cell r="OA367">
            <v>0.01</v>
          </cell>
          <cell r="OB367">
            <v>0.75</v>
          </cell>
          <cell r="OC367">
            <v>0.008</v>
          </cell>
          <cell r="OD367">
            <v>0.36</v>
          </cell>
          <cell r="OE367">
            <v>0.008</v>
          </cell>
          <cell r="OF367">
            <v>0.31</v>
          </cell>
          <cell r="OG367">
            <v>0.006</v>
          </cell>
          <cell r="OH367">
            <v>-0.04</v>
          </cell>
          <cell r="OI367">
            <v>0.002</v>
          </cell>
          <cell r="OJ367">
            <v>0</v>
          </cell>
          <cell r="OK367">
            <v>0.002</v>
          </cell>
          <cell r="OL367">
            <v>-0.02</v>
          </cell>
          <cell r="OM367">
            <v>0.001</v>
          </cell>
          <cell r="ON367">
            <v>0</v>
          </cell>
          <cell r="OO367">
            <v>0.001</v>
          </cell>
          <cell r="OP367">
            <v>0.01</v>
          </cell>
          <cell r="OQ367">
            <v>0.001</v>
          </cell>
          <cell r="OR367">
            <v>0.02</v>
          </cell>
          <cell r="OS367">
            <v>0.001</v>
          </cell>
        </row>
        <row r="367">
          <cell r="OX367">
            <v>-0.02</v>
          </cell>
          <cell r="OY367">
            <v>0.001</v>
          </cell>
        </row>
        <row r="367">
          <cell r="PD367">
            <v>0</v>
          </cell>
          <cell r="PE367">
            <v>0</v>
          </cell>
          <cell r="PF367">
            <v>0</v>
          </cell>
          <cell r="PG367">
            <v>0.001</v>
          </cell>
          <cell r="PH367">
            <v>0.01</v>
          </cell>
          <cell r="PI367">
            <v>0.001</v>
          </cell>
          <cell r="PJ367">
            <v>-0.01</v>
          </cell>
          <cell r="PK367">
            <v>0.001</v>
          </cell>
          <cell r="PL367">
            <v>0.01</v>
          </cell>
          <cell r="PM367">
            <v>0.001</v>
          </cell>
          <cell r="PN367">
            <v>0.01</v>
          </cell>
          <cell r="PO367">
            <v>0.001</v>
          </cell>
          <cell r="PP367">
            <v>0.08</v>
          </cell>
          <cell r="PQ367">
            <v>0.003</v>
          </cell>
          <cell r="PR367">
            <v>0.01</v>
          </cell>
          <cell r="PS367">
            <v>0.002</v>
          </cell>
          <cell r="PT367">
            <v>0.22</v>
          </cell>
          <cell r="PU367">
            <v>0.003</v>
          </cell>
          <cell r="PV367">
            <v>0.09</v>
          </cell>
          <cell r="PW367">
            <v>0.002</v>
          </cell>
        </row>
        <row r="367">
          <cell r="QB367">
            <v>0.3</v>
          </cell>
          <cell r="QC367">
            <v>0.004</v>
          </cell>
        </row>
        <row r="367">
          <cell r="QF367">
            <v>0</v>
          </cell>
          <cell r="QG367">
            <v>0</v>
          </cell>
          <cell r="QH367">
            <v>0.08</v>
          </cell>
          <cell r="QI367">
            <v>0.002</v>
          </cell>
          <cell r="QJ367">
            <v>0.05</v>
          </cell>
          <cell r="QK367">
            <v>0.003</v>
          </cell>
          <cell r="QL367">
            <v>-0.17</v>
          </cell>
          <cell r="QM367">
            <v>0.002</v>
          </cell>
          <cell r="QN367">
            <v>-0.1</v>
          </cell>
          <cell r="QO367">
            <v>0.002</v>
          </cell>
          <cell r="QP367">
            <v>0.19</v>
          </cell>
          <cell r="QQ367">
            <v>0.003</v>
          </cell>
          <cell r="QR367">
            <v>0.07</v>
          </cell>
          <cell r="QS367">
            <v>0.002</v>
          </cell>
          <cell r="QT367">
            <v>0.21</v>
          </cell>
          <cell r="QU367">
            <v>0.003</v>
          </cell>
          <cell r="QV367">
            <v>0.06</v>
          </cell>
          <cell r="QW367">
            <v>0.002</v>
          </cell>
          <cell r="QX367">
            <v>0.2</v>
          </cell>
          <cell r="QY367">
            <v>0.003</v>
          </cell>
          <cell r="QZ367">
            <v>0.1</v>
          </cell>
          <cell r="RA367">
            <v>0.002</v>
          </cell>
          <cell r="RB367">
            <v>0.08</v>
          </cell>
          <cell r="RC367">
            <v>0.002</v>
          </cell>
          <cell r="RD367">
            <v>0.05</v>
          </cell>
          <cell r="RE367">
            <v>0.002</v>
          </cell>
          <cell r="RF367">
            <v>-0.06</v>
          </cell>
          <cell r="RG367">
            <v>0.001</v>
          </cell>
          <cell r="RH367">
            <v>-0.01</v>
          </cell>
          <cell r="RI367">
            <v>0.001</v>
          </cell>
          <cell r="RJ367">
            <v>0.09</v>
          </cell>
          <cell r="RK367">
            <v>0.002</v>
          </cell>
          <cell r="RL367">
            <v>0.19</v>
          </cell>
          <cell r="RM367">
            <v>0.002</v>
          </cell>
          <cell r="RN367">
            <v>0.08</v>
          </cell>
          <cell r="RO367">
            <v>0.002</v>
          </cell>
          <cell r="RP367">
            <v>0.33</v>
          </cell>
          <cell r="RQ367">
            <v>0.004</v>
          </cell>
        </row>
        <row r="367">
          <cell r="RV367">
            <v>0.22</v>
          </cell>
          <cell r="RW367">
            <v>0.002</v>
          </cell>
        </row>
        <row r="367">
          <cell r="RZ367">
            <v>0</v>
          </cell>
          <cell r="SA367">
            <v>0</v>
          </cell>
          <cell r="SB367">
            <v>0.14</v>
          </cell>
          <cell r="SC367">
            <v>0.002</v>
          </cell>
          <cell r="SD367">
            <v>0.02</v>
          </cell>
          <cell r="SE367">
            <v>0.001</v>
          </cell>
          <cell r="SF367">
            <v>0.03</v>
          </cell>
          <cell r="SG367">
            <v>0.002</v>
          </cell>
          <cell r="SH367">
            <v>0.05</v>
          </cell>
          <cell r="SI367">
            <v>0.004</v>
          </cell>
          <cell r="SJ367">
            <v>0.1</v>
          </cell>
          <cell r="SK367">
            <v>0.002</v>
          </cell>
          <cell r="SL367">
            <v>0.27</v>
          </cell>
          <cell r="SM367">
            <v>0.003</v>
          </cell>
          <cell r="SN367">
            <v>0.11</v>
          </cell>
          <cell r="SO367">
            <v>0.001</v>
          </cell>
          <cell r="SP367">
            <v>0.27</v>
          </cell>
          <cell r="SQ367">
            <v>0.003</v>
          </cell>
          <cell r="SR367">
            <v>0.11</v>
          </cell>
          <cell r="SS367">
            <v>0.001</v>
          </cell>
          <cell r="ST367">
            <v>0.26</v>
          </cell>
          <cell r="SU367">
            <v>0.003</v>
          </cell>
          <cell r="SV367">
            <v>0.06</v>
          </cell>
          <cell r="SW367">
            <v>0.001</v>
          </cell>
          <cell r="SX367">
            <v>0.13</v>
          </cell>
          <cell r="SY367">
            <v>0.002</v>
          </cell>
          <cell r="SZ367">
            <v>0</v>
          </cell>
          <cell r="TA367">
            <v>0</v>
          </cell>
          <cell r="TB367">
            <v>0.02</v>
          </cell>
          <cell r="TC367">
            <v>0.001</v>
          </cell>
          <cell r="TD367">
            <v>-0.17</v>
          </cell>
          <cell r="TE367">
            <v>0.002</v>
          </cell>
          <cell r="TF367">
            <v>-0.46</v>
          </cell>
          <cell r="TG367">
            <v>0.007</v>
          </cell>
          <cell r="TH367">
            <v>-0.63</v>
          </cell>
          <cell r="TI367">
            <v>0.006</v>
          </cell>
          <cell r="TJ367">
            <v>-0.64</v>
          </cell>
          <cell r="TK367">
            <v>0.008</v>
          </cell>
        </row>
        <row r="367">
          <cell r="TP367">
            <v>0.06</v>
          </cell>
          <cell r="TQ367">
            <v>0.008</v>
          </cell>
        </row>
        <row r="367">
          <cell r="TT367">
            <v>0.01</v>
          </cell>
          <cell r="TU367">
            <v>0.003</v>
          </cell>
          <cell r="TV367">
            <v>-0.09</v>
          </cell>
          <cell r="TW367">
            <v>0.006</v>
          </cell>
          <cell r="TX367">
            <v>-0.01</v>
          </cell>
          <cell r="TY367">
            <v>0.001</v>
          </cell>
          <cell r="TZ367">
            <v>-0.61</v>
          </cell>
          <cell r="UA367">
            <v>0.008</v>
          </cell>
          <cell r="UB367">
            <v>-1.02</v>
          </cell>
          <cell r="UC367">
            <v>0.015</v>
          </cell>
          <cell r="UD367">
            <v>-0.35</v>
          </cell>
          <cell r="UE367">
            <v>0.003</v>
          </cell>
          <cell r="UF367">
            <v>-0.45</v>
          </cell>
          <cell r="UG367">
            <v>0.005</v>
          </cell>
          <cell r="UH367">
            <v>-0.28</v>
          </cell>
          <cell r="UI367">
            <v>0.002</v>
          </cell>
          <cell r="UJ367">
            <v>-0.46</v>
          </cell>
          <cell r="UK367">
            <v>0.005</v>
          </cell>
          <cell r="UL367">
            <v>-0.23</v>
          </cell>
          <cell r="UM367">
            <v>0.003</v>
          </cell>
          <cell r="UN367">
            <v>-0.34</v>
          </cell>
          <cell r="UO367">
            <v>0.006</v>
          </cell>
          <cell r="UP367">
            <v>-0.34</v>
          </cell>
          <cell r="UQ367">
            <v>0.003</v>
          </cell>
          <cell r="UR367">
            <v>-0.54</v>
          </cell>
          <cell r="US367">
            <v>0.005</v>
          </cell>
          <cell r="UT367">
            <v>-0.19</v>
          </cell>
          <cell r="UU367">
            <v>0.004</v>
          </cell>
          <cell r="UV367">
            <v>-0.19</v>
          </cell>
          <cell r="UW367">
            <v>0.003</v>
          </cell>
          <cell r="UX367">
            <v>0.04</v>
          </cell>
          <cell r="UY367">
            <v>0.001</v>
          </cell>
          <cell r="UZ367">
            <v>-0.04</v>
          </cell>
          <cell r="VA367">
            <v>0.001</v>
          </cell>
          <cell r="VB367">
            <v>0</v>
          </cell>
          <cell r="VC367">
            <v>0.001</v>
          </cell>
        </row>
        <row r="367">
          <cell r="VH367">
            <v>-0.02</v>
          </cell>
          <cell r="VI367">
            <v>0</v>
          </cell>
        </row>
        <row r="367">
          <cell r="VL367">
            <v>0</v>
          </cell>
          <cell r="VM367">
            <v>0</v>
          </cell>
          <cell r="VN367">
            <v>0.09</v>
          </cell>
          <cell r="VO367">
            <v>0.001</v>
          </cell>
          <cell r="VP367">
            <v>0.01</v>
          </cell>
          <cell r="VQ367">
            <v>0</v>
          </cell>
          <cell r="VR367">
            <v>0.01</v>
          </cell>
          <cell r="VS367">
            <v>0</v>
          </cell>
          <cell r="VT367">
            <v>0</v>
          </cell>
          <cell r="VU367">
            <v>0</v>
          </cell>
          <cell r="VV367">
            <v>0</v>
          </cell>
          <cell r="VW367">
            <v>0</v>
          </cell>
          <cell r="VX367">
            <v>0</v>
          </cell>
          <cell r="VY367">
            <v>0</v>
          </cell>
          <cell r="VZ367">
            <v>0.01</v>
          </cell>
          <cell r="WA367">
            <v>0</v>
          </cell>
          <cell r="WB367">
            <v>0.06</v>
          </cell>
          <cell r="WC367">
            <v>0.001</v>
          </cell>
          <cell r="WD367">
            <v>-0.04</v>
          </cell>
          <cell r="WE367">
            <v>0.002</v>
          </cell>
          <cell r="WF367">
            <v>0.13</v>
          </cell>
          <cell r="WG367">
            <v>0.003</v>
          </cell>
          <cell r="WH367">
            <v>0.07</v>
          </cell>
          <cell r="WI367">
            <v>0.002</v>
          </cell>
        </row>
        <row r="367">
          <cell r="WN367">
            <v>-0.12</v>
          </cell>
          <cell r="WO367">
            <v>0.002</v>
          </cell>
        </row>
        <row r="367">
          <cell r="WR367">
            <v>0.07</v>
          </cell>
          <cell r="WS367">
            <v>0.003</v>
          </cell>
          <cell r="WT367">
            <v>0.02</v>
          </cell>
          <cell r="WU367">
            <v>0.001</v>
          </cell>
          <cell r="WV367">
            <v>-0.01</v>
          </cell>
          <cell r="WW367">
            <v>0.001</v>
          </cell>
          <cell r="WX367">
            <v>0.04</v>
          </cell>
          <cell r="WY367">
            <v>0.002</v>
          </cell>
          <cell r="WZ367">
            <v>0.04</v>
          </cell>
          <cell r="XA367">
            <v>0.001</v>
          </cell>
          <cell r="XB367">
            <v>0.12</v>
          </cell>
          <cell r="XC367">
            <v>0.002</v>
          </cell>
          <cell r="XD367">
            <v>0.04</v>
          </cell>
          <cell r="XE367">
            <v>0.001</v>
          </cell>
          <cell r="XF367">
            <v>0.12</v>
          </cell>
          <cell r="XG367">
            <v>0.002</v>
          </cell>
          <cell r="XH367">
            <v>0.04</v>
          </cell>
          <cell r="XI367">
            <v>0.001</v>
          </cell>
          <cell r="XJ367">
            <v>0.13</v>
          </cell>
          <cell r="XK367">
            <v>0.003</v>
          </cell>
          <cell r="XL367">
            <v>0.06</v>
          </cell>
          <cell r="XM367">
            <v>0.002</v>
          </cell>
          <cell r="XN367">
            <v>0.09</v>
          </cell>
          <cell r="XO367">
            <v>0.002</v>
          </cell>
          <cell r="XP367">
            <v>0.05</v>
          </cell>
          <cell r="XQ367">
            <v>0.001</v>
          </cell>
          <cell r="XR367">
            <v>0.02</v>
          </cell>
          <cell r="XS367">
            <v>0.001</v>
          </cell>
          <cell r="XT367">
            <v>0.02</v>
          </cell>
          <cell r="XU367">
            <v>0</v>
          </cell>
        </row>
        <row r="368">
          <cell r="B368" t="str">
            <v>PMS-165</v>
          </cell>
          <cell r="C368" t="str">
            <v>Yangtze-Qinling</v>
          </cell>
          <cell r="D368">
            <v>37.3369</v>
          </cell>
          <cell r="E368">
            <v>114.2797</v>
          </cell>
        </row>
        <row r="368">
          <cell r="L368">
            <v>-1.22</v>
          </cell>
          <cell r="M368">
            <v>0.017</v>
          </cell>
          <cell r="N368">
            <v>-0.21</v>
          </cell>
          <cell r="O368">
            <v>0.038</v>
          </cell>
        </row>
        <row r="368">
          <cell r="X368">
            <v>-0.1</v>
          </cell>
          <cell r="Y368">
            <v>0.005</v>
          </cell>
          <cell r="Z368">
            <v>-0.25</v>
          </cell>
          <cell r="AA368">
            <v>0.023</v>
          </cell>
          <cell r="AB368">
            <v>0.13</v>
          </cell>
          <cell r="AC368">
            <v>0.015</v>
          </cell>
          <cell r="AD368">
            <v>-4.66</v>
          </cell>
          <cell r="AE368">
            <v>0.024</v>
          </cell>
          <cell r="AF368">
            <v>-13.13</v>
          </cell>
          <cell r="AG368">
            <v>0.083</v>
          </cell>
          <cell r="AH368">
            <v>-0.66</v>
          </cell>
          <cell r="AI368">
            <v>0.008</v>
          </cell>
          <cell r="AJ368">
            <v>-0.47</v>
          </cell>
          <cell r="AK368">
            <v>0.028</v>
          </cell>
          <cell r="AL368">
            <v>-0.01</v>
          </cell>
          <cell r="AM368">
            <v>0.01</v>
          </cell>
          <cell r="AN368">
            <v>-0.22</v>
          </cell>
          <cell r="AO368">
            <v>0.026</v>
          </cell>
          <cell r="AP368">
            <v>-0.09</v>
          </cell>
          <cell r="AQ368">
            <v>0.011</v>
          </cell>
          <cell r="AR368">
            <v>-0.27</v>
          </cell>
          <cell r="AS368">
            <v>0.023</v>
          </cell>
          <cell r="AT368">
            <v>-0.81</v>
          </cell>
          <cell r="AU368">
            <v>0.008</v>
          </cell>
          <cell r="AV368">
            <v>-3.19</v>
          </cell>
          <cell r="AW368">
            <v>0.031</v>
          </cell>
          <cell r="AX368">
            <v>-1.35</v>
          </cell>
          <cell r="AY368">
            <v>0.008</v>
          </cell>
          <cell r="AZ368">
            <v>-2.54</v>
          </cell>
          <cell r="BA368">
            <v>0.017</v>
          </cell>
        </row>
        <row r="368">
          <cell r="BF368">
            <v>-0.26</v>
          </cell>
          <cell r="BG368">
            <v>0.003</v>
          </cell>
          <cell r="BH368">
            <v>-0.01</v>
          </cell>
          <cell r="BI368">
            <v>0.005</v>
          </cell>
        </row>
        <row r="368">
          <cell r="BR368">
            <v>-0.07</v>
          </cell>
          <cell r="BS368">
            <v>0.002</v>
          </cell>
          <cell r="BT368">
            <v>0.12</v>
          </cell>
          <cell r="BU368">
            <v>0.006</v>
          </cell>
          <cell r="BV368">
            <v>0.09</v>
          </cell>
          <cell r="BW368">
            <v>0.004</v>
          </cell>
          <cell r="BX368">
            <v>-0.76</v>
          </cell>
          <cell r="BY368">
            <v>0.005</v>
          </cell>
          <cell r="BZ368">
            <v>-0.81</v>
          </cell>
          <cell r="CA368">
            <v>0.007</v>
          </cell>
          <cell r="CB368">
            <v>-0.08</v>
          </cell>
          <cell r="CC368">
            <v>0.001</v>
          </cell>
          <cell r="CD368">
            <v>0.01</v>
          </cell>
          <cell r="CE368">
            <v>0.003</v>
          </cell>
          <cell r="CF368">
            <v>-0.01</v>
          </cell>
          <cell r="CG368">
            <v>0.001</v>
          </cell>
          <cell r="CH368">
            <v>0.03</v>
          </cell>
          <cell r="CI368">
            <v>0.003</v>
          </cell>
          <cell r="CJ368">
            <v>-0.04</v>
          </cell>
          <cell r="CK368">
            <v>0.001</v>
          </cell>
          <cell r="CL368">
            <v>0.03</v>
          </cell>
          <cell r="CM368">
            <v>0.003</v>
          </cell>
          <cell r="CN368">
            <v>-0.13</v>
          </cell>
          <cell r="CO368">
            <v>0.001</v>
          </cell>
          <cell r="CP368">
            <v>-0.17</v>
          </cell>
          <cell r="CQ368">
            <v>0.003</v>
          </cell>
          <cell r="CR368">
            <v>-0.12</v>
          </cell>
          <cell r="CS368">
            <v>0.001</v>
          </cell>
          <cell r="CT368">
            <v>-0.18</v>
          </cell>
          <cell r="CU368">
            <v>0.002</v>
          </cell>
        </row>
        <row r="368">
          <cell r="CZ368">
            <v>-1.65</v>
          </cell>
          <cell r="DA368">
            <v>0.018</v>
          </cell>
          <cell r="DB368">
            <v>-1.05</v>
          </cell>
          <cell r="DC368">
            <v>0.015</v>
          </cell>
        </row>
        <row r="368">
          <cell r="DL368">
            <v>-0.35</v>
          </cell>
          <cell r="DM368">
            <v>0.008</v>
          </cell>
          <cell r="DN368">
            <v>-0.13</v>
          </cell>
          <cell r="DO368">
            <v>0.004</v>
          </cell>
          <cell r="DP368">
            <v>0</v>
          </cell>
          <cell r="DQ368">
            <v>0</v>
          </cell>
          <cell r="DR368">
            <v>-1.13</v>
          </cell>
          <cell r="DS368">
            <v>0.018</v>
          </cell>
          <cell r="DT368">
            <v>-0.81</v>
          </cell>
          <cell r="DU368">
            <v>0.015</v>
          </cell>
          <cell r="DV368">
            <v>-1.18</v>
          </cell>
          <cell r="DW368">
            <v>0.011</v>
          </cell>
          <cell r="DX368">
            <v>-0.34</v>
          </cell>
          <cell r="DY368">
            <v>0.004</v>
          </cell>
          <cell r="DZ368">
            <v>-0.8</v>
          </cell>
          <cell r="EA368">
            <v>0.008</v>
          </cell>
          <cell r="EB368">
            <v>-0.42</v>
          </cell>
          <cell r="EC368">
            <v>0.005</v>
          </cell>
          <cell r="ED368">
            <v>-0.77</v>
          </cell>
          <cell r="EE368">
            <v>0.007</v>
          </cell>
          <cell r="EF368">
            <v>-0.5</v>
          </cell>
          <cell r="EG368">
            <v>0.007</v>
          </cell>
          <cell r="EH368">
            <v>-0.91</v>
          </cell>
          <cell r="EI368">
            <v>0.008</v>
          </cell>
          <cell r="EJ368">
            <v>-0.59</v>
          </cell>
          <cell r="EK368">
            <v>0.007</v>
          </cell>
          <cell r="EL368">
            <v>-0.53</v>
          </cell>
          <cell r="EM368">
            <v>0.011</v>
          </cell>
          <cell r="EN368">
            <v>-0.14</v>
          </cell>
          <cell r="EO368">
            <v>0.002</v>
          </cell>
        </row>
        <row r="368">
          <cell r="ET368">
            <v>-0.02</v>
          </cell>
          <cell r="EU368">
            <v>0.001</v>
          </cell>
          <cell r="EV368">
            <v>0.04</v>
          </cell>
          <cell r="EW368">
            <v>0.001</v>
          </cell>
        </row>
        <row r="368">
          <cell r="FF368">
            <v>-0.01</v>
          </cell>
          <cell r="FG368">
            <v>0.001</v>
          </cell>
          <cell r="FH368">
            <v>0.03</v>
          </cell>
          <cell r="FI368">
            <v>0.001</v>
          </cell>
          <cell r="FJ368">
            <v>0.01</v>
          </cell>
          <cell r="FK368">
            <v>0</v>
          </cell>
          <cell r="FL368">
            <v>-0.22</v>
          </cell>
          <cell r="FM368">
            <v>0.002</v>
          </cell>
          <cell r="FN368">
            <v>-0.04</v>
          </cell>
          <cell r="FO368">
            <v>0.001</v>
          </cell>
          <cell r="FP368">
            <v>0.02</v>
          </cell>
          <cell r="FQ368">
            <v>0.001</v>
          </cell>
          <cell r="FR368">
            <v>0.02</v>
          </cell>
          <cell r="FS368">
            <v>0</v>
          </cell>
          <cell r="FT368">
            <v>0.04</v>
          </cell>
          <cell r="FU368">
            <v>0.001</v>
          </cell>
          <cell r="FV368">
            <v>0.02</v>
          </cell>
          <cell r="FW368">
            <v>0</v>
          </cell>
          <cell r="FX368">
            <v>0.02</v>
          </cell>
          <cell r="FY368">
            <v>0.001</v>
          </cell>
          <cell r="FZ368">
            <v>0.02</v>
          </cell>
          <cell r="GA368">
            <v>0</v>
          </cell>
          <cell r="GB368">
            <v>-0.02</v>
          </cell>
          <cell r="GC368">
            <v>0</v>
          </cell>
          <cell r="GD368">
            <v>0.01</v>
          </cell>
          <cell r="GE368">
            <v>0</v>
          </cell>
          <cell r="GF368">
            <v>-0.06</v>
          </cell>
          <cell r="GG368">
            <v>0</v>
          </cell>
          <cell r="GH368">
            <v>-0.01</v>
          </cell>
          <cell r="GI368">
            <v>0</v>
          </cell>
        </row>
        <row r="368">
          <cell r="GN368">
            <v>68.9</v>
          </cell>
          <cell r="GO368">
            <v>4.143</v>
          </cell>
          <cell r="GP368">
            <v>597.79</v>
          </cell>
          <cell r="GQ368">
            <v>7.962</v>
          </cell>
        </row>
        <row r="368">
          <cell r="GZ368">
            <v>155.95</v>
          </cell>
          <cell r="HA368">
            <v>2.046</v>
          </cell>
          <cell r="HB368">
            <v>570.17</v>
          </cell>
          <cell r="HC368">
            <v>12.881</v>
          </cell>
          <cell r="HD368">
            <v>2.69</v>
          </cell>
          <cell r="HE368">
            <v>0.054</v>
          </cell>
          <cell r="HF368">
            <v>-163.1</v>
          </cell>
          <cell r="HG368">
            <v>2.478</v>
          </cell>
          <cell r="HH368">
            <v>-829.88</v>
          </cell>
          <cell r="HI368">
            <v>6.331</v>
          </cell>
          <cell r="HJ368">
            <v>49.21</v>
          </cell>
          <cell r="HK368">
            <v>1.933</v>
          </cell>
          <cell r="HL368">
            <v>427.95</v>
          </cell>
          <cell r="HM368">
            <v>8.028</v>
          </cell>
          <cell r="HN368">
            <v>162.63</v>
          </cell>
          <cell r="HO368">
            <v>2.083</v>
          </cell>
          <cell r="HP368">
            <v>458.83</v>
          </cell>
          <cell r="HQ368">
            <v>8.093</v>
          </cell>
          <cell r="HR368">
            <v>165.96</v>
          </cell>
          <cell r="HS368">
            <v>2.586</v>
          </cell>
          <cell r="HT368">
            <v>507.87</v>
          </cell>
          <cell r="HU368">
            <v>8.795</v>
          </cell>
          <cell r="HV368">
            <v>56.37</v>
          </cell>
          <cell r="HW368">
            <v>1.456</v>
          </cell>
          <cell r="HX368">
            <v>-13.29</v>
          </cell>
          <cell r="HY368">
            <v>5.927</v>
          </cell>
          <cell r="HZ368">
            <v>-202.82</v>
          </cell>
          <cell r="IA368">
            <v>3.652</v>
          </cell>
        </row>
        <row r="368">
          <cell r="IF368">
            <v>0.07</v>
          </cell>
          <cell r="IG368">
            <v>0.007</v>
          </cell>
          <cell r="IH368">
            <v>0.05</v>
          </cell>
          <cell r="II368">
            <v>0.007</v>
          </cell>
        </row>
        <row r="368">
          <cell r="IR368">
            <v>-0.15</v>
          </cell>
          <cell r="IS368">
            <v>0.004</v>
          </cell>
          <cell r="IT368">
            <v>-0.03</v>
          </cell>
          <cell r="IU368">
            <v>0.001</v>
          </cell>
          <cell r="IV368">
            <v>0.89</v>
          </cell>
          <cell r="IW368">
            <v>0.027</v>
          </cell>
          <cell r="IX368">
            <v>-0.9</v>
          </cell>
          <cell r="IY368">
            <v>0.01</v>
          </cell>
          <cell r="IZ368">
            <v>-0.44</v>
          </cell>
          <cell r="JA368">
            <v>0.006</v>
          </cell>
          <cell r="JB368">
            <v>0.07</v>
          </cell>
          <cell r="JC368">
            <v>0.007</v>
          </cell>
          <cell r="JD368">
            <v>0.03</v>
          </cell>
          <cell r="JE368">
            <v>0.008</v>
          </cell>
          <cell r="JF368">
            <v>0.2</v>
          </cell>
          <cell r="JG368">
            <v>0.01</v>
          </cell>
          <cell r="JH368">
            <v>0.02</v>
          </cell>
          <cell r="JI368">
            <v>0.007</v>
          </cell>
          <cell r="JJ368">
            <v>0.17</v>
          </cell>
          <cell r="JK368">
            <v>0.011</v>
          </cell>
          <cell r="JL368">
            <v>-0.03</v>
          </cell>
          <cell r="JM368">
            <v>0.006</v>
          </cell>
          <cell r="JN368">
            <v>-0.2</v>
          </cell>
          <cell r="JO368">
            <v>0.006</v>
          </cell>
          <cell r="JP368">
            <v>-0.26</v>
          </cell>
          <cell r="JQ368">
            <v>0.005</v>
          </cell>
          <cell r="JR368">
            <v>-0.14</v>
          </cell>
          <cell r="JS368">
            <v>0.001</v>
          </cell>
        </row>
        <row r="368">
          <cell r="JX368">
            <v>-0.08</v>
          </cell>
          <cell r="JY368">
            <v>0.008</v>
          </cell>
          <cell r="JZ368">
            <v>0.42</v>
          </cell>
          <cell r="KA368">
            <v>0.007</v>
          </cell>
        </row>
        <row r="368">
          <cell r="KJ368">
            <v>0.1</v>
          </cell>
          <cell r="KK368">
            <v>0.002</v>
          </cell>
          <cell r="KL368">
            <v>0.07</v>
          </cell>
          <cell r="KM368">
            <v>0.001</v>
          </cell>
          <cell r="KN368">
            <v>0</v>
          </cell>
          <cell r="KO368">
            <v>0</v>
          </cell>
          <cell r="KP368">
            <v>0.1</v>
          </cell>
          <cell r="KQ368">
            <v>0.002</v>
          </cell>
          <cell r="KR368">
            <v>0.1</v>
          </cell>
          <cell r="KS368">
            <v>0.005</v>
          </cell>
          <cell r="KT368">
            <v>-0.04</v>
          </cell>
          <cell r="KU368">
            <v>0.006</v>
          </cell>
          <cell r="KV368">
            <v>0.32</v>
          </cell>
          <cell r="KW368">
            <v>0.006</v>
          </cell>
          <cell r="KX368">
            <v>0.04</v>
          </cell>
          <cell r="KY368">
            <v>0.003</v>
          </cell>
          <cell r="KZ368">
            <v>0.37</v>
          </cell>
          <cell r="LA368">
            <v>0.005</v>
          </cell>
          <cell r="LB368">
            <v>0.07</v>
          </cell>
          <cell r="LC368">
            <v>0.002</v>
          </cell>
          <cell r="LD368">
            <v>0.4</v>
          </cell>
          <cell r="LE368">
            <v>0.004</v>
          </cell>
          <cell r="LF368">
            <v>0.09</v>
          </cell>
          <cell r="LG368">
            <v>0.002</v>
          </cell>
          <cell r="LH368">
            <v>0.24</v>
          </cell>
          <cell r="LI368">
            <v>0.003</v>
          </cell>
          <cell r="LJ368">
            <v>0.02</v>
          </cell>
          <cell r="LK368">
            <v>0</v>
          </cell>
          <cell r="LL368">
            <v>0.07</v>
          </cell>
          <cell r="LM368">
            <v>0.001</v>
          </cell>
        </row>
        <row r="368">
          <cell r="LR368">
            <v>0.29</v>
          </cell>
          <cell r="LS368">
            <v>0.012</v>
          </cell>
          <cell r="LT368">
            <v>0.32</v>
          </cell>
          <cell r="LU368">
            <v>0.006</v>
          </cell>
        </row>
        <row r="368">
          <cell r="MD368">
            <v>0</v>
          </cell>
          <cell r="ME368">
            <v>0.001</v>
          </cell>
          <cell r="MF368">
            <v>0</v>
          </cell>
          <cell r="MG368">
            <v>0</v>
          </cell>
          <cell r="MH368">
            <v>0.18</v>
          </cell>
          <cell r="MI368">
            <v>0.006</v>
          </cell>
          <cell r="MJ368">
            <v>0.25</v>
          </cell>
          <cell r="MK368">
            <v>0.005</v>
          </cell>
          <cell r="ML368">
            <v>0.43</v>
          </cell>
          <cell r="MM368">
            <v>0.006</v>
          </cell>
          <cell r="MN368">
            <v>0.29</v>
          </cell>
          <cell r="MO368">
            <v>0.005</v>
          </cell>
          <cell r="MP368">
            <v>0.35</v>
          </cell>
          <cell r="MQ368">
            <v>0.004</v>
          </cell>
        </row>
        <row r="368">
          <cell r="MV368">
            <v>0.08</v>
          </cell>
          <cell r="MW368">
            <v>0.031</v>
          </cell>
          <cell r="MX368">
            <v>0.53</v>
          </cell>
          <cell r="MY368">
            <v>0.01</v>
          </cell>
        </row>
        <row r="368">
          <cell r="NH368">
            <v>0.08</v>
          </cell>
          <cell r="NI368">
            <v>0.003</v>
          </cell>
          <cell r="NJ368">
            <v>0.17</v>
          </cell>
          <cell r="NK368">
            <v>0.011</v>
          </cell>
          <cell r="NL368">
            <v>0.12</v>
          </cell>
          <cell r="NM368">
            <v>0.002</v>
          </cell>
          <cell r="NN368">
            <v>-1.9</v>
          </cell>
          <cell r="NO368">
            <v>0.018</v>
          </cell>
          <cell r="NP368">
            <v>-1.07</v>
          </cell>
          <cell r="NQ368">
            <v>0.013</v>
          </cell>
          <cell r="NR368">
            <v>0.21</v>
          </cell>
          <cell r="NS368">
            <v>0.017</v>
          </cell>
          <cell r="NT368">
            <v>0.24</v>
          </cell>
          <cell r="NU368">
            <v>0.01</v>
          </cell>
          <cell r="NV368">
            <v>0.79</v>
          </cell>
          <cell r="NW368">
            <v>0.01</v>
          </cell>
          <cell r="NX368">
            <v>0.3</v>
          </cell>
          <cell r="NY368">
            <v>0.007</v>
          </cell>
          <cell r="NZ368">
            <v>0.7</v>
          </cell>
          <cell r="OA368">
            <v>0.011</v>
          </cell>
          <cell r="OB368">
            <v>0.28</v>
          </cell>
          <cell r="OC368">
            <v>0.008</v>
          </cell>
          <cell r="OD368">
            <v>0.01</v>
          </cell>
          <cell r="OE368">
            <v>0.008</v>
          </cell>
          <cell r="OF368">
            <v>-0.31</v>
          </cell>
          <cell r="OG368">
            <v>0.01</v>
          </cell>
          <cell r="OH368">
            <v>-0.23</v>
          </cell>
          <cell r="OI368">
            <v>0.002</v>
          </cell>
          <cell r="OJ368">
            <v>-0.22</v>
          </cell>
          <cell r="OK368">
            <v>0.003</v>
          </cell>
        </row>
        <row r="368">
          <cell r="OP368">
            <v>0.05</v>
          </cell>
          <cell r="OQ368">
            <v>0.001</v>
          </cell>
          <cell r="OR368">
            <v>-0.01</v>
          </cell>
          <cell r="OS368">
            <v>0.001</v>
          </cell>
        </row>
        <row r="368">
          <cell r="PB368">
            <v>0</v>
          </cell>
          <cell r="PC368">
            <v>0.001</v>
          </cell>
          <cell r="PD368">
            <v>0</v>
          </cell>
          <cell r="PE368">
            <v>0</v>
          </cell>
          <cell r="PF368">
            <v>0.01</v>
          </cell>
          <cell r="PG368">
            <v>0.001</v>
          </cell>
          <cell r="PH368">
            <v>0.01</v>
          </cell>
          <cell r="PI368">
            <v>0.001</v>
          </cell>
          <cell r="PJ368">
            <v>0.04</v>
          </cell>
          <cell r="PK368">
            <v>0.001</v>
          </cell>
          <cell r="PL368">
            <v>0.01</v>
          </cell>
          <cell r="PM368">
            <v>0.001</v>
          </cell>
          <cell r="PN368">
            <v>0.04</v>
          </cell>
          <cell r="PO368">
            <v>0.001</v>
          </cell>
        </row>
        <row r="368">
          <cell r="PT368">
            <v>-0.02</v>
          </cell>
          <cell r="PU368">
            <v>0.004</v>
          </cell>
          <cell r="PV368">
            <v>-0.04</v>
          </cell>
          <cell r="PW368">
            <v>0.002</v>
          </cell>
        </row>
        <row r="368">
          <cell r="QF368">
            <v>-0.01</v>
          </cell>
          <cell r="QG368">
            <v>0.001</v>
          </cell>
          <cell r="QH368">
            <v>-0.04</v>
          </cell>
          <cell r="QI368">
            <v>0.003</v>
          </cell>
          <cell r="QJ368">
            <v>0.07</v>
          </cell>
          <cell r="QK368">
            <v>0.002</v>
          </cell>
          <cell r="QL368">
            <v>-0.37</v>
          </cell>
          <cell r="QM368">
            <v>0.004</v>
          </cell>
          <cell r="QN368">
            <v>-0.2</v>
          </cell>
          <cell r="QO368">
            <v>0.002</v>
          </cell>
          <cell r="QP368">
            <v>0</v>
          </cell>
          <cell r="QQ368">
            <v>0.003</v>
          </cell>
          <cell r="QR368">
            <v>-0.1</v>
          </cell>
          <cell r="QS368">
            <v>0.002</v>
          </cell>
          <cell r="QT368">
            <v>0.03</v>
          </cell>
          <cell r="QU368">
            <v>0.004</v>
          </cell>
          <cell r="QV368">
            <v>-0.08</v>
          </cell>
          <cell r="QW368">
            <v>0.002</v>
          </cell>
          <cell r="QX368">
            <v>0.03</v>
          </cell>
          <cell r="QY368">
            <v>0.003</v>
          </cell>
          <cell r="QZ368">
            <v>-0.11</v>
          </cell>
          <cell r="RA368">
            <v>0.002</v>
          </cell>
          <cell r="RB368">
            <v>-0.08</v>
          </cell>
          <cell r="RC368">
            <v>0.003</v>
          </cell>
          <cell r="RD368">
            <v>-0.17</v>
          </cell>
          <cell r="RE368">
            <v>0.003</v>
          </cell>
          <cell r="RF368">
            <v>-0.15</v>
          </cell>
          <cell r="RG368">
            <v>0.001</v>
          </cell>
          <cell r="RH368">
            <v>-0.08</v>
          </cell>
          <cell r="RI368">
            <v>0.001</v>
          </cell>
        </row>
        <row r="368">
          <cell r="RN368">
            <v>0.03</v>
          </cell>
          <cell r="RO368">
            <v>0.003</v>
          </cell>
          <cell r="RP368">
            <v>0.32</v>
          </cell>
          <cell r="RQ368">
            <v>0.005</v>
          </cell>
        </row>
        <row r="368">
          <cell r="RZ368">
            <v>-0.01</v>
          </cell>
          <cell r="SA368">
            <v>0</v>
          </cell>
          <cell r="SB368">
            <v>0.23</v>
          </cell>
          <cell r="SC368">
            <v>0.003</v>
          </cell>
          <cell r="SD368">
            <v>0.03</v>
          </cell>
          <cell r="SE368">
            <v>0.001</v>
          </cell>
          <cell r="SF368">
            <v>-0.15</v>
          </cell>
          <cell r="SG368">
            <v>0.002</v>
          </cell>
          <cell r="SH368">
            <v>-0.22</v>
          </cell>
          <cell r="SI368">
            <v>0.006</v>
          </cell>
          <cell r="SJ368">
            <v>0.08</v>
          </cell>
          <cell r="SK368">
            <v>0.002</v>
          </cell>
          <cell r="SL368">
            <v>0.24</v>
          </cell>
          <cell r="SM368">
            <v>0.004</v>
          </cell>
          <cell r="SN368">
            <v>0.11</v>
          </cell>
          <cell r="SO368">
            <v>0.002</v>
          </cell>
          <cell r="SP368">
            <v>0.27</v>
          </cell>
          <cell r="SQ368">
            <v>0.004</v>
          </cell>
          <cell r="SR368">
            <v>0.09</v>
          </cell>
          <cell r="SS368">
            <v>0.002</v>
          </cell>
          <cell r="ST368">
            <v>0.27</v>
          </cell>
          <cell r="SU368">
            <v>0.003</v>
          </cell>
          <cell r="SV368">
            <v>0.02</v>
          </cell>
          <cell r="SW368">
            <v>0.001</v>
          </cell>
          <cell r="SX368">
            <v>0.08</v>
          </cell>
          <cell r="SY368">
            <v>0.003</v>
          </cell>
          <cell r="SZ368">
            <v>0</v>
          </cell>
          <cell r="TA368">
            <v>0</v>
          </cell>
          <cell r="TB368">
            <v>-0.05</v>
          </cell>
          <cell r="TC368">
            <v>0.002</v>
          </cell>
        </row>
        <row r="368">
          <cell r="TH368">
            <v>-0.52</v>
          </cell>
          <cell r="TI368">
            <v>0.005</v>
          </cell>
          <cell r="TJ368">
            <v>-0.54</v>
          </cell>
          <cell r="TK368">
            <v>0.008</v>
          </cell>
        </row>
        <row r="368">
          <cell r="TT368">
            <v>-0.03</v>
          </cell>
          <cell r="TU368">
            <v>0.002</v>
          </cell>
          <cell r="TV368">
            <v>-0.16</v>
          </cell>
          <cell r="TW368">
            <v>0.004</v>
          </cell>
          <cell r="TX368">
            <v>0.02</v>
          </cell>
          <cell r="TY368">
            <v>0.002</v>
          </cell>
          <cell r="TZ368">
            <v>-0.87</v>
          </cell>
          <cell r="UA368">
            <v>0.008</v>
          </cell>
          <cell r="UB368">
            <v>-0.91</v>
          </cell>
          <cell r="UC368">
            <v>0.014</v>
          </cell>
          <cell r="UD368">
            <v>-0.27</v>
          </cell>
          <cell r="UE368">
            <v>0.002</v>
          </cell>
          <cell r="UF368">
            <v>-0.41</v>
          </cell>
          <cell r="UG368">
            <v>0.006</v>
          </cell>
          <cell r="UH368">
            <v>-0.1</v>
          </cell>
          <cell r="UI368">
            <v>0.004</v>
          </cell>
          <cell r="UJ368">
            <v>-0.36</v>
          </cell>
          <cell r="UK368">
            <v>0.006</v>
          </cell>
          <cell r="UL368">
            <v>-0.1</v>
          </cell>
          <cell r="UM368">
            <v>0.004</v>
          </cell>
          <cell r="UN368">
            <v>-0.32</v>
          </cell>
          <cell r="UO368">
            <v>0.004</v>
          </cell>
          <cell r="UP368">
            <v>-0.24</v>
          </cell>
          <cell r="UQ368">
            <v>0.003</v>
          </cell>
          <cell r="UR368">
            <v>-0.5</v>
          </cell>
          <cell r="US368">
            <v>0.004</v>
          </cell>
          <cell r="UT368">
            <v>-0.29</v>
          </cell>
          <cell r="UU368">
            <v>0.003</v>
          </cell>
          <cell r="UV368">
            <v>-0.19</v>
          </cell>
          <cell r="UW368">
            <v>0.003</v>
          </cell>
        </row>
        <row r="368">
          <cell r="UZ368">
            <v>-0.01</v>
          </cell>
          <cell r="VA368">
            <v>0.001</v>
          </cell>
          <cell r="VB368">
            <v>0.03</v>
          </cell>
          <cell r="VC368">
            <v>0.001</v>
          </cell>
        </row>
        <row r="368">
          <cell r="VL368">
            <v>-0.01</v>
          </cell>
          <cell r="VM368">
            <v>0</v>
          </cell>
          <cell r="VN368">
            <v>0.06</v>
          </cell>
          <cell r="VO368">
            <v>0.001</v>
          </cell>
          <cell r="VP368">
            <v>0.01</v>
          </cell>
          <cell r="VQ368">
            <v>0</v>
          </cell>
          <cell r="VR368">
            <v>0.02</v>
          </cell>
          <cell r="VS368">
            <v>0</v>
          </cell>
          <cell r="VT368">
            <v>0.01</v>
          </cell>
          <cell r="VU368">
            <v>0</v>
          </cell>
          <cell r="VV368">
            <v>0</v>
          </cell>
          <cell r="VW368">
            <v>0</v>
          </cell>
          <cell r="VX368">
            <v>0</v>
          </cell>
          <cell r="VY368">
            <v>0</v>
          </cell>
          <cell r="VZ368">
            <v>0</v>
          </cell>
          <cell r="WA368">
            <v>0</v>
          </cell>
        </row>
        <row r="368">
          <cell r="WF368">
            <v>0.11</v>
          </cell>
          <cell r="WG368">
            <v>0.002</v>
          </cell>
          <cell r="WH368">
            <v>0.09</v>
          </cell>
          <cell r="WI368">
            <v>0.002</v>
          </cell>
        </row>
        <row r="368">
          <cell r="WR368">
            <v>0.03</v>
          </cell>
          <cell r="WS368">
            <v>0.002</v>
          </cell>
          <cell r="WT368">
            <v>0</v>
          </cell>
          <cell r="WU368">
            <v>0.001</v>
          </cell>
          <cell r="WV368">
            <v>0.02</v>
          </cell>
          <cell r="WW368">
            <v>0.001</v>
          </cell>
          <cell r="WX368">
            <v>-0.03</v>
          </cell>
          <cell r="WY368">
            <v>0.002</v>
          </cell>
          <cell r="WZ368">
            <v>0.06</v>
          </cell>
          <cell r="XA368">
            <v>0.001</v>
          </cell>
          <cell r="XB368">
            <v>0.13</v>
          </cell>
          <cell r="XC368">
            <v>0.002</v>
          </cell>
          <cell r="XD368">
            <v>0.07</v>
          </cell>
          <cell r="XE368">
            <v>0.001</v>
          </cell>
          <cell r="XF368">
            <v>0.15</v>
          </cell>
          <cell r="XG368">
            <v>0.002</v>
          </cell>
          <cell r="XH368">
            <v>0.08</v>
          </cell>
          <cell r="XI368">
            <v>0.001</v>
          </cell>
          <cell r="XJ368">
            <v>0.14</v>
          </cell>
          <cell r="XK368">
            <v>0.002</v>
          </cell>
          <cell r="XL368">
            <v>0.08</v>
          </cell>
          <cell r="XM368">
            <v>0.001</v>
          </cell>
          <cell r="XN368">
            <v>0.08</v>
          </cell>
          <cell r="XO368">
            <v>0.002</v>
          </cell>
          <cell r="XP368">
            <v>0.08</v>
          </cell>
          <cell r="XQ368">
            <v>0.001</v>
          </cell>
          <cell r="XR368">
            <v>-0.01</v>
          </cell>
          <cell r="XS368">
            <v>0.001</v>
          </cell>
          <cell r="XT368">
            <v>0.02</v>
          </cell>
          <cell r="XU368">
            <v>0</v>
          </cell>
        </row>
        <row r="369">
          <cell r="B369" t="str">
            <v>PMS-167</v>
          </cell>
          <cell r="C369" t="str">
            <v>Yangtze-Qinling</v>
          </cell>
          <cell r="D369">
            <v>37.3452</v>
          </cell>
          <cell r="E369">
            <v>114.248</v>
          </cell>
          <cell r="F369">
            <v>-0.21</v>
          </cell>
          <cell r="G369">
            <v>0.008</v>
          </cell>
          <cell r="H369">
            <v>-1.08</v>
          </cell>
          <cell r="I369">
            <v>0.029</v>
          </cell>
          <cell r="J369">
            <v>-0.18</v>
          </cell>
          <cell r="K369">
            <v>0.034</v>
          </cell>
          <cell r="L369">
            <v>-1.11</v>
          </cell>
          <cell r="M369">
            <v>0.014</v>
          </cell>
          <cell r="N369">
            <v>0.14</v>
          </cell>
          <cell r="O369">
            <v>0.027</v>
          </cell>
        </row>
        <row r="369">
          <cell r="AD369">
            <v>-2.34</v>
          </cell>
          <cell r="AE369">
            <v>0.028</v>
          </cell>
          <cell r="AF369">
            <v>-5.75</v>
          </cell>
          <cell r="AG369">
            <v>0.077</v>
          </cell>
          <cell r="AH369">
            <v>-0.61</v>
          </cell>
          <cell r="AI369">
            <v>0.007</v>
          </cell>
          <cell r="AJ369">
            <v>-0.25</v>
          </cell>
          <cell r="AK369">
            <v>0.026</v>
          </cell>
          <cell r="AL369">
            <v>-0.16</v>
          </cell>
          <cell r="AM369">
            <v>0.009</v>
          </cell>
          <cell r="AN369">
            <v>-0.16</v>
          </cell>
          <cell r="AO369">
            <v>0.022</v>
          </cell>
          <cell r="AP369">
            <v>-0.11</v>
          </cell>
          <cell r="AQ369">
            <v>0.007</v>
          </cell>
          <cell r="AR369">
            <v>-0.18</v>
          </cell>
          <cell r="AS369">
            <v>0.024</v>
          </cell>
          <cell r="AT369">
            <v>-0.69</v>
          </cell>
          <cell r="AU369">
            <v>0.008</v>
          </cell>
          <cell r="AV369">
            <v>-2.55</v>
          </cell>
          <cell r="AW369">
            <v>0.029</v>
          </cell>
          <cell r="AX369">
            <v>-0.72</v>
          </cell>
          <cell r="AY369">
            <v>0.008</v>
          </cell>
          <cell r="AZ369">
            <v>-1.36</v>
          </cell>
          <cell r="BA369">
            <v>0.017</v>
          </cell>
          <cell r="BB369">
            <v>-0.05</v>
          </cell>
          <cell r="BC369">
            <v>0.002</v>
          </cell>
          <cell r="BD369">
            <v>-0.04</v>
          </cell>
          <cell r="BE369">
            <v>0.003</v>
          </cell>
          <cell r="BF369">
            <v>-0.25</v>
          </cell>
          <cell r="BG369">
            <v>0.003</v>
          </cell>
          <cell r="BH369">
            <v>-0.08</v>
          </cell>
          <cell r="BI369">
            <v>0.004</v>
          </cell>
        </row>
        <row r="369">
          <cell r="BX369">
            <v>-0.42</v>
          </cell>
          <cell r="BY369">
            <v>0.004</v>
          </cell>
          <cell r="BZ369">
            <v>-0.44</v>
          </cell>
          <cell r="CA369">
            <v>0.007</v>
          </cell>
          <cell r="CB369">
            <v>-0.1</v>
          </cell>
          <cell r="CC369">
            <v>0.001</v>
          </cell>
          <cell r="CD369">
            <v>-0.05</v>
          </cell>
          <cell r="CE369">
            <v>0.003</v>
          </cell>
          <cell r="CF369">
            <v>-0.05</v>
          </cell>
          <cell r="CG369">
            <v>0.001</v>
          </cell>
          <cell r="CH369">
            <v>-0.05</v>
          </cell>
          <cell r="CI369">
            <v>0.002</v>
          </cell>
          <cell r="CJ369">
            <v>-0.06</v>
          </cell>
          <cell r="CK369">
            <v>0.001</v>
          </cell>
          <cell r="CL369">
            <v>-0.07</v>
          </cell>
          <cell r="CM369">
            <v>0.003</v>
          </cell>
          <cell r="CN369">
            <v>-0.14</v>
          </cell>
          <cell r="CO369">
            <v>0.001</v>
          </cell>
          <cell r="CP369">
            <v>-0.23</v>
          </cell>
          <cell r="CQ369">
            <v>0.003</v>
          </cell>
          <cell r="CR369">
            <v>-0.09</v>
          </cell>
          <cell r="CS369">
            <v>0.001</v>
          </cell>
          <cell r="CT369">
            <v>-0.16</v>
          </cell>
          <cell r="CU369">
            <v>0.002</v>
          </cell>
          <cell r="CV369">
            <v>-1.01</v>
          </cell>
          <cell r="CW369">
            <v>0.008</v>
          </cell>
          <cell r="CX369">
            <v>-0.3</v>
          </cell>
          <cell r="CY369">
            <v>0.006</v>
          </cell>
          <cell r="CZ369">
            <v>-1.31</v>
          </cell>
          <cell r="DA369">
            <v>0.011</v>
          </cell>
          <cell r="DB369">
            <v>-0.82</v>
          </cell>
          <cell r="DC369">
            <v>0.014</v>
          </cell>
        </row>
        <row r="369">
          <cell r="DR369">
            <v>-0.88</v>
          </cell>
          <cell r="DS369">
            <v>0.011</v>
          </cell>
          <cell r="DT369">
            <v>-0.53</v>
          </cell>
          <cell r="DU369">
            <v>0.01</v>
          </cell>
          <cell r="DV369">
            <v>-1.06</v>
          </cell>
          <cell r="DW369">
            <v>0.008</v>
          </cell>
          <cell r="DX369">
            <v>-0.27</v>
          </cell>
          <cell r="DY369">
            <v>0.004</v>
          </cell>
          <cell r="DZ369">
            <v>-0.81</v>
          </cell>
          <cell r="EA369">
            <v>0.008</v>
          </cell>
          <cell r="EB369">
            <v>-0.36</v>
          </cell>
          <cell r="EC369">
            <v>0.005</v>
          </cell>
          <cell r="ED369">
            <v>-0.8</v>
          </cell>
          <cell r="EE369">
            <v>0.007</v>
          </cell>
          <cell r="EF369">
            <v>-0.45</v>
          </cell>
          <cell r="EG369">
            <v>0.006</v>
          </cell>
          <cell r="EH369">
            <v>-0.79</v>
          </cell>
          <cell r="EI369">
            <v>0.006</v>
          </cell>
          <cell r="EJ369">
            <v>-0.49</v>
          </cell>
          <cell r="EK369">
            <v>0.005</v>
          </cell>
          <cell r="EL369">
            <v>-0.46</v>
          </cell>
          <cell r="EM369">
            <v>0.008</v>
          </cell>
          <cell r="EN369">
            <v>-0.12</v>
          </cell>
          <cell r="EO369">
            <v>0.002</v>
          </cell>
          <cell r="EP369">
            <v>0.04</v>
          </cell>
          <cell r="EQ369">
            <v>0.001</v>
          </cell>
          <cell r="ER369">
            <v>0.01</v>
          </cell>
          <cell r="ES369">
            <v>0</v>
          </cell>
          <cell r="ET369">
            <v>-0.04</v>
          </cell>
          <cell r="EU369">
            <v>0.001</v>
          </cell>
          <cell r="EV369">
            <v>0.02</v>
          </cell>
          <cell r="EW369">
            <v>0</v>
          </cell>
        </row>
        <row r="369">
          <cell r="FL369">
            <v>-0.15</v>
          </cell>
          <cell r="FM369">
            <v>0.001</v>
          </cell>
          <cell r="FN369">
            <v>-0.02</v>
          </cell>
          <cell r="FO369">
            <v>0.001</v>
          </cell>
          <cell r="FP369">
            <v>0</v>
          </cell>
          <cell r="FQ369">
            <v>0</v>
          </cell>
          <cell r="FR369">
            <v>0.01</v>
          </cell>
          <cell r="FS369">
            <v>0</v>
          </cell>
          <cell r="FT369">
            <v>0.02</v>
          </cell>
          <cell r="FU369">
            <v>0.001</v>
          </cell>
          <cell r="FV369">
            <v>0.01</v>
          </cell>
          <cell r="FW369">
            <v>0</v>
          </cell>
          <cell r="FX369">
            <v>0.01</v>
          </cell>
          <cell r="FY369">
            <v>0.001</v>
          </cell>
          <cell r="FZ369">
            <v>0.01</v>
          </cell>
          <cell r="GA369">
            <v>0</v>
          </cell>
          <cell r="GB369">
            <v>-0.03</v>
          </cell>
          <cell r="GC369">
            <v>0</v>
          </cell>
          <cell r="GD369">
            <v>0</v>
          </cell>
          <cell r="GE369">
            <v>0</v>
          </cell>
          <cell r="GF369">
            <v>-0.05</v>
          </cell>
          <cell r="GG369">
            <v>0.001</v>
          </cell>
          <cell r="GH369">
            <v>0</v>
          </cell>
          <cell r="GI369">
            <v>0</v>
          </cell>
          <cell r="GJ369">
            <v>98.88</v>
          </cell>
          <cell r="GK369">
            <v>1.249</v>
          </cell>
          <cell r="GL369">
            <v>393.02</v>
          </cell>
          <cell r="GM369">
            <v>5.823</v>
          </cell>
          <cell r="GN369">
            <v>59.01</v>
          </cell>
          <cell r="GO369">
            <v>2.737</v>
          </cell>
          <cell r="GP369">
            <v>600.08</v>
          </cell>
          <cell r="GQ369">
            <v>8.065</v>
          </cell>
        </row>
        <row r="369">
          <cell r="HF369">
            <v>-40.78</v>
          </cell>
          <cell r="HG369">
            <v>2.497</v>
          </cell>
          <cell r="HH369">
            <v>-343.08</v>
          </cell>
          <cell r="HI369">
            <v>9.063</v>
          </cell>
          <cell r="HJ369">
            <v>47.11</v>
          </cell>
          <cell r="HK369">
            <v>1.516</v>
          </cell>
          <cell r="HL369">
            <v>469.62</v>
          </cell>
          <cell r="HM369">
            <v>5.926</v>
          </cell>
          <cell r="HN369">
            <v>123.1</v>
          </cell>
          <cell r="HO369">
            <v>2.035</v>
          </cell>
          <cell r="HP369">
            <v>523.3</v>
          </cell>
          <cell r="HQ369">
            <v>5.421</v>
          </cell>
          <cell r="HR369">
            <v>163.98</v>
          </cell>
          <cell r="HS369">
            <v>1.776</v>
          </cell>
          <cell r="HT369">
            <v>569.58</v>
          </cell>
          <cell r="HU369">
            <v>7.259</v>
          </cell>
          <cell r="HV369">
            <v>52.64</v>
          </cell>
          <cell r="HW369">
            <v>1.295</v>
          </cell>
          <cell r="HX369">
            <v>3.19</v>
          </cell>
          <cell r="HY369">
            <v>4.901</v>
          </cell>
          <cell r="HZ369">
            <v>-75.31</v>
          </cell>
          <cell r="IA369">
            <v>3.325</v>
          </cell>
          <cell r="IB369">
            <v>0.09</v>
          </cell>
          <cell r="IC369">
            <v>0.006</v>
          </cell>
          <cell r="ID369">
            <v>0</v>
          </cell>
          <cell r="IE369">
            <v>0.006</v>
          </cell>
          <cell r="IF369">
            <v>-0.01</v>
          </cell>
          <cell r="IG369">
            <v>0.006</v>
          </cell>
          <cell r="IH369">
            <v>0.1</v>
          </cell>
          <cell r="II369">
            <v>0.007</v>
          </cell>
        </row>
        <row r="369">
          <cell r="IX369">
            <v>-0.22</v>
          </cell>
          <cell r="IY369">
            <v>0.011</v>
          </cell>
          <cell r="IZ369">
            <v>-0.19</v>
          </cell>
          <cell r="JA369">
            <v>0.006</v>
          </cell>
          <cell r="JB369">
            <v>0.11</v>
          </cell>
          <cell r="JC369">
            <v>0.006</v>
          </cell>
          <cell r="JD369">
            <v>0.1</v>
          </cell>
          <cell r="JE369">
            <v>0.007</v>
          </cell>
          <cell r="JF369">
            <v>0.34</v>
          </cell>
          <cell r="JG369">
            <v>0.01</v>
          </cell>
          <cell r="JH369">
            <v>0.15</v>
          </cell>
          <cell r="JI369">
            <v>0.006</v>
          </cell>
          <cell r="JJ369">
            <v>0.42</v>
          </cell>
          <cell r="JK369">
            <v>0.006</v>
          </cell>
          <cell r="JL369">
            <v>0.08</v>
          </cell>
          <cell r="JM369">
            <v>0.005</v>
          </cell>
          <cell r="JN369">
            <v>0.03</v>
          </cell>
          <cell r="JO369">
            <v>0.006</v>
          </cell>
          <cell r="JP369">
            <v>-0.08</v>
          </cell>
          <cell r="JQ369">
            <v>0.004</v>
          </cell>
          <cell r="JR369">
            <v>-0.09</v>
          </cell>
          <cell r="JS369">
            <v>0.001</v>
          </cell>
          <cell r="JT369">
            <v>0.12</v>
          </cell>
          <cell r="JU369">
            <v>0.002</v>
          </cell>
          <cell r="JV369">
            <v>0.25</v>
          </cell>
          <cell r="JW369">
            <v>0.004</v>
          </cell>
          <cell r="JX369">
            <v>0</v>
          </cell>
          <cell r="JY369">
            <v>0.006</v>
          </cell>
          <cell r="JZ369">
            <v>0.36</v>
          </cell>
          <cell r="KA369">
            <v>0.007</v>
          </cell>
        </row>
        <row r="369">
          <cell r="KP369">
            <v>0.03</v>
          </cell>
          <cell r="KQ369">
            <v>0.002</v>
          </cell>
          <cell r="KR369">
            <v>0.07</v>
          </cell>
          <cell r="KS369">
            <v>0.004</v>
          </cell>
          <cell r="KT369">
            <v>-0.01</v>
          </cell>
          <cell r="KU369">
            <v>0.004</v>
          </cell>
          <cell r="KV369">
            <v>0.26</v>
          </cell>
          <cell r="KW369">
            <v>0.005</v>
          </cell>
          <cell r="KX369">
            <v>0.02</v>
          </cell>
          <cell r="KY369">
            <v>0.003</v>
          </cell>
          <cell r="KZ369">
            <v>0.23</v>
          </cell>
          <cell r="LA369">
            <v>0.005</v>
          </cell>
          <cell r="LB369">
            <v>0.03</v>
          </cell>
          <cell r="LC369">
            <v>0.002</v>
          </cell>
          <cell r="LD369">
            <v>0.28</v>
          </cell>
          <cell r="LE369">
            <v>0.005</v>
          </cell>
          <cell r="LF369">
            <v>0.03</v>
          </cell>
          <cell r="LG369">
            <v>0.002</v>
          </cell>
          <cell r="LH369">
            <v>0.09</v>
          </cell>
          <cell r="LI369">
            <v>0.003</v>
          </cell>
          <cell r="LJ369">
            <v>0.01</v>
          </cell>
          <cell r="LK369">
            <v>0</v>
          </cell>
          <cell r="LL369">
            <v>0.06</v>
          </cell>
          <cell r="LM369">
            <v>0.001</v>
          </cell>
          <cell r="LN369">
            <v>0.17</v>
          </cell>
          <cell r="LO369">
            <v>0.004</v>
          </cell>
          <cell r="LP369">
            <v>0.17</v>
          </cell>
          <cell r="LQ369">
            <v>0.005</v>
          </cell>
          <cell r="LR369">
            <v>0.32</v>
          </cell>
          <cell r="LS369">
            <v>0.006</v>
          </cell>
          <cell r="LT369">
            <v>0.51</v>
          </cell>
          <cell r="LU369">
            <v>0.006</v>
          </cell>
        </row>
        <row r="369">
          <cell r="MH369">
            <v>0.26</v>
          </cell>
          <cell r="MI369">
            <v>0.004</v>
          </cell>
          <cell r="MJ369">
            <v>0.46</v>
          </cell>
          <cell r="MK369">
            <v>0.004</v>
          </cell>
          <cell r="ML369">
            <v>0.48</v>
          </cell>
          <cell r="MM369">
            <v>0.005</v>
          </cell>
          <cell r="MN369">
            <v>0.5</v>
          </cell>
          <cell r="MO369">
            <v>0.005</v>
          </cell>
          <cell r="MP369">
            <v>0.46</v>
          </cell>
          <cell r="MQ369">
            <v>0.004</v>
          </cell>
          <cell r="MR369">
            <v>0.74</v>
          </cell>
          <cell r="MS369">
            <v>0.01</v>
          </cell>
          <cell r="MT369">
            <v>0.3</v>
          </cell>
          <cell r="MU369">
            <v>0.007</v>
          </cell>
          <cell r="MV369">
            <v>0.5</v>
          </cell>
          <cell r="MW369">
            <v>0.022</v>
          </cell>
          <cell r="MX369">
            <v>0.87</v>
          </cell>
          <cell r="MY369">
            <v>0.008</v>
          </cell>
        </row>
        <row r="369">
          <cell r="NN369">
            <v>-0.77</v>
          </cell>
          <cell r="NO369">
            <v>0.014</v>
          </cell>
          <cell r="NP369">
            <v>-0.43</v>
          </cell>
          <cell r="NQ369">
            <v>0.011</v>
          </cell>
          <cell r="NR369">
            <v>0.73</v>
          </cell>
          <cell r="NS369">
            <v>0.013</v>
          </cell>
          <cell r="NT369">
            <v>0.54</v>
          </cell>
          <cell r="NU369">
            <v>0.008</v>
          </cell>
          <cell r="NV369">
            <v>1.13</v>
          </cell>
          <cell r="NW369">
            <v>0.011</v>
          </cell>
          <cell r="NX369">
            <v>0.64</v>
          </cell>
          <cell r="NY369">
            <v>0.008</v>
          </cell>
          <cell r="NZ369">
            <v>1.11</v>
          </cell>
          <cell r="OA369">
            <v>0.01</v>
          </cell>
          <cell r="OB369">
            <v>0.68</v>
          </cell>
          <cell r="OC369">
            <v>0.008</v>
          </cell>
          <cell r="OD369">
            <v>0.35</v>
          </cell>
          <cell r="OE369">
            <v>0.006</v>
          </cell>
          <cell r="OF369">
            <v>0.05</v>
          </cell>
          <cell r="OG369">
            <v>0.007</v>
          </cell>
          <cell r="OH369">
            <v>-0.06</v>
          </cell>
          <cell r="OI369">
            <v>0.002</v>
          </cell>
          <cell r="OJ369">
            <v>-0.06</v>
          </cell>
          <cell r="OK369">
            <v>0.003</v>
          </cell>
          <cell r="OL369">
            <v>-0.05</v>
          </cell>
          <cell r="OM369">
            <v>0.001</v>
          </cell>
          <cell r="ON369">
            <v>0.01</v>
          </cell>
          <cell r="OO369">
            <v>0</v>
          </cell>
          <cell r="OP369">
            <v>0.02</v>
          </cell>
          <cell r="OQ369">
            <v>0.001</v>
          </cell>
          <cell r="OR369">
            <v>0.01</v>
          </cell>
          <cell r="OS369">
            <v>0.001</v>
          </cell>
        </row>
        <row r="369">
          <cell r="PF369">
            <v>-0.02</v>
          </cell>
          <cell r="PG369">
            <v>0.001</v>
          </cell>
          <cell r="PH369">
            <v>0.03</v>
          </cell>
          <cell r="PI369">
            <v>0.001</v>
          </cell>
          <cell r="PJ369">
            <v>0</v>
          </cell>
          <cell r="PK369">
            <v>0.001</v>
          </cell>
          <cell r="PL369">
            <v>0.02</v>
          </cell>
          <cell r="PM369">
            <v>0.001</v>
          </cell>
          <cell r="PN369">
            <v>0</v>
          </cell>
          <cell r="PO369">
            <v>0.001</v>
          </cell>
          <cell r="PP369">
            <v>0.17</v>
          </cell>
          <cell r="PQ369">
            <v>0.003</v>
          </cell>
          <cell r="PR369">
            <v>-0.07</v>
          </cell>
          <cell r="PS369">
            <v>0.002</v>
          </cell>
          <cell r="PT369">
            <v>0.17</v>
          </cell>
          <cell r="PU369">
            <v>0.004</v>
          </cell>
          <cell r="PV369">
            <v>0.12</v>
          </cell>
          <cell r="PW369">
            <v>0.002</v>
          </cell>
        </row>
        <row r="369">
          <cell r="QL369">
            <v>-0.23</v>
          </cell>
          <cell r="QM369">
            <v>0.003</v>
          </cell>
          <cell r="QN369">
            <v>-0.11</v>
          </cell>
          <cell r="QO369">
            <v>0.002</v>
          </cell>
          <cell r="QP369">
            <v>0.24</v>
          </cell>
          <cell r="QQ369">
            <v>0.003</v>
          </cell>
          <cell r="QR369">
            <v>0.04</v>
          </cell>
          <cell r="QS369">
            <v>0.002</v>
          </cell>
          <cell r="QT369">
            <v>0.29</v>
          </cell>
          <cell r="QU369">
            <v>0.003</v>
          </cell>
          <cell r="QV369">
            <v>0.06</v>
          </cell>
          <cell r="QW369">
            <v>0.002</v>
          </cell>
          <cell r="QX369">
            <v>0.26</v>
          </cell>
          <cell r="QY369">
            <v>0.003</v>
          </cell>
          <cell r="QZ369">
            <v>0.06</v>
          </cell>
          <cell r="RA369">
            <v>0.002</v>
          </cell>
          <cell r="RB369">
            <v>0.12</v>
          </cell>
          <cell r="RC369">
            <v>0.002</v>
          </cell>
          <cell r="RD369">
            <v>0</v>
          </cell>
          <cell r="RE369">
            <v>0.002</v>
          </cell>
          <cell r="RF369">
            <v>-0.07</v>
          </cell>
          <cell r="RG369">
            <v>0.001</v>
          </cell>
          <cell r="RH369">
            <v>-0.03</v>
          </cell>
          <cell r="RI369">
            <v>0.001</v>
          </cell>
          <cell r="RJ369">
            <v>0.09</v>
          </cell>
          <cell r="RK369">
            <v>0.001</v>
          </cell>
          <cell r="RL369">
            <v>0.17</v>
          </cell>
          <cell r="RM369">
            <v>0.002</v>
          </cell>
          <cell r="RN369">
            <v>0.05</v>
          </cell>
          <cell r="RO369">
            <v>0.003</v>
          </cell>
          <cell r="RP369">
            <v>0.31</v>
          </cell>
          <cell r="RQ369">
            <v>0.004</v>
          </cell>
        </row>
        <row r="369">
          <cell r="SF369">
            <v>0</v>
          </cell>
          <cell r="SG369">
            <v>0.002</v>
          </cell>
          <cell r="SH369">
            <v>-0.04</v>
          </cell>
          <cell r="SI369">
            <v>0.004</v>
          </cell>
          <cell r="SJ369">
            <v>0.09</v>
          </cell>
          <cell r="SK369">
            <v>0.001</v>
          </cell>
          <cell r="SL369">
            <v>0.23</v>
          </cell>
          <cell r="SM369">
            <v>0.003</v>
          </cell>
          <cell r="SN369">
            <v>0.13</v>
          </cell>
          <cell r="SO369">
            <v>0.001</v>
          </cell>
          <cell r="SP369">
            <v>0.26</v>
          </cell>
          <cell r="SQ369">
            <v>0.003</v>
          </cell>
          <cell r="SR369">
            <v>0.11</v>
          </cell>
          <cell r="SS369">
            <v>0.001</v>
          </cell>
          <cell r="ST369">
            <v>0.27</v>
          </cell>
          <cell r="SU369">
            <v>0.003</v>
          </cell>
          <cell r="SV369">
            <v>0.05</v>
          </cell>
          <cell r="SW369">
            <v>0.001</v>
          </cell>
          <cell r="SX369">
            <v>0.08</v>
          </cell>
          <cell r="SY369">
            <v>0.002</v>
          </cell>
          <cell r="SZ369">
            <v>0</v>
          </cell>
          <cell r="TA369">
            <v>0</v>
          </cell>
          <cell r="TB369">
            <v>0.01</v>
          </cell>
          <cell r="TC369">
            <v>0.001</v>
          </cell>
          <cell r="TD369">
            <v>-0.18</v>
          </cell>
          <cell r="TE369">
            <v>0.003</v>
          </cell>
          <cell r="TF369">
            <v>-0.68</v>
          </cell>
          <cell r="TG369">
            <v>0.007</v>
          </cell>
          <cell r="TH369">
            <v>-0.57</v>
          </cell>
          <cell r="TI369">
            <v>0.004</v>
          </cell>
          <cell r="TJ369">
            <v>-0.57</v>
          </cell>
          <cell r="TK369">
            <v>0.007</v>
          </cell>
        </row>
        <row r="369">
          <cell r="TZ369">
            <v>-0.57</v>
          </cell>
          <cell r="UA369">
            <v>0.007</v>
          </cell>
          <cell r="UB369">
            <v>-0.44</v>
          </cell>
          <cell r="UC369">
            <v>0.012</v>
          </cell>
          <cell r="UD369">
            <v>-0.31</v>
          </cell>
          <cell r="UE369">
            <v>0.002</v>
          </cell>
          <cell r="UF369">
            <v>-0.53</v>
          </cell>
          <cell r="UG369">
            <v>0.005</v>
          </cell>
          <cell r="UH369">
            <v>-0.2</v>
          </cell>
          <cell r="UI369">
            <v>0.003</v>
          </cell>
          <cell r="UJ369">
            <v>-0.57</v>
          </cell>
          <cell r="UK369">
            <v>0.006</v>
          </cell>
          <cell r="UL369">
            <v>-0.2</v>
          </cell>
          <cell r="UM369">
            <v>0.003</v>
          </cell>
          <cell r="UN369">
            <v>-0.5</v>
          </cell>
          <cell r="UO369">
            <v>0.005</v>
          </cell>
          <cell r="UP369">
            <v>-0.31</v>
          </cell>
          <cell r="UQ369">
            <v>0.002</v>
          </cell>
          <cell r="UR369">
            <v>-0.58</v>
          </cell>
          <cell r="US369">
            <v>0.005</v>
          </cell>
          <cell r="UT369">
            <v>-0.23</v>
          </cell>
          <cell r="UU369">
            <v>0.003</v>
          </cell>
          <cell r="UV369">
            <v>-0.1</v>
          </cell>
          <cell r="UW369">
            <v>0.003</v>
          </cell>
          <cell r="UX369">
            <v>0.04</v>
          </cell>
          <cell r="UY369">
            <v>0.001</v>
          </cell>
          <cell r="UZ369">
            <v>0</v>
          </cell>
          <cell r="VA369">
            <v>0.001</v>
          </cell>
          <cell r="VB369">
            <v>0.01</v>
          </cell>
          <cell r="VC369">
            <v>0.001</v>
          </cell>
        </row>
        <row r="369">
          <cell r="VL369">
            <v>0</v>
          </cell>
          <cell r="VM369">
            <v>0</v>
          </cell>
          <cell r="VN369">
            <v>0.08</v>
          </cell>
          <cell r="VO369">
            <v>0.001</v>
          </cell>
          <cell r="VP369">
            <v>0.01</v>
          </cell>
          <cell r="VQ369">
            <v>0</v>
          </cell>
          <cell r="VR369">
            <v>0.02</v>
          </cell>
          <cell r="VS369">
            <v>0</v>
          </cell>
          <cell r="VT369">
            <v>0.01</v>
          </cell>
          <cell r="VU369">
            <v>0</v>
          </cell>
          <cell r="VV369">
            <v>0</v>
          </cell>
          <cell r="VW369">
            <v>0</v>
          </cell>
          <cell r="VX369">
            <v>0.01</v>
          </cell>
          <cell r="VY369">
            <v>0</v>
          </cell>
          <cell r="VZ369">
            <v>0</v>
          </cell>
          <cell r="WA369">
            <v>0</v>
          </cell>
          <cell r="WB369">
            <v>0.11</v>
          </cell>
          <cell r="WC369">
            <v>0.002</v>
          </cell>
          <cell r="WD369">
            <v>-0.02</v>
          </cell>
          <cell r="WE369">
            <v>0.001</v>
          </cell>
          <cell r="WF369">
            <v>0.01</v>
          </cell>
          <cell r="WG369">
            <v>0.002</v>
          </cell>
          <cell r="WH369">
            <v>0.04</v>
          </cell>
          <cell r="WI369">
            <v>0.001</v>
          </cell>
        </row>
        <row r="369">
          <cell r="WX369">
            <v>-0.07</v>
          </cell>
          <cell r="WY369">
            <v>0.002</v>
          </cell>
          <cell r="WZ369">
            <v>0.05</v>
          </cell>
          <cell r="XA369">
            <v>0.002</v>
          </cell>
          <cell r="XB369">
            <v>0.1</v>
          </cell>
          <cell r="XC369">
            <v>0.002</v>
          </cell>
          <cell r="XD369">
            <v>0.01</v>
          </cell>
          <cell r="XE369">
            <v>0.001</v>
          </cell>
          <cell r="XF369">
            <v>0.1</v>
          </cell>
          <cell r="XG369">
            <v>0.002</v>
          </cell>
          <cell r="XH369">
            <v>0</v>
          </cell>
          <cell r="XI369">
            <v>0.001</v>
          </cell>
          <cell r="XJ369">
            <v>0.1</v>
          </cell>
          <cell r="XK369">
            <v>0.002</v>
          </cell>
          <cell r="XL369">
            <v>0.01</v>
          </cell>
          <cell r="XM369">
            <v>0.001</v>
          </cell>
          <cell r="XN369">
            <v>0.04</v>
          </cell>
          <cell r="XO369">
            <v>0.002</v>
          </cell>
          <cell r="XP369">
            <v>0.02</v>
          </cell>
          <cell r="XQ369">
            <v>0.001</v>
          </cell>
          <cell r="XR369">
            <v>-0.02</v>
          </cell>
          <cell r="XS369">
            <v>0.001</v>
          </cell>
          <cell r="XT369">
            <v>0.02</v>
          </cell>
          <cell r="XU369">
            <v>0</v>
          </cell>
        </row>
        <row r="370">
          <cell r="B370" t="str">
            <v>PMS-169</v>
          </cell>
          <cell r="C370" t="str">
            <v>Yangtze-Qinling</v>
          </cell>
          <cell r="D370">
            <v>34.5045</v>
          </cell>
          <cell r="E370">
            <v>113.0416</v>
          </cell>
          <cell r="F370">
            <v>0.03</v>
          </cell>
          <cell r="G370">
            <v>0.015</v>
          </cell>
          <cell r="H370">
            <v>0.02</v>
          </cell>
          <cell r="I370">
            <v>0.039</v>
          </cell>
          <cell r="J370">
            <v>-0.02</v>
          </cell>
          <cell r="K370">
            <v>0.046</v>
          </cell>
          <cell r="L370">
            <v>-1.24</v>
          </cell>
          <cell r="M370">
            <v>0.015</v>
          </cell>
          <cell r="N370">
            <v>-1.27</v>
          </cell>
          <cell r="O370">
            <v>0.048</v>
          </cell>
        </row>
        <row r="370">
          <cell r="X370">
            <v>-0.06</v>
          </cell>
          <cell r="Y370">
            <v>0.006</v>
          </cell>
          <cell r="Z370">
            <v>-0.2</v>
          </cell>
          <cell r="AA370">
            <v>0.035</v>
          </cell>
          <cell r="AB370">
            <v>-0.24</v>
          </cell>
          <cell r="AC370">
            <v>0.025</v>
          </cell>
          <cell r="AD370">
            <v>-5.7</v>
          </cell>
          <cell r="AE370">
            <v>0.035</v>
          </cell>
          <cell r="AF370">
            <v>-13.39</v>
          </cell>
          <cell r="AG370">
            <v>0.094</v>
          </cell>
          <cell r="AH370">
            <v>-0.5</v>
          </cell>
          <cell r="AI370">
            <v>0.01</v>
          </cell>
          <cell r="AJ370">
            <v>-0.22</v>
          </cell>
          <cell r="AK370">
            <v>0.028</v>
          </cell>
          <cell r="AL370">
            <v>-0.12</v>
          </cell>
          <cell r="AM370">
            <v>0.01</v>
          </cell>
          <cell r="AN370">
            <v>0.02</v>
          </cell>
          <cell r="AO370">
            <v>0.028</v>
          </cell>
          <cell r="AP370">
            <v>-0.12</v>
          </cell>
          <cell r="AQ370">
            <v>0.011</v>
          </cell>
          <cell r="AR370">
            <v>0.12</v>
          </cell>
          <cell r="AS370">
            <v>0.032</v>
          </cell>
          <cell r="AT370">
            <v>-1.14</v>
          </cell>
          <cell r="AU370">
            <v>0.008</v>
          </cell>
          <cell r="AV370">
            <v>-3.07</v>
          </cell>
          <cell r="AW370">
            <v>0.032</v>
          </cell>
          <cell r="AX370">
            <v>-1.52</v>
          </cell>
          <cell r="AY370">
            <v>0.011</v>
          </cell>
          <cell r="AZ370">
            <v>-2.5</v>
          </cell>
          <cell r="BA370">
            <v>0.018</v>
          </cell>
          <cell r="BB370">
            <v>-0.05</v>
          </cell>
          <cell r="BC370">
            <v>0.003</v>
          </cell>
          <cell r="BD370">
            <v>-0.1</v>
          </cell>
          <cell r="BE370">
            <v>0.005</v>
          </cell>
          <cell r="BF370">
            <v>-0.23</v>
          </cell>
          <cell r="BG370">
            <v>0.002</v>
          </cell>
          <cell r="BH370">
            <v>-0.11</v>
          </cell>
          <cell r="BI370">
            <v>0.005</v>
          </cell>
        </row>
        <row r="370">
          <cell r="BR370">
            <v>-0.06</v>
          </cell>
          <cell r="BS370">
            <v>0.004</v>
          </cell>
          <cell r="BT370">
            <v>0.19</v>
          </cell>
          <cell r="BU370">
            <v>0.008</v>
          </cell>
          <cell r="BV370">
            <v>0.12</v>
          </cell>
          <cell r="BW370">
            <v>0.008</v>
          </cell>
          <cell r="BX370">
            <v>-0.81</v>
          </cell>
          <cell r="BY370">
            <v>0.005</v>
          </cell>
          <cell r="BZ370">
            <v>-1.18</v>
          </cell>
          <cell r="CA370">
            <v>0.008</v>
          </cell>
          <cell r="CB370">
            <v>-0.08</v>
          </cell>
          <cell r="CC370">
            <v>0.002</v>
          </cell>
          <cell r="CD370">
            <v>-0.07</v>
          </cell>
          <cell r="CE370">
            <v>0.003</v>
          </cell>
          <cell r="CF370">
            <v>-0.04</v>
          </cell>
          <cell r="CG370">
            <v>0.002</v>
          </cell>
          <cell r="CH370">
            <v>-0.04</v>
          </cell>
          <cell r="CI370">
            <v>0.003</v>
          </cell>
          <cell r="CJ370">
            <v>-0.05</v>
          </cell>
          <cell r="CK370">
            <v>0.002</v>
          </cell>
          <cell r="CL370">
            <v>-0.01</v>
          </cell>
          <cell r="CM370">
            <v>0.003</v>
          </cell>
          <cell r="CN370">
            <v>-0.18</v>
          </cell>
          <cell r="CO370">
            <v>0.002</v>
          </cell>
          <cell r="CP370">
            <v>-0.25</v>
          </cell>
          <cell r="CQ370">
            <v>0.003</v>
          </cell>
          <cell r="CR370">
            <v>-0.12</v>
          </cell>
          <cell r="CS370">
            <v>0.001</v>
          </cell>
          <cell r="CT370">
            <v>-0.24</v>
          </cell>
          <cell r="CU370">
            <v>0.002</v>
          </cell>
          <cell r="CV370">
            <v>-0.63</v>
          </cell>
          <cell r="CW370">
            <v>0.013</v>
          </cell>
          <cell r="CX370">
            <v>-0.11</v>
          </cell>
          <cell r="CY370">
            <v>0.009</v>
          </cell>
          <cell r="CZ370">
            <v>-1.48</v>
          </cell>
          <cell r="DA370">
            <v>0.017</v>
          </cell>
          <cell r="DB370">
            <v>-0.9</v>
          </cell>
          <cell r="DC370">
            <v>0.011</v>
          </cell>
        </row>
        <row r="370">
          <cell r="DL370">
            <v>-0.28</v>
          </cell>
          <cell r="DM370">
            <v>0.012</v>
          </cell>
          <cell r="DN370">
            <v>-0.24</v>
          </cell>
          <cell r="DO370">
            <v>0.007</v>
          </cell>
          <cell r="DP370">
            <v>0</v>
          </cell>
          <cell r="DQ370">
            <v>0.001</v>
          </cell>
          <cell r="DR370">
            <v>-1.31</v>
          </cell>
          <cell r="DS370">
            <v>0.015</v>
          </cell>
          <cell r="DT370">
            <v>-1.18</v>
          </cell>
          <cell r="DU370">
            <v>0.014</v>
          </cell>
          <cell r="DV370">
            <v>-0.91</v>
          </cell>
          <cell r="DW370">
            <v>0.01</v>
          </cell>
          <cell r="DX370">
            <v>-0.22</v>
          </cell>
          <cell r="DY370">
            <v>0.004</v>
          </cell>
          <cell r="DZ370">
            <v>-0.59</v>
          </cell>
          <cell r="EA370">
            <v>0.01</v>
          </cell>
          <cell r="EB370">
            <v>-0.27</v>
          </cell>
          <cell r="EC370">
            <v>0.005</v>
          </cell>
          <cell r="ED370">
            <v>-0.57</v>
          </cell>
          <cell r="EE370">
            <v>0.009</v>
          </cell>
          <cell r="EF370">
            <v>-0.36</v>
          </cell>
          <cell r="EG370">
            <v>0.007</v>
          </cell>
          <cell r="EH370">
            <v>-0.9</v>
          </cell>
          <cell r="EI370">
            <v>0.01</v>
          </cell>
          <cell r="EJ370">
            <v>-0.57</v>
          </cell>
          <cell r="EK370">
            <v>0.006</v>
          </cell>
          <cell r="EL370">
            <v>-0.61</v>
          </cell>
          <cell r="EM370">
            <v>0.008</v>
          </cell>
          <cell r="EN370">
            <v>-0.22</v>
          </cell>
          <cell r="EO370">
            <v>0.002</v>
          </cell>
          <cell r="EP370">
            <v>0.01</v>
          </cell>
          <cell r="EQ370">
            <v>0.001</v>
          </cell>
          <cell r="ER370">
            <v>-0.01</v>
          </cell>
          <cell r="ES370">
            <v>0</v>
          </cell>
          <cell r="ET370">
            <v>0</v>
          </cell>
          <cell r="EU370">
            <v>0.001</v>
          </cell>
          <cell r="EV370">
            <v>0.02</v>
          </cell>
          <cell r="EW370">
            <v>0</v>
          </cell>
        </row>
        <row r="370">
          <cell r="FF370">
            <v>-0.02</v>
          </cell>
          <cell r="FG370">
            <v>0.001</v>
          </cell>
          <cell r="FH370">
            <v>0.06</v>
          </cell>
          <cell r="FI370">
            <v>0.001</v>
          </cell>
          <cell r="FJ370">
            <v>0.02</v>
          </cell>
          <cell r="FK370">
            <v>0.001</v>
          </cell>
          <cell r="FL370">
            <v>-0.23</v>
          </cell>
          <cell r="FM370">
            <v>0.002</v>
          </cell>
          <cell r="FN370">
            <v>-0.07</v>
          </cell>
          <cell r="FO370">
            <v>0.001</v>
          </cell>
          <cell r="FP370">
            <v>0.01</v>
          </cell>
          <cell r="FQ370">
            <v>0.001</v>
          </cell>
          <cell r="FR370">
            <v>0</v>
          </cell>
          <cell r="FS370">
            <v>0</v>
          </cell>
          <cell r="FT370">
            <v>0.02</v>
          </cell>
          <cell r="FU370">
            <v>0.001</v>
          </cell>
          <cell r="FV370">
            <v>0</v>
          </cell>
          <cell r="FW370">
            <v>0</v>
          </cell>
          <cell r="FX370">
            <v>0.01</v>
          </cell>
          <cell r="FY370">
            <v>0.001</v>
          </cell>
          <cell r="FZ370">
            <v>0.01</v>
          </cell>
          <cell r="GA370">
            <v>0</v>
          </cell>
          <cell r="GB370">
            <v>-0.05</v>
          </cell>
          <cell r="GC370">
            <v>0.001</v>
          </cell>
          <cell r="GD370">
            <v>0</v>
          </cell>
          <cell r="GE370">
            <v>0</v>
          </cell>
          <cell r="GF370">
            <v>-0.06</v>
          </cell>
          <cell r="GG370">
            <v>0.001</v>
          </cell>
          <cell r="GH370">
            <v>-0.01</v>
          </cell>
          <cell r="GI370">
            <v>0</v>
          </cell>
          <cell r="GJ370">
            <v>79.8</v>
          </cell>
          <cell r="GK370">
            <v>2.004</v>
          </cell>
          <cell r="GL370">
            <v>422.42</v>
          </cell>
          <cell r="GM370">
            <v>8.306</v>
          </cell>
          <cell r="GN370">
            <v>106.67</v>
          </cell>
          <cell r="GO370">
            <v>3.077</v>
          </cell>
          <cell r="GP370">
            <v>312.27</v>
          </cell>
          <cell r="GQ370">
            <v>9.349</v>
          </cell>
        </row>
        <row r="370">
          <cell r="GZ370">
            <v>212.25</v>
          </cell>
          <cell r="HA370">
            <v>2.44</v>
          </cell>
          <cell r="HB370">
            <v>371.25</v>
          </cell>
          <cell r="HC370">
            <v>10.671</v>
          </cell>
          <cell r="HD370">
            <v>2.04</v>
          </cell>
          <cell r="HE370">
            <v>0.056</v>
          </cell>
          <cell r="HF370">
            <v>-132.1</v>
          </cell>
          <cell r="HG370">
            <v>3.397</v>
          </cell>
          <cell r="HH370">
            <v>-426.86</v>
          </cell>
          <cell r="HI370">
            <v>10.357</v>
          </cell>
          <cell r="HJ370">
            <v>45.67</v>
          </cell>
          <cell r="HK370">
            <v>1.996</v>
          </cell>
          <cell r="HL370">
            <v>262.78</v>
          </cell>
          <cell r="HM370">
            <v>6.543</v>
          </cell>
          <cell r="HN370">
            <v>78.58</v>
          </cell>
          <cell r="HO370">
            <v>2.53</v>
          </cell>
          <cell r="HP370">
            <v>294.67</v>
          </cell>
          <cell r="HQ370">
            <v>8.379</v>
          </cell>
          <cell r="HR370">
            <v>111.8</v>
          </cell>
          <cell r="HS370">
            <v>2.064</v>
          </cell>
          <cell r="HT370">
            <v>337.32</v>
          </cell>
          <cell r="HU370">
            <v>8.495</v>
          </cell>
          <cell r="HV370">
            <v>10.14</v>
          </cell>
          <cell r="HW370">
            <v>1.412</v>
          </cell>
          <cell r="HX370">
            <v>-158.76</v>
          </cell>
          <cell r="HY370">
            <v>7.028</v>
          </cell>
          <cell r="HZ370">
            <v>-168.75</v>
          </cell>
          <cell r="IA370">
            <v>4.523</v>
          </cell>
          <cell r="IB370">
            <v>-0.16</v>
          </cell>
          <cell r="IC370">
            <v>0.007</v>
          </cell>
          <cell r="ID370">
            <v>-0.34</v>
          </cell>
          <cell r="IE370">
            <v>0.006</v>
          </cell>
          <cell r="IF370">
            <v>-0.35</v>
          </cell>
          <cell r="IG370">
            <v>0.008</v>
          </cell>
          <cell r="IH370">
            <v>-0.68</v>
          </cell>
          <cell r="II370">
            <v>0.009</v>
          </cell>
        </row>
        <row r="370">
          <cell r="IR370">
            <v>-0.1</v>
          </cell>
          <cell r="IS370">
            <v>0.005</v>
          </cell>
          <cell r="IT370">
            <v>-0.04</v>
          </cell>
          <cell r="IU370">
            <v>0.001</v>
          </cell>
          <cell r="IV370">
            <v>0.37</v>
          </cell>
          <cell r="IW370">
            <v>0.011</v>
          </cell>
          <cell r="IX370">
            <v>-1.38</v>
          </cell>
          <cell r="IY370">
            <v>0.009</v>
          </cell>
          <cell r="IZ370">
            <v>-0.55</v>
          </cell>
          <cell r="JA370">
            <v>0.005</v>
          </cell>
          <cell r="JB370">
            <v>-0.21</v>
          </cell>
          <cell r="JC370">
            <v>0.007</v>
          </cell>
          <cell r="JD370">
            <v>-0.54</v>
          </cell>
          <cell r="JE370">
            <v>0.005</v>
          </cell>
          <cell r="JF370">
            <v>-0.23</v>
          </cell>
          <cell r="JG370">
            <v>0.007</v>
          </cell>
          <cell r="JH370">
            <v>-0.52</v>
          </cell>
          <cell r="JI370">
            <v>0.006</v>
          </cell>
          <cell r="JJ370">
            <v>-0.16</v>
          </cell>
          <cell r="JK370">
            <v>0.007</v>
          </cell>
          <cell r="JL370">
            <v>-0.48</v>
          </cell>
          <cell r="JM370">
            <v>0.004</v>
          </cell>
          <cell r="JN370">
            <v>-0.52</v>
          </cell>
          <cell r="JO370">
            <v>0.005</v>
          </cell>
          <cell r="JP370">
            <v>-0.63</v>
          </cell>
          <cell r="JQ370">
            <v>0.005</v>
          </cell>
          <cell r="JR370">
            <v>-0.18</v>
          </cell>
          <cell r="JS370">
            <v>0.002</v>
          </cell>
          <cell r="JT370">
            <v>0.13</v>
          </cell>
          <cell r="JU370">
            <v>0.004</v>
          </cell>
          <cell r="JV370">
            <v>0.56</v>
          </cell>
          <cell r="JW370">
            <v>0.005</v>
          </cell>
          <cell r="JX370">
            <v>0.17</v>
          </cell>
          <cell r="JY370">
            <v>0.003</v>
          </cell>
          <cell r="JZ370">
            <v>1.05</v>
          </cell>
          <cell r="KA370">
            <v>0.008</v>
          </cell>
        </row>
        <row r="370">
          <cell r="KJ370">
            <v>0.12</v>
          </cell>
          <cell r="KK370">
            <v>0.003</v>
          </cell>
          <cell r="KL370">
            <v>0.08</v>
          </cell>
          <cell r="KM370">
            <v>0.002</v>
          </cell>
          <cell r="KN370">
            <v>0</v>
          </cell>
          <cell r="KO370">
            <v>0</v>
          </cell>
          <cell r="KP370">
            <v>0.2</v>
          </cell>
          <cell r="KQ370">
            <v>0.003</v>
          </cell>
          <cell r="KR370">
            <v>0.32</v>
          </cell>
          <cell r="KS370">
            <v>0.005</v>
          </cell>
          <cell r="KT370">
            <v>0.1</v>
          </cell>
          <cell r="KU370">
            <v>0.004</v>
          </cell>
          <cell r="KV370">
            <v>0.74</v>
          </cell>
          <cell r="KW370">
            <v>0.006</v>
          </cell>
          <cell r="KX370">
            <v>0.13</v>
          </cell>
          <cell r="KY370">
            <v>0.003</v>
          </cell>
          <cell r="KZ370">
            <v>0.78</v>
          </cell>
          <cell r="LA370">
            <v>0.006</v>
          </cell>
          <cell r="LB370">
            <v>0.15</v>
          </cell>
          <cell r="LC370">
            <v>0.003</v>
          </cell>
          <cell r="LD370">
            <v>0.74</v>
          </cell>
          <cell r="LE370">
            <v>0.006</v>
          </cell>
          <cell r="LF370">
            <v>0.17</v>
          </cell>
          <cell r="LG370">
            <v>0.002</v>
          </cell>
          <cell r="LH370">
            <v>0.49</v>
          </cell>
          <cell r="LI370">
            <v>0.004</v>
          </cell>
          <cell r="LJ370">
            <v>0.03</v>
          </cell>
          <cell r="LK370">
            <v>0</v>
          </cell>
          <cell r="LL370">
            <v>0.14</v>
          </cell>
          <cell r="LM370">
            <v>0.002</v>
          </cell>
          <cell r="LN370">
            <v>0.24</v>
          </cell>
          <cell r="LO370">
            <v>0.006</v>
          </cell>
          <cell r="LP370">
            <v>0.09</v>
          </cell>
          <cell r="LQ370">
            <v>0.008</v>
          </cell>
          <cell r="LR370">
            <v>0.38</v>
          </cell>
          <cell r="LS370">
            <v>0.008</v>
          </cell>
          <cell r="LT370">
            <v>0.18</v>
          </cell>
          <cell r="LU370">
            <v>0.009</v>
          </cell>
        </row>
        <row r="370">
          <cell r="MD370">
            <v>0.01</v>
          </cell>
          <cell r="ME370">
            <v>0.001</v>
          </cell>
          <cell r="MF370">
            <v>0</v>
          </cell>
          <cell r="MG370">
            <v>0.001</v>
          </cell>
          <cell r="MH370">
            <v>0.3</v>
          </cell>
          <cell r="MI370">
            <v>0.005</v>
          </cell>
          <cell r="MJ370">
            <v>0.19</v>
          </cell>
          <cell r="MK370">
            <v>0.008</v>
          </cell>
          <cell r="ML370">
            <v>0.4</v>
          </cell>
          <cell r="MM370">
            <v>0.006</v>
          </cell>
          <cell r="MN370">
            <v>0.23</v>
          </cell>
          <cell r="MO370">
            <v>0.008</v>
          </cell>
          <cell r="MP370">
            <v>0.41</v>
          </cell>
          <cell r="MQ370">
            <v>0.007</v>
          </cell>
        </row>
        <row r="370">
          <cell r="MT370">
            <v>0.55</v>
          </cell>
          <cell r="MU370">
            <v>0.012</v>
          </cell>
          <cell r="MV370">
            <v>0.61</v>
          </cell>
          <cell r="MW370">
            <v>0.016</v>
          </cell>
          <cell r="MX370">
            <v>0.89</v>
          </cell>
          <cell r="MY370">
            <v>0.014</v>
          </cell>
        </row>
        <row r="370">
          <cell r="NH370">
            <v>0.11</v>
          </cell>
          <cell r="NI370">
            <v>0.004</v>
          </cell>
          <cell r="NJ370">
            <v>0.38</v>
          </cell>
          <cell r="NK370">
            <v>0.018</v>
          </cell>
          <cell r="NL370">
            <v>0.1</v>
          </cell>
          <cell r="NM370">
            <v>0.002</v>
          </cell>
          <cell r="NN370">
            <v>-1.2</v>
          </cell>
          <cell r="NO370">
            <v>0.017</v>
          </cell>
          <cell r="NP370">
            <v>-0.6</v>
          </cell>
          <cell r="NQ370">
            <v>0.013</v>
          </cell>
          <cell r="NR370">
            <v>0.59</v>
          </cell>
          <cell r="NS370">
            <v>0.016</v>
          </cell>
          <cell r="NT370">
            <v>0.66</v>
          </cell>
          <cell r="NU370">
            <v>0.011</v>
          </cell>
          <cell r="NV370">
            <v>0.89</v>
          </cell>
          <cell r="NW370">
            <v>0.018</v>
          </cell>
          <cell r="NX370">
            <v>0.75</v>
          </cell>
          <cell r="NY370">
            <v>0.013</v>
          </cell>
          <cell r="NZ370">
            <v>0.81</v>
          </cell>
          <cell r="OA370">
            <v>0.014</v>
          </cell>
          <cell r="OB370">
            <v>0.77</v>
          </cell>
          <cell r="OC370">
            <v>0.011</v>
          </cell>
          <cell r="OD370">
            <v>0.06</v>
          </cell>
          <cell r="OE370">
            <v>0.011</v>
          </cell>
          <cell r="OF370">
            <v>0.13</v>
          </cell>
          <cell r="OG370">
            <v>0.01</v>
          </cell>
          <cell r="OH370">
            <v>-0.18</v>
          </cell>
          <cell r="OI370">
            <v>0.002</v>
          </cell>
          <cell r="OJ370">
            <v>-0.1</v>
          </cell>
          <cell r="OK370">
            <v>0.004</v>
          </cell>
        </row>
        <row r="370">
          <cell r="ON370">
            <v>-0.04</v>
          </cell>
          <cell r="OO370">
            <v>0.001</v>
          </cell>
          <cell r="OP370">
            <v>0.03</v>
          </cell>
          <cell r="OQ370">
            <v>0.001</v>
          </cell>
          <cell r="OR370">
            <v>-0.06</v>
          </cell>
          <cell r="OS370">
            <v>0.001</v>
          </cell>
        </row>
        <row r="370">
          <cell r="PF370">
            <v>0</v>
          </cell>
          <cell r="PG370">
            <v>0.001</v>
          </cell>
          <cell r="PH370">
            <v>-0.04</v>
          </cell>
          <cell r="PI370">
            <v>0.001</v>
          </cell>
          <cell r="PJ370">
            <v>-0.01</v>
          </cell>
          <cell r="PK370">
            <v>0.001</v>
          </cell>
          <cell r="PL370">
            <v>-0.04</v>
          </cell>
          <cell r="PM370">
            <v>0.001</v>
          </cell>
          <cell r="PN370">
            <v>0</v>
          </cell>
          <cell r="PO370">
            <v>0.001</v>
          </cell>
        </row>
        <row r="370">
          <cell r="PR370">
            <v>0.03</v>
          </cell>
          <cell r="PS370">
            <v>0.002</v>
          </cell>
          <cell r="PT370">
            <v>0.13</v>
          </cell>
          <cell r="PU370">
            <v>0.004</v>
          </cell>
          <cell r="PV370">
            <v>0.07</v>
          </cell>
          <cell r="PW370">
            <v>0.004</v>
          </cell>
        </row>
        <row r="370">
          <cell r="QF370">
            <v>-0.02</v>
          </cell>
          <cell r="QG370">
            <v>0.001</v>
          </cell>
          <cell r="QH370">
            <v>0.02</v>
          </cell>
          <cell r="QI370">
            <v>0.004</v>
          </cell>
          <cell r="QJ370">
            <v>0.1</v>
          </cell>
          <cell r="QK370">
            <v>0.003</v>
          </cell>
          <cell r="QL370">
            <v>-0.18</v>
          </cell>
          <cell r="QM370">
            <v>0.003</v>
          </cell>
          <cell r="QN370">
            <v>-0.14</v>
          </cell>
          <cell r="QO370">
            <v>0.003</v>
          </cell>
          <cell r="QP370">
            <v>0.14</v>
          </cell>
          <cell r="QQ370">
            <v>0.005</v>
          </cell>
          <cell r="QR370">
            <v>0.08</v>
          </cell>
          <cell r="QS370">
            <v>0.003</v>
          </cell>
          <cell r="QT370">
            <v>0.21</v>
          </cell>
          <cell r="QU370">
            <v>0.005</v>
          </cell>
          <cell r="QV370">
            <v>0.1</v>
          </cell>
          <cell r="QW370">
            <v>0.003</v>
          </cell>
          <cell r="QX370">
            <v>0.18</v>
          </cell>
          <cell r="QY370">
            <v>0.004</v>
          </cell>
          <cell r="QZ370">
            <v>0.09</v>
          </cell>
          <cell r="RA370">
            <v>0.003</v>
          </cell>
          <cell r="RB370">
            <v>0.07</v>
          </cell>
          <cell r="RC370">
            <v>0.003</v>
          </cell>
          <cell r="RD370">
            <v>0.02</v>
          </cell>
          <cell r="RE370">
            <v>0.002</v>
          </cell>
          <cell r="RF370">
            <v>-0.1</v>
          </cell>
          <cell r="RG370">
            <v>0.002</v>
          </cell>
          <cell r="RH370">
            <v>-0.03</v>
          </cell>
          <cell r="RI370">
            <v>0.001</v>
          </cell>
        </row>
        <row r="370">
          <cell r="RL370">
            <v>0.22</v>
          </cell>
          <cell r="RM370">
            <v>0.004</v>
          </cell>
          <cell r="RN370">
            <v>0.14</v>
          </cell>
          <cell r="RO370">
            <v>0.002</v>
          </cell>
          <cell r="RP370">
            <v>0.4</v>
          </cell>
          <cell r="RQ370">
            <v>0.004</v>
          </cell>
        </row>
        <row r="370">
          <cell r="RZ370">
            <v>-0.01</v>
          </cell>
          <cell r="SA370">
            <v>0</v>
          </cell>
          <cell r="SB370">
            <v>0.21</v>
          </cell>
          <cell r="SC370">
            <v>0.004</v>
          </cell>
          <cell r="SD370">
            <v>0.03</v>
          </cell>
          <cell r="SE370">
            <v>0.001</v>
          </cell>
          <cell r="SF370">
            <v>-0.14</v>
          </cell>
          <cell r="SG370">
            <v>0.004</v>
          </cell>
          <cell r="SH370">
            <v>-0.1</v>
          </cell>
          <cell r="SI370">
            <v>0.004</v>
          </cell>
          <cell r="SJ370">
            <v>0.13</v>
          </cell>
          <cell r="SK370">
            <v>0.002</v>
          </cell>
          <cell r="SL370">
            <v>0.33</v>
          </cell>
          <cell r="SM370">
            <v>0.004</v>
          </cell>
          <cell r="SN370">
            <v>0.15</v>
          </cell>
          <cell r="SO370">
            <v>0.003</v>
          </cell>
          <cell r="SP370">
            <v>0.38</v>
          </cell>
          <cell r="SQ370">
            <v>0.004</v>
          </cell>
          <cell r="SR370">
            <v>0.11</v>
          </cell>
          <cell r="SS370">
            <v>0.002</v>
          </cell>
          <cell r="ST370">
            <v>0.35</v>
          </cell>
          <cell r="SU370">
            <v>0.004</v>
          </cell>
          <cell r="SV370">
            <v>0.02</v>
          </cell>
          <cell r="SW370">
            <v>0.002</v>
          </cell>
          <cell r="SX370">
            <v>0.13</v>
          </cell>
          <cell r="SY370">
            <v>0.003</v>
          </cell>
          <cell r="SZ370">
            <v>0</v>
          </cell>
          <cell r="TA370">
            <v>0</v>
          </cell>
          <cell r="TB370">
            <v>-0.02</v>
          </cell>
          <cell r="TC370">
            <v>0.002</v>
          </cell>
          <cell r="TD370">
            <v>-0.13</v>
          </cell>
          <cell r="TE370">
            <v>0.004</v>
          </cell>
          <cell r="TF370">
            <v>-0.57</v>
          </cell>
          <cell r="TG370">
            <v>0.012</v>
          </cell>
          <cell r="TH370">
            <v>-0.56</v>
          </cell>
          <cell r="TI370">
            <v>0.004</v>
          </cell>
          <cell r="TJ370">
            <v>-0.68</v>
          </cell>
          <cell r="TK370">
            <v>0.01</v>
          </cell>
        </row>
        <row r="370">
          <cell r="TT370">
            <v>-0.07</v>
          </cell>
          <cell r="TU370">
            <v>0.004</v>
          </cell>
          <cell r="TV370">
            <v>-0.29</v>
          </cell>
          <cell r="TW370">
            <v>0.006</v>
          </cell>
          <cell r="TX370">
            <v>-0.08</v>
          </cell>
          <cell r="TY370">
            <v>0.003</v>
          </cell>
          <cell r="TZ370">
            <v>-0.84</v>
          </cell>
          <cell r="UA370">
            <v>0.012</v>
          </cell>
          <cell r="UB370">
            <v>-1.59</v>
          </cell>
          <cell r="UC370">
            <v>0.013</v>
          </cell>
          <cell r="UD370">
            <v>-0.27</v>
          </cell>
          <cell r="UE370">
            <v>0.003</v>
          </cell>
          <cell r="UF370">
            <v>-0.46</v>
          </cell>
          <cell r="UG370">
            <v>0.008</v>
          </cell>
          <cell r="UH370">
            <v>-0.16</v>
          </cell>
          <cell r="UI370">
            <v>0.003</v>
          </cell>
          <cell r="UJ370">
            <v>-0.46</v>
          </cell>
          <cell r="UK370">
            <v>0.007</v>
          </cell>
          <cell r="UL370">
            <v>-0.15</v>
          </cell>
          <cell r="UM370">
            <v>0.004</v>
          </cell>
          <cell r="UN370">
            <v>-0.43</v>
          </cell>
          <cell r="UO370">
            <v>0.008</v>
          </cell>
          <cell r="UP370">
            <v>-0.33</v>
          </cell>
          <cell r="UQ370">
            <v>0.003</v>
          </cell>
          <cell r="UR370">
            <v>-0.74</v>
          </cell>
          <cell r="US370">
            <v>0.007</v>
          </cell>
          <cell r="UT370">
            <v>-0.28</v>
          </cell>
          <cell r="UU370">
            <v>0.003</v>
          </cell>
          <cell r="UV370">
            <v>-0.37</v>
          </cell>
          <cell r="UW370">
            <v>0.005</v>
          </cell>
          <cell r="UX370">
            <v>0</v>
          </cell>
          <cell r="UY370">
            <v>0</v>
          </cell>
          <cell r="UZ370">
            <v>0</v>
          </cell>
          <cell r="VA370">
            <v>0.002</v>
          </cell>
          <cell r="VB370">
            <v>-0.01</v>
          </cell>
          <cell r="VC370">
            <v>0.001</v>
          </cell>
        </row>
        <row r="370">
          <cell r="VL370">
            <v>0</v>
          </cell>
          <cell r="VM370">
            <v>0</v>
          </cell>
          <cell r="VN370">
            <v>0.15</v>
          </cell>
          <cell r="VO370">
            <v>0.001</v>
          </cell>
          <cell r="VP370">
            <v>-0.01</v>
          </cell>
          <cell r="VQ370">
            <v>0</v>
          </cell>
          <cell r="VR370">
            <v>-0.01</v>
          </cell>
          <cell r="VS370">
            <v>0.001</v>
          </cell>
          <cell r="VT370">
            <v>0</v>
          </cell>
          <cell r="VU370">
            <v>0</v>
          </cell>
          <cell r="VV370">
            <v>0</v>
          </cell>
          <cell r="VW370">
            <v>0</v>
          </cell>
          <cell r="VX370">
            <v>0.01</v>
          </cell>
          <cell r="VY370">
            <v>0</v>
          </cell>
          <cell r="VZ370">
            <v>0.02</v>
          </cell>
          <cell r="WA370">
            <v>0</v>
          </cell>
          <cell r="WB370">
            <v>0.09</v>
          </cell>
          <cell r="WC370">
            <v>0.002</v>
          </cell>
          <cell r="WD370">
            <v>-0.03</v>
          </cell>
          <cell r="WE370">
            <v>0.002</v>
          </cell>
          <cell r="WF370">
            <v>0.08</v>
          </cell>
          <cell r="WG370">
            <v>0.004</v>
          </cell>
          <cell r="WH370">
            <v>0.03</v>
          </cell>
          <cell r="WI370">
            <v>0.002</v>
          </cell>
        </row>
        <row r="370">
          <cell r="WR370">
            <v>-0.03</v>
          </cell>
          <cell r="WS370">
            <v>0.002</v>
          </cell>
          <cell r="WT370">
            <v>0.01</v>
          </cell>
          <cell r="WU370">
            <v>0.001</v>
          </cell>
          <cell r="WV370">
            <v>-0.04</v>
          </cell>
          <cell r="WW370">
            <v>0.001</v>
          </cell>
          <cell r="WX370">
            <v>0</v>
          </cell>
          <cell r="WY370">
            <v>0.003</v>
          </cell>
          <cell r="WZ370">
            <v>0.02</v>
          </cell>
          <cell r="XA370">
            <v>0.002</v>
          </cell>
          <cell r="XB370">
            <v>0.11</v>
          </cell>
          <cell r="XC370">
            <v>0.003</v>
          </cell>
          <cell r="XD370">
            <v>0</v>
          </cell>
          <cell r="XE370">
            <v>0.001</v>
          </cell>
          <cell r="XF370">
            <v>0.09</v>
          </cell>
          <cell r="XG370">
            <v>0.003</v>
          </cell>
          <cell r="XH370">
            <v>-0.01</v>
          </cell>
          <cell r="XI370">
            <v>0.002</v>
          </cell>
          <cell r="XJ370">
            <v>0.07</v>
          </cell>
          <cell r="XK370">
            <v>0.003</v>
          </cell>
          <cell r="XL370">
            <v>0.01</v>
          </cell>
          <cell r="XM370">
            <v>0.002</v>
          </cell>
          <cell r="XN370">
            <v>0.03</v>
          </cell>
          <cell r="XO370">
            <v>0.002</v>
          </cell>
          <cell r="XP370">
            <v>0.01</v>
          </cell>
          <cell r="XQ370">
            <v>0.001</v>
          </cell>
          <cell r="XR370">
            <v>-0.01</v>
          </cell>
          <cell r="XS370">
            <v>0.001</v>
          </cell>
          <cell r="XT370">
            <v>0.02</v>
          </cell>
          <cell r="XU370">
            <v>0</v>
          </cell>
        </row>
        <row r="371">
          <cell r="B371" t="str">
            <v>PMS-170</v>
          </cell>
          <cell r="C371" t="str">
            <v>Yangtze-Qinling</v>
          </cell>
          <cell r="D371">
            <v>34.5057</v>
          </cell>
          <cell r="E371">
            <v>113.041</v>
          </cell>
          <cell r="F371">
            <v>-0.12</v>
          </cell>
          <cell r="G371">
            <v>0.012</v>
          </cell>
        </row>
        <row r="371">
          <cell r="J371">
            <v>-0.79</v>
          </cell>
          <cell r="K371">
            <v>0.044</v>
          </cell>
        </row>
        <row r="371">
          <cell r="X371">
            <v>-0.02</v>
          </cell>
          <cell r="Y371">
            <v>0.005</v>
          </cell>
          <cell r="Z371">
            <v>-0.37</v>
          </cell>
          <cell r="AA371">
            <v>0.042</v>
          </cell>
          <cell r="AB371">
            <v>-0.25</v>
          </cell>
          <cell r="AC371">
            <v>0.024</v>
          </cell>
        </row>
        <row r="371">
          <cell r="AH371">
            <v>-0.73</v>
          </cell>
          <cell r="AI371">
            <v>0.01</v>
          </cell>
        </row>
        <row r="371">
          <cell r="AL371">
            <v>-0.43</v>
          </cell>
          <cell r="AM371">
            <v>0.01</v>
          </cell>
        </row>
        <row r="371">
          <cell r="AP371">
            <v>-0.4</v>
          </cell>
          <cell r="AQ371">
            <v>0.011</v>
          </cell>
          <cell r="AR371">
            <v>-1.83</v>
          </cell>
          <cell r="AS371">
            <v>0.04</v>
          </cell>
          <cell r="AT371">
            <v>-1.38</v>
          </cell>
          <cell r="AU371">
            <v>0.012</v>
          </cell>
          <cell r="AV371">
            <v>-4.96</v>
          </cell>
          <cell r="AW371">
            <v>0.043</v>
          </cell>
          <cell r="AX371">
            <v>-1.54</v>
          </cell>
          <cell r="AY371">
            <v>0.013</v>
          </cell>
          <cell r="AZ371">
            <v>-3.08</v>
          </cell>
          <cell r="BA371">
            <v>0.019</v>
          </cell>
          <cell r="BB371">
            <v>-0.06</v>
          </cell>
          <cell r="BC371">
            <v>0.003</v>
          </cell>
          <cell r="BD371">
            <v>-0.18</v>
          </cell>
          <cell r="BE371">
            <v>0.005</v>
          </cell>
        </row>
        <row r="371">
          <cell r="BR371">
            <v>-0.1</v>
          </cell>
          <cell r="BS371">
            <v>0.005</v>
          </cell>
          <cell r="BT371">
            <v>0.11</v>
          </cell>
          <cell r="BU371">
            <v>0.008</v>
          </cell>
          <cell r="BV371">
            <v>0.09</v>
          </cell>
          <cell r="BW371">
            <v>0.008</v>
          </cell>
        </row>
        <row r="371">
          <cell r="CB371">
            <v>-0.11</v>
          </cell>
          <cell r="CC371">
            <v>0.002</v>
          </cell>
          <cell r="CD371">
            <v>-0.19</v>
          </cell>
          <cell r="CE371">
            <v>0.004</v>
          </cell>
          <cell r="CF371">
            <v>-0.08</v>
          </cell>
          <cell r="CG371">
            <v>0.002</v>
          </cell>
          <cell r="CH371">
            <v>-0.18</v>
          </cell>
          <cell r="CI371">
            <v>0.003</v>
          </cell>
          <cell r="CJ371">
            <v>-0.1</v>
          </cell>
          <cell r="CK371">
            <v>0.002</v>
          </cell>
          <cell r="CL371">
            <v>-0.14</v>
          </cell>
          <cell r="CM371">
            <v>0.004</v>
          </cell>
          <cell r="CN371">
            <v>-0.22</v>
          </cell>
          <cell r="CO371">
            <v>0.002</v>
          </cell>
          <cell r="CP371">
            <v>-0.38</v>
          </cell>
          <cell r="CQ371">
            <v>0.004</v>
          </cell>
          <cell r="CR371">
            <v>-0.14</v>
          </cell>
          <cell r="CS371">
            <v>0.001</v>
          </cell>
          <cell r="CT371">
            <v>-0.27</v>
          </cell>
          <cell r="CU371">
            <v>0.003</v>
          </cell>
          <cell r="CV371">
            <v>-0.79</v>
          </cell>
          <cell r="CW371">
            <v>0.012</v>
          </cell>
          <cell r="CX371">
            <v>-0.21</v>
          </cell>
          <cell r="CY371">
            <v>0.008</v>
          </cell>
        </row>
        <row r="371">
          <cell r="DL371">
            <v>-0.34</v>
          </cell>
          <cell r="DM371">
            <v>0.013</v>
          </cell>
          <cell r="DN371">
            <v>-0.14</v>
          </cell>
          <cell r="DO371">
            <v>0.007</v>
          </cell>
          <cell r="DP371">
            <v>0</v>
          </cell>
          <cell r="DQ371">
            <v>0</v>
          </cell>
        </row>
        <row r="371">
          <cell r="DV371">
            <v>-0.99</v>
          </cell>
          <cell r="DW371">
            <v>0.012</v>
          </cell>
          <cell r="DX371">
            <v>-0.22</v>
          </cell>
          <cell r="DY371">
            <v>0.004</v>
          </cell>
          <cell r="DZ371">
            <v>-0.74</v>
          </cell>
          <cell r="EA371">
            <v>0.012</v>
          </cell>
          <cell r="EB371">
            <v>-0.28</v>
          </cell>
          <cell r="EC371">
            <v>0.005</v>
          </cell>
          <cell r="ED371">
            <v>-0.71</v>
          </cell>
          <cell r="EE371">
            <v>0.012</v>
          </cell>
          <cell r="EF371">
            <v>-0.33</v>
          </cell>
          <cell r="EG371">
            <v>0.006</v>
          </cell>
          <cell r="EH371">
            <v>-1.01</v>
          </cell>
          <cell r="EI371">
            <v>0.011</v>
          </cell>
          <cell r="EJ371">
            <v>-0.54</v>
          </cell>
          <cell r="EK371">
            <v>0.007</v>
          </cell>
          <cell r="EL371">
            <v>-0.66</v>
          </cell>
          <cell r="EM371">
            <v>0.013</v>
          </cell>
          <cell r="EN371">
            <v>-0.21</v>
          </cell>
          <cell r="EO371">
            <v>0.002</v>
          </cell>
          <cell r="EP371">
            <v>0.01</v>
          </cell>
          <cell r="EQ371">
            <v>0.001</v>
          </cell>
          <cell r="ER371">
            <v>-0.02</v>
          </cell>
          <cell r="ES371">
            <v>0</v>
          </cell>
        </row>
        <row r="371">
          <cell r="FF371">
            <v>-0.03</v>
          </cell>
          <cell r="FG371">
            <v>0.001</v>
          </cell>
          <cell r="FH371">
            <v>0.04</v>
          </cell>
          <cell r="FI371">
            <v>0.001</v>
          </cell>
          <cell r="FJ371">
            <v>0.02</v>
          </cell>
          <cell r="FK371">
            <v>0.001</v>
          </cell>
        </row>
        <row r="371">
          <cell r="FP371">
            <v>0</v>
          </cell>
          <cell r="FQ371">
            <v>0.001</v>
          </cell>
          <cell r="FR371">
            <v>-0.01</v>
          </cell>
          <cell r="FS371">
            <v>0</v>
          </cell>
          <cell r="FT371">
            <v>0</v>
          </cell>
          <cell r="FU371">
            <v>0.001</v>
          </cell>
          <cell r="FV371">
            <v>-0.01</v>
          </cell>
          <cell r="FW371">
            <v>0</v>
          </cell>
          <cell r="FX371">
            <v>-0.01</v>
          </cell>
          <cell r="FY371">
            <v>0.001</v>
          </cell>
          <cell r="FZ371">
            <v>0</v>
          </cell>
          <cell r="GA371">
            <v>0</v>
          </cell>
          <cell r="GB371">
            <v>-0.07</v>
          </cell>
          <cell r="GC371">
            <v>0.001</v>
          </cell>
          <cell r="GD371">
            <v>-0.02</v>
          </cell>
          <cell r="GE371">
            <v>0</v>
          </cell>
          <cell r="GF371">
            <v>-0.07</v>
          </cell>
          <cell r="GG371">
            <v>0.001</v>
          </cell>
          <cell r="GH371">
            <v>-0.01</v>
          </cell>
          <cell r="GI371">
            <v>0</v>
          </cell>
          <cell r="GJ371">
            <v>71.18</v>
          </cell>
          <cell r="GK371">
            <v>2.006</v>
          </cell>
          <cell r="GL371">
            <v>180.84</v>
          </cell>
          <cell r="GM371">
            <v>8.777</v>
          </cell>
        </row>
        <row r="371">
          <cell r="GZ371">
            <v>193.36</v>
          </cell>
          <cell r="HA371">
            <v>2.43</v>
          </cell>
          <cell r="HB371">
            <v>241.83</v>
          </cell>
          <cell r="HC371">
            <v>13.316</v>
          </cell>
          <cell r="HD371">
            <v>0.8</v>
          </cell>
          <cell r="HE371">
            <v>0.058</v>
          </cell>
        </row>
        <row r="371">
          <cell r="HJ371">
            <v>41.86</v>
          </cell>
          <cell r="HK371">
            <v>2.365</v>
          </cell>
          <cell r="HL371">
            <v>180.6</v>
          </cell>
          <cell r="HM371">
            <v>8.782</v>
          </cell>
          <cell r="HN371">
            <v>75.65</v>
          </cell>
          <cell r="HO371">
            <v>2.782</v>
          </cell>
          <cell r="HP371">
            <v>250.99</v>
          </cell>
          <cell r="HQ371">
            <v>8.721</v>
          </cell>
          <cell r="HR371">
            <v>97.71</v>
          </cell>
          <cell r="HS371">
            <v>2.681</v>
          </cell>
          <cell r="HT371">
            <v>236.7</v>
          </cell>
          <cell r="HU371">
            <v>8.478</v>
          </cell>
          <cell r="HV371">
            <v>13.63</v>
          </cell>
          <cell r="HW371">
            <v>1.986</v>
          </cell>
          <cell r="HX371">
            <v>-226.86</v>
          </cell>
          <cell r="HY371">
            <v>7.589</v>
          </cell>
          <cell r="HZ371">
            <v>-244.08</v>
          </cell>
          <cell r="IA371">
            <v>4.574</v>
          </cell>
          <cell r="IB371">
            <v>-0.25</v>
          </cell>
          <cell r="IC371">
            <v>0.01</v>
          </cell>
          <cell r="ID371">
            <v>-0.36</v>
          </cell>
          <cell r="IE371">
            <v>0.006</v>
          </cell>
        </row>
        <row r="371">
          <cell r="IR371">
            <v>-0.08</v>
          </cell>
          <cell r="IS371">
            <v>0.004</v>
          </cell>
          <cell r="IT371">
            <v>-0.03</v>
          </cell>
          <cell r="IU371">
            <v>0.001</v>
          </cell>
          <cell r="IV371">
            <v>0.2</v>
          </cell>
          <cell r="IW371">
            <v>0.009</v>
          </cell>
        </row>
        <row r="371">
          <cell r="JB371">
            <v>-0.51</v>
          </cell>
          <cell r="JC371">
            <v>0.007</v>
          </cell>
          <cell r="JD371">
            <v>-0.77</v>
          </cell>
          <cell r="JE371">
            <v>0.007</v>
          </cell>
          <cell r="JF371">
            <v>-0.45</v>
          </cell>
          <cell r="JG371">
            <v>0.007</v>
          </cell>
          <cell r="JH371">
            <v>-0.73</v>
          </cell>
          <cell r="JI371">
            <v>0.006</v>
          </cell>
          <cell r="JJ371">
            <v>-0.32</v>
          </cell>
          <cell r="JK371">
            <v>0.007</v>
          </cell>
          <cell r="JL371">
            <v>-0.64</v>
          </cell>
          <cell r="JM371">
            <v>0.005</v>
          </cell>
          <cell r="JN371">
            <v>-0.49</v>
          </cell>
          <cell r="JO371">
            <v>0.005</v>
          </cell>
          <cell r="JP371">
            <v>-0.59</v>
          </cell>
          <cell r="JQ371">
            <v>0.005</v>
          </cell>
          <cell r="JR371">
            <v>-0.13</v>
          </cell>
          <cell r="JS371">
            <v>0.002</v>
          </cell>
          <cell r="JT371">
            <v>0.18</v>
          </cell>
          <cell r="JU371">
            <v>0.005</v>
          </cell>
          <cell r="JV371">
            <v>0.46</v>
          </cell>
          <cell r="JW371">
            <v>0.007</v>
          </cell>
        </row>
        <row r="371">
          <cell r="KJ371">
            <v>0.11</v>
          </cell>
          <cell r="KK371">
            <v>0.003</v>
          </cell>
          <cell r="KL371">
            <v>0.06</v>
          </cell>
          <cell r="KM371">
            <v>0.002</v>
          </cell>
          <cell r="KN371">
            <v>0</v>
          </cell>
          <cell r="KO371">
            <v>0</v>
          </cell>
        </row>
        <row r="371">
          <cell r="KT371">
            <v>0.17</v>
          </cell>
          <cell r="KU371">
            <v>0.004</v>
          </cell>
          <cell r="KV371">
            <v>0.97</v>
          </cell>
          <cell r="KW371">
            <v>0.006</v>
          </cell>
          <cell r="KX371">
            <v>0.18</v>
          </cell>
          <cell r="KY371">
            <v>0.004</v>
          </cell>
          <cell r="KZ371">
            <v>0.98</v>
          </cell>
          <cell r="LA371">
            <v>0.006</v>
          </cell>
          <cell r="LB371">
            <v>0.18</v>
          </cell>
          <cell r="LC371">
            <v>0.004</v>
          </cell>
          <cell r="LD371">
            <v>0.87</v>
          </cell>
          <cell r="LE371">
            <v>0.006</v>
          </cell>
          <cell r="LF371">
            <v>0.17</v>
          </cell>
          <cell r="LG371">
            <v>0.002</v>
          </cell>
          <cell r="LH371">
            <v>0.46</v>
          </cell>
          <cell r="LI371">
            <v>0.005</v>
          </cell>
          <cell r="LJ371">
            <v>0.02</v>
          </cell>
          <cell r="LK371">
            <v>0</v>
          </cell>
          <cell r="LL371">
            <v>0.06</v>
          </cell>
          <cell r="LM371">
            <v>0.003</v>
          </cell>
          <cell r="LN371">
            <v>0.06</v>
          </cell>
          <cell r="LO371">
            <v>0.004</v>
          </cell>
          <cell r="LP371">
            <v>-0.02</v>
          </cell>
          <cell r="LQ371">
            <v>0.007</v>
          </cell>
        </row>
        <row r="371">
          <cell r="MD371">
            <v>0.01</v>
          </cell>
          <cell r="ME371">
            <v>0.001</v>
          </cell>
          <cell r="MF371">
            <v>0</v>
          </cell>
          <cell r="MG371">
            <v>0.001</v>
          </cell>
          <cell r="MH371">
            <v>0.1</v>
          </cell>
          <cell r="MI371">
            <v>0.006</v>
          </cell>
          <cell r="MJ371">
            <v>-0.06</v>
          </cell>
          <cell r="MK371">
            <v>0.008</v>
          </cell>
          <cell r="ML371">
            <v>0.22</v>
          </cell>
          <cell r="MM371">
            <v>0.006</v>
          </cell>
          <cell r="MN371">
            <v>0.02</v>
          </cell>
          <cell r="MO371">
            <v>0.009</v>
          </cell>
          <cell r="MP371">
            <v>0.19</v>
          </cell>
          <cell r="MQ371">
            <v>0.006</v>
          </cell>
          <cell r="MR371">
            <v>0.57</v>
          </cell>
          <cell r="MS371">
            <v>0.01</v>
          </cell>
          <cell r="MT371">
            <v>0.34</v>
          </cell>
          <cell r="MU371">
            <v>0.01</v>
          </cell>
        </row>
        <row r="371">
          <cell r="NH371">
            <v>0.08</v>
          </cell>
          <cell r="NI371">
            <v>0.005</v>
          </cell>
          <cell r="NJ371">
            <v>0.19</v>
          </cell>
          <cell r="NK371">
            <v>0.019</v>
          </cell>
          <cell r="NL371">
            <v>0.07</v>
          </cell>
          <cell r="NM371">
            <v>0.003</v>
          </cell>
        </row>
        <row r="371">
          <cell r="NR371">
            <v>0.45</v>
          </cell>
          <cell r="NS371">
            <v>0.014</v>
          </cell>
          <cell r="NT371">
            <v>0.42</v>
          </cell>
          <cell r="NU371">
            <v>0.01</v>
          </cell>
          <cell r="NV371">
            <v>0.79</v>
          </cell>
          <cell r="NW371">
            <v>0.017</v>
          </cell>
          <cell r="NX371">
            <v>0.59</v>
          </cell>
          <cell r="NY371">
            <v>0.01</v>
          </cell>
          <cell r="NZ371">
            <v>0.76</v>
          </cell>
          <cell r="OA371">
            <v>0.013</v>
          </cell>
          <cell r="OB371">
            <v>0.53</v>
          </cell>
          <cell r="OC371">
            <v>0.01</v>
          </cell>
          <cell r="OD371">
            <v>0.02</v>
          </cell>
          <cell r="OE371">
            <v>0.01</v>
          </cell>
          <cell r="OF371">
            <v>-0.04</v>
          </cell>
          <cell r="OG371">
            <v>0.009</v>
          </cell>
          <cell r="OH371">
            <v>-0.21</v>
          </cell>
          <cell r="OI371">
            <v>0.003</v>
          </cell>
          <cell r="OJ371">
            <v>-0.16</v>
          </cell>
          <cell r="OK371">
            <v>0.004</v>
          </cell>
        </row>
        <row r="371">
          <cell r="PD371">
            <v>0</v>
          </cell>
          <cell r="PE371">
            <v>0</v>
          </cell>
        </row>
        <row r="371">
          <cell r="PP371">
            <v>0.1</v>
          </cell>
          <cell r="PQ371">
            <v>0.003</v>
          </cell>
          <cell r="PR371">
            <v>-0.03</v>
          </cell>
          <cell r="PS371">
            <v>0.003</v>
          </cell>
        </row>
        <row r="371">
          <cell r="QF371">
            <v>-0.02</v>
          </cell>
          <cell r="QG371">
            <v>0.001</v>
          </cell>
          <cell r="QH371">
            <v>-0.02</v>
          </cell>
          <cell r="QI371">
            <v>0.003</v>
          </cell>
          <cell r="QJ371">
            <v>0.07</v>
          </cell>
          <cell r="QK371">
            <v>0.003</v>
          </cell>
        </row>
        <row r="371">
          <cell r="QP371">
            <v>0.09</v>
          </cell>
          <cell r="QQ371">
            <v>0.005</v>
          </cell>
          <cell r="QR371">
            <v>-0.03</v>
          </cell>
          <cell r="QS371">
            <v>0.003</v>
          </cell>
          <cell r="QT371">
            <v>0.16</v>
          </cell>
          <cell r="QU371">
            <v>0.005</v>
          </cell>
          <cell r="QV371">
            <v>0</v>
          </cell>
          <cell r="QW371">
            <v>0.003</v>
          </cell>
          <cell r="QX371">
            <v>0.13</v>
          </cell>
          <cell r="QY371">
            <v>0.005</v>
          </cell>
          <cell r="QZ371">
            <v>0</v>
          </cell>
          <cell r="RA371">
            <v>0.003</v>
          </cell>
          <cell r="RB371">
            <v>0.03</v>
          </cell>
          <cell r="RC371">
            <v>0.004</v>
          </cell>
          <cell r="RD371">
            <v>-0.04</v>
          </cell>
          <cell r="RE371">
            <v>0.003</v>
          </cell>
          <cell r="RF371">
            <v>-0.1</v>
          </cell>
          <cell r="RG371">
            <v>0.002</v>
          </cell>
          <cell r="RH371">
            <v>-0.05</v>
          </cell>
          <cell r="RI371">
            <v>0.001</v>
          </cell>
          <cell r="RJ371">
            <v>0.14</v>
          </cell>
          <cell r="RK371">
            <v>0.003</v>
          </cell>
          <cell r="RL371">
            <v>0.24</v>
          </cell>
          <cell r="RM371">
            <v>0.004</v>
          </cell>
        </row>
        <row r="371">
          <cell r="RZ371">
            <v>-0.01</v>
          </cell>
          <cell r="SA371">
            <v>0</v>
          </cell>
          <cell r="SB371">
            <v>0.23</v>
          </cell>
          <cell r="SC371">
            <v>0.003</v>
          </cell>
          <cell r="SD371">
            <v>0.04</v>
          </cell>
          <cell r="SE371">
            <v>0.001</v>
          </cell>
        </row>
        <row r="371">
          <cell r="SJ371">
            <v>0.18</v>
          </cell>
          <cell r="SK371">
            <v>0.003</v>
          </cell>
          <cell r="SL371">
            <v>0.34</v>
          </cell>
          <cell r="SM371">
            <v>0.003</v>
          </cell>
          <cell r="SN371">
            <v>0.21</v>
          </cell>
          <cell r="SO371">
            <v>0.003</v>
          </cell>
          <cell r="SP371">
            <v>0.4</v>
          </cell>
          <cell r="SQ371">
            <v>0.004</v>
          </cell>
          <cell r="SR371">
            <v>0.15</v>
          </cell>
          <cell r="SS371">
            <v>0.002</v>
          </cell>
          <cell r="ST371">
            <v>0.36</v>
          </cell>
          <cell r="SU371">
            <v>0.003</v>
          </cell>
          <cell r="SV371">
            <v>0.04</v>
          </cell>
          <cell r="SW371">
            <v>0.001</v>
          </cell>
          <cell r="SX371">
            <v>0.13</v>
          </cell>
          <cell r="SY371">
            <v>0.003</v>
          </cell>
          <cell r="SZ371">
            <v>0</v>
          </cell>
          <cell r="TA371">
            <v>0</v>
          </cell>
          <cell r="TB371">
            <v>-0.04</v>
          </cell>
          <cell r="TC371">
            <v>0.001</v>
          </cell>
          <cell r="TD371">
            <v>-0.13</v>
          </cell>
          <cell r="TE371">
            <v>0.004</v>
          </cell>
          <cell r="TF371">
            <v>-0.41</v>
          </cell>
          <cell r="TG371">
            <v>0.012</v>
          </cell>
        </row>
        <row r="371">
          <cell r="TT371">
            <v>-0.01</v>
          </cell>
          <cell r="TU371">
            <v>0.004</v>
          </cell>
          <cell r="TV371">
            <v>-0.33</v>
          </cell>
          <cell r="TW371">
            <v>0.005</v>
          </cell>
          <cell r="TX371">
            <v>-0.04</v>
          </cell>
          <cell r="TY371">
            <v>0.002</v>
          </cell>
        </row>
        <row r="371">
          <cell r="UD371">
            <v>-0.25</v>
          </cell>
          <cell r="UE371">
            <v>0.003</v>
          </cell>
          <cell r="UF371">
            <v>-0.38</v>
          </cell>
          <cell r="UG371">
            <v>0.008</v>
          </cell>
          <cell r="UH371">
            <v>-0.19</v>
          </cell>
          <cell r="UI371">
            <v>0.003</v>
          </cell>
          <cell r="UJ371">
            <v>-0.42</v>
          </cell>
          <cell r="UK371">
            <v>0.008</v>
          </cell>
          <cell r="UL371">
            <v>-0.15</v>
          </cell>
          <cell r="UM371">
            <v>0.003</v>
          </cell>
          <cell r="UN371">
            <v>-0.43</v>
          </cell>
          <cell r="UO371">
            <v>0.007</v>
          </cell>
          <cell r="UP371">
            <v>-0.36</v>
          </cell>
          <cell r="UQ371">
            <v>0.004</v>
          </cell>
          <cell r="UR371">
            <v>-0.8</v>
          </cell>
          <cell r="US371">
            <v>0.008</v>
          </cell>
          <cell r="UT371">
            <v>-0.28</v>
          </cell>
          <cell r="UU371">
            <v>0.005</v>
          </cell>
          <cell r="UV371">
            <v>-0.47</v>
          </cell>
          <cell r="UW371">
            <v>0.005</v>
          </cell>
        </row>
        <row r="371">
          <cell r="VT371">
            <v>0.01</v>
          </cell>
          <cell r="VU371">
            <v>0</v>
          </cell>
          <cell r="VV371">
            <v>0</v>
          </cell>
          <cell r="VW371">
            <v>0</v>
          </cell>
          <cell r="VX371">
            <v>0</v>
          </cell>
          <cell r="VY371">
            <v>0</v>
          </cell>
          <cell r="VZ371">
            <v>0.01</v>
          </cell>
          <cell r="WA371">
            <v>0</v>
          </cell>
          <cell r="WB371">
            <v>0.11</v>
          </cell>
          <cell r="WC371">
            <v>0.002</v>
          </cell>
          <cell r="WD371">
            <v>0.02</v>
          </cell>
          <cell r="WE371">
            <v>0.002</v>
          </cell>
        </row>
        <row r="371">
          <cell r="WR371">
            <v>0.05</v>
          </cell>
          <cell r="WS371">
            <v>0.003</v>
          </cell>
          <cell r="WT371">
            <v>-0.02</v>
          </cell>
          <cell r="WU371">
            <v>0.001</v>
          </cell>
          <cell r="WV371">
            <v>-0.03</v>
          </cell>
          <cell r="WW371">
            <v>0.001</v>
          </cell>
        </row>
        <row r="371">
          <cell r="XB371">
            <v>0.15</v>
          </cell>
          <cell r="XC371">
            <v>0.003</v>
          </cell>
          <cell r="XD371">
            <v>0.01</v>
          </cell>
          <cell r="XE371">
            <v>0.001</v>
          </cell>
          <cell r="XF371">
            <v>0.12</v>
          </cell>
          <cell r="XG371">
            <v>0.004</v>
          </cell>
          <cell r="XH371">
            <v>0</v>
          </cell>
          <cell r="XI371">
            <v>0.002</v>
          </cell>
          <cell r="XJ371">
            <v>0.11</v>
          </cell>
          <cell r="XK371">
            <v>0.004</v>
          </cell>
          <cell r="XL371">
            <v>-0.01</v>
          </cell>
          <cell r="XM371">
            <v>0.002</v>
          </cell>
          <cell r="XN371">
            <v>0.06</v>
          </cell>
          <cell r="XO371">
            <v>0.003</v>
          </cell>
          <cell r="XP371">
            <v>-0.02</v>
          </cell>
          <cell r="XQ371">
            <v>0.001</v>
          </cell>
          <cell r="XR371">
            <v>0</v>
          </cell>
          <cell r="XS371">
            <v>0.001</v>
          </cell>
          <cell r="XT371">
            <v>0</v>
          </cell>
          <cell r="XU371">
            <v>0.001</v>
          </cell>
        </row>
        <row r="372">
          <cell r="B372" t="str">
            <v>PMS-171</v>
          </cell>
          <cell r="C372" t="str">
            <v>Yangtze-Qinling</v>
          </cell>
          <cell r="D372">
            <v>34.5059</v>
          </cell>
          <cell r="E372">
            <v>113.041</v>
          </cell>
          <cell r="F372">
            <v>-0.44</v>
          </cell>
          <cell r="G372">
            <v>0.015</v>
          </cell>
          <cell r="H372">
            <v>-1.81</v>
          </cell>
          <cell r="I372">
            <v>0.037</v>
          </cell>
          <cell r="J372">
            <v>-2.7</v>
          </cell>
          <cell r="K372">
            <v>0.05</v>
          </cell>
          <cell r="L372">
            <v>-1.4</v>
          </cell>
          <cell r="M372">
            <v>0.015</v>
          </cell>
          <cell r="N372">
            <v>-1.65</v>
          </cell>
          <cell r="O372">
            <v>0.053</v>
          </cell>
        </row>
        <row r="372">
          <cell r="AD372">
            <v>-5.67</v>
          </cell>
          <cell r="AE372">
            <v>0.037</v>
          </cell>
        </row>
        <row r="372">
          <cell r="AH372">
            <v>-0.92</v>
          </cell>
          <cell r="AI372">
            <v>0.011</v>
          </cell>
          <cell r="AJ372">
            <v>-1.64</v>
          </cell>
          <cell r="AK372">
            <v>0.035</v>
          </cell>
          <cell r="AL372">
            <v>-0.64</v>
          </cell>
          <cell r="AM372">
            <v>0.011</v>
          </cell>
          <cell r="AN372">
            <v>-1.3</v>
          </cell>
          <cell r="AO372">
            <v>0.034</v>
          </cell>
          <cell r="AP372">
            <v>-0.66</v>
          </cell>
          <cell r="AQ372">
            <v>0.011</v>
          </cell>
          <cell r="AR372">
            <v>-1.31</v>
          </cell>
          <cell r="AS372">
            <v>0.033</v>
          </cell>
          <cell r="AT372">
            <v>-1.5</v>
          </cell>
          <cell r="AU372">
            <v>0.012</v>
          </cell>
          <cell r="AV372">
            <v>-4.4</v>
          </cell>
          <cell r="AW372">
            <v>0.035</v>
          </cell>
          <cell r="AX372">
            <v>-1.44</v>
          </cell>
          <cell r="AY372">
            <v>0.011</v>
          </cell>
        </row>
        <row r="372">
          <cell r="BB372">
            <v>-0.13</v>
          </cell>
          <cell r="BC372">
            <v>0.004</v>
          </cell>
          <cell r="BD372">
            <v>-0.22</v>
          </cell>
          <cell r="BE372">
            <v>0.006</v>
          </cell>
          <cell r="BF372">
            <v>-0.27</v>
          </cell>
          <cell r="BG372">
            <v>0.003</v>
          </cell>
          <cell r="BH372">
            <v>-0.16</v>
          </cell>
          <cell r="BI372">
            <v>0.007</v>
          </cell>
        </row>
        <row r="372">
          <cell r="BX372">
            <v>-0.85</v>
          </cell>
          <cell r="BY372">
            <v>0.006</v>
          </cell>
        </row>
        <row r="372">
          <cell r="CB372">
            <v>-0.14</v>
          </cell>
          <cell r="CC372">
            <v>0.002</v>
          </cell>
          <cell r="CD372">
            <v>-0.17</v>
          </cell>
          <cell r="CE372">
            <v>0.004</v>
          </cell>
          <cell r="CF372">
            <v>-0.12</v>
          </cell>
          <cell r="CG372">
            <v>0.002</v>
          </cell>
          <cell r="CH372">
            <v>-0.16</v>
          </cell>
          <cell r="CI372">
            <v>0.003</v>
          </cell>
          <cell r="CJ372">
            <v>-0.14</v>
          </cell>
          <cell r="CK372">
            <v>0.003</v>
          </cell>
          <cell r="CL372">
            <v>-0.14</v>
          </cell>
          <cell r="CM372">
            <v>0.003</v>
          </cell>
          <cell r="CN372">
            <v>-0.25</v>
          </cell>
          <cell r="CO372">
            <v>0.002</v>
          </cell>
          <cell r="CP372">
            <v>-0.38</v>
          </cell>
          <cell r="CQ372">
            <v>0.004</v>
          </cell>
          <cell r="CR372">
            <v>-0.14</v>
          </cell>
          <cell r="CS372">
            <v>0.001</v>
          </cell>
        </row>
        <row r="372">
          <cell r="CV372">
            <v>-1.2</v>
          </cell>
          <cell r="CW372">
            <v>0.013</v>
          </cell>
          <cell r="CX372">
            <v>-0.49</v>
          </cell>
          <cell r="CY372">
            <v>0.009</v>
          </cell>
          <cell r="CZ372">
            <v>-1.76</v>
          </cell>
          <cell r="DA372">
            <v>0.019</v>
          </cell>
          <cell r="DB372">
            <v>-1.09</v>
          </cell>
          <cell r="DC372">
            <v>0.014</v>
          </cell>
        </row>
        <row r="372">
          <cell r="DR372">
            <v>-1.51</v>
          </cell>
          <cell r="DS372">
            <v>0.019</v>
          </cell>
        </row>
        <row r="372">
          <cell r="DV372">
            <v>-1.35</v>
          </cell>
          <cell r="DW372">
            <v>0.013</v>
          </cell>
          <cell r="DX372">
            <v>-0.4</v>
          </cell>
          <cell r="DY372">
            <v>0.005</v>
          </cell>
          <cell r="DZ372">
            <v>-1.15</v>
          </cell>
          <cell r="EA372">
            <v>0.012</v>
          </cell>
          <cell r="EB372">
            <v>-0.52</v>
          </cell>
          <cell r="EC372">
            <v>0.007</v>
          </cell>
          <cell r="ED372">
            <v>-1.16</v>
          </cell>
          <cell r="EE372">
            <v>0.013</v>
          </cell>
          <cell r="EF372">
            <v>-0.64</v>
          </cell>
          <cell r="EG372">
            <v>0.009</v>
          </cell>
          <cell r="EH372">
            <v>-1.41</v>
          </cell>
          <cell r="EI372">
            <v>0.013</v>
          </cell>
          <cell r="EJ372">
            <v>-0.79</v>
          </cell>
          <cell r="EK372">
            <v>0.006</v>
          </cell>
          <cell r="EL372">
            <v>-0.75</v>
          </cell>
          <cell r="EM372">
            <v>0.011</v>
          </cell>
        </row>
        <row r="372">
          <cell r="EP372">
            <v>-0.01</v>
          </cell>
          <cell r="EQ372">
            <v>0.001</v>
          </cell>
          <cell r="ER372">
            <v>-0.01</v>
          </cell>
          <cell r="ES372">
            <v>0</v>
          </cell>
          <cell r="ET372">
            <v>0</v>
          </cell>
          <cell r="EU372">
            <v>0.001</v>
          </cell>
          <cell r="EV372">
            <v>0.02</v>
          </cell>
          <cell r="EW372">
            <v>0.001</v>
          </cell>
        </row>
        <row r="372">
          <cell r="FL372">
            <v>-0.22</v>
          </cell>
          <cell r="FM372">
            <v>0.002</v>
          </cell>
        </row>
        <row r="372">
          <cell r="FP372">
            <v>0</v>
          </cell>
          <cell r="FQ372">
            <v>0.001</v>
          </cell>
          <cell r="FR372">
            <v>0</v>
          </cell>
          <cell r="FS372">
            <v>0</v>
          </cell>
          <cell r="FT372">
            <v>0</v>
          </cell>
          <cell r="FU372">
            <v>0.001</v>
          </cell>
          <cell r="FV372">
            <v>0.01</v>
          </cell>
          <cell r="FW372">
            <v>0</v>
          </cell>
          <cell r="FX372">
            <v>-0.01</v>
          </cell>
          <cell r="FY372">
            <v>0.001</v>
          </cell>
          <cell r="FZ372">
            <v>0.01</v>
          </cell>
          <cell r="GA372">
            <v>0</v>
          </cell>
          <cell r="GB372">
            <v>-0.06</v>
          </cell>
          <cell r="GC372">
            <v>0.001</v>
          </cell>
          <cell r="GD372">
            <v>-0.01</v>
          </cell>
          <cell r="GE372">
            <v>0</v>
          </cell>
          <cell r="GF372">
            <v>-0.06</v>
          </cell>
          <cell r="GG372">
            <v>0.001</v>
          </cell>
        </row>
        <row r="372">
          <cell r="GJ372">
            <v>18.84</v>
          </cell>
          <cell r="GK372">
            <v>2.214</v>
          </cell>
          <cell r="GL372">
            <v>-6.48</v>
          </cell>
          <cell r="GM372">
            <v>11.049</v>
          </cell>
          <cell r="GN372">
            <v>91.22</v>
          </cell>
          <cell r="GO372">
            <v>2.979</v>
          </cell>
          <cell r="GP372">
            <v>142.71</v>
          </cell>
          <cell r="GQ372">
            <v>10.098</v>
          </cell>
        </row>
        <row r="372">
          <cell r="HF372">
            <v>-91.89</v>
          </cell>
          <cell r="HG372">
            <v>3.006</v>
          </cell>
        </row>
        <row r="372">
          <cell r="HJ372">
            <v>0.14</v>
          </cell>
          <cell r="HK372">
            <v>2.953</v>
          </cell>
          <cell r="HL372">
            <v>-77.85</v>
          </cell>
          <cell r="HM372">
            <v>7.312</v>
          </cell>
          <cell r="HN372">
            <v>27.12</v>
          </cell>
          <cell r="HO372">
            <v>3</v>
          </cell>
          <cell r="HP372">
            <v>-13.23</v>
          </cell>
          <cell r="HQ372">
            <v>10.293</v>
          </cell>
          <cell r="HR372">
            <v>63.97</v>
          </cell>
          <cell r="HS372">
            <v>2.476</v>
          </cell>
          <cell r="HT372">
            <v>-23.32</v>
          </cell>
          <cell r="HU372">
            <v>8.095</v>
          </cell>
          <cell r="HV372">
            <v>2.59</v>
          </cell>
          <cell r="HW372">
            <v>1.761</v>
          </cell>
          <cell r="HX372">
            <v>-399.92</v>
          </cell>
          <cell r="HY372">
            <v>8.66</v>
          </cell>
        </row>
        <row r="372">
          <cell r="IB372">
            <v>-0.43</v>
          </cell>
          <cell r="IC372">
            <v>0.01</v>
          </cell>
          <cell r="ID372">
            <v>-0.53</v>
          </cell>
          <cell r="IE372">
            <v>0.008</v>
          </cell>
          <cell r="IF372">
            <v>-0.57</v>
          </cell>
          <cell r="IG372">
            <v>0.009</v>
          </cell>
          <cell r="IH372">
            <v>-0.81</v>
          </cell>
          <cell r="II372">
            <v>0.009</v>
          </cell>
        </row>
        <row r="372">
          <cell r="IX372">
            <v>-1.35</v>
          </cell>
          <cell r="IY372">
            <v>0.009</v>
          </cell>
        </row>
        <row r="372">
          <cell r="JB372">
            <v>-0.62</v>
          </cell>
          <cell r="JC372">
            <v>0.007</v>
          </cell>
          <cell r="JD372">
            <v>-0.8</v>
          </cell>
          <cell r="JE372">
            <v>0.007</v>
          </cell>
          <cell r="JF372">
            <v>-0.63</v>
          </cell>
          <cell r="JG372">
            <v>0.01</v>
          </cell>
          <cell r="JH372">
            <v>-0.8</v>
          </cell>
          <cell r="JI372">
            <v>0.007</v>
          </cell>
          <cell r="JJ372">
            <v>-0.54</v>
          </cell>
          <cell r="JK372">
            <v>0.01</v>
          </cell>
          <cell r="JL372">
            <v>-0.73</v>
          </cell>
          <cell r="JM372">
            <v>0.005</v>
          </cell>
          <cell r="JN372">
            <v>-0.7</v>
          </cell>
          <cell r="JO372">
            <v>0.006</v>
          </cell>
          <cell r="JP372">
            <v>-0.74</v>
          </cell>
          <cell r="JQ372">
            <v>0.005</v>
          </cell>
        </row>
        <row r="372">
          <cell r="JT372">
            <v>0.11</v>
          </cell>
          <cell r="JU372">
            <v>0.004</v>
          </cell>
          <cell r="JV372">
            <v>0.44</v>
          </cell>
          <cell r="JW372">
            <v>0.006</v>
          </cell>
          <cell r="JX372">
            <v>0.19</v>
          </cell>
          <cell r="JY372">
            <v>0.004</v>
          </cell>
          <cell r="JZ372">
            <v>1.1</v>
          </cell>
          <cell r="KA372">
            <v>0.009</v>
          </cell>
        </row>
        <row r="372">
          <cell r="KP372">
            <v>0.23</v>
          </cell>
          <cell r="KQ372">
            <v>0.003</v>
          </cell>
        </row>
        <row r="372">
          <cell r="KT372">
            <v>0.09</v>
          </cell>
          <cell r="KU372">
            <v>0.004</v>
          </cell>
          <cell r="KV372">
            <v>0.73</v>
          </cell>
          <cell r="KW372">
            <v>0.006</v>
          </cell>
          <cell r="KX372">
            <v>0.13</v>
          </cell>
          <cell r="KY372">
            <v>0.004</v>
          </cell>
          <cell r="KZ372">
            <v>0.77</v>
          </cell>
          <cell r="LA372">
            <v>0.006</v>
          </cell>
          <cell r="LB372">
            <v>0.16</v>
          </cell>
          <cell r="LC372">
            <v>0.003</v>
          </cell>
          <cell r="LD372">
            <v>0.73</v>
          </cell>
          <cell r="LE372">
            <v>0.006</v>
          </cell>
          <cell r="LF372">
            <v>0.19</v>
          </cell>
          <cell r="LG372">
            <v>0.002</v>
          </cell>
          <cell r="LH372">
            <v>0.47</v>
          </cell>
          <cell r="LI372">
            <v>0.005</v>
          </cell>
          <cell r="LJ372">
            <v>0.03</v>
          </cell>
          <cell r="LK372">
            <v>0</v>
          </cell>
        </row>
        <row r="372">
          <cell r="LN372">
            <v>0.05</v>
          </cell>
          <cell r="LO372">
            <v>0.006</v>
          </cell>
          <cell r="LP372">
            <v>-0.21</v>
          </cell>
          <cell r="LQ372">
            <v>0.01</v>
          </cell>
          <cell r="LR372">
            <v>0.14</v>
          </cell>
          <cell r="LS372">
            <v>0.01</v>
          </cell>
          <cell r="LT372">
            <v>-0.06</v>
          </cell>
          <cell r="LU372">
            <v>0.011</v>
          </cell>
        </row>
        <row r="372">
          <cell r="MH372">
            <v>0.03</v>
          </cell>
          <cell r="MI372">
            <v>0.006</v>
          </cell>
          <cell r="MJ372">
            <v>-0.2</v>
          </cell>
          <cell r="MK372">
            <v>0.009</v>
          </cell>
          <cell r="ML372">
            <v>0.14</v>
          </cell>
          <cell r="MM372">
            <v>0.007</v>
          </cell>
          <cell r="MN372">
            <v>-0.13</v>
          </cell>
          <cell r="MO372">
            <v>0.01</v>
          </cell>
          <cell r="MP372">
            <v>0.13</v>
          </cell>
          <cell r="MQ372">
            <v>0.007</v>
          </cell>
          <cell r="MR372">
            <v>0.2</v>
          </cell>
          <cell r="MS372">
            <v>0.017</v>
          </cell>
          <cell r="MT372">
            <v>0.04</v>
          </cell>
          <cell r="MU372">
            <v>0.014</v>
          </cell>
          <cell r="MV372">
            <v>0.33</v>
          </cell>
          <cell r="MW372">
            <v>0.016</v>
          </cell>
          <cell r="MX372">
            <v>0.49</v>
          </cell>
          <cell r="MY372">
            <v>0.014</v>
          </cell>
        </row>
        <row r="372">
          <cell r="NN372">
            <v>-1.6</v>
          </cell>
          <cell r="NO372">
            <v>0.02</v>
          </cell>
        </row>
        <row r="372">
          <cell r="NR372">
            <v>-0.01</v>
          </cell>
          <cell r="NS372">
            <v>0.02</v>
          </cell>
          <cell r="NT372">
            <v>0.08</v>
          </cell>
          <cell r="NU372">
            <v>0.014</v>
          </cell>
          <cell r="NV372">
            <v>0.32</v>
          </cell>
          <cell r="NW372">
            <v>0.023</v>
          </cell>
          <cell r="NX372">
            <v>0.17</v>
          </cell>
          <cell r="NY372">
            <v>0.012</v>
          </cell>
          <cell r="NZ372">
            <v>0.37</v>
          </cell>
          <cell r="OA372">
            <v>0.014</v>
          </cell>
          <cell r="OB372">
            <v>0.19</v>
          </cell>
          <cell r="OC372">
            <v>0.014</v>
          </cell>
          <cell r="OD372">
            <v>-0.23</v>
          </cell>
          <cell r="OE372">
            <v>0.012</v>
          </cell>
          <cell r="OF372">
            <v>-0.34</v>
          </cell>
          <cell r="OG372">
            <v>0.013</v>
          </cell>
          <cell r="OH372">
            <v>-0.22</v>
          </cell>
          <cell r="OI372">
            <v>0.003</v>
          </cell>
        </row>
        <row r="372">
          <cell r="OL372">
            <v>-0.04</v>
          </cell>
          <cell r="OM372">
            <v>0.001</v>
          </cell>
          <cell r="ON372">
            <v>-0.04</v>
          </cell>
          <cell r="OO372">
            <v>0.001</v>
          </cell>
          <cell r="OP372">
            <v>0</v>
          </cell>
          <cell r="OQ372">
            <v>0.001</v>
          </cell>
          <cell r="OR372">
            <v>-0.1</v>
          </cell>
          <cell r="OS372">
            <v>0.002</v>
          </cell>
        </row>
        <row r="372">
          <cell r="PF372">
            <v>-0.02</v>
          </cell>
          <cell r="PG372">
            <v>0.001</v>
          </cell>
          <cell r="PH372">
            <v>-0.06</v>
          </cell>
          <cell r="PI372">
            <v>0.001</v>
          </cell>
          <cell r="PJ372">
            <v>-0.02</v>
          </cell>
          <cell r="PK372">
            <v>0.001</v>
          </cell>
          <cell r="PL372">
            <v>-0.06</v>
          </cell>
          <cell r="PM372">
            <v>0.001</v>
          </cell>
          <cell r="PN372">
            <v>-0.01</v>
          </cell>
          <cell r="PO372">
            <v>0.001</v>
          </cell>
          <cell r="PP372">
            <v>0</v>
          </cell>
          <cell r="PQ372">
            <v>0.005</v>
          </cell>
          <cell r="PR372">
            <v>-0.09</v>
          </cell>
          <cell r="PS372">
            <v>0.003</v>
          </cell>
          <cell r="PT372">
            <v>-0.05</v>
          </cell>
          <cell r="PU372">
            <v>0.006</v>
          </cell>
          <cell r="PV372">
            <v>-0.04</v>
          </cell>
          <cell r="PW372">
            <v>0.003</v>
          </cell>
        </row>
        <row r="372">
          <cell r="QL372">
            <v>-0.27</v>
          </cell>
          <cell r="QM372">
            <v>0.003</v>
          </cell>
        </row>
        <row r="372">
          <cell r="QP372">
            <v>-0.1</v>
          </cell>
          <cell r="QQ372">
            <v>0.006</v>
          </cell>
          <cell r="QR372">
            <v>-0.08</v>
          </cell>
          <cell r="QS372">
            <v>0.004</v>
          </cell>
          <cell r="QT372">
            <v>-0.04</v>
          </cell>
          <cell r="QU372">
            <v>0.006</v>
          </cell>
          <cell r="QV372">
            <v>-0.06</v>
          </cell>
          <cell r="QW372">
            <v>0.003</v>
          </cell>
          <cell r="QX372">
            <v>0.01</v>
          </cell>
          <cell r="QY372">
            <v>0.005</v>
          </cell>
          <cell r="QZ372">
            <v>-0.05</v>
          </cell>
          <cell r="RA372">
            <v>0.003</v>
          </cell>
          <cell r="RB372">
            <v>-0.09</v>
          </cell>
          <cell r="RC372">
            <v>0.004</v>
          </cell>
          <cell r="RD372">
            <v>-0.09</v>
          </cell>
          <cell r="RE372">
            <v>0.003</v>
          </cell>
          <cell r="RF372">
            <v>-0.12</v>
          </cell>
          <cell r="RG372">
            <v>0.002</v>
          </cell>
        </row>
        <row r="372">
          <cell r="RJ372">
            <v>0.07</v>
          </cell>
          <cell r="RK372">
            <v>0.004</v>
          </cell>
          <cell r="RL372">
            <v>0.22</v>
          </cell>
          <cell r="RM372">
            <v>0.004</v>
          </cell>
          <cell r="RN372">
            <v>0.13</v>
          </cell>
          <cell r="RO372">
            <v>0.002</v>
          </cell>
          <cell r="RP372">
            <v>0.37</v>
          </cell>
          <cell r="RQ372">
            <v>0.004</v>
          </cell>
        </row>
        <row r="372">
          <cell r="SF372">
            <v>-0.26</v>
          </cell>
          <cell r="SG372">
            <v>0.004</v>
          </cell>
        </row>
        <row r="372">
          <cell r="SJ372">
            <v>0.1</v>
          </cell>
          <cell r="SK372">
            <v>0.003</v>
          </cell>
          <cell r="SL372">
            <v>0.28</v>
          </cell>
          <cell r="SM372">
            <v>0.004</v>
          </cell>
          <cell r="SN372">
            <v>0.11</v>
          </cell>
          <cell r="SO372">
            <v>0.004</v>
          </cell>
          <cell r="SP372">
            <v>0.35</v>
          </cell>
          <cell r="SQ372">
            <v>0.004</v>
          </cell>
          <cell r="SR372">
            <v>0.09</v>
          </cell>
          <cell r="SS372">
            <v>0.003</v>
          </cell>
          <cell r="ST372">
            <v>0.3</v>
          </cell>
          <cell r="SU372">
            <v>0.005</v>
          </cell>
          <cell r="SV372">
            <v>0</v>
          </cell>
          <cell r="SW372">
            <v>0.002</v>
          </cell>
          <cell r="SX372">
            <v>0.08</v>
          </cell>
          <cell r="SY372">
            <v>0.003</v>
          </cell>
          <cell r="SZ372">
            <v>0</v>
          </cell>
          <cell r="TA372">
            <v>0</v>
          </cell>
        </row>
        <row r="372">
          <cell r="TD372">
            <v>-0.17</v>
          </cell>
          <cell r="TE372">
            <v>0.005</v>
          </cell>
          <cell r="TF372">
            <v>-0.51</v>
          </cell>
          <cell r="TG372">
            <v>0.013</v>
          </cell>
          <cell r="TH372">
            <v>-0.5</v>
          </cell>
          <cell r="TI372">
            <v>0.005</v>
          </cell>
          <cell r="TJ372">
            <v>-0.54</v>
          </cell>
          <cell r="TK372">
            <v>0.011</v>
          </cell>
        </row>
        <row r="372">
          <cell r="TZ372">
            <v>-0.77</v>
          </cell>
          <cell r="UA372">
            <v>0.011</v>
          </cell>
        </row>
        <row r="372">
          <cell r="UD372">
            <v>-0.29</v>
          </cell>
          <cell r="UE372">
            <v>0.003</v>
          </cell>
          <cell r="UF372">
            <v>-0.42</v>
          </cell>
          <cell r="UG372">
            <v>0.009</v>
          </cell>
          <cell r="UH372">
            <v>-0.23</v>
          </cell>
          <cell r="UI372">
            <v>0.003</v>
          </cell>
          <cell r="UJ372">
            <v>-0.42</v>
          </cell>
          <cell r="UK372">
            <v>0.007</v>
          </cell>
          <cell r="UL372">
            <v>-0.21</v>
          </cell>
          <cell r="UM372">
            <v>0.004</v>
          </cell>
          <cell r="UN372">
            <v>-0.45</v>
          </cell>
          <cell r="UO372">
            <v>0.008</v>
          </cell>
          <cell r="UP372">
            <v>-0.37</v>
          </cell>
          <cell r="UQ372">
            <v>0.004</v>
          </cell>
          <cell r="UR372">
            <v>-0.74</v>
          </cell>
          <cell r="US372">
            <v>0.006</v>
          </cell>
          <cell r="UT372">
            <v>-0.24</v>
          </cell>
          <cell r="UU372">
            <v>0.003</v>
          </cell>
        </row>
        <row r="372">
          <cell r="UX372">
            <v>-0.01</v>
          </cell>
          <cell r="UY372">
            <v>0.001</v>
          </cell>
          <cell r="UZ372">
            <v>0.01</v>
          </cell>
          <cell r="VA372">
            <v>0.002</v>
          </cell>
          <cell r="VB372">
            <v>0.02</v>
          </cell>
          <cell r="VC372">
            <v>0.001</v>
          </cell>
        </row>
        <row r="372">
          <cell r="VL372">
            <v>-0.01</v>
          </cell>
          <cell r="VM372">
            <v>0</v>
          </cell>
        </row>
        <row r="372">
          <cell r="VP372">
            <v>0</v>
          </cell>
          <cell r="VQ372">
            <v>0</v>
          </cell>
          <cell r="VR372">
            <v>0</v>
          </cell>
          <cell r="VS372">
            <v>0.001</v>
          </cell>
          <cell r="VT372">
            <v>0</v>
          </cell>
          <cell r="VU372">
            <v>0</v>
          </cell>
          <cell r="VV372">
            <v>0</v>
          </cell>
          <cell r="VW372">
            <v>0</v>
          </cell>
          <cell r="VX372">
            <v>0</v>
          </cell>
          <cell r="VY372">
            <v>0</v>
          </cell>
        </row>
        <row r="372">
          <cell r="WB372">
            <v>0.14</v>
          </cell>
          <cell r="WC372">
            <v>0.003</v>
          </cell>
          <cell r="WD372">
            <v>0.11</v>
          </cell>
          <cell r="WE372">
            <v>0.002</v>
          </cell>
          <cell r="WF372">
            <v>0.16</v>
          </cell>
          <cell r="WG372">
            <v>0.005</v>
          </cell>
          <cell r="WH372">
            <v>0.08</v>
          </cell>
          <cell r="WI372">
            <v>0.002</v>
          </cell>
        </row>
        <row r="372">
          <cell r="WX372">
            <v>0.07</v>
          </cell>
          <cell r="WY372">
            <v>0.002</v>
          </cell>
        </row>
        <row r="372">
          <cell r="XB372">
            <v>0.18</v>
          </cell>
          <cell r="XC372">
            <v>0.003</v>
          </cell>
          <cell r="XD372">
            <v>0.1</v>
          </cell>
          <cell r="XE372">
            <v>0.002</v>
          </cell>
          <cell r="XF372">
            <v>0.17</v>
          </cell>
          <cell r="XG372">
            <v>0.004</v>
          </cell>
          <cell r="XH372">
            <v>0.1</v>
          </cell>
          <cell r="XI372">
            <v>0.002</v>
          </cell>
          <cell r="XJ372">
            <v>0.18</v>
          </cell>
          <cell r="XK372">
            <v>0.004</v>
          </cell>
          <cell r="XL372">
            <v>0.09</v>
          </cell>
          <cell r="XM372">
            <v>0.002</v>
          </cell>
          <cell r="XN372">
            <v>0.13</v>
          </cell>
          <cell r="XO372">
            <v>0.002</v>
          </cell>
          <cell r="XP372">
            <v>0.09</v>
          </cell>
          <cell r="XQ372">
            <v>0.002</v>
          </cell>
          <cell r="XR372">
            <v>0.04</v>
          </cell>
          <cell r="XS372">
            <v>0.001</v>
          </cell>
        </row>
        <row r="373">
          <cell r="B373" t="str">
            <v>PMS-172</v>
          </cell>
          <cell r="C373" t="str">
            <v>Yangtze-Qinling</v>
          </cell>
          <cell r="D373">
            <v>34.5065</v>
          </cell>
          <cell r="E373">
            <v>113.0413</v>
          </cell>
          <cell r="F373">
            <v>-0.23</v>
          </cell>
          <cell r="G373">
            <v>0.021</v>
          </cell>
          <cell r="H373">
            <v>-0.39</v>
          </cell>
          <cell r="I373">
            <v>0.03</v>
          </cell>
          <cell r="J373">
            <v>-1.75</v>
          </cell>
          <cell r="K373">
            <v>0.065</v>
          </cell>
          <cell r="L373">
            <v>-0.92</v>
          </cell>
          <cell r="M373">
            <v>0.012</v>
          </cell>
          <cell r="N373">
            <v>-0.13</v>
          </cell>
          <cell r="O373">
            <v>0.041</v>
          </cell>
        </row>
        <row r="373">
          <cell r="AD373">
            <v>-5.34</v>
          </cell>
          <cell r="AE373">
            <v>0.03</v>
          </cell>
          <cell r="AF373">
            <v>-14.81</v>
          </cell>
          <cell r="AG373">
            <v>0.082</v>
          </cell>
          <cell r="AH373">
            <v>-0.59</v>
          </cell>
          <cell r="AI373">
            <v>0.017</v>
          </cell>
          <cell r="AJ373">
            <v>-0.13</v>
          </cell>
          <cell r="AK373">
            <v>0.025</v>
          </cell>
          <cell r="AL373">
            <v>-0.29</v>
          </cell>
          <cell r="AM373">
            <v>0.014</v>
          </cell>
          <cell r="AN373">
            <v>0.17</v>
          </cell>
          <cell r="AO373">
            <v>0.027</v>
          </cell>
          <cell r="AP373">
            <v>-0.27</v>
          </cell>
          <cell r="AQ373">
            <v>0.017</v>
          </cell>
          <cell r="AR373">
            <v>0.08</v>
          </cell>
          <cell r="AS373">
            <v>0.024</v>
          </cell>
          <cell r="AT373">
            <v>-1.13</v>
          </cell>
          <cell r="AU373">
            <v>0.01</v>
          </cell>
          <cell r="AV373">
            <v>-2.96</v>
          </cell>
          <cell r="AW373">
            <v>0.025</v>
          </cell>
          <cell r="AX373">
            <v>-1.33</v>
          </cell>
          <cell r="AY373">
            <v>0.01</v>
          </cell>
          <cell r="AZ373">
            <v>-2.7</v>
          </cell>
          <cell r="BA373">
            <v>0.017</v>
          </cell>
          <cell r="BB373">
            <v>-0.09</v>
          </cell>
          <cell r="BC373">
            <v>0.004</v>
          </cell>
          <cell r="BD373">
            <v>-0.13</v>
          </cell>
          <cell r="BE373">
            <v>0.006</v>
          </cell>
          <cell r="BF373">
            <v>-0.16</v>
          </cell>
          <cell r="BG373">
            <v>0.003</v>
          </cell>
          <cell r="BH373">
            <v>-0.01</v>
          </cell>
          <cell r="BI373">
            <v>0.005</v>
          </cell>
        </row>
        <row r="373">
          <cell r="BX373">
            <v>-0.73</v>
          </cell>
          <cell r="BY373">
            <v>0.005</v>
          </cell>
          <cell r="BZ373">
            <v>-1.1</v>
          </cell>
          <cell r="CA373">
            <v>0.007</v>
          </cell>
          <cell r="CB373">
            <v>-0.09</v>
          </cell>
          <cell r="CC373">
            <v>0.002</v>
          </cell>
          <cell r="CD373">
            <v>-0.07</v>
          </cell>
          <cell r="CE373">
            <v>0.004</v>
          </cell>
          <cell r="CF373">
            <v>-0.07</v>
          </cell>
          <cell r="CG373">
            <v>0.003</v>
          </cell>
          <cell r="CH373">
            <v>-0.05</v>
          </cell>
          <cell r="CI373">
            <v>0.003</v>
          </cell>
          <cell r="CJ373">
            <v>-0.09</v>
          </cell>
          <cell r="CK373">
            <v>0.004</v>
          </cell>
          <cell r="CL373">
            <v>-0.05</v>
          </cell>
          <cell r="CM373">
            <v>0.006</v>
          </cell>
          <cell r="CN373">
            <v>-0.19</v>
          </cell>
          <cell r="CO373">
            <v>0.002</v>
          </cell>
          <cell r="CP373">
            <v>-0.27</v>
          </cell>
          <cell r="CQ373">
            <v>0.005</v>
          </cell>
          <cell r="CR373">
            <v>-0.13</v>
          </cell>
          <cell r="CS373">
            <v>0.001</v>
          </cell>
          <cell r="CT373">
            <v>-0.26</v>
          </cell>
          <cell r="CU373">
            <v>0.002</v>
          </cell>
          <cell r="CV373">
            <v>-1.12</v>
          </cell>
          <cell r="CW373">
            <v>0.016</v>
          </cell>
          <cell r="CX373">
            <v>-0.22</v>
          </cell>
          <cell r="CY373">
            <v>0.011</v>
          </cell>
          <cell r="CZ373">
            <v>-1.32</v>
          </cell>
          <cell r="DA373">
            <v>0.014</v>
          </cell>
          <cell r="DB373">
            <v>-0.95</v>
          </cell>
          <cell r="DC373">
            <v>0.011</v>
          </cell>
        </row>
        <row r="373">
          <cell r="DR373">
            <v>-1.32</v>
          </cell>
          <cell r="DS373">
            <v>0.024</v>
          </cell>
          <cell r="DT373">
            <v>-1.27</v>
          </cell>
          <cell r="DU373">
            <v>0.017</v>
          </cell>
          <cell r="DV373">
            <v>-1.09</v>
          </cell>
          <cell r="DW373">
            <v>0.014</v>
          </cell>
          <cell r="DX373">
            <v>-0.3</v>
          </cell>
          <cell r="DY373">
            <v>0.004</v>
          </cell>
          <cell r="DZ373">
            <v>-0.83</v>
          </cell>
          <cell r="EA373">
            <v>0.012</v>
          </cell>
          <cell r="EB373">
            <v>-0.39</v>
          </cell>
          <cell r="EC373">
            <v>0.006</v>
          </cell>
          <cell r="ED373">
            <v>-0.89</v>
          </cell>
          <cell r="EE373">
            <v>0.013</v>
          </cell>
          <cell r="EF373">
            <v>-0.56</v>
          </cell>
          <cell r="EG373">
            <v>0.008</v>
          </cell>
          <cell r="EH373">
            <v>-1.13</v>
          </cell>
          <cell r="EI373">
            <v>0.012</v>
          </cell>
          <cell r="EJ373">
            <v>-0.71</v>
          </cell>
          <cell r="EK373">
            <v>0.009</v>
          </cell>
          <cell r="EL373">
            <v>-0.65</v>
          </cell>
          <cell r="EM373">
            <v>0.01</v>
          </cell>
          <cell r="EN373">
            <v>-0.26</v>
          </cell>
          <cell r="EO373">
            <v>0.002</v>
          </cell>
          <cell r="EP373">
            <v>0</v>
          </cell>
          <cell r="EQ373">
            <v>0.002</v>
          </cell>
          <cell r="ER373">
            <v>-0.01</v>
          </cell>
          <cell r="ES373">
            <v>0</v>
          </cell>
          <cell r="ET373">
            <v>0</v>
          </cell>
          <cell r="EU373">
            <v>0.001</v>
          </cell>
          <cell r="EV373">
            <v>0.03</v>
          </cell>
          <cell r="EW373">
            <v>0.001</v>
          </cell>
        </row>
        <row r="373">
          <cell r="FL373">
            <v>-0.18</v>
          </cell>
          <cell r="FM373">
            <v>0.002</v>
          </cell>
          <cell r="FN373">
            <v>-0.05</v>
          </cell>
          <cell r="FO373">
            <v>0.001</v>
          </cell>
          <cell r="FP373">
            <v>0</v>
          </cell>
          <cell r="FQ373">
            <v>0.001</v>
          </cell>
          <cell r="FR373">
            <v>0.01</v>
          </cell>
          <cell r="FS373">
            <v>0</v>
          </cell>
          <cell r="FT373">
            <v>0.01</v>
          </cell>
          <cell r="FU373">
            <v>0.001</v>
          </cell>
          <cell r="FV373">
            <v>0.01</v>
          </cell>
          <cell r="FW373">
            <v>0</v>
          </cell>
          <cell r="FX373">
            <v>0</v>
          </cell>
          <cell r="FY373">
            <v>0.001</v>
          </cell>
          <cell r="FZ373">
            <v>0.02</v>
          </cell>
          <cell r="GA373">
            <v>0</v>
          </cell>
          <cell r="GB373">
            <v>-0.04</v>
          </cell>
          <cell r="GC373">
            <v>0.001</v>
          </cell>
          <cell r="GD373">
            <v>0.01</v>
          </cell>
          <cell r="GE373">
            <v>0</v>
          </cell>
          <cell r="GF373">
            <v>-0.06</v>
          </cell>
          <cell r="GG373">
            <v>0.001</v>
          </cell>
          <cell r="GH373">
            <v>0</v>
          </cell>
          <cell r="GI373">
            <v>0</v>
          </cell>
          <cell r="GJ373">
            <v>65.2</v>
          </cell>
          <cell r="GK373">
            <v>2.584</v>
          </cell>
          <cell r="GL373">
            <v>87.51</v>
          </cell>
          <cell r="GM373">
            <v>10.167</v>
          </cell>
          <cell r="GN373">
            <v>177.41</v>
          </cell>
          <cell r="GO373">
            <v>2.9</v>
          </cell>
          <cell r="GP373">
            <v>441.84</v>
          </cell>
          <cell r="GQ373">
            <v>7.758</v>
          </cell>
        </row>
        <row r="373">
          <cell r="HF373">
            <v>-215.53</v>
          </cell>
          <cell r="HG373">
            <v>3.964</v>
          </cell>
          <cell r="HH373">
            <v>-354.06</v>
          </cell>
          <cell r="HI373">
            <v>12.654</v>
          </cell>
          <cell r="HJ373">
            <v>69.65</v>
          </cell>
          <cell r="HK373">
            <v>2.555</v>
          </cell>
          <cell r="HL373">
            <v>102.43</v>
          </cell>
          <cell r="HM373">
            <v>13.279</v>
          </cell>
          <cell r="HN373">
            <v>95.66</v>
          </cell>
          <cell r="HO373">
            <v>2.979</v>
          </cell>
          <cell r="HP373">
            <v>138.57</v>
          </cell>
          <cell r="HQ373">
            <v>13.104</v>
          </cell>
          <cell r="HR373">
            <v>142.68</v>
          </cell>
          <cell r="HS373">
            <v>2.711</v>
          </cell>
          <cell r="HT373">
            <v>155.08</v>
          </cell>
          <cell r="HU373">
            <v>10.466</v>
          </cell>
          <cell r="HV373">
            <v>29.16</v>
          </cell>
          <cell r="HW373">
            <v>1.691</v>
          </cell>
          <cell r="HX373">
            <v>-181.37</v>
          </cell>
          <cell r="HY373">
            <v>7.149</v>
          </cell>
          <cell r="HZ373">
            <v>-160.76</v>
          </cell>
          <cell r="IA373">
            <v>5.646</v>
          </cell>
          <cell r="IB373">
            <v>-0.62</v>
          </cell>
          <cell r="IC373">
            <v>0.01</v>
          </cell>
          <cell r="ID373">
            <v>-0.55</v>
          </cell>
          <cell r="IE373">
            <v>0.008</v>
          </cell>
          <cell r="IF373">
            <v>-0.53</v>
          </cell>
          <cell r="IG373">
            <v>0.007</v>
          </cell>
          <cell r="IH373">
            <v>-0.61</v>
          </cell>
          <cell r="II373">
            <v>0.007</v>
          </cell>
        </row>
        <row r="373">
          <cell r="IX373">
            <v>-1.21</v>
          </cell>
          <cell r="IY373">
            <v>0.01</v>
          </cell>
          <cell r="IZ373">
            <v>-0.61</v>
          </cell>
          <cell r="JA373">
            <v>0.005</v>
          </cell>
          <cell r="JB373">
            <v>-0.74</v>
          </cell>
          <cell r="JC373">
            <v>0.01</v>
          </cell>
          <cell r="JD373">
            <v>-0.78</v>
          </cell>
          <cell r="JE373">
            <v>0.01</v>
          </cell>
          <cell r="JF373">
            <v>-0.83</v>
          </cell>
          <cell r="JG373">
            <v>0.011</v>
          </cell>
          <cell r="JH373">
            <v>-0.78</v>
          </cell>
          <cell r="JI373">
            <v>0.009</v>
          </cell>
          <cell r="JJ373">
            <v>-0.71</v>
          </cell>
          <cell r="JK373">
            <v>0.011</v>
          </cell>
          <cell r="JL373">
            <v>-0.69</v>
          </cell>
          <cell r="JM373">
            <v>0.007</v>
          </cell>
          <cell r="JN373">
            <v>-0.71</v>
          </cell>
          <cell r="JO373">
            <v>0.006</v>
          </cell>
          <cell r="JP373">
            <v>-0.74</v>
          </cell>
          <cell r="JQ373">
            <v>0.008</v>
          </cell>
          <cell r="JR373">
            <v>-0.22</v>
          </cell>
          <cell r="JS373">
            <v>0.002</v>
          </cell>
          <cell r="JT373">
            <v>0.21</v>
          </cell>
          <cell r="JU373">
            <v>0.004</v>
          </cell>
          <cell r="JV373">
            <v>0.54</v>
          </cell>
          <cell r="JW373">
            <v>0.006</v>
          </cell>
          <cell r="JX373">
            <v>0.28</v>
          </cell>
          <cell r="JY373">
            <v>0.003</v>
          </cell>
          <cell r="JZ373">
            <v>1.06</v>
          </cell>
          <cell r="KA373">
            <v>0.008</v>
          </cell>
        </row>
        <row r="373">
          <cell r="KP373">
            <v>0.15</v>
          </cell>
          <cell r="KQ373">
            <v>0.004</v>
          </cell>
          <cell r="KR373">
            <v>0.37</v>
          </cell>
          <cell r="KS373">
            <v>0.006</v>
          </cell>
          <cell r="KT373">
            <v>0.2</v>
          </cell>
          <cell r="KU373">
            <v>0.004</v>
          </cell>
          <cell r="KV373">
            <v>0.8</v>
          </cell>
          <cell r="KW373">
            <v>0.006</v>
          </cell>
          <cell r="KX373">
            <v>0.24</v>
          </cell>
          <cell r="KY373">
            <v>0.004</v>
          </cell>
          <cell r="KZ373">
            <v>0.85</v>
          </cell>
          <cell r="LA373">
            <v>0.005</v>
          </cell>
          <cell r="LB373">
            <v>0.28</v>
          </cell>
          <cell r="LC373">
            <v>0.002</v>
          </cell>
          <cell r="LD373">
            <v>0.84</v>
          </cell>
          <cell r="LE373">
            <v>0.007</v>
          </cell>
          <cell r="LF373">
            <v>0.22</v>
          </cell>
          <cell r="LG373">
            <v>0.002</v>
          </cell>
          <cell r="LH373">
            <v>0.59</v>
          </cell>
          <cell r="LI373">
            <v>0.004</v>
          </cell>
          <cell r="LJ373">
            <v>0.03</v>
          </cell>
          <cell r="LK373">
            <v>0</v>
          </cell>
          <cell r="LL373">
            <v>0.17</v>
          </cell>
          <cell r="LM373">
            <v>0.002</v>
          </cell>
          <cell r="LN373">
            <v>-0.03</v>
          </cell>
          <cell r="LO373">
            <v>0.006</v>
          </cell>
          <cell r="LP373">
            <v>-0.23</v>
          </cell>
          <cell r="LQ373">
            <v>0.013</v>
          </cell>
          <cell r="LR373">
            <v>0.25</v>
          </cell>
          <cell r="LS373">
            <v>0.009</v>
          </cell>
          <cell r="LT373">
            <v>0.15</v>
          </cell>
          <cell r="LU373">
            <v>0.01</v>
          </cell>
        </row>
        <row r="373">
          <cell r="MH373">
            <v>-0.02</v>
          </cell>
          <cell r="MI373">
            <v>0.007</v>
          </cell>
          <cell r="MJ373">
            <v>-0.18</v>
          </cell>
          <cell r="MK373">
            <v>0.014</v>
          </cell>
          <cell r="ML373">
            <v>0.04</v>
          </cell>
          <cell r="MM373">
            <v>0.007</v>
          </cell>
          <cell r="MN373">
            <v>-0.16</v>
          </cell>
          <cell r="MO373">
            <v>0.013</v>
          </cell>
          <cell r="MP373">
            <v>0.08</v>
          </cell>
          <cell r="MQ373">
            <v>0.007</v>
          </cell>
          <cell r="MR373">
            <v>-0.1</v>
          </cell>
          <cell r="MS373">
            <v>0.019</v>
          </cell>
          <cell r="MT373">
            <v>0.03</v>
          </cell>
          <cell r="MU373">
            <v>0.012</v>
          </cell>
          <cell r="MV373">
            <v>0.63</v>
          </cell>
          <cell r="MW373">
            <v>0.018</v>
          </cell>
          <cell r="MX373">
            <v>0.62</v>
          </cell>
          <cell r="MY373">
            <v>0.012</v>
          </cell>
        </row>
        <row r="373">
          <cell r="NN373">
            <v>-1.82</v>
          </cell>
          <cell r="NO373">
            <v>0.018</v>
          </cell>
          <cell r="NP373">
            <v>-0.8</v>
          </cell>
          <cell r="NQ373">
            <v>0.015</v>
          </cell>
          <cell r="NR373">
            <v>-0.15</v>
          </cell>
          <cell r="NS373">
            <v>0.025</v>
          </cell>
          <cell r="NT373">
            <v>0.02</v>
          </cell>
          <cell r="NU373">
            <v>0.014</v>
          </cell>
          <cell r="NV373">
            <v>0.01</v>
          </cell>
          <cell r="NW373">
            <v>0.019</v>
          </cell>
          <cell r="NX373">
            <v>0.13</v>
          </cell>
          <cell r="NY373">
            <v>0.02</v>
          </cell>
          <cell r="NZ373">
            <v>0.29</v>
          </cell>
          <cell r="OA373">
            <v>0.019</v>
          </cell>
          <cell r="OB373">
            <v>0.12</v>
          </cell>
          <cell r="OC373">
            <v>0.017</v>
          </cell>
          <cell r="OD373">
            <v>-0.28</v>
          </cell>
          <cell r="OE373">
            <v>0.013</v>
          </cell>
          <cell r="OF373">
            <v>-0.37</v>
          </cell>
          <cell r="OG373">
            <v>0.014</v>
          </cell>
          <cell r="OH373">
            <v>-0.2</v>
          </cell>
          <cell r="OI373">
            <v>0.003</v>
          </cell>
          <cell r="OJ373">
            <v>-0.19</v>
          </cell>
          <cell r="OK373">
            <v>0.005</v>
          </cell>
          <cell r="OL373">
            <v>-0.04</v>
          </cell>
          <cell r="OM373">
            <v>0.001</v>
          </cell>
          <cell r="ON373">
            <v>-0.04</v>
          </cell>
          <cell r="OO373">
            <v>0.001</v>
          </cell>
          <cell r="OP373">
            <v>-0.01</v>
          </cell>
          <cell r="OQ373">
            <v>0.001</v>
          </cell>
          <cell r="OR373">
            <v>-0.05</v>
          </cell>
          <cell r="OS373">
            <v>0.001</v>
          </cell>
        </row>
        <row r="373">
          <cell r="PF373">
            <v>-0.03</v>
          </cell>
          <cell r="PG373">
            <v>0.001</v>
          </cell>
          <cell r="PH373">
            <v>-0.04</v>
          </cell>
          <cell r="PI373">
            <v>0.001</v>
          </cell>
          <cell r="PJ373">
            <v>-0.03</v>
          </cell>
          <cell r="PK373">
            <v>0.001</v>
          </cell>
          <cell r="PL373">
            <v>-0.05</v>
          </cell>
          <cell r="PM373">
            <v>0.001</v>
          </cell>
          <cell r="PN373">
            <v>-0.02</v>
          </cell>
          <cell r="PO373">
            <v>0.001</v>
          </cell>
          <cell r="PP373">
            <v>-0.2</v>
          </cell>
          <cell r="PQ373">
            <v>0.006</v>
          </cell>
          <cell r="PR373">
            <v>-0.11</v>
          </cell>
          <cell r="PS373">
            <v>0.004</v>
          </cell>
          <cell r="PT373">
            <v>-0.06</v>
          </cell>
          <cell r="PU373">
            <v>0.005</v>
          </cell>
          <cell r="PV373">
            <v>-0.02</v>
          </cell>
          <cell r="PW373">
            <v>0.004</v>
          </cell>
        </row>
        <row r="373">
          <cell r="QL373">
            <v>-0.31</v>
          </cell>
          <cell r="QM373">
            <v>0.003</v>
          </cell>
          <cell r="QN373">
            <v>-0.19</v>
          </cell>
          <cell r="QO373">
            <v>0.002</v>
          </cell>
          <cell r="QP373">
            <v>-0.3</v>
          </cell>
          <cell r="QQ373">
            <v>0.007</v>
          </cell>
          <cell r="QR373">
            <v>-0.12</v>
          </cell>
          <cell r="QS373">
            <v>0.004</v>
          </cell>
          <cell r="QT373">
            <v>-0.26</v>
          </cell>
          <cell r="QU373">
            <v>0.009</v>
          </cell>
          <cell r="QV373">
            <v>-0.11</v>
          </cell>
          <cell r="QW373">
            <v>0.003</v>
          </cell>
          <cell r="QX373">
            <v>-0.12</v>
          </cell>
          <cell r="QY373">
            <v>0.005</v>
          </cell>
          <cell r="QZ373">
            <v>-0.08</v>
          </cell>
          <cell r="RA373">
            <v>0.003</v>
          </cell>
          <cell r="RB373">
            <v>-0.19</v>
          </cell>
          <cell r="RC373">
            <v>0.004</v>
          </cell>
          <cell r="RD373">
            <v>-0.14</v>
          </cell>
          <cell r="RE373">
            <v>0.003</v>
          </cell>
          <cell r="RF373">
            <v>-0.12</v>
          </cell>
          <cell r="RG373">
            <v>0.002</v>
          </cell>
          <cell r="RH373">
            <v>-0.06</v>
          </cell>
          <cell r="RI373">
            <v>0.002</v>
          </cell>
          <cell r="RJ373">
            <v>-0.02</v>
          </cell>
          <cell r="RK373">
            <v>0.005</v>
          </cell>
          <cell r="RL373">
            <v>0.19</v>
          </cell>
          <cell r="RM373">
            <v>0.005</v>
          </cell>
          <cell r="RN373">
            <v>0.04</v>
          </cell>
          <cell r="RO373">
            <v>0.002</v>
          </cell>
          <cell r="RP373">
            <v>0.3</v>
          </cell>
          <cell r="RQ373">
            <v>0.004</v>
          </cell>
        </row>
        <row r="373">
          <cell r="SF373">
            <v>-0.13</v>
          </cell>
          <cell r="SG373">
            <v>0.003</v>
          </cell>
          <cell r="SH373">
            <v>-0.19</v>
          </cell>
          <cell r="SI373">
            <v>0.004</v>
          </cell>
          <cell r="SJ373">
            <v>-0.03</v>
          </cell>
          <cell r="SK373">
            <v>0.004</v>
          </cell>
          <cell r="SL373">
            <v>0.2</v>
          </cell>
          <cell r="SM373">
            <v>0.004</v>
          </cell>
          <cell r="SN373">
            <v>0</v>
          </cell>
          <cell r="SO373">
            <v>0.004</v>
          </cell>
          <cell r="SP373">
            <v>0.24</v>
          </cell>
          <cell r="SQ373">
            <v>0.007</v>
          </cell>
          <cell r="SR373">
            <v>0</v>
          </cell>
          <cell r="SS373">
            <v>0.003</v>
          </cell>
          <cell r="ST373">
            <v>0.2</v>
          </cell>
          <cell r="SU373">
            <v>0.007</v>
          </cell>
          <cell r="SV373">
            <v>-0.03</v>
          </cell>
          <cell r="SW373">
            <v>0.002</v>
          </cell>
          <cell r="SX373">
            <v>0.04</v>
          </cell>
          <cell r="SY373">
            <v>0.003</v>
          </cell>
          <cell r="SZ373">
            <v>0</v>
          </cell>
          <cell r="TA373">
            <v>0</v>
          </cell>
          <cell r="TB373">
            <v>-0.05</v>
          </cell>
          <cell r="TC373">
            <v>0.002</v>
          </cell>
          <cell r="TD373">
            <v>-0.15</v>
          </cell>
          <cell r="TE373">
            <v>0.005</v>
          </cell>
          <cell r="TF373">
            <v>-0.36</v>
          </cell>
          <cell r="TG373">
            <v>0.015</v>
          </cell>
          <cell r="TH373">
            <v>-0.41</v>
          </cell>
          <cell r="TI373">
            <v>0.004</v>
          </cell>
          <cell r="TJ373">
            <v>-0.29</v>
          </cell>
          <cell r="TK373">
            <v>0.012</v>
          </cell>
        </row>
        <row r="373">
          <cell r="TZ373">
            <v>-0.74</v>
          </cell>
          <cell r="UA373">
            <v>0.008</v>
          </cell>
          <cell r="UB373">
            <v>-1.66</v>
          </cell>
          <cell r="UC373">
            <v>0.021</v>
          </cell>
          <cell r="UD373">
            <v>-0.25</v>
          </cell>
          <cell r="UE373">
            <v>0.004</v>
          </cell>
          <cell r="UF373">
            <v>-0.22</v>
          </cell>
          <cell r="UG373">
            <v>0.007</v>
          </cell>
          <cell r="UH373">
            <v>-0.15</v>
          </cell>
          <cell r="UI373">
            <v>0.004</v>
          </cell>
          <cell r="UJ373">
            <v>-0.2</v>
          </cell>
          <cell r="UK373">
            <v>0.008</v>
          </cell>
          <cell r="UL373">
            <v>-0.16</v>
          </cell>
          <cell r="UM373">
            <v>0.005</v>
          </cell>
          <cell r="UN373">
            <v>-0.28</v>
          </cell>
          <cell r="UO373">
            <v>0.007</v>
          </cell>
          <cell r="UP373">
            <v>-0.29</v>
          </cell>
          <cell r="UQ373">
            <v>0.004</v>
          </cell>
          <cell r="UR373">
            <v>-0.62</v>
          </cell>
          <cell r="US373">
            <v>0.006</v>
          </cell>
          <cell r="UT373">
            <v>-0.24</v>
          </cell>
          <cell r="UU373">
            <v>0.003</v>
          </cell>
          <cell r="UV373">
            <v>-0.43</v>
          </cell>
          <cell r="UW373">
            <v>0.004</v>
          </cell>
          <cell r="UX373">
            <v>0</v>
          </cell>
          <cell r="UY373">
            <v>0.001</v>
          </cell>
          <cell r="UZ373">
            <v>0.04</v>
          </cell>
          <cell r="VA373">
            <v>0.001</v>
          </cell>
          <cell r="VB373">
            <v>0.04</v>
          </cell>
          <cell r="VC373">
            <v>0.001</v>
          </cell>
        </row>
        <row r="373">
          <cell r="VL373">
            <v>-0.01</v>
          </cell>
          <cell r="VM373">
            <v>0</v>
          </cell>
          <cell r="VN373">
            <v>0.16</v>
          </cell>
          <cell r="VO373">
            <v>0.001</v>
          </cell>
          <cell r="VP373">
            <v>0.01</v>
          </cell>
          <cell r="VQ373">
            <v>0</v>
          </cell>
          <cell r="VR373">
            <v>0.01</v>
          </cell>
          <cell r="VS373">
            <v>0</v>
          </cell>
          <cell r="VT373">
            <v>0</v>
          </cell>
          <cell r="VU373">
            <v>0</v>
          </cell>
          <cell r="VV373">
            <v>0</v>
          </cell>
          <cell r="VW373">
            <v>0</v>
          </cell>
          <cell r="VX373">
            <v>0</v>
          </cell>
          <cell r="VY373">
            <v>0</v>
          </cell>
          <cell r="VZ373">
            <v>0.01</v>
          </cell>
          <cell r="WA373">
            <v>0</v>
          </cell>
          <cell r="WB373">
            <v>0.16</v>
          </cell>
          <cell r="WC373">
            <v>0.002</v>
          </cell>
          <cell r="WD373">
            <v>0.06</v>
          </cell>
          <cell r="WE373">
            <v>0.004</v>
          </cell>
          <cell r="WF373">
            <v>0.05</v>
          </cell>
          <cell r="WG373">
            <v>0.003</v>
          </cell>
          <cell r="WH373">
            <v>0.11</v>
          </cell>
          <cell r="WI373">
            <v>0.002</v>
          </cell>
        </row>
        <row r="373">
          <cell r="WX373">
            <v>0.07</v>
          </cell>
          <cell r="WY373">
            <v>0.003</v>
          </cell>
          <cell r="WZ373">
            <v>0.04</v>
          </cell>
          <cell r="XA373">
            <v>0.002</v>
          </cell>
          <cell r="XB373">
            <v>0.14</v>
          </cell>
          <cell r="XC373">
            <v>0.002</v>
          </cell>
          <cell r="XD373">
            <v>0.12</v>
          </cell>
          <cell r="XE373">
            <v>0.003</v>
          </cell>
          <cell r="XF373">
            <v>0.14</v>
          </cell>
          <cell r="XG373">
            <v>0.003</v>
          </cell>
          <cell r="XH373">
            <v>0.12</v>
          </cell>
          <cell r="XI373">
            <v>0.002</v>
          </cell>
          <cell r="XJ373">
            <v>0.13</v>
          </cell>
          <cell r="XK373">
            <v>0.004</v>
          </cell>
          <cell r="XL373">
            <v>0.13</v>
          </cell>
          <cell r="XM373">
            <v>0.004</v>
          </cell>
          <cell r="XN373">
            <v>0.11</v>
          </cell>
          <cell r="XO373">
            <v>0.003</v>
          </cell>
          <cell r="XP373">
            <v>0.12</v>
          </cell>
          <cell r="XQ373">
            <v>0.003</v>
          </cell>
          <cell r="XR373">
            <v>0.03</v>
          </cell>
          <cell r="XS373">
            <v>0.001</v>
          </cell>
          <cell r="XT373">
            <v>0.02</v>
          </cell>
          <cell r="XU373">
            <v>0.001</v>
          </cell>
        </row>
        <row r="374">
          <cell r="B374" t="str">
            <v>PMS-174</v>
          </cell>
          <cell r="C374" t="str">
            <v>Yangtze-Qinling</v>
          </cell>
          <cell r="D374">
            <v>34.5073</v>
          </cell>
          <cell r="E374">
            <v>113.0419</v>
          </cell>
        </row>
        <row r="374">
          <cell r="L374">
            <v>-1.52</v>
          </cell>
          <cell r="M374">
            <v>0.014</v>
          </cell>
          <cell r="N374">
            <v>-2.23</v>
          </cell>
          <cell r="O374">
            <v>0.045</v>
          </cell>
        </row>
        <row r="374">
          <cell r="AD374">
            <v>-5.06</v>
          </cell>
          <cell r="AE374">
            <v>0.03</v>
          </cell>
          <cell r="AF374">
            <v>-13.17</v>
          </cell>
          <cell r="AG374">
            <v>0.079</v>
          </cell>
          <cell r="AH374">
            <v>-0.96</v>
          </cell>
          <cell r="AI374">
            <v>0.011</v>
          </cell>
          <cell r="AJ374">
            <v>-1.83</v>
          </cell>
          <cell r="AK374">
            <v>0.031</v>
          </cell>
          <cell r="AL374">
            <v>-0.6</v>
          </cell>
          <cell r="AM374">
            <v>0.014</v>
          </cell>
          <cell r="AN374">
            <v>-1.48</v>
          </cell>
          <cell r="AO374">
            <v>0.033</v>
          </cell>
          <cell r="AP374">
            <v>-0.57</v>
          </cell>
          <cell r="AQ374">
            <v>0.012</v>
          </cell>
          <cell r="AR374">
            <v>-1.52</v>
          </cell>
          <cell r="AS374">
            <v>0.033</v>
          </cell>
          <cell r="AT374">
            <v>-1.28</v>
          </cell>
          <cell r="AU374">
            <v>0.01</v>
          </cell>
          <cell r="AV374">
            <v>-3.9</v>
          </cell>
          <cell r="AW374">
            <v>0.027</v>
          </cell>
          <cell r="AX374">
            <v>-1.28</v>
          </cell>
          <cell r="AY374">
            <v>0.01</v>
          </cell>
          <cell r="AZ374">
            <v>-2.48</v>
          </cell>
          <cell r="BA374">
            <v>0.016</v>
          </cell>
        </row>
        <row r="374">
          <cell r="BF374">
            <v>-0.26</v>
          </cell>
          <cell r="BG374">
            <v>0.003</v>
          </cell>
          <cell r="BH374">
            <v>-0.28</v>
          </cell>
          <cell r="BI374">
            <v>0.005</v>
          </cell>
        </row>
        <row r="374">
          <cell r="BX374">
            <v>-0.78</v>
          </cell>
          <cell r="BY374">
            <v>0.006</v>
          </cell>
          <cell r="BZ374">
            <v>-1.14</v>
          </cell>
          <cell r="CA374">
            <v>0.007</v>
          </cell>
          <cell r="CB374">
            <v>-0.13</v>
          </cell>
          <cell r="CC374">
            <v>0.002</v>
          </cell>
          <cell r="CD374">
            <v>-0.22</v>
          </cell>
          <cell r="CE374">
            <v>0.004</v>
          </cell>
          <cell r="CF374">
            <v>-0.1</v>
          </cell>
          <cell r="CG374">
            <v>0.002</v>
          </cell>
          <cell r="CH374">
            <v>-0.18</v>
          </cell>
          <cell r="CI374">
            <v>0.004</v>
          </cell>
          <cell r="CJ374">
            <v>-0.12</v>
          </cell>
          <cell r="CK374">
            <v>0.002</v>
          </cell>
          <cell r="CL374">
            <v>-0.19</v>
          </cell>
          <cell r="CM374">
            <v>0.004</v>
          </cell>
          <cell r="CN374">
            <v>-0.21</v>
          </cell>
          <cell r="CO374">
            <v>0.002</v>
          </cell>
          <cell r="CP374">
            <v>-0.38</v>
          </cell>
          <cell r="CQ374">
            <v>0.004</v>
          </cell>
          <cell r="CR374">
            <v>-0.13</v>
          </cell>
          <cell r="CS374">
            <v>0.001</v>
          </cell>
          <cell r="CT374">
            <v>-0.27</v>
          </cell>
          <cell r="CU374">
            <v>0.003</v>
          </cell>
        </row>
        <row r="374">
          <cell r="CZ374">
            <v>-1.57</v>
          </cell>
          <cell r="DA374">
            <v>0.017</v>
          </cell>
          <cell r="DB374">
            <v>-0.85</v>
          </cell>
          <cell r="DC374">
            <v>0.012</v>
          </cell>
        </row>
        <row r="374">
          <cell r="DR374">
            <v>-1.34</v>
          </cell>
          <cell r="DS374">
            <v>0.022</v>
          </cell>
          <cell r="DT374">
            <v>-1.17</v>
          </cell>
          <cell r="DU374">
            <v>0.014</v>
          </cell>
          <cell r="DV374">
            <v>-1.24</v>
          </cell>
          <cell r="DW374">
            <v>0.01</v>
          </cell>
          <cell r="DX374">
            <v>-0.29</v>
          </cell>
          <cell r="DY374">
            <v>0.004</v>
          </cell>
          <cell r="DZ374">
            <v>-0.97</v>
          </cell>
          <cell r="EA374">
            <v>0.012</v>
          </cell>
          <cell r="EB374">
            <v>-0.37</v>
          </cell>
          <cell r="EC374">
            <v>0.006</v>
          </cell>
          <cell r="ED374">
            <v>-0.95</v>
          </cell>
          <cell r="EE374">
            <v>0.013</v>
          </cell>
          <cell r="EF374">
            <v>-0.49</v>
          </cell>
          <cell r="EG374">
            <v>0.008</v>
          </cell>
          <cell r="EH374">
            <v>-1.08</v>
          </cell>
          <cell r="EI374">
            <v>0.01</v>
          </cell>
          <cell r="EJ374">
            <v>-0.62</v>
          </cell>
          <cell r="EK374">
            <v>0.006</v>
          </cell>
          <cell r="EL374">
            <v>-0.65</v>
          </cell>
          <cell r="EM374">
            <v>0.011</v>
          </cell>
          <cell r="EN374">
            <v>-0.22</v>
          </cell>
          <cell r="EO374">
            <v>0.002</v>
          </cell>
        </row>
        <row r="374">
          <cell r="ET374">
            <v>0</v>
          </cell>
          <cell r="EU374">
            <v>0.001</v>
          </cell>
          <cell r="EV374">
            <v>0</v>
          </cell>
          <cell r="EW374">
            <v>0</v>
          </cell>
        </row>
        <row r="374">
          <cell r="FL374">
            <v>-0.23</v>
          </cell>
          <cell r="FM374">
            <v>0.002</v>
          </cell>
          <cell r="FN374">
            <v>-0.07</v>
          </cell>
          <cell r="FO374">
            <v>0.001</v>
          </cell>
          <cell r="FP374">
            <v>0.01</v>
          </cell>
          <cell r="FQ374">
            <v>0.001</v>
          </cell>
          <cell r="FR374">
            <v>0</v>
          </cell>
          <cell r="FS374">
            <v>0</v>
          </cell>
          <cell r="FT374">
            <v>0.01</v>
          </cell>
          <cell r="FU374">
            <v>0.001</v>
          </cell>
          <cell r="FV374">
            <v>0</v>
          </cell>
          <cell r="FW374">
            <v>0</v>
          </cell>
          <cell r="FX374">
            <v>0</v>
          </cell>
          <cell r="FY374">
            <v>0.001</v>
          </cell>
          <cell r="FZ374">
            <v>0</v>
          </cell>
          <cell r="GA374">
            <v>0</v>
          </cell>
          <cell r="GB374">
            <v>-0.05</v>
          </cell>
          <cell r="GC374">
            <v>0.001</v>
          </cell>
          <cell r="GD374">
            <v>-0.01</v>
          </cell>
          <cell r="GE374">
            <v>0</v>
          </cell>
          <cell r="GF374">
            <v>-0.06</v>
          </cell>
          <cell r="GG374">
            <v>0.001</v>
          </cell>
          <cell r="GH374">
            <v>-0.01</v>
          </cell>
          <cell r="GI374">
            <v>0</v>
          </cell>
        </row>
        <row r="374">
          <cell r="GN374">
            <v>77.42</v>
          </cell>
          <cell r="GO374">
            <v>3.136</v>
          </cell>
          <cell r="GP374">
            <v>248.31</v>
          </cell>
          <cell r="GQ374">
            <v>9.824</v>
          </cell>
        </row>
        <row r="374">
          <cell r="HF374">
            <v>-143.37</v>
          </cell>
          <cell r="HG374">
            <v>3.317</v>
          </cell>
          <cell r="HH374">
            <v>-423.2</v>
          </cell>
          <cell r="HI374">
            <v>9.387</v>
          </cell>
          <cell r="HJ374">
            <v>-3.45</v>
          </cell>
          <cell r="HK374">
            <v>2.374</v>
          </cell>
          <cell r="HL374">
            <v>-10.11</v>
          </cell>
          <cell r="HM374">
            <v>8.721</v>
          </cell>
          <cell r="HN374">
            <v>21.92</v>
          </cell>
          <cell r="HO374">
            <v>2.618</v>
          </cell>
          <cell r="HP374">
            <v>26.31</v>
          </cell>
          <cell r="HQ374">
            <v>9.054</v>
          </cell>
          <cell r="HR374">
            <v>63.49</v>
          </cell>
          <cell r="HS374">
            <v>2.223</v>
          </cell>
          <cell r="HT374">
            <v>74.55</v>
          </cell>
          <cell r="HU374">
            <v>9.383</v>
          </cell>
          <cell r="HV374">
            <v>2.97</v>
          </cell>
          <cell r="HW374">
            <v>1.505</v>
          </cell>
          <cell r="HX374">
            <v>-282.41</v>
          </cell>
          <cell r="HY374">
            <v>6.87</v>
          </cell>
          <cell r="HZ374">
            <v>-171.73</v>
          </cell>
          <cell r="IA374">
            <v>3.856</v>
          </cell>
        </row>
        <row r="374">
          <cell r="IF374">
            <v>-0.38</v>
          </cell>
          <cell r="IG374">
            <v>0.008</v>
          </cell>
          <cell r="IH374">
            <v>-0.56</v>
          </cell>
          <cell r="II374">
            <v>0.007</v>
          </cell>
        </row>
        <row r="374">
          <cell r="IX374">
            <v>-1.06</v>
          </cell>
          <cell r="IY374">
            <v>0.011</v>
          </cell>
          <cell r="IZ374">
            <v>-0.35</v>
          </cell>
          <cell r="JA374">
            <v>0.007</v>
          </cell>
          <cell r="JB374">
            <v>-0.4</v>
          </cell>
          <cell r="JC374">
            <v>0.008</v>
          </cell>
          <cell r="JD374">
            <v>-0.57</v>
          </cell>
          <cell r="JE374">
            <v>0.006</v>
          </cell>
          <cell r="JF374">
            <v>-0.39</v>
          </cell>
          <cell r="JG374">
            <v>0.008</v>
          </cell>
          <cell r="JH374">
            <v>-0.57</v>
          </cell>
          <cell r="JI374">
            <v>0.005</v>
          </cell>
          <cell r="JJ374">
            <v>-0.29</v>
          </cell>
          <cell r="JK374">
            <v>0.008</v>
          </cell>
          <cell r="JL374">
            <v>-0.51</v>
          </cell>
          <cell r="JM374">
            <v>0.005</v>
          </cell>
          <cell r="JN374">
            <v>-0.41</v>
          </cell>
          <cell r="JO374">
            <v>0.005</v>
          </cell>
          <cell r="JP374">
            <v>-0.49</v>
          </cell>
          <cell r="JQ374">
            <v>0.004</v>
          </cell>
          <cell r="JR374">
            <v>-0.13</v>
          </cell>
          <cell r="JS374">
            <v>0.002</v>
          </cell>
        </row>
        <row r="374">
          <cell r="JX374">
            <v>0.13</v>
          </cell>
          <cell r="JY374">
            <v>0.004</v>
          </cell>
          <cell r="JZ374">
            <v>0.81</v>
          </cell>
          <cell r="KA374">
            <v>0.008</v>
          </cell>
        </row>
        <row r="374">
          <cell r="KP374">
            <v>0.15</v>
          </cell>
          <cell r="KQ374">
            <v>0.003</v>
          </cell>
          <cell r="KR374">
            <v>0.23</v>
          </cell>
          <cell r="KS374">
            <v>0.005</v>
          </cell>
          <cell r="KT374">
            <v>0.08</v>
          </cell>
          <cell r="KU374">
            <v>0.004</v>
          </cell>
          <cell r="KV374">
            <v>0.59</v>
          </cell>
          <cell r="KW374">
            <v>0.005</v>
          </cell>
          <cell r="KX374">
            <v>0.1</v>
          </cell>
          <cell r="KY374">
            <v>0.003</v>
          </cell>
          <cell r="KZ374">
            <v>0.62</v>
          </cell>
          <cell r="LA374">
            <v>0.006</v>
          </cell>
          <cell r="LB374">
            <v>0.13</v>
          </cell>
          <cell r="LC374">
            <v>0.002</v>
          </cell>
          <cell r="LD374">
            <v>0.58</v>
          </cell>
          <cell r="LE374">
            <v>0.005</v>
          </cell>
          <cell r="LF374">
            <v>0.13</v>
          </cell>
          <cell r="LG374">
            <v>0.002</v>
          </cell>
          <cell r="LH374">
            <v>0.33</v>
          </cell>
          <cell r="LI374">
            <v>0.004</v>
          </cell>
          <cell r="LJ374">
            <v>0.02</v>
          </cell>
          <cell r="LK374">
            <v>0</v>
          </cell>
          <cell r="LL374">
            <v>0.11</v>
          </cell>
          <cell r="LM374">
            <v>0.002</v>
          </cell>
        </row>
        <row r="374">
          <cell r="LR374">
            <v>0.15</v>
          </cell>
          <cell r="LS374">
            <v>0.01</v>
          </cell>
          <cell r="LT374">
            <v>0.02</v>
          </cell>
          <cell r="LU374">
            <v>0.01</v>
          </cell>
        </row>
        <row r="374">
          <cell r="MH374">
            <v>-0.09</v>
          </cell>
          <cell r="MI374">
            <v>0.007</v>
          </cell>
          <cell r="MJ374">
            <v>-0.17</v>
          </cell>
          <cell r="MK374">
            <v>0.01</v>
          </cell>
          <cell r="ML374">
            <v>0</v>
          </cell>
          <cell r="MM374">
            <v>0.007</v>
          </cell>
          <cell r="MN374">
            <v>-0.12</v>
          </cell>
          <cell r="MO374">
            <v>0.009</v>
          </cell>
          <cell r="MP374">
            <v>0.03</v>
          </cell>
          <cell r="MQ374">
            <v>0.008</v>
          </cell>
        </row>
        <row r="374">
          <cell r="MV374">
            <v>0.17</v>
          </cell>
          <cell r="MW374">
            <v>0.019</v>
          </cell>
          <cell r="MX374">
            <v>0.52</v>
          </cell>
          <cell r="MY374">
            <v>0.016</v>
          </cell>
        </row>
        <row r="374">
          <cell r="NN374">
            <v>-1.62</v>
          </cell>
          <cell r="NO374">
            <v>0.017</v>
          </cell>
          <cell r="NP374">
            <v>-0.8</v>
          </cell>
          <cell r="NQ374">
            <v>0.011</v>
          </cell>
          <cell r="NR374">
            <v>-0.31</v>
          </cell>
          <cell r="NS374">
            <v>0.018</v>
          </cell>
          <cell r="NT374">
            <v>0.08</v>
          </cell>
          <cell r="NU374">
            <v>0.014</v>
          </cell>
          <cell r="NV374">
            <v>-0.01</v>
          </cell>
          <cell r="NW374">
            <v>0.023</v>
          </cell>
          <cell r="NX374">
            <v>0.12</v>
          </cell>
          <cell r="NY374">
            <v>0.013</v>
          </cell>
          <cell r="NZ374">
            <v>0.09</v>
          </cell>
          <cell r="OA374">
            <v>0.015</v>
          </cell>
          <cell r="OB374">
            <v>0.16</v>
          </cell>
          <cell r="OC374">
            <v>0.012</v>
          </cell>
          <cell r="OD374">
            <v>-0.34</v>
          </cell>
          <cell r="OE374">
            <v>0.013</v>
          </cell>
          <cell r="OF374">
            <v>-0.35</v>
          </cell>
          <cell r="OG374">
            <v>0.011</v>
          </cell>
          <cell r="OH374">
            <v>-0.2</v>
          </cell>
          <cell r="OI374">
            <v>0.003</v>
          </cell>
          <cell r="OJ374">
            <v>-0.16</v>
          </cell>
          <cell r="OK374">
            <v>0.003</v>
          </cell>
        </row>
        <row r="374">
          <cell r="OP374">
            <v>0.01</v>
          </cell>
          <cell r="OQ374">
            <v>0.001</v>
          </cell>
          <cell r="OR374">
            <v>-0.08</v>
          </cell>
          <cell r="OS374">
            <v>0.001</v>
          </cell>
        </row>
        <row r="374">
          <cell r="PF374">
            <v>-0.02</v>
          </cell>
          <cell r="PG374">
            <v>0.001</v>
          </cell>
          <cell r="PH374">
            <v>-0.05</v>
          </cell>
          <cell r="PI374">
            <v>0.001</v>
          </cell>
          <cell r="PJ374">
            <v>-0.03</v>
          </cell>
          <cell r="PK374">
            <v>0.001</v>
          </cell>
          <cell r="PL374">
            <v>-0.05</v>
          </cell>
          <cell r="PM374">
            <v>0.001</v>
          </cell>
          <cell r="PN374">
            <v>-0.02</v>
          </cell>
          <cell r="PO374">
            <v>0.001</v>
          </cell>
        </row>
        <row r="374">
          <cell r="PT374">
            <v>-0.04</v>
          </cell>
          <cell r="PU374">
            <v>0.005</v>
          </cell>
          <cell r="PV374">
            <v>-0.04</v>
          </cell>
          <cell r="PW374">
            <v>0.003</v>
          </cell>
        </row>
        <row r="374">
          <cell r="QL374">
            <v>-0.26</v>
          </cell>
          <cell r="QM374">
            <v>0.003</v>
          </cell>
          <cell r="QN374">
            <v>-0.19</v>
          </cell>
          <cell r="QO374">
            <v>0.003</v>
          </cell>
          <cell r="QP374">
            <v>-0.16</v>
          </cell>
          <cell r="QQ374">
            <v>0.006</v>
          </cell>
          <cell r="QR374">
            <v>-0.09</v>
          </cell>
          <cell r="QS374">
            <v>0.003</v>
          </cell>
          <cell r="QT374">
            <v>-0.11</v>
          </cell>
          <cell r="QU374">
            <v>0.006</v>
          </cell>
          <cell r="QV374">
            <v>-0.08</v>
          </cell>
          <cell r="QW374">
            <v>0.003</v>
          </cell>
          <cell r="QX374">
            <v>-0.05</v>
          </cell>
          <cell r="QY374">
            <v>0.004</v>
          </cell>
          <cell r="QZ374">
            <v>-0.06</v>
          </cell>
          <cell r="RA374">
            <v>0.003</v>
          </cell>
          <cell r="RB374">
            <v>-0.12</v>
          </cell>
          <cell r="RC374">
            <v>0.004</v>
          </cell>
          <cell r="RD374">
            <v>-0.11</v>
          </cell>
          <cell r="RE374">
            <v>0.002</v>
          </cell>
          <cell r="RF374">
            <v>-0.11</v>
          </cell>
          <cell r="RG374">
            <v>0.002</v>
          </cell>
          <cell r="RH374">
            <v>-0.06</v>
          </cell>
          <cell r="RI374">
            <v>0.001</v>
          </cell>
        </row>
        <row r="374">
          <cell r="RN374">
            <v>0.08</v>
          </cell>
          <cell r="RO374">
            <v>0.002</v>
          </cell>
          <cell r="RP374">
            <v>0.25</v>
          </cell>
          <cell r="RQ374">
            <v>0.005</v>
          </cell>
        </row>
        <row r="374">
          <cell r="SF374">
            <v>-0.19</v>
          </cell>
          <cell r="SG374">
            <v>0.003</v>
          </cell>
          <cell r="SH374">
            <v>-0.21</v>
          </cell>
          <cell r="SI374">
            <v>0.004</v>
          </cell>
          <cell r="SJ374">
            <v>0.03</v>
          </cell>
          <cell r="SK374">
            <v>0.003</v>
          </cell>
          <cell r="SL374">
            <v>0.19</v>
          </cell>
          <cell r="SM374">
            <v>0.004</v>
          </cell>
          <cell r="SN374">
            <v>0.06</v>
          </cell>
          <cell r="SO374">
            <v>0.003</v>
          </cell>
          <cell r="SP374">
            <v>0.22</v>
          </cell>
          <cell r="SQ374">
            <v>0.005</v>
          </cell>
          <cell r="SR374">
            <v>0.06</v>
          </cell>
          <cell r="SS374">
            <v>0.002</v>
          </cell>
          <cell r="ST374">
            <v>0.19</v>
          </cell>
          <cell r="SU374">
            <v>0.005</v>
          </cell>
          <cell r="SV374">
            <v>-0.01</v>
          </cell>
          <cell r="SW374">
            <v>0.002</v>
          </cell>
          <cell r="SX374">
            <v>0.04</v>
          </cell>
          <cell r="SY374">
            <v>0.004</v>
          </cell>
          <cell r="SZ374">
            <v>0</v>
          </cell>
          <cell r="TA374">
            <v>0</v>
          </cell>
          <cell r="TB374">
            <v>-0.06</v>
          </cell>
          <cell r="TC374">
            <v>0.001</v>
          </cell>
        </row>
        <row r="374">
          <cell r="TH374">
            <v>-0.54</v>
          </cell>
          <cell r="TI374">
            <v>0.005</v>
          </cell>
          <cell r="TJ374">
            <v>-0.61</v>
          </cell>
          <cell r="TK374">
            <v>0.008</v>
          </cell>
        </row>
        <row r="374">
          <cell r="TZ374">
            <v>-0.78</v>
          </cell>
          <cell r="UA374">
            <v>0.009</v>
          </cell>
          <cell r="UB374">
            <v>-1.44</v>
          </cell>
          <cell r="UC374">
            <v>0.014</v>
          </cell>
          <cell r="UD374">
            <v>-0.32</v>
          </cell>
          <cell r="UE374">
            <v>0.003</v>
          </cell>
          <cell r="UF374">
            <v>-0.51</v>
          </cell>
          <cell r="UG374">
            <v>0.007</v>
          </cell>
          <cell r="UH374">
            <v>-0.22</v>
          </cell>
          <cell r="UI374">
            <v>0.003</v>
          </cell>
          <cell r="UJ374">
            <v>-0.49</v>
          </cell>
          <cell r="UK374">
            <v>0.007</v>
          </cell>
          <cell r="UL374">
            <v>-0.2</v>
          </cell>
          <cell r="UM374">
            <v>0.003</v>
          </cell>
          <cell r="UN374">
            <v>-0.54</v>
          </cell>
          <cell r="UO374">
            <v>0.007</v>
          </cell>
          <cell r="UP374">
            <v>-0.33</v>
          </cell>
          <cell r="UQ374">
            <v>0.004</v>
          </cell>
          <cell r="UR374">
            <v>-0.78</v>
          </cell>
          <cell r="US374">
            <v>0.007</v>
          </cell>
          <cell r="UT374">
            <v>-0.23</v>
          </cell>
          <cell r="UU374">
            <v>0.003</v>
          </cell>
          <cell r="UV374">
            <v>-0.41</v>
          </cell>
          <cell r="UW374">
            <v>0.004</v>
          </cell>
        </row>
        <row r="374">
          <cell r="UZ374">
            <v>-0.04</v>
          </cell>
          <cell r="VA374">
            <v>0.002</v>
          </cell>
          <cell r="VB374">
            <v>0</v>
          </cell>
          <cell r="VC374">
            <v>0.001</v>
          </cell>
        </row>
        <row r="374">
          <cell r="VL374">
            <v>-0.01</v>
          </cell>
          <cell r="VM374">
            <v>0</v>
          </cell>
          <cell r="VN374">
            <v>0.11</v>
          </cell>
          <cell r="VO374">
            <v>0.001</v>
          </cell>
          <cell r="VP374">
            <v>0</v>
          </cell>
          <cell r="VQ374">
            <v>0</v>
          </cell>
          <cell r="VR374">
            <v>0</v>
          </cell>
          <cell r="VS374">
            <v>0</v>
          </cell>
          <cell r="VT374">
            <v>0</v>
          </cell>
          <cell r="VU374">
            <v>0</v>
          </cell>
          <cell r="VV374">
            <v>0</v>
          </cell>
          <cell r="VW374">
            <v>0</v>
          </cell>
          <cell r="VX374">
            <v>0</v>
          </cell>
          <cell r="VY374">
            <v>0</v>
          </cell>
          <cell r="VZ374">
            <v>0.01</v>
          </cell>
          <cell r="WA374">
            <v>0</v>
          </cell>
        </row>
        <row r="374">
          <cell r="WF374">
            <v>0.11</v>
          </cell>
          <cell r="WG374">
            <v>0.004</v>
          </cell>
          <cell r="WH374">
            <v>0.04</v>
          </cell>
          <cell r="WI374">
            <v>0.002</v>
          </cell>
        </row>
        <row r="374">
          <cell r="WX374">
            <v>0</v>
          </cell>
          <cell r="WY374">
            <v>0.003</v>
          </cell>
          <cell r="WZ374">
            <v>0.04</v>
          </cell>
          <cell r="XA374">
            <v>0.003</v>
          </cell>
          <cell r="XB374">
            <v>0.16</v>
          </cell>
          <cell r="XC374">
            <v>0.003</v>
          </cell>
          <cell r="XD374">
            <v>0.05</v>
          </cell>
          <cell r="XE374">
            <v>0.002</v>
          </cell>
          <cell r="XF374">
            <v>0.15</v>
          </cell>
          <cell r="XG374">
            <v>0.003</v>
          </cell>
          <cell r="XH374">
            <v>0.05</v>
          </cell>
          <cell r="XI374">
            <v>0.002</v>
          </cell>
          <cell r="XJ374">
            <v>0.16</v>
          </cell>
          <cell r="XK374">
            <v>0.003</v>
          </cell>
          <cell r="XL374">
            <v>0.05</v>
          </cell>
          <cell r="XM374">
            <v>0.002</v>
          </cell>
          <cell r="XN374">
            <v>0.1</v>
          </cell>
          <cell r="XO374">
            <v>0.003</v>
          </cell>
          <cell r="XP374">
            <v>0.04</v>
          </cell>
          <cell r="XQ374">
            <v>0.002</v>
          </cell>
          <cell r="XR374">
            <v>0.02</v>
          </cell>
          <cell r="XS374">
            <v>0.001</v>
          </cell>
          <cell r="XT374">
            <v>0.01</v>
          </cell>
          <cell r="XU374">
            <v>0</v>
          </cell>
        </row>
        <row r="375">
          <cell r="B375" t="str">
            <v>PMS-176</v>
          </cell>
          <cell r="C375" t="str">
            <v>Yangtze-Qinling</v>
          </cell>
          <cell r="D375">
            <v>34.5088</v>
          </cell>
          <cell r="E375">
            <v>113.042</v>
          </cell>
          <cell r="F375">
            <v>-0.28</v>
          </cell>
          <cell r="G375">
            <v>0.018</v>
          </cell>
          <cell r="H375">
            <v>-1.34</v>
          </cell>
          <cell r="I375">
            <v>0.042</v>
          </cell>
          <cell r="J375">
            <v>-1.42</v>
          </cell>
          <cell r="K375">
            <v>0.048</v>
          </cell>
          <cell r="L375">
            <v>-1.66</v>
          </cell>
          <cell r="M375">
            <v>0.014</v>
          </cell>
          <cell r="N375">
            <v>-2.03</v>
          </cell>
          <cell r="O375">
            <v>0.049</v>
          </cell>
        </row>
        <row r="375">
          <cell r="X375">
            <v>-0.12</v>
          </cell>
          <cell r="Y375">
            <v>0.007</v>
          </cell>
          <cell r="Z375">
            <v>-0.23</v>
          </cell>
          <cell r="AA375">
            <v>0.033</v>
          </cell>
          <cell r="AB375">
            <v>-0.97</v>
          </cell>
          <cell r="AC375">
            <v>0.029</v>
          </cell>
          <cell r="AD375">
            <v>-5.45</v>
          </cell>
          <cell r="AE375">
            <v>0.033</v>
          </cell>
          <cell r="AF375">
            <v>-12.97</v>
          </cell>
          <cell r="AG375">
            <v>0.103</v>
          </cell>
          <cell r="AH375">
            <v>-0.92</v>
          </cell>
          <cell r="AI375">
            <v>0.012</v>
          </cell>
          <cell r="AJ375">
            <v>-1.59</v>
          </cell>
          <cell r="AK375">
            <v>0.041</v>
          </cell>
          <cell r="AL375">
            <v>-0.59</v>
          </cell>
          <cell r="AM375">
            <v>0.012</v>
          </cell>
          <cell r="AN375">
            <v>-1.14</v>
          </cell>
          <cell r="AO375">
            <v>0.037</v>
          </cell>
          <cell r="AP375">
            <v>-0.59</v>
          </cell>
          <cell r="AQ375">
            <v>0.012</v>
          </cell>
          <cell r="AR375">
            <v>-1.23</v>
          </cell>
          <cell r="AS375">
            <v>0.036</v>
          </cell>
          <cell r="AT375">
            <v>-1.48</v>
          </cell>
          <cell r="AU375">
            <v>0.011</v>
          </cell>
          <cell r="AV375">
            <v>-4.18</v>
          </cell>
          <cell r="AW375">
            <v>0.033</v>
          </cell>
          <cell r="AX375">
            <v>-1.56</v>
          </cell>
          <cell r="AY375">
            <v>0.011</v>
          </cell>
          <cell r="AZ375">
            <v>-2.65</v>
          </cell>
          <cell r="BA375">
            <v>0.02</v>
          </cell>
          <cell r="BB375">
            <v>-0.1</v>
          </cell>
          <cell r="BC375">
            <v>0.004</v>
          </cell>
          <cell r="BD375">
            <v>-0.13</v>
          </cell>
          <cell r="BE375">
            <v>0.005</v>
          </cell>
          <cell r="BF375">
            <v>-0.33</v>
          </cell>
          <cell r="BG375">
            <v>0.003</v>
          </cell>
          <cell r="BH375">
            <v>-0.22</v>
          </cell>
          <cell r="BI375">
            <v>0.005</v>
          </cell>
        </row>
        <row r="375">
          <cell r="BR375">
            <v>-0.15</v>
          </cell>
          <cell r="BS375">
            <v>0.005</v>
          </cell>
          <cell r="BT375">
            <v>-0.08</v>
          </cell>
          <cell r="BU375">
            <v>0.011</v>
          </cell>
          <cell r="BV375">
            <v>0.13</v>
          </cell>
          <cell r="BW375">
            <v>0.006</v>
          </cell>
          <cell r="BX375">
            <v>-0.76</v>
          </cell>
          <cell r="BY375">
            <v>0.006</v>
          </cell>
          <cell r="BZ375">
            <v>-1.1</v>
          </cell>
          <cell r="CA375">
            <v>0.008</v>
          </cell>
          <cell r="CB375">
            <v>-0.14</v>
          </cell>
          <cell r="CC375">
            <v>0.002</v>
          </cell>
          <cell r="CD375">
            <v>-0.16</v>
          </cell>
          <cell r="CE375">
            <v>0.004</v>
          </cell>
          <cell r="CF375">
            <v>-0.12</v>
          </cell>
          <cell r="CG375">
            <v>0.002</v>
          </cell>
          <cell r="CH375">
            <v>-0.13</v>
          </cell>
          <cell r="CI375">
            <v>0.003</v>
          </cell>
          <cell r="CJ375">
            <v>-0.15</v>
          </cell>
          <cell r="CK375">
            <v>0.002</v>
          </cell>
          <cell r="CL375">
            <v>-0.15</v>
          </cell>
          <cell r="CM375">
            <v>0.004</v>
          </cell>
          <cell r="CN375">
            <v>-0.25</v>
          </cell>
          <cell r="CO375">
            <v>0.002</v>
          </cell>
          <cell r="CP375">
            <v>-0.38</v>
          </cell>
          <cell r="CQ375">
            <v>0.004</v>
          </cell>
          <cell r="CR375">
            <v>-0.15</v>
          </cell>
          <cell r="CS375">
            <v>0.001</v>
          </cell>
          <cell r="CT375">
            <v>-0.3</v>
          </cell>
          <cell r="CU375">
            <v>0.003</v>
          </cell>
          <cell r="CV375">
            <v>-0.8</v>
          </cell>
          <cell r="CW375">
            <v>0.012</v>
          </cell>
          <cell r="CX375">
            <v>-0.24</v>
          </cell>
          <cell r="CY375">
            <v>0.01</v>
          </cell>
          <cell r="CZ375">
            <v>-1.91</v>
          </cell>
          <cell r="DA375">
            <v>0.019</v>
          </cell>
          <cell r="DB375">
            <v>-0.98</v>
          </cell>
          <cell r="DC375">
            <v>0.012</v>
          </cell>
        </row>
        <row r="375">
          <cell r="DL375">
            <v>-0.67</v>
          </cell>
          <cell r="DM375">
            <v>0.014</v>
          </cell>
          <cell r="DN375">
            <v>-0.18</v>
          </cell>
          <cell r="DO375">
            <v>0.007</v>
          </cell>
          <cell r="DP375">
            <v>0</v>
          </cell>
          <cell r="DQ375">
            <v>0</v>
          </cell>
          <cell r="DR375">
            <v>-1.31</v>
          </cell>
          <cell r="DS375">
            <v>0.024</v>
          </cell>
          <cell r="DT375">
            <v>-1.1</v>
          </cell>
          <cell r="DU375">
            <v>0.015</v>
          </cell>
          <cell r="DV375">
            <v>-1.23</v>
          </cell>
          <cell r="DW375">
            <v>0.011</v>
          </cell>
          <cell r="DX375">
            <v>-0.29</v>
          </cell>
          <cell r="DY375">
            <v>0.004</v>
          </cell>
          <cell r="DZ375">
            <v>-0.97</v>
          </cell>
          <cell r="EA375">
            <v>0.011</v>
          </cell>
          <cell r="EB375">
            <v>-0.38</v>
          </cell>
          <cell r="EC375">
            <v>0.005</v>
          </cell>
          <cell r="ED375">
            <v>-1.07</v>
          </cell>
          <cell r="EE375">
            <v>0.012</v>
          </cell>
          <cell r="EF375">
            <v>-0.49</v>
          </cell>
          <cell r="EG375">
            <v>0.008</v>
          </cell>
          <cell r="EH375">
            <v>-1.21</v>
          </cell>
          <cell r="EI375">
            <v>0.011</v>
          </cell>
          <cell r="EJ375">
            <v>-0.65</v>
          </cell>
          <cell r="EK375">
            <v>0.008</v>
          </cell>
          <cell r="EL375">
            <v>-0.7</v>
          </cell>
          <cell r="EM375">
            <v>0.012</v>
          </cell>
          <cell r="EN375">
            <v>-0.2</v>
          </cell>
          <cell r="EO375">
            <v>0.002</v>
          </cell>
          <cell r="EP375">
            <v>-0.01</v>
          </cell>
          <cell r="EQ375">
            <v>0.001</v>
          </cell>
          <cell r="ER375">
            <v>-0.01</v>
          </cell>
          <cell r="ES375">
            <v>0</v>
          </cell>
          <cell r="ET375">
            <v>-0.02</v>
          </cell>
          <cell r="EU375">
            <v>0.001</v>
          </cell>
          <cell r="EV375">
            <v>0.01</v>
          </cell>
          <cell r="EW375">
            <v>0</v>
          </cell>
        </row>
        <row r="375">
          <cell r="FF375">
            <v>-0.04</v>
          </cell>
          <cell r="FG375">
            <v>0.002</v>
          </cell>
          <cell r="FH375">
            <v>0.02</v>
          </cell>
          <cell r="FI375">
            <v>0.001</v>
          </cell>
          <cell r="FJ375">
            <v>0.02</v>
          </cell>
          <cell r="FK375">
            <v>0.001</v>
          </cell>
          <cell r="FL375">
            <v>-0.22</v>
          </cell>
          <cell r="FM375">
            <v>0.002</v>
          </cell>
          <cell r="FN375">
            <v>-0.07</v>
          </cell>
          <cell r="FO375">
            <v>0.001</v>
          </cell>
          <cell r="FP375">
            <v>-0.01</v>
          </cell>
          <cell r="FQ375">
            <v>0.001</v>
          </cell>
          <cell r="FR375">
            <v>0</v>
          </cell>
          <cell r="FS375">
            <v>0</v>
          </cell>
          <cell r="FT375">
            <v>0</v>
          </cell>
          <cell r="FU375">
            <v>0.001</v>
          </cell>
          <cell r="FV375">
            <v>0</v>
          </cell>
          <cell r="FW375">
            <v>0</v>
          </cell>
          <cell r="FX375">
            <v>-0.01</v>
          </cell>
          <cell r="FY375">
            <v>0.001</v>
          </cell>
          <cell r="FZ375">
            <v>0.01</v>
          </cell>
          <cell r="GA375">
            <v>0</v>
          </cell>
          <cell r="GB375">
            <v>-0.06</v>
          </cell>
          <cell r="GC375">
            <v>0.001</v>
          </cell>
          <cell r="GD375">
            <v>-0.01</v>
          </cell>
          <cell r="GE375">
            <v>0</v>
          </cell>
          <cell r="GF375">
            <v>-0.07</v>
          </cell>
          <cell r="GG375">
            <v>0.001</v>
          </cell>
          <cell r="GH375">
            <v>-0.02</v>
          </cell>
          <cell r="GI375">
            <v>0</v>
          </cell>
          <cell r="GJ375">
            <v>53.25</v>
          </cell>
          <cell r="GK375">
            <v>2.184</v>
          </cell>
          <cell r="GL375">
            <v>193.65</v>
          </cell>
          <cell r="GM375">
            <v>9.554</v>
          </cell>
          <cell r="GN375">
            <v>145.53</v>
          </cell>
          <cell r="GO375">
            <v>3.091</v>
          </cell>
          <cell r="GP375">
            <v>434.73</v>
          </cell>
          <cell r="GQ375">
            <v>9.885</v>
          </cell>
        </row>
        <row r="375">
          <cell r="GZ375">
            <v>170.83</v>
          </cell>
          <cell r="HA375">
            <v>2.249</v>
          </cell>
          <cell r="HB375">
            <v>81.13</v>
          </cell>
          <cell r="HC375">
            <v>12.706</v>
          </cell>
          <cell r="HD375">
            <v>1.26</v>
          </cell>
          <cell r="HE375">
            <v>0.065</v>
          </cell>
          <cell r="HF375">
            <v>-130.46</v>
          </cell>
          <cell r="HG375">
            <v>3.204</v>
          </cell>
          <cell r="HH375">
            <v>-670.36</v>
          </cell>
          <cell r="HI375">
            <v>12.803</v>
          </cell>
          <cell r="HJ375">
            <v>52.33</v>
          </cell>
          <cell r="HK375">
            <v>2.303</v>
          </cell>
          <cell r="HL375">
            <v>197.43</v>
          </cell>
          <cell r="HM375">
            <v>7.946</v>
          </cell>
          <cell r="HN375">
            <v>72.38</v>
          </cell>
          <cell r="HO375">
            <v>2.466</v>
          </cell>
          <cell r="HP375">
            <v>243.45</v>
          </cell>
          <cell r="HQ375">
            <v>8.181</v>
          </cell>
          <cell r="HR375">
            <v>93.81</v>
          </cell>
          <cell r="HS375">
            <v>2.353</v>
          </cell>
          <cell r="HT375">
            <v>231.23</v>
          </cell>
          <cell r="HU375">
            <v>8.567</v>
          </cell>
          <cell r="HV375">
            <v>2.42</v>
          </cell>
          <cell r="HW375">
            <v>1.573</v>
          </cell>
          <cell r="HX375">
            <v>-331.54</v>
          </cell>
          <cell r="HY375">
            <v>8.32</v>
          </cell>
          <cell r="HZ375">
            <v>-339.97</v>
          </cell>
          <cell r="IA375">
            <v>5.473</v>
          </cell>
          <cell r="IB375">
            <v>-0.35</v>
          </cell>
          <cell r="IC375">
            <v>0.009</v>
          </cell>
          <cell r="ID375">
            <v>-0.51</v>
          </cell>
          <cell r="IE375">
            <v>0.006</v>
          </cell>
          <cell r="IF375">
            <v>-0.66</v>
          </cell>
          <cell r="IG375">
            <v>0.008</v>
          </cell>
          <cell r="IH375">
            <v>-0.97</v>
          </cell>
          <cell r="II375">
            <v>0.01</v>
          </cell>
        </row>
        <row r="375">
          <cell r="IR375">
            <v>-0.15</v>
          </cell>
          <cell r="IS375">
            <v>0.005</v>
          </cell>
          <cell r="IT375">
            <v>-0.07</v>
          </cell>
          <cell r="IU375">
            <v>0.001</v>
          </cell>
          <cell r="IV375">
            <v>0.24</v>
          </cell>
          <cell r="IW375">
            <v>0.012</v>
          </cell>
          <cell r="IX375">
            <v>-1.3</v>
          </cell>
          <cell r="IY375">
            <v>0.011</v>
          </cell>
          <cell r="IZ375">
            <v>-0.61</v>
          </cell>
          <cell r="JA375">
            <v>0.006</v>
          </cell>
          <cell r="JB375">
            <v>-0.56</v>
          </cell>
          <cell r="JC375">
            <v>0.008</v>
          </cell>
          <cell r="JD375">
            <v>-0.86</v>
          </cell>
          <cell r="JE375">
            <v>0.007</v>
          </cell>
          <cell r="JF375">
            <v>-0.59</v>
          </cell>
          <cell r="JG375">
            <v>0.01</v>
          </cell>
          <cell r="JH375">
            <v>-0.82</v>
          </cell>
          <cell r="JI375">
            <v>0.007</v>
          </cell>
          <cell r="JJ375">
            <v>-0.52</v>
          </cell>
          <cell r="JK375">
            <v>0.009</v>
          </cell>
          <cell r="JL375">
            <v>-0.76</v>
          </cell>
          <cell r="JM375">
            <v>0.005</v>
          </cell>
          <cell r="JN375">
            <v>-0.68</v>
          </cell>
          <cell r="JO375">
            <v>0.005</v>
          </cell>
          <cell r="JP375">
            <v>-0.86</v>
          </cell>
          <cell r="JQ375">
            <v>0.005</v>
          </cell>
          <cell r="JR375">
            <v>-0.22</v>
          </cell>
          <cell r="JS375">
            <v>0.002</v>
          </cell>
          <cell r="JT375">
            <v>0.14</v>
          </cell>
          <cell r="JU375">
            <v>0.004</v>
          </cell>
          <cell r="JV375">
            <v>0.58</v>
          </cell>
          <cell r="JW375">
            <v>0.005</v>
          </cell>
          <cell r="JX375">
            <v>0.29</v>
          </cell>
          <cell r="JY375">
            <v>0.004</v>
          </cell>
          <cell r="JZ375">
            <v>1.52</v>
          </cell>
          <cell r="KA375">
            <v>0.01</v>
          </cell>
        </row>
        <row r="375">
          <cell r="KJ375">
            <v>0.12</v>
          </cell>
          <cell r="KK375">
            <v>0.003</v>
          </cell>
          <cell r="KL375">
            <v>0.09</v>
          </cell>
          <cell r="KM375">
            <v>0.002</v>
          </cell>
          <cell r="KN375">
            <v>0</v>
          </cell>
          <cell r="KO375">
            <v>0</v>
          </cell>
          <cell r="KP375">
            <v>0.18</v>
          </cell>
          <cell r="KQ375">
            <v>0.003</v>
          </cell>
          <cell r="KR375">
            <v>0.3</v>
          </cell>
          <cell r="KS375">
            <v>0.006</v>
          </cell>
          <cell r="KT375">
            <v>0.15</v>
          </cell>
          <cell r="KU375">
            <v>0.004</v>
          </cell>
          <cell r="KV375">
            <v>1.05</v>
          </cell>
          <cell r="KW375">
            <v>0.006</v>
          </cell>
          <cell r="KX375">
            <v>0.18</v>
          </cell>
          <cell r="KY375">
            <v>0.003</v>
          </cell>
          <cell r="KZ375">
            <v>1.07</v>
          </cell>
          <cell r="LA375">
            <v>0.006</v>
          </cell>
          <cell r="LB375">
            <v>0.19</v>
          </cell>
          <cell r="LC375">
            <v>0.003</v>
          </cell>
          <cell r="LD375">
            <v>1</v>
          </cell>
          <cell r="LE375">
            <v>0.007</v>
          </cell>
          <cell r="LF375">
            <v>0.19</v>
          </cell>
          <cell r="LG375">
            <v>0.002</v>
          </cell>
          <cell r="LH375">
            <v>0.62</v>
          </cell>
          <cell r="LI375">
            <v>0.005</v>
          </cell>
          <cell r="LJ375">
            <v>0.03</v>
          </cell>
          <cell r="LK375">
            <v>0</v>
          </cell>
          <cell r="LL375">
            <v>0.14</v>
          </cell>
          <cell r="LM375">
            <v>0.002</v>
          </cell>
          <cell r="LN375">
            <v>0.1</v>
          </cell>
          <cell r="LO375">
            <v>0.006</v>
          </cell>
          <cell r="LP375">
            <v>-0.04</v>
          </cell>
          <cell r="LQ375">
            <v>0.01</v>
          </cell>
          <cell r="LR375">
            <v>0.23</v>
          </cell>
          <cell r="LS375">
            <v>0.008</v>
          </cell>
          <cell r="LT375">
            <v>0.06</v>
          </cell>
          <cell r="LU375">
            <v>0.011</v>
          </cell>
        </row>
        <row r="375">
          <cell r="MD375">
            <v>0.01</v>
          </cell>
          <cell r="ME375">
            <v>0.001</v>
          </cell>
          <cell r="MF375">
            <v>0</v>
          </cell>
          <cell r="MG375">
            <v>0.001</v>
          </cell>
          <cell r="MH375">
            <v>0.09</v>
          </cell>
          <cell r="MI375">
            <v>0.006</v>
          </cell>
          <cell r="MJ375">
            <v>0</v>
          </cell>
          <cell r="MK375">
            <v>0.009</v>
          </cell>
          <cell r="ML375">
            <v>0.17</v>
          </cell>
          <cell r="MM375">
            <v>0.008</v>
          </cell>
          <cell r="MN375">
            <v>0.05</v>
          </cell>
          <cell r="MO375">
            <v>0.011</v>
          </cell>
          <cell r="MP375">
            <v>0.17</v>
          </cell>
          <cell r="MQ375">
            <v>0.007</v>
          </cell>
          <cell r="MR375">
            <v>0.36</v>
          </cell>
          <cell r="MS375">
            <v>0.018</v>
          </cell>
          <cell r="MT375">
            <v>0.36</v>
          </cell>
          <cell r="MU375">
            <v>0.013</v>
          </cell>
          <cell r="MV375">
            <v>0.86</v>
          </cell>
          <cell r="MW375">
            <v>0.019</v>
          </cell>
          <cell r="MX375">
            <v>0.92</v>
          </cell>
          <cell r="MY375">
            <v>0.016</v>
          </cell>
        </row>
        <row r="375">
          <cell r="NH375">
            <v>0.12</v>
          </cell>
          <cell r="NI375">
            <v>0.005</v>
          </cell>
          <cell r="NJ375">
            <v>0.01</v>
          </cell>
          <cell r="NK375">
            <v>0.02</v>
          </cell>
          <cell r="NL375">
            <v>0.07</v>
          </cell>
          <cell r="NM375">
            <v>0.003</v>
          </cell>
          <cell r="NN375">
            <v>-1.41</v>
          </cell>
          <cell r="NO375">
            <v>0.019</v>
          </cell>
          <cell r="NP375">
            <v>-0.77</v>
          </cell>
          <cell r="NQ375">
            <v>0.014</v>
          </cell>
          <cell r="NR375">
            <v>0.36</v>
          </cell>
          <cell r="NS375">
            <v>0.017</v>
          </cell>
          <cell r="NT375">
            <v>0.53</v>
          </cell>
          <cell r="NU375">
            <v>0.013</v>
          </cell>
          <cell r="NV375">
            <v>0.58</v>
          </cell>
          <cell r="NW375">
            <v>0.018</v>
          </cell>
          <cell r="NX375">
            <v>0.61</v>
          </cell>
          <cell r="NY375">
            <v>0.013</v>
          </cell>
          <cell r="NZ375">
            <v>0.66</v>
          </cell>
          <cell r="OA375">
            <v>0.015</v>
          </cell>
          <cell r="OB375">
            <v>0.57</v>
          </cell>
          <cell r="OC375">
            <v>0.014</v>
          </cell>
          <cell r="OD375">
            <v>-0.05</v>
          </cell>
          <cell r="OE375">
            <v>0.011</v>
          </cell>
          <cell r="OF375">
            <v>-0.1</v>
          </cell>
          <cell r="OG375">
            <v>0.013</v>
          </cell>
          <cell r="OH375">
            <v>-0.2</v>
          </cell>
          <cell r="OI375">
            <v>0.002</v>
          </cell>
          <cell r="OJ375">
            <v>-0.2</v>
          </cell>
          <cell r="OK375">
            <v>0.004</v>
          </cell>
          <cell r="OL375">
            <v>-0.06</v>
          </cell>
          <cell r="OM375">
            <v>0.001</v>
          </cell>
          <cell r="ON375">
            <v>-0.04</v>
          </cell>
          <cell r="OO375">
            <v>0.001</v>
          </cell>
          <cell r="OP375">
            <v>-0.03</v>
          </cell>
          <cell r="OQ375">
            <v>0.001</v>
          </cell>
          <cell r="OR375">
            <v>-0.12</v>
          </cell>
          <cell r="OS375">
            <v>0.002</v>
          </cell>
        </row>
        <row r="375">
          <cell r="PD375">
            <v>-0.01</v>
          </cell>
          <cell r="PE375">
            <v>0</v>
          </cell>
          <cell r="PF375">
            <v>-0.05</v>
          </cell>
          <cell r="PG375">
            <v>0.001</v>
          </cell>
          <cell r="PH375">
            <v>-0.08</v>
          </cell>
          <cell r="PI375">
            <v>0.001</v>
          </cell>
          <cell r="PJ375">
            <v>-0.06</v>
          </cell>
          <cell r="PK375">
            <v>0.001</v>
          </cell>
          <cell r="PL375">
            <v>-0.07</v>
          </cell>
          <cell r="PM375">
            <v>0.001</v>
          </cell>
          <cell r="PN375">
            <v>-0.05</v>
          </cell>
          <cell r="PO375">
            <v>0.001</v>
          </cell>
          <cell r="PP375">
            <v>0.01</v>
          </cell>
          <cell r="PQ375">
            <v>0.006</v>
          </cell>
          <cell r="PR375">
            <v>-0.03</v>
          </cell>
          <cell r="PS375">
            <v>0.003</v>
          </cell>
          <cell r="PT375">
            <v>0.11</v>
          </cell>
          <cell r="PU375">
            <v>0.004</v>
          </cell>
          <cell r="PV375">
            <v>0.04</v>
          </cell>
          <cell r="PW375">
            <v>0.004</v>
          </cell>
        </row>
        <row r="375">
          <cell r="QF375">
            <v>-0.01</v>
          </cell>
          <cell r="QG375">
            <v>0.001</v>
          </cell>
          <cell r="QH375">
            <v>-0.02</v>
          </cell>
          <cell r="QI375">
            <v>0.003</v>
          </cell>
          <cell r="QJ375">
            <v>0.07</v>
          </cell>
          <cell r="QK375">
            <v>0.004</v>
          </cell>
          <cell r="QL375">
            <v>-0.24</v>
          </cell>
          <cell r="QM375">
            <v>0.003</v>
          </cell>
          <cell r="QN375">
            <v>-0.18</v>
          </cell>
          <cell r="QO375">
            <v>0.003</v>
          </cell>
          <cell r="QP375">
            <v>-0.02</v>
          </cell>
          <cell r="QQ375">
            <v>0.005</v>
          </cell>
          <cell r="QR375">
            <v>-0.01</v>
          </cell>
          <cell r="QS375">
            <v>0.003</v>
          </cell>
          <cell r="QT375">
            <v>0.03</v>
          </cell>
          <cell r="QU375">
            <v>0.006</v>
          </cell>
          <cell r="QV375">
            <v>0.02</v>
          </cell>
          <cell r="QW375">
            <v>0.003</v>
          </cell>
          <cell r="QX375">
            <v>0.07</v>
          </cell>
          <cell r="QY375">
            <v>0.004</v>
          </cell>
          <cell r="QZ375">
            <v>0.02</v>
          </cell>
          <cell r="RA375">
            <v>0.003</v>
          </cell>
          <cell r="RB375">
            <v>-0.03</v>
          </cell>
          <cell r="RC375">
            <v>0.004</v>
          </cell>
          <cell r="RD375">
            <v>-0.05</v>
          </cell>
          <cell r="RE375">
            <v>0.002</v>
          </cell>
          <cell r="RF375">
            <v>-0.1</v>
          </cell>
          <cell r="RG375">
            <v>0.001</v>
          </cell>
          <cell r="RH375">
            <v>-0.06</v>
          </cell>
          <cell r="RI375">
            <v>0.001</v>
          </cell>
          <cell r="RJ375">
            <v>0.1</v>
          </cell>
          <cell r="RK375">
            <v>0.003</v>
          </cell>
          <cell r="RL375">
            <v>0.23</v>
          </cell>
          <cell r="RM375">
            <v>0.005</v>
          </cell>
          <cell r="RN375">
            <v>0.13</v>
          </cell>
          <cell r="RO375">
            <v>0.002</v>
          </cell>
          <cell r="RP375">
            <v>0.45</v>
          </cell>
          <cell r="RQ375">
            <v>0.005</v>
          </cell>
        </row>
        <row r="375">
          <cell r="RZ375">
            <v>-0.01</v>
          </cell>
          <cell r="SA375">
            <v>0</v>
          </cell>
          <cell r="SB375">
            <v>0.12</v>
          </cell>
          <cell r="SC375">
            <v>0.006</v>
          </cell>
          <cell r="SD375">
            <v>0.02</v>
          </cell>
          <cell r="SE375">
            <v>0.001</v>
          </cell>
          <cell r="SF375">
            <v>-0.15</v>
          </cell>
          <cell r="SG375">
            <v>0.004</v>
          </cell>
          <cell r="SH375">
            <v>-0.13</v>
          </cell>
          <cell r="SI375">
            <v>0.005</v>
          </cell>
          <cell r="SJ375">
            <v>0.11</v>
          </cell>
          <cell r="SK375">
            <v>0.003</v>
          </cell>
          <cell r="SL375">
            <v>0.36</v>
          </cell>
          <cell r="SM375">
            <v>0.004</v>
          </cell>
          <cell r="SN375">
            <v>0.13</v>
          </cell>
          <cell r="SO375">
            <v>0.002</v>
          </cell>
          <cell r="SP375">
            <v>0.41</v>
          </cell>
          <cell r="SQ375">
            <v>0.004</v>
          </cell>
          <cell r="SR375">
            <v>0.11</v>
          </cell>
          <cell r="SS375">
            <v>0.002</v>
          </cell>
          <cell r="ST375">
            <v>0.37</v>
          </cell>
          <cell r="SU375">
            <v>0.006</v>
          </cell>
          <cell r="SV375">
            <v>0.03</v>
          </cell>
          <cell r="SW375">
            <v>0.002</v>
          </cell>
          <cell r="SX375">
            <v>0.12</v>
          </cell>
          <cell r="SY375">
            <v>0.003</v>
          </cell>
          <cell r="SZ375">
            <v>0</v>
          </cell>
          <cell r="TA375">
            <v>0</v>
          </cell>
          <cell r="TB375">
            <v>-0.06</v>
          </cell>
          <cell r="TC375">
            <v>0.002</v>
          </cell>
          <cell r="TD375">
            <v>-0.19</v>
          </cell>
          <cell r="TE375">
            <v>0.005</v>
          </cell>
          <cell r="TF375">
            <v>-0.49</v>
          </cell>
          <cell r="TG375">
            <v>0.012</v>
          </cell>
          <cell r="TH375">
            <v>-0.62</v>
          </cell>
          <cell r="TI375">
            <v>0.004</v>
          </cell>
          <cell r="TJ375">
            <v>-0.54</v>
          </cell>
          <cell r="TK375">
            <v>0.011</v>
          </cell>
        </row>
        <row r="375">
          <cell r="TT375">
            <v>-0.1</v>
          </cell>
          <cell r="TU375">
            <v>0.004</v>
          </cell>
          <cell r="TV375">
            <v>-0.35</v>
          </cell>
          <cell r="TW375">
            <v>0.006</v>
          </cell>
          <cell r="TX375">
            <v>-0.03</v>
          </cell>
          <cell r="TY375">
            <v>0.002</v>
          </cell>
          <cell r="TZ375">
            <v>-0.79</v>
          </cell>
          <cell r="UA375">
            <v>0.009</v>
          </cell>
          <cell r="UB375">
            <v>-1.41</v>
          </cell>
          <cell r="UC375">
            <v>0.016</v>
          </cell>
          <cell r="UD375">
            <v>-0.34</v>
          </cell>
          <cell r="UE375">
            <v>0.004</v>
          </cell>
          <cell r="UF375">
            <v>-0.39</v>
          </cell>
          <cell r="UG375">
            <v>0.008</v>
          </cell>
          <cell r="UH375">
            <v>-0.23</v>
          </cell>
          <cell r="UI375">
            <v>0.003</v>
          </cell>
          <cell r="UJ375">
            <v>-0.36</v>
          </cell>
          <cell r="UK375">
            <v>0.007</v>
          </cell>
          <cell r="UL375">
            <v>-0.25</v>
          </cell>
          <cell r="UM375">
            <v>0.004</v>
          </cell>
          <cell r="UN375">
            <v>-0.39</v>
          </cell>
          <cell r="UO375">
            <v>0.008</v>
          </cell>
          <cell r="UP375">
            <v>-0.39</v>
          </cell>
          <cell r="UQ375">
            <v>0.004</v>
          </cell>
          <cell r="UR375">
            <v>-0.66</v>
          </cell>
          <cell r="US375">
            <v>0.006</v>
          </cell>
          <cell r="UT375">
            <v>-0.3</v>
          </cell>
          <cell r="UU375">
            <v>0.003</v>
          </cell>
          <cell r="UV375">
            <v>-0.38</v>
          </cell>
          <cell r="UW375">
            <v>0.004</v>
          </cell>
          <cell r="UX375">
            <v>-0.03</v>
          </cell>
          <cell r="UY375">
            <v>0.001</v>
          </cell>
          <cell r="UZ375">
            <v>-0.01</v>
          </cell>
          <cell r="VA375">
            <v>0.001</v>
          </cell>
          <cell r="VB375">
            <v>0.02</v>
          </cell>
          <cell r="VC375">
            <v>0.001</v>
          </cell>
        </row>
        <row r="375">
          <cell r="VL375">
            <v>-0.01</v>
          </cell>
          <cell r="VM375">
            <v>0</v>
          </cell>
          <cell r="VN375">
            <v>0.14</v>
          </cell>
          <cell r="VO375">
            <v>0.001</v>
          </cell>
          <cell r="VP375">
            <v>0</v>
          </cell>
          <cell r="VQ375">
            <v>0</v>
          </cell>
          <cell r="VR375">
            <v>0</v>
          </cell>
          <cell r="VS375">
            <v>0</v>
          </cell>
          <cell r="VT375">
            <v>0</v>
          </cell>
          <cell r="VU375">
            <v>0</v>
          </cell>
          <cell r="VV375">
            <v>0</v>
          </cell>
          <cell r="VW375">
            <v>0</v>
          </cell>
          <cell r="VX375">
            <v>0</v>
          </cell>
          <cell r="VY375">
            <v>0</v>
          </cell>
          <cell r="VZ375">
            <v>0.01</v>
          </cell>
          <cell r="WA375">
            <v>0</v>
          </cell>
          <cell r="WB375">
            <v>0.07</v>
          </cell>
          <cell r="WC375">
            <v>0.002</v>
          </cell>
          <cell r="WD375">
            <v>0.03</v>
          </cell>
          <cell r="WE375">
            <v>0.003</v>
          </cell>
          <cell r="WF375">
            <v>0.14</v>
          </cell>
          <cell r="WG375">
            <v>0.005</v>
          </cell>
          <cell r="WH375">
            <v>0.08</v>
          </cell>
          <cell r="WI375">
            <v>0.001</v>
          </cell>
        </row>
        <row r="375">
          <cell r="WR375">
            <v>0.02</v>
          </cell>
          <cell r="WS375">
            <v>0.003</v>
          </cell>
          <cell r="WT375">
            <v>-0.02</v>
          </cell>
          <cell r="WU375">
            <v>0.001</v>
          </cell>
          <cell r="WV375">
            <v>-0.04</v>
          </cell>
          <cell r="WW375">
            <v>0.001</v>
          </cell>
          <cell r="WX375">
            <v>0.01</v>
          </cell>
          <cell r="WY375">
            <v>0.002</v>
          </cell>
          <cell r="WZ375">
            <v>0.03</v>
          </cell>
          <cell r="XA375">
            <v>0.002</v>
          </cell>
          <cell r="XB375">
            <v>0.13</v>
          </cell>
          <cell r="XC375">
            <v>0.002</v>
          </cell>
          <cell r="XD375">
            <v>0.07</v>
          </cell>
          <cell r="XE375">
            <v>0.002</v>
          </cell>
          <cell r="XF375">
            <v>0.13</v>
          </cell>
          <cell r="XG375">
            <v>0.003</v>
          </cell>
          <cell r="XH375">
            <v>0.08</v>
          </cell>
          <cell r="XI375">
            <v>0.002</v>
          </cell>
          <cell r="XJ375">
            <v>0.13</v>
          </cell>
          <cell r="XK375">
            <v>0.003</v>
          </cell>
          <cell r="XL375">
            <v>0.07</v>
          </cell>
          <cell r="XM375">
            <v>0.002</v>
          </cell>
          <cell r="XN375">
            <v>0.09</v>
          </cell>
          <cell r="XO375">
            <v>0.003</v>
          </cell>
          <cell r="XP375">
            <v>0.07</v>
          </cell>
          <cell r="XQ375">
            <v>0.002</v>
          </cell>
          <cell r="XR375">
            <v>0</v>
          </cell>
          <cell r="XS375">
            <v>0.001</v>
          </cell>
          <cell r="XT375">
            <v>0.01</v>
          </cell>
          <cell r="XU375">
            <v>0</v>
          </cell>
        </row>
        <row r="376">
          <cell r="B376" t="str">
            <v>PMS-178</v>
          </cell>
          <cell r="C376" t="str">
            <v>Yangtze-Qinling</v>
          </cell>
          <cell r="D376">
            <v>34.511</v>
          </cell>
          <cell r="E376">
            <v>113.0407</v>
          </cell>
          <cell r="F376">
            <v>-0.59</v>
          </cell>
          <cell r="G376">
            <v>0.014</v>
          </cell>
          <cell r="H376">
            <v>-1.64</v>
          </cell>
          <cell r="I376">
            <v>0.036</v>
          </cell>
          <cell r="J376">
            <v>-2.16</v>
          </cell>
          <cell r="K376">
            <v>0.065</v>
          </cell>
          <cell r="L376">
            <v>-1.16</v>
          </cell>
          <cell r="M376">
            <v>0.017</v>
          </cell>
          <cell r="N376">
            <v>-1.3</v>
          </cell>
          <cell r="O376">
            <v>0.051</v>
          </cell>
        </row>
        <row r="376">
          <cell r="T376">
            <v>2.7</v>
          </cell>
          <cell r="U376">
            <v>0.034</v>
          </cell>
          <cell r="V376">
            <v>4.04</v>
          </cell>
          <cell r="W376">
            <v>0.047</v>
          </cell>
          <cell r="X376">
            <v>-0.23</v>
          </cell>
          <cell r="Y376">
            <v>0.008</v>
          </cell>
          <cell r="Z376">
            <v>-1.05</v>
          </cell>
          <cell r="AA376">
            <v>0.063</v>
          </cell>
          <cell r="AB376">
            <v>-0.64</v>
          </cell>
          <cell r="AC376">
            <v>0.023</v>
          </cell>
          <cell r="AD376">
            <v>-6.98</v>
          </cell>
          <cell r="AE376">
            <v>0.041</v>
          </cell>
          <cell r="AF376">
            <v>-16.07</v>
          </cell>
          <cell r="AG376">
            <v>0.088</v>
          </cell>
          <cell r="AH376">
            <v>-0.93</v>
          </cell>
          <cell r="AI376">
            <v>0.011</v>
          </cell>
          <cell r="AJ376">
            <v>-1.49</v>
          </cell>
          <cell r="AK376">
            <v>0.04</v>
          </cell>
          <cell r="AL376">
            <v>-0.61</v>
          </cell>
          <cell r="AM376">
            <v>0.012</v>
          </cell>
          <cell r="AN376">
            <v>-0.97</v>
          </cell>
          <cell r="AO376">
            <v>0.032</v>
          </cell>
          <cell r="AP376">
            <v>-0.64</v>
          </cell>
          <cell r="AQ376">
            <v>0.011</v>
          </cell>
          <cell r="AR376">
            <v>-1.2</v>
          </cell>
          <cell r="AS376">
            <v>0.033</v>
          </cell>
          <cell r="AT376">
            <v>-1.67</v>
          </cell>
          <cell r="AU376">
            <v>0.012</v>
          </cell>
          <cell r="AV376">
            <v>-4.63</v>
          </cell>
          <cell r="AW376">
            <v>0.034</v>
          </cell>
          <cell r="AX376">
            <v>-1.87</v>
          </cell>
          <cell r="AY376">
            <v>0.012</v>
          </cell>
          <cell r="AZ376">
            <v>-3.12</v>
          </cell>
          <cell r="BA376">
            <v>0.018</v>
          </cell>
          <cell r="BB376">
            <v>-0.17</v>
          </cell>
          <cell r="BC376">
            <v>0.004</v>
          </cell>
          <cell r="BD376">
            <v>-0.21</v>
          </cell>
          <cell r="BE376">
            <v>0.006</v>
          </cell>
          <cell r="BF376">
            <v>-0.21</v>
          </cell>
          <cell r="BG376">
            <v>0.003</v>
          </cell>
          <cell r="BH376">
            <v>-0.22</v>
          </cell>
          <cell r="BI376">
            <v>0.006</v>
          </cell>
        </row>
        <row r="376">
          <cell r="BN376">
            <v>0.25</v>
          </cell>
          <cell r="BO376">
            <v>0.004</v>
          </cell>
          <cell r="BP376">
            <v>0.34</v>
          </cell>
          <cell r="BQ376">
            <v>0.006</v>
          </cell>
          <cell r="BR376">
            <v>-0.15</v>
          </cell>
          <cell r="BS376">
            <v>0.006</v>
          </cell>
          <cell r="BT376">
            <v>-0.22</v>
          </cell>
          <cell r="BU376">
            <v>0.009</v>
          </cell>
          <cell r="BV376">
            <v>-0.16</v>
          </cell>
          <cell r="BW376">
            <v>0.012</v>
          </cell>
          <cell r="BX376">
            <v>-0.99</v>
          </cell>
          <cell r="BY376">
            <v>0.008</v>
          </cell>
          <cell r="BZ376">
            <v>-1.33</v>
          </cell>
          <cell r="CA376">
            <v>0.008</v>
          </cell>
          <cell r="CB376">
            <v>-0.15</v>
          </cell>
          <cell r="CC376">
            <v>0.002</v>
          </cell>
          <cell r="CD376">
            <v>-0.2</v>
          </cell>
          <cell r="CE376">
            <v>0.004</v>
          </cell>
          <cell r="CF376">
            <v>-0.13</v>
          </cell>
          <cell r="CG376">
            <v>0.002</v>
          </cell>
          <cell r="CH376">
            <v>-0.14</v>
          </cell>
          <cell r="CI376">
            <v>0.004</v>
          </cell>
          <cell r="CJ376">
            <v>-0.16</v>
          </cell>
          <cell r="CK376">
            <v>0.003</v>
          </cell>
          <cell r="CL376">
            <v>-0.17</v>
          </cell>
          <cell r="CM376">
            <v>0.005</v>
          </cell>
          <cell r="CN376">
            <v>-0.28</v>
          </cell>
          <cell r="CO376">
            <v>0.002</v>
          </cell>
          <cell r="CP376">
            <v>-0.45</v>
          </cell>
          <cell r="CQ376">
            <v>0.004</v>
          </cell>
          <cell r="CR376">
            <v>-0.16</v>
          </cell>
          <cell r="CS376">
            <v>0.001</v>
          </cell>
          <cell r="CT376">
            <v>-0.36</v>
          </cell>
          <cell r="CU376">
            <v>0.003</v>
          </cell>
          <cell r="CV376">
            <v>-1.33</v>
          </cell>
          <cell r="CW376">
            <v>0.016</v>
          </cell>
          <cell r="CX376">
            <v>-0.39</v>
          </cell>
          <cell r="CY376">
            <v>0.012</v>
          </cell>
          <cell r="CZ376">
            <v>-1.55</v>
          </cell>
          <cell r="DA376">
            <v>0.018</v>
          </cell>
          <cell r="DB376">
            <v>-0.77</v>
          </cell>
          <cell r="DC376">
            <v>0.009</v>
          </cell>
        </row>
        <row r="376">
          <cell r="DH376">
            <v>1.99</v>
          </cell>
          <cell r="DI376">
            <v>0.028</v>
          </cell>
          <cell r="DJ376">
            <v>0.48</v>
          </cell>
          <cell r="DK376">
            <v>0.013</v>
          </cell>
          <cell r="DL376">
            <v>-0.7</v>
          </cell>
          <cell r="DM376">
            <v>0.015</v>
          </cell>
          <cell r="DN376">
            <v>-0.4</v>
          </cell>
          <cell r="DO376">
            <v>0.008</v>
          </cell>
          <cell r="DP376">
            <v>0</v>
          </cell>
          <cell r="DQ376">
            <v>0.001</v>
          </cell>
          <cell r="DR376">
            <v>-1.55</v>
          </cell>
          <cell r="DS376">
            <v>0.037</v>
          </cell>
          <cell r="DT376">
            <v>-1.37</v>
          </cell>
          <cell r="DU376">
            <v>0.02</v>
          </cell>
          <cell r="DV376">
            <v>-1.32</v>
          </cell>
          <cell r="DW376">
            <v>0.012</v>
          </cell>
          <cell r="DX376">
            <v>-0.28</v>
          </cell>
          <cell r="DY376">
            <v>0.005</v>
          </cell>
          <cell r="DZ376">
            <v>-1.06</v>
          </cell>
          <cell r="EA376">
            <v>0.013</v>
          </cell>
          <cell r="EB376">
            <v>-0.31</v>
          </cell>
          <cell r="EC376">
            <v>0.006</v>
          </cell>
          <cell r="ED376">
            <v>-1.11</v>
          </cell>
          <cell r="EE376">
            <v>0.014</v>
          </cell>
          <cell r="EF376">
            <v>-0.49</v>
          </cell>
          <cell r="EG376">
            <v>0.009</v>
          </cell>
          <cell r="EH376">
            <v>-1.37</v>
          </cell>
          <cell r="EI376">
            <v>0.014</v>
          </cell>
          <cell r="EJ376">
            <v>-0.7</v>
          </cell>
          <cell r="EK376">
            <v>0.007</v>
          </cell>
          <cell r="EL376">
            <v>-0.82</v>
          </cell>
          <cell r="EM376">
            <v>0.014</v>
          </cell>
          <cell r="EN376">
            <v>-0.29</v>
          </cell>
          <cell r="EO376">
            <v>0.003</v>
          </cell>
          <cell r="EP376">
            <v>-0.02</v>
          </cell>
          <cell r="EQ376">
            <v>0.001</v>
          </cell>
          <cell r="ER376">
            <v>-0.01</v>
          </cell>
          <cell r="ES376">
            <v>0</v>
          </cell>
          <cell r="ET376">
            <v>0.01</v>
          </cell>
          <cell r="EU376">
            <v>0.002</v>
          </cell>
          <cell r="EV376">
            <v>0.01</v>
          </cell>
          <cell r="EW376">
            <v>0</v>
          </cell>
        </row>
        <row r="376">
          <cell r="FB376">
            <v>-0.01</v>
          </cell>
          <cell r="FC376">
            <v>0.001</v>
          </cell>
          <cell r="FD376">
            <v>0.02</v>
          </cell>
          <cell r="FE376">
            <v>0</v>
          </cell>
          <cell r="FF376">
            <v>-0.04</v>
          </cell>
          <cell r="FG376">
            <v>0.001</v>
          </cell>
          <cell r="FH376">
            <v>0.03</v>
          </cell>
          <cell r="FI376">
            <v>0.001</v>
          </cell>
          <cell r="FJ376">
            <v>0</v>
          </cell>
          <cell r="FK376">
            <v>0.001</v>
          </cell>
          <cell r="FL376">
            <v>-0.27</v>
          </cell>
          <cell r="FM376">
            <v>0.002</v>
          </cell>
          <cell r="FN376">
            <v>-0.07</v>
          </cell>
          <cell r="FO376">
            <v>0.001</v>
          </cell>
          <cell r="FP376">
            <v>-0.01</v>
          </cell>
          <cell r="FQ376">
            <v>0.001</v>
          </cell>
          <cell r="FR376">
            <v>0</v>
          </cell>
          <cell r="FS376">
            <v>0</v>
          </cell>
          <cell r="FT376">
            <v>0</v>
          </cell>
          <cell r="FU376">
            <v>0.001</v>
          </cell>
          <cell r="FV376">
            <v>0</v>
          </cell>
          <cell r="FW376">
            <v>0</v>
          </cell>
          <cell r="FX376">
            <v>-0.01</v>
          </cell>
          <cell r="FY376">
            <v>0.001</v>
          </cell>
          <cell r="FZ376">
            <v>0.01</v>
          </cell>
          <cell r="GA376">
            <v>0</v>
          </cell>
          <cell r="GB376">
            <v>-0.07</v>
          </cell>
          <cell r="GC376">
            <v>0.001</v>
          </cell>
          <cell r="GD376">
            <v>-0.01</v>
          </cell>
          <cell r="GE376">
            <v>0</v>
          </cell>
          <cell r="GF376">
            <v>-0.08</v>
          </cell>
          <cell r="GG376">
            <v>0.001</v>
          </cell>
          <cell r="GH376">
            <v>-0.01</v>
          </cell>
          <cell r="GI376">
            <v>0</v>
          </cell>
          <cell r="GJ376">
            <v>37.67</v>
          </cell>
          <cell r="GK376">
            <v>2.774</v>
          </cell>
          <cell r="GL376">
            <v>74.5</v>
          </cell>
          <cell r="GM376">
            <v>11.765</v>
          </cell>
          <cell r="GN376">
            <v>177.49</v>
          </cell>
          <cell r="GO376">
            <v>3.248</v>
          </cell>
          <cell r="GP376">
            <v>473.99</v>
          </cell>
          <cell r="GQ376">
            <v>8.773</v>
          </cell>
        </row>
        <row r="376">
          <cell r="GV376">
            <v>628.88</v>
          </cell>
          <cell r="GW376">
            <v>4.142</v>
          </cell>
          <cell r="GX376">
            <v>1546.3</v>
          </cell>
          <cell r="GY376">
            <v>10.461</v>
          </cell>
          <cell r="GZ376">
            <v>195.84</v>
          </cell>
          <cell r="HA376">
            <v>2.178</v>
          </cell>
          <cell r="HB376">
            <v>193.72</v>
          </cell>
          <cell r="HC376">
            <v>14.154</v>
          </cell>
          <cell r="HD376">
            <v>2.9</v>
          </cell>
          <cell r="HE376">
            <v>0.047</v>
          </cell>
          <cell r="HF376">
            <v>-238.3</v>
          </cell>
          <cell r="HG376">
            <v>2.998</v>
          </cell>
          <cell r="HH376">
            <v>-576.99</v>
          </cell>
          <cell r="HI376">
            <v>10.25</v>
          </cell>
          <cell r="HJ376">
            <v>49.89</v>
          </cell>
          <cell r="HK376">
            <v>2.635</v>
          </cell>
          <cell r="HL376">
            <v>114.73</v>
          </cell>
          <cell r="HM376">
            <v>10.625</v>
          </cell>
          <cell r="HN376">
            <v>60.79</v>
          </cell>
          <cell r="HO376">
            <v>2.918</v>
          </cell>
          <cell r="HP376">
            <v>114.18</v>
          </cell>
          <cell r="HQ376">
            <v>11.142</v>
          </cell>
          <cell r="HR376">
            <v>96.27</v>
          </cell>
          <cell r="HS376">
            <v>2.645</v>
          </cell>
          <cell r="HT376">
            <v>109.29</v>
          </cell>
          <cell r="HU376">
            <v>9.928</v>
          </cell>
          <cell r="HV376">
            <v>-3.08</v>
          </cell>
          <cell r="HW376">
            <v>1.702</v>
          </cell>
          <cell r="HX376">
            <v>-347.56</v>
          </cell>
          <cell r="HY376">
            <v>8.393</v>
          </cell>
          <cell r="HZ376">
            <v>-244.34</v>
          </cell>
          <cell r="IA376">
            <v>4.861</v>
          </cell>
          <cell r="IB376">
            <v>-0.46</v>
          </cell>
          <cell r="IC376">
            <v>0.011</v>
          </cell>
          <cell r="ID376">
            <v>-0.69</v>
          </cell>
          <cell r="IE376">
            <v>0.008</v>
          </cell>
          <cell r="IF376">
            <v>-0.52</v>
          </cell>
          <cell r="IG376">
            <v>0.008</v>
          </cell>
          <cell r="IH376">
            <v>-0.79</v>
          </cell>
          <cell r="II376">
            <v>0.009</v>
          </cell>
        </row>
        <row r="376">
          <cell r="IN376">
            <v>-0.13</v>
          </cell>
          <cell r="IO376">
            <v>0.017</v>
          </cell>
          <cell r="IP376">
            <v>-0.07</v>
          </cell>
          <cell r="IQ376">
            <v>0.008</v>
          </cell>
          <cell r="IR376">
            <v>-0.19</v>
          </cell>
          <cell r="IS376">
            <v>0.006</v>
          </cell>
          <cell r="IT376">
            <v>-0.08</v>
          </cell>
          <cell r="IU376">
            <v>0.001</v>
          </cell>
          <cell r="IV376">
            <v>0.24</v>
          </cell>
          <cell r="IW376">
            <v>0.01</v>
          </cell>
          <cell r="IX376">
            <v>-1.29</v>
          </cell>
          <cell r="IY376">
            <v>0.008</v>
          </cell>
          <cell r="IZ376">
            <v>-0.52</v>
          </cell>
          <cell r="JA376">
            <v>0.006</v>
          </cell>
          <cell r="JB376">
            <v>-0.62</v>
          </cell>
          <cell r="JC376">
            <v>0.009</v>
          </cell>
          <cell r="JD376">
            <v>-0.89</v>
          </cell>
          <cell r="JE376">
            <v>0.009</v>
          </cell>
          <cell r="JF376">
            <v>-0.65</v>
          </cell>
          <cell r="JG376">
            <v>0.012</v>
          </cell>
          <cell r="JH376">
            <v>-0.9</v>
          </cell>
          <cell r="JI376">
            <v>0.008</v>
          </cell>
          <cell r="JJ376">
            <v>-0.56</v>
          </cell>
          <cell r="JK376">
            <v>0.011</v>
          </cell>
          <cell r="JL376">
            <v>-0.82</v>
          </cell>
          <cell r="JM376">
            <v>0.007</v>
          </cell>
          <cell r="JN376">
            <v>-0.66</v>
          </cell>
          <cell r="JO376">
            <v>0.006</v>
          </cell>
          <cell r="JP376">
            <v>-0.79</v>
          </cell>
          <cell r="JQ376">
            <v>0.006</v>
          </cell>
          <cell r="JR376">
            <v>-0.19</v>
          </cell>
          <cell r="JS376">
            <v>0.002</v>
          </cell>
          <cell r="JT376">
            <v>0.15</v>
          </cell>
          <cell r="JU376">
            <v>0.005</v>
          </cell>
          <cell r="JV376">
            <v>0.65</v>
          </cell>
          <cell r="JW376">
            <v>0.005</v>
          </cell>
          <cell r="JX376">
            <v>0.3</v>
          </cell>
          <cell r="JY376">
            <v>0.004</v>
          </cell>
          <cell r="JZ376">
            <v>1.33</v>
          </cell>
          <cell r="KA376">
            <v>0.009</v>
          </cell>
        </row>
        <row r="376">
          <cell r="KF376">
            <v>0.58</v>
          </cell>
          <cell r="KG376">
            <v>0.008</v>
          </cell>
          <cell r="KH376">
            <v>0.91</v>
          </cell>
          <cell r="KI376">
            <v>0.014</v>
          </cell>
          <cell r="KJ376">
            <v>0.14</v>
          </cell>
          <cell r="KK376">
            <v>0.003</v>
          </cell>
          <cell r="KL376">
            <v>0.13</v>
          </cell>
          <cell r="KM376">
            <v>0.001</v>
          </cell>
          <cell r="KN376">
            <v>0</v>
          </cell>
          <cell r="KO376">
            <v>0</v>
          </cell>
          <cell r="KP376">
            <v>0.16</v>
          </cell>
          <cell r="KQ376">
            <v>0.003</v>
          </cell>
          <cell r="KR376">
            <v>0.29</v>
          </cell>
          <cell r="KS376">
            <v>0.006</v>
          </cell>
          <cell r="KT376">
            <v>0.15</v>
          </cell>
          <cell r="KU376">
            <v>0.004</v>
          </cell>
          <cell r="KV376">
            <v>0.97</v>
          </cell>
          <cell r="KW376">
            <v>0.006</v>
          </cell>
          <cell r="KX376">
            <v>0.16</v>
          </cell>
          <cell r="KY376">
            <v>0.004</v>
          </cell>
          <cell r="KZ376">
            <v>0.96</v>
          </cell>
          <cell r="LA376">
            <v>0.006</v>
          </cell>
          <cell r="LB376">
            <v>0.2</v>
          </cell>
          <cell r="LC376">
            <v>0.003</v>
          </cell>
          <cell r="LD376">
            <v>0.95</v>
          </cell>
          <cell r="LE376">
            <v>0.004</v>
          </cell>
          <cell r="LF376">
            <v>0.18</v>
          </cell>
          <cell r="LG376">
            <v>0.002</v>
          </cell>
          <cell r="LH376">
            <v>0.55</v>
          </cell>
          <cell r="LI376">
            <v>0.004</v>
          </cell>
          <cell r="LJ376">
            <v>0.03</v>
          </cell>
          <cell r="LK376">
            <v>0</v>
          </cell>
          <cell r="LL376">
            <v>0.15</v>
          </cell>
          <cell r="LM376">
            <v>0.002</v>
          </cell>
          <cell r="LN376">
            <v>-0.04</v>
          </cell>
          <cell r="LO376">
            <v>0.006</v>
          </cell>
          <cell r="LP376">
            <v>-0.34</v>
          </cell>
          <cell r="LQ376">
            <v>0.012</v>
          </cell>
          <cell r="LR376">
            <v>0.33</v>
          </cell>
          <cell r="LS376">
            <v>0.007</v>
          </cell>
          <cell r="LT376">
            <v>0.17</v>
          </cell>
          <cell r="LU376">
            <v>0.011</v>
          </cell>
        </row>
        <row r="376">
          <cell r="LZ376">
            <v>1.58</v>
          </cell>
          <cell r="MA376">
            <v>0.011</v>
          </cell>
          <cell r="MB376">
            <v>1.02</v>
          </cell>
          <cell r="MC376">
            <v>0.012</v>
          </cell>
          <cell r="MD376">
            <v>0.01</v>
          </cell>
          <cell r="ME376">
            <v>0.001</v>
          </cell>
          <cell r="MF376">
            <v>0</v>
          </cell>
          <cell r="MG376">
            <v>0.001</v>
          </cell>
          <cell r="MH376">
            <v>0.06</v>
          </cell>
          <cell r="MI376">
            <v>0.007</v>
          </cell>
          <cell r="MJ376">
            <v>-0.17</v>
          </cell>
          <cell r="MK376">
            <v>0.012</v>
          </cell>
          <cell r="ML376">
            <v>0.11</v>
          </cell>
          <cell r="MM376">
            <v>0.008</v>
          </cell>
          <cell r="MN376">
            <v>-0.15</v>
          </cell>
          <cell r="MO376">
            <v>0.012</v>
          </cell>
          <cell r="MP376">
            <v>0.13</v>
          </cell>
          <cell r="MQ376">
            <v>0.008</v>
          </cell>
          <cell r="MR376">
            <v>0.08</v>
          </cell>
          <cell r="MS376">
            <v>0.018</v>
          </cell>
          <cell r="MT376">
            <v>-0.05</v>
          </cell>
          <cell r="MU376">
            <v>0.013</v>
          </cell>
          <cell r="MV376">
            <v>0.93</v>
          </cell>
          <cell r="MW376">
            <v>0.02</v>
          </cell>
          <cell r="MX376">
            <v>0.92</v>
          </cell>
          <cell r="MY376">
            <v>0.013</v>
          </cell>
        </row>
        <row r="376">
          <cell r="ND376">
            <v>3.93</v>
          </cell>
          <cell r="NE376">
            <v>0.023</v>
          </cell>
          <cell r="NF376">
            <v>1.93</v>
          </cell>
          <cell r="NG376">
            <v>0.022</v>
          </cell>
          <cell r="NH376">
            <v>0.12</v>
          </cell>
          <cell r="NI376">
            <v>0.004</v>
          </cell>
          <cell r="NJ376">
            <v>-0.13</v>
          </cell>
          <cell r="NK376">
            <v>0.025</v>
          </cell>
          <cell r="NL376">
            <v>0.1</v>
          </cell>
          <cell r="NM376">
            <v>0.003</v>
          </cell>
          <cell r="NN376">
            <v>-2.19</v>
          </cell>
          <cell r="NO376">
            <v>0.022</v>
          </cell>
          <cell r="NP376">
            <v>-0.78</v>
          </cell>
          <cell r="NQ376">
            <v>0.012</v>
          </cell>
          <cell r="NR376">
            <v>0.19</v>
          </cell>
          <cell r="NS376">
            <v>0.021</v>
          </cell>
          <cell r="NT376">
            <v>0.25</v>
          </cell>
          <cell r="NU376">
            <v>0.013</v>
          </cell>
          <cell r="NV376">
            <v>0.32</v>
          </cell>
          <cell r="NW376">
            <v>0.021</v>
          </cell>
          <cell r="NX376">
            <v>0.26</v>
          </cell>
          <cell r="NY376">
            <v>0.015</v>
          </cell>
          <cell r="NZ376">
            <v>0.53</v>
          </cell>
          <cell r="OA376">
            <v>0.019</v>
          </cell>
          <cell r="OB376">
            <v>0.2</v>
          </cell>
          <cell r="OC376">
            <v>0.014</v>
          </cell>
          <cell r="OD376">
            <v>-0.26</v>
          </cell>
          <cell r="OE376">
            <v>0.014</v>
          </cell>
          <cell r="OF376">
            <v>-0.43</v>
          </cell>
          <cell r="OG376">
            <v>0.012</v>
          </cell>
          <cell r="OH376">
            <v>-0.26</v>
          </cell>
          <cell r="OI376">
            <v>0.003</v>
          </cell>
          <cell r="OJ376">
            <v>-0.22</v>
          </cell>
          <cell r="OK376">
            <v>0.004</v>
          </cell>
          <cell r="OL376">
            <v>-0.07</v>
          </cell>
          <cell r="OM376">
            <v>0.001</v>
          </cell>
          <cell r="ON376">
            <v>-0.05</v>
          </cell>
          <cell r="OO376">
            <v>0.001</v>
          </cell>
          <cell r="OP376">
            <v>-0.01</v>
          </cell>
          <cell r="OQ376">
            <v>0.001</v>
          </cell>
          <cell r="OR376">
            <v>-0.1</v>
          </cell>
          <cell r="OS376">
            <v>0.002</v>
          </cell>
        </row>
        <row r="376">
          <cell r="OX376">
            <v>-0.01</v>
          </cell>
          <cell r="OY376">
            <v>0.001</v>
          </cell>
          <cell r="OZ376">
            <v>-0.02</v>
          </cell>
          <cell r="PA376">
            <v>0.001</v>
          </cell>
        </row>
        <row r="376">
          <cell r="PD376">
            <v>-0.01</v>
          </cell>
          <cell r="PE376">
            <v>0</v>
          </cell>
          <cell r="PF376">
            <v>-0.05</v>
          </cell>
          <cell r="PG376">
            <v>0.001</v>
          </cell>
          <cell r="PH376">
            <v>-0.08</v>
          </cell>
          <cell r="PI376">
            <v>0.001</v>
          </cell>
          <cell r="PJ376">
            <v>-0.05</v>
          </cell>
          <cell r="PK376">
            <v>0.001</v>
          </cell>
          <cell r="PL376">
            <v>-0.07</v>
          </cell>
          <cell r="PM376">
            <v>0.001</v>
          </cell>
          <cell r="PN376">
            <v>-0.03</v>
          </cell>
          <cell r="PO376">
            <v>0.001</v>
          </cell>
          <cell r="PP376">
            <v>-0.02</v>
          </cell>
          <cell r="PQ376">
            <v>0.008</v>
          </cell>
          <cell r="PR376">
            <v>-0.09</v>
          </cell>
          <cell r="PS376">
            <v>0.003</v>
          </cell>
          <cell r="PT376">
            <v>0.14</v>
          </cell>
          <cell r="PU376">
            <v>0.005</v>
          </cell>
          <cell r="PV376">
            <v>0.09</v>
          </cell>
          <cell r="PW376">
            <v>0.004</v>
          </cell>
        </row>
        <row r="376">
          <cell r="QB376">
            <v>0.6</v>
          </cell>
          <cell r="QC376">
            <v>0.008</v>
          </cell>
          <cell r="QD376">
            <v>0.18</v>
          </cell>
          <cell r="QE376">
            <v>0.004</v>
          </cell>
          <cell r="QF376">
            <v>0</v>
          </cell>
          <cell r="QG376">
            <v>0.001</v>
          </cell>
          <cell r="QH376">
            <v>-0.03</v>
          </cell>
          <cell r="QI376">
            <v>0.003</v>
          </cell>
          <cell r="QJ376">
            <v>0.05</v>
          </cell>
          <cell r="QK376">
            <v>0.004</v>
          </cell>
          <cell r="QL376">
            <v>-0.29</v>
          </cell>
          <cell r="QM376">
            <v>0.003</v>
          </cell>
          <cell r="QN376">
            <v>-0.15</v>
          </cell>
          <cell r="QO376">
            <v>0.002</v>
          </cell>
          <cell r="QP376">
            <v>-0.04</v>
          </cell>
          <cell r="QQ376">
            <v>0.007</v>
          </cell>
          <cell r="QR376">
            <v>-0.03</v>
          </cell>
          <cell r="QS376">
            <v>0.004</v>
          </cell>
          <cell r="QT376">
            <v>0</v>
          </cell>
          <cell r="QU376">
            <v>0.008</v>
          </cell>
          <cell r="QV376">
            <v>-0.03</v>
          </cell>
          <cell r="QW376">
            <v>0.003</v>
          </cell>
          <cell r="QX376">
            <v>0.07</v>
          </cell>
          <cell r="QY376">
            <v>0.006</v>
          </cell>
          <cell r="QZ376">
            <v>-0.02</v>
          </cell>
          <cell r="RA376">
            <v>0.003</v>
          </cell>
          <cell r="RB376">
            <v>-0.03</v>
          </cell>
          <cell r="RC376">
            <v>0.006</v>
          </cell>
          <cell r="RD376">
            <v>-0.1</v>
          </cell>
          <cell r="RE376">
            <v>0.003</v>
          </cell>
          <cell r="RF376">
            <v>-0.11</v>
          </cell>
          <cell r="RG376">
            <v>0.002</v>
          </cell>
          <cell r="RH376">
            <v>-0.06</v>
          </cell>
          <cell r="RI376">
            <v>0.001</v>
          </cell>
          <cell r="RJ376">
            <v>0</v>
          </cell>
          <cell r="RK376">
            <v>0.002</v>
          </cell>
          <cell r="RL376">
            <v>0.09</v>
          </cell>
          <cell r="RM376">
            <v>0.004</v>
          </cell>
          <cell r="RN376">
            <v>0.12</v>
          </cell>
          <cell r="RO376">
            <v>0.002</v>
          </cell>
          <cell r="RP376">
            <v>0.39</v>
          </cell>
          <cell r="RQ376">
            <v>0.005</v>
          </cell>
        </row>
        <row r="376">
          <cell r="RV376">
            <v>0.37</v>
          </cell>
          <cell r="RW376">
            <v>0.003</v>
          </cell>
          <cell r="RX376">
            <v>0.79</v>
          </cell>
          <cell r="RY376">
            <v>0.009</v>
          </cell>
          <cell r="RZ376">
            <v>-0.01</v>
          </cell>
          <cell r="SA376">
            <v>0</v>
          </cell>
          <cell r="SB376">
            <v>-0.04</v>
          </cell>
          <cell r="SC376">
            <v>0.007</v>
          </cell>
          <cell r="SD376">
            <v>0.04</v>
          </cell>
          <cell r="SE376">
            <v>0.001</v>
          </cell>
          <cell r="SF376">
            <v>-0.32</v>
          </cell>
          <cell r="SG376">
            <v>0.005</v>
          </cell>
          <cell r="SH376">
            <v>-0.21</v>
          </cell>
          <cell r="SI376">
            <v>0.004</v>
          </cell>
          <cell r="SJ376">
            <v>0.05</v>
          </cell>
          <cell r="SK376">
            <v>0.003</v>
          </cell>
          <cell r="SL376">
            <v>0.23</v>
          </cell>
          <cell r="SM376">
            <v>0.005</v>
          </cell>
          <cell r="SN376">
            <v>0.06</v>
          </cell>
          <cell r="SO376">
            <v>0.003</v>
          </cell>
          <cell r="SP376">
            <v>0.24</v>
          </cell>
          <cell r="SQ376">
            <v>0.005</v>
          </cell>
          <cell r="SR376">
            <v>0.06</v>
          </cell>
          <cell r="SS376">
            <v>0.002</v>
          </cell>
          <cell r="ST376">
            <v>0.19</v>
          </cell>
          <cell r="SU376">
            <v>0.006</v>
          </cell>
          <cell r="SV376">
            <v>-0.03</v>
          </cell>
          <cell r="SW376">
            <v>0.002</v>
          </cell>
          <cell r="SX376">
            <v>0.01</v>
          </cell>
          <cell r="SY376">
            <v>0.004</v>
          </cell>
          <cell r="SZ376">
            <v>0</v>
          </cell>
          <cell r="TA376">
            <v>0</v>
          </cell>
          <cell r="TB376">
            <v>-0.12</v>
          </cell>
          <cell r="TC376">
            <v>0.002</v>
          </cell>
          <cell r="TD376">
            <v>-0.24</v>
          </cell>
          <cell r="TE376">
            <v>0.004</v>
          </cell>
          <cell r="TF376">
            <v>-0.84</v>
          </cell>
          <cell r="TG376">
            <v>0.011</v>
          </cell>
          <cell r="TH376">
            <v>-0.45</v>
          </cell>
          <cell r="TI376">
            <v>0.006</v>
          </cell>
          <cell r="TJ376">
            <v>-0.48</v>
          </cell>
          <cell r="TK376">
            <v>0.011</v>
          </cell>
        </row>
        <row r="376">
          <cell r="TP376">
            <v>0.28</v>
          </cell>
          <cell r="TQ376">
            <v>0.009</v>
          </cell>
          <cell r="TR376">
            <v>-0.14</v>
          </cell>
          <cell r="TS376">
            <v>0.012</v>
          </cell>
          <cell r="TT376">
            <v>-0.12</v>
          </cell>
          <cell r="TU376">
            <v>0.004</v>
          </cell>
          <cell r="TV376">
            <v>-0.31</v>
          </cell>
          <cell r="TW376">
            <v>0.007</v>
          </cell>
          <cell r="TX376">
            <v>-0.08</v>
          </cell>
          <cell r="TY376">
            <v>0.003</v>
          </cell>
          <cell r="TZ376">
            <v>-1.07</v>
          </cell>
          <cell r="UA376">
            <v>0.012</v>
          </cell>
          <cell r="UB376">
            <v>-1.62</v>
          </cell>
          <cell r="UC376">
            <v>0.018</v>
          </cell>
          <cell r="UD376">
            <v>-0.33</v>
          </cell>
          <cell r="UE376">
            <v>0.003</v>
          </cell>
          <cell r="UF376">
            <v>-0.58</v>
          </cell>
          <cell r="UG376">
            <v>0.008</v>
          </cell>
          <cell r="UH376">
            <v>-0.21</v>
          </cell>
          <cell r="UI376">
            <v>0.003</v>
          </cell>
          <cell r="UJ376">
            <v>-0.48</v>
          </cell>
          <cell r="UK376">
            <v>0.009</v>
          </cell>
          <cell r="UL376">
            <v>-0.23</v>
          </cell>
          <cell r="UM376">
            <v>0.004</v>
          </cell>
          <cell r="UN376">
            <v>-0.49</v>
          </cell>
          <cell r="UO376">
            <v>0.008</v>
          </cell>
          <cell r="UP376">
            <v>-0.43</v>
          </cell>
          <cell r="UQ376">
            <v>0.004</v>
          </cell>
          <cell r="UR376">
            <v>-0.81</v>
          </cell>
          <cell r="US376">
            <v>0.007</v>
          </cell>
          <cell r="UT376">
            <v>-0.37</v>
          </cell>
          <cell r="UU376">
            <v>0.004</v>
          </cell>
          <cell r="UV376">
            <v>-0.41</v>
          </cell>
          <cell r="UW376">
            <v>0.004</v>
          </cell>
          <cell r="UX376">
            <v>0.01</v>
          </cell>
          <cell r="UY376">
            <v>0.001</v>
          </cell>
          <cell r="UZ376">
            <v>0.04</v>
          </cell>
          <cell r="VA376">
            <v>0.002</v>
          </cell>
          <cell r="VB376">
            <v>0.05</v>
          </cell>
          <cell r="VC376">
            <v>0.002</v>
          </cell>
        </row>
        <row r="376">
          <cell r="VH376">
            <v>-0.02</v>
          </cell>
          <cell r="VI376">
            <v>0.001</v>
          </cell>
          <cell r="VJ376">
            <v>0.05</v>
          </cell>
          <cell r="VK376">
            <v>0.001</v>
          </cell>
          <cell r="VL376">
            <v>-0.01</v>
          </cell>
          <cell r="VM376">
            <v>0</v>
          </cell>
          <cell r="VN376">
            <v>0.11</v>
          </cell>
          <cell r="VO376">
            <v>0.001</v>
          </cell>
          <cell r="VP376">
            <v>0.01</v>
          </cell>
          <cell r="VQ376">
            <v>0</v>
          </cell>
          <cell r="VR376">
            <v>0.02</v>
          </cell>
          <cell r="VS376">
            <v>0</v>
          </cell>
          <cell r="VT376">
            <v>0.01</v>
          </cell>
          <cell r="VU376">
            <v>0</v>
          </cell>
          <cell r="VV376">
            <v>0</v>
          </cell>
          <cell r="VW376">
            <v>0</v>
          </cell>
          <cell r="VX376">
            <v>0</v>
          </cell>
          <cell r="VY376">
            <v>0</v>
          </cell>
          <cell r="VZ376">
            <v>0.01</v>
          </cell>
          <cell r="WA376">
            <v>0</v>
          </cell>
          <cell r="WB376">
            <v>0.14</v>
          </cell>
          <cell r="WC376">
            <v>0.003</v>
          </cell>
          <cell r="WD376">
            <v>0.02</v>
          </cell>
          <cell r="WE376">
            <v>0.003</v>
          </cell>
          <cell r="WF376">
            <v>0.13</v>
          </cell>
          <cell r="WG376">
            <v>0.005</v>
          </cell>
          <cell r="WH376">
            <v>0.06</v>
          </cell>
          <cell r="WI376">
            <v>0.002</v>
          </cell>
        </row>
        <row r="376">
          <cell r="WN376">
            <v>-0.21</v>
          </cell>
          <cell r="WO376">
            <v>0.003</v>
          </cell>
          <cell r="WP376">
            <v>-0.13</v>
          </cell>
          <cell r="WQ376">
            <v>0.002</v>
          </cell>
          <cell r="WR376">
            <v>0.03</v>
          </cell>
          <cell r="WS376">
            <v>0.004</v>
          </cell>
          <cell r="WT376">
            <v>0.04</v>
          </cell>
          <cell r="WU376">
            <v>0.001</v>
          </cell>
          <cell r="WV376">
            <v>-0.01</v>
          </cell>
          <cell r="WW376">
            <v>0.002</v>
          </cell>
          <cell r="WX376">
            <v>0.01</v>
          </cell>
          <cell r="WY376">
            <v>0.003</v>
          </cell>
          <cell r="WZ376">
            <v>0.07</v>
          </cell>
          <cell r="XA376">
            <v>0.002</v>
          </cell>
          <cell r="XB376">
            <v>0.17</v>
          </cell>
          <cell r="XC376">
            <v>0.003</v>
          </cell>
          <cell r="XD376">
            <v>0.04</v>
          </cell>
          <cell r="XE376">
            <v>0.002</v>
          </cell>
          <cell r="XF376">
            <v>0.18</v>
          </cell>
          <cell r="XG376">
            <v>0.004</v>
          </cell>
          <cell r="XH376">
            <v>0.05</v>
          </cell>
          <cell r="XI376">
            <v>0.003</v>
          </cell>
          <cell r="XJ376">
            <v>0.18</v>
          </cell>
          <cell r="XK376">
            <v>0.005</v>
          </cell>
          <cell r="XL376">
            <v>0.07</v>
          </cell>
          <cell r="XM376">
            <v>0.003</v>
          </cell>
          <cell r="XN376">
            <v>0.11</v>
          </cell>
          <cell r="XO376">
            <v>0.003</v>
          </cell>
          <cell r="XP376">
            <v>0.07</v>
          </cell>
          <cell r="XQ376">
            <v>0.002</v>
          </cell>
          <cell r="XR376">
            <v>0.01</v>
          </cell>
          <cell r="XS376">
            <v>0.001</v>
          </cell>
          <cell r="XT376">
            <v>0.03</v>
          </cell>
          <cell r="XU376">
            <v>0.001</v>
          </cell>
        </row>
        <row r="377">
          <cell r="B377" t="str">
            <v>PMS-180</v>
          </cell>
          <cell r="C377" t="str">
            <v>Yangtze-Qinling</v>
          </cell>
          <cell r="D377">
            <v>31.878</v>
          </cell>
          <cell r="E377">
            <v>115.4117</v>
          </cell>
          <cell r="F377">
            <v>-0.12</v>
          </cell>
          <cell r="G377">
            <v>0.008</v>
          </cell>
          <cell r="H377">
            <v>0.78</v>
          </cell>
          <cell r="I377">
            <v>0.035</v>
          </cell>
          <cell r="J377">
            <v>1.09</v>
          </cell>
          <cell r="K377">
            <v>0.044</v>
          </cell>
          <cell r="L377">
            <v>-0.77</v>
          </cell>
          <cell r="M377">
            <v>0.01</v>
          </cell>
          <cell r="N377">
            <v>2.03</v>
          </cell>
          <cell r="O377">
            <v>0.032</v>
          </cell>
        </row>
        <row r="377">
          <cell r="AD377">
            <v>-0.91</v>
          </cell>
          <cell r="AE377">
            <v>0.03</v>
          </cell>
          <cell r="AF377">
            <v>-3.02</v>
          </cell>
          <cell r="AG377">
            <v>0.085</v>
          </cell>
          <cell r="AH377">
            <v>-0.39</v>
          </cell>
          <cell r="AI377">
            <v>0.007</v>
          </cell>
          <cell r="AJ377">
            <v>1.38</v>
          </cell>
          <cell r="AK377">
            <v>0.027</v>
          </cell>
          <cell r="AL377">
            <v>-0.33</v>
          </cell>
          <cell r="AM377">
            <v>0.008</v>
          </cell>
          <cell r="AN377">
            <v>1.36</v>
          </cell>
          <cell r="AO377">
            <v>0.026</v>
          </cell>
          <cell r="AP377">
            <v>-0.34</v>
          </cell>
          <cell r="AQ377">
            <v>0.009</v>
          </cell>
          <cell r="AR377">
            <v>1.23</v>
          </cell>
          <cell r="AS377">
            <v>0.031</v>
          </cell>
          <cell r="AT377">
            <v>-0.46</v>
          </cell>
          <cell r="AU377">
            <v>0.007</v>
          </cell>
          <cell r="AV377">
            <v>-0.36</v>
          </cell>
          <cell r="AW377">
            <v>0.029</v>
          </cell>
          <cell r="AX377">
            <v>-0.33</v>
          </cell>
          <cell r="AY377">
            <v>0.009</v>
          </cell>
          <cell r="AZ377">
            <v>-0.75</v>
          </cell>
          <cell r="BA377">
            <v>0.018</v>
          </cell>
          <cell r="BB377">
            <v>-0.02</v>
          </cell>
          <cell r="BC377">
            <v>0.002</v>
          </cell>
          <cell r="BD377">
            <v>0.1</v>
          </cell>
          <cell r="BE377">
            <v>0.003</v>
          </cell>
          <cell r="BF377">
            <v>-0.08</v>
          </cell>
          <cell r="BG377">
            <v>0.002</v>
          </cell>
          <cell r="BH377">
            <v>0.2</v>
          </cell>
          <cell r="BI377">
            <v>0.004</v>
          </cell>
        </row>
        <row r="377">
          <cell r="BX377">
            <v>0.03</v>
          </cell>
          <cell r="BY377">
            <v>0.004</v>
          </cell>
          <cell r="BZ377">
            <v>-0.36</v>
          </cell>
          <cell r="CA377">
            <v>0.008</v>
          </cell>
          <cell r="CB377">
            <v>-0.02</v>
          </cell>
          <cell r="CC377">
            <v>0.001</v>
          </cell>
          <cell r="CD377">
            <v>0.14</v>
          </cell>
          <cell r="CE377">
            <v>0.003</v>
          </cell>
          <cell r="CF377">
            <v>-0.01</v>
          </cell>
          <cell r="CG377">
            <v>0.001</v>
          </cell>
          <cell r="CH377">
            <v>0.13</v>
          </cell>
          <cell r="CI377">
            <v>0.003</v>
          </cell>
          <cell r="CJ377">
            <v>-0.03</v>
          </cell>
          <cell r="CK377">
            <v>0.001</v>
          </cell>
          <cell r="CL377">
            <v>0.11</v>
          </cell>
          <cell r="CM377">
            <v>0.003</v>
          </cell>
          <cell r="CN377">
            <v>-0.03</v>
          </cell>
          <cell r="CO377">
            <v>0.001</v>
          </cell>
          <cell r="CP377">
            <v>-0.03</v>
          </cell>
          <cell r="CQ377">
            <v>0.003</v>
          </cell>
          <cell r="CR377">
            <v>-0.03</v>
          </cell>
          <cell r="CS377">
            <v>0.001</v>
          </cell>
          <cell r="CT377">
            <v>-0.08</v>
          </cell>
          <cell r="CU377">
            <v>0.002</v>
          </cell>
          <cell r="CV377">
            <v>-0.72</v>
          </cell>
          <cell r="CW377">
            <v>0.008</v>
          </cell>
          <cell r="CX377">
            <v>-0.13</v>
          </cell>
          <cell r="CY377">
            <v>0.006</v>
          </cell>
          <cell r="CZ377">
            <v>-0.96</v>
          </cell>
          <cell r="DA377">
            <v>0.01</v>
          </cell>
          <cell r="DB377">
            <v>-0.43</v>
          </cell>
          <cell r="DC377">
            <v>0.006</v>
          </cell>
        </row>
        <row r="377">
          <cell r="DR377">
            <v>-0.68</v>
          </cell>
          <cell r="DS377">
            <v>0.009</v>
          </cell>
          <cell r="DT377">
            <v>-0.28</v>
          </cell>
          <cell r="DU377">
            <v>0.008</v>
          </cell>
          <cell r="DV377">
            <v>-0.64</v>
          </cell>
          <cell r="DW377">
            <v>0.008</v>
          </cell>
          <cell r="DX377">
            <v>-0.1</v>
          </cell>
          <cell r="DY377">
            <v>0.003</v>
          </cell>
          <cell r="DZ377">
            <v>-0.61</v>
          </cell>
          <cell r="EA377">
            <v>0.008</v>
          </cell>
          <cell r="EB377">
            <v>-0.16</v>
          </cell>
          <cell r="EC377">
            <v>0.004</v>
          </cell>
          <cell r="ED377">
            <v>-0.63</v>
          </cell>
          <cell r="EE377">
            <v>0.007</v>
          </cell>
          <cell r="EF377">
            <v>-0.22</v>
          </cell>
          <cell r="EG377">
            <v>0.005</v>
          </cell>
          <cell r="EH377">
            <v>-0.54</v>
          </cell>
          <cell r="EI377">
            <v>0.007</v>
          </cell>
          <cell r="EJ377">
            <v>-0.24</v>
          </cell>
          <cell r="EK377">
            <v>0.004</v>
          </cell>
          <cell r="EL377">
            <v>-0.32</v>
          </cell>
          <cell r="EM377">
            <v>0.005</v>
          </cell>
          <cell r="EN377">
            <v>-0.07</v>
          </cell>
          <cell r="EO377">
            <v>0.001</v>
          </cell>
          <cell r="EP377">
            <v>0.03</v>
          </cell>
          <cell r="EQ377">
            <v>0.001</v>
          </cell>
          <cell r="ER377">
            <v>0.02</v>
          </cell>
          <cell r="ES377">
            <v>0</v>
          </cell>
          <cell r="ET377">
            <v>0.02</v>
          </cell>
          <cell r="EU377">
            <v>0.001</v>
          </cell>
          <cell r="EV377">
            <v>0.04</v>
          </cell>
          <cell r="EW377">
            <v>0</v>
          </cell>
        </row>
        <row r="377">
          <cell r="FL377">
            <v>0.03</v>
          </cell>
          <cell r="FM377">
            <v>0.001</v>
          </cell>
          <cell r="FN377">
            <v>-0.02</v>
          </cell>
          <cell r="FO377">
            <v>0.001</v>
          </cell>
          <cell r="FP377">
            <v>0.02</v>
          </cell>
          <cell r="FQ377">
            <v>0.001</v>
          </cell>
          <cell r="FR377">
            <v>0.02</v>
          </cell>
          <cell r="FS377">
            <v>0</v>
          </cell>
          <cell r="FT377">
            <v>0.02</v>
          </cell>
          <cell r="FU377">
            <v>0.001</v>
          </cell>
          <cell r="FV377">
            <v>0.02</v>
          </cell>
          <cell r="FW377">
            <v>0</v>
          </cell>
          <cell r="FX377">
            <v>0.02</v>
          </cell>
          <cell r="FY377">
            <v>0.001</v>
          </cell>
          <cell r="FZ377">
            <v>0.02</v>
          </cell>
          <cell r="GA377">
            <v>0</v>
          </cell>
          <cell r="GB377">
            <v>0.01</v>
          </cell>
          <cell r="GC377">
            <v>0.001</v>
          </cell>
          <cell r="GD377">
            <v>0.01</v>
          </cell>
          <cell r="GE377">
            <v>0</v>
          </cell>
          <cell r="GF377">
            <v>-0.01</v>
          </cell>
          <cell r="GG377">
            <v>0</v>
          </cell>
          <cell r="GH377">
            <v>0</v>
          </cell>
          <cell r="GI377">
            <v>0</v>
          </cell>
          <cell r="GJ377">
            <v>45.74</v>
          </cell>
          <cell r="GK377">
            <v>1.31</v>
          </cell>
          <cell r="GL377">
            <v>373.29</v>
          </cell>
          <cell r="GM377">
            <v>6.949</v>
          </cell>
          <cell r="GN377">
            <v>26.47</v>
          </cell>
          <cell r="GO377">
            <v>2.321</v>
          </cell>
          <cell r="GP377">
            <v>47.72</v>
          </cell>
          <cell r="GQ377">
            <v>7.188</v>
          </cell>
        </row>
        <row r="377">
          <cell r="HF377">
            <v>134.84</v>
          </cell>
          <cell r="HG377">
            <v>2.981</v>
          </cell>
          <cell r="HH377">
            <v>106.51</v>
          </cell>
          <cell r="HI377">
            <v>7.775</v>
          </cell>
          <cell r="HJ377">
            <v>11.55</v>
          </cell>
          <cell r="HK377">
            <v>1.51</v>
          </cell>
          <cell r="HL377">
            <v>98.18</v>
          </cell>
          <cell r="HM377">
            <v>6</v>
          </cell>
          <cell r="HN377">
            <v>19.33</v>
          </cell>
          <cell r="HO377">
            <v>1.6</v>
          </cell>
          <cell r="HP377">
            <v>183.51</v>
          </cell>
          <cell r="HQ377">
            <v>6.785</v>
          </cell>
          <cell r="HR377">
            <v>26.05</v>
          </cell>
          <cell r="HS377">
            <v>1.464</v>
          </cell>
          <cell r="HT377">
            <v>235.62</v>
          </cell>
          <cell r="HU377">
            <v>6.937</v>
          </cell>
          <cell r="HV377">
            <v>33.47</v>
          </cell>
          <cell r="HW377">
            <v>0.848</v>
          </cell>
          <cell r="HX377">
            <v>79.83</v>
          </cell>
          <cell r="HY377">
            <v>5.276</v>
          </cell>
          <cell r="HZ377">
            <v>46.76</v>
          </cell>
          <cell r="IA377">
            <v>4.215</v>
          </cell>
          <cell r="IB377">
            <v>0.14</v>
          </cell>
          <cell r="IC377">
            <v>0.007</v>
          </cell>
          <cell r="ID377">
            <v>0.25</v>
          </cell>
          <cell r="IE377">
            <v>0.004</v>
          </cell>
          <cell r="IF377">
            <v>0.4</v>
          </cell>
          <cell r="IG377">
            <v>0.009</v>
          </cell>
          <cell r="IH377">
            <v>0.52</v>
          </cell>
          <cell r="II377">
            <v>0.008</v>
          </cell>
        </row>
        <row r="377">
          <cell r="IX377">
            <v>0.3</v>
          </cell>
          <cell r="IY377">
            <v>0.011</v>
          </cell>
          <cell r="IZ377">
            <v>-0.01</v>
          </cell>
          <cell r="JA377">
            <v>0.006</v>
          </cell>
          <cell r="JB377">
            <v>0.3</v>
          </cell>
          <cell r="JC377">
            <v>0.007</v>
          </cell>
          <cell r="JD377">
            <v>0.45</v>
          </cell>
          <cell r="JE377">
            <v>0.006</v>
          </cell>
          <cell r="JF377">
            <v>0.4</v>
          </cell>
          <cell r="JG377">
            <v>0.008</v>
          </cell>
          <cell r="JH377">
            <v>0.5</v>
          </cell>
          <cell r="JI377">
            <v>0.006</v>
          </cell>
          <cell r="JJ377">
            <v>0.3</v>
          </cell>
          <cell r="JK377">
            <v>0.007</v>
          </cell>
          <cell r="JL377">
            <v>0.44</v>
          </cell>
          <cell r="JM377">
            <v>0.006</v>
          </cell>
          <cell r="JN377">
            <v>0.16</v>
          </cell>
          <cell r="JO377">
            <v>0.005</v>
          </cell>
          <cell r="JP377">
            <v>0.24</v>
          </cell>
          <cell r="JQ377">
            <v>0.004</v>
          </cell>
          <cell r="JR377">
            <v>-0.02</v>
          </cell>
          <cell r="JS377">
            <v>0.002</v>
          </cell>
          <cell r="JT377">
            <v>0.06</v>
          </cell>
          <cell r="JU377">
            <v>0.002</v>
          </cell>
          <cell r="JV377">
            <v>0.01</v>
          </cell>
          <cell r="JW377">
            <v>0.004</v>
          </cell>
          <cell r="JX377">
            <v>-0.07</v>
          </cell>
          <cell r="JY377">
            <v>0.003</v>
          </cell>
          <cell r="JZ377">
            <v>-0.53</v>
          </cell>
          <cell r="KA377">
            <v>0.007</v>
          </cell>
        </row>
        <row r="377">
          <cell r="KP377">
            <v>0.03</v>
          </cell>
          <cell r="KQ377">
            <v>0.002</v>
          </cell>
          <cell r="KR377">
            <v>0.1</v>
          </cell>
          <cell r="KS377">
            <v>0.004</v>
          </cell>
          <cell r="KT377">
            <v>-0.03</v>
          </cell>
          <cell r="KU377">
            <v>0.002</v>
          </cell>
          <cell r="KV377">
            <v>-0.36</v>
          </cell>
          <cell r="KW377">
            <v>0.006</v>
          </cell>
          <cell r="KX377">
            <v>-0.05</v>
          </cell>
          <cell r="KY377">
            <v>0.002</v>
          </cell>
          <cell r="KZ377">
            <v>-0.37</v>
          </cell>
          <cell r="LA377">
            <v>0.006</v>
          </cell>
          <cell r="LB377">
            <v>-0.02</v>
          </cell>
          <cell r="LC377">
            <v>0.002</v>
          </cell>
          <cell r="LD377">
            <v>-0.3</v>
          </cell>
          <cell r="LE377">
            <v>0.005</v>
          </cell>
          <cell r="LF377">
            <v>0</v>
          </cell>
          <cell r="LG377">
            <v>0.001</v>
          </cell>
          <cell r="LH377">
            <v>-0.16</v>
          </cell>
          <cell r="LI377">
            <v>0.003</v>
          </cell>
          <cell r="LJ377">
            <v>0.01</v>
          </cell>
          <cell r="LK377">
            <v>0</v>
          </cell>
          <cell r="LL377">
            <v>0.04</v>
          </cell>
          <cell r="LM377">
            <v>0.001</v>
          </cell>
          <cell r="LN377">
            <v>0.1</v>
          </cell>
          <cell r="LO377">
            <v>0.004</v>
          </cell>
          <cell r="LP377">
            <v>0.28</v>
          </cell>
          <cell r="LQ377">
            <v>0.007</v>
          </cell>
          <cell r="LR377">
            <v>0.46</v>
          </cell>
          <cell r="LS377">
            <v>0.007</v>
          </cell>
          <cell r="LT377">
            <v>0.77</v>
          </cell>
          <cell r="LU377">
            <v>0.006</v>
          </cell>
        </row>
        <row r="377">
          <cell r="MH377">
            <v>0.28</v>
          </cell>
          <cell r="MI377">
            <v>0.006</v>
          </cell>
          <cell r="MJ377">
            <v>0.58</v>
          </cell>
          <cell r="MK377">
            <v>0.006</v>
          </cell>
          <cell r="ML377">
            <v>0.37</v>
          </cell>
          <cell r="MM377">
            <v>0.006</v>
          </cell>
          <cell r="MN377">
            <v>0.61</v>
          </cell>
          <cell r="MO377">
            <v>0.008</v>
          </cell>
          <cell r="MP377">
            <v>0.36</v>
          </cell>
          <cell r="MQ377">
            <v>0.005</v>
          </cell>
          <cell r="MR377">
            <v>0.42</v>
          </cell>
          <cell r="MS377">
            <v>0.011</v>
          </cell>
          <cell r="MT377">
            <v>0.38</v>
          </cell>
          <cell r="MU377">
            <v>0.01</v>
          </cell>
          <cell r="MV377">
            <v>0.64</v>
          </cell>
          <cell r="MW377">
            <v>0.014</v>
          </cell>
          <cell r="MX377">
            <v>0.56</v>
          </cell>
          <cell r="MY377">
            <v>0.009</v>
          </cell>
        </row>
        <row r="377">
          <cell r="NN377">
            <v>0.68</v>
          </cell>
          <cell r="NO377">
            <v>0.016</v>
          </cell>
          <cell r="NP377">
            <v>0.33</v>
          </cell>
          <cell r="NQ377">
            <v>0.011</v>
          </cell>
          <cell r="NR377">
            <v>0.47</v>
          </cell>
          <cell r="NS377">
            <v>0.01</v>
          </cell>
          <cell r="NT377">
            <v>0.36</v>
          </cell>
          <cell r="NU377">
            <v>0.01</v>
          </cell>
          <cell r="NV377">
            <v>0.69</v>
          </cell>
          <cell r="NW377">
            <v>0.01</v>
          </cell>
          <cell r="NX377">
            <v>0.45</v>
          </cell>
          <cell r="NY377">
            <v>0.009</v>
          </cell>
          <cell r="NZ377">
            <v>0.66</v>
          </cell>
          <cell r="OA377">
            <v>0.009</v>
          </cell>
          <cell r="OB377">
            <v>0.51</v>
          </cell>
          <cell r="OC377">
            <v>0.01</v>
          </cell>
          <cell r="OD377">
            <v>0.5</v>
          </cell>
          <cell r="OE377">
            <v>0.007</v>
          </cell>
          <cell r="OF377">
            <v>0.29</v>
          </cell>
          <cell r="OG377">
            <v>0.009</v>
          </cell>
          <cell r="OH377">
            <v>0.1</v>
          </cell>
          <cell r="OI377">
            <v>0.002</v>
          </cell>
          <cell r="OJ377">
            <v>0.12</v>
          </cell>
          <cell r="OK377">
            <v>0.004</v>
          </cell>
          <cell r="OL377">
            <v>-0.05</v>
          </cell>
          <cell r="OM377">
            <v>0.001</v>
          </cell>
          <cell r="ON377">
            <v>0.02</v>
          </cell>
          <cell r="OO377">
            <v>0</v>
          </cell>
          <cell r="OP377">
            <v>0.03</v>
          </cell>
          <cell r="OQ377">
            <v>0.001</v>
          </cell>
          <cell r="OR377">
            <v>0.14</v>
          </cell>
          <cell r="OS377">
            <v>0.001</v>
          </cell>
        </row>
        <row r="377">
          <cell r="PF377">
            <v>-0.01</v>
          </cell>
          <cell r="PG377">
            <v>0.001</v>
          </cell>
          <cell r="PH377">
            <v>0.09</v>
          </cell>
          <cell r="PI377">
            <v>0.001</v>
          </cell>
          <cell r="PJ377">
            <v>0</v>
          </cell>
          <cell r="PK377">
            <v>0.001</v>
          </cell>
          <cell r="PL377">
            <v>0.08</v>
          </cell>
          <cell r="PM377">
            <v>0.001</v>
          </cell>
          <cell r="PN377">
            <v>0.01</v>
          </cell>
          <cell r="PO377">
            <v>0.001</v>
          </cell>
          <cell r="PP377">
            <v>0.13</v>
          </cell>
          <cell r="PQ377">
            <v>0.003</v>
          </cell>
          <cell r="PR377">
            <v>0.01</v>
          </cell>
          <cell r="PS377">
            <v>0.003</v>
          </cell>
          <cell r="PT377">
            <v>0.28</v>
          </cell>
          <cell r="PU377">
            <v>0.004</v>
          </cell>
          <cell r="PV377">
            <v>0.2</v>
          </cell>
          <cell r="PW377">
            <v>0.002</v>
          </cell>
        </row>
        <row r="377">
          <cell r="QL377">
            <v>-0.02</v>
          </cell>
          <cell r="QM377">
            <v>0.003</v>
          </cell>
          <cell r="QN377">
            <v>-0.01</v>
          </cell>
          <cell r="QO377">
            <v>0.002</v>
          </cell>
          <cell r="QP377">
            <v>0.21</v>
          </cell>
          <cell r="QQ377">
            <v>0.003</v>
          </cell>
          <cell r="QR377">
            <v>0.11</v>
          </cell>
          <cell r="QS377">
            <v>0.003</v>
          </cell>
          <cell r="QT377">
            <v>0.27</v>
          </cell>
          <cell r="QU377">
            <v>0.003</v>
          </cell>
          <cell r="QV377">
            <v>0.13</v>
          </cell>
          <cell r="QW377">
            <v>0.002</v>
          </cell>
          <cell r="QX377">
            <v>0.24</v>
          </cell>
          <cell r="QY377">
            <v>0.003</v>
          </cell>
          <cell r="QZ377">
            <v>0.13</v>
          </cell>
          <cell r="RA377">
            <v>0.002</v>
          </cell>
          <cell r="RB377">
            <v>0.17</v>
          </cell>
          <cell r="RC377">
            <v>0.002</v>
          </cell>
          <cell r="RD377">
            <v>0.07</v>
          </cell>
          <cell r="RE377">
            <v>0.002</v>
          </cell>
          <cell r="RF377">
            <v>0.01</v>
          </cell>
          <cell r="RG377">
            <v>0.001</v>
          </cell>
          <cell r="RH377">
            <v>0.01</v>
          </cell>
          <cell r="RI377">
            <v>0.001</v>
          </cell>
          <cell r="RJ377">
            <v>0.02</v>
          </cell>
          <cell r="RK377">
            <v>0.001</v>
          </cell>
          <cell r="RL377">
            <v>0.1</v>
          </cell>
          <cell r="RM377">
            <v>0.002</v>
          </cell>
          <cell r="RN377">
            <v>0.09</v>
          </cell>
          <cell r="RO377">
            <v>0.001</v>
          </cell>
          <cell r="RP377">
            <v>0.17</v>
          </cell>
          <cell r="RQ377">
            <v>0.004</v>
          </cell>
        </row>
        <row r="377">
          <cell r="SF377">
            <v>0.14</v>
          </cell>
          <cell r="SG377">
            <v>0.002</v>
          </cell>
          <cell r="SH377">
            <v>0.27</v>
          </cell>
          <cell r="SI377">
            <v>0.004</v>
          </cell>
          <cell r="SJ377">
            <v>0.06</v>
          </cell>
          <cell r="SK377">
            <v>0.002</v>
          </cell>
          <cell r="SL377">
            <v>0.11</v>
          </cell>
          <cell r="SM377">
            <v>0.003</v>
          </cell>
          <cell r="SN377">
            <v>0.08</v>
          </cell>
          <cell r="SO377">
            <v>0.001</v>
          </cell>
          <cell r="SP377">
            <v>0.15</v>
          </cell>
          <cell r="SQ377">
            <v>0.003</v>
          </cell>
          <cell r="SR377">
            <v>0.08</v>
          </cell>
          <cell r="SS377">
            <v>0.001</v>
          </cell>
          <cell r="ST377">
            <v>0.16</v>
          </cell>
          <cell r="SU377">
            <v>0.003</v>
          </cell>
          <cell r="SV377">
            <v>0.08</v>
          </cell>
          <cell r="SW377">
            <v>0.001</v>
          </cell>
          <cell r="SX377">
            <v>0.14</v>
          </cell>
          <cell r="SY377">
            <v>0.002</v>
          </cell>
          <cell r="SZ377">
            <v>0</v>
          </cell>
          <cell r="TA377">
            <v>0</v>
          </cell>
          <cell r="TB377">
            <v>0.11</v>
          </cell>
          <cell r="TC377">
            <v>0.002</v>
          </cell>
          <cell r="TD377">
            <v>-0.17</v>
          </cell>
          <cell r="TE377">
            <v>0.003</v>
          </cell>
          <cell r="TF377">
            <v>-0.54</v>
          </cell>
          <cell r="TG377">
            <v>0.008</v>
          </cell>
          <cell r="TH377">
            <v>-0.54</v>
          </cell>
          <cell r="TI377">
            <v>0.003</v>
          </cell>
          <cell r="TJ377">
            <v>-0.45</v>
          </cell>
          <cell r="TK377">
            <v>0.007</v>
          </cell>
        </row>
        <row r="377">
          <cell r="TZ377">
            <v>-0.41</v>
          </cell>
          <cell r="UA377">
            <v>0.006</v>
          </cell>
          <cell r="UB377">
            <v>-0.7</v>
          </cell>
          <cell r="UC377">
            <v>0.015</v>
          </cell>
          <cell r="UD377">
            <v>-0.3</v>
          </cell>
          <cell r="UE377">
            <v>0.003</v>
          </cell>
          <cell r="UF377">
            <v>-0.39</v>
          </cell>
          <cell r="UG377">
            <v>0.006</v>
          </cell>
          <cell r="UH377">
            <v>-0.29</v>
          </cell>
          <cell r="UI377">
            <v>0.002</v>
          </cell>
          <cell r="UJ377">
            <v>-0.43</v>
          </cell>
          <cell r="UK377">
            <v>0.006</v>
          </cell>
          <cell r="UL377">
            <v>-0.31</v>
          </cell>
          <cell r="UM377">
            <v>0.002</v>
          </cell>
          <cell r="UN377">
            <v>-0.5</v>
          </cell>
          <cell r="UO377">
            <v>0.006</v>
          </cell>
          <cell r="UP377">
            <v>-0.33</v>
          </cell>
          <cell r="UQ377">
            <v>0.003</v>
          </cell>
          <cell r="UR377">
            <v>-0.57</v>
          </cell>
          <cell r="US377">
            <v>0.004</v>
          </cell>
          <cell r="UT377">
            <v>-0.19</v>
          </cell>
          <cell r="UU377">
            <v>0.002</v>
          </cell>
          <cell r="UV377">
            <v>-0.23</v>
          </cell>
          <cell r="UW377">
            <v>0.003</v>
          </cell>
          <cell r="UX377">
            <v>-0.01</v>
          </cell>
          <cell r="UY377">
            <v>0.001</v>
          </cell>
          <cell r="UZ377">
            <v>-0.12</v>
          </cell>
          <cell r="VA377">
            <v>0.001</v>
          </cell>
          <cell r="VB377">
            <v>-0.09</v>
          </cell>
          <cell r="VC377">
            <v>0.001</v>
          </cell>
        </row>
        <row r="377">
          <cell r="VL377">
            <v>-0.01</v>
          </cell>
          <cell r="VM377">
            <v>0</v>
          </cell>
          <cell r="VN377">
            <v>0.15</v>
          </cell>
          <cell r="VO377">
            <v>0.001</v>
          </cell>
          <cell r="VP377">
            <v>-0.03</v>
          </cell>
          <cell r="VQ377">
            <v>0</v>
          </cell>
          <cell r="VR377">
            <v>-0.04</v>
          </cell>
          <cell r="VS377">
            <v>0</v>
          </cell>
          <cell r="VT377">
            <v>-0.02</v>
          </cell>
          <cell r="VU377">
            <v>0</v>
          </cell>
          <cell r="VV377">
            <v>0</v>
          </cell>
          <cell r="VW377">
            <v>0</v>
          </cell>
          <cell r="VX377">
            <v>0</v>
          </cell>
          <cell r="VY377">
            <v>0</v>
          </cell>
          <cell r="VZ377">
            <v>0.02</v>
          </cell>
          <cell r="WA377">
            <v>0</v>
          </cell>
          <cell r="WB377">
            <v>0.04</v>
          </cell>
          <cell r="WC377">
            <v>0.002</v>
          </cell>
          <cell r="WD377">
            <v>-0.02</v>
          </cell>
          <cell r="WE377">
            <v>0.002</v>
          </cell>
          <cell r="WF377">
            <v>-0.07</v>
          </cell>
          <cell r="WG377">
            <v>0.003</v>
          </cell>
          <cell r="WH377">
            <v>-0.02</v>
          </cell>
          <cell r="WI377">
            <v>0.001</v>
          </cell>
        </row>
        <row r="377">
          <cell r="WX377">
            <v>-0.05</v>
          </cell>
          <cell r="WY377">
            <v>0.002</v>
          </cell>
          <cell r="WZ377">
            <v>0</v>
          </cell>
          <cell r="XA377">
            <v>0.002</v>
          </cell>
          <cell r="XB377">
            <v>-0.03</v>
          </cell>
          <cell r="XC377">
            <v>0.002</v>
          </cell>
          <cell r="XD377">
            <v>-0.02</v>
          </cell>
          <cell r="XE377">
            <v>0.001</v>
          </cell>
          <cell r="XF377">
            <v>-0.05</v>
          </cell>
          <cell r="XG377">
            <v>0.002</v>
          </cell>
          <cell r="XH377">
            <v>-0.03</v>
          </cell>
          <cell r="XI377">
            <v>0.001</v>
          </cell>
          <cell r="XJ377">
            <v>-0.07</v>
          </cell>
          <cell r="XK377">
            <v>0.002</v>
          </cell>
          <cell r="XL377">
            <v>-0.04</v>
          </cell>
          <cell r="XM377">
            <v>0.001</v>
          </cell>
          <cell r="XN377">
            <v>-0.08</v>
          </cell>
          <cell r="XO377">
            <v>0.002</v>
          </cell>
          <cell r="XP377">
            <v>-0.04</v>
          </cell>
          <cell r="XQ377">
            <v>0.001</v>
          </cell>
          <cell r="XR377">
            <v>-0.04</v>
          </cell>
          <cell r="XS377">
            <v>0.001</v>
          </cell>
          <cell r="XT377">
            <v>0</v>
          </cell>
          <cell r="XU377">
            <v>0</v>
          </cell>
        </row>
        <row r="378">
          <cell r="B378" t="str">
            <v>PMS-182</v>
          </cell>
          <cell r="C378" t="str">
            <v>SE China/tropical</v>
          </cell>
          <cell r="D378">
            <v>31.7566</v>
          </cell>
          <cell r="E378">
            <v>115.4732</v>
          </cell>
        </row>
        <row r="378">
          <cell r="L378">
            <v>-0.64</v>
          </cell>
          <cell r="M378">
            <v>0.01</v>
          </cell>
          <cell r="N378">
            <v>-5.28</v>
          </cell>
          <cell r="O378">
            <v>0.186</v>
          </cell>
        </row>
        <row r="378">
          <cell r="AH378">
            <v>-0.22</v>
          </cell>
          <cell r="AI378">
            <v>0.006</v>
          </cell>
          <cell r="AJ378">
            <v>-4.35</v>
          </cell>
          <cell r="AK378">
            <v>0.104</v>
          </cell>
          <cell r="AL378">
            <v>-0.22</v>
          </cell>
          <cell r="AM378">
            <v>0.006</v>
          </cell>
          <cell r="AN378">
            <v>-3.61</v>
          </cell>
          <cell r="AO378">
            <v>0.099</v>
          </cell>
          <cell r="AP378">
            <v>-0.11</v>
          </cell>
          <cell r="AQ378">
            <v>0.008</v>
          </cell>
          <cell r="AR378">
            <v>-4.04</v>
          </cell>
          <cell r="AS378">
            <v>0.081</v>
          </cell>
          <cell r="AT378">
            <v>0.27</v>
          </cell>
          <cell r="AU378">
            <v>0.006</v>
          </cell>
          <cell r="AV378">
            <v>-0.29</v>
          </cell>
          <cell r="AW378">
            <v>0.034</v>
          </cell>
        </row>
        <row r="378">
          <cell r="BF378">
            <v>0.08</v>
          </cell>
          <cell r="BG378">
            <v>0.003</v>
          </cell>
          <cell r="BH378">
            <v>-0.65</v>
          </cell>
          <cell r="BI378">
            <v>0.028</v>
          </cell>
        </row>
        <row r="378">
          <cell r="CB378">
            <v>0</v>
          </cell>
          <cell r="CC378">
            <v>0.001</v>
          </cell>
          <cell r="CD378">
            <v>-0.45</v>
          </cell>
          <cell r="CE378">
            <v>0.008</v>
          </cell>
          <cell r="CF378">
            <v>0</v>
          </cell>
          <cell r="CG378">
            <v>0.001</v>
          </cell>
          <cell r="CH378">
            <v>-0.39</v>
          </cell>
          <cell r="CI378">
            <v>0.009</v>
          </cell>
          <cell r="CJ378">
            <v>0.05</v>
          </cell>
          <cell r="CK378">
            <v>0.003</v>
          </cell>
          <cell r="CL378">
            <v>-0.43</v>
          </cell>
          <cell r="CM378">
            <v>0.006</v>
          </cell>
          <cell r="CN378">
            <v>0.09</v>
          </cell>
          <cell r="CO378">
            <v>0.002</v>
          </cell>
          <cell r="CP378">
            <v>-0.18</v>
          </cell>
          <cell r="CQ378">
            <v>0.006</v>
          </cell>
        </row>
        <row r="378">
          <cell r="CZ378">
            <v>-1.09</v>
          </cell>
          <cell r="DA378">
            <v>0.01</v>
          </cell>
          <cell r="DB378">
            <v>-1.1</v>
          </cell>
          <cell r="DC378">
            <v>0.031</v>
          </cell>
        </row>
        <row r="378">
          <cell r="DV378">
            <v>-0.97</v>
          </cell>
          <cell r="DW378">
            <v>0.006</v>
          </cell>
          <cell r="DX378">
            <v>-0.56</v>
          </cell>
          <cell r="DY378">
            <v>0.007</v>
          </cell>
          <cell r="DZ378">
            <v>-0.98</v>
          </cell>
          <cell r="EA378">
            <v>0.007</v>
          </cell>
          <cell r="EB378">
            <v>-0.73</v>
          </cell>
          <cell r="EC378">
            <v>0.01</v>
          </cell>
          <cell r="ED378">
            <v>-0.92</v>
          </cell>
          <cell r="EE378">
            <v>0.008</v>
          </cell>
          <cell r="EF378">
            <v>-0.89</v>
          </cell>
          <cell r="EG378">
            <v>0.008</v>
          </cell>
          <cell r="EH378">
            <v>-0.45</v>
          </cell>
          <cell r="EI378">
            <v>0.005</v>
          </cell>
          <cell r="EJ378">
            <v>-0.32</v>
          </cell>
          <cell r="EK378">
            <v>0.006</v>
          </cell>
        </row>
        <row r="378">
          <cell r="ET378">
            <v>0.16</v>
          </cell>
          <cell r="EU378">
            <v>0.002</v>
          </cell>
          <cell r="EV378">
            <v>-0.02</v>
          </cell>
          <cell r="EW378">
            <v>0.001</v>
          </cell>
        </row>
        <row r="378">
          <cell r="FP378">
            <v>0.08</v>
          </cell>
          <cell r="FQ378">
            <v>0.001</v>
          </cell>
          <cell r="FR378">
            <v>-0.01</v>
          </cell>
          <cell r="FS378">
            <v>0.001</v>
          </cell>
          <cell r="FT378">
            <v>0.08</v>
          </cell>
          <cell r="FU378">
            <v>0.001</v>
          </cell>
          <cell r="FV378">
            <v>-0.01</v>
          </cell>
          <cell r="FW378">
            <v>0.001</v>
          </cell>
          <cell r="FX378">
            <v>0.09</v>
          </cell>
          <cell r="FY378">
            <v>0.001</v>
          </cell>
          <cell r="FZ378">
            <v>-0.01</v>
          </cell>
          <cell r="GA378">
            <v>0.001</v>
          </cell>
          <cell r="GB378">
            <v>0.09</v>
          </cell>
          <cell r="GC378">
            <v>0.001</v>
          </cell>
          <cell r="GD378">
            <v>0</v>
          </cell>
          <cell r="GE378">
            <v>0.001</v>
          </cell>
        </row>
        <row r="378">
          <cell r="GN378">
            <v>260.16</v>
          </cell>
          <cell r="GO378">
            <v>9.508</v>
          </cell>
          <cell r="GP378">
            <v>-2038.46</v>
          </cell>
          <cell r="GQ378">
            <v>36.881</v>
          </cell>
        </row>
        <row r="378">
          <cell r="HJ378">
            <v>59.18</v>
          </cell>
          <cell r="HK378">
            <v>5.447</v>
          </cell>
          <cell r="HL378">
            <v>-1585.97</v>
          </cell>
          <cell r="HM378">
            <v>19.795</v>
          </cell>
          <cell r="HN378">
            <v>47.23</v>
          </cell>
          <cell r="HO378">
            <v>6.52</v>
          </cell>
          <cell r="HP378">
            <v>-1554.93</v>
          </cell>
          <cell r="HQ378">
            <v>29.202</v>
          </cell>
          <cell r="HR378">
            <v>22.42</v>
          </cell>
          <cell r="HS378">
            <v>7.546</v>
          </cell>
          <cell r="HT378">
            <v>-1461.98</v>
          </cell>
          <cell r="HU378">
            <v>26.328</v>
          </cell>
          <cell r="HV378">
            <v>80.39</v>
          </cell>
          <cell r="HW378">
            <v>4.11</v>
          </cell>
          <cell r="HX378">
            <v>-31.12</v>
          </cell>
          <cell r="HY378">
            <v>4.883</v>
          </cell>
        </row>
        <row r="378">
          <cell r="IF378">
            <v>1.25</v>
          </cell>
          <cell r="IG378">
            <v>0.03</v>
          </cell>
          <cell r="IH378">
            <v>-0.15</v>
          </cell>
          <cell r="II378">
            <v>0.015</v>
          </cell>
        </row>
        <row r="378">
          <cell r="JB378">
            <v>0.44</v>
          </cell>
          <cell r="JC378">
            <v>0.025</v>
          </cell>
          <cell r="JD378">
            <v>-0.17</v>
          </cell>
          <cell r="JE378">
            <v>0.008</v>
          </cell>
          <cell r="JF378">
            <v>0.49</v>
          </cell>
          <cell r="JG378">
            <v>0.022</v>
          </cell>
          <cell r="JH378">
            <v>-0.15</v>
          </cell>
          <cell r="JI378">
            <v>0.009</v>
          </cell>
          <cell r="JJ378">
            <v>0.36</v>
          </cell>
          <cell r="JK378">
            <v>0.024</v>
          </cell>
          <cell r="JL378">
            <v>-0.13</v>
          </cell>
          <cell r="JM378">
            <v>0.007</v>
          </cell>
          <cell r="JN378">
            <v>0.4</v>
          </cell>
          <cell r="JO378">
            <v>0.009</v>
          </cell>
          <cell r="JP378">
            <v>0.17</v>
          </cell>
          <cell r="JQ378">
            <v>0.002</v>
          </cell>
        </row>
        <row r="378">
          <cell r="JX378">
            <v>-0.06</v>
          </cell>
          <cell r="JY378">
            <v>0.006</v>
          </cell>
          <cell r="JZ378">
            <v>-1.9</v>
          </cell>
          <cell r="KA378">
            <v>0.039</v>
          </cell>
        </row>
        <row r="378">
          <cell r="KT378">
            <v>-0.1</v>
          </cell>
          <cell r="KU378">
            <v>0.002</v>
          </cell>
          <cell r="KV378">
            <v>-1.34</v>
          </cell>
          <cell r="KW378">
            <v>0.031</v>
          </cell>
          <cell r="KX378">
            <v>-0.1</v>
          </cell>
          <cell r="KY378">
            <v>0.002</v>
          </cell>
          <cell r="KZ378">
            <v>-1.32</v>
          </cell>
          <cell r="LA378">
            <v>0.035</v>
          </cell>
          <cell r="LB378">
            <v>-0.11</v>
          </cell>
          <cell r="LC378">
            <v>0.001</v>
          </cell>
          <cell r="LD378">
            <v>-1.25</v>
          </cell>
          <cell r="LE378">
            <v>0.023</v>
          </cell>
          <cell r="LF378">
            <v>-0.09</v>
          </cell>
          <cell r="LG378">
            <v>0.001</v>
          </cell>
          <cell r="LH378">
            <v>-0.48</v>
          </cell>
          <cell r="LI378">
            <v>0.005</v>
          </cell>
        </row>
        <row r="378">
          <cell r="LR378">
            <v>0.7</v>
          </cell>
          <cell r="LS378">
            <v>0.027</v>
          </cell>
          <cell r="LT378">
            <v>0.04</v>
          </cell>
          <cell r="LU378">
            <v>0.007</v>
          </cell>
        </row>
        <row r="378">
          <cell r="MH378">
            <v>0.25</v>
          </cell>
          <cell r="MI378">
            <v>0.016</v>
          </cell>
          <cell r="MJ378">
            <v>-0.02</v>
          </cell>
          <cell r="MK378">
            <v>0.003</v>
          </cell>
          <cell r="ML378">
            <v>0.31</v>
          </cell>
          <cell r="MM378">
            <v>0.012</v>
          </cell>
          <cell r="MN378">
            <v>-0.03</v>
          </cell>
          <cell r="MO378">
            <v>0.006</v>
          </cell>
          <cell r="MP378">
            <v>0.41</v>
          </cell>
          <cell r="MQ378">
            <v>0.008</v>
          </cell>
        </row>
        <row r="378">
          <cell r="MV378">
            <v>2.05</v>
          </cell>
          <cell r="MW378">
            <v>0.107</v>
          </cell>
          <cell r="MX378">
            <v>-0.95</v>
          </cell>
          <cell r="MY378">
            <v>0.005</v>
          </cell>
        </row>
        <row r="378">
          <cell r="NR378">
            <v>0.42</v>
          </cell>
          <cell r="NS378">
            <v>0.043</v>
          </cell>
          <cell r="NT378">
            <v>-0.71</v>
          </cell>
          <cell r="NU378">
            <v>0.008</v>
          </cell>
          <cell r="NV378">
            <v>0.44</v>
          </cell>
          <cell r="NW378">
            <v>0.036</v>
          </cell>
          <cell r="NX378">
            <v>-0.76</v>
          </cell>
          <cell r="NY378">
            <v>0.008</v>
          </cell>
          <cell r="NZ378">
            <v>0.56</v>
          </cell>
          <cell r="OA378">
            <v>0.032</v>
          </cell>
          <cell r="OB378">
            <v>-0.77</v>
          </cell>
          <cell r="OC378">
            <v>0.006</v>
          </cell>
          <cell r="OD378">
            <v>1</v>
          </cell>
          <cell r="OE378">
            <v>0.019</v>
          </cell>
          <cell r="OF378">
            <v>0.83</v>
          </cell>
          <cell r="OG378">
            <v>0.032</v>
          </cell>
        </row>
        <row r="378">
          <cell r="OP378">
            <v>-0.04</v>
          </cell>
          <cell r="OQ378">
            <v>0.002</v>
          </cell>
          <cell r="OR378">
            <v>0.16</v>
          </cell>
          <cell r="OS378">
            <v>0.002</v>
          </cell>
        </row>
        <row r="378">
          <cell r="PF378">
            <v>-0.06</v>
          </cell>
          <cell r="PG378">
            <v>0.002</v>
          </cell>
          <cell r="PH378">
            <v>0.1</v>
          </cell>
          <cell r="PI378">
            <v>0.003</v>
          </cell>
          <cell r="PJ378">
            <v>-0.06</v>
          </cell>
          <cell r="PK378">
            <v>0.001</v>
          </cell>
          <cell r="PL378">
            <v>0.1</v>
          </cell>
          <cell r="PM378">
            <v>0.002</v>
          </cell>
          <cell r="PN378">
            <v>-0.04</v>
          </cell>
          <cell r="PO378">
            <v>0.001</v>
          </cell>
        </row>
        <row r="378">
          <cell r="PT378">
            <v>0.63</v>
          </cell>
          <cell r="PU378">
            <v>0.023</v>
          </cell>
          <cell r="PV378">
            <v>0.57</v>
          </cell>
          <cell r="PW378">
            <v>0.015</v>
          </cell>
        </row>
        <row r="378">
          <cell r="QP378">
            <v>0.18</v>
          </cell>
          <cell r="QQ378">
            <v>0.008</v>
          </cell>
          <cell r="QR378">
            <v>0.47</v>
          </cell>
          <cell r="QS378">
            <v>0.015</v>
          </cell>
          <cell r="QT378">
            <v>0.2</v>
          </cell>
          <cell r="QU378">
            <v>0.008</v>
          </cell>
          <cell r="QV378">
            <v>0.48</v>
          </cell>
          <cell r="QW378">
            <v>0.015</v>
          </cell>
          <cell r="QX378">
            <v>0.3</v>
          </cell>
          <cell r="QY378">
            <v>0.004</v>
          </cell>
          <cell r="QZ378">
            <v>0.37</v>
          </cell>
          <cell r="RA378">
            <v>0.012</v>
          </cell>
          <cell r="RB378">
            <v>0.37</v>
          </cell>
          <cell r="RC378">
            <v>0.003</v>
          </cell>
          <cell r="RD378">
            <v>0.47</v>
          </cell>
          <cell r="RE378">
            <v>0.017</v>
          </cell>
        </row>
        <row r="378">
          <cell r="RN378">
            <v>0.08</v>
          </cell>
          <cell r="RO378">
            <v>0.003</v>
          </cell>
          <cell r="RP378">
            <v>-0.06</v>
          </cell>
          <cell r="RQ378">
            <v>0.005</v>
          </cell>
        </row>
        <row r="378">
          <cell r="SJ378">
            <v>-0.08</v>
          </cell>
          <cell r="SK378">
            <v>0.001</v>
          </cell>
          <cell r="SL378">
            <v>-0.06</v>
          </cell>
          <cell r="SM378">
            <v>0.006</v>
          </cell>
          <cell r="SN378">
            <v>-0.08</v>
          </cell>
          <cell r="SO378">
            <v>0.002</v>
          </cell>
          <cell r="SP378">
            <v>-0.06</v>
          </cell>
          <cell r="SQ378">
            <v>0.006</v>
          </cell>
          <cell r="SR378">
            <v>0.03</v>
          </cell>
          <cell r="SS378">
            <v>0.004</v>
          </cell>
          <cell r="ST378">
            <v>-0.04</v>
          </cell>
          <cell r="SU378">
            <v>0.005</v>
          </cell>
          <cell r="SV378">
            <v>0.1</v>
          </cell>
          <cell r="SW378">
            <v>0.002</v>
          </cell>
          <cell r="SX378">
            <v>0.24</v>
          </cell>
          <cell r="SY378">
            <v>0.006</v>
          </cell>
        </row>
        <row r="378">
          <cell r="TH378">
            <v>-0.54</v>
          </cell>
          <cell r="TI378">
            <v>0.014</v>
          </cell>
          <cell r="TJ378">
            <v>-1.25</v>
          </cell>
          <cell r="TK378">
            <v>0.041</v>
          </cell>
        </row>
        <row r="378">
          <cell r="UD378">
            <v>-0.34</v>
          </cell>
          <cell r="UE378">
            <v>0.004</v>
          </cell>
          <cell r="UF378">
            <v>-1.15</v>
          </cell>
          <cell r="UG378">
            <v>0.023</v>
          </cell>
          <cell r="UH378">
            <v>-0.3</v>
          </cell>
          <cell r="UI378">
            <v>0.003</v>
          </cell>
          <cell r="UJ378">
            <v>-1.06</v>
          </cell>
          <cell r="UK378">
            <v>0.022</v>
          </cell>
          <cell r="UL378">
            <v>-0.31</v>
          </cell>
          <cell r="UM378">
            <v>0.003</v>
          </cell>
          <cell r="UN378">
            <v>-1.06</v>
          </cell>
          <cell r="UO378">
            <v>0.013</v>
          </cell>
          <cell r="UP378">
            <v>-0.24</v>
          </cell>
          <cell r="UQ378">
            <v>0.003</v>
          </cell>
          <cell r="UR378">
            <v>-0.44</v>
          </cell>
          <cell r="US378">
            <v>0.005</v>
          </cell>
        </row>
        <row r="378">
          <cell r="UZ378">
            <v>-0.33</v>
          </cell>
          <cell r="VA378">
            <v>0.004</v>
          </cell>
          <cell r="VB378">
            <v>-0.21</v>
          </cell>
          <cell r="VC378">
            <v>0.003</v>
          </cell>
        </row>
        <row r="378">
          <cell r="VP378">
            <v>-0.07</v>
          </cell>
          <cell r="VQ378">
            <v>0</v>
          </cell>
          <cell r="VR378">
            <v>-0.1</v>
          </cell>
          <cell r="VS378">
            <v>0.001</v>
          </cell>
          <cell r="VT378">
            <v>-0.04</v>
          </cell>
          <cell r="VU378">
            <v>0.001</v>
          </cell>
          <cell r="VV378">
            <v>0</v>
          </cell>
          <cell r="VW378">
            <v>0</v>
          </cell>
        </row>
        <row r="378">
          <cell r="WF378">
            <v>0.1</v>
          </cell>
          <cell r="WG378">
            <v>0.002</v>
          </cell>
          <cell r="WH378">
            <v>-0.04</v>
          </cell>
          <cell r="WI378">
            <v>0.001</v>
          </cell>
        </row>
        <row r="378">
          <cell r="XB378">
            <v>0.07</v>
          </cell>
          <cell r="XC378">
            <v>0.002</v>
          </cell>
          <cell r="XD378">
            <v>-0.01</v>
          </cell>
          <cell r="XE378">
            <v>0.002</v>
          </cell>
          <cell r="XF378">
            <v>0.07</v>
          </cell>
          <cell r="XG378">
            <v>0.003</v>
          </cell>
          <cell r="XH378">
            <v>-0.01</v>
          </cell>
          <cell r="XI378">
            <v>0.002</v>
          </cell>
          <cell r="XJ378">
            <v>0.06</v>
          </cell>
          <cell r="XK378">
            <v>0.003</v>
          </cell>
          <cell r="XL378">
            <v>-0.01</v>
          </cell>
          <cell r="XM378">
            <v>0.002</v>
          </cell>
          <cell r="XN378">
            <v>0</v>
          </cell>
          <cell r="XO378">
            <v>0.002</v>
          </cell>
          <cell r="XP378">
            <v>-0.02</v>
          </cell>
          <cell r="XQ378">
            <v>0.001</v>
          </cell>
        </row>
        <row r="379">
          <cell r="B379" t="str">
            <v>PMS-183</v>
          </cell>
          <cell r="C379" t="str">
            <v>Yangtze-Qinling</v>
          </cell>
          <cell r="D379">
            <v>31.7475</v>
          </cell>
          <cell r="E379">
            <v>115.4882</v>
          </cell>
          <cell r="F379">
            <v>-0.24</v>
          </cell>
          <cell r="G379">
            <v>0.009</v>
          </cell>
          <cell r="H379">
            <v>0.84</v>
          </cell>
          <cell r="I379">
            <v>0.036</v>
          </cell>
          <cell r="J379">
            <v>0.98</v>
          </cell>
          <cell r="K379">
            <v>0.042</v>
          </cell>
          <cell r="L379">
            <v>-0.77</v>
          </cell>
          <cell r="M379">
            <v>0.011</v>
          </cell>
          <cell r="N379">
            <v>0.82</v>
          </cell>
          <cell r="O379">
            <v>0.033</v>
          </cell>
        </row>
        <row r="379">
          <cell r="T379">
            <v>0.76</v>
          </cell>
          <cell r="U379">
            <v>0.025</v>
          </cell>
          <cell r="V379">
            <v>1.07</v>
          </cell>
          <cell r="W379">
            <v>0.039</v>
          </cell>
          <cell r="X379">
            <v>-0.04</v>
          </cell>
          <cell r="Y379">
            <v>0.004</v>
          </cell>
          <cell r="Z379">
            <v>-0.11</v>
          </cell>
          <cell r="AA379">
            <v>0.02</v>
          </cell>
          <cell r="AB379">
            <v>0.29</v>
          </cell>
          <cell r="AC379">
            <v>0.016</v>
          </cell>
          <cell r="AD379">
            <v>-0.64</v>
          </cell>
          <cell r="AE379">
            <v>0.028</v>
          </cell>
          <cell r="AF379">
            <v>-0.73</v>
          </cell>
          <cell r="AG379">
            <v>0.067</v>
          </cell>
          <cell r="AH379">
            <v>-0.47</v>
          </cell>
          <cell r="AI379">
            <v>0.009</v>
          </cell>
          <cell r="AJ379">
            <v>1.24</v>
          </cell>
          <cell r="AK379">
            <v>0.032</v>
          </cell>
          <cell r="AL379">
            <v>-0.3</v>
          </cell>
          <cell r="AM379">
            <v>0.008</v>
          </cell>
          <cell r="AN379">
            <v>1.27</v>
          </cell>
          <cell r="AO379">
            <v>0.024</v>
          </cell>
          <cell r="AP379">
            <v>-0.31</v>
          </cell>
          <cell r="AQ379">
            <v>0.007</v>
          </cell>
          <cell r="AR379">
            <v>1.26</v>
          </cell>
          <cell r="AS379">
            <v>0.025</v>
          </cell>
          <cell r="AT379">
            <v>-0.47</v>
          </cell>
          <cell r="AU379">
            <v>0.009</v>
          </cell>
          <cell r="AV379">
            <v>-0.15</v>
          </cell>
          <cell r="AW379">
            <v>0.028</v>
          </cell>
          <cell r="AX379">
            <v>-0.27</v>
          </cell>
          <cell r="AY379">
            <v>0.009</v>
          </cell>
          <cell r="AZ379">
            <v>-0.21</v>
          </cell>
          <cell r="BA379">
            <v>0.017</v>
          </cell>
          <cell r="BB379">
            <v>-0.04</v>
          </cell>
          <cell r="BC379">
            <v>0.002</v>
          </cell>
          <cell r="BD379">
            <v>0.16</v>
          </cell>
          <cell r="BE379">
            <v>0.003</v>
          </cell>
          <cell r="BF379">
            <v>-0.08</v>
          </cell>
          <cell r="BG379">
            <v>0.002</v>
          </cell>
          <cell r="BH379">
            <v>0.11</v>
          </cell>
          <cell r="BI379">
            <v>0.004</v>
          </cell>
        </row>
        <row r="379">
          <cell r="BN379">
            <v>0.12</v>
          </cell>
          <cell r="BO379">
            <v>0.003</v>
          </cell>
          <cell r="BP379">
            <v>0.2</v>
          </cell>
          <cell r="BQ379">
            <v>0.005</v>
          </cell>
          <cell r="BR379">
            <v>-0.04</v>
          </cell>
          <cell r="BS379">
            <v>0.002</v>
          </cell>
          <cell r="BT379">
            <v>0.22</v>
          </cell>
          <cell r="BU379">
            <v>0.007</v>
          </cell>
          <cell r="BV379">
            <v>0.13</v>
          </cell>
          <cell r="BW379">
            <v>0.005</v>
          </cell>
          <cell r="BX379">
            <v>0.05</v>
          </cell>
          <cell r="BY379">
            <v>0.003</v>
          </cell>
          <cell r="BZ379">
            <v>-0.01</v>
          </cell>
          <cell r="CA379">
            <v>0.006</v>
          </cell>
          <cell r="CB379">
            <v>-0.04</v>
          </cell>
          <cell r="CC379">
            <v>0.001</v>
          </cell>
          <cell r="CD379">
            <v>0.16</v>
          </cell>
          <cell r="CE379">
            <v>0.002</v>
          </cell>
          <cell r="CF379">
            <v>-0.02</v>
          </cell>
          <cell r="CG379">
            <v>0.001</v>
          </cell>
          <cell r="CH379">
            <v>0.18</v>
          </cell>
          <cell r="CI379">
            <v>0.003</v>
          </cell>
          <cell r="CJ379">
            <v>-0.03</v>
          </cell>
          <cell r="CK379">
            <v>0.001</v>
          </cell>
          <cell r="CL379">
            <v>0.18</v>
          </cell>
          <cell r="CM379">
            <v>0.003</v>
          </cell>
          <cell r="CN379">
            <v>-0.04</v>
          </cell>
          <cell r="CO379">
            <v>0.001</v>
          </cell>
          <cell r="CP379">
            <v>0.09</v>
          </cell>
          <cell r="CQ379">
            <v>0.003</v>
          </cell>
          <cell r="CR379">
            <v>-0.02</v>
          </cell>
          <cell r="CS379">
            <v>0</v>
          </cell>
          <cell r="CT379">
            <v>0.04</v>
          </cell>
          <cell r="CU379">
            <v>0.002</v>
          </cell>
          <cell r="CV379">
            <v>-0.77</v>
          </cell>
          <cell r="CW379">
            <v>0.008</v>
          </cell>
          <cell r="CX379">
            <v>-0.01</v>
          </cell>
          <cell r="CY379">
            <v>0.006</v>
          </cell>
          <cell r="CZ379">
            <v>-1.2</v>
          </cell>
          <cell r="DA379">
            <v>0.011</v>
          </cell>
          <cell r="DB379">
            <v>-0.54</v>
          </cell>
          <cell r="DC379">
            <v>0.007</v>
          </cell>
        </row>
        <row r="379">
          <cell r="DH379">
            <v>0.34</v>
          </cell>
          <cell r="DI379">
            <v>0.02</v>
          </cell>
          <cell r="DJ379">
            <v>-0.34</v>
          </cell>
          <cell r="DK379">
            <v>0.014</v>
          </cell>
          <cell r="DL379">
            <v>-0.32</v>
          </cell>
          <cell r="DM379">
            <v>0.007</v>
          </cell>
          <cell r="DN379">
            <v>-0.05</v>
          </cell>
          <cell r="DO379">
            <v>0.003</v>
          </cell>
          <cell r="DP379">
            <v>0</v>
          </cell>
          <cell r="DQ379">
            <v>0</v>
          </cell>
          <cell r="DR379">
            <v>-0.55</v>
          </cell>
          <cell r="DS379">
            <v>0.009</v>
          </cell>
          <cell r="DT379">
            <v>-0.22</v>
          </cell>
          <cell r="DU379">
            <v>0.006</v>
          </cell>
          <cell r="DV379">
            <v>-0.83</v>
          </cell>
          <cell r="DW379">
            <v>0.007</v>
          </cell>
          <cell r="DX379">
            <v>-0.1</v>
          </cell>
          <cell r="DY379">
            <v>0.003</v>
          </cell>
          <cell r="DZ379">
            <v>-0.67</v>
          </cell>
          <cell r="EA379">
            <v>0.007</v>
          </cell>
          <cell r="EB379">
            <v>-0.13</v>
          </cell>
          <cell r="EC379">
            <v>0.003</v>
          </cell>
          <cell r="ED379">
            <v>-0.7</v>
          </cell>
          <cell r="EE379">
            <v>0.007</v>
          </cell>
          <cell r="EF379">
            <v>-0.14</v>
          </cell>
          <cell r="EG379">
            <v>0.004</v>
          </cell>
          <cell r="EH379">
            <v>-0.6</v>
          </cell>
          <cell r="EI379">
            <v>0.006</v>
          </cell>
          <cell r="EJ379">
            <v>-0.21</v>
          </cell>
          <cell r="EK379">
            <v>0.003</v>
          </cell>
          <cell r="EL379">
            <v>-0.26</v>
          </cell>
          <cell r="EM379">
            <v>0.003</v>
          </cell>
          <cell r="EN379">
            <v>-0.03</v>
          </cell>
          <cell r="EO379">
            <v>0.001</v>
          </cell>
          <cell r="EP379">
            <v>0.02</v>
          </cell>
          <cell r="EQ379">
            <v>0.001</v>
          </cell>
          <cell r="ER379">
            <v>0.02</v>
          </cell>
          <cell r="ES379">
            <v>0</v>
          </cell>
          <cell r="ET379">
            <v>0.04</v>
          </cell>
          <cell r="EU379">
            <v>0.001</v>
          </cell>
          <cell r="EV379">
            <v>0.03</v>
          </cell>
          <cell r="EW379">
            <v>0</v>
          </cell>
        </row>
        <row r="379">
          <cell r="FB379">
            <v>0.03</v>
          </cell>
          <cell r="FC379">
            <v>0.001</v>
          </cell>
          <cell r="FD379">
            <v>0.03</v>
          </cell>
          <cell r="FE379">
            <v>0.001</v>
          </cell>
          <cell r="FF379">
            <v>0</v>
          </cell>
          <cell r="FG379">
            <v>0.001</v>
          </cell>
          <cell r="FH379">
            <v>0.03</v>
          </cell>
          <cell r="FI379">
            <v>0.001</v>
          </cell>
          <cell r="FJ379">
            <v>0.02</v>
          </cell>
          <cell r="FK379">
            <v>0.001</v>
          </cell>
          <cell r="FL379">
            <v>0.03</v>
          </cell>
          <cell r="FM379">
            <v>0.001</v>
          </cell>
          <cell r="FN379">
            <v>0.01</v>
          </cell>
          <cell r="FO379">
            <v>0.001</v>
          </cell>
          <cell r="FP379">
            <v>0.03</v>
          </cell>
          <cell r="FQ379">
            <v>0.001</v>
          </cell>
          <cell r="FR379">
            <v>0.02</v>
          </cell>
          <cell r="FS379">
            <v>0</v>
          </cell>
          <cell r="FT379">
            <v>0.03</v>
          </cell>
          <cell r="FU379">
            <v>0.001</v>
          </cell>
          <cell r="FV379">
            <v>0.02</v>
          </cell>
          <cell r="FW379">
            <v>0</v>
          </cell>
          <cell r="FX379">
            <v>0.02</v>
          </cell>
          <cell r="FY379">
            <v>0.001</v>
          </cell>
          <cell r="FZ379">
            <v>0.02</v>
          </cell>
          <cell r="GA379">
            <v>0</v>
          </cell>
          <cell r="GB379">
            <v>0.01</v>
          </cell>
          <cell r="GC379">
            <v>0.001</v>
          </cell>
          <cell r="GD379">
            <v>0.02</v>
          </cell>
          <cell r="GE379">
            <v>0</v>
          </cell>
          <cell r="GF379">
            <v>-0.01</v>
          </cell>
          <cell r="GG379">
            <v>0</v>
          </cell>
          <cell r="GH379">
            <v>0.01</v>
          </cell>
          <cell r="GI379">
            <v>0</v>
          </cell>
          <cell r="GJ379">
            <v>33.59</v>
          </cell>
          <cell r="GK379">
            <v>1.226</v>
          </cell>
          <cell r="GL379">
            <v>380.8</v>
          </cell>
          <cell r="GM379">
            <v>5.27</v>
          </cell>
          <cell r="GN379">
            <v>13.57</v>
          </cell>
          <cell r="GO379">
            <v>1.918</v>
          </cell>
          <cell r="GP379">
            <v>-0.7</v>
          </cell>
          <cell r="GQ379">
            <v>6.551</v>
          </cell>
        </row>
        <row r="379">
          <cell r="GV379">
            <v>153.57</v>
          </cell>
          <cell r="GW379">
            <v>2.771</v>
          </cell>
          <cell r="GX379">
            <v>435.02</v>
          </cell>
          <cell r="GY379">
            <v>11.501</v>
          </cell>
          <cell r="GZ379">
            <v>84.74</v>
          </cell>
          <cell r="HA379">
            <v>1.398</v>
          </cell>
          <cell r="HB379">
            <v>282.44</v>
          </cell>
          <cell r="HC379">
            <v>7.876</v>
          </cell>
          <cell r="HD379">
            <v>0.39</v>
          </cell>
          <cell r="HE379">
            <v>0.028</v>
          </cell>
          <cell r="HF379">
            <v>197.02</v>
          </cell>
          <cell r="HG379">
            <v>2.467</v>
          </cell>
          <cell r="HH379">
            <v>310.8</v>
          </cell>
          <cell r="HI379">
            <v>8.216</v>
          </cell>
          <cell r="HJ379">
            <v>14.61</v>
          </cell>
          <cell r="HK379">
            <v>1.216</v>
          </cell>
          <cell r="HL379">
            <v>103.41</v>
          </cell>
          <cell r="HM379">
            <v>4.708</v>
          </cell>
          <cell r="HN379">
            <v>30.96</v>
          </cell>
          <cell r="HO379">
            <v>1.412</v>
          </cell>
          <cell r="HP379">
            <v>162.17</v>
          </cell>
          <cell r="HQ379">
            <v>5.359</v>
          </cell>
          <cell r="HR379">
            <v>41.58</v>
          </cell>
          <cell r="HS379">
            <v>1.272</v>
          </cell>
          <cell r="HT379">
            <v>194.22</v>
          </cell>
          <cell r="HU379">
            <v>5.448</v>
          </cell>
          <cell r="HV379">
            <v>44.57</v>
          </cell>
          <cell r="HW379">
            <v>0.944</v>
          </cell>
          <cell r="HX379">
            <v>17.11</v>
          </cell>
          <cell r="HY379">
            <v>5.112</v>
          </cell>
          <cell r="HZ379">
            <v>74.1</v>
          </cell>
          <cell r="IA379">
            <v>3.818</v>
          </cell>
          <cell r="IB379">
            <v>0.34</v>
          </cell>
          <cell r="IC379">
            <v>0.005</v>
          </cell>
          <cell r="ID379">
            <v>0.25</v>
          </cell>
          <cell r="IE379">
            <v>0.003</v>
          </cell>
          <cell r="IF379">
            <v>0.39</v>
          </cell>
          <cell r="IG379">
            <v>0.008</v>
          </cell>
          <cell r="IH379">
            <v>0.37</v>
          </cell>
          <cell r="II379">
            <v>0.006</v>
          </cell>
        </row>
        <row r="379">
          <cell r="IN379">
            <v>0.52</v>
          </cell>
          <cell r="IO379">
            <v>0.012</v>
          </cell>
          <cell r="IP379">
            <v>0.21</v>
          </cell>
          <cell r="IQ379">
            <v>0.006</v>
          </cell>
          <cell r="IR379">
            <v>-0.13</v>
          </cell>
          <cell r="IS379">
            <v>0.003</v>
          </cell>
          <cell r="IT379">
            <v>-0.02</v>
          </cell>
          <cell r="IU379">
            <v>0.001</v>
          </cell>
          <cell r="IV379">
            <v>-0.02</v>
          </cell>
          <cell r="IW379">
            <v>0.007</v>
          </cell>
          <cell r="IX379">
            <v>0.4</v>
          </cell>
          <cell r="IY379">
            <v>0.011</v>
          </cell>
          <cell r="IZ379">
            <v>0.12</v>
          </cell>
          <cell r="JA379">
            <v>0.006</v>
          </cell>
          <cell r="JB379">
            <v>0.54</v>
          </cell>
          <cell r="JC379">
            <v>0.007</v>
          </cell>
          <cell r="JD379">
            <v>0.37</v>
          </cell>
          <cell r="JE379">
            <v>0.004</v>
          </cell>
          <cell r="JF379">
            <v>0.65</v>
          </cell>
          <cell r="JG379">
            <v>0.007</v>
          </cell>
          <cell r="JH379">
            <v>0.38</v>
          </cell>
          <cell r="JI379">
            <v>0.004</v>
          </cell>
          <cell r="JJ379">
            <v>0.55</v>
          </cell>
          <cell r="JK379">
            <v>0.007</v>
          </cell>
          <cell r="JL379">
            <v>0.33</v>
          </cell>
          <cell r="JM379">
            <v>0.004</v>
          </cell>
          <cell r="JN379">
            <v>0.27</v>
          </cell>
          <cell r="JO379">
            <v>0.006</v>
          </cell>
          <cell r="JP379">
            <v>0.21</v>
          </cell>
          <cell r="JQ379">
            <v>0.004</v>
          </cell>
          <cell r="JR379">
            <v>0.01</v>
          </cell>
          <cell r="JS379">
            <v>0.002</v>
          </cell>
          <cell r="JT379">
            <v>-0.07</v>
          </cell>
          <cell r="JU379">
            <v>0.002</v>
          </cell>
          <cell r="JV379">
            <v>0.02</v>
          </cell>
          <cell r="JW379">
            <v>0.004</v>
          </cell>
          <cell r="JX379">
            <v>-0.07</v>
          </cell>
          <cell r="JY379">
            <v>0.003</v>
          </cell>
          <cell r="JZ379">
            <v>-0.58</v>
          </cell>
          <cell r="KA379">
            <v>0.007</v>
          </cell>
        </row>
        <row r="379">
          <cell r="KF379">
            <v>-0.09</v>
          </cell>
          <cell r="KG379">
            <v>0.005</v>
          </cell>
          <cell r="KH379">
            <v>0.07</v>
          </cell>
          <cell r="KI379">
            <v>0.009</v>
          </cell>
          <cell r="KJ379">
            <v>0.07</v>
          </cell>
          <cell r="KK379">
            <v>0.002</v>
          </cell>
          <cell r="KL379">
            <v>0.04</v>
          </cell>
          <cell r="KM379">
            <v>0.001</v>
          </cell>
          <cell r="KN379">
            <v>0</v>
          </cell>
          <cell r="KO379">
            <v>0</v>
          </cell>
          <cell r="KP379">
            <v>0.03</v>
          </cell>
          <cell r="KQ379">
            <v>0.002</v>
          </cell>
          <cell r="KR379">
            <v>0.06</v>
          </cell>
          <cell r="KS379">
            <v>0.003</v>
          </cell>
          <cell r="KT379">
            <v>-0.12</v>
          </cell>
          <cell r="KU379">
            <v>0.002</v>
          </cell>
          <cell r="KV379">
            <v>-0.35</v>
          </cell>
          <cell r="KW379">
            <v>0.005</v>
          </cell>
          <cell r="KX379">
            <v>-0.13</v>
          </cell>
          <cell r="KY379">
            <v>0.003</v>
          </cell>
          <cell r="KZ379">
            <v>-0.33</v>
          </cell>
          <cell r="LA379">
            <v>0.005</v>
          </cell>
          <cell r="LB379">
            <v>-0.08</v>
          </cell>
          <cell r="LC379">
            <v>0.002</v>
          </cell>
          <cell r="LD379">
            <v>-0.28</v>
          </cell>
          <cell r="LE379">
            <v>0.005</v>
          </cell>
          <cell r="LF379">
            <v>-0.03</v>
          </cell>
          <cell r="LG379">
            <v>0.001</v>
          </cell>
          <cell r="LH379">
            <v>-0.2</v>
          </cell>
          <cell r="LI379">
            <v>0.004</v>
          </cell>
          <cell r="LJ379">
            <v>0.01</v>
          </cell>
          <cell r="LK379">
            <v>0</v>
          </cell>
          <cell r="LL379">
            <v>0.02</v>
          </cell>
          <cell r="LM379">
            <v>0.001</v>
          </cell>
          <cell r="LN379">
            <v>0.14</v>
          </cell>
          <cell r="LO379">
            <v>0.004</v>
          </cell>
          <cell r="LP379">
            <v>0.34</v>
          </cell>
          <cell r="LQ379">
            <v>0.006</v>
          </cell>
          <cell r="LR379">
            <v>0.46</v>
          </cell>
          <cell r="LS379">
            <v>0.006</v>
          </cell>
          <cell r="LT379">
            <v>0.61</v>
          </cell>
          <cell r="LU379">
            <v>0.006</v>
          </cell>
        </row>
        <row r="379">
          <cell r="LZ379">
            <v>0.68</v>
          </cell>
          <cell r="MA379">
            <v>0.008</v>
          </cell>
          <cell r="MB379">
            <v>0.46</v>
          </cell>
          <cell r="MC379">
            <v>0.006</v>
          </cell>
          <cell r="MD379">
            <v>0.01</v>
          </cell>
          <cell r="ME379">
            <v>0.001</v>
          </cell>
          <cell r="MF379">
            <v>0</v>
          </cell>
          <cell r="MG379">
            <v>0</v>
          </cell>
          <cell r="MH379">
            <v>0.35</v>
          </cell>
          <cell r="MI379">
            <v>0.004</v>
          </cell>
          <cell r="MJ379">
            <v>0.55</v>
          </cell>
          <cell r="MK379">
            <v>0.006</v>
          </cell>
          <cell r="ML379">
            <v>0.45</v>
          </cell>
          <cell r="MM379">
            <v>0.005</v>
          </cell>
          <cell r="MN379">
            <v>0.57</v>
          </cell>
          <cell r="MO379">
            <v>0.005</v>
          </cell>
          <cell r="MP379">
            <v>0.38</v>
          </cell>
          <cell r="MQ379">
            <v>0.005</v>
          </cell>
          <cell r="MR379">
            <v>0.62</v>
          </cell>
          <cell r="MS379">
            <v>0.01</v>
          </cell>
          <cell r="MT379">
            <v>0.4</v>
          </cell>
          <cell r="MU379">
            <v>0.009</v>
          </cell>
          <cell r="MV379">
            <v>0.78</v>
          </cell>
          <cell r="MW379">
            <v>0.012</v>
          </cell>
          <cell r="MX379">
            <v>0.68</v>
          </cell>
          <cell r="MY379">
            <v>0.008</v>
          </cell>
        </row>
        <row r="379">
          <cell r="ND379">
            <v>1.58</v>
          </cell>
          <cell r="NE379">
            <v>0.018</v>
          </cell>
          <cell r="NF379">
            <v>0.87</v>
          </cell>
          <cell r="NG379">
            <v>0.009</v>
          </cell>
          <cell r="NH379">
            <v>0.06</v>
          </cell>
          <cell r="NI379">
            <v>0.003</v>
          </cell>
          <cell r="NJ379">
            <v>0.32</v>
          </cell>
          <cell r="NK379">
            <v>0.011</v>
          </cell>
          <cell r="NL379">
            <v>0.05</v>
          </cell>
          <cell r="NM379">
            <v>0.002</v>
          </cell>
          <cell r="NN379">
            <v>1.25</v>
          </cell>
          <cell r="NO379">
            <v>0.015</v>
          </cell>
          <cell r="NP379">
            <v>0.69</v>
          </cell>
          <cell r="NQ379">
            <v>0.01</v>
          </cell>
          <cell r="NR379">
            <v>0.78</v>
          </cell>
          <cell r="NS379">
            <v>0.009</v>
          </cell>
          <cell r="NT379">
            <v>0.52</v>
          </cell>
          <cell r="NU379">
            <v>0.008</v>
          </cell>
          <cell r="NV379">
            <v>1.04</v>
          </cell>
          <cell r="NW379">
            <v>0.01</v>
          </cell>
          <cell r="NX379">
            <v>0.59</v>
          </cell>
          <cell r="NY379">
            <v>0.009</v>
          </cell>
          <cell r="NZ379">
            <v>0.93</v>
          </cell>
          <cell r="OA379">
            <v>0.009</v>
          </cell>
          <cell r="OB379">
            <v>0.61</v>
          </cell>
          <cell r="OC379">
            <v>0.008</v>
          </cell>
          <cell r="OD379">
            <v>0.73</v>
          </cell>
          <cell r="OE379">
            <v>0.008</v>
          </cell>
          <cell r="OF379">
            <v>0.4</v>
          </cell>
          <cell r="OG379">
            <v>0.008</v>
          </cell>
          <cell r="OH379">
            <v>0.13</v>
          </cell>
          <cell r="OI379">
            <v>0.002</v>
          </cell>
          <cell r="OJ379">
            <v>0.15</v>
          </cell>
          <cell r="OK379">
            <v>0.003</v>
          </cell>
          <cell r="OL379">
            <v>-0.03</v>
          </cell>
          <cell r="OM379">
            <v>0.001</v>
          </cell>
          <cell r="ON379">
            <v>0.03</v>
          </cell>
          <cell r="OO379">
            <v>0.001</v>
          </cell>
          <cell r="OP379">
            <v>0.03</v>
          </cell>
          <cell r="OQ379">
            <v>0.001</v>
          </cell>
          <cell r="OR379">
            <v>0.1</v>
          </cell>
          <cell r="OS379">
            <v>0.001</v>
          </cell>
        </row>
        <row r="379">
          <cell r="OX379">
            <v>-0.01</v>
          </cell>
          <cell r="OY379">
            <v>0.001</v>
          </cell>
          <cell r="OZ379">
            <v>-0.01</v>
          </cell>
          <cell r="PA379">
            <v>0</v>
          </cell>
          <cell r="PB379">
            <v>0.01</v>
          </cell>
          <cell r="PC379">
            <v>0.001</v>
          </cell>
          <cell r="PD379">
            <v>0</v>
          </cell>
          <cell r="PE379">
            <v>0</v>
          </cell>
          <cell r="PF379">
            <v>0.01</v>
          </cell>
          <cell r="PG379">
            <v>0.001</v>
          </cell>
          <cell r="PH379">
            <v>0.07</v>
          </cell>
          <cell r="PI379">
            <v>0.001</v>
          </cell>
          <cell r="PJ379">
            <v>0.01</v>
          </cell>
          <cell r="PK379">
            <v>0.001</v>
          </cell>
          <cell r="PL379">
            <v>0.07</v>
          </cell>
          <cell r="PM379">
            <v>0.001</v>
          </cell>
          <cell r="PN379">
            <v>0.01</v>
          </cell>
          <cell r="PO379">
            <v>0.001</v>
          </cell>
          <cell r="PP379">
            <v>0.23</v>
          </cell>
          <cell r="PQ379">
            <v>0.003</v>
          </cell>
          <cell r="PR379">
            <v>0</v>
          </cell>
          <cell r="PS379">
            <v>0.003</v>
          </cell>
          <cell r="PT379">
            <v>0.27</v>
          </cell>
          <cell r="PU379">
            <v>0.004</v>
          </cell>
          <cell r="PV379">
            <v>0.22</v>
          </cell>
          <cell r="PW379">
            <v>0.002</v>
          </cell>
        </row>
        <row r="379">
          <cell r="QB379">
            <v>0.37</v>
          </cell>
          <cell r="QC379">
            <v>0.004</v>
          </cell>
          <cell r="QD379">
            <v>0.13</v>
          </cell>
          <cell r="QE379">
            <v>0.003</v>
          </cell>
          <cell r="QF379">
            <v>-0.01</v>
          </cell>
          <cell r="QG379">
            <v>0.001</v>
          </cell>
          <cell r="QH379">
            <v>0</v>
          </cell>
          <cell r="QI379">
            <v>0.002</v>
          </cell>
          <cell r="QJ379">
            <v>0.06</v>
          </cell>
          <cell r="QK379">
            <v>0.002</v>
          </cell>
          <cell r="QL379">
            <v>-0.02</v>
          </cell>
          <cell r="QM379">
            <v>0.003</v>
          </cell>
          <cell r="QN379">
            <v>0.01</v>
          </cell>
          <cell r="QO379">
            <v>0.002</v>
          </cell>
          <cell r="QP379">
            <v>0.31</v>
          </cell>
          <cell r="QQ379">
            <v>0.003</v>
          </cell>
          <cell r="QR379">
            <v>0.14</v>
          </cell>
          <cell r="QS379">
            <v>0.002</v>
          </cell>
          <cell r="QT379">
            <v>0.37</v>
          </cell>
          <cell r="QU379">
            <v>0.003</v>
          </cell>
          <cell r="QV379">
            <v>0.15</v>
          </cell>
          <cell r="QW379">
            <v>0.002</v>
          </cell>
          <cell r="QX379">
            <v>0.31</v>
          </cell>
          <cell r="QY379">
            <v>0.003</v>
          </cell>
          <cell r="QZ379">
            <v>0.13</v>
          </cell>
          <cell r="RA379">
            <v>0.002</v>
          </cell>
          <cell r="RB379">
            <v>0.21</v>
          </cell>
          <cell r="RC379">
            <v>0.002</v>
          </cell>
          <cell r="RD379">
            <v>0.07</v>
          </cell>
          <cell r="RE379">
            <v>0.002</v>
          </cell>
          <cell r="RF379">
            <v>-0.02</v>
          </cell>
          <cell r="RG379">
            <v>0.001</v>
          </cell>
          <cell r="RH379">
            <v>0</v>
          </cell>
          <cell r="RI379">
            <v>0.001</v>
          </cell>
          <cell r="RJ379">
            <v>0.07</v>
          </cell>
          <cell r="RK379">
            <v>0.001</v>
          </cell>
          <cell r="RL379">
            <v>0.14</v>
          </cell>
          <cell r="RM379">
            <v>0.002</v>
          </cell>
          <cell r="RN379">
            <v>0.13</v>
          </cell>
          <cell r="RO379">
            <v>0.002</v>
          </cell>
          <cell r="RP379">
            <v>0.22</v>
          </cell>
          <cell r="RQ379">
            <v>0.004</v>
          </cell>
        </row>
        <row r="379">
          <cell r="RV379">
            <v>0.24</v>
          </cell>
          <cell r="RW379">
            <v>0.002</v>
          </cell>
          <cell r="RX379">
            <v>0.37</v>
          </cell>
          <cell r="RY379">
            <v>0.003</v>
          </cell>
          <cell r="RZ379">
            <v>0</v>
          </cell>
          <cell r="SA379">
            <v>0</v>
          </cell>
          <cell r="SB379">
            <v>0.2</v>
          </cell>
          <cell r="SC379">
            <v>0.003</v>
          </cell>
          <cell r="SD379">
            <v>-0.01</v>
          </cell>
          <cell r="SE379">
            <v>0.001</v>
          </cell>
          <cell r="SF379">
            <v>0.25</v>
          </cell>
          <cell r="SG379">
            <v>0.002</v>
          </cell>
          <cell r="SH379">
            <v>0.47</v>
          </cell>
          <cell r="SI379">
            <v>0.004</v>
          </cell>
          <cell r="SJ379">
            <v>0.12</v>
          </cell>
          <cell r="SK379">
            <v>0.001</v>
          </cell>
          <cell r="SL379">
            <v>0.2</v>
          </cell>
          <cell r="SM379">
            <v>0.002</v>
          </cell>
          <cell r="SN379">
            <v>0.15</v>
          </cell>
          <cell r="SO379">
            <v>0.001</v>
          </cell>
          <cell r="SP379">
            <v>0.22</v>
          </cell>
          <cell r="SQ379">
            <v>0.002</v>
          </cell>
          <cell r="SR379">
            <v>0.11</v>
          </cell>
          <cell r="SS379">
            <v>0.001</v>
          </cell>
          <cell r="ST379">
            <v>0.22</v>
          </cell>
          <cell r="SU379">
            <v>0.003</v>
          </cell>
          <cell r="SV379">
            <v>0.12</v>
          </cell>
          <cell r="SW379">
            <v>0.001</v>
          </cell>
          <cell r="SX379">
            <v>0.19</v>
          </cell>
          <cell r="SY379">
            <v>0.002</v>
          </cell>
          <cell r="SZ379">
            <v>0</v>
          </cell>
          <cell r="TA379">
            <v>0</v>
          </cell>
          <cell r="TB379">
            <v>0.18</v>
          </cell>
          <cell r="TC379">
            <v>0.002</v>
          </cell>
          <cell r="TD379">
            <v>-0.17</v>
          </cell>
          <cell r="TE379">
            <v>0.003</v>
          </cell>
          <cell r="TF379">
            <v>-0.5</v>
          </cell>
          <cell r="TG379">
            <v>0.01</v>
          </cell>
          <cell r="TH379">
            <v>-0.64</v>
          </cell>
          <cell r="TI379">
            <v>0.005</v>
          </cell>
          <cell r="TJ379">
            <v>-0.63</v>
          </cell>
          <cell r="TK379">
            <v>0.007</v>
          </cell>
        </row>
        <row r="379">
          <cell r="TP379">
            <v>-0.25</v>
          </cell>
          <cell r="TQ379">
            <v>0.009</v>
          </cell>
          <cell r="TR379">
            <v>-0.75</v>
          </cell>
          <cell r="TS379">
            <v>0.017</v>
          </cell>
          <cell r="TT379">
            <v>-0.04</v>
          </cell>
          <cell r="TU379">
            <v>0.002</v>
          </cell>
          <cell r="TV379">
            <v>-0.21</v>
          </cell>
          <cell r="TW379">
            <v>0.004</v>
          </cell>
          <cell r="TX379">
            <v>-0.04</v>
          </cell>
          <cell r="TY379">
            <v>0.002</v>
          </cell>
          <cell r="TZ379">
            <v>-0.28</v>
          </cell>
          <cell r="UA379">
            <v>0.006</v>
          </cell>
          <cell r="UB379">
            <v>-0.23</v>
          </cell>
          <cell r="UC379">
            <v>0.011</v>
          </cell>
          <cell r="UD379">
            <v>-0.32</v>
          </cell>
          <cell r="UE379">
            <v>0.002</v>
          </cell>
          <cell r="UF379">
            <v>-0.41</v>
          </cell>
          <cell r="UG379">
            <v>0.007</v>
          </cell>
          <cell r="UH379">
            <v>-0.28</v>
          </cell>
          <cell r="UI379">
            <v>0.003</v>
          </cell>
          <cell r="UJ379">
            <v>-0.44</v>
          </cell>
          <cell r="UK379">
            <v>0.005</v>
          </cell>
          <cell r="UL379">
            <v>-0.28</v>
          </cell>
          <cell r="UM379">
            <v>0.003</v>
          </cell>
          <cell r="UN379">
            <v>-0.45</v>
          </cell>
          <cell r="UO379">
            <v>0.006</v>
          </cell>
          <cell r="UP379">
            <v>-0.31</v>
          </cell>
          <cell r="UQ379">
            <v>0.003</v>
          </cell>
          <cell r="UR379">
            <v>-0.45</v>
          </cell>
          <cell r="US379">
            <v>0.005</v>
          </cell>
          <cell r="UT379">
            <v>-0.12</v>
          </cell>
          <cell r="UU379">
            <v>0.002</v>
          </cell>
          <cell r="UV379">
            <v>-0.07</v>
          </cell>
          <cell r="UW379">
            <v>0.003</v>
          </cell>
          <cell r="UX379">
            <v>0</v>
          </cell>
          <cell r="UY379">
            <v>0</v>
          </cell>
          <cell r="UZ379">
            <v>-0.14</v>
          </cell>
          <cell r="VA379">
            <v>0.001</v>
          </cell>
          <cell r="VB379">
            <v>-0.1</v>
          </cell>
          <cell r="VC379">
            <v>0.001</v>
          </cell>
        </row>
        <row r="379">
          <cell r="VH379">
            <v>-0.02</v>
          </cell>
          <cell r="VI379">
            <v>0.001</v>
          </cell>
          <cell r="VJ379">
            <v>0</v>
          </cell>
          <cell r="VK379">
            <v>0.001</v>
          </cell>
          <cell r="VL379">
            <v>0.01</v>
          </cell>
          <cell r="VM379">
            <v>0</v>
          </cell>
          <cell r="VN379">
            <v>0.16</v>
          </cell>
          <cell r="VO379">
            <v>0.001</v>
          </cell>
          <cell r="VP379">
            <v>-0.03</v>
          </cell>
          <cell r="VQ379">
            <v>0</v>
          </cell>
          <cell r="VR379">
            <v>-0.04</v>
          </cell>
          <cell r="VS379">
            <v>0</v>
          </cell>
          <cell r="VT379">
            <v>-0.02</v>
          </cell>
          <cell r="VU379">
            <v>0</v>
          </cell>
          <cell r="VV379">
            <v>0</v>
          </cell>
          <cell r="VW379">
            <v>0</v>
          </cell>
          <cell r="VX379">
            <v>0.01</v>
          </cell>
          <cell r="VY379">
            <v>0</v>
          </cell>
          <cell r="VZ379">
            <v>0.02</v>
          </cell>
          <cell r="WA379">
            <v>0</v>
          </cell>
          <cell r="WB379">
            <v>0.05</v>
          </cell>
          <cell r="WC379">
            <v>0.002</v>
          </cell>
          <cell r="WD379">
            <v>-0.07</v>
          </cell>
          <cell r="WE379">
            <v>0.002</v>
          </cell>
          <cell r="WF379">
            <v>-0.04</v>
          </cell>
          <cell r="WG379">
            <v>0.002</v>
          </cell>
          <cell r="WH379">
            <v>-0.02</v>
          </cell>
          <cell r="WI379">
            <v>0.001</v>
          </cell>
        </row>
        <row r="379">
          <cell r="WN379">
            <v>-0.17</v>
          </cell>
          <cell r="WO379">
            <v>0.002</v>
          </cell>
          <cell r="WP379">
            <v>-0.07</v>
          </cell>
          <cell r="WQ379">
            <v>0.003</v>
          </cell>
          <cell r="WR379">
            <v>0.02</v>
          </cell>
          <cell r="WS379">
            <v>0.001</v>
          </cell>
          <cell r="WT379">
            <v>-0.02</v>
          </cell>
          <cell r="WU379">
            <v>0.001</v>
          </cell>
          <cell r="WV379">
            <v>-0.02</v>
          </cell>
          <cell r="WW379">
            <v>0.001</v>
          </cell>
          <cell r="WX379">
            <v>-0.04</v>
          </cell>
          <cell r="WY379">
            <v>0.002</v>
          </cell>
          <cell r="WZ379">
            <v>0.03</v>
          </cell>
          <cell r="XA379">
            <v>0.001</v>
          </cell>
          <cell r="XB379">
            <v>0</v>
          </cell>
          <cell r="XC379">
            <v>0.002</v>
          </cell>
          <cell r="XD379">
            <v>-0.04</v>
          </cell>
          <cell r="XE379">
            <v>0.001</v>
          </cell>
          <cell r="XF379">
            <v>-0.03</v>
          </cell>
          <cell r="XG379">
            <v>0.002</v>
          </cell>
          <cell r="XH379">
            <v>-0.06</v>
          </cell>
          <cell r="XI379">
            <v>0.001</v>
          </cell>
          <cell r="XJ379">
            <v>-0.03</v>
          </cell>
          <cell r="XK379">
            <v>0.002</v>
          </cell>
          <cell r="XL379">
            <v>-0.06</v>
          </cell>
          <cell r="XM379">
            <v>0.001</v>
          </cell>
          <cell r="XN379">
            <v>-0.05</v>
          </cell>
          <cell r="XO379">
            <v>0.002</v>
          </cell>
          <cell r="XP379">
            <v>-0.03</v>
          </cell>
          <cell r="XQ379">
            <v>0.001</v>
          </cell>
          <cell r="XR379">
            <v>-0.01</v>
          </cell>
          <cell r="XS379">
            <v>0.001</v>
          </cell>
          <cell r="XT379">
            <v>0</v>
          </cell>
          <cell r="XU379">
            <v>0</v>
          </cell>
        </row>
        <row r="380">
          <cell r="B380" t="str">
            <v>PMS-184</v>
          </cell>
          <cell r="C380" t="str">
            <v>Yangtze-Qinling</v>
          </cell>
          <cell r="D380">
            <v>31.7416</v>
          </cell>
          <cell r="E380">
            <v>115.4896</v>
          </cell>
        </row>
        <row r="380">
          <cell r="L380">
            <v>-0.61</v>
          </cell>
          <cell r="M380">
            <v>0.01</v>
          </cell>
          <cell r="N380">
            <v>1.62</v>
          </cell>
          <cell r="O380">
            <v>0.033</v>
          </cell>
        </row>
        <row r="380">
          <cell r="AD380">
            <v>0.03</v>
          </cell>
          <cell r="AE380">
            <v>0.025</v>
          </cell>
          <cell r="AF380">
            <v>1.93</v>
          </cell>
          <cell r="AG380">
            <v>0.072</v>
          </cell>
          <cell r="AH380">
            <v>-0.32</v>
          </cell>
          <cell r="AI380">
            <v>0.008</v>
          </cell>
          <cell r="AJ380">
            <v>1</v>
          </cell>
          <cell r="AK380">
            <v>0.031</v>
          </cell>
          <cell r="AL380">
            <v>-0.27</v>
          </cell>
          <cell r="AM380">
            <v>0.007</v>
          </cell>
          <cell r="AN380">
            <v>0.89</v>
          </cell>
          <cell r="AO380">
            <v>0.026</v>
          </cell>
          <cell r="AP380">
            <v>-0.25</v>
          </cell>
          <cell r="AQ380">
            <v>0.008</v>
          </cell>
          <cell r="AR380">
            <v>1</v>
          </cell>
          <cell r="AS380">
            <v>0.027</v>
          </cell>
          <cell r="AT380">
            <v>-0.26</v>
          </cell>
          <cell r="AU380">
            <v>0.007</v>
          </cell>
          <cell r="AV380">
            <v>0.62</v>
          </cell>
          <cell r="AW380">
            <v>0.03</v>
          </cell>
          <cell r="AX380">
            <v>0.01</v>
          </cell>
          <cell r="AY380">
            <v>0.008</v>
          </cell>
          <cell r="AZ380">
            <v>0.4</v>
          </cell>
          <cell r="BA380">
            <v>0.017</v>
          </cell>
        </row>
        <row r="380">
          <cell r="BF380">
            <v>-0.05</v>
          </cell>
          <cell r="BG380">
            <v>0.002</v>
          </cell>
          <cell r="BH380">
            <v>0.26</v>
          </cell>
          <cell r="BI380">
            <v>0.005</v>
          </cell>
        </row>
        <row r="380">
          <cell r="BX380">
            <v>0.14</v>
          </cell>
          <cell r="BY380">
            <v>0.003</v>
          </cell>
          <cell r="BZ380">
            <v>0.17</v>
          </cell>
          <cell r="CA380">
            <v>0.008</v>
          </cell>
          <cell r="CB380">
            <v>-0.01</v>
          </cell>
          <cell r="CC380">
            <v>0.001</v>
          </cell>
          <cell r="CD380">
            <v>0.16</v>
          </cell>
          <cell r="CE380">
            <v>0.003</v>
          </cell>
          <cell r="CF380">
            <v>0</v>
          </cell>
          <cell r="CG380">
            <v>0.001</v>
          </cell>
          <cell r="CH380">
            <v>0.14</v>
          </cell>
          <cell r="CI380">
            <v>0.003</v>
          </cell>
          <cell r="CJ380">
            <v>0</v>
          </cell>
          <cell r="CK380">
            <v>0.001</v>
          </cell>
          <cell r="CL380">
            <v>0.15</v>
          </cell>
          <cell r="CM380">
            <v>0.003</v>
          </cell>
          <cell r="CN380">
            <v>0</v>
          </cell>
          <cell r="CO380">
            <v>0.001</v>
          </cell>
          <cell r="CP380">
            <v>0.13</v>
          </cell>
          <cell r="CQ380">
            <v>0.003</v>
          </cell>
          <cell r="CR380">
            <v>0</v>
          </cell>
          <cell r="CS380">
            <v>0.001</v>
          </cell>
          <cell r="CT380">
            <v>0.1</v>
          </cell>
          <cell r="CU380">
            <v>0.002</v>
          </cell>
        </row>
        <row r="380">
          <cell r="CZ380">
            <v>-0.71</v>
          </cell>
          <cell r="DA380">
            <v>0.009</v>
          </cell>
          <cell r="DB380">
            <v>-0.31</v>
          </cell>
          <cell r="DC380">
            <v>0.01</v>
          </cell>
        </row>
        <row r="380">
          <cell r="DR380">
            <v>-0.53</v>
          </cell>
          <cell r="DS380">
            <v>0.008</v>
          </cell>
          <cell r="DT380">
            <v>-0.14</v>
          </cell>
          <cell r="DU380">
            <v>0.006</v>
          </cell>
          <cell r="DV380">
            <v>-0.48</v>
          </cell>
          <cell r="DW380">
            <v>0.008</v>
          </cell>
          <cell r="DX380">
            <v>-0.05</v>
          </cell>
          <cell r="DY380">
            <v>0.003</v>
          </cell>
          <cell r="DZ380">
            <v>-0.48</v>
          </cell>
          <cell r="EA380">
            <v>0.008</v>
          </cell>
          <cell r="EB380">
            <v>-0.09</v>
          </cell>
          <cell r="EC380">
            <v>0.003</v>
          </cell>
          <cell r="ED380">
            <v>-0.51</v>
          </cell>
          <cell r="EE380">
            <v>0.006</v>
          </cell>
          <cell r="EF380">
            <v>-0.1</v>
          </cell>
          <cell r="EG380">
            <v>0.004</v>
          </cell>
          <cell r="EH380">
            <v>-0.41</v>
          </cell>
          <cell r="EI380">
            <v>0.006</v>
          </cell>
          <cell r="EJ380">
            <v>-0.1</v>
          </cell>
          <cell r="EK380">
            <v>0.003</v>
          </cell>
          <cell r="EL380">
            <v>-0.25</v>
          </cell>
          <cell r="EM380">
            <v>0.003</v>
          </cell>
          <cell r="EN380">
            <v>-0.02</v>
          </cell>
          <cell r="EO380">
            <v>0.001</v>
          </cell>
        </row>
        <row r="380">
          <cell r="ET380">
            <v>0.01</v>
          </cell>
          <cell r="EU380">
            <v>0.001</v>
          </cell>
          <cell r="EV380">
            <v>0.04</v>
          </cell>
          <cell r="EW380">
            <v>0</v>
          </cell>
        </row>
        <row r="380">
          <cell r="FL380">
            <v>0.05</v>
          </cell>
          <cell r="FM380">
            <v>0.001</v>
          </cell>
          <cell r="FN380">
            <v>0.03</v>
          </cell>
          <cell r="FO380">
            <v>0.001</v>
          </cell>
          <cell r="FP380">
            <v>0.02</v>
          </cell>
          <cell r="FQ380">
            <v>0.001</v>
          </cell>
          <cell r="FR380">
            <v>0.02</v>
          </cell>
          <cell r="FS380">
            <v>0</v>
          </cell>
          <cell r="FT380">
            <v>0.02</v>
          </cell>
          <cell r="FU380">
            <v>0.001</v>
          </cell>
          <cell r="FV380">
            <v>0.02</v>
          </cell>
          <cell r="FW380">
            <v>0</v>
          </cell>
          <cell r="FX380">
            <v>0.02</v>
          </cell>
          <cell r="FY380">
            <v>0.001</v>
          </cell>
          <cell r="FZ380">
            <v>0.02</v>
          </cell>
          <cell r="GA380">
            <v>0</v>
          </cell>
          <cell r="GB380">
            <v>0.02</v>
          </cell>
          <cell r="GC380">
            <v>0.001</v>
          </cell>
          <cell r="GD380">
            <v>0.02</v>
          </cell>
          <cell r="GE380">
            <v>0</v>
          </cell>
          <cell r="GF380">
            <v>0.01</v>
          </cell>
          <cell r="GG380">
            <v>0</v>
          </cell>
          <cell r="GH380">
            <v>0.01</v>
          </cell>
          <cell r="GI380">
            <v>0</v>
          </cell>
        </row>
        <row r="380">
          <cell r="GN380">
            <v>14.9</v>
          </cell>
          <cell r="GO380">
            <v>1.854</v>
          </cell>
          <cell r="GP380">
            <v>2.28</v>
          </cell>
          <cell r="GQ380">
            <v>6.191</v>
          </cell>
        </row>
        <row r="380">
          <cell r="HF380">
            <v>176.95</v>
          </cell>
          <cell r="HG380">
            <v>2.566</v>
          </cell>
          <cell r="HH380">
            <v>489.96</v>
          </cell>
          <cell r="HI380">
            <v>6.07</v>
          </cell>
          <cell r="HJ380">
            <v>0.22</v>
          </cell>
          <cell r="HK380">
            <v>1.392</v>
          </cell>
          <cell r="HL380">
            <v>72.23</v>
          </cell>
          <cell r="HM380">
            <v>4.478</v>
          </cell>
          <cell r="HN380">
            <v>-5.96</v>
          </cell>
          <cell r="HO380">
            <v>1.508</v>
          </cell>
          <cell r="HP380">
            <v>137.14</v>
          </cell>
          <cell r="HQ380">
            <v>6.129</v>
          </cell>
          <cell r="HR380">
            <v>4.09</v>
          </cell>
          <cell r="HS380">
            <v>1.232</v>
          </cell>
          <cell r="HT380">
            <v>212.04</v>
          </cell>
          <cell r="HU380">
            <v>5.849</v>
          </cell>
          <cell r="HV380">
            <v>20.79</v>
          </cell>
          <cell r="HW380">
            <v>0.817</v>
          </cell>
          <cell r="HX380">
            <v>150.96</v>
          </cell>
          <cell r="HY380">
            <v>4.52</v>
          </cell>
          <cell r="HZ380">
            <v>210.68</v>
          </cell>
          <cell r="IA380">
            <v>3.113</v>
          </cell>
        </row>
        <row r="380">
          <cell r="IF380">
            <v>0.61</v>
          </cell>
          <cell r="IG380">
            <v>0.008</v>
          </cell>
          <cell r="IH380">
            <v>0.57</v>
          </cell>
          <cell r="II380">
            <v>0.006</v>
          </cell>
        </row>
        <row r="380">
          <cell r="IX380">
            <v>0.76</v>
          </cell>
          <cell r="IY380">
            <v>0.013</v>
          </cell>
          <cell r="IZ380">
            <v>0.19</v>
          </cell>
          <cell r="JA380">
            <v>0.005</v>
          </cell>
          <cell r="JB380">
            <v>0.61</v>
          </cell>
          <cell r="JC380">
            <v>0.007</v>
          </cell>
          <cell r="JD380">
            <v>0.56</v>
          </cell>
          <cell r="JE380">
            <v>0.005</v>
          </cell>
          <cell r="JF380">
            <v>0.7</v>
          </cell>
          <cell r="JG380">
            <v>0.008</v>
          </cell>
          <cell r="JH380">
            <v>0.6</v>
          </cell>
          <cell r="JI380">
            <v>0.005</v>
          </cell>
          <cell r="JJ380">
            <v>0.58</v>
          </cell>
          <cell r="JK380">
            <v>0.008</v>
          </cell>
          <cell r="JL380">
            <v>0.52</v>
          </cell>
          <cell r="JM380">
            <v>0.005</v>
          </cell>
          <cell r="JN380">
            <v>0.41</v>
          </cell>
          <cell r="JO380">
            <v>0.006</v>
          </cell>
          <cell r="JP380">
            <v>0.41</v>
          </cell>
          <cell r="JQ380">
            <v>0.005</v>
          </cell>
          <cell r="JR380">
            <v>0.06</v>
          </cell>
          <cell r="JS380">
            <v>0.002</v>
          </cell>
        </row>
        <row r="380">
          <cell r="JX380">
            <v>-0.1</v>
          </cell>
          <cell r="JY380">
            <v>0.002</v>
          </cell>
          <cell r="JZ380">
            <v>-0.64</v>
          </cell>
          <cell r="KA380">
            <v>0.008</v>
          </cell>
        </row>
        <row r="380">
          <cell r="KP380">
            <v>-0.07</v>
          </cell>
          <cell r="KQ380">
            <v>0.002</v>
          </cell>
          <cell r="KR380">
            <v>0.06</v>
          </cell>
          <cell r="KS380">
            <v>0.003</v>
          </cell>
          <cell r="KT380">
            <v>-0.12</v>
          </cell>
          <cell r="KU380">
            <v>0.002</v>
          </cell>
          <cell r="KV380">
            <v>-0.5</v>
          </cell>
          <cell r="KW380">
            <v>0.005</v>
          </cell>
          <cell r="KX380">
            <v>-0.15</v>
          </cell>
          <cell r="KY380">
            <v>0.002</v>
          </cell>
          <cell r="KZ380">
            <v>-0.51</v>
          </cell>
          <cell r="LA380">
            <v>0.006</v>
          </cell>
          <cell r="LB380">
            <v>-0.1</v>
          </cell>
          <cell r="LC380">
            <v>0.002</v>
          </cell>
          <cell r="LD380">
            <v>-0.41</v>
          </cell>
          <cell r="LE380">
            <v>0.005</v>
          </cell>
          <cell r="LF380">
            <v>-0.08</v>
          </cell>
          <cell r="LG380">
            <v>0.001</v>
          </cell>
          <cell r="LH380">
            <v>-0.28</v>
          </cell>
          <cell r="LI380">
            <v>0.004</v>
          </cell>
          <cell r="LJ380">
            <v>0</v>
          </cell>
          <cell r="LK380">
            <v>0</v>
          </cell>
          <cell r="LL380">
            <v>0.01</v>
          </cell>
          <cell r="LM380">
            <v>0.001</v>
          </cell>
        </row>
        <row r="380">
          <cell r="LR380">
            <v>0.45</v>
          </cell>
          <cell r="LS380">
            <v>0.006</v>
          </cell>
          <cell r="LT380">
            <v>0.71</v>
          </cell>
          <cell r="LU380">
            <v>0.007</v>
          </cell>
        </row>
        <row r="380">
          <cell r="MH380">
            <v>0.22</v>
          </cell>
          <cell r="MI380">
            <v>0.004</v>
          </cell>
          <cell r="MJ380">
            <v>0.6</v>
          </cell>
          <cell r="MK380">
            <v>0.005</v>
          </cell>
          <cell r="ML380">
            <v>0.29</v>
          </cell>
          <cell r="MM380">
            <v>0.005</v>
          </cell>
          <cell r="MN380">
            <v>0.63</v>
          </cell>
          <cell r="MO380">
            <v>0.006</v>
          </cell>
          <cell r="MP380">
            <v>0.27</v>
          </cell>
          <cell r="MQ380">
            <v>0.005</v>
          </cell>
        </row>
        <row r="380">
          <cell r="MV380">
            <v>0.68</v>
          </cell>
          <cell r="MW380">
            <v>0.013</v>
          </cell>
          <cell r="MX380">
            <v>0.55</v>
          </cell>
          <cell r="MY380">
            <v>0.007</v>
          </cell>
        </row>
        <row r="380">
          <cell r="NN380">
            <v>1.18</v>
          </cell>
          <cell r="NO380">
            <v>0.015</v>
          </cell>
          <cell r="NP380">
            <v>0.93</v>
          </cell>
          <cell r="NQ380">
            <v>0.009</v>
          </cell>
          <cell r="NR380">
            <v>0.4</v>
          </cell>
          <cell r="NS380">
            <v>0.01</v>
          </cell>
          <cell r="NT380">
            <v>0.41</v>
          </cell>
          <cell r="NU380">
            <v>0.009</v>
          </cell>
          <cell r="NV380">
            <v>0.57</v>
          </cell>
          <cell r="NW380">
            <v>0.01</v>
          </cell>
          <cell r="NX380">
            <v>0.55</v>
          </cell>
          <cell r="NY380">
            <v>0.008</v>
          </cell>
          <cell r="NZ380">
            <v>0.47</v>
          </cell>
          <cell r="OA380">
            <v>0.007</v>
          </cell>
          <cell r="OB380">
            <v>0.71</v>
          </cell>
          <cell r="OC380">
            <v>0.009</v>
          </cell>
          <cell r="OD380">
            <v>0.48</v>
          </cell>
          <cell r="OE380">
            <v>0.007</v>
          </cell>
          <cell r="OF380">
            <v>0.69</v>
          </cell>
          <cell r="OG380">
            <v>0.007</v>
          </cell>
          <cell r="OH380">
            <v>0.14</v>
          </cell>
          <cell r="OI380">
            <v>0.002</v>
          </cell>
          <cell r="OJ380">
            <v>0.31</v>
          </cell>
          <cell r="OK380">
            <v>0.003</v>
          </cell>
        </row>
        <row r="380">
          <cell r="OP380">
            <v>0.01</v>
          </cell>
          <cell r="OQ380">
            <v>0.001</v>
          </cell>
          <cell r="OR380">
            <v>0.14</v>
          </cell>
          <cell r="OS380">
            <v>0.001</v>
          </cell>
        </row>
        <row r="380">
          <cell r="PF380">
            <v>0</v>
          </cell>
          <cell r="PG380">
            <v>0.001</v>
          </cell>
          <cell r="PH380">
            <v>0.09</v>
          </cell>
          <cell r="PI380">
            <v>0.001</v>
          </cell>
          <cell r="PJ380">
            <v>0.01</v>
          </cell>
          <cell r="PK380">
            <v>0.001</v>
          </cell>
          <cell r="PL380">
            <v>0.07</v>
          </cell>
          <cell r="PM380">
            <v>0.001</v>
          </cell>
          <cell r="PN380">
            <v>0.01</v>
          </cell>
          <cell r="PO380">
            <v>0.001</v>
          </cell>
        </row>
        <row r="380">
          <cell r="PT380">
            <v>0.33</v>
          </cell>
          <cell r="PU380">
            <v>0.003</v>
          </cell>
          <cell r="PV380">
            <v>0.23</v>
          </cell>
          <cell r="PW380">
            <v>0.002</v>
          </cell>
        </row>
        <row r="380">
          <cell r="QL380">
            <v>0.02</v>
          </cell>
          <cell r="QM380">
            <v>0.003</v>
          </cell>
          <cell r="QN380">
            <v>0.06</v>
          </cell>
          <cell r="QO380">
            <v>0.002</v>
          </cell>
          <cell r="QP380">
            <v>0.23</v>
          </cell>
          <cell r="QQ380">
            <v>0.003</v>
          </cell>
          <cell r="QR380">
            <v>0.17</v>
          </cell>
          <cell r="QS380">
            <v>0.002</v>
          </cell>
          <cell r="QT380">
            <v>0.26</v>
          </cell>
          <cell r="QU380">
            <v>0.003</v>
          </cell>
          <cell r="QV380">
            <v>0.2</v>
          </cell>
          <cell r="QW380">
            <v>0.002</v>
          </cell>
          <cell r="QX380">
            <v>0.22</v>
          </cell>
          <cell r="QY380">
            <v>0.003</v>
          </cell>
          <cell r="QZ380">
            <v>0.23</v>
          </cell>
          <cell r="RA380">
            <v>0.002</v>
          </cell>
          <cell r="RB380">
            <v>0.17</v>
          </cell>
          <cell r="RC380">
            <v>0.002</v>
          </cell>
          <cell r="RD380">
            <v>0.2</v>
          </cell>
          <cell r="RE380">
            <v>0.002</v>
          </cell>
          <cell r="RF380">
            <v>0</v>
          </cell>
          <cell r="RG380">
            <v>0.001</v>
          </cell>
          <cell r="RH380">
            <v>0.06</v>
          </cell>
          <cell r="RI380">
            <v>0.001</v>
          </cell>
        </row>
        <row r="380">
          <cell r="RN380">
            <v>0.11</v>
          </cell>
          <cell r="RO380">
            <v>0.001</v>
          </cell>
          <cell r="RP380">
            <v>0.12</v>
          </cell>
          <cell r="RQ380">
            <v>0.003</v>
          </cell>
        </row>
        <row r="380">
          <cell r="SF380">
            <v>0.25</v>
          </cell>
          <cell r="SG380">
            <v>0.002</v>
          </cell>
          <cell r="SH380">
            <v>0.51</v>
          </cell>
          <cell r="SI380">
            <v>0.004</v>
          </cell>
          <cell r="SJ380">
            <v>0.06</v>
          </cell>
          <cell r="SK380">
            <v>0.001</v>
          </cell>
          <cell r="SL380">
            <v>0.1</v>
          </cell>
          <cell r="SM380">
            <v>0.002</v>
          </cell>
          <cell r="SN380">
            <v>0.07</v>
          </cell>
          <cell r="SO380">
            <v>0.002</v>
          </cell>
          <cell r="SP380">
            <v>0.14</v>
          </cell>
          <cell r="SQ380">
            <v>0.002</v>
          </cell>
          <cell r="SR380">
            <v>0.06</v>
          </cell>
          <cell r="SS380">
            <v>0.001</v>
          </cell>
          <cell r="ST380">
            <v>0.16</v>
          </cell>
          <cell r="SU380">
            <v>0.003</v>
          </cell>
          <cell r="SV380">
            <v>0.08</v>
          </cell>
          <cell r="SW380">
            <v>0.001</v>
          </cell>
          <cell r="SX380">
            <v>0.2</v>
          </cell>
          <cell r="SY380">
            <v>0.002</v>
          </cell>
          <cell r="SZ380">
            <v>0</v>
          </cell>
          <cell r="TA380">
            <v>0</v>
          </cell>
          <cell r="TB380">
            <v>0.22</v>
          </cell>
          <cell r="TC380">
            <v>0.002</v>
          </cell>
        </row>
        <row r="380">
          <cell r="TH380">
            <v>-0.48</v>
          </cell>
          <cell r="TI380">
            <v>0.003</v>
          </cell>
          <cell r="TJ380">
            <v>-0.52</v>
          </cell>
          <cell r="TK380">
            <v>0.008</v>
          </cell>
        </row>
        <row r="380">
          <cell r="TZ380">
            <v>-0.2</v>
          </cell>
          <cell r="UA380">
            <v>0.005</v>
          </cell>
          <cell r="UB380">
            <v>-0.11</v>
          </cell>
          <cell r="UC380">
            <v>0.011</v>
          </cell>
          <cell r="UD380">
            <v>-0.25</v>
          </cell>
          <cell r="UE380">
            <v>0.003</v>
          </cell>
          <cell r="UF380">
            <v>-0.38</v>
          </cell>
          <cell r="UG380">
            <v>0.006</v>
          </cell>
          <cell r="UH380">
            <v>-0.24</v>
          </cell>
          <cell r="UI380">
            <v>0.002</v>
          </cell>
          <cell r="UJ380">
            <v>-0.46</v>
          </cell>
          <cell r="UK380">
            <v>0.006</v>
          </cell>
          <cell r="UL380">
            <v>-0.24</v>
          </cell>
          <cell r="UM380">
            <v>0.002</v>
          </cell>
          <cell r="UN380">
            <v>-0.47</v>
          </cell>
          <cell r="UO380">
            <v>0.006</v>
          </cell>
          <cell r="UP380">
            <v>-0.24</v>
          </cell>
          <cell r="UQ380">
            <v>0.002</v>
          </cell>
          <cell r="UR380">
            <v>-0.37</v>
          </cell>
          <cell r="US380">
            <v>0.004</v>
          </cell>
          <cell r="UT380">
            <v>-0.11</v>
          </cell>
          <cell r="UU380">
            <v>0.002</v>
          </cell>
          <cell r="UV380">
            <v>-0.05</v>
          </cell>
          <cell r="UW380">
            <v>0.002</v>
          </cell>
        </row>
        <row r="380">
          <cell r="UZ380">
            <v>-0.17</v>
          </cell>
          <cell r="VA380">
            <v>0.001</v>
          </cell>
          <cell r="VB380">
            <v>-0.1</v>
          </cell>
          <cell r="VC380">
            <v>0.001</v>
          </cell>
        </row>
        <row r="380">
          <cell r="VL380">
            <v>0.01</v>
          </cell>
          <cell r="VM380">
            <v>0</v>
          </cell>
          <cell r="VN380">
            <v>0.18</v>
          </cell>
          <cell r="VO380">
            <v>0.001</v>
          </cell>
          <cell r="VP380">
            <v>-0.03</v>
          </cell>
          <cell r="VQ380">
            <v>0</v>
          </cell>
          <cell r="VR380">
            <v>-0.05</v>
          </cell>
          <cell r="VS380">
            <v>0</v>
          </cell>
          <cell r="VT380">
            <v>-0.02</v>
          </cell>
          <cell r="VU380">
            <v>0</v>
          </cell>
          <cell r="VV380">
            <v>0</v>
          </cell>
          <cell r="VW380">
            <v>0</v>
          </cell>
          <cell r="VX380">
            <v>0</v>
          </cell>
          <cell r="VY380">
            <v>0</v>
          </cell>
          <cell r="VZ380">
            <v>0.02</v>
          </cell>
          <cell r="WA380">
            <v>0</v>
          </cell>
        </row>
        <row r="380">
          <cell r="WF380">
            <v>-0.1</v>
          </cell>
          <cell r="WG380">
            <v>0.003</v>
          </cell>
          <cell r="WH380">
            <v>-0.05</v>
          </cell>
          <cell r="WI380">
            <v>0.001</v>
          </cell>
        </row>
        <row r="380">
          <cell r="WX380">
            <v>-0.04</v>
          </cell>
          <cell r="WY380">
            <v>0.001</v>
          </cell>
          <cell r="WZ380">
            <v>0.03</v>
          </cell>
          <cell r="XA380">
            <v>0.001</v>
          </cell>
          <cell r="XB380">
            <v>-0.05</v>
          </cell>
          <cell r="XC380">
            <v>0.002</v>
          </cell>
          <cell r="XD380">
            <v>-0.05</v>
          </cell>
          <cell r="XE380">
            <v>0.001</v>
          </cell>
          <cell r="XF380">
            <v>-0.06</v>
          </cell>
          <cell r="XG380">
            <v>0.002</v>
          </cell>
          <cell r="XH380">
            <v>-0.07</v>
          </cell>
          <cell r="XI380">
            <v>0.001</v>
          </cell>
          <cell r="XJ380">
            <v>-0.06</v>
          </cell>
          <cell r="XK380">
            <v>0.002</v>
          </cell>
          <cell r="XL380">
            <v>-0.08</v>
          </cell>
          <cell r="XM380">
            <v>0.001</v>
          </cell>
          <cell r="XN380">
            <v>-0.07</v>
          </cell>
          <cell r="XO380">
            <v>0.002</v>
          </cell>
          <cell r="XP380">
            <v>-0.05</v>
          </cell>
          <cell r="XQ380">
            <v>0.001</v>
          </cell>
          <cell r="XR380">
            <v>-0.02</v>
          </cell>
          <cell r="XS380">
            <v>0.001</v>
          </cell>
          <cell r="XT380">
            <v>0</v>
          </cell>
          <cell r="XU380">
            <v>0</v>
          </cell>
        </row>
        <row r="381">
          <cell r="B381" t="str">
            <v>PMS-189</v>
          </cell>
          <cell r="C381" t="str">
            <v>Yangtze-Qinling</v>
          </cell>
          <cell r="D381">
            <v>31.7588</v>
          </cell>
          <cell r="E381">
            <v>115.5351</v>
          </cell>
        </row>
        <row r="381">
          <cell r="L381">
            <v>-0.79</v>
          </cell>
          <cell r="M381">
            <v>0.012</v>
          </cell>
          <cell r="N381">
            <v>1.37</v>
          </cell>
          <cell r="O381">
            <v>0.036</v>
          </cell>
        </row>
        <row r="381">
          <cell r="AD381">
            <v>-0.35</v>
          </cell>
          <cell r="AE381">
            <v>0.031</v>
          </cell>
          <cell r="AF381">
            <v>1</v>
          </cell>
          <cell r="AG381">
            <v>0.071</v>
          </cell>
          <cell r="AH381">
            <v>-0.45</v>
          </cell>
          <cell r="AI381">
            <v>0.008</v>
          </cell>
          <cell r="AJ381">
            <v>1.06</v>
          </cell>
          <cell r="AK381">
            <v>0.034</v>
          </cell>
          <cell r="AL381">
            <v>-0.36</v>
          </cell>
          <cell r="AM381">
            <v>0.009</v>
          </cell>
          <cell r="AN381">
            <v>0.9</v>
          </cell>
          <cell r="AO381">
            <v>0.028</v>
          </cell>
          <cell r="AP381">
            <v>-0.36</v>
          </cell>
          <cell r="AQ381">
            <v>0.009</v>
          </cell>
          <cell r="AR381">
            <v>0.9</v>
          </cell>
          <cell r="AS381">
            <v>0.029</v>
          </cell>
          <cell r="AT381">
            <v>-0.43</v>
          </cell>
          <cell r="AU381">
            <v>0.008</v>
          </cell>
          <cell r="AV381">
            <v>0.06</v>
          </cell>
          <cell r="AW381">
            <v>0.029</v>
          </cell>
          <cell r="AX381">
            <v>-0.18</v>
          </cell>
          <cell r="AY381">
            <v>0.009</v>
          </cell>
          <cell r="AZ381">
            <v>0.11</v>
          </cell>
          <cell r="BA381">
            <v>0.015</v>
          </cell>
        </row>
        <row r="381">
          <cell r="BF381">
            <v>-0.07</v>
          </cell>
          <cell r="BG381">
            <v>0.002</v>
          </cell>
          <cell r="BH381">
            <v>0.18</v>
          </cell>
          <cell r="BI381">
            <v>0.004</v>
          </cell>
        </row>
        <row r="381">
          <cell r="BX381">
            <v>0.08</v>
          </cell>
          <cell r="BY381">
            <v>0.003</v>
          </cell>
          <cell r="BZ381">
            <v>-0.02</v>
          </cell>
          <cell r="CA381">
            <v>0.006</v>
          </cell>
          <cell r="CB381">
            <v>-0.03</v>
          </cell>
          <cell r="CC381">
            <v>0.001</v>
          </cell>
          <cell r="CD381">
            <v>0.13</v>
          </cell>
          <cell r="CE381">
            <v>0.003</v>
          </cell>
          <cell r="CF381">
            <v>-0.02</v>
          </cell>
          <cell r="CG381">
            <v>0.001</v>
          </cell>
          <cell r="CH381">
            <v>0.12</v>
          </cell>
          <cell r="CI381">
            <v>0.003</v>
          </cell>
          <cell r="CJ381">
            <v>-0.04</v>
          </cell>
          <cell r="CK381">
            <v>0.001</v>
          </cell>
          <cell r="CL381">
            <v>0.1</v>
          </cell>
          <cell r="CM381">
            <v>0.003</v>
          </cell>
          <cell r="CN381">
            <v>-0.03</v>
          </cell>
          <cell r="CO381">
            <v>0.001</v>
          </cell>
          <cell r="CP381">
            <v>0.04</v>
          </cell>
          <cell r="CQ381">
            <v>0.003</v>
          </cell>
          <cell r="CR381">
            <v>-0.02</v>
          </cell>
          <cell r="CS381">
            <v>0.001</v>
          </cell>
          <cell r="CT381">
            <v>0.01</v>
          </cell>
          <cell r="CU381">
            <v>0.002</v>
          </cell>
        </row>
        <row r="381">
          <cell r="CZ381">
            <v>-1.3</v>
          </cell>
          <cell r="DA381">
            <v>0.01</v>
          </cell>
          <cell r="DB381">
            <v>-0.67</v>
          </cell>
          <cell r="DC381">
            <v>0.01</v>
          </cell>
        </row>
        <row r="381">
          <cell r="DR381">
            <v>-0.65</v>
          </cell>
          <cell r="DS381">
            <v>0.011</v>
          </cell>
          <cell r="DT381">
            <v>-0.25</v>
          </cell>
          <cell r="DU381">
            <v>0.007</v>
          </cell>
          <cell r="DV381">
            <v>-1.03</v>
          </cell>
          <cell r="DW381">
            <v>0.008</v>
          </cell>
          <cell r="DX381">
            <v>-0.18</v>
          </cell>
          <cell r="DY381">
            <v>0.003</v>
          </cell>
          <cell r="DZ381">
            <v>-0.98</v>
          </cell>
          <cell r="EA381">
            <v>0.007</v>
          </cell>
          <cell r="EB381">
            <v>-0.26</v>
          </cell>
          <cell r="EC381">
            <v>0.004</v>
          </cell>
          <cell r="ED381">
            <v>-1.04</v>
          </cell>
          <cell r="EE381">
            <v>0.008</v>
          </cell>
          <cell r="EF381">
            <v>-0.29</v>
          </cell>
          <cell r="EG381">
            <v>0.005</v>
          </cell>
          <cell r="EH381">
            <v>-0.87</v>
          </cell>
          <cell r="EI381">
            <v>0.007</v>
          </cell>
          <cell r="EJ381">
            <v>-0.28</v>
          </cell>
          <cell r="EK381">
            <v>0.004</v>
          </cell>
          <cell r="EL381">
            <v>-0.33</v>
          </cell>
          <cell r="EM381">
            <v>0.007</v>
          </cell>
          <cell r="EN381">
            <v>-0.04</v>
          </cell>
          <cell r="EO381">
            <v>0.001</v>
          </cell>
        </row>
        <row r="381">
          <cell r="ET381">
            <v>0.05</v>
          </cell>
          <cell r="EU381">
            <v>0.001</v>
          </cell>
          <cell r="EV381">
            <v>0.04</v>
          </cell>
          <cell r="EW381">
            <v>0</v>
          </cell>
        </row>
        <row r="381">
          <cell r="FL381">
            <v>0.06</v>
          </cell>
          <cell r="FM381">
            <v>0.001</v>
          </cell>
          <cell r="FN381">
            <v>0.01</v>
          </cell>
          <cell r="FO381">
            <v>0.001</v>
          </cell>
          <cell r="FP381">
            <v>0.04</v>
          </cell>
          <cell r="FQ381">
            <v>0.001</v>
          </cell>
          <cell r="FR381">
            <v>0.02</v>
          </cell>
          <cell r="FS381">
            <v>0</v>
          </cell>
          <cell r="FT381">
            <v>0.05</v>
          </cell>
          <cell r="FU381">
            <v>0.001</v>
          </cell>
          <cell r="FV381">
            <v>0.02</v>
          </cell>
          <cell r="FW381">
            <v>0</v>
          </cell>
          <cell r="FX381">
            <v>0.04</v>
          </cell>
          <cell r="FY381">
            <v>0.001</v>
          </cell>
          <cell r="FZ381">
            <v>0.02</v>
          </cell>
          <cell r="GA381">
            <v>0</v>
          </cell>
          <cell r="GB381">
            <v>0.03</v>
          </cell>
          <cell r="GC381">
            <v>0.001</v>
          </cell>
          <cell r="GD381">
            <v>0.02</v>
          </cell>
          <cell r="GE381">
            <v>0</v>
          </cell>
          <cell r="GF381">
            <v>0</v>
          </cell>
          <cell r="GG381">
            <v>0</v>
          </cell>
          <cell r="GH381">
            <v>0.01</v>
          </cell>
          <cell r="GI381">
            <v>0</v>
          </cell>
        </row>
        <row r="381">
          <cell r="GN381">
            <v>38.23</v>
          </cell>
          <cell r="GO381">
            <v>2.121</v>
          </cell>
          <cell r="GP381">
            <v>-272.21</v>
          </cell>
          <cell r="GQ381">
            <v>6.882</v>
          </cell>
        </row>
        <row r="381">
          <cell r="HF381">
            <v>279.57</v>
          </cell>
          <cell r="HG381">
            <v>2.622</v>
          </cell>
          <cell r="HH381">
            <v>738.46</v>
          </cell>
          <cell r="HI381">
            <v>8.237</v>
          </cell>
          <cell r="HJ381">
            <v>8.78</v>
          </cell>
          <cell r="HK381">
            <v>1.327</v>
          </cell>
          <cell r="HL381">
            <v>-41.09</v>
          </cell>
          <cell r="HM381">
            <v>6.956</v>
          </cell>
          <cell r="HN381">
            <v>11.76</v>
          </cell>
          <cell r="HO381">
            <v>1.785</v>
          </cell>
          <cell r="HP381">
            <v>-10.3</v>
          </cell>
          <cell r="HQ381">
            <v>6.473</v>
          </cell>
          <cell r="HR381">
            <v>10.43</v>
          </cell>
          <cell r="HS381">
            <v>1.263</v>
          </cell>
          <cell r="HT381">
            <v>53.13</v>
          </cell>
          <cell r="HU381">
            <v>5.803</v>
          </cell>
          <cell r="HV381">
            <v>30.6</v>
          </cell>
          <cell r="HW381">
            <v>0.993</v>
          </cell>
          <cell r="HX381">
            <v>-14.68</v>
          </cell>
          <cell r="HY381">
            <v>4.64</v>
          </cell>
          <cell r="HZ381">
            <v>188.39</v>
          </cell>
          <cell r="IA381">
            <v>3.548</v>
          </cell>
        </row>
        <row r="381">
          <cell r="IF381">
            <v>0.34</v>
          </cell>
          <cell r="IG381">
            <v>0.008</v>
          </cell>
          <cell r="IH381">
            <v>0.24</v>
          </cell>
          <cell r="II381">
            <v>0.006</v>
          </cell>
        </row>
        <row r="381">
          <cell r="IX381">
            <v>0.37</v>
          </cell>
          <cell r="IY381">
            <v>0.01</v>
          </cell>
          <cell r="IZ381">
            <v>-0.11</v>
          </cell>
          <cell r="JA381">
            <v>0.005</v>
          </cell>
          <cell r="JB381">
            <v>0.37</v>
          </cell>
          <cell r="JC381">
            <v>0.007</v>
          </cell>
          <cell r="JD381">
            <v>0.36</v>
          </cell>
          <cell r="JE381">
            <v>0.005</v>
          </cell>
          <cell r="JF381">
            <v>0.46</v>
          </cell>
          <cell r="JG381">
            <v>0.008</v>
          </cell>
          <cell r="JH381">
            <v>0.4</v>
          </cell>
          <cell r="JI381">
            <v>0.005</v>
          </cell>
          <cell r="JJ381">
            <v>0.38</v>
          </cell>
          <cell r="JK381">
            <v>0.008</v>
          </cell>
          <cell r="JL381">
            <v>0.33</v>
          </cell>
          <cell r="JM381">
            <v>0.004</v>
          </cell>
          <cell r="JN381">
            <v>0.23</v>
          </cell>
          <cell r="JO381">
            <v>0.005</v>
          </cell>
          <cell r="JP381">
            <v>0.14</v>
          </cell>
          <cell r="JQ381">
            <v>0.003</v>
          </cell>
          <cell r="JR381">
            <v>-0.04</v>
          </cell>
          <cell r="JS381">
            <v>0.001</v>
          </cell>
        </row>
        <row r="381">
          <cell r="JX381">
            <v>-0.06</v>
          </cell>
          <cell r="JY381">
            <v>0.003</v>
          </cell>
          <cell r="JZ381">
            <v>-0.54</v>
          </cell>
          <cell r="KA381">
            <v>0.009</v>
          </cell>
        </row>
        <row r="381">
          <cell r="KP381">
            <v>0.05</v>
          </cell>
          <cell r="KQ381">
            <v>0.002</v>
          </cell>
          <cell r="KR381">
            <v>0.29</v>
          </cell>
          <cell r="KS381">
            <v>0.004</v>
          </cell>
          <cell r="KT381">
            <v>-0.06</v>
          </cell>
          <cell r="KU381">
            <v>0.003</v>
          </cell>
          <cell r="KV381">
            <v>-0.39</v>
          </cell>
          <cell r="KW381">
            <v>0.006</v>
          </cell>
          <cell r="KX381">
            <v>-0.09</v>
          </cell>
          <cell r="KY381">
            <v>0.003</v>
          </cell>
          <cell r="KZ381">
            <v>-0.43</v>
          </cell>
          <cell r="LA381">
            <v>0.007</v>
          </cell>
          <cell r="LB381">
            <v>-0.06</v>
          </cell>
          <cell r="LC381">
            <v>0.003</v>
          </cell>
          <cell r="LD381">
            <v>-0.34</v>
          </cell>
          <cell r="LE381">
            <v>0.006</v>
          </cell>
          <cell r="LF381">
            <v>-0.03</v>
          </cell>
          <cell r="LG381">
            <v>0.001</v>
          </cell>
          <cell r="LH381">
            <v>-0.14</v>
          </cell>
          <cell r="LI381">
            <v>0.004</v>
          </cell>
          <cell r="LJ381">
            <v>0.01</v>
          </cell>
          <cell r="LK381">
            <v>0</v>
          </cell>
          <cell r="LL381">
            <v>0.08</v>
          </cell>
          <cell r="LM381">
            <v>0.001</v>
          </cell>
        </row>
        <row r="381">
          <cell r="LR381">
            <v>0.46</v>
          </cell>
          <cell r="LS381">
            <v>0.006</v>
          </cell>
          <cell r="LT381">
            <v>0.57</v>
          </cell>
          <cell r="LU381">
            <v>0.007</v>
          </cell>
        </row>
        <row r="381">
          <cell r="MH381">
            <v>0.23</v>
          </cell>
          <cell r="MI381">
            <v>0.005</v>
          </cell>
          <cell r="MJ381">
            <v>0.55</v>
          </cell>
          <cell r="MK381">
            <v>0.006</v>
          </cell>
          <cell r="ML381">
            <v>0.3</v>
          </cell>
          <cell r="MM381">
            <v>0.005</v>
          </cell>
          <cell r="MN381">
            <v>0.59</v>
          </cell>
          <cell r="MO381">
            <v>0.006</v>
          </cell>
          <cell r="MP381">
            <v>0.26</v>
          </cell>
          <cell r="MQ381">
            <v>0.005</v>
          </cell>
        </row>
        <row r="381">
          <cell r="MV381">
            <v>0.82</v>
          </cell>
          <cell r="MW381">
            <v>0.011</v>
          </cell>
          <cell r="MX381">
            <v>0.47</v>
          </cell>
          <cell r="MY381">
            <v>0.011</v>
          </cell>
        </row>
        <row r="381">
          <cell r="NN381">
            <v>1.25</v>
          </cell>
          <cell r="NO381">
            <v>0.015</v>
          </cell>
          <cell r="NP381">
            <v>1.06</v>
          </cell>
          <cell r="NQ381">
            <v>0.01</v>
          </cell>
          <cell r="NR381">
            <v>0.63</v>
          </cell>
          <cell r="NS381">
            <v>0.009</v>
          </cell>
          <cell r="NT381">
            <v>0.42</v>
          </cell>
          <cell r="NU381">
            <v>0.008</v>
          </cell>
          <cell r="NV381">
            <v>0.83</v>
          </cell>
          <cell r="NW381">
            <v>0.012</v>
          </cell>
          <cell r="NX381">
            <v>0.49</v>
          </cell>
          <cell r="NY381">
            <v>0.009</v>
          </cell>
          <cell r="NZ381">
            <v>0.73</v>
          </cell>
          <cell r="OA381">
            <v>0.009</v>
          </cell>
          <cell r="OB381">
            <v>0.61</v>
          </cell>
          <cell r="OC381">
            <v>0.009</v>
          </cell>
          <cell r="OD381">
            <v>0.6</v>
          </cell>
          <cell r="OE381">
            <v>0.008</v>
          </cell>
          <cell r="OF381">
            <v>0.54</v>
          </cell>
          <cell r="OG381">
            <v>0.008</v>
          </cell>
          <cell r="OH381">
            <v>0.12</v>
          </cell>
          <cell r="OI381">
            <v>0.002</v>
          </cell>
          <cell r="OJ381">
            <v>0.29</v>
          </cell>
          <cell r="OK381">
            <v>0.003</v>
          </cell>
        </row>
        <row r="381">
          <cell r="OP381">
            <v>0.01</v>
          </cell>
          <cell r="OQ381">
            <v>0.001</v>
          </cell>
          <cell r="OR381">
            <v>0.09</v>
          </cell>
          <cell r="OS381">
            <v>0.001</v>
          </cell>
        </row>
        <row r="381">
          <cell r="PF381">
            <v>-0.03</v>
          </cell>
          <cell r="PG381">
            <v>0.001</v>
          </cell>
          <cell r="PH381">
            <v>0.06</v>
          </cell>
          <cell r="PI381">
            <v>0.001</v>
          </cell>
          <cell r="PJ381">
            <v>-0.03</v>
          </cell>
          <cell r="PK381">
            <v>0.001</v>
          </cell>
          <cell r="PL381">
            <v>0.05</v>
          </cell>
          <cell r="PM381">
            <v>0.001</v>
          </cell>
          <cell r="PN381">
            <v>-0.02</v>
          </cell>
          <cell r="PO381">
            <v>0.001</v>
          </cell>
        </row>
        <row r="381">
          <cell r="PT381">
            <v>0.32</v>
          </cell>
          <cell r="PU381">
            <v>0.003</v>
          </cell>
          <cell r="PV381">
            <v>0.22</v>
          </cell>
          <cell r="PW381">
            <v>0.002</v>
          </cell>
        </row>
        <row r="381">
          <cell r="QL381">
            <v>0.01</v>
          </cell>
          <cell r="QM381">
            <v>0.002</v>
          </cell>
          <cell r="QN381">
            <v>0.06</v>
          </cell>
          <cell r="QO381">
            <v>0.002</v>
          </cell>
          <cell r="QP381">
            <v>0.31</v>
          </cell>
          <cell r="QQ381">
            <v>0.003</v>
          </cell>
          <cell r="QR381">
            <v>0.19</v>
          </cell>
          <cell r="QS381">
            <v>0.002</v>
          </cell>
          <cell r="QT381">
            <v>0.36</v>
          </cell>
          <cell r="QU381">
            <v>0.003</v>
          </cell>
          <cell r="QV381">
            <v>0.21</v>
          </cell>
          <cell r="QW381">
            <v>0.002</v>
          </cell>
          <cell r="QX381">
            <v>0.29</v>
          </cell>
          <cell r="QY381">
            <v>0.003</v>
          </cell>
          <cell r="QZ381">
            <v>0.23</v>
          </cell>
          <cell r="RA381">
            <v>0.002</v>
          </cell>
          <cell r="RB381">
            <v>0.23</v>
          </cell>
          <cell r="RC381">
            <v>0.002</v>
          </cell>
          <cell r="RD381">
            <v>0.19</v>
          </cell>
          <cell r="RE381">
            <v>0.002</v>
          </cell>
          <cell r="RF381">
            <v>0</v>
          </cell>
          <cell r="RG381">
            <v>0.001</v>
          </cell>
          <cell r="RH381">
            <v>0.05</v>
          </cell>
          <cell r="RI381">
            <v>0.001</v>
          </cell>
        </row>
        <row r="381">
          <cell r="RN381">
            <v>0.13</v>
          </cell>
          <cell r="RO381">
            <v>0.002</v>
          </cell>
          <cell r="RP381">
            <v>0.21</v>
          </cell>
          <cell r="RQ381">
            <v>0.003</v>
          </cell>
        </row>
        <row r="381">
          <cell r="SF381">
            <v>0.21</v>
          </cell>
          <cell r="SG381">
            <v>0.002</v>
          </cell>
          <cell r="SH381">
            <v>0.53</v>
          </cell>
          <cell r="SI381">
            <v>0.004</v>
          </cell>
          <cell r="SJ381">
            <v>0.11</v>
          </cell>
          <cell r="SK381">
            <v>0.002</v>
          </cell>
          <cell r="SL381">
            <v>0.14</v>
          </cell>
          <cell r="SM381">
            <v>0.003</v>
          </cell>
          <cell r="SN381">
            <v>0.11</v>
          </cell>
          <cell r="SO381">
            <v>0.002</v>
          </cell>
          <cell r="SP381">
            <v>0.16</v>
          </cell>
          <cell r="SQ381">
            <v>0.003</v>
          </cell>
          <cell r="SR381">
            <v>0.09</v>
          </cell>
          <cell r="SS381">
            <v>0.001</v>
          </cell>
          <cell r="ST381">
            <v>0.2</v>
          </cell>
          <cell r="SU381">
            <v>0.003</v>
          </cell>
          <cell r="SV381">
            <v>0.1</v>
          </cell>
          <cell r="SW381">
            <v>0.001</v>
          </cell>
          <cell r="SX381">
            <v>0.19</v>
          </cell>
          <cell r="SY381">
            <v>0.002</v>
          </cell>
          <cell r="SZ381">
            <v>0</v>
          </cell>
          <cell r="TA381">
            <v>0</v>
          </cell>
          <cell r="TB381">
            <v>0.24</v>
          </cell>
          <cell r="TC381">
            <v>0.002</v>
          </cell>
        </row>
        <row r="381">
          <cell r="TH381">
            <v>-0.59</v>
          </cell>
          <cell r="TI381">
            <v>0.004</v>
          </cell>
          <cell r="TJ381">
            <v>-0.68</v>
          </cell>
          <cell r="TK381">
            <v>0.008</v>
          </cell>
        </row>
        <row r="381">
          <cell r="TZ381">
            <v>-0.37</v>
          </cell>
          <cell r="UA381">
            <v>0.006</v>
          </cell>
          <cell r="UB381">
            <v>-0.49</v>
          </cell>
          <cell r="UC381">
            <v>0.012</v>
          </cell>
          <cell r="UD381">
            <v>-0.33</v>
          </cell>
          <cell r="UE381">
            <v>0.003</v>
          </cell>
          <cell r="UF381">
            <v>-0.52</v>
          </cell>
          <cell r="UG381">
            <v>0.007</v>
          </cell>
          <cell r="UH381">
            <v>-0.3</v>
          </cell>
          <cell r="UI381">
            <v>0.003</v>
          </cell>
          <cell r="UJ381">
            <v>-0.57</v>
          </cell>
          <cell r="UK381">
            <v>0.007</v>
          </cell>
          <cell r="UL381">
            <v>-0.3</v>
          </cell>
          <cell r="UM381">
            <v>0.002</v>
          </cell>
          <cell r="UN381">
            <v>-0.56</v>
          </cell>
          <cell r="UO381">
            <v>0.006</v>
          </cell>
          <cell r="UP381">
            <v>-0.32</v>
          </cell>
          <cell r="UQ381">
            <v>0.003</v>
          </cell>
          <cell r="UR381">
            <v>-0.55</v>
          </cell>
          <cell r="US381">
            <v>0.006</v>
          </cell>
          <cell r="UT381">
            <v>-0.15</v>
          </cell>
          <cell r="UU381">
            <v>0.002</v>
          </cell>
          <cell r="UV381">
            <v>-0.1</v>
          </cell>
          <cell r="UW381">
            <v>0.003</v>
          </cell>
        </row>
        <row r="381">
          <cell r="UZ381">
            <v>-0.16</v>
          </cell>
          <cell r="VA381">
            <v>0.001</v>
          </cell>
          <cell r="VB381">
            <v>-0.09</v>
          </cell>
          <cell r="VC381">
            <v>0.001</v>
          </cell>
        </row>
        <row r="381">
          <cell r="VL381">
            <v>0.01</v>
          </cell>
          <cell r="VM381">
            <v>0</v>
          </cell>
          <cell r="VN381">
            <v>0.14</v>
          </cell>
          <cell r="VO381">
            <v>0.001</v>
          </cell>
          <cell r="VP381">
            <v>-0.02</v>
          </cell>
          <cell r="VQ381">
            <v>0</v>
          </cell>
          <cell r="VR381">
            <v>-0.04</v>
          </cell>
          <cell r="VS381">
            <v>0</v>
          </cell>
          <cell r="VT381">
            <v>-0.02</v>
          </cell>
          <cell r="VU381">
            <v>0</v>
          </cell>
          <cell r="VV381">
            <v>0</v>
          </cell>
          <cell r="VW381">
            <v>0</v>
          </cell>
          <cell r="VX381">
            <v>0</v>
          </cell>
          <cell r="VY381">
            <v>0</v>
          </cell>
          <cell r="VZ381">
            <v>0.02</v>
          </cell>
          <cell r="WA381">
            <v>0</v>
          </cell>
        </row>
        <row r="381">
          <cell r="WF381">
            <v>0</v>
          </cell>
          <cell r="WG381">
            <v>0.002</v>
          </cell>
          <cell r="WH381">
            <v>-0.01</v>
          </cell>
          <cell r="WI381">
            <v>0.001</v>
          </cell>
        </row>
        <row r="381">
          <cell r="WX381">
            <v>-0.03</v>
          </cell>
          <cell r="WY381">
            <v>0.002</v>
          </cell>
          <cell r="WZ381">
            <v>0.02</v>
          </cell>
          <cell r="XA381">
            <v>0.001</v>
          </cell>
          <cell r="XB381">
            <v>0.05</v>
          </cell>
          <cell r="XC381">
            <v>0.002</v>
          </cell>
          <cell r="XD381">
            <v>-0.03</v>
          </cell>
          <cell r="XE381">
            <v>0.001</v>
          </cell>
          <cell r="XF381">
            <v>0.05</v>
          </cell>
          <cell r="XG381">
            <v>0.002</v>
          </cell>
          <cell r="XH381">
            <v>-0.04</v>
          </cell>
          <cell r="XI381">
            <v>0.001</v>
          </cell>
          <cell r="XJ381">
            <v>0.06</v>
          </cell>
          <cell r="XK381">
            <v>0.002</v>
          </cell>
          <cell r="XL381">
            <v>-0.05</v>
          </cell>
          <cell r="XM381">
            <v>0.001</v>
          </cell>
          <cell r="XN381">
            <v>0.02</v>
          </cell>
          <cell r="XO381">
            <v>0.002</v>
          </cell>
          <cell r="XP381">
            <v>-0.04</v>
          </cell>
          <cell r="XQ381">
            <v>0.001</v>
          </cell>
          <cell r="XR381">
            <v>-0.01</v>
          </cell>
          <cell r="XS381">
            <v>0.001</v>
          </cell>
          <cell r="XT381">
            <v>0</v>
          </cell>
          <cell r="XU381">
            <v>0</v>
          </cell>
        </row>
        <row r="382">
          <cell r="B382" t="str">
            <v>PMS-194</v>
          </cell>
          <cell r="C382" t="str">
            <v>Yangtze-Qinling</v>
          </cell>
          <cell r="D382">
            <v>31.5477</v>
          </cell>
          <cell r="E382">
            <v>115.3122</v>
          </cell>
          <cell r="F382">
            <v>-0.15</v>
          </cell>
          <cell r="G382">
            <v>0.009</v>
          </cell>
          <cell r="H382">
            <v>0.83</v>
          </cell>
          <cell r="I382">
            <v>0.033</v>
          </cell>
          <cell r="J382">
            <v>0.37</v>
          </cell>
          <cell r="K382">
            <v>0.038</v>
          </cell>
        </row>
        <row r="382">
          <cell r="X382">
            <v>-0.02</v>
          </cell>
          <cell r="Y382">
            <v>0.003</v>
          </cell>
          <cell r="Z382">
            <v>0.2</v>
          </cell>
          <cell r="AA382">
            <v>0.018</v>
          </cell>
          <cell r="AB382">
            <v>0.53</v>
          </cell>
          <cell r="AC382">
            <v>0.013</v>
          </cell>
          <cell r="AD382">
            <v>-1.58</v>
          </cell>
          <cell r="AE382">
            <v>0.026</v>
          </cell>
          <cell r="AF382">
            <v>-2.08</v>
          </cell>
          <cell r="AG382">
            <v>0.085</v>
          </cell>
          <cell r="AH382">
            <v>-0.42</v>
          </cell>
          <cell r="AI382">
            <v>0.008</v>
          </cell>
          <cell r="AJ382">
            <v>1.09</v>
          </cell>
          <cell r="AK382">
            <v>0.027</v>
          </cell>
          <cell r="AL382">
            <v>-0.31</v>
          </cell>
          <cell r="AM382">
            <v>0.008</v>
          </cell>
          <cell r="AN382">
            <v>1.26</v>
          </cell>
          <cell r="AO382">
            <v>0.025</v>
          </cell>
          <cell r="AP382">
            <v>-0.34</v>
          </cell>
          <cell r="AQ382">
            <v>0.008</v>
          </cell>
          <cell r="AR382">
            <v>1.32</v>
          </cell>
          <cell r="AS382">
            <v>0.025</v>
          </cell>
          <cell r="AT382">
            <v>-0.55</v>
          </cell>
          <cell r="AU382">
            <v>0.007</v>
          </cell>
          <cell r="AV382">
            <v>-0.17</v>
          </cell>
          <cell r="AW382">
            <v>0.025</v>
          </cell>
          <cell r="AX382">
            <v>-0.48</v>
          </cell>
          <cell r="AY382">
            <v>0.008</v>
          </cell>
          <cell r="AZ382">
            <v>-0.27</v>
          </cell>
          <cell r="BA382">
            <v>0.018</v>
          </cell>
          <cell r="BB382">
            <v>-0.04</v>
          </cell>
          <cell r="BC382">
            <v>0.002</v>
          </cell>
          <cell r="BD382">
            <v>0.1</v>
          </cell>
          <cell r="BE382">
            <v>0.003</v>
          </cell>
        </row>
        <row r="382">
          <cell r="BR382">
            <v>-0.05</v>
          </cell>
          <cell r="BS382">
            <v>0.002</v>
          </cell>
          <cell r="BT382">
            <v>0.16</v>
          </cell>
          <cell r="BU382">
            <v>0.007</v>
          </cell>
          <cell r="BV382">
            <v>0.18</v>
          </cell>
          <cell r="BW382">
            <v>0.004</v>
          </cell>
          <cell r="BX382">
            <v>-0.04</v>
          </cell>
          <cell r="BY382">
            <v>0.003</v>
          </cell>
          <cell r="BZ382">
            <v>-0.14</v>
          </cell>
          <cell r="CA382">
            <v>0.008</v>
          </cell>
          <cell r="CB382">
            <v>-0.02</v>
          </cell>
          <cell r="CC382">
            <v>0.001</v>
          </cell>
          <cell r="CD382">
            <v>0.11</v>
          </cell>
          <cell r="CE382">
            <v>0.003</v>
          </cell>
          <cell r="CF382">
            <v>-0.02</v>
          </cell>
          <cell r="CG382">
            <v>0.001</v>
          </cell>
          <cell r="CH382">
            <v>0.13</v>
          </cell>
          <cell r="CI382">
            <v>0.003</v>
          </cell>
          <cell r="CJ382">
            <v>-0.03</v>
          </cell>
          <cell r="CK382">
            <v>0.001</v>
          </cell>
          <cell r="CL382">
            <v>0.13</v>
          </cell>
          <cell r="CM382">
            <v>0.002</v>
          </cell>
          <cell r="CN382">
            <v>-0.05</v>
          </cell>
          <cell r="CO382">
            <v>0.001</v>
          </cell>
          <cell r="CP382">
            <v>0.03</v>
          </cell>
          <cell r="CQ382">
            <v>0.003</v>
          </cell>
          <cell r="CR382">
            <v>-0.03</v>
          </cell>
          <cell r="CS382">
            <v>0</v>
          </cell>
          <cell r="CT382">
            <v>-0.01</v>
          </cell>
          <cell r="CU382">
            <v>0.002</v>
          </cell>
          <cell r="CV382">
            <v>-0.86</v>
          </cell>
          <cell r="CW382">
            <v>0.008</v>
          </cell>
          <cell r="CX382">
            <v>-0.09</v>
          </cell>
          <cell r="CY382">
            <v>0.006</v>
          </cell>
        </row>
        <row r="382">
          <cell r="DL382">
            <v>-0.3</v>
          </cell>
          <cell r="DM382">
            <v>0.006</v>
          </cell>
          <cell r="DN382">
            <v>-0.08</v>
          </cell>
          <cell r="DO382">
            <v>0.003</v>
          </cell>
          <cell r="DP382">
            <v>0</v>
          </cell>
          <cell r="DQ382">
            <v>0</v>
          </cell>
          <cell r="DR382">
            <v>-0.52</v>
          </cell>
          <cell r="DS382">
            <v>0.007</v>
          </cell>
          <cell r="DT382">
            <v>-0.28</v>
          </cell>
          <cell r="DU382">
            <v>0.008</v>
          </cell>
          <cell r="DV382">
            <v>-0.8</v>
          </cell>
          <cell r="DW382">
            <v>0.006</v>
          </cell>
          <cell r="DX382">
            <v>-0.1</v>
          </cell>
          <cell r="DY382">
            <v>0.003</v>
          </cell>
          <cell r="DZ382">
            <v>-0.71</v>
          </cell>
          <cell r="EA382">
            <v>0.006</v>
          </cell>
          <cell r="EB382">
            <v>-0.12</v>
          </cell>
          <cell r="EC382">
            <v>0.003</v>
          </cell>
          <cell r="ED382">
            <v>-0.71</v>
          </cell>
          <cell r="EE382">
            <v>0.006</v>
          </cell>
          <cell r="EF382">
            <v>-0.14</v>
          </cell>
          <cell r="EG382">
            <v>0.004</v>
          </cell>
          <cell r="EH382">
            <v>-0.56</v>
          </cell>
          <cell r="EI382">
            <v>0.006</v>
          </cell>
          <cell r="EJ382">
            <v>-0.2</v>
          </cell>
          <cell r="EK382">
            <v>0.004</v>
          </cell>
          <cell r="EL382">
            <v>-0.25</v>
          </cell>
          <cell r="EM382">
            <v>0.004</v>
          </cell>
          <cell r="EN382">
            <v>-0.04</v>
          </cell>
          <cell r="EO382">
            <v>0.001</v>
          </cell>
          <cell r="EP382">
            <v>0.03</v>
          </cell>
          <cell r="EQ382">
            <v>0.001</v>
          </cell>
          <cell r="ER382">
            <v>0.02</v>
          </cell>
          <cell r="ES382">
            <v>0</v>
          </cell>
        </row>
        <row r="382">
          <cell r="FF382">
            <v>-0.01</v>
          </cell>
          <cell r="FG382">
            <v>0.001</v>
          </cell>
          <cell r="FH382">
            <v>0.04</v>
          </cell>
          <cell r="FI382">
            <v>0.001</v>
          </cell>
          <cell r="FJ382">
            <v>0.02</v>
          </cell>
          <cell r="FK382">
            <v>0.001</v>
          </cell>
          <cell r="FL382">
            <v>-0.01</v>
          </cell>
          <cell r="FM382">
            <v>0.001</v>
          </cell>
          <cell r="FN382">
            <v>0</v>
          </cell>
          <cell r="FO382">
            <v>0.001</v>
          </cell>
          <cell r="FP382">
            <v>0.03</v>
          </cell>
          <cell r="FQ382">
            <v>0.001</v>
          </cell>
          <cell r="FR382">
            <v>0.02</v>
          </cell>
          <cell r="FS382">
            <v>0</v>
          </cell>
          <cell r="FT382">
            <v>0.03</v>
          </cell>
          <cell r="FU382">
            <v>0.001</v>
          </cell>
          <cell r="FV382">
            <v>0.02</v>
          </cell>
          <cell r="FW382">
            <v>0</v>
          </cell>
          <cell r="FX382">
            <v>0.02</v>
          </cell>
          <cell r="FY382">
            <v>0.001</v>
          </cell>
          <cell r="FZ382">
            <v>0.02</v>
          </cell>
          <cell r="GA382">
            <v>0</v>
          </cell>
          <cell r="GB382">
            <v>0</v>
          </cell>
          <cell r="GC382">
            <v>0</v>
          </cell>
          <cell r="GD382">
            <v>0.01</v>
          </cell>
          <cell r="GE382">
            <v>0</v>
          </cell>
          <cell r="GF382">
            <v>-0.02</v>
          </cell>
          <cell r="GG382">
            <v>0</v>
          </cell>
          <cell r="GH382">
            <v>0</v>
          </cell>
          <cell r="GI382">
            <v>0</v>
          </cell>
          <cell r="GJ382">
            <v>10.18</v>
          </cell>
          <cell r="GK382">
            <v>1.335</v>
          </cell>
          <cell r="GL382">
            <v>410.67</v>
          </cell>
          <cell r="GM382">
            <v>5.379</v>
          </cell>
        </row>
        <row r="382">
          <cell r="GZ382">
            <v>99.12</v>
          </cell>
          <cell r="HA382">
            <v>1.471</v>
          </cell>
          <cell r="HB382">
            <v>480.02</v>
          </cell>
          <cell r="HC382">
            <v>12.035</v>
          </cell>
          <cell r="HD382">
            <v>0.01</v>
          </cell>
          <cell r="HE382">
            <v>0.037</v>
          </cell>
          <cell r="HF382">
            <v>168.37</v>
          </cell>
          <cell r="HG382">
            <v>3.235</v>
          </cell>
          <cell r="HH382">
            <v>41.87</v>
          </cell>
          <cell r="HI382">
            <v>8.728</v>
          </cell>
          <cell r="HJ382">
            <v>-2.16</v>
          </cell>
          <cell r="HK382">
            <v>1.575</v>
          </cell>
          <cell r="HL382">
            <v>24.61</v>
          </cell>
          <cell r="HM382">
            <v>5.708</v>
          </cell>
          <cell r="HN382">
            <v>1.08</v>
          </cell>
          <cell r="HO382">
            <v>1.404</v>
          </cell>
          <cell r="HP382">
            <v>94.05</v>
          </cell>
          <cell r="HQ382">
            <v>5.608</v>
          </cell>
          <cell r="HR382">
            <v>12.39</v>
          </cell>
          <cell r="HS382">
            <v>1.452</v>
          </cell>
          <cell r="HT382">
            <v>156.34</v>
          </cell>
          <cell r="HU382">
            <v>6.181</v>
          </cell>
          <cell r="HV382">
            <v>20.39</v>
          </cell>
          <cell r="HW382">
            <v>0.978</v>
          </cell>
          <cell r="HX382">
            <v>-74.62</v>
          </cell>
          <cell r="HY382">
            <v>5.383</v>
          </cell>
          <cell r="HZ382">
            <v>39.16</v>
          </cell>
          <cell r="IA382">
            <v>4.034</v>
          </cell>
          <cell r="IB382">
            <v>0.28</v>
          </cell>
          <cell r="IC382">
            <v>0.007</v>
          </cell>
          <cell r="ID382">
            <v>0.35</v>
          </cell>
          <cell r="IE382">
            <v>0.005</v>
          </cell>
        </row>
        <row r="382">
          <cell r="IR382">
            <v>-0.17</v>
          </cell>
          <cell r="IS382">
            <v>0.004</v>
          </cell>
          <cell r="IT382">
            <v>0</v>
          </cell>
          <cell r="IU382">
            <v>0.001</v>
          </cell>
          <cell r="IV382">
            <v>0.24</v>
          </cell>
          <cell r="IW382">
            <v>0.008</v>
          </cell>
          <cell r="IX382">
            <v>-0.11</v>
          </cell>
          <cell r="IY382">
            <v>0.011</v>
          </cell>
          <cell r="IZ382">
            <v>-0.11</v>
          </cell>
          <cell r="JA382">
            <v>0.006</v>
          </cell>
          <cell r="JB382">
            <v>0.56</v>
          </cell>
          <cell r="JC382">
            <v>0.008</v>
          </cell>
          <cell r="JD382">
            <v>0.49</v>
          </cell>
          <cell r="JE382">
            <v>0.006</v>
          </cell>
          <cell r="JF382">
            <v>0.63</v>
          </cell>
          <cell r="JG382">
            <v>0.008</v>
          </cell>
          <cell r="JH382">
            <v>0.54</v>
          </cell>
          <cell r="JI382">
            <v>0.006</v>
          </cell>
          <cell r="JJ382">
            <v>0.54</v>
          </cell>
          <cell r="JK382">
            <v>0.008</v>
          </cell>
          <cell r="JL382">
            <v>0.49</v>
          </cell>
          <cell r="JM382">
            <v>0.005</v>
          </cell>
          <cell r="JN382">
            <v>0.17</v>
          </cell>
          <cell r="JO382">
            <v>0.004</v>
          </cell>
          <cell r="JP382">
            <v>0.18</v>
          </cell>
          <cell r="JQ382">
            <v>0.004</v>
          </cell>
          <cell r="JR382">
            <v>-0.03</v>
          </cell>
          <cell r="JS382">
            <v>0.001</v>
          </cell>
          <cell r="JT382">
            <v>-0.09</v>
          </cell>
          <cell r="JU382">
            <v>0.003</v>
          </cell>
          <cell r="JV382">
            <v>-0.02</v>
          </cell>
          <cell r="JW382">
            <v>0.004</v>
          </cell>
        </row>
        <row r="382">
          <cell r="KJ382">
            <v>0.09</v>
          </cell>
          <cell r="KK382">
            <v>0.002</v>
          </cell>
          <cell r="KL382">
            <v>0.05</v>
          </cell>
          <cell r="KM382">
            <v>0.001</v>
          </cell>
          <cell r="KN382">
            <v>0</v>
          </cell>
          <cell r="KO382">
            <v>0</v>
          </cell>
          <cell r="KP382">
            <v>0.11</v>
          </cell>
          <cell r="KQ382">
            <v>0.002</v>
          </cell>
          <cell r="KR382">
            <v>0.15</v>
          </cell>
          <cell r="KS382">
            <v>0.003</v>
          </cell>
          <cell r="KT382">
            <v>-0.18</v>
          </cell>
          <cell r="KU382">
            <v>0.003</v>
          </cell>
          <cell r="KV382">
            <v>-0.51</v>
          </cell>
          <cell r="KW382">
            <v>0.006</v>
          </cell>
          <cell r="KX382">
            <v>-0.19</v>
          </cell>
          <cell r="KY382">
            <v>0.003</v>
          </cell>
          <cell r="KZ382">
            <v>-0.5</v>
          </cell>
          <cell r="LA382">
            <v>0.006</v>
          </cell>
          <cell r="LB382">
            <v>-0.1</v>
          </cell>
          <cell r="LC382">
            <v>0.002</v>
          </cell>
          <cell r="LD382">
            <v>-0.41</v>
          </cell>
          <cell r="LE382">
            <v>0.005</v>
          </cell>
          <cell r="LF382">
            <v>-0.03</v>
          </cell>
          <cell r="LG382">
            <v>0.001</v>
          </cell>
          <cell r="LH382">
            <v>-0.19</v>
          </cell>
          <cell r="LI382">
            <v>0.004</v>
          </cell>
          <cell r="LJ382">
            <v>0.01</v>
          </cell>
          <cell r="LK382">
            <v>0</v>
          </cell>
          <cell r="LL382">
            <v>0.06</v>
          </cell>
          <cell r="LM382">
            <v>0.001</v>
          </cell>
          <cell r="LN382">
            <v>0.09</v>
          </cell>
          <cell r="LO382">
            <v>0.004</v>
          </cell>
          <cell r="LP382">
            <v>0.34</v>
          </cell>
          <cell r="LQ382">
            <v>0.006</v>
          </cell>
        </row>
        <row r="382">
          <cell r="MD382">
            <v>0.03</v>
          </cell>
          <cell r="ME382">
            <v>0.001</v>
          </cell>
          <cell r="MF382">
            <v>0</v>
          </cell>
          <cell r="MG382">
            <v>0</v>
          </cell>
          <cell r="MH382">
            <v>0.31</v>
          </cell>
          <cell r="MI382">
            <v>0.005</v>
          </cell>
          <cell r="MJ382">
            <v>0.51</v>
          </cell>
          <cell r="MK382">
            <v>0.007</v>
          </cell>
          <cell r="ML382">
            <v>0.37</v>
          </cell>
          <cell r="MM382">
            <v>0.005</v>
          </cell>
          <cell r="MN382">
            <v>0.57</v>
          </cell>
          <cell r="MO382">
            <v>0.006</v>
          </cell>
          <cell r="MP382">
            <v>0.35</v>
          </cell>
          <cell r="MQ382">
            <v>0.005</v>
          </cell>
          <cell r="MR382">
            <v>0.37</v>
          </cell>
          <cell r="MS382">
            <v>0.01</v>
          </cell>
          <cell r="MT382">
            <v>0.59</v>
          </cell>
          <cell r="MU382">
            <v>0.009</v>
          </cell>
        </row>
        <row r="382">
          <cell r="NH382">
            <v>0.11</v>
          </cell>
          <cell r="NI382">
            <v>0.004</v>
          </cell>
          <cell r="NJ382">
            <v>0.53</v>
          </cell>
          <cell r="NK382">
            <v>0.018</v>
          </cell>
          <cell r="NL382">
            <v>0.09</v>
          </cell>
          <cell r="NM382">
            <v>0.002</v>
          </cell>
          <cell r="NN382">
            <v>1.26</v>
          </cell>
          <cell r="NO382">
            <v>0.015</v>
          </cell>
          <cell r="NP382">
            <v>0.58</v>
          </cell>
          <cell r="NQ382">
            <v>0.011</v>
          </cell>
          <cell r="NR382">
            <v>0.59</v>
          </cell>
          <cell r="NS382">
            <v>0.013</v>
          </cell>
          <cell r="NT382">
            <v>0.48</v>
          </cell>
          <cell r="NU382">
            <v>0.008</v>
          </cell>
          <cell r="NV382">
            <v>0.74</v>
          </cell>
          <cell r="NW382">
            <v>0.012</v>
          </cell>
          <cell r="NX382">
            <v>0.56</v>
          </cell>
          <cell r="NY382">
            <v>0.009</v>
          </cell>
          <cell r="NZ382">
            <v>0.69</v>
          </cell>
          <cell r="OA382">
            <v>0.011</v>
          </cell>
          <cell r="OB382">
            <v>0.61</v>
          </cell>
          <cell r="OC382">
            <v>0.009</v>
          </cell>
          <cell r="OD382">
            <v>0.59</v>
          </cell>
          <cell r="OE382">
            <v>0.008</v>
          </cell>
          <cell r="OF382">
            <v>0.4</v>
          </cell>
          <cell r="OG382">
            <v>0.009</v>
          </cell>
          <cell r="OH382">
            <v>0.17</v>
          </cell>
          <cell r="OI382">
            <v>0.002</v>
          </cell>
          <cell r="OJ382">
            <v>0.15</v>
          </cell>
          <cell r="OK382">
            <v>0.003</v>
          </cell>
          <cell r="OL382">
            <v>-0.04</v>
          </cell>
          <cell r="OM382">
            <v>0.001</v>
          </cell>
          <cell r="ON382">
            <v>0</v>
          </cell>
          <cell r="OO382">
            <v>0.001</v>
          </cell>
        </row>
        <row r="382">
          <cell r="PD382">
            <v>0</v>
          </cell>
          <cell r="PE382">
            <v>0</v>
          </cell>
          <cell r="PF382">
            <v>-0.01</v>
          </cell>
          <cell r="PG382">
            <v>0.001</v>
          </cell>
          <cell r="PH382">
            <v>0.06</v>
          </cell>
          <cell r="PI382">
            <v>0.001</v>
          </cell>
          <cell r="PJ382">
            <v>0</v>
          </cell>
          <cell r="PK382">
            <v>0.001</v>
          </cell>
          <cell r="PL382">
            <v>0.06</v>
          </cell>
          <cell r="PM382">
            <v>0.001</v>
          </cell>
          <cell r="PN382">
            <v>0</v>
          </cell>
          <cell r="PO382">
            <v>0.001</v>
          </cell>
          <cell r="PP382">
            <v>0.21</v>
          </cell>
          <cell r="PQ382">
            <v>0.003</v>
          </cell>
          <cell r="PR382">
            <v>0.13</v>
          </cell>
          <cell r="PS382">
            <v>0.002</v>
          </cell>
        </row>
        <row r="382">
          <cell r="QF382">
            <v>0</v>
          </cell>
          <cell r="QG382">
            <v>0.001</v>
          </cell>
          <cell r="QH382">
            <v>0.06</v>
          </cell>
          <cell r="QI382">
            <v>0.002</v>
          </cell>
          <cell r="QJ382">
            <v>0.09</v>
          </cell>
          <cell r="QK382">
            <v>0.002</v>
          </cell>
          <cell r="QL382">
            <v>-0.01</v>
          </cell>
          <cell r="QM382">
            <v>0.003</v>
          </cell>
          <cell r="QN382">
            <v>0.03</v>
          </cell>
          <cell r="QO382">
            <v>0.002</v>
          </cell>
          <cell r="QP382">
            <v>0.28</v>
          </cell>
          <cell r="QQ382">
            <v>0.003</v>
          </cell>
          <cell r="QR382">
            <v>0.2</v>
          </cell>
          <cell r="QS382">
            <v>0.003</v>
          </cell>
          <cell r="QT382">
            <v>0.32</v>
          </cell>
          <cell r="QU382">
            <v>0.003</v>
          </cell>
          <cell r="QV382">
            <v>0.22</v>
          </cell>
          <cell r="QW382">
            <v>0.003</v>
          </cell>
          <cell r="QX382">
            <v>0.28</v>
          </cell>
          <cell r="QY382">
            <v>0.003</v>
          </cell>
          <cell r="QZ382">
            <v>0.2</v>
          </cell>
          <cell r="RA382">
            <v>0.002</v>
          </cell>
          <cell r="RB382">
            <v>0.19</v>
          </cell>
          <cell r="RC382">
            <v>0.002</v>
          </cell>
          <cell r="RD382">
            <v>0.14</v>
          </cell>
          <cell r="RE382">
            <v>0.003</v>
          </cell>
          <cell r="RF382">
            <v>0</v>
          </cell>
          <cell r="RG382">
            <v>0.001</v>
          </cell>
          <cell r="RH382">
            <v>0.02</v>
          </cell>
          <cell r="RI382">
            <v>0.001</v>
          </cell>
          <cell r="RJ382">
            <v>0.01</v>
          </cell>
          <cell r="RK382">
            <v>0.001</v>
          </cell>
          <cell r="RL382">
            <v>0.05</v>
          </cell>
          <cell r="RM382">
            <v>0.002</v>
          </cell>
        </row>
        <row r="382">
          <cell r="RZ382">
            <v>0</v>
          </cell>
          <cell r="SA382">
            <v>0</v>
          </cell>
          <cell r="SB382">
            <v>0.15</v>
          </cell>
          <cell r="SC382">
            <v>0.004</v>
          </cell>
          <cell r="SD382">
            <v>0.05</v>
          </cell>
          <cell r="SE382">
            <v>0.001</v>
          </cell>
          <cell r="SF382">
            <v>0.27</v>
          </cell>
          <cell r="SG382">
            <v>0.002</v>
          </cell>
          <cell r="SH382">
            <v>0.44</v>
          </cell>
          <cell r="SI382">
            <v>0.004</v>
          </cell>
          <cell r="SJ382">
            <v>0.09</v>
          </cell>
          <cell r="SK382">
            <v>0.001</v>
          </cell>
          <cell r="SL382">
            <v>0.06</v>
          </cell>
          <cell r="SM382">
            <v>0.003</v>
          </cell>
          <cell r="SN382">
            <v>0.11</v>
          </cell>
          <cell r="SO382">
            <v>0.002</v>
          </cell>
          <cell r="SP382">
            <v>0.08</v>
          </cell>
          <cell r="SQ382">
            <v>0.003</v>
          </cell>
          <cell r="SR382">
            <v>0.08</v>
          </cell>
          <cell r="SS382">
            <v>0.001</v>
          </cell>
          <cell r="ST382">
            <v>0.07</v>
          </cell>
          <cell r="SU382">
            <v>0.003</v>
          </cell>
          <cell r="SV382">
            <v>0.09</v>
          </cell>
          <cell r="SW382">
            <v>0.001</v>
          </cell>
          <cell r="SX382">
            <v>0.11</v>
          </cell>
          <cell r="SY382">
            <v>0.002</v>
          </cell>
          <cell r="SZ382">
            <v>0</v>
          </cell>
          <cell r="TA382">
            <v>0</v>
          </cell>
          <cell r="TB382">
            <v>0.15</v>
          </cell>
          <cell r="TC382">
            <v>0.002</v>
          </cell>
          <cell r="TD382">
            <v>-0.18</v>
          </cell>
          <cell r="TE382">
            <v>0.002</v>
          </cell>
          <cell r="TF382">
            <v>-0.48</v>
          </cell>
          <cell r="TG382">
            <v>0.008</v>
          </cell>
        </row>
        <row r="382">
          <cell r="TT382">
            <v>-0.06</v>
          </cell>
          <cell r="TU382">
            <v>0.002</v>
          </cell>
          <cell r="TV382">
            <v>-0.23</v>
          </cell>
          <cell r="TW382">
            <v>0.004</v>
          </cell>
          <cell r="TX382">
            <v>-0.01</v>
          </cell>
          <cell r="TY382">
            <v>0.001</v>
          </cell>
          <cell r="TZ382">
            <v>-0.55</v>
          </cell>
          <cell r="UA382">
            <v>0.007</v>
          </cell>
          <cell r="UB382">
            <v>-0.7</v>
          </cell>
          <cell r="UC382">
            <v>0.013</v>
          </cell>
          <cell r="UD382">
            <v>-0.32</v>
          </cell>
          <cell r="UE382">
            <v>0.003</v>
          </cell>
          <cell r="UF382">
            <v>-0.42</v>
          </cell>
          <cell r="UG382">
            <v>0.007</v>
          </cell>
          <cell r="UH382">
            <v>-0.28</v>
          </cell>
          <cell r="UI382">
            <v>0.002</v>
          </cell>
          <cell r="UJ382">
            <v>-0.38</v>
          </cell>
          <cell r="UK382">
            <v>0.007</v>
          </cell>
          <cell r="UL382">
            <v>-0.29</v>
          </cell>
          <cell r="UM382">
            <v>0.003</v>
          </cell>
          <cell r="UN382">
            <v>-0.4</v>
          </cell>
          <cell r="UO382">
            <v>0.005</v>
          </cell>
          <cell r="UP382">
            <v>-0.37</v>
          </cell>
          <cell r="UQ382">
            <v>0.003</v>
          </cell>
          <cell r="UR382">
            <v>-0.48</v>
          </cell>
          <cell r="US382">
            <v>0.006</v>
          </cell>
          <cell r="UT382">
            <v>-0.19</v>
          </cell>
          <cell r="UU382">
            <v>0.002</v>
          </cell>
          <cell r="UV382">
            <v>-0.17</v>
          </cell>
          <cell r="UW382">
            <v>0.004</v>
          </cell>
          <cell r="UX382">
            <v>-0.02</v>
          </cell>
          <cell r="UY382">
            <v>0</v>
          </cell>
        </row>
        <row r="382">
          <cell r="VL382">
            <v>0.01</v>
          </cell>
          <cell r="VM382">
            <v>0</v>
          </cell>
          <cell r="VN382">
            <v>0.16</v>
          </cell>
          <cell r="VO382">
            <v>0.001</v>
          </cell>
          <cell r="VP382">
            <v>-0.04</v>
          </cell>
          <cell r="VQ382">
            <v>0</v>
          </cell>
          <cell r="VR382">
            <v>-0.06</v>
          </cell>
          <cell r="VS382">
            <v>0</v>
          </cell>
          <cell r="VT382">
            <v>-0.03</v>
          </cell>
          <cell r="VU382">
            <v>0</v>
          </cell>
          <cell r="VV382">
            <v>0</v>
          </cell>
          <cell r="VW382">
            <v>0</v>
          </cell>
          <cell r="VX382">
            <v>0.01</v>
          </cell>
          <cell r="VY382">
            <v>0</v>
          </cell>
          <cell r="VZ382">
            <v>0.02</v>
          </cell>
          <cell r="WA382">
            <v>0</v>
          </cell>
          <cell r="WB382">
            <v>0.03</v>
          </cell>
          <cell r="WC382">
            <v>0.002</v>
          </cell>
          <cell r="WD382">
            <v>-0.05</v>
          </cell>
          <cell r="WE382">
            <v>0.002</v>
          </cell>
        </row>
        <row r="382">
          <cell r="WR382">
            <v>0</v>
          </cell>
          <cell r="WS382">
            <v>0.002</v>
          </cell>
          <cell r="WT382">
            <v>-0.02</v>
          </cell>
          <cell r="WU382">
            <v>0.001</v>
          </cell>
          <cell r="WV382">
            <v>-0.02</v>
          </cell>
          <cell r="WW382">
            <v>0.001</v>
          </cell>
          <cell r="WX382">
            <v>-0.1</v>
          </cell>
          <cell r="WY382">
            <v>0.003</v>
          </cell>
          <cell r="WZ382">
            <v>0</v>
          </cell>
          <cell r="XA382">
            <v>0.002</v>
          </cell>
          <cell r="XB382">
            <v>-0.02</v>
          </cell>
          <cell r="XC382">
            <v>0.002</v>
          </cell>
          <cell r="XD382">
            <v>-0.05</v>
          </cell>
          <cell r="XE382">
            <v>0.001</v>
          </cell>
          <cell r="XF382">
            <v>-0.05</v>
          </cell>
          <cell r="XG382">
            <v>0.002</v>
          </cell>
          <cell r="XH382">
            <v>-0.04</v>
          </cell>
          <cell r="XI382">
            <v>0.001</v>
          </cell>
          <cell r="XJ382">
            <v>-0.06</v>
          </cell>
          <cell r="XK382">
            <v>0.002</v>
          </cell>
          <cell r="XL382">
            <v>-0.04</v>
          </cell>
          <cell r="XM382">
            <v>0.001</v>
          </cell>
          <cell r="XN382">
            <v>-0.09</v>
          </cell>
          <cell r="XO382">
            <v>0.002</v>
          </cell>
          <cell r="XP382">
            <v>-0.03</v>
          </cell>
          <cell r="XQ382">
            <v>0.001</v>
          </cell>
          <cell r="XR382">
            <v>-0.05</v>
          </cell>
          <cell r="XS382">
            <v>0.001</v>
          </cell>
          <cell r="XT382">
            <v>0</v>
          </cell>
          <cell r="XU382">
            <v>0</v>
          </cell>
        </row>
        <row r="383">
          <cell r="B383" t="str">
            <v>PMS-204</v>
          </cell>
          <cell r="C383" t="str">
            <v>Yangtze-Qinling</v>
          </cell>
          <cell r="D383">
            <v>31.7013</v>
          </cell>
          <cell r="E383">
            <v>114.8741</v>
          </cell>
        </row>
        <row r="383">
          <cell r="L383">
            <v>-1.14</v>
          </cell>
          <cell r="M383">
            <v>0.009</v>
          </cell>
          <cell r="N383">
            <v>0.01</v>
          </cell>
          <cell r="O383">
            <v>0.029</v>
          </cell>
        </row>
        <row r="383">
          <cell r="T383">
            <v>0.09</v>
          </cell>
          <cell r="U383">
            <v>0.022</v>
          </cell>
        </row>
        <row r="383">
          <cell r="AD383">
            <v>-1.1</v>
          </cell>
          <cell r="AE383">
            <v>0.033</v>
          </cell>
          <cell r="AF383">
            <v>-1.01</v>
          </cell>
          <cell r="AG383">
            <v>0.092</v>
          </cell>
          <cell r="AH383">
            <v>-0.48</v>
          </cell>
          <cell r="AI383">
            <v>0.007</v>
          </cell>
          <cell r="AJ383">
            <v>0.56</v>
          </cell>
          <cell r="AK383">
            <v>0.027</v>
          </cell>
          <cell r="AL383">
            <v>-0.36</v>
          </cell>
          <cell r="AM383">
            <v>0.007</v>
          </cell>
          <cell r="AN383">
            <v>0.57</v>
          </cell>
          <cell r="AO383">
            <v>0.024</v>
          </cell>
          <cell r="AP383">
            <v>-0.39</v>
          </cell>
          <cell r="AQ383">
            <v>0.007</v>
          </cell>
          <cell r="AR383">
            <v>0.47</v>
          </cell>
          <cell r="AS383">
            <v>0.025</v>
          </cell>
          <cell r="AT383">
            <v>-0.53</v>
          </cell>
          <cell r="AU383">
            <v>0.007</v>
          </cell>
          <cell r="AV383">
            <v>-0.53</v>
          </cell>
          <cell r="AW383">
            <v>0.028</v>
          </cell>
          <cell r="AX383">
            <v>-0.37</v>
          </cell>
          <cell r="AY383">
            <v>0.008</v>
          </cell>
          <cell r="AZ383">
            <v>-0.25</v>
          </cell>
          <cell r="BA383">
            <v>0.017</v>
          </cell>
        </row>
        <row r="383">
          <cell r="BF383">
            <v>-0.16</v>
          </cell>
          <cell r="BG383">
            <v>0.002</v>
          </cell>
          <cell r="BH383">
            <v>0.02</v>
          </cell>
          <cell r="BI383">
            <v>0.003</v>
          </cell>
        </row>
        <row r="383">
          <cell r="BN383">
            <v>0.07</v>
          </cell>
          <cell r="BO383">
            <v>0.003</v>
          </cell>
        </row>
        <row r="383">
          <cell r="BX383">
            <v>0.04</v>
          </cell>
          <cell r="BY383">
            <v>0.004</v>
          </cell>
          <cell r="BZ383">
            <v>-0.16</v>
          </cell>
          <cell r="CA383">
            <v>0.006</v>
          </cell>
          <cell r="CB383">
            <v>-0.06</v>
          </cell>
          <cell r="CC383">
            <v>0.001</v>
          </cell>
          <cell r="CD383">
            <v>0.06</v>
          </cell>
          <cell r="CE383">
            <v>0.003</v>
          </cell>
          <cell r="CF383">
            <v>-0.05</v>
          </cell>
          <cell r="CG383">
            <v>0.001</v>
          </cell>
          <cell r="CH383">
            <v>0.06</v>
          </cell>
          <cell r="CI383">
            <v>0.002</v>
          </cell>
          <cell r="CJ383">
            <v>-0.06</v>
          </cell>
          <cell r="CK383">
            <v>0.001</v>
          </cell>
          <cell r="CL383">
            <v>0.06</v>
          </cell>
          <cell r="CM383">
            <v>0.002</v>
          </cell>
          <cell r="CN383">
            <v>-0.06</v>
          </cell>
          <cell r="CO383">
            <v>0.001</v>
          </cell>
          <cell r="CP383">
            <v>-0.04</v>
          </cell>
          <cell r="CQ383">
            <v>0.003</v>
          </cell>
          <cell r="CR383">
            <v>-0.02</v>
          </cell>
          <cell r="CS383">
            <v>0</v>
          </cell>
          <cell r="CT383">
            <v>-0.02</v>
          </cell>
          <cell r="CU383">
            <v>0.002</v>
          </cell>
        </row>
        <row r="383">
          <cell r="CZ383">
            <v>-1.42</v>
          </cell>
          <cell r="DA383">
            <v>0.01</v>
          </cell>
          <cell r="DB383">
            <v>-0.66</v>
          </cell>
          <cell r="DC383">
            <v>0.006</v>
          </cell>
        </row>
        <row r="383">
          <cell r="DH383">
            <v>-0.16</v>
          </cell>
          <cell r="DI383">
            <v>0.018</v>
          </cell>
        </row>
        <row r="383">
          <cell r="DR383">
            <v>-0.57</v>
          </cell>
          <cell r="DS383">
            <v>0.014</v>
          </cell>
          <cell r="DT383">
            <v>-0.28</v>
          </cell>
          <cell r="DU383">
            <v>0.007</v>
          </cell>
          <cell r="DV383">
            <v>-0.96</v>
          </cell>
          <cell r="DW383">
            <v>0.006</v>
          </cell>
          <cell r="DX383">
            <v>-0.16</v>
          </cell>
          <cell r="DY383">
            <v>0.002</v>
          </cell>
          <cell r="DZ383">
            <v>-0.88</v>
          </cell>
          <cell r="EA383">
            <v>0.006</v>
          </cell>
          <cell r="EB383">
            <v>-0.22</v>
          </cell>
          <cell r="EC383">
            <v>0.003</v>
          </cell>
          <cell r="ED383">
            <v>-0.91</v>
          </cell>
          <cell r="EE383">
            <v>0.006</v>
          </cell>
          <cell r="EF383">
            <v>-0.25</v>
          </cell>
          <cell r="EG383">
            <v>0.003</v>
          </cell>
          <cell r="EH383">
            <v>-0.76</v>
          </cell>
          <cell r="EI383">
            <v>0.006</v>
          </cell>
          <cell r="EJ383">
            <v>-0.26</v>
          </cell>
          <cell r="EK383">
            <v>0.003</v>
          </cell>
          <cell r="EL383">
            <v>-0.29</v>
          </cell>
          <cell r="EM383">
            <v>0.004</v>
          </cell>
          <cell r="EN383">
            <v>-0.05</v>
          </cell>
          <cell r="EO383">
            <v>0.001</v>
          </cell>
        </row>
        <row r="383">
          <cell r="ET383">
            <v>0.03</v>
          </cell>
          <cell r="EU383">
            <v>0.001</v>
          </cell>
          <cell r="EV383">
            <v>0.03</v>
          </cell>
          <cell r="EW383">
            <v>0</v>
          </cell>
        </row>
        <row r="383">
          <cell r="FB383">
            <v>0.03</v>
          </cell>
          <cell r="FC383">
            <v>0.001</v>
          </cell>
        </row>
        <row r="383">
          <cell r="FL383">
            <v>0.03</v>
          </cell>
          <cell r="FM383">
            <v>0.001</v>
          </cell>
          <cell r="FN383">
            <v>0</v>
          </cell>
          <cell r="FO383">
            <v>0.001</v>
          </cell>
          <cell r="FP383">
            <v>0.02</v>
          </cell>
          <cell r="FQ383">
            <v>0.001</v>
          </cell>
          <cell r="FR383">
            <v>0.01</v>
          </cell>
          <cell r="FS383">
            <v>0</v>
          </cell>
          <cell r="FT383">
            <v>0.03</v>
          </cell>
          <cell r="FU383">
            <v>0.001</v>
          </cell>
          <cell r="FV383">
            <v>0.02</v>
          </cell>
          <cell r="FW383">
            <v>0</v>
          </cell>
          <cell r="FX383">
            <v>0.02</v>
          </cell>
          <cell r="FY383">
            <v>0.001</v>
          </cell>
          <cell r="FZ383">
            <v>0.02</v>
          </cell>
          <cell r="GA383">
            <v>0</v>
          </cell>
          <cell r="GB383">
            <v>0.01</v>
          </cell>
          <cell r="GC383">
            <v>0.001</v>
          </cell>
          <cell r="GD383">
            <v>0.01</v>
          </cell>
          <cell r="GE383">
            <v>0</v>
          </cell>
          <cell r="GF383">
            <v>-0.01</v>
          </cell>
          <cell r="GG383">
            <v>0</v>
          </cell>
          <cell r="GH383">
            <v>0</v>
          </cell>
          <cell r="GI383">
            <v>0</v>
          </cell>
        </row>
        <row r="383">
          <cell r="GN383">
            <v>-15.37</v>
          </cell>
          <cell r="GO383">
            <v>1.927</v>
          </cell>
          <cell r="GP383">
            <v>-359.97</v>
          </cell>
          <cell r="GQ383">
            <v>6.052</v>
          </cell>
        </row>
        <row r="383">
          <cell r="GV383">
            <v>73.77</v>
          </cell>
          <cell r="GW383">
            <v>2.869</v>
          </cell>
        </row>
        <row r="383">
          <cell r="HF383">
            <v>203.14</v>
          </cell>
          <cell r="HG383">
            <v>2.69</v>
          </cell>
          <cell r="HH383">
            <v>433.83</v>
          </cell>
          <cell r="HI383">
            <v>9.296</v>
          </cell>
          <cell r="HJ383">
            <v>-16.2</v>
          </cell>
          <cell r="HK383">
            <v>1.215</v>
          </cell>
          <cell r="HL383">
            <v>-55.21</v>
          </cell>
          <cell r="HM383">
            <v>5.56</v>
          </cell>
          <cell r="HN383">
            <v>-18.03</v>
          </cell>
          <cell r="HO383">
            <v>1.335</v>
          </cell>
          <cell r="HP383">
            <v>-1.93</v>
          </cell>
          <cell r="HQ383">
            <v>5.537</v>
          </cell>
          <cell r="HR383">
            <v>-6.44</v>
          </cell>
          <cell r="HS383">
            <v>1.138</v>
          </cell>
          <cell r="HT383">
            <v>77.89</v>
          </cell>
          <cell r="HU383">
            <v>4.935</v>
          </cell>
          <cell r="HV383">
            <v>13.38</v>
          </cell>
          <cell r="HW383">
            <v>0.985</v>
          </cell>
          <cell r="HX383">
            <v>18.83</v>
          </cell>
          <cell r="HY383">
            <v>5.165</v>
          </cell>
          <cell r="HZ383">
            <v>210.16</v>
          </cell>
          <cell r="IA383">
            <v>3.757</v>
          </cell>
        </row>
        <row r="383">
          <cell r="IF383">
            <v>0.2</v>
          </cell>
          <cell r="IG383">
            <v>0.008</v>
          </cell>
          <cell r="IH383">
            <v>0.2</v>
          </cell>
          <cell r="II383">
            <v>0.006</v>
          </cell>
        </row>
        <row r="383">
          <cell r="IN383">
            <v>0.36</v>
          </cell>
          <cell r="IO383">
            <v>0.012</v>
          </cell>
        </row>
        <row r="383">
          <cell r="IX383">
            <v>0.05</v>
          </cell>
          <cell r="IY383">
            <v>0.008</v>
          </cell>
          <cell r="IZ383">
            <v>0.01</v>
          </cell>
          <cell r="JA383">
            <v>0.005</v>
          </cell>
          <cell r="JB383">
            <v>0.14</v>
          </cell>
          <cell r="JC383">
            <v>0.006</v>
          </cell>
          <cell r="JD383">
            <v>0.23</v>
          </cell>
          <cell r="JE383">
            <v>0.005</v>
          </cell>
          <cell r="JF383">
            <v>0.19</v>
          </cell>
          <cell r="JG383">
            <v>0.008</v>
          </cell>
          <cell r="JH383">
            <v>0.29</v>
          </cell>
          <cell r="JI383">
            <v>0.005</v>
          </cell>
          <cell r="JJ383">
            <v>0.12</v>
          </cell>
          <cell r="JK383">
            <v>0.007</v>
          </cell>
          <cell r="JL383">
            <v>0.23</v>
          </cell>
          <cell r="JM383">
            <v>0.004</v>
          </cell>
          <cell r="JN383">
            <v>0.06</v>
          </cell>
          <cell r="JO383">
            <v>0.005</v>
          </cell>
          <cell r="JP383">
            <v>0.12</v>
          </cell>
          <cell r="JQ383">
            <v>0.004</v>
          </cell>
          <cell r="JR383">
            <v>-0.01</v>
          </cell>
          <cell r="JS383">
            <v>0.001</v>
          </cell>
        </row>
        <row r="383">
          <cell r="JX383">
            <v>-0.1</v>
          </cell>
          <cell r="JY383">
            <v>0.003</v>
          </cell>
          <cell r="JZ383">
            <v>-0.57</v>
          </cell>
          <cell r="KA383">
            <v>0.007</v>
          </cell>
        </row>
        <row r="383">
          <cell r="KF383">
            <v>-0.07</v>
          </cell>
          <cell r="KG383">
            <v>0.005</v>
          </cell>
        </row>
        <row r="383">
          <cell r="KP383">
            <v>0.06</v>
          </cell>
          <cell r="KQ383">
            <v>0.002</v>
          </cell>
          <cell r="KR383">
            <v>0.13</v>
          </cell>
          <cell r="KS383">
            <v>0.003</v>
          </cell>
          <cell r="KT383">
            <v>-0.07</v>
          </cell>
          <cell r="KU383">
            <v>0.002</v>
          </cell>
          <cell r="KV383">
            <v>-0.32</v>
          </cell>
          <cell r="KW383">
            <v>0.005</v>
          </cell>
          <cell r="KX383">
            <v>-0.09</v>
          </cell>
          <cell r="KY383">
            <v>0.002</v>
          </cell>
          <cell r="KZ383">
            <v>-0.31</v>
          </cell>
          <cell r="LA383">
            <v>0.005</v>
          </cell>
          <cell r="LB383">
            <v>-0.04</v>
          </cell>
          <cell r="LC383">
            <v>0.002</v>
          </cell>
          <cell r="LD383">
            <v>-0.21</v>
          </cell>
          <cell r="LE383">
            <v>0.005</v>
          </cell>
          <cell r="LF383">
            <v>-0.01</v>
          </cell>
          <cell r="LG383">
            <v>0.001</v>
          </cell>
          <cell r="LH383">
            <v>-0.09</v>
          </cell>
          <cell r="LI383">
            <v>0.003</v>
          </cell>
          <cell r="LJ383">
            <v>0.01</v>
          </cell>
          <cell r="LK383">
            <v>0</v>
          </cell>
          <cell r="LL383">
            <v>0.07</v>
          </cell>
          <cell r="LM383">
            <v>0.001</v>
          </cell>
        </row>
        <row r="383">
          <cell r="LR383">
            <v>0.28</v>
          </cell>
          <cell r="LS383">
            <v>0.005</v>
          </cell>
          <cell r="LT383">
            <v>0.46</v>
          </cell>
          <cell r="LU383">
            <v>0.006</v>
          </cell>
        </row>
        <row r="383">
          <cell r="LZ383">
            <v>0.52</v>
          </cell>
          <cell r="MA383">
            <v>0.006</v>
          </cell>
        </row>
        <row r="383">
          <cell r="MH383">
            <v>0.16</v>
          </cell>
          <cell r="MI383">
            <v>0.005</v>
          </cell>
          <cell r="MJ383">
            <v>0.42</v>
          </cell>
          <cell r="MK383">
            <v>0.006</v>
          </cell>
          <cell r="ML383">
            <v>0.23</v>
          </cell>
          <cell r="MM383">
            <v>0.004</v>
          </cell>
          <cell r="MN383">
            <v>0.44</v>
          </cell>
          <cell r="MO383">
            <v>0.005</v>
          </cell>
          <cell r="MP383">
            <v>0.22</v>
          </cell>
          <cell r="MQ383">
            <v>0.004</v>
          </cell>
        </row>
        <row r="383">
          <cell r="MV383">
            <v>0.47</v>
          </cell>
          <cell r="MW383">
            <v>0.011</v>
          </cell>
          <cell r="MX383">
            <v>0.3</v>
          </cell>
          <cell r="MY383">
            <v>0.008</v>
          </cell>
        </row>
        <row r="383">
          <cell r="ND383">
            <v>1.11</v>
          </cell>
          <cell r="NE383">
            <v>0.014</v>
          </cell>
        </row>
        <row r="383">
          <cell r="NN383">
            <v>1.21</v>
          </cell>
          <cell r="NO383">
            <v>0.017</v>
          </cell>
          <cell r="NP383">
            <v>0.76</v>
          </cell>
          <cell r="NQ383">
            <v>0.011</v>
          </cell>
          <cell r="NR383">
            <v>0.31</v>
          </cell>
          <cell r="NS383">
            <v>0.009</v>
          </cell>
          <cell r="NT383">
            <v>0.23</v>
          </cell>
          <cell r="NU383">
            <v>0.007</v>
          </cell>
          <cell r="NV383">
            <v>0.44</v>
          </cell>
          <cell r="NW383">
            <v>0.008</v>
          </cell>
          <cell r="NX383">
            <v>0.3</v>
          </cell>
          <cell r="NY383">
            <v>0.008</v>
          </cell>
          <cell r="NZ383">
            <v>0.32</v>
          </cell>
          <cell r="OA383">
            <v>0.008</v>
          </cell>
          <cell r="OB383">
            <v>0.42</v>
          </cell>
          <cell r="OC383">
            <v>0.008</v>
          </cell>
          <cell r="OD383">
            <v>0.31</v>
          </cell>
          <cell r="OE383">
            <v>0.007</v>
          </cell>
          <cell r="OF383">
            <v>0.37</v>
          </cell>
          <cell r="OG383">
            <v>0.007</v>
          </cell>
          <cell r="OH383">
            <v>0.11</v>
          </cell>
          <cell r="OI383">
            <v>0.002</v>
          </cell>
          <cell r="OJ383">
            <v>0.26</v>
          </cell>
          <cell r="OK383">
            <v>0.003</v>
          </cell>
        </row>
        <row r="383">
          <cell r="OP383">
            <v>0.02</v>
          </cell>
          <cell r="OQ383">
            <v>0.001</v>
          </cell>
          <cell r="OR383">
            <v>0.12</v>
          </cell>
          <cell r="OS383">
            <v>0.001</v>
          </cell>
        </row>
        <row r="383">
          <cell r="OX383">
            <v>0</v>
          </cell>
          <cell r="OY383">
            <v>0</v>
          </cell>
        </row>
        <row r="383">
          <cell r="PF383">
            <v>0</v>
          </cell>
          <cell r="PG383">
            <v>0.001</v>
          </cell>
          <cell r="PH383">
            <v>0.07</v>
          </cell>
          <cell r="PI383">
            <v>0.001</v>
          </cell>
          <cell r="PJ383">
            <v>0.01</v>
          </cell>
          <cell r="PK383">
            <v>0.001</v>
          </cell>
          <cell r="PL383">
            <v>0.07</v>
          </cell>
          <cell r="PM383">
            <v>0.001</v>
          </cell>
          <cell r="PN383">
            <v>0.02</v>
          </cell>
          <cell r="PO383">
            <v>0.001</v>
          </cell>
        </row>
        <row r="383">
          <cell r="PT383">
            <v>0.21</v>
          </cell>
          <cell r="PU383">
            <v>0.003</v>
          </cell>
          <cell r="PV383">
            <v>0.18</v>
          </cell>
          <cell r="PW383">
            <v>0.002</v>
          </cell>
        </row>
        <row r="383">
          <cell r="QB383">
            <v>0.32</v>
          </cell>
          <cell r="QC383">
            <v>0.004</v>
          </cell>
        </row>
        <row r="383">
          <cell r="QL383">
            <v>0</v>
          </cell>
          <cell r="QM383">
            <v>0.003</v>
          </cell>
          <cell r="QN383">
            <v>0.04</v>
          </cell>
          <cell r="QO383">
            <v>0.002</v>
          </cell>
          <cell r="QP383">
            <v>0.17</v>
          </cell>
          <cell r="QQ383">
            <v>0.003</v>
          </cell>
          <cell r="QR383">
            <v>0.11</v>
          </cell>
          <cell r="QS383">
            <v>0.002</v>
          </cell>
          <cell r="QT383">
            <v>0.22</v>
          </cell>
          <cell r="QU383">
            <v>0.003</v>
          </cell>
          <cell r="QV383">
            <v>0.12</v>
          </cell>
          <cell r="QW383">
            <v>0.002</v>
          </cell>
          <cell r="QX383">
            <v>0.16</v>
          </cell>
          <cell r="QY383">
            <v>0.002</v>
          </cell>
          <cell r="QZ383">
            <v>0.14</v>
          </cell>
          <cell r="RA383">
            <v>0.002</v>
          </cell>
          <cell r="RB383">
            <v>0.09</v>
          </cell>
          <cell r="RC383">
            <v>0.002</v>
          </cell>
          <cell r="RD383">
            <v>0.11</v>
          </cell>
          <cell r="RE383">
            <v>0.002</v>
          </cell>
          <cell r="RF383">
            <v>-0.03</v>
          </cell>
          <cell r="RG383">
            <v>0.001</v>
          </cell>
          <cell r="RH383">
            <v>0.04</v>
          </cell>
          <cell r="RI383">
            <v>0.001</v>
          </cell>
        </row>
        <row r="383">
          <cell r="RN383">
            <v>0.07</v>
          </cell>
          <cell r="RO383">
            <v>0.001</v>
          </cell>
          <cell r="RP383">
            <v>0.1</v>
          </cell>
          <cell r="RQ383">
            <v>0.004</v>
          </cell>
        </row>
        <row r="383">
          <cell r="RV383">
            <v>0.14</v>
          </cell>
          <cell r="RW383">
            <v>0.002</v>
          </cell>
        </row>
        <row r="383">
          <cell r="SF383">
            <v>0.27</v>
          </cell>
          <cell r="SG383">
            <v>0.002</v>
          </cell>
          <cell r="SH383">
            <v>0.42</v>
          </cell>
          <cell r="SI383">
            <v>0.004</v>
          </cell>
          <cell r="SJ383">
            <v>0.04</v>
          </cell>
          <cell r="SK383">
            <v>0.001</v>
          </cell>
          <cell r="SL383">
            <v>0.07</v>
          </cell>
          <cell r="SM383">
            <v>0.003</v>
          </cell>
          <cell r="SN383">
            <v>0.06</v>
          </cell>
          <cell r="SO383">
            <v>0.002</v>
          </cell>
          <cell r="SP383">
            <v>0.07</v>
          </cell>
          <cell r="SQ383">
            <v>0.003</v>
          </cell>
          <cell r="SR383">
            <v>0.03</v>
          </cell>
          <cell r="SS383">
            <v>0.001</v>
          </cell>
          <cell r="ST383">
            <v>0.11</v>
          </cell>
          <cell r="SU383">
            <v>0.002</v>
          </cell>
          <cell r="SV383">
            <v>0.06</v>
          </cell>
          <cell r="SW383">
            <v>0.001</v>
          </cell>
          <cell r="SX383">
            <v>0.12</v>
          </cell>
          <cell r="SY383">
            <v>0.002</v>
          </cell>
          <cell r="SZ383">
            <v>0</v>
          </cell>
          <cell r="TA383">
            <v>0</v>
          </cell>
          <cell r="TB383">
            <v>0.2</v>
          </cell>
          <cell r="TC383">
            <v>0.002</v>
          </cell>
        </row>
        <row r="383">
          <cell r="TH383">
            <v>-0.69</v>
          </cell>
          <cell r="TI383">
            <v>0.004</v>
          </cell>
          <cell r="TJ383">
            <v>-0.77</v>
          </cell>
          <cell r="TK383">
            <v>0.008</v>
          </cell>
        </row>
        <row r="383">
          <cell r="TP383">
            <v>-0.35</v>
          </cell>
          <cell r="TQ383">
            <v>0.011</v>
          </cell>
        </row>
        <row r="383">
          <cell r="TZ383">
            <v>-0.49</v>
          </cell>
          <cell r="UA383">
            <v>0.007</v>
          </cell>
          <cell r="UB383">
            <v>-0.74</v>
          </cell>
          <cell r="UC383">
            <v>0.012</v>
          </cell>
          <cell r="UD383">
            <v>-0.32</v>
          </cell>
          <cell r="UE383">
            <v>0.003</v>
          </cell>
          <cell r="UF383">
            <v>-0.47</v>
          </cell>
          <cell r="UG383">
            <v>0.006</v>
          </cell>
          <cell r="UH383">
            <v>-0.28</v>
          </cell>
          <cell r="UI383">
            <v>0.003</v>
          </cell>
          <cell r="UJ383">
            <v>-0.5</v>
          </cell>
          <cell r="UK383">
            <v>0.007</v>
          </cell>
          <cell r="UL383">
            <v>-0.3</v>
          </cell>
          <cell r="UM383">
            <v>0.002</v>
          </cell>
          <cell r="UN383">
            <v>-0.51</v>
          </cell>
          <cell r="UO383">
            <v>0.006</v>
          </cell>
          <cell r="UP383">
            <v>-0.37</v>
          </cell>
          <cell r="UQ383">
            <v>0.003</v>
          </cell>
          <cell r="UR383">
            <v>-0.56</v>
          </cell>
          <cell r="US383">
            <v>0.005</v>
          </cell>
          <cell r="UT383">
            <v>-0.2</v>
          </cell>
          <cell r="UU383">
            <v>0.002</v>
          </cell>
          <cell r="UV383">
            <v>-0.18</v>
          </cell>
          <cell r="UW383">
            <v>0.003</v>
          </cell>
        </row>
        <row r="383">
          <cell r="UZ383">
            <v>-0.18</v>
          </cell>
          <cell r="VA383">
            <v>0.001</v>
          </cell>
          <cell r="VB383">
            <v>-0.11</v>
          </cell>
          <cell r="VC383">
            <v>0.001</v>
          </cell>
        </row>
        <row r="383">
          <cell r="VH383">
            <v>-0.02</v>
          </cell>
          <cell r="VI383">
            <v>0</v>
          </cell>
        </row>
        <row r="383">
          <cell r="VL383">
            <v>0</v>
          </cell>
          <cell r="VM383">
            <v>0</v>
          </cell>
          <cell r="VN383">
            <v>0.16</v>
          </cell>
          <cell r="VO383">
            <v>0.001</v>
          </cell>
          <cell r="VP383">
            <v>-0.03</v>
          </cell>
          <cell r="VQ383">
            <v>0</v>
          </cell>
          <cell r="VR383">
            <v>-0.05</v>
          </cell>
          <cell r="VS383">
            <v>0</v>
          </cell>
          <cell r="VT383">
            <v>-0.02</v>
          </cell>
          <cell r="VU383">
            <v>0</v>
          </cell>
          <cell r="VV383">
            <v>0</v>
          </cell>
          <cell r="VW383">
            <v>0</v>
          </cell>
          <cell r="VX383">
            <v>0</v>
          </cell>
          <cell r="VY383">
            <v>0</v>
          </cell>
          <cell r="VZ383">
            <v>0.02</v>
          </cell>
          <cell r="WA383">
            <v>0</v>
          </cell>
        </row>
        <row r="383">
          <cell r="WF383">
            <v>0</v>
          </cell>
          <cell r="WG383">
            <v>0.002</v>
          </cell>
          <cell r="WH383">
            <v>-0.01</v>
          </cell>
          <cell r="WI383">
            <v>0.001</v>
          </cell>
        </row>
        <row r="383">
          <cell r="WN383">
            <v>-0.12</v>
          </cell>
          <cell r="WO383">
            <v>0.002</v>
          </cell>
        </row>
        <row r="383">
          <cell r="WX383">
            <v>-0.06</v>
          </cell>
          <cell r="WY383">
            <v>0.002</v>
          </cell>
          <cell r="WZ383">
            <v>-0.01</v>
          </cell>
          <cell r="XA383">
            <v>0.001</v>
          </cell>
          <cell r="XB383">
            <v>0.04</v>
          </cell>
          <cell r="XC383">
            <v>0.002</v>
          </cell>
          <cell r="XD383">
            <v>-0.01</v>
          </cell>
          <cell r="XE383">
            <v>0.001</v>
          </cell>
          <cell r="XF383">
            <v>0.02</v>
          </cell>
          <cell r="XG383">
            <v>0.002</v>
          </cell>
          <cell r="XH383">
            <v>-0.03</v>
          </cell>
          <cell r="XI383">
            <v>0.001</v>
          </cell>
          <cell r="XJ383">
            <v>0.02</v>
          </cell>
          <cell r="XK383">
            <v>0.002</v>
          </cell>
          <cell r="XL383">
            <v>-0.03</v>
          </cell>
          <cell r="XM383">
            <v>0.001</v>
          </cell>
          <cell r="XN383">
            <v>-0.03</v>
          </cell>
          <cell r="XO383">
            <v>0.002</v>
          </cell>
          <cell r="XP383">
            <v>-0.04</v>
          </cell>
          <cell r="XQ383">
            <v>0.001</v>
          </cell>
          <cell r="XR383">
            <v>-0.03</v>
          </cell>
          <cell r="XS383">
            <v>0.001</v>
          </cell>
          <cell r="XT383">
            <v>0</v>
          </cell>
          <cell r="XU383">
            <v>0</v>
          </cell>
        </row>
        <row r="384">
          <cell r="B384" t="str">
            <v>PMS-211</v>
          </cell>
          <cell r="C384" t="str">
            <v>SE China/tropical</v>
          </cell>
          <cell r="D384">
            <v>30.9776</v>
          </cell>
          <cell r="E384">
            <v>114.643</v>
          </cell>
          <cell r="F384">
            <v>0.09</v>
          </cell>
          <cell r="G384">
            <v>0.009</v>
          </cell>
        </row>
        <row r="384">
          <cell r="L384">
            <v>-2.67</v>
          </cell>
          <cell r="M384">
            <v>0.057</v>
          </cell>
          <cell r="N384">
            <v>1.79</v>
          </cell>
          <cell r="O384">
            <v>0.055</v>
          </cell>
        </row>
        <row r="384">
          <cell r="AD384">
            <v>4.41</v>
          </cell>
          <cell r="AE384">
            <v>0.05</v>
          </cell>
          <cell r="AF384">
            <v>16.38</v>
          </cell>
          <cell r="AG384">
            <v>0.218</v>
          </cell>
          <cell r="AH384">
            <v>-1.14</v>
          </cell>
          <cell r="AI384">
            <v>0.031</v>
          </cell>
          <cell r="AJ384">
            <v>0.62</v>
          </cell>
          <cell r="AK384">
            <v>0.065</v>
          </cell>
          <cell r="AL384">
            <v>-0.97</v>
          </cell>
          <cell r="AM384">
            <v>0.029</v>
          </cell>
          <cell r="AN384">
            <v>0.46</v>
          </cell>
          <cell r="AO384">
            <v>0.06</v>
          </cell>
          <cell r="AP384">
            <v>-0.92</v>
          </cell>
          <cell r="AQ384">
            <v>0.03</v>
          </cell>
          <cell r="AR384">
            <v>0.42</v>
          </cell>
          <cell r="AS384">
            <v>0.053</v>
          </cell>
          <cell r="AT384">
            <v>-0.56</v>
          </cell>
          <cell r="AU384">
            <v>0.029</v>
          </cell>
          <cell r="AV384">
            <v>1.22</v>
          </cell>
          <cell r="AW384">
            <v>0.032</v>
          </cell>
          <cell r="AX384">
            <v>0.78</v>
          </cell>
          <cell r="AY384">
            <v>0.009</v>
          </cell>
          <cell r="AZ384">
            <v>0.84</v>
          </cell>
          <cell r="BA384">
            <v>0.061</v>
          </cell>
          <cell r="BB384">
            <v>-0.03</v>
          </cell>
          <cell r="BC384">
            <v>0.002</v>
          </cell>
        </row>
        <row r="384">
          <cell r="BF384">
            <v>-0.26</v>
          </cell>
          <cell r="BG384">
            <v>0.012</v>
          </cell>
          <cell r="BH384">
            <v>0.21</v>
          </cell>
          <cell r="BI384">
            <v>0.008</v>
          </cell>
        </row>
        <row r="384">
          <cell r="BX384">
            <v>0.68</v>
          </cell>
          <cell r="BY384">
            <v>0.003</v>
          </cell>
          <cell r="BZ384">
            <v>1.22</v>
          </cell>
          <cell r="CA384">
            <v>0.018</v>
          </cell>
          <cell r="CB384">
            <v>-0.1</v>
          </cell>
          <cell r="CC384">
            <v>0.004</v>
          </cell>
          <cell r="CD384">
            <v>0.09</v>
          </cell>
          <cell r="CE384">
            <v>0.004</v>
          </cell>
          <cell r="CF384">
            <v>-0.1</v>
          </cell>
          <cell r="CG384">
            <v>0.004</v>
          </cell>
          <cell r="CH384">
            <v>0.08</v>
          </cell>
          <cell r="CI384">
            <v>0.004</v>
          </cell>
          <cell r="CJ384">
            <v>-0.03</v>
          </cell>
          <cell r="CK384">
            <v>0.006</v>
          </cell>
          <cell r="CL384">
            <v>0.04</v>
          </cell>
          <cell r="CM384">
            <v>0.005</v>
          </cell>
          <cell r="CN384">
            <v>0</v>
          </cell>
          <cell r="CO384">
            <v>0.006</v>
          </cell>
          <cell r="CP384">
            <v>0.1</v>
          </cell>
          <cell r="CQ384">
            <v>0.003</v>
          </cell>
          <cell r="CR384">
            <v>0.11</v>
          </cell>
          <cell r="CS384">
            <v>0.001</v>
          </cell>
          <cell r="CT384">
            <v>0.06</v>
          </cell>
          <cell r="CU384">
            <v>0.006</v>
          </cell>
          <cell r="CV384">
            <v>-0.83</v>
          </cell>
          <cell r="CW384">
            <v>0.006</v>
          </cell>
        </row>
        <row r="384">
          <cell r="CZ384">
            <v>-3.01</v>
          </cell>
          <cell r="DA384">
            <v>0.082</v>
          </cell>
          <cell r="DB384">
            <v>-0.21</v>
          </cell>
          <cell r="DC384">
            <v>0.008</v>
          </cell>
        </row>
        <row r="384">
          <cell r="DR384">
            <v>0.39</v>
          </cell>
          <cell r="DS384">
            <v>0.023</v>
          </cell>
          <cell r="DT384">
            <v>0.66</v>
          </cell>
          <cell r="DU384">
            <v>0.019</v>
          </cell>
          <cell r="DV384">
            <v>-2.28</v>
          </cell>
          <cell r="DW384">
            <v>0.053</v>
          </cell>
          <cell r="DX384">
            <v>-0.18</v>
          </cell>
          <cell r="DY384">
            <v>0.004</v>
          </cell>
          <cell r="DZ384">
            <v>-2.06</v>
          </cell>
          <cell r="EA384">
            <v>0.052</v>
          </cell>
          <cell r="EB384">
            <v>-0.25</v>
          </cell>
          <cell r="EC384">
            <v>0.005</v>
          </cell>
          <cell r="ED384">
            <v>-2.01</v>
          </cell>
          <cell r="EE384">
            <v>0.048</v>
          </cell>
          <cell r="EF384">
            <v>-0.32</v>
          </cell>
          <cell r="EG384">
            <v>0.006</v>
          </cell>
          <cell r="EH384">
            <v>-1.55</v>
          </cell>
          <cell r="EI384">
            <v>0.045</v>
          </cell>
          <cell r="EJ384">
            <v>-0.16</v>
          </cell>
          <cell r="EK384">
            <v>0.004</v>
          </cell>
          <cell r="EL384">
            <v>0.13</v>
          </cell>
          <cell r="EM384">
            <v>0.006</v>
          </cell>
          <cell r="EN384">
            <v>0</v>
          </cell>
          <cell r="EO384">
            <v>0.003</v>
          </cell>
          <cell r="EP384">
            <v>0.04</v>
          </cell>
          <cell r="EQ384">
            <v>0.001</v>
          </cell>
        </row>
        <row r="384">
          <cell r="ET384">
            <v>0.22</v>
          </cell>
          <cell r="EU384">
            <v>0.004</v>
          </cell>
          <cell r="EV384">
            <v>0.03</v>
          </cell>
          <cell r="EW384">
            <v>0.001</v>
          </cell>
        </row>
        <row r="384">
          <cell r="FL384">
            <v>0.22</v>
          </cell>
          <cell r="FM384">
            <v>0.001</v>
          </cell>
          <cell r="FN384">
            <v>0.08</v>
          </cell>
          <cell r="FO384">
            <v>0.001</v>
          </cell>
          <cell r="FP384">
            <v>0.13</v>
          </cell>
          <cell r="FQ384">
            <v>0.003</v>
          </cell>
          <cell r="FR384">
            <v>0.02</v>
          </cell>
          <cell r="FS384">
            <v>0</v>
          </cell>
          <cell r="FT384">
            <v>0.13</v>
          </cell>
          <cell r="FU384">
            <v>0.002</v>
          </cell>
          <cell r="FV384">
            <v>0.02</v>
          </cell>
          <cell r="FW384">
            <v>0</v>
          </cell>
          <cell r="FX384">
            <v>0.14</v>
          </cell>
          <cell r="FY384">
            <v>0.002</v>
          </cell>
          <cell r="FZ384">
            <v>0.01</v>
          </cell>
          <cell r="GA384">
            <v>0</v>
          </cell>
          <cell r="GB384">
            <v>0.13</v>
          </cell>
          <cell r="GC384">
            <v>0.001</v>
          </cell>
          <cell r="GD384">
            <v>0.02</v>
          </cell>
          <cell r="GE384">
            <v>0</v>
          </cell>
          <cell r="GF384">
            <v>0.06</v>
          </cell>
          <cell r="GG384">
            <v>0.001</v>
          </cell>
          <cell r="GH384">
            <v>0.01</v>
          </cell>
          <cell r="GI384">
            <v>0.001</v>
          </cell>
          <cell r="GJ384">
            <v>-110.96</v>
          </cell>
          <cell r="GK384">
            <v>1.158</v>
          </cell>
        </row>
        <row r="384">
          <cell r="GN384">
            <v>-406.99</v>
          </cell>
          <cell r="GO384">
            <v>4.921</v>
          </cell>
          <cell r="GP384">
            <v>-539.22</v>
          </cell>
          <cell r="GQ384">
            <v>19.648</v>
          </cell>
        </row>
        <row r="384">
          <cell r="HF384">
            <v>406.5</v>
          </cell>
          <cell r="HG384">
            <v>2.626</v>
          </cell>
          <cell r="HH384">
            <v>1317.13</v>
          </cell>
          <cell r="HI384">
            <v>8.123</v>
          </cell>
          <cell r="HJ384">
            <v>-306.22</v>
          </cell>
          <cell r="HK384">
            <v>4.792</v>
          </cell>
          <cell r="HL384">
            <v>-374.1</v>
          </cell>
          <cell r="HM384">
            <v>8.757</v>
          </cell>
          <cell r="HN384">
            <v>-301.84</v>
          </cell>
          <cell r="HO384">
            <v>5.488</v>
          </cell>
          <cell r="HP384">
            <v>-366.54</v>
          </cell>
          <cell r="HQ384">
            <v>10.642</v>
          </cell>
          <cell r="HR384">
            <v>-291.69</v>
          </cell>
          <cell r="HS384">
            <v>4.663</v>
          </cell>
          <cell r="HT384">
            <v>-354</v>
          </cell>
          <cell r="HU384">
            <v>10.806</v>
          </cell>
          <cell r="HV384">
            <v>-130.3</v>
          </cell>
          <cell r="HW384">
            <v>3.119</v>
          </cell>
          <cell r="HX384">
            <v>-254.15</v>
          </cell>
          <cell r="HY384">
            <v>2.265</v>
          </cell>
          <cell r="HZ384">
            <v>62.97</v>
          </cell>
          <cell r="IA384">
            <v>11.878</v>
          </cell>
          <cell r="IB384">
            <v>-0.19</v>
          </cell>
          <cell r="IC384">
            <v>0.007</v>
          </cell>
        </row>
        <row r="384">
          <cell r="IF384">
            <v>0.09</v>
          </cell>
          <cell r="IG384">
            <v>0.007</v>
          </cell>
          <cell r="IH384">
            <v>1.33</v>
          </cell>
          <cell r="II384">
            <v>0.033</v>
          </cell>
        </row>
        <row r="384">
          <cell r="IX384">
            <v>2.49</v>
          </cell>
          <cell r="IY384">
            <v>0.014</v>
          </cell>
          <cell r="IZ384">
            <v>0.69</v>
          </cell>
          <cell r="JA384">
            <v>0.006</v>
          </cell>
          <cell r="JB384">
            <v>-0.02</v>
          </cell>
          <cell r="JC384">
            <v>0.006</v>
          </cell>
          <cell r="JD384">
            <v>1.09</v>
          </cell>
          <cell r="JE384">
            <v>0.036</v>
          </cell>
          <cell r="JF384">
            <v>0.02</v>
          </cell>
          <cell r="JG384">
            <v>0.005</v>
          </cell>
          <cell r="JH384">
            <v>1.05</v>
          </cell>
          <cell r="JI384">
            <v>0.036</v>
          </cell>
          <cell r="JJ384">
            <v>-0.02</v>
          </cell>
          <cell r="JK384">
            <v>0.007</v>
          </cell>
          <cell r="JL384">
            <v>0.98</v>
          </cell>
          <cell r="JM384">
            <v>0.023</v>
          </cell>
          <cell r="JN384">
            <v>0.04</v>
          </cell>
          <cell r="JO384">
            <v>0.004</v>
          </cell>
          <cell r="JP384">
            <v>0.73</v>
          </cell>
          <cell r="JQ384">
            <v>0.018</v>
          </cell>
          <cell r="JR384">
            <v>0.09</v>
          </cell>
          <cell r="JS384">
            <v>0.002</v>
          </cell>
          <cell r="JT384">
            <v>-0.07</v>
          </cell>
          <cell r="JU384">
            <v>0.002</v>
          </cell>
        </row>
        <row r="384">
          <cell r="JX384">
            <v>-0.83</v>
          </cell>
          <cell r="JY384">
            <v>0.018</v>
          </cell>
          <cell r="JZ384">
            <v>-1.52</v>
          </cell>
          <cell r="KA384">
            <v>0.022</v>
          </cell>
        </row>
        <row r="384">
          <cell r="KP384">
            <v>-0.23</v>
          </cell>
          <cell r="KQ384">
            <v>0.004</v>
          </cell>
          <cell r="KR384">
            <v>-0.03</v>
          </cell>
          <cell r="KS384">
            <v>0.003</v>
          </cell>
          <cell r="KT384">
            <v>-0.61</v>
          </cell>
          <cell r="KU384">
            <v>0.022</v>
          </cell>
          <cell r="KV384">
            <v>-1.05</v>
          </cell>
          <cell r="KW384">
            <v>0.017</v>
          </cell>
          <cell r="KX384">
            <v>-0.66</v>
          </cell>
          <cell r="KY384">
            <v>0.015</v>
          </cell>
          <cell r="KZ384">
            <v>-1.05</v>
          </cell>
          <cell r="LA384">
            <v>0.02</v>
          </cell>
          <cell r="LB384">
            <v>-0.49</v>
          </cell>
          <cell r="LC384">
            <v>0.011</v>
          </cell>
          <cell r="LD384">
            <v>-0.97</v>
          </cell>
          <cell r="LE384">
            <v>0.011</v>
          </cell>
          <cell r="LF384">
            <v>-0.34</v>
          </cell>
          <cell r="LG384">
            <v>0.006</v>
          </cell>
          <cell r="LH384">
            <v>-0.66</v>
          </cell>
          <cell r="LI384">
            <v>0.009</v>
          </cell>
          <cell r="LJ384">
            <v>-0.01</v>
          </cell>
          <cell r="LK384">
            <v>0</v>
          </cell>
          <cell r="LL384">
            <v>-0.05</v>
          </cell>
          <cell r="LM384">
            <v>0.002</v>
          </cell>
          <cell r="LN384">
            <v>-0.2</v>
          </cell>
          <cell r="LO384">
            <v>0.004</v>
          </cell>
        </row>
        <row r="384">
          <cell r="LR384">
            <v>-0.63</v>
          </cell>
          <cell r="LS384">
            <v>0.012</v>
          </cell>
          <cell r="LT384">
            <v>1.73</v>
          </cell>
          <cell r="LU384">
            <v>0.04</v>
          </cell>
        </row>
        <row r="384">
          <cell r="MH384">
            <v>-0.44</v>
          </cell>
          <cell r="MI384">
            <v>0.012</v>
          </cell>
          <cell r="MJ384">
            <v>1.56</v>
          </cell>
          <cell r="MK384">
            <v>0.035</v>
          </cell>
          <cell r="ML384">
            <v>-0.48</v>
          </cell>
          <cell r="MM384">
            <v>0.011</v>
          </cell>
          <cell r="MN384">
            <v>1.43</v>
          </cell>
          <cell r="MO384">
            <v>0.057</v>
          </cell>
          <cell r="MP384">
            <v>-0.29</v>
          </cell>
          <cell r="MQ384">
            <v>0.019</v>
          </cell>
          <cell r="MR384">
            <v>-0.7</v>
          </cell>
          <cell r="MS384">
            <v>0.008</v>
          </cell>
        </row>
        <row r="384">
          <cell r="MV384">
            <v>-1.13</v>
          </cell>
          <cell r="MW384">
            <v>0.022</v>
          </cell>
          <cell r="MX384">
            <v>1.62</v>
          </cell>
          <cell r="MY384">
            <v>0.094</v>
          </cell>
        </row>
        <row r="384">
          <cell r="NN384">
            <v>2.86</v>
          </cell>
          <cell r="NO384">
            <v>0.027</v>
          </cell>
          <cell r="NP384">
            <v>2.29</v>
          </cell>
          <cell r="NQ384">
            <v>0.016</v>
          </cell>
          <cell r="NR384">
            <v>-0.9</v>
          </cell>
          <cell r="NS384">
            <v>0.011</v>
          </cell>
          <cell r="NT384">
            <v>1.42</v>
          </cell>
          <cell r="NU384">
            <v>0.073</v>
          </cell>
          <cell r="NV384">
            <v>-0.9</v>
          </cell>
          <cell r="NW384">
            <v>0.009</v>
          </cell>
          <cell r="NX384">
            <v>1.63</v>
          </cell>
          <cell r="NY384">
            <v>0.054</v>
          </cell>
          <cell r="NZ384">
            <v>-0.5</v>
          </cell>
          <cell r="OA384">
            <v>0.027</v>
          </cell>
          <cell r="OB384">
            <v>1.45</v>
          </cell>
          <cell r="OC384">
            <v>0.061</v>
          </cell>
          <cell r="OD384">
            <v>-0.16</v>
          </cell>
          <cell r="OE384">
            <v>0.025</v>
          </cell>
          <cell r="OF384">
            <v>1.13</v>
          </cell>
          <cell r="OG384">
            <v>0.04</v>
          </cell>
          <cell r="OH384">
            <v>0.46</v>
          </cell>
          <cell r="OI384">
            <v>0.003</v>
          </cell>
          <cell r="OJ384">
            <v>0.16</v>
          </cell>
          <cell r="OK384">
            <v>0.008</v>
          </cell>
        </row>
        <row r="384">
          <cell r="OP384">
            <v>-0.03</v>
          </cell>
          <cell r="OQ384">
            <v>0.001</v>
          </cell>
          <cell r="OR384">
            <v>0.13</v>
          </cell>
          <cell r="OS384">
            <v>0.001</v>
          </cell>
        </row>
        <row r="384">
          <cell r="PF384">
            <v>-0.09</v>
          </cell>
          <cell r="PG384">
            <v>0.002</v>
          </cell>
          <cell r="PH384">
            <v>0.07</v>
          </cell>
          <cell r="PI384">
            <v>0.002</v>
          </cell>
          <cell r="PJ384">
            <v>-0.08</v>
          </cell>
          <cell r="PK384">
            <v>0.001</v>
          </cell>
          <cell r="PL384">
            <v>0.06</v>
          </cell>
          <cell r="PM384">
            <v>0.001</v>
          </cell>
          <cell r="PN384">
            <v>-0.06</v>
          </cell>
          <cell r="PO384">
            <v>0.001</v>
          </cell>
          <cell r="PP384">
            <v>-0.05</v>
          </cell>
          <cell r="PQ384">
            <v>0.003</v>
          </cell>
        </row>
        <row r="384">
          <cell r="PT384">
            <v>0.25</v>
          </cell>
          <cell r="PU384">
            <v>0.009</v>
          </cell>
          <cell r="PV384">
            <v>0.82</v>
          </cell>
          <cell r="PW384">
            <v>0.025</v>
          </cell>
        </row>
        <row r="384">
          <cell r="QL384">
            <v>0.31</v>
          </cell>
          <cell r="QM384">
            <v>0.004</v>
          </cell>
          <cell r="QN384">
            <v>0.39</v>
          </cell>
          <cell r="QO384">
            <v>0.003</v>
          </cell>
          <cell r="QP384">
            <v>0.22</v>
          </cell>
          <cell r="QQ384">
            <v>0.007</v>
          </cell>
          <cell r="QR384">
            <v>0.68</v>
          </cell>
          <cell r="QS384">
            <v>0.025</v>
          </cell>
          <cell r="QT384">
            <v>0.23</v>
          </cell>
          <cell r="QU384">
            <v>0.007</v>
          </cell>
          <cell r="QV384">
            <v>0.7</v>
          </cell>
          <cell r="QW384">
            <v>0.024</v>
          </cell>
          <cell r="QX384">
            <v>0.32</v>
          </cell>
          <cell r="QY384">
            <v>0.005</v>
          </cell>
          <cell r="QZ384">
            <v>0.61</v>
          </cell>
          <cell r="RA384">
            <v>0.018</v>
          </cell>
          <cell r="RB384">
            <v>0.29</v>
          </cell>
          <cell r="RC384">
            <v>0.003</v>
          </cell>
          <cell r="RD384">
            <v>0.56</v>
          </cell>
          <cell r="RE384">
            <v>0.02</v>
          </cell>
          <cell r="RF384">
            <v>0.43</v>
          </cell>
          <cell r="RG384">
            <v>0.007</v>
          </cell>
          <cell r="RH384">
            <v>0.02</v>
          </cell>
          <cell r="RI384">
            <v>0.003</v>
          </cell>
          <cell r="RJ384">
            <v>-0.17</v>
          </cell>
          <cell r="RK384">
            <v>0.001</v>
          </cell>
        </row>
        <row r="384">
          <cell r="RN384">
            <v>-0.15</v>
          </cell>
          <cell r="RO384">
            <v>0.004</v>
          </cell>
          <cell r="RP384">
            <v>0.38</v>
          </cell>
          <cell r="RQ384">
            <v>0.017</v>
          </cell>
        </row>
        <row r="384">
          <cell r="SF384">
            <v>0.34</v>
          </cell>
          <cell r="SG384">
            <v>0.004</v>
          </cell>
          <cell r="SH384">
            <v>0.73</v>
          </cell>
          <cell r="SI384">
            <v>0.007</v>
          </cell>
          <cell r="SJ384">
            <v>-0.15</v>
          </cell>
          <cell r="SK384">
            <v>0.001</v>
          </cell>
          <cell r="SL384">
            <v>0.24</v>
          </cell>
          <cell r="SM384">
            <v>0.017</v>
          </cell>
          <cell r="SN384">
            <v>-0.14</v>
          </cell>
          <cell r="SO384">
            <v>0.001</v>
          </cell>
          <cell r="SP384">
            <v>0.29</v>
          </cell>
          <cell r="SQ384">
            <v>0.016</v>
          </cell>
          <cell r="SR384">
            <v>-0.02</v>
          </cell>
          <cell r="SS384">
            <v>0.005</v>
          </cell>
          <cell r="ST384">
            <v>0.27</v>
          </cell>
          <cell r="SU384">
            <v>0.016</v>
          </cell>
          <cell r="SV384">
            <v>0.02</v>
          </cell>
          <cell r="SW384">
            <v>0.005</v>
          </cell>
          <cell r="SX384">
            <v>0.22</v>
          </cell>
          <cell r="SY384">
            <v>0.004</v>
          </cell>
          <cell r="SZ384">
            <v>0.01</v>
          </cell>
          <cell r="TA384">
            <v>0</v>
          </cell>
          <cell r="TB384">
            <v>0.18</v>
          </cell>
          <cell r="TC384">
            <v>0.002</v>
          </cell>
          <cell r="TD384">
            <v>-0.18</v>
          </cell>
          <cell r="TE384">
            <v>0.003</v>
          </cell>
        </row>
        <row r="384">
          <cell r="TH384">
            <v>-1.02</v>
          </cell>
          <cell r="TI384">
            <v>0.031</v>
          </cell>
          <cell r="TJ384">
            <v>-0.51</v>
          </cell>
          <cell r="TK384">
            <v>0.014</v>
          </cell>
        </row>
        <row r="384">
          <cell r="TZ384">
            <v>0.17</v>
          </cell>
          <cell r="UA384">
            <v>0.005</v>
          </cell>
          <cell r="UB384">
            <v>-0.06</v>
          </cell>
          <cell r="UC384">
            <v>0.013</v>
          </cell>
          <cell r="UD384">
            <v>-0.58</v>
          </cell>
          <cell r="UE384">
            <v>0.014</v>
          </cell>
          <cell r="UF384">
            <v>-0.56</v>
          </cell>
          <cell r="UG384">
            <v>0.006</v>
          </cell>
          <cell r="UH384">
            <v>-0.51</v>
          </cell>
          <cell r="UI384">
            <v>0.009</v>
          </cell>
          <cell r="UJ384">
            <v>-0.52</v>
          </cell>
          <cell r="UK384">
            <v>0.005</v>
          </cell>
          <cell r="UL384">
            <v>-0.48</v>
          </cell>
          <cell r="UM384">
            <v>0.011</v>
          </cell>
          <cell r="UN384">
            <v>-0.55</v>
          </cell>
          <cell r="UO384">
            <v>0.003</v>
          </cell>
          <cell r="UP384">
            <v>-0.44</v>
          </cell>
          <cell r="UQ384">
            <v>0.011</v>
          </cell>
          <cell r="UR384">
            <v>-0.39</v>
          </cell>
          <cell r="US384">
            <v>0.005</v>
          </cell>
          <cell r="UT384">
            <v>-0.01</v>
          </cell>
          <cell r="UU384">
            <v>0.003</v>
          </cell>
          <cell r="UV384">
            <v>-0.09</v>
          </cell>
          <cell r="UW384">
            <v>0.004</v>
          </cell>
        </row>
        <row r="384">
          <cell r="UZ384">
            <v>-0.32</v>
          </cell>
          <cell r="VA384">
            <v>0.004</v>
          </cell>
          <cell r="VB384">
            <v>-0.07</v>
          </cell>
          <cell r="VC384">
            <v>0.003</v>
          </cell>
        </row>
        <row r="384">
          <cell r="VL384">
            <v>-0.01</v>
          </cell>
          <cell r="VM384">
            <v>0</v>
          </cell>
          <cell r="VN384">
            <v>0.17</v>
          </cell>
          <cell r="VO384">
            <v>0.001</v>
          </cell>
          <cell r="VP384">
            <v>-0.03</v>
          </cell>
          <cell r="VQ384">
            <v>0.001</v>
          </cell>
          <cell r="VR384">
            <v>-0.04</v>
          </cell>
          <cell r="VS384">
            <v>0.002</v>
          </cell>
          <cell r="VT384">
            <v>-0.01</v>
          </cell>
          <cell r="VU384">
            <v>0</v>
          </cell>
          <cell r="VV384">
            <v>0</v>
          </cell>
          <cell r="VW384">
            <v>0</v>
          </cell>
          <cell r="VX384">
            <v>-0.01</v>
          </cell>
          <cell r="VY384">
            <v>0</v>
          </cell>
          <cell r="VZ384">
            <v>0.02</v>
          </cell>
          <cell r="WA384">
            <v>0</v>
          </cell>
          <cell r="WB384">
            <v>0.03</v>
          </cell>
          <cell r="WC384">
            <v>0.002</v>
          </cell>
        </row>
        <row r="384">
          <cell r="WF384">
            <v>0.44</v>
          </cell>
          <cell r="WG384">
            <v>0.013</v>
          </cell>
          <cell r="WH384">
            <v>-0.06</v>
          </cell>
          <cell r="WI384">
            <v>0.001</v>
          </cell>
        </row>
        <row r="384">
          <cell r="WX384">
            <v>-0.05</v>
          </cell>
          <cell r="WY384">
            <v>0.002</v>
          </cell>
          <cell r="WZ384">
            <v>-0.1</v>
          </cell>
          <cell r="XA384">
            <v>0.001</v>
          </cell>
          <cell r="XB384">
            <v>0.33</v>
          </cell>
          <cell r="XC384">
            <v>0.008</v>
          </cell>
          <cell r="XD384">
            <v>-0.06</v>
          </cell>
          <cell r="XE384">
            <v>0.002</v>
          </cell>
          <cell r="XF384">
            <v>0.32</v>
          </cell>
          <cell r="XG384">
            <v>0.013</v>
          </cell>
          <cell r="XH384">
            <v>-0.06</v>
          </cell>
          <cell r="XI384">
            <v>0.003</v>
          </cell>
          <cell r="XJ384">
            <v>0.33</v>
          </cell>
          <cell r="XK384">
            <v>0.012</v>
          </cell>
          <cell r="XL384">
            <v>-0.06</v>
          </cell>
          <cell r="XM384">
            <v>0.003</v>
          </cell>
          <cell r="XN384">
            <v>0.26</v>
          </cell>
          <cell r="XO384">
            <v>0.01</v>
          </cell>
          <cell r="XP384">
            <v>-0.05</v>
          </cell>
          <cell r="XQ384">
            <v>0.002</v>
          </cell>
          <cell r="XR384">
            <v>-0.03</v>
          </cell>
          <cell r="XS384">
            <v>0.002</v>
          </cell>
          <cell r="XT384">
            <v>-0.01</v>
          </cell>
          <cell r="XU384">
            <v>0</v>
          </cell>
        </row>
        <row r="385">
          <cell r="B385" t="str">
            <v>PMS-212</v>
          </cell>
          <cell r="C385" t="str">
            <v>SE China/tropical</v>
          </cell>
          <cell r="D385">
            <v>26.9496</v>
          </cell>
          <cell r="E385">
            <v>108.6668</v>
          </cell>
          <cell r="F385">
            <v>-0.33</v>
          </cell>
          <cell r="G385">
            <v>0.008</v>
          </cell>
          <cell r="H385">
            <v>-3.29</v>
          </cell>
          <cell r="I385">
            <v>0.044</v>
          </cell>
          <cell r="J385">
            <v>-11.07</v>
          </cell>
          <cell r="K385">
            <v>0.046</v>
          </cell>
          <cell r="L385">
            <v>-0.16</v>
          </cell>
          <cell r="M385">
            <v>0.019</v>
          </cell>
        </row>
        <row r="385">
          <cell r="X385">
            <v>0.08</v>
          </cell>
          <cell r="Y385">
            <v>0.005</v>
          </cell>
          <cell r="Z385">
            <v>-1.35</v>
          </cell>
          <cell r="AA385">
            <v>0.056</v>
          </cell>
          <cell r="AB385">
            <v>-1.3</v>
          </cell>
          <cell r="AC385">
            <v>0.028</v>
          </cell>
          <cell r="AD385">
            <v>7.05</v>
          </cell>
          <cell r="AE385">
            <v>0.034</v>
          </cell>
          <cell r="AF385">
            <v>20.02</v>
          </cell>
          <cell r="AG385">
            <v>0.1</v>
          </cell>
          <cell r="AH385">
            <v>-0.31</v>
          </cell>
          <cell r="AI385">
            <v>0.007</v>
          </cell>
          <cell r="AJ385">
            <v>-3.65</v>
          </cell>
          <cell r="AK385">
            <v>0.042</v>
          </cell>
          <cell r="AL385">
            <v>-0.32</v>
          </cell>
          <cell r="AM385">
            <v>0.006</v>
          </cell>
          <cell r="AN385">
            <v>-3.31</v>
          </cell>
          <cell r="AO385">
            <v>0.039</v>
          </cell>
          <cell r="AP385">
            <v>-0.34</v>
          </cell>
          <cell r="AQ385">
            <v>0.007</v>
          </cell>
          <cell r="AR385">
            <v>-3.53</v>
          </cell>
          <cell r="AS385">
            <v>0.041</v>
          </cell>
          <cell r="AT385">
            <v>1.22</v>
          </cell>
          <cell r="AU385">
            <v>0.009</v>
          </cell>
          <cell r="AV385">
            <v>4.87</v>
          </cell>
          <cell r="AW385">
            <v>0.039</v>
          </cell>
          <cell r="AX385">
            <v>1.92</v>
          </cell>
          <cell r="AY385">
            <v>0.008</v>
          </cell>
          <cell r="AZ385">
            <v>3.98</v>
          </cell>
          <cell r="BA385">
            <v>0.021</v>
          </cell>
          <cell r="BB385">
            <v>-0.19</v>
          </cell>
          <cell r="BC385">
            <v>0.002</v>
          </cell>
          <cell r="BD385">
            <v>-0.33</v>
          </cell>
          <cell r="BE385">
            <v>0.005</v>
          </cell>
          <cell r="BF385">
            <v>0.16</v>
          </cell>
          <cell r="BG385">
            <v>0.004</v>
          </cell>
        </row>
        <row r="385">
          <cell r="BR385">
            <v>-0.02</v>
          </cell>
          <cell r="BS385">
            <v>0.002</v>
          </cell>
          <cell r="BT385">
            <v>-0.49</v>
          </cell>
          <cell r="BU385">
            <v>0.007</v>
          </cell>
          <cell r="BV385">
            <v>-0.31</v>
          </cell>
          <cell r="BW385">
            <v>0.01</v>
          </cell>
          <cell r="BX385">
            <v>1.27</v>
          </cell>
          <cell r="BY385">
            <v>0.005</v>
          </cell>
          <cell r="BZ385">
            <v>1.25</v>
          </cell>
          <cell r="CA385">
            <v>0.009</v>
          </cell>
          <cell r="CB385">
            <v>-0.08</v>
          </cell>
          <cell r="CC385">
            <v>0.001</v>
          </cell>
          <cell r="CD385">
            <v>-0.36</v>
          </cell>
          <cell r="CE385">
            <v>0.004</v>
          </cell>
          <cell r="CF385">
            <v>-0.09</v>
          </cell>
          <cell r="CG385">
            <v>0.001</v>
          </cell>
          <cell r="CH385">
            <v>-0.34</v>
          </cell>
          <cell r="CI385">
            <v>0.003</v>
          </cell>
          <cell r="CJ385">
            <v>-0.09</v>
          </cell>
          <cell r="CK385">
            <v>0.001</v>
          </cell>
          <cell r="CL385">
            <v>-0.32</v>
          </cell>
          <cell r="CM385">
            <v>0.003</v>
          </cell>
          <cell r="CN385">
            <v>0.14</v>
          </cell>
          <cell r="CO385">
            <v>0.001</v>
          </cell>
          <cell r="CP385">
            <v>0.22</v>
          </cell>
          <cell r="CQ385">
            <v>0.004</v>
          </cell>
          <cell r="CR385">
            <v>0.18</v>
          </cell>
          <cell r="CS385">
            <v>0.001</v>
          </cell>
          <cell r="CT385">
            <v>0.32</v>
          </cell>
          <cell r="CU385">
            <v>0.003</v>
          </cell>
          <cell r="CV385">
            <v>-0.88</v>
          </cell>
          <cell r="CW385">
            <v>0.009</v>
          </cell>
          <cell r="CX385">
            <v>-0.74</v>
          </cell>
          <cell r="CY385">
            <v>0.011</v>
          </cell>
          <cell r="CZ385">
            <v>-0.17</v>
          </cell>
          <cell r="DA385">
            <v>0.016</v>
          </cell>
        </row>
        <row r="385">
          <cell r="DL385">
            <v>-0.22</v>
          </cell>
          <cell r="DM385">
            <v>0.009</v>
          </cell>
          <cell r="DN385">
            <v>-0.26</v>
          </cell>
          <cell r="DO385">
            <v>0.005</v>
          </cell>
          <cell r="DP385">
            <v>-0.01</v>
          </cell>
          <cell r="DQ385">
            <v>0.001</v>
          </cell>
          <cell r="DR385">
            <v>0.96</v>
          </cell>
          <cell r="DS385">
            <v>0.012</v>
          </cell>
          <cell r="DT385">
            <v>0.61</v>
          </cell>
          <cell r="DU385">
            <v>0.007</v>
          </cell>
          <cell r="DV385">
            <v>-0.57</v>
          </cell>
          <cell r="DW385">
            <v>0.008</v>
          </cell>
          <cell r="DX385">
            <v>-0.31</v>
          </cell>
          <cell r="DY385">
            <v>0.007</v>
          </cell>
          <cell r="DZ385">
            <v>-0.57</v>
          </cell>
          <cell r="EA385">
            <v>0.007</v>
          </cell>
          <cell r="EB385">
            <v>-0.43</v>
          </cell>
          <cell r="EC385">
            <v>0.008</v>
          </cell>
          <cell r="ED385">
            <v>-0.56</v>
          </cell>
          <cell r="EE385">
            <v>0.007</v>
          </cell>
          <cell r="EF385">
            <v>-0.52</v>
          </cell>
          <cell r="EG385">
            <v>0.01</v>
          </cell>
          <cell r="EH385">
            <v>-0.13</v>
          </cell>
          <cell r="EI385">
            <v>0.007</v>
          </cell>
          <cell r="EJ385">
            <v>0.03</v>
          </cell>
          <cell r="EK385">
            <v>0.005</v>
          </cell>
          <cell r="EL385">
            <v>0.47</v>
          </cell>
          <cell r="EM385">
            <v>0.006</v>
          </cell>
          <cell r="EN385">
            <v>0.08</v>
          </cell>
          <cell r="EO385">
            <v>0.001</v>
          </cell>
          <cell r="EP385">
            <v>-0.05</v>
          </cell>
          <cell r="EQ385">
            <v>0.001</v>
          </cell>
          <cell r="ER385">
            <v>0</v>
          </cell>
          <cell r="ES385">
            <v>0</v>
          </cell>
          <cell r="ET385">
            <v>0.09</v>
          </cell>
          <cell r="EU385">
            <v>0.001</v>
          </cell>
        </row>
        <row r="385">
          <cell r="FF385">
            <v>0</v>
          </cell>
          <cell r="FG385">
            <v>0.001</v>
          </cell>
          <cell r="FH385">
            <v>-0.03</v>
          </cell>
          <cell r="FI385">
            <v>0.001</v>
          </cell>
          <cell r="FJ385">
            <v>-0.02</v>
          </cell>
          <cell r="FK385">
            <v>0.001</v>
          </cell>
          <cell r="FL385">
            <v>0.45</v>
          </cell>
          <cell r="FM385">
            <v>0.001</v>
          </cell>
          <cell r="FN385">
            <v>0.13</v>
          </cell>
          <cell r="FO385">
            <v>0.001</v>
          </cell>
          <cell r="FP385">
            <v>-0.01</v>
          </cell>
          <cell r="FQ385">
            <v>0.001</v>
          </cell>
          <cell r="FR385">
            <v>-0.01</v>
          </cell>
          <cell r="FS385">
            <v>0</v>
          </cell>
          <cell r="FT385">
            <v>-0.01</v>
          </cell>
          <cell r="FU385">
            <v>0</v>
          </cell>
          <cell r="FV385">
            <v>-0.01</v>
          </cell>
          <cell r="FW385">
            <v>0</v>
          </cell>
          <cell r="FX385">
            <v>-0.02</v>
          </cell>
          <cell r="FY385">
            <v>0</v>
          </cell>
          <cell r="FZ385">
            <v>-0.01</v>
          </cell>
          <cell r="GA385">
            <v>0</v>
          </cell>
          <cell r="GB385">
            <v>0.08</v>
          </cell>
          <cell r="GC385">
            <v>0.001</v>
          </cell>
          <cell r="GD385">
            <v>0.03</v>
          </cell>
          <cell r="GE385">
            <v>0</v>
          </cell>
          <cell r="GF385">
            <v>0.1</v>
          </cell>
          <cell r="GG385">
            <v>0</v>
          </cell>
          <cell r="GH385">
            <v>0.04</v>
          </cell>
          <cell r="GI385">
            <v>0</v>
          </cell>
          <cell r="GJ385">
            <v>-231.21</v>
          </cell>
          <cell r="GK385">
            <v>1.173</v>
          </cell>
          <cell r="GL385">
            <v>-1032.33</v>
          </cell>
          <cell r="GM385">
            <v>7.322</v>
          </cell>
          <cell r="GN385">
            <v>-284.02</v>
          </cell>
          <cell r="GO385">
            <v>5.206</v>
          </cell>
        </row>
        <row r="385">
          <cell r="GZ385">
            <v>-181.66</v>
          </cell>
          <cell r="HA385">
            <v>1.907</v>
          </cell>
          <cell r="HB385">
            <v>-464.12</v>
          </cell>
          <cell r="HC385">
            <v>12.867</v>
          </cell>
          <cell r="HD385">
            <v>-0.32</v>
          </cell>
          <cell r="HE385">
            <v>0.07</v>
          </cell>
          <cell r="HF385">
            <v>724.08</v>
          </cell>
          <cell r="HG385">
            <v>2.982</v>
          </cell>
          <cell r="HH385">
            <v>2664.65</v>
          </cell>
          <cell r="HI385">
            <v>12.974</v>
          </cell>
          <cell r="HJ385">
            <v>-221.82</v>
          </cell>
          <cell r="HK385">
            <v>1.522</v>
          </cell>
          <cell r="HL385">
            <v>-1102.32</v>
          </cell>
          <cell r="HM385">
            <v>7.141</v>
          </cell>
          <cell r="HN385">
            <v>-225.75</v>
          </cell>
          <cell r="HO385">
            <v>1.518</v>
          </cell>
          <cell r="HP385">
            <v>-1089.55</v>
          </cell>
          <cell r="HQ385">
            <v>7.257</v>
          </cell>
          <cell r="HR385">
            <v>-226.92</v>
          </cell>
          <cell r="HS385">
            <v>1.435</v>
          </cell>
          <cell r="HT385">
            <v>-1092.49</v>
          </cell>
          <cell r="HU385">
            <v>7.5</v>
          </cell>
          <cell r="HV385">
            <v>50.61</v>
          </cell>
          <cell r="HW385">
            <v>1.133</v>
          </cell>
          <cell r="HX385">
            <v>698.15</v>
          </cell>
          <cell r="HY385">
            <v>7.138</v>
          </cell>
          <cell r="HZ385">
            <v>838.42</v>
          </cell>
          <cell r="IA385">
            <v>3.818</v>
          </cell>
          <cell r="IB385">
            <v>-0.13</v>
          </cell>
          <cell r="IC385">
            <v>0.006</v>
          </cell>
          <cell r="ID385">
            <v>-0.19</v>
          </cell>
          <cell r="IE385">
            <v>0.007</v>
          </cell>
          <cell r="IF385">
            <v>-0.09</v>
          </cell>
          <cell r="IG385">
            <v>0.015</v>
          </cell>
        </row>
        <row r="385">
          <cell r="IR385">
            <v>0.03</v>
          </cell>
          <cell r="IS385">
            <v>0.007</v>
          </cell>
          <cell r="IT385">
            <v>-0.07</v>
          </cell>
          <cell r="IU385">
            <v>0.001</v>
          </cell>
          <cell r="IV385">
            <v>-0.64</v>
          </cell>
          <cell r="IW385">
            <v>0.012</v>
          </cell>
          <cell r="IX385">
            <v>1.51</v>
          </cell>
          <cell r="IY385">
            <v>0.013</v>
          </cell>
          <cell r="IZ385">
            <v>0.37</v>
          </cell>
          <cell r="JA385">
            <v>0.005</v>
          </cell>
          <cell r="JB385">
            <v>-0.06</v>
          </cell>
          <cell r="JC385">
            <v>0.008</v>
          </cell>
          <cell r="JD385">
            <v>-0.16</v>
          </cell>
          <cell r="JE385">
            <v>0.006</v>
          </cell>
          <cell r="JF385">
            <v>-0.07</v>
          </cell>
          <cell r="JG385">
            <v>0.007</v>
          </cell>
          <cell r="JH385">
            <v>-0.16</v>
          </cell>
          <cell r="JI385">
            <v>0.007</v>
          </cell>
          <cell r="JJ385">
            <v>-0.03</v>
          </cell>
          <cell r="JK385">
            <v>0.006</v>
          </cell>
          <cell r="JL385">
            <v>-0.14</v>
          </cell>
          <cell r="JM385">
            <v>0.006</v>
          </cell>
          <cell r="JN385">
            <v>0.34</v>
          </cell>
          <cell r="JO385">
            <v>0.005</v>
          </cell>
          <cell r="JP385">
            <v>0.29</v>
          </cell>
          <cell r="JQ385">
            <v>0.005</v>
          </cell>
          <cell r="JR385">
            <v>0.09</v>
          </cell>
          <cell r="JS385">
            <v>0.001</v>
          </cell>
          <cell r="JT385">
            <v>-0.28</v>
          </cell>
          <cell r="JU385">
            <v>0.003</v>
          </cell>
          <cell r="JV385">
            <v>-0.46</v>
          </cell>
          <cell r="JW385">
            <v>0.006</v>
          </cell>
          <cell r="JX385">
            <v>-0.44</v>
          </cell>
          <cell r="JY385">
            <v>0.008</v>
          </cell>
        </row>
        <row r="385">
          <cell r="KJ385">
            <v>-0.08</v>
          </cell>
          <cell r="KK385">
            <v>0.002</v>
          </cell>
          <cell r="KL385">
            <v>0.01</v>
          </cell>
          <cell r="KM385">
            <v>0.001</v>
          </cell>
          <cell r="KN385">
            <v>0</v>
          </cell>
          <cell r="KO385">
            <v>0</v>
          </cell>
          <cell r="KP385">
            <v>0.03</v>
          </cell>
          <cell r="KQ385">
            <v>0.002</v>
          </cell>
          <cell r="KR385">
            <v>0.6</v>
          </cell>
          <cell r="KS385">
            <v>0.004</v>
          </cell>
          <cell r="KT385">
            <v>-0.29</v>
          </cell>
          <cell r="KU385">
            <v>0.003</v>
          </cell>
          <cell r="KV385">
            <v>-0.66</v>
          </cell>
          <cell r="KW385">
            <v>0.006</v>
          </cell>
          <cell r="KX385">
            <v>-0.3</v>
          </cell>
          <cell r="KY385">
            <v>0.003</v>
          </cell>
          <cell r="KZ385">
            <v>-0.65</v>
          </cell>
          <cell r="LA385">
            <v>0.007</v>
          </cell>
          <cell r="LB385">
            <v>-0.27</v>
          </cell>
          <cell r="LC385">
            <v>0.003</v>
          </cell>
          <cell r="LD385">
            <v>-0.61</v>
          </cell>
          <cell r="LE385">
            <v>0.006</v>
          </cell>
          <cell r="LF385">
            <v>-0.13</v>
          </cell>
          <cell r="LG385">
            <v>0.002</v>
          </cell>
          <cell r="LH385">
            <v>0.08</v>
          </cell>
          <cell r="LI385">
            <v>0.005</v>
          </cell>
          <cell r="LJ385">
            <v>0</v>
          </cell>
          <cell r="LK385">
            <v>0</v>
          </cell>
          <cell r="LL385">
            <v>0.18</v>
          </cell>
          <cell r="LM385">
            <v>0.001</v>
          </cell>
          <cell r="LN385">
            <v>-0.4</v>
          </cell>
          <cell r="LO385">
            <v>0.004</v>
          </cell>
          <cell r="LP385">
            <v>-0.69</v>
          </cell>
          <cell r="LQ385">
            <v>0.006</v>
          </cell>
          <cell r="LR385">
            <v>-0.69</v>
          </cell>
          <cell r="LS385">
            <v>0.011</v>
          </cell>
        </row>
        <row r="385">
          <cell r="MD385">
            <v>0.02</v>
          </cell>
          <cell r="ME385">
            <v>0.001</v>
          </cell>
          <cell r="MF385">
            <v>-0.01</v>
          </cell>
          <cell r="MG385">
            <v>0.001</v>
          </cell>
          <cell r="MH385">
            <v>-0.47</v>
          </cell>
          <cell r="MI385">
            <v>0.004</v>
          </cell>
          <cell r="MJ385">
            <v>-0.65</v>
          </cell>
          <cell r="MK385">
            <v>0.007</v>
          </cell>
          <cell r="ML385">
            <v>-0.5</v>
          </cell>
          <cell r="MM385">
            <v>0.005</v>
          </cell>
          <cell r="MN385">
            <v>-0.61</v>
          </cell>
          <cell r="MO385">
            <v>0.008</v>
          </cell>
          <cell r="MP385">
            <v>-0.47</v>
          </cell>
          <cell r="MQ385">
            <v>0.005</v>
          </cell>
          <cell r="MR385">
            <v>-1.26</v>
          </cell>
          <cell r="MS385">
            <v>0.008</v>
          </cell>
          <cell r="MT385">
            <v>-0.91</v>
          </cell>
          <cell r="MU385">
            <v>0.011</v>
          </cell>
          <cell r="MV385">
            <v>-1.22</v>
          </cell>
          <cell r="MW385">
            <v>0.029</v>
          </cell>
        </row>
        <row r="385">
          <cell r="NH385">
            <v>-0.09</v>
          </cell>
          <cell r="NI385">
            <v>0.007</v>
          </cell>
          <cell r="NJ385">
            <v>-0.45</v>
          </cell>
          <cell r="NK385">
            <v>0.026</v>
          </cell>
          <cell r="NL385">
            <v>0.01</v>
          </cell>
          <cell r="NM385">
            <v>0.005</v>
          </cell>
          <cell r="NN385">
            <v>3.46</v>
          </cell>
          <cell r="NO385">
            <v>0.021</v>
          </cell>
          <cell r="NP385">
            <v>3.15</v>
          </cell>
          <cell r="NQ385">
            <v>0.012</v>
          </cell>
          <cell r="NR385">
            <v>-1.32</v>
          </cell>
          <cell r="NS385">
            <v>0.011</v>
          </cell>
          <cell r="NT385">
            <v>-1.16</v>
          </cell>
          <cell r="NU385">
            <v>0.011</v>
          </cell>
          <cell r="NV385">
            <v>-1.4</v>
          </cell>
          <cell r="NW385">
            <v>0.013</v>
          </cell>
          <cell r="NX385">
            <v>-1.17</v>
          </cell>
          <cell r="NY385">
            <v>0.012</v>
          </cell>
          <cell r="NZ385">
            <v>-1.39</v>
          </cell>
          <cell r="OA385">
            <v>0.011</v>
          </cell>
          <cell r="OB385">
            <v>-1.16</v>
          </cell>
          <cell r="OC385">
            <v>0.011</v>
          </cell>
          <cell r="OD385">
            <v>0.34</v>
          </cell>
          <cell r="OE385">
            <v>0.009</v>
          </cell>
          <cell r="OF385">
            <v>1.14</v>
          </cell>
          <cell r="OG385">
            <v>0.009</v>
          </cell>
          <cell r="OH385">
            <v>0.38</v>
          </cell>
          <cell r="OI385">
            <v>0.002</v>
          </cell>
          <cell r="OJ385">
            <v>0.65</v>
          </cell>
          <cell r="OK385">
            <v>0.003</v>
          </cell>
          <cell r="OL385">
            <v>-0.01</v>
          </cell>
          <cell r="OM385">
            <v>0.001</v>
          </cell>
          <cell r="ON385">
            <v>-0.04</v>
          </cell>
          <cell r="OO385">
            <v>0.001</v>
          </cell>
        </row>
        <row r="385">
          <cell r="PF385">
            <v>-0.01</v>
          </cell>
          <cell r="PG385">
            <v>0.001</v>
          </cell>
          <cell r="PH385">
            <v>-0.02</v>
          </cell>
          <cell r="PI385">
            <v>0.001</v>
          </cell>
          <cell r="PJ385">
            <v>0</v>
          </cell>
          <cell r="PK385">
            <v>0.002</v>
          </cell>
          <cell r="PL385">
            <v>-0.02</v>
          </cell>
          <cell r="PM385">
            <v>0.001</v>
          </cell>
          <cell r="PN385">
            <v>0</v>
          </cell>
          <cell r="PO385">
            <v>0.001</v>
          </cell>
          <cell r="PP385">
            <v>-0.07</v>
          </cell>
          <cell r="PQ385">
            <v>0.003</v>
          </cell>
          <cell r="PR385">
            <v>0.05</v>
          </cell>
          <cell r="PS385">
            <v>0.004</v>
          </cell>
          <cell r="PT385">
            <v>-0.03</v>
          </cell>
          <cell r="PU385">
            <v>0.006</v>
          </cell>
        </row>
        <row r="385">
          <cell r="QF385">
            <v>0.02</v>
          </cell>
          <cell r="QG385">
            <v>0.001</v>
          </cell>
          <cell r="QH385">
            <v>-0.03</v>
          </cell>
          <cell r="QI385">
            <v>0.004</v>
          </cell>
          <cell r="QJ385">
            <v>0.1</v>
          </cell>
          <cell r="QK385">
            <v>0.006</v>
          </cell>
          <cell r="QL385">
            <v>0.46</v>
          </cell>
          <cell r="QM385">
            <v>0.004</v>
          </cell>
          <cell r="QN385">
            <v>0.51</v>
          </cell>
          <cell r="QO385">
            <v>0.002</v>
          </cell>
          <cell r="QP385">
            <v>-0.11</v>
          </cell>
          <cell r="QQ385">
            <v>0.003</v>
          </cell>
          <cell r="QR385">
            <v>0.06</v>
          </cell>
          <cell r="QS385">
            <v>0.004</v>
          </cell>
          <cell r="QT385">
            <v>-0.13</v>
          </cell>
          <cell r="QU385">
            <v>0.003</v>
          </cell>
          <cell r="QV385">
            <v>0.06</v>
          </cell>
          <cell r="QW385">
            <v>0.003</v>
          </cell>
          <cell r="QX385">
            <v>-0.14</v>
          </cell>
          <cell r="QY385">
            <v>0.003</v>
          </cell>
          <cell r="QZ385">
            <v>0.04</v>
          </cell>
          <cell r="RA385">
            <v>0.004</v>
          </cell>
          <cell r="RB385">
            <v>0.13</v>
          </cell>
          <cell r="RC385">
            <v>0.002</v>
          </cell>
          <cell r="RD385">
            <v>0.32</v>
          </cell>
          <cell r="RE385">
            <v>0.002</v>
          </cell>
          <cell r="RF385">
            <v>0.18</v>
          </cell>
          <cell r="RG385">
            <v>0.002</v>
          </cell>
          <cell r="RH385">
            <v>0.17</v>
          </cell>
          <cell r="RI385">
            <v>0.001</v>
          </cell>
          <cell r="RJ385">
            <v>-0.22</v>
          </cell>
          <cell r="RK385">
            <v>0.001</v>
          </cell>
          <cell r="RL385">
            <v>-0.41</v>
          </cell>
          <cell r="RM385">
            <v>0.002</v>
          </cell>
          <cell r="RN385">
            <v>-0.06</v>
          </cell>
          <cell r="RO385">
            <v>0.003</v>
          </cell>
        </row>
        <row r="385">
          <cell r="RZ385">
            <v>0</v>
          </cell>
          <cell r="SA385">
            <v>0</v>
          </cell>
          <cell r="SB385">
            <v>-0.17</v>
          </cell>
          <cell r="SC385">
            <v>0.003</v>
          </cell>
          <cell r="SD385">
            <v>-0.05</v>
          </cell>
          <cell r="SE385">
            <v>0.002</v>
          </cell>
          <cell r="SF385">
            <v>0.29</v>
          </cell>
          <cell r="SG385">
            <v>0.002</v>
          </cell>
          <cell r="SH385">
            <v>0.72</v>
          </cell>
          <cell r="SI385">
            <v>0.005</v>
          </cell>
          <cell r="SJ385">
            <v>-0.22</v>
          </cell>
          <cell r="SK385">
            <v>0.001</v>
          </cell>
          <cell r="SL385">
            <v>-0.55</v>
          </cell>
          <cell r="SM385">
            <v>0.003</v>
          </cell>
          <cell r="SN385">
            <v>-0.22</v>
          </cell>
          <cell r="SO385">
            <v>0.002</v>
          </cell>
          <cell r="SP385">
            <v>-0.57</v>
          </cell>
          <cell r="SQ385">
            <v>0.004</v>
          </cell>
          <cell r="SR385">
            <v>-0.19</v>
          </cell>
          <cell r="SS385">
            <v>0.001</v>
          </cell>
          <cell r="ST385">
            <v>-0.55</v>
          </cell>
          <cell r="SU385">
            <v>0.004</v>
          </cell>
          <cell r="SV385">
            <v>-0.02</v>
          </cell>
          <cell r="SW385">
            <v>0.001</v>
          </cell>
          <cell r="SX385">
            <v>0.14</v>
          </cell>
          <cell r="SY385">
            <v>0.003</v>
          </cell>
          <cell r="SZ385">
            <v>0</v>
          </cell>
          <cell r="TA385">
            <v>0</v>
          </cell>
          <cell r="TB385">
            <v>0.26</v>
          </cell>
          <cell r="TC385">
            <v>0.002</v>
          </cell>
          <cell r="TD385">
            <v>-0.29</v>
          </cell>
          <cell r="TE385">
            <v>0.004</v>
          </cell>
          <cell r="TF385">
            <v>-1.15</v>
          </cell>
          <cell r="TG385">
            <v>0.016</v>
          </cell>
          <cell r="TH385">
            <v>0.05</v>
          </cell>
          <cell r="TI385">
            <v>0.008</v>
          </cell>
        </row>
        <row r="385">
          <cell r="TT385">
            <v>-0.02</v>
          </cell>
          <cell r="TU385">
            <v>0.002</v>
          </cell>
          <cell r="TV385">
            <v>-0.19</v>
          </cell>
          <cell r="TW385">
            <v>0.007</v>
          </cell>
          <cell r="TX385">
            <v>-0.1</v>
          </cell>
          <cell r="TY385">
            <v>0.003</v>
          </cell>
          <cell r="TZ385">
            <v>1.04</v>
          </cell>
          <cell r="UA385">
            <v>0.008</v>
          </cell>
          <cell r="UB385">
            <v>-0.32</v>
          </cell>
          <cell r="UC385">
            <v>0.012</v>
          </cell>
          <cell r="UD385">
            <v>-0.26</v>
          </cell>
          <cell r="UE385">
            <v>0.003</v>
          </cell>
          <cell r="UF385">
            <v>-1</v>
          </cell>
          <cell r="UG385">
            <v>0.009</v>
          </cell>
          <cell r="UH385">
            <v>-0.2</v>
          </cell>
          <cell r="UI385">
            <v>0.003</v>
          </cell>
          <cell r="UJ385">
            <v>-0.94</v>
          </cell>
          <cell r="UK385">
            <v>0.008</v>
          </cell>
          <cell r="UL385">
            <v>-0.19</v>
          </cell>
          <cell r="UM385">
            <v>0.003</v>
          </cell>
          <cell r="UN385">
            <v>-0.89</v>
          </cell>
          <cell r="UO385">
            <v>0.008</v>
          </cell>
          <cell r="UP385">
            <v>0.11</v>
          </cell>
          <cell r="UQ385">
            <v>0.003</v>
          </cell>
          <cell r="UR385">
            <v>-0.39</v>
          </cell>
          <cell r="US385">
            <v>0.006</v>
          </cell>
          <cell r="UT385">
            <v>0.38</v>
          </cell>
          <cell r="UU385">
            <v>0.003</v>
          </cell>
          <cell r="UV385">
            <v>-0.06</v>
          </cell>
          <cell r="UW385">
            <v>0.003</v>
          </cell>
        </row>
        <row r="385">
          <cell r="UZ385">
            <v>-0.24</v>
          </cell>
          <cell r="VA385">
            <v>0.002</v>
          </cell>
        </row>
        <row r="385">
          <cell r="VL385">
            <v>-0.02</v>
          </cell>
          <cell r="VM385">
            <v>0</v>
          </cell>
          <cell r="VN385">
            <v>0.08</v>
          </cell>
          <cell r="VO385">
            <v>0.001</v>
          </cell>
        </row>
        <row r="385">
          <cell r="VT385">
            <v>-0.04</v>
          </cell>
          <cell r="VU385">
            <v>0</v>
          </cell>
          <cell r="VV385">
            <v>0</v>
          </cell>
          <cell r="VW385">
            <v>0</v>
          </cell>
          <cell r="VX385">
            <v>0</v>
          </cell>
          <cell r="VY385">
            <v>0</v>
          </cell>
          <cell r="VZ385">
            <v>0.01</v>
          </cell>
          <cell r="WA385">
            <v>0</v>
          </cell>
          <cell r="WB385">
            <v>-0.02</v>
          </cell>
          <cell r="WC385">
            <v>0.003</v>
          </cell>
          <cell r="WD385">
            <v>0.05</v>
          </cell>
          <cell r="WE385">
            <v>0.002</v>
          </cell>
          <cell r="WF385">
            <v>0.06</v>
          </cell>
          <cell r="WG385">
            <v>0.003</v>
          </cell>
        </row>
        <row r="385">
          <cell r="WR385">
            <v>0.05</v>
          </cell>
          <cell r="WS385">
            <v>0.002</v>
          </cell>
          <cell r="WT385">
            <v>0.01</v>
          </cell>
          <cell r="WU385">
            <v>0.001</v>
          </cell>
          <cell r="WV385">
            <v>0.02</v>
          </cell>
          <cell r="WW385">
            <v>0.001</v>
          </cell>
          <cell r="WX385">
            <v>0.16</v>
          </cell>
          <cell r="WY385">
            <v>0.003</v>
          </cell>
          <cell r="WZ385">
            <v>-0.12</v>
          </cell>
          <cell r="XA385">
            <v>0.001</v>
          </cell>
          <cell r="XB385">
            <v>-0.03</v>
          </cell>
          <cell r="XC385">
            <v>0.002</v>
          </cell>
          <cell r="XD385">
            <v>-0.01</v>
          </cell>
          <cell r="XE385">
            <v>0.002</v>
          </cell>
          <cell r="XF385">
            <v>-0.03</v>
          </cell>
          <cell r="XG385">
            <v>0.002</v>
          </cell>
          <cell r="XH385">
            <v>-0.02</v>
          </cell>
          <cell r="XI385">
            <v>0.002</v>
          </cell>
          <cell r="XJ385">
            <v>-0.03</v>
          </cell>
          <cell r="XK385">
            <v>0.002</v>
          </cell>
          <cell r="XL385">
            <v>-0.02</v>
          </cell>
          <cell r="XM385">
            <v>0.002</v>
          </cell>
          <cell r="XN385">
            <v>0.03</v>
          </cell>
          <cell r="XO385">
            <v>0.002</v>
          </cell>
          <cell r="XP385">
            <v>-0.07</v>
          </cell>
          <cell r="XQ385">
            <v>0.001</v>
          </cell>
          <cell r="XR385">
            <v>0.07</v>
          </cell>
          <cell r="XS385">
            <v>0.001</v>
          </cell>
          <cell r="XT385">
            <v>-0.02</v>
          </cell>
          <cell r="XU385">
            <v>0</v>
          </cell>
        </row>
        <row r="386">
          <cell r="B386" t="str">
            <v>PMS-213</v>
          </cell>
          <cell r="C386" t="str">
            <v>SE China/tropical</v>
          </cell>
          <cell r="D386">
            <v>26.9284</v>
          </cell>
          <cell r="E386">
            <v>108.6497</v>
          </cell>
          <cell r="F386">
            <v>-0.44</v>
          </cell>
          <cell r="G386">
            <v>0.01</v>
          </cell>
          <cell r="H386">
            <v>-3.49</v>
          </cell>
          <cell r="I386">
            <v>0.059</v>
          </cell>
          <cell r="J386">
            <v>-11.09</v>
          </cell>
          <cell r="K386">
            <v>0.053</v>
          </cell>
          <cell r="L386">
            <v>-0.24</v>
          </cell>
          <cell r="M386">
            <v>0.024</v>
          </cell>
          <cell r="N386">
            <v>-3.68</v>
          </cell>
          <cell r="O386">
            <v>0.08</v>
          </cell>
        </row>
        <row r="386">
          <cell r="AD386">
            <v>7.31</v>
          </cell>
          <cell r="AE386">
            <v>0.032</v>
          </cell>
          <cell r="AF386">
            <v>21.12</v>
          </cell>
          <cell r="AG386">
            <v>0.11</v>
          </cell>
          <cell r="AH386">
            <v>-0.4</v>
          </cell>
          <cell r="AI386">
            <v>0.01</v>
          </cell>
          <cell r="AJ386">
            <v>-3.34</v>
          </cell>
          <cell r="AK386">
            <v>0.039</v>
          </cell>
          <cell r="AL386">
            <v>-0.27</v>
          </cell>
          <cell r="AM386">
            <v>0.008</v>
          </cell>
          <cell r="AN386">
            <v>-3.04</v>
          </cell>
          <cell r="AO386">
            <v>0.042</v>
          </cell>
          <cell r="AP386">
            <v>-0.33</v>
          </cell>
          <cell r="AQ386">
            <v>0.007</v>
          </cell>
          <cell r="AR386">
            <v>-2.95</v>
          </cell>
          <cell r="AS386">
            <v>0.041</v>
          </cell>
          <cell r="AT386">
            <v>1.23</v>
          </cell>
          <cell r="AU386">
            <v>0.011</v>
          </cell>
          <cell r="AV386">
            <v>5.12</v>
          </cell>
          <cell r="AW386">
            <v>0.035</v>
          </cell>
          <cell r="AX386">
            <v>1.78</v>
          </cell>
          <cell r="AY386">
            <v>0.01</v>
          </cell>
          <cell r="AZ386">
            <v>4.21</v>
          </cell>
          <cell r="BA386">
            <v>0.021</v>
          </cell>
          <cell r="BB386">
            <v>-0.19</v>
          </cell>
          <cell r="BC386">
            <v>0.002</v>
          </cell>
          <cell r="BD386">
            <v>-0.38</v>
          </cell>
          <cell r="BE386">
            <v>0.006</v>
          </cell>
          <cell r="BF386">
            <v>0.1</v>
          </cell>
          <cell r="BG386">
            <v>0.004</v>
          </cell>
          <cell r="BH386">
            <v>-0.56</v>
          </cell>
          <cell r="BI386">
            <v>0.008</v>
          </cell>
        </row>
        <row r="386">
          <cell r="BX386">
            <v>1.2</v>
          </cell>
          <cell r="BY386">
            <v>0.004</v>
          </cell>
          <cell r="BZ386">
            <v>1.48</v>
          </cell>
          <cell r="CA386">
            <v>0.009</v>
          </cell>
          <cell r="CB386">
            <v>-0.09</v>
          </cell>
          <cell r="CC386">
            <v>0.001</v>
          </cell>
          <cell r="CD386">
            <v>-0.33</v>
          </cell>
          <cell r="CE386">
            <v>0.004</v>
          </cell>
          <cell r="CF386">
            <v>-0.08</v>
          </cell>
          <cell r="CG386">
            <v>0.001</v>
          </cell>
          <cell r="CH386">
            <v>-0.3</v>
          </cell>
          <cell r="CI386">
            <v>0.004</v>
          </cell>
          <cell r="CJ386">
            <v>-0.08</v>
          </cell>
          <cell r="CK386">
            <v>0.001</v>
          </cell>
          <cell r="CL386">
            <v>-0.25</v>
          </cell>
          <cell r="CM386">
            <v>0.004</v>
          </cell>
          <cell r="CN386">
            <v>0.12</v>
          </cell>
          <cell r="CO386">
            <v>0.001</v>
          </cell>
          <cell r="CP386">
            <v>0.3</v>
          </cell>
          <cell r="CQ386">
            <v>0.003</v>
          </cell>
          <cell r="CR386">
            <v>0.17</v>
          </cell>
          <cell r="CS386">
            <v>0.001</v>
          </cell>
          <cell r="CT386">
            <v>0.39</v>
          </cell>
          <cell r="CU386">
            <v>0.002</v>
          </cell>
          <cell r="CV386">
            <v>-0.58</v>
          </cell>
          <cell r="CW386">
            <v>0.01</v>
          </cell>
          <cell r="CX386">
            <v>-0.81</v>
          </cell>
          <cell r="CY386">
            <v>0.012</v>
          </cell>
          <cell r="CZ386">
            <v>-0.41</v>
          </cell>
          <cell r="DA386">
            <v>0.023</v>
          </cell>
          <cell r="DB386">
            <v>-0.07</v>
          </cell>
          <cell r="DC386">
            <v>0.036</v>
          </cell>
        </row>
        <row r="386">
          <cell r="DR386">
            <v>1.11</v>
          </cell>
          <cell r="DS386">
            <v>0.016</v>
          </cell>
          <cell r="DT386">
            <v>0.75</v>
          </cell>
          <cell r="DU386">
            <v>0.009</v>
          </cell>
          <cell r="DV386">
            <v>-0.44</v>
          </cell>
          <cell r="DW386">
            <v>0.009</v>
          </cell>
          <cell r="DX386">
            <v>-0.32</v>
          </cell>
          <cell r="DY386">
            <v>0.007</v>
          </cell>
          <cell r="DZ386">
            <v>-0.36</v>
          </cell>
          <cell r="EA386">
            <v>0.008</v>
          </cell>
          <cell r="EB386">
            <v>-0.42</v>
          </cell>
          <cell r="EC386">
            <v>0.01</v>
          </cell>
          <cell r="ED386">
            <v>-0.34</v>
          </cell>
          <cell r="EE386">
            <v>0.007</v>
          </cell>
          <cell r="EF386">
            <v>-0.5</v>
          </cell>
          <cell r="EG386">
            <v>0.011</v>
          </cell>
          <cell r="EH386">
            <v>0.09</v>
          </cell>
          <cell r="EI386">
            <v>0.008</v>
          </cell>
          <cell r="EJ386">
            <v>0.06</v>
          </cell>
          <cell r="EK386">
            <v>0.005</v>
          </cell>
          <cell r="EL386">
            <v>0.55</v>
          </cell>
          <cell r="EM386">
            <v>0.008</v>
          </cell>
          <cell r="EN386">
            <v>0.1</v>
          </cell>
          <cell r="EO386">
            <v>0.001</v>
          </cell>
          <cell r="EP386">
            <v>-0.06</v>
          </cell>
          <cell r="EQ386">
            <v>0.001</v>
          </cell>
          <cell r="ER386">
            <v>0</v>
          </cell>
          <cell r="ES386">
            <v>0</v>
          </cell>
          <cell r="ET386">
            <v>0.1</v>
          </cell>
          <cell r="EU386">
            <v>0.002</v>
          </cell>
          <cell r="EV386">
            <v>-0.05</v>
          </cell>
          <cell r="EW386">
            <v>0.001</v>
          </cell>
        </row>
        <row r="386">
          <cell r="FL386">
            <v>0.42</v>
          </cell>
          <cell r="FM386">
            <v>0.001</v>
          </cell>
          <cell r="FN386">
            <v>0.14</v>
          </cell>
          <cell r="FO386">
            <v>0.001</v>
          </cell>
          <cell r="FP386">
            <v>-0.03</v>
          </cell>
          <cell r="FQ386">
            <v>0.001</v>
          </cell>
          <cell r="FR386">
            <v>-0.01</v>
          </cell>
          <cell r="FS386">
            <v>0</v>
          </cell>
          <cell r="FT386">
            <v>-0.03</v>
          </cell>
          <cell r="FU386">
            <v>0.001</v>
          </cell>
          <cell r="FV386">
            <v>-0.01</v>
          </cell>
          <cell r="FW386">
            <v>0</v>
          </cell>
          <cell r="FX386">
            <v>-0.02</v>
          </cell>
          <cell r="FY386">
            <v>0.001</v>
          </cell>
          <cell r="FZ386">
            <v>0</v>
          </cell>
          <cell r="GA386">
            <v>0</v>
          </cell>
          <cell r="GB386">
            <v>0.06</v>
          </cell>
          <cell r="GC386">
            <v>0.001</v>
          </cell>
          <cell r="GD386">
            <v>0.03</v>
          </cell>
          <cell r="GE386">
            <v>0</v>
          </cell>
          <cell r="GF386">
            <v>0.1</v>
          </cell>
          <cell r="GG386">
            <v>0</v>
          </cell>
          <cell r="GH386">
            <v>0.05</v>
          </cell>
          <cell r="GI386">
            <v>0</v>
          </cell>
          <cell r="GJ386">
            <v>-230.11</v>
          </cell>
          <cell r="GK386">
            <v>1.252</v>
          </cell>
          <cell r="GL386">
            <v>-942.14</v>
          </cell>
          <cell r="GM386">
            <v>6.514</v>
          </cell>
          <cell r="GN386">
            <v>-214.96</v>
          </cell>
          <cell r="GO386">
            <v>4.537</v>
          </cell>
          <cell r="GP386">
            <v>-1075.19</v>
          </cell>
          <cell r="GQ386">
            <v>14.486</v>
          </cell>
        </row>
        <row r="386">
          <cell r="HF386">
            <v>682.32</v>
          </cell>
          <cell r="HG386">
            <v>2.948</v>
          </cell>
          <cell r="HH386">
            <v>2736.08</v>
          </cell>
          <cell r="HI386">
            <v>11.12</v>
          </cell>
          <cell r="HJ386">
            <v>-202.05</v>
          </cell>
          <cell r="HK386">
            <v>1.077</v>
          </cell>
          <cell r="HL386">
            <v>-897.41</v>
          </cell>
          <cell r="HM386">
            <v>6.392</v>
          </cell>
          <cell r="HN386">
            <v>-191.41</v>
          </cell>
          <cell r="HO386">
            <v>1.444</v>
          </cell>
          <cell r="HP386">
            <v>-890.96</v>
          </cell>
          <cell r="HQ386">
            <v>6.839</v>
          </cell>
          <cell r="HR386">
            <v>-187.12</v>
          </cell>
          <cell r="HS386">
            <v>1.343</v>
          </cell>
          <cell r="HT386">
            <v>-818.25</v>
          </cell>
          <cell r="HU386">
            <v>6.349</v>
          </cell>
          <cell r="HV386">
            <v>51.56</v>
          </cell>
          <cell r="HW386">
            <v>0.993</v>
          </cell>
          <cell r="HX386">
            <v>759.26</v>
          </cell>
          <cell r="HY386">
            <v>6.619</v>
          </cell>
          <cell r="HZ386">
            <v>935.93</v>
          </cell>
          <cell r="IA386">
            <v>3.896</v>
          </cell>
          <cell r="IB386">
            <v>-0.25</v>
          </cell>
          <cell r="IC386">
            <v>0.007</v>
          </cell>
          <cell r="ID386">
            <v>-0.08</v>
          </cell>
          <cell r="IE386">
            <v>0.007</v>
          </cell>
          <cell r="IF386">
            <v>-0.11</v>
          </cell>
          <cell r="IG386">
            <v>0.017</v>
          </cell>
          <cell r="IH386">
            <v>-0.28</v>
          </cell>
          <cell r="II386">
            <v>0.012</v>
          </cell>
        </row>
        <row r="386">
          <cell r="IX386">
            <v>1.66</v>
          </cell>
          <cell r="IY386">
            <v>0.012</v>
          </cell>
          <cell r="IZ386">
            <v>0.37</v>
          </cell>
          <cell r="JA386">
            <v>0.005</v>
          </cell>
          <cell r="JB386">
            <v>-0.23</v>
          </cell>
          <cell r="JC386">
            <v>0.009</v>
          </cell>
          <cell r="JD386">
            <v>-0.11</v>
          </cell>
          <cell r="JE386">
            <v>0.006</v>
          </cell>
          <cell r="JF386">
            <v>-0.24</v>
          </cell>
          <cell r="JG386">
            <v>0.008</v>
          </cell>
          <cell r="JH386">
            <v>-0.14</v>
          </cell>
          <cell r="JI386">
            <v>0.007</v>
          </cell>
          <cell r="JJ386">
            <v>-0.18</v>
          </cell>
          <cell r="JK386">
            <v>0.008</v>
          </cell>
          <cell r="JL386">
            <v>-0.11</v>
          </cell>
          <cell r="JM386">
            <v>0.006</v>
          </cell>
          <cell r="JN386">
            <v>0.26</v>
          </cell>
          <cell r="JO386">
            <v>0.005</v>
          </cell>
          <cell r="JP386">
            <v>0.18</v>
          </cell>
          <cell r="JQ386">
            <v>0.004</v>
          </cell>
          <cell r="JR386">
            <v>0.08</v>
          </cell>
          <cell r="JS386">
            <v>0.002</v>
          </cell>
          <cell r="JT386">
            <v>-0.24</v>
          </cell>
          <cell r="JU386">
            <v>0.002</v>
          </cell>
          <cell r="JV386">
            <v>-0.54</v>
          </cell>
          <cell r="JW386">
            <v>0.007</v>
          </cell>
          <cell r="JX386">
            <v>-0.33</v>
          </cell>
          <cell r="JY386">
            <v>0.007</v>
          </cell>
          <cell r="JZ386">
            <v>-0.44</v>
          </cell>
          <cell r="KA386">
            <v>0.012</v>
          </cell>
        </row>
        <row r="386">
          <cell r="KP386">
            <v>-0.03</v>
          </cell>
          <cell r="KQ386">
            <v>0.003</v>
          </cell>
          <cell r="KR386">
            <v>0.58</v>
          </cell>
          <cell r="KS386">
            <v>0.005</v>
          </cell>
          <cell r="KT386">
            <v>-0.24</v>
          </cell>
          <cell r="KU386">
            <v>0.003</v>
          </cell>
          <cell r="KV386">
            <v>-0.52</v>
          </cell>
          <cell r="KW386">
            <v>0.007</v>
          </cell>
          <cell r="KX386">
            <v>-0.22</v>
          </cell>
          <cell r="KY386">
            <v>0.003</v>
          </cell>
          <cell r="KZ386">
            <v>-0.49</v>
          </cell>
          <cell r="LA386">
            <v>0.007</v>
          </cell>
          <cell r="LB386">
            <v>-0.19</v>
          </cell>
          <cell r="LC386">
            <v>0.002</v>
          </cell>
          <cell r="LD386">
            <v>-0.44</v>
          </cell>
          <cell r="LE386">
            <v>0.007</v>
          </cell>
          <cell r="LF386">
            <v>-0.09</v>
          </cell>
          <cell r="LG386">
            <v>0.001</v>
          </cell>
          <cell r="LH386">
            <v>0.22</v>
          </cell>
          <cell r="LI386">
            <v>0.005</v>
          </cell>
          <cell r="LJ386">
            <v>0</v>
          </cell>
          <cell r="LK386">
            <v>0</v>
          </cell>
          <cell r="LL386">
            <v>0.21</v>
          </cell>
          <cell r="LM386">
            <v>0.002</v>
          </cell>
          <cell r="LN386">
            <v>-0.51</v>
          </cell>
          <cell r="LO386">
            <v>0.005</v>
          </cell>
          <cell r="LP386">
            <v>-0.72</v>
          </cell>
          <cell r="LQ386">
            <v>0.005</v>
          </cell>
          <cell r="LR386">
            <v>-0.56</v>
          </cell>
          <cell r="LS386">
            <v>0.009</v>
          </cell>
          <cell r="LT386">
            <v>-0.53</v>
          </cell>
          <cell r="LU386">
            <v>0.013</v>
          </cell>
        </row>
        <row r="386">
          <cell r="MH386">
            <v>-0.54</v>
          </cell>
          <cell r="MI386">
            <v>0.005</v>
          </cell>
          <cell r="MJ386">
            <v>-0.67</v>
          </cell>
          <cell r="MK386">
            <v>0.006</v>
          </cell>
          <cell r="ML386">
            <v>-0.54</v>
          </cell>
          <cell r="MM386">
            <v>0.005</v>
          </cell>
          <cell r="MN386">
            <v>-0.64</v>
          </cell>
          <cell r="MO386">
            <v>0.007</v>
          </cell>
          <cell r="MP386">
            <v>-0.5</v>
          </cell>
          <cell r="MQ386">
            <v>0.005</v>
          </cell>
          <cell r="MR386">
            <v>-1.35</v>
          </cell>
          <cell r="MS386">
            <v>0.011</v>
          </cell>
          <cell r="MT386">
            <v>-0.84</v>
          </cell>
          <cell r="MU386">
            <v>0.009</v>
          </cell>
          <cell r="MV386">
            <v>-0.66</v>
          </cell>
          <cell r="MW386">
            <v>0.019</v>
          </cell>
          <cell r="MX386">
            <v>-1.51</v>
          </cell>
          <cell r="MY386">
            <v>0.015</v>
          </cell>
        </row>
        <row r="386">
          <cell r="NN386">
            <v>4.11</v>
          </cell>
          <cell r="NO386">
            <v>0.019</v>
          </cell>
          <cell r="NP386">
            <v>3.45</v>
          </cell>
          <cell r="NQ386">
            <v>0.01</v>
          </cell>
          <cell r="NR386">
            <v>-1.21</v>
          </cell>
          <cell r="NS386">
            <v>0.009</v>
          </cell>
          <cell r="NT386">
            <v>-0.89</v>
          </cell>
          <cell r="NU386">
            <v>0.007</v>
          </cell>
          <cell r="NV386">
            <v>-1.22</v>
          </cell>
          <cell r="NW386">
            <v>0.01</v>
          </cell>
          <cell r="NX386">
            <v>-0.91</v>
          </cell>
          <cell r="NY386">
            <v>0.009</v>
          </cell>
          <cell r="NZ386">
            <v>-1.06</v>
          </cell>
          <cell r="OA386">
            <v>0.009</v>
          </cell>
          <cell r="OB386">
            <v>-0.76</v>
          </cell>
          <cell r="OC386">
            <v>0.011</v>
          </cell>
          <cell r="OD386">
            <v>0.59</v>
          </cell>
          <cell r="OE386">
            <v>0.009</v>
          </cell>
          <cell r="OF386">
            <v>1.33</v>
          </cell>
          <cell r="OG386">
            <v>0.009</v>
          </cell>
          <cell r="OH386">
            <v>0.5</v>
          </cell>
          <cell r="OI386">
            <v>0.002</v>
          </cell>
          <cell r="OJ386">
            <v>0.8</v>
          </cell>
          <cell r="OK386">
            <v>0.003</v>
          </cell>
        </row>
        <row r="386">
          <cell r="PP386">
            <v>-0.11</v>
          </cell>
          <cell r="PQ386">
            <v>0.003</v>
          </cell>
          <cell r="PR386">
            <v>0.11</v>
          </cell>
          <cell r="PS386">
            <v>0.003</v>
          </cell>
          <cell r="PT386">
            <v>0.13</v>
          </cell>
          <cell r="PU386">
            <v>0.006</v>
          </cell>
          <cell r="PV386">
            <v>0.06</v>
          </cell>
          <cell r="PW386">
            <v>0.005</v>
          </cell>
        </row>
        <row r="386">
          <cell r="QL386">
            <v>0.63</v>
          </cell>
          <cell r="QM386">
            <v>0.004</v>
          </cell>
          <cell r="QN386">
            <v>0.58</v>
          </cell>
          <cell r="QO386">
            <v>0.002</v>
          </cell>
          <cell r="QP386">
            <v>-0.05</v>
          </cell>
          <cell r="QQ386">
            <v>0.004</v>
          </cell>
          <cell r="QR386">
            <v>0.14</v>
          </cell>
          <cell r="QS386">
            <v>0.003</v>
          </cell>
          <cell r="QT386">
            <v>-0.07</v>
          </cell>
          <cell r="QU386">
            <v>0.004</v>
          </cell>
          <cell r="QV386">
            <v>0.14</v>
          </cell>
          <cell r="QW386">
            <v>0.003</v>
          </cell>
          <cell r="QX386">
            <v>-0.05</v>
          </cell>
          <cell r="QY386">
            <v>0.003</v>
          </cell>
          <cell r="QZ386">
            <v>0.16</v>
          </cell>
          <cell r="RA386">
            <v>0.003</v>
          </cell>
          <cell r="RB386">
            <v>0.24</v>
          </cell>
          <cell r="RC386">
            <v>0.003</v>
          </cell>
          <cell r="RD386">
            <v>0.41</v>
          </cell>
          <cell r="RE386">
            <v>0.002</v>
          </cell>
          <cell r="RF386">
            <v>0.31</v>
          </cell>
          <cell r="RG386">
            <v>0.001</v>
          </cell>
          <cell r="RH386">
            <v>0.22</v>
          </cell>
          <cell r="RI386">
            <v>0.001</v>
          </cell>
          <cell r="RJ386">
            <v>-0.24</v>
          </cell>
          <cell r="RK386">
            <v>0.002</v>
          </cell>
          <cell r="RL386">
            <v>-0.48</v>
          </cell>
          <cell r="RM386">
            <v>0.003</v>
          </cell>
          <cell r="RN386">
            <v>0.01</v>
          </cell>
          <cell r="RO386">
            <v>0.002</v>
          </cell>
          <cell r="RP386">
            <v>-0.65</v>
          </cell>
          <cell r="RQ386">
            <v>0.008</v>
          </cell>
        </row>
        <row r="386">
          <cell r="SF386">
            <v>0.35</v>
          </cell>
          <cell r="SG386">
            <v>0.002</v>
          </cell>
          <cell r="SH386">
            <v>0.82</v>
          </cell>
          <cell r="SI386">
            <v>0.005</v>
          </cell>
          <cell r="SJ386">
            <v>-0.19</v>
          </cell>
          <cell r="SK386">
            <v>0.001</v>
          </cell>
          <cell r="SL386">
            <v>-0.58</v>
          </cell>
          <cell r="SM386">
            <v>0.003</v>
          </cell>
          <cell r="SN386">
            <v>-0.19</v>
          </cell>
          <cell r="SO386">
            <v>0.002</v>
          </cell>
          <cell r="SP386">
            <v>-0.62</v>
          </cell>
          <cell r="SQ386">
            <v>0.004</v>
          </cell>
          <cell r="SR386">
            <v>-0.15</v>
          </cell>
          <cell r="SS386">
            <v>0.001</v>
          </cell>
          <cell r="ST386">
            <v>-0.57</v>
          </cell>
          <cell r="SU386">
            <v>0.004</v>
          </cell>
          <cell r="SV386">
            <v>0.01</v>
          </cell>
          <cell r="SW386">
            <v>0.001</v>
          </cell>
          <cell r="SX386">
            <v>0.11</v>
          </cell>
          <cell r="SY386">
            <v>0.002</v>
          </cell>
          <cell r="SZ386">
            <v>0</v>
          </cell>
          <cell r="TA386">
            <v>0</v>
          </cell>
          <cell r="TB386">
            <v>0.31</v>
          </cell>
          <cell r="TC386">
            <v>0.002</v>
          </cell>
          <cell r="TD386">
            <v>-0.39</v>
          </cell>
          <cell r="TE386">
            <v>0.004</v>
          </cell>
          <cell r="TF386">
            <v>-1.38</v>
          </cell>
          <cell r="TG386">
            <v>0.016</v>
          </cell>
          <cell r="TH386">
            <v>-0.08</v>
          </cell>
          <cell r="TI386">
            <v>0.007</v>
          </cell>
          <cell r="TJ386">
            <v>-0.97</v>
          </cell>
          <cell r="TK386">
            <v>0.02</v>
          </cell>
        </row>
        <row r="386">
          <cell r="TZ386">
            <v>0.79</v>
          </cell>
          <cell r="UA386">
            <v>0.008</v>
          </cell>
          <cell r="UB386">
            <v>-0.24</v>
          </cell>
          <cell r="UC386">
            <v>0.012</v>
          </cell>
          <cell r="UD386">
            <v>-0.37</v>
          </cell>
          <cell r="UE386">
            <v>0.003</v>
          </cell>
          <cell r="UF386">
            <v>-1.11</v>
          </cell>
          <cell r="UG386">
            <v>0.01</v>
          </cell>
          <cell r="UH386">
            <v>-0.28</v>
          </cell>
          <cell r="UI386">
            <v>0.003</v>
          </cell>
          <cell r="UJ386">
            <v>-1.02</v>
          </cell>
          <cell r="UK386">
            <v>0.01</v>
          </cell>
          <cell r="UL386">
            <v>-0.28</v>
          </cell>
          <cell r="UM386">
            <v>0.003</v>
          </cell>
          <cell r="UN386">
            <v>-0.95</v>
          </cell>
          <cell r="UO386">
            <v>0.009</v>
          </cell>
          <cell r="UP386">
            <v>0</v>
          </cell>
          <cell r="UQ386">
            <v>0.004</v>
          </cell>
          <cell r="UR386">
            <v>-0.4</v>
          </cell>
          <cell r="US386">
            <v>0.006</v>
          </cell>
          <cell r="UT386">
            <v>0.27</v>
          </cell>
          <cell r="UU386">
            <v>0.003</v>
          </cell>
          <cell r="UV386">
            <v>-0.03</v>
          </cell>
          <cell r="UW386">
            <v>0.003</v>
          </cell>
        </row>
        <row r="386">
          <cell r="UZ386">
            <v>-0.22</v>
          </cell>
          <cell r="VA386">
            <v>0.002</v>
          </cell>
          <cell r="VB386">
            <v>-0.15</v>
          </cell>
          <cell r="VC386">
            <v>0.002</v>
          </cell>
        </row>
        <row r="386">
          <cell r="VL386">
            <v>-0.01</v>
          </cell>
          <cell r="VM386">
            <v>0</v>
          </cell>
          <cell r="VN386">
            <v>0.08</v>
          </cell>
          <cell r="VO386">
            <v>0.001</v>
          </cell>
          <cell r="VP386">
            <v>-0.06</v>
          </cell>
          <cell r="VQ386">
            <v>0</v>
          </cell>
          <cell r="VR386">
            <v>-0.09</v>
          </cell>
          <cell r="VS386">
            <v>0.001</v>
          </cell>
          <cell r="VT386">
            <v>-0.04</v>
          </cell>
          <cell r="VU386">
            <v>0</v>
          </cell>
          <cell r="VV386">
            <v>0</v>
          </cell>
          <cell r="VW386">
            <v>0</v>
          </cell>
          <cell r="VX386">
            <v>0</v>
          </cell>
          <cell r="VY386">
            <v>0</v>
          </cell>
          <cell r="VZ386">
            <v>0</v>
          </cell>
          <cell r="WA386">
            <v>0</v>
          </cell>
          <cell r="WB386">
            <v>-0.13</v>
          </cell>
          <cell r="WC386">
            <v>0.002</v>
          </cell>
          <cell r="WD386">
            <v>0.05</v>
          </cell>
          <cell r="WE386">
            <v>0.002</v>
          </cell>
          <cell r="WF386">
            <v>0.12</v>
          </cell>
          <cell r="WG386">
            <v>0.005</v>
          </cell>
          <cell r="WH386">
            <v>-0.13</v>
          </cell>
          <cell r="WI386">
            <v>0.003</v>
          </cell>
        </row>
        <row r="386">
          <cell r="WX386">
            <v>0.09</v>
          </cell>
          <cell r="WY386">
            <v>0.002</v>
          </cell>
          <cell r="WZ386">
            <v>-0.13</v>
          </cell>
          <cell r="XA386">
            <v>0.001</v>
          </cell>
          <cell r="XB386">
            <v>-0.12</v>
          </cell>
          <cell r="XC386">
            <v>0.002</v>
          </cell>
          <cell r="XD386">
            <v>-0.03</v>
          </cell>
          <cell r="XE386">
            <v>0.001</v>
          </cell>
          <cell r="XF386">
            <v>-0.12</v>
          </cell>
          <cell r="XG386">
            <v>0.003</v>
          </cell>
          <cell r="XH386">
            <v>-0.03</v>
          </cell>
          <cell r="XI386">
            <v>0.002</v>
          </cell>
          <cell r="XJ386">
            <v>-0.13</v>
          </cell>
          <cell r="XK386">
            <v>0.002</v>
          </cell>
          <cell r="XL386">
            <v>-0.02</v>
          </cell>
          <cell r="XM386">
            <v>0.001</v>
          </cell>
          <cell r="XN386">
            <v>-0.07</v>
          </cell>
          <cell r="XO386">
            <v>0.002</v>
          </cell>
          <cell r="XP386">
            <v>-0.07</v>
          </cell>
          <cell r="XQ386">
            <v>0.001</v>
          </cell>
          <cell r="XR386">
            <v>0.03</v>
          </cell>
          <cell r="XS386">
            <v>0.001</v>
          </cell>
          <cell r="XT386">
            <v>-0.03</v>
          </cell>
          <cell r="XU386">
            <v>0</v>
          </cell>
        </row>
        <row r="387">
          <cell r="B387" t="str">
            <v>PMS-218</v>
          </cell>
          <cell r="C387" t="str">
            <v>Sichuan</v>
          </cell>
          <cell r="D387">
            <v>26.7523</v>
          </cell>
          <cell r="E387">
            <v>108.4981</v>
          </cell>
          <cell r="F387">
            <v>-0.21</v>
          </cell>
          <cell r="G387">
            <v>0.012</v>
          </cell>
        </row>
        <row r="387">
          <cell r="AD387">
            <v>6.25</v>
          </cell>
          <cell r="AE387">
            <v>0.043</v>
          </cell>
          <cell r="AF387">
            <v>16.46</v>
          </cell>
          <cell r="AG387">
            <v>0.122</v>
          </cell>
          <cell r="AH387">
            <v>-0.13</v>
          </cell>
          <cell r="AI387">
            <v>0.01</v>
          </cell>
        </row>
        <row r="387">
          <cell r="AL387">
            <v>-0.1</v>
          </cell>
          <cell r="AM387">
            <v>0.009</v>
          </cell>
        </row>
        <row r="387">
          <cell r="AP387">
            <v>-0.01</v>
          </cell>
          <cell r="AQ387">
            <v>0.009</v>
          </cell>
        </row>
        <row r="387">
          <cell r="AT387">
            <v>1.31</v>
          </cell>
          <cell r="AU387">
            <v>0.012</v>
          </cell>
          <cell r="AV387">
            <v>4.08</v>
          </cell>
          <cell r="AW387">
            <v>0.047</v>
          </cell>
          <cell r="AX387">
            <v>1.69</v>
          </cell>
          <cell r="AY387">
            <v>0.013</v>
          </cell>
          <cell r="AZ387">
            <v>3.42</v>
          </cell>
          <cell r="BA387">
            <v>0.025</v>
          </cell>
          <cell r="BB387">
            <v>-0.21</v>
          </cell>
          <cell r="BC387">
            <v>0.002</v>
          </cell>
        </row>
        <row r="387">
          <cell r="BX387">
            <v>1.14</v>
          </cell>
          <cell r="BY387">
            <v>0.004</v>
          </cell>
          <cell r="BZ387">
            <v>0.96</v>
          </cell>
          <cell r="CA387">
            <v>0.012</v>
          </cell>
          <cell r="CB387">
            <v>-0.08</v>
          </cell>
          <cell r="CC387">
            <v>0.001</v>
          </cell>
        </row>
        <row r="387">
          <cell r="CF387">
            <v>-0.07</v>
          </cell>
          <cell r="CG387">
            <v>0.001</v>
          </cell>
        </row>
        <row r="387">
          <cell r="CJ387">
            <v>-0.05</v>
          </cell>
          <cell r="CK387">
            <v>0.001</v>
          </cell>
        </row>
        <row r="387">
          <cell r="CN387">
            <v>0.15</v>
          </cell>
          <cell r="CO387">
            <v>0.001</v>
          </cell>
          <cell r="CP387">
            <v>0.15</v>
          </cell>
          <cell r="CQ387">
            <v>0.004</v>
          </cell>
          <cell r="CR387">
            <v>0.19</v>
          </cell>
          <cell r="CS387">
            <v>0.001</v>
          </cell>
          <cell r="CT387">
            <v>0.28</v>
          </cell>
          <cell r="CU387">
            <v>0.002</v>
          </cell>
          <cell r="CV387">
            <v>-0.93</v>
          </cell>
          <cell r="CW387">
            <v>0.011</v>
          </cell>
        </row>
        <row r="387">
          <cell r="DR387">
            <v>1.14</v>
          </cell>
          <cell r="DS387">
            <v>0.014</v>
          </cell>
          <cell r="DT387">
            <v>0.51</v>
          </cell>
          <cell r="DU387">
            <v>0.009</v>
          </cell>
          <cell r="DV387">
            <v>-0.61</v>
          </cell>
          <cell r="DW387">
            <v>0.009</v>
          </cell>
        </row>
        <row r="387">
          <cell r="DZ387">
            <v>-0.54</v>
          </cell>
          <cell r="EA387">
            <v>0.009</v>
          </cell>
        </row>
        <row r="387">
          <cell r="ED387">
            <v>-0.44</v>
          </cell>
          <cell r="EE387">
            <v>0.007</v>
          </cell>
        </row>
        <row r="387">
          <cell r="EH387">
            <v>0.01</v>
          </cell>
          <cell r="EI387">
            <v>0.007</v>
          </cell>
          <cell r="EJ387">
            <v>0.02</v>
          </cell>
          <cell r="EK387">
            <v>0.004</v>
          </cell>
          <cell r="EL387">
            <v>0.62</v>
          </cell>
          <cell r="EM387">
            <v>0.009</v>
          </cell>
          <cell r="EN387">
            <v>0.07</v>
          </cell>
          <cell r="EO387">
            <v>0.002</v>
          </cell>
          <cell r="EP387">
            <v>-0.05</v>
          </cell>
          <cell r="EQ387">
            <v>0.001</v>
          </cell>
        </row>
        <row r="387">
          <cell r="FL387">
            <v>0.4</v>
          </cell>
          <cell r="FM387">
            <v>0.001</v>
          </cell>
          <cell r="FN387">
            <v>0.11</v>
          </cell>
          <cell r="FO387">
            <v>0.001</v>
          </cell>
          <cell r="FP387">
            <v>-0.01</v>
          </cell>
          <cell r="FQ387">
            <v>0.001</v>
          </cell>
        </row>
        <row r="387">
          <cell r="FT387">
            <v>-0.01</v>
          </cell>
          <cell r="FU387">
            <v>0.001</v>
          </cell>
        </row>
        <row r="387">
          <cell r="FX387">
            <v>0</v>
          </cell>
          <cell r="FY387">
            <v>0</v>
          </cell>
        </row>
        <row r="387">
          <cell r="GB387">
            <v>0.08</v>
          </cell>
          <cell r="GC387">
            <v>0.001</v>
          </cell>
          <cell r="GD387">
            <v>0.02</v>
          </cell>
          <cell r="GE387">
            <v>0</v>
          </cell>
          <cell r="GF387">
            <v>0.1</v>
          </cell>
          <cell r="GG387">
            <v>0</v>
          </cell>
          <cell r="GH387">
            <v>0.04</v>
          </cell>
          <cell r="GI387">
            <v>0</v>
          </cell>
          <cell r="GJ387">
            <v>-242</v>
          </cell>
          <cell r="GK387">
            <v>1.123</v>
          </cell>
        </row>
        <row r="387">
          <cell r="HF387">
            <v>761.98</v>
          </cell>
          <cell r="HG387">
            <v>3.862</v>
          </cell>
          <cell r="HH387">
            <v>2934.37</v>
          </cell>
          <cell r="HI387">
            <v>11.352</v>
          </cell>
          <cell r="HJ387">
            <v>-236.54</v>
          </cell>
          <cell r="HK387">
            <v>1.282</v>
          </cell>
        </row>
        <row r="387">
          <cell r="HN387">
            <v>-239.95</v>
          </cell>
          <cell r="HO387">
            <v>1.403</v>
          </cell>
        </row>
        <row r="387">
          <cell r="HR387">
            <v>-203.7</v>
          </cell>
          <cell r="HS387">
            <v>1.142</v>
          </cell>
        </row>
        <row r="387">
          <cell r="HV387">
            <v>56.29</v>
          </cell>
          <cell r="HW387">
            <v>1.235</v>
          </cell>
          <cell r="HX387">
            <v>758.43</v>
          </cell>
          <cell r="HY387">
            <v>7.146</v>
          </cell>
          <cell r="HZ387">
            <v>985.05</v>
          </cell>
          <cell r="IA387">
            <v>4.247</v>
          </cell>
          <cell r="IB387">
            <v>0.26</v>
          </cell>
          <cell r="IC387">
            <v>0.01</v>
          </cell>
        </row>
        <row r="387">
          <cell r="IX387">
            <v>1.22</v>
          </cell>
          <cell r="IY387">
            <v>0.012</v>
          </cell>
          <cell r="IZ387">
            <v>0.19</v>
          </cell>
          <cell r="JA387">
            <v>0.006</v>
          </cell>
          <cell r="JB387">
            <v>0.39</v>
          </cell>
          <cell r="JC387">
            <v>0.01</v>
          </cell>
        </row>
        <row r="387">
          <cell r="JF387">
            <v>0.4</v>
          </cell>
          <cell r="JG387">
            <v>0.011</v>
          </cell>
        </row>
        <row r="387">
          <cell r="JJ387">
            <v>0.5</v>
          </cell>
          <cell r="JK387">
            <v>0.011</v>
          </cell>
        </row>
        <row r="387">
          <cell r="JN387">
            <v>0.48</v>
          </cell>
          <cell r="JO387">
            <v>0.006</v>
          </cell>
          <cell r="JP387">
            <v>0.09</v>
          </cell>
          <cell r="JQ387">
            <v>0.004</v>
          </cell>
          <cell r="JR387">
            <v>0.04</v>
          </cell>
          <cell r="JS387">
            <v>0.002</v>
          </cell>
          <cell r="JT387">
            <v>-0.46</v>
          </cell>
          <cell r="JU387">
            <v>0.002</v>
          </cell>
        </row>
        <row r="387">
          <cell r="KP387">
            <v>0.09</v>
          </cell>
          <cell r="KQ387">
            <v>0.003</v>
          </cell>
          <cell r="KR387">
            <v>0.79</v>
          </cell>
          <cell r="KS387">
            <v>0.005</v>
          </cell>
          <cell r="KT387">
            <v>-0.49</v>
          </cell>
          <cell r="KU387">
            <v>0.003</v>
          </cell>
        </row>
        <row r="387">
          <cell r="KX387">
            <v>-0.48</v>
          </cell>
          <cell r="KY387">
            <v>0.003</v>
          </cell>
        </row>
        <row r="387">
          <cell r="LB387">
            <v>-0.39</v>
          </cell>
          <cell r="LC387">
            <v>0.002</v>
          </cell>
        </row>
        <row r="387">
          <cell r="LF387">
            <v>-0.18</v>
          </cell>
          <cell r="LG387">
            <v>0.002</v>
          </cell>
          <cell r="LH387">
            <v>0.23</v>
          </cell>
          <cell r="LI387">
            <v>0.005</v>
          </cell>
          <cell r="LJ387">
            <v>0</v>
          </cell>
          <cell r="LK387">
            <v>0</v>
          </cell>
          <cell r="LL387">
            <v>0.27</v>
          </cell>
          <cell r="LM387">
            <v>0.003</v>
          </cell>
          <cell r="LN387">
            <v>-0.37</v>
          </cell>
          <cell r="LO387">
            <v>0.006</v>
          </cell>
        </row>
        <row r="387">
          <cell r="MH387">
            <v>-0.45</v>
          </cell>
          <cell r="MI387">
            <v>0.004</v>
          </cell>
        </row>
        <row r="387">
          <cell r="ML387">
            <v>-0.47</v>
          </cell>
          <cell r="MM387">
            <v>0.007</v>
          </cell>
        </row>
        <row r="387">
          <cell r="MP387">
            <v>-0.39</v>
          </cell>
          <cell r="MQ387">
            <v>0.005</v>
          </cell>
          <cell r="MR387">
            <v>-1.22</v>
          </cell>
          <cell r="MS387">
            <v>0.012</v>
          </cell>
        </row>
        <row r="387">
          <cell r="NN387">
            <v>4.44</v>
          </cell>
          <cell r="NO387">
            <v>0.026</v>
          </cell>
          <cell r="NP387">
            <v>3.79</v>
          </cell>
          <cell r="NQ387">
            <v>0.013</v>
          </cell>
          <cell r="NR387">
            <v>-1.23</v>
          </cell>
          <cell r="NS387">
            <v>0.011</v>
          </cell>
        </row>
        <row r="387">
          <cell r="NV387">
            <v>-1.32</v>
          </cell>
          <cell r="NW387">
            <v>0.013</v>
          </cell>
        </row>
        <row r="387">
          <cell r="NZ387">
            <v>-1.07</v>
          </cell>
          <cell r="OA387">
            <v>0.01</v>
          </cell>
        </row>
        <row r="387">
          <cell r="OD387">
            <v>0.62</v>
          </cell>
          <cell r="OE387">
            <v>0.012</v>
          </cell>
          <cell r="OF387">
            <v>1.43</v>
          </cell>
          <cell r="OG387">
            <v>0.011</v>
          </cell>
          <cell r="OH387">
            <v>0.57</v>
          </cell>
          <cell r="OI387">
            <v>0.003</v>
          </cell>
          <cell r="OJ387">
            <v>0.88</v>
          </cell>
          <cell r="OK387">
            <v>0.004</v>
          </cell>
          <cell r="OL387">
            <v>-0.01</v>
          </cell>
          <cell r="OM387">
            <v>0.002</v>
          </cell>
        </row>
        <row r="387">
          <cell r="PF387">
            <v>-0.02</v>
          </cell>
          <cell r="PG387">
            <v>0.001</v>
          </cell>
        </row>
        <row r="387">
          <cell r="PJ387">
            <v>-0.01</v>
          </cell>
          <cell r="PK387">
            <v>0.002</v>
          </cell>
        </row>
        <row r="387">
          <cell r="PN387">
            <v>-0.01</v>
          </cell>
          <cell r="PO387">
            <v>0.001</v>
          </cell>
          <cell r="PP387">
            <v>-0.06</v>
          </cell>
          <cell r="PQ387">
            <v>0.004</v>
          </cell>
        </row>
        <row r="387">
          <cell r="QL387">
            <v>0.61</v>
          </cell>
          <cell r="QM387">
            <v>0.003</v>
          </cell>
          <cell r="QN387">
            <v>0.62</v>
          </cell>
          <cell r="QO387">
            <v>0.002</v>
          </cell>
          <cell r="QP387">
            <v>-0.05</v>
          </cell>
          <cell r="QQ387">
            <v>0.005</v>
          </cell>
        </row>
        <row r="387">
          <cell r="QT387">
            <v>-0.06</v>
          </cell>
          <cell r="QU387">
            <v>0.004</v>
          </cell>
        </row>
        <row r="387">
          <cell r="QX387">
            <v>-0.02</v>
          </cell>
          <cell r="QY387">
            <v>0.004</v>
          </cell>
        </row>
        <row r="387">
          <cell r="RB387">
            <v>0.23</v>
          </cell>
          <cell r="RC387">
            <v>0.004</v>
          </cell>
          <cell r="RD387">
            <v>0.43</v>
          </cell>
          <cell r="RE387">
            <v>0.003</v>
          </cell>
          <cell r="RF387">
            <v>0.3</v>
          </cell>
          <cell r="RG387">
            <v>0.002</v>
          </cell>
          <cell r="RH387">
            <v>0.24</v>
          </cell>
          <cell r="RI387">
            <v>0.001</v>
          </cell>
          <cell r="RJ387">
            <v>-0.2</v>
          </cell>
          <cell r="RK387">
            <v>0.002</v>
          </cell>
        </row>
        <row r="387">
          <cell r="SF387">
            <v>0.42</v>
          </cell>
          <cell r="SG387">
            <v>0.002</v>
          </cell>
          <cell r="SH387">
            <v>0.88</v>
          </cell>
          <cell r="SI387">
            <v>0.005</v>
          </cell>
          <cell r="SJ387">
            <v>-0.16</v>
          </cell>
          <cell r="SK387">
            <v>0.002</v>
          </cell>
        </row>
        <row r="387">
          <cell r="SN387">
            <v>-0.17</v>
          </cell>
          <cell r="SO387">
            <v>0.002</v>
          </cell>
        </row>
        <row r="387">
          <cell r="SR387">
            <v>-0.12</v>
          </cell>
          <cell r="SS387">
            <v>0.001</v>
          </cell>
        </row>
        <row r="387">
          <cell r="SV387">
            <v>0.04</v>
          </cell>
          <cell r="SW387">
            <v>0.001</v>
          </cell>
          <cell r="SX387">
            <v>0.13</v>
          </cell>
          <cell r="SY387">
            <v>0.003</v>
          </cell>
          <cell r="SZ387">
            <v>0</v>
          </cell>
          <cell r="TA387">
            <v>0</v>
          </cell>
          <cell r="TB387">
            <v>0.31</v>
          </cell>
          <cell r="TC387">
            <v>0.002</v>
          </cell>
          <cell r="TD387">
            <v>-0.26</v>
          </cell>
          <cell r="TE387">
            <v>0.004</v>
          </cell>
        </row>
        <row r="387">
          <cell r="TZ387">
            <v>0.75</v>
          </cell>
          <cell r="UA387">
            <v>0.008</v>
          </cell>
          <cell r="UB387">
            <v>-0.8</v>
          </cell>
          <cell r="UC387">
            <v>0.015</v>
          </cell>
          <cell r="UD387">
            <v>-0.2</v>
          </cell>
          <cell r="UE387">
            <v>0.004</v>
          </cell>
        </row>
        <row r="387">
          <cell r="UH387">
            <v>-0.13</v>
          </cell>
          <cell r="UI387">
            <v>0.003</v>
          </cell>
        </row>
        <row r="387">
          <cell r="UL387">
            <v>-0.09</v>
          </cell>
          <cell r="UM387">
            <v>0.003</v>
          </cell>
        </row>
        <row r="387">
          <cell r="UP387">
            <v>0.13</v>
          </cell>
          <cell r="UQ387">
            <v>0.003</v>
          </cell>
          <cell r="UR387">
            <v>-0.55</v>
          </cell>
          <cell r="US387">
            <v>0.006</v>
          </cell>
          <cell r="UT387">
            <v>0.34</v>
          </cell>
          <cell r="UU387">
            <v>0.003</v>
          </cell>
          <cell r="UV387">
            <v>-0.12</v>
          </cell>
          <cell r="UW387">
            <v>0.004</v>
          </cell>
        </row>
        <row r="387">
          <cell r="VL387">
            <v>-0.02</v>
          </cell>
          <cell r="VM387">
            <v>0</v>
          </cell>
          <cell r="VN387">
            <v>0.07</v>
          </cell>
          <cell r="VO387">
            <v>0.001</v>
          </cell>
        </row>
        <row r="387">
          <cell r="VV387">
            <v>0</v>
          </cell>
          <cell r="VW387">
            <v>0</v>
          </cell>
          <cell r="VX387">
            <v>0</v>
          </cell>
          <cell r="VY387">
            <v>0</v>
          </cell>
          <cell r="VZ387">
            <v>0.01</v>
          </cell>
          <cell r="WA387">
            <v>0</v>
          </cell>
          <cell r="WB387">
            <v>0.03</v>
          </cell>
          <cell r="WC387">
            <v>0.002</v>
          </cell>
        </row>
        <row r="387">
          <cell r="WX387">
            <v>0.08</v>
          </cell>
          <cell r="WY387">
            <v>0.002</v>
          </cell>
          <cell r="WZ387">
            <v>-0.14</v>
          </cell>
          <cell r="XA387">
            <v>0.002</v>
          </cell>
          <cell r="XB387">
            <v>0.03</v>
          </cell>
          <cell r="XC387">
            <v>0.003</v>
          </cell>
        </row>
        <row r="387">
          <cell r="XF387">
            <v>0.04</v>
          </cell>
          <cell r="XG387">
            <v>0.003</v>
          </cell>
        </row>
        <row r="387">
          <cell r="XJ387">
            <v>0.04</v>
          </cell>
          <cell r="XK387">
            <v>0.003</v>
          </cell>
        </row>
        <row r="387">
          <cell r="XN387">
            <v>0.05</v>
          </cell>
          <cell r="XO387">
            <v>0.002</v>
          </cell>
          <cell r="XP387">
            <v>-0.1</v>
          </cell>
          <cell r="XQ387">
            <v>0.001</v>
          </cell>
          <cell r="XR387">
            <v>0.05</v>
          </cell>
          <cell r="XS387">
            <v>0.001</v>
          </cell>
          <cell r="XT387">
            <v>-0.03</v>
          </cell>
          <cell r="XU387">
            <v>0</v>
          </cell>
        </row>
        <row r="388">
          <cell r="B388" t="str">
            <v>PMS-223</v>
          </cell>
          <cell r="C388" t="str">
            <v>Sichuan</v>
          </cell>
          <cell r="D388">
            <v>26.6727</v>
          </cell>
          <cell r="E388">
            <v>108.1477</v>
          </cell>
          <cell r="F388">
            <v>-0.2</v>
          </cell>
          <cell r="G388">
            <v>0.012</v>
          </cell>
        </row>
        <row r="388">
          <cell r="X388">
            <v>0.27</v>
          </cell>
          <cell r="Y388">
            <v>0.01</v>
          </cell>
        </row>
        <row r="388">
          <cell r="AD388">
            <v>7.9</v>
          </cell>
          <cell r="AE388">
            <v>0.036</v>
          </cell>
          <cell r="AF388">
            <v>21.05</v>
          </cell>
          <cell r="AG388">
            <v>0.112</v>
          </cell>
          <cell r="AH388">
            <v>-0.01</v>
          </cell>
          <cell r="AI388">
            <v>0.012</v>
          </cell>
        </row>
        <row r="388">
          <cell r="AL388">
            <v>-0.04</v>
          </cell>
          <cell r="AM388">
            <v>0.009</v>
          </cell>
        </row>
        <row r="388">
          <cell r="AP388">
            <v>0.01</v>
          </cell>
          <cell r="AQ388">
            <v>0.01</v>
          </cell>
        </row>
        <row r="388">
          <cell r="AT388">
            <v>1.56</v>
          </cell>
          <cell r="AU388">
            <v>0.015</v>
          </cell>
          <cell r="AV388">
            <v>4.95</v>
          </cell>
          <cell r="AW388">
            <v>0.048</v>
          </cell>
          <cell r="AX388">
            <v>2.1</v>
          </cell>
          <cell r="AY388">
            <v>0.01</v>
          </cell>
          <cell r="AZ388">
            <v>4.06</v>
          </cell>
          <cell r="BA388">
            <v>0.02</v>
          </cell>
          <cell r="BB388">
            <v>-0.22</v>
          </cell>
          <cell r="BC388">
            <v>0.002</v>
          </cell>
        </row>
        <row r="388">
          <cell r="BR388">
            <v>0.02</v>
          </cell>
          <cell r="BS388">
            <v>0.002</v>
          </cell>
        </row>
        <row r="388">
          <cell r="BX388">
            <v>1.28</v>
          </cell>
          <cell r="BY388">
            <v>0.004</v>
          </cell>
          <cell r="BZ388">
            <v>1.41</v>
          </cell>
          <cell r="CA388">
            <v>0.009</v>
          </cell>
          <cell r="CB388">
            <v>-0.07</v>
          </cell>
          <cell r="CC388">
            <v>0.001</v>
          </cell>
        </row>
        <row r="388">
          <cell r="CF388">
            <v>-0.07</v>
          </cell>
          <cell r="CG388">
            <v>0.002</v>
          </cell>
        </row>
        <row r="388">
          <cell r="CJ388">
            <v>-0.06</v>
          </cell>
          <cell r="CK388">
            <v>0.002</v>
          </cell>
        </row>
        <row r="388">
          <cell r="CN388">
            <v>0.16</v>
          </cell>
          <cell r="CO388">
            <v>0.002</v>
          </cell>
          <cell r="CP388">
            <v>0.26</v>
          </cell>
          <cell r="CQ388">
            <v>0.004</v>
          </cell>
          <cell r="CR388">
            <v>0.19</v>
          </cell>
          <cell r="CS388">
            <v>0.001</v>
          </cell>
          <cell r="CT388">
            <v>0.37</v>
          </cell>
          <cell r="CU388">
            <v>0.003</v>
          </cell>
          <cell r="CV388">
            <v>-0.79</v>
          </cell>
          <cell r="CW388">
            <v>0.01</v>
          </cell>
        </row>
        <row r="388">
          <cell r="DL388">
            <v>0.04</v>
          </cell>
          <cell r="DM388">
            <v>0.01</v>
          </cell>
        </row>
        <row r="388">
          <cell r="DR388">
            <v>1.44</v>
          </cell>
          <cell r="DS388">
            <v>0.019</v>
          </cell>
          <cell r="DT388">
            <v>0.76</v>
          </cell>
          <cell r="DU388">
            <v>0.009</v>
          </cell>
          <cell r="DV388">
            <v>-0.46</v>
          </cell>
          <cell r="DW388">
            <v>0.01</v>
          </cell>
        </row>
        <row r="388">
          <cell r="DZ388">
            <v>-0.48</v>
          </cell>
          <cell r="EA388">
            <v>0.008</v>
          </cell>
        </row>
        <row r="388">
          <cell r="ED388">
            <v>-0.43</v>
          </cell>
          <cell r="EE388">
            <v>0.008</v>
          </cell>
        </row>
        <row r="388">
          <cell r="EH388">
            <v>0.14</v>
          </cell>
          <cell r="EI388">
            <v>0.009</v>
          </cell>
          <cell r="EJ388">
            <v>0.05</v>
          </cell>
          <cell r="EK388">
            <v>0.006</v>
          </cell>
          <cell r="EL388">
            <v>0.71</v>
          </cell>
          <cell r="EM388">
            <v>0.008</v>
          </cell>
          <cell r="EN388">
            <v>0.1</v>
          </cell>
          <cell r="EO388">
            <v>0.001</v>
          </cell>
          <cell r="EP388">
            <v>-0.06</v>
          </cell>
          <cell r="EQ388">
            <v>0.001</v>
          </cell>
        </row>
        <row r="388">
          <cell r="FF388">
            <v>0.01</v>
          </cell>
          <cell r="FG388">
            <v>0.001</v>
          </cell>
        </row>
        <row r="388">
          <cell r="FL388">
            <v>0.41</v>
          </cell>
          <cell r="FM388">
            <v>0.001</v>
          </cell>
          <cell r="FN388">
            <v>0.14</v>
          </cell>
          <cell r="FO388">
            <v>0.001</v>
          </cell>
          <cell r="FP388">
            <v>-0.02</v>
          </cell>
          <cell r="FQ388">
            <v>0.001</v>
          </cell>
        </row>
        <row r="388">
          <cell r="FT388">
            <v>-0.02</v>
          </cell>
          <cell r="FU388">
            <v>0.001</v>
          </cell>
        </row>
        <row r="388">
          <cell r="FX388">
            <v>-0.01</v>
          </cell>
          <cell r="FY388">
            <v>0.001</v>
          </cell>
        </row>
        <row r="388">
          <cell r="GB388">
            <v>0.07</v>
          </cell>
          <cell r="GC388">
            <v>0.001</v>
          </cell>
          <cell r="GD388">
            <v>0.03</v>
          </cell>
          <cell r="GE388">
            <v>0</v>
          </cell>
          <cell r="GF388">
            <v>0.1</v>
          </cell>
          <cell r="GG388">
            <v>0</v>
          </cell>
          <cell r="GH388">
            <v>0.05</v>
          </cell>
          <cell r="GI388">
            <v>0</v>
          </cell>
          <cell r="GJ388">
            <v>-232.96</v>
          </cell>
          <cell r="GK388">
            <v>1.294</v>
          </cell>
        </row>
        <row r="388">
          <cell r="GZ388">
            <v>-104.07</v>
          </cell>
          <cell r="HA388">
            <v>3.885</v>
          </cell>
        </row>
        <row r="388">
          <cell r="HF388">
            <v>869.02</v>
          </cell>
          <cell r="HG388">
            <v>4.084</v>
          </cell>
          <cell r="HH388">
            <v>3091.1</v>
          </cell>
          <cell r="HI388">
            <v>11.022</v>
          </cell>
          <cell r="HJ388">
            <v>-211.75</v>
          </cell>
          <cell r="HK388">
            <v>1.63</v>
          </cell>
        </row>
        <row r="388">
          <cell r="HN388">
            <v>-207.74</v>
          </cell>
          <cell r="HO388">
            <v>1.265</v>
          </cell>
        </row>
        <row r="388">
          <cell r="HR388">
            <v>-185.61</v>
          </cell>
          <cell r="HS388">
            <v>1.174</v>
          </cell>
        </row>
        <row r="388">
          <cell r="HV388">
            <v>85.42</v>
          </cell>
          <cell r="HW388">
            <v>1.197</v>
          </cell>
          <cell r="HX388">
            <v>808.07</v>
          </cell>
          <cell r="HY388">
            <v>8.727</v>
          </cell>
          <cell r="HZ388">
            <v>994.08</v>
          </cell>
          <cell r="IA388">
            <v>4.828</v>
          </cell>
          <cell r="IB388">
            <v>0.23</v>
          </cell>
          <cell r="IC388">
            <v>0.01</v>
          </cell>
        </row>
        <row r="388">
          <cell r="IR388">
            <v>0.14</v>
          </cell>
          <cell r="IS388">
            <v>0.009</v>
          </cell>
        </row>
        <row r="388">
          <cell r="IX388">
            <v>1.18</v>
          </cell>
          <cell r="IY388">
            <v>0.013</v>
          </cell>
          <cell r="IZ388">
            <v>0.29</v>
          </cell>
          <cell r="JA388">
            <v>0.006</v>
          </cell>
          <cell r="JB388">
            <v>0.2</v>
          </cell>
          <cell r="JC388">
            <v>0.01</v>
          </cell>
        </row>
        <row r="388">
          <cell r="JF388">
            <v>0.22</v>
          </cell>
          <cell r="JG388">
            <v>0.01</v>
          </cell>
        </row>
        <row r="388">
          <cell r="JJ388">
            <v>0.24</v>
          </cell>
          <cell r="JK388">
            <v>0.009</v>
          </cell>
        </row>
        <row r="388">
          <cell r="JN388">
            <v>0.37</v>
          </cell>
          <cell r="JO388">
            <v>0.006</v>
          </cell>
          <cell r="JP388">
            <v>0.1</v>
          </cell>
          <cell r="JQ388">
            <v>0.005</v>
          </cell>
          <cell r="JR388">
            <v>0.07</v>
          </cell>
          <cell r="JS388">
            <v>0.002</v>
          </cell>
          <cell r="JT388">
            <v>-0.44</v>
          </cell>
          <cell r="JU388">
            <v>0.003</v>
          </cell>
        </row>
        <row r="388">
          <cell r="KJ388">
            <v>-0.07</v>
          </cell>
          <cell r="KK388">
            <v>0.002</v>
          </cell>
        </row>
        <row r="388">
          <cell r="KP388">
            <v>0.15</v>
          </cell>
          <cell r="KQ388">
            <v>0.003</v>
          </cell>
          <cell r="KR388">
            <v>0.76</v>
          </cell>
          <cell r="KS388">
            <v>0.008</v>
          </cell>
          <cell r="KT388">
            <v>-0.4</v>
          </cell>
          <cell r="KU388">
            <v>0.003</v>
          </cell>
        </row>
        <row r="388">
          <cell r="KX388">
            <v>-0.39</v>
          </cell>
          <cell r="KY388">
            <v>0.003</v>
          </cell>
        </row>
        <row r="388">
          <cell r="LB388">
            <v>-0.31</v>
          </cell>
          <cell r="LC388">
            <v>0.003</v>
          </cell>
        </row>
        <row r="388">
          <cell r="LF388">
            <v>-0.12</v>
          </cell>
          <cell r="LG388">
            <v>0.002</v>
          </cell>
          <cell r="LH388">
            <v>0.23</v>
          </cell>
          <cell r="LI388">
            <v>0.005</v>
          </cell>
          <cell r="LJ388">
            <v>0.01</v>
          </cell>
          <cell r="LK388">
            <v>0</v>
          </cell>
          <cell r="LL388">
            <v>0.26</v>
          </cell>
          <cell r="LM388">
            <v>0.002</v>
          </cell>
          <cell r="LN388">
            <v>-0.44</v>
          </cell>
          <cell r="LO388">
            <v>0.005</v>
          </cell>
        </row>
        <row r="388">
          <cell r="MD388">
            <v>0.01</v>
          </cell>
          <cell r="ME388">
            <v>0.001</v>
          </cell>
        </row>
        <row r="388">
          <cell r="MH388">
            <v>-0.47</v>
          </cell>
          <cell r="MI388">
            <v>0.005</v>
          </cell>
        </row>
        <row r="388">
          <cell r="ML388">
            <v>-0.49</v>
          </cell>
          <cell r="MM388">
            <v>0.006</v>
          </cell>
        </row>
        <row r="388">
          <cell r="MP388">
            <v>-0.44</v>
          </cell>
          <cell r="MQ388">
            <v>0.006</v>
          </cell>
          <cell r="MR388">
            <v>-1.31</v>
          </cell>
          <cell r="MS388">
            <v>0.014</v>
          </cell>
        </row>
        <row r="388">
          <cell r="NH388">
            <v>0.08</v>
          </cell>
          <cell r="NI388">
            <v>0.007</v>
          </cell>
        </row>
        <row r="388">
          <cell r="NN388">
            <v>4.68</v>
          </cell>
          <cell r="NO388">
            <v>0.024</v>
          </cell>
          <cell r="NP388">
            <v>3.86</v>
          </cell>
          <cell r="NQ388">
            <v>0.015</v>
          </cell>
          <cell r="NR388">
            <v>-1.29</v>
          </cell>
          <cell r="NS388">
            <v>0.013</v>
          </cell>
        </row>
        <row r="388">
          <cell r="NV388">
            <v>-1.3</v>
          </cell>
          <cell r="NW388">
            <v>0.013</v>
          </cell>
        </row>
        <row r="388">
          <cell r="NZ388">
            <v>-1.16</v>
          </cell>
          <cell r="OA388">
            <v>0.013</v>
          </cell>
        </row>
        <row r="388">
          <cell r="OD388">
            <v>0.67</v>
          </cell>
          <cell r="OE388">
            <v>0.013</v>
          </cell>
          <cell r="OF388">
            <v>1.52</v>
          </cell>
          <cell r="OG388">
            <v>0.013</v>
          </cell>
          <cell r="OH388">
            <v>0.57</v>
          </cell>
          <cell r="OI388">
            <v>0.004</v>
          </cell>
          <cell r="OJ388">
            <v>0.86</v>
          </cell>
          <cell r="OK388">
            <v>0.004</v>
          </cell>
          <cell r="OL388">
            <v>0</v>
          </cell>
          <cell r="OM388">
            <v>0.002</v>
          </cell>
        </row>
        <row r="388">
          <cell r="PF388">
            <v>-0.01</v>
          </cell>
          <cell r="PG388">
            <v>0.001</v>
          </cell>
        </row>
        <row r="388">
          <cell r="PJ388">
            <v>0</v>
          </cell>
          <cell r="PK388">
            <v>0.001</v>
          </cell>
        </row>
        <row r="388">
          <cell r="PN388">
            <v>0</v>
          </cell>
          <cell r="PO388">
            <v>0.001</v>
          </cell>
          <cell r="PP388">
            <v>-0.07</v>
          </cell>
          <cell r="PQ388">
            <v>0.005</v>
          </cell>
        </row>
        <row r="388">
          <cell r="QF388">
            <v>0.04</v>
          </cell>
          <cell r="QG388">
            <v>0.002</v>
          </cell>
        </row>
        <row r="388">
          <cell r="QL388">
            <v>0.65</v>
          </cell>
          <cell r="QM388">
            <v>0.004</v>
          </cell>
          <cell r="QN388">
            <v>0.63</v>
          </cell>
          <cell r="QO388">
            <v>0.003</v>
          </cell>
          <cell r="QP388">
            <v>-0.09</v>
          </cell>
          <cell r="QQ388">
            <v>0.004</v>
          </cell>
        </row>
        <row r="388">
          <cell r="QT388">
            <v>-0.08</v>
          </cell>
          <cell r="QU388">
            <v>0.004</v>
          </cell>
        </row>
        <row r="388">
          <cell r="QX388">
            <v>-0.08</v>
          </cell>
          <cell r="QY388">
            <v>0.004</v>
          </cell>
        </row>
        <row r="388">
          <cell r="RB388">
            <v>0.24</v>
          </cell>
          <cell r="RC388">
            <v>0.003</v>
          </cell>
          <cell r="RD388">
            <v>0.42</v>
          </cell>
          <cell r="RE388">
            <v>0.003</v>
          </cell>
          <cell r="RF388">
            <v>0.32</v>
          </cell>
          <cell r="RG388">
            <v>0.002</v>
          </cell>
          <cell r="RH388">
            <v>0.23</v>
          </cell>
          <cell r="RI388">
            <v>0.001</v>
          </cell>
          <cell r="RJ388">
            <v>-0.23</v>
          </cell>
          <cell r="RK388">
            <v>0.002</v>
          </cell>
        </row>
        <row r="388">
          <cell r="RZ388">
            <v>0.02</v>
          </cell>
          <cell r="SA388">
            <v>0.001</v>
          </cell>
        </row>
        <row r="388">
          <cell r="SF388">
            <v>0.37</v>
          </cell>
          <cell r="SG388">
            <v>0.003</v>
          </cell>
          <cell r="SH388">
            <v>0.87</v>
          </cell>
          <cell r="SI388">
            <v>0.005</v>
          </cell>
          <cell r="SJ388">
            <v>-0.21</v>
          </cell>
          <cell r="SK388">
            <v>0.002</v>
          </cell>
        </row>
        <row r="388">
          <cell r="SN388">
            <v>-0.21</v>
          </cell>
          <cell r="SO388">
            <v>0.002</v>
          </cell>
        </row>
        <row r="388">
          <cell r="SR388">
            <v>-0.16</v>
          </cell>
          <cell r="SS388">
            <v>0.001</v>
          </cell>
        </row>
        <row r="388">
          <cell r="SV388">
            <v>0</v>
          </cell>
          <cell r="SW388">
            <v>0.001</v>
          </cell>
          <cell r="SX388">
            <v>0.15</v>
          </cell>
          <cell r="SY388">
            <v>0.003</v>
          </cell>
          <cell r="SZ388">
            <v>0</v>
          </cell>
          <cell r="TA388">
            <v>0</v>
          </cell>
          <cell r="TB388">
            <v>0.34</v>
          </cell>
          <cell r="TC388">
            <v>0.002</v>
          </cell>
          <cell r="TD388">
            <v>-0.23</v>
          </cell>
          <cell r="TE388">
            <v>0.004</v>
          </cell>
        </row>
        <row r="388">
          <cell r="TT388">
            <v>0.09</v>
          </cell>
          <cell r="TU388">
            <v>0.003</v>
          </cell>
        </row>
        <row r="388">
          <cell r="TZ388">
            <v>1.06</v>
          </cell>
          <cell r="UA388">
            <v>0.008</v>
          </cell>
          <cell r="UB388">
            <v>-0.39</v>
          </cell>
          <cell r="UC388">
            <v>0.013</v>
          </cell>
          <cell r="UD388">
            <v>-0.16</v>
          </cell>
          <cell r="UE388">
            <v>0.004</v>
          </cell>
        </row>
        <row r="388">
          <cell r="UH388">
            <v>-0.1</v>
          </cell>
          <cell r="UI388">
            <v>0.003</v>
          </cell>
        </row>
        <row r="388">
          <cell r="UL388">
            <v>-0.09</v>
          </cell>
          <cell r="UM388">
            <v>0.003</v>
          </cell>
        </row>
        <row r="388">
          <cell r="UP388">
            <v>0.2</v>
          </cell>
          <cell r="UQ388">
            <v>0.004</v>
          </cell>
          <cell r="UR388">
            <v>-0.43</v>
          </cell>
          <cell r="US388">
            <v>0.007</v>
          </cell>
          <cell r="UT388">
            <v>0.4</v>
          </cell>
          <cell r="UU388">
            <v>0.002</v>
          </cell>
          <cell r="UV388">
            <v>-0.07</v>
          </cell>
          <cell r="UW388">
            <v>0.004</v>
          </cell>
        </row>
        <row r="388">
          <cell r="VL388">
            <v>-0.02</v>
          </cell>
          <cell r="VM388">
            <v>0</v>
          </cell>
          <cell r="VN388">
            <v>0.05</v>
          </cell>
          <cell r="VO388">
            <v>0.001</v>
          </cell>
        </row>
        <row r="388">
          <cell r="VV388">
            <v>0</v>
          </cell>
          <cell r="VW388">
            <v>0</v>
          </cell>
          <cell r="VX388">
            <v>0</v>
          </cell>
          <cell r="VY388">
            <v>0</v>
          </cell>
          <cell r="VZ388">
            <v>0</v>
          </cell>
          <cell r="WA388">
            <v>0</v>
          </cell>
          <cell r="WB388">
            <v>0.02</v>
          </cell>
          <cell r="WC388">
            <v>0.003</v>
          </cell>
        </row>
        <row r="388">
          <cell r="WR388">
            <v>0.09</v>
          </cell>
          <cell r="WS388">
            <v>0.002</v>
          </cell>
        </row>
        <row r="388">
          <cell r="WX388">
            <v>0.08</v>
          </cell>
          <cell r="WY388">
            <v>0.002</v>
          </cell>
          <cell r="WZ388">
            <v>-0.14</v>
          </cell>
          <cell r="XA388">
            <v>0.002</v>
          </cell>
          <cell r="XB388">
            <v>0.02</v>
          </cell>
          <cell r="XC388">
            <v>0.002</v>
          </cell>
        </row>
        <row r="388">
          <cell r="XF388">
            <v>0.02</v>
          </cell>
          <cell r="XG388">
            <v>0.003</v>
          </cell>
        </row>
        <row r="388">
          <cell r="XJ388">
            <v>0.03</v>
          </cell>
          <cell r="XK388">
            <v>0.003</v>
          </cell>
        </row>
        <row r="388">
          <cell r="XN388">
            <v>0.03</v>
          </cell>
          <cell r="XO388">
            <v>0.002</v>
          </cell>
          <cell r="XP388">
            <v>-0.08</v>
          </cell>
          <cell r="XQ388">
            <v>0.001</v>
          </cell>
          <cell r="XR388">
            <v>0.05</v>
          </cell>
          <cell r="XS388">
            <v>0.001</v>
          </cell>
          <cell r="XT388">
            <v>-0.03</v>
          </cell>
          <cell r="XU388">
            <v>0</v>
          </cell>
        </row>
        <row r="389">
          <cell r="B389" t="str">
            <v>PMS-224</v>
          </cell>
          <cell r="C389" t="str">
            <v>Sichuan</v>
          </cell>
          <cell r="D389">
            <v>26.6339</v>
          </cell>
          <cell r="E389">
            <v>108.1165</v>
          </cell>
          <cell r="F389">
            <v>-0.49</v>
          </cell>
          <cell r="G389">
            <v>0.012</v>
          </cell>
          <cell r="H389">
            <v>-4.24</v>
          </cell>
          <cell r="I389">
            <v>0.065</v>
          </cell>
          <cell r="J389">
            <v>-11.69</v>
          </cell>
          <cell r="K389">
            <v>0.079</v>
          </cell>
          <cell r="L389">
            <v>-0.42</v>
          </cell>
          <cell r="M389">
            <v>0.027</v>
          </cell>
          <cell r="N389">
            <v>-4.87</v>
          </cell>
          <cell r="O389">
            <v>0.095</v>
          </cell>
        </row>
        <row r="389">
          <cell r="AD389">
            <v>6.23</v>
          </cell>
          <cell r="AE389">
            <v>0.049</v>
          </cell>
          <cell r="AF389">
            <v>17.99</v>
          </cell>
          <cell r="AG389">
            <v>0.129</v>
          </cell>
          <cell r="AH389">
            <v>-0.36</v>
          </cell>
          <cell r="AI389">
            <v>0.01</v>
          </cell>
          <cell r="AJ389">
            <v>-4.32</v>
          </cell>
          <cell r="AK389">
            <v>0.075</v>
          </cell>
          <cell r="AL389">
            <v>-0.34</v>
          </cell>
          <cell r="AM389">
            <v>0.009</v>
          </cell>
          <cell r="AN389">
            <v>-3.78</v>
          </cell>
          <cell r="AO389">
            <v>0.048</v>
          </cell>
          <cell r="AP389">
            <v>-0.32</v>
          </cell>
          <cell r="AQ389">
            <v>0.01</v>
          </cell>
          <cell r="AR389">
            <v>-3.85</v>
          </cell>
          <cell r="AS389">
            <v>0.056</v>
          </cell>
          <cell r="AT389">
            <v>1.01</v>
          </cell>
          <cell r="AU389">
            <v>0.015</v>
          </cell>
          <cell r="AV389">
            <v>4.02</v>
          </cell>
          <cell r="AW389">
            <v>0.056</v>
          </cell>
          <cell r="AX389">
            <v>1.62</v>
          </cell>
          <cell r="AY389">
            <v>0.013</v>
          </cell>
          <cell r="AZ389">
            <v>3.56</v>
          </cell>
          <cell r="BA389">
            <v>0.031</v>
          </cell>
          <cell r="BB389">
            <v>-0.26</v>
          </cell>
          <cell r="BC389">
            <v>0.002</v>
          </cell>
          <cell r="BD389">
            <v>-0.46</v>
          </cell>
          <cell r="BE389">
            <v>0.007</v>
          </cell>
          <cell r="BF389">
            <v>0.06</v>
          </cell>
          <cell r="BG389">
            <v>0.004</v>
          </cell>
          <cell r="BH389">
            <v>-0.6</v>
          </cell>
          <cell r="BI389">
            <v>0.011</v>
          </cell>
        </row>
        <row r="389">
          <cell r="BX389">
            <v>1.14</v>
          </cell>
          <cell r="BY389">
            <v>0.006</v>
          </cell>
          <cell r="BZ389">
            <v>1.02</v>
          </cell>
          <cell r="CA389">
            <v>0.011</v>
          </cell>
          <cell r="CB389">
            <v>-0.13</v>
          </cell>
          <cell r="CC389">
            <v>0.002</v>
          </cell>
          <cell r="CD389">
            <v>-0.43</v>
          </cell>
          <cell r="CE389">
            <v>0.006</v>
          </cell>
          <cell r="CF389">
            <v>-0.13</v>
          </cell>
          <cell r="CG389">
            <v>0.001</v>
          </cell>
          <cell r="CH389">
            <v>-0.38</v>
          </cell>
          <cell r="CI389">
            <v>0.005</v>
          </cell>
          <cell r="CJ389">
            <v>-0.12</v>
          </cell>
          <cell r="CK389">
            <v>0.002</v>
          </cell>
          <cell r="CL389">
            <v>-0.37</v>
          </cell>
          <cell r="CM389">
            <v>0.004</v>
          </cell>
          <cell r="CN389">
            <v>0.08</v>
          </cell>
          <cell r="CO389">
            <v>0.001</v>
          </cell>
          <cell r="CP389">
            <v>0.09</v>
          </cell>
          <cell r="CQ389">
            <v>0.004</v>
          </cell>
          <cell r="CR389">
            <v>0.18</v>
          </cell>
          <cell r="CS389">
            <v>0.001</v>
          </cell>
          <cell r="CT389">
            <v>0.25</v>
          </cell>
          <cell r="CU389">
            <v>0.004</v>
          </cell>
          <cell r="CV389">
            <v>-1.21</v>
          </cell>
          <cell r="CW389">
            <v>0.014</v>
          </cell>
          <cell r="CX389">
            <v>-0.93</v>
          </cell>
          <cell r="CY389">
            <v>0.013</v>
          </cell>
          <cell r="CZ389">
            <v>-0.7</v>
          </cell>
          <cell r="DA389">
            <v>0.026</v>
          </cell>
          <cell r="DB389">
            <v>0</v>
          </cell>
          <cell r="DC389">
            <v>0.027</v>
          </cell>
        </row>
        <row r="389">
          <cell r="DR389">
            <v>1.04</v>
          </cell>
          <cell r="DS389">
            <v>0.014</v>
          </cell>
          <cell r="DT389">
            <v>0.51</v>
          </cell>
          <cell r="DU389">
            <v>0.009</v>
          </cell>
          <cell r="DV389">
            <v>-0.87</v>
          </cell>
          <cell r="DW389">
            <v>0.009</v>
          </cell>
          <cell r="DX389">
            <v>-0.42</v>
          </cell>
          <cell r="DY389">
            <v>0.007</v>
          </cell>
          <cell r="DZ389">
            <v>-0.86</v>
          </cell>
          <cell r="EA389">
            <v>0.01</v>
          </cell>
          <cell r="EB389">
            <v>-0.53</v>
          </cell>
          <cell r="EC389">
            <v>0.008</v>
          </cell>
          <cell r="ED389">
            <v>-0.81</v>
          </cell>
          <cell r="EE389">
            <v>0.01</v>
          </cell>
          <cell r="EF389">
            <v>-0.69</v>
          </cell>
          <cell r="EG389">
            <v>0.009</v>
          </cell>
          <cell r="EH389">
            <v>-0.36</v>
          </cell>
          <cell r="EI389">
            <v>0.01</v>
          </cell>
          <cell r="EJ389">
            <v>-0.11</v>
          </cell>
          <cell r="EK389">
            <v>0.006</v>
          </cell>
          <cell r="EL389">
            <v>0.55</v>
          </cell>
          <cell r="EM389">
            <v>0.008</v>
          </cell>
          <cell r="EN389">
            <v>0.04</v>
          </cell>
          <cell r="EO389">
            <v>0.002</v>
          </cell>
          <cell r="EP389">
            <v>-0.06</v>
          </cell>
          <cell r="EQ389">
            <v>0.001</v>
          </cell>
          <cell r="ER389">
            <v>-0.01</v>
          </cell>
          <cell r="ES389">
            <v>0.001</v>
          </cell>
          <cell r="ET389">
            <v>0.11</v>
          </cell>
          <cell r="EU389">
            <v>0.002</v>
          </cell>
          <cell r="EV389">
            <v>-0.07</v>
          </cell>
          <cell r="EW389">
            <v>0.001</v>
          </cell>
        </row>
        <row r="389">
          <cell r="FL389">
            <v>0.41</v>
          </cell>
          <cell r="FM389">
            <v>0.001</v>
          </cell>
          <cell r="FN389">
            <v>0.12</v>
          </cell>
          <cell r="FO389">
            <v>0.001</v>
          </cell>
          <cell r="FP389">
            <v>-0.01</v>
          </cell>
          <cell r="FQ389">
            <v>0.001</v>
          </cell>
          <cell r="FR389">
            <v>-0.01</v>
          </cell>
          <cell r="FS389">
            <v>0</v>
          </cell>
          <cell r="FT389">
            <v>-0.01</v>
          </cell>
          <cell r="FU389">
            <v>0.001</v>
          </cell>
          <cell r="FV389">
            <v>-0.01</v>
          </cell>
          <cell r="FW389">
            <v>0</v>
          </cell>
          <cell r="FX389">
            <v>-0.01</v>
          </cell>
          <cell r="FY389">
            <v>0.001</v>
          </cell>
          <cell r="FZ389">
            <v>-0.01</v>
          </cell>
          <cell r="GA389">
            <v>0</v>
          </cell>
          <cell r="GB389">
            <v>0.07</v>
          </cell>
          <cell r="GC389">
            <v>0.001</v>
          </cell>
          <cell r="GD389">
            <v>0.02</v>
          </cell>
          <cell r="GE389">
            <v>0</v>
          </cell>
          <cell r="GF389">
            <v>0.1</v>
          </cell>
          <cell r="GG389">
            <v>0</v>
          </cell>
          <cell r="GH389">
            <v>0.04</v>
          </cell>
          <cell r="GI389">
            <v>0</v>
          </cell>
          <cell r="GJ389">
            <v>-234.14</v>
          </cell>
          <cell r="GK389">
            <v>1.354</v>
          </cell>
          <cell r="GL389">
            <v>-982.69</v>
          </cell>
          <cell r="GM389">
            <v>8.905</v>
          </cell>
        </row>
        <row r="389">
          <cell r="GP389">
            <v>-1277.37</v>
          </cell>
          <cell r="GQ389">
            <v>17.02</v>
          </cell>
        </row>
        <row r="389">
          <cell r="HF389">
            <v>864.28</v>
          </cell>
          <cell r="HG389">
            <v>3.844</v>
          </cell>
          <cell r="HH389">
            <v>3390.69</v>
          </cell>
          <cell r="HI389">
            <v>12.989</v>
          </cell>
          <cell r="HJ389">
            <v>-227.48</v>
          </cell>
          <cell r="HK389">
            <v>1.4</v>
          </cell>
          <cell r="HL389">
            <v>-978.19</v>
          </cell>
          <cell r="HM389">
            <v>8.686</v>
          </cell>
          <cell r="HN389">
            <v>-229.33</v>
          </cell>
          <cell r="HO389">
            <v>1.174</v>
          </cell>
          <cell r="HP389">
            <v>-1014.26</v>
          </cell>
          <cell r="HQ389">
            <v>9.912</v>
          </cell>
          <cell r="HR389">
            <v>-204.67</v>
          </cell>
          <cell r="HS389">
            <v>1.272</v>
          </cell>
          <cell r="HT389">
            <v>-922.77</v>
          </cell>
          <cell r="HU389">
            <v>7.057</v>
          </cell>
          <cell r="HV389">
            <v>67.84</v>
          </cell>
          <cell r="HW389">
            <v>1.307</v>
          </cell>
          <cell r="HX389">
            <v>910.6</v>
          </cell>
          <cell r="HY389">
            <v>8.047</v>
          </cell>
          <cell r="HZ389">
            <v>1153.71</v>
          </cell>
          <cell r="IA389">
            <v>4.633</v>
          </cell>
          <cell r="IB389">
            <v>0.11</v>
          </cell>
          <cell r="IC389">
            <v>0.011</v>
          </cell>
          <cell r="ID389">
            <v>-0.2</v>
          </cell>
          <cell r="IE389">
            <v>0.009</v>
          </cell>
          <cell r="IF389">
            <v>0.16</v>
          </cell>
          <cell r="IG389">
            <v>0.016</v>
          </cell>
          <cell r="IH389">
            <v>-0.42</v>
          </cell>
          <cell r="II389">
            <v>0.012</v>
          </cell>
        </row>
        <row r="389">
          <cell r="IX389">
            <v>1.06</v>
          </cell>
          <cell r="IY389">
            <v>0.016</v>
          </cell>
          <cell r="IZ389">
            <v>0.05</v>
          </cell>
          <cell r="JA389">
            <v>0.009</v>
          </cell>
          <cell r="JB389">
            <v>0.19</v>
          </cell>
          <cell r="JC389">
            <v>0.01</v>
          </cell>
          <cell r="JD389">
            <v>-0.17</v>
          </cell>
          <cell r="JE389">
            <v>0.008</v>
          </cell>
          <cell r="JF389">
            <v>0.15</v>
          </cell>
          <cell r="JG389">
            <v>0.011</v>
          </cell>
          <cell r="JH389">
            <v>-0.18</v>
          </cell>
          <cell r="JI389">
            <v>0.008</v>
          </cell>
          <cell r="JJ389">
            <v>0.33</v>
          </cell>
          <cell r="JK389">
            <v>0.01</v>
          </cell>
          <cell r="JL389">
            <v>-0.14</v>
          </cell>
          <cell r="JM389">
            <v>0.007</v>
          </cell>
          <cell r="JN389">
            <v>0.41</v>
          </cell>
          <cell r="JO389">
            <v>0.006</v>
          </cell>
          <cell r="JP389">
            <v>0.05</v>
          </cell>
          <cell r="JQ389">
            <v>0.005</v>
          </cell>
          <cell r="JR389">
            <v>0.01</v>
          </cell>
          <cell r="JS389">
            <v>0.002</v>
          </cell>
          <cell r="JT389">
            <v>-0.4</v>
          </cell>
          <cell r="JU389">
            <v>0.003</v>
          </cell>
          <cell r="JV389">
            <v>-0.49</v>
          </cell>
          <cell r="JW389">
            <v>0.008</v>
          </cell>
        </row>
        <row r="389">
          <cell r="JZ389">
            <v>-0.36</v>
          </cell>
          <cell r="KA389">
            <v>0.012</v>
          </cell>
        </row>
        <row r="389">
          <cell r="KP389">
            <v>0.12</v>
          </cell>
          <cell r="KQ389">
            <v>0.004</v>
          </cell>
          <cell r="KR389">
            <v>0.95</v>
          </cell>
          <cell r="KS389">
            <v>0.007</v>
          </cell>
          <cell r="KT389">
            <v>-0.43</v>
          </cell>
          <cell r="KU389">
            <v>0.003</v>
          </cell>
          <cell r="KV389">
            <v>-0.57</v>
          </cell>
          <cell r="KW389">
            <v>0.007</v>
          </cell>
          <cell r="KX389">
            <v>-0.41</v>
          </cell>
          <cell r="KY389">
            <v>0.002</v>
          </cell>
          <cell r="KZ389">
            <v>-0.57</v>
          </cell>
          <cell r="LA389">
            <v>0.007</v>
          </cell>
          <cell r="LB389">
            <v>-0.37</v>
          </cell>
          <cell r="LC389">
            <v>0.002</v>
          </cell>
          <cell r="LD389">
            <v>-0.53</v>
          </cell>
          <cell r="LE389">
            <v>0.006</v>
          </cell>
          <cell r="LF389">
            <v>-0.17</v>
          </cell>
          <cell r="LG389">
            <v>0.002</v>
          </cell>
          <cell r="LH389">
            <v>0.32</v>
          </cell>
          <cell r="LI389">
            <v>0.005</v>
          </cell>
          <cell r="LJ389">
            <v>0</v>
          </cell>
          <cell r="LK389">
            <v>0</v>
          </cell>
          <cell r="LL389">
            <v>0.31</v>
          </cell>
          <cell r="LM389">
            <v>0.002</v>
          </cell>
          <cell r="LN389">
            <v>-0.45</v>
          </cell>
          <cell r="LO389">
            <v>0.006</v>
          </cell>
          <cell r="LP389">
            <v>-0.6</v>
          </cell>
          <cell r="LQ389">
            <v>0.008</v>
          </cell>
          <cell r="LR389">
            <v>-0.65</v>
          </cell>
          <cell r="LS389">
            <v>0.013</v>
          </cell>
          <cell r="LT389">
            <v>-0.52</v>
          </cell>
          <cell r="LU389">
            <v>0.014</v>
          </cell>
        </row>
        <row r="389">
          <cell r="MH389">
            <v>-0.44</v>
          </cell>
          <cell r="MI389">
            <v>0.007</v>
          </cell>
          <cell r="MJ389">
            <v>-0.51</v>
          </cell>
          <cell r="MK389">
            <v>0.007</v>
          </cell>
          <cell r="ML389">
            <v>-0.52</v>
          </cell>
          <cell r="MM389">
            <v>0.007</v>
          </cell>
          <cell r="MN389">
            <v>-0.56</v>
          </cell>
          <cell r="MO389">
            <v>0.01</v>
          </cell>
          <cell r="MP389">
            <v>-0.45</v>
          </cell>
          <cell r="MQ389">
            <v>0.006</v>
          </cell>
          <cell r="MR389">
            <v>-1.43</v>
          </cell>
          <cell r="MS389">
            <v>0.013</v>
          </cell>
          <cell r="MT389">
            <v>-0.77</v>
          </cell>
          <cell r="MU389">
            <v>0.014</v>
          </cell>
        </row>
        <row r="389">
          <cell r="MX389">
            <v>-1.67</v>
          </cell>
          <cell r="MY389">
            <v>0.02</v>
          </cell>
        </row>
        <row r="389">
          <cell r="NN389">
            <v>5.33</v>
          </cell>
          <cell r="NO389">
            <v>0.032</v>
          </cell>
          <cell r="NP389">
            <v>4.44</v>
          </cell>
          <cell r="NQ389">
            <v>0.016</v>
          </cell>
          <cell r="NR389">
            <v>-1.37</v>
          </cell>
          <cell r="NS389">
            <v>0.013</v>
          </cell>
          <cell r="NT389">
            <v>-0.86</v>
          </cell>
          <cell r="NU389">
            <v>0.015</v>
          </cell>
          <cell r="NV389">
            <v>-1.52</v>
          </cell>
          <cell r="NW389">
            <v>0.012</v>
          </cell>
          <cell r="NX389">
            <v>-0.89</v>
          </cell>
          <cell r="NY389">
            <v>0.015</v>
          </cell>
          <cell r="NZ389">
            <v>-1.35</v>
          </cell>
          <cell r="OA389">
            <v>0.012</v>
          </cell>
          <cell r="OB389">
            <v>-0.72</v>
          </cell>
          <cell r="OC389">
            <v>0.012</v>
          </cell>
          <cell r="OD389">
            <v>0.56</v>
          </cell>
          <cell r="OE389">
            <v>0.014</v>
          </cell>
          <cell r="OF389">
            <v>1.73</v>
          </cell>
          <cell r="OG389">
            <v>0.015</v>
          </cell>
          <cell r="OH389">
            <v>0.66</v>
          </cell>
          <cell r="OI389">
            <v>0.004</v>
          </cell>
          <cell r="OJ389">
            <v>1.01</v>
          </cell>
          <cell r="OK389">
            <v>0.004</v>
          </cell>
          <cell r="OL389">
            <v>0.02</v>
          </cell>
          <cell r="OM389">
            <v>0.001</v>
          </cell>
          <cell r="ON389">
            <v>-0.05</v>
          </cell>
          <cell r="OO389">
            <v>0.001</v>
          </cell>
        </row>
        <row r="389">
          <cell r="OR389">
            <v>0.03</v>
          </cell>
          <cell r="OS389">
            <v>0.001</v>
          </cell>
        </row>
        <row r="389">
          <cell r="PF389">
            <v>0.01</v>
          </cell>
          <cell r="PG389">
            <v>0.001</v>
          </cell>
          <cell r="PH389">
            <v>-0.03</v>
          </cell>
          <cell r="PI389">
            <v>0.001</v>
          </cell>
          <cell r="PJ389">
            <v>0.01</v>
          </cell>
          <cell r="PK389">
            <v>0.001</v>
          </cell>
          <cell r="PL389">
            <v>-0.02</v>
          </cell>
          <cell r="PM389">
            <v>0.001</v>
          </cell>
          <cell r="PN389">
            <v>0.01</v>
          </cell>
          <cell r="PO389">
            <v>0.001</v>
          </cell>
          <cell r="PP389">
            <v>-0.18</v>
          </cell>
          <cell r="PQ389">
            <v>0.005</v>
          </cell>
          <cell r="PR389">
            <v>0.13</v>
          </cell>
          <cell r="PS389">
            <v>0.006</v>
          </cell>
          <cell r="PT389">
            <v>0.02</v>
          </cell>
          <cell r="PU389">
            <v>0.007</v>
          </cell>
          <cell r="PV389">
            <v>0</v>
          </cell>
          <cell r="PW389">
            <v>0.005</v>
          </cell>
        </row>
        <row r="389">
          <cell r="QL389">
            <v>0.72</v>
          </cell>
          <cell r="QM389">
            <v>0.004</v>
          </cell>
          <cell r="QN389">
            <v>0.71</v>
          </cell>
          <cell r="QO389">
            <v>0.003</v>
          </cell>
          <cell r="QP389">
            <v>-0.15</v>
          </cell>
          <cell r="QQ389">
            <v>0.005</v>
          </cell>
          <cell r="QR389">
            <v>0.14</v>
          </cell>
          <cell r="QS389">
            <v>0.006</v>
          </cell>
          <cell r="QT389">
            <v>-0.19</v>
          </cell>
          <cell r="QU389">
            <v>0.004</v>
          </cell>
          <cell r="QV389">
            <v>0.14</v>
          </cell>
          <cell r="QW389">
            <v>0.005</v>
          </cell>
          <cell r="QX389">
            <v>-0.16</v>
          </cell>
          <cell r="QY389">
            <v>0.004</v>
          </cell>
          <cell r="QZ389">
            <v>0.16</v>
          </cell>
          <cell r="RA389">
            <v>0.006</v>
          </cell>
          <cell r="RB389">
            <v>0.15</v>
          </cell>
          <cell r="RC389">
            <v>0.004</v>
          </cell>
          <cell r="RD389">
            <v>0.48</v>
          </cell>
          <cell r="RE389">
            <v>0.003</v>
          </cell>
          <cell r="RF389">
            <v>0.34</v>
          </cell>
          <cell r="RG389">
            <v>0.002</v>
          </cell>
          <cell r="RH389">
            <v>0.27</v>
          </cell>
          <cell r="RI389">
            <v>0.001</v>
          </cell>
          <cell r="RJ389">
            <v>-0.23</v>
          </cell>
          <cell r="RK389">
            <v>0.002</v>
          </cell>
          <cell r="RL389">
            <v>-0.42</v>
          </cell>
          <cell r="RM389">
            <v>0.003</v>
          </cell>
          <cell r="RN389">
            <v>-0.05</v>
          </cell>
          <cell r="RO389">
            <v>0.005</v>
          </cell>
          <cell r="RP389">
            <v>-0.65</v>
          </cell>
          <cell r="RQ389">
            <v>0.009</v>
          </cell>
        </row>
        <row r="389">
          <cell r="SF389">
            <v>0.52</v>
          </cell>
          <cell r="SG389">
            <v>0.003</v>
          </cell>
          <cell r="SH389">
            <v>1.09</v>
          </cell>
          <cell r="SI389">
            <v>0.007</v>
          </cell>
          <cell r="SJ389">
            <v>-0.19</v>
          </cell>
          <cell r="SK389">
            <v>0.002</v>
          </cell>
          <cell r="SL389">
            <v>-0.49</v>
          </cell>
          <cell r="SM389">
            <v>0.004</v>
          </cell>
          <cell r="SN389">
            <v>-0.21</v>
          </cell>
          <cell r="SO389">
            <v>0.002</v>
          </cell>
          <cell r="SP389">
            <v>-0.53</v>
          </cell>
          <cell r="SQ389">
            <v>0.003</v>
          </cell>
          <cell r="SR389">
            <v>-0.18</v>
          </cell>
          <cell r="SS389">
            <v>0.002</v>
          </cell>
          <cell r="ST389">
            <v>-0.49</v>
          </cell>
          <cell r="SU389">
            <v>0.003</v>
          </cell>
          <cell r="SV389">
            <v>0.01</v>
          </cell>
          <cell r="SW389">
            <v>0.001</v>
          </cell>
          <cell r="SX389">
            <v>0.22</v>
          </cell>
          <cell r="SY389">
            <v>0.003</v>
          </cell>
          <cell r="SZ389">
            <v>0</v>
          </cell>
          <cell r="TA389">
            <v>0</v>
          </cell>
          <cell r="TB389">
            <v>0.4</v>
          </cell>
          <cell r="TC389">
            <v>0.002</v>
          </cell>
          <cell r="TD389">
            <v>-0.41</v>
          </cell>
          <cell r="TE389">
            <v>0.005</v>
          </cell>
          <cell r="TF389">
            <v>-1.72</v>
          </cell>
          <cell r="TG389">
            <v>0.021</v>
          </cell>
          <cell r="TH389">
            <v>0.05</v>
          </cell>
          <cell r="TI389">
            <v>0.008</v>
          </cell>
          <cell r="TJ389">
            <v>-0.88</v>
          </cell>
          <cell r="TK389">
            <v>0.021</v>
          </cell>
        </row>
        <row r="389">
          <cell r="TZ389">
            <v>0.59</v>
          </cell>
          <cell r="UA389">
            <v>0.011</v>
          </cell>
          <cell r="UB389">
            <v>-0.9</v>
          </cell>
          <cell r="UC389">
            <v>0.016</v>
          </cell>
          <cell r="UD389">
            <v>-0.37</v>
          </cell>
          <cell r="UE389">
            <v>0.004</v>
          </cell>
          <cell r="UF389">
            <v>-1.37</v>
          </cell>
          <cell r="UG389">
            <v>0.012</v>
          </cell>
          <cell r="UH389">
            <v>-0.28</v>
          </cell>
          <cell r="UI389">
            <v>0.004</v>
          </cell>
          <cell r="UJ389">
            <v>-1.21</v>
          </cell>
          <cell r="UK389">
            <v>0.011</v>
          </cell>
          <cell r="UL389">
            <v>-0.27</v>
          </cell>
          <cell r="UM389">
            <v>0.004</v>
          </cell>
          <cell r="UN389">
            <v>-1.15</v>
          </cell>
          <cell r="UO389">
            <v>0.012</v>
          </cell>
          <cell r="UP389">
            <v>-0.05</v>
          </cell>
          <cell r="UQ389">
            <v>0.004</v>
          </cell>
          <cell r="UR389">
            <v>-0.73</v>
          </cell>
          <cell r="US389">
            <v>0.009</v>
          </cell>
          <cell r="UT389">
            <v>0.26</v>
          </cell>
          <cell r="UU389">
            <v>0.003</v>
          </cell>
          <cell r="UV389">
            <v>-0.19</v>
          </cell>
          <cell r="UW389">
            <v>0.005</v>
          </cell>
        </row>
        <row r="389">
          <cell r="UZ389">
            <v>-0.26</v>
          </cell>
          <cell r="VA389">
            <v>0.003</v>
          </cell>
          <cell r="VB389">
            <v>-0.15</v>
          </cell>
          <cell r="VC389">
            <v>0.002</v>
          </cell>
        </row>
        <row r="389">
          <cell r="VL389">
            <v>0</v>
          </cell>
          <cell r="VM389">
            <v>0</v>
          </cell>
          <cell r="VN389">
            <v>0.1</v>
          </cell>
          <cell r="VO389">
            <v>0.001</v>
          </cell>
          <cell r="VP389">
            <v>-0.06</v>
          </cell>
          <cell r="VQ389">
            <v>0.001</v>
          </cell>
          <cell r="VR389">
            <v>-0.08</v>
          </cell>
          <cell r="VS389">
            <v>0.001</v>
          </cell>
          <cell r="VT389">
            <v>-0.04</v>
          </cell>
          <cell r="VU389">
            <v>0</v>
          </cell>
          <cell r="VV389">
            <v>0</v>
          </cell>
          <cell r="VW389">
            <v>0</v>
          </cell>
          <cell r="VX389">
            <v>0</v>
          </cell>
          <cell r="VY389">
            <v>0</v>
          </cell>
          <cell r="VZ389">
            <v>0.01</v>
          </cell>
          <cell r="WA389">
            <v>0</v>
          </cell>
          <cell r="WB389">
            <v>-0.02</v>
          </cell>
          <cell r="WC389">
            <v>0.003</v>
          </cell>
          <cell r="WD389">
            <v>0.02</v>
          </cell>
          <cell r="WE389">
            <v>0.003</v>
          </cell>
          <cell r="WF389">
            <v>0.27</v>
          </cell>
          <cell r="WG389">
            <v>0.006</v>
          </cell>
          <cell r="WH389">
            <v>-0.15</v>
          </cell>
          <cell r="WI389">
            <v>0.002</v>
          </cell>
        </row>
        <row r="389">
          <cell r="WX389">
            <v>0.08</v>
          </cell>
          <cell r="WY389">
            <v>0.002</v>
          </cell>
          <cell r="WZ389">
            <v>-0.15</v>
          </cell>
          <cell r="XA389">
            <v>0.002</v>
          </cell>
          <cell r="XB389">
            <v>0</v>
          </cell>
          <cell r="XC389">
            <v>0.002</v>
          </cell>
          <cell r="XD389">
            <v>-0.04</v>
          </cell>
          <cell r="XE389">
            <v>0.002</v>
          </cell>
          <cell r="XF389">
            <v>0.01</v>
          </cell>
          <cell r="XG389">
            <v>0.002</v>
          </cell>
          <cell r="XH389">
            <v>-0.04</v>
          </cell>
          <cell r="XI389">
            <v>0.002</v>
          </cell>
          <cell r="XJ389">
            <v>0</v>
          </cell>
          <cell r="XK389">
            <v>0.003</v>
          </cell>
          <cell r="XL389">
            <v>-0.02</v>
          </cell>
          <cell r="XM389">
            <v>0.002</v>
          </cell>
          <cell r="XN389">
            <v>0.03</v>
          </cell>
          <cell r="XO389">
            <v>0.002</v>
          </cell>
          <cell r="XP389">
            <v>-0.08</v>
          </cell>
          <cell r="XQ389">
            <v>0.001</v>
          </cell>
          <cell r="XR389">
            <v>0.04</v>
          </cell>
          <cell r="XS389">
            <v>0.001</v>
          </cell>
          <cell r="XT389">
            <v>-0.03</v>
          </cell>
          <cell r="XU389">
            <v>0</v>
          </cell>
        </row>
        <row r="390">
          <cell r="B390" t="str">
            <v>PMS-231</v>
          </cell>
          <cell r="C390" t="str">
            <v>Sichuan</v>
          </cell>
          <cell r="D390">
            <v>26.6186</v>
          </cell>
          <cell r="E390">
            <v>106.758</v>
          </cell>
          <cell r="F390">
            <v>-0.35</v>
          </cell>
          <cell r="G390">
            <v>0.012</v>
          </cell>
        </row>
        <row r="390">
          <cell r="J390">
            <v>-12.73</v>
          </cell>
          <cell r="K390">
            <v>0.078</v>
          </cell>
        </row>
        <row r="390">
          <cell r="AH390">
            <v>-0.2</v>
          </cell>
          <cell r="AI390">
            <v>0.011</v>
          </cell>
        </row>
        <row r="390">
          <cell r="AL390">
            <v>-0.13</v>
          </cell>
          <cell r="AM390">
            <v>0.009</v>
          </cell>
        </row>
        <row r="390">
          <cell r="AP390">
            <v>-0.09</v>
          </cell>
          <cell r="AQ390">
            <v>0.009</v>
          </cell>
        </row>
        <row r="390">
          <cell r="AT390">
            <v>1.55</v>
          </cell>
          <cell r="AU390">
            <v>0.012</v>
          </cell>
        </row>
        <row r="390">
          <cell r="BB390">
            <v>-0.23</v>
          </cell>
          <cell r="BC390">
            <v>0.003</v>
          </cell>
        </row>
        <row r="390">
          <cell r="CB390">
            <v>-0.09</v>
          </cell>
          <cell r="CC390">
            <v>0.001</v>
          </cell>
        </row>
        <row r="390">
          <cell r="CF390">
            <v>-0.08</v>
          </cell>
          <cell r="CG390">
            <v>0.001</v>
          </cell>
        </row>
        <row r="390">
          <cell r="CJ390">
            <v>-0.06</v>
          </cell>
          <cell r="CK390">
            <v>0.002</v>
          </cell>
        </row>
        <row r="390">
          <cell r="CN390">
            <v>0.17</v>
          </cell>
          <cell r="CO390">
            <v>0.001</v>
          </cell>
        </row>
        <row r="390">
          <cell r="CV390">
            <v>-0.71</v>
          </cell>
          <cell r="CW390">
            <v>0.012</v>
          </cell>
        </row>
        <row r="390">
          <cell r="DV390">
            <v>-0.46</v>
          </cell>
          <cell r="DW390">
            <v>0.009</v>
          </cell>
        </row>
        <row r="390">
          <cell r="DZ390">
            <v>-0.42</v>
          </cell>
          <cell r="EA390">
            <v>0.01</v>
          </cell>
        </row>
        <row r="390">
          <cell r="ED390">
            <v>-0.42</v>
          </cell>
          <cell r="EE390">
            <v>0.009</v>
          </cell>
        </row>
        <row r="390">
          <cell r="EH390">
            <v>0.13</v>
          </cell>
          <cell r="EI390">
            <v>0.008</v>
          </cell>
        </row>
        <row r="390">
          <cell r="EP390">
            <v>-0.07</v>
          </cell>
          <cell r="EQ390">
            <v>0.001</v>
          </cell>
        </row>
        <row r="390">
          <cell r="FP390">
            <v>-0.02</v>
          </cell>
          <cell r="FQ390">
            <v>0.001</v>
          </cell>
        </row>
        <row r="390">
          <cell r="FT390">
            <v>-0.02</v>
          </cell>
          <cell r="FU390">
            <v>0.001</v>
          </cell>
        </row>
        <row r="390">
          <cell r="FX390">
            <v>-0.01</v>
          </cell>
          <cell r="FY390">
            <v>0.001</v>
          </cell>
        </row>
        <row r="390">
          <cell r="GB390">
            <v>0.08</v>
          </cell>
          <cell r="GC390">
            <v>0.001</v>
          </cell>
        </row>
        <row r="390">
          <cell r="GJ390">
            <v>-237.42</v>
          </cell>
          <cell r="GK390">
            <v>1.473</v>
          </cell>
        </row>
        <row r="390">
          <cell r="HJ390">
            <v>-208.64</v>
          </cell>
          <cell r="HK390">
            <v>1.629</v>
          </cell>
        </row>
        <row r="390">
          <cell r="HN390">
            <v>-204.15</v>
          </cell>
          <cell r="HO390">
            <v>1.832</v>
          </cell>
        </row>
        <row r="390">
          <cell r="HR390">
            <v>-195.26</v>
          </cell>
          <cell r="HS390">
            <v>1.904</v>
          </cell>
        </row>
        <row r="390">
          <cell r="HV390">
            <v>100.52</v>
          </cell>
          <cell r="HW390">
            <v>1.488</v>
          </cell>
        </row>
        <row r="390">
          <cell r="IB390">
            <v>0.22</v>
          </cell>
          <cell r="IC390">
            <v>0.012</v>
          </cell>
        </row>
        <row r="390">
          <cell r="JB390">
            <v>0.24</v>
          </cell>
          <cell r="JC390">
            <v>0.013</v>
          </cell>
        </row>
        <row r="390">
          <cell r="JF390">
            <v>0.2</v>
          </cell>
          <cell r="JG390">
            <v>0.009</v>
          </cell>
        </row>
        <row r="390">
          <cell r="JJ390">
            <v>0.28</v>
          </cell>
          <cell r="JK390">
            <v>0.009</v>
          </cell>
        </row>
        <row r="390">
          <cell r="JN390">
            <v>0.21</v>
          </cell>
          <cell r="JO390">
            <v>0.006</v>
          </cell>
        </row>
        <row r="390">
          <cell r="JT390">
            <v>-0.45</v>
          </cell>
          <cell r="JU390">
            <v>0.003</v>
          </cell>
        </row>
        <row r="390">
          <cell r="KT390">
            <v>-0.43</v>
          </cell>
          <cell r="KU390">
            <v>0.004</v>
          </cell>
        </row>
        <row r="390">
          <cell r="KX390">
            <v>-0.38</v>
          </cell>
          <cell r="KY390">
            <v>0.004</v>
          </cell>
        </row>
        <row r="390">
          <cell r="LB390">
            <v>-0.34</v>
          </cell>
          <cell r="LC390">
            <v>0.003</v>
          </cell>
        </row>
        <row r="390">
          <cell r="LF390">
            <v>-0.1</v>
          </cell>
          <cell r="LG390">
            <v>0.002</v>
          </cell>
        </row>
        <row r="390">
          <cell r="LN390">
            <v>-0.41</v>
          </cell>
          <cell r="LO390">
            <v>0.006</v>
          </cell>
        </row>
        <row r="390">
          <cell r="MH390">
            <v>-0.41</v>
          </cell>
          <cell r="MI390">
            <v>0.007</v>
          </cell>
        </row>
        <row r="390">
          <cell r="ML390">
            <v>-0.44</v>
          </cell>
          <cell r="MM390">
            <v>0.006</v>
          </cell>
        </row>
        <row r="390">
          <cell r="MP390">
            <v>-0.39</v>
          </cell>
          <cell r="MQ390">
            <v>0.006</v>
          </cell>
          <cell r="MR390">
            <v>-1.39</v>
          </cell>
          <cell r="MS390">
            <v>0.02</v>
          </cell>
        </row>
        <row r="390">
          <cell r="NR390">
            <v>-1.34</v>
          </cell>
          <cell r="NS390">
            <v>0.016</v>
          </cell>
        </row>
        <row r="390">
          <cell r="NV390">
            <v>-1.39</v>
          </cell>
          <cell r="NW390">
            <v>0.018</v>
          </cell>
        </row>
        <row r="390">
          <cell r="NZ390">
            <v>-1.18</v>
          </cell>
          <cell r="OA390">
            <v>0.017</v>
          </cell>
        </row>
        <row r="390">
          <cell r="OD390">
            <v>0.79</v>
          </cell>
          <cell r="OE390">
            <v>0.02</v>
          </cell>
        </row>
        <row r="390">
          <cell r="OL390">
            <v>0</v>
          </cell>
          <cell r="OM390">
            <v>0.002</v>
          </cell>
        </row>
        <row r="390">
          <cell r="PF390">
            <v>0.01</v>
          </cell>
          <cell r="PG390">
            <v>0.002</v>
          </cell>
        </row>
        <row r="390">
          <cell r="PJ390">
            <v>0</v>
          </cell>
          <cell r="PK390">
            <v>0.002</v>
          </cell>
        </row>
        <row r="390">
          <cell r="PN390">
            <v>-0.01</v>
          </cell>
          <cell r="PO390">
            <v>0.001</v>
          </cell>
          <cell r="PP390">
            <v>-0.13</v>
          </cell>
          <cell r="PQ390">
            <v>0.006</v>
          </cell>
        </row>
        <row r="390">
          <cell r="QP390">
            <v>-0.16</v>
          </cell>
          <cell r="QQ390">
            <v>0.005</v>
          </cell>
        </row>
        <row r="390">
          <cell r="QT390">
            <v>-0.2</v>
          </cell>
          <cell r="QU390">
            <v>0.008</v>
          </cell>
        </row>
        <row r="390">
          <cell r="QX390">
            <v>-0.14</v>
          </cell>
          <cell r="QY390">
            <v>0.004</v>
          </cell>
        </row>
        <row r="390">
          <cell r="RB390">
            <v>0.22</v>
          </cell>
          <cell r="RC390">
            <v>0.005</v>
          </cell>
        </row>
        <row r="390">
          <cell r="RJ390">
            <v>-0.23</v>
          </cell>
          <cell r="RK390">
            <v>0.003</v>
          </cell>
        </row>
        <row r="390">
          <cell r="SJ390">
            <v>-0.19</v>
          </cell>
          <cell r="SK390">
            <v>0.003</v>
          </cell>
        </row>
        <row r="390">
          <cell r="SN390">
            <v>-0.2</v>
          </cell>
          <cell r="SO390">
            <v>0.003</v>
          </cell>
        </row>
        <row r="390">
          <cell r="SR390">
            <v>-0.16</v>
          </cell>
          <cell r="SS390">
            <v>0.002</v>
          </cell>
        </row>
        <row r="390">
          <cell r="SV390">
            <v>0.02</v>
          </cell>
          <cell r="SW390">
            <v>0.002</v>
          </cell>
        </row>
        <row r="390">
          <cell r="TD390">
            <v>-0.29</v>
          </cell>
          <cell r="TE390">
            <v>0.005</v>
          </cell>
        </row>
        <row r="390">
          <cell r="UD390">
            <v>-0.21</v>
          </cell>
          <cell r="UE390">
            <v>0.004</v>
          </cell>
        </row>
        <row r="390">
          <cell r="UH390">
            <v>-0.11</v>
          </cell>
          <cell r="UI390">
            <v>0.004</v>
          </cell>
        </row>
        <row r="390">
          <cell r="UL390">
            <v>-0.09</v>
          </cell>
          <cell r="UM390">
            <v>0.004</v>
          </cell>
        </row>
        <row r="390">
          <cell r="UP390">
            <v>0.18</v>
          </cell>
          <cell r="UQ390">
            <v>0.004</v>
          </cell>
        </row>
        <row r="390">
          <cell r="WB390">
            <v>0</v>
          </cell>
          <cell r="WC390">
            <v>0.004</v>
          </cell>
        </row>
        <row r="390">
          <cell r="XB390">
            <v>0.01</v>
          </cell>
          <cell r="XC390">
            <v>0.003</v>
          </cell>
        </row>
        <row r="390">
          <cell r="XF390">
            <v>0.02</v>
          </cell>
          <cell r="XG390">
            <v>0.003</v>
          </cell>
        </row>
        <row r="390">
          <cell r="XJ390">
            <v>0.04</v>
          </cell>
          <cell r="XK390">
            <v>0.003</v>
          </cell>
        </row>
        <row r="390">
          <cell r="XN390">
            <v>0.05</v>
          </cell>
          <cell r="XO390">
            <v>0.002</v>
          </cell>
        </row>
        <row r="391">
          <cell r="B391" t="str">
            <v>PMS-232</v>
          </cell>
          <cell r="C391" t="str">
            <v>Sichuan</v>
          </cell>
          <cell r="D391">
            <v>26.6389</v>
          </cell>
          <cell r="E391">
            <v>106.6192</v>
          </cell>
          <cell r="F391">
            <v>-0.65</v>
          </cell>
          <cell r="G391">
            <v>0.012</v>
          </cell>
          <cell r="H391">
            <v>-5.47</v>
          </cell>
          <cell r="I391">
            <v>0.094</v>
          </cell>
          <cell r="J391">
            <v>-13.94</v>
          </cell>
          <cell r="K391">
            <v>0.082</v>
          </cell>
        </row>
        <row r="391">
          <cell r="AD391">
            <v>6.09</v>
          </cell>
          <cell r="AE391">
            <v>0.045</v>
          </cell>
          <cell r="AF391">
            <v>16.03</v>
          </cell>
          <cell r="AG391">
            <v>0.143</v>
          </cell>
          <cell r="AH391">
            <v>-0.48</v>
          </cell>
          <cell r="AI391">
            <v>0.014</v>
          </cell>
          <cell r="AJ391">
            <v>-5.96</v>
          </cell>
          <cell r="AK391">
            <v>0.07</v>
          </cell>
          <cell r="AL391">
            <v>-0.42</v>
          </cell>
          <cell r="AM391">
            <v>0.009</v>
          </cell>
          <cell r="AN391">
            <v>-5.33</v>
          </cell>
          <cell r="AO391">
            <v>0.054</v>
          </cell>
          <cell r="AP391">
            <v>-0.39</v>
          </cell>
          <cell r="AQ391">
            <v>0.012</v>
          </cell>
          <cell r="AR391">
            <v>-5.32</v>
          </cell>
          <cell r="AS391">
            <v>0.057</v>
          </cell>
          <cell r="AT391">
            <v>0.97</v>
          </cell>
          <cell r="AU391">
            <v>0.015</v>
          </cell>
          <cell r="AV391">
            <v>3.08</v>
          </cell>
          <cell r="AW391">
            <v>0.042</v>
          </cell>
          <cell r="AX391">
            <v>1.58</v>
          </cell>
          <cell r="AY391">
            <v>0.014</v>
          </cell>
          <cell r="AZ391">
            <v>2.99</v>
          </cell>
          <cell r="BA391">
            <v>0.03</v>
          </cell>
          <cell r="BB391">
            <v>-0.28</v>
          </cell>
          <cell r="BC391">
            <v>0.003</v>
          </cell>
          <cell r="BD391">
            <v>-0.52</v>
          </cell>
          <cell r="BE391">
            <v>0.008</v>
          </cell>
        </row>
        <row r="391">
          <cell r="BX391">
            <v>1.14</v>
          </cell>
          <cell r="BY391">
            <v>0.005</v>
          </cell>
          <cell r="BZ391">
            <v>0.95</v>
          </cell>
          <cell r="CA391">
            <v>0.012</v>
          </cell>
          <cell r="CB391">
            <v>-0.13</v>
          </cell>
          <cell r="CC391">
            <v>0.002</v>
          </cell>
          <cell r="CD391">
            <v>-0.55</v>
          </cell>
          <cell r="CE391">
            <v>0.006</v>
          </cell>
          <cell r="CF391">
            <v>-0.13</v>
          </cell>
          <cell r="CG391">
            <v>0.002</v>
          </cell>
          <cell r="CH391">
            <v>-0.53</v>
          </cell>
          <cell r="CI391">
            <v>0.004</v>
          </cell>
          <cell r="CJ391">
            <v>-0.12</v>
          </cell>
          <cell r="CK391">
            <v>0.002</v>
          </cell>
          <cell r="CL391">
            <v>-0.49</v>
          </cell>
          <cell r="CM391">
            <v>0.005</v>
          </cell>
          <cell r="CN391">
            <v>0.08</v>
          </cell>
          <cell r="CO391">
            <v>0.002</v>
          </cell>
          <cell r="CP391">
            <v>0.06</v>
          </cell>
          <cell r="CQ391">
            <v>0.005</v>
          </cell>
          <cell r="CR391">
            <v>0.18</v>
          </cell>
          <cell r="CS391">
            <v>0.001</v>
          </cell>
          <cell r="CT391">
            <v>0.22</v>
          </cell>
          <cell r="CU391">
            <v>0.003</v>
          </cell>
          <cell r="CV391">
            <v>-1.07</v>
          </cell>
          <cell r="CW391">
            <v>0.015</v>
          </cell>
          <cell r="CX391">
            <v>-1.05</v>
          </cell>
          <cell r="CY391">
            <v>0.013</v>
          </cell>
        </row>
        <row r="391">
          <cell r="DR391">
            <v>1.13</v>
          </cell>
          <cell r="DS391">
            <v>0.015</v>
          </cell>
          <cell r="DT391">
            <v>0.49</v>
          </cell>
          <cell r="DU391">
            <v>0.01</v>
          </cell>
          <cell r="DV391">
            <v>-0.66</v>
          </cell>
          <cell r="DW391">
            <v>0.01</v>
          </cell>
          <cell r="DX391">
            <v>-0.5</v>
          </cell>
          <cell r="DY391">
            <v>0.007</v>
          </cell>
          <cell r="DZ391">
            <v>-0.64</v>
          </cell>
          <cell r="EA391">
            <v>0.009</v>
          </cell>
          <cell r="EB391">
            <v>-0.66</v>
          </cell>
          <cell r="EC391">
            <v>0.009</v>
          </cell>
          <cell r="ED391">
            <v>-0.59</v>
          </cell>
          <cell r="EE391">
            <v>0.011</v>
          </cell>
          <cell r="EF391">
            <v>-0.79</v>
          </cell>
          <cell r="EG391">
            <v>0.011</v>
          </cell>
          <cell r="EH391">
            <v>-0.14</v>
          </cell>
          <cell r="EI391">
            <v>0.01</v>
          </cell>
          <cell r="EJ391">
            <v>-0.12</v>
          </cell>
          <cell r="EK391">
            <v>0.005</v>
          </cell>
          <cell r="EL391">
            <v>0.6</v>
          </cell>
          <cell r="EM391">
            <v>0.008</v>
          </cell>
          <cell r="EN391">
            <v>0.06</v>
          </cell>
          <cell r="EO391">
            <v>0.001</v>
          </cell>
          <cell r="EP391">
            <v>-0.09</v>
          </cell>
          <cell r="EQ391">
            <v>0.001</v>
          </cell>
          <cell r="ER391">
            <v>-0.01</v>
          </cell>
          <cell r="ES391">
            <v>0.001</v>
          </cell>
        </row>
        <row r="391">
          <cell r="FL391">
            <v>0.4</v>
          </cell>
          <cell r="FM391">
            <v>0.001</v>
          </cell>
          <cell r="FN391">
            <v>0.11</v>
          </cell>
          <cell r="FO391">
            <v>0.001</v>
          </cell>
          <cell r="FP391">
            <v>-0.04</v>
          </cell>
          <cell r="FQ391">
            <v>0.001</v>
          </cell>
          <cell r="FR391">
            <v>-0.02</v>
          </cell>
          <cell r="FS391">
            <v>0</v>
          </cell>
          <cell r="FT391">
            <v>-0.03</v>
          </cell>
          <cell r="FU391">
            <v>0.001</v>
          </cell>
          <cell r="FV391">
            <v>-0.02</v>
          </cell>
          <cell r="FW391">
            <v>0</v>
          </cell>
          <cell r="FX391">
            <v>-0.03</v>
          </cell>
          <cell r="FY391">
            <v>0.001</v>
          </cell>
          <cell r="FZ391">
            <v>-0.02</v>
          </cell>
          <cell r="GA391">
            <v>0</v>
          </cell>
          <cell r="GB391">
            <v>0.05</v>
          </cell>
          <cell r="GC391">
            <v>0.001</v>
          </cell>
          <cell r="GD391">
            <v>0.02</v>
          </cell>
          <cell r="GE391">
            <v>0</v>
          </cell>
          <cell r="GF391">
            <v>0.1</v>
          </cell>
          <cell r="GG391">
            <v>0</v>
          </cell>
          <cell r="GH391">
            <v>0.04</v>
          </cell>
          <cell r="GI391">
            <v>0</v>
          </cell>
          <cell r="GJ391">
            <v>-282.74</v>
          </cell>
          <cell r="GK391">
            <v>1.347</v>
          </cell>
          <cell r="GL391">
            <v>-1255.12</v>
          </cell>
          <cell r="GM391">
            <v>10.951</v>
          </cell>
        </row>
        <row r="391">
          <cell r="HF391">
            <v>785.39</v>
          </cell>
          <cell r="HG391">
            <v>4.446</v>
          </cell>
          <cell r="HH391">
            <v>3009.17</v>
          </cell>
          <cell r="HI391">
            <v>12.933</v>
          </cell>
          <cell r="HJ391">
            <v>-246.37</v>
          </cell>
          <cell r="HK391">
            <v>1.424</v>
          </cell>
          <cell r="HL391">
            <v>-1286.91</v>
          </cell>
          <cell r="HM391">
            <v>10.753</v>
          </cell>
          <cell r="HN391">
            <v>-248.06</v>
          </cell>
          <cell r="HO391">
            <v>1.292</v>
          </cell>
          <cell r="HP391">
            <v>-1308.14</v>
          </cell>
          <cell r="HQ391">
            <v>10.758</v>
          </cell>
          <cell r="HR391">
            <v>-229.35</v>
          </cell>
          <cell r="HS391">
            <v>1.153</v>
          </cell>
          <cell r="HT391">
            <v>-1253.74</v>
          </cell>
          <cell r="HU391">
            <v>9.357</v>
          </cell>
          <cell r="HV391">
            <v>44</v>
          </cell>
          <cell r="HW391">
            <v>1.336</v>
          </cell>
          <cell r="HX391">
            <v>793.77</v>
          </cell>
          <cell r="HY391">
            <v>8.063</v>
          </cell>
          <cell r="HZ391">
            <v>915.33</v>
          </cell>
          <cell r="IA391">
            <v>4.263</v>
          </cell>
          <cell r="IB391">
            <v>-0.07</v>
          </cell>
          <cell r="IC391">
            <v>0.009</v>
          </cell>
          <cell r="ID391">
            <v>-0.24</v>
          </cell>
          <cell r="IE391">
            <v>0.01</v>
          </cell>
        </row>
        <row r="391">
          <cell r="IX391">
            <v>1.06</v>
          </cell>
          <cell r="IY391">
            <v>0.016</v>
          </cell>
          <cell r="IZ391">
            <v>0.18</v>
          </cell>
          <cell r="JA391">
            <v>0.009</v>
          </cell>
          <cell r="JB391">
            <v>-0.09</v>
          </cell>
          <cell r="JC391">
            <v>0.01</v>
          </cell>
          <cell r="JD391">
            <v>-0.32</v>
          </cell>
          <cell r="JE391">
            <v>0.009</v>
          </cell>
          <cell r="JF391">
            <v>-0.13</v>
          </cell>
          <cell r="JG391">
            <v>0.011</v>
          </cell>
          <cell r="JH391">
            <v>-0.34</v>
          </cell>
          <cell r="JI391">
            <v>0.009</v>
          </cell>
          <cell r="JJ391">
            <v>-0.05</v>
          </cell>
          <cell r="JK391">
            <v>0.01</v>
          </cell>
          <cell r="JL391">
            <v>-0.32</v>
          </cell>
          <cell r="JM391">
            <v>0.009</v>
          </cell>
          <cell r="JN391">
            <v>0.22</v>
          </cell>
          <cell r="JO391">
            <v>0.006</v>
          </cell>
          <cell r="JP391">
            <v>-0.04</v>
          </cell>
          <cell r="JQ391">
            <v>0.005</v>
          </cell>
          <cell r="JR391">
            <v>0.02</v>
          </cell>
          <cell r="JS391">
            <v>0.002</v>
          </cell>
          <cell r="JT391">
            <v>-0.41</v>
          </cell>
          <cell r="JU391">
            <v>0.002</v>
          </cell>
          <cell r="JV391">
            <v>-0.55</v>
          </cell>
          <cell r="JW391">
            <v>0.009</v>
          </cell>
        </row>
        <row r="391">
          <cell r="KP391">
            <v>0.11</v>
          </cell>
          <cell r="KQ391">
            <v>0.004</v>
          </cell>
          <cell r="KR391">
            <v>0.79</v>
          </cell>
          <cell r="KS391">
            <v>0.006</v>
          </cell>
          <cell r="KT391">
            <v>-0.4</v>
          </cell>
          <cell r="KU391">
            <v>0.003</v>
          </cell>
          <cell r="KV391">
            <v>-0.6</v>
          </cell>
          <cell r="KW391">
            <v>0.009</v>
          </cell>
          <cell r="KX391">
            <v>-0.38</v>
          </cell>
          <cell r="KY391">
            <v>0.003</v>
          </cell>
          <cell r="KZ391">
            <v>-0.59</v>
          </cell>
          <cell r="LA391">
            <v>0.008</v>
          </cell>
          <cell r="LB391">
            <v>-0.32</v>
          </cell>
          <cell r="LC391">
            <v>0.002</v>
          </cell>
          <cell r="LD391">
            <v>-0.54</v>
          </cell>
          <cell r="LE391">
            <v>0.008</v>
          </cell>
          <cell r="LF391">
            <v>-0.14</v>
          </cell>
          <cell r="LG391">
            <v>0.001</v>
          </cell>
          <cell r="LH391">
            <v>0.35</v>
          </cell>
          <cell r="LI391">
            <v>0.006</v>
          </cell>
          <cell r="LJ391">
            <v>0</v>
          </cell>
          <cell r="LK391">
            <v>0</v>
          </cell>
          <cell r="LL391">
            <v>0.26</v>
          </cell>
          <cell r="LM391">
            <v>0.002</v>
          </cell>
          <cell r="LN391">
            <v>-0.59</v>
          </cell>
          <cell r="LO391">
            <v>0.005</v>
          </cell>
          <cell r="LP391">
            <v>-0.95</v>
          </cell>
          <cell r="LQ391">
            <v>0.008</v>
          </cell>
        </row>
        <row r="391">
          <cell r="MH391">
            <v>-0.63</v>
          </cell>
          <cell r="MI391">
            <v>0.005</v>
          </cell>
          <cell r="MJ391">
            <v>-0.99</v>
          </cell>
          <cell r="MK391">
            <v>0.009</v>
          </cell>
          <cell r="ML391">
            <v>-0.65</v>
          </cell>
          <cell r="MM391">
            <v>0.005</v>
          </cell>
          <cell r="MN391">
            <v>-0.97</v>
          </cell>
          <cell r="MO391">
            <v>0.009</v>
          </cell>
          <cell r="MP391">
            <v>-0.59</v>
          </cell>
          <cell r="MQ391">
            <v>0.005</v>
          </cell>
          <cell r="MR391">
            <v>-1.89</v>
          </cell>
          <cell r="MS391">
            <v>0.011</v>
          </cell>
          <cell r="MT391">
            <v>-1.22</v>
          </cell>
          <cell r="MU391">
            <v>0.012</v>
          </cell>
        </row>
        <row r="391">
          <cell r="NN391">
            <v>4.1</v>
          </cell>
          <cell r="NO391">
            <v>0.02</v>
          </cell>
          <cell r="NP391">
            <v>3.86</v>
          </cell>
          <cell r="NQ391">
            <v>0.02</v>
          </cell>
          <cell r="NR391">
            <v>-1.81</v>
          </cell>
          <cell r="NS391">
            <v>0.01</v>
          </cell>
          <cell r="NT391">
            <v>-1.43</v>
          </cell>
          <cell r="NU391">
            <v>0.011</v>
          </cell>
          <cell r="NV391">
            <v>-1.86</v>
          </cell>
          <cell r="NW391">
            <v>0.011</v>
          </cell>
          <cell r="NX391">
            <v>-1.43</v>
          </cell>
          <cell r="NY391">
            <v>0.011</v>
          </cell>
          <cell r="NZ391">
            <v>-1.71</v>
          </cell>
          <cell r="OA391">
            <v>0.009</v>
          </cell>
          <cell r="OB391">
            <v>-1.34</v>
          </cell>
          <cell r="OC391">
            <v>0.013</v>
          </cell>
          <cell r="OD391">
            <v>0.23</v>
          </cell>
          <cell r="OE391">
            <v>0.013</v>
          </cell>
          <cell r="OF391">
            <v>1.5</v>
          </cell>
          <cell r="OG391">
            <v>0.013</v>
          </cell>
          <cell r="OH391">
            <v>0.46</v>
          </cell>
          <cell r="OI391">
            <v>0.003</v>
          </cell>
          <cell r="OJ391">
            <v>0.79</v>
          </cell>
          <cell r="OK391">
            <v>0.005</v>
          </cell>
          <cell r="OL391">
            <v>0.04</v>
          </cell>
          <cell r="OM391">
            <v>0.002</v>
          </cell>
          <cell r="ON391">
            <v>-0.07</v>
          </cell>
          <cell r="OO391">
            <v>0.001</v>
          </cell>
        </row>
        <row r="391">
          <cell r="PF391">
            <v>0.04</v>
          </cell>
          <cell r="PG391">
            <v>0.002</v>
          </cell>
          <cell r="PH391">
            <v>-0.08</v>
          </cell>
          <cell r="PI391">
            <v>0.001</v>
          </cell>
          <cell r="PJ391">
            <v>0.03</v>
          </cell>
          <cell r="PK391">
            <v>0.002</v>
          </cell>
          <cell r="PL391">
            <v>-0.07</v>
          </cell>
          <cell r="PM391">
            <v>0.001</v>
          </cell>
          <cell r="PN391">
            <v>0.03</v>
          </cell>
          <cell r="PO391">
            <v>0.001</v>
          </cell>
          <cell r="PP391">
            <v>-0.26</v>
          </cell>
          <cell r="PQ391">
            <v>0.004</v>
          </cell>
          <cell r="PR391">
            <v>-0.01</v>
          </cell>
          <cell r="PS391">
            <v>0.004</v>
          </cell>
        </row>
        <row r="391">
          <cell r="QL391">
            <v>0.56</v>
          </cell>
          <cell r="QM391">
            <v>0.003</v>
          </cell>
          <cell r="QN391">
            <v>0.63</v>
          </cell>
          <cell r="QO391">
            <v>0.004</v>
          </cell>
          <cell r="QP391">
            <v>-0.3</v>
          </cell>
          <cell r="QQ391">
            <v>0.004</v>
          </cell>
          <cell r="QR391">
            <v>-0.02</v>
          </cell>
          <cell r="QS391">
            <v>0.004</v>
          </cell>
          <cell r="QT391">
            <v>-0.32</v>
          </cell>
          <cell r="QU391">
            <v>0.004</v>
          </cell>
          <cell r="QV391">
            <v>-0.03</v>
          </cell>
          <cell r="QW391">
            <v>0.003</v>
          </cell>
          <cell r="QX391">
            <v>-0.28</v>
          </cell>
          <cell r="QY391">
            <v>0.003</v>
          </cell>
          <cell r="QZ391">
            <v>-0.02</v>
          </cell>
          <cell r="RA391">
            <v>0.003</v>
          </cell>
          <cell r="RB391">
            <v>0.05</v>
          </cell>
          <cell r="RC391">
            <v>0.004</v>
          </cell>
          <cell r="RD391">
            <v>0.39</v>
          </cell>
          <cell r="RE391">
            <v>0.004</v>
          </cell>
          <cell r="RF391">
            <v>0.24</v>
          </cell>
          <cell r="RG391">
            <v>0.002</v>
          </cell>
          <cell r="RH391">
            <v>0.22</v>
          </cell>
          <cell r="RI391">
            <v>0.001</v>
          </cell>
          <cell r="RJ391">
            <v>-0.32</v>
          </cell>
          <cell r="RK391">
            <v>0.001</v>
          </cell>
          <cell r="RL391">
            <v>-0.52</v>
          </cell>
          <cell r="RM391">
            <v>0.004</v>
          </cell>
        </row>
        <row r="391">
          <cell r="SF391">
            <v>0.33</v>
          </cell>
          <cell r="SG391">
            <v>0.003</v>
          </cell>
          <cell r="SH391">
            <v>0.84</v>
          </cell>
          <cell r="SI391">
            <v>0.006</v>
          </cell>
          <cell r="SJ391">
            <v>-0.27</v>
          </cell>
          <cell r="SK391">
            <v>0.002</v>
          </cell>
          <cell r="SL391">
            <v>-0.61</v>
          </cell>
          <cell r="SM391">
            <v>0.004</v>
          </cell>
          <cell r="SN391">
            <v>-0.26</v>
          </cell>
          <cell r="SO391">
            <v>0.001</v>
          </cell>
          <cell r="SP391">
            <v>-0.63</v>
          </cell>
          <cell r="SQ391">
            <v>0.004</v>
          </cell>
          <cell r="SR391">
            <v>-0.21</v>
          </cell>
          <cell r="SS391">
            <v>0.001</v>
          </cell>
          <cell r="ST391">
            <v>-0.62</v>
          </cell>
          <cell r="SU391">
            <v>0.004</v>
          </cell>
          <cell r="SV391">
            <v>-0.03</v>
          </cell>
          <cell r="SW391">
            <v>0.001</v>
          </cell>
          <cell r="SX391">
            <v>0.15</v>
          </cell>
          <cell r="SY391">
            <v>0.004</v>
          </cell>
          <cell r="SZ391">
            <v>0</v>
          </cell>
          <cell r="TA391">
            <v>0</v>
          </cell>
          <cell r="TB391">
            <v>0.28</v>
          </cell>
          <cell r="TC391">
            <v>0.002</v>
          </cell>
          <cell r="TD391">
            <v>-0.4</v>
          </cell>
          <cell r="TE391">
            <v>0.005</v>
          </cell>
          <cell r="TF391">
            <v>-1.43</v>
          </cell>
          <cell r="TG391">
            <v>0.021</v>
          </cell>
        </row>
        <row r="391">
          <cell r="TZ391">
            <v>0.75</v>
          </cell>
          <cell r="UA391">
            <v>0.012</v>
          </cell>
          <cell r="UB391">
            <v>-1.07</v>
          </cell>
          <cell r="UC391">
            <v>0.018</v>
          </cell>
          <cell r="UD391">
            <v>-0.33</v>
          </cell>
          <cell r="UE391">
            <v>0.005</v>
          </cell>
          <cell r="UF391">
            <v>-1.32</v>
          </cell>
          <cell r="UG391">
            <v>0.014</v>
          </cell>
          <cell r="UH391">
            <v>-0.25</v>
          </cell>
          <cell r="UI391">
            <v>0.004</v>
          </cell>
          <cell r="UJ391">
            <v>-1.18</v>
          </cell>
          <cell r="UK391">
            <v>0.012</v>
          </cell>
          <cell r="UL391">
            <v>-0.23</v>
          </cell>
          <cell r="UM391">
            <v>0.004</v>
          </cell>
          <cell r="UN391">
            <v>-1.1</v>
          </cell>
          <cell r="UO391">
            <v>0.011</v>
          </cell>
          <cell r="UP391">
            <v>0.01</v>
          </cell>
          <cell r="UQ391">
            <v>0.005</v>
          </cell>
          <cell r="UR391">
            <v>-0.7</v>
          </cell>
          <cell r="US391">
            <v>0.008</v>
          </cell>
          <cell r="UT391">
            <v>0.33</v>
          </cell>
          <cell r="UU391">
            <v>0.003</v>
          </cell>
          <cell r="UV391">
            <v>-0.21</v>
          </cell>
          <cell r="UW391">
            <v>0.004</v>
          </cell>
        </row>
        <row r="391">
          <cell r="VL391">
            <v>-0.02</v>
          </cell>
          <cell r="VM391">
            <v>0</v>
          </cell>
          <cell r="VN391">
            <v>0.05</v>
          </cell>
          <cell r="VO391">
            <v>0.001</v>
          </cell>
        </row>
        <row r="391">
          <cell r="VV391">
            <v>0</v>
          </cell>
          <cell r="VW391">
            <v>0</v>
          </cell>
          <cell r="VX391">
            <v>0</v>
          </cell>
          <cell r="VY391">
            <v>0</v>
          </cell>
          <cell r="VZ391">
            <v>0</v>
          </cell>
          <cell r="WA391">
            <v>0</v>
          </cell>
          <cell r="WB391">
            <v>-0.06</v>
          </cell>
          <cell r="WC391">
            <v>0.003</v>
          </cell>
          <cell r="WD391">
            <v>0.09</v>
          </cell>
          <cell r="WE391">
            <v>0.002</v>
          </cell>
        </row>
        <row r="391">
          <cell r="WX391">
            <v>0.08</v>
          </cell>
          <cell r="WY391">
            <v>0.002</v>
          </cell>
          <cell r="WZ391">
            <v>-0.16</v>
          </cell>
          <cell r="XA391">
            <v>0.002</v>
          </cell>
          <cell r="XB391">
            <v>-0.05</v>
          </cell>
          <cell r="XC391">
            <v>0.003</v>
          </cell>
          <cell r="XD391">
            <v>0.01</v>
          </cell>
          <cell r="XE391">
            <v>0.002</v>
          </cell>
          <cell r="XF391">
            <v>-0.05</v>
          </cell>
          <cell r="XG391">
            <v>0.002</v>
          </cell>
          <cell r="XH391">
            <v>0.02</v>
          </cell>
          <cell r="XI391">
            <v>0.002</v>
          </cell>
          <cell r="XJ391">
            <v>-0.05</v>
          </cell>
          <cell r="XK391">
            <v>0.003</v>
          </cell>
          <cell r="XL391">
            <v>0.02</v>
          </cell>
          <cell r="XM391">
            <v>0.002</v>
          </cell>
          <cell r="XN391">
            <v>-0.01</v>
          </cell>
          <cell r="XO391">
            <v>0.002</v>
          </cell>
          <cell r="XP391">
            <v>-0.09</v>
          </cell>
          <cell r="XQ391">
            <v>0.001</v>
          </cell>
          <cell r="XR391">
            <v>0.05</v>
          </cell>
          <cell r="XS391">
            <v>0.001</v>
          </cell>
          <cell r="XT391">
            <v>-0.03</v>
          </cell>
          <cell r="XU391">
            <v>0</v>
          </cell>
        </row>
        <row r="392">
          <cell r="B392" t="str">
            <v>PMS-235</v>
          </cell>
          <cell r="C392" t="str">
            <v>Sichuan</v>
          </cell>
          <cell r="D392">
            <v>26.6591</v>
          </cell>
          <cell r="E392">
            <v>106.6073</v>
          </cell>
          <cell r="F392">
            <v>-0.41</v>
          </cell>
          <cell r="G392">
            <v>0.01</v>
          </cell>
        </row>
        <row r="392">
          <cell r="AD392">
            <v>7.57</v>
          </cell>
          <cell r="AE392">
            <v>0.044</v>
          </cell>
          <cell r="AF392">
            <v>17.81</v>
          </cell>
          <cell r="AG392">
            <v>0.113</v>
          </cell>
          <cell r="AH392">
            <v>-0.2</v>
          </cell>
          <cell r="AI392">
            <v>0.011</v>
          </cell>
        </row>
        <row r="392">
          <cell r="AL392">
            <v>-0.19</v>
          </cell>
          <cell r="AM392">
            <v>0.009</v>
          </cell>
        </row>
        <row r="392">
          <cell r="AP392">
            <v>-0.14</v>
          </cell>
          <cell r="AQ392">
            <v>0.01</v>
          </cell>
        </row>
        <row r="392">
          <cell r="AT392">
            <v>1.3</v>
          </cell>
          <cell r="AU392">
            <v>0.014</v>
          </cell>
          <cell r="AV392">
            <v>3.91</v>
          </cell>
          <cell r="AW392">
            <v>0.041</v>
          </cell>
          <cell r="AX392">
            <v>2.03</v>
          </cell>
          <cell r="AY392">
            <v>0.012</v>
          </cell>
          <cell r="AZ392">
            <v>3.6</v>
          </cell>
          <cell r="BA392">
            <v>0.025</v>
          </cell>
          <cell r="BB392">
            <v>-0.29</v>
          </cell>
          <cell r="BC392">
            <v>0.003</v>
          </cell>
        </row>
        <row r="392">
          <cell r="BX392">
            <v>1.25</v>
          </cell>
          <cell r="BY392">
            <v>0.005</v>
          </cell>
          <cell r="BZ392">
            <v>1.18</v>
          </cell>
          <cell r="CA392">
            <v>0.011</v>
          </cell>
          <cell r="CB392">
            <v>-0.12</v>
          </cell>
          <cell r="CC392">
            <v>0.002</v>
          </cell>
        </row>
        <row r="392">
          <cell r="CF392">
            <v>-0.13</v>
          </cell>
          <cell r="CG392">
            <v>0.002</v>
          </cell>
        </row>
        <row r="392">
          <cell r="CJ392">
            <v>-0.09</v>
          </cell>
          <cell r="CK392">
            <v>0.002</v>
          </cell>
        </row>
        <row r="392">
          <cell r="CN392">
            <v>0.12</v>
          </cell>
          <cell r="CO392">
            <v>0.002</v>
          </cell>
          <cell r="CP392">
            <v>0.14</v>
          </cell>
          <cell r="CQ392">
            <v>0.004</v>
          </cell>
          <cell r="CR392">
            <v>0.2</v>
          </cell>
          <cell r="CS392">
            <v>0.001</v>
          </cell>
          <cell r="CT392">
            <v>0.33</v>
          </cell>
          <cell r="CU392">
            <v>0.003</v>
          </cell>
          <cell r="CV392">
            <v>-1.09</v>
          </cell>
          <cell r="CW392">
            <v>0.013</v>
          </cell>
        </row>
        <row r="392">
          <cell r="DR392">
            <v>1.37</v>
          </cell>
          <cell r="DS392">
            <v>0.016</v>
          </cell>
          <cell r="DT392">
            <v>0.62</v>
          </cell>
          <cell r="DU392">
            <v>0.011</v>
          </cell>
          <cell r="DV392">
            <v>-0.67</v>
          </cell>
          <cell r="DW392">
            <v>0.008</v>
          </cell>
        </row>
        <row r="392">
          <cell r="DZ392">
            <v>-0.66</v>
          </cell>
          <cell r="EA392">
            <v>0.01</v>
          </cell>
        </row>
        <row r="392">
          <cell r="ED392">
            <v>-0.55</v>
          </cell>
          <cell r="EE392">
            <v>0.009</v>
          </cell>
        </row>
        <row r="392">
          <cell r="EH392">
            <v>0.01</v>
          </cell>
          <cell r="EI392">
            <v>0.011</v>
          </cell>
          <cell r="EJ392">
            <v>-0.04</v>
          </cell>
          <cell r="EK392">
            <v>0.006</v>
          </cell>
          <cell r="EL392">
            <v>0.73</v>
          </cell>
          <cell r="EM392">
            <v>0.009</v>
          </cell>
          <cell r="EN392">
            <v>0.09</v>
          </cell>
          <cell r="EO392">
            <v>0.001</v>
          </cell>
          <cell r="EP392">
            <v>-0.09</v>
          </cell>
          <cell r="EQ392">
            <v>0.001</v>
          </cell>
        </row>
        <row r="392">
          <cell r="FL392">
            <v>0.42</v>
          </cell>
          <cell r="FM392">
            <v>0.002</v>
          </cell>
          <cell r="FN392">
            <v>0.13</v>
          </cell>
          <cell r="FO392">
            <v>0.001</v>
          </cell>
          <cell r="FP392">
            <v>-0.03</v>
          </cell>
          <cell r="FQ392">
            <v>0.001</v>
          </cell>
        </row>
        <row r="392">
          <cell r="FT392">
            <v>-0.02</v>
          </cell>
          <cell r="FU392">
            <v>0.001</v>
          </cell>
        </row>
        <row r="392">
          <cell r="FX392">
            <v>-0.01</v>
          </cell>
          <cell r="FY392">
            <v>0.001</v>
          </cell>
        </row>
        <row r="392">
          <cell r="GB392">
            <v>0.06</v>
          </cell>
          <cell r="GC392">
            <v>0.001</v>
          </cell>
          <cell r="GD392">
            <v>0.02</v>
          </cell>
          <cell r="GE392">
            <v>0</v>
          </cell>
          <cell r="GF392">
            <v>0.11</v>
          </cell>
          <cell r="GG392">
            <v>0</v>
          </cell>
          <cell r="GH392">
            <v>0.04</v>
          </cell>
          <cell r="GI392">
            <v>0</v>
          </cell>
          <cell r="GJ392">
            <v>-235.69</v>
          </cell>
          <cell r="GK392">
            <v>1.275</v>
          </cell>
        </row>
        <row r="392">
          <cell r="HF392">
            <v>808.98</v>
          </cell>
          <cell r="HG392">
            <v>4.705</v>
          </cell>
          <cell r="HH392">
            <v>3213.46</v>
          </cell>
          <cell r="HI392">
            <v>16.7</v>
          </cell>
          <cell r="HJ392">
            <v>-208.52</v>
          </cell>
          <cell r="HK392">
            <v>1.652</v>
          </cell>
        </row>
        <row r="392">
          <cell r="HN392">
            <v>-206.07</v>
          </cell>
          <cell r="HO392">
            <v>1.734</v>
          </cell>
        </row>
        <row r="392">
          <cell r="HR392">
            <v>-178.53</v>
          </cell>
          <cell r="HS392">
            <v>1.68</v>
          </cell>
        </row>
        <row r="392">
          <cell r="HV392">
            <v>68.96</v>
          </cell>
          <cell r="HW392">
            <v>1.723</v>
          </cell>
          <cell r="HX392">
            <v>777.54</v>
          </cell>
          <cell r="HY392">
            <v>8.962</v>
          </cell>
          <cell r="HZ392">
            <v>1070.42</v>
          </cell>
          <cell r="IA392">
            <v>5.218</v>
          </cell>
          <cell r="IB392">
            <v>0.06</v>
          </cell>
          <cell r="IC392">
            <v>0.011</v>
          </cell>
        </row>
        <row r="392">
          <cell r="IX392">
            <v>0.84</v>
          </cell>
          <cell r="IY392">
            <v>0.017</v>
          </cell>
          <cell r="IZ392">
            <v>0.16</v>
          </cell>
          <cell r="JA392">
            <v>0.009</v>
          </cell>
          <cell r="JB392">
            <v>-0.02</v>
          </cell>
          <cell r="JC392">
            <v>0.014</v>
          </cell>
        </row>
        <row r="392">
          <cell r="JF392">
            <v>-0.01</v>
          </cell>
          <cell r="JG392">
            <v>0.014</v>
          </cell>
        </row>
        <row r="392">
          <cell r="JJ392">
            <v>0.15</v>
          </cell>
          <cell r="JK392">
            <v>0.011</v>
          </cell>
        </row>
        <row r="392">
          <cell r="JN392">
            <v>0.14</v>
          </cell>
          <cell r="JO392">
            <v>0.007</v>
          </cell>
          <cell r="JP392">
            <v>-0.13</v>
          </cell>
          <cell r="JQ392">
            <v>0.006</v>
          </cell>
          <cell r="JR392">
            <v>0.02</v>
          </cell>
          <cell r="JS392">
            <v>0.002</v>
          </cell>
          <cell r="JT392">
            <v>-0.35</v>
          </cell>
          <cell r="JU392">
            <v>0.003</v>
          </cell>
        </row>
        <row r="392">
          <cell r="KP392">
            <v>0.14</v>
          </cell>
          <cell r="KQ392">
            <v>0.005</v>
          </cell>
          <cell r="KR392">
            <v>0.87</v>
          </cell>
          <cell r="KS392">
            <v>0.009</v>
          </cell>
          <cell r="KT392">
            <v>-0.36</v>
          </cell>
          <cell r="KU392">
            <v>0.003</v>
          </cell>
        </row>
        <row r="392">
          <cell r="KX392">
            <v>-0.34</v>
          </cell>
          <cell r="KY392">
            <v>0.003</v>
          </cell>
        </row>
        <row r="392">
          <cell r="LB392">
            <v>-0.3</v>
          </cell>
          <cell r="LC392">
            <v>0.003</v>
          </cell>
        </row>
        <row r="392">
          <cell r="LF392">
            <v>-0.11</v>
          </cell>
          <cell r="LG392">
            <v>0.002</v>
          </cell>
          <cell r="LH392">
            <v>0.38</v>
          </cell>
          <cell r="LI392">
            <v>0.006</v>
          </cell>
          <cell r="LJ392">
            <v>0</v>
          </cell>
          <cell r="LK392">
            <v>0</v>
          </cell>
          <cell r="LL392">
            <v>0.3</v>
          </cell>
          <cell r="LM392">
            <v>0.003</v>
          </cell>
          <cell r="LN392">
            <v>-0.49</v>
          </cell>
          <cell r="LO392">
            <v>0.007</v>
          </cell>
        </row>
        <row r="392">
          <cell r="MH392">
            <v>-0.53</v>
          </cell>
          <cell r="MI392">
            <v>0.008</v>
          </cell>
        </row>
        <row r="392">
          <cell r="ML392">
            <v>-0.52</v>
          </cell>
          <cell r="MM392">
            <v>0.007</v>
          </cell>
        </row>
        <row r="392">
          <cell r="MP392">
            <v>-0.47</v>
          </cell>
          <cell r="MQ392">
            <v>0.006</v>
          </cell>
          <cell r="MR392">
            <v>-1.39</v>
          </cell>
          <cell r="MS392">
            <v>0.015</v>
          </cell>
        </row>
        <row r="392">
          <cell r="NN392">
            <v>4.72</v>
          </cell>
          <cell r="NO392">
            <v>0.036</v>
          </cell>
          <cell r="NP392">
            <v>4.09</v>
          </cell>
          <cell r="NQ392">
            <v>0.022</v>
          </cell>
          <cell r="NR392">
            <v>-1.3</v>
          </cell>
          <cell r="NS392">
            <v>0.02</v>
          </cell>
        </row>
        <row r="392">
          <cell r="NV392">
            <v>-1.34</v>
          </cell>
          <cell r="NW392">
            <v>0.02</v>
          </cell>
        </row>
        <row r="392">
          <cell r="NZ392">
            <v>-1.16</v>
          </cell>
          <cell r="OA392">
            <v>0.015</v>
          </cell>
        </row>
        <row r="392">
          <cell r="OD392">
            <v>0.52</v>
          </cell>
          <cell r="OE392">
            <v>0.016</v>
          </cell>
          <cell r="OF392">
            <v>1.41</v>
          </cell>
          <cell r="OG392">
            <v>0.014</v>
          </cell>
          <cell r="OH392">
            <v>0.58</v>
          </cell>
          <cell r="OI392">
            <v>0.005</v>
          </cell>
          <cell r="OJ392">
            <v>0.88</v>
          </cell>
          <cell r="OK392">
            <v>0.006</v>
          </cell>
          <cell r="OL392">
            <v>-0.01</v>
          </cell>
          <cell r="OM392">
            <v>0.002</v>
          </cell>
        </row>
        <row r="392">
          <cell r="PF392">
            <v>-0.01</v>
          </cell>
          <cell r="PG392">
            <v>0.001</v>
          </cell>
        </row>
        <row r="392">
          <cell r="PJ392">
            <v>0</v>
          </cell>
          <cell r="PK392">
            <v>0.002</v>
          </cell>
        </row>
        <row r="392">
          <cell r="PN392">
            <v>-0.01</v>
          </cell>
          <cell r="PO392">
            <v>0.001</v>
          </cell>
          <cell r="PP392">
            <v>-0.16</v>
          </cell>
          <cell r="PQ392">
            <v>0.006</v>
          </cell>
        </row>
        <row r="392">
          <cell r="QL392">
            <v>0.69</v>
          </cell>
          <cell r="QM392">
            <v>0.005</v>
          </cell>
          <cell r="QN392">
            <v>0.67</v>
          </cell>
          <cell r="QO392">
            <v>0.004</v>
          </cell>
          <cell r="QP392">
            <v>-0.16</v>
          </cell>
          <cell r="QQ392">
            <v>0.006</v>
          </cell>
        </row>
        <row r="392">
          <cell r="QT392">
            <v>-0.18</v>
          </cell>
          <cell r="QU392">
            <v>0.005</v>
          </cell>
        </row>
        <row r="392">
          <cell r="QX392">
            <v>-0.15</v>
          </cell>
          <cell r="QY392">
            <v>0.005</v>
          </cell>
        </row>
        <row r="392">
          <cell r="RB392">
            <v>0.14</v>
          </cell>
          <cell r="RC392">
            <v>0.005</v>
          </cell>
          <cell r="RD392">
            <v>0.42</v>
          </cell>
          <cell r="RE392">
            <v>0.004</v>
          </cell>
          <cell r="RF392">
            <v>0.32</v>
          </cell>
          <cell r="RG392">
            <v>0.003</v>
          </cell>
          <cell r="RH392">
            <v>0.23</v>
          </cell>
          <cell r="RI392">
            <v>0.001</v>
          </cell>
          <cell r="RJ392">
            <v>-0.24</v>
          </cell>
          <cell r="RK392">
            <v>0.003</v>
          </cell>
        </row>
        <row r="392">
          <cell r="SF392">
            <v>0.42</v>
          </cell>
          <cell r="SG392">
            <v>0.005</v>
          </cell>
          <cell r="SH392">
            <v>0.99</v>
          </cell>
          <cell r="SI392">
            <v>0.008</v>
          </cell>
          <cell r="SJ392">
            <v>-0.2</v>
          </cell>
          <cell r="SK392">
            <v>0.003</v>
          </cell>
        </row>
        <row r="392">
          <cell r="SN392">
            <v>-0.2</v>
          </cell>
          <cell r="SO392">
            <v>0.002</v>
          </cell>
        </row>
        <row r="392">
          <cell r="SR392">
            <v>-0.16</v>
          </cell>
          <cell r="SS392">
            <v>0.002</v>
          </cell>
        </row>
        <row r="392">
          <cell r="SV392">
            <v>0</v>
          </cell>
          <cell r="SW392">
            <v>0.002</v>
          </cell>
          <cell r="SX392">
            <v>0.14</v>
          </cell>
          <cell r="SY392">
            <v>0.004</v>
          </cell>
          <cell r="SZ392">
            <v>0</v>
          </cell>
          <cell r="TA392">
            <v>0</v>
          </cell>
          <cell r="TB392">
            <v>0.36</v>
          </cell>
          <cell r="TC392">
            <v>0.003</v>
          </cell>
          <cell r="TD392">
            <v>-0.31</v>
          </cell>
          <cell r="TE392">
            <v>0.005</v>
          </cell>
        </row>
        <row r="392">
          <cell r="TZ392">
            <v>0.96</v>
          </cell>
          <cell r="UA392">
            <v>0.009</v>
          </cell>
          <cell r="UB392">
            <v>-0.91</v>
          </cell>
          <cell r="UC392">
            <v>0.015</v>
          </cell>
          <cell r="UD392">
            <v>-0.21</v>
          </cell>
          <cell r="UE392">
            <v>0.005</v>
          </cell>
        </row>
        <row r="392">
          <cell r="UH392">
            <v>-0.16</v>
          </cell>
          <cell r="UI392">
            <v>0.003</v>
          </cell>
        </row>
        <row r="392">
          <cell r="UL392">
            <v>-0.12</v>
          </cell>
          <cell r="UM392">
            <v>0.004</v>
          </cell>
        </row>
        <row r="392">
          <cell r="UP392">
            <v>0.13</v>
          </cell>
          <cell r="UQ392">
            <v>0.004</v>
          </cell>
          <cell r="UR392">
            <v>-0.62</v>
          </cell>
          <cell r="US392">
            <v>0.007</v>
          </cell>
          <cell r="UT392">
            <v>0.4</v>
          </cell>
          <cell r="UU392">
            <v>0.003</v>
          </cell>
          <cell r="UV392">
            <v>-0.14</v>
          </cell>
          <cell r="UW392">
            <v>0.004</v>
          </cell>
        </row>
        <row r="392">
          <cell r="VL392">
            <v>-0.01</v>
          </cell>
          <cell r="VM392">
            <v>0</v>
          </cell>
          <cell r="VN392">
            <v>0.1</v>
          </cell>
          <cell r="VO392">
            <v>0.001</v>
          </cell>
        </row>
        <row r="392">
          <cell r="VV392">
            <v>0</v>
          </cell>
          <cell r="VW392">
            <v>0</v>
          </cell>
          <cell r="VX392">
            <v>0</v>
          </cell>
          <cell r="VY392">
            <v>0</v>
          </cell>
          <cell r="VZ392">
            <v>0.01</v>
          </cell>
          <cell r="WA392">
            <v>0</v>
          </cell>
          <cell r="WB392">
            <v>0.03</v>
          </cell>
          <cell r="WC392">
            <v>0.003</v>
          </cell>
        </row>
        <row r="392">
          <cell r="WX392">
            <v>0.08</v>
          </cell>
          <cell r="WY392">
            <v>0.002</v>
          </cell>
          <cell r="WZ392">
            <v>-0.17</v>
          </cell>
          <cell r="XA392">
            <v>0.002</v>
          </cell>
          <cell r="XB392">
            <v>0.06</v>
          </cell>
          <cell r="XC392">
            <v>0.003</v>
          </cell>
        </row>
        <row r="392">
          <cell r="XF392">
            <v>0.07</v>
          </cell>
          <cell r="XG392">
            <v>0.003</v>
          </cell>
        </row>
        <row r="392">
          <cell r="XJ392">
            <v>0.07</v>
          </cell>
          <cell r="XK392">
            <v>0.003</v>
          </cell>
        </row>
        <row r="392">
          <cell r="XN392">
            <v>0.05</v>
          </cell>
          <cell r="XO392">
            <v>0.002</v>
          </cell>
          <cell r="XP392">
            <v>-0.1</v>
          </cell>
          <cell r="XQ392">
            <v>0.001</v>
          </cell>
          <cell r="XR392">
            <v>0.05</v>
          </cell>
          <cell r="XS392">
            <v>0.001</v>
          </cell>
          <cell r="XT392">
            <v>-0.03</v>
          </cell>
          <cell r="XU392">
            <v>0</v>
          </cell>
        </row>
        <row r="393">
          <cell r="B393" t="str">
            <v>PMS-257</v>
          </cell>
          <cell r="C393" t="str">
            <v>SE China/tropical</v>
          </cell>
          <cell r="D393">
            <v>23.2624</v>
          </cell>
          <cell r="E393">
            <v>104.4212</v>
          </cell>
          <cell r="F393">
            <v>-0.53</v>
          </cell>
          <cell r="G393">
            <v>0.01</v>
          </cell>
        </row>
        <row r="393">
          <cell r="AD393">
            <v>7.72</v>
          </cell>
          <cell r="AE393">
            <v>0.038</v>
          </cell>
          <cell r="AF393">
            <v>21.23</v>
          </cell>
          <cell r="AG393">
            <v>0.106</v>
          </cell>
          <cell r="AH393">
            <v>-0.49</v>
          </cell>
          <cell r="AI393">
            <v>0.009</v>
          </cell>
        </row>
        <row r="393">
          <cell r="AL393">
            <v>-0.41</v>
          </cell>
          <cell r="AM393">
            <v>0.007</v>
          </cell>
        </row>
        <row r="393">
          <cell r="AP393">
            <v>-0.36</v>
          </cell>
          <cell r="AQ393">
            <v>0.008</v>
          </cell>
        </row>
        <row r="393">
          <cell r="AT393">
            <v>1.17</v>
          </cell>
          <cell r="AU393">
            <v>0.012</v>
          </cell>
          <cell r="AV393">
            <v>3.98</v>
          </cell>
          <cell r="AW393">
            <v>0.037</v>
          </cell>
          <cell r="AX393">
            <v>1.93</v>
          </cell>
          <cell r="AY393">
            <v>0.01</v>
          </cell>
          <cell r="AZ393">
            <v>3.63</v>
          </cell>
          <cell r="BA393">
            <v>0.022</v>
          </cell>
          <cell r="BB393">
            <v>-0.21</v>
          </cell>
          <cell r="BC393">
            <v>0.002</v>
          </cell>
        </row>
        <row r="393">
          <cell r="BX393">
            <v>1.23</v>
          </cell>
          <cell r="BY393">
            <v>0.005</v>
          </cell>
          <cell r="BZ393">
            <v>1.92</v>
          </cell>
          <cell r="CA393">
            <v>0.013</v>
          </cell>
          <cell r="CB393">
            <v>-0.11</v>
          </cell>
          <cell r="CC393">
            <v>0.001</v>
          </cell>
        </row>
        <row r="393">
          <cell r="CF393">
            <v>-0.1</v>
          </cell>
          <cell r="CG393">
            <v>0.001</v>
          </cell>
        </row>
        <row r="393">
          <cell r="CJ393">
            <v>-0.09</v>
          </cell>
          <cell r="CK393">
            <v>0.001</v>
          </cell>
        </row>
        <row r="393">
          <cell r="CN393">
            <v>0.12</v>
          </cell>
          <cell r="CO393">
            <v>0.001</v>
          </cell>
          <cell r="CP393">
            <v>0.31</v>
          </cell>
          <cell r="CQ393">
            <v>0.006</v>
          </cell>
          <cell r="CR393">
            <v>0.18</v>
          </cell>
          <cell r="CS393">
            <v>0.001</v>
          </cell>
          <cell r="CT393">
            <v>0.43</v>
          </cell>
          <cell r="CU393">
            <v>0.004</v>
          </cell>
          <cell r="CV393">
            <v>-0.89</v>
          </cell>
          <cell r="CW393">
            <v>0.012</v>
          </cell>
        </row>
        <row r="393">
          <cell r="DR393">
            <v>1.3</v>
          </cell>
          <cell r="DS393">
            <v>0.021</v>
          </cell>
          <cell r="DT393">
            <v>1.01</v>
          </cell>
          <cell r="DU393">
            <v>0.016</v>
          </cell>
          <cell r="DV393">
            <v>-0.61</v>
          </cell>
          <cell r="DW393">
            <v>0.008</v>
          </cell>
        </row>
        <row r="393">
          <cell r="DZ393">
            <v>-0.51</v>
          </cell>
          <cell r="EA393">
            <v>0.008</v>
          </cell>
        </row>
        <row r="393">
          <cell r="ED393">
            <v>-0.46</v>
          </cell>
          <cell r="EE393">
            <v>0.008</v>
          </cell>
        </row>
        <row r="393">
          <cell r="EH393">
            <v>0.04</v>
          </cell>
          <cell r="EI393">
            <v>0.01</v>
          </cell>
          <cell r="EJ393">
            <v>-0.04</v>
          </cell>
          <cell r="EK393">
            <v>0.004</v>
          </cell>
          <cell r="EL393">
            <v>0.61</v>
          </cell>
          <cell r="EM393">
            <v>0.009</v>
          </cell>
          <cell r="EN393">
            <v>0.13</v>
          </cell>
          <cell r="EO393">
            <v>0.002</v>
          </cell>
          <cell r="EP393">
            <v>-0.06</v>
          </cell>
          <cell r="EQ393">
            <v>0.001</v>
          </cell>
        </row>
        <row r="393">
          <cell r="FL393">
            <v>0.4</v>
          </cell>
          <cell r="FM393">
            <v>0.002</v>
          </cell>
          <cell r="FN393">
            <v>0.18</v>
          </cell>
          <cell r="FO393">
            <v>0.001</v>
          </cell>
          <cell r="FP393">
            <v>-0.03</v>
          </cell>
          <cell r="FQ393">
            <v>0.001</v>
          </cell>
        </row>
        <row r="393">
          <cell r="FT393">
            <v>-0.03</v>
          </cell>
          <cell r="FU393">
            <v>0.001</v>
          </cell>
        </row>
        <row r="393">
          <cell r="FX393">
            <v>-0.02</v>
          </cell>
          <cell r="FY393">
            <v>0.001</v>
          </cell>
        </row>
        <row r="393">
          <cell r="GB393">
            <v>0.06</v>
          </cell>
          <cell r="GC393">
            <v>0.001</v>
          </cell>
          <cell r="GD393">
            <v>0.04</v>
          </cell>
          <cell r="GE393">
            <v>0</v>
          </cell>
          <cell r="GF393">
            <v>0.1</v>
          </cell>
          <cell r="GG393">
            <v>0</v>
          </cell>
          <cell r="GH393">
            <v>0.05</v>
          </cell>
          <cell r="GI393">
            <v>0</v>
          </cell>
          <cell r="GJ393">
            <v>-282.48</v>
          </cell>
          <cell r="GK393">
            <v>1.057</v>
          </cell>
        </row>
        <row r="393">
          <cell r="HF393">
            <v>740.21</v>
          </cell>
          <cell r="HG393">
            <v>3.363</v>
          </cell>
          <cell r="HH393">
            <v>3055.16</v>
          </cell>
          <cell r="HI393">
            <v>10.293</v>
          </cell>
          <cell r="HJ393">
            <v>-247.67</v>
          </cell>
          <cell r="HK393">
            <v>1.17</v>
          </cell>
        </row>
        <row r="393">
          <cell r="HN393">
            <v>-240.91</v>
          </cell>
          <cell r="HO393">
            <v>1.273</v>
          </cell>
        </row>
        <row r="393">
          <cell r="HR393">
            <v>-229.04</v>
          </cell>
          <cell r="HS393">
            <v>1.176</v>
          </cell>
        </row>
        <row r="393">
          <cell r="HV393">
            <v>39.64</v>
          </cell>
          <cell r="HW393">
            <v>1.186</v>
          </cell>
          <cell r="HX393">
            <v>808.68</v>
          </cell>
          <cell r="HY393">
            <v>9.076</v>
          </cell>
          <cell r="HZ393">
            <v>915.93</v>
          </cell>
          <cell r="IA393">
            <v>4.234</v>
          </cell>
          <cell r="IB393">
            <v>-0.51</v>
          </cell>
          <cell r="IC393">
            <v>0.006</v>
          </cell>
        </row>
        <row r="393">
          <cell r="IX393">
            <v>2.76</v>
          </cell>
          <cell r="IY393">
            <v>0.037</v>
          </cell>
          <cell r="IZ393">
            <v>0.43</v>
          </cell>
          <cell r="JA393">
            <v>0.008</v>
          </cell>
          <cell r="JB393">
            <v>-0.63</v>
          </cell>
          <cell r="JC393">
            <v>0.008</v>
          </cell>
        </row>
        <row r="393">
          <cell r="JF393">
            <v>-0.65</v>
          </cell>
          <cell r="JG393">
            <v>0.009</v>
          </cell>
        </row>
        <row r="393">
          <cell r="JJ393">
            <v>-0.58</v>
          </cell>
          <cell r="JK393">
            <v>0.007</v>
          </cell>
        </row>
        <row r="393">
          <cell r="JN393">
            <v>0.35</v>
          </cell>
          <cell r="JO393">
            <v>0.008</v>
          </cell>
          <cell r="JP393">
            <v>0.03</v>
          </cell>
          <cell r="JQ393">
            <v>0.005</v>
          </cell>
          <cell r="JR393">
            <v>0.08</v>
          </cell>
          <cell r="JS393">
            <v>0.002</v>
          </cell>
          <cell r="JT393">
            <v>-0.21</v>
          </cell>
          <cell r="JU393">
            <v>0.003</v>
          </cell>
        </row>
        <row r="393">
          <cell r="KP393">
            <v>-0.16</v>
          </cell>
          <cell r="KQ393">
            <v>0.005</v>
          </cell>
          <cell r="KR393">
            <v>0.64</v>
          </cell>
          <cell r="KS393">
            <v>0.006</v>
          </cell>
          <cell r="KT393">
            <v>-0.19</v>
          </cell>
          <cell r="KU393">
            <v>0.003</v>
          </cell>
        </row>
        <row r="393">
          <cell r="KX393">
            <v>-0.18</v>
          </cell>
          <cell r="KY393">
            <v>0.002</v>
          </cell>
        </row>
        <row r="393">
          <cell r="LB393">
            <v>-0.15</v>
          </cell>
          <cell r="LC393">
            <v>0.002</v>
          </cell>
        </row>
        <row r="393">
          <cell r="LF393">
            <v>-0.12</v>
          </cell>
          <cell r="LG393">
            <v>0.002</v>
          </cell>
          <cell r="LH393">
            <v>0.33</v>
          </cell>
          <cell r="LI393">
            <v>0.006</v>
          </cell>
          <cell r="LJ393">
            <v>-0.01</v>
          </cell>
          <cell r="LK393">
            <v>0</v>
          </cell>
          <cell r="LL393">
            <v>0.19</v>
          </cell>
          <cell r="LM393">
            <v>0.002</v>
          </cell>
          <cell r="LN393">
            <v>-0.52</v>
          </cell>
          <cell r="LO393">
            <v>0.005</v>
          </cell>
        </row>
        <row r="393">
          <cell r="MH393">
            <v>-0.61</v>
          </cell>
          <cell r="MI393">
            <v>0.005</v>
          </cell>
        </row>
        <row r="393">
          <cell r="ML393">
            <v>-0.6</v>
          </cell>
          <cell r="MM393">
            <v>0.005</v>
          </cell>
        </row>
        <row r="393">
          <cell r="MP393">
            <v>-0.54</v>
          </cell>
          <cell r="MQ393">
            <v>0.006</v>
          </cell>
          <cell r="MR393">
            <v>-2.1</v>
          </cell>
          <cell r="MS393">
            <v>0.009</v>
          </cell>
        </row>
        <row r="393">
          <cell r="NN393">
            <v>3.55</v>
          </cell>
          <cell r="NO393">
            <v>0.022</v>
          </cell>
          <cell r="NP393">
            <v>3.49</v>
          </cell>
          <cell r="NQ393">
            <v>0.013</v>
          </cell>
          <cell r="NR393">
            <v>-1.95</v>
          </cell>
          <cell r="NS393">
            <v>0.009</v>
          </cell>
        </row>
        <row r="393">
          <cell r="NV393">
            <v>-1.97</v>
          </cell>
          <cell r="NW393">
            <v>0.01</v>
          </cell>
        </row>
        <row r="393">
          <cell r="NZ393">
            <v>-1.68</v>
          </cell>
          <cell r="OA393">
            <v>0.009</v>
          </cell>
        </row>
        <row r="393">
          <cell r="OD393">
            <v>0.06</v>
          </cell>
          <cell r="OE393">
            <v>0.008</v>
          </cell>
          <cell r="OF393">
            <v>1.35</v>
          </cell>
          <cell r="OG393">
            <v>0.01</v>
          </cell>
          <cell r="OH393">
            <v>0.44</v>
          </cell>
          <cell r="OI393">
            <v>0.003</v>
          </cell>
          <cell r="OJ393">
            <v>0.69</v>
          </cell>
          <cell r="OK393">
            <v>0.003</v>
          </cell>
        </row>
        <row r="393">
          <cell r="PP393">
            <v>-0.4</v>
          </cell>
          <cell r="PQ393">
            <v>0.003</v>
          </cell>
        </row>
        <row r="393">
          <cell r="QL393">
            <v>0.58</v>
          </cell>
          <cell r="QM393">
            <v>0.004</v>
          </cell>
          <cell r="QN393">
            <v>0.65</v>
          </cell>
          <cell r="QO393">
            <v>0.002</v>
          </cell>
          <cell r="QP393">
            <v>-0.41</v>
          </cell>
          <cell r="QQ393">
            <v>0.003</v>
          </cell>
        </row>
        <row r="393">
          <cell r="QT393">
            <v>-0.42</v>
          </cell>
          <cell r="QU393">
            <v>0.003</v>
          </cell>
        </row>
        <row r="393">
          <cell r="QX393">
            <v>-0.32</v>
          </cell>
          <cell r="QY393">
            <v>0.003</v>
          </cell>
        </row>
        <row r="393">
          <cell r="RB393">
            <v>0.05</v>
          </cell>
          <cell r="RC393">
            <v>0.003</v>
          </cell>
          <cell r="RD393">
            <v>0.41</v>
          </cell>
          <cell r="RE393">
            <v>0.003</v>
          </cell>
          <cell r="RF393">
            <v>0.3</v>
          </cell>
          <cell r="RG393">
            <v>0.002</v>
          </cell>
          <cell r="RH393">
            <v>0.2</v>
          </cell>
          <cell r="RI393">
            <v>0.001</v>
          </cell>
          <cell r="RJ393">
            <v>-0.35</v>
          </cell>
          <cell r="RK393">
            <v>0.001</v>
          </cell>
        </row>
        <row r="393">
          <cell r="SF393">
            <v>0.17</v>
          </cell>
          <cell r="SG393">
            <v>0.003</v>
          </cell>
          <cell r="SH393">
            <v>0.64</v>
          </cell>
          <cell r="SI393">
            <v>0.005</v>
          </cell>
          <cell r="SJ393">
            <v>-0.32</v>
          </cell>
          <cell r="SK393">
            <v>0.001</v>
          </cell>
        </row>
        <row r="393">
          <cell r="SN393">
            <v>-0.29</v>
          </cell>
          <cell r="SO393">
            <v>0.002</v>
          </cell>
        </row>
        <row r="393">
          <cell r="SR393">
            <v>-0.2</v>
          </cell>
          <cell r="SS393">
            <v>0.001</v>
          </cell>
        </row>
        <row r="393">
          <cell r="SV393">
            <v>-0.07</v>
          </cell>
          <cell r="SW393">
            <v>0.001</v>
          </cell>
          <cell r="SX393">
            <v>0.09</v>
          </cell>
          <cell r="SY393">
            <v>0.003</v>
          </cell>
          <cell r="SZ393">
            <v>0</v>
          </cell>
          <cell r="TA393">
            <v>0</v>
          </cell>
          <cell r="TB393">
            <v>0.21</v>
          </cell>
          <cell r="TC393">
            <v>0.002</v>
          </cell>
          <cell r="TD393">
            <v>-0.45</v>
          </cell>
          <cell r="TE393">
            <v>0.004</v>
          </cell>
        </row>
        <row r="393">
          <cell r="TZ393">
            <v>1.12</v>
          </cell>
          <cell r="UA393">
            <v>0.008</v>
          </cell>
          <cell r="UB393">
            <v>-0.57</v>
          </cell>
          <cell r="UC393">
            <v>0.013</v>
          </cell>
          <cell r="UD393">
            <v>-0.41</v>
          </cell>
          <cell r="UE393">
            <v>0.003</v>
          </cell>
        </row>
        <row r="393">
          <cell r="UH393">
            <v>-0.3</v>
          </cell>
          <cell r="UI393">
            <v>0.003</v>
          </cell>
        </row>
        <row r="393">
          <cell r="UL393">
            <v>-0.27</v>
          </cell>
          <cell r="UM393">
            <v>0.002</v>
          </cell>
        </row>
        <row r="393">
          <cell r="UP393">
            <v>0.05</v>
          </cell>
          <cell r="UQ393">
            <v>0.003</v>
          </cell>
          <cell r="UR393">
            <v>-0.6</v>
          </cell>
          <cell r="US393">
            <v>0.005</v>
          </cell>
          <cell r="UT393">
            <v>0.4</v>
          </cell>
          <cell r="UU393">
            <v>0.002</v>
          </cell>
          <cell r="UV393">
            <v>-0.13</v>
          </cell>
          <cell r="UW393">
            <v>0.003</v>
          </cell>
        </row>
        <row r="393">
          <cell r="VL393">
            <v>-0.06</v>
          </cell>
          <cell r="VM393">
            <v>0.001</v>
          </cell>
          <cell r="VN393">
            <v>0.04</v>
          </cell>
          <cell r="VO393">
            <v>0.001</v>
          </cell>
        </row>
        <row r="393">
          <cell r="VV393">
            <v>0</v>
          </cell>
          <cell r="VW393">
            <v>0</v>
          </cell>
          <cell r="VX393">
            <v>-0.02</v>
          </cell>
          <cell r="VY393">
            <v>0</v>
          </cell>
          <cell r="VZ393">
            <v>0</v>
          </cell>
          <cell r="WA393">
            <v>0</v>
          </cell>
          <cell r="WB393">
            <v>-0.13</v>
          </cell>
          <cell r="WC393">
            <v>0.002</v>
          </cell>
        </row>
        <row r="393">
          <cell r="WX393">
            <v>0.1</v>
          </cell>
          <cell r="WY393">
            <v>0.002</v>
          </cell>
          <cell r="WZ393">
            <v>-0.2</v>
          </cell>
          <cell r="XA393">
            <v>0.001</v>
          </cell>
          <cell r="XB393">
            <v>-0.11</v>
          </cell>
          <cell r="XC393">
            <v>0.002</v>
          </cell>
        </row>
        <row r="393">
          <cell r="XF393">
            <v>-0.12</v>
          </cell>
          <cell r="XG393">
            <v>0.003</v>
          </cell>
        </row>
        <row r="393">
          <cell r="XJ393">
            <v>-0.11</v>
          </cell>
          <cell r="XK393">
            <v>0.003</v>
          </cell>
        </row>
        <row r="393">
          <cell r="XN393">
            <v>-0.04</v>
          </cell>
          <cell r="XO393">
            <v>0.002</v>
          </cell>
          <cell r="XP393">
            <v>-0.08</v>
          </cell>
          <cell r="XQ393">
            <v>0.001</v>
          </cell>
          <cell r="XR393">
            <v>0.05</v>
          </cell>
          <cell r="XS393">
            <v>0.001</v>
          </cell>
          <cell r="XT393">
            <v>-0.04</v>
          </cell>
          <cell r="XU393">
            <v>0</v>
          </cell>
        </row>
        <row r="394">
          <cell r="B394" t="str">
            <v>PMS-259</v>
          </cell>
          <cell r="C394" t="str">
            <v>SE China/tropical</v>
          </cell>
          <cell r="D394">
            <v>23.2535</v>
          </cell>
          <cell r="E394">
            <v>104.4529</v>
          </cell>
          <cell r="F394">
            <v>-0.34</v>
          </cell>
          <cell r="G394">
            <v>0.011</v>
          </cell>
        </row>
        <row r="394">
          <cell r="J394">
            <v>-11.81</v>
          </cell>
          <cell r="K394">
            <v>0.054</v>
          </cell>
        </row>
        <row r="394">
          <cell r="AD394">
            <v>8.76</v>
          </cell>
          <cell r="AE394">
            <v>0.06</v>
          </cell>
          <cell r="AF394">
            <v>21.77</v>
          </cell>
          <cell r="AG394">
            <v>0.15</v>
          </cell>
          <cell r="AH394">
            <v>-0.15</v>
          </cell>
          <cell r="AI394">
            <v>0.011</v>
          </cell>
        </row>
        <row r="394">
          <cell r="AL394">
            <v>-0.08</v>
          </cell>
          <cell r="AM394">
            <v>0.008</v>
          </cell>
        </row>
        <row r="394">
          <cell r="AP394">
            <v>-0.02</v>
          </cell>
          <cell r="AQ394">
            <v>0.009</v>
          </cell>
        </row>
        <row r="394">
          <cell r="AT394">
            <v>1.61</v>
          </cell>
          <cell r="AU394">
            <v>0.015</v>
          </cell>
          <cell r="AV394">
            <v>5.44</v>
          </cell>
          <cell r="AW394">
            <v>0.055</v>
          </cell>
          <cell r="AX394">
            <v>2.32</v>
          </cell>
          <cell r="AY394">
            <v>0.019</v>
          </cell>
          <cell r="AZ394">
            <v>4.29</v>
          </cell>
          <cell r="BA394">
            <v>0.031</v>
          </cell>
          <cell r="BB394">
            <v>-0.2</v>
          </cell>
          <cell r="BC394">
            <v>0.002</v>
          </cell>
        </row>
        <row r="394">
          <cell r="BX394">
            <v>1.29</v>
          </cell>
          <cell r="BY394">
            <v>0.006</v>
          </cell>
          <cell r="BZ394">
            <v>1.71</v>
          </cell>
          <cell r="CA394">
            <v>0.013</v>
          </cell>
          <cell r="CB394">
            <v>-0.07</v>
          </cell>
          <cell r="CC394">
            <v>0.001</v>
          </cell>
        </row>
        <row r="394">
          <cell r="CF394">
            <v>-0.06</v>
          </cell>
          <cell r="CG394">
            <v>0.001</v>
          </cell>
        </row>
        <row r="394">
          <cell r="CJ394">
            <v>-0.04</v>
          </cell>
          <cell r="CK394">
            <v>0.001</v>
          </cell>
        </row>
        <row r="394">
          <cell r="CN394">
            <v>0.16</v>
          </cell>
          <cell r="CO394">
            <v>0.002</v>
          </cell>
          <cell r="CP394">
            <v>0.39</v>
          </cell>
          <cell r="CQ394">
            <v>0.006</v>
          </cell>
          <cell r="CR394">
            <v>0.2</v>
          </cell>
          <cell r="CS394">
            <v>0.001</v>
          </cell>
          <cell r="CT394">
            <v>0.45</v>
          </cell>
          <cell r="CU394">
            <v>0.004</v>
          </cell>
          <cell r="CV394">
            <v>-0.74</v>
          </cell>
          <cell r="CW394">
            <v>0.011</v>
          </cell>
        </row>
        <row r="394">
          <cell r="DR394">
            <v>1.28</v>
          </cell>
          <cell r="DS394">
            <v>0.017</v>
          </cell>
          <cell r="DT394">
            <v>0.97</v>
          </cell>
          <cell r="DU394">
            <v>0.015</v>
          </cell>
          <cell r="DV394">
            <v>-0.58</v>
          </cell>
          <cell r="DW394">
            <v>0.01</v>
          </cell>
        </row>
        <row r="394">
          <cell r="DZ394">
            <v>-0.54</v>
          </cell>
          <cell r="EA394">
            <v>0.009</v>
          </cell>
        </row>
        <row r="394">
          <cell r="ED394">
            <v>-0.47</v>
          </cell>
          <cell r="EE394">
            <v>0.01</v>
          </cell>
        </row>
        <row r="394">
          <cell r="EH394">
            <v>-0.01</v>
          </cell>
          <cell r="EI394">
            <v>0.011</v>
          </cell>
          <cell r="EJ394">
            <v>0.01</v>
          </cell>
          <cell r="EK394">
            <v>0.006</v>
          </cell>
          <cell r="EL394">
            <v>0.62</v>
          </cell>
          <cell r="EM394">
            <v>0.008</v>
          </cell>
          <cell r="EN394">
            <v>0.14</v>
          </cell>
          <cell r="EO394">
            <v>0.002</v>
          </cell>
          <cell r="EP394">
            <v>-0.05</v>
          </cell>
          <cell r="EQ394">
            <v>0.001</v>
          </cell>
        </row>
        <row r="394">
          <cell r="FL394">
            <v>0.44</v>
          </cell>
          <cell r="FM394">
            <v>0.002</v>
          </cell>
          <cell r="FN394">
            <v>0.16</v>
          </cell>
          <cell r="FO394">
            <v>0.001</v>
          </cell>
          <cell r="FP394">
            <v>-0.01</v>
          </cell>
          <cell r="FQ394">
            <v>0</v>
          </cell>
        </row>
        <row r="394">
          <cell r="FT394">
            <v>0</v>
          </cell>
          <cell r="FU394">
            <v>0</v>
          </cell>
        </row>
        <row r="394">
          <cell r="FX394">
            <v>0.01</v>
          </cell>
          <cell r="FY394">
            <v>0.001</v>
          </cell>
        </row>
        <row r="394">
          <cell r="GB394">
            <v>0.09</v>
          </cell>
          <cell r="GC394">
            <v>0.001</v>
          </cell>
          <cell r="GD394">
            <v>0.04</v>
          </cell>
          <cell r="GE394">
            <v>0</v>
          </cell>
          <cell r="GF394">
            <v>0.11</v>
          </cell>
          <cell r="GG394">
            <v>0</v>
          </cell>
          <cell r="GH394">
            <v>0.05</v>
          </cell>
          <cell r="GI394">
            <v>0</v>
          </cell>
          <cell r="GJ394">
            <v>-219.3</v>
          </cell>
          <cell r="GK394">
            <v>1.091</v>
          </cell>
        </row>
        <row r="394">
          <cell r="HF394">
            <v>946.51</v>
          </cell>
          <cell r="HG394">
            <v>3.995</v>
          </cell>
          <cell r="HH394">
            <v>3260.75</v>
          </cell>
          <cell r="HI394">
            <v>10.189</v>
          </cell>
          <cell r="HJ394">
            <v>-188.3</v>
          </cell>
          <cell r="HK394">
            <v>1.334</v>
          </cell>
        </row>
        <row r="394">
          <cell r="HN394">
            <v>-189.46</v>
          </cell>
          <cell r="HO394">
            <v>1.22</v>
          </cell>
        </row>
        <row r="394">
          <cell r="HR394">
            <v>-165.18</v>
          </cell>
          <cell r="HS394">
            <v>1.1</v>
          </cell>
        </row>
        <row r="394">
          <cell r="HV394">
            <v>99.31</v>
          </cell>
          <cell r="HW394">
            <v>1.322</v>
          </cell>
          <cell r="HX394">
            <v>952.22</v>
          </cell>
          <cell r="HY394">
            <v>9.39</v>
          </cell>
          <cell r="HZ394">
            <v>1085.59</v>
          </cell>
          <cell r="IA394">
            <v>4.884</v>
          </cell>
          <cell r="IB394">
            <v>-0.26</v>
          </cell>
          <cell r="IC394">
            <v>0.007</v>
          </cell>
        </row>
        <row r="394">
          <cell r="IX394">
            <v>1.97</v>
          </cell>
          <cell r="IY394">
            <v>0.025</v>
          </cell>
          <cell r="IZ394">
            <v>0.55</v>
          </cell>
          <cell r="JA394">
            <v>0.008</v>
          </cell>
          <cell r="JB394">
            <v>-0.27</v>
          </cell>
          <cell r="JC394">
            <v>0.008</v>
          </cell>
        </row>
        <row r="394">
          <cell r="JF394">
            <v>-0.26</v>
          </cell>
          <cell r="JG394">
            <v>0.009</v>
          </cell>
        </row>
        <row r="394">
          <cell r="JJ394">
            <v>-0.18</v>
          </cell>
          <cell r="JK394">
            <v>0.008</v>
          </cell>
        </row>
        <row r="394">
          <cell r="JN394">
            <v>0.33</v>
          </cell>
          <cell r="JO394">
            <v>0.007</v>
          </cell>
          <cell r="JP394">
            <v>0.28</v>
          </cell>
          <cell r="JQ394">
            <v>0.007</v>
          </cell>
          <cell r="JR394">
            <v>0.14</v>
          </cell>
          <cell r="JS394">
            <v>0.003</v>
          </cell>
          <cell r="JT394">
            <v>-0.21</v>
          </cell>
          <cell r="JU394">
            <v>0.002</v>
          </cell>
        </row>
        <row r="394">
          <cell r="KP394">
            <v>0.01</v>
          </cell>
          <cell r="KQ394">
            <v>0.004</v>
          </cell>
          <cell r="KR394">
            <v>0.62</v>
          </cell>
          <cell r="KS394">
            <v>0.006</v>
          </cell>
          <cell r="KT394">
            <v>-0.21</v>
          </cell>
          <cell r="KU394">
            <v>0.002</v>
          </cell>
        </row>
        <row r="394">
          <cell r="KX394">
            <v>-0.21</v>
          </cell>
          <cell r="KY394">
            <v>0.002</v>
          </cell>
        </row>
        <row r="394">
          <cell r="LB394">
            <v>-0.17</v>
          </cell>
          <cell r="LC394">
            <v>0.002</v>
          </cell>
        </row>
        <row r="394">
          <cell r="LF394">
            <v>-0.08</v>
          </cell>
          <cell r="LG394">
            <v>0.002</v>
          </cell>
          <cell r="LH394">
            <v>0.19</v>
          </cell>
          <cell r="LI394">
            <v>0.007</v>
          </cell>
          <cell r="LJ394">
            <v>0</v>
          </cell>
          <cell r="LK394">
            <v>0</v>
          </cell>
          <cell r="LL394">
            <v>0.19</v>
          </cell>
          <cell r="LM394">
            <v>0.002</v>
          </cell>
          <cell r="LN394">
            <v>-0.45</v>
          </cell>
          <cell r="LO394">
            <v>0.005</v>
          </cell>
        </row>
        <row r="394">
          <cell r="MH394">
            <v>-0.47</v>
          </cell>
          <cell r="MI394">
            <v>0.006</v>
          </cell>
        </row>
        <row r="394">
          <cell r="ML394">
            <v>-0.47</v>
          </cell>
          <cell r="MM394">
            <v>0.006</v>
          </cell>
        </row>
        <row r="394">
          <cell r="MP394">
            <v>-0.38</v>
          </cell>
          <cell r="MQ394">
            <v>0.005</v>
          </cell>
          <cell r="MR394">
            <v>-1.91</v>
          </cell>
          <cell r="MS394">
            <v>0.009</v>
          </cell>
        </row>
        <row r="394">
          <cell r="NN394">
            <v>4.12</v>
          </cell>
          <cell r="NO394">
            <v>0.022</v>
          </cell>
          <cell r="NP394">
            <v>3.63</v>
          </cell>
          <cell r="NQ394">
            <v>0.012</v>
          </cell>
          <cell r="NR394">
            <v>-1.86</v>
          </cell>
          <cell r="NS394">
            <v>0.009</v>
          </cell>
        </row>
        <row r="394">
          <cell r="NV394">
            <v>-1.87</v>
          </cell>
          <cell r="NW394">
            <v>0.009</v>
          </cell>
        </row>
        <row r="394">
          <cell r="NZ394">
            <v>-1.59</v>
          </cell>
          <cell r="OA394">
            <v>0.011</v>
          </cell>
        </row>
        <row r="394">
          <cell r="OD394">
            <v>0.22</v>
          </cell>
          <cell r="OE394">
            <v>0.009</v>
          </cell>
          <cell r="OF394">
            <v>1.43</v>
          </cell>
          <cell r="OG394">
            <v>0.013</v>
          </cell>
          <cell r="OH394">
            <v>0.54</v>
          </cell>
          <cell r="OI394">
            <v>0.003</v>
          </cell>
          <cell r="OJ394">
            <v>0.78</v>
          </cell>
          <cell r="OK394">
            <v>0.004</v>
          </cell>
          <cell r="OL394">
            <v>0.05</v>
          </cell>
          <cell r="OM394">
            <v>0.002</v>
          </cell>
        </row>
        <row r="394">
          <cell r="PF394">
            <v>0.04</v>
          </cell>
          <cell r="PG394">
            <v>0.003</v>
          </cell>
        </row>
        <row r="394">
          <cell r="PJ394">
            <v>0.04</v>
          </cell>
          <cell r="PK394">
            <v>0.003</v>
          </cell>
        </row>
        <row r="394">
          <cell r="PN394">
            <v>0.03</v>
          </cell>
          <cell r="PO394">
            <v>0.002</v>
          </cell>
          <cell r="PP394">
            <v>-0.4</v>
          </cell>
          <cell r="PQ394">
            <v>0.004</v>
          </cell>
        </row>
        <row r="394">
          <cell r="QL394">
            <v>0.65</v>
          </cell>
          <cell r="QM394">
            <v>0.003</v>
          </cell>
          <cell r="QN394">
            <v>0.68</v>
          </cell>
          <cell r="QO394">
            <v>0.003</v>
          </cell>
          <cell r="QP394">
            <v>-0.42</v>
          </cell>
          <cell r="QQ394">
            <v>0.004</v>
          </cell>
        </row>
        <row r="394">
          <cell r="QT394">
            <v>-0.44</v>
          </cell>
          <cell r="QU394">
            <v>0.004</v>
          </cell>
        </row>
        <row r="394">
          <cell r="QX394">
            <v>-0.33</v>
          </cell>
          <cell r="QY394">
            <v>0.005</v>
          </cell>
        </row>
        <row r="394">
          <cell r="RB394">
            <v>0.07</v>
          </cell>
          <cell r="RC394">
            <v>0.003</v>
          </cell>
          <cell r="RD394">
            <v>0.43</v>
          </cell>
          <cell r="RE394">
            <v>0.003</v>
          </cell>
          <cell r="RF394">
            <v>0.36</v>
          </cell>
          <cell r="RG394">
            <v>0.002</v>
          </cell>
          <cell r="RH394">
            <v>0.22</v>
          </cell>
          <cell r="RI394">
            <v>0.001</v>
          </cell>
          <cell r="RJ394">
            <v>-0.33</v>
          </cell>
          <cell r="RK394">
            <v>0.001</v>
          </cell>
        </row>
        <row r="394">
          <cell r="SF394">
            <v>0.19</v>
          </cell>
          <cell r="SG394">
            <v>0.002</v>
          </cell>
          <cell r="SH394">
            <v>0.63</v>
          </cell>
          <cell r="SI394">
            <v>0.004</v>
          </cell>
          <cell r="SJ394">
            <v>-0.3</v>
          </cell>
          <cell r="SK394">
            <v>0.002</v>
          </cell>
        </row>
        <row r="394">
          <cell r="SN394">
            <v>-0.3</v>
          </cell>
          <cell r="SO394">
            <v>0.002</v>
          </cell>
        </row>
        <row r="394">
          <cell r="SR394">
            <v>-0.21</v>
          </cell>
          <cell r="SS394">
            <v>0.002</v>
          </cell>
        </row>
        <row r="394">
          <cell r="SV394">
            <v>-0.07</v>
          </cell>
          <cell r="SW394">
            <v>0.001</v>
          </cell>
          <cell r="SX394">
            <v>0.13</v>
          </cell>
          <cell r="SY394">
            <v>0.002</v>
          </cell>
          <cell r="SZ394">
            <v>0</v>
          </cell>
          <cell r="TA394">
            <v>0</v>
          </cell>
          <cell r="TB394">
            <v>0.22</v>
          </cell>
          <cell r="TC394">
            <v>0.001</v>
          </cell>
          <cell r="TD394">
            <v>-0.31</v>
          </cell>
          <cell r="TE394">
            <v>0.004</v>
          </cell>
        </row>
        <row r="394">
          <cell r="TZ394">
            <v>0.95</v>
          </cell>
          <cell r="UA394">
            <v>0.009</v>
          </cell>
          <cell r="UB394">
            <v>-0.54</v>
          </cell>
          <cell r="UC394">
            <v>0.015</v>
          </cell>
          <cell r="UD394">
            <v>-0.2</v>
          </cell>
          <cell r="UE394">
            <v>0.003</v>
          </cell>
        </row>
        <row r="394">
          <cell r="UH394">
            <v>-0.14</v>
          </cell>
          <cell r="UI394">
            <v>0.003</v>
          </cell>
        </row>
        <row r="394">
          <cell r="UL394">
            <v>-0.12</v>
          </cell>
          <cell r="UM394">
            <v>0.003</v>
          </cell>
        </row>
        <row r="394">
          <cell r="UP394">
            <v>0.13</v>
          </cell>
          <cell r="UQ394">
            <v>0.004</v>
          </cell>
          <cell r="UR394">
            <v>-0.4</v>
          </cell>
          <cell r="US394">
            <v>0.007</v>
          </cell>
          <cell r="UT394">
            <v>0.37</v>
          </cell>
          <cell r="UU394">
            <v>0.003</v>
          </cell>
          <cell r="UV394">
            <v>-0.08</v>
          </cell>
          <cell r="UW394">
            <v>0.004</v>
          </cell>
        </row>
        <row r="394">
          <cell r="VL394">
            <v>-0.04</v>
          </cell>
          <cell r="VM394">
            <v>0.001</v>
          </cell>
          <cell r="VN394">
            <v>0.08</v>
          </cell>
          <cell r="VO394">
            <v>0.001</v>
          </cell>
        </row>
        <row r="394">
          <cell r="VV394">
            <v>0</v>
          </cell>
          <cell r="VW394">
            <v>0</v>
          </cell>
          <cell r="VX394">
            <v>-0.01</v>
          </cell>
          <cell r="VY394">
            <v>0</v>
          </cell>
          <cell r="VZ394">
            <v>0.01</v>
          </cell>
          <cell r="WA394">
            <v>0</v>
          </cell>
          <cell r="WB394">
            <v>-0.03</v>
          </cell>
          <cell r="WC394">
            <v>0.003</v>
          </cell>
        </row>
        <row r="394">
          <cell r="WX394">
            <v>0.08</v>
          </cell>
          <cell r="WY394">
            <v>0.001</v>
          </cell>
          <cell r="WZ394">
            <v>-0.19</v>
          </cell>
          <cell r="XA394">
            <v>0.002</v>
          </cell>
          <cell r="XB394">
            <v>0.03</v>
          </cell>
          <cell r="XC394">
            <v>0.002</v>
          </cell>
        </row>
        <row r="394">
          <cell r="XF394">
            <v>0.03</v>
          </cell>
          <cell r="XG394">
            <v>0.002</v>
          </cell>
        </row>
        <row r="394">
          <cell r="XJ394">
            <v>0.03</v>
          </cell>
          <cell r="XK394">
            <v>0.002</v>
          </cell>
        </row>
        <row r="394">
          <cell r="XN394">
            <v>0.04</v>
          </cell>
          <cell r="XO394">
            <v>0.002</v>
          </cell>
          <cell r="XP394">
            <v>-0.06</v>
          </cell>
          <cell r="XQ394">
            <v>0.001</v>
          </cell>
          <cell r="XR394">
            <v>0.05</v>
          </cell>
          <cell r="XS394">
            <v>0.001</v>
          </cell>
          <cell r="XT394">
            <v>-0.04</v>
          </cell>
          <cell r="XU394">
            <v>0</v>
          </cell>
        </row>
        <row r="395">
          <cell r="B395" t="str">
            <v>PMS-270</v>
          </cell>
          <cell r="C395" t="str">
            <v>Sichuan</v>
          </cell>
          <cell r="D395">
            <v>24.17035</v>
          </cell>
          <cell r="E395">
            <v>102.4003</v>
          </cell>
          <cell r="F395">
            <v>-0.58</v>
          </cell>
          <cell r="G395">
            <v>0.01</v>
          </cell>
        </row>
        <row r="395">
          <cell r="AD395">
            <v>10.18</v>
          </cell>
          <cell r="AE395">
            <v>0.07</v>
          </cell>
          <cell r="AF395">
            <v>27.33</v>
          </cell>
          <cell r="AG395">
            <v>0.17</v>
          </cell>
          <cell r="AH395">
            <v>-0.63</v>
          </cell>
          <cell r="AI395">
            <v>0.01</v>
          </cell>
        </row>
        <row r="395">
          <cell r="AL395">
            <v>-0.58</v>
          </cell>
          <cell r="AM395">
            <v>0.008</v>
          </cell>
        </row>
        <row r="395">
          <cell r="AP395">
            <v>-0.51</v>
          </cell>
          <cell r="AQ395">
            <v>0.008</v>
          </cell>
        </row>
        <row r="395">
          <cell r="AT395">
            <v>1.35</v>
          </cell>
          <cell r="AU395">
            <v>0.02</v>
          </cell>
          <cell r="AV395">
            <v>5.04</v>
          </cell>
          <cell r="AW395">
            <v>0.071</v>
          </cell>
          <cell r="AX395">
            <v>2.51</v>
          </cell>
          <cell r="AY395">
            <v>0.024</v>
          </cell>
          <cell r="AZ395">
            <v>4.36</v>
          </cell>
          <cell r="BA395">
            <v>0.043</v>
          </cell>
          <cell r="BB395">
            <v>-0.2</v>
          </cell>
          <cell r="BC395">
            <v>0.003</v>
          </cell>
        </row>
        <row r="395">
          <cell r="BX395">
            <v>1.53</v>
          </cell>
          <cell r="BY395">
            <v>0.006</v>
          </cell>
          <cell r="BZ395">
            <v>2.06</v>
          </cell>
          <cell r="CA395">
            <v>0.017</v>
          </cell>
          <cell r="CB395">
            <v>-0.1</v>
          </cell>
          <cell r="CC395">
            <v>0.002</v>
          </cell>
        </row>
        <row r="395">
          <cell r="CF395">
            <v>-0.1</v>
          </cell>
          <cell r="CG395">
            <v>0.002</v>
          </cell>
        </row>
        <row r="395">
          <cell r="CJ395">
            <v>-0.08</v>
          </cell>
          <cell r="CK395">
            <v>0.002</v>
          </cell>
        </row>
        <row r="395">
          <cell r="CN395">
            <v>0.15</v>
          </cell>
          <cell r="CO395">
            <v>0.002</v>
          </cell>
          <cell r="CP395">
            <v>0.31</v>
          </cell>
          <cell r="CQ395">
            <v>0.008</v>
          </cell>
          <cell r="CR395">
            <v>0.2</v>
          </cell>
          <cell r="CS395">
            <v>0.001</v>
          </cell>
          <cell r="CT395">
            <v>0.43</v>
          </cell>
          <cell r="CU395">
            <v>0.005</v>
          </cell>
          <cell r="CV395">
            <v>-1.01</v>
          </cell>
          <cell r="CW395">
            <v>0.011</v>
          </cell>
        </row>
        <row r="395">
          <cell r="DR395">
            <v>1.17</v>
          </cell>
          <cell r="DS395">
            <v>0.018</v>
          </cell>
          <cell r="DT395">
            <v>1.08</v>
          </cell>
          <cell r="DU395">
            <v>0.018</v>
          </cell>
          <cell r="DV395">
            <v>-0.86</v>
          </cell>
          <cell r="DW395">
            <v>0.009</v>
          </cell>
        </row>
        <row r="395">
          <cell r="DZ395">
            <v>-0.8</v>
          </cell>
          <cell r="EA395">
            <v>0.007</v>
          </cell>
        </row>
        <row r="395">
          <cell r="ED395">
            <v>-0.79</v>
          </cell>
          <cell r="EE395">
            <v>0.008</v>
          </cell>
        </row>
        <row r="395">
          <cell r="EH395">
            <v>-0.25</v>
          </cell>
          <cell r="EI395">
            <v>0.009</v>
          </cell>
          <cell r="EJ395">
            <v>-0.13</v>
          </cell>
          <cell r="EK395">
            <v>0.006</v>
          </cell>
          <cell r="EL395">
            <v>0.53</v>
          </cell>
          <cell r="EM395">
            <v>0.009</v>
          </cell>
          <cell r="EN395">
            <v>0.12</v>
          </cell>
          <cell r="EO395">
            <v>0.002</v>
          </cell>
          <cell r="EP395">
            <v>-0.04</v>
          </cell>
          <cell r="EQ395">
            <v>0.001</v>
          </cell>
        </row>
        <row r="395">
          <cell r="FL395">
            <v>0.5</v>
          </cell>
          <cell r="FM395">
            <v>0.002</v>
          </cell>
          <cell r="FN395">
            <v>0.18</v>
          </cell>
          <cell r="FO395">
            <v>0.001</v>
          </cell>
          <cell r="FP395">
            <v>-0.01</v>
          </cell>
          <cell r="FQ395">
            <v>0.001</v>
          </cell>
        </row>
        <row r="395">
          <cell r="FT395">
            <v>-0.01</v>
          </cell>
          <cell r="FU395">
            <v>0.001</v>
          </cell>
        </row>
        <row r="395">
          <cell r="FX395">
            <v>0</v>
          </cell>
          <cell r="FY395">
            <v>0.001</v>
          </cell>
        </row>
        <row r="395">
          <cell r="GB395">
            <v>0.09</v>
          </cell>
          <cell r="GC395">
            <v>0.001</v>
          </cell>
          <cell r="GD395">
            <v>0.04</v>
          </cell>
          <cell r="GE395">
            <v>0</v>
          </cell>
          <cell r="GF395">
            <v>0.12</v>
          </cell>
          <cell r="GG395">
            <v>0</v>
          </cell>
          <cell r="GH395">
            <v>0.04</v>
          </cell>
          <cell r="GI395">
            <v>0</v>
          </cell>
          <cell r="GJ395">
            <v>-268.49</v>
          </cell>
          <cell r="GK395">
            <v>1.18</v>
          </cell>
        </row>
        <row r="395">
          <cell r="HF395">
            <v>851.67</v>
          </cell>
          <cell r="HG395">
            <v>7.177</v>
          </cell>
          <cell r="HH395">
            <v>3398.7</v>
          </cell>
          <cell r="HI395">
            <v>14.537</v>
          </cell>
          <cell r="HJ395">
            <v>-258.36</v>
          </cell>
          <cell r="HK395">
            <v>1.298</v>
          </cell>
        </row>
        <row r="395">
          <cell r="HN395">
            <v>-257.47</v>
          </cell>
          <cell r="HO395">
            <v>1.24</v>
          </cell>
        </row>
        <row r="395">
          <cell r="HR395">
            <v>-250.52</v>
          </cell>
          <cell r="HS395">
            <v>1.261</v>
          </cell>
        </row>
        <row r="395">
          <cell r="HV395">
            <v>32.19</v>
          </cell>
          <cell r="HW395">
            <v>1.737</v>
          </cell>
          <cell r="HX395">
            <v>735.76</v>
          </cell>
          <cell r="HY395">
            <v>12.117</v>
          </cell>
          <cell r="HZ395">
            <v>936.75</v>
          </cell>
          <cell r="IA395">
            <v>6.119</v>
          </cell>
          <cell r="IB395">
            <v>-0.46</v>
          </cell>
          <cell r="IC395">
            <v>0.008</v>
          </cell>
        </row>
        <row r="395">
          <cell r="IX395">
            <v>3.93</v>
          </cell>
          <cell r="IY395">
            <v>0.031</v>
          </cell>
          <cell r="IZ395">
            <v>0.93</v>
          </cell>
          <cell r="JA395">
            <v>0.008</v>
          </cell>
          <cell r="JB395">
            <v>-0.46</v>
          </cell>
          <cell r="JC395">
            <v>0.009</v>
          </cell>
        </row>
        <row r="395">
          <cell r="JF395">
            <v>-0.43</v>
          </cell>
          <cell r="JG395">
            <v>0.01</v>
          </cell>
        </row>
        <row r="395">
          <cell r="JJ395">
            <v>-0.41</v>
          </cell>
          <cell r="JK395">
            <v>0.01</v>
          </cell>
        </row>
        <row r="395">
          <cell r="JN395">
            <v>0.65</v>
          </cell>
          <cell r="JO395">
            <v>0.01</v>
          </cell>
          <cell r="JP395">
            <v>0.43</v>
          </cell>
          <cell r="JQ395">
            <v>0.007</v>
          </cell>
          <cell r="JR395">
            <v>0.21</v>
          </cell>
          <cell r="JS395">
            <v>0.002</v>
          </cell>
          <cell r="JT395">
            <v>-0.16</v>
          </cell>
          <cell r="JU395">
            <v>0.003</v>
          </cell>
        </row>
        <row r="395">
          <cell r="KP395">
            <v>-0.29</v>
          </cell>
          <cell r="KQ395">
            <v>0.006</v>
          </cell>
          <cell r="KR395">
            <v>0.41</v>
          </cell>
          <cell r="KS395">
            <v>0.006</v>
          </cell>
          <cell r="KT395">
            <v>-0.18</v>
          </cell>
          <cell r="KU395">
            <v>0.003</v>
          </cell>
        </row>
        <row r="395">
          <cell r="KX395">
            <v>-0.18</v>
          </cell>
          <cell r="KY395">
            <v>0.003</v>
          </cell>
        </row>
        <row r="395">
          <cell r="LB395">
            <v>-0.16</v>
          </cell>
          <cell r="LC395">
            <v>0.002</v>
          </cell>
        </row>
        <row r="395">
          <cell r="LF395">
            <v>-0.18</v>
          </cell>
          <cell r="LG395">
            <v>0.002</v>
          </cell>
          <cell r="LH395">
            <v>0</v>
          </cell>
          <cell r="LI395">
            <v>0.005</v>
          </cell>
          <cell r="LJ395">
            <v>-0.02</v>
          </cell>
          <cell r="LK395">
            <v>0</v>
          </cell>
          <cell r="LL395">
            <v>0.1</v>
          </cell>
          <cell r="LM395">
            <v>0.002</v>
          </cell>
          <cell r="LN395">
            <v>-0.64</v>
          </cell>
          <cell r="LO395">
            <v>0.005</v>
          </cell>
        </row>
        <row r="395">
          <cell r="MH395">
            <v>-0.71</v>
          </cell>
          <cell r="MI395">
            <v>0.006</v>
          </cell>
        </row>
        <row r="395">
          <cell r="ML395">
            <v>-0.73</v>
          </cell>
          <cell r="MM395">
            <v>0.006</v>
          </cell>
        </row>
        <row r="395">
          <cell r="MP395">
            <v>-0.61</v>
          </cell>
          <cell r="MQ395">
            <v>0.006</v>
          </cell>
          <cell r="MR395">
            <v>-2.37</v>
          </cell>
          <cell r="MS395">
            <v>0.009</v>
          </cell>
        </row>
        <row r="395">
          <cell r="NN395">
            <v>3.98</v>
          </cell>
          <cell r="NO395">
            <v>0.031</v>
          </cell>
          <cell r="NP395">
            <v>3.97</v>
          </cell>
          <cell r="NQ395">
            <v>0.014</v>
          </cell>
          <cell r="NR395">
            <v>-2.49</v>
          </cell>
          <cell r="NS395">
            <v>0.011</v>
          </cell>
        </row>
        <row r="395">
          <cell r="NV395">
            <v>-2.57</v>
          </cell>
          <cell r="NW395">
            <v>0.012</v>
          </cell>
        </row>
        <row r="395">
          <cell r="NZ395">
            <v>-2.1</v>
          </cell>
          <cell r="OA395">
            <v>0.011</v>
          </cell>
        </row>
        <row r="395">
          <cell r="OD395">
            <v>-0.23</v>
          </cell>
          <cell r="OE395">
            <v>0.013</v>
          </cell>
          <cell r="OF395">
            <v>1.24</v>
          </cell>
          <cell r="OG395">
            <v>0.012</v>
          </cell>
          <cell r="OH395">
            <v>0.52</v>
          </cell>
          <cell r="OI395">
            <v>0.004</v>
          </cell>
          <cell r="OJ395">
            <v>0.72</v>
          </cell>
          <cell r="OK395">
            <v>0.004</v>
          </cell>
          <cell r="OL395">
            <v>-0.03</v>
          </cell>
          <cell r="OM395">
            <v>0.001</v>
          </cell>
        </row>
        <row r="395">
          <cell r="PF395">
            <v>-0.02</v>
          </cell>
          <cell r="PG395">
            <v>0.002</v>
          </cell>
        </row>
        <row r="395">
          <cell r="PJ395">
            <v>-0.03</v>
          </cell>
          <cell r="PK395">
            <v>0.002</v>
          </cell>
        </row>
        <row r="395">
          <cell r="PN395">
            <v>-0.03</v>
          </cell>
          <cell r="PO395">
            <v>0.001</v>
          </cell>
          <cell r="PP395">
            <v>-0.52</v>
          </cell>
          <cell r="PQ395">
            <v>0.004</v>
          </cell>
        </row>
        <row r="395">
          <cell r="QL395">
            <v>0.65</v>
          </cell>
          <cell r="QM395">
            <v>0.005</v>
          </cell>
          <cell r="QN395">
            <v>0.76</v>
          </cell>
          <cell r="QO395">
            <v>0.003</v>
          </cell>
          <cell r="QP395">
            <v>-0.58</v>
          </cell>
          <cell r="QQ395">
            <v>0.005</v>
          </cell>
        </row>
        <row r="395">
          <cell r="QT395">
            <v>-0.6</v>
          </cell>
          <cell r="QU395">
            <v>0.005</v>
          </cell>
        </row>
        <row r="395">
          <cell r="QX395">
            <v>-0.43</v>
          </cell>
          <cell r="QY395">
            <v>0.005</v>
          </cell>
        </row>
        <row r="395">
          <cell r="RB395">
            <v>-0.03</v>
          </cell>
          <cell r="RC395">
            <v>0.004</v>
          </cell>
          <cell r="RD395">
            <v>0.41</v>
          </cell>
          <cell r="RE395">
            <v>0.004</v>
          </cell>
          <cell r="RF395">
            <v>0.37</v>
          </cell>
          <cell r="RG395">
            <v>0.003</v>
          </cell>
          <cell r="RH395">
            <v>0.22</v>
          </cell>
          <cell r="RI395">
            <v>0.001</v>
          </cell>
          <cell r="RJ395">
            <v>-0.42</v>
          </cell>
          <cell r="RK395">
            <v>0.002</v>
          </cell>
        </row>
        <row r="395">
          <cell r="SF395">
            <v>0.21</v>
          </cell>
          <cell r="SG395">
            <v>0.004</v>
          </cell>
          <cell r="SH395">
            <v>0.74</v>
          </cell>
          <cell r="SI395">
            <v>0.005</v>
          </cell>
          <cell r="SJ395">
            <v>-0.41</v>
          </cell>
          <cell r="SK395">
            <v>0.002</v>
          </cell>
        </row>
        <row r="395">
          <cell r="SN395">
            <v>-0.4</v>
          </cell>
          <cell r="SO395">
            <v>0.002</v>
          </cell>
        </row>
        <row r="395">
          <cell r="SR395">
            <v>-0.26</v>
          </cell>
          <cell r="SS395">
            <v>0.002</v>
          </cell>
        </row>
        <row r="395">
          <cell r="SV395">
            <v>-0.11</v>
          </cell>
          <cell r="SW395">
            <v>0.001</v>
          </cell>
          <cell r="SX395">
            <v>0.07</v>
          </cell>
          <cell r="SY395">
            <v>0.003</v>
          </cell>
          <cell r="SZ395">
            <v>0</v>
          </cell>
          <cell r="TA395">
            <v>0</v>
          </cell>
          <cell r="TB395">
            <v>0.24</v>
          </cell>
          <cell r="TC395">
            <v>0.002</v>
          </cell>
          <cell r="TD395">
            <v>-0.36</v>
          </cell>
          <cell r="TE395">
            <v>0.004</v>
          </cell>
        </row>
        <row r="395">
          <cell r="TZ395">
            <v>0.89</v>
          </cell>
          <cell r="UA395">
            <v>0.008</v>
          </cell>
          <cell r="UB395">
            <v>-0.23</v>
          </cell>
          <cell r="UC395">
            <v>0.017</v>
          </cell>
          <cell r="UD395">
            <v>-0.32</v>
          </cell>
          <cell r="UE395">
            <v>0.004</v>
          </cell>
        </row>
        <row r="395">
          <cell r="UH395">
            <v>-0.24</v>
          </cell>
          <cell r="UI395">
            <v>0.003</v>
          </cell>
        </row>
        <row r="395">
          <cell r="UL395">
            <v>-0.23</v>
          </cell>
          <cell r="UM395">
            <v>0.003</v>
          </cell>
        </row>
        <row r="395">
          <cell r="UP395">
            <v>0.04</v>
          </cell>
          <cell r="UQ395">
            <v>0.004</v>
          </cell>
          <cell r="UR395">
            <v>-0.38</v>
          </cell>
          <cell r="US395">
            <v>0.007</v>
          </cell>
          <cell r="UT395">
            <v>0.31</v>
          </cell>
          <cell r="UU395">
            <v>0.003</v>
          </cell>
          <cell r="UV395">
            <v>-0.06</v>
          </cell>
          <cell r="UW395">
            <v>0.004</v>
          </cell>
        </row>
        <row r="395">
          <cell r="VL395">
            <v>-0.03</v>
          </cell>
          <cell r="VM395">
            <v>0.001</v>
          </cell>
          <cell r="VN395">
            <v>0.09</v>
          </cell>
          <cell r="VO395">
            <v>0.002</v>
          </cell>
        </row>
        <row r="395">
          <cell r="VV395">
            <v>0</v>
          </cell>
          <cell r="VW395">
            <v>0</v>
          </cell>
          <cell r="VX395">
            <v>-0.01</v>
          </cell>
          <cell r="VY395">
            <v>0</v>
          </cell>
          <cell r="VZ395">
            <v>0.01</v>
          </cell>
          <cell r="WA395">
            <v>0</v>
          </cell>
          <cell r="WB395">
            <v>-0.03</v>
          </cell>
          <cell r="WC395">
            <v>0.002</v>
          </cell>
        </row>
        <row r="395">
          <cell r="WX395">
            <v>0.05</v>
          </cell>
          <cell r="WY395">
            <v>0.002</v>
          </cell>
          <cell r="WZ395">
            <v>-0.18</v>
          </cell>
          <cell r="XA395">
            <v>0.001</v>
          </cell>
          <cell r="XB395">
            <v>0.01</v>
          </cell>
          <cell r="XC395">
            <v>0.002</v>
          </cell>
        </row>
        <row r="395">
          <cell r="XF395">
            <v>0.01</v>
          </cell>
          <cell r="XG395">
            <v>0.002</v>
          </cell>
        </row>
        <row r="395">
          <cell r="XJ395">
            <v>0.02</v>
          </cell>
          <cell r="XK395">
            <v>0.002</v>
          </cell>
        </row>
        <row r="395">
          <cell r="XN395">
            <v>0.04</v>
          </cell>
          <cell r="XO395">
            <v>0.002</v>
          </cell>
          <cell r="XP395">
            <v>-0.02</v>
          </cell>
          <cell r="XQ395">
            <v>0.001</v>
          </cell>
          <cell r="XR395">
            <v>0.05</v>
          </cell>
          <cell r="XS395">
            <v>0.001</v>
          </cell>
          <cell r="XT395">
            <v>-0.03</v>
          </cell>
          <cell r="XU395">
            <v>0</v>
          </cell>
        </row>
        <row r="396">
          <cell r="B396" t="str">
            <v>PMS-272</v>
          </cell>
          <cell r="C396" t="str">
            <v>Yangtze-Qinling</v>
          </cell>
          <cell r="D396">
            <v>28.7312</v>
          </cell>
          <cell r="E396">
            <v>116.4412</v>
          </cell>
        </row>
        <row r="396">
          <cell r="L396">
            <v>-0.79</v>
          </cell>
          <cell r="M396">
            <v>0.01</v>
          </cell>
          <cell r="N396">
            <v>0.82</v>
          </cell>
          <cell r="O396">
            <v>0.032</v>
          </cell>
        </row>
        <row r="396">
          <cell r="T396">
            <v>0.01</v>
          </cell>
          <cell r="U396">
            <v>0.024</v>
          </cell>
        </row>
        <row r="396">
          <cell r="AD396">
            <v>1.3</v>
          </cell>
          <cell r="AE396">
            <v>0.032</v>
          </cell>
          <cell r="AF396">
            <v>3.48</v>
          </cell>
          <cell r="AG396">
            <v>0.069</v>
          </cell>
          <cell r="AH396">
            <v>-0.12</v>
          </cell>
          <cell r="AI396">
            <v>0.009</v>
          </cell>
          <cell r="AJ396">
            <v>1.89</v>
          </cell>
          <cell r="AK396">
            <v>0.034</v>
          </cell>
          <cell r="AL396">
            <v>-0.14</v>
          </cell>
          <cell r="AM396">
            <v>0.007</v>
          </cell>
          <cell r="AN396">
            <v>1.63</v>
          </cell>
          <cell r="AO396">
            <v>0.035</v>
          </cell>
          <cell r="AP396">
            <v>-0.16</v>
          </cell>
          <cell r="AQ396">
            <v>0.007</v>
          </cell>
          <cell r="AR396">
            <v>1.63</v>
          </cell>
          <cell r="AS396">
            <v>0.031</v>
          </cell>
          <cell r="AT396">
            <v>0.12</v>
          </cell>
          <cell r="AU396">
            <v>0.007</v>
          </cell>
          <cell r="AV396">
            <v>1.68</v>
          </cell>
          <cell r="AW396">
            <v>0.023</v>
          </cell>
          <cell r="AX396">
            <v>0.18</v>
          </cell>
          <cell r="AY396">
            <v>0.01</v>
          </cell>
          <cell r="AZ396">
            <v>0.49</v>
          </cell>
          <cell r="BA396">
            <v>0.012</v>
          </cell>
        </row>
        <row r="396">
          <cell r="BF396">
            <v>-0.03</v>
          </cell>
          <cell r="BG396">
            <v>0.002</v>
          </cell>
          <cell r="BH396">
            <v>0.15</v>
          </cell>
          <cell r="BI396">
            <v>0.005</v>
          </cell>
        </row>
        <row r="396">
          <cell r="BN396">
            <v>0.11</v>
          </cell>
          <cell r="BO396">
            <v>0.003</v>
          </cell>
        </row>
        <row r="396">
          <cell r="BX396">
            <v>0.36</v>
          </cell>
          <cell r="BY396">
            <v>0.003</v>
          </cell>
          <cell r="BZ396">
            <v>0.12</v>
          </cell>
          <cell r="CA396">
            <v>0.006</v>
          </cell>
          <cell r="CB396">
            <v>0</v>
          </cell>
          <cell r="CC396">
            <v>0.001</v>
          </cell>
          <cell r="CD396">
            <v>0.21</v>
          </cell>
          <cell r="CE396">
            <v>0.003</v>
          </cell>
          <cell r="CF396">
            <v>0</v>
          </cell>
          <cell r="CG396">
            <v>0.001</v>
          </cell>
          <cell r="CH396">
            <v>0.2</v>
          </cell>
          <cell r="CI396">
            <v>0.003</v>
          </cell>
          <cell r="CJ396">
            <v>-0.03</v>
          </cell>
          <cell r="CK396">
            <v>0.001</v>
          </cell>
          <cell r="CL396">
            <v>0.16</v>
          </cell>
          <cell r="CM396">
            <v>0.003</v>
          </cell>
          <cell r="CN396">
            <v>0.02</v>
          </cell>
          <cell r="CO396">
            <v>0.001</v>
          </cell>
          <cell r="CP396">
            <v>0.13</v>
          </cell>
          <cell r="CQ396">
            <v>0.002</v>
          </cell>
          <cell r="CR396">
            <v>0.02</v>
          </cell>
          <cell r="CS396">
            <v>0.001</v>
          </cell>
          <cell r="CT396">
            <v>0.01</v>
          </cell>
          <cell r="CU396">
            <v>0.002</v>
          </cell>
        </row>
        <row r="396">
          <cell r="CZ396">
            <v>-1.08</v>
          </cell>
          <cell r="DA396">
            <v>0.011</v>
          </cell>
          <cell r="DB396">
            <v>-0.48</v>
          </cell>
          <cell r="DC396">
            <v>0.006</v>
          </cell>
        </row>
        <row r="396">
          <cell r="DH396">
            <v>-0.3</v>
          </cell>
          <cell r="DI396">
            <v>0.02</v>
          </cell>
        </row>
        <row r="396">
          <cell r="DR396">
            <v>-0.25</v>
          </cell>
          <cell r="DS396">
            <v>0.007</v>
          </cell>
          <cell r="DT396">
            <v>-0.03</v>
          </cell>
          <cell r="DU396">
            <v>0.006</v>
          </cell>
          <cell r="DV396">
            <v>-0.7</v>
          </cell>
          <cell r="DW396">
            <v>0.007</v>
          </cell>
          <cell r="DX396">
            <v>-0.02</v>
          </cell>
          <cell r="DY396">
            <v>0.003</v>
          </cell>
          <cell r="DZ396">
            <v>-0.71</v>
          </cell>
          <cell r="EA396">
            <v>0.006</v>
          </cell>
          <cell r="EB396">
            <v>-0.05</v>
          </cell>
          <cell r="EC396">
            <v>0.004</v>
          </cell>
          <cell r="ED396">
            <v>-0.8</v>
          </cell>
          <cell r="EE396">
            <v>0.007</v>
          </cell>
          <cell r="EF396">
            <v>-0.07</v>
          </cell>
          <cell r="EG396">
            <v>0.004</v>
          </cell>
          <cell r="EH396">
            <v>-0.58</v>
          </cell>
          <cell r="EI396">
            <v>0.005</v>
          </cell>
          <cell r="EJ396">
            <v>-0.06</v>
          </cell>
          <cell r="EK396">
            <v>0.003</v>
          </cell>
          <cell r="EL396">
            <v>-0.18</v>
          </cell>
          <cell r="EM396">
            <v>0.006</v>
          </cell>
          <cell r="EN396">
            <v>-0.02</v>
          </cell>
          <cell r="EO396">
            <v>0.001</v>
          </cell>
        </row>
        <row r="396">
          <cell r="ET396">
            <v>0.07</v>
          </cell>
          <cell r="EU396">
            <v>0.001</v>
          </cell>
          <cell r="EV396">
            <v>0.03</v>
          </cell>
          <cell r="EW396">
            <v>0</v>
          </cell>
        </row>
        <row r="396">
          <cell r="FB396">
            <v>0.05</v>
          </cell>
          <cell r="FC396">
            <v>0.001</v>
          </cell>
        </row>
        <row r="396">
          <cell r="FL396">
            <v>0.14</v>
          </cell>
          <cell r="FM396">
            <v>0.001</v>
          </cell>
          <cell r="FN396">
            <v>0.03</v>
          </cell>
          <cell r="FO396">
            <v>0.001</v>
          </cell>
          <cell r="FP396">
            <v>0.04</v>
          </cell>
          <cell r="FQ396">
            <v>0.001</v>
          </cell>
          <cell r="FR396">
            <v>0.02</v>
          </cell>
          <cell r="FS396">
            <v>0</v>
          </cell>
          <cell r="FT396">
            <v>0.04</v>
          </cell>
          <cell r="FU396">
            <v>0.001</v>
          </cell>
          <cell r="FV396">
            <v>0.02</v>
          </cell>
          <cell r="FW396">
            <v>0</v>
          </cell>
          <cell r="FX396">
            <v>0.03</v>
          </cell>
          <cell r="FY396">
            <v>0.001</v>
          </cell>
          <cell r="FZ396">
            <v>0.02</v>
          </cell>
          <cell r="GA396">
            <v>0</v>
          </cell>
          <cell r="GB396">
            <v>0.05</v>
          </cell>
          <cell r="GC396">
            <v>0</v>
          </cell>
          <cell r="GD396">
            <v>0.02</v>
          </cell>
          <cell r="GE396">
            <v>0</v>
          </cell>
          <cell r="GF396">
            <v>0.02</v>
          </cell>
          <cell r="GG396">
            <v>0</v>
          </cell>
          <cell r="GH396">
            <v>0.01</v>
          </cell>
          <cell r="GI396">
            <v>0</v>
          </cell>
        </row>
        <row r="396">
          <cell r="GN396">
            <v>-76.98</v>
          </cell>
          <cell r="GO396">
            <v>2.271</v>
          </cell>
        </row>
        <row r="396">
          <cell r="GV396">
            <v>-3.36</v>
          </cell>
          <cell r="GW396">
            <v>2.635</v>
          </cell>
        </row>
        <row r="396">
          <cell r="HF396">
            <v>277.59</v>
          </cell>
          <cell r="HG396">
            <v>2.504</v>
          </cell>
          <cell r="HH396">
            <v>986.59</v>
          </cell>
          <cell r="HI396">
            <v>8.32</v>
          </cell>
          <cell r="HJ396">
            <v>-43.46</v>
          </cell>
          <cell r="HK396">
            <v>1.391</v>
          </cell>
        </row>
        <row r="396">
          <cell r="HN396">
            <v>-55.64</v>
          </cell>
          <cell r="HO396">
            <v>1.505</v>
          </cell>
        </row>
        <row r="396">
          <cell r="HR396">
            <v>-51.82</v>
          </cell>
          <cell r="HS396">
            <v>1.21</v>
          </cell>
        </row>
        <row r="396">
          <cell r="HV396">
            <v>13.79</v>
          </cell>
          <cell r="HW396">
            <v>0.952</v>
          </cell>
          <cell r="HX396">
            <v>163.89</v>
          </cell>
          <cell r="HY396">
            <v>4.808</v>
          </cell>
          <cell r="HZ396">
            <v>287.93</v>
          </cell>
          <cell r="IA396">
            <v>3.556</v>
          </cell>
        </row>
        <row r="396">
          <cell r="IF396">
            <v>0.41</v>
          </cell>
          <cell r="IG396">
            <v>0.009</v>
          </cell>
          <cell r="IH396">
            <v>0.35</v>
          </cell>
          <cell r="II396">
            <v>0.006</v>
          </cell>
        </row>
        <row r="396">
          <cell r="IN396">
            <v>0.88</v>
          </cell>
          <cell r="IO396">
            <v>0.008</v>
          </cell>
        </row>
        <row r="396">
          <cell r="IX396">
            <v>0.94</v>
          </cell>
          <cell r="IY396">
            <v>0.009</v>
          </cell>
          <cell r="IZ396">
            <v>0.34</v>
          </cell>
          <cell r="JA396">
            <v>0.004</v>
          </cell>
          <cell r="JB396">
            <v>0.36</v>
          </cell>
          <cell r="JC396">
            <v>0.007</v>
          </cell>
          <cell r="JD396">
            <v>0.43</v>
          </cell>
          <cell r="JE396">
            <v>0.005</v>
          </cell>
          <cell r="JF396">
            <v>0.44</v>
          </cell>
          <cell r="JG396">
            <v>0.007</v>
          </cell>
          <cell r="JH396">
            <v>0.44</v>
          </cell>
          <cell r="JI396">
            <v>0.005</v>
          </cell>
          <cell r="JJ396">
            <v>0.35</v>
          </cell>
          <cell r="JK396">
            <v>0.006</v>
          </cell>
          <cell r="JL396">
            <v>0.37</v>
          </cell>
          <cell r="JM396">
            <v>0.004</v>
          </cell>
          <cell r="JN396">
            <v>0.42</v>
          </cell>
          <cell r="JO396">
            <v>0.004</v>
          </cell>
          <cell r="JP396">
            <v>0.38</v>
          </cell>
          <cell r="JQ396">
            <v>0.004</v>
          </cell>
          <cell r="JR396">
            <v>0.08</v>
          </cell>
          <cell r="JS396">
            <v>0.001</v>
          </cell>
        </row>
        <row r="396">
          <cell r="JX396">
            <v>-0.23</v>
          </cell>
          <cell r="JY396">
            <v>0.003</v>
          </cell>
        </row>
        <row r="396">
          <cell r="KF396">
            <v>-0.28</v>
          </cell>
          <cell r="KG396">
            <v>0.005</v>
          </cell>
        </row>
        <row r="396">
          <cell r="KP396">
            <v>-0.11</v>
          </cell>
          <cell r="KQ396">
            <v>0.002</v>
          </cell>
          <cell r="KR396">
            <v>0.06</v>
          </cell>
          <cell r="KS396">
            <v>0.003</v>
          </cell>
          <cell r="KT396">
            <v>-0.18</v>
          </cell>
          <cell r="KU396">
            <v>0.002</v>
          </cell>
        </row>
        <row r="396">
          <cell r="KX396">
            <v>-0.21</v>
          </cell>
          <cell r="KY396">
            <v>0.003</v>
          </cell>
        </row>
        <row r="396">
          <cell r="LB396">
            <v>-0.15</v>
          </cell>
          <cell r="LC396">
            <v>0.002</v>
          </cell>
        </row>
        <row r="396">
          <cell r="LF396">
            <v>-0.13</v>
          </cell>
          <cell r="LG396">
            <v>0.001</v>
          </cell>
          <cell r="LH396">
            <v>-0.22</v>
          </cell>
          <cell r="LI396">
            <v>0.003</v>
          </cell>
          <cell r="LJ396">
            <v>0</v>
          </cell>
          <cell r="LK396">
            <v>0</v>
          </cell>
          <cell r="LL396">
            <v>0.02</v>
          </cell>
          <cell r="LM396">
            <v>0.001</v>
          </cell>
        </row>
        <row r="396">
          <cell r="LR396">
            <v>0.34</v>
          </cell>
          <cell r="LS396">
            <v>0.007</v>
          </cell>
          <cell r="LT396">
            <v>0.54</v>
          </cell>
          <cell r="LU396">
            <v>0.008</v>
          </cell>
        </row>
        <row r="396">
          <cell r="LZ396">
            <v>0.63</v>
          </cell>
          <cell r="MA396">
            <v>0.006</v>
          </cell>
        </row>
        <row r="396">
          <cell r="MH396">
            <v>0.15</v>
          </cell>
          <cell r="MI396">
            <v>0.004</v>
          </cell>
          <cell r="MJ396">
            <v>0.52</v>
          </cell>
          <cell r="MK396">
            <v>0.006</v>
          </cell>
          <cell r="ML396">
            <v>0.18</v>
          </cell>
          <cell r="MM396">
            <v>0.005</v>
          </cell>
          <cell r="MN396">
            <v>0.54</v>
          </cell>
          <cell r="MO396">
            <v>0.006</v>
          </cell>
          <cell r="MP396">
            <v>0.16</v>
          </cell>
          <cell r="MQ396">
            <v>0.004</v>
          </cell>
        </row>
        <row r="396">
          <cell r="MV396">
            <v>0.57</v>
          </cell>
          <cell r="MW396">
            <v>0.014</v>
          </cell>
        </row>
        <row r="396">
          <cell r="ND396">
            <v>1.08</v>
          </cell>
          <cell r="NE396">
            <v>0.013</v>
          </cell>
        </row>
        <row r="396">
          <cell r="NN396">
            <v>1.68</v>
          </cell>
          <cell r="NO396">
            <v>0.015</v>
          </cell>
          <cell r="NP396">
            <v>1.4</v>
          </cell>
          <cell r="NQ396">
            <v>0.009</v>
          </cell>
          <cell r="NR396">
            <v>0.55</v>
          </cell>
          <cell r="NS396">
            <v>0.01</v>
          </cell>
        </row>
        <row r="396">
          <cell r="NV396">
            <v>0.61</v>
          </cell>
          <cell r="NW396">
            <v>0.01</v>
          </cell>
        </row>
        <row r="396">
          <cell r="NZ396">
            <v>0.51</v>
          </cell>
          <cell r="OA396">
            <v>0.01</v>
          </cell>
        </row>
        <row r="396">
          <cell r="OD396">
            <v>0.67</v>
          </cell>
          <cell r="OE396">
            <v>0.008</v>
          </cell>
          <cell r="OF396">
            <v>0.81</v>
          </cell>
          <cell r="OG396">
            <v>0.008</v>
          </cell>
          <cell r="OH396">
            <v>0.15</v>
          </cell>
          <cell r="OI396">
            <v>0.002</v>
          </cell>
          <cell r="OJ396">
            <v>0.36</v>
          </cell>
          <cell r="OK396">
            <v>0.003</v>
          </cell>
        </row>
        <row r="396">
          <cell r="OX396">
            <v>0.01</v>
          </cell>
          <cell r="OY396">
            <v>0.001</v>
          </cell>
        </row>
        <row r="396">
          <cell r="PJ396">
            <v>-0.04</v>
          </cell>
          <cell r="PK396">
            <v>0.001</v>
          </cell>
        </row>
        <row r="396">
          <cell r="PN396">
            <v>-0.03</v>
          </cell>
          <cell r="PO396">
            <v>0.001</v>
          </cell>
        </row>
        <row r="396">
          <cell r="PT396">
            <v>0.29</v>
          </cell>
          <cell r="PU396">
            <v>0.004</v>
          </cell>
          <cell r="PV396">
            <v>0.29</v>
          </cell>
          <cell r="PW396">
            <v>0.002</v>
          </cell>
        </row>
        <row r="396">
          <cell r="QB396">
            <v>0.36</v>
          </cell>
          <cell r="QC396">
            <v>0.003</v>
          </cell>
        </row>
        <row r="396">
          <cell r="QL396">
            <v>0.06</v>
          </cell>
          <cell r="QM396">
            <v>0.002</v>
          </cell>
          <cell r="QN396">
            <v>0.14</v>
          </cell>
          <cell r="QO396">
            <v>0.002</v>
          </cell>
          <cell r="QP396">
            <v>0.34</v>
          </cell>
          <cell r="QQ396">
            <v>0.003</v>
          </cell>
          <cell r="QR396">
            <v>0.28</v>
          </cell>
          <cell r="QS396">
            <v>0.002</v>
          </cell>
          <cell r="QT396">
            <v>0.37</v>
          </cell>
          <cell r="QU396">
            <v>0.004</v>
          </cell>
          <cell r="QV396">
            <v>0.29</v>
          </cell>
          <cell r="QW396">
            <v>0.002</v>
          </cell>
          <cell r="QX396">
            <v>0.3</v>
          </cell>
          <cell r="QY396">
            <v>0.003</v>
          </cell>
          <cell r="QZ396">
            <v>0.29</v>
          </cell>
          <cell r="RA396">
            <v>0.002</v>
          </cell>
          <cell r="RB396">
            <v>0.24</v>
          </cell>
          <cell r="RC396">
            <v>0.002</v>
          </cell>
          <cell r="RD396">
            <v>0.29</v>
          </cell>
          <cell r="RE396">
            <v>0.002</v>
          </cell>
          <cell r="RF396">
            <v>0</v>
          </cell>
          <cell r="RG396">
            <v>0.001</v>
          </cell>
          <cell r="RH396">
            <v>0.08</v>
          </cell>
          <cell r="RI396">
            <v>0.001</v>
          </cell>
        </row>
        <row r="396">
          <cell r="RN396">
            <v>0.16</v>
          </cell>
          <cell r="RO396">
            <v>0.001</v>
          </cell>
          <cell r="RP396">
            <v>0.04</v>
          </cell>
          <cell r="RQ396">
            <v>0.005</v>
          </cell>
        </row>
        <row r="396">
          <cell r="RV396">
            <v>0.18</v>
          </cell>
          <cell r="RW396">
            <v>0.002</v>
          </cell>
        </row>
        <row r="396">
          <cell r="SF396">
            <v>0.34</v>
          </cell>
          <cell r="SG396">
            <v>0.002</v>
          </cell>
          <cell r="SH396">
            <v>0.6</v>
          </cell>
          <cell r="SI396">
            <v>0.004</v>
          </cell>
          <cell r="SJ396">
            <v>0.09</v>
          </cell>
          <cell r="SK396">
            <v>0.001</v>
          </cell>
          <cell r="SL396">
            <v>0</v>
          </cell>
          <cell r="SM396">
            <v>0.003</v>
          </cell>
          <cell r="SN396">
            <v>0.09</v>
          </cell>
          <cell r="SO396">
            <v>0.002</v>
          </cell>
          <cell r="SP396">
            <v>0.01</v>
          </cell>
          <cell r="SQ396">
            <v>0.003</v>
          </cell>
          <cell r="SR396">
            <v>0.07</v>
          </cell>
          <cell r="SS396">
            <v>0.001</v>
          </cell>
          <cell r="ST396">
            <v>0.03</v>
          </cell>
          <cell r="SU396">
            <v>0.003</v>
          </cell>
          <cell r="SV396">
            <v>0.11</v>
          </cell>
          <cell r="SW396">
            <v>0.001</v>
          </cell>
          <cell r="SX396">
            <v>0.17</v>
          </cell>
          <cell r="SY396">
            <v>0.002</v>
          </cell>
          <cell r="SZ396">
            <v>0</v>
          </cell>
          <cell r="TA396">
            <v>0</v>
          </cell>
          <cell r="TB396">
            <v>0.23</v>
          </cell>
          <cell r="TC396">
            <v>0.002</v>
          </cell>
        </row>
        <row r="396">
          <cell r="TH396">
            <v>-0.6</v>
          </cell>
          <cell r="TI396">
            <v>0.004</v>
          </cell>
          <cell r="TJ396">
            <v>-0.71</v>
          </cell>
          <cell r="TK396">
            <v>0.007</v>
          </cell>
        </row>
        <row r="396">
          <cell r="TP396">
            <v>-0.44</v>
          </cell>
          <cell r="TQ396">
            <v>0.01</v>
          </cell>
        </row>
        <row r="396">
          <cell r="TZ396">
            <v>-0.03</v>
          </cell>
          <cell r="UA396">
            <v>0.004</v>
          </cell>
          <cell r="UB396">
            <v>-0.43</v>
          </cell>
          <cell r="UC396">
            <v>0.01</v>
          </cell>
          <cell r="UD396">
            <v>-0.21</v>
          </cell>
          <cell r="UE396">
            <v>0.003</v>
          </cell>
          <cell r="UF396">
            <v>-0.37</v>
          </cell>
          <cell r="UG396">
            <v>0.008</v>
          </cell>
          <cell r="UH396">
            <v>-0.21</v>
          </cell>
          <cell r="UI396">
            <v>0.003</v>
          </cell>
          <cell r="UJ396">
            <v>-0.39</v>
          </cell>
          <cell r="UK396">
            <v>0.006</v>
          </cell>
          <cell r="UL396">
            <v>-0.23</v>
          </cell>
          <cell r="UM396">
            <v>0.002</v>
          </cell>
          <cell r="UN396">
            <v>-0.45</v>
          </cell>
          <cell r="UO396">
            <v>0.006</v>
          </cell>
          <cell r="UP396">
            <v>-0.19</v>
          </cell>
          <cell r="UQ396">
            <v>0.003</v>
          </cell>
          <cell r="UR396">
            <v>-0.44</v>
          </cell>
          <cell r="US396">
            <v>0.005</v>
          </cell>
          <cell r="UT396">
            <v>-0.08</v>
          </cell>
          <cell r="UU396">
            <v>0.002</v>
          </cell>
          <cell r="UV396">
            <v>-0.16</v>
          </cell>
          <cell r="UW396">
            <v>0.002</v>
          </cell>
        </row>
        <row r="396">
          <cell r="UZ396">
            <v>-0.2</v>
          </cell>
          <cell r="VA396">
            <v>0.001</v>
          </cell>
          <cell r="VB396">
            <v>-0.14</v>
          </cell>
          <cell r="VC396">
            <v>0.001</v>
          </cell>
        </row>
        <row r="396">
          <cell r="VH396">
            <v>-0.03</v>
          </cell>
          <cell r="VI396">
            <v>0.001</v>
          </cell>
        </row>
        <row r="396">
          <cell r="VL396">
            <v>0</v>
          </cell>
          <cell r="VM396">
            <v>0</v>
          </cell>
          <cell r="VN396">
            <v>0.18</v>
          </cell>
          <cell r="VO396">
            <v>0.001</v>
          </cell>
          <cell r="VP396">
            <v>-0.04</v>
          </cell>
          <cell r="VQ396">
            <v>0</v>
          </cell>
          <cell r="VR396">
            <v>-0.06</v>
          </cell>
          <cell r="VS396">
            <v>0</v>
          </cell>
          <cell r="VT396">
            <v>-0.03</v>
          </cell>
          <cell r="VU396">
            <v>0</v>
          </cell>
          <cell r="VV396">
            <v>0</v>
          </cell>
          <cell r="VW396">
            <v>0</v>
          </cell>
          <cell r="VX396">
            <v>0</v>
          </cell>
          <cell r="VY396">
            <v>0</v>
          </cell>
          <cell r="VZ396">
            <v>0.02</v>
          </cell>
          <cell r="WA396">
            <v>0</v>
          </cell>
        </row>
        <row r="396">
          <cell r="WF396">
            <v>-0.03</v>
          </cell>
          <cell r="WG396">
            <v>0.002</v>
          </cell>
          <cell r="WH396">
            <v>-0.05</v>
          </cell>
          <cell r="WI396">
            <v>0.001</v>
          </cell>
        </row>
        <row r="396">
          <cell r="WN396">
            <v>-0.13</v>
          </cell>
          <cell r="WO396">
            <v>0.002</v>
          </cell>
        </row>
        <row r="396">
          <cell r="WX396">
            <v>0</v>
          </cell>
          <cell r="WY396">
            <v>0.001</v>
          </cell>
          <cell r="WZ396">
            <v>-0.01</v>
          </cell>
          <cell r="XA396">
            <v>0.001</v>
          </cell>
          <cell r="XB396">
            <v>0.05</v>
          </cell>
          <cell r="XC396">
            <v>0.002</v>
          </cell>
          <cell r="XD396">
            <v>-0.08</v>
          </cell>
          <cell r="XE396">
            <v>0.001</v>
          </cell>
          <cell r="XF396">
            <v>0.04</v>
          </cell>
          <cell r="XG396">
            <v>0.002</v>
          </cell>
          <cell r="XH396">
            <v>-0.1</v>
          </cell>
          <cell r="XI396">
            <v>0.001</v>
          </cell>
          <cell r="XJ396">
            <v>0.05</v>
          </cell>
          <cell r="XK396">
            <v>0.002</v>
          </cell>
          <cell r="XL396">
            <v>-0.1</v>
          </cell>
          <cell r="XM396">
            <v>0.001</v>
          </cell>
          <cell r="XN396">
            <v>0.02</v>
          </cell>
          <cell r="XO396">
            <v>0.002</v>
          </cell>
          <cell r="XP396">
            <v>-0.08</v>
          </cell>
          <cell r="XQ396">
            <v>0.001</v>
          </cell>
          <cell r="XR396">
            <v>0</v>
          </cell>
          <cell r="XS396">
            <v>0.001</v>
          </cell>
          <cell r="XT396">
            <v>-0.01</v>
          </cell>
          <cell r="XU396">
            <v>0</v>
          </cell>
        </row>
        <row r="397">
          <cell r="B397" t="str">
            <v>PMS-273</v>
          </cell>
          <cell r="C397" t="str">
            <v>Yangtze-Qinling</v>
          </cell>
          <cell r="D397">
            <v>28.7419</v>
          </cell>
          <cell r="E397">
            <v>116.5395</v>
          </cell>
          <cell r="F397">
            <v>0.02</v>
          </cell>
          <cell r="G397">
            <v>0.009</v>
          </cell>
          <cell r="H397">
            <v>0.77</v>
          </cell>
          <cell r="I397">
            <v>0.043</v>
          </cell>
          <cell r="J397">
            <v>1.2</v>
          </cell>
          <cell r="K397">
            <v>0.05</v>
          </cell>
          <cell r="L397">
            <v>-1.02</v>
          </cell>
          <cell r="M397">
            <v>0.015</v>
          </cell>
          <cell r="N397">
            <v>1.15</v>
          </cell>
          <cell r="O397">
            <v>0.037</v>
          </cell>
        </row>
        <row r="397">
          <cell r="X397">
            <v>-0.04</v>
          </cell>
          <cell r="Y397">
            <v>0.003</v>
          </cell>
          <cell r="Z397">
            <v>0.12</v>
          </cell>
          <cell r="AA397">
            <v>0.018</v>
          </cell>
          <cell r="AB397">
            <v>0.41</v>
          </cell>
          <cell r="AC397">
            <v>0.011</v>
          </cell>
        </row>
        <row r="397">
          <cell r="AH397">
            <v>-0.33</v>
          </cell>
          <cell r="AI397">
            <v>0.009</v>
          </cell>
          <cell r="AJ397">
            <v>1.12</v>
          </cell>
          <cell r="AK397">
            <v>0.034</v>
          </cell>
          <cell r="AL397">
            <v>-0.4</v>
          </cell>
          <cell r="AM397">
            <v>0.009</v>
          </cell>
          <cell r="AN397">
            <v>1.05</v>
          </cell>
          <cell r="AO397">
            <v>0.031</v>
          </cell>
          <cell r="AP397">
            <v>-0.45</v>
          </cell>
          <cell r="AQ397">
            <v>0.008</v>
          </cell>
          <cell r="AR397">
            <v>1.02</v>
          </cell>
          <cell r="AS397">
            <v>0.031</v>
          </cell>
          <cell r="AT397">
            <v>-0.14</v>
          </cell>
          <cell r="AU397">
            <v>0.009</v>
          </cell>
          <cell r="AV397">
            <v>1.41</v>
          </cell>
          <cell r="AW397">
            <v>0.026</v>
          </cell>
          <cell r="AX397">
            <v>0.28</v>
          </cell>
          <cell r="AY397">
            <v>0.008</v>
          </cell>
          <cell r="AZ397">
            <v>0.88</v>
          </cell>
          <cell r="BA397">
            <v>0.015</v>
          </cell>
          <cell r="BB397">
            <v>-0.01</v>
          </cell>
          <cell r="BC397">
            <v>0.002</v>
          </cell>
          <cell r="BD397">
            <v>0.11</v>
          </cell>
          <cell r="BE397">
            <v>0.004</v>
          </cell>
          <cell r="BF397">
            <v>-0.06</v>
          </cell>
          <cell r="BG397">
            <v>0.002</v>
          </cell>
          <cell r="BH397">
            <v>0.19</v>
          </cell>
          <cell r="BI397">
            <v>0.005</v>
          </cell>
        </row>
        <row r="397">
          <cell r="BR397">
            <v>-0.05</v>
          </cell>
          <cell r="BS397">
            <v>0.003</v>
          </cell>
          <cell r="BT397">
            <v>0.25</v>
          </cell>
          <cell r="BU397">
            <v>0.007</v>
          </cell>
          <cell r="BV397">
            <v>0.07</v>
          </cell>
          <cell r="BW397">
            <v>0.004</v>
          </cell>
        </row>
        <row r="397">
          <cell r="CB397">
            <v>-0.01</v>
          </cell>
          <cell r="CC397">
            <v>0.001</v>
          </cell>
          <cell r="CD397">
            <v>0.16</v>
          </cell>
          <cell r="CE397">
            <v>0.003</v>
          </cell>
          <cell r="CF397">
            <v>-0.02</v>
          </cell>
          <cell r="CG397">
            <v>0.002</v>
          </cell>
          <cell r="CH397">
            <v>0.16</v>
          </cell>
          <cell r="CI397">
            <v>0.003</v>
          </cell>
          <cell r="CJ397">
            <v>-0.04</v>
          </cell>
          <cell r="CK397">
            <v>0.001</v>
          </cell>
          <cell r="CL397">
            <v>0.14</v>
          </cell>
          <cell r="CM397">
            <v>0.003</v>
          </cell>
          <cell r="CN397">
            <v>0.02</v>
          </cell>
          <cell r="CO397">
            <v>0.001</v>
          </cell>
          <cell r="CP397">
            <v>0.14</v>
          </cell>
          <cell r="CQ397">
            <v>0.003</v>
          </cell>
          <cell r="CR397">
            <v>0.03</v>
          </cell>
          <cell r="CS397">
            <v>0.001</v>
          </cell>
          <cell r="CT397">
            <v>0.07</v>
          </cell>
          <cell r="CU397">
            <v>0.002</v>
          </cell>
          <cell r="CV397">
            <v>-0.56</v>
          </cell>
          <cell r="CW397">
            <v>0.008</v>
          </cell>
          <cell r="CX397">
            <v>-0.08</v>
          </cell>
          <cell r="CY397">
            <v>0.007</v>
          </cell>
          <cell r="CZ397">
            <v>-1.32</v>
          </cell>
          <cell r="DA397">
            <v>0.013</v>
          </cell>
          <cell r="DB397">
            <v>-0.69</v>
          </cell>
          <cell r="DC397">
            <v>0.007</v>
          </cell>
        </row>
        <row r="397">
          <cell r="DL397">
            <v>-0.33</v>
          </cell>
          <cell r="DM397">
            <v>0.007</v>
          </cell>
          <cell r="DN397">
            <v>-0.06</v>
          </cell>
          <cell r="DO397">
            <v>0.004</v>
          </cell>
          <cell r="DP397">
            <v>0</v>
          </cell>
          <cell r="DQ397">
            <v>0</v>
          </cell>
        </row>
        <row r="397">
          <cell r="DV397">
            <v>-0.79</v>
          </cell>
          <cell r="DW397">
            <v>0.009</v>
          </cell>
          <cell r="DX397">
            <v>-0.16</v>
          </cell>
          <cell r="DY397">
            <v>0.003</v>
          </cell>
          <cell r="DZ397">
            <v>-0.9</v>
          </cell>
          <cell r="EA397">
            <v>0.008</v>
          </cell>
          <cell r="EB397">
            <v>-0.24</v>
          </cell>
          <cell r="EC397">
            <v>0.004</v>
          </cell>
          <cell r="ED397">
            <v>-0.94</v>
          </cell>
          <cell r="EE397">
            <v>0.008</v>
          </cell>
          <cell r="EF397">
            <v>-0.27</v>
          </cell>
          <cell r="EG397">
            <v>0.005</v>
          </cell>
          <cell r="EH397">
            <v>-0.61</v>
          </cell>
          <cell r="EI397">
            <v>0.007</v>
          </cell>
          <cell r="EJ397">
            <v>-0.16</v>
          </cell>
          <cell r="EK397">
            <v>0.003</v>
          </cell>
          <cell r="EL397">
            <v>-0.1</v>
          </cell>
          <cell r="EM397">
            <v>0.003</v>
          </cell>
          <cell r="EN397">
            <v>0</v>
          </cell>
          <cell r="EO397">
            <v>0.001</v>
          </cell>
          <cell r="EP397">
            <v>0.02</v>
          </cell>
          <cell r="EQ397">
            <v>0.001</v>
          </cell>
          <cell r="ER397">
            <v>0.02</v>
          </cell>
          <cell r="ES397">
            <v>0</v>
          </cell>
          <cell r="ET397">
            <v>0.07</v>
          </cell>
          <cell r="EU397">
            <v>0.002</v>
          </cell>
          <cell r="EV397">
            <v>0.04</v>
          </cell>
          <cell r="EW397">
            <v>0.001</v>
          </cell>
        </row>
        <row r="397">
          <cell r="FF397">
            <v>-0.01</v>
          </cell>
          <cell r="FG397">
            <v>0.001</v>
          </cell>
          <cell r="FH397">
            <v>0.03</v>
          </cell>
          <cell r="FI397">
            <v>0.001</v>
          </cell>
          <cell r="FJ397">
            <v>0.01</v>
          </cell>
          <cell r="FK397">
            <v>0</v>
          </cell>
        </row>
        <row r="397">
          <cell r="FP397">
            <v>0.04</v>
          </cell>
          <cell r="FQ397">
            <v>0.001</v>
          </cell>
          <cell r="FR397">
            <v>0.02</v>
          </cell>
          <cell r="FS397">
            <v>0</v>
          </cell>
          <cell r="FT397">
            <v>0.04</v>
          </cell>
          <cell r="FU397">
            <v>0.001</v>
          </cell>
          <cell r="FV397">
            <v>0.03</v>
          </cell>
          <cell r="FW397">
            <v>0</v>
          </cell>
          <cell r="FX397">
            <v>0.03</v>
          </cell>
          <cell r="FY397">
            <v>0.001</v>
          </cell>
          <cell r="FZ397">
            <v>0.02</v>
          </cell>
          <cell r="GA397">
            <v>0</v>
          </cell>
          <cell r="GB397">
            <v>0.04</v>
          </cell>
          <cell r="GC397">
            <v>0.001</v>
          </cell>
          <cell r="GD397">
            <v>0.02</v>
          </cell>
          <cell r="GE397">
            <v>0</v>
          </cell>
          <cell r="GF397">
            <v>0.02</v>
          </cell>
          <cell r="GG397">
            <v>0</v>
          </cell>
          <cell r="GH397">
            <v>0.01</v>
          </cell>
          <cell r="GI397">
            <v>0</v>
          </cell>
          <cell r="GJ397">
            <v>-26.9</v>
          </cell>
          <cell r="GK397">
            <v>0.986</v>
          </cell>
          <cell r="GL397">
            <v>282.07</v>
          </cell>
          <cell r="GM397">
            <v>6.262</v>
          </cell>
          <cell r="GN397">
            <v>-72.87</v>
          </cell>
          <cell r="GO397">
            <v>2.235</v>
          </cell>
          <cell r="GP397">
            <v>-379.25</v>
          </cell>
          <cell r="GQ397">
            <v>6.799</v>
          </cell>
        </row>
        <row r="397">
          <cell r="GZ397">
            <v>30.87</v>
          </cell>
          <cell r="HA397">
            <v>1.314</v>
          </cell>
          <cell r="HB397">
            <v>644.59</v>
          </cell>
          <cell r="HC397">
            <v>8.219</v>
          </cell>
          <cell r="HD397">
            <v>0.13</v>
          </cell>
          <cell r="HE397">
            <v>0.023</v>
          </cell>
        </row>
        <row r="397">
          <cell r="HJ397">
            <v>-61.61</v>
          </cell>
          <cell r="HK397">
            <v>1.649</v>
          </cell>
          <cell r="HL397">
            <v>-96.46</v>
          </cell>
          <cell r="HM397">
            <v>5.334</v>
          </cell>
          <cell r="HN397">
            <v>-80.72</v>
          </cell>
          <cell r="HO397">
            <v>2.254</v>
          </cell>
          <cell r="HP397">
            <v>-88.13</v>
          </cell>
          <cell r="HQ397">
            <v>5.541</v>
          </cell>
          <cell r="HR397">
            <v>-77.21</v>
          </cell>
          <cell r="HS397">
            <v>1.736</v>
          </cell>
          <cell r="HT397">
            <v>-19.68</v>
          </cell>
          <cell r="HU397">
            <v>5.444</v>
          </cell>
          <cell r="HV397">
            <v>24.78</v>
          </cell>
          <cell r="HW397">
            <v>0.885</v>
          </cell>
          <cell r="HX397">
            <v>187.38</v>
          </cell>
          <cell r="HY397">
            <v>3.855</v>
          </cell>
          <cell r="HZ397">
            <v>335.34</v>
          </cell>
          <cell r="IA397">
            <v>3.333</v>
          </cell>
          <cell r="IB397">
            <v>0.23</v>
          </cell>
          <cell r="IC397">
            <v>0.007</v>
          </cell>
          <cell r="ID397">
            <v>0.41</v>
          </cell>
          <cell r="IE397">
            <v>0.006</v>
          </cell>
          <cell r="IF397">
            <v>0.48</v>
          </cell>
          <cell r="IG397">
            <v>0.009</v>
          </cell>
          <cell r="IH397">
            <v>0.41</v>
          </cell>
          <cell r="II397">
            <v>0.006</v>
          </cell>
        </row>
        <row r="397">
          <cell r="IR397">
            <v>-0.12</v>
          </cell>
          <cell r="IS397">
            <v>0.003</v>
          </cell>
          <cell r="IT397">
            <v>0.01</v>
          </cell>
          <cell r="IU397">
            <v>0.001</v>
          </cell>
          <cell r="IV397">
            <v>0.09</v>
          </cell>
          <cell r="IW397">
            <v>0.006</v>
          </cell>
        </row>
        <row r="397">
          <cell r="JB397">
            <v>0.41</v>
          </cell>
          <cell r="JC397">
            <v>0.008</v>
          </cell>
          <cell r="JD397">
            <v>0.47</v>
          </cell>
          <cell r="JE397">
            <v>0.006</v>
          </cell>
          <cell r="JF397">
            <v>0.5</v>
          </cell>
          <cell r="JG397">
            <v>0.009</v>
          </cell>
          <cell r="JH397">
            <v>0.53</v>
          </cell>
          <cell r="JI397">
            <v>0.005</v>
          </cell>
          <cell r="JJ397">
            <v>0.36</v>
          </cell>
          <cell r="JK397">
            <v>0.008</v>
          </cell>
          <cell r="JL397">
            <v>0.43</v>
          </cell>
          <cell r="JM397">
            <v>0.005</v>
          </cell>
          <cell r="JN397">
            <v>0.4</v>
          </cell>
          <cell r="JO397">
            <v>0.005</v>
          </cell>
          <cell r="JP397">
            <v>0.44</v>
          </cell>
          <cell r="JQ397">
            <v>0.004</v>
          </cell>
          <cell r="JR397">
            <v>0.1</v>
          </cell>
          <cell r="JS397">
            <v>0.001</v>
          </cell>
          <cell r="JT397">
            <v>-0.05</v>
          </cell>
          <cell r="JU397">
            <v>0.002</v>
          </cell>
          <cell r="JV397">
            <v>-0.21</v>
          </cell>
          <cell r="JW397">
            <v>0.004</v>
          </cell>
          <cell r="JX397">
            <v>-0.23</v>
          </cell>
          <cell r="JY397">
            <v>0.003</v>
          </cell>
          <cell r="JZ397">
            <v>-0.98</v>
          </cell>
          <cell r="KA397">
            <v>0.008</v>
          </cell>
        </row>
        <row r="397">
          <cell r="KJ397">
            <v>0.04</v>
          </cell>
          <cell r="KK397">
            <v>0.001</v>
          </cell>
          <cell r="KL397">
            <v>0.05</v>
          </cell>
          <cell r="KM397">
            <v>0.001</v>
          </cell>
          <cell r="KN397">
            <v>0</v>
          </cell>
          <cell r="KO397">
            <v>0</v>
          </cell>
        </row>
        <row r="397">
          <cell r="KT397">
            <v>-0.17</v>
          </cell>
          <cell r="KU397">
            <v>0.003</v>
          </cell>
          <cell r="KV397">
            <v>-0.65</v>
          </cell>
          <cell r="KW397">
            <v>0.007</v>
          </cell>
          <cell r="KX397">
            <v>-0.22</v>
          </cell>
          <cell r="KY397">
            <v>0.003</v>
          </cell>
          <cell r="KZ397">
            <v>-0.7</v>
          </cell>
          <cell r="LA397">
            <v>0.006</v>
          </cell>
          <cell r="LB397">
            <v>-0.16</v>
          </cell>
          <cell r="LC397">
            <v>0.002</v>
          </cell>
          <cell r="LD397">
            <v>-0.54</v>
          </cell>
          <cell r="LE397">
            <v>0.005</v>
          </cell>
          <cell r="LF397">
            <v>-0.11</v>
          </cell>
          <cell r="LG397">
            <v>0.001</v>
          </cell>
          <cell r="LH397">
            <v>-0.35</v>
          </cell>
          <cell r="LI397">
            <v>0.004</v>
          </cell>
          <cell r="LJ397">
            <v>0</v>
          </cell>
          <cell r="LK397">
            <v>0</v>
          </cell>
          <cell r="LL397">
            <v>0</v>
          </cell>
          <cell r="LM397">
            <v>0.001</v>
          </cell>
          <cell r="LN397">
            <v>0.06</v>
          </cell>
          <cell r="LO397">
            <v>0.004</v>
          </cell>
          <cell r="LP397">
            <v>0.33</v>
          </cell>
          <cell r="LQ397">
            <v>0.006</v>
          </cell>
          <cell r="LR397">
            <v>0.35</v>
          </cell>
          <cell r="LS397">
            <v>0.008</v>
          </cell>
          <cell r="LT397">
            <v>0.72</v>
          </cell>
          <cell r="LU397">
            <v>0.007</v>
          </cell>
        </row>
        <row r="397">
          <cell r="MD397">
            <v>0.03</v>
          </cell>
          <cell r="ME397">
            <v>0.001</v>
          </cell>
          <cell r="MF397">
            <v>0</v>
          </cell>
          <cell r="MG397">
            <v>0</v>
          </cell>
          <cell r="MH397">
            <v>0.17</v>
          </cell>
          <cell r="MI397">
            <v>0.004</v>
          </cell>
          <cell r="MJ397">
            <v>0.57</v>
          </cell>
          <cell r="MK397">
            <v>0.006</v>
          </cell>
          <cell r="ML397">
            <v>0.21</v>
          </cell>
          <cell r="MM397">
            <v>0.006</v>
          </cell>
          <cell r="MN397">
            <v>0.57</v>
          </cell>
          <cell r="MO397">
            <v>0.006</v>
          </cell>
          <cell r="MP397">
            <v>0.19</v>
          </cell>
          <cell r="MQ397">
            <v>0.005</v>
          </cell>
          <cell r="MR397">
            <v>0.27</v>
          </cell>
          <cell r="MS397">
            <v>0.01</v>
          </cell>
          <cell r="MT397">
            <v>0.36</v>
          </cell>
          <cell r="MU397">
            <v>0.009</v>
          </cell>
          <cell r="MV397">
            <v>0.63</v>
          </cell>
          <cell r="MW397">
            <v>0.013</v>
          </cell>
          <cell r="MX397">
            <v>0.55</v>
          </cell>
          <cell r="MY397">
            <v>0.01</v>
          </cell>
        </row>
        <row r="397">
          <cell r="NH397">
            <v>0.08</v>
          </cell>
          <cell r="NI397">
            <v>0.003</v>
          </cell>
          <cell r="NJ397">
            <v>0.83</v>
          </cell>
          <cell r="NK397">
            <v>0.013</v>
          </cell>
          <cell r="NL397">
            <v>0.08</v>
          </cell>
          <cell r="NM397">
            <v>0.002</v>
          </cell>
        </row>
        <row r="397">
          <cell r="NR397">
            <v>0.46</v>
          </cell>
          <cell r="NS397">
            <v>0.01</v>
          </cell>
          <cell r="NT397">
            <v>0.44</v>
          </cell>
          <cell r="NU397">
            <v>0.008</v>
          </cell>
          <cell r="NV397">
            <v>0.53</v>
          </cell>
          <cell r="NW397">
            <v>0.012</v>
          </cell>
          <cell r="NX397">
            <v>0.47</v>
          </cell>
          <cell r="NY397">
            <v>0.008</v>
          </cell>
          <cell r="NZ397">
            <v>0.41</v>
          </cell>
          <cell r="OA397">
            <v>0.012</v>
          </cell>
          <cell r="OB397">
            <v>0.55</v>
          </cell>
          <cell r="OC397">
            <v>0.008</v>
          </cell>
          <cell r="OD397">
            <v>0.74</v>
          </cell>
          <cell r="OE397">
            <v>0.008</v>
          </cell>
          <cell r="OF397">
            <v>0.87</v>
          </cell>
          <cell r="OG397">
            <v>0.009</v>
          </cell>
          <cell r="OH397">
            <v>0.27</v>
          </cell>
          <cell r="OI397">
            <v>0.003</v>
          </cell>
          <cell r="OJ397">
            <v>0.39</v>
          </cell>
          <cell r="OK397">
            <v>0.003</v>
          </cell>
          <cell r="OL397">
            <v>-0.05</v>
          </cell>
          <cell r="OM397">
            <v>0.001</v>
          </cell>
          <cell r="ON397">
            <v>0.02</v>
          </cell>
          <cell r="OO397">
            <v>0.001</v>
          </cell>
          <cell r="OP397">
            <v>0.03</v>
          </cell>
          <cell r="OQ397">
            <v>0.001</v>
          </cell>
          <cell r="OR397">
            <v>0.16</v>
          </cell>
          <cell r="OS397">
            <v>0.001</v>
          </cell>
        </row>
        <row r="397">
          <cell r="PF397">
            <v>-0.01</v>
          </cell>
          <cell r="PG397">
            <v>0.001</v>
          </cell>
          <cell r="PH397">
            <v>0.08</v>
          </cell>
          <cell r="PI397">
            <v>0.001</v>
          </cell>
          <cell r="PJ397">
            <v>0</v>
          </cell>
          <cell r="PK397">
            <v>0.001</v>
          </cell>
          <cell r="PL397">
            <v>0.07</v>
          </cell>
          <cell r="PM397">
            <v>0.001</v>
          </cell>
          <cell r="PN397">
            <v>0</v>
          </cell>
          <cell r="PO397">
            <v>0.001</v>
          </cell>
          <cell r="PP397">
            <v>0.21</v>
          </cell>
          <cell r="PQ397">
            <v>0.003</v>
          </cell>
          <cell r="PR397">
            <v>0.1</v>
          </cell>
          <cell r="PS397">
            <v>0.003</v>
          </cell>
          <cell r="PT397">
            <v>0.35</v>
          </cell>
          <cell r="PU397">
            <v>0.003</v>
          </cell>
          <cell r="PV397">
            <v>0.34</v>
          </cell>
          <cell r="PW397">
            <v>0.002</v>
          </cell>
        </row>
        <row r="397">
          <cell r="QF397">
            <v>0.02</v>
          </cell>
          <cell r="QG397">
            <v>0.001</v>
          </cell>
          <cell r="QH397">
            <v>0.08</v>
          </cell>
          <cell r="QI397">
            <v>0.002</v>
          </cell>
          <cell r="QJ397">
            <v>0.08</v>
          </cell>
          <cell r="QK397">
            <v>0.002</v>
          </cell>
        </row>
        <row r="397">
          <cell r="QP397">
            <v>0.3</v>
          </cell>
          <cell r="QQ397">
            <v>0.004</v>
          </cell>
          <cell r="QR397">
            <v>0.26</v>
          </cell>
          <cell r="QS397">
            <v>0.002</v>
          </cell>
          <cell r="QT397">
            <v>0.37</v>
          </cell>
          <cell r="QU397">
            <v>0.003</v>
          </cell>
          <cell r="QV397">
            <v>0.27</v>
          </cell>
          <cell r="QW397">
            <v>0.002</v>
          </cell>
          <cell r="QX397">
            <v>0.32</v>
          </cell>
          <cell r="QY397">
            <v>0.003</v>
          </cell>
          <cell r="QZ397">
            <v>0.25</v>
          </cell>
          <cell r="RA397">
            <v>0.002</v>
          </cell>
          <cell r="RB397">
            <v>0.26</v>
          </cell>
          <cell r="RC397">
            <v>0.002</v>
          </cell>
          <cell r="RD397">
            <v>0.26</v>
          </cell>
          <cell r="RE397">
            <v>0.002</v>
          </cell>
          <cell r="RF397">
            <v>0.06</v>
          </cell>
          <cell r="RG397">
            <v>0.001</v>
          </cell>
          <cell r="RH397">
            <v>0.07</v>
          </cell>
          <cell r="RI397">
            <v>0.001</v>
          </cell>
          <cell r="RJ397">
            <v>-0.01</v>
          </cell>
          <cell r="RK397">
            <v>0.002</v>
          </cell>
          <cell r="RL397">
            <v>-0.01</v>
          </cell>
          <cell r="RM397">
            <v>0.002</v>
          </cell>
          <cell r="RN397">
            <v>0.14</v>
          </cell>
          <cell r="RO397">
            <v>0.002</v>
          </cell>
          <cell r="RP397">
            <v>0.21</v>
          </cell>
          <cell r="RQ397">
            <v>0.004</v>
          </cell>
        </row>
        <row r="397">
          <cell r="RZ397">
            <v>0</v>
          </cell>
          <cell r="SA397">
            <v>0</v>
          </cell>
          <cell r="SB397">
            <v>0.28</v>
          </cell>
          <cell r="SC397">
            <v>0.004</v>
          </cell>
          <cell r="SD397">
            <v>0.05</v>
          </cell>
          <cell r="SE397">
            <v>0.001</v>
          </cell>
        </row>
        <row r="397">
          <cell r="SJ397">
            <v>0.08</v>
          </cell>
          <cell r="SK397">
            <v>0.001</v>
          </cell>
          <cell r="SL397">
            <v>0.07</v>
          </cell>
          <cell r="SM397">
            <v>0.002</v>
          </cell>
          <cell r="SN397">
            <v>0.09</v>
          </cell>
          <cell r="SO397">
            <v>0.001</v>
          </cell>
          <cell r="SP397">
            <v>0.09</v>
          </cell>
          <cell r="SQ397">
            <v>0.003</v>
          </cell>
          <cell r="SR397">
            <v>0.06</v>
          </cell>
          <cell r="SS397">
            <v>0.001</v>
          </cell>
          <cell r="ST397">
            <v>0.1</v>
          </cell>
          <cell r="SU397">
            <v>0.003</v>
          </cell>
          <cell r="SV397">
            <v>0.11</v>
          </cell>
          <cell r="SW397">
            <v>0.001</v>
          </cell>
          <cell r="SX397">
            <v>0.23</v>
          </cell>
          <cell r="SY397">
            <v>0.002</v>
          </cell>
          <cell r="SZ397">
            <v>0</v>
          </cell>
          <cell r="TA397">
            <v>0</v>
          </cell>
          <cell r="TB397">
            <v>0.29</v>
          </cell>
          <cell r="TC397">
            <v>0.001</v>
          </cell>
          <cell r="TD397">
            <v>-0.11</v>
          </cell>
          <cell r="TE397">
            <v>0.003</v>
          </cell>
          <cell r="TF397">
            <v>-0.4</v>
          </cell>
          <cell r="TG397">
            <v>0.009</v>
          </cell>
          <cell r="TH397">
            <v>-0.76</v>
          </cell>
          <cell r="TI397">
            <v>0.005</v>
          </cell>
          <cell r="TJ397">
            <v>-0.79</v>
          </cell>
          <cell r="TK397">
            <v>0.008</v>
          </cell>
        </row>
        <row r="397">
          <cell r="TT397">
            <v>-0.11</v>
          </cell>
          <cell r="TU397">
            <v>0.003</v>
          </cell>
          <cell r="TV397">
            <v>-0.25</v>
          </cell>
          <cell r="TW397">
            <v>0.005</v>
          </cell>
          <cell r="TX397">
            <v>-0.07</v>
          </cell>
          <cell r="TY397">
            <v>0.002</v>
          </cell>
        </row>
        <row r="397">
          <cell r="UD397">
            <v>-0.31</v>
          </cell>
          <cell r="UE397">
            <v>0.003</v>
          </cell>
          <cell r="UF397">
            <v>-0.48</v>
          </cell>
          <cell r="UG397">
            <v>0.006</v>
          </cell>
          <cell r="UH397">
            <v>-0.33</v>
          </cell>
          <cell r="UI397">
            <v>0.004</v>
          </cell>
          <cell r="UJ397">
            <v>-0.51</v>
          </cell>
          <cell r="UK397">
            <v>0.007</v>
          </cell>
          <cell r="UL397">
            <v>-0.36</v>
          </cell>
          <cell r="UM397">
            <v>0.004</v>
          </cell>
          <cell r="UN397">
            <v>-0.54</v>
          </cell>
          <cell r="UO397">
            <v>0.006</v>
          </cell>
          <cell r="UP397">
            <v>-0.33</v>
          </cell>
          <cell r="UQ397">
            <v>0.003</v>
          </cell>
          <cell r="UR397">
            <v>-0.46</v>
          </cell>
          <cell r="US397">
            <v>0.005</v>
          </cell>
          <cell r="UT397">
            <v>-0.11</v>
          </cell>
          <cell r="UU397">
            <v>0.002</v>
          </cell>
          <cell r="UV397">
            <v>-0.11</v>
          </cell>
          <cell r="UW397">
            <v>0.002</v>
          </cell>
        </row>
        <row r="397">
          <cell r="UZ397">
            <v>-0.25</v>
          </cell>
          <cell r="VA397">
            <v>0.001</v>
          </cell>
          <cell r="VB397">
            <v>-0.15</v>
          </cell>
          <cell r="VC397">
            <v>0.001</v>
          </cell>
        </row>
        <row r="397">
          <cell r="VP397">
            <v>-0.04</v>
          </cell>
          <cell r="VQ397">
            <v>0</v>
          </cell>
          <cell r="VR397">
            <v>-0.06</v>
          </cell>
          <cell r="VS397">
            <v>0</v>
          </cell>
          <cell r="VT397">
            <v>-0.03</v>
          </cell>
          <cell r="VU397">
            <v>0</v>
          </cell>
          <cell r="VV397">
            <v>0</v>
          </cell>
          <cell r="VW397">
            <v>0</v>
          </cell>
          <cell r="VX397">
            <v>0.01</v>
          </cell>
          <cell r="VY397">
            <v>0</v>
          </cell>
          <cell r="VZ397">
            <v>0.02</v>
          </cell>
          <cell r="WA397">
            <v>0</v>
          </cell>
          <cell r="WB397">
            <v>0.03</v>
          </cell>
          <cell r="WC397">
            <v>0.002</v>
          </cell>
          <cell r="WD397">
            <v>-0.04</v>
          </cell>
          <cell r="WE397">
            <v>0.001</v>
          </cell>
          <cell r="WF397">
            <v>-0.04</v>
          </cell>
          <cell r="WG397">
            <v>0.003</v>
          </cell>
          <cell r="WH397">
            <v>-0.03</v>
          </cell>
          <cell r="WI397">
            <v>0.001</v>
          </cell>
        </row>
        <row r="397">
          <cell r="WR397">
            <v>-0.03</v>
          </cell>
          <cell r="WS397">
            <v>0.001</v>
          </cell>
          <cell r="WT397">
            <v>-0.03</v>
          </cell>
          <cell r="WU397">
            <v>0.001</v>
          </cell>
          <cell r="WV397">
            <v>-0.04</v>
          </cell>
          <cell r="WW397">
            <v>0.001</v>
          </cell>
        </row>
        <row r="397">
          <cell r="XB397">
            <v>-0.01</v>
          </cell>
          <cell r="XC397">
            <v>0.002</v>
          </cell>
          <cell r="XD397">
            <v>-0.04</v>
          </cell>
          <cell r="XE397">
            <v>0.001</v>
          </cell>
          <cell r="XF397">
            <v>-0.01</v>
          </cell>
          <cell r="XG397">
            <v>0.002</v>
          </cell>
          <cell r="XH397">
            <v>-0.05</v>
          </cell>
          <cell r="XI397">
            <v>0.001</v>
          </cell>
          <cell r="XJ397">
            <v>-0.02</v>
          </cell>
          <cell r="XK397">
            <v>0.002</v>
          </cell>
          <cell r="XL397">
            <v>-0.05</v>
          </cell>
          <cell r="XM397">
            <v>0.001</v>
          </cell>
          <cell r="XN397">
            <v>-0.06</v>
          </cell>
          <cell r="XO397">
            <v>0.002</v>
          </cell>
          <cell r="XP397">
            <v>-0.05</v>
          </cell>
          <cell r="XQ397">
            <v>0.001</v>
          </cell>
          <cell r="XR397">
            <v>-0.04</v>
          </cell>
          <cell r="XS397">
            <v>0.001</v>
          </cell>
          <cell r="XT397">
            <v>-0.01</v>
          </cell>
          <cell r="XU397">
            <v>0</v>
          </cell>
        </row>
        <row r="398">
          <cell r="B398" t="str">
            <v>PMS-279</v>
          </cell>
          <cell r="C398" t="str">
            <v>M. xgiganteus 2x</v>
          </cell>
          <cell r="D398">
            <v>29.1012</v>
          </cell>
          <cell r="E398">
            <v>117.0805</v>
          </cell>
        </row>
        <row r="399">
          <cell r="B399" t="str">
            <v>PMS-284</v>
          </cell>
          <cell r="C399" t="str">
            <v>Yangtze-Qinling</v>
          </cell>
          <cell r="D399">
            <v>29.4874</v>
          </cell>
          <cell r="E399">
            <v>118.1545</v>
          </cell>
          <cell r="F399">
            <v>-0.44</v>
          </cell>
          <cell r="G399">
            <v>0.008</v>
          </cell>
          <cell r="H399">
            <v>0.3</v>
          </cell>
          <cell r="I399">
            <v>0.036</v>
          </cell>
          <cell r="J399">
            <v>-0.76</v>
          </cell>
          <cell r="K399">
            <v>0.045</v>
          </cell>
          <cell r="L399">
            <v>-0.91</v>
          </cell>
          <cell r="M399">
            <v>0.01</v>
          </cell>
          <cell r="N399">
            <v>-0.31</v>
          </cell>
          <cell r="O399">
            <v>0.03</v>
          </cell>
        </row>
        <row r="399">
          <cell r="AD399">
            <v>1.71</v>
          </cell>
          <cell r="AE399">
            <v>0.025</v>
          </cell>
          <cell r="AF399">
            <v>6.49</v>
          </cell>
          <cell r="AG399">
            <v>0.075</v>
          </cell>
          <cell r="AH399">
            <v>-0.66</v>
          </cell>
          <cell r="AI399">
            <v>0.009</v>
          </cell>
          <cell r="AJ399">
            <v>0.21</v>
          </cell>
          <cell r="AK399">
            <v>0.028</v>
          </cell>
          <cell r="AL399">
            <v>-0.71</v>
          </cell>
          <cell r="AM399">
            <v>0.008</v>
          </cell>
          <cell r="AN399">
            <v>0.22</v>
          </cell>
          <cell r="AO399">
            <v>0.021</v>
          </cell>
          <cell r="AP399">
            <v>-0.77</v>
          </cell>
          <cell r="AQ399">
            <v>0.009</v>
          </cell>
          <cell r="AR399">
            <v>0.1</v>
          </cell>
          <cell r="AS399">
            <v>0.023</v>
          </cell>
          <cell r="AT399">
            <v>-0.43</v>
          </cell>
          <cell r="AU399">
            <v>0.007</v>
          </cell>
          <cell r="AV399">
            <v>0.6</v>
          </cell>
          <cell r="AW399">
            <v>0.025</v>
          </cell>
          <cell r="AX399">
            <v>0.16</v>
          </cell>
          <cell r="AY399">
            <v>0.007</v>
          </cell>
          <cell r="AZ399">
            <v>0.77</v>
          </cell>
          <cell r="BA399">
            <v>0.017</v>
          </cell>
          <cell r="BB399">
            <v>-0.06</v>
          </cell>
          <cell r="BC399">
            <v>0.002</v>
          </cell>
          <cell r="BD399">
            <v>0.06</v>
          </cell>
          <cell r="BE399">
            <v>0.003</v>
          </cell>
          <cell r="BF399">
            <v>-0.03</v>
          </cell>
          <cell r="BG399">
            <v>0.002</v>
          </cell>
          <cell r="BH399">
            <v>0.05</v>
          </cell>
          <cell r="BI399">
            <v>0.004</v>
          </cell>
        </row>
        <row r="399">
          <cell r="BX399">
            <v>0.48</v>
          </cell>
          <cell r="BY399">
            <v>0.003</v>
          </cell>
          <cell r="BZ399">
            <v>0.27</v>
          </cell>
          <cell r="CA399">
            <v>0.005</v>
          </cell>
          <cell r="CB399">
            <v>-0.04</v>
          </cell>
          <cell r="CC399">
            <v>0.001</v>
          </cell>
          <cell r="CD399">
            <v>0.07</v>
          </cell>
          <cell r="CE399">
            <v>0.002</v>
          </cell>
          <cell r="CF399">
            <v>-0.04</v>
          </cell>
          <cell r="CG399">
            <v>0.001</v>
          </cell>
          <cell r="CH399">
            <v>0.09</v>
          </cell>
          <cell r="CI399">
            <v>0.002</v>
          </cell>
          <cell r="CJ399">
            <v>-0.06</v>
          </cell>
          <cell r="CK399">
            <v>0.001</v>
          </cell>
          <cell r="CL399">
            <v>0.06</v>
          </cell>
          <cell r="CM399">
            <v>0.003</v>
          </cell>
          <cell r="CN399">
            <v>0</v>
          </cell>
          <cell r="CO399">
            <v>0.001</v>
          </cell>
          <cell r="CP399">
            <v>0.04</v>
          </cell>
          <cell r="CQ399">
            <v>0.003</v>
          </cell>
          <cell r="CR399">
            <v>0.03</v>
          </cell>
          <cell r="CS399">
            <v>0.001</v>
          </cell>
          <cell r="CT399">
            <v>0.01</v>
          </cell>
          <cell r="CU399">
            <v>0.002</v>
          </cell>
          <cell r="CV399">
            <v>-0.53</v>
          </cell>
          <cell r="CW399">
            <v>0.007</v>
          </cell>
          <cell r="CX399">
            <v>-0.13</v>
          </cell>
          <cell r="CY399">
            <v>0.006</v>
          </cell>
          <cell r="CZ399">
            <v>-0.9</v>
          </cell>
          <cell r="DA399">
            <v>0.01</v>
          </cell>
          <cell r="DB399">
            <v>-0.41</v>
          </cell>
          <cell r="DC399">
            <v>0.006</v>
          </cell>
        </row>
        <row r="399">
          <cell r="DR399">
            <v>0.11</v>
          </cell>
          <cell r="DS399">
            <v>0.008</v>
          </cell>
          <cell r="DT399">
            <v>0.17</v>
          </cell>
          <cell r="DU399">
            <v>0.008</v>
          </cell>
          <cell r="DV399">
            <v>-0.57</v>
          </cell>
          <cell r="DW399">
            <v>0.007</v>
          </cell>
          <cell r="DX399">
            <v>-0.1</v>
          </cell>
          <cell r="DY399">
            <v>0.003</v>
          </cell>
          <cell r="DZ399">
            <v>-0.69</v>
          </cell>
          <cell r="EA399">
            <v>0.007</v>
          </cell>
          <cell r="EB399">
            <v>-0.16</v>
          </cell>
          <cell r="EC399">
            <v>0.004</v>
          </cell>
          <cell r="ED399">
            <v>-0.76</v>
          </cell>
          <cell r="EE399">
            <v>0.007</v>
          </cell>
          <cell r="EF399">
            <v>-0.2</v>
          </cell>
          <cell r="EG399">
            <v>0.003</v>
          </cell>
          <cell r="EH399">
            <v>-0.44</v>
          </cell>
          <cell r="EI399">
            <v>0.006</v>
          </cell>
          <cell r="EJ399">
            <v>-0.12</v>
          </cell>
          <cell r="EK399">
            <v>0.003</v>
          </cell>
          <cell r="EL399">
            <v>-0.03</v>
          </cell>
          <cell r="EM399">
            <v>0.004</v>
          </cell>
          <cell r="EN399">
            <v>0.01</v>
          </cell>
          <cell r="EO399">
            <v>0.001</v>
          </cell>
          <cell r="EP399">
            <v>0</v>
          </cell>
          <cell r="EQ399">
            <v>0.001</v>
          </cell>
          <cell r="ER399">
            <v>0.02</v>
          </cell>
          <cell r="ES399">
            <v>0</v>
          </cell>
          <cell r="ET399">
            <v>0.05</v>
          </cell>
          <cell r="EU399">
            <v>0.001</v>
          </cell>
          <cell r="EV399">
            <v>0.02</v>
          </cell>
          <cell r="EW399">
            <v>0</v>
          </cell>
        </row>
        <row r="399">
          <cell r="FL399">
            <v>0.15</v>
          </cell>
          <cell r="FM399">
            <v>0.001</v>
          </cell>
          <cell r="FN399">
            <v>0.02</v>
          </cell>
          <cell r="FO399">
            <v>0.001</v>
          </cell>
          <cell r="FP399">
            <v>0.01</v>
          </cell>
          <cell r="FQ399">
            <v>0.001</v>
          </cell>
          <cell r="FR399">
            <v>0.01</v>
          </cell>
          <cell r="FS399">
            <v>0</v>
          </cell>
          <cell r="FT399">
            <v>0.02</v>
          </cell>
          <cell r="FU399">
            <v>0.001</v>
          </cell>
          <cell r="FV399">
            <v>0.02</v>
          </cell>
          <cell r="FW399">
            <v>0</v>
          </cell>
          <cell r="FX399">
            <v>0.01</v>
          </cell>
          <cell r="FY399">
            <v>0.001</v>
          </cell>
          <cell r="FZ399">
            <v>0.01</v>
          </cell>
          <cell r="GA399">
            <v>0</v>
          </cell>
          <cell r="GB399">
            <v>0.02</v>
          </cell>
          <cell r="GC399">
            <v>0</v>
          </cell>
          <cell r="GD399">
            <v>0.01</v>
          </cell>
          <cell r="GE399">
            <v>0</v>
          </cell>
          <cell r="GF399">
            <v>0.02</v>
          </cell>
          <cell r="GG399">
            <v>0</v>
          </cell>
          <cell r="GH399">
            <v>0</v>
          </cell>
          <cell r="GI399">
            <v>0</v>
          </cell>
          <cell r="GJ399">
            <v>-98.28</v>
          </cell>
          <cell r="GK399">
            <v>1.16</v>
          </cell>
          <cell r="GL399">
            <v>-96.28</v>
          </cell>
          <cell r="GM399">
            <v>5.365</v>
          </cell>
          <cell r="GN399">
            <v>-87.05</v>
          </cell>
          <cell r="GO399">
            <v>1.995</v>
          </cell>
          <cell r="GP399">
            <v>-658.17</v>
          </cell>
          <cell r="GQ399">
            <v>9.086</v>
          </cell>
        </row>
        <row r="399">
          <cell r="HF399">
            <v>350.16</v>
          </cell>
          <cell r="HG399">
            <v>2.842</v>
          </cell>
          <cell r="HH399">
            <v>1069.42</v>
          </cell>
          <cell r="HI399">
            <v>7.649</v>
          </cell>
          <cell r="HJ399">
            <v>-110.08</v>
          </cell>
          <cell r="HK399">
            <v>1.477</v>
          </cell>
          <cell r="HL399">
            <v>-437.58</v>
          </cell>
          <cell r="HM399">
            <v>5.683</v>
          </cell>
          <cell r="HN399">
            <v>-146.4</v>
          </cell>
          <cell r="HO399">
            <v>1.539</v>
          </cell>
          <cell r="HP399">
            <v>-427.06</v>
          </cell>
          <cell r="HQ399">
            <v>5.882</v>
          </cell>
          <cell r="HR399">
            <v>-147.89</v>
          </cell>
          <cell r="HS399">
            <v>1.383</v>
          </cell>
          <cell r="HT399">
            <v>-366.74</v>
          </cell>
          <cell r="HU399">
            <v>6.044</v>
          </cell>
          <cell r="HV399">
            <v>-42.39</v>
          </cell>
          <cell r="HW399">
            <v>1.153</v>
          </cell>
          <cell r="HX399">
            <v>-155.42</v>
          </cell>
          <cell r="HY399">
            <v>5.197</v>
          </cell>
          <cell r="HZ399">
            <v>257.22</v>
          </cell>
          <cell r="IA399">
            <v>3.387</v>
          </cell>
          <cell r="IB399">
            <v>-0.16</v>
          </cell>
          <cell r="IC399">
            <v>0.008</v>
          </cell>
          <cell r="ID399">
            <v>0.15</v>
          </cell>
          <cell r="IE399">
            <v>0.005</v>
          </cell>
          <cell r="IF399">
            <v>0.12</v>
          </cell>
          <cell r="IG399">
            <v>0.009</v>
          </cell>
          <cell r="IH399">
            <v>0.13</v>
          </cell>
          <cell r="II399">
            <v>0.006</v>
          </cell>
        </row>
        <row r="399">
          <cell r="IX399">
            <v>1.01</v>
          </cell>
          <cell r="IY399">
            <v>0.009</v>
          </cell>
          <cell r="IZ399">
            <v>0.4</v>
          </cell>
          <cell r="JA399">
            <v>0.004</v>
          </cell>
          <cell r="JB399">
            <v>-0.1</v>
          </cell>
          <cell r="JC399">
            <v>0.01</v>
          </cell>
          <cell r="JD399">
            <v>0.17</v>
          </cell>
          <cell r="JE399">
            <v>0.005</v>
          </cell>
          <cell r="JF399">
            <v>-0.07</v>
          </cell>
          <cell r="JG399">
            <v>0.009</v>
          </cell>
          <cell r="JH399">
            <v>0.19</v>
          </cell>
          <cell r="JI399">
            <v>0.005</v>
          </cell>
          <cell r="JJ399">
            <v>-0.16</v>
          </cell>
          <cell r="JK399">
            <v>0.007</v>
          </cell>
          <cell r="JL399">
            <v>0.14</v>
          </cell>
          <cell r="JM399">
            <v>0.005</v>
          </cell>
          <cell r="JN399">
            <v>0</v>
          </cell>
          <cell r="JO399">
            <v>0.006</v>
          </cell>
          <cell r="JP399">
            <v>0.17</v>
          </cell>
          <cell r="JQ399">
            <v>0.004</v>
          </cell>
          <cell r="JR399">
            <v>0.08</v>
          </cell>
          <cell r="JS399">
            <v>0.001</v>
          </cell>
          <cell r="JT399">
            <v>-0.05</v>
          </cell>
          <cell r="JU399">
            <v>0.003</v>
          </cell>
          <cell r="JV399">
            <v>-0.14</v>
          </cell>
          <cell r="JW399">
            <v>0.005</v>
          </cell>
          <cell r="JX399">
            <v>-0.16</v>
          </cell>
          <cell r="JY399">
            <v>0.002</v>
          </cell>
          <cell r="JZ399">
            <v>-0.8</v>
          </cell>
          <cell r="KA399">
            <v>0.008</v>
          </cell>
        </row>
        <row r="399">
          <cell r="KP399">
            <v>-0.08</v>
          </cell>
          <cell r="KQ399">
            <v>0.002</v>
          </cell>
          <cell r="KR399">
            <v>0.04</v>
          </cell>
          <cell r="KS399">
            <v>0.003</v>
          </cell>
          <cell r="KT399">
            <v>-0.13</v>
          </cell>
          <cell r="KU399">
            <v>0.003</v>
          </cell>
          <cell r="KV399">
            <v>-0.53</v>
          </cell>
          <cell r="KW399">
            <v>0.006</v>
          </cell>
          <cell r="KX399">
            <v>-0.16</v>
          </cell>
          <cell r="KY399">
            <v>0.003</v>
          </cell>
          <cell r="KZ399">
            <v>-0.55</v>
          </cell>
          <cell r="LA399">
            <v>0.006</v>
          </cell>
          <cell r="LB399">
            <v>-0.13</v>
          </cell>
          <cell r="LC399">
            <v>0.002</v>
          </cell>
          <cell r="LD399">
            <v>-0.44</v>
          </cell>
          <cell r="LE399">
            <v>0.006</v>
          </cell>
          <cell r="LF399">
            <v>-0.09</v>
          </cell>
          <cell r="LG399">
            <v>0.002</v>
          </cell>
          <cell r="LH399">
            <v>-0.27</v>
          </cell>
          <cell r="LI399">
            <v>0.004</v>
          </cell>
          <cell r="LJ399">
            <v>0</v>
          </cell>
          <cell r="LK399">
            <v>0</v>
          </cell>
          <cell r="LL399">
            <v>0.01</v>
          </cell>
          <cell r="LM399">
            <v>0.001</v>
          </cell>
          <cell r="LN399">
            <v>-0.21</v>
          </cell>
          <cell r="LO399">
            <v>0.004</v>
          </cell>
          <cell r="LP399">
            <v>-0.02</v>
          </cell>
          <cell r="LQ399">
            <v>0.007</v>
          </cell>
          <cell r="LR399">
            <v>0.1</v>
          </cell>
          <cell r="LS399">
            <v>0.006</v>
          </cell>
          <cell r="LT399">
            <v>0.28</v>
          </cell>
          <cell r="LU399">
            <v>0.007</v>
          </cell>
        </row>
        <row r="399">
          <cell r="MH399">
            <v>-0.13</v>
          </cell>
          <cell r="MI399">
            <v>0.005</v>
          </cell>
          <cell r="MJ399">
            <v>0.19</v>
          </cell>
          <cell r="MK399">
            <v>0.006</v>
          </cell>
          <cell r="ML399">
            <v>-0.18</v>
          </cell>
          <cell r="MM399">
            <v>0.005</v>
          </cell>
          <cell r="MN399">
            <v>0.18</v>
          </cell>
          <cell r="MO399">
            <v>0.006</v>
          </cell>
          <cell r="MP399">
            <v>-0.14</v>
          </cell>
          <cell r="MQ399">
            <v>0.005</v>
          </cell>
          <cell r="MR399">
            <v>-0.39</v>
          </cell>
          <cell r="MS399">
            <v>0.008</v>
          </cell>
          <cell r="MT399">
            <v>-0.05</v>
          </cell>
          <cell r="MU399">
            <v>0.01</v>
          </cell>
          <cell r="MV399">
            <v>0.23</v>
          </cell>
          <cell r="MW399">
            <v>0.01</v>
          </cell>
          <cell r="MX399">
            <v>-0.13</v>
          </cell>
          <cell r="MY399">
            <v>0.011</v>
          </cell>
        </row>
        <row r="399">
          <cell r="NN399">
            <v>2.29</v>
          </cell>
          <cell r="NO399">
            <v>0.017</v>
          </cell>
          <cell r="NP399">
            <v>1.48</v>
          </cell>
          <cell r="NQ399">
            <v>0.01</v>
          </cell>
          <cell r="NR399">
            <v>-0.23</v>
          </cell>
          <cell r="NS399">
            <v>0.011</v>
          </cell>
          <cell r="NT399">
            <v>-0.13</v>
          </cell>
          <cell r="NU399">
            <v>0.008</v>
          </cell>
          <cell r="NV399">
            <v>-0.28</v>
          </cell>
          <cell r="NW399">
            <v>0.01</v>
          </cell>
          <cell r="NX399">
            <v>-0.14</v>
          </cell>
          <cell r="NY399">
            <v>0.009</v>
          </cell>
          <cell r="NZ399">
            <v>-0.24</v>
          </cell>
          <cell r="OA399">
            <v>0.009</v>
          </cell>
          <cell r="OB399">
            <v>-0.03</v>
          </cell>
          <cell r="OC399">
            <v>0.01</v>
          </cell>
          <cell r="OD399">
            <v>0.2</v>
          </cell>
          <cell r="OE399">
            <v>0.007</v>
          </cell>
          <cell r="OF399">
            <v>0.2</v>
          </cell>
          <cell r="OG399">
            <v>0.008</v>
          </cell>
          <cell r="OH399">
            <v>0.23</v>
          </cell>
          <cell r="OI399">
            <v>0.002</v>
          </cell>
          <cell r="OJ399">
            <v>0.32</v>
          </cell>
          <cell r="OK399">
            <v>0.003</v>
          </cell>
          <cell r="OL399">
            <v>-0.06</v>
          </cell>
          <cell r="OM399">
            <v>0.002</v>
          </cell>
          <cell r="ON399">
            <v>-0.01</v>
          </cell>
          <cell r="OO399">
            <v>0.001</v>
          </cell>
        </row>
        <row r="399">
          <cell r="OR399">
            <v>0.14</v>
          </cell>
          <cell r="OS399">
            <v>0.001</v>
          </cell>
        </row>
        <row r="399">
          <cell r="PF399">
            <v>-0.03</v>
          </cell>
          <cell r="PG399">
            <v>0.001</v>
          </cell>
          <cell r="PH399">
            <v>0.07</v>
          </cell>
          <cell r="PI399">
            <v>0.001</v>
          </cell>
          <cell r="PJ399">
            <v>-0.03</v>
          </cell>
          <cell r="PK399">
            <v>0.001</v>
          </cell>
          <cell r="PL399">
            <v>0.06</v>
          </cell>
          <cell r="PM399">
            <v>0.001</v>
          </cell>
          <cell r="PN399">
            <v>-0.02</v>
          </cell>
          <cell r="PO399">
            <v>0.001</v>
          </cell>
          <cell r="PP399">
            <v>0.03</v>
          </cell>
          <cell r="PQ399">
            <v>0.003</v>
          </cell>
          <cell r="PR399">
            <v>0.04</v>
          </cell>
          <cell r="PS399">
            <v>0.003</v>
          </cell>
          <cell r="PT399">
            <v>0.26</v>
          </cell>
          <cell r="PU399">
            <v>0.003</v>
          </cell>
          <cell r="PV399">
            <v>0.23</v>
          </cell>
          <cell r="PW399">
            <v>0.003</v>
          </cell>
        </row>
        <row r="399">
          <cell r="QL399">
            <v>0.18</v>
          </cell>
          <cell r="QM399">
            <v>0.002</v>
          </cell>
          <cell r="QN399">
            <v>0.17</v>
          </cell>
          <cell r="QO399">
            <v>0.002</v>
          </cell>
          <cell r="QP399">
            <v>0.11</v>
          </cell>
          <cell r="QQ399">
            <v>0.003</v>
          </cell>
          <cell r="QR399">
            <v>0.18</v>
          </cell>
          <cell r="QS399">
            <v>0.002</v>
          </cell>
          <cell r="QT399">
            <v>0.16</v>
          </cell>
          <cell r="QU399">
            <v>0.003</v>
          </cell>
          <cell r="QV399">
            <v>0.18</v>
          </cell>
          <cell r="QW399">
            <v>0.002</v>
          </cell>
          <cell r="QX399">
            <v>0.14</v>
          </cell>
          <cell r="QY399">
            <v>0.002</v>
          </cell>
          <cell r="QZ399">
            <v>0.17</v>
          </cell>
          <cell r="RA399">
            <v>0.002</v>
          </cell>
          <cell r="RB399">
            <v>0.14</v>
          </cell>
          <cell r="RC399">
            <v>0.002</v>
          </cell>
          <cell r="RD399">
            <v>0.15</v>
          </cell>
          <cell r="RE399">
            <v>0.002</v>
          </cell>
          <cell r="RF399">
            <v>0.07</v>
          </cell>
          <cell r="RG399">
            <v>0.001</v>
          </cell>
          <cell r="RH399">
            <v>0.06</v>
          </cell>
          <cell r="RI399">
            <v>0.001</v>
          </cell>
          <cell r="RJ399">
            <v>-0.09</v>
          </cell>
          <cell r="RK399">
            <v>0.001</v>
          </cell>
          <cell r="RL399">
            <v>-0.07</v>
          </cell>
          <cell r="RM399">
            <v>0.002</v>
          </cell>
          <cell r="RN399">
            <v>0.06</v>
          </cell>
          <cell r="RO399">
            <v>0.001</v>
          </cell>
          <cell r="RP399">
            <v>-0.1</v>
          </cell>
          <cell r="RQ399">
            <v>0.005</v>
          </cell>
        </row>
        <row r="399">
          <cell r="SF399">
            <v>0.35</v>
          </cell>
          <cell r="SG399">
            <v>0.002</v>
          </cell>
          <cell r="SH399">
            <v>0.6</v>
          </cell>
          <cell r="SI399">
            <v>0.004</v>
          </cell>
          <cell r="SJ399">
            <v>-0.04</v>
          </cell>
          <cell r="SK399">
            <v>0.001</v>
          </cell>
          <cell r="SL399">
            <v>-0.12</v>
          </cell>
          <cell r="SM399">
            <v>0.003</v>
          </cell>
          <cell r="SN399">
            <v>-0.04</v>
          </cell>
          <cell r="SO399">
            <v>0.001</v>
          </cell>
          <cell r="SP399">
            <v>-0.13</v>
          </cell>
          <cell r="SQ399">
            <v>0.003</v>
          </cell>
          <cell r="SR399">
            <v>-0.02</v>
          </cell>
          <cell r="SS399">
            <v>0.001</v>
          </cell>
          <cell r="ST399">
            <v>-0.1</v>
          </cell>
          <cell r="SU399">
            <v>0.003</v>
          </cell>
          <cell r="SV399">
            <v>0.04</v>
          </cell>
          <cell r="SW399">
            <v>0.001</v>
          </cell>
          <cell r="SX399">
            <v>0.07</v>
          </cell>
          <cell r="SY399">
            <v>0.002</v>
          </cell>
          <cell r="SZ399">
            <v>0</v>
          </cell>
          <cell r="TA399">
            <v>0</v>
          </cell>
          <cell r="TB399">
            <v>0.22</v>
          </cell>
          <cell r="TC399">
            <v>0.001</v>
          </cell>
          <cell r="TD399">
            <v>-0.2</v>
          </cell>
          <cell r="TE399">
            <v>0.003</v>
          </cell>
          <cell r="TF399">
            <v>-0.24</v>
          </cell>
          <cell r="TG399">
            <v>0.008</v>
          </cell>
          <cell r="TH399">
            <v>-0.57</v>
          </cell>
          <cell r="TI399">
            <v>0.004</v>
          </cell>
          <cell r="TJ399">
            <v>-0.59</v>
          </cell>
          <cell r="TK399">
            <v>0.008</v>
          </cell>
        </row>
        <row r="399">
          <cell r="TZ399">
            <v>0.1</v>
          </cell>
          <cell r="UA399">
            <v>0.007</v>
          </cell>
          <cell r="UB399">
            <v>-0.25</v>
          </cell>
          <cell r="UC399">
            <v>0.008</v>
          </cell>
          <cell r="UD399">
            <v>-0.33</v>
          </cell>
          <cell r="UE399">
            <v>0.003</v>
          </cell>
          <cell r="UF399">
            <v>-0.34</v>
          </cell>
          <cell r="UG399">
            <v>0.005</v>
          </cell>
          <cell r="UH399">
            <v>-0.35</v>
          </cell>
          <cell r="UI399">
            <v>0.003</v>
          </cell>
          <cell r="UJ399">
            <v>-0.32</v>
          </cell>
          <cell r="UK399">
            <v>0.007</v>
          </cell>
          <cell r="UL399">
            <v>-0.38</v>
          </cell>
          <cell r="UM399">
            <v>0.003</v>
          </cell>
          <cell r="UN399">
            <v>-0.33</v>
          </cell>
          <cell r="UO399">
            <v>0.006</v>
          </cell>
          <cell r="UP399">
            <v>-0.3</v>
          </cell>
          <cell r="UQ399">
            <v>0.003</v>
          </cell>
          <cell r="UR399">
            <v>-0.27</v>
          </cell>
          <cell r="US399">
            <v>0.004</v>
          </cell>
          <cell r="UT399">
            <v>-0.05</v>
          </cell>
          <cell r="UU399">
            <v>0.002</v>
          </cell>
          <cell r="UV399">
            <v>-0.07</v>
          </cell>
          <cell r="UW399">
            <v>0.003</v>
          </cell>
          <cell r="UX399">
            <v>-0.01</v>
          </cell>
          <cell r="UY399">
            <v>0.001</v>
          </cell>
          <cell r="UZ399">
            <v>-0.21</v>
          </cell>
          <cell r="VA399">
            <v>0.001</v>
          </cell>
          <cell r="VB399">
            <v>-0.14</v>
          </cell>
          <cell r="VC399">
            <v>0.001</v>
          </cell>
        </row>
        <row r="399">
          <cell r="VL399">
            <v>0.01</v>
          </cell>
          <cell r="VM399">
            <v>0</v>
          </cell>
          <cell r="VN399">
            <v>0.14</v>
          </cell>
          <cell r="VO399">
            <v>0.001</v>
          </cell>
          <cell r="VP399">
            <v>-0.04</v>
          </cell>
          <cell r="VQ399">
            <v>0</v>
          </cell>
          <cell r="VR399">
            <v>-0.05</v>
          </cell>
          <cell r="VS399">
            <v>0</v>
          </cell>
          <cell r="VT399">
            <v>-0.02</v>
          </cell>
          <cell r="VU399">
            <v>0</v>
          </cell>
          <cell r="VV399">
            <v>0</v>
          </cell>
          <cell r="VW399">
            <v>0</v>
          </cell>
          <cell r="VX399">
            <v>0</v>
          </cell>
          <cell r="VY399">
            <v>0</v>
          </cell>
          <cell r="VZ399">
            <v>0.02</v>
          </cell>
          <cell r="WA399">
            <v>0</v>
          </cell>
          <cell r="WB399">
            <v>-0.04</v>
          </cell>
          <cell r="WC399">
            <v>0.002</v>
          </cell>
          <cell r="WD399">
            <v>0.03</v>
          </cell>
          <cell r="WE399">
            <v>0.002</v>
          </cell>
          <cell r="WF399">
            <v>-0.07</v>
          </cell>
          <cell r="WG399">
            <v>0.002</v>
          </cell>
          <cell r="WH399">
            <v>-0.04</v>
          </cell>
          <cell r="WI399">
            <v>0.001</v>
          </cell>
        </row>
        <row r="399">
          <cell r="WX399">
            <v>-0.05</v>
          </cell>
          <cell r="WY399">
            <v>0.002</v>
          </cell>
          <cell r="WZ399">
            <v>-0.03</v>
          </cell>
          <cell r="XA399">
            <v>0.001</v>
          </cell>
          <cell r="XB399">
            <v>-0.08</v>
          </cell>
          <cell r="XC399">
            <v>0.002</v>
          </cell>
          <cell r="XD399">
            <v>-0.02</v>
          </cell>
          <cell r="XE399">
            <v>0.001</v>
          </cell>
          <cell r="XF399">
            <v>-0.1</v>
          </cell>
          <cell r="XG399">
            <v>0.002</v>
          </cell>
          <cell r="XH399">
            <v>-0.01</v>
          </cell>
          <cell r="XI399">
            <v>0.001</v>
          </cell>
          <cell r="XJ399">
            <v>-0.1</v>
          </cell>
          <cell r="XK399">
            <v>0.002</v>
          </cell>
          <cell r="XL399">
            <v>-0.02</v>
          </cell>
          <cell r="XM399">
            <v>0.001</v>
          </cell>
          <cell r="XN399">
            <v>-0.09</v>
          </cell>
          <cell r="XO399">
            <v>0.002</v>
          </cell>
          <cell r="XP399">
            <v>-0.02</v>
          </cell>
          <cell r="XQ399">
            <v>0.001</v>
          </cell>
          <cell r="XR399">
            <v>-0.02</v>
          </cell>
          <cell r="XS399">
            <v>0.001</v>
          </cell>
          <cell r="XT399">
            <v>-0.01</v>
          </cell>
          <cell r="XU399">
            <v>0</v>
          </cell>
        </row>
        <row r="400">
          <cell r="B400" t="str">
            <v>PMS-285</v>
          </cell>
          <cell r="C400" t="str">
            <v>Yangtze-Qinling</v>
          </cell>
          <cell r="D400">
            <v>29.6435</v>
          </cell>
          <cell r="E400">
            <v>118.1584</v>
          </cell>
          <cell r="F400">
            <v>0.22</v>
          </cell>
          <cell r="G400">
            <v>0.011</v>
          </cell>
          <cell r="H400">
            <v>1.2</v>
          </cell>
          <cell r="I400">
            <v>0.044</v>
          </cell>
          <cell r="J400">
            <v>0.93</v>
          </cell>
          <cell r="K400">
            <v>0.051</v>
          </cell>
          <cell r="L400">
            <v>-1.28</v>
          </cell>
          <cell r="M400">
            <v>0.015</v>
          </cell>
          <cell r="N400">
            <v>0.82</v>
          </cell>
          <cell r="O400">
            <v>0.04</v>
          </cell>
        </row>
        <row r="400">
          <cell r="T400">
            <v>-0.42</v>
          </cell>
          <cell r="U400">
            <v>0.031</v>
          </cell>
          <cell r="V400">
            <v>-0.16</v>
          </cell>
          <cell r="W400">
            <v>0.038</v>
          </cell>
          <cell r="X400">
            <v>0.03</v>
          </cell>
          <cell r="Y400">
            <v>0.003</v>
          </cell>
          <cell r="Z400">
            <v>0.11</v>
          </cell>
          <cell r="AA400">
            <v>0.018</v>
          </cell>
          <cell r="AB400">
            <v>0.53</v>
          </cell>
          <cell r="AC400">
            <v>0.011</v>
          </cell>
          <cell r="AD400">
            <v>1.66</v>
          </cell>
          <cell r="AE400">
            <v>0.023</v>
          </cell>
          <cell r="AF400">
            <v>4.2</v>
          </cell>
          <cell r="AG400">
            <v>0.073</v>
          </cell>
          <cell r="AH400">
            <v>-0.3</v>
          </cell>
          <cell r="AI400">
            <v>0.01</v>
          </cell>
          <cell r="AJ400">
            <v>1.23</v>
          </cell>
          <cell r="AK400">
            <v>0.027</v>
          </cell>
          <cell r="AL400">
            <v>-0.27</v>
          </cell>
          <cell r="AM400">
            <v>0.009</v>
          </cell>
          <cell r="AN400">
            <v>0.93</v>
          </cell>
          <cell r="AO400">
            <v>0.029</v>
          </cell>
          <cell r="AP400">
            <v>-0.24</v>
          </cell>
          <cell r="AQ400">
            <v>0.008</v>
          </cell>
          <cell r="AR400">
            <v>1.12</v>
          </cell>
          <cell r="AS400">
            <v>0.035</v>
          </cell>
          <cell r="AT400">
            <v>0.06</v>
          </cell>
          <cell r="AU400">
            <v>0.008</v>
          </cell>
          <cell r="AV400">
            <v>1.38</v>
          </cell>
          <cell r="AW400">
            <v>0.025</v>
          </cell>
          <cell r="AX400">
            <v>0.47</v>
          </cell>
          <cell r="AY400">
            <v>0.008</v>
          </cell>
          <cell r="AZ400">
            <v>0.82</v>
          </cell>
          <cell r="BA400">
            <v>0.016</v>
          </cell>
          <cell r="BB400">
            <v>0.01</v>
          </cell>
          <cell r="BC400">
            <v>0.002</v>
          </cell>
          <cell r="BD400">
            <v>0.25</v>
          </cell>
          <cell r="BE400">
            <v>0.003</v>
          </cell>
          <cell r="BF400">
            <v>-0.11</v>
          </cell>
          <cell r="BG400">
            <v>0.002</v>
          </cell>
          <cell r="BH400">
            <v>0.19</v>
          </cell>
          <cell r="BI400">
            <v>0.005</v>
          </cell>
        </row>
        <row r="400">
          <cell r="BN400">
            <v>-0.04</v>
          </cell>
          <cell r="BO400">
            <v>0.004</v>
          </cell>
          <cell r="BP400">
            <v>-0.03</v>
          </cell>
          <cell r="BQ400">
            <v>0.005</v>
          </cell>
          <cell r="BR400">
            <v>-0.03</v>
          </cell>
          <cell r="BS400">
            <v>0.002</v>
          </cell>
          <cell r="BT400">
            <v>0.21</v>
          </cell>
          <cell r="BU400">
            <v>0.007</v>
          </cell>
          <cell r="BV400">
            <v>0.21</v>
          </cell>
          <cell r="BW400">
            <v>0.005</v>
          </cell>
          <cell r="BX400">
            <v>0.59</v>
          </cell>
          <cell r="BY400">
            <v>0.003</v>
          </cell>
          <cell r="BZ400">
            <v>0.3</v>
          </cell>
          <cell r="CA400">
            <v>0.006</v>
          </cell>
          <cell r="CB400">
            <v>-0.01</v>
          </cell>
          <cell r="CC400">
            <v>0.001</v>
          </cell>
          <cell r="CD400">
            <v>0.22</v>
          </cell>
          <cell r="CE400">
            <v>0.004</v>
          </cell>
          <cell r="CF400">
            <v>-0.02</v>
          </cell>
          <cell r="CG400">
            <v>0.001</v>
          </cell>
          <cell r="CH400">
            <v>0.2</v>
          </cell>
          <cell r="CI400">
            <v>0.002</v>
          </cell>
          <cell r="CJ400">
            <v>-0.02</v>
          </cell>
          <cell r="CK400">
            <v>0.001</v>
          </cell>
          <cell r="CL400">
            <v>0.23</v>
          </cell>
          <cell r="CM400">
            <v>0.003</v>
          </cell>
          <cell r="CN400">
            <v>0.05</v>
          </cell>
          <cell r="CO400">
            <v>0.001</v>
          </cell>
          <cell r="CP400">
            <v>0.22</v>
          </cell>
          <cell r="CQ400">
            <v>0.003</v>
          </cell>
          <cell r="CR400">
            <v>0.06</v>
          </cell>
          <cell r="CS400">
            <v>0.001</v>
          </cell>
          <cell r="CT400">
            <v>0.13</v>
          </cell>
          <cell r="CU400">
            <v>0.002</v>
          </cell>
          <cell r="CV400">
            <v>-0.6</v>
          </cell>
          <cell r="CW400">
            <v>0.008</v>
          </cell>
          <cell r="CX400">
            <v>0.05</v>
          </cell>
          <cell r="CY400">
            <v>0.007</v>
          </cell>
          <cell r="CZ400">
            <v>-1.38</v>
          </cell>
          <cell r="DA400">
            <v>0.014</v>
          </cell>
          <cell r="DB400">
            <v>-0.77</v>
          </cell>
          <cell r="DC400">
            <v>0.007</v>
          </cell>
        </row>
        <row r="400">
          <cell r="DH400">
            <v>-0.41</v>
          </cell>
          <cell r="DI400">
            <v>0.025</v>
          </cell>
          <cell r="DJ400">
            <v>-0.69</v>
          </cell>
          <cell r="DK400">
            <v>0.015</v>
          </cell>
          <cell r="DL400">
            <v>-0.3</v>
          </cell>
          <cell r="DM400">
            <v>0.007</v>
          </cell>
          <cell r="DN400">
            <v>0.04</v>
          </cell>
          <cell r="DO400">
            <v>0.004</v>
          </cell>
          <cell r="DP400">
            <v>0</v>
          </cell>
          <cell r="DQ400">
            <v>0</v>
          </cell>
          <cell r="DR400">
            <v>0.09</v>
          </cell>
          <cell r="DS400">
            <v>0.012</v>
          </cell>
          <cell r="DT400">
            <v>0.06</v>
          </cell>
          <cell r="DU400">
            <v>0.006</v>
          </cell>
          <cell r="DV400">
            <v>-0.88</v>
          </cell>
          <cell r="DW400">
            <v>0.007</v>
          </cell>
          <cell r="DX400">
            <v>-0.16</v>
          </cell>
          <cell r="DY400">
            <v>0.003</v>
          </cell>
          <cell r="DZ400">
            <v>-0.83</v>
          </cell>
          <cell r="EA400">
            <v>0.008</v>
          </cell>
          <cell r="EB400">
            <v>-0.26</v>
          </cell>
          <cell r="EC400">
            <v>0.003</v>
          </cell>
          <cell r="ED400">
            <v>-0.83</v>
          </cell>
          <cell r="EE400">
            <v>0.007</v>
          </cell>
          <cell r="EF400">
            <v>-0.23</v>
          </cell>
          <cell r="EG400">
            <v>0.005</v>
          </cell>
          <cell r="EH400">
            <v>-0.5</v>
          </cell>
          <cell r="EI400">
            <v>0.007</v>
          </cell>
          <cell r="EJ400">
            <v>-0.13</v>
          </cell>
          <cell r="EK400">
            <v>0.003</v>
          </cell>
          <cell r="EL400">
            <v>0.02</v>
          </cell>
          <cell r="EM400">
            <v>0.003</v>
          </cell>
          <cell r="EN400">
            <v>0.03</v>
          </cell>
          <cell r="EO400">
            <v>0.001</v>
          </cell>
          <cell r="EP400">
            <v>0.04</v>
          </cell>
          <cell r="EQ400">
            <v>0.001</v>
          </cell>
          <cell r="ER400">
            <v>0.03</v>
          </cell>
          <cell r="ES400">
            <v>0</v>
          </cell>
          <cell r="ET400">
            <v>0.06</v>
          </cell>
          <cell r="EU400">
            <v>0.001</v>
          </cell>
          <cell r="EV400">
            <v>0.04</v>
          </cell>
          <cell r="EW400">
            <v>0.001</v>
          </cell>
        </row>
        <row r="400">
          <cell r="FB400">
            <v>0.01</v>
          </cell>
          <cell r="FC400">
            <v>0.001</v>
          </cell>
          <cell r="FD400">
            <v>0.01</v>
          </cell>
          <cell r="FE400">
            <v>0</v>
          </cell>
          <cell r="FF400">
            <v>0</v>
          </cell>
          <cell r="FG400">
            <v>0</v>
          </cell>
          <cell r="FH400">
            <v>0.01</v>
          </cell>
          <cell r="FI400">
            <v>0.001</v>
          </cell>
          <cell r="FJ400">
            <v>0.02</v>
          </cell>
          <cell r="FK400">
            <v>0</v>
          </cell>
          <cell r="FL400">
            <v>0.19</v>
          </cell>
          <cell r="FM400">
            <v>0.001</v>
          </cell>
          <cell r="FN400">
            <v>0.04</v>
          </cell>
          <cell r="FO400">
            <v>0.001</v>
          </cell>
          <cell r="FP400">
            <v>0.05</v>
          </cell>
          <cell r="FQ400">
            <v>0.001</v>
          </cell>
          <cell r="FR400">
            <v>0.03</v>
          </cell>
          <cell r="FS400">
            <v>0</v>
          </cell>
          <cell r="FT400">
            <v>0.04</v>
          </cell>
          <cell r="FU400">
            <v>0.001</v>
          </cell>
          <cell r="FV400">
            <v>0.03</v>
          </cell>
          <cell r="FW400">
            <v>0</v>
          </cell>
          <cell r="FX400">
            <v>0.04</v>
          </cell>
          <cell r="FY400">
            <v>0.001</v>
          </cell>
          <cell r="FZ400">
            <v>0.03</v>
          </cell>
          <cell r="GA400">
            <v>0</v>
          </cell>
          <cell r="GB400">
            <v>0.06</v>
          </cell>
          <cell r="GC400">
            <v>0.001</v>
          </cell>
          <cell r="GD400">
            <v>0.03</v>
          </cell>
          <cell r="GE400">
            <v>0</v>
          </cell>
          <cell r="GF400">
            <v>0.03</v>
          </cell>
          <cell r="GG400">
            <v>0</v>
          </cell>
          <cell r="GH400">
            <v>0.01</v>
          </cell>
          <cell r="GI400">
            <v>0</v>
          </cell>
          <cell r="GJ400">
            <v>-37.73</v>
          </cell>
          <cell r="GK400">
            <v>1.351</v>
          </cell>
          <cell r="GL400">
            <v>66.2</v>
          </cell>
          <cell r="GM400">
            <v>4.868</v>
          </cell>
          <cell r="GN400">
            <v>-192.91</v>
          </cell>
          <cell r="GO400">
            <v>2.831</v>
          </cell>
          <cell r="GP400">
            <v>-747.86</v>
          </cell>
          <cell r="GQ400">
            <v>7.575</v>
          </cell>
        </row>
        <row r="400">
          <cell r="GV400">
            <v>-88.65</v>
          </cell>
          <cell r="GW400">
            <v>3.625</v>
          </cell>
          <cell r="GX400">
            <v>273.09</v>
          </cell>
          <cell r="GY400">
            <v>10.756</v>
          </cell>
          <cell r="GZ400">
            <v>18.07</v>
          </cell>
          <cell r="HA400">
            <v>1.552</v>
          </cell>
          <cell r="HB400">
            <v>468.02</v>
          </cell>
          <cell r="HC400">
            <v>9.615</v>
          </cell>
          <cell r="HD400">
            <v>-0.33</v>
          </cell>
          <cell r="HE400">
            <v>0.038</v>
          </cell>
          <cell r="HF400">
            <v>345.22</v>
          </cell>
          <cell r="HG400">
            <v>2.569</v>
          </cell>
          <cell r="HH400">
            <v>852.66</v>
          </cell>
          <cell r="HI400">
            <v>8.076</v>
          </cell>
          <cell r="HJ400">
            <v>-118.56</v>
          </cell>
          <cell r="HK400">
            <v>1.239</v>
          </cell>
          <cell r="HL400">
            <v>-388.12</v>
          </cell>
          <cell r="HM400">
            <v>5.362</v>
          </cell>
          <cell r="HN400">
            <v>-127.27</v>
          </cell>
          <cell r="HO400">
            <v>1.576</v>
          </cell>
          <cell r="HP400">
            <v>-373.23</v>
          </cell>
          <cell r="HQ400">
            <v>4.956</v>
          </cell>
          <cell r="HR400">
            <v>-116.55</v>
          </cell>
          <cell r="HS400">
            <v>1.34</v>
          </cell>
          <cell r="HT400">
            <v>-300.22</v>
          </cell>
          <cell r="HU400">
            <v>5.177</v>
          </cell>
          <cell r="HV400">
            <v>-9.16</v>
          </cell>
          <cell r="HW400">
            <v>0.909</v>
          </cell>
          <cell r="HX400">
            <v>-7.74</v>
          </cell>
          <cell r="HY400">
            <v>4.689</v>
          </cell>
          <cell r="HZ400">
            <v>285.03</v>
          </cell>
          <cell r="IA400">
            <v>2.917</v>
          </cell>
          <cell r="IB400">
            <v>0.16</v>
          </cell>
          <cell r="IC400">
            <v>0.006</v>
          </cell>
          <cell r="ID400">
            <v>0.34</v>
          </cell>
          <cell r="IE400">
            <v>0.004</v>
          </cell>
          <cell r="IF400">
            <v>0.25</v>
          </cell>
          <cell r="IG400">
            <v>0.008</v>
          </cell>
          <cell r="IH400">
            <v>0.32</v>
          </cell>
          <cell r="II400">
            <v>0.007</v>
          </cell>
        </row>
        <row r="400">
          <cell r="IN400">
            <v>0.62</v>
          </cell>
          <cell r="IO400">
            <v>0.008</v>
          </cell>
          <cell r="IP400">
            <v>0.24</v>
          </cell>
          <cell r="IQ400">
            <v>0.005</v>
          </cell>
          <cell r="IR400">
            <v>-0.09</v>
          </cell>
          <cell r="IS400">
            <v>0.004</v>
          </cell>
          <cell r="IT400">
            <v>-0.01</v>
          </cell>
          <cell r="IU400">
            <v>0.001</v>
          </cell>
          <cell r="IV400">
            <v>-0.13</v>
          </cell>
          <cell r="IW400">
            <v>0.009</v>
          </cell>
          <cell r="IX400">
            <v>1.26</v>
          </cell>
          <cell r="IY400">
            <v>0.01</v>
          </cell>
          <cell r="IZ400">
            <v>0.41</v>
          </cell>
          <cell r="JA400">
            <v>0.005</v>
          </cell>
          <cell r="JB400">
            <v>0.32</v>
          </cell>
          <cell r="JC400">
            <v>0.007</v>
          </cell>
          <cell r="JD400">
            <v>0.39</v>
          </cell>
          <cell r="JE400">
            <v>0.005</v>
          </cell>
          <cell r="JF400">
            <v>0.41</v>
          </cell>
          <cell r="JG400">
            <v>0.008</v>
          </cell>
          <cell r="JH400">
            <v>0.43</v>
          </cell>
          <cell r="JI400">
            <v>0.005</v>
          </cell>
          <cell r="JJ400">
            <v>0.33</v>
          </cell>
          <cell r="JK400">
            <v>0.007</v>
          </cell>
          <cell r="JL400">
            <v>0.37</v>
          </cell>
          <cell r="JM400">
            <v>0.004</v>
          </cell>
          <cell r="JN400">
            <v>0.47</v>
          </cell>
          <cell r="JO400">
            <v>0.005</v>
          </cell>
          <cell r="JP400">
            <v>0.44</v>
          </cell>
          <cell r="JQ400">
            <v>0.004</v>
          </cell>
          <cell r="JR400">
            <v>0.11</v>
          </cell>
          <cell r="JS400">
            <v>0.001</v>
          </cell>
          <cell r="JT400">
            <v>-0.06</v>
          </cell>
          <cell r="JU400">
            <v>0.002</v>
          </cell>
          <cell r="JV400">
            <v>-0.2</v>
          </cell>
          <cell r="JW400">
            <v>0.004</v>
          </cell>
          <cell r="JX400">
            <v>-0.32</v>
          </cell>
          <cell r="JY400">
            <v>0.003</v>
          </cell>
          <cell r="JZ400">
            <v>-1.06</v>
          </cell>
          <cell r="KA400">
            <v>0.008</v>
          </cell>
        </row>
        <row r="400">
          <cell r="KF400">
            <v>-0.4</v>
          </cell>
          <cell r="KG400">
            <v>0.006</v>
          </cell>
          <cell r="KH400">
            <v>-0.14</v>
          </cell>
          <cell r="KI400">
            <v>0.007</v>
          </cell>
          <cell r="KJ400">
            <v>0.03</v>
          </cell>
          <cell r="KK400">
            <v>0.001</v>
          </cell>
          <cell r="KL400">
            <v>0.06</v>
          </cell>
          <cell r="KM400">
            <v>0.001</v>
          </cell>
          <cell r="KN400">
            <v>0</v>
          </cell>
          <cell r="KO400">
            <v>0</v>
          </cell>
          <cell r="KP400">
            <v>-0.11</v>
          </cell>
          <cell r="KQ400">
            <v>0.002</v>
          </cell>
          <cell r="KR400">
            <v>0.02</v>
          </cell>
          <cell r="KS400">
            <v>0.003</v>
          </cell>
          <cell r="KT400">
            <v>-0.21</v>
          </cell>
          <cell r="KU400">
            <v>0.003</v>
          </cell>
          <cell r="KV400">
            <v>-0.67</v>
          </cell>
          <cell r="KW400">
            <v>0.005</v>
          </cell>
          <cell r="KX400">
            <v>-0.24</v>
          </cell>
          <cell r="KY400">
            <v>0.003</v>
          </cell>
          <cell r="KZ400">
            <v>-0.7</v>
          </cell>
          <cell r="LA400">
            <v>0.006</v>
          </cell>
          <cell r="LB400">
            <v>-0.17</v>
          </cell>
          <cell r="LC400">
            <v>0.002</v>
          </cell>
          <cell r="LD400">
            <v>-0.59</v>
          </cell>
          <cell r="LE400">
            <v>0.005</v>
          </cell>
          <cell r="LF400">
            <v>-0.15</v>
          </cell>
          <cell r="LG400">
            <v>0.001</v>
          </cell>
          <cell r="LH400">
            <v>-0.37</v>
          </cell>
          <cell r="LI400">
            <v>0.003</v>
          </cell>
          <cell r="LJ400">
            <v>0</v>
          </cell>
          <cell r="LK400">
            <v>0</v>
          </cell>
          <cell r="LL400">
            <v>0.01</v>
          </cell>
          <cell r="LM400">
            <v>0.001</v>
          </cell>
          <cell r="LN400">
            <v>0.02</v>
          </cell>
          <cell r="LO400">
            <v>0.005</v>
          </cell>
          <cell r="LP400">
            <v>0.33</v>
          </cell>
          <cell r="LQ400">
            <v>0.008</v>
          </cell>
          <cell r="LR400">
            <v>0.08</v>
          </cell>
          <cell r="LS400">
            <v>0.007</v>
          </cell>
          <cell r="LT400">
            <v>0.52</v>
          </cell>
          <cell r="LU400">
            <v>0.008</v>
          </cell>
        </row>
        <row r="400">
          <cell r="LZ400">
            <v>0.38</v>
          </cell>
          <cell r="MA400">
            <v>0.009</v>
          </cell>
          <cell r="MB400">
            <v>0.41</v>
          </cell>
          <cell r="MC400">
            <v>0.005</v>
          </cell>
          <cell r="MD400">
            <v>0.02</v>
          </cell>
          <cell r="ME400">
            <v>0.001</v>
          </cell>
          <cell r="MF400">
            <v>0</v>
          </cell>
          <cell r="MG400">
            <v>0</v>
          </cell>
          <cell r="MH400">
            <v>0.06</v>
          </cell>
          <cell r="MI400">
            <v>0.004</v>
          </cell>
          <cell r="MJ400">
            <v>0.48</v>
          </cell>
          <cell r="MK400">
            <v>0.006</v>
          </cell>
          <cell r="ML400">
            <v>0.11</v>
          </cell>
          <cell r="MM400">
            <v>0.005</v>
          </cell>
          <cell r="MN400">
            <v>0.47</v>
          </cell>
          <cell r="MO400">
            <v>0.006</v>
          </cell>
          <cell r="MP400">
            <v>0.09</v>
          </cell>
          <cell r="MQ400">
            <v>0.005</v>
          </cell>
          <cell r="MR400">
            <v>0.34</v>
          </cell>
          <cell r="MS400">
            <v>0.011</v>
          </cell>
          <cell r="MT400">
            <v>0.41</v>
          </cell>
          <cell r="MU400">
            <v>0.009</v>
          </cell>
          <cell r="MV400">
            <v>0.05</v>
          </cell>
          <cell r="MW400">
            <v>0.016</v>
          </cell>
          <cell r="MX400">
            <v>0.08</v>
          </cell>
          <cell r="MY400">
            <v>0.01</v>
          </cell>
        </row>
        <row r="400">
          <cell r="ND400">
            <v>0.52</v>
          </cell>
          <cell r="NE400">
            <v>0.017</v>
          </cell>
          <cell r="NF400">
            <v>0.62</v>
          </cell>
          <cell r="NG400">
            <v>0.01</v>
          </cell>
          <cell r="NH400">
            <v>0.03</v>
          </cell>
          <cell r="NI400">
            <v>0.003</v>
          </cell>
          <cell r="NJ400">
            <v>0.68</v>
          </cell>
          <cell r="NK400">
            <v>0.013</v>
          </cell>
          <cell r="NL400">
            <v>0.04</v>
          </cell>
          <cell r="NM400">
            <v>0.002</v>
          </cell>
          <cell r="NN400">
            <v>2.42</v>
          </cell>
          <cell r="NO400">
            <v>0.013</v>
          </cell>
          <cell r="NP400">
            <v>1.55</v>
          </cell>
          <cell r="NQ400">
            <v>0.009</v>
          </cell>
          <cell r="NR400">
            <v>0.23</v>
          </cell>
          <cell r="NS400">
            <v>0.011</v>
          </cell>
          <cell r="NT400">
            <v>0.25</v>
          </cell>
          <cell r="NU400">
            <v>0.008</v>
          </cell>
          <cell r="NV400">
            <v>0.26</v>
          </cell>
          <cell r="NW400">
            <v>0.012</v>
          </cell>
          <cell r="NX400">
            <v>0.28</v>
          </cell>
          <cell r="NY400">
            <v>0.008</v>
          </cell>
          <cell r="NZ400">
            <v>0.23</v>
          </cell>
          <cell r="OA400">
            <v>0.011</v>
          </cell>
          <cell r="OB400">
            <v>0.33</v>
          </cell>
          <cell r="OC400">
            <v>0.007</v>
          </cell>
          <cell r="OD400">
            <v>0.63</v>
          </cell>
          <cell r="OE400">
            <v>0.008</v>
          </cell>
          <cell r="OF400">
            <v>0.67</v>
          </cell>
          <cell r="OG400">
            <v>0.008</v>
          </cell>
          <cell r="OH400">
            <v>0.27</v>
          </cell>
          <cell r="OI400">
            <v>0.002</v>
          </cell>
          <cell r="OJ400">
            <v>0.37</v>
          </cell>
          <cell r="OK400">
            <v>0.003</v>
          </cell>
          <cell r="OL400">
            <v>-0.08</v>
          </cell>
          <cell r="OM400">
            <v>0.001</v>
          </cell>
          <cell r="ON400">
            <v>0.01</v>
          </cell>
          <cell r="OO400">
            <v>0.001</v>
          </cell>
          <cell r="OP400">
            <v>0.01</v>
          </cell>
          <cell r="OQ400">
            <v>0.001</v>
          </cell>
          <cell r="OR400">
            <v>0.14</v>
          </cell>
          <cell r="OS400">
            <v>0.001</v>
          </cell>
        </row>
        <row r="400">
          <cell r="OX400">
            <v>0.01</v>
          </cell>
          <cell r="OY400">
            <v>0</v>
          </cell>
          <cell r="OZ400">
            <v>0.01</v>
          </cell>
          <cell r="PA400">
            <v>0</v>
          </cell>
        </row>
        <row r="400">
          <cell r="PD400">
            <v>0</v>
          </cell>
          <cell r="PE400">
            <v>0</v>
          </cell>
          <cell r="PF400">
            <v>-0.03</v>
          </cell>
          <cell r="PG400">
            <v>0.001</v>
          </cell>
          <cell r="PH400">
            <v>0.07</v>
          </cell>
          <cell r="PI400">
            <v>0.001</v>
          </cell>
          <cell r="PJ400">
            <v>-0.02</v>
          </cell>
          <cell r="PK400">
            <v>0.001</v>
          </cell>
          <cell r="PL400">
            <v>0.06</v>
          </cell>
          <cell r="PM400">
            <v>0.001</v>
          </cell>
          <cell r="PN400">
            <v>-0.01</v>
          </cell>
          <cell r="PO400">
            <v>0.001</v>
          </cell>
          <cell r="PP400">
            <v>0.27</v>
          </cell>
          <cell r="PQ400">
            <v>0.004</v>
          </cell>
          <cell r="PR400">
            <v>0.18</v>
          </cell>
          <cell r="PS400">
            <v>0.003</v>
          </cell>
          <cell r="PT400">
            <v>0.23</v>
          </cell>
          <cell r="PU400">
            <v>0.004</v>
          </cell>
          <cell r="PV400">
            <v>0.29</v>
          </cell>
          <cell r="PW400">
            <v>0.002</v>
          </cell>
        </row>
        <row r="400">
          <cell r="QB400">
            <v>0.3</v>
          </cell>
          <cell r="QC400">
            <v>0.004</v>
          </cell>
          <cell r="QD400">
            <v>0.11</v>
          </cell>
          <cell r="QE400">
            <v>0.002</v>
          </cell>
          <cell r="QF400">
            <v>0.01</v>
          </cell>
          <cell r="QG400">
            <v>0.001</v>
          </cell>
          <cell r="QH400">
            <v>0.09</v>
          </cell>
          <cell r="QI400">
            <v>0.002</v>
          </cell>
          <cell r="QJ400">
            <v>0.08</v>
          </cell>
          <cell r="QK400">
            <v>0.002</v>
          </cell>
          <cell r="QL400">
            <v>0.16</v>
          </cell>
          <cell r="QM400">
            <v>0.002</v>
          </cell>
          <cell r="QN400">
            <v>0.16</v>
          </cell>
          <cell r="QO400">
            <v>0.002</v>
          </cell>
          <cell r="QP400">
            <v>0.31</v>
          </cell>
          <cell r="QQ400">
            <v>0.004</v>
          </cell>
          <cell r="QR400">
            <v>0.28</v>
          </cell>
          <cell r="QS400">
            <v>0.002</v>
          </cell>
          <cell r="QT400">
            <v>0.35</v>
          </cell>
          <cell r="QU400">
            <v>0.004</v>
          </cell>
          <cell r="QV400">
            <v>0.28</v>
          </cell>
          <cell r="QW400">
            <v>0.002</v>
          </cell>
          <cell r="QX400">
            <v>0.29</v>
          </cell>
          <cell r="QY400">
            <v>0.003</v>
          </cell>
          <cell r="QZ400">
            <v>0.26</v>
          </cell>
          <cell r="RA400">
            <v>0.002</v>
          </cell>
          <cell r="RB400">
            <v>0.26</v>
          </cell>
          <cell r="RC400">
            <v>0.002</v>
          </cell>
          <cell r="RD400">
            <v>0.23</v>
          </cell>
          <cell r="RE400">
            <v>0.002</v>
          </cell>
          <cell r="RF400">
            <v>0.06</v>
          </cell>
          <cell r="RG400">
            <v>0.001</v>
          </cell>
          <cell r="RH400">
            <v>0.07</v>
          </cell>
          <cell r="RI400">
            <v>0.001</v>
          </cell>
          <cell r="RJ400">
            <v>0.01</v>
          </cell>
          <cell r="RK400">
            <v>0.002</v>
          </cell>
          <cell r="RL400">
            <v>-0.04</v>
          </cell>
          <cell r="RM400">
            <v>0.002</v>
          </cell>
          <cell r="RN400">
            <v>0.14</v>
          </cell>
          <cell r="RO400">
            <v>0.002</v>
          </cell>
          <cell r="RP400">
            <v>0.1</v>
          </cell>
          <cell r="RQ400">
            <v>0.005</v>
          </cell>
        </row>
        <row r="400">
          <cell r="RV400">
            <v>0.13</v>
          </cell>
          <cell r="RW400">
            <v>0.002</v>
          </cell>
          <cell r="RX400">
            <v>0.24</v>
          </cell>
          <cell r="RY400">
            <v>0.002</v>
          </cell>
          <cell r="RZ400">
            <v>0</v>
          </cell>
          <cell r="SA400">
            <v>0</v>
          </cell>
          <cell r="SB400">
            <v>0.23</v>
          </cell>
          <cell r="SC400">
            <v>0.005</v>
          </cell>
          <cell r="SD400">
            <v>0</v>
          </cell>
          <cell r="SE400">
            <v>0.001</v>
          </cell>
          <cell r="SF400">
            <v>0.41</v>
          </cell>
          <cell r="SG400">
            <v>0.002</v>
          </cell>
          <cell r="SH400">
            <v>0.72</v>
          </cell>
          <cell r="SI400">
            <v>0.004</v>
          </cell>
          <cell r="SJ400">
            <v>0.06</v>
          </cell>
          <cell r="SK400">
            <v>0.002</v>
          </cell>
          <cell r="SL400">
            <v>0.02</v>
          </cell>
          <cell r="SM400">
            <v>0.002</v>
          </cell>
          <cell r="SN400">
            <v>0.08</v>
          </cell>
          <cell r="SO400">
            <v>0.001</v>
          </cell>
          <cell r="SP400">
            <v>0.04</v>
          </cell>
          <cell r="SQ400">
            <v>0.003</v>
          </cell>
          <cell r="SR400">
            <v>0.05</v>
          </cell>
          <cell r="SS400">
            <v>0.001</v>
          </cell>
          <cell r="ST400">
            <v>0.07</v>
          </cell>
          <cell r="SU400">
            <v>0.003</v>
          </cell>
          <cell r="SV400">
            <v>0.12</v>
          </cell>
          <cell r="SW400">
            <v>0.001</v>
          </cell>
          <cell r="SX400">
            <v>0.22</v>
          </cell>
          <cell r="SY400">
            <v>0.002</v>
          </cell>
          <cell r="SZ400">
            <v>0</v>
          </cell>
          <cell r="TA400">
            <v>0</v>
          </cell>
          <cell r="TB400">
            <v>0.29</v>
          </cell>
          <cell r="TC400">
            <v>0.002</v>
          </cell>
          <cell r="TD400">
            <v>-0.13</v>
          </cell>
          <cell r="TE400">
            <v>0.003</v>
          </cell>
          <cell r="TF400">
            <v>-0.47</v>
          </cell>
          <cell r="TG400">
            <v>0.008</v>
          </cell>
          <cell r="TH400">
            <v>-0.85</v>
          </cell>
          <cell r="TI400">
            <v>0.005</v>
          </cell>
          <cell r="TJ400">
            <v>-0.99</v>
          </cell>
          <cell r="TK400">
            <v>0.007</v>
          </cell>
        </row>
        <row r="400">
          <cell r="TP400">
            <v>-0.55</v>
          </cell>
          <cell r="TQ400">
            <v>0.012</v>
          </cell>
          <cell r="TR400">
            <v>-1.08</v>
          </cell>
          <cell r="TS400">
            <v>0.017</v>
          </cell>
          <cell r="TT400">
            <v>-0.06</v>
          </cell>
          <cell r="TU400">
            <v>0.002</v>
          </cell>
          <cell r="TV400">
            <v>-0.19</v>
          </cell>
          <cell r="TW400">
            <v>0.005</v>
          </cell>
          <cell r="TX400">
            <v>-0.03</v>
          </cell>
          <cell r="TY400">
            <v>0.001</v>
          </cell>
          <cell r="TZ400">
            <v>-0.07</v>
          </cell>
          <cell r="UA400">
            <v>0.007</v>
          </cell>
          <cell r="UB400">
            <v>-0.54</v>
          </cell>
          <cell r="UC400">
            <v>0.009</v>
          </cell>
          <cell r="UD400">
            <v>-0.35</v>
          </cell>
          <cell r="UE400">
            <v>0.003</v>
          </cell>
          <cell r="UF400">
            <v>-0.66</v>
          </cell>
          <cell r="UG400">
            <v>0.006</v>
          </cell>
          <cell r="UH400">
            <v>-0.34</v>
          </cell>
          <cell r="UI400">
            <v>0.004</v>
          </cell>
          <cell r="UJ400">
            <v>-0.73</v>
          </cell>
          <cell r="UK400">
            <v>0.006</v>
          </cell>
          <cell r="UL400">
            <v>-0.32</v>
          </cell>
          <cell r="UM400">
            <v>0.003</v>
          </cell>
          <cell r="UN400">
            <v>-0.7</v>
          </cell>
          <cell r="UO400">
            <v>0.006</v>
          </cell>
          <cell r="UP400">
            <v>-0.29</v>
          </cell>
          <cell r="UQ400">
            <v>0.003</v>
          </cell>
          <cell r="UR400">
            <v>-0.63</v>
          </cell>
          <cell r="US400">
            <v>0.005</v>
          </cell>
          <cell r="UT400">
            <v>-0.04</v>
          </cell>
          <cell r="UU400">
            <v>0.002</v>
          </cell>
          <cell r="UV400">
            <v>-0.15</v>
          </cell>
          <cell r="UW400">
            <v>0.002</v>
          </cell>
          <cell r="UX400">
            <v>-0.04</v>
          </cell>
          <cell r="UY400">
            <v>0.001</v>
          </cell>
          <cell r="UZ400">
            <v>-0.27</v>
          </cell>
          <cell r="VA400">
            <v>0.001</v>
          </cell>
          <cell r="VB400">
            <v>-0.14</v>
          </cell>
          <cell r="VC400">
            <v>0.001</v>
          </cell>
        </row>
        <row r="400">
          <cell r="VH400">
            <v>-0.03</v>
          </cell>
          <cell r="VI400">
            <v>0.001</v>
          </cell>
          <cell r="VJ400">
            <v>-0.01</v>
          </cell>
          <cell r="VK400">
            <v>0</v>
          </cell>
          <cell r="VL400">
            <v>0.01</v>
          </cell>
          <cell r="VM400">
            <v>0</v>
          </cell>
          <cell r="VN400">
            <v>0.2</v>
          </cell>
          <cell r="VO400">
            <v>0.001</v>
          </cell>
          <cell r="VP400">
            <v>-0.04</v>
          </cell>
          <cell r="VQ400">
            <v>0</v>
          </cell>
          <cell r="VR400">
            <v>-0.06</v>
          </cell>
          <cell r="VS400">
            <v>0</v>
          </cell>
          <cell r="VT400">
            <v>-0.03</v>
          </cell>
          <cell r="VU400">
            <v>0</v>
          </cell>
          <cell r="VV400">
            <v>0</v>
          </cell>
          <cell r="VW400">
            <v>0</v>
          </cell>
          <cell r="VX400">
            <v>0.01</v>
          </cell>
          <cell r="VY400">
            <v>0</v>
          </cell>
          <cell r="VZ400">
            <v>0.02</v>
          </cell>
          <cell r="WA400">
            <v>0</v>
          </cell>
          <cell r="WB400">
            <v>0.03</v>
          </cell>
          <cell r="WC400">
            <v>0.002</v>
          </cell>
          <cell r="WD400">
            <v>-0.11</v>
          </cell>
          <cell r="WE400">
            <v>0.002</v>
          </cell>
          <cell r="WF400">
            <v>-0.05</v>
          </cell>
          <cell r="WG400">
            <v>0.003</v>
          </cell>
          <cell r="WH400">
            <v>-0.04</v>
          </cell>
          <cell r="WI400">
            <v>0.001</v>
          </cell>
        </row>
        <row r="400">
          <cell r="WN400">
            <v>-0.14</v>
          </cell>
          <cell r="WO400">
            <v>0.002</v>
          </cell>
          <cell r="WP400">
            <v>-0.07</v>
          </cell>
          <cell r="WQ400">
            <v>0.002</v>
          </cell>
          <cell r="WR400">
            <v>0.03</v>
          </cell>
          <cell r="WS400">
            <v>0.001</v>
          </cell>
          <cell r="WT400">
            <v>-0.03</v>
          </cell>
          <cell r="WU400">
            <v>0.001</v>
          </cell>
          <cell r="WV400">
            <v>-0.07</v>
          </cell>
          <cell r="WW400">
            <v>0.001</v>
          </cell>
          <cell r="WX400">
            <v>-0.08</v>
          </cell>
          <cell r="WY400">
            <v>0.002</v>
          </cell>
          <cell r="WZ400">
            <v>-0.04</v>
          </cell>
          <cell r="XA400">
            <v>0.001</v>
          </cell>
          <cell r="XB400">
            <v>-0.01</v>
          </cell>
          <cell r="XC400">
            <v>0.002</v>
          </cell>
          <cell r="XD400">
            <v>-0.07</v>
          </cell>
          <cell r="XE400">
            <v>0.001</v>
          </cell>
          <cell r="XF400">
            <v>-0.03</v>
          </cell>
          <cell r="XG400">
            <v>0.002</v>
          </cell>
          <cell r="XH400">
            <v>-0.08</v>
          </cell>
          <cell r="XI400">
            <v>0.001</v>
          </cell>
          <cell r="XJ400">
            <v>-0.01</v>
          </cell>
          <cell r="XK400">
            <v>0.002</v>
          </cell>
          <cell r="XL400">
            <v>-0.09</v>
          </cell>
          <cell r="XM400">
            <v>0.001</v>
          </cell>
          <cell r="XN400">
            <v>-0.05</v>
          </cell>
          <cell r="XO400">
            <v>0.002</v>
          </cell>
          <cell r="XP400">
            <v>-0.09</v>
          </cell>
          <cell r="XQ400">
            <v>0.001</v>
          </cell>
          <cell r="XR400">
            <v>-0.02</v>
          </cell>
          <cell r="XS400">
            <v>0.001</v>
          </cell>
          <cell r="XT400">
            <v>-0.01</v>
          </cell>
          <cell r="XU400">
            <v>0</v>
          </cell>
        </row>
        <row r="401">
          <cell r="B401" t="str">
            <v>PMS-288</v>
          </cell>
          <cell r="C401" t="str">
            <v>Yangtze-Qinling</v>
          </cell>
          <cell r="D401">
            <v>29.9574</v>
          </cell>
          <cell r="E401">
            <v>118.362</v>
          </cell>
        </row>
        <row r="401">
          <cell r="L401">
            <v>-0.87</v>
          </cell>
          <cell r="M401">
            <v>0.013</v>
          </cell>
          <cell r="N401">
            <v>0.76</v>
          </cell>
          <cell r="O401">
            <v>0.043</v>
          </cell>
        </row>
        <row r="401">
          <cell r="AD401">
            <v>0.57</v>
          </cell>
          <cell r="AE401">
            <v>0.027</v>
          </cell>
          <cell r="AF401">
            <v>2.84</v>
          </cell>
          <cell r="AG401">
            <v>0.089</v>
          </cell>
          <cell r="AH401">
            <v>-0.38</v>
          </cell>
          <cell r="AI401">
            <v>0.01</v>
          </cell>
          <cell r="AJ401">
            <v>0.9</v>
          </cell>
          <cell r="AK401">
            <v>0.03</v>
          </cell>
          <cell r="AL401">
            <v>-0.43</v>
          </cell>
          <cell r="AM401">
            <v>0.009</v>
          </cell>
          <cell r="AN401">
            <v>0.76</v>
          </cell>
          <cell r="AO401">
            <v>0.03</v>
          </cell>
          <cell r="AP401">
            <v>-0.47</v>
          </cell>
          <cell r="AQ401">
            <v>0.01</v>
          </cell>
          <cell r="AR401">
            <v>0.78</v>
          </cell>
          <cell r="AS401">
            <v>0.026</v>
          </cell>
          <cell r="AT401">
            <v>-0.37</v>
          </cell>
          <cell r="AU401">
            <v>0.008</v>
          </cell>
          <cell r="AV401">
            <v>0.43</v>
          </cell>
          <cell r="AW401">
            <v>0.026</v>
          </cell>
          <cell r="AX401">
            <v>-0.05</v>
          </cell>
          <cell r="AY401">
            <v>0.007</v>
          </cell>
          <cell r="AZ401">
            <v>0.28</v>
          </cell>
          <cell r="BA401">
            <v>0.018</v>
          </cell>
        </row>
        <row r="401">
          <cell r="BF401">
            <v>-0.04</v>
          </cell>
          <cell r="BG401">
            <v>0.002</v>
          </cell>
          <cell r="BH401">
            <v>0.08</v>
          </cell>
          <cell r="BI401">
            <v>0.005</v>
          </cell>
        </row>
        <row r="401">
          <cell r="BX401">
            <v>0.3</v>
          </cell>
          <cell r="BY401">
            <v>0.004</v>
          </cell>
          <cell r="BZ401">
            <v>0.24</v>
          </cell>
          <cell r="CA401">
            <v>0.008</v>
          </cell>
          <cell r="CB401">
            <v>-0.01</v>
          </cell>
          <cell r="CC401">
            <v>0.001</v>
          </cell>
          <cell r="CD401">
            <v>0.12</v>
          </cell>
          <cell r="CE401">
            <v>0.003</v>
          </cell>
          <cell r="CF401">
            <v>-0.02</v>
          </cell>
          <cell r="CG401">
            <v>0.002</v>
          </cell>
          <cell r="CH401">
            <v>0.12</v>
          </cell>
          <cell r="CI401">
            <v>0.003</v>
          </cell>
          <cell r="CJ401">
            <v>-0.04</v>
          </cell>
          <cell r="CK401">
            <v>0.001</v>
          </cell>
          <cell r="CL401">
            <v>0.09</v>
          </cell>
          <cell r="CM401">
            <v>0.003</v>
          </cell>
          <cell r="CN401">
            <v>-0.01</v>
          </cell>
          <cell r="CO401">
            <v>0.001</v>
          </cell>
          <cell r="CP401">
            <v>0.07</v>
          </cell>
          <cell r="CQ401">
            <v>0.003</v>
          </cell>
          <cell r="CR401">
            <v>0</v>
          </cell>
          <cell r="CS401">
            <v>0.001</v>
          </cell>
          <cell r="CT401">
            <v>0.04</v>
          </cell>
          <cell r="CU401">
            <v>0.002</v>
          </cell>
        </row>
        <row r="401">
          <cell r="CZ401">
            <v>-1.29</v>
          </cell>
          <cell r="DA401">
            <v>0.012</v>
          </cell>
          <cell r="DB401">
            <v>-0.64</v>
          </cell>
          <cell r="DC401">
            <v>0.008</v>
          </cell>
        </row>
        <row r="401">
          <cell r="DR401">
            <v>-0.32</v>
          </cell>
          <cell r="DS401">
            <v>0.01</v>
          </cell>
          <cell r="DT401">
            <v>-0.03</v>
          </cell>
          <cell r="DU401">
            <v>0.008</v>
          </cell>
          <cell r="DV401">
            <v>-0.89</v>
          </cell>
          <cell r="DW401">
            <v>0.009</v>
          </cell>
          <cell r="DX401">
            <v>-0.14</v>
          </cell>
          <cell r="DY401">
            <v>0.003</v>
          </cell>
          <cell r="DZ401">
            <v>-0.94</v>
          </cell>
          <cell r="EA401">
            <v>0.009</v>
          </cell>
          <cell r="EB401">
            <v>-0.21</v>
          </cell>
          <cell r="EC401">
            <v>0.003</v>
          </cell>
          <cell r="ED401">
            <v>-1.01</v>
          </cell>
          <cell r="EE401">
            <v>0.009</v>
          </cell>
          <cell r="EF401">
            <v>-0.23</v>
          </cell>
          <cell r="EG401">
            <v>0.004</v>
          </cell>
          <cell r="EH401">
            <v>-0.8</v>
          </cell>
          <cell r="EI401">
            <v>0.007</v>
          </cell>
          <cell r="EJ401">
            <v>-0.17</v>
          </cell>
          <cell r="EK401">
            <v>0.003</v>
          </cell>
          <cell r="EL401">
            <v>-0.2</v>
          </cell>
          <cell r="EM401">
            <v>0.004</v>
          </cell>
          <cell r="EN401">
            <v>0</v>
          </cell>
          <cell r="EO401">
            <v>0.001</v>
          </cell>
        </row>
        <row r="401">
          <cell r="ET401">
            <v>0.07</v>
          </cell>
          <cell r="EU401">
            <v>0.001</v>
          </cell>
          <cell r="EV401">
            <v>0.04</v>
          </cell>
          <cell r="EW401">
            <v>0</v>
          </cell>
        </row>
        <row r="401">
          <cell r="FL401">
            <v>0.13</v>
          </cell>
          <cell r="FM401">
            <v>0.001</v>
          </cell>
          <cell r="FN401">
            <v>0.04</v>
          </cell>
          <cell r="FO401">
            <v>0.001</v>
          </cell>
          <cell r="FP401">
            <v>0.05</v>
          </cell>
          <cell r="FQ401">
            <v>0.001</v>
          </cell>
          <cell r="FR401">
            <v>0.02</v>
          </cell>
          <cell r="FS401">
            <v>0</v>
          </cell>
          <cell r="FT401">
            <v>0.05</v>
          </cell>
          <cell r="FU401">
            <v>0.001</v>
          </cell>
          <cell r="FV401">
            <v>0.02</v>
          </cell>
          <cell r="FW401">
            <v>0</v>
          </cell>
          <cell r="FX401">
            <v>0.04</v>
          </cell>
          <cell r="FY401">
            <v>0.001</v>
          </cell>
          <cell r="FZ401">
            <v>0.02</v>
          </cell>
          <cell r="GA401">
            <v>0</v>
          </cell>
          <cell r="GB401">
            <v>0.04</v>
          </cell>
          <cell r="GC401">
            <v>0.001</v>
          </cell>
          <cell r="GD401">
            <v>0.02</v>
          </cell>
          <cell r="GE401">
            <v>0</v>
          </cell>
          <cell r="GF401">
            <v>0.01</v>
          </cell>
          <cell r="GG401">
            <v>0</v>
          </cell>
          <cell r="GH401">
            <v>0.01</v>
          </cell>
          <cell r="GI401">
            <v>0</v>
          </cell>
        </row>
        <row r="401">
          <cell r="GN401">
            <v>-135.84</v>
          </cell>
          <cell r="GO401">
            <v>2.298</v>
          </cell>
          <cell r="GP401">
            <v>-752.77</v>
          </cell>
          <cell r="GQ401">
            <v>8.22</v>
          </cell>
        </row>
        <row r="401">
          <cell r="HF401">
            <v>362.33</v>
          </cell>
          <cell r="HG401">
            <v>2.898</v>
          </cell>
          <cell r="HH401">
            <v>873.19</v>
          </cell>
          <cell r="HI401">
            <v>9.589</v>
          </cell>
          <cell r="HJ401">
            <v>-109.84</v>
          </cell>
          <cell r="HK401">
            <v>1.452</v>
          </cell>
          <cell r="HL401">
            <v>-436.79</v>
          </cell>
          <cell r="HM401">
            <v>5.716</v>
          </cell>
          <cell r="HN401">
            <v>-123.91</v>
          </cell>
          <cell r="HO401">
            <v>1.62</v>
          </cell>
          <cell r="HP401">
            <v>-375.93</v>
          </cell>
          <cell r="HQ401">
            <v>6.39</v>
          </cell>
          <cell r="HR401">
            <v>-120.91</v>
          </cell>
          <cell r="HS401">
            <v>1.472</v>
          </cell>
          <cell r="HT401">
            <v>-287.68</v>
          </cell>
          <cell r="HU401">
            <v>5.857</v>
          </cell>
          <cell r="HV401">
            <v>-14.16</v>
          </cell>
          <cell r="HW401">
            <v>1.008</v>
          </cell>
          <cell r="HX401">
            <v>-112.77</v>
          </cell>
          <cell r="HY401">
            <v>4.867</v>
          </cell>
          <cell r="HZ401">
            <v>234.91</v>
          </cell>
          <cell r="IA401">
            <v>3.615</v>
          </cell>
        </row>
        <row r="401">
          <cell r="IF401">
            <v>0.27</v>
          </cell>
          <cell r="IG401">
            <v>0.009</v>
          </cell>
          <cell r="IH401">
            <v>0.28</v>
          </cell>
          <cell r="II401">
            <v>0.006</v>
          </cell>
        </row>
        <row r="401">
          <cell r="IX401">
            <v>0.88</v>
          </cell>
          <cell r="IY401">
            <v>0.01</v>
          </cell>
          <cell r="IZ401">
            <v>0.41</v>
          </cell>
          <cell r="JA401">
            <v>0.007</v>
          </cell>
          <cell r="JB401">
            <v>0.33</v>
          </cell>
          <cell r="JC401">
            <v>0.008</v>
          </cell>
          <cell r="JD401">
            <v>0.36</v>
          </cell>
          <cell r="JE401">
            <v>0.005</v>
          </cell>
          <cell r="JF401">
            <v>0.43</v>
          </cell>
          <cell r="JG401">
            <v>0.01</v>
          </cell>
          <cell r="JH401">
            <v>0.4</v>
          </cell>
          <cell r="JI401">
            <v>0.005</v>
          </cell>
          <cell r="JJ401">
            <v>0.3</v>
          </cell>
          <cell r="JK401">
            <v>0.008</v>
          </cell>
          <cell r="JL401">
            <v>0.38</v>
          </cell>
          <cell r="JM401">
            <v>0.005</v>
          </cell>
          <cell r="JN401">
            <v>0.26</v>
          </cell>
          <cell r="JO401">
            <v>0.005</v>
          </cell>
          <cell r="JP401">
            <v>0.34</v>
          </cell>
          <cell r="JQ401">
            <v>0.005</v>
          </cell>
          <cell r="JR401">
            <v>0.11</v>
          </cell>
          <cell r="JS401">
            <v>0.002</v>
          </cell>
        </row>
        <row r="401">
          <cell r="JX401">
            <v>-0.26</v>
          </cell>
          <cell r="JY401">
            <v>0.003</v>
          </cell>
          <cell r="JZ401">
            <v>-1.01</v>
          </cell>
          <cell r="KA401">
            <v>0.008</v>
          </cell>
        </row>
        <row r="401">
          <cell r="KP401">
            <v>-0.02</v>
          </cell>
          <cell r="KQ401">
            <v>0.002</v>
          </cell>
          <cell r="KR401">
            <v>0.02</v>
          </cell>
          <cell r="KS401">
            <v>0.003</v>
          </cell>
          <cell r="KT401">
            <v>-0.21</v>
          </cell>
          <cell r="KU401">
            <v>0.002</v>
          </cell>
          <cell r="KV401">
            <v>-0.68</v>
          </cell>
          <cell r="KW401">
            <v>0.006</v>
          </cell>
          <cell r="KX401">
            <v>-0.25</v>
          </cell>
          <cell r="KY401">
            <v>0.003</v>
          </cell>
          <cell r="KZ401">
            <v>-0.7</v>
          </cell>
          <cell r="LA401">
            <v>0.006</v>
          </cell>
          <cell r="LB401">
            <v>-0.19</v>
          </cell>
          <cell r="LC401">
            <v>0.002</v>
          </cell>
          <cell r="LD401">
            <v>-0.61</v>
          </cell>
          <cell r="LE401">
            <v>0.005</v>
          </cell>
          <cell r="LF401">
            <v>-0.11</v>
          </cell>
          <cell r="LG401">
            <v>0.001</v>
          </cell>
          <cell r="LH401">
            <v>-0.37</v>
          </cell>
          <cell r="LI401">
            <v>0.004</v>
          </cell>
          <cell r="LJ401">
            <v>0</v>
          </cell>
          <cell r="LK401">
            <v>0</v>
          </cell>
          <cell r="LL401">
            <v>-0.01</v>
          </cell>
          <cell r="LM401">
            <v>0.001</v>
          </cell>
        </row>
        <row r="401">
          <cell r="LR401">
            <v>0.12</v>
          </cell>
          <cell r="LS401">
            <v>0.006</v>
          </cell>
          <cell r="LT401">
            <v>0.37</v>
          </cell>
          <cell r="LU401">
            <v>0.007</v>
          </cell>
        </row>
        <row r="401">
          <cell r="MH401">
            <v>0.05</v>
          </cell>
          <cell r="MI401">
            <v>0.005</v>
          </cell>
          <cell r="MJ401">
            <v>0.34</v>
          </cell>
          <cell r="MK401">
            <v>0.006</v>
          </cell>
          <cell r="ML401">
            <v>0.1</v>
          </cell>
          <cell r="MM401">
            <v>0.006</v>
          </cell>
          <cell r="MN401">
            <v>0.37</v>
          </cell>
          <cell r="MO401">
            <v>0.007</v>
          </cell>
          <cell r="MP401">
            <v>0.08</v>
          </cell>
          <cell r="MQ401">
            <v>0.006</v>
          </cell>
        </row>
        <row r="401">
          <cell r="MV401">
            <v>0.24</v>
          </cell>
          <cell r="MW401">
            <v>0.014</v>
          </cell>
          <cell r="MX401">
            <v>-0.09</v>
          </cell>
          <cell r="MY401">
            <v>0.011</v>
          </cell>
        </row>
        <row r="401">
          <cell r="NN401">
            <v>2.75</v>
          </cell>
          <cell r="NO401">
            <v>0.018</v>
          </cell>
          <cell r="NP401">
            <v>1.73</v>
          </cell>
          <cell r="NQ401">
            <v>0.012</v>
          </cell>
          <cell r="NR401">
            <v>0.21</v>
          </cell>
          <cell r="NS401">
            <v>0.012</v>
          </cell>
          <cell r="NT401">
            <v>0.04</v>
          </cell>
          <cell r="NU401">
            <v>0.009</v>
          </cell>
          <cell r="NV401">
            <v>0.29</v>
          </cell>
          <cell r="NW401">
            <v>0.011</v>
          </cell>
          <cell r="NX401">
            <v>0.11</v>
          </cell>
          <cell r="NY401">
            <v>0.008</v>
          </cell>
          <cell r="NZ401">
            <v>0.23</v>
          </cell>
          <cell r="OA401">
            <v>0.011</v>
          </cell>
          <cell r="OB401">
            <v>0.18</v>
          </cell>
          <cell r="OC401">
            <v>0.007</v>
          </cell>
          <cell r="OD401">
            <v>0.62</v>
          </cell>
          <cell r="OE401">
            <v>0.007</v>
          </cell>
          <cell r="OF401">
            <v>0.47</v>
          </cell>
          <cell r="OG401">
            <v>0.008</v>
          </cell>
          <cell r="OH401">
            <v>0.28</v>
          </cell>
          <cell r="OI401">
            <v>0.002</v>
          </cell>
          <cell r="OJ401">
            <v>0.33</v>
          </cell>
          <cell r="OK401">
            <v>0.003</v>
          </cell>
        </row>
        <row r="401">
          <cell r="OP401">
            <v>0</v>
          </cell>
          <cell r="OQ401">
            <v>0.001</v>
          </cell>
          <cell r="OR401">
            <v>0.14</v>
          </cell>
          <cell r="OS401">
            <v>0.001</v>
          </cell>
        </row>
        <row r="401">
          <cell r="PF401">
            <v>-0.02</v>
          </cell>
          <cell r="PG401">
            <v>0.001</v>
          </cell>
          <cell r="PH401">
            <v>0.08</v>
          </cell>
          <cell r="PI401">
            <v>0.001</v>
          </cell>
          <cell r="PJ401">
            <v>-0.01</v>
          </cell>
          <cell r="PK401">
            <v>0.001</v>
          </cell>
          <cell r="PL401">
            <v>0.06</v>
          </cell>
          <cell r="PM401">
            <v>0.001</v>
          </cell>
          <cell r="PN401">
            <v>0</v>
          </cell>
          <cell r="PO401">
            <v>0.001</v>
          </cell>
        </row>
        <row r="401">
          <cell r="PT401">
            <v>0.26</v>
          </cell>
          <cell r="PU401">
            <v>0.004</v>
          </cell>
          <cell r="PV401">
            <v>0.19</v>
          </cell>
          <cell r="PW401">
            <v>0.002</v>
          </cell>
        </row>
        <row r="401">
          <cell r="QL401">
            <v>0.16</v>
          </cell>
          <cell r="QM401">
            <v>0.003</v>
          </cell>
          <cell r="QN401">
            <v>0.17</v>
          </cell>
          <cell r="QO401">
            <v>0.002</v>
          </cell>
          <cell r="QP401">
            <v>0.3</v>
          </cell>
          <cell r="QQ401">
            <v>0.003</v>
          </cell>
          <cell r="QR401">
            <v>0.19</v>
          </cell>
          <cell r="QS401">
            <v>0.003</v>
          </cell>
          <cell r="QT401">
            <v>0.35</v>
          </cell>
          <cell r="QU401">
            <v>0.004</v>
          </cell>
          <cell r="QV401">
            <v>0.2</v>
          </cell>
          <cell r="QW401">
            <v>0.002</v>
          </cell>
          <cell r="QX401">
            <v>0.28</v>
          </cell>
          <cell r="QY401">
            <v>0.003</v>
          </cell>
          <cell r="QZ401">
            <v>0.16</v>
          </cell>
          <cell r="RA401">
            <v>0.002</v>
          </cell>
          <cell r="RB401">
            <v>0.23</v>
          </cell>
          <cell r="RC401">
            <v>0.003</v>
          </cell>
          <cell r="RD401">
            <v>0.16</v>
          </cell>
          <cell r="RE401">
            <v>0.002</v>
          </cell>
          <cell r="RF401">
            <v>0.06</v>
          </cell>
          <cell r="RG401">
            <v>0.001</v>
          </cell>
          <cell r="RH401">
            <v>0.04</v>
          </cell>
          <cell r="RI401">
            <v>0.001</v>
          </cell>
        </row>
        <row r="401">
          <cell r="RN401">
            <v>0.13</v>
          </cell>
          <cell r="RO401">
            <v>0.002</v>
          </cell>
          <cell r="RP401">
            <v>0.04</v>
          </cell>
          <cell r="RQ401">
            <v>0.004</v>
          </cell>
        </row>
        <row r="401">
          <cell r="SF401">
            <v>0.46</v>
          </cell>
          <cell r="SG401">
            <v>0.002</v>
          </cell>
          <cell r="SH401">
            <v>0.85</v>
          </cell>
          <cell r="SI401">
            <v>0.006</v>
          </cell>
          <cell r="SJ401">
            <v>0.08</v>
          </cell>
          <cell r="SK401">
            <v>0.002</v>
          </cell>
          <cell r="SL401">
            <v>0</v>
          </cell>
          <cell r="SM401">
            <v>0.002</v>
          </cell>
          <cell r="SN401">
            <v>0.09</v>
          </cell>
          <cell r="SO401">
            <v>0.001</v>
          </cell>
          <cell r="SP401">
            <v>0.02</v>
          </cell>
          <cell r="SQ401">
            <v>0.003</v>
          </cell>
          <cell r="SR401">
            <v>0.07</v>
          </cell>
          <cell r="SS401">
            <v>0.001</v>
          </cell>
          <cell r="ST401">
            <v>0.04</v>
          </cell>
          <cell r="SU401">
            <v>0.003</v>
          </cell>
          <cell r="SV401">
            <v>0.13</v>
          </cell>
          <cell r="SW401">
            <v>0.001</v>
          </cell>
          <cell r="SX401">
            <v>0.2</v>
          </cell>
          <cell r="SY401">
            <v>0.002</v>
          </cell>
          <cell r="SZ401">
            <v>0</v>
          </cell>
          <cell r="TA401">
            <v>0</v>
          </cell>
          <cell r="TB401">
            <v>0.29</v>
          </cell>
          <cell r="TC401">
            <v>0.002</v>
          </cell>
        </row>
        <row r="401">
          <cell r="TH401">
            <v>-0.67</v>
          </cell>
          <cell r="TI401">
            <v>0.006</v>
          </cell>
          <cell r="TJ401">
            <v>-0.76</v>
          </cell>
          <cell r="TK401">
            <v>0.009</v>
          </cell>
        </row>
        <row r="401">
          <cell r="TZ401">
            <v>-0.48</v>
          </cell>
          <cell r="UA401">
            <v>0.008</v>
          </cell>
          <cell r="UB401">
            <v>-0.34</v>
          </cell>
          <cell r="UC401">
            <v>0.01</v>
          </cell>
          <cell r="UD401">
            <v>-0.35</v>
          </cell>
          <cell r="UE401">
            <v>0.003</v>
          </cell>
          <cell r="UF401">
            <v>-0.51</v>
          </cell>
          <cell r="UG401">
            <v>0.007</v>
          </cell>
          <cell r="UH401">
            <v>-0.37</v>
          </cell>
          <cell r="UI401">
            <v>0.003</v>
          </cell>
          <cell r="UJ401">
            <v>-0.57</v>
          </cell>
          <cell r="UK401">
            <v>0.006</v>
          </cell>
          <cell r="UL401">
            <v>-0.37</v>
          </cell>
          <cell r="UM401">
            <v>0.003</v>
          </cell>
          <cell r="UN401">
            <v>-0.57</v>
          </cell>
          <cell r="UO401">
            <v>0.006</v>
          </cell>
          <cell r="UP401">
            <v>-0.43</v>
          </cell>
          <cell r="UQ401">
            <v>0.003</v>
          </cell>
          <cell r="UR401">
            <v>-0.5</v>
          </cell>
          <cell r="US401">
            <v>0.005</v>
          </cell>
          <cell r="UT401">
            <v>-0.2</v>
          </cell>
          <cell r="UU401">
            <v>0.003</v>
          </cell>
          <cell r="UV401">
            <v>-0.1</v>
          </cell>
          <cell r="UW401">
            <v>0.003</v>
          </cell>
        </row>
        <row r="401">
          <cell r="UZ401">
            <v>-0.22</v>
          </cell>
          <cell r="VA401">
            <v>0.001</v>
          </cell>
          <cell r="VB401">
            <v>-0.15</v>
          </cell>
          <cell r="VC401">
            <v>0.001</v>
          </cell>
        </row>
        <row r="401">
          <cell r="VL401">
            <v>0.01</v>
          </cell>
          <cell r="VM401">
            <v>0</v>
          </cell>
          <cell r="VN401">
            <v>0.16</v>
          </cell>
          <cell r="VO401">
            <v>0.001</v>
          </cell>
          <cell r="VP401">
            <v>-0.04</v>
          </cell>
          <cell r="VQ401">
            <v>0</v>
          </cell>
          <cell r="VR401">
            <v>-0.06</v>
          </cell>
          <cell r="VS401">
            <v>0</v>
          </cell>
          <cell r="VT401">
            <v>-0.03</v>
          </cell>
          <cell r="VU401">
            <v>0</v>
          </cell>
          <cell r="VV401">
            <v>0</v>
          </cell>
          <cell r="VW401">
            <v>0</v>
          </cell>
          <cell r="VX401">
            <v>0</v>
          </cell>
          <cell r="VY401">
            <v>0</v>
          </cell>
          <cell r="VZ401">
            <v>0.02</v>
          </cell>
          <cell r="WA401">
            <v>0</v>
          </cell>
        </row>
        <row r="401">
          <cell r="WF401">
            <v>-0.04</v>
          </cell>
          <cell r="WG401">
            <v>0.003</v>
          </cell>
          <cell r="WH401">
            <v>-0.03</v>
          </cell>
          <cell r="WI401">
            <v>0.001</v>
          </cell>
        </row>
        <row r="401">
          <cell r="WX401">
            <v>-0.1</v>
          </cell>
          <cell r="WY401">
            <v>0.003</v>
          </cell>
          <cell r="WZ401">
            <v>-0.01</v>
          </cell>
          <cell r="XA401">
            <v>0.001</v>
          </cell>
          <cell r="XB401">
            <v>-0.02</v>
          </cell>
          <cell r="XC401">
            <v>0.002</v>
          </cell>
          <cell r="XD401">
            <v>-0.05</v>
          </cell>
          <cell r="XE401">
            <v>0.002</v>
          </cell>
          <cell r="XF401">
            <v>-0.05</v>
          </cell>
          <cell r="XG401">
            <v>0.002</v>
          </cell>
          <cell r="XH401">
            <v>-0.06</v>
          </cell>
          <cell r="XI401">
            <v>0.001</v>
          </cell>
          <cell r="XJ401">
            <v>-0.03</v>
          </cell>
          <cell r="XK401">
            <v>0.002</v>
          </cell>
          <cell r="XL401">
            <v>-0.07</v>
          </cell>
          <cell r="XM401">
            <v>0.001</v>
          </cell>
          <cell r="XN401">
            <v>-0.08</v>
          </cell>
          <cell r="XO401">
            <v>0.002</v>
          </cell>
          <cell r="XP401">
            <v>-0.06</v>
          </cell>
          <cell r="XQ401">
            <v>0.001</v>
          </cell>
          <cell r="XR401">
            <v>-0.03</v>
          </cell>
          <cell r="XS401">
            <v>0.001</v>
          </cell>
          <cell r="XT401">
            <v>-0.01</v>
          </cell>
          <cell r="XU401">
            <v>0</v>
          </cell>
        </row>
        <row r="402">
          <cell r="B402" t="str">
            <v>PMS-293</v>
          </cell>
          <cell r="C402" t="str">
            <v>SE China/tropical</v>
          </cell>
          <cell r="D402">
            <v>31.3457</v>
          </cell>
          <cell r="E402">
            <v>119.6843</v>
          </cell>
          <cell r="F402">
            <v>-0.29</v>
          </cell>
          <cell r="G402">
            <v>0.008</v>
          </cell>
          <cell r="H402">
            <v>-1.3</v>
          </cell>
          <cell r="I402">
            <v>0.037</v>
          </cell>
          <cell r="J402">
            <v>-4.65</v>
          </cell>
          <cell r="K402">
            <v>0.05</v>
          </cell>
          <cell r="L402">
            <v>-0.88</v>
          </cell>
          <cell r="M402">
            <v>0.013</v>
          </cell>
          <cell r="N402">
            <v>-2.1</v>
          </cell>
          <cell r="O402">
            <v>0.065</v>
          </cell>
        </row>
        <row r="402">
          <cell r="X402">
            <v>-0.05</v>
          </cell>
          <cell r="Y402">
            <v>0.004</v>
          </cell>
        </row>
        <row r="402">
          <cell r="AH402">
            <v>-0.41</v>
          </cell>
          <cell r="AI402">
            <v>0.007</v>
          </cell>
          <cell r="AJ402">
            <v>-2.13</v>
          </cell>
          <cell r="AK402">
            <v>0.039</v>
          </cell>
          <cell r="AL402">
            <v>-0.36</v>
          </cell>
          <cell r="AM402">
            <v>0.008</v>
          </cell>
          <cell r="AN402">
            <v>-1.93</v>
          </cell>
          <cell r="AO402">
            <v>0.026</v>
          </cell>
          <cell r="AP402">
            <v>-0.41</v>
          </cell>
          <cell r="AQ402">
            <v>0.008</v>
          </cell>
          <cell r="AR402">
            <v>-1.99</v>
          </cell>
          <cell r="AS402">
            <v>0.035</v>
          </cell>
          <cell r="AT402">
            <v>0.63</v>
          </cell>
          <cell r="AU402">
            <v>0.006</v>
          </cell>
          <cell r="AV402">
            <v>1.81</v>
          </cell>
          <cell r="AW402">
            <v>0.033</v>
          </cell>
          <cell r="AX402">
            <v>1.2</v>
          </cell>
          <cell r="AY402">
            <v>0.008</v>
          </cell>
        </row>
        <row r="402">
          <cell r="BB402">
            <v>-0.07</v>
          </cell>
          <cell r="BC402">
            <v>0.001</v>
          </cell>
          <cell r="BD402">
            <v>-0.06</v>
          </cell>
          <cell r="BE402">
            <v>0.004</v>
          </cell>
          <cell r="BF402">
            <v>0.01</v>
          </cell>
          <cell r="BG402">
            <v>0.002</v>
          </cell>
          <cell r="BH402">
            <v>-0.31</v>
          </cell>
          <cell r="BI402">
            <v>0.008</v>
          </cell>
        </row>
        <row r="402">
          <cell r="BR402">
            <v>-0.04</v>
          </cell>
          <cell r="BS402">
            <v>0.002</v>
          </cell>
        </row>
        <row r="402">
          <cell r="CB402">
            <v>-0.04</v>
          </cell>
          <cell r="CC402">
            <v>0.001</v>
          </cell>
          <cell r="CD402">
            <v>-0.18</v>
          </cell>
          <cell r="CE402">
            <v>0.004</v>
          </cell>
          <cell r="CF402">
            <v>-0.04</v>
          </cell>
          <cell r="CG402">
            <v>0.001</v>
          </cell>
          <cell r="CH402">
            <v>-0.17</v>
          </cell>
          <cell r="CI402">
            <v>0.004</v>
          </cell>
          <cell r="CJ402">
            <v>-0.05</v>
          </cell>
          <cell r="CK402">
            <v>0.001</v>
          </cell>
          <cell r="CL402">
            <v>-0.13</v>
          </cell>
          <cell r="CM402">
            <v>0.003</v>
          </cell>
          <cell r="CN402">
            <v>0.09</v>
          </cell>
          <cell r="CO402">
            <v>0.001</v>
          </cell>
          <cell r="CP402">
            <v>0.07</v>
          </cell>
          <cell r="CQ402">
            <v>0.003</v>
          </cell>
          <cell r="CR402">
            <v>0.1</v>
          </cell>
          <cell r="CS402">
            <v>0.001</v>
          </cell>
        </row>
        <row r="402">
          <cell r="CV402">
            <v>-0.67</v>
          </cell>
          <cell r="CW402">
            <v>0.01</v>
          </cell>
          <cell r="CX402">
            <v>-0.47</v>
          </cell>
          <cell r="CY402">
            <v>0.007</v>
          </cell>
          <cell r="CZ402">
            <v>-1.14</v>
          </cell>
          <cell r="DA402">
            <v>0.021</v>
          </cell>
          <cell r="DB402">
            <v>-0.62</v>
          </cell>
          <cell r="DC402">
            <v>0.014</v>
          </cell>
        </row>
        <row r="402">
          <cell r="DL402">
            <v>-0.34</v>
          </cell>
          <cell r="DM402">
            <v>0.014</v>
          </cell>
        </row>
        <row r="402">
          <cell r="DV402">
            <v>-0.76</v>
          </cell>
          <cell r="DW402">
            <v>0.009</v>
          </cell>
          <cell r="DX402">
            <v>-0.33</v>
          </cell>
          <cell r="DY402">
            <v>0.004</v>
          </cell>
          <cell r="DZ402">
            <v>-0.72</v>
          </cell>
          <cell r="EA402">
            <v>0.009</v>
          </cell>
          <cell r="EB402">
            <v>-0.44</v>
          </cell>
          <cell r="EC402">
            <v>0.005</v>
          </cell>
          <cell r="ED402">
            <v>-0.75</v>
          </cell>
          <cell r="EE402">
            <v>0.007</v>
          </cell>
          <cell r="EF402">
            <v>-0.52</v>
          </cell>
          <cell r="EG402">
            <v>0.006</v>
          </cell>
          <cell r="EH402">
            <v>-0.33</v>
          </cell>
          <cell r="EI402">
            <v>0.007</v>
          </cell>
          <cell r="EJ402">
            <v>-0.13</v>
          </cell>
          <cell r="EK402">
            <v>0.004</v>
          </cell>
          <cell r="EL402">
            <v>0.21</v>
          </cell>
          <cell r="EM402">
            <v>0.007</v>
          </cell>
        </row>
        <row r="402">
          <cell r="EP402">
            <v>0</v>
          </cell>
          <cell r="EQ402">
            <v>0.001</v>
          </cell>
          <cell r="ER402">
            <v>0.02</v>
          </cell>
          <cell r="ES402">
            <v>0</v>
          </cell>
          <cell r="ET402">
            <v>0.11</v>
          </cell>
          <cell r="EU402">
            <v>0.001</v>
          </cell>
          <cell r="EV402">
            <v>-0.01</v>
          </cell>
          <cell r="EW402">
            <v>0.001</v>
          </cell>
        </row>
        <row r="402">
          <cell r="FF402">
            <v>0</v>
          </cell>
          <cell r="FG402">
            <v>0</v>
          </cell>
        </row>
        <row r="402">
          <cell r="FP402">
            <v>0.02</v>
          </cell>
          <cell r="FQ402">
            <v>0.001</v>
          </cell>
          <cell r="FR402">
            <v>0.01</v>
          </cell>
          <cell r="FS402">
            <v>0</v>
          </cell>
          <cell r="FT402">
            <v>0.03</v>
          </cell>
          <cell r="FU402">
            <v>0.001</v>
          </cell>
          <cell r="FV402">
            <v>0.01</v>
          </cell>
          <cell r="FW402">
            <v>0</v>
          </cell>
          <cell r="FX402">
            <v>0.02</v>
          </cell>
          <cell r="FY402">
            <v>0.001</v>
          </cell>
          <cell r="FZ402">
            <v>0.01</v>
          </cell>
          <cell r="GA402">
            <v>0</v>
          </cell>
          <cell r="GB402">
            <v>0.07</v>
          </cell>
          <cell r="GC402">
            <v>0.001</v>
          </cell>
          <cell r="GD402">
            <v>0.02</v>
          </cell>
          <cell r="GE402">
            <v>0</v>
          </cell>
          <cell r="GF402">
            <v>0.06</v>
          </cell>
          <cell r="GG402">
            <v>0</v>
          </cell>
        </row>
        <row r="402">
          <cell r="GJ402">
            <v>-162.02</v>
          </cell>
          <cell r="GK402">
            <v>1.212</v>
          </cell>
          <cell r="GL402">
            <v>-422.84</v>
          </cell>
          <cell r="GM402">
            <v>6.119</v>
          </cell>
          <cell r="GN402">
            <v>-309.65</v>
          </cell>
          <cell r="GO402">
            <v>2.834</v>
          </cell>
          <cell r="GP402">
            <v>-1142.46</v>
          </cell>
          <cell r="GQ402">
            <v>9.291</v>
          </cell>
        </row>
        <row r="402">
          <cell r="GZ402">
            <v>-78.99</v>
          </cell>
          <cell r="HA402">
            <v>1.711</v>
          </cell>
        </row>
        <row r="402">
          <cell r="HJ402">
            <v>-196.76</v>
          </cell>
          <cell r="HK402">
            <v>1.484</v>
          </cell>
          <cell r="HL402">
            <v>-725.25</v>
          </cell>
          <cell r="HM402">
            <v>7.195</v>
          </cell>
          <cell r="HN402">
            <v>-198.89</v>
          </cell>
          <cell r="HO402">
            <v>1.315</v>
          </cell>
          <cell r="HP402">
            <v>-712.66</v>
          </cell>
          <cell r="HQ402">
            <v>6.663</v>
          </cell>
          <cell r="HR402">
            <v>-194.54</v>
          </cell>
          <cell r="HS402">
            <v>1.369</v>
          </cell>
          <cell r="HT402">
            <v>-655.55</v>
          </cell>
          <cell r="HU402">
            <v>6.101</v>
          </cell>
          <cell r="HV402">
            <v>-6.35</v>
          </cell>
          <cell r="HW402">
            <v>0.971</v>
          </cell>
          <cell r="HX402">
            <v>466.73</v>
          </cell>
          <cell r="HY402">
            <v>5.046</v>
          </cell>
        </row>
        <row r="402">
          <cell r="IB402">
            <v>-0.37</v>
          </cell>
          <cell r="IC402">
            <v>0.006</v>
          </cell>
          <cell r="ID402">
            <v>-0.04</v>
          </cell>
          <cell r="IE402">
            <v>0.006</v>
          </cell>
          <cell r="IF402">
            <v>-0.23</v>
          </cell>
          <cell r="IG402">
            <v>0.012</v>
          </cell>
          <cell r="IH402">
            <v>-0.03</v>
          </cell>
          <cell r="II402">
            <v>0.006</v>
          </cell>
        </row>
        <row r="402">
          <cell r="IR402">
            <v>-0.2</v>
          </cell>
          <cell r="IS402">
            <v>0.006</v>
          </cell>
        </row>
        <row r="402">
          <cell r="JB402">
            <v>-0.5</v>
          </cell>
          <cell r="JC402">
            <v>0.008</v>
          </cell>
          <cell r="JD402">
            <v>-0.09</v>
          </cell>
          <cell r="JE402">
            <v>0.005</v>
          </cell>
          <cell r="JF402">
            <v>-0.51</v>
          </cell>
          <cell r="JG402">
            <v>0.007</v>
          </cell>
          <cell r="JH402">
            <v>-0.09</v>
          </cell>
          <cell r="JI402">
            <v>0.006</v>
          </cell>
          <cell r="JJ402">
            <v>-0.52</v>
          </cell>
          <cell r="JK402">
            <v>0.008</v>
          </cell>
          <cell r="JL402">
            <v>-0.1</v>
          </cell>
          <cell r="JM402">
            <v>0.006</v>
          </cell>
          <cell r="JN402">
            <v>0.34</v>
          </cell>
          <cell r="JO402">
            <v>0.005</v>
          </cell>
          <cell r="JP402">
            <v>0.52</v>
          </cell>
          <cell r="JQ402">
            <v>0.005</v>
          </cell>
        </row>
        <row r="402">
          <cell r="JT402">
            <v>-0.12</v>
          </cell>
          <cell r="JU402">
            <v>0.002</v>
          </cell>
          <cell r="JV402">
            <v>-0.19</v>
          </cell>
          <cell r="JW402">
            <v>0.006</v>
          </cell>
          <cell r="JX402">
            <v>-0.38</v>
          </cell>
          <cell r="JY402">
            <v>0.003</v>
          </cell>
          <cell r="JZ402">
            <v>-0.99</v>
          </cell>
          <cell r="KA402">
            <v>0.009</v>
          </cell>
        </row>
        <row r="402">
          <cell r="KJ402">
            <v>0</v>
          </cell>
          <cell r="KK402">
            <v>0</v>
          </cell>
        </row>
        <row r="402">
          <cell r="KT402">
            <v>-0.18</v>
          </cell>
          <cell r="KU402">
            <v>0.002</v>
          </cell>
          <cell r="KV402">
            <v>-0.51</v>
          </cell>
          <cell r="KW402">
            <v>0.007</v>
          </cell>
          <cell r="KX402">
            <v>-0.18</v>
          </cell>
          <cell r="KY402">
            <v>0.002</v>
          </cell>
          <cell r="KZ402">
            <v>-0.5</v>
          </cell>
          <cell r="LA402">
            <v>0.007</v>
          </cell>
          <cell r="LB402">
            <v>-0.13</v>
          </cell>
          <cell r="LC402">
            <v>0.002</v>
          </cell>
          <cell r="LD402">
            <v>-0.4</v>
          </cell>
          <cell r="LE402">
            <v>0.007</v>
          </cell>
          <cell r="LF402">
            <v>-0.15</v>
          </cell>
          <cell r="LG402">
            <v>0.001</v>
          </cell>
          <cell r="LH402">
            <v>-0.16</v>
          </cell>
          <cell r="LI402">
            <v>0.004</v>
          </cell>
          <cell r="LJ402">
            <v>-0.01</v>
          </cell>
          <cell r="LK402">
            <v>0</v>
          </cell>
        </row>
        <row r="402">
          <cell r="LN402">
            <v>-0.36</v>
          </cell>
          <cell r="LO402">
            <v>0.004</v>
          </cell>
          <cell r="LP402">
            <v>-0.34</v>
          </cell>
          <cell r="LQ402">
            <v>0.007</v>
          </cell>
          <cell r="LR402">
            <v>-0.32</v>
          </cell>
          <cell r="LS402">
            <v>0.006</v>
          </cell>
          <cell r="LT402">
            <v>-0.12</v>
          </cell>
          <cell r="LU402">
            <v>0.011</v>
          </cell>
        </row>
        <row r="402">
          <cell r="MD402">
            <v>0.02</v>
          </cell>
          <cell r="ME402">
            <v>0.001</v>
          </cell>
        </row>
        <row r="402">
          <cell r="MH402">
            <v>-0.4</v>
          </cell>
          <cell r="MI402">
            <v>0.005</v>
          </cell>
          <cell r="MJ402">
            <v>-0.36</v>
          </cell>
          <cell r="MK402">
            <v>0.007</v>
          </cell>
          <cell r="ML402">
            <v>-0.41</v>
          </cell>
          <cell r="MM402">
            <v>0.005</v>
          </cell>
          <cell r="MN402">
            <v>-0.33</v>
          </cell>
          <cell r="MO402">
            <v>0.007</v>
          </cell>
          <cell r="MP402">
            <v>-0.38</v>
          </cell>
          <cell r="MQ402">
            <v>0.004</v>
          </cell>
          <cell r="MR402">
            <v>-1.08</v>
          </cell>
          <cell r="MS402">
            <v>0.01</v>
          </cell>
          <cell r="MT402">
            <v>-0.12</v>
          </cell>
          <cell r="MU402">
            <v>0.008</v>
          </cell>
          <cell r="MV402">
            <v>-0.71</v>
          </cell>
          <cell r="MW402">
            <v>0.013</v>
          </cell>
          <cell r="MX402">
            <v>-0.87</v>
          </cell>
          <cell r="MY402">
            <v>0.011</v>
          </cell>
        </row>
        <row r="402">
          <cell r="NH402">
            <v>0.01</v>
          </cell>
          <cell r="NI402">
            <v>0.005</v>
          </cell>
        </row>
        <row r="402">
          <cell r="NR402">
            <v>-1.14</v>
          </cell>
          <cell r="NS402">
            <v>0.011</v>
          </cell>
          <cell r="NT402">
            <v>-0.42</v>
          </cell>
          <cell r="NU402">
            <v>0.01</v>
          </cell>
          <cell r="NV402">
            <v>-1.12</v>
          </cell>
          <cell r="NW402">
            <v>0.012</v>
          </cell>
          <cell r="NX402">
            <v>-0.4</v>
          </cell>
          <cell r="NY402">
            <v>0.01</v>
          </cell>
          <cell r="NZ402">
            <v>-1.08</v>
          </cell>
          <cell r="OA402">
            <v>0.008</v>
          </cell>
          <cell r="OB402">
            <v>-0.36</v>
          </cell>
          <cell r="OC402">
            <v>0.01</v>
          </cell>
          <cell r="OD402">
            <v>0.15</v>
          </cell>
          <cell r="OE402">
            <v>0.008</v>
          </cell>
          <cell r="OF402">
            <v>0.98</v>
          </cell>
          <cell r="OG402">
            <v>0.009</v>
          </cell>
          <cell r="OH402">
            <v>0.32</v>
          </cell>
          <cell r="OI402">
            <v>0.002</v>
          </cell>
        </row>
        <row r="402">
          <cell r="OL402">
            <v>-0.03</v>
          </cell>
          <cell r="OM402">
            <v>0.002</v>
          </cell>
          <cell r="ON402">
            <v>-0.07</v>
          </cell>
          <cell r="OO402">
            <v>0.002</v>
          </cell>
          <cell r="OP402">
            <v>-0.02</v>
          </cell>
          <cell r="OQ402">
            <v>0.001</v>
          </cell>
          <cell r="OR402">
            <v>0.1</v>
          </cell>
          <cell r="OS402">
            <v>0.001</v>
          </cell>
        </row>
        <row r="402">
          <cell r="PF402">
            <v>-0.03</v>
          </cell>
          <cell r="PG402">
            <v>0.002</v>
          </cell>
          <cell r="PH402">
            <v>-0.03</v>
          </cell>
          <cell r="PI402">
            <v>0.001</v>
          </cell>
          <cell r="PJ402">
            <v>-0.02</v>
          </cell>
          <cell r="PK402">
            <v>0.002</v>
          </cell>
          <cell r="PL402">
            <v>-0.03</v>
          </cell>
          <cell r="PM402">
            <v>0.001</v>
          </cell>
          <cell r="PN402">
            <v>-0.02</v>
          </cell>
          <cell r="PO402">
            <v>0.002</v>
          </cell>
          <cell r="PP402">
            <v>-0.13</v>
          </cell>
          <cell r="PQ402">
            <v>0.003</v>
          </cell>
          <cell r="PR402">
            <v>0.16</v>
          </cell>
          <cell r="PS402">
            <v>0.002</v>
          </cell>
          <cell r="PT402">
            <v>0.12</v>
          </cell>
          <cell r="PU402">
            <v>0.003</v>
          </cell>
          <cell r="PV402">
            <v>0.15</v>
          </cell>
          <cell r="PW402">
            <v>0.003</v>
          </cell>
        </row>
        <row r="402">
          <cell r="QF402">
            <v>0.02</v>
          </cell>
          <cell r="QG402">
            <v>0.001</v>
          </cell>
        </row>
        <row r="402">
          <cell r="QP402">
            <v>-0.13</v>
          </cell>
          <cell r="QQ402">
            <v>0.003</v>
          </cell>
          <cell r="QR402">
            <v>0.17</v>
          </cell>
          <cell r="QS402">
            <v>0.002</v>
          </cell>
          <cell r="QT402">
            <v>-0.12</v>
          </cell>
          <cell r="QU402">
            <v>0.004</v>
          </cell>
          <cell r="QV402">
            <v>0.18</v>
          </cell>
          <cell r="QW402">
            <v>0.002</v>
          </cell>
          <cell r="QX402">
            <v>-0.11</v>
          </cell>
          <cell r="QY402">
            <v>0.003</v>
          </cell>
          <cell r="QZ402">
            <v>0.15</v>
          </cell>
          <cell r="RA402">
            <v>0.002</v>
          </cell>
          <cell r="RB402">
            <v>0.06</v>
          </cell>
          <cell r="RC402">
            <v>0.002</v>
          </cell>
          <cell r="RD402">
            <v>0.29</v>
          </cell>
          <cell r="RE402">
            <v>0.002</v>
          </cell>
          <cell r="RF402">
            <v>0.1</v>
          </cell>
          <cell r="RG402">
            <v>0.001</v>
          </cell>
        </row>
        <row r="402">
          <cell r="RJ402">
            <v>-0.18</v>
          </cell>
          <cell r="RK402">
            <v>0.001</v>
          </cell>
          <cell r="RL402">
            <v>-0.21</v>
          </cell>
          <cell r="RM402">
            <v>0.002</v>
          </cell>
          <cell r="RN402">
            <v>0.09</v>
          </cell>
          <cell r="RO402">
            <v>0.001</v>
          </cell>
          <cell r="RP402">
            <v>-0.26</v>
          </cell>
          <cell r="RQ402">
            <v>0.004</v>
          </cell>
        </row>
        <row r="402">
          <cell r="RZ402">
            <v>0.01</v>
          </cell>
          <cell r="SA402">
            <v>0</v>
          </cell>
        </row>
        <row r="402">
          <cell r="SJ402">
            <v>-0.12</v>
          </cell>
          <cell r="SK402">
            <v>0.001</v>
          </cell>
          <cell r="SL402">
            <v>-0.27</v>
          </cell>
          <cell r="SM402">
            <v>0.003</v>
          </cell>
          <cell r="SN402">
            <v>-0.12</v>
          </cell>
          <cell r="SO402">
            <v>0.002</v>
          </cell>
          <cell r="SP402">
            <v>-0.28</v>
          </cell>
          <cell r="SQ402">
            <v>0.003</v>
          </cell>
          <cell r="SR402">
            <v>-0.11</v>
          </cell>
          <cell r="SS402">
            <v>0.001</v>
          </cell>
          <cell r="ST402">
            <v>-0.25</v>
          </cell>
          <cell r="SU402">
            <v>0.003</v>
          </cell>
          <cell r="SV402">
            <v>0.03</v>
          </cell>
          <cell r="SW402">
            <v>0.001</v>
          </cell>
          <cell r="SX402">
            <v>0.15</v>
          </cell>
          <cell r="SY402">
            <v>0.002</v>
          </cell>
          <cell r="SZ402">
            <v>0</v>
          </cell>
          <cell r="TA402">
            <v>0</v>
          </cell>
        </row>
        <row r="402">
          <cell r="TD402">
            <v>-0.3</v>
          </cell>
          <cell r="TE402">
            <v>0.004</v>
          </cell>
          <cell r="TF402">
            <v>-0.61</v>
          </cell>
          <cell r="TG402">
            <v>0.012</v>
          </cell>
          <cell r="TH402">
            <v>-0.47</v>
          </cell>
          <cell r="TI402">
            <v>0.005</v>
          </cell>
          <cell r="TJ402">
            <v>-0.98</v>
          </cell>
          <cell r="TK402">
            <v>0.014</v>
          </cell>
        </row>
        <row r="402">
          <cell r="TT402">
            <v>-0.09</v>
          </cell>
          <cell r="TU402">
            <v>0.002</v>
          </cell>
        </row>
        <row r="402">
          <cell r="UD402">
            <v>-0.38</v>
          </cell>
          <cell r="UE402">
            <v>0.003</v>
          </cell>
          <cell r="UF402">
            <v>-0.87</v>
          </cell>
          <cell r="UG402">
            <v>0.007</v>
          </cell>
          <cell r="UH402">
            <v>-0.34</v>
          </cell>
          <cell r="UI402">
            <v>0.003</v>
          </cell>
          <cell r="UJ402">
            <v>-0.84</v>
          </cell>
          <cell r="UK402">
            <v>0.01</v>
          </cell>
          <cell r="UL402">
            <v>-0.35</v>
          </cell>
          <cell r="UM402">
            <v>0.002</v>
          </cell>
          <cell r="UN402">
            <v>-0.78</v>
          </cell>
          <cell r="UO402">
            <v>0.006</v>
          </cell>
          <cell r="UP402">
            <v>-0.18</v>
          </cell>
          <cell r="UQ402">
            <v>0.002</v>
          </cell>
          <cell r="UR402">
            <v>-0.63</v>
          </cell>
          <cell r="US402">
            <v>0.005</v>
          </cell>
          <cell r="UT402">
            <v>0.1</v>
          </cell>
          <cell r="UU402">
            <v>0.002</v>
          </cell>
        </row>
        <row r="402">
          <cell r="UZ402">
            <v>-0.26</v>
          </cell>
          <cell r="VA402">
            <v>0.001</v>
          </cell>
          <cell r="VB402">
            <v>-0.16</v>
          </cell>
          <cell r="VC402">
            <v>0.001</v>
          </cell>
        </row>
        <row r="402">
          <cell r="VP402">
            <v>-0.05</v>
          </cell>
          <cell r="VQ402">
            <v>0</v>
          </cell>
          <cell r="VR402">
            <v>-0.07</v>
          </cell>
          <cell r="VS402">
            <v>0.001</v>
          </cell>
          <cell r="VT402">
            <v>-0.04</v>
          </cell>
          <cell r="VU402">
            <v>0</v>
          </cell>
          <cell r="VV402">
            <v>0</v>
          </cell>
          <cell r="VW402">
            <v>0</v>
          </cell>
          <cell r="VX402">
            <v>-0.01</v>
          </cell>
          <cell r="VY402">
            <v>0</v>
          </cell>
        </row>
        <row r="402">
          <cell r="WB402">
            <v>-0.1</v>
          </cell>
          <cell r="WC402">
            <v>0.002</v>
          </cell>
          <cell r="WD402">
            <v>0.09</v>
          </cell>
          <cell r="WE402">
            <v>0.001</v>
          </cell>
          <cell r="WF402">
            <v>0.09</v>
          </cell>
          <cell r="WG402">
            <v>0.004</v>
          </cell>
          <cell r="WH402">
            <v>-0.06</v>
          </cell>
          <cell r="WI402">
            <v>0.002</v>
          </cell>
        </row>
        <row r="402">
          <cell r="WR402">
            <v>0.01</v>
          </cell>
          <cell r="WS402">
            <v>0.001</v>
          </cell>
        </row>
        <row r="402">
          <cell r="XB402">
            <v>-0.07</v>
          </cell>
          <cell r="XC402">
            <v>0.003</v>
          </cell>
          <cell r="XD402">
            <v>0.02</v>
          </cell>
          <cell r="XE402">
            <v>0.001</v>
          </cell>
          <cell r="XF402">
            <v>-0.08</v>
          </cell>
          <cell r="XG402">
            <v>0.003</v>
          </cell>
          <cell r="XH402">
            <v>0.02</v>
          </cell>
          <cell r="XI402">
            <v>0.001</v>
          </cell>
          <cell r="XJ402">
            <v>-0.07</v>
          </cell>
          <cell r="XK402">
            <v>0.003</v>
          </cell>
          <cell r="XL402">
            <v>0.02</v>
          </cell>
          <cell r="XM402">
            <v>0.001</v>
          </cell>
          <cell r="XN402">
            <v>-0.06</v>
          </cell>
          <cell r="XO402">
            <v>0.002</v>
          </cell>
          <cell r="XP402">
            <v>-0.04</v>
          </cell>
          <cell r="XQ402">
            <v>0.001</v>
          </cell>
          <cell r="XR402">
            <v>0.01</v>
          </cell>
          <cell r="XS402">
            <v>0.001</v>
          </cell>
        </row>
        <row r="403">
          <cell r="B403" t="str">
            <v>PMS-296</v>
          </cell>
          <cell r="C403" t="str">
            <v>Yangtze-Qinling</v>
          </cell>
          <cell r="D403">
            <v>31.2208</v>
          </cell>
          <cell r="E403">
            <v>120.3805</v>
          </cell>
          <cell r="F403">
            <v>-0.01</v>
          </cell>
          <cell r="G403">
            <v>0.009</v>
          </cell>
          <cell r="H403">
            <v>1.42</v>
          </cell>
          <cell r="I403">
            <v>0.035</v>
          </cell>
          <cell r="J403">
            <v>2.2</v>
          </cell>
          <cell r="K403">
            <v>0.035</v>
          </cell>
          <cell r="L403">
            <v>-0.39</v>
          </cell>
          <cell r="M403">
            <v>0.009</v>
          </cell>
          <cell r="N403">
            <v>2.62</v>
          </cell>
          <cell r="O403">
            <v>0.032</v>
          </cell>
        </row>
        <row r="403">
          <cell r="AD403">
            <v>-0.72</v>
          </cell>
          <cell r="AE403">
            <v>0.039</v>
          </cell>
          <cell r="AF403">
            <v>1.24</v>
          </cell>
          <cell r="AG403">
            <v>0.126</v>
          </cell>
          <cell r="AH403">
            <v>-0.19</v>
          </cell>
          <cell r="AI403">
            <v>0.008</v>
          </cell>
          <cell r="AJ403">
            <v>2.24</v>
          </cell>
          <cell r="AK403">
            <v>0.027</v>
          </cell>
          <cell r="AL403">
            <v>-0.09</v>
          </cell>
          <cell r="AM403">
            <v>0.007</v>
          </cell>
          <cell r="AN403">
            <v>2.02</v>
          </cell>
          <cell r="AO403">
            <v>0.023</v>
          </cell>
          <cell r="AP403">
            <v>-0.02</v>
          </cell>
          <cell r="AQ403">
            <v>0.007</v>
          </cell>
          <cell r="AR403">
            <v>2.28</v>
          </cell>
          <cell r="AS403">
            <v>0.022</v>
          </cell>
          <cell r="AT403">
            <v>-0.25</v>
          </cell>
          <cell r="AU403">
            <v>0.009</v>
          </cell>
          <cell r="AV403">
            <v>1.01</v>
          </cell>
          <cell r="AW403">
            <v>0.027</v>
          </cell>
          <cell r="AX403">
            <v>-0.09</v>
          </cell>
          <cell r="AY403">
            <v>0.009</v>
          </cell>
          <cell r="AZ403">
            <v>0.31</v>
          </cell>
          <cell r="BA403">
            <v>0.019</v>
          </cell>
          <cell r="BB403">
            <v>0.01</v>
          </cell>
          <cell r="BC403">
            <v>0.002</v>
          </cell>
          <cell r="BD403">
            <v>0.16</v>
          </cell>
          <cell r="BE403">
            <v>0.003</v>
          </cell>
          <cell r="BF403">
            <v>-0.01</v>
          </cell>
          <cell r="BG403">
            <v>0.002</v>
          </cell>
          <cell r="BH403">
            <v>0.33</v>
          </cell>
          <cell r="BI403">
            <v>0.004</v>
          </cell>
        </row>
        <row r="403">
          <cell r="BX403">
            <v>0.05</v>
          </cell>
          <cell r="BY403">
            <v>0.004</v>
          </cell>
          <cell r="BZ403">
            <v>0.07</v>
          </cell>
          <cell r="CA403">
            <v>0.009</v>
          </cell>
          <cell r="CB403">
            <v>0.02</v>
          </cell>
          <cell r="CC403">
            <v>0.001</v>
          </cell>
          <cell r="CD403">
            <v>0.24</v>
          </cell>
          <cell r="CE403">
            <v>0.003</v>
          </cell>
          <cell r="CF403">
            <v>0.04</v>
          </cell>
          <cell r="CG403">
            <v>0.001</v>
          </cell>
          <cell r="CH403">
            <v>0.22</v>
          </cell>
          <cell r="CI403">
            <v>0.002</v>
          </cell>
          <cell r="CJ403">
            <v>0.05</v>
          </cell>
          <cell r="CK403">
            <v>0.001</v>
          </cell>
          <cell r="CL403">
            <v>0.28</v>
          </cell>
          <cell r="CM403">
            <v>0.003</v>
          </cell>
          <cell r="CN403">
            <v>0.03</v>
          </cell>
          <cell r="CO403">
            <v>0.001</v>
          </cell>
          <cell r="CP403">
            <v>0.18</v>
          </cell>
          <cell r="CQ403">
            <v>0.003</v>
          </cell>
          <cell r="CR403">
            <v>0.01</v>
          </cell>
          <cell r="CS403">
            <v>0.001</v>
          </cell>
          <cell r="CT403">
            <v>0.12</v>
          </cell>
          <cell r="CU403">
            <v>0.003</v>
          </cell>
          <cell r="CV403">
            <v>-0.92</v>
          </cell>
          <cell r="CW403">
            <v>0.008</v>
          </cell>
          <cell r="CX403">
            <v>-0.07</v>
          </cell>
          <cell r="CY403">
            <v>0.007</v>
          </cell>
          <cell r="CZ403">
            <v>-0.87</v>
          </cell>
          <cell r="DA403">
            <v>0.01</v>
          </cell>
          <cell r="DB403">
            <v>-0.56</v>
          </cell>
          <cell r="DC403">
            <v>0.007</v>
          </cell>
        </row>
        <row r="403">
          <cell r="DR403">
            <v>-0.49</v>
          </cell>
          <cell r="DS403">
            <v>0.01</v>
          </cell>
          <cell r="DT403">
            <v>-0.04</v>
          </cell>
          <cell r="DU403">
            <v>0.007</v>
          </cell>
          <cell r="DV403">
            <v>-0.75</v>
          </cell>
          <cell r="DW403">
            <v>0.007</v>
          </cell>
          <cell r="DX403">
            <v>-0.12</v>
          </cell>
          <cell r="DY403">
            <v>0.002</v>
          </cell>
          <cell r="DZ403">
            <v>-0.72</v>
          </cell>
          <cell r="EA403">
            <v>0.006</v>
          </cell>
          <cell r="EB403">
            <v>-0.18</v>
          </cell>
          <cell r="EC403">
            <v>0.003</v>
          </cell>
          <cell r="ED403">
            <v>-0.64</v>
          </cell>
          <cell r="EE403">
            <v>0.006</v>
          </cell>
          <cell r="EF403">
            <v>-0.15</v>
          </cell>
          <cell r="EG403">
            <v>0.003</v>
          </cell>
          <cell r="EH403">
            <v>-0.52</v>
          </cell>
          <cell r="EI403">
            <v>0.006</v>
          </cell>
          <cell r="EJ403">
            <v>-0.16</v>
          </cell>
          <cell r="EK403">
            <v>0.003</v>
          </cell>
          <cell r="EL403">
            <v>-0.16</v>
          </cell>
          <cell r="EM403">
            <v>0.004</v>
          </cell>
          <cell r="EN403">
            <v>0.01</v>
          </cell>
          <cell r="EO403">
            <v>0.001</v>
          </cell>
          <cell r="EP403">
            <v>0.06</v>
          </cell>
          <cell r="EQ403">
            <v>0.001</v>
          </cell>
          <cell r="ER403">
            <v>0.03</v>
          </cell>
          <cell r="ES403">
            <v>0</v>
          </cell>
          <cell r="ET403">
            <v>0.03</v>
          </cell>
          <cell r="EU403">
            <v>0.001</v>
          </cell>
          <cell r="EV403">
            <v>0.05</v>
          </cell>
          <cell r="EW403">
            <v>0</v>
          </cell>
        </row>
        <row r="403">
          <cell r="FL403">
            <v>0.02</v>
          </cell>
          <cell r="FM403">
            <v>0.001</v>
          </cell>
          <cell r="FN403">
            <v>0.02</v>
          </cell>
          <cell r="FO403">
            <v>0.001</v>
          </cell>
          <cell r="FP403">
            <v>0.05</v>
          </cell>
          <cell r="FQ403">
            <v>0.001</v>
          </cell>
          <cell r="FR403">
            <v>0.03</v>
          </cell>
          <cell r="FS403">
            <v>0</v>
          </cell>
          <cell r="FT403">
            <v>0.06</v>
          </cell>
          <cell r="FU403">
            <v>0.001</v>
          </cell>
          <cell r="FV403">
            <v>0.03</v>
          </cell>
          <cell r="FW403">
            <v>0</v>
          </cell>
          <cell r="FX403">
            <v>0.06</v>
          </cell>
          <cell r="FY403">
            <v>0.001</v>
          </cell>
          <cell r="FZ403">
            <v>0.03</v>
          </cell>
          <cell r="GA403">
            <v>0</v>
          </cell>
          <cell r="GB403">
            <v>0.05</v>
          </cell>
          <cell r="GC403">
            <v>0.001</v>
          </cell>
          <cell r="GD403">
            <v>0.03</v>
          </cell>
          <cell r="GE403">
            <v>0</v>
          </cell>
          <cell r="GF403">
            <v>0.01</v>
          </cell>
          <cell r="GG403">
            <v>0</v>
          </cell>
          <cell r="GH403">
            <v>0.02</v>
          </cell>
          <cell r="GI403">
            <v>0</v>
          </cell>
          <cell r="GJ403">
            <v>14.37</v>
          </cell>
          <cell r="GK403">
            <v>1.128</v>
          </cell>
          <cell r="GL403">
            <v>409.15</v>
          </cell>
          <cell r="GM403">
            <v>5.07</v>
          </cell>
          <cell r="GN403">
            <v>87.88</v>
          </cell>
          <cell r="GO403">
            <v>2.072</v>
          </cell>
          <cell r="GP403">
            <v>84.03</v>
          </cell>
          <cell r="GQ403">
            <v>7.246</v>
          </cell>
        </row>
        <row r="403">
          <cell r="HF403">
            <v>100.35</v>
          </cell>
          <cell r="HG403">
            <v>3.066</v>
          </cell>
          <cell r="HH403">
            <v>507.92</v>
          </cell>
          <cell r="HI403">
            <v>10.838</v>
          </cell>
          <cell r="HJ403">
            <v>36.07</v>
          </cell>
          <cell r="HK403">
            <v>1.396</v>
          </cell>
          <cell r="HL403">
            <v>142.81</v>
          </cell>
          <cell r="HM403">
            <v>5.429</v>
          </cell>
          <cell r="HN403">
            <v>31.73</v>
          </cell>
          <cell r="HO403">
            <v>1.568</v>
          </cell>
          <cell r="HP403">
            <v>190.74</v>
          </cell>
          <cell r="HQ403">
            <v>5.623</v>
          </cell>
          <cell r="HR403">
            <v>49.93</v>
          </cell>
          <cell r="HS403">
            <v>1.319</v>
          </cell>
          <cell r="HT403">
            <v>260.1</v>
          </cell>
          <cell r="HU403">
            <v>6.399</v>
          </cell>
          <cell r="HV403">
            <v>28.82</v>
          </cell>
          <cell r="HW403">
            <v>0.965</v>
          </cell>
          <cell r="HX403">
            <v>133.56</v>
          </cell>
          <cell r="HY403">
            <v>5.213</v>
          </cell>
          <cell r="HZ403">
            <v>136.04</v>
          </cell>
          <cell r="IA403">
            <v>4.474</v>
          </cell>
          <cell r="IB403">
            <v>0.49</v>
          </cell>
          <cell r="IC403">
            <v>0.006</v>
          </cell>
          <cell r="ID403">
            <v>0.48</v>
          </cell>
          <cell r="IE403">
            <v>0.004</v>
          </cell>
          <cell r="IF403">
            <v>0.92</v>
          </cell>
          <cell r="IG403">
            <v>0.011</v>
          </cell>
          <cell r="IH403">
            <v>0.7</v>
          </cell>
          <cell r="II403">
            <v>0.006</v>
          </cell>
        </row>
        <row r="403">
          <cell r="IX403">
            <v>0.41</v>
          </cell>
          <cell r="IY403">
            <v>0.012</v>
          </cell>
          <cell r="IZ403">
            <v>0.22</v>
          </cell>
          <cell r="JA403">
            <v>0.008</v>
          </cell>
          <cell r="JB403">
            <v>0.83</v>
          </cell>
          <cell r="JC403">
            <v>0.008</v>
          </cell>
          <cell r="JD403">
            <v>0.71</v>
          </cell>
          <cell r="JE403">
            <v>0.005</v>
          </cell>
          <cell r="JF403">
            <v>0.99</v>
          </cell>
          <cell r="JG403">
            <v>0.01</v>
          </cell>
          <cell r="JH403">
            <v>0.78</v>
          </cell>
          <cell r="JI403">
            <v>0.006</v>
          </cell>
          <cell r="JJ403">
            <v>0.86</v>
          </cell>
          <cell r="JK403">
            <v>0.009</v>
          </cell>
          <cell r="JL403">
            <v>0.65</v>
          </cell>
          <cell r="JM403">
            <v>0.005</v>
          </cell>
          <cell r="JN403">
            <v>0.44</v>
          </cell>
          <cell r="JO403">
            <v>0.007</v>
          </cell>
          <cell r="JP403">
            <v>0.47</v>
          </cell>
          <cell r="JQ403">
            <v>0.005</v>
          </cell>
          <cell r="JR403">
            <v>0.05</v>
          </cell>
          <cell r="JS403">
            <v>0.002</v>
          </cell>
          <cell r="JT403">
            <v>-0.11</v>
          </cell>
          <cell r="JU403">
            <v>0.002</v>
          </cell>
          <cell r="JV403">
            <v>-0.14</v>
          </cell>
          <cell r="JW403">
            <v>0.004</v>
          </cell>
          <cell r="JX403">
            <v>-0.13</v>
          </cell>
          <cell r="JY403">
            <v>0.003</v>
          </cell>
          <cell r="JZ403">
            <v>-0.76</v>
          </cell>
          <cell r="KA403">
            <v>0.008</v>
          </cell>
        </row>
        <row r="403">
          <cell r="KP403">
            <v>-0.03</v>
          </cell>
          <cell r="KQ403">
            <v>0.002</v>
          </cell>
          <cell r="KR403">
            <v>0.01</v>
          </cell>
          <cell r="KS403">
            <v>0.003</v>
          </cell>
          <cell r="KT403">
            <v>-0.17</v>
          </cell>
          <cell r="KU403">
            <v>0.002</v>
          </cell>
          <cell r="KV403">
            <v>-0.56</v>
          </cell>
          <cell r="KW403">
            <v>0.005</v>
          </cell>
          <cell r="KX403">
            <v>-0.22</v>
          </cell>
          <cell r="KY403">
            <v>0.002</v>
          </cell>
          <cell r="KZ403">
            <v>-0.61</v>
          </cell>
          <cell r="LA403">
            <v>0.005</v>
          </cell>
          <cell r="LB403">
            <v>-0.14</v>
          </cell>
          <cell r="LC403">
            <v>0.002</v>
          </cell>
          <cell r="LD403">
            <v>-0.46</v>
          </cell>
          <cell r="LE403">
            <v>0.005</v>
          </cell>
          <cell r="LF403">
            <v>-0.09</v>
          </cell>
          <cell r="LG403">
            <v>0.001</v>
          </cell>
          <cell r="LH403">
            <v>-0.34</v>
          </cell>
          <cell r="LI403">
            <v>0.004</v>
          </cell>
          <cell r="LJ403">
            <v>0.01</v>
          </cell>
          <cell r="LK403">
            <v>0</v>
          </cell>
          <cell r="LL403">
            <v>0</v>
          </cell>
          <cell r="LM403">
            <v>0.001</v>
          </cell>
          <cell r="LN403">
            <v>0.18</v>
          </cell>
          <cell r="LO403">
            <v>0.004</v>
          </cell>
          <cell r="LP403">
            <v>0.59</v>
          </cell>
          <cell r="LQ403">
            <v>0.006</v>
          </cell>
          <cell r="LR403">
            <v>0.72</v>
          </cell>
          <cell r="LS403">
            <v>0.006</v>
          </cell>
          <cell r="LT403">
            <v>0.98</v>
          </cell>
          <cell r="LU403">
            <v>0.006</v>
          </cell>
        </row>
        <row r="403">
          <cell r="MH403">
            <v>0.45</v>
          </cell>
          <cell r="MI403">
            <v>0.005</v>
          </cell>
          <cell r="MJ403">
            <v>0.91</v>
          </cell>
          <cell r="MK403">
            <v>0.006</v>
          </cell>
          <cell r="ML403">
            <v>0.55</v>
          </cell>
          <cell r="MM403">
            <v>0.005</v>
          </cell>
          <cell r="MN403">
            <v>0.97</v>
          </cell>
          <cell r="MO403">
            <v>0.007</v>
          </cell>
          <cell r="MP403">
            <v>0.54</v>
          </cell>
          <cell r="MQ403">
            <v>0.005</v>
          </cell>
          <cell r="MR403">
            <v>0.38</v>
          </cell>
          <cell r="MS403">
            <v>0.009</v>
          </cell>
          <cell r="MT403">
            <v>0.51</v>
          </cell>
          <cell r="MU403">
            <v>0.009</v>
          </cell>
          <cell r="MV403">
            <v>1.11</v>
          </cell>
          <cell r="MW403">
            <v>0.012</v>
          </cell>
          <cell r="MX403">
            <v>0.76</v>
          </cell>
          <cell r="MY403">
            <v>0.009</v>
          </cell>
        </row>
        <row r="403">
          <cell r="NN403">
            <v>1.08</v>
          </cell>
          <cell r="NO403">
            <v>0.021</v>
          </cell>
          <cell r="NP403">
            <v>0.73</v>
          </cell>
          <cell r="NQ403">
            <v>0.011</v>
          </cell>
          <cell r="NR403">
            <v>0.78</v>
          </cell>
          <cell r="NS403">
            <v>0.011</v>
          </cell>
          <cell r="NT403">
            <v>0.58</v>
          </cell>
          <cell r="NU403">
            <v>0.007</v>
          </cell>
          <cell r="NV403">
            <v>0.94</v>
          </cell>
          <cell r="NW403">
            <v>0.012</v>
          </cell>
          <cell r="NX403">
            <v>0.71</v>
          </cell>
          <cell r="NY403">
            <v>0.009</v>
          </cell>
          <cell r="NZ403">
            <v>0.85</v>
          </cell>
          <cell r="OA403">
            <v>0.01</v>
          </cell>
          <cell r="OB403">
            <v>0.79</v>
          </cell>
          <cell r="OC403">
            <v>0.009</v>
          </cell>
          <cell r="OD403">
            <v>0.66</v>
          </cell>
          <cell r="OE403">
            <v>0.008</v>
          </cell>
          <cell r="OF403">
            <v>0.66</v>
          </cell>
          <cell r="OG403">
            <v>0.009</v>
          </cell>
          <cell r="OH403">
            <v>0.13</v>
          </cell>
          <cell r="OI403">
            <v>0.002</v>
          </cell>
          <cell r="OJ403">
            <v>0.22</v>
          </cell>
          <cell r="OK403">
            <v>0.003</v>
          </cell>
          <cell r="OL403">
            <v>-0.02</v>
          </cell>
          <cell r="OM403">
            <v>0.001</v>
          </cell>
          <cell r="ON403">
            <v>0.06</v>
          </cell>
          <cell r="OO403">
            <v>0.001</v>
          </cell>
          <cell r="OP403">
            <v>0.06</v>
          </cell>
          <cell r="OQ403">
            <v>0.001</v>
          </cell>
          <cell r="OR403">
            <v>0.16</v>
          </cell>
          <cell r="OS403">
            <v>0.001</v>
          </cell>
        </row>
        <row r="403">
          <cell r="PF403">
            <v>0.03</v>
          </cell>
          <cell r="PG403">
            <v>0.001</v>
          </cell>
          <cell r="PH403">
            <v>0.12</v>
          </cell>
          <cell r="PI403">
            <v>0.001</v>
          </cell>
          <cell r="PJ403">
            <v>0.04</v>
          </cell>
          <cell r="PK403">
            <v>0.001</v>
          </cell>
          <cell r="PL403">
            <v>0.1</v>
          </cell>
          <cell r="PM403">
            <v>0.001</v>
          </cell>
          <cell r="PN403">
            <v>0.05</v>
          </cell>
          <cell r="PO403">
            <v>0.001</v>
          </cell>
          <cell r="PP403">
            <v>0.15</v>
          </cell>
          <cell r="PQ403">
            <v>0.003</v>
          </cell>
          <cell r="PR403">
            <v>0.09</v>
          </cell>
          <cell r="PS403">
            <v>0.003</v>
          </cell>
          <cell r="PT403">
            <v>0.34</v>
          </cell>
          <cell r="PU403">
            <v>0.004</v>
          </cell>
          <cell r="PV403">
            <v>0.26</v>
          </cell>
          <cell r="PW403">
            <v>0.002</v>
          </cell>
        </row>
        <row r="403">
          <cell r="QL403">
            <v>0.02</v>
          </cell>
          <cell r="QM403">
            <v>0.003</v>
          </cell>
          <cell r="QN403">
            <v>0.04</v>
          </cell>
          <cell r="QO403">
            <v>0.002</v>
          </cell>
          <cell r="QP403">
            <v>0.28</v>
          </cell>
          <cell r="QQ403">
            <v>0.003</v>
          </cell>
          <cell r="QR403">
            <v>0.22</v>
          </cell>
          <cell r="QS403">
            <v>0.002</v>
          </cell>
          <cell r="QT403">
            <v>0.34</v>
          </cell>
          <cell r="QU403">
            <v>0.004</v>
          </cell>
          <cell r="QV403">
            <v>0.25</v>
          </cell>
          <cell r="QW403">
            <v>0.002</v>
          </cell>
          <cell r="QX403">
            <v>0.29</v>
          </cell>
          <cell r="QY403">
            <v>0.003</v>
          </cell>
          <cell r="QZ403">
            <v>0.24</v>
          </cell>
          <cell r="RA403">
            <v>0.002</v>
          </cell>
          <cell r="RB403">
            <v>0.2</v>
          </cell>
          <cell r="RC403">
            <v>0.003</v>
          </cell>
          <cell r="RD403">
            <v>0.2</v>
          </cell>
          <cell r="RE403">
            <v>0.002</v>
          </cell>
          <cell r="RF403">
            <v>0.02</v>
          </cell>
          <cell r="RG403">
            <v>0.001</v>
          </cell>
          <cell r="RH403">
            <v>0.03</v>
          </cell>
          <cell r="RI403">
            <v>0.001</v>
          </cell>
          <cell r="RJ403">
            <v>0.05</v>
          </cell>
          <cell r="RK403">
            <v>0.001</v>
          </cell>
          <cell r="RL403">
            <v>0.12</v>
          </cell>
          <cell r="RM403">
            <v>0.001</v>
          </cell>
          <cell r="RN403">
            <v>0.13</v>
          </cell>
          <cell r="RO403">
            <v>0.002</v>
          </cell>
          <cell r="RP403">
            <v>0.28</v>
          </cell>
          <cell r="RQ403">
            <v>0.003</v>
          </cell>
        </row>
        <row r="403">
          <cell r="SF403">
            <v>0.23</v>
          </cell>
          <cell r="SG403">
            <v>0.002</v>
          </cell>
          <cell r="SH403">
            <v>0.39</v>
          </cell>
          <cell r="SI403">
            <v>0.004</v>
          </cell>
          <cell r="SJ403">
            <v>0.11</v>
          </cell>
          <cell r="SK403">
            <v>0.001</v>
          </cell>
          <cell r="SL403">
            <v>0.2</v>
          </cell>
          <cell r="SM403">
            <v>0.003</v>
          </cell>
          <cell r="SN403">
            <v>0.13</v>
          </cell>
          <cell r="SO403">
            <v>0.002</v>
          </cell>
          <cell r="SP403">
            <v>0.25</v>
          </cell>
          <cell r="SQ403">
            <v>0.002</v>
          </cell>
          <cell r="SR403">
            <v>0.11</v>
          </cell>
          <cell r="SS403">
            <v>0.001</v>
          </cell>
          <cell r="ST403">
            <v>0.27</v>
          </cell>
          <cell r="SU403">
            <v>0.003</v>
          </cell>
          <cell r="SV403">
            <v>0.12</v>
          </cell>
          <cell r="SW403">
            <v>0.001</v>
          </cell>
          <cell r="SX403">
            <v>0.21</v>
          </cell>
          <cell r="SY403">
            <v>0.002</v>
          </cell>
          <cell r="SZ403">
            <v>0</v>
          </cell>
          <cell r="TA403">
            <v>0</v>
          </cell>
          <cell r="TB403">
            <v>0.18</v>
          </cell>
          <cell r="TC403">
            <v>0.002</v>
          </cell>
          <cell r="TD403">
            <v>-0.18</v>
          </cell>
          <cell r="TE403">
            <v>0.003</v>
          </cell>
          <cell r="TF403">
            <v>-0.72</v>
          </cell>
          <cell r="TG403">
            <v>0.008</v>
          </cell>
          <cell r="TH403">
            <v>-0.57</v>
          </cell>
          <cell r="TI403">
            <v>0.004</v>
          </cell>
          <cell r="TJ403">
            <v>-0.75</v>
          </cell>
          <cell r="TK403">
            <v>0.008</v>
          </cell>
        </row>
        <row r="403">
          <cell r="TZ403">
            <v>-0.32</v>
          </cell>
          <cell r="UA403">
            <v>0.008</v>
          </cell>
          <cell r="UB403">
            <v>-0.1</v>
          </cell>
          <cell r="UC403">
            <v>0.014</v>
          </cell>
          <cell r="UD403">
            <v>-0.3</v>
          </cell>
          <cell r="UE403">
            <v>0.003</v>
          </cell>
          <cell r="UF403">
            <v>-0.63</v>
          </cell>
          <cell r="UG403">
            <v>0.007</v>
          </cell>
          <cell r="UH403">
            <v>-0.29</v>
          </cell>
          <cell r="UI403">
            <v>0.002</v>
          </cell>
          <cell r="UJ403">
            <v>-0.72</v>
          </cell>
          <cell r="UK403">
            <v>0.007</v>
          </cell>
          <cell r="UL403">
            <v>-0.26</v>
          </cell>
          <cell r="UM403">
            <v>0.002</v>
          </cell>
          <cell r="UN403">
            <v>-0.68</v>
          </cell>
          <cell r="UO403">
            <v>0.006</v>
          </cell>
          <cell r="UP403">
            <v>-0.3</v>
          </cell>
          <cell r="UQ403">
            <v>0.003</v>
          </cell>
          <cell r="UR403">
            <v>-0.58</v>
          </cell>
          <cell r="US403">
            <v>0.005</v>
          </cell>
          <cell r="UT403">
            <v>-0.09</v>
          </cell>
          <cell r="UU403">
            <v>0.002</v>
          </cell>
          <cell r="UV403">
            <v>-0.01</v>
          </cell>
          <cell r="UW403">
            <v>0.003</v>
          </cell>
          <cell r="UX403">
            <v>0</v>
          </cell>
          <cell r="UY403">
            <v>0.001</v>
          </cell>
          <cell r="UZ403">
            <v>-0.12</v>
          </cell>
          <cell r="VA403">
            <v>0.001</v>
          </cell>
          <cell r="VB403">
            <v>-0.05</v>
          </cell>
          <cell r="VC403">
            <v>0.001</v>
          </cell>
        </row>
        <row r="403">
          <cell r="VL403">
            <v>0.01</v>
          </cell>
          <cell r="VM403">
            <v>0</v>
          </cell>
          <cell r="VN403">
            <v>0.14</v>
          </cell>
          <cell r="VO403">
            <v>0.001</v>
          </cell>
          <cell r="VP403">
            <v>-0.01</v>
          </cell>
          <cell r="VQ403">
            <v>0</v>
          </cell>
          <cell r="VR403">
            <v>-0.02</v>
          </cell>
          <cell r="VS403">
            <v>0</v>
          </cell>
          <cell r="VT403">
            <v>-0.01</v>
          </cell>
          <cell r="VU403">
            <v>0</v>
          </cell>
          <cell r="VV403">
            <v>0</v>
          </cell>
          <cell r="VW403">
            <v>0</v>
          </cell>
          <cell r="VX403">
            <v>0.01</v>
          </cell>
          <cell r="VY403">
            <v>0</v>
          </cell>
          <cell r="VZ403">
            <v>0.01</v>
          </cell>
          <cell r="WA403">
            <v>0</v>
          </cell>
          <cell r="WB403">
            <v>0.07</v>
          </cell>
          <cell r="WC403">
            <v>0.002</v>
          </cell>
          <cell r="WD403">
            <v>-0.11</v>
          </cell>
          <cell r="WE403">
            <v>0.002</v>
          </cell>
          <cell r="WF403">
            <v>-0.12</v>
          </cell>
          <cell r="WG403">
            <v>0.002</v>
          </cell>
          <cell r="WH403">
            <v>-0.05</v>
          </cell>
          <cell r="WI403">
            <v>0.001</v>
          </cell>
        </row>
        <row r="403">
          <cell r="WX403">
            <v>-0.06</v>
          </cell>
          <cell r="WY403">
            <v>0.002</v>
          </cell>
          <cell r="WZ403">
            <v>0.03</v>
          </cell>
          <cell r="XA403">
            <v>0.001</v>
          </cell>
          <cell r="XB403">
            <v>-0.02</v>
          </cell>
          <cell r="XC403">
            <v>0.002</v>
          </cell>
          <cell r="XD403">
            <v>-0.09</v>
          </cell>
          <cell r="XE403">
            <v>0.001</v>
          </cell>
          <cell r="XF403">
            <v>-0.03</v>
          </cell>
          <cell r="XG403">
            <v>0.002</v>
          </cell>
          <cell r="XH403">
            <v>-0.11</v>
          </cell>
          <cell r="XI403">
            <v>0.002</v>
          </cell>
          <cell r="XJ403">
            <v>-0.03</v>
          </cell>
          <cell r="XK403">
            <v>0.002</v>
          </cell>
          <cell r="XL403">
            <v>-0.12</v>
          </cell>
          <cell r="XM403">
            <v>0.002</v>
          </cell>
          <cell r="XN403">
            <v>-0.06</v>
          </cell>
          <cell r="XO403">
            <v>0.002</v>
          </cell>
          <cell r="XP403">
            <v>-0.08</v>
          </cell>
          <cell r="XQ403">
            <v>0.001</v>
          </cell>
          <cell r="XR403">
            <v>-0.02</v>
          </cell>
          <cell r="XS403">
            <v>0.001</v>
          </cell>
          <cell r="XT403">
            <v>0</v>
          </cell>
          <cell r="XU403">
            <v>0</v>
          </cell>
        </row>
        <row r="404">
          <cell r="B404" t="str">
            <v>PMS-300</v>
          </cell>
          <cell r="C404" t="str">
            <v>M. xgiganteus 2x</v>
          </cell>
          <cell r="D404">
            <v>30.8744</v>
          </cell>
          <cell r="E404">
            <v>120.1449</v>
          </cell>
        </row>
        <row r="405">
          <cell r="B405" t="str">
            <v>PMS-303</v>
          </cell>
          <cell r="C405" t="str">
            <v>Yangtze-Qinling</v>
          </cell>
          <cell r="D405">
            <v>30.1034</v>
          </cell>
          <cell r="E405">
            <v>119.9401</v>
          </cell>
        </row>
        <row r="405">
          <cell r="L405">
            <v>-0.64</v>
          </cell>
          <cell r="M405">
            <v>0.014</v>
          </cell>
          <cell r="N405">
            <v>1.27</v>
          </cell>
          <cell r="O405">
            <v>0.034</v>
          </cell>
        </row>
        <row r="405">
          <cell r="AD405">
            <v>-0.06</v>
          </cell>
          <cell r="AE405">
            <v>0.023</v>
          </cell>
          <cell r="AF405">
            <v>5.1</v>
          </cell>
          <cell r="AG405">
            <v>0.088</v>
          </cell>
          <cell r="AH405">
            <v>-0.12</v>
          </cell>
          <cell r="AI405">
            <v>0.01</v>
          </cell>
          <cell r="AJ405">
            <v>1.39</v>
          </cell>
          <cell r="AK405">
            <v>0.027</v>
          </cell>
          <cell r="AL405">
            <v>-0.14</v>
          </cell>
          <cell r="AM405">
            <v>0.007</v>
          </cell>
          <cell r="AN405">
            <v>1.08</v>
          </cell>
          <cell r="AO405">
            <v>0.023</v>
          </cell>
          <cell r="AP405">
            <v>-0.14</v>
          </cell>
          <cell r="AQ405">
            <v>0.008</v>
          </cell>
          <cell r="AR405">
            <v>1.17</v>
          </cell>
          <cell r="AS405">
            <v>0.021</v>
          </cell>
          <cell r="AT405">
            <v>-0.18</v>
          </cell>
          <cell r="AU405">
            <v>0.007</v>
          </cell>
          <cell r="AV405">
            <v>1.03</v>
          </cell>
          <cell r="AW405">
            <v>0.026</v>
          </cell>
          <cell r="AX405">
            <v>-0.05</v>
          </cell>
          <cell r="AY405">
            <v>0.008</v>
          </cell>
          <cell r="AZ405">
            <v>0.9</v>
          </cell>
          <cell r="BA405">
            <v>0.019</v>
          </cell>
        </row>
        <row r="405">
          <cell r="BF405">
            <v>0.03</v>
          </cell>
          <cell r="BG405">
            <v>0.002</v>
          </cell>
          <cell r="BH405">
            <v>0.2</v>
          </cell>
          <cell r="BI405">
            <v>0.005</v>
          </cell>
        </row>
        <row r="405">
          <cell r="BX405">
            <v>0.24</v>
          </cell>
          <cell r="BY405">
            <v>0.004</v>
          </cell>
          <cell r="BZ405">
            <v>0.48</v>
          </cell>
          <cell r="CA405">
            <v>0.008</v>
          </cell>
          <cell r="CB405">
            <v>0.03</v>
          </cell>
          <cell r="CC405">
            <v>0.001</v>
          </cell>
          <cell r="CD405">
            <v>0.22</v>
          </cell>
          <cell r="CE405">
            <v>0.003</v>
          </cell>
          <cell r="CF405">
            <v>0.04</v>
          </cell>
          <cell r="CG405">
            <v>0.001</v>
          </cell>
          <cell r="CH405">
            <v>0.19</v>
          </cell>
          <cell r="CI405">
            <v>0.002</v>
          </cell>
          <cell r="CJ405">
            <v>0.03</v>
          </cell>
          <cell r="CK405">
            <v>0.001</v>
          </cell>
          <cell r="CL405">
            <v>0.21</v>
          </cell>
          <cell r="CM405">
            <v>0.003</v>
          </cell>
          <cell r="CN405">
            <v>0.04</v>
          </cell>
          <cell r="CO405">
            <v>0.001</v>
          </cell>
          <cell r="CP405">
            <v>0.21</v>
          </cell>
          <cell r="CQ405">
            <v>0.003</v>
          </cell>
          <cell r="CR405">
            <v>0.02</v>
          </cell>
          <cell r="CS405">
            <v>0.001</v>
          </cell>
          <cell r="CT405">
            <v>0.17</v>
          </cell>
          <cell r="CU405">
            <v>0.003</v>
          </cell>
        </row>
        <row r="405">
          <cell r="CZ405">
            <v>-1.04</v>
          </cell>
          <cell r="DA405">
            <v>0.01</v>
          </cell>
          <cell r="DB405">
            <v>-0.54</v>
          </cell>
          <cell r="DC405">
            <v>0.008</v>
          </cell>
        </row>
        <row r="405">
          <cell r="DR405">
            <v>-0.37</v>
          </cell>
          <cell r="DS405">
            <v>0.008</v>
          </cell>
          <cell r="DT405">
            <v>0.04</v>
          </cell>
          <cell r="DU405">
            <v>0.007</v>
          </cell>
          <cell r="DV405">
            <v>-0.69</v>
          </cell>
          <cell r="DW405">
            <v>0.008</v>
          </cell>
          <cell r="DX405">
            <v>-0.1</v>
          </cell>
          <cell r="DY405">
            <v>0.002</v>
          </cell>
          <cell r="DZ405">
            <v>-0.73</v>
          </cell>
          <cell r="EA405">
            <v>0.006</v>
          </cell>
          <cell r="EB405">
            <v>-0.18</v>
          </cell>
          <cell r="EC405">
            <v>0.003</v>
          </cell>
          <cell r="ED405">
            <v>-0.74</v>
          </cell>
          <cell r="EE405">
            <v>0.007</v>
          </cell>
          <cell r="EF405">
            <v>-0.15</v>
          </cell>
          <cell r="EG405">
            <v>0.004</v>
          </cell>
          <cell r="EH405">
            <v>-0.59</v>
          </cell>
          <cell r="EI405">
            <v>0.006</v>
          </cell>
          <cell r="EJ405">
            <v>-0.12</v>
          </cell>
          <cell r="EK405">
            <v>0.003</v>
          </cell>
          <cell r="EL405">
            <v>-0.17</v>
          </cell>
          <cell r="EM405">
            <v>0.004</v>
          </cell>
          <cell r="EN405">
            <v>0.02</v>
          </cell>
          <cell r="EO405">
            <v>0.001</v>
          </cell>
        </row>
        <row r="405">
          <cell r="ET405">
            <v>0.08</v>
          </cell>
          <cell r="EU405">
            <v>0.002</v>
          </cell>
          <cell r="EV405">
            <v>0.05</v>
          </cell>
          <cell r="EW405">
            <v>0</v>
          </cell>
        </row>
        <row r="405">
          <cell r="FL405">
            <v>0.12</v>
          </cell>
          <cell r="FM405">
            <v>0.001</v>
          </cell>
          <cell r="FN405">
            <v>0.06</v>
          </cell>
          <cell r="FO405">
            <v>0.001</v>
          </cell>
          <cell r="FP405">
            <v>0.06</v>
          </cell>
          <cell r="FQ405">
            <v>0.001</v>
          </cell>
          <cell r="FR405">
            <v>0.03</v>
          </cell>
          <cell r="FS405">
            <v>0</v>
          </cell>
          <cell r="FT405">
            <v>0.07</v>
          </cell>
          <cell r="FU405">
            <v>0.001</v>
          </cell>
          <cell r="FV405">
            <v>0.03</v>
          </cell>
          <cell r="FW405">
            <v>0</v>
          </cell>
          <cell r="FX405">
            <v>0.06</v>
          </cell>
          <cell r="FY405">
            <v>0.001</v>
          </cell>
          <cell r="FZ405">
            <v>0.03</v>
          </cell>
          <cell r="GA405">
            <v>0</v>
          </cell>
          <cell r="GB405">
            <v>0.06</v>
          </cell>
          <cell r="GC405">
            <v>0.001</v>
          </cell>
          <cell r="GD405">
            <v>0.03</v>
          </cell>
          <cell r="GE405">
            <v>0</v>
          </cell>
          <cell r="GF405">
            <v>0.02</v>
          </cell>
          <cell r="GG405">
            <v>0</v>
          </cell>
          <cell r="GH405">
            <v>0.02</v>
          </cell>
          <cell r="GI405">
            <v>0</v>
          </cell>
        </row>
        <row r="405">
          <cell r="GN405">
            <v>-94.81</v>
          </cell>
          <cell r="GO405">
            <v>1.89</v>
          </cell>
          <cell r="GP405">
            <v>-472.97</v>
          </cell>
          <cell r="GQ405">
            <v>7.123</v>
          </cell>
        </row>
        <row r="405">
          <cell r="HF405">
            <v>233.89</v>
          </cell>
          <cell r="HG405">
            <v>2.424</v>
          </cell>
          <cell r="HH405">
            <v>817.56</v>
          </cell>
          <cell r="HI405">
            <v>9.199</v>
          </cell>
          <cell r="HJ405">
            <v>-68.41</v>
          </cell>
          <cell r="HK405">
            <v>1.379</v>
          </cell>
          <cell r="HL405">
            <v>-231.45</v>
          </cell>
          <cell r="HM405">
            <v>5.711</v>
          </cell>
          <cell r="HN405">
            <v>-80.58</v>
          </cell>
          <cell r="HO405">
            <v>1.356</v>
          </cell>
          <cell r="HP405">
            <v>-181.89</v>
          </cell>
          <cell r="HQ405">
            <v>5.96</v>
          </cell>
          <cell r="HR405">
            <v>-82.09</v>
          </cell>
          <cell r="HS405">
            <v>1.354</v>
          </cell>
          <cell r="HT405">
            <v>-127.41</v>
          </cell>
          <cell r="HU405">
            <v>4.771</v>
          </cell>
          <cell r="HV405">
            <v>-25.78</v>
          </cell>
          <cell r="HW405">
            <v>0.907</v>
          </cell>
          <cell r="HX405">
            <v>-57.49</v>
          </cell>
          <cell r="HY405">
            <v>5.195</v>
          </cell>
          <cell r="HZ405">
            <v>201.38</v>
          </cell>
          <cell r="IA405">
            <v>3.166</v>
          </cell>
        </row>
        <row r="405">
          <cell r="IF405">
            <v>0.45</v>
          </cell>
          <cell r="IG405">
            <v>0.009</v>
          </cell>
          <cell r="IH405">
            <v>0.45</v>
          </cell>
          <cell r="II405">
            <v>0.005</v>
          </cell>
        </row>
        <row r="405">
          <cell r="IX405">
            <v>0.67</v>
          </cell>
          <cell r="IY405">
            <v>0.008</v>
          </cell>
          <cell r="IZ405">
            <v>0.43</v>
          </cell>
          <cell r="JA405">
            <v>0.006</v>
          </cell>
          <cell r="JB405">
            <v>0.56</v>
          </cell>
          <cell r="JC405">
            <v>0.007</v>
          </cell>
          <cell r="JD405">
            <v>0.6</v>
          </cell>
          <cell r="JE405">
            <v>0.005</v>
          </cell>
          <cell r="JF405">
            <v>0.71</v>
          </cell>
          <cell r="JG405">
            <v>0.009</v>
          </cell>
          <cell r="JH405">
            <v>0.7</v>
          </cell>
          <cell r="JI405">
            <v>0.005</v>
          </cell>
          <cell r="JJ405">
            <v>0.54</v>
          </cell>
          <cell r="JK405">
            <v>0.008</v>
          </cell>
          <cell r="JL405">
            <v>0.55</v>
          </cell>
          <cell r="JM405">
            <v>0.005</v>
          </cell>
          <cell r="JN405">
            <v>0.38</v>
          </cell>
          <cell r="JO405">
            <v>0.005</v>
          </cell>
          <cell r="JP405">
            <v>0.48</v>
          </cell>
          <cell r="JQ405">
            <v>0.004</v>
          </cell>
          <cell r="JR405">
            <v>0.09</v>
          </cell>
          <cell r="JS405">
            <v>0.001</v>
          </cell>
        </row>
        <row r="405">
          <cell r="JX405">
            <v>-0.25</v>
          </cell>
          <cell r="JY405">
            <v>0.003</v>
          </cell>
          <cell r="JZ405">
            <v>-0.95</v>
          </cell>
          <cell r="KA405">
            <v>0.008</v>
          </cell>
        </row>
        <row r="405">
          <cell r="KP405">
            <v>-0.03</v>
          </cell>
          <cell r="KQ405">
            <v>0.002</v>
          </cell>
          <cell r="KR405">
            <v>-0.01</v>
          </cell>
          <cell r="KS405">
            <v>0.002</v>
          </cell>
          <cell r="KT405">
            <v>-0.23</v>
          </cell>
          <cell r="KU405">
            <v>0.002</v>
          </cell>
          <cell r="KV405">
            <v>-0.79</v>
          </cell>
          <cell r="KW405">
            <v>0.006</v>
          </cell>
          <cell r="KX405">
            <v>-0.28</v>
          </cell>
          <cell r="KY405">
            <v>0.003</v>
          </cell>
          <cell r="KZ405">
            <v>-0.86</v>
          </cell>
          <cell r="LA405">
            <v>0.006</v>
          </cell>
          <cell r="LB405">
            <v>-0.21</v>
          </cell>
          <cell r="LC405">
            <v>0.002</v>
          </cell>
          <cell r="LD405">
            <v>-0.66</v>
          </cell>
          <cell r="LE405">
            <v>0.004</v>
          </cell>
          <cell r="LF405">
            <v>-0.15</v>
          </cell>
          <cell r="LG405">
            <v>0.001</v>
          </cell>
          <cell r="LH405">
            <v>-0.48</v>
          </cell>
          <cell r="LI405">
            <v>0.004</v>
          </cell>
          <cell r="LJ405">
            <v>0</v>
          </cell>
          <cell r="LK405">
            <v>0</v>
          </cell>
          <cell r="LL405">
            <v>0</v>
          </cell>
          <cell r="LM405">
            <v>0.001</v>
          </cell>
        </row>
        <row r="405">
          <cell r="LR405">
            <v>0.24</v>
          </cell>
          <cell r="LS405">
            <v>0.007</v>
          </cell>
          <cell r="LT405">
            <v>0.53</v>
          </cell>
          <cell r="LU405">
            <v>0.006</v>
          </cell>
        </row>
        <row r="405">
          <cell r="MH405">
            <v>0.21</v>
          </cell>
          <cell r="MI405">
            <v>0.005</v>
          </cell>
          <cell r="MJ405">
            <v>0.56</v>
          </cell>
          <cell r="MK405">
            <v>0.006</v>
          </cell>
          <cell r="ML405">
            <v>0.28</v>
          </cell>
          <cell r="MM405">
            <v>0.006</v>
          </cell>
          <cell r="MN405">
            <v>0.61</v>
          </cell>
          <cell r="MO405">
            <v>0.006</v>
          </cell>
          <cell r="MP405">
            <v>0.26</v>
          </cell>
          <cell r="MQ405">
            <v>0.005</v>
          </cell>
        </row>
        <row r="405">
          <cell r="MV405">
            <v>0.48</v>
          </cell>
          <cell r="MW405">
            <v>0.014</v>
          </cell>
          <cell r="MX405">
            <v>0.23</v>
          </cell>
          <cell r="MY405">
            <v>0.009</v>
          </cell>
        </row>
        <row r="405">
          <cell r="NN405">
            <v>1.86</v>
          </cell>
          <cell r="NO405">
            <v>0.016</v>
          </cell>
          <cell r="NP405">
            <v>1.46</v>
          </cell>
          <cell r="NQ405">
            <v>0.011</v>
          </cell>
          <cell r="NR405">
            <v>0.6</v>
          </cell>
          <cell r="NS405">
            <v>0.012</v>
          </cell>
          <cell r="NT405">
            <v>0.3</v>
          </cell>
          <cell r="NU405">
            <v>0.007</v>
          </cell>
          <cell r="NV405">
            <v>0.71</v>
          </cell>
          <cell r="NW405">
            <v>0.01</v>
          </cell>
          <cell r="NX405">
            <v>0.4</v>
          </cell>
          <cell r="NY405">
            <v>0.007</v>
          </cell>
          <cell r="NZ405">
            <v>0.58</v>
          </cell>
          <cell r="OA405">
            <v>0.009</v>
          </cell>
          <cell r="OB405">
            <v>0.46</v>
          </cell>
          <cell r="OC405">
            <v>0.008</v>
          </cell>
          <cell r="OD405">
            <v>0.6</v>
          </cell>
          <cell r="OE405">
            <v>0.007</v>
          </cell>
          <cell r="OF405">
            <v>0.61</v>
          </cell>
          <cell r="OG405">
            <v>0.007</v>
          </cell>
          <cell r="OH405">
            <v>0.19</v>
          </cell>
          <cell r="OI405">
            <v>0.002</v>
          </cell>
          <cell r="OJ405">
            <v>0.34</v>
          </cell>
          <cell r="OK405">
            <v>0.004</v>
          </cell>
        </row>
        <row r="405">
          <cell r="OP405">
            <v>0.02</v>
          </cell>
          <cell r="OQ405">
            <v>0.001</v>
          </cell>
          <cell r="OR405">
            <v>0.15</v>
          </cell>
          <cell r="OS405">
            <v>0.001</v>
          </cell>
        </row>
        <row r="405">
          <cell r="PF405">
            <v>-0.01</v>
          </cell>
          <cell r="PG405">
            <v>0.001</v>
          </cell>
          <cell r="PH405">
            <v>0.1</v>
          </cell>
          <cell r="PI405">
            <v>0.001</v>
          </cell>
          <cell r="PJ405">
            <v>0</v>
          </cell>
          <cell r="PK405">
            <v>0.001</v>
          </cell>
          <cell r="PL405">
            <v>0.1</v>
          </cell>
          <cell r="PM405">
            <v>0.001</v>
          </cell>
          <cell r="PN405">
            <v>0</v>
          </cell>
          <cell r="PO405">
            <v>0.001</v>
          </cell>
        </row>
        <row r="405">
          <cell r="PT405">
            <v>0.29</v>
          </cell>
          <cell r="PU405">
            <v>0.004</v>
          </cell>
          <cell r="PV405">
            <v>0.26</v>
          </cell>
          <cell r="PW405">
            <v>0.002</v>
          </cell>
        </row>
        <row r="405">
          <cell r="QL405">
            <v>0.1</v>
          </cell>
          <cell r="QM405">
            <v>0.002</v>
          </cell>
          <cell r="QN405">
            <v>0.14</v>
          </cell>
          <cell r="QO405">
            <v>0.002</v>
          </cell>
          <cell r="QP405">
            <v>0.38</v>
          </cell>
          <cell r="QQ405">
            <v>0.004</v>
          </cell>
          <cell r="QR405">
            <v>0.23</v>
          </cell>
          <cell r="QS405">
            <v>0.002</v>
          </cell>
          <cell r="QT405">
            <v>0.44</v>
          </cell>
          <cell r="QU405">
            <v>0.003</v>
          </cell>
          <cell r="QV405">
            <v>0.26</v>
          </cell>
          <cell r="QW405">
            <v>0.002</v>
          </cell>
          <cell r="QX405">
            <v>0.35</v>
          </cell>
          <cell r="QY405">
            <v>0.003</v>
          </cell>
          <cell r="QZ405">
            <v>0.23</v>
          </cell>
          <cell r="RA405">
            <v>0.002</v>
          </cell>
          <cell r="RB405">
            <v>0.27</v>
          </cell>
          <cell r="RC405">
            <v>0.003</v>
          </cell>
          <cell r="RD405">
            <v>0.23</v>
          </cell>
          <cell r="RE405">
            <v>0.002</v>
          </cell>
          <cell r="RF405">
            <v>0.03</v>
          </cell>
          <cell r="RG405">
            <v>0.001</v>
          </cell>
          <cell r="RH405">
            <v>0.06</v>
          </cell>
          <cell r="RI405">
            <v>0.001</v>
          </cell>
        </row>
        <row r="405">
          <cell r="RN405">
            <v>0.1</v>
          </cell>
          <cell r="RO405">
            <v>0.002</v>
          </cell>
          <cell r="RP405">
            <v>0.07</v>
          </cell>
          <cell r="RQ405">
            <v>0.003</v>
          </cell>
        </row>
        <row r="405">
          <cell r="SF405">
            <v>0.34</v>
          </cell>
          <cell r="SG405">
            <v>0.002</v>
          </cell>
          <cell r="SH405">
            <v>0.73</v>
          </cell>
          <cell r="SI405">
            <v>0.005</v>
          </cell>
          <cell r="SJ405">
            <v>0.08</v>
          </cell>
          <cell r="SK405">
            <v>0.001</v>
          </cell>
          <cell r="SL405">
            <v>0.05</v>
          </cell>
          <cell r="SM405">
            <v>0.002</v>
          </cell>
          <cell r="SN405">
            <v>0.1</v>
          </cell>
          <cell r="SO405">
            <v>0.001</v>
          </cell>
          <cell r="SP405">
            <v>0.06</v>
          </cell>
          <cell r="SQ405">
            <v>0.003</v>
          </cell>
          <cell r="SR405">
            <v>0.07</v>
          </cell>
          <cell r="SS405">
            <v>0.001</v>
          </cell>
          <cell r="ST405">
            <v>0.11</v>
          </cell>
          <cell r="SU405">
            <v>0.003</v>
          </cell>
          <cell r="SV405">
            <v>0.1</v>
          </cell>
          <cell r="SW405">
            <v>0.001</v>
          </cell>
          <cell r="SX405">
            <v>0.19</v>
          </cell>
          <cell r="SY405">
            <v>0.002</v>
          </cell>
          <cell r="SZ405">
            <v>0</v>
          </cell>
          <cell r="TA405">
            <v>0</v>
          </cell>
          <cell r="TB405">
            <v>0.31</v>
          </cell>
          <cell r="TC405">
            <v>0.002</v>
          </cell>
        </row>
        <row r="405">
          <cell r="TH405">
            <v>-0.58</v>
          </cell>
          <cell r="TI405">
            <v>0.004</v>
          </cell>
          <cell r="TJ405">
            <v>-0.57</v>
          </cell>
          <cell r="TK405">
            <v>0.007</v>
          </cell>
        </row>
        <row r="405">
          <cell r="TZ405">
            <v>-0.37</v>
          </cell>
          <cell r="UA405">
            <v>0.008</v>
          </cell>
          <cell r="UB405">
            <v>-0.18</v>
          </cell>
          <cell r="UC405">
            <v>0.008</v>
          </cell>
          <cell r="UD405">
            <v>-0.22</v>
          </cell>
          <cell r="UE405">
            <v>0.003</v>
          </cell>
          <cell r="UF405">
            <v>-0.37</v>
          </cell>
          <cell r="UG405">
            <v>0.006</v>
          </cell>
          <cell r="UH405">
            <v>-0.24</v>
          </cell>
          <cell r="UI405">
            <v>0.002</v>
          </cell>
          <cell r="UJ405">
            <v>-0.49</v>
          </cell>
          <cell r="UK405">
            <v>0.007</v>
          </cell>
          <cell r="UL405">
            <v>-0.24</v>
          </cell>
          <cell r="UM405">
            <v>0.002</v>
          </cell>
          <cell r="UN405">
            <v>-0.49</v>
          </cell>
          <cell r="UO405">
            <v>0.005</v>
          </cell>
          <cell r="UP405">
            <v>-0.27</v>
          </cell>
          <cell r="UQ405">
            <v>0.003</v>
          </cell>
          <cell r="UR405">
            <v>-0.41</v>
          </cell>
          <cell r="US405">
            <v>0.005</v>
          </cell>
          <cell r="UT405">
            <v>-0.11</v>
          </cell>
          <cell r="UU405">
            <v>0.002</v>
          </cell>
          <cell r="UV405">
            <v>-0.06</v>
          </cell>
          <cell r="UW405">
            <v>0.002</v>
          </cell>
        </row>
        <row r="405">
          <cell r="UZ405">
            <v>-0.18</v>
          </cell>
          <cell r="VA405">
            <v>0.001</v>
          </cell>
          <cell r="VB405">
            <v>-0.14</v>
          </cell>
          <cell r="VC405">
            <v>0.001</v>
          </cell>
        </row>
        <row r="405">
          <cell r="VL405">
            <v>0.01</v>
          </cell>
          <cell r="VM405">
            <v>0</v>
          </cell>
          <cell r="VN405">
            <v>0.18</v>
          </cell>
          <cell r="VO405">
            <v>0.001</v>
          </cell>
          <cell r="VP405">
            <v>-0.04</v>
          </cell>
          <cell r="VQ405">
            <v>0</v>
          </cell>
          <cell r="VR405">
            <v>-0.07</v>
          </cell>
          <cell r="VS405">
            <v>0</v>
          </cell>
          <cell r="VT405">
            <v>-0.03</v>
          </cell>
          <cell r="VU405">
            <v>0</v>
          </cell>
          <cell r="VV405">
            <v>0</v>
          </cell>
          <cell r="VW405">
            <v>0</v>
          </cell>
          <cell r="VX405">
            <v>0.01</v>
          </cell>
          <cell r="VY405">
            <v>0</v>
          </cell>
          <cell r="VZ405">
            <v>0.02</v>
          </cell>
          <cell r="WA405">
            <v>0</v>
          </cell>
        </row>
        <row r="405">
          <cell r="WF405">
            <v>-0.07</v>
          </cell>
          <cell r="WG405">
            <v>0.002</v>
          </cell>
          <cell r="WH405">
            <v>0</v>
          </cell>
          <cell r="WI405">
            <v>0.001</v>
          </cell>
        </row>
        <row r="405">
          <cell r="WX405">
            <v>-0.06</v>
          </cell>
          <cell r="WY405">
            <v>0.002</v>
          </cell>
          <cell r="WZ405">
            <v>0</v>
          </cell>
          <cell r="XA405">
            <v>0.001</v>
          </cell>
          <cell r="XB405">
            <v>0.02</v>
          </cell>
          <cell r="XC405">
            <v>0.002</v>
          </cell>
          <cell r="XD405">
            <v>-0.02</v>
          </cell>
          <cell r="XE405">
            <v>0.001</v>
          </cell>
          <cell r="XF405">
            <v>0</v>
          </cell>
          <cell r="XG405">
            <v>0.002</v>
          </cell>
          <cell r="XH405">
            <v>-0.03</v>
          </cell>
          <cell r="XI405">
            <v>0.001</v>
          </cell>
          <cell r="XJ405">
            <v>0.01</v>
          </cell>
          <cell r="XK405">
            <v>0.002</v>
          </cell>
          <cell r="XL405">
            <v>-0.05</v>
          </cell>
          <cell r="XM405">
            <v>0.001</v>
          </cell>
          <cell r="XN405">
            <v>-0.03</v>
          </cell>
          <cell r="XO405">
            <v>0.002</v>
          </cell>
          <cell r="XP405">
            <v>-0.04</v>
          </cell>
          <cell r="XQ405">
            <v>0.001</v>
          </cell>
          <cell r="XR405">
            <v>-0.02</v>
          </cell>
          <cell r="XS405">
            <v>0.001</v>
          </cell>
          <cell r="XT405">
            <v>-0.01</v>
          </cell>
          <cell r="XU405">
            <v>0</v>
          </cell>
        </row>
        <row r="406">
          <cell r="B406" t="str">
            <v>PMS-304</v>
          </cell>
          <cell r="C406" t="str">
            <v>Yangtze-Qinling</v>
          </cell>
          <cell r="D406">
            <v>29.9698</v>
          </cell>
          <cell r="E406">
            <v>119.9141</v>
          </cell>
          <cell r="F406">
            <v>-0.15</v>
          </cell>
          <cell r="G406">
            <v>0.009</v>
          </cell>
          <cell r="H406">
            <v>0.49</v>
          </cell>
          <cell r="I406">
            <v>0.045</v>
          </cell>
          <cell r="J406">
            <v>0.91</v>
          </cell>
          <cell r="K406">
            <v>0.047</v>
          </cell>
          <cell r="L406">
            <v>-0.95</v>
          </cell>
          <cell r="M406">
            <v>0.012</v>
          </cell>
          <cell r="N406">
            <v>0.57</v>
          </cell>
          <cell r="O406">
            <v>0.035</v>
          </cell>
        </row>
        <row r="406">
          <cell r="AD406">
            <v>0.39</v>
          </cell>
          <cell r="AE406">
            <v>0.029</v>
          </cell>
          <cell r="AF406">
            <v>3.81</v>
          </cell>
          <cell r="AG406">
            <v>0.099</v>
          </cell>
          <cell r="AH406">
            <v>-0.42</v>
          </cell>
          <cell r="AI406">
            <v>0.008</v>
          </cell>
          <cell r="AJ406">
            <v>0.76</v>
          </cell>
          <cell r="AK406">
            <v>0.029</v>
          </cell>
          <cell r="AL406">
            <v>-0.43</v>
          </cell>
          <cell r="AM406">
            <v>0.007</v>
          </cell>
          <cell r="AN406">
            <v>0.68</v>
          </cell>
          <cell r="AO406">
            <v>0.029</v>
          </cell>
          <cell r="AP406">
            <v>-0.43</v>
          </cell>
          <cell r="AQ406">
            <v>0.007</v>
          </cell>
          <cell r="AR406">
            <v>0.72</v>
          </cell>
          <cell r="AS406">
            <v>0.026</v>
          </cell>
          <cell r="AT406">
            <v>-0.35</v>
          </cell>
          <cell r="AU406">
            <v>0.008</v>
          </cell>
          <cell r="AV406">
            <v>0.64</v>
          </cell>
          <cell r="AW406">
            <v>0.032</v>
          </cell>
          <cell r="AX406">
            <v>0</v>
          </cell>
          <cell r="AY406">
            <v>0.008</v>
          </cell>
          <cell r="AZ406">
            <v>0.74</v>
          </cell>
          <cell r="BA406">
            <v>0.017</v>
          </cell>
          <cell r="BB406">
            <v>-0.03</v>
          </cell>
          <cell r="BC406">
            <v>0.002</v>
          </cell>
          <cell r="BD406">
            <v>0.08</v>
          </cell>
          <cell r="BE406">
            <v>0.004</v>
          </cell>
          <cell r="BF406">
            <v>-0.04</v>
          </cell>
          <cell r="BG406">
            <v>0.002</v>
          </cell>
          <cell r="BH406">
            <v>0.12</v>
          </cell>
          <cell r="BI406">
            <v>0.005</v>
          </cell>
        </row>
        <row r="406">
          <cell r="BX406">
            <v>0.25</v>
          </cell>
          <cell r="BY406">
            <v>0.004</v>
          </cell>
          <cell r="BZ406">
            <v>0.35</v>
          </cell>
          <cell r="CA406">
            <v>0.008</v>
          </cell>
          <cell r="CB406">
            <v>-0.02</v>
          </cell>
          <cell r="CC406">
            <v>0.001</v>
          </cell>
          <cell r="CD406">
            <v>0.1</v>
          </cell>
          <cell r="CE406">
            <v>0.003</v>
          </cell>
          <cell r="CF406">
            <v>-0.01</v>
          </cell>
          <cell r="CG406">
            <v>0.001</v>
          </cell>
          <cell r="CH406">
            <v>0.11</v>
          </cell>
          <cell r="CI406">
            <v>0.002</v>
          </cell>
          <cell r="CJ406">
            <v>-0.02</v>
          </cell>
          <cell r="CK406">
            <v>0.001</v>
          </cell>
          <cell r="CL406">
            <v>0.11</v>
          </cell>
          <cell r="CM406">
            <v>0.003</v>
          </cell>
          <cell r="CN406">
            <v>0</v>
          </cell>
          <cell r="CO406">
            <v>0.001</v>
          </cell>
          <cell r="CP406">
            <v>0.12</v>
          </cell>
          <cell r="CQ406">
            <v>0.003</v>
          </cell>
          <cell r="CR406">
            <v>0.01</v>
          </cell>
          <cell r="CS406">
            <v>0.001</v>
          </cell>
          <cell r="CT406">
            <v>0.12</v>
          </cell>
          <cell r="CU406">
            <v>0.003</v>
          </cell>
          <cell r="CV406">
            <v>-0.97</v>
          </cell>
          <cell r="CW406">
            <v>0.008</v>
          </cell>
          <cell r="CX406">
            <v>-0.25</v>
          </cell>
          <cell r="CY406">
            <v>0.008</v>
          </cell>
          <cell r="CZ406">
            <v>-1.37</v>
          </cell>
          <cell r="DA406">
            <v>0.01</v>
          </cell>
          <cell r="DB406">
            <v>-0.64</v>
          </cell>
          <cell r="DC406">
            <v>0.006</v>
          </cell>
        </row>
        <row r="406">
          <cell r="DR406">
            <v>-0.39</v>
          </cell>
          <cell r="DS406">
            <v>0.01</v>
          </cell>
          <cell r="DT406">
            <v>-0.02</v>
          </cell>
          <cell r="DU406">
            <v>0.006</v>
          </cell>
          <cell r="DV406">
            <v>-1</v>
          </cell>
          <cell r="DW406">
            <v>0.007</v>
          </cell>
          <cell r="DX406">
            <v>-0.19</v>
          </cell>
          <cell r="DY406">
            <v>0.003</v>
          </cell>
          <cell r="DZ406">
            <v>-1.02</v>
          </cell>
          <cell r="EA406">
            <v>0.007</v>
          </cell>
          <cell r="EB406">
            <v>-0.3</v>
          </cell>
          <cell r="EC406">
            <v>0.003</v>
          </cell>
          <cell r="ED406">
            <v>-1.01</v>
          </cell>
          <cell r="EE406">
            <v>0.007</v>
          </cell>
          <cell r="EF406">
            <v>-0.31</v>
          </cell>
          <cell r="EG406">
            <v>0.004</v>
          </cell>
          <cell r="EH406">
            <v>-0.85</v>
          </cell>
          <cell r="EI406">
            <v>0.007</v>
          </cell>
          <cell r="EJ406">
            <v>-0.25</v>
          </cell>
          <cell r="EK406">
            <v>0.004</v>
          </cell>
          <cell r="EL406">
            <v>-0.2</v>
          </cell>
          <cell r="EM406">
            <v>0.004</v>
          </cell>
          <cell r="EN406">
            <v>0</v>
          </cell>
          <cell r="EO406">
            <v>0.001</v>
          </cell>
          <cell r="EP406">
            <v>0.04</v>
          </cell>
          <cell r="EQ406">
            <v>0.001</v>
          </cell>
          <cell r="ER406">
            <v>0.03</v>
          </cell>
          <cell r="ES406">
            <v>0</v>
          </cell>
          <cell r="ET406">
            <v>0.08</v>
          </cell>
          <cell r="EU406">
            <v>0.001</v>
          </cell>
          <cell r="EV406">
            <v>0.04</v>
          </cell>
          <cell r="EW406">
            <v>0</v>
          </cell>
        </row>
        <row r="406">
          <cell r="FL406">
            <v>0.12</v>
          </cell>
          <cell r="FM406">
            <v>0.001</v>
          </cell>
          <cell r="FN406">
            <v>0.05</v>
          </cell>
          <cell r="FO406">
            <v>0.001</v>
          </cell>
          <cell r="FP406">
            <v>0.05</v>
          </cell>
          <cell r="FQ406">
            <v>0.001</v>
          </cell>
          <cell r="FR406">
            <v>0.02</v>
          </cell>
          <cell r="FS406">
            <v>0</v>
          </cell>
          <cell r="FT406">
            <v>0.05</v>
          </cell>
          <cell r="FU406">
            <v>0.001</v>
          </cell>
          <cell r="FV406">
            <v>0.03</v>
          </cell>
          <cell r="FW406">
            <v>0</v>
          </cell>
          <cell r="FX406">
            <v>0.04</v>
          </cell>
          <cell r="FY406">
            <v>0.001</v>
          </cell>
          <cell r="FZ406">
            <v>0.03</v>
          </cell>
          <cell r="GA406">
            <v>0</v>
          </cell>
          <cell r="GB406">
            <v>0.04</v>
          </cell>
          <cell r="GC406">
            <v>0.001</v>
          </cell>
          <cell r="GD406">
            <v>0.03</v>
          </cell>
          <cell r="GE406">
            <v>0</v>
          </cell>
          <cell r="GF406">
            <v>0.01</v>
          </cell>
          <cell r="GG406">
            <v>0</v>
          </cell>
          <cell r="GH406">
            <v>0.02</v>
          </cell>
          <cell r="GI406">
            <v>0</v>
          </cell>
          <cell r="GJ406">
            <v>-16.27</v>
          </cell>
          <cell r="GK406">
            <v>1.08</v>
          </cell>
          <cell r="GL406">
            <v>144</v>
          </cell>
          <cell r="GM406">
            <v>5.557</v>
          </cell>
          <cell r="GN406">
            <v>-45.97</v>
          </cell>
          <cell r="GO406">
            <v>2.058</v>
          </cell>
          <cell r="GP406">
            <v>-401.28</v>
          </cell>
          <cell r="GQ406">
            <v>8.417</v>
          </cell>
        </row>
        <row r="406">
          <cell r="HF406">
            <v>284.44</v>
          </cell>
          <cell r="HG406">
            <v>2.754</v>
          </cell>
          <cell r="HH406">
            <v>817.64</v>
          </cell>
          <cell r="HI406">
            <v>9.207</v>
          </cell>
          <cell r="HJ406">
            <v>-37.39</v>
          </cell>
          <cell r="HK406">
            <v>1.295</v>
          </cell>
          <cell r="HL406">
            <v>-266.75</v>
          </cell>
          <cell r="HM406">
            <v>5.94</v>
          </cell>
          <cell r="HN406">
            <v>-49.42</v>
          </cell>
          <cell r="HO406">
            <v>1.392</v>
          </cell>
          <cell r="HP406">
            <v>-190.8</v>
          </cell>
          <cell r="HQ406">
            <v>6.49</v>
          </cell>
          <cell r="HR406">
            <v>-40.57</v>
          </cell>
          <cell r="HS406">
            <v>1.289</v>
          </cell>
          <cell r="HT406">
            <v>-94.22</v>
          </cell>
          <cell r="HU406">
            <v>5.759</v>
          </cell>
          <cell r="HV406">
            <v>14.58</v>
          </cell>
          <cell r="HW406">
            <v>0.961</v>
          </cell>
          <cell r="HX406">
            <v>60.74</v>
          </cell>
          <cell r="HY406">
            <v>5.295</v>
          </cell>
          <cell r="HZ406">
            <v>281.12</v>
          </cell>
          <cell r="IA406">
            <v>3.649</v>
          </cell>
          <cell r="IB406">
            <v>0.39</v>
          </cell>
          <cell r="IC406">
            <v>0.007</v>
          </cell>
          <cell r="ID406">
            <v>0.46</v>
          </cell>
          <cell r="IE406">
            <v>0.005</v>
          </cell>
          <cell r="IF406">
            <v>0.75</v>
          </cell>
          <cell r="IG406">
            <v>0.011</v>
          </cell>
          <cell r="IH406">
            <v>0.59</v>
          </cell>
          <cell r="II406">
            <v>0.006</v>
          </cell>
        </row>
        <row r="406">
          <cell r="IX406">
            <v>0.84</v>
          </cell>
          <cell r="IY406">
            <v>0.009</v>
          </cell>
          <cell r="IZ406">
            <v>0.45</v>
          </cell>
          <cell r="JA406">
            <v>0.007</v>
          </cell>
          <cell r="JB406">
            <v>0.7</v>
          </cell>
          <cell r="JC406">
            <v>0.007</v>
          </cell>
          <cell r="JD406">
            <v>0.63</v>
          </cell>
          <cell r="JE406">
            <v>0.006</v>
          </cell>
          <cell r="JF406">
            <v>0.81</v>
          </cell>
          <cell r="JG406">
            <v>0.009</v>
          </cell>
          <cell r="JH406">
            <v>0.68</v>
          </cell>
          <cell r="JI406">
            <v>0.005</v>
          </cell>
          <cell r="JJ406">
            <v>0.7</v>
          </cell>
          <cell r="JK406">
            <v>0.007</v>
          </cell>
          <cell r="JL406">
            <v>0.59</v>
          </cell>
          <cell r="JM406">
            <v>0.005</v>
          </cell>
          <cell r="JN406">
            <v>0.42</v>
          </cell>
          <cell r="JO406">
            <v>0.006</v>
          </cell>
          <cell r="JP406">
            <v>0.49</v>
          </cell>
          <cell r="JQ406">
            <v>0.004</v>
          </cell>
          <cell r="JR406">
            <v>0.1</v>
          </cell>
          <cell r="JS406">
            <v>0.001</v>
          </cell>
          <cell r="JT406">
            <v>-0.15</v>
          </cell>
          <cell r="JU406">
            <v>0.002</v>
          </cell>
          <cell r="JV406">
            <v>-0.3</v>
          </cell>
          <cell r="JW406">
            <v>0.005</v>
          </cell>
          <cell r="JX406">
            <v>-0.28</v>
          </cell>
          <cell r="JY406">
            <v>0.003</v>
          </cell>
          <cell r="JZ406">
            <v>-1.22</v>
          </cell>
          <cell r="KA406">
            <v>0.008</v>
          </cell>
        </row>
        <row r="406">
          <cell r="KP406">
            <v>-0.04</v>
          </cell>
          <cell r="KQ406">
            <v>0.002</v>
          </cell>
          <cell r="KR406">
            <v>-0.04</v>
          </cell>
          <cell r="KS406">
            <v>0.003</v>
          </cell>
          <cell r="KT406">
            <v>-0.27</v>
          </cell>
          <cell r="KU406">
            <v>0.002</v>
          </cell>
          <cell r="KV406">
            <v>-0.9</v>
          </cell>
          <cell r="KW406">
            <v>0.006</v>
          </cell>
          <cell r="KX406">
            <v>-0.3</v>
          </cell>
          <cell r="KY406">
            <v>0.002</v>
          </cell>
          <cell r="KZ406">
            <v>-0.92</v>
          </cell>
          <cell r="LA406">
            <v>0.006</v>
          </cell>
          <cell r="LB406">
            <v>-0.22</v>
          </cell>
          <cell r="LC406">
            <v>0.002</v>
          </cell>
          <cell r="LD406">
            <v>-0.74</v>
          </cell>
          <cell r="LE406">
            <v>0.005</v>
          </cell>
          <cell r="LF406">
            <v>-0.13</v>
          </cell>
          <cell r="LG406">
            <v>0.001</v>
          </cell>
          <cell r="LH406">
            <v>-0.46</v>
          </cell>
          <cell r="LI406">
            <v>0.004</v>
          </cell>
          <cell r="LJ406">
            <v>0</v>
          </cell>
          <cell r="LK406">
            <v>0</v>
          </cell>
          <cell r="LL406">
            <v>-0.01</v>
          </cell>
          <cell r="LM406">
            <v>0.001</v>
          </cell>
          <cell r="LN406">
            <v>0.04</v>
          </cell>
          <cell r="LO406">
            <v>0.004</v>
          </cell>
          <cell r="LP406">
            <v>0.32</v>
          </cell>
          <cell r="LQ406">
            <v>0.007</v>
          </cell>
          <cell r="LR406">
            <v>0.45</v>
          </cell>
          <cell r="LS406">
            <v>0.006</v>
          </cell>
          <cell r="LT406">
            <v>0.71</v>
          </cell>
          <cell r="LU406">
            <v>0.006</v>
          </cell>
        </row>
        <row r="406">
          <cell r="MH406">
            <v>0.26</v>
          </cell>
          <cell r="MI406">
            <v>0.005</v>
          </cell>
          <cell r="MJ406">
            <v>0.59</v>
          </cell>
          <cell r="MK406">
            <v>0.006</v>
          </cell>
          <cell r="ML406">
            <v>0.31</v>
          </cell>
          <cell r="MM406">
            <v>0.006</v>
          </cell>
          <cell r="MN406">
            <v>0.63</v>
          </cell>
          <cell r="MO406">
            <v>0.006</v>
          </cell>
          <cell r="MP406">
            <v>0.3</v>
          </cell>
          <cell r="MQ406">
            <v>0.005</v>
          </cell>
          <cell r="MR406">
            <v>0.27</v>
          </cell>
          <cell r="MS406">
            <v>0.01</v>
          </cell>
          <cell r="MT406">
            <v>0.33</v>
          </cell>
          <cell r="MU406">
            <v>0.009</v>
          </cell>
          <cell r="MV406">
            <v>0.95</v>
          </cell>
          <cell r="MW406">
            <v>0.013</v>
          </cell>
          <cell r="MX406">
            <v>0.4</v>
          </cell>
          <cell r="MY406">
            <v>0.01</v>
          </cell>
        </row>
        <row r="406">
          <cell r="NN406">
            <v>2.1</v>
          </cell>
          <cell r="NO406">
            <v>0.016</v>
          </cell>
          <cell r="NP406">
            <v>1.5</v>
          </cell>
          <cell r="NQ406">
            <v>0.011</v>
          </cell>
          <cell r="NR406">
            <v>0.67</v>
          </cell>
          <cell r="NS406">
            <v>0.011</v>
          </cell>
          <cell r="NT406">
            <v>0.32</v>
          </cell>
          <cell r="NU406">
            <v>0.008</v>
          </cell>
          <cell r="NV406">
            <v>0.77</v>
          </cell>
          <cell r="NW406">
            <v>0.01</v>
          </cell>
          <cell r="NX406">
            <v>0.43</v>
          </cell>
          <cell r="NY406">
            <v>0.008</v>
          </cell>
          <cell r="NZ406">
            <v>0.68</v>
          </cell>
          <cell r="OA406">
            <v>0.008</v>
          </cell>
          <cell r="OB406">
            <v>0.56</v>
          </cell>
          <cell r="OC406">
            <v>0.009</v>
          </cell>
          <cell r="OD406">
            <v>0.81</v>
          </cell>
          <cell r="OE406">
            <v>0.007</v>
          </cell>
          <cell r="OF406">
            <v>0.84</v>
          </cell>
          <cell r="OG406">
            <v>0.008</v>
          </cell>
          <cell r="OH406">
            <v>0.27</v>
          </cell>
          <cell r="OI406">
            <v>0.002</v>
          </cell>
          <cell r="OJ406">
            <v>0.4</v>
          </cell>
          <cell r="OK406">
            <v>0.004</v>
          </cell>
          <cell r="OL406">
            <v>-0.07</v>
          </cell>
          <cell r="OM406">
            <v>0.001</v>
          </cell>
          <cell r="ON406">
            <v>0.02</v>
          </cell>
          <cell r="OO406">
            <v>0.001</v>
          </cell>
          <cell r="OP406">
            <v>0.02</v>
          </cell>
          <cell r="OQ406">
            <v>0.001</v>
          </cell>
          <cell r="OR406">
            <v>0.17</v>
          </cell>
          <cell r="OS406">
            <v>0.001</v>
          </cell>
        </row>
        <row r="406">
          <cell r="PF406">
            <v>-0.03</v>
          </cell>
          <cell r="PG406">
            <v>0.001</v>
          </cell>
          <cell r="PH406">
            <v>0.1</v>
          </cell>
          <cell r="PI406">
            <v>0.001</v>
          </cell>
          <cell r="PJ406">
            <v>-0.01</v>
          </cell>
          <cell r="PK406">
            <v>0.001</v>
          </cell>
          <cell r="PL406">
            <v>0.09</v>
          </cell>
          <cell r="PM406">
            <v>0.001</v>
          </cell>
          <cell r="PN406">
            <v>-0.01</v>
          </cell>
          <cell r="PO406">
            <v>0.001</v>
          </cell>
          <cell r="PP406">
            <v>0.19</v>
          </cell>
          <cell r="PQ406">
            <v>0.003</v>
          </cell>
          <cell r="PR406">
            <v>0.09</v>
          </cell>
          <cell r="PS406">
            <v>0.003</v>
          </cell>
          <cell r="PT406">
            <v>0.42</v>
          </cell>
          <cell r="PU406">
            <v>0.003</v>
          </cell>
          <cell r="PV406">
            <v>0.31</v>
          </cell>
          <cell r="PW406">
            <v>0.002</v>
          </cell>
        </row>
        <row r="406">
          <cell r="QL406">
            <v>0.11</v>
          </cell>
          <cell r="QM406">
            <v>0.003</v>
          </cell>
          <cell r="QN406">
            <v>0.16</v>
          </cell>
          <cell r="QO406">
            <v>0.002</v>
          </cell>
          <cell r="QP406">
            <v>0.35</v>
          </cell>
          <cell r="QQ406">
            <v>0.003</v>
          </cell>
          <cell r="QR406">
            <v>0.25</v>
          </cell>
          <cell r="QS406">
            <v>0.002</v>
          </cell>
          <cell r="QT406">
            <v>0.41</v>
          </cell>
          <cell r="QU406">
            <v>0.004</v>
          </cell>
          <cell r="QV406">
            <v>0.27</v>
          </cell>
          <cell r="QW406">
            <v>0.002</v>
          </cell>
          <cell r="QX406">
            <v>0.36</v>
          </cell>
          <cell r="QY406">
            <v>0.003</v>
          </cell>
          <cell r="QZ406">
            <v>0.28</v>
          </cell>
          <cell r="RA406">
            <v>0.002</v>
          </cell>
          <cell r="RB406">
            <v>0.29</v>
          </cell>
          <cell r="RC406">
            <v>0.002</v>
          </cell>
          <cell r="RD406">
            <v>0.28</v>
          </cell>
          <cell r="RE406">
            <v>0.002</v>
          </cell>
          <cell r="RF406">
            <v>0.07</v>
          </cell>
          <cell r="RG406">
            <v>0.001</v>
          </cell>
          <cell r="RH406">
            <v>0.08</v>
          </cell>
          <cell r="RI406">
            <v>0.001</v>
          </cell>
          <cell r="RJ406">
            <v>0.01</v>
          </cell>
          <cell r="RK406">
            <v>0.001</v>
          </cell>
          <cell r="RL406">
            <v>0.04</v>
          </cell>
          <cell r="RM406">
            <v>0.002</v>
          </cell>
          <cell r="RN406">
            <v>0.18</v>
          </cell>
          <cell r="RO406">
            <v>0.002</v>
          </cell>
          <cell r="RP406">
            <v>0.18</v>
          </cell>
          <cell r="RQ406">
            <v>0.004</v>
          </cell>
        </row>
        <row r="406">
          <cell r="SF406">
            <v>0.37</v>
          </cell>
          <cell r="SG406">
            <v>0.003</v>
          </cell>
          <cell r="SH406">
            <v>0.71</v>
          </cell>
          <cell r="SI406">
            <v>0.004</v>
          </cell>
          <cell r="SJ406">
            <v>0.11</v>
          </cell>
          <cell r="SK406">
            <v>0.002</v>
          </cell>
          <cell r="SL406">
            <v>0.11</v>
          </cell>
          <cell r="SM406">
            <v>0.002</v>
          </cell>
          <cell r="SN406">
            <v>0.13</v>
          </cell>
          <cell r="SO406">
            <v>0.002</v>
          </cell>
          <cell r="SP406">
            <v>0.13</v>
          </cell>
          <cell r="SQ406">
            <v>0.003</v>
          </cell>
          <cell r="SR406">
            <v>0.11</v>
          </cell>
          <cell r="SS406">
            <v>0.001</v>
          </cell>
          <cell r="ST406">
            <v>0.15</v>
          </cell>
          <cell r="SU406">
            <v>0.003</v>
          </cell>
          <cell r="SV406">
            <v>0.15</v>
          </cell>
          <cell r="SW406">
            <v>0.001</v>
          </cell>
          <cell r="SX406">
            <v>0.24</v>
          </cell>
          <cell r="SY406">
            <v>0.002</v>
          </cell>
          <cell r="SZ406">
            <v>0</v>
          </cell>
          <cell r="TA406">
            <v>0</v>
          </cell>
          <cell r="TB406">
            <v>0.3</v>
          </cell>
          <cell r="TC406">
            <v>0.002</v>
          </cell>
          <cell r="TD406">
            <v>-0.2</v>
          </cell>
          <cell r="TE406">
            <v>0.003</v>
          </cell>
          <cell r="TF406">
            <v>-0.68</v>
          </cell>
          <cell r="TG406">
            <v>0.011</v>
          </cell>
          <cell r="TH406">
            <v>-0.71</v>
          </cell>
          <cell r="TI406">
            <v>0.004</v>
          </cell>
          <cell r="TJ406">
            <v>-1.02</v>
          </cell>
          <cell r="TK406">
            <v>0.008</v>
          </cell>
        </row>
        <row r="406">
          <cell r="TZ406">
            <v>-0.48</v>
          </cell>
          <cell r="UA406">
            <v>0.006</v>
          </cell>
          <cell r="UB406">
            <v>-0.09</v>
          </cell>
          <cell r="UC406">
            <v>0.011</v>
          </cell>
          <cell r="UD406">
            <v>-0.36</v>
          </cell>
          <cell r="UE406">
            <v>0.003</v>
          </cell>
          <cell r="UF406">
            <v>-0.78</v>
          </cell>
          <cell r="UG406">
            <v>0.007</v>
          </cell>
          <cell r="UH406">
            <v>-0.37</v>
          </cell>
          <cell r="UI406">
            <v>0.003</v>
          </cell>
          <cell r="UJ406">
            <v>-0.81</v>
          </cell>
          <cell r="UK406">
            <v>0.007</v>
          </cell>
          <cell r="UL406">
            <v>-0.37</v>
          </cell>
          <cell r="UM406">
            <v>0.003</v>
          </cell>
          <cell r="UN406">
            <v>-0.8</v>
          </cell>
          <cell r="UO406">
            <v>0.006</v>
          </cell>
          <cell r="UP406">
            <v>-0.41</v>
          </cell>
          <cell r="UQ406">
            <v>0.003</v>
          </cell>
          <cell r="UR406">
            <v>-0.62</v>
          </cell>
          <cell r="US406">
            <v>0.006</v>
          </cell>
          <cell r="UT406">
            <v>-0.18</v>
          </cell>
          <cell r="UU406">
            <v>0.003</v>
          </cell>
          <cell r="UV406">
            <v>-0.03</v>
          </cell>
          <cell r="UW406">
            <v>0.002</v>
          </cell>
          <cell r="UX406">
            <v>-0.01</v>
          </cell>
          <cell r="UY406">
            <v>0.001</v>
          </cell>
          <cell r="UZ406">
            <v>-0.22</v>
          </cell>
          <cell r="VA406">
            <v>0.001</v>
          </cell>
          <cell r="VB406">
            <v>-0.13</v>
          </cell>
          <cell r="VC406">
            <v>0.001</v>
          </cell>
        </row>
        <row r="406">
          <cell r="VL406">
            <v>0.02</v>
          </cell>
          <cell r="VM406">
            <v>0</v>
          </cell>
          <cell r="VN406">
            <v>0.2</v>
          </cell>
          <cell r="VO406">
            <v>0.001</v>
          </cell>
          <cell r="VP406">
            <v>-0.03</v>
          </cell>
          <cell r="VQ406">
            <v>0</v>
          </cell>
          <cell r="VR406">
            <v>-0.05</v>
          </cell>
          <cell r="VS406">
            <v>0</v>
          </cell>
          <cell r="VT406">
            <v>-0.02</v>
          </cell>
          <cell r="VU406">
            <v>0</v>
          </cell>
          <cell r="VV406">
            <v>0</v>
          </cell>
          <cell r="VW406">
            <v>0</v>
          </cell>
          <cell r="VX406">
            <v>0.01</v>
          </cell>
          <cell r="VY406">
            <v>0</v>
          </cell>
          <cell r="VZ406">
            <v>0.02</v>
          </cell>
          <cell r="WA406">
            <v>0</v>
          </cell>
          <cell r="WB406">
            <v>0.05</v>
          </cell>
          <cell r="WC406">
            <v>0.002</v>
          </cell>
          <cell r="WD406">
            <v>-0.01</v>
          </cell>
          <cell r="WE406">
            <v>0.002</v>
          </cell>
          <cell r="WF406">
            <v>-0.04</v>
          </cell>
          <cell r="WG406">
            <v>0.002</v>
          </cell>
          <cell r="WH406">
            <v>-0.07</v>
          </cell>
          <cell r="WI406">
            <v>0.001</v>
          </cell>
        </row>
        <row r="406">
          <cell r="WX406">
            <v>-0.08</v>
          </cell>
          <cell r="WY406">
            <v>0.002</v>
          </cell>
          <cell r="WZ406">
            <v>0.02</v>
          </cell>
          <cell r="XA406">
            <v>0.001</v>
          </cell>
          <cell r="XB406">
            <v>0</v>
          </cell>
          <cell r="XC406">
            <v>0.002</v>
          </cell>
          <cell r="XD406">
            <v>-0.06</v>
          </cell>
          <cell r="XE406">
            <v>0.001</v>
          </cell>
          <cell r="XF406">
            <v>-0.02</v>
          </cell>
          <cell r="XG406">
            <v>0.002</v>
          </cell>
          <cell r="XH406">
            <v>-0.07</v>
          </cell>
          <cell r="XI406">
            <v>0.001</v>
          </cell>
          <cell r="XJ406">
            <v>-0.02</v>
          </cell>
          <cell r="XK406">
            <v>0.002</v>
          </cell>
          <cell r="XL406">
            <v>-0.08</v>
          </cell>
          <cell r="XM406">
            <v>0.001</v>
          </cell>
          <cell r="XN406">
            <v>-0.06</v>
          </cell>
          <cell r="XO406">
            <v>0.002</v>
          </cell>
          <cell r="XP406">
            <v>-0.04</v>
          </cell>
          <cell r="XQ406">
            <v>0.001</v>
          </cell>
          <cell r="XR406">
            <v>-0.04</v>
          </cell>
          <cell r="XS406">
            <v>0.001</v>
          </cell>
          <cell r="XT406">
            <v>0</v>
          </cell>
          <cell r="XU406">
            <v>0</v>
          </cell>
        </row>
        <row r="407">
          <cell r="B407" t="str">
            <v>PMS-306</v>
          </cell>
          <cell r="C407" t="str">
            <v>Yangtze-Qinling</v>
          </cell>
          <cell r="D407">
            <v>29.8918</v>
          </cell>
          <cell r="E407">
            <v>119.8417</v>
          </cell>
          <cell r="F407">
            <v>-0.15</v>
          </cell>
          <cell r="G407">
            <v>0.008</v>
          </cell>
          <cell r="H407">
            <v>0.49</v>
          </cell>
          <cell r="I407">
            <v>0.036</v>
          </cell>
          <cell r="J407">
            <v>0.22</v>
          </cell>
          <cell r="K407">
            <v>0.042</v>
          </cell>
        </row>
        <row r="407">
          <cell r="T407">
            <v>0.11</v>
          </cell>
          <cell r="U407">
            <v>0.026</v>
          </cell>
          <cell r="V407">
            <v>1.46</v>
          </cell>
          <cell r="W407">
            <v>0.021</v>
          </cell>
          <cell r="X407">
            <v>-0.02</v>
          </cell>
          <cell r="Y407">
            <v>0.003</v>
          </cell>
          <cell r="Z407">
            <v>0.13</v>
          </cell>
          <cell r="AA407">
            <v>0.016</v>
          </cell>
          <cell r="AB407">
            <v>0.36</v>
          </cell>
          <cell r="AC407">
            <v>0.01</v>
          </cell>
          <cell r="AD407">
            <v>-0.73</v>
          </cell>
          <cell r="AE407">
            <v>0.026</v>
          </cell>
          <cell r="AF407">
            <v>2.76</v>
          </cell>
          <cell r="AG407">
            <v>0.09</v>
          </cell>
          <cell r="AH407">
            <v>-0.38</v>
          </cell>
          <cell r="AI407">
            <v>0.009</v>
          </cell>
          <cell r="AJ407">
            <v>1.37</v>
          </cell>
          <cell r="AK407">
            <v>0.028</v>
          </cell>
          <cell r="AL407">
            <v>-0.38</v>
          </cell>
          <cell r="AM407">
            <v>0.008</v>
          </cell>
          <cell r="AN407">
            <v>1.4</v>
          </cell>
          <cell r="AO407">
            <v>0.026</v>
          </cell>
          <cell r="AP407">
            <v>-0.38</v>
          </cell>
          <cell r="AQ407">
            <v>0.009</v>
          </cell>
          <cell r="AR407">
            <v>1.52</v>
          </cell>
          <cell r="AS407">
            <v>0.026</v>
          </cell>
          <cell r="AT407">
            <v>-0.47</v>
          </cell>
          <cell r="AU407">
            <v>0.009</v>
          </cell>
          <cell r="AV407">
            <v>0.87</v>
          </cell>
          <cell r="AW407">
            <v>0.029</v>
          </cell>
          <cell r="AX407">
            <v>-0.3</v>
          </cell>
          <cell r="AY407">
            <v>0.008</v>
          </cell>
          <cell r="AZ407">
            <v>0.38</v>
          </cell>
          <cell r="BA407">
            <v>0.017</v>
          </cell>
          <cell r="BB407">
            <v>-0.01</v>
          </cell>
          <cell r="BC407">
            <v>0.002</v>
          </cell>
          <cell r="BD407">
            <v>0.08</v>
          </cell>
          <cell r="BE407">
            <v>0.004</v>
          </cell>
        </row>
        <row r="407">
          <cell r="BN407">
            <v>0.07</v>
          </cell>
          <cell r="BO407">
            <v>0.004</v>
          </cell>
          <cell r="BP407">
            <v>0.27</v>
          </cell>
          <cell r="BQ407">
            <v>0.006</v>
          </cell>
          <cell r="BR407">
            <v>-0.05</v>
          </cell>
          <cell r="BS407">
            <v>0.002</v>
          </cell>
          <cell r="BT407">
            <v>0.18</v>
          </cell>
          <cell r="BU407">
            <v>0.006</v>
          </cell>
          <cell r="BV407">
            <v>0.1</v>
          </cell>
          <cell r="BW407">
            <v>0.003</v>
          </cell>
          <cell r="BX407">
            <v>0.2</v>
          </cell>
          <cell r="BY407">
            <v>0.004</v>
          </cell>
          <cell r="BZ407">
            <v>0.18</v>
          </cell>
          <cell r="CA407">
            <v>0.007</v>
          </cell>
          <cell r="CB407">
            <v>0.01</v>
          </cell>
          <cell r="CC407">
            <v>0.001</v>
          </cell>
          <cell r="CD407">
            <v>0.16</v>
          </cell>
          <cell r="CE407">
            <v>0.003</v>
          </cell>
          <cell r="CF407">
            <v>0.01</v>
          </cell>
          <cell r="CG407">
            <v>0.001</v>
          </cell>
          <cell r="CH407">
            <v>0.17</v>
          </cell>
          <cell r="CI407">
            <v>0.003</v>
          </cell>
          <cell r="CJ407">
            <v>0</v>
          </cell>
          <cell r="CK407">
            <v>0.001</v>
          </cell>
          <cell r="CL407">
            <v>0.16</v>
          </cell>
          <cell r="CM407">
            <v>0.003</v>
          </cell>
          <cell r="CN407">
            <v>0.01</v>
          </cell>
          <cell r="CO407">
            <v>0.001</v>
          </cell>
          <cell r="CP407">
            <v>0.11</v>
          </cell>
          <cell r="CQ407">
            <v>0.003</v>
          </cell>
          <cell r="CR407">
            <v>0.01</v>
          </cell>
          <cell r="CS407">
            <v>0.001</v>
          </cell>
          <cell r="CT407">
            <v>0.05</v>
          </cell>
          <cell r="CU407">
            <v>0.002</v>
          </cell>
          <cell r="CV407">
            <v>-0.73</v>
          </cell>
          <cell r="CW407">
            <v>0.008</v>
          </cell>
          <cell r="CX407">
            <v>-0.17</v>
          </cell>
          <cell r="CY407">
            <v>0.008</v>
          </cell>
        </row>
        <row r="407">
          <cell r="DH407">
            <v>-0.26</v>
          </cell>
          <cell r="DI407">
            <v>0.02</v>
          </cell>
          <cell r="DJ407">
            <v>-0.16</v>
          </cell>
          <cell r="DK407">
            <v>0.007</v>
          </cell>
          <cell r="DL407">
            <v>-0.36</v>
          </cell>
          <cell r="DM407">
            <v>0.009</v>
          </cell>
          <cell r="DN407">
            <v>-0.09</v>
          </cell>
          <cell r="DO407">
            <v>0.002</v>
          </cell>
          <cell r="DP407">
            <v>0</v>
          </cell>
          <cell r="DQ407">
            <v>0</v>
          </cell>
          <cell r="DR407">
            <v>-0.24</v>
          </cell>
          <cell r="DS407">
            <v>0.008</v>
          </cell>
          <cell r="DT407">
            <v>0.09</v>
          </cell>
          <cell r="DU407">
            <v>0.008</v>
          </cell>
          <cell r="DV407">
            <v>-0.62</v>
          </cell>
          <cell r="DW407">
            <v>0.007</v>
          </cell>
          <cell r="DX407">
            <v>-0.09</v>
          </cell>
          <cell r="DY407">
            <v>0.002</v>
          </cell>
          <cell r="DZ407">
            <v>-0.66</v>
          </cell>
          <cell r="EA407">
            <v>0.008</v>
          </cell>
          <cell r="EB407">
            <v>-0.11</v>
          </cell>
          <cell r="EC407">
            <v>0.004</v>
          </cell>
          <cell r="ED407">
            <v>-0.66</v>
          </cell>
          <cell r="EE407">
            <v>0.008</v>
          </cell>
          <cell r="EF407">
            <v>-0.11</v>
          </cell>
          <cell r="EG407">
            <v>0.004</v>
          </cell>
          <cell r="EH407">
            <v>-0.46</v>
          </cell>
          <cell r="EI407">
            <v>0.008</v>
          </cell>
          <cell r="EJ407">
            <v>-0.08</v>
          </cell>
          <cell r="EK407">
            <v>0.004</v>
          </cell>
          <cell r="EL407">
            <v>-0.14</v>
          </cell>
          <cell r="EM407">
            <v>0.003</v>
          </cell>
          <cell r="EN407">
            <v>0.01</v>
          </cell>
          <cell r="EO407">
            <v>0.001</v>
          </cell>
          <cell r="EP407">
            <v>0.04</v>
          </cell>
          <cell r="EQ407">
            <v>0.001</v>
          </cell>
          <cell r="ER407">
            <v>0.02</v>
          </cell>
          <cell r="ES407">
            <v>0</v>
          </cell>
        </row>
        <row r="407">
          <cell r="FB407">
            <v>0.04</v>
          </cell>
          <cell r="FC407">
            <v>0.001</v>
          </cell>
          <cell r="FD407">
            <v>0.03</v>
          </cell>
          <cell r="FE407">
            <v>0.001</v>
          </cell>
          <cell r="FF407">
            <v>-0.01</v>
          </cell>
          <cell r="FG407">
            <v>0</v>
          </cell>
          <cell r="FH407">
            <v>0.03</v>
          </cell>
          <cell r="FI407">
            <v>0.001</v>
          </cell>
          <cell r="FJ407">
            <v>0.02</v>
          </cell>
          <cell r="FK407">
            <v>0</v>
          </cell>
          <cell r="FL407">
            <v>0.07</v>
          </cell>
          <cell r="FM407">
            <v>0.001</v>
          </cell>
          <cell r="FN407">
            <v>0.02</v>
          </cell>
          <cell r="FO407">
            <v>0.001</v>
          </cell>
          <cell r="FP407">
            <v>0.04</v>
          </cell>
          <cell r="FQ407">
            <v>0.001</v>
          </cell>
          <cell r="FR407">
            <v>0.02</v>
          </cell>
          <cell r="FS407">
            <v>0</v>
          </cell>
          <cell r="FT407">
            <v>0.04</v>
          </cell>
          <cell r="FU407">
            <v>0.001</v>
          </cell>
          <cell r="FV407">
            <v>0.02</v>
          </cell>
          <cell r="FW407">
            <v>0</v>
          </cell>
          <cell r="FX407">
            <v>0.03</v>
          </cell>
          <cell r="FY407">
            <v>0.001</v>
          </cell>
          <cell r="FZ407">
            <v>0.02</v>
          </cell>
          <cell r="GA407">
            <v>0</v>
          </cell>
          <cell r="GB407">
            <v>0.03</v>
          </cell>
          <cell r="GC407">
            <v>0.001</v>
          </cell>
          <cell r="GD407">
            <v>0.02</v>
          </cell>
          <cell r="GE407">
            <v>0</v>
          </cell>
          <cell r="GF407">
            <v>0</v>
          </cell>
          <cell r="GG407">
            <v>0</v>
          </cell>
          <cell r="GH407">
            <v>0.01</v>
          </cell>
          <cell r="GI407">
            <v>0</v>
          </cell>
          <cell r="GJ407">
            <v>-28.22</v>
          </cell>
          <cell r="GK407">
            <v>1.227</v>
          </cell>
          <cell r="GL407">
            <v>72.04</v>
          </cell>
          <cell r="GM407">
            <v>6.239</v>
          </cell>
        </row>
        <row r="407">
          <cell r="GV407">
            <v>-12.49</v>
          </cell>
          <cell r="GW407">
            <v>2.501</v>
          </cell>
          <cell r="GX407">
            <v>586.31</v>
          </cell>
          <cell r="GY407">
            <v>8.882</v>
          </cell>
          <cell r="GZ407">
            <v>39.68</v>
          </cell>
          <cell r="HA407">
            <v>1.292</v>
          </cell>
          <cell r="HB407">
            <v>265.09</v>
          </cell>
          <cell r="HC407">
            <v>7.304</v>
          </cell>
          <cell r="HD407">
            <v>-0.7</v>
          </cell>
          <cell r="HE407">
            <v>0.033</v>
          </cell>
          <cell r="HF407">
            <v>222.34</v>
          </cell>
          <cell r="HG407">
            <v>3.38</v>
          </cell>
          <cell r="HH407">
            <v>780.49</v>
          </cell>
          <cell r="HI407">
            <v>10.193</v>
          </cell>
          <cell r="HJ407">
            <v>-43.01</v>
          </cell>
          <cell r="HK407">
            <v>1.155</v>
          </cell>
          <cell r="HL407">
            <v>-310.94</v>
          </cell>
          <cell r="HM407">
            <v>5.787</v>
          </cell>
          <cell r="HN407">
            <v>-68</v>
          </cell>
          <cell r="HO407">
            <v>1.243</v>
          </cell>
          <cell r="HP407">
            <v>-273.14</v>
          </cell>
          <cell r="HQ407">
            <v>6.49</v>
          </cell>
          <cell r="HR407">
            <v>-58.93</v>
          </cell>
          <cell r="HS407">
            <v>1.328</v>
          </cell>
          <cell r="HT407">
            <v>-240.94</v>
          </cell>
          <cell r="HU407">
            <v>5.747</v>
          </cell>
          <cell r="HV407">
            <v>-0.14</v>
          </cell>
          <cell r="HW407">
            <v>0.928</v>
          </cell>
          <cell r="HX407">
            <v>-128.66</v>
          </cell>
          <cell r="HY407">
            <v>5.83</v>
          </cell>
          <cell r="HZ407">
            <v>155.51</v>
          </cell>
          <cell r="IA407">
            <v>3.99</v>
          </cell>
          <cell r="IB407">
            <v>0.17</v>
          </cell>
          <cell r="IC407">
            <v>0.006</v>
          </cell>
          <cell r="ID407">
            <v>0.25</v>
          </cell>
          <cell r="IE407">
            <v>0.004</v>
          </cell>
        </row>
        <row r="407">
          <cell r="IN407">
            <v>0.81</v>
          </cell>
          <cell r="IO407">
            <v>0.012</v>
          </cell>
          <cell r="IP407">
            <v>0.35</v>
          </cell>
          <cell r="IQ407">
            <v>0.007</v>
          </cell>
          <cell r="IR407">
            <v>-0.12</v>
          </cell>
          <cell r="IS407">
            <v>0.003</v>
          </cell>
          <cell r="IT407">
            <v>0</v>
          </cell>
          <cell r="IU407">
            <v>0.001</v>
          </cell>
          <cell r="IV407">
            <v>0.07</v>
          </cell>
          <cell r="IW407">
            <v>0.007</v>
          </cell>
          <cell r="IX407">
            <v>0.88</v>
          </cell>
          <cell r="IY407">
            <v>0.007</v>
          </cell>
          <cell r="IZ407">
            <v>0.24</v>
          </cell>
          <cell r="JA407">
            <v>0.005</v>
          </cell>
          <cell r="JB407">
            <v>0.41</v>
          </cell>
          <cell r="JC407">
            <v>0.007</v>
          </cell>
          <cell r="JD407">
            <v>0.35</v>
          </cell>
          <cell r="JE407">
            <v>0.005</v>
          </cell>
          <cell r="JF407">
            <v>0.48</v>
          </cell>
          <cell r="JG407">
            <v>0.008</v>
          </cell>
          <cell r="JH407">
            <v>0.41</v>
          </cell>
          <cell r="JI407">
            <v>0.005</v>
          </cell>
          <cell r="JJ407">
            <v>0.38</v>
          </cell>
          <cell r="JK407">
            <v>0.007</v>
          </cell>
          <cell r="JL407">
            <v>0.37</v>
          </cell>
          <cell r="JM407">
            <v>0.005</v>
          </cell>
          <cell r="JN407">
            <v>0.33</v>
          </cell>
          <cell r="JO407">
            <v>0.005</v>
          </cell>
          <cell r="JP407">
            <v>0.28</v>
          </cell>
          <cell r="JQ407">
            <v>0.004</v>
          </cell>
          <cell r="JR407">
            <v>0.06</v>
          </cell>
          <cell r="JS407">
            <v>0.001</v>
          </cell>
          <cell r="JT407">
            <v>-0.07</v>
          </cell>
          <cell r="JU407">
            <v>0.002</v>
          </cell>
          <cell r="JV407">
            <v>-0.11</v>
          </cell>
          <cell r="JW407">
            <v>0.004</v>
          </cell>
        </row>
        <row r="407">
          <cell r="KF407">
            <v>-0.28</v>
          </cell>
          <cell r="KG407">
            <v>0.006</v>
          </cell>
          <cell r="KH407">
            <v>-0.01</v>
          </cell>
          <cell r="KI407">
            <v>0.009</v>
          </cell>
          <cell r="KJ407">
            <v>0.04</v>
          </cell>
          <cell r="KK407">
            <v>0.001</v>
          </cell>
          <cell r="KL407">
            <v>0.03</v>
          </cell>
          <cell r="KM407">
            <v>0.001</v>
          </cell>
          <cell r="KN407">
            <v>0</v>
          </cell>
          <cell r="KO407">
            <v>0</v>
          </cell>
          <cell r="KP407">
            <v>-0.11</v>
          </cell>
          <cell r="KQ407">
            <v>0.002</v>
          </cell>
          <cell r="KR407">
            <v>0.06</v>
          </cell>
          <cell r="KS407">
            <v>0.003</v>
          </cell>
          <cell r="KT407">
            <v>-0.15</v>
          </cell>
          <cell r="KU407">
            <v>0.003</v>
          </cell>
          <cell r="KV407">
            <v>-0.55</v>
          </cell>
          <cell r="KW407">
            <v>0.005</v>
          </cell>
          <cell r="KX407">
            <v>-0.19</v>
          </cell>
          <cell r="KY407">
            <v>0.002</v>
          </cell>
          <cell r="KZ407">
            <v>-0.59</v>
          </cell>
          <cell r="LA407">
            <v>0.006</v>
          </cell>
          <cell r="LB407">
            <v>-0.14</v>
          </cell>
          <cell r="LC407">
            <v>0.002</v>
          </cell>
          <cell r="LD407">
            <v>-0.52</v>
          </cell>
          <cell r="LE407">
            <v>0.005</v>
          </cell>
          <cell r="LF407">
            <v>-0.11</v>
          </cell>
          <cell r="LG407">
            <v>0.001</v>
          </cell>
          <cell r="LH407">
            <v>-0.34</v>
          </cell>
          <cell r="LI407">
            <v>0.003</v>
          </cell>
          <cell r="LJ407">
            <v>0</v>
          </cell>
          <cell r="LK407">
            <v>0</v>
          </cell>
          <cell r="LL407">
            <v>0</v>
          </cell>
          <cell r="LM407">
            <v>0.001</v>
          </cell>
          <cell r="LN407">
            <v>0.02</v>
          </cell>
          <cell r="LO407">
            <v>0.005</v>
          </cell>
          <cell r="LP407">
            <v>0.2</v>
          </cell>
          <cell r="LQ407">
            <v>0.008</v>
          </cell>
        </row>
        <row r="407">
          <cell r="LZ407">
            <v>0.52</v>
          </cell>
          <cell r="MA407">
            <v>0.007</v>
          </cell>
          <cell r="MB407">
            <v>0.51</v>
          </cell>
          <cell r="MC407">
            <v>0.008</v>
          </cell>
          <cell r="MD407">
            <v>0.02</v>
          </cell>
          <cell r="ME407">
            <v>0.001</v>
          </cell>
          <cell r="MF407">
            <v>0</v>
          </cell>
          <cell r="MG407">
            <v>0</v>
          </cell>
          <cell r="MH407">
            <v>0.19</v>
          </cell>
          <cell r="MI407">
            <v>0.005</v>
          </cell>
          <cell r="MJ407">
            <v>0.53</v>
          </cell>
          <cell r="MK407">
            <v>0.005</v>
          </cell>
          <cell r="ML407">
            <v>0.21</v>
          </cell>
          <cell r="MM407">
            <v>0.005</v>
          </cell>
          <cell r="MN407">
            <v>0.53</v>
          </cell>
          <cell r="MO407">
            <v>0.006</v>
          </cell>
          <cell r="MP407">
            <v>0.19</v>
          </cell>
          <cell r="MQ407">
            <v>0.005</v>
          </cell>
          <cell r="MR407">
            <v>0.19</v>
          </cell>
          <cell r="MS407">
            <v>0.01</v>
          </cell>
          <cell r="MT407">
            <v>0.09</v>
          </cell>
          <cell r="MU407">
            <v>0.011</v>
          </cell>
        </row>
        <row r="407">
          <cell r="ND407">
            <v>0.99</v>
          </cell>
          <cell r="NE407">
            <v>0.017</v>
          </cell>
          <cell r="NF407">
            <v>0.86</v>
          </cell>
          <cell r="NG407">
            <v>0.012</v>
          </cell>
          <cell r="NH407">
            <v>0.06</v>
          </cell>
          <cell r="NI407">
            <v>0.003</v>
          </cell>
          <cell r="NJ407">
            <v>0.57</v>
          </cell>
          <cell r="NK407">
            <v>0.012</v>
          </cell>
          <cell r="NL407">
            <v>0.03</v>
          </cell>
          <cell r="NM407">
            <v>0.002</v>
          </cell>
          <cell r="NN407">
            <v>1.31</v>
          </cell>
          <cell r="NO407">
            <v>0.018</v>
          </cell>
          <cell r="NP407">
            <v>1.15</v>
          </cell>
          <cell r="NQ407">
            <v>0.011</v>
          </cell>
          <cell r="NR407">
            <v>0.42</v>
          </cell>
          <cell r="NS407">
            <v>0.011</v>
          </cell>
          <cell r="NT407">
            <v>0.11</v>
          </cell>
          <cell r="NU407">
            <v>0.008</v>
          </cell>
          <cell r="NV407">
            <v>0.45</v>
          </cell>
          <cell r="NW407">
            <v>0.012</v>
          </cell>
          <cell r="NX407">
            <v>0.12</v>
          </cell>
          <cell r="NY407">
            <v>0.008</v>
          </cell>
          <cell r="NZ407">
            <v>0.41</v>
          </cell>
          <cell r="OA407">
            <v>0.009</v>
          </cell>
          <cell r="OB407">
            <v>0.14</v>
          </cell>
          <cell r="OC407">
            <v>0.01</v>
          </cell>
          <cell r="OD407">
            <v>0.49</v>
          </cell>
          <cell r="OE407">
            <v>0.008</v>
          </cell>
          <cell r="OF407">
            <v>0.23</v>
          </cell>
          <cell r="OG407">
            <v>0.009</v>
          </cell>
          <cell r="OH407">
            <v>0.14</v>
          </cell>
          <cell r="OI407">
            <v>0.002</v>
          </cell>
          <cell r="OJ407">
            <v>0.24</v>
          </cell>
          <cell r="OK407">
            <v>0.003</v>
          </cell>
          <cell r="OL407">
            <v>-0.04</v>
          </cell>
          <cell r="OM407">
            <v>0.001</v>
          </cell>
          <cell r="ON407">
            <v>0.03</v>
          </cell>
          <cell r="OO407">
            <v>0.001</v>
          </cell>
        </row>
        <row r="407">
          <cell r="OX407">
            <v>0</v>
          </cell>
          <cell r="OY407">
            <v>0</v>
          </cell>
          <cell r="OZ407">
            <v>0</v>
          </cell>
          <cell r="PA407">
            <v>0</v>
          </cell>
          <cell r="PB407">
            <v>0</v>
          </cell>
          <cell r="PC407">
            <v>0.001</v>
          </cell>
          <cell r="PD407">
            <v>0</v>
          </cell>
          <cell r="PE407">
            <v>0</v>
          </cell>
          <cell r="PF407">
            <v>0</v>
          </cell>
          <cell r="PG407">
            <v>0.001</v>
          </cell>
          <cell r="PH407">
            <v>0.1</v>
          </cell>
          <cell r="PI407">
            <v>0.001</v>
          </cell>
          <cell r="PJ407">
            <v>0</v>
          </cell>
          <cell r="PK407">
            <v>0.001</v>
          </cell>
          <cell r="PL407">
            <v>0.09</v>
          </cell>
          <cell r="PM407">
            <v>0.001</v>
          </cell>
          <cell r="PN407">
            <v>0.01</v>
          </cell>
          <cell r="PO407">
            <v>0.001</v>
          </cell>
          <cell r="PP407">
            <v>0.16</v>
          </cell>
          <cell r="PQ407">
            <v>0.003</v>
          </cell>
          <cell r="PR407">
            <v>0.02</v>
          </cell>
          <cell r="PS407">
            <v>0.003</v>
          </cell>
        </row>
        <row r="407">
          <cell r="QB407">
            <v>0.41</v>
          </cell>
          <cell r="QC407">
            <v>0.004</v>
          </cell>
          <cell r="QD407">
            <v>0.11</v>
          </cell>
          <cell r="QE407">
            <v>0.003</v>
          </cell>
          <cell r="QF407">
            <v>0.01</v>
          </cell>
          <cell r="QG407">
            <v>0</v>
          </cell>
          <cell r="QH407">
            <v>0.08</v>
          </cell>
          <cell r="QI407">
            <v>0.002</v>
          </cell>
          <cell r="QJ407">
            <v>0.06</v>
          </cell>
          <cell r="QK407">
            <v>0.001</v>
          </cell>
          <cell r="QL407">
            <v>0.04</v>
          </cell>
          <cell r="QM407">
            <v>0.003</v>
          </cell>
          <cell r="QN407">
            <v>0.1</v>
          </cell>
          <cell r="QO407">
            <v>0.002</v>
          </cell>
          <cell r="QP407">
            <v>0.24</v>
          </cell>
          <cell r="QQ407">
            <v>0.004</v>
          </cell>
          <cell r="QR407">
            <v>0.19</v>
          </cell>
          <cell r="QS407">
            <v>0.002</v>
          </cell>
          <cell r="QT407">
            <v>0.3</v>
          </cell>
          <cell r="QU407">
            <v>0.004</v>
          </cell>
          <cell r="QV407">
            <v>0.19</v>
          </cell>
          <cell r="QW407">
            <v>0.002</v>
          </cell>
          <cell r="QX407">
            <v>0.25</v>
          </cell>
          <cell r="QY407">
            <v>0.003</v>
          </cell>
          <cell r="QZ407">
            <v>0.18</v>
          </cell>
          <cell r="RA407">
            <v>0.002</v>
          </cell>
          <cell r="RB407">
            <v>0.17</v>
          </cell>
          <cell r="RC407">
            <v>0.003</v>
          </cell>
          <cell r="RD407">
            <v>0.14</v>
          </cell>
          <cell r="RE407">
            <v>0.002</v>
          </cell>
          <cell r="RF407">
            <v>0.01</v>
          </cell>
          <cell r="RG407">
            <v>0.001</v>
          </cell>
          <cell r="RH407">
            <v>0.04</v>
          </cell>
          <cell r="RI407">
            <v>0.001</v>
          </cell>
          <cell r="RJ407">
            <v>0</v>
          </cell>
          <cell r="RK407">
            <v>0.001</v>
          </cell>
          <cell r="RL407">
            <v>0</v>
          </cell>
          <cell r="RM407">
            <v>0.002</v>
          </cell>
        </row>
        <row r="407">
          <cell r="RV407">
            <v>0.14</v>
          </cell>
          <cell r="RW407">
            <v>0.002</v>
          </cell>
          <cell r="RX407">
            <v>0.29</v>
          </cell>
          <cell r="RY407">
            <v>0.003</v>
          </cell>
          <cell r="RZ407">
            <v>0</v>
          </cell>
          <cell r="SA407">
            <v>0</v>
          </cell>
          <cell r="SB407">
            <v>0.21</v>
          </cell>
          <cell r="SC407">
            <v>0.004</v>
          </cell>
          <cell r="SD407">
            <v>0.01</v>
          </cell>
          <cell r="SE407">
            <v>0.001</v>
          </cell>
          <cell r="SF407">
            <v>0.26</v>
          </cell>
          <cell r="SG407">
            <v>0.002</v>
          </cell>
          <cell r="SH407">
            <v>0.53</v>
          </cell>
          <cell r="SI407">
            <v>0.004</v>
          </cell>
          <cell r="SJ407">
            <v>0.06</v>
          </cell>
          <cell r="SK407">
            <v>0.002</v>
          </cell>
          <cell r="SL407">
            <v>0.04</v>
          </cell>
          <cell r="SM407">
            <v>0.003</v>
          </cell>
          <cell r="SN407">
            <v>0.08</v>
          </cell>
          <cell r="SO407">
            <v>0.001</v>
          </cell>
          <cell r="SP407">
            <v>0.04</v>
          </cell>
          <cell r="SQ407">
            <v>0.003</v>
          </cell>
          <cell r="SR407">
            <v>0.06</v>
          </cell>
          <cell r="SS407">
            <v>0.001</v>
          </cell>
          <cell r="ST407">
            <v>0.06</v>
          </cell>
          <cell r="SU407">
            <v>0.003</v>
          </cell>
          <cell r="SV407">
            <v>0.09</v>
          </cell>
          <cell r="SW407">
            <v>0.001</v>
          </cell>
          <cell r="SX407">
            <v>0.15</v>
          </cell>
          <cell r="SY407">
            <v>0.002</v>
          </cell>
          <cell r="SZ407">
            <v>0</v>
          </cell>
          <cell r="TA407">
            <v>0</v>
          </cell>
          <cell r="TB407">
            <v>0.21</v>
          </cell>
          <cell r="TC407">
            <v>0.002</v>
          </cell>
          <cell r="TD407">
            <v>-0.18</v>
          </cell>
          <cell r="TE407">
            <v>0.003</v>
          </cell>
          <cell r="TF407">
            <v>-0.68</v>
          </cell>
          <cell r="TG407">
            <v>0.011</v>
          </cell>
        </row>
        <row r="407">
          <cell r="TP407">
            <v>-0.43</v>
          </cell>
          <cell r="TQ407">
            <v>0.011</v>
          </cell>
          <cell r="TR407">
            <v>-0.42</v>
          </cell>
          <cell r="TS407">
            <v>0.016</v>
          </cell>
          <cell r="TT407">
            <v>-0.06</v>
          </cell>
          <cell r="TU407">
            <v>0.002</v>
          </cell>
          <cell r="TV407">
            <v>-0.24</v>
          </cell>
          <cell r="TW407">
            <v>0.005</v>
          </cell>
          <cell r="TX407">
            <v>-0.04</v>
          </cell>
          <cell r="TY407">
            <v>0.001</v>
          </cell>
          <cell r="TZ407">
            <v>-0.33</v>
          </cell>
          <cell r="UA407">
            <v>0.007</v>
          </cell>
          <cell r="UB407">
            <v>-0.34</v>
          </cell>
          <cell r="UC407">
            <v>0.011</v>
          </cell>
          <cell r="UD407">
            <v>-0.33</v>
          </cell>
          <cell r="UE407">
            <v>0.003</v>
          </cell>
          <cell r="UF407">
            <v>-0.53</v>
          </cell>
          <cell r="UG407">
            <v>0.006</v>
          </cell>
          <cell r="UH407">
            <v>-0.32</v>
          </cell>
          <cell r="UI407">
            <v>0.003</v>
          </cell>
          <cell r="UJ407">
            <v>-0.5</v>
          </cell>
          <cell r="UK407">
            <v>0.007</v>
          </cell>
          <cell r="UL407">
            <v>-0.32</v>
          </cell>
          <cell r="UM407">
            <v>0.003</v>
          </cell>
          <cell r="UN407">
            <v>-0.5</v>
          </cell>
          <cell r="UO407">
            <v>0.006</v>
          </cell>
          <cell r="UP407">
            <v>-0.35</v>
          </cell>
          <cell r="UQ407">
            <v>0.004</v>
          </cell>
          <cell r="UR407">
            <v>-0.48</v>
          </cell>
          <cell r="US407">
            <v>0.005</v>
          </cell>
          <cell r="UT407">
            <v>-0.14</v>
          </cell>
          <cell r="UU407">
            <v>0.002</v>
          </cell>
          <cell r="UV407">
            <v>-0.11</v>
          </cell>
          <cell r="UW407">
            <v>0.003</v>
          </cell>
          <cell r="UX407">
            <v>-0.01</v>
          </cell>
          <cell r="UY407">
            <v>0.001</v>
          </cell>
        </row>
        <row r="407">
          <cell r="VH407">
            <v>-0.03</v>
          </cell>
          <cell r="VI407">
            <v>0.001</v>
          </cell>
          <cell r="VJ407">
            <v>0</v>
          </cell>
          <cell r="VK407">
            <v>0</v>
          </cell>
          <cell r="VL407">
            <v>0.01</v>
          </cell>
          <cell r="VM407">
            <v>0</v>
          </cell>
          <cell r="VN407">
            <v>0.16</v>
          </cell>
          <cell r="VO407">
            <v>0.001</v>
          </cell>
          <cell r="VP407">
            <v>-0.03</v>
          </cell>
          <cell r="VQ407">
            <v>0</v>
          </cell>
          <cell r="VR407">
            <v>-0.05</v>
          </cell>
          <cell r="VS407">
            <v>0</v>
          </cell>
          <cell r="VT407">
            <v>-0.02</v>
          </cell>
          <cell r="VU407">
            <v>0</v>
          </cell>
          <cell r="VV407">
            <v>0</v>
          </cell>
          <cell r="VW407">
            <v>0</v>
          </cell>
          <cell r="VX407">
            <v>0.01</v>
          </cell>
          <cell r="VY407">
            <v>0</v>
          </cell>
          <cell r="VZ407">
            <v>0.02</v>
          </cell>
          <cell r="WA407">
            <v>0</v>
          </cell>
          <cell r="WB407">
            <v>0.02</v>
          </cell>
          <cell r="WC407">
            <v>0.002</v>
          </cell>
          <cell r="WD407">
            <v>-0.04</v>
          </cell>
          <cell r="WE407">
            <v>0.002</v>
          </cell>
        </row>
        <row r="407">
          <cell r="WN407">
            <v>-0.13</v>
          </cell>
          <cell r="WO407">
            <v>0.002</v>
          </cell>
          <cell r="WP407">
            <v>-0.07</v>
          </cell>
          <cell r="WQ407">
            <v>0.003</v>
          </cell>
          <cell r="WR407">
            <v>0.02</v>
          </cell>
          <cell r="WS407">
            <v>0.001</v>
          </cell>
          <cell r="WT407">
            <v>-0.02</v>
          </cell>
          <cell r="WU407">
            <v>0.001</v>
          </cell>
          <cell r="WV407">
            <v>-0.02</v>
          </cell>
          <cell r="WW407">
            <v>0.001</v>
          </cell>
          <cell r="WX407">
            <v>-0.09</v>
          </cell>
          <cell r="WY407">
            <v>0.003</v>
          </cell>
          <cell r="WZ407">
            <v>-0.01</v>
          </cell>
          <cell r="XA407">
            <v>0.001</v>
          </cell>
          <cell r="XB407">
            <v>-0.07</v>
          </cell>
          <cell r="XC407">
            <v>0.002</v>
          </cell>
          <cell r="XD407">
            <v>-0.06</v>
          </cell>
          <cell r="XE407">
            <v>0.001</v>
          </cell>
          <cell r="XF407">
            <v>-0.08</v>
          </cell>
          <cell r="XG407">
            <v>0.002</v>
          </cell>
          <cell r="XH407">
            <v>-0.07</v>
          </cell>
          <cell r="XI407">
            <v>0.002</v>
          </cell>
          <cell r="XJ407">
            <v>-0.07</v>
          </cell>
          <cell r="XK407">
            <v>0.002</v>
          </cell>
          <cell r="XL407">
            <v>-0.08</v>
          </cell>
          <cell r="XM407">
            <v>0.001</v>
          </cell>
          <cell r="XN407">
            <v>-0.11</v>
          </cell>
          <cell r="XO407">
            <v>0.002</v>
          </cell>
          <cell r="XP407">
            <v>-0.06</v>
          </cell>
          <cell r="XQ407">
            <v>0.001</v>
          </cell>
          <cell r="XR407">
            <v>-0.03</v>
          </cell>
          <cell r="XS407">
            <v>0.001</v>
          </cell>
          <cell r="XT407">
            <v>0</v>
          </cell>
          <cell r="XU407">
            <v>0</v>
          </cell>
        </row>
        <row r="408">
          <cell r="B408" t="str">
            <v>PMS-308</v>
          </cell>
          <cell r="C408" t="str">
            <v>Yangtze-Qinling</v>
          </cell>
          <cell r="D408">
            <v>29.8027</v>
          </cell>
          <cell r="E408">
            <v>119.7114</v>
          </cell>
          <cell r="F408">
            <v>0.06</v>
          </cell>
          <cell r="G408">
            <v>0.009</v>
          </cell>
          <cell r="H408">
            <v>1.72</v>
          </cell>
          <cell r="I408">
            <v>0.048</v>
          </cell>
          <cell r="J408">
            <v>2.28</v>
          </cell>
          <cell r="K408">
            <v>0.042</v>
          </cell>
          <cell r="L408">
            <v>-0.72</v>
          </cell>
          <cell r="M408">
            <v>0.011</v>
          </cell>
          <cell r="N408">
            <v>1.77</v>
          </cell>
          <cell r="O408">
            <v>0.033</v>
          </cell>
        </row>
        <row r="408">
          <cell r="AD408">
            <v>0.62</v>
          </cell>
          <cell r="AE408">
            <v>0.029</v>
          </cell>
          <cell r="AF408">
            <v>2.33</v>
          </cell>
          <cell r="AG408">
            <v>0.101</v>
          </cell>
          <cell r="AH408">
            <v>-0.23</v>
          </cell>
          <cell r="AI408">
            <v>0.009</v>
          </cell>
          <cell r="AJ408">
            <v>2.05</v>
          </cell>
          <cell r="AK408">
            <v>0.03</v>
          </cell>
          <cell r="AL408">
            <v>-0.31</v>
          </cell>
          <cell r="AM408">
            <v>0.008</v>
          </cell>
          <cell r="AN408">
            <v>1.76</v>
          </cell>
          <cell r="AO408">
            <v>0.029</v>
          </cell>
          <cell r="AP408">
            <v>-0.31</v>
          </cell>
          <cell r="AQ408">
            <v>0.009</v>
          </cell>
          <cell r="AR408">
            <v>1.92</v>
          </cell>
          <cell r="AS408">
            <v>0.029</v>
          </cell>
          <cell r="AT408">
            <v>-0.24</v>
          </cell>
          <cell r="AU408">
            <v>0.008</v>
          </cell>
          <cell r="AV408">
            <v>1.06</v>
          </cell>
          <cell r="AW408">
            <v>0.029</v>
          </cell>
          <cell r="AX408">
            <v>0.03</v>
          </cell>
          <cell r="AY408">
            <v>0.008</v>
          </cell>
          <cell r="AZ408">
            <v>0.38</v>
          </cell>
          <cell r="BA408">
            <v>0.017</v>
          </cell>
          <cell r="BB408">
            <v>-0.03</v>
          </cell>
          <cell r="BC408">
            <v>0.002</v>
          </cell>
          <cell r="BD408">
            <v>0.17</v>
          </cell>
          <cell r="BE408">
            <v>0.004</v>
          </cell>
          <cell r="BF408">
            <v>-0.04</v>
          </cell>
          <cell r="BG408">
            <v>0.002</v>
          </cell>
          <cell r="BH408">
            <v>0.27</v>
          </cell>
          <cell r="BI408">
            <v>0.005</v>
          </cell>
        </row>
        <row r="408">
          <cell r="BX408">
            <v>0.39</v>
          </cell>
          <cell r="BY408">
            <v>0.004</v>
          </cell>
          <cell r="BZ408">
            <v>0.18</v>
          </cell>
          <cell r="CA408">
            <v>0.006</v>
          </cell>
          <cell r="CB408">
            <v>-0.02</v>
          </cell>
          <cell r="CC408">
            <v>0.001</v>
          </cell>
          <cell r="CD408">
            <v>0.22</v>
          </cell>
          <cell r="CE408">
            <v>0.004</v>
          </cell>
          <cell r="CF408">
            <v>-0.03</v>
          </cell>
          <cell r="CG408">
            <v>0.001</v>
          </cell>
          <cell r="CH408">
            <v>0.2</v>
          </cell>
          <cell r="CI408">
            <v>0.003</v>
          </cell>
          <cell r="CJ408">
            <v>-0.04</v>
          </cell>
          <cell r="CK408">
            <v>0.001</v>
          </cell>
          <cell r="CL408">
            <v>0.2</v>
          </cell>
          <cell r="CM408">
            <v>0.003</v>
          </cell>
          <cell r="CN408">
            <v>0</v>
          </cell>
          <cell r="CO408">
            <v>0.001</v>
          </cell>
          <cell r="CP408">
            <v>0.14</v>
          </cell>
          <cell r="CQ408">
            <v>0.003</v>
          </cell>
          <cell r="CR408">
            <v>0.02</v>
          </cell>
          <cell r="CS408">
            <v>0.001</v>
          </cell>
          <cell r="CT408">
            <v>0.06</v>
          </cell>
          <cell r="CU408">
            <v>0.002</v>
          </cell>
          <cell r="CV408">
            <v>-0.72</v>
          </cell>
          <cell r="CW408">
            <v>0.007</v>
          </cell>
          <cell r="CX408">
            <v>0.01</v>
          </cell>
          <cell r="CY408">
            <v>0.008</v>
          </cell>
          <cell r="CZ408">
            <v>-1.02</v>
          </cell>
          <cell r="DA408">
            <v>0.009</v>
          </cell>
          <cell r="DB408">
            <v>-0.45</v>
          </cell>
          <cell r="DC408">
            <v>0.007</v>
          </cell>
        </row>
        <row r="408">
          <cell r="DR408">
            <v>-0.2</v>
          </cell>
          <cell r="DS408">
            <v>0.007</v>
          </cell>
          <cell r="DT408">
            <v>0</v>
          </cell>
          <cell r="DU408">
            <v>0.007</v>
          </cell>
          <cell r="DV408">
            <v>-0.76</v>
          </cell>
          <cell r="DW408">
            <v>0.007</v>
          </cell>
          <cell r="DX408">
            <v>-0.07</v>
          </cell>
          <cell r="DY408">
            <v>0.003</v>
          </cell>
          <cell r="DZ408">
            <v>-0.86</v>
          </cell>
          <cell r="EA408">
            <v>0.008</v>
          </cell>
          <cell r="EB408">
            <v>-0.15</v>
          </cell>
          <cell r="EC408">
            <v>0.004</v>
          </cell>
          <cell r="ED408">
            <v>-0.86</v>
          </cell>
          <cell r="EE408">
            <v>0.008</v>
          </cell>
          <cell r="EF408">
            <v>-0.14</v>
          </cell>
          <cell r="EG408">
            <v>0.004</v>
          </cell>
          <cell r="EH408">
            <v>-0.58</v>
          </cell>
          <cell r="EI408">
            <v>0.006</v>
          </cell>
          <cell r="EJ408">
            <v>-0.12</v>
          </cell>
          <cell r="EK408">
            <v>0.003</v>
          </cell>
          <cell r="EL408">
            <v>-0.12</v>
          </cell>
          <cell r="EM408">
            <v>0.003</v>
          </cell>
          <cell r="EN408">
            <v>0.01</v>
          </cell>
          <cell r="EO408">
            <v>0.001</v>
          </cell>
          <cell r="EP408">
            <v>0.02</v>
          </cell>
          <cell r="EQ408">
            <v>0.001</v>
          </cell>
          <cell r="ER408">
            <v>0.02</v>
          </cell>
          <cell r="ES408">
            <v>0</v>
          </cell>
          <cell r="ET408">
            <v>0.07</v>
          </cell>
          <cell r="EU408">
            <v>0.001</v>
          </cell>
          <cell r="EV408">
            <v>0.04</v>
          </cell>
          <cell r="EW408">
            <v>0.001</v>
          </cell>
        </row>
        <row r="408">
          <cell r="FL408">
            <v>0.14</v>
          </cell>
          <cell r="FM408">
            <v>0.001</v>
          </cell>
          <cell r="FN408">
            <v>0.03</v>
          </cell>
          <cell r="FO408">
            <v>0.001</v>
          </cell>
          <cell r="FP408">
            <v>0.04</v>
          </cell>
          <cell r="FQ408">
            <v>0.001</v>
          </cell>
          <cell r="FR408">
            <v>0.02</v>
          </cell>
          <cell r="FS408">
            <v>0</v>
          </cell>
          <cell r="FT408">
            <v>0.04</v>
          </cell>
          <cell r="FU408">
            <v>0.001</v>
          </cell>
          <cell r="FV408">
            <v>0.03</v>
          </cell>
          <cell r="FW408">
            <v>0</v>
          </cell>
          <cell r="FX408">
            <v>0.03</v>
          </cell>
          <cell r="FY408">
            <v>0.001</v>
          </cell>
          <cell r="FZ408">
            <v>0.03</v>
          </cell>
          <cell r="GA408">
            <v>0</v>
          </cell>
          <cell r="GB408">
            <v>0.04</v>
          </cell>
          <cell r="GC408">
            <v>0.001</v>
          </cell>
          <cell r="GD408">
            <v>0.02</v>
          </cell>
          <cell r="GE408">
            <v>0</v>
          </cell>
          <cell r="GF408">
            <v>0.02</v>
          </cell>
          <cell r="GG408">
            <v>0</v>
          </cell>
          <cell r="GH408">
            <v>0.01</v>
          </cell>
          <cell r="GI408">
            <v>0</v>
          </cell>
          <cell r="GJ408">
            <v>-18.11</v>
          </cell>
          <cell r="GK408">
            <v>1.067</v>
          </cell>
          <cell r="GL408">
            <v>293.75</v>
          </cell>
          <cell r="GM408">
            <v>5.164</v>
          </cell>
          <cell r="GN408">
            <v>-111.22</v>
          </cell>
          <cell r="GO408">
            <v>2.174</v>
          </cell>
          <cell r="GP408">
            <v>-570.72</v>
          </cell>
          <cell r="GQ408">
            <v>8.982</v>
          </cell>
        </row>
        <row r="408">
          <cell r="HF408">
            <v>282.56</v>
          </cell>
          <cell r="HG408">
            <v>3.506</v>
          </cell>
          <cell r="HH408">
            <v>762.45</v>
          </cell>
          <cell r="HI408">
            <v>8.239</v>
          </cell>
          <cell r="HJ408">
            <v>-80.95</v>
          </cell>
          <cell r="HK408">
            <v>1.578</v>
          </cell>
          <cell r="HL408">
            <v>-193.43</v>
          </cell>
          <cell r="HM408">
            <v>5.894</v>
          </cell>
          <cell r="HN408">
            <v>-96.87</v>
          </cell>
          <cell r="HO408">
            <v>1.517</v>
          </cell>
          <cell r="HP408">
            <v>-148.67</v>
          </cell>
          <cell r="HQ408">
            <v>5.795</v>
          </cell>
          <cell r="HR408">
            <v>-86.31</v>
          </cell>
          <cell r="HS408">
            <v>1.341</v>
          </cell>
          <cell r="HT408">
            <v>-73.19</v>
          </cell>
          <cell r="HU408">
            <v>6.155</v>
          </cell>
          <cell r="HV408">
            <v>-13.83</v>
          </cell>
          <cell r="HW408">
            <v>0.92</v>
          </cell>
          <cell r="HX408">
            <v>-18.61</v>
          </cell>
          <cell r="HY408">
            <v>5.55</v>
          </cell>
          <cell r="HZ408">
            <v>247.63</v>
          </cell>
          <cell r="IA408">
            <v>3.458</v>
          </cell>
          <cell r="IB408">
            <v>0.23</v>
          </cell>
          <cell r="IC408">
            <v>0.007</v>
          </cell>
          <cell r="ID408">
            <v>0.35</v>
          </cell>
          <cell r="IE408">
            <v>0.005</v>
          </cell>
          <cell r="IF408">
            <v>0.41</v>
          </cell>
          <cell r="IG408">
            <v>0.01</v>
          </cell>
          <cell r="IH408">
            <v>0.34</v>
          </cell>
          <cell r="II408">
            <v>0.005</v>
          </cell>
        </row>
        <row r="408">
          <cell r="IX408">
            <v>0.92</v>
          </cell>
          <cell r="IY408">
            <v>0.009</v>
          </cell>
          <cell r="IZ408">
            <v>0.3</v>
          </cell>
          <cell r="JA408">
            <v>0.004</v>
          </cell>
          <cell r="JB408">
            <v>0.37</v>
          </cell>
          <cell r="JC408">
            <v>0.008</v>
          </cell>
          <cell r="JD408">
            <v>0.41</v>
          </cell>
          <cell r="JE408">
            <v>0.005</v>
          </cell>
          <cell r="JF408">
            <v>0.42</v>
          </cell>
          <cell r="JG408">
            <v>0.009</v>
          </cell>
          <cell r="JH408">
            <v>0.44</v>
          </cell>
          <cell r="JI408">
            <v>0.004</v>
          </cell>
          <cell r="JJ408">
            <v>0.34</v>
          </cell>
          <cell r="JK408">
            <v>0.007</v>
          </cell>
          <cell r="JL408">
            <v>0.37</v>
          </cell>
          <cell r="JM408">
            <v>0.004</v>
          </cell>
          <cell r="JN408">
            <v>0.36</v>
          </cell>
          <cell r="JO408">
            <v>0.005</v>
          </cell>
          <cell r="JP408">
            <v>0.32</v>
          </cell>
          <cell r="JQ408">
            <v>0.004</v>
          </cell>
          <cell r="JR408">
            <v>0.08</v>
          </cell>
          <cell r="JS408">
            <v>0.001</v>
          </cell>
          <cell r="JT408">
            <v>-0.06</v>
          </cell>
          <cell r="JU408">
            <v>0.002</v>
          </cell>
          <cell r="JV408">
            <v>-0.09</v>
          </cell>
          <cell r="JW408">
            <v>0.004</v>
          </cell>
          <cell r="JX408">
            <v>-0.28</v>
          </cell>
          <cell r="JY408">
            <v>0.003</v>
          </cell>
          <cell r="JZ408">
            <v>-0.94</v>
          </cell>
          <cell r="KA408">
            <v>0.007</v>
          </cell>
        </row>
        <row r="408">
          <cell r="KP408">
            <v>-0.09</v>
          </cell>
          <cell r="KQ408">
            <v>0.002</v>
          </cell>
          <cell r="KR408">
            <v>0.01</v>
          </cell>
          <cell r="KS408">
            <v>0.003</v>
          </cell>
          <cell r="KT408">
            <v>-0.2</v>
          </cell>
          <cell r="KU408">
            <v>0.002</v>
          </cell>
          <cell r="KV408">
            <v>-0.57</v>
          </cell>
          <cell r="KW408">
            <v>0.006</v>
          </cell>
          <cell r="KX408">
            <v>-0.23</v>
          </cell>
          <cell r="KY408">
            <v>0.002</v>
          </cell>
          <cell r="KZ408">
            <v>-0.55</v>
          </cell>
          <cell r="LA408">
            <v>0.005</v>
          </cell>
          <cell r="LB408">
            <v>-0.17</v>
          </cell>
          <cell r="LC408">
            <v>0.002</v>
          </cell>
          <cell r="LD408">
            <v>-0.45</v>
          </cell>
          <cell r="LE408">
            <v>0.005</v>
          </cell>
          <cell r="LF408">
            <v>-0.14</v>
          </cell>
          <cell r="LG408">
            <v>0.002</v>
          </cell>
          <cell r="LH408">
            <v>-0.3</v>
          </cell>
          <cell r="LI408">
            <v>0.004</v>
          </cell>
          <cell r="LJ408">
            <v>0</v>
          </cell>
          <cell r="LK408">
            <v>0</v>
          </cell>
          <cell r="LL408">
            <v>0</v>
          </cell>
          <cell r="LM408">
            <v>0.001</v>
          </cell>
          <cell r="LN408">
            <v>0.06</v>
          </cell>
          <cell r="LO408">
            <v>0.004</v>
          </cell>
          <cell r="LP408">
            <v>0.41</v>
          </cell>
          <cell r="LQ408">
            <v>0.007</v>
          </cell>
          <cell r="LR408">
            <v>0.28</v>
          </cell>
          <cell r="LS408">
            <v>0.007</v>
          </cell>
          <cell r="LT408">
            <v>0.56</v>
          </cell>
          <cell r="LU408">
            <v>0.007</v>
          </cell>
        </row>
        <row r="408">
          <cell r="MH408">
            <v>0.13</v>
          </cell>
          <cell r="MI408">
            <v>0.005</v>
          </cell>
          <cell r="MJ408">
            <v>0.55</v>
          </cell>
          <cell r="MK408">
            <v>0.006</v>
          </cell>
          <cell r="ML408">
            <v>0.17</v>
          </cell>
          <cell r="MM408">
            <v>0.005</v>
          </cell>
          <cell r="MN408">
            <v>0.58</v>
          </cell>
          <cell r="MO408">
            <v>0.007</v>
          </cell>
          <cell r="MP408">
            <v>0.16</v>
          </cell>
          <cell r="MQ408">
            <v>0.004</v>
          </cell>
          <cell r="MR408">
            <v>0.43</v>
          </cell>
          <cell r="MS408">
            <v>0.009</v>
          </cell>
          <cell r="MT408">
            <v>0.49</v>
          </cell>
          <cell r="MU408">
            <v>0.011</v>
          </cell>
          <cell r="MV408">
            <v>0.43</v>
          </cell>
          <cell r="MW408">
            <v>0.014</v>
          </cell>
          <cell r="MX408">
            <v>0.12</v>
          </cell>
          <cell r="MY408">
            <v>0.01</v>
          </cell>
        </row>
        <row r="408">
          <cell r="NN408">
            <v>1.99</v>
          </cell>
          <cell r="NO408">
            <v>0.016</v>
          </cell>
          <cell r="NP408">
            <v>1.34</v>
          </cell>
          <cell r="NQ408">
            <v>0.011</v>
          </cell>
          <cell r="NR408">
            <v>0.47</v>
          </cell>
          <cell r="NS408">
            <v>0.012</v>
          </cell>
          <cell r="NT408">
            <v>0.27</v>
          </cell>
          <cell r="NU408">
            <v>0.008</v>
          </cell>
          <cell r="NV408">
            <v>0.52</v>
          </cell>
          <cell r="NW408">
            <v>0.011</v>
          </cell>
          <cell r="NX408">
            <v>0.32</v>
          </cell>
          <cell r="NY408">
            <v>0.009</v>
          </cell>
          <cell r="NZ408">
            <v>0.41</v>
          </cell>
          <cell r="OA408">
            <v>0.009</v>
          </cell>
          <cell r="OB408">
            <v>0.45</v>
          </cell>
          <cell r="OC408">
            <v>0.009</v>
          </cell>
          <cell r="OD408">
            <v>0.56</v>
          </cell>
          <cell r="OE408">
            <v>0.006</v>
          </cell>
          <cell r="OF408">
            <v>0.54</v>
          </cell>
          <cell r="OG408">
            <v>0.009</v>
          </cell>
          <cell r="OH408">
            <v>0.18</v>
          </cell>
          <cell r="OI408">
            <v>0.002</v>
          </cell>
          <cell r="OJ408">
            <v>0.34</v>
          </cell>
          <cell r="OK408">
            <v>0.003</v>
          </cell>
          <cell r="OL408">
            <v>-0.08</v>
          </cell>
          <cell r="OM408">
            <v>0.001</v>
          </cell>
          <cell r="ON408">
            <v>0.03</v>
          </cell>
          <cell r="OO408">
            <v>0.001</v>
          </cell>
          <cell r="OP408">
            <v>0.02</v>
          </cell>
          <cell r="OQ408">
            <v>0.001</v>
          </cell>
          <cell r="OR408">
            <v>0.16</v>
          </cell>
          <cell r="OS408">
            <v>0.001</v>
          </cell>
        </row>
        <row r="408">
          <cell r="PF408">
            <v>-0.05</v>
          </cell>
          <cell r="PG408">
            <v>0.001</v>
          </cell>
          <cell r="PH408">
            <v>0.09</v>
          </cell>
          <cell r="PI408">
            <v>0.001</v>
          </cell>
          <cell r="PJ408">
            <v>-0.04</v>
          </cell>
          <cell r="PK408">
            <v>0.001</v>
          </cell>
          <cell r="PL408">
            <v>0.08</v>
          </cell>
          <cell r="PM408">
            <v>0.001</v>
          </cell>
          <cell r="PN408">
            <v>-0.02</v>
          </cell>
          <cell r="PO408">
            <v>0.001</v>
          </cell>
          <cell r="PP408">
            <v>0.26</v>
          </cell>
          <cell r="PQ408">
            <v>0.004</v>
          </cell>
          <cell r="PR408">
            <v>0.12</v>
          </cell>
          <cell r="PS408">
            <v>0.003</v>
          </cell>
          <cell r="PT408">
            <v>0.28</v>
          </cell>
          <cell r="PU408">
            <v>0.004</v>
          </cell>
          <cell r="PV408">
            <v>0.26</v>
          </cell>
          <cell r="PW408">
            <v>0.003</v>
          </cell>
        </row>
        <row r="408">
          <cell r="QL408">
            <v>0.08</v>
          </cell>
          <cell r="QM408">
            <v>0.002</v>
          </cell>
          <cell r="QN408">
            <v>0.1</v>
          </cell>
          <cell r="QO408">
            <v>0.002</v>
          </cell>
          <cell r="QP408">
            <v>0.33</v>
          </cell>
          <cell r="QQ408">
            <v>0.004</v>
          </cell>
          <cell r="QR408">
            <v>0.22</v>
          </cell>
          <cell r="QS408">
            <v>0.002</v>
          </cell>
          <cell r="QT408">
            <v>0.38</v>
          </cell>
          <cell r="QU408">
            <v>0.003</v>
          </cell>
          <cell r="QV408">
            <v>0.24</v>
          </cell>
          <cell r="QW408">
            <v>0.003</v>
          </cell>
          <cell r="QX408">
            <v>0.31</v>
          </cell>
          <cell r="QY408">
            <v>0.003</v>
          </cell>
          <cell r="QZ408">
            <v>0.23</v>
          </cell>
          <cell r="RA408">
            <v>0.002</v>
          </cell>
          <cell r="RB408">
            <v>0.24</v>
          </cell>
          <cell r="RC408">
            <v>0.003</v>
          </cell>
          <cell r="RD408">
            <v>0.2</v>
          </cell>
          <cell r="RE408">
            <v>0.002</v>
          </cell>
          <cell r="RF408">
            <v>0.01</v>
          </cell>
          <cell r="RG408">
            <v>0.001</v>
          </cell>
          <cell r="RH408">
            <v>0.06</v>
          </cell>
          <cell r="RI408">
            <v>0.001</v>
          </cell>
          <cell r="RJ408">
            <v>0.02</v>
          </cell>
          <cell r="RK408">
            <v>0.002</v>
          </cell>
          <cell r="RL408">
            <v>0.04</v>
          </cell>
          <cell r="RM408">
            <v>0.002</v>
          </cell>
          <cell r="RN408">
            <v>0.14</v>
          </cell>
          <cell r="RO408">
            <v>0.001</v>
          </cell>
          <cell r="RP408">
            <v>0.09</v>
          </cell>
          <cell r="RQ408">
            <v>0.004</v>
          </cell>
        </row>
        <row r="408">
          <cell r="SF408">
            <v>0.43</v>
          </cell>
          <cell r="SG408">
            <v>0.002</v>
          </cell>
          <cell r="SH408">
            <v>0.68</v>
          </cell>
          <cell r="SI408">
            <v>0.005</v>
          </cell>
          <cell r="SJ408">
            <v>0.09</v>
          </cell>
          <cell r="SK408">
            <v>0.001</v>
          </cell>
          <cell r="SL408">
            <v>0.07</v>
          </cell>
          <cell r="SM408">
            <v>0.003</v>
          </cell>
          <cell r="SN408">
            <v>0.11</v>
          </cell>
          <cell r="SO408">
            <v>0.001</v>
          </cell>
          <cell r="SP408">
            <v>0.08</v>
          </cell>
          <cell r="SQ408">
            <v>0.003</v>
          </cell>
          <cell r="SR408">
            <v>0.07</v>
          </cell>
          <cell r="SS408">
            <v>0.001</v>
          </cell>
          <cell r="ST408">
            <v>0.11</v>
          </cell>
          <cell r="SU408">
            <v>0.002</v>
          </cell>
          <cell r="SV408">
            <v>0.11</v>
          </cell>
          <cell r="SW408">
            <v>0.001</v>
          </cell>
          <cell r="SX408">
            <v>0.19</v>
          </cell>
          <cell r="SY408">
            <v>0.002</v>
          </cell>
          <cell r="SZ408">
            <v>0</v>
          </cell>
          <cell r="TA408">
            <v>0</v>
          </cell>
          <cell r="TB408">
            <v>0.26</v>
          </cell>
          <cell r="TC408">
            <v>0.002</v>
          </cell>
          <cell r="TD408">
            <v>-0.15</v>
          </cell>
          <cell r="TE408">
            <v>0.003</v>
          </cell>
          <cell r="TF408">
            <v>-0.44</v>
          </cell>
          <cell r="TG408">
            <v>0.01</v>
          </cell>
          <cell r="TH408">
            <v>-0.65</v>
          </cell>
          <cell r="TI408">
            <v>0.005</v>
          </cell>
          <cell r="TJ408">
            <v>-0.53</v>
          </cell>
          <cell r="TK408">
            <v>0.006</v>
          </cell>
        </row>
        <row r="408">
          <cell r="TZ408">
            <v>-0.3</v>
          </cell>
          <cell r="UA408">
            <v>0.007</v>
          </cell>
          <cell r="UB408">
            <v>-0.59</v>
          </cell>
          <cell r="UC408">
            <v>0.011</v>
          </cell>
          <cell r="UD408">
            <v>-0.31</v>
          </cell>
          <cell r="UE408">
            <v>0.002</v>
          </cell>
          <cell r="UF408">
            <v>-0.36</v>
          </cell>
          <cell r="UG408">
            <v>0.006</v>
          </cell>
          <cell r="UH408">
            <v>-0.34</v>
          </cell>
          <cell r="UI408">
            <v>0.003</v>
          </cell>
          <cell r="UJ408">
            <v>-0.46</v>
          </cell>
          <cell r="UK408">
            <v>0.007</v>
          </cell>
          <cell r="UL408">
            <v>-0.33</v>
          </cell>
          <cell r="UM408">
            <v>0.003</v>
          </cell>
          <cell r="UN408">
            <v>-0.47</v>
          </cell>
          <cell r="UO408">
            <v>0.005</v>
          </cell>
          <cell r="UP408">
            <v>-0.36</v>
          </cell>
          <cell r="UQ408">
            <v>0.003</v>
          </cell>
          <cell r="UR408">
            <v>-0.51</v>
          </cell>
          <cell r="US408">
            <v>0.004</v>
          </cell>
          <cell r="UT408">
            <v>-0.13</v>
          </cell>
          <cell r="UU408">
            <v>0.002</v>
          </cell>
          <cell r="UV408">
            <v>-0.18</v>
          </cell>
          <cell r="UW408">
            <v>0.003</v>
          </cell>
          <cell r="UX408">
            <v>-0.03</v>
          </cell>
          <cell r="UY408">
            <v>0.001</v>
          </cell>
          <cell r="UZ408">
            <v>-0.22</v>
          </cell>
          <cell r="VA408">
            <v>0.001</v>
          </cell>
          <cell r="VB408">
            <v>-0.14</v>
          </cell>
          <cell r="VC408">
            <v>0.001</v>
          </cell>
        </row>
        <row r="408">
          <cell r="VL408">
            <v>0.02</v>
          </cell>
          <cell r="VM408">
            <v>0</v>
          </cell>
          <cell r="VN408">
            <v>0.16</v>
          </cell>
          <cell r="VO408">
            <v>0.001</v>
          </cell>
          <cell r="VP408">
            <v>-0.04</v>
          </cell>
          <cell r="VQ408">
            <v>0</v>
          </cell>
          <cell r="VR408">
            <v>-0.07</v>
          </cell>
          <cell r="VS408">
            <v>0</v>
          </cell>
          <cell r="VT408">
            <v>-0.03</v>
          </cell>
          <cell r="VU408">
            <v>0</v>
          </cell>
          <cell r="VV408">
            <v>0</v>
          </cell>
          <cell r="VW408">
            <v>0</v>
          </cell>
          <cell r="VX408">
            <v>0.01</v>
          </cell>
          <cell r="VY408">
            <v>0</v>
          </cell>
          <cell r="VZ408">
            <v>0.02</v>
          </cell>
          <cell r="WA408">
            <v>0</v>
          </cell>
          <cell r="WB408">
            <v>0.03</v>
          </cell>
          <cell r="WC408">
            <v>0.002</v>
          </cell>
          <cell r="WD408">
            <v>-0.06</v>
          </cell>
          <cell r="WE408">
            <v>0.002</v>
          </cell>
          <cell r="WF408">
            <v>-0.06</v>
          </cell>
          <cell r="WG408">
            <v>0.002</v>
          </cell>
          <cell r="WH408">
            <v>-0.03</v>
          </cell>
          <cell r="WI408">
            <v>0.001</v>
          </cell>
        </row>
        <row r="408">
          <cell r="WX408">
            <v>-0.09</v>
          </cell>
          <cell r="WY408">
            <v>0.003</v>
          </cell>
          <cell r="WZ408">
            <v>-0.03</v>
          </cell>
          <cell r="XA408">
            <v>0.001</v>
          </cell>
          <cell r="XB408">
            <v>0</v>
          </cell>
          <cell r="XC408">
            <v>0.002</v>
          </cell>
          <cell r="XD408">
            <v>-0.04</v>
          </cell>
          <cell r="XE408">
            <v>0.001</v>
          </cell>
          <cell r="XF408">
            <v>-0.02</v>
          </cell>
          <cell r="XG408">
            <v>0.002</v>
          </cell>
          <cell r="XH408">
            <v>-0.04</v>
          </cell>
          <cell r="XI408">
            <v>0.001</v>
          </cell>
          <cell r="XJ408">
            <v>-0.02</v>
          </cell>
          <cell r="XK408">
            <v>0.002</v>
          </cell>
          <cell r="XL408">
            <v>-0.07</v>
          </cell>
          <cell r="XM408">
            <v>0.001</v>
          </cell>
          <cell r="XN408">
            <v>-0.06</v>
          </cell>
          <cell r="XO408">
            <v>0.001</v>
          </cell>
          <cell r="XP408">
            <v>-0.07</v>
          </cell>
          <cell r="XQ408">
            <v>0.001</v>
          </cell>
          <cell r="XR408">
            <v>-0.03</v>
          </cell>
          <cell r="XS408">
            <v>0.001</v>
          </cell>
          <cell r="XT408">
            <v>-0.01</v>
          </cell>
          <cell r="XU408">
            <v>0</v>
          </cell>
        </row>
        <row r="409">
          <cell r="B409" t="str">
            <v>PMS-311</v>
          </cell>
          <cell r="C409" t="str">
            <v>Yangtze-Qinling</v>
          </cell>
          <cell r="D409">
            <v>29.5606</v>
          </cell>
          <cell r="E409">
            <v>119.7604</v>
          </cell>
          <cell r="F409">
            <v>0.18</v>
          </cell>
          <cell r="G409">
            <v>0.008</v>
          </cell>
          <cell r="H409">
            <v>1.83</v>
          </cell>
          <cell r="I409">
            <v>0.041</v>
          </cell>
          <cell r="J409">
            <v>0.14</v>
          </cell>
          <cell r="K409">
            <v>0.046</v>
          </cell>
          <cell r="L409">
            <v>-0.99</v>
          </cell>
          <cell r="M409">
            <v>0.014</v>
          </cell>
          <cell r="N409">
            <v>0.87</v>
          </cell>
          <cell r="O409">
            <v>0.038</v>
          </cell>
        </row>
        <row r="409">
          <cell r="AH409">
            <v>-0.2</v>
          </cell>
          <cell r="AI409">
            <v>0.009</v>
          </cell>
          <cell r="AJ409">
            <v>1.46</v>
          </cell>
          <cell r="AK409">
            <v>0.033</v>
          </cell>
          <cell r="AL409">
            <v>-0.25</v>
          </cell>
          <cell r="AM409">
            <v>0.007</v>
          </cell>
          <cell r="AN409">
            <v>1.27</v>
          </cell>
          <cell r="AO409">
            <v>0.029</v>
          </cell>
          <cell r="AP409">
            <v>-0.3</v>
          </cell>
          <cell r="AQ409">
            <v>0.008</v>
          </cell>
          <cell r="AR409">
            <v>1.3</v>
          </cell>
          <cell r="AS409">
            <v>0.029</v>
          </cell>
          <cell r="AT409">
            <v>-0.12</v>
          </cell>
          <cell r="AU409">
            <v>0.008</v>
          </cell>
          <cell r="AV409">
            <v>1.61</v>
          </cell>
          <cell r="AW409">
            <v>0.031</v>
          </cell>
        </row>
        <row r="409">
          <cell r="BB409">
            <v>0.01</v>
          </cell>
          <cell r="BC409">
            <v>0.002</v>
          </cell>
          <cell r="BD409">
            <v>0.25</v>
          </cell>
          <cell r="BE409">
            <v>0.004</v>
          </cell>
          <cell r="BF409">
            <v>-0.07</v>
          </cell>
          <cell r="BG409">
            <v>0.002</v>
          </cell>
          <cell r="BH409">
            <v>0.16</v>
          </cell>
          <cell r="BI409">
            <v>0.006</v>
          </cell>
        </row>
        <row r="409">
          <cell r="CB409">
            <v>0</v>
          </cell>
          <cell r="CC409">
            <v>0.002</v>
          </cell>
          <cell r="CD409">
            <v>0.2</v>
          </cell>
          <cell r="CE409">
            <v>0.003</v>
          </cell>
          <cell r="CF409">
            <v>-0.01</v>
          </cell>
          <cell r="CG409">
            <v>0.001</v>
          </cell>
          <cell r="CH409">
            <v>0.2</v>
          </cell>
          <cell r="CI409">
            <v>0.003</v>
          </cell>
          <cell r="CJ409">
            <v>-0.03</v>
          </cell>
          <cell r="CK409">
            <v>0.001</v>
          </cell>
          <cell r="CL409">
            <v>0.21</v>
          </cell>
          <cell r="CM409">
            <v>0.003</v>
          </cell>
          <cell r="CN409">
            <v>0.01</v>
          </cell>
          <cell r="CO409">
            <v>0.001</v>
          </cell>
          <cell r="CP409">
            <v>0.19</v>
          </cell>
          <cell r="CQ409">
            <v>0.003</v>
          </cell>
        </row>
        <row r="409">
          <cell r="CV409">
            <v>-0.66</v>
          </cell>
          <cell r="CW409">
            <v>0.008</v>
          </cell>
          <cell r="CX409">
            <v>0.1</v>
          </cell>
          <cell r="CY409">
            <v>0.006</v>
          </cell>
          <cell r="CZ409">
            <v>-1.3</v>
          </cell>
          <cell r="DA409">
            <v>0.015</v>
          </cell>
          <cell r="DB409">
            <v>-0.67</v>
          </cell>
          <cell r="DC409">
            <v>0.009</v>
          </cell>
        </row>
        <row r="409">
          <cell r="DV409">
            <v>-0.81</v>
          </cell>
          <cell r="DW409">
            <v>0.007</v>
          </cell>
          <cell r="DX409">
            <v>-0.11</v>
          </cell>
          <cell r="DY409">
            <v>0.003</v>
          </cell>
          <cell r="DZ409">
            <v>-0.93</v>
          </cell>
          <cell r="EA409">
            <v>0.008</v>
          </cell>
          <cell r="EB409">
            <v>-0.19</v>
          </cell>
          <cell r="EC409">
            <v>0.003</v>
          </cell>
          <cell r="ED409">
            <v>-0.93</v>
          </cell>
          <cell r="EE409">
            <v>0.008</v>
          </cell>
          <cell r="EF409">
            <v>-0.2</v>
          </cell>
          <cell r="EG409">
            <v>0.004</v>
          </cell>
          <cell r="EH409">
            <v>-0.68</v>
          </cell>
          <cell r="EI409">
            <v>0.008</v>
          </cell>
          <cell r="EJ409">
            <v>-0.1</v>
          </cell>
          <cell r="EK409">
            <v>0.004</v>
          </cell>
        </row>
        <row r="409">
          <cell r="EP409">
            <v>0.04</v>
          </cell>
          <cell r="EQ409">
            <v>0.001</v>
          </cell>
          <cell r="ER409">
            <v>0.03</v>
          </cell>
          <cell r="ES409">
            <v>0</v>
          </cell>
          <cell r="ET409">
            <v>0.07</v>
          </cell>
          <cell r="EU409">
            <v>0.001</v>
          </cell>
          <cell r="EV409">
            <v>0.04</v>
          </cell>
          <cell r="EW409">
            <v>0.001</v>
          </cell>
        </row>
        <row r="409">
          <cell r="FP409">
            <v>0.05</v>
          </cell>
          <cell r="FQ409">
            <v>0.001</v>
          </cell>
          <cell r="FR409">
            <v>0.02</v>
          </cell>
          <cell r="FS409">
            <v>0</v>
          </cell>
          <cell r="FT409">
            <v>0.05</v>
          </cell>
          <cell r="FU409">
            <v>0.001</v>
          </cell>
          <cell r="FV409">
            <v>0.03</v>
          </cell>
          <cell r="FW409">
            <v>0</v>
          </cell>
          <cell r="FX409">
            <v>0.04</v>
          </cell>
          <cell r="FY409">
            <v>0.001</v>
          </cell>
          <cell r="FZ409">
            <v>0.03</v>
          </cell>
          <cell r="GA409">
            <v>0</v>
          </cell>
          <cell r="GB409">
            <v>0.05</v>
          </cell>
          <cell r="GC409">
            <v>0.001</v>
          </cell>
          <cell r="GD409">
            <v>0.03</v>
          </cell>
          <cell r="GE409">
            <v>0</v>
          </cell>
        </row>
        <row r="409">
          <cell r="GJ409">
            <v>-29</v>
          </cell>
          <cell r="GK409">
            <v>1.174</v>
          </cell>
          <cell r="GL409">
            <v>269.96</v>
          </cell>
          <cell r="GM409">
            <v>5.147</v>
          </cell>
          <cell r="GN409">
            <v>-152.41</v>
          </cell>
          <cell r="GO409">
            <v>2.085</v>
          </cell>
          <cell r="GP409">
            <v>-845.37</v>
          </cell>
          <cell r="GQ409">
            <v>7.948</v>
          </cell>
        </row>
        <row r="409">
          <cell r="HJ409">
            <v>-86.47</v>
          </cell>
          <cell r="HK409">
            <v>1.206</v>
          </cell>
          <cell r="HL409">
            <v>-354.75</v>
          </cell>
          <cell r="HM409">
            <v>4.5</v>
          </cell>
          <cell r="HN409">
            <v>-100.6</v>
          </cell>
          <cell r="HO409">
            <v>1.274</v>
          </cell>
          <cell r="HP409">
            <v>-338.22</v>
          </cell>
          <cell r="HQ409">
            <v>6.141</v>
          </cell>
          <cell r="HR409">
            <v>-95.76</v>
          </cell>
          <cell r="HS409">
            <v>1.101</v>
          </cell>
          <cell r="HT409">
            <v>-257.28</v>
          </cell>
          <cell r="HU409">
            <v>6.167</v>
          </cell>
          <cell r="HV409">
            <v>-2.47</v>
          </cell>
          <cell r="HW409">
            <v>0.829</v>
          </cell>
          <cell r="HX409">
            <v>0.92</v>
          </cell>
          <cell r="HY409">
            <v>4.908</v>
          </cell>
        </row>
        <row r="409">
          <cell r="IB409">
            <v>0.33</v>
          </cell>
          <cell r="IC409">
            <v>0.008</v>
          </cell>
          <cell r="ID409">
            <v>0.29</v>
          </cell>
          <cell r="IE409">
            <v>0.004</v>
          </cell>
          <cell r="IF409">
            <v>0.39</v>
          </cell>
          <cell r="IG409">
            <v>0.009</v>
          </cell>
          <cell r="IH409">
            <v>0.37</v>
          </cell>
          <cell r="II409">
            <v>0.005</v>
          </cell>
        </row>
        <row r="409">
          <cell r="JB409">
            <v>0.36</v>
          </cell>
          <cell r="JC409">
            <v>0.009</v>
          </cell>
          <cell r="JD409">
            <v>0.32</v>
          </cell>
          <cell r="JE409">
            <v>0.005</v>
          </cell>
          <cell r="JF409">
            <v>0.44</v>
          </cell>
          <cell r="JG409">
            <v>0.008</v>
          </cell>
          <cell r="JH409">
            <v>0.35</v>
          </cell>
          <cell r="JI409">
            <v>0.005</v>
          </cell>
          <cell r="JJ409">
            <v>0.34</v>
          </cell>
          <cell r="JK409">
            <v>0.008</v>
          </cell>
          <cell r="JL409">
            <v>0.28</v>
          </cell>
          <cell r="JM409">
            <v>0.005</v>
          </cell>
          <cell r="JN409">
            <v>0.34</v>
          </cell>
          <cell r="JO409">
            <v>0.006</v>
          </cell>
          <cell r="JP409">
            <v>0.33</v>
          </cell>
          <cell r="JQ409">
            <v>0.004</v>
          </cell>
        </row>
        <row r="409">
          <cell r="JT409">
            <v>-0.11</v>
          </cell>
          <cell r="JU409">
            <v>0.002</v>
          </cell>
          <cell r="JV409">
            <v>-0.07</v>
          </cell>
          <cell r="JW409">
            <v>0.005</v>
          </cell>
          <cell r="JX409">
            <v>-0.31</v>
          </cell>
          <cell r="JY409">
            <v>0.003</v>
          </cell>
          <cell r="JZ409">
            <v>-1.12</v>
          </cell>
          <cell r="KA409">
            <v>0.008</v>
          </cell>
        </row>
        <row r="409">
          <cell r="KT409">
            <v>-0.2</v>
          </cell>
          <cell r="KU409">
            <v>0.002</v>
          </cell>
          <cell r="KV409">
            <v>-0.55</v>
          </cell>
          <cell r="KW409">
            <v>0.005</v>
          </cell>
          <cell r="KX409">
            <v>-0.24</v>
          </cell>
          <cell r="KY409">
            <v>0.003</v>
          </cell>
          <cell r="KZ409">
            <v>-0.58</v>
          </cell>
          <cell r="LA409">
            <v>0.005</v>
          </cell>
          <cell r="LB409">
            <v>-0.18</v>
          </cell>
          <cell r="LC409">
            <v>0.002</v>
          </cell>
          <cell r="LD409">
            <v>-0.44</v>
          </cell>
          <cell r="LE409">
            <v>0.005</v>
          </cell>
          <cell r="LF409">
            <v>-0.12</v>
          </cell>
          <cell r="LG409">
            <v>0.001</v>
          </cell>
          <cell r="LH409">
            <v>-0.3</v>
          </cell>
          <cell r="LI409">
            <v>0.004</v>
          </cell>
        </row>
        <row r="409">
          <cell r="LN409">
            <v>0.08</v>
          </cell>
          <cell r="LO409">
            <v>0.004</v>
          </cell>
          <cell r="LP409">
            <v>0.32</v>
          </cell>
          <cell r="LQ409">
            <v>0.006</v>
          </cell>
          <cell r="LR409">
            <v>0.14</v>
          </cell>
          <cell r="LS409">
            <v>0.008</v>
          </cell>
          <cell r="LT409">
            <v>0.44</v>
          </cell>
          <cell r="LU409">
            <v>0.006</v>
          </cell>
        </row>
        <row r="409">
          <cell r="MH409">
            <v>0.1</v>
          </cell>
          <cell r="MI409">
            <v>0.005</v>
          </cell>
          <cell r="MJ409">
            <v>0.39</v>
          </cell>
          <cell r="MK409">
            <v>0.006</v>
          </cell>
          <cell r="ML409">
            <v>0.14</v>
          </cell>
          <cell r="MM409">
            <v>0.005</v>
          </cell>
          <cell r="MN409">
            <v>0.41</v>
          </cell>
          <cell r="MO409">
            <v>0.006</v>
          </cell>
          <cell r="MP409">
            <v>0.11</v>
          </cell>
          <cell r="MQ409">
            <v>0.005</v>
          </cell>
          <cell r="MR409">
            <v>0.41</v>
          </cell>
          <cell r="MS409">
            <v>0.01</v>
          </cell>
          <cell r="MT409">
            <v>0.53</v>
          </cell>
          <cell r="MU409">
            <v>0.009</v>
          </cell>
          <cell r="MV409">
            <v>0.01</v>
          </cell>
          <cell r="MW409">
            <v>0.014</v>
          </cell>
          <cell r="MX409">
            <v>-0.25</v>
          </cell>
          <cell r="MY409">
            <v>0.009</v>
          </cell>
        </row>
        <row r="409">
          <cell r="NR409">
            <v>0.26</v>
          </cell>
          <cell r="NS409">
            <v>0.011</v>
          </cell>
          <cell r="NT409">
            <v>0.11</v>
          </cell>
          <cell r="NU409">
            <v>0.008</v>
          </cell>
          <cell r="NV409">
            <v>0.31</v>
          </cell>
          <cell r="NW409">
            <v>0.014</v>
          </cell>
          <cell r="NX409">
            <v>0.14</v>
          </cell>
          <cell r="NY409">
            <v>0.007</v>
          </cell>
          <cell r="NZ409">
            <v>0.22</v>
          </cell>
          <cell r="OA409">
            <v>0.013</v>
          </cell>
          <cell r="OB409">
            <v>0.17</v>
          </cell>
          <cell r="OC409">
            <v>0.007</v>
          </cell>
          <cell r="OD409">
            <v>0.54</v>
          </cell>
          <cell r="OE409">
            <v>0.008</v>
          </cell>
          <cell r="OF409">
            <v>0.51</v>
          </cell>
          <cell r="OG409">
            <v>0.008</v>
          </cell>
        </row>
        <row r="409">
          <cell r="OL409">
            <v>-0.02</v>
          </cell>
          <cell r="OM409">
            <v>0.002</v>
          </cell>
        </row>
        <row r="409">
          <cell r="OP409">
            <v>0.03</v>
          </cell>
          <cell r="OQ409">
            <v>0.001</v>
          </cell>
          <cell r="OR409">
            <v>0.19</v>
          </cell>
          <cell r="OS409">
            <v>0.001</v>
          </cell>
        </row>
        <row r="409">
          <cell r="PF409">
            <v>0</v>
          </cell>
          <cell r="PG409">
            <v>0.001</v>
          </cell>
          <cell r="PH409">
            <v>0.08</v>
          </cell>
          <cell r="PI409">
            <v>0.001</v>
          </cell>
          <cell r="PJ409">
            <v>0.01</v>
          </cell>
          <cell r="PK409">
            <v>0.001</v>
          </cell>
          <cell r="PL409">
            <v>0.07</v>
          </cell>
          <cell r="PM409">
            <v>0.001</v>
          </cell>
          <cell r="PN409">
            <v>0.01</v>
          </cell>
          <cell r="PO409">
            <v>0.001</v>
          </cell>
          <cell r="PP409">
            <v>0.26</v>
          </cell>
          <cell r="PQ409">
            <v>0.003</v>
          </cell>
          <cell r="PR409">
            <v>0.15</v>
          </cell>
          <cell r="PS409">
            <v>0.003</v>
          </cell>
          <cell r="PT409">
            <v>0.18</v>
          </cell>
          <cell r="PU409">
            <v>0.004</v>
          </cell>
          <cell r="PV409">
            <v>0.18</v>
          </cell>
          <cell r="PW409">
            <v>0.002</v>
          </cell>
        </row>
        <row r="409">
          <cell r="QP409">
            <v>0.26</v>
          </cell>
          <cell r="QQ409">
            <v>0.004</v>
          </cell>
          <cell r="QR409">
            <v>0.2</v>
          </cell>
          <cell r="QS409">
            <v>0.002</v>
          </cell>
          <cell r="QT409">
            <v>0.29</v>
          </cell>
          <cell r="QU409">
            <v>0.004</v>
          </cell>
          <cell r="QV409">
            <v>0.2</v>
          </cell>
          <cell r="QW409">
            <v>0.002</v>
          </cell>
          <cell r="QX409">
            <v>0.24</v>
          </cell>
          <cell r="QY409">
            <v>0.004</v>
          </cell>
          <cell r="QZ409">
            <v>0.17</v>
          </cell>
          <cell r="RA409">
            <v>0.002</v>
          </cell>
          <cell r="RB409">
            <v>0.21</v>
          </cell>
          <cell r="RC409">
            <v>0.003</v>
          </cell>
          <cell r="RD409">
            <v>0.16</v>
          </cell>
          <cell r="RE409">
            <v>0.002</v>
          </cell>
        </row>
        <row r="409">
          <cell r="RJ409">
            <v>0.02</v>
          </cell>
          <cell r="RK409">
            <v>0.002</v>
          </cell>
          <cell r="RL409">
            <v>0.03</v>
          </cell>
          <cell r="RM409">
            <v>0.002</v>
          </cell>
          <cell r="RN409">
            <v>0.09</v>
          </cell>
          <cell r="RO409">
            <v>0.002</v>
          </cell>
          <cell r="RP409">
            <v>0.01</v>
          </cell>
          <cell r="RQ409">
            <v>0.004</v>
          </cell>
        </row>
        <row r="409">
          <cell r="SJ409">
            <v>0.05</v>
          </cell>
          <cell r="SK409">
            <v>0.002</v>
          </cell>
          <cell r="SL409">
            <v>0.03</v>
          </cell>
          <cell r="SM409">
            <v>0.003</v>
          </cell>
          <cell r="SN409">
            <v>0.06</v>
          </cell>
          <cell r="SO409">
            <v>0.002</v>
          </cell>
          <cell r="SP409">
            <v>0.05</v>
          </cell>
          <cell r="SQ409">
            <v>0.003</v>
          </cell>
          <cell r="SR409">
            <v>0.04</v>
          </cell>
          <cell r="SS409">
            <v>0.001</v>
          </cell>
          <cell r="ST409">
            <v>0.06</v>
          </cell>
          <cell r="SU409">
            <v>0.003</v>
          </cell>
          <cell r="SV409">
            <v>0.1</v>
          </cell>
          <cell r="SW409">
            <v>0.001</v>
          </cell>
          <cell r="SX409">
            <v>0.21</v>
          </cell>
          <cell r="SY409">
            <v>0.002</v>
          </cell>
        </row>
        <row r="409">
          <cell r="TD409">
            <v>-0.13</v>
          </cell>
          <cell r="TE409">
            <v>0.003</v>
          </cell>
          <cell r="TF409">
            <v>-0.18</v>
          </cell>
          <cell r="TG409">
            <v>0.009</v>
          </cell>
          <cell r="TH409">
            <v>-0.64</v>
          </cell>
          <cell r="TI409">
            <v>0.005</v>
          </cell>
          <cell r="TJ409">
            <v>-0.72</v>
          </cell>
          <cell r="TK409">
            <v>0.008</v>
          </cell>
        </row>
        <row r="409">
          <cell r="UD409">
            <v>-0.28</v>
          </cell>
          <cell r="UE409">
            <v>0.003</v>
          </cell>
          <cell r="UF409">
            <v>-0.4</v>
          </cell>
          <cell r="UG409">
            <v>0.005</v>
          </cell>
          <cell r="UH409">
            <v>-0.3</v>
          </cell>
          <cell r="UI409">
            <v>0.003</v>
          </cell>
          <cell r="UJ409">
            <v>-0.48</v>
          </cell>
          <cell r="UK409">
            <v>0.006</v>
          </cell>
          <cell r="UL409">
            <v>-0.31</v>
          </cell>
          <cell r="UM409">
            <v>0.002</v>
          </cell>
          <cell r="UN409">
            <v>-0.43</v>
          </cell>
          <cell r="UO409">
            <v>0.005</v>
          </cell>
          <cell r="UP409">
            <v>-0.31</v>
          </cell>
          <cell r="UQ409">
            <v>0.003</v>
          </cell>
          <cell r="UR409">
            <v>-0.37</v>
          </cell>
          <cell r="US409">
            <v>0.004</v>
          </cell>
        </row>
        <row r="409">
          <cell r="UZ409">
            <v>-0.21</v>
          </cell>
          <cell r="VA409">
            <v>0.001</v>
          </cell>
          <cell r="VB409">
            <v>-0.13</v>
          </cell>
          <cell r="VC409">
            <v>0.001</v>
          </cell>
        </row>
        <row r="409">
          <cell r="VP409">
            <v>-0.04</v>
          </cell>
          <cell r="VQ409">
            <v>0</v>
          </cell>
          <cell r="VR409">
            <v>-0.05</v>
          </cell>
          <cell r="VS409">
            <v>0</v>
          </cell>
          <cell r="VT409">
            <v>-0.03</v>
          </cell>
          <cell r="VU409">
            <v>0</v>
          </cell>
          <cell r="VV409">
            <v>0</v>
          </cell>
          <cell r="VW409">
            <v>0</v>
          </cell>
        </row>
        <row r="409">
          <cell r="WB409">
            <v>0.04</v>
          </cell>
          <cell r="WC409">
            <v>0.002</v>
          </cell>
          <cell r="WD409">
            <v>-0.04</v>
          </cell>
          <cell r="WE409">
            <v>0.002</v>
          </cell>
          <cell r="WF409">
            <v>-0.01</v>
          </cell>
          <cell r="WG409">
            <v>0.003</v>
          </cell>
          <cell r="WH409">
            <v>-0.01</v>
          </cell>
          <cell r="WI409">
            <v>0.001</v>
          </cell>
        </row>
        <row r="409">
          <cell r="XB409">
            <v>0.01</v>
          </cell>
          <cell r="XC409">
            <v>0.002</v>
          </cell>
          <cell r="XD409">
            <v>-0.03</v>
          </cell>
          <cell r="XE409">
            <v>0.001</v>
          </cell>
          <cell r="XF409">
            <v>0.01</v>
          </cell>
          <cell r="XG409">
            <v>0.002</v>
          </cell>
          <cell r="XH409">
            <v>-0.04</v>
          </cell>
          <cell r="XI409">
            <v>0.001</v>
          </cell>
          <cell r="XJ409">
            <v>0.01</v>
          </cell>
          <cell r="XK409">
            <v>0.002</v>
          </cell>
          <cell r="XL409">
            <v>-0.04</v>
          </cell>
          <cell r="XM409">
            <v>0.001</v>
          </cell>
          <cell r="XN409">
            <v>-0.02</v>
          </cell>
          <cell r="XO409">
            <v>0.002</v>
          </cell>
          <cell r="XP409">
            <v>-0.04</v>
          </cell>
          <cell r="XQ409">
            <v>0.001</v>
          </cell>
        </row>
        <row r="410">
          <cell r="B410" t="str">
            <v>PMS-314</v>
          </cell>
          <cell r="C410" t="str">
            <v>Yangtze-Qinling</v>
          </cell>
          <cell r="D410">
            <v>26.5279</v>
          </cell>
          <cell r="E410">
            <v>119.6324</v>
          </cell>
        </row>
        <row r="410">
          <cell r="T410">
            <v>0.42</v>
          </cell>
          <cell r="U410">
            <v>0.029</v>
          </cell>
          <cell r="V410">
            <v>0.35</v>
          </cell>
          <cell r="W410">
            <v>0.039</v>
          </cell>
          <cell r="X410">
            <v>0</v>
          </cell>
          <cell r="Y410">
            <v>0.003</v>
          </cell>
          <cell r="Z410">
            <v>0.16</v>
          </cell>
          <cell r="AA410">
            <v>0.019</v>
          </cell>
          <cell r="AB410">
            <v>0.59</v>
          </cell>
          <cell r="AC410">
            <v>0.018</v>
          </cell>
          <cell r="AD410">
            <v>-0.75</v>
          </cell>
          <cell r="AE410">
            <v>0.024</v>
          </cell>
          <cell r="AF410">
            <v>0.85</v>
          </cell>
          <cell r="AG410">
            <v>0.07</v>
          </cell>
        </row>
        <row r="410">
          <cell r="AL410">
            <v>-0.32</v>
          </cell>
          <cell r="AM410">
            <v>0.007</v>
          </cell>
          <cell r="AN410">
            <v>1.06</v>
          </cell>
          <cell r="AO410">
            <v>0.025</v>
          </cell>
          <cell r="AP410">
            <v>-0.33</v>
          </cell>
          <cell r="AQ410">
            <v>0.007</v>
          </cell>
          <cell r="AR410">
            <v>1.12</v>
          </cell>
          <cell r="AS410">
            <v>0.029</v>
          </cell>
          <cell r="AT410">
            <v>-0.5</v>
          </cell>
          <cell r="AU410">
            <v>0.008</v>
          </cell>
          <cell r="AV410">
            <v>-0.12</v>
          </cell>
          <cell r="AW410">
            <v>0.032</v>
          </cell>
          <cell r="AX410">
            <v>-0.32</v>
          </cell>
          <cell r="AY410">
            <v>0.006</v>
          </cell>
          <cell r="AZ410">
            <v>-0.02</v>
          </cell>
          <cell r="BA410">
            <v>0.017</v>
          </cell>
        </row>
        <row r="410">
          <cell r="BN410">
            <v>0.1</v>
          </cell>
          <cell r="BO410">
            <v>0.003</v>
          </cell>
          <cell r="BP410">
            <v>0.05</v>
          </cell>
          <cell r="BQ410">
            <v>0.005</v>
          </cell>
          <cell r="BR410">
            <v>-0.04</v>
          </cell>
          <cell r="BS410">
            <v>0.002</v>
          </cell>
          <cell r="BT410">
            <v>0.06</v>
          </cell>
          <cell r="BU410">
            <v>0.005</v>
          </cell>
          <cell r="BV410">
            <v>0.15</v>
          </cell>
          <cell r="BW410">
            <v>0.004</v>
          </cell>
          <cell r="BX410">
            <v>0.05</v>
          </cell>
          <cell r="BY410">
            <v>0.003</v>
          </cell>
          <cell r="BZ410">
            <v>0.17</v>
          </cell>
          <cell r="CA410">
            <v>0.008</v>
          </cell>
        </row>
        <row r="410">
          <cell r="CF410">
            <v>0</v>
          </cell>
          <cell r="CG410">
            <v>0.001</v>
          </cell>
          <cell r="CH410">
            <v>0.15</v>
          </cell>
          <cell r="CI410">
            <v>0.003</v>
          </cell>
          <cell r="CJ410">
            <v>-0.01</v>
          </cell>
          <cell r="CK410">
            <v>0.001</v>
          </cell>
          <cell r="CL410">
            <v>0.12</v>
          </cell>
          <cell r="CM410">
            <v>0.003</v>
          </cell>
          <cell r="CN410">
            <v>-0.02</v>
          </cell>
          <cell r="CO410">
            <v>0.001</v>
          </cell>
          <cell r="CP410">
            <v>0.06</v>
          </cell>
          <cell r="CQ410">
            <v>0.003</v>
          </cell>
          <cell r="CR410">
            <v>-0.02</v>
          </cell>
          <cell r="CS410">
            <v>0</v>
          </cell>
          <cell r="CT410">
            <v>0.02</v>
          </cell>
          <cell r="CU410">
            <v>0.002</v>
          </cell>
        </row>
        <row r="410">
          <cell r="DH410">
            <v>-0.12</v>
          </cell>
          <cell r="DI410">
            <v>0.024</v>
          </cell>
          <cell r="DJ410">
            <v>-0.67</v>
          </cell>
          <cell r="DK410">
            <v>0.016</v>
          </cell>
          <cell r="DL410">
            <v>-0.33</v>
          </cell>
          <cell r="DM410">
            <v>0.009</v>
          </cell>
          <cell r="DN410">
            <v>-0.06</v>
          </cell>
          <cell r="DO410">
            <v>0.004</v>
          </cell>
          <cell r="DP410">
            <v>0</v>
          </cell>
          <cell r="DQ410">
            <v>0</v>
          </cell>
          <cell r="DR410">
            <v>-0.61</v>
          </cell>
          <cell r="DS410">
            <v>0.011</v>
          </cell>
          <cell r="DT410">
            <v>-0.13</v>
          </cell>
          <cell r="DU410">
            <v>0.007</v>
          </cell>
        </row>
        <row r="410">
          <cell r="DZ410">
            <v>-0.85</v>
          </cell>
          <cell r="EA410">
            <v>0.008</v>
          </cell>
          <cell r="EB410">
            <v>-0.28</v>
          </cell>
          <cell r="EC410">
            <v>0.005</v>
          </cell>
          <cell r="ED410">
            <v>-0.85</v>
          </cell>
          <cell r="EE410">
            <v>0.006</v>
          </cell>
          <cell r="EF410">
            <v>-0.32</v>
          </cell>
          <cell r="EG410">
            <v>0.005</v>
          </cell>
          <cell r="EH410">
            <v>-0.78</v>
          </cell>
          <cell r="EI410">
            <v>0.007</v>
          </cell>
          <cell r="EJ410">
            <v>-0.31</v>
          </cell>
          <cell r="EK410">
            <v>0.004</v>
          </cell>
          <cell r="EL410">
            <v>-0.27</v>
          </cell>
          <cell r="EM410">
            <v>0.006</v>
          </cell>
          <cell r="EN410">
            <v>-0.03</v>
          </cell>
          <cell r="EO410">
            <v>0.001</v>
          </cell>
        </row>
        <row r="410">
          <cell r="FB410">
            <v>0.04</v>
          </cell>
          <cell r="FC410">
            <v>0.001</v>
          </cell>
          <cell r="FD410">
            <v>0.02</v>
          </cell>
          <cell r="FE410">
            <v>0</v>
          </cell>
          <cell r="FF410">
            <v>0</v>
          </cell>
          <cell r="FG410">
            <v>0.001</v>
          </cell>
          <cell r="FH410">
            <v>0.02</v>
          </cell>
          <cell r="FI410">
            <v>0.001</v>
          </cell>
          <cell r="FJ410">
            <v>0.02</v>
          </cell>
          <cell r="FK410">
            <v>0</v>
          </cell>
          <cell r="FL410">
            <v>0.04</v>
          </cell>
          <cell r="FM410">
            <v>0.001</v>
          </cell>
          <cell r="FN410">
            <v>0.03</v>
          </cell>
          <cell r="FO410">
            <v>0.001</v>
          </cell>
        </row>
        <row r="410">
          <cell r="FT410">
            <v>0.06</v>
          </cell>
          <cell r="FU410">
            <v>0.001</v>
          </cell>
          <cell r="FV410">
            <v>0.03</v>
          </cell>
          <cell r="FW410">
            <v>0</v>
          </cell>
          <cell r="FX410">
            <v>0.05</v>
          </cell>
          <cell r="FY410">
            <v>0.001</v>
          </cell>
          <cell r="FZ410">
            <v>0.02</v>
          </cell>
          <cell r="GA410">
            <v>0</v>
          </cell>
          <cell r="GB410">
            <v>0.04</v>
          </cell>
          <cell r="GC410">
            <v>0.001</v>
          </cell>
          <cell r="GD410">
            <v>0.02</v>
          </cell>
          <cell r="GE410">
            <v>0</v>
          </cell>
          <cell r="GF410">
            <v>0</v>
          </cell>
          <cell r="GG410">
            <v>0</v>
          </cell>
          <cell r="GH410">
            <v>0.01</v>
          </cell>
          <cell r="GI410">
            <v>0</v>
          </cell>
        </row>
        <row r="410">
          <cell r="GV410">
            <v>53.62</v>
          </cell>
          <cell r="GW410">
            <v>2.883</v>
          </cell>
          <cell r="GX410">
            <v>533.22</v>
          </cell>
          <cell r="GY410">
            <v>12.194</v>
          </cell>
          <cell r="GZ410">
            <v>37.41</v>
          </cell>
          <cell r="HA410">
            <v>1.337</v>
          </cell>
          <cell r="HB410">
            <v>218.19</v>
          </cell>
          <cell r="HC410">
            <v>8.279</v>
          </cell>
          <cell r="HD410">
            <v>0.13</v>
          </cell>
          <cell r="HE410">
            <v>0.028</v>
          </cell>
          <cell r="HF410">
            <v>239.81</v>
          </cell>
          <cell r="HG410">
            <v>2.657</v>
          </cell>
          <cell r="HH410">
            <v>393.89</v>
          </cell>
          <cell r="HI410">
            <v>7.486</v>
          </cell>
        </row>
        <row r="410">
          <cell r="HN410">
            <v>-6.73</v>
          </cell>
          <cell r="HO410">
            <v>1.323</v>
          </cell>
          <cell r="HP410">
            <v>-15.61</v>
          </cell>
          <cell r="HQ410">
            <v>4.974</v>
          </cell>
          <cell r="HR410">
            <v>-4.83</v>
          </cell>
          <cell r="HS410">
            <v>1.326</v>
          </cell>
          <cell r="HT410">
            <v>8.01</v>
          </cell>
          <cell r="HU410">
            <v>5.449</v>
          </cell>
          <cell r="HV410">
            <v>17.36</v>
          </cell>
          <cell r="HW410">
            <v>0.938</v>
          </cell>
          <cell r="HX410">
            <v>-85.55</v>
          </cell>
          <cell r="HY410">
            <v>4.775</v>
          </cell>
          <cell r="HZ410">
            <v>30.23</v>
          </cell>
          <cell r="IA410">
            <v>3.354</v>
          </cell>
        </row>
        <row r="410">
          <cell r="IN410">
            <v>0.48</v>
          </cell>
          <cell r="IO410">
            <v>0.01</v>
          </cell>
          <cell r="IP410">
            <v>0.16</v>
          </cell>
          <cell r="IQ410">
            <v>0.005</v>
          </cell>
          <cell r="IR410">
            <v>-0.19</v>
          </cell>
          <cell r="IS410">
            <v>0.004</v>
          </cell>
          <cell r="IT410">
            <v>0</v>
          </cell>
          <cell r="IU410">
            <v>0.001</v>
          </cell>
          <cell r="IV410">
            <v>0.04</v>
          </cell>
          <cell r="IW410">
            <v>0.007</v>
          </cell>
          <cell r="IX410">
            <v>0.4</v>
          </cell>
          <cell r="IY410">
            <v>0.009</v>
          </cell>
          <cell r="IZ410">
            <v>0.04</v>
          </cell>
          <cell r="JA410">
            <v>0.004</v>
          </cell>
        </row>
        <row r="410">
          <cell r="JF410">
            <v>0.07</v>
          </cell>
          <cell r="JG410">
            <v>0.006</v>
          </cell>
          <cell r="JH410">
            <v>0.27</v>
          </cell>
          <cell r="JI410">
            <v>0.004</v>
          </cell>
          <cell r="JJ410">
            <v>0</v>
          </cell>
          <cell r="JK410">
            <v>0.007</v>
          </cell>
          <cell r="JL410">
            <v>0.26</v>
          </cell>
          <cell r="JM410">
            <v>0.004</v>
          </cell>
          <cell r="JN410">
            <v>-0.06</v>
          </cell>
          <cell r="JO410">
            <v>0.005</v>
          </cell>
          <cell r="JP410">
            <v>0.07</v>
          </cell>
          <cell r="JQ410">
            <v>0.003</v>
          </cell>
          <cell r="JR410">
            <v>-0.01</v>
          </cell>
          <cell r="JS410">
            <v>0.001</v>
          </cell>
        </row>
        <row r="410">
          <cell r="KF410">
            <v>-0.15</v>
          </cell>
          <cell r="KG410">
            <v>0.005</v>
          </cell>
          <cell r="KH410">
            <v>0.09</v>
          </cell>
          <cell r="KI410">
            <v>0.008</v>
          </cell>
          <cell r="KJ410">
            <v>0.06</v>
          </cell>
          <cell r="KK410">
            <v>0.001</v>
          </cell>
          <cell r="KL410">
            <v>0.03</v>
          </cell>
          <cell r="KM410">
            <v>0.001</v>
          </cell>
          <cell r="KN410">
            <v>0</v>
          </cell>
          <cell r="KO410">
            <v>0</v>
          </cell>
          <cell r="KP410">
            <v>0.04</v>
          </cell>
          <cell r="KQ410">
            <v>0.002</v>
          </cell>
          <cell r="KR410">
            <v>0.08</v>
          </cell>
          <cell r="KS410">
            <v>0.003</v>
          </cell>
        </row>
        <row r="410">
          <cell r="KX410">
            <v>0.01</v>
          </cell>
          <cell r="KY410">
            <v>0.002</v>
          </cell>
          <cell r="KZ410">
            <v>-0.22</v>
          </cell>
          <cell r="LA410">
            <v>0.005</v>
          </cell>
          <cell r="LB410">
            <v>0.02</v>
          </cell>
          <cell r="LC410">
            <v>0.002</v>
          </cell>
          <cell r="LD410">
            <v>-0.2</v>
          </cell>
          <cell r="LE410">
            <v>0.005</v>
          </cell>
          <cell r="LF410">
            <v>0.04</v>
          </cell>
          <cell r="LG410">
            <v>0.001</v>
          </cell>
          <cell r="LH410">
            <v>-0.11</v>
          </cell>
          <cell r="LI410">
            <v>0.003</v>
          </cell>
          <cell r="LJ410">
            <v>0.01</v>
          </cell>
          <cell r="LK410">
            <v>0</v>
          </cell>
          <cell r="LL410">
            <v>0.01</v>
          </cell>
          <cell r="LM410">
            <v>0.001</v>
          </cell>
        </row>
        <row r="410">
          <cell r="LZ410">
            <v>0.51</v>
          </cell>
          <cell r="MA410">
            <v>0.005</v>
          </cell>
          <cell r="MB410">
            <v>0.44</v>
          </cell>
          <cell r="MC410">
            <v>0.007</v>
          </cell>
          <cell r="MD410">
            <v>0.02</v>
          </cell>
          <cell r="ME410">
            <v>0.001</v>
          </cell>
          <cell r="MF410">
            <v>0</v>
          </cell>
          <cell r="MG410">
            <v>0</v>
          </cell>
        </row>
        <row r="410">
          <cell r="ML410">
            <v>0.18</v>
          </cell>
          <cell r="MM410">
            <v>0.006</v>
          </cell>
          <cell r="MN410">
            <v>0.44</v>
          </cell>
          <cell r="MO410">
            <v>0.005</v>
          </cell>
          <cell r="MP410">
            <v>0.19</v>
          </cell>
          <cell r="MQ410">
            <v>0.005</v>
          </cell>
        </row>
        <row r="410">
          <cell r="ND410">
            <v>0.92</v>
          </cell>
          <cell r="NE410">
            <v>0.013</v>
          </cell>
          <cell r="NF410">
            <v>0.71</v>
          </cell>
          <cell r="NG410">
            <v>0.011</v>
          </cell>
          <cell r="NH410">
            <v>0.08</v>
          </cell>
          <cell r="NI410">
            <v>0.003</v>
          </cell>
          <cell r="NJ410">
            <v>0.33</v>
          </cell>
          <cell r="NK410">
            <v>0.012</v>
          </cell>
          <cell r="NL410">
            <v>0</v>
          </cell>
          <cell r="NM410">
            <v>0.001</v>
          </cell>
          <cell r="NN410">
            <v>1.27</v>
          </cell>
          <cell r="NO410">
            <v>0.013</v>
          </cell>
          <cell r="NP410">
            <v>0.95</v>
          </cell>
          <cell r="NQ410">
            <v>0.01</v>
          </cell>
        </row>
        <row r="410">
          <cell r="NV410">
            <v>0.39</v>
          </cell>
          <cell r="NW410">
            <v>0.01</v>
          </cell>
          <cell r="NX410">
            <v>0.29</v>
          </cell>
          <cell r="NY410">
            <v>0.009</v>
          </cell>
          <cell r="NZ410">
            <v>0.43</v>
          </cell>
          <cell r="OA410">
            <v>0.009</v>
          </cell>
          <cell r="OB410">
            <v>0.34</v>
          </cell>
          <cell r="OC410">
            <v>0.009</v>
          </cell>
          <cell r="OD410">
            <v>0.36</v>
          </cell>
          <cell r="OE410">
            <v>0.008</v>
          </cell>
          <cell r="OF410">
            <v>0.29</v>
          </cell>
          <cell r="OG410">
            <v>0.009</v>
          </cell>
          <cell r="OH410">
            <v>0.13</v>
          </cell>
          <cell r="OI410">
            <v>0.002</v>
          </cell>
          <cell r="OJ410">
            <v>0.16</v>
          </cell>
          <cell r="OK410">
            <v>0.003</v>
          </cell>
        </row>
        <row r="410">
          <cell r="OX410">
            <v>0</v>
          </cell>
          <cell r="OY410">
            <v>0.001</v>
          </cell>
          <cell r="OZ410">
            <v>0</v>
          </cell>
          <cell r="PA410">
            <v>0</v>
          </cell>
          <cell r="PB410">
            <v>0.01</v>
          </cell>
          <cell r="PC410">
            <v>0.001</v>
          </cell>
          <cell r="PD410">
            <v>0.01</v>
          </cell>
          <cell r="PE410">
            <v>0</v>
          </cell>
        </row>
        <row r="410">
          <cell r="PJ410">
            <v>-0.02</v>
          </cell>
          <cell r="PK410">
            <v>0.001</v>
          </cell>
          <cell r="PL410">
            <v>0.07</v>
          </cell>
          <cell r="PM410">
            <v>0.001</v>
          </cell>
          <cell r="PN410">
            <v>-0.02</v>
          </cell>
          <cell r="PO410">
            <v>0.001</v>
          </cell>
        </row>
        <row r="410">
          <cell r="QB410">
            <v>0.24</v>
          </cell>
          <cell r="QC410">
            <v>0.003</v>
          </cell>
          <cell r="QD410">
            <v>0.05</v>
          </cell>
          <cell r="QE410">
            <v>0.002</v>
          </cell>
          <cell r="QF410">
            <v>0.01</v>
          </cell>
          <cell r="QG410">
            <v>0</v>
          </cell>
          <cell r="QH410">
            <v>0.02</v>
          </cell>
          <cell r="QI410">
            <v>0.002</v>
          </cell>
          <cell r="QJ410">
            <v>-0.02</v>
          </cell>
          <cell r="QK410">
            <v>0.002</v>
          </cell>
          <cell r="QL410">
            <v>0.04</v>
          </cell>
          <cell r="QM410">
            <v>0.003</v>
          </cell>
          <cell r="QN410">
            <v>0.09</v>
          </cell>
          <cell r="QO410">
            <v>0.002</v>
          </cell>
        </row>
        <row r="410">
          <cell r="QT410">
            <v>0.12</v>
          </cell>
          <cell r="QU410">
            <v>0.003</v>
          </cell>
          <cell r="QV410">
            <v>0.11</v>
          </cell>
          <cell r="QW410">
            <v>0.002</v>
          </cell>
          <cell r="QX410">
            <v>0.14</v>
          </cell>
          <cell r="QY410">
            <v>0.003</v>
          </cell>
          <cell r="QZ410">
            <v>0.1</v>
          </cell>
          <cell r="RA410">
            <v>0.002</v>
          </cell>
          <cell r="RB410">
            <v>0.07</v>
          </cell>
          <cell r="RC410">
            <v>0.002</v>
          </cell>
          <cell r="RD410">
            <v>0.07</v>
          </cell>
          <cell r="RE410">
            <v>0.002</v>
          </cell>
          <cell r="RF410">
            <v>0.03</v>
          </cell>
          <cell r="RG410">
            <v>0.001</v>
          </cell>
          <cell r="RH410">
            <v>0.01</v>
          </cell>
          <cell r="RI410">
            <v>0.001</v>
          </cell>
        </row>
        <row r="410">
          <cell r="RV410">
            <v>0.14</v>
          </cell>
          <cell r="RW410">
            <v>0.002</v>
          </cell>
          <cell r="RX410">
            <v>0.27</v>
          </cell>
          <cell r="RY410">
            <v>0.004</v>
          </cell>
          <cell r="RZ410">
            <v>0.01</v>
          </cell>
          <cell r="SA410">
            <v>0</v>
          </cell>
          <cell r="SB410">
            <v>0.16</v>
          </cell>
          <cell r="SC410">
            <v>0.004</v>
          </cell>
          <cell r="SD410">
            <v>0.02</v>
          </cell>
          <cell r="SE410">
            <v>0.001</v>
          </cell>
          <cell r="SF410">
            <v>0.2</v>
          </cell>
          <cell r="SG410">
            <v>0.002</v>
          </cell>
          <cell r="SH410">
            <v>0.53</v>
          </cell>
          <cell r="SI410">
            <v>0.004</v>
          </cell>
        </row>
        <row r="410">
          <cell r="SN410">
            <v>0.08</v>
          </cell>
          <cell r="SO410">
            <v>0.002</v>
          </cell>
          <cell r="SP410">
            <v>0.14</v>
          </cell>
          <cell r="SQ410">
            <v>0.003</v>
          </cell>
          <cell r="SR410">
            <v>0.07</v>
          </cell>
          <cell r="SS410">
            <v>0.001</v>
          </cell>
          <cell r="ST410">
            <v>0.15</v>
          </cell>
          <cell r="SU410">
            <v>0.003</v>
          </cell>
          <cell r="SV410">
            <v>0.07</v>
          </cell>
          <cell r="SW410">
            <v>0.001</v>
          </cell>
          <cell r="SX410">
            <v>0.16</v>
          </cell>
          <cell r="SY410">
            <v>0.002</v>
          </cell>
          <cell r="SZ410">
            <v>0</v>
          </cell>
          <cell r="TA410">
            <v>0</v>
          </cell>
          <cell r="TB410">
            <v>0.18</v>
          </cell>
          <cell r="TC410">
            <v>0.001</v>
          </cell>
        </row>
        <row r="410">
          <cell r="TP410">
            <v>-0.2</v>
          </cell>
          <cell r="TQ410">
            <v>0.01</v>
          </cell>
          <cell r="TR410">
            <v>-0.58</v>
          </cell>
          <cell r="TS410">
            <v>0.019</v>
          </cell>
          <cell r="TT410">
            <v>-0.04</v>
          </cell>
          <cell r="TU410">
            <v>0.002</v>
          </cell>
          <cell r="TV410">
            <v>-0.16</v>
          </cell>
          <cell r="TW410">
            <v>0.005</v>
          </cell>
          <cell r="TX410">
            <v>0</v>
          </cell>
          <cell r="TY410">
            <v>0.002</v>
          </cell>
          <cell r="TZ410">
            <v>-0.43</v>
          </cell>
          <cell r="UA410">
            <v>0.006</v>
          </cell>
          <cell r="UB410">
            <v>-0.16</v>
          </cell>
          <cell r="UC410">
            <v>0.011</v>
          </cell>
        </row>
        <row r="410">
          <cell r="UH410">
            <v>-0.25</v>
          </cell>
          <cell r="UI410">
            <v>0.002</v>
          </cell>
          <cell r="UJ410">
            <v>-0.37</v>
          </cell>
          <cell r="UK410">
            <v>0.006</v>
          </cell>
          <cell r="UL410">
            <v>-0.25</v>
          </cell>
          <cell r="UM410">
            <v>0.003</v>
          </cell>
          <cell r="UN410">
            <v>-0.39</v>
          </cell>
          <cell r="UO410">
            <v>0.006</v>
          </cell>
          <cell r="UP410">
            <v>-0.31</v>
          </cell>
          <cell r="UQ410">
            <v>0.002</v>
          </cell>
          <cell r="UR410">
            <v>-0.36</v>
          </cell>
          <cell r="US410">
            <v>0.005</v>
          </cell>
          <cell r="UT410">
            <v>-0.15</v>
          </cell>
          <cell r="UU410">
            <v>0.002</v>
          </cell>
          <cell r="UV410">
            <v>-0.04</v>
          </cell>
          <cell r="UW410">
            <v>0.003</v>
          </cell>
        </row>
        <row r="410">
          <cell r="VH410">
            <v>-0.04</v>
          </cell>
          <cell r="VI410">
            <v>0.001</v>
          </cell>
          <cell r="VJ410">
            <v>0</v>
          </cell>
          <cell r="VK410">
            <v>0</v>
          </cell>
          <cell r="VL410">
            <v>0.01</v>
          </cell>
          <cell r="VM410">
            <v>0</v>
          </cell>
          <cell r="VN410">
            <v>0.13</v>
          </cell>
          <cell r="VO410">
            <v>0.001</v>
          </cell>
        </row>
        <row r="410">
          <cell r="VR410">
            <v>-0.02</v>
          </cell>
          <cell r="VS410">
            <v>0</v>
          </cell>
          <cell r="VT410">
            <v>-0.01</v>
          </cell>
          <cell r="VU410">
            <v>0</v>
          </cell>
          <cell r="VV410">
            <v>0</v>
          </cell>
          <cell r="VW410">
            <v>0</v>
          </cell>
          <cell r="VX410">
            <v>0.01</v>
          </cell>
          <cell r="VY410">
            <v>0</v>
          </cell>
          <cell r="VZ410">
            <v>0.01</v>
          </cell>
          <cell r="WA410">
            <v>0</v>
          </cell>
        </row>
        <row r="410">
          <cell r="WN410">
            <v>-0.05</v>
          </cell>
          <cell r="WO410">
            <v>0.002</v>
          </cell>
          <cell r="WP410">
            <v>0.05</v>
          </cell>
          <cell r="WQ410">
            <v>0.001</v>
          </cell>
          <cell r="WR410">
            <v>0.03</v>
          </cell>
          <cell r="WS410">
            <v>0.001</v>
          </cell>
          <cell r="WT410">
            <v>-0.01</v>
          </cell>
          <cell r="WU410">
            <v>0.001</v>
          </cell>
          <cell r="WV410">
            <v>-0.03</v>
          </cell>
          <cell r="WW410">
            <v>0.001</v>
          </cell>
          <cell r="WX410">
            <v>-0.05</v>
          </cell>
          <cell r="WY410">
            <v>0.002</v>
          </cell>
          <cell r="WZ410">
            <v>0.03</v>
          </cell>
          <cell r="XA410">
            <v>0.001</v>
          </cell>
        </row>
        <row r="410">
          <cell r="XF410">
            <v>0.03</v>
          </cell>
          <cell r="XG410">
            <v>0.002</v>
          </cell>
          <cell r="XH410">
            <v>0.02</v>
          </cell>
          <cell r="XI410">
            <v>0.001</v>
          </cell>
          <cell r="XJ410">
            <v>0.03</v>
          </cell>
          <cell r="XK410">
            <v>0.002</v>
          </cell>
          <cell r="XL410">
            <v>0.01</v>
          </cell>
          <cell r="XM410">
            <v>0.001</v>
          </cell>
          <cell r="XN410">
            <v>0.01</v>
          </cell>
          <cell r="XO410">
            <v>0.001</v>
          </cell>
          <cell r="XP410">
            <v>0.04</v>
          </cell>
          <cell r="XQ410">
            <v>0.001</v>
          </cell>
          <cell r="XR410">
            <v>-0.01</v>
          </cell>
          <cell r="XS410">
            <v>0.001</v>
          </cell>
          <cell r="XT410">
            <v>0.01</v>
          </cell>
          <cell r="XU410">
            <v>0</v>
          </cell>
        </row>
        <row r="411">
          <cell r="B411" t="str">
            <v>PMS-317</v>
          </cell>
          <cell r="C411" t="str">
            <v>SE China/tropical</v>
          </cell>
          <cell r="D411">
            <v>26.3239</v>
          </cell>
          <cell r="E411">
            <v>119.499</v>
          </cell>
          <cell r="F411">
            <v>-0.27</v>
          </cell>
          <cell r="G411">
            <v>0.008</v>
          </cell>
        </row>
        <row r="411">
          <cell r="AH411">
            <v>-0.54</v>
          </cell>
          <cell r="AI411">
            <v>0.008</v>
          </cell>
        </row>
        <row r="411">
          <cell r="AL411">
            <v>-0.43</v>
          </cell>
          <cell r="AM411">
            <v>0.009</v>
          </cell>
        </row>
        <row r="411">
          <cell r="AP411">
            <v>-0.44</v>
          </cell>
          <cell r="AQ411">
            <v>0.009</v>
          </cell>
        </row>
        <row r="411">
          <cell r="AT411">
            <v>0.43</v>
          </cell>
          <cell r="AU411">
            <v>0.007</v>
          </cell>
        </row>
        <row r="411">
          <cell r="BB411">
            <v>-0.04</v>
          </cell>
          <cell r="BC411">
            <v>0.002</v>
          </cell>
        </row>
        <row r="411">
          <cell r="CB411">
            <v>-0.05</v>
          </cell>
          <cell r="CC411">
            <v>0.001</v>
          </cell>
        </row>
        <row r="411">
          <cell r="CF411">
            <v>-0.04</v>
          </cell>
          <cell r="CG411">
            <v>0.002</v>
          </cell>
        </row>
        <row r="411">
          <cell r="CJ411">
            <v>-0.05</v>
          </cell>
          <cell r="CK411">
            <v>0.001</v>
          </cell>
        </row>
        <row r="411">
          <cell r="CN411">
            <v>0.08</v>
          </cell>
          <cell r="CO411">
            <v>0.001</v>
          </cell>
        </row>
        <row r="411">
          <cell r="CV411">
            <v>-0.63</v>
          </cell>
          <cell r="CW411">
            <v>0.008</v>
          </cell>
        </row>
        <row r="411">
          <cell r="DV411">
            <v>-0.89</v>
          </cell>
          <cell r="DW411">
            <v>0.008</v>
          </cell>
        </row>
        <row r="411">
          <cell r="DZ411">
            <v>-0.87</v>
          </cell>
          <cell r="EA411">
            <v>0.009</v>
          </cell>
        </row>
        <row r="411">
          <cell r="ED411">
            <v>-0.9</v>
          </cell>
          <cell r="EE411">
            <v>0.01</v>
          </cell>
        </row>
        <row r="411">
          <cell r="EH411">
            <v>-0.48</v>
          </cell>
          <cell r="EI411">
            <v>0.009</v>
          </cell>
        </row>
        <row r="411">
          <cell r="EP411">
            <v>0.01</v>
          </cell>
          <cell r="EQ411">
            <v>0.001</v>
          </cell>
        </row>
        <row r="411">
          <cell r="FP411">
            <v>0.03</v>
          </cell>
          <cell r="FQ411">
            <v>0.001</v>
          </cell>
        </row>
        <row r="411">
          <cell r="FT411">
            <v>0.04</v>
          </cell>
          <cell r="FU411">
            <v>0.001</v>
          </cell>
        </row>
        <row r="411">
          <cell r="FX411">
            <v>0.03</v>
          </cell>
          <cell r="FY411">
            <v>0.001</v>
          </cell>
        </row>
        <row r="411">
          <cell r="GB411">
            <v>0.08</v>
          </cell>
          <cell r="GC411">
            <v>0.001</v>
          </cell>
        </row>
        <row r="411">
          <cell r="GJ411">
            <v>-117.15</v>
          </cell>
          <cell r="GK411">
            <v>1.246</v>
          </cell>
        </row>
        <row r="411">
          <cell r="HJ411">
            <v>-148.77</v>
          </cell>
          <cell r="HK411">
            <v>1.425</v>
          </cell>
        </row>
        <row r="411">
          <cell r="HN411">
            <v>-138.16</v>
          </cell>
          <cell r="HO411">
            <v>1.654</v>
          </cell>
        </row>
        <row r="411">
          <cell r="HR411">
            <v>-140.71</v>
          </cell>
          <cell r="HS411">
            <v>1.401</v>
          </cell>
        </row>
        <row r="411">
          <cell r="HV411">
            <v>14.72</v>
          </cell>
          <cell r="HW411">
            <v>0.922</v>
          </cell>
        </row>
        <row r="411">
          <cell r="IB411">
            <v>-0.17</v>
          </cell>
          <cell r="IC411">
            <v>0.008</v>
          </cell>
        </row>
        <row r="411">
          <cell r="JB411">
            <v>-0.29</v>
          </cell>
          <cell r="JC411">
            <v>0.013</v>
          </cell>
        </row>
        <row r="411">
          <cell r="JF411">
            <v>-0.27</v>
          </cell>
          <cell r="JG411">
            <v>0.013</v>
          </cell>
        </row>
        <row r="411">
          <cell r="JJ411">
            <v>-0.28</v>
          </cell>
          <cell r="JK411">
            <v>0.012</v>
          </cell>
        </row>
        <row r="411">
          <cell r="JN411">
            <v>0.43</v>
          </cell>
          <cell r="JO411">
            <v>0.005</v>
          </cell>
        </row>
        <row r="411">
          <cell r="JT411">
            <v>-0.02</v>
          </cell>
          <cell r="JU411">
            <v>0.003</v>
          </cell>
        </row>
        <row r="411">
          <cell r="KT411">
            <v>-0.09</v>
          </cell>
          <cell r="KU411">
            <v>0.003</v>
          </cell>
        </row>
        <row r="411">
          <cell r="KX411">
            <v>-0.1</v>
          </cell>
          <cell r="KY411">
            <v>0.002</v>
          </cell>
        </row>
        <row r="411">
          <cell r="LB411">
            <v>-0.1</v>
          </cell>
          <cell r="LC411">
            <v>0.002</v>
          </cell>
        </row>
        <row r="411">
          <cell r="LF411">
            <v>-0.13</v>
          </cell>
          <cell r="LG411">
            <v>0.002</v>
          </cell>
        </row>
        <row r="411">
          <cell r="LN411">
            <v>-0.28</v>
          </cell>
          <cell r="LO411">
            <v>0.005</v>
          </cell>
        </row>
        <row r="411">
          <cell r="MH411">
            <v>-0.35</v>
          </cell>
          <cell r="MI411">
            <v>0.006</v>
          </cell>
        </row>
        <row r="411">
          <cell r="ML411">
            <v>-0.33</v>
          </cell>
          <cell r="MM411">
            <v>0.006</v>
          </cell>
        </row>
        <row r="411">
          <cell r="MP411">
            <v>-0.27</v>
          </cell>
          <cell r="MQ411">
            <v>0.006</v>
          </cell>
          <cell r="MR411">
            <v>-0.55</v>
          </cell>
          <cell r="MS411">
            <v>0.012</v>
          </cell>
        </row>
        <row r="411">
          <cell r="NR411">
            <v>-0.57</v>
          </cell>
          <cell r="NS411">
            <v>0.011</v>
          </cell>
        </row>
        <row r="411">
          <cell r="NV411">
            <v>-0.56</v>
          </cell>
          <cell r="NW411">
            <v>0.014</v>
          </cell>
        </row>
        <row r="411">
          <cell r="NZ411">
            <v>-0.56</v>
          </cell>
          <cell r="OA411">
            <v>0.011</v>
          </cell>
        </row>
        <row r="411">
          <cell r="OD411">
            <v>0.38</v>
          </cell>
          <cell r="OE411">
            <v>0.007</v>
          </cell>
        </row>
        <row r="411">
          <cell r="PP411">
            <v>0.02</v>
          </cell>
          <cell r="PQ411">
            <v>0.005</v>
          </cell>
        </row>
        <row r="411">
          <cell r="QP411">
            <v>0.06</v>
          </cell>
          <cell r="QQ411">
            <v>0.005</v>
          </cell>
        </row>
        <row r="411">
          <cell r="QT411">
            <v>0.05</v>
          </cell>
          <cell r="QU411">
            <v>0.006</v>
          </cell>
        </row>
        <row r="411">
          <cell r="QX411">
            <v>0.04</v>
          </cell>
          <cell r="QY411">
            <v>0.004</v>
          </cell>
        </row>
        <row r="411">
          <cell r="RB411">
            <v>0.13</v>
          </cell>
          <cell r="RC411">
            <v>0.003</v>
          </cell>
        </row>
        <row r="411">
          <cell r="RJ411">
            <v>-0.16</v>
          </cell>
          <cell r="RK411">
            <v>0.002</v>
          </cell>
        </row>
        <row r="411">
          <cell r="SJ411">
            <v>-0.1</v>
          </cell>
          <cell r="SK411">
            <v>0.002</v>
          </cell>
        </row>
        <row r="411">
          <cell r="SN411">
            <v>-0.11</v>
          </cell>
          <cell r="SO411">
            <v>0.002</v>
          </cell>
        </row>
        <row r="411">
          <cell r="SR411">
            <v>-0.09</v>
          </cell>
          <cell r="SS411">
            <v>0.001</v>
          </cell>
        </row>
        <row r="411">
          <cell r="SV411">
            <v>0.04</v>
          </cell>
          <cell r="SW411">
            <v>0.001</v>
          </cell>
        </row>
        <row r="411">
          <cell r="TD411">
            <v>-0.27</v>
          </cell>
          <cell r="TE411">
            <v>0.004</v>
          </cell>
        </row>
        <row r="411">
          <cell r="UD411">
            <v>-0.41</v>
          </cell>
          <cell r="UE411">
            <v>0.004</v>
          </cell>
        </row>
        <row r="411">
          <cell r="UH411">
            <v>-0.35</v>
          </cell>
          <cell r="UI411">
            <v>0.003</v>
          </cell>
        </row>
        <row r="411">
          <cell r="UL411">
            <v>-0.38</v>
          </cell>
          <cell r="UM411">
            <v>0.004</v>
          </cell>
        </row>
        <row r="411">
          <cell r="UP411">
            <v>-0.2</v>
          </cell>
          <cell r="UQ411">
            <v>0.003</v>
          </cell>
        </row>
        <row r="411">
          <cell r="WB411">
            <v>-0.09</v>
          </cell>
          <cell r="WC411">
            <v>0.003</v>
          </cell>
        </row>
        <row r="411">
          <cell r="XB411">
            <v>-0.04</v>
          </cell>
          <cell r="XC411">
            <v>0.003</v>
          </cell>
        </row>
        <row r="411">
          <cell r="XF411">
            <v>-0.04</v>
          </cell>
          <cell r="XG411">
            <v>0.004</v>
          </cell>
        </row>
        <row r="411">
          <cell r="XJ411">
            <v>-0.05</v>
          </cell>
          <cell r="XK411">
            <v>0.004</v>
          </cell>
        </row>
        <row r="411">
          <cell r="XN411">
            <v>-0.01</v>
          </cell>
          <cell r="XO411">
            <v>0.003</v>
          </cell>
        </row>
        <row r="412">
          <cell r="B412" t="str">
            <v>PMS-318</v>
          </cell>
          <cell r="C412" t="str">
            <v>SE China/tropical</v>
          </cell>
          <cell r="D412">
            <v>26.1837</v>
          </cell>
          <cell r="E412">
            <v>119.5397</v>
          </cell>
          <cell r="F412">
            <v>-0.14</v>
          </cell>
          <cell r="G412">
            <v>0.009</v>
          </cell>
        </row>
        <row r="412">
          <cell r="AD412">
            <v>4.19</v>
          </cell>
          <cell r="AE412">
            <v>0.031</v>
          </cell>
          <cell r="AF412">
            <v>10.66</v>
          </cell>
          <cell r="AG412">
            <v>0.128</v>
          </cell>
          <cell r="AH412">
            <v>-0.29</v>
          </cell>
          <cell r="AI412">
            <v>0.009</v>
          </cell>
        </row>
        <row r="412">
          <cell r="AL412">
            <v>-0.3</v>
          </cell>
          <cell r="AM412">
            <v>0.007</v>
          </cell>
        </row>
        <row r="412">
          <cell r="AP412">
            <v>-0.28</v>
          </cell>
          <cell r="AQ412">
            <v>0.008</v>
          </cell>
        </row>
        <row r="412">
          <cell r="AT412">
            <v>0.51</v>
          </cell>
          <cell r="AU412">
            <v>0.008</v>
          </cell>
          <cell r="AV412">
            <v>2.11</v>
          </cell>
          <cell r="AW412">
            <v>0.036</v>
          </cell>
          <cell r="AX412">
            <v>1.11</v>
          </cell>
          <cell r="AY412">
            <v>0.008</v>
          </cell>
          <cell r="AZ412">
            <v>2.16</v>
          </cell>
          <cell r="BA412">
            <v>0.02</v>
          </cell>
          <cell r="BB412">
            <v>-0.04</v>
          </cell>
          <cell r="BC412">
            <v>0.002</v>
          </cell>
        </row>
        <row r="412">
          <cell r="BX412">
            <v>0.83</v>
          </cell>
          <cell r="BY412">
            <v>0.004</v>
          </cell>
          <cell r="BZ412">
            <v>0.63</v>
          </cell>
          <cell r="CA412">
            <v>0.009</v>
          </cell>
          <cell r="CB412">
            <v>-0.02</v>
          </cell>
          <cell r="CC412">
            <v>0.001</v>
          </cell>
        </row>
        <row r="412">
          <cell r="CF412">
            <v>-0.02</v>
          </cell>
          <cell r="CG412">
            <v>0.002</v>
          </cell>
        </row>
        <row r="412">
          <cell r="CJ412">
            <v>-0.02</v>
          </cell>
          <cell r="CK412">
            <v>0.001</v>
          </cell>
        </row>
        <row r="412">
          <cell r="CN412">
            <v>0.09</v>
          </cell>
          <cell r="CO412">
            <v>0.001</v>
          </cell>
          <cell r="CP412">
            <v>0.17</v>
          </cell>
          <cell r="CQ412">
            <v>0.003</v>
          </cell>
          <cell r="CR412">
            <v>0.11</v>
          </cell>
          <cell r="CS412">
            <v>0.001</v>
          </cell>
          <cell r="CT412">
            <v>0.22</v>
          </cell>
          <cell r="CU412">
            <v>0.002</v>
          </cell>
          <cell r="CV412">
            <v>-0.47</v>
          </cell>
          <cell r="CW412">
            <v>0.008</v>
          </cell>
        </row>
        <row r="412">
          <cell r="DR412">
            <v>0.5</v>
          </cell>
          <cell r="DS412">
            <v>0.015</v>
          </cell>
          <cell r="DT412">
            <v>0.39</v>
          </cell>
          <cell r="DU412">
            <v>0.007</v>
          </cell>
          <cell r="DV412">
            <v>-0.53</v>
          </cell>
          <cell r="DW412">
            <v>0.007</v>
          </cell>
        </row>
        <row r="412">
          <cell r="DZ412">
            <v>-0.52</v>
          </cell>
          <cell r="EA412">
            <v>0.009</v>
          </cell>
        </row>
        <row r="412">
          <cell r="ED412">
            <v>-0.53</v>
          </cell>
          <cell r="EE412">
            <v>0.007</v>
          </cell>
        </row>
        <row r="412">
          <cell r="EH412">
            <v>-0.21</v>
          </cell>
          <cell r="EI412">
            <v>0.007</v>
          </cell>
          <cell r="EJ412">
            <v>0.04</v>
          </cell>
          <cell r="EK412">
            <v>0.003</v>
          </cell>
          <cell r="EL412">
            <v>0.23</v>
          </cell>
          <cell r="EM412">
            <v>0.006</v>
          </cell>
          <cell r="EN412">
            <v>0.09</v>
          </cell>
          <cell r="EO412">
            <v>0.001</v>
          </cell>
          <cell r="EP412">
            <v>0.01</v>
          </cell>
          <cell r="EQ412">
            <v>0.001</v>
          </cell>
        </row>
        <row r="412">
          <cell r="FL412">
            <v>0.27</v>
          </cell>
          <cell r="FM412">
            <v>0.001</v>
          </cell>
          <cell r="FN412">
            <v>0.06</v>
          </cell>
          <cell r="FO412">
            <v>0.001</v>
          </cell>
          <cell r="FP412">
            <v>0.02</v>
          </cell>
          <cell r="FQ412">
            <v>0.001</v>
          </cell>
        </row>
        <row r="412">
          <cell r="FT412">
            <v>0.02</v>
          </cell>
          <cell r="FU412">
            <v>0.001</v>
          </cell>
        </row>
        <row r="412">
          <cell r="FX412">
            <v>0.02</v>
          </cell>
          <cell r="FY412">
            <v>0.001</v>
          </cell>
        </row>
        <row r="412">
          <cell r="GB412">
            <v>0.06</v>
          </cell>
          <cell r="GC412">
            <v>0.001</v>
          </cell>
          <cell r="GD412">
            <v>0.02</v>
          </cell>
          <cell r="GE412">
            <v>0</v>
          </cell>
          <cell r="GF412">
            <v>0.06</v>
          </cell>
          <cell r="GG412">
            <v>0</v>
          </cell>
          <cell r="GH412">
            <v>0.02</v>
          </cell>
          <cell r="GI412">
            <v>0</v>
          </cell>
          <cell r="GJ412">
            <v>-131.4</v>
          </cell>
          <cell r="GK412">
            <v>1.264</v>
          </cell>
        </row>
        <row r="412">
          <cell r="HF412">
            <v>440.97</v>
          </cell>
          <cell r="HG412">
            <v>3.524</v>
          </cell>
          <cell r="HH412">
            <v>1591.66</v>
          </cell>
          <cell r="HI412">
            <v>9.693</v>
          </cell>
          <cell r="HJ412">
            <v>-177.86</v>
          </cell>
          <cell r="HK412">
            <v>1.389</v>
          </cell>
        </row>
        <row r="412">
          <cell r="HN412">
            <v>-186.24</v>
          </cell>
          <cell r="HO412">
            <v>1.473</v>
          </cell>
        </row>
        <row r="412">
          <cell r="HR412">
            <v>-179.12</v>
          </cell>
          <cell r="HS412">
            <v>1.648</v>
          </cell>
        </row>
        <row r="412">
          <cell r="HV412">
            <v>-23.82</v>
          </cell>
          <cell r="HW412">
            <v>0.913</v>
          </cell>
          <cell r="HX412">
            <v>119.36</v>
          </cell>
          <cell r="HY412">
            <v>5.682</v>
          </cell>
          <cell r="HZ412">
            <v>512.67</v>
          </cell>
          <cell r="IA412">
            <v>3.722</v>
          </cell>
          <cell r="IB412">
            <v>-0.17</v>
          </cell>
          <cell r="IC412">
            <v>0.011</v>
          </cell>
        </row>
        <row r="412">
          <cell r="IX412">
            <v>2.28</v>
          </cell>
          <cell r="IY412">
            <v>0.012</v>
          </cell>
          <cell r="IZ412">
            <v>0.95</v>
          </cell>
          <cell r="JA412">
            <v>0.008</v>
          </cell>
          <cell r="JB412">
            <v>-0.21</v>
          </cell>
          <cell r="JC412">
            <v>0.012</v>
          </cell>
        </row>
        <row r="412">
          <cell r="JF412">
            <v>-0.21</v>
          </cell>
          <cell r="JG412">
            <v>0.01</v>
          </cell>
        </row>
        <row r="412">
          <cell r="JJ412">
            <v>-0.21</v>
          </cell>
          <cell r="JK412">
            <v>0.013</v>
          </cell>
        </row>
        <row r="412">
          <cell r="JN412">
            <v>0.49</v>
          </cell>
          <cell r="JO412">
            <v>0.006</v>
          </cell>
          <cell r="JP412">
            <v>0.46</v>
          </cell>
          <cell r="JQ412">
            <v>0.004</v>
          </cell>
          <cell r="JR412">
            <v>0.26</v>
          </cell>
          <cell r="JS412">
            <v>0.002</v>
          </cell>
          <cell r="JT412">
            <v>-0.07</v>
          </cell>
          <cell r="JU412">
            <v>0.002</v>
          </cell>
        </row>
        <row r="412">
          <cell r="KP412">
            <v>-0.24</v>
          </cell>
          <cell r="KQ412">
            <v>0.002</v>
          </cell>
          <cell r="KR412">
            <v>-0.09</v>
          </cell>
          <cell r="KS412">
            <v>0.004</v>
          </cell>
          <cell r="KT412">
            <v>-0.16</v>
          </cell>
          <cell r="KU412">
            <v>0.003</v>
          </cell>
        </row>
        <row r="412">
          <cell r="KX412">
            <v>-0.17</v>
          </cell>
          <cell r="KY412">
            <v>0.003</v>
          </cell>
        </row>
        <row r="412">
          <cell r="LB412">
            <v>-0.15</v>
          </cell>
          <cell r="LC412">
            <v>0.002</v>
          </cell>
        </row>
        <row r="412">
          <cell r="LF412">
            <v>-0.17</v>
          </cell>
          <cell r="LG412">
            <v>0.002</v>
          </cell>
          <cell r="LH412">
            <v>-0.24</v>
          </cell>
          <cell r="LI412">
            <v>0.004</v>
          </cell>
          <cell r="LJ412">
            <v>-0.02</v>
          </cell>
          <cell r="LK412">
            <v>0</v>
          </cell>
          <cell r="LL412">
            <v>-0.05</v>
          </cell>
          <cell r="LM412">
            <v>0.001</v>
          </cell>
          <cell r="LN412">
            <v>-0.29</v>
          </cell>
          <cell r="LO412">
            <v>0.006</v>
          </cell>
        </row>
        <row r="412">
          <cell r="MH412">
            <v>-0.32</v>
          </cell>
          <cell r="MI412">
            <v>0.005</v>
          </cell>
        </row>
        <row r="412">
          <cell r="ML412">
            <v>-0.32</v>
          </cell>
          <cell r="MM412">
            <v>0.006</v>
          </cell>
        </row>
        <row r="412">
          <cell r="MP412">
            <v>-0.29</v>
          </cell>
          <cell r="MQ412">
            <v>0.005</v>
          </cell>
          <cell r="MR412">
            <v>-0.68</v>
          </cell>
          <cell r="MS412">
            <v>0.011</v>
          </cell>
        </row>
        <row r="412">
          <cell r="NN412">
            <v>2.69</v>
          </cell>
          <cell r="NO412">
            <v>0.016</v>
          </cell>
          <cell r="NP412">
            <v>2.19</v>
          </cell>
          <cell r="NQ412">
            <v>0.012</v>
          </cell>
          <cell r="NR412">
            <v>-0.81</v>
          </cell>
          <cell r="NS412">
            <v>0.013</v>
          </cell>
        </row>
        <row r="412">
          <cell r="NV412">
            <v>-0.85</v>
          </cell>
          <cell r="NW412">
            <v>0.013</v>
          </cell>
        </row>
        <row r="412">
          <cell r="NZ412">
            <v>-0.87</v>
          </cell>
          <cell r="OA412">
            <v>0.01</v>
          </cell>
        </row>
        <row r="412">
          <cell r="OD412">
            <v>0.06</v>
          </cell>
          <cell r="OE412">
            <v>0.008</v>
          </cell>
          <cell r="OF412">
            <v>0.59</v>
          </cell>
          <cell r="OG412">
            <v>0.01</v>
          </cell>
          <cell r="OH412">
            <v>0.26</v>
          </cell>
          <cell r="OI412">
            <v>0.002</v>
          </cell>
          <cell r="OJ412">
            <v>0.46</v>
          </cell>
          <cell r="OK412">
            <v>0.003</v>
          </cell>
          <cell r="OL412">
            <v>-0.07</v>
          </cell>
          <cell r="OM412">
            <v>0.002</v>
          </cell>
        </row>
        <row r="412">
          <cell r="PF412">
            <v>-0.04</v>
          </cell>
          <cell r="PG412">
            <v>0.002</v>
          </cell>
        </row>
        <row r="412">
          <cell r="PJ412">
            <v>-0.03</v>
          </cell>
          <cell r="PK412">
            <v>0.002</v>
          </cell>
        </row>
        <row r="412">
          <cell r="PN412">
            <v>-0.03</v>
          </cell>
          <cell r="PO412">
            <v>0.002</v>
          </cell>
          <cell r="PP412">
            <v>0.01</v>
          </cell>
          <cell r="PQ412">
            <v>0.004</v>
          </cell>
        </row>
        <row r="412">
          <cell r="QL412">
            <v>0.2</v>
          </cell>
          <cell r="QM412">
            <v>0.002</v>
          </cell>
          <cell r="QN412">
            <v>0.32</v>
          </cell>
          <cell r="QO412">
            <v>0.002</v>
          </cell>
          <cell r="QP412">
            <v>0.03</v>
          </cell>
          <cell r="QQ412">
            <v>0.005</v>
          </cell>
        </row>
        <row r="412">
          <cell r="QT412">
            <v>0.05</v>
          </cell>
          <cell r="QU412">
            <v>0.004</v>
          </cell>
        </row>
        <row r="412">
          <cell r="QX412">
            <v>0</v>
          </cell>
          <cell r="QY412">
            <v>0.004</v>
          </cell>
        </row>
        <row r="412">
          <cell r="RB412">
            <v>0.08</v>
          </cell>
          <cell r="RC412">
            <v>0.003</v>
          </cell>
          <cell r="RD412">
            <v>0.24</v>
          </cell>
          <cell r="RE412">
            <v>0.002</v>
          </cell>
          <cell r="RF412">
            <v>0.06</v>
          </cell>
          <cell r="RG412">
            <v>0.001</v>
          </cell>
          <cell r="RH412">
            <v>0.1</v>
          </cell>
          <cell r="RI412">
            <v>0.001</v>
          </cell>
          <cell r="RJ412">
            <v>-0.17</v>
          </cell>
          <cell r="RK412">
            <v>0.001</v>
          </cell>
        </row>
        <row r="412">
          <cell r="SF412">
            <v>0.37</v>
          </cell>
          <cell r="SG412">
            <v>0.003</v>
          </cell>
          <cell r="SH412">
            <v>0.75</v>
          </cell>
          <cell r="SI412">
            <v>0.004</v>
          </cell>
          <cell r="SJ412">
            <v>-0.1</v>
          </cell>
          <cell r="SK412">
            <v>0.002</v>
          </cell>
        </row>
        <row r="412">
          <cell r="SN412">
            <v>-0.1</v>
          </cell>
          <cell r="SO412">
            <v>0.001</v>
          </cell>
        </row>
        <row r="412">
          <cell r="SR412">
            <v>-0.08</v>
          </cell>
          <cell r="SS412">
            <v>0.001</v>
          </cell>
        </row>
        <row r="412">
          <cell r="SV412">
            <v>0.02</v>
          </cell>
          <cell r="SW412">
            <v>0.001</v>
          </cell>
          <cell r="SX412">
            <v>0.08</v>
          </cell>
          <cell r="SY412">
            <v>0.002</v>
          </cell>
          <cell r="SZ412">
            <v>0</v>
          </cell>
          <cell r="TA412">
            <v>0</v>
          </cell>
          <cell r="TB412">
            <v>0.29</v>
          </cell>
          <cell r="TC412">
            <v>0.002</v>
          </cell>
          <cell r="TD412">
            <v>-0.22</v>
          </cell>
          <cell r="TE412">
            <v>0.004</v>
          </cell>
        </row>
        <row r="412">
          <cell r="TZ412">
            <v>0.45</v>
          </cell>
          <cell r="UA412">
            <v>0.006</v>
          </cell>
          <cell r="UB412">
            <v>-0.53</v>
          </cell>
          <cell r="UC412">
            <v>0.008</v>
          </cell>
          <cell r="UD412">
            <v>-0.29</v>
          </cell>
          <cell r="UE412">
            <v>0.004</v>
          </cell>
        </row>
        <row r="412">
          <cell r="UH412">
            <v>-0.24</v>
          </cell>
          <cell r="UI412">
            <v>0.003</v>
          </cell>
        </row>
        <row r="412">
          <cell r="UL412">
            <v>-0.25</v>
          </cell>
          <cell r="UM412">
            <v>0.002</v>
          </cell>
        </row>
        <row r="412">
          <cell r="UP412">
            <v>-0.1</v>
          </cell>
          <cell r="UQ412">
            <v>0.003</v>
          </cell>
          <cell r="UR412">
            <v>-0.41</v>
          </cell>
          <cell r="US412">
            <v>0.005</v>
          </cell>
          <cell r="UT412">
            <v>0.13</v>
          </cell>
          <cell r="UU412">
            <v>0.002</v>
          </cell>
          <cell r="UV412">
            <v>-0.09</v>
          </cell>
          <cell r="UW412">
            <v>0.003</v>
          </cell>
        </row>
        <row r="412">
          <cell r="VL412">
            <v>-0.02</v>
          </cell>
          <cell r="VM412">
            <v>0</v>
          </cell>
          <cell r="VN412">
            <v>0.15</v>
          </cell>
          <cell r="VO412">
            <v>0.001</v>
          </cell>
        </row>
        <row r="412">
          <cell r="VV412">
            <v>0</v>
          </cell>
          <cell r="VW412">
            <v>0</v>
          </cell>
          <cell r="VX412">
            <v>-0.01</v>
          </cell>
          <cell r="VY412">
            <v>0</v>
          </cell>
          <cell r="VZ412">
            <v>0.02</v>
          </cell>
          <cell r="WA412">
            <v>0</v>
          </cell>
          <cell r="WB412">
            <v>-0.08</v>
          </cell>
          <cell r="WC412">
            <v>0.003</v>
          </cell>
        </row>
        <row r="412">
          <cell r="WX412">
            <v>0.01</v>
          </cell>
          <cell r="WY412">
            <v>0.002</v>
          </cell>
          <cell r="WZ412">
            <v>-0.09</v>
          </cell>
          <cell r="XA412">
            <v>0.001</v>
          </cell>
          <cell r="XB412">
            <v>-0.05</v>
          </cell>
          <cell r="XC412">
            <v>0.003</v>
          </cell>
        </row>
        <row r="412">
          <cell r="XF412">
            <v>-0.05</v>
          </cell>
          <cell r="XG412">
            <v>0.003</v>
          </cell>
        </row>
        <row r="412">
          <cell r="XJ412">
            <v>-0.05</v>
          </cell>
          <cell r="XK412">
            <v>0.003</v>
          </cell>
        </row>
        <row r="412">
          <cell r="XN412">
            <v>-0.02</v>
          </cell>
          <cell r="XO412">
            <v>0.002</v>
          </cell>
          <cell r="XP412">
            <v>-0.07</v>
          </cell>
          <cell r="XQ412">
            <v>0.001</v>
          </cell>
          <cell r="XR412">
            <v>0</v>
          </cell>
          <cell r="XS412">
            <v>0.001</v>
          </cell>
          <cell r="XT412">
            <v>-0.02</v>
          </cell>
          <cell r="XU412">
            <v>0</v>
          </cell>
        </row>
        <row r="413">
          <cell r="B413" t="str">
            <v>PMS-321</v>
          </cell>
          <cell r="C413" t="str">
            <v>SE China/tropical</v>
          </cell>
          <cell r="D413">
            <v>26.0217</v>
          </cell>
          <cell r="E413">
            <v>119.1973</v>
          </cell>
          <cell r="F413">
            <v>0.12</v>
          </cell>
          <cell r="G413">
            <v>0.005</v>
          </cell>
          <cell r="H413">
            <v>-1.13</v>
          </cell>
          <cell r="I413">
            <v>0.039</v>
          </cell>
        </row>
        <row r="413">
          <cell r="AD413">
            <v>4.74</v>
          </cell>
          <cell r="AE413">
            <v>0.024</v>
          </cell>
          <cell r="AF413">
            <v>9.6</v>
          </cell>
          <cell r="AG413">
            <v>0.083</v>
          </cell>
          <cell r="AH413">
            <v>0</v>
          </cell>
          <cell r="AI413">
            <v>0.007</v>
          </cell>
          <cell r="AJ413">
            <v>-1.31</v>
          </cell>
          <cell r="AK413">
            <v>0.037</v>
          </cell>
          <cell r="AL413">
            <v>-0.05</v>
          </cell>
          <cell r="AM413">
            <v>0.005</v>
          </cell>
          <cell r="AN413">
            <v>-0.99</v>
          </cell>
          <cell r="AO413">
            <v>0.034</v>
          </cell>
          <cell r="AP413">
            <v>-0.03</v>
          </cell>
          <cell r="AQ413">
            <v>0.006</v>
          </cell>
          <cell r="AR413">
            <v>-0.99</v>
          </cell>
          <cell r="AS413">
            <v>0.034</v>
          </cell>
          <cell r="AT413">
            <v>0.83</v>
          </cell>
          <cell r="AU413">
            <v>0.007</v>
          </cell>
          <cell r="AV413">
            <v>2.28</v>
          </cell>
          <cell r="AW413">
            <v>0.032</v>
          </cell>
          <cell r="AX413">
            <v>1.22</v>
          </cell>
          <cell r="AY413">
            <v>0.008</v>
          </cell>
          <cell r="AZ413">
            <v>2.05</v>
          </cell>
          <cell r="BA413">
            <v>0.021</v>
          </cell>
          <cell r="BB413">
            <v>-0.04</v>
          </cell>
          <cell r="BC413">
            <v>0.002</v>
          </cell>
          <cell r="BD413">
            <v>-0.01</v>
          </cell>
          <cell r="BE413">
            <v>0.003</v>
          </cell>
        </row>
        <row r="413">
          <cell r="BX413">
            <v>0.84</v>
          </cell>
          <cell r="BY413">
            <v>0.004</v>
          </cell>
          <cell r="BZ413">
            <v>0.41</v>
          </cell>
          <cell r="CA413">
            <v>0.006</v>
          </cell>
          <cell r="CB413">
            <v>-0.01</v>
          </cell>
          <cell r="CC413">
            <v>0.001</v>
          </cell>
          <cell r="CD413">
            <v>-0.09</v>
          </cell>
          <cell r="CE413">
            <v>0.003</v>
          </cell>
          <cell r="CF413">
            <v>-0.01</v>
          </cell>
          <cell r="CG413">
            <v>0.001</v>
          </cell>
          <cell r="CH413">
            <v>-0.05</v>
          </cell>
          <cell r="CI413">
            <v>0.004</v>
          </cell>
          <cell r="CJ413">
            <v>-0.01</v>
          </cell>
          <cell r="CK413">
            <v>0.002</v>
          </cell>
          <cell r="CL413">
            <v>0</v>
          </cell>
          <cell r="CM413">
            <v>0.004</v>
          </cell>
          <cell r="CN413">
            <v>0.11</v>
          </cell>
          <cell r="CO413">
            <v>0.001</v>
          </cell>
          <cell r="CP413">
            <v>0.13</v>
          </cell>
          <cell r="CQ413">
            <v>0.003</v>
          </cell>
          <cell r="CR413">
            <v>0.11</v>
          </cell>
          <cell r="CS413">
            <v>0.001</v>
          </cell>
          <cell r="CT413">
            <v>0.16</v>
          </cell>
          <cell r="CU413">
            <v>0.002</v>
          </cell>
          <cell r="CV413">
            <v>-0.34</v>
          </cell>
          <cell r="CW413">
            <v>0.009</v>
          </cell>
          <cell r="CX413">
            <v>-0.42</v>
          </cell>
          <cell r="CY413">
            <v>0.006</v>
          </cell>
        </row>
        <row r="413">
          <cell r="DR413">
            <v>0.42</v>
          </cell>
          <cell r="DS413">
            <v>0.009</v>
          </cell>
          <cell r="DT413">
            <v>0.31</v>
          </cell>
          <cell r="DU413">
            <v>0.006</v>
          </cell>
          <cell r="DV413">
            <v>-0.3</v>
          </cell>
          <cell r="DW413">
            <v>0.007</v>
          </cell>
          <cell r="DX413">
            <v>-0.26</v>
          </cell>
          <cell r="DY413">
            <v>0.003</v>
          </cell>
          <cell r="DZ413">
            <v>-0.33</v>
          </cell>
          <cell r="EA413">
            <v>0.008</v>
          </cell>
          <cell r="EB413">
            <v>-0.31</v>
          </cell>
          <cell r="EC413">
            <v>0.004</v>
          </cell>
          <cell r="ED413">
            <v>-0.34</v>
          </cell>
          <cell r="EE413">
            <v>0.007</v>
          </cell>
          <cell r="EF413">
            <v>-0.32</v>
          </cell>
          <cell r="EG413">
            <v>0.004</v>
          </cell>
          <cell r="EH413">
            <v>-0.03</v>
          </cell>
          <cell r="EI413">
            <v>0.008</v>
          </cell>
          <cell r="EJ413">
            <v>0</v>
          </cell>
          <cell r="EK413">
            <v>0.003</v>
          </cell>
          <cell r="EL413">
            <v>0.2</v>
          </cell>
          <cell r="EM413">
            <v>0.006</v>
          </cell>
          <cell r="EN413">
            <v>0.08</v>
          </cell>
          <cell r="EO413">
            <v>0.001</v>
          </cell>
          <cell r="EP413">
            <v>0</v>
          </cell>
          <cell r="EQ413">
            <v>0.001</v>
          </cell>
          <cell r="ER413">
            <v>0.02</v>
          </cell>
          <cell r="ES413">
            <v>0</v>
          </cell>
        </row>
        <row r="413">
          <cell r="FL413">
            <v>0.31</v>
          </cell>
          <cell r="FM413">
            <v>0.001</v>
          </cell>
          <cell r="FN413">
            <v>0.04</v>
          </cell>
          <cell r="FO413">
            <v>0.001</v>
          </cell>
          <cell r="FP413">
            <v>0.01</v>
          </cell>
          <cell r="FQ413">
            <v>0.001</v>
          </cell>
          <cell r="FR413">
            <v>0.01</v>
          </cell>
          <cell r="FS413">
            <v>0</v>
          </cell>
          <cell r="FT413">
            <v>0.01</v>
          </cell>
          <cell r="FU413">
            <v>0.001</v>
          </cell>
          <cell r="FV413">
            <v>0.01</v>
          </cell>
          <cell r="FW413">
            <v>0</v>
          </cell>
          <cell r="FX413">
            <v>0.01</v>
          </cell>
          <cell r="FY413">
            <v>0.001</v>
          </cell>
          <cell r="FZ413">
            <v>0.02</v>
          </cell>
          <cell r="GA413">
            <v>0</v>
          </cell>
          <cell r="GB413">
            <v>0.07</v>
          </cell>
          <cell r="GC413">
            <v>0.001</v>
          </cell>
          <cell r="GD413">
            <v>0.02</v>
          </cell>
          <cell r="GE413">
            <v>0</v>
          </cell>
          <cell r="GF413">
            <v>0.07</v>
          </cell>
          <cell r="GG413">
            <v>0</v>
          </cell>
          <cell r="GH413">
            <v>0.02</v>
          </cell>
          <cell r="GI413">
            <v>0</v>
          </cell>
          <cell r="GJ413">
            <v>-105.27</v>
          </cell>
          <cell r="GK413">
            <v>1.037</v>
          </cell>
          <cell r="GL413">
            <v>-353.15</v>
          </cell>
          <cell r="GM413">
            <v>6.102</v>
          </cell>
        </row>
        <row r="413">
          <cell r="HF413">
            <v>413.44</v>
          </cell>
          <cell r="HG413">
            <v>2.848</v>
          </cell>
          <cell r="HH413">
            <v>1848.87</v>
          </cell>
          <cell r="HI413">
            <v>8.377</v>
          </cell>
          <cell r="HJ413">
            <v>-135.15</v>
          </cell>
          <cell r="HK413">
            <v>1.383</v>
          </cell>
          <cell r="HL413">
            <v>-757.75</v>
          </cell>
          <cell r="HM413">
            <v>6.845</v>
          </cell>
          <cell r="HN413">
            <v>-153.48</v>
          </cell>
          <cell r="HO413">
            <v>1.566</v>
          </cell>
          <cell r="HP413">
            <v>-779.03</v>
          </cell>
          <cell r="HQ413">
            <v>5.378</v>
          </cell>
          <cell r="HR413">
            <v>-152.69</v>
          </cell>
          <cell r="HS413">
            <v>1.268</v>
          </cell>
          <cell r="HT413">
            <v>-691.43</v>
          </cell>
          <cell r="HU413">
            <v>6.482</v>
          </cell>
          <cell r="HV413">
            <v>0.61</v>
          </cell>
          <cell r="HW413">
            <v>0.926</v>
          </cell>
          <cell r="HX413">
            <v>370.65</v>
          </cell>
          <cell r="HY413">
            <v>5.715</v>
          </cell>
          <cell r="HZ413">
            <v>608.56</v>
          </cell>
          <cell r="IA413">
            <v>3.888</v>
          </cell>
          <cell r="IB413">
            <v>-0.02</v>
          </cell>
          <cell r="IC413">
            <v>0.007</v>
          </cell>
          <cell r="ID413">
            <v>-0.11</v>
          </cell>
          <cell r="IE413">
            <v>0.006</v>
          </cell>
        </row>
        <row r="413">
          <cell r="IX413">
            <v>2.29</v>
          </cell>
          <cell r="IY413">
            <v>0.01</v>
          </cell>
          <cell r="IZ413">
            <v>0.75</v>
          </cell>
          <cell r="JA413">
            <v>0.008</v>
          </cell>
          <cell r="JB413">
            <v>-0.12</v>
          </cell>
          <cell r="JC413">
            <v>0.008</v>
          </cell>
          <cell r="JD413">
            <v>-0.22</v>
          </cell>
          <cell r="JE413">
            <v>0.005</v>
          </cell>
          <cell r="JF413">
            <v>-0.16</v>
          </cell>
          <cell r="JG413">
            <v>0.009</v>
          </cell>
          <cell r="JH413">
            <v>-0.22</v>
          </cell>
          <cell r="JI413">
            <v>0.006</v>
          </cell>
          <cell r="JJ413">
            <v>-0.2</v>
          </cell>
          <cell r="JK413">
            <v>0.009</v>
          </cell>
          <cell r="JL413">
            <v>-0.17</v>
          </cell>
          <cell r="JM413">
            <v>0.005</v>
          </cell>
          <cell r="JN413">
            <v>0.51</v>
          </cell>
          <cell r="JO413">
            <v>0.005</v>
          </cell>
          <cell r="JP413">
            <v>0.4</v>
          </cell>
          <cell r="JQ413">
            <v>0.005</v>
          </cell>
          <cell r="JR413">
            <v>0.2</v>
          </cell>
          <cell r="JS413">
            <v>0.002</v>
          </cell>
          <cell r="JT413">
            <v>-0.1</v>
          </cell>
          <cell r="JU413">
            <v>0.002</v>
          </cell>
          <cell r="JV413">
            <v>-0.07</v>
          </cell>
          <cell r="JW413">
            <v>0.006</v>
          </cell>
        </row>
        <row r="413">
          <cell r="KP413">
            <v>-0.29</v>
          </cell>
          <cell r="KQ413">
            <v>0.002</v>
          </cell>
          <cell r="KR413">
            <v>0.05</v>
          </cell>
          <cell r="KS413">
            <v>0.004</v>
          </cell>
          <cell r="KT413">
            <v>-0.13</v>
          </cell>
          <cell r="KU413">
            <v>0.002</v>
          </cell>
          <cell r="KV413">
            <v>-0.35</v>
          </cell>
          <cell r="KW413">
            <v>0.006</v>
          </cell>
          <cell r="KX413">
            <v>-0.13</v>
          </cell>
          <cell r="KY413">
            <v>0.002</v>
          </cell>
          <cell r="KZ413">
            <v>-0.36</v>
          </cell>
          <cell r="LA413">
            <v>0.007</v>
          </cell>
          <cell r="LB413">
            <v>-0.11</v>
          </cell>
          <cell r="LC413">
            <v>0.002</v>
          </cell>
          <cell r="LD413">
            <v>-0.32</v>
          </cell>
          <cell r="LE413">
            <v>0.007</v>
          </cell>
          <cell r="LF413">
            <v>-0.15</v>
          </cell>
          <cell r="LG413">
            <v>0.001</v>
          </cell>
          <cell r="LH413">
            <v>-0.1</v>
          </cell>
          <cell r="LI413">
            <v>0.004</v>
          </cell>
          <cell r="LJ413">
            <v>-0.02</v>
          </cell>
          <cell r="LK413">
            <v>0</v>
          </cell>
          <cell r="LL413">
            <v>0</v>
          </cell>
          <cell r="LM413">
            <v>0.002</v>
          </cell>
          <cell r="LN413">
            <v>-0.14</v>
          </cell>
          <cell r="LO413">
            <v>0.003</v>
          </cell>
          <cell r="LP413">
            <v>-0.46</v>
          </cell>
          <cell r="LQ413">
            <v>0.008</v>
          </cell>
        </row>
        <row r="413">
          <cell r="MH413">
            <v>-0.18</v>
          </cell>
          <cell r="MI413">
            <v>0.004</v>
          </cell>
          <cell r="MJ413">
            <v>-0.41</v>
          </cell>
          <cell r="MK413">
            <v>0.008</v>
          </cell>
          <cell r="ML413">
            <v>-0.22</v>
          </cell>
          <cell r="MM413">
            <v>0.004</v>
          </cell>
          <cell r="MN413">
            <v>-0.41</v>
          </cell>
          <cell r="MO413">
            <v>0.007</v>
          </cell>
          <cell r="MP413">
            <v>-0.19</v>
          </cell>
          <cell r="MQ413">
            <v>0.004</v>
          </cell>
          <cell r="MR413">
            <v>-0.63</v>
          </cell>
          <cell r="MS413">
            <v>0.011</v>
          </cell>
          <cell r="MT413">
            <v>-0.26</v>
          </cell>
          <cell r="MU413">
            <v>0.008</v>
          </cell>
        </row>
        <row r="413">
          <cell r="NN413">
            <v>2.47</v>
          </cell>
          <cell r="NO413">
            <v>0.013</v>
          </cell>
          <cell r="NP413">
            <v>1.85</v>
          </cell>
          <cell r="NQ413">
            <v>0.008</v>
          </cell>
          <cell r="NR413">
            <v>-0.7</v>
          </cell>
          <cell r="NS413">
            <v>0.01</v>
          </cell>
          <cell r="NT413">
            <v>-0.58</v>
          </cell>
          <cell r="NU413">
            <v>0.011</v>
          </cell>
          <cell r="NV413">
            <v>-0.8</v>
          </cell>
          <cell r="NW413">
            <v>0.011</v>
          </cell>
          <cell r="NX413">
            <v>-0.59</v>
          </cell>
          <cell r="NY413">
            <v>0.008</v>
          </cell>
          <cell r="NZ413">
            <v>-0.79</v>
          </cell>
          <cell r="OA413">
            <v>0.01</v>
          </cell>
          <cell r="OB413">
            <v>-0.52</v>
          </cell>
          <cell r="OC413">
            <v>0.009</v>
          </cell>
          <cell r="OD413">
            <v>0.22</v>
          </cell>
          <cell r="OE413">
            <v>0.007</v>
          </cell>
          <cell r="OF413">
            <v>0.62</v>
          </cell>
          <cell r="OG413">
            <v>0.008</v>
          </cell>
          <cell r="OH413">
            <v>0.24</v>
          </cell>
          <cell r="OI413">
            <v>0.002</v>
          </cell>
          <cell r="OJ413">
            <v>0.38</v>
          </cell>
          <cell r="OK413">
            <v>0.002</v>
          </cell>
          <cell r="OL413">
            <v>-0.04</v>
          </cell>
          <cell r="OM413">
            <v>0.002</v>
          </cell>
          <cell r="ON413">
            <v>-0.06</v>
          </cell>
          <cell r="OO413">
            <v>0.002</v>
          </cell>
        </row>
        <row r="413">
          <cell r="PF413">
            <v>-0.01</v>
          </cell>
          <cell r="PG413">
            <v>0.002</v>
          </cell>
          <cell r="PH413">
            <v>-0.03</v>
          </cell>
          <cell r="PI413">
            <v>0.001</v>
          </cell>
          <cell r="PJ413">
            <v>0</v>
          </cell>
          <cell r="PK413">
            <v>0.002</v>
          </cell>
          <cell r="PL413">
            <v>-0.03</v>
          </cell>
          <cell r="PM413">
            <v>0.001</v>
          </cell>
          <cell r="PN413">
            <v>0</v>
          </cell>
          <cell r="PO413">
            <v>0.002</v>
          </cell>
          <cell r="PP413">
            <v>0.05</v>
          </cell>
          <cell r="PQ413">
            <v>0.003</v>
          </cell>
          <cell r="PR413">
            <v>0.1</v>
          </cell>
          <cell r="PS413">
            <v>0.002</v>
          </cell>
        </row>
        <row r="413">
          <cell r="QL413">
            <v>0.24</v>
          </cell>
          <cell r="QM413">
            <v>0.002</v>
          </cell>
          <cell r="QN413">
            <v>0.28</v>
          </cell>
          <cell r="QO413">
            <v>0.001</v>
          </cell>
          <cell r="QP413">
            <v>0.04</v>
          </cell>
          <cell r="QQ413">
            <v>0.004</v>
          </cell>
          <cell r="QR413">
            <v>0.15</v>
          </cell>
          <cell r="QS413">
            <v>0.002</v>
          </cell>
          <cell r="QT413">
            <v>0.02</v>
          </cell>
          <cell r="QU413">
            <v>0.004</v>
          </cell>
          <cell r="QV413">
            <v>0.17</v>
          </cell>
          <cell r="QW413">
            <v>0.002</v>
          </cell>
          <cell r="QX413">
            <v>0</v>
          </cell>
          <cell r="QY413">
            <v>0.003</v>
          </cell>
          <cell r="QZ413">
            <v>0.13</v>
          </cell>
          <cell r="RA413">
            <v>0.002</v>
          </cell>
          <cell r="RB413">
            <v>0.15</v>
          </cell>
          <cell r="RC413">
            <v>0.003</v>
          </cell>
          <cell r="RD413">
            <v>0.25</v>
          </cell>
          <cell r="RE413">
            <v>0.002</v>
          </cell>
          <cell r="RF413">
            <v>0.09</v>
          </cell>
          <cell r="RG413">
            <v>0.001</v>
          </cell>
          <cell r="RH413">
            <v>0.08</v>
          </cell>
          <cell r="RI413">
            <v>0.001</v>
          </cell>
          <cell r="RJ413">
            <v>-0.17</v>
          </cell>
          <cell r="RK413">
            <v>0.001</v>
          </cell>
          <cell r="RL413">
            <v>-0.26</v>
          </cell>
          <cell r="RM413">
            <v>0.002</v>
          </cell>
        </row>
        <row r="413">
          <cell r="SF413">
            <v>0.35</v>
          </cell>
          <cell r="SG413">
            <v>0.002</v>
          </cell>
          <cell r="SH413">
            <v>0.51</v>
          </cell>
          <cell r="SI413">
            <v>0.003</v>
          </cell>
          <cell r="SJ413">
            <v>-0.13</v>
          </cell>
          <cell r="SK413">
            <v>0.002</v>
          </cell>
          <cell r="SL413">
            <v>-0.32</v>
          </cell>
          <cell r="SM413">
            <v>0.003</v>
          </cell>
          <cell r="SN413">
            <v>-0.14</v>
          </cell>
          <cell r="SO413">
            <v>0.001</v>
          </cell>
          <cell r="SP413">
            <v>-0.34</v>
          </cell>
          <cell r="SQ413">
            <v>0.003</v>
          </cell>
          <cell r="SR413">
            <v>-0.11</v>
          </cell>
          <cell r="SS413">
            <v>0.001</v>
          </cell>
          <cell r="ST413">
            <v>-0.29</v>
          </cell>
          <cell r="SU413">
            <v>0.003</v>
          </cell>
          <cell r="SV413">
            <v>0.01</v>
          </cell>
          <cell r="SW413">
            <v>0.001</v>
          </cell>
          <cell r="SX413">
            <v>0.07</v>
          </cell>
          <cell r="SY413">
            <v>0.002</v>
          </cell>
          <cell r="SZ413">
            <v>0</v>
          </cell>
          <cell r="TA413">
            <v>0</v>
          </cell>
          <cell r="TB413">
            <v>0.2</v>
          </cell>
          <cell r="TC413">
            <v>0.001</v>
          </cell>
          <cell r="TD413">
            <v>-0.16</v>
          </cell>
          <cell r="TE413">
            <v>0.003</v>
          </cell>
          <cell r="TF413">
            <v>-0.69</v>
          </cell>
          <cell r="TG413">
            <v>0.014</v>
          </cell>
        </row>
        <row r="413">
          <cell r="TZ413">
            <v>0.54</v>
          </cell>
          <cell r="UA413">
            <v>0.007</v>
          </cell>
          <cell r="UB413">
            <v>-0.98</v>
          </cell>
          <cell r="UC413">
            <v>0.012</v>
          </cell>
          <cell r="UD413">
            <v>-0.21</v>
          </cell>
          <cell r="UE413">
            <v>0.002</v>
          </cell>
          <cell r="UF413">
            <v>-0.78</v>
          </cell>
          <cell r="UG413">
            <v>0.009</v>
          </cell>
          <cell r="UH413">
            <v>-0.18</v>
          </cell>
          <cell r="UI413">
            <v>0.002</v>
          </cell>
          <cell r="UJ413">
            <v>-0.73</v>
          </cell>
          <cell r="UK413">
            <v>0.007</v>
          </cell>
          <cell r="UL413">
            <v>-0.18</v>
          </cell>
          <cell r="UM413">
            <v>0.002</v>
          </cell>
          <cell r="UN413">
            <v>-0.64</v>
          </cell>
          <cell r="UO413">
            <v>0.006</v>
          </cell>
          <cell r="UP413">
            <v>-0.01</v>
          </cell>
          <cell r="UQ413">
            <v>0.002</v>
          </cell>
          <cell r="UR413">
            <v>-0.55</v>
          </cell>
          <cell r="US413">
            <v>0.005</v>
          </cell>
          <cell r="UT413">
            <v>0.17</v>
          </cell>
          <cell r="UU413">
            <v>0.003</v>
          </cell>
          <cell r="UV413">
            <v>-0.13</v>
          </cell>
          <cell r="UW413">
            <v>0.003</v>
          </cell>
          <cell r="UX413">
            <v>-0.09</v>
          </cell>
          <cell r="UY413">
            <v>0.001</v>
          </cell>
        </row>
        <row r="413">
          <cell r="VL413">
            <v>-0.02</v>
          </cell>
          <cell r="VM413">
            <v>0</v>
          </cell>
          <cell r="VN413">
            <v>0.14</v>
          </cell>
          <cell r="VO413">
            <v>0.001</v>
          </cell>
          <cell r="VP413">
            <v>-0.06</v>
          </cell>
          <cell r="VQ413">
            <v>0</v>
          </cell>
          <cell r="VR413">
            <v>-0.09</v>
          </cell>
          <cell r="VS413">
            <v>0.001</v>
          </cell>
          <cell r="VT413">
            <v>-0.04</v>
          </cell>
          <cell r="VU413">
            <v>0</v>
          </cell>
          <cell r="VV413">
            <v>0</v>
          </cell>
          <cell r="VW413">
            <v>0</v>
          </cell>
          <cell r="VX413">
            <v>-0.01</v>
          </cell>
          <cell r="VY413">
            <v>0</v>
          </cell>
          <cell r="VZ413">
            <v>0.01</v>
          </cell>
          <cell r="WA413">
            <v>0</v>
          </cell>
          <cell r="WB413">
            <v>-0.02</v>
          </cell>
          <cell r="WC413">
            <v>0.002</v>
          </cell>
          <cell r="WD413">
            <v>0.05</v>
          </cell>
          <cell r="WE413">
            <v>0.002</v>
          </cell>
        </row>
        <row r="413">
          <cell r="WX413">
            <v>0.08</v>
          </cell>
          <cell r="WY413">
            <v>0.002</v>
          </cell>
          <cell r="WZ413">
            <v>-0.12</v>
          </cell>
          <cell r="XA413">
            <v>0.001</v>
          </cell>
          <cell r="XB413">
            <v>-0.04</v>
          </cell>
          <cell r="XC413">
            <v>0.002</v>
          </cell>
          <cell r="XD413">
            <v>-0.01</v>
          </cell>
          <cell r="XE413">
            <v>0.001</v>
          </cell>
          <cell r="XF413">
            <v>-0.03</v>
          </cell>
          <cell r="XG413">
            <v>0.003</v>
          </cell>
          <cell r="XH413">
            <v>-0.01</v>
          </cell>
          <cell r="XI413">
            <v>0.001</v>
          </cell>
          <cell r="XJ413">
            <v>-0.02</v>
          </cell>
          <cell r="XK413">
            <v>0.002</v>
          </cell>
          <cell r="XL413">
            <v>-0.01</v>
          </cell>
          <cell r="XM413">
            <v>0.001</v>
          </cell>
          <cell r="XN413">
            <v>0</v>
          </cell>
          <cell r="XO413">
            <v>0.002</v>
          </cell>
          <cell r="XP413">
            <v>-0.08</v>
          </cell>
          <cell r="XQ413">
            <v>0.001</v>
          </cell>
          <cell r="XR413">
            <v>0.02</v>
          </cell>
          <cell r="XS413">
            <v>0.001</v>
          </cell>
          <cell r="XT413">
            <v>-0.02</v>
          </cell>
          <cell r="XU413">
            <v>0</v>
          </cell>
        </row>
        <row r="414">
          <cell r="B414" t="str">
            <v>PMS-322</v>
          </cell>
          <cell r="C414" t="str">
            <v>SE China/tropical</v>
          </cell>
          <cell r="D414">
            <v>26.0217</v>
          </cell>
          <cell r="E414">
            <v>119.1973</v>
          </cell>
          <cell r="F414">
            <v>0.01</v>
          </cell>
          <cell r="G414">
            <v>0.012</v>
          </cell>
        </row>
        <row r="414">
          <cell r="AD414">
            <v>5.33</v>
          </cell>
          <cell r="AE414">
            <v>0.03</v>
          </cell>
          <cell r="AF414">
            <v>12.64</v>
          </cell>
          <cell r="AG414">
            <v>0.119</v>
          </cell>
          <cell r="AH414">
            <v>-0.07</v>
          </cell>
          <cell r="AI414">
            <v>0.011</v>
          </cell>
        </row>
        <row r="414">
          <cell r="AL414">
            <v>-0.01</v>
          </cell>
          <cell r="AM414">
            <v>0.007</v>
          </cell>
        </row>
        <row r="414">
          <cell r="AP414">
            <v>-0.01</v>
          </cell>
          <cell r="AQ414">
            <v>0.008</v>
          </cell>
        </row>
        <row r="414">
          <cell r="AT414">
            <v>1</v>
          </cell>
          <cell r="AU414">
            <v>0.008</v>
          </cell>
          <cell r="AV414">
            <v>3.49</v>
          </cell>
          <cell r="AW414">
            <v>0.034</v>
          </cell>
          <cell r="AX414">
            <v>1.35</v>
          </cell>
          <cell r="AY414">
            <v>0.007</v>
          </cell>
          <cell r="AZ414">
            <v>2.63</v>
          </cell>
          <cell r="BA414">
            <v>0.022</v>
          </cell>
          <cell r="BB414">
            <v>0.04</v>
          </cell>
          <cell r="BC414">
            <v>0.003</v>
          </cell>
        </row>
        <row r="414">
          <cell r="BX414">
            <v>0.86</v>
          </cell>
          <cell r="BY414">
            <v>0.005</v>
          </cell>
          <cell r="BZ414">
            <v>0.69</v>
          </cell>
          <cell r="CA414">
            <v>0.01</v>
          </cell>
          <cell r="CB414">
            <v>0.04</v>
          </cell>
          <cell r="CC414">
            <v>0.001</v>
          </cell>
        </row>
        <row r="414">
          <cell r="CF414">
            <v>0.06</v>
          </cell>
          <cell r="CG414">
            <v>0.002</v>
          </cell>
        </row>
        <row r="414">
          <cell r="CJ414">
            <v>0.04</v>
          </cell>
          <cell r="CK414">
            <v>0.001</v>
          </cell>
        </row>
        <row r="414">
          <cell r="CN414">
            <v>0.16</v>
          </cell>
          <cell r="CO414">
            <v>0.001</v>
          </cell>
          <cell r="CP414">
            <v>0.24</v>
          </cell>
          <cell r="CQ414">
            <v>0.003</v>
          </cell>
          <cell r="CR414">
            <v>0.1</v>
          </cell>
          <cell r="CS414">
            <v>0.001</v>
          </cell>
          <cell r="CT414">
            <v>0.24</v>
          </cell>
          <cell r="CU414">
            <v>0.003</v>
          </cell>
          <cell r="CV414">
            <v>0.07</v>
          </cell>
          <cell r="CW414">
            <v>0.009</v>
          </cell>
        </row>
        <row r="414">
          <cell r="DR414">
            <v>0.44</v>
          </cell>
          <cell r="DS414">
            <v>0.016</v>
          </cell>
          <cell r="DT414">
            <v>0.39</v>
          </cell>
          <cell r="DU414">
            <v>0.009</v>
          </cell>
          <cell r="DV414">
            <v>-0.2</v>
          </cell>
          <cell r="DW414">
            <v>0.008</v>
          </cell>
        </row>
        <row r="414">
          <cell r="DZ414">
            <v>-0.14</v>
          </cell>
          <cell r="EA414">
            <v>0.009</v>
          </cell>
        </row>
        <row r="414">
          <cell r="ED414">
            <v>-0.18</v>
          </cell>
          <cell r="EE414">
            <v>0.01</v>
          </cell>
        </row>
        <row r="414">
          <cell r="EH414">
            <v>0.09</v>
          </cell>
          <cell r="EI414">
            <v>0.01</v>
          </cell>
          <cell r="EJ414">
            <v>0.02</v>
          </cell>
          <cell r="EK414">
            <v>0.003</v>
          </cell>
          <cell r="EL414">
            <v>0.17</v>
          </cell>
          <cell r="EM414">
            <v>0.006</v>
          </cell>
          <cell r="EN414">
            <v>0.08</v>
          </cell>
          <cell r="EO414">
            <v>0.002</v>
          </cell>
          <cell r="EP414">
            <v>0.02</v>
          </cell>
          <cell r="EQ414">
            <v>0.001</v>
          </cell>
        </row>
        <row r="414">
          <cell r="FL414">
            <v>0.3</v>
          </cell>
          <cell r="FM414">
            <v>0.001</v>
          </cell>
          <cell r="FN414">
            <v>0.07</v>
          </cell>
          <cell r="FO414">
            <v>0.001</v>
          </cell>
          <cell r="FP414">
            <v>0.04</v>
          </cell>
          <cell r="FQ414">
            <v>0.001</v>
          </cell>
        </row>
        <row r="414">
          <cell r="FT414">
            <v>0.04</v>
          </cell>
          <cell r="FU414">
            <v>0.001</v>
          </cell>
        </row>
        <row r="414">
          <cell r="FX414">
            <v>0.03</v>
          </cell>
          <cell r="FY414">
            <v>0.001</v>
          </cell>
        </row>
        <row r="414">
          <cell r="GB414">
            <v>0.08</v>
          </cell>
          <cell r="GC414">
            <v>0.001</v>
          </cell>
          <cell r="GD414">
            <v>0.03</v>
          </cell>
          <cell r="GE414">
            <v>0</v>
          </cell>
          <cell r="GF414">
            <v>0.06</v>
          </cell>
          <cell r="GG414">
            <v>0</v>
          </cell>
          <cell r="GH414">
            <v>0.03</v>
          </cell>
          <cell r="GI414">
            <v>0</v>
          </cell>
          <cell r="GJ414">
            <v>-84.32</v>
          </cell>
          <cell r="GK414">
            <v>1.385</v>
          </cell>
        </row>
        <row r="414">
          <cell r="HF414">
            <v>487.64</v>
          </cell>
          <cell r="HG414">
            <v>3.465</v>
          </cell>
          <cell r="HH414">
            <v>2050.84</v>
          </cell>
          <cell r="HI414">
            <v>9.217</v>
          </cell>
          <cell r="HJ414">
            <v>-119.41</v>
          </cell>
          <cell r="HK414">
            <v>1.572</v>
          </cell>
        </row>
        <row r="414">
          <cell r="HN414">
            <v>-116.26</v>
          </cell>
          <cell r="HO414">
            <v>1.529</v>
          </cell>
        </row>
        <row r="414">
          <cell r="HR414">
            <v>-113.31</v>
          </cell>
          <cell r="HS414">
            <v>1.298</v>
          </cell>
        </row>
        <row r="414">
          <cell r="HV414">
            <v>40.18</v>
          </cell>
          <cell r="HW414">
            <v>0.972</v>
          </cell>
          <cell r="HX414">
            <v>515.98</v>
          </cell>
          <cell r="HY414">
            <v>5.679</v>
          </cell>
          <cell r="HZ414">
            <v>738.59</v>
          </cell>
          <cell r="IA414">
            <v>4.104</v>
          </cell>
          <cell r="IB414">
            <v>0.05</v>
          </cell>
          <cell r="IC414">
            <v>0.01</v>
          </cell>
        </row>
        <row r="414">
          <cell r="IX414">
            <v>2.55</v>
          </cell>
          <cell r="IY414">
            <v>0.012</v>
          </cell>
          <cell r="IZ414">
            <v>1.11</v>
          </cell>
          <cell r="JA414">
            <v>0.008</v>
          </cell>
          <cell r="JB414">
            <v>0.07</v>
          </cell>
          <cell r="JC414">
            <v>0.012</v>
          </cell>
        </row>
        <row r="414">
          <cell r="JF414">
            <v>0.15</v>
          </cell>
          <cell r="JG414">
            <v>0.012</v>
          </cell>
        </row>
        <row r="414">
          <cell r="JJ414">
            <v>0.16</v>
          </cell>
          <cell r="JK414">
            <v>0.01</v>
          </cell>
        </row>
        <row r="414">
          <cell r="JN414">
            <v>0.77</v>
          </cell>
          <cell r="JO414">
            <v>0.007</v>
          </cell>
          <cell r="JP414">
            <v>0.68</v>
          </cell>
          <cell r="JQ414">
            <v>0.005</v>
          </cell>
          <cell r="JR414">
            <v>0.32</v>
          </cell>
          <cell r="JS414">
            <v>0.003</v>
          </cell>
          <cell r="JT414">
            <v>-0.12</v>
          </cell>
          <cell r="JU414">
            <v>0.003</v>
          </cell>
        </row>
        <row r="414">
          <cell r="KP414">
            <v>-0.29</v>
          </cell>
          <cell r="KQ414">
            <v>0.002</v>
          </cell>
          <cell r="KR414">
            <v>-0.12</v>
          </cell>
          <cell r="KS414">
            <v>0.005</v>
          </cell>
          <cell r="KT414">
            <v>-0.17</v>
          </cell>
          <cell r="KU414">
            <v>0.003</v>
          </cell>
        </row>
        <row r="414">
          <cell r="KX414">
            <v>-0.2</v>
          </cell>
          <cell r="KY414">
            <v>0.003</v>
          </cell>
        </row>
        <row r="414">
          <cell r="LB414">
            <v>-0.17</v>
          </cell>
          <cell r="LC414">
            <v>0.002</v>
          </cell>
        </row>
        <row r="414">
          <cell r="LF414">
            <v>-0.19</v>
          </cell>
          <cell r="LG414">
            <v>0.002</v>
          </cell>
          <cell r="LH414">
            <v>-0.28</v>
          </cell>
          <cell r="LI414">
            <v>0.004</v>
          </cell>
          <cell r="LJ414">
            <v>-0.02</v>
          </cell>
          <cell r="LK414">
            <v>0</v>
          </cell>
          <cell r="LL414">
            <v>-0.05</v>
          </cell>
          <cell r="LM414">
            <v>0.002</v>
          </cell>
          <cell r="LN414">
            <v>-0.12</v>
          </cell>
          <cell r="LO414">
            <v>0.006</v>
          </cell>
        </row>
        <row r="414">
          <cell r="MH414">
            <v>-0.11</v>
          </cell>
          <cell r="MI414">
            <v>0.006</v>
          </cell>
        </row>
        <row r="414">
          <cell r="ML414">
            <v>-0.08</v>
          </cell>
          <cell r="MM414">
            <v>0.006</v>
          </cell>
        </row>
        <row r="414">
          <cell r="MP414">
            <v>-0.08</v>
          </cell>
          <cell r="MQ414">
            <v>0.006</v>
          </cell>
          <cell r="MR414">
            <v>-0.46</v>
          </cell>
          <cell r="MS414">
            <v>0.012</v>
          </cell>
        </row>
        <row r="414">
          <cell r="NN414">
            <v>2.5</v>
          </cell>
          <cell r="NO414">
            <v>0.016</v>
          </cell>
          <cell r="NP414">
            <v>2.15</v>
          </cell>
          <cell r="NQ414">
            <v>0.013</v>
          </cell>
          <cell r="NR414">
            <v>-0.54</v>
          </cell>
          <cell r="NS414">
            <v>0.01</v>
          </cell>
        </row>
        <row r="414">
          <cell r="NV414">
            <v>-0.49</v>
          </cell>
          <cell r="NW414">
            <v>0.013</v>
          </cell>
        </row>
        <row r="414">
          <cell r="NZ414">
            <v>-0.53</v>
          </cell>
          <cell r="OA414">
            <v>0.011</v>
          </cell>
        </row>
        <row r="414">
          <cell r="OD414">
            <v>0.41</v>
          </cell>
          <cell r="OE414">
            <v>0.007</v>
          </cell>
          <cell r="OF414">
            <v>0.86</v>
          </cell>
          <cell r="OG414">
            <v>0.008</v>
          </cell>
          <cell r="OH414">
            <v>0.28</v>
          </cell>
          <cell r="OI414">
            <v>0.003</v>
          </cell>
          <cell r="OJ414">
            <v>0.42</v>
          </cell>
          <cell r="OK414">
            <v>0.003</v>
          </cell>
        </row>
        <row r="414">
          <cell r="PP414">
            <v>0.07</v>
          </cell>
          <cell r="PQ414">
            <v>0.005</v>
          </cell>
        </row>
        <row r="414">
          <cell r="QL414">
            <v>0.21</v>
          </cell>
          <cell r="QM414">
            <v>0.002</v>
          </cell>
          <cell r="QN414">
            <v>0.29</v>
          </cell>
          <cell r="QO414">
            <v>0.002</v>
          </cell>
          <cell r="QP414">
            <v>0.05</v>
          </cell>
          <cell r="QQ414">
            <v>0.005</v>
          </cell>
        </row>
        <row r="414">
          <cell r="QT414">
            <v>0.04</v>
          </cell>
          <cell r="QU414">
            <v>0.005</v>
          </cell>
        </row>
        <row r="414">
          <cell r="QX414">
            <v>0.03</v>
          </cell>
          <cell r="QY414">
            <v>0.004</v>
          </cell>
        </row>
        <row r="414">
          <cell r="RB414">
            <v>0.16</v>
          </cell>
          <cell r="RC414">
            <v>0.003</v>
          </cell>
          <cell r="RD414">
            <v>0.28</v>
          </cell>
          <cell r="RE414">
            <v>0.002</v>
          </cell>
          <cell r="RF414">
            <v>0.1</v>
          </cell>
          <cell r="RG414">
            <v>0.001</v>
          </cell>
          <cell r="RH414">
            <v>0.08</v>
          </cell>
          <cell r="RI414">
            <v>0.001</v>
          </cell>
          <cell r="RJ414">
            <v>-0.16</v>
          </cell>
          <cell r="RK414">
            <v>0.001</v>
          </cell>
        </row>
        <row r="414">
          <cell r="SF414">
            <v>0.35</v>
          </cell>
          <cell r="SG414">
            <v>0.003</v>
          </cell>
          <cell r="SH414">
            <v>0.65</v>
          </cell>
          <cell r="SI414">
            <v>0.005</v>
          </cell>
          <cell r="SJ414">
            <v>-0.08</v>
          </cell>
          <cell r="SK414">
            <v>0.002</v>
          </cell>
        </row>
        <row r="414">
          <cell r="SN414">
            <v>-0.08</v>
          </cell>
          <cell r="SO414">
            <v>0.002</v>
          </cell>
        </row>
        <row r="414">
          <cell r="SR414">
            <v>-0.07</v>
          </cell>
          <cell r="SS414">
            <v>0.001</v>
          </cell>
        </row>
        <row r="414">
          <cell r="SV414">
            <v>0.04</v>
          </cell>
          <cell r="SW414">
            <v>0.001</v>
          </cell>
          <cell r="SX414">
            <v>0.13</v>
          </cell>
          <cell r="SY414">
            <v>0.003</v>
          </cell>
          <cell r="SZ414">
            <v>0</v>
          </cell>
          <cell r="TA414">
            <v>0</v>
          </cell>
          <cell r="TB414">
            <v>0.23</v>
          </cell>
          <cell r="TC414">
            <v>0.002</v>
          </cell>
          <cell r="TD414">
            <v>-0.23</v>
          </cell>
          <cell r="TE414">
            <v>0.004</v>
          </cell>
        </row>
        <row r="414">
          <cell r="TZ414">
            <v>0.33</v>
          </cell>
          <cell r="UA414">
            <v>0.006</v>
          </cell>
          <cell r="UB414">
            <v>-0.68</v>
          </cell>
          <cell r="UC414">
            <v>0.011</v>
          </cell>
          <cell r="UD414">
            <v>-0.28</v>
          </cell>
          <cell r="UE414">
            <v>0.003</v>
          </cell>
        </row>
        <row r="414">
          <cell r="UH414">
            <v>-0.22</v>
          </cell>
          <cell r="UI414">
            <v>0.003</v>
          </cell>
        </row>
        <row r="414">
          <cell r="UL414">
            <v>-0.23</v>
          </cell>
          <cell r="UM414">
            <v>0.003</v>
          </cell>
        </row>
        <row r="414">
          <cell r="UP414">
            <v>-0.08</v>
          </cell>
          <cell r="UQ414">
            <v>0.002</v>
          </cell>
          <cell r="UR414">
            <v>-0.56</v>
          </cell>
          <cell r="US414">
            <v>0.005</v>
          </cell>
          <cell r="UT414">
            <v>0.08</v>
          </cell>
          <cell r="UU414">
            <v>0.002</v>
          </cell>
          <cell r="UV414">
            <v>-0.13</v>
          </cell>
          <cell r="UW414">
            <v>0.003</v>
          </cell>
        </row>
        <row r="414">
          <cell r="VL414">
            <v>-0.02</v>
          </cell>
          <cell r="VM414">
            <v>0</v>
          </cell>
          <cell r="VN414">
            <v>0.15</v>
          </cell>
          <cell r="VO414">
            <v>0.001</v>
          </cell>
        </row>
        <row r="414">
          <cell r="VV414">
            <v>0</v>
          </cell>
          <cell r="VW414">
            <v>0</v>
          </cell>
          <cell r="VX414">
            <v>-0.01</v>
          </cell>
          <cell r="VY414">
            <v>0</v>
          </cell>
          <cell r="VZ414">
            <v>0.02</v>
          </cell>
          <cell r="WA414">
            <v>0</v>
          </cell>
          <cell r="WB414">
            <v>-0.18</v>
          </cell>
          <cell r="WC414">
            <v>0.003</v>
          </cell>
        </row>
        <row r="414">
          <cell r="WX414">
            <v>0.03</v>
          </cell>
          <cell r="WY414">
            <v>0.002</v>
          </cell>
          <cell r="WZ414">
            <v>-0.11</v>
          </cell>
          <cell r="XA414">
            <v>0.001</v>
          </cell>
          <cell r="XB414">
            <v>-0.13</v>
          </cell>
          <cell r="XC414">
            <v>0.004</v>
          </cell>
        </row>
        <row r="414">
          <cell r="XF414">
            <v>-0.15</v>
          </cell>
          <cell r="XG414">
            <v>0.003</v>
          </cell>
        </row>
        <row r="414">
          <cell r="XJ414">
            <v>-0.15</v>
          </cell>
          <cell r="XK414">
            <v>0.004</v>
          </cell>
        </row>
        <row r="414">
          <cell r="XN414">
            <v>-0.1</v>
          </cell>
          <cell r="XO414">
            <v>0.003</v>
          </cell>
          <cell r="XP414">
            <v>-0.13</v>
          </cell>
          <cell r="XQ414">
            <v>0.001</v>
          </cell>
          <cell r="XR414">
            <v>0</v>
          </cell>
          <cell r="XS414">
            <v>0.001</v>
          </cell>
          <cell r="XT414">
            <v>-0.03</v>
          </cell>
          <cell r="XU414">
            <v>0</v>
          </cell>
        </row>
        <row r="415">
          <cell r="B415" t="str">
            <v>PMS-323</v>
          </cell>
          <cell r="C415" t="str">
            <v>SE China/tropical</v>
          </cell>
          <cell r="D415">
            <v>26.0217</v>
          </cell>
          <cell r="E415">
            <v>119.1973</v>
          </cell>
          <cell r="F415">
            <v>0.13</v>
          </cell>
          <cell r="G415">
            <v>0.008</v>
          </cell>
          <cell r="H415">
            <v>-0.21</v>
          </cell>
          <cell r="I415">
            <v>0.035</v>
          </cell>
          <cell r="J415">
            <v>-2.93</v>
          </cell>
          <cell r="K415">
            <v>0.045</v>
          </cell>
          <cell r="L415">
            <v>-0.9</v>
          </cell>
          <cell r="M415">
            <v>0.013</v>
          </cell>
          <cell r="N415">
            <v>-0.48</v>
          </cell>
          <cell r="O415">
            <v>0.06</v>
          </cell>
        </row>
        <row r="415">
          <cell r="AD415">
            <v>3.69</v>
          </cell>
          <cell r="AE415">
            <v>0.031</v>
          </cell>
          <cell r="AF415">
            <v>5.99</v>
          </cell>
          <cell r="AG415">
            <v>0.105</v>
          </cell>
          <cell r="AH415">
            <v>-0.18</v>
          </cell>
          <cell r="AI415">
            <v>0.006</v>
          </cell>
          <cell r="AJ415">
            <v>-0.98</v>
          </cell>
          <cell r="AK415">
            <v>0.044</v>
          </cell>
          <cell r="AL415">
            <v>-0.2</v>
          </cell>
          <cell r="AM415">
            <v>0.007</v>
          </cell>
          <cell r="AN415">
            <v>-0.78</v>
          </cell>
          <cell r="AO415">
            <v>0.032</v>
          </cell>
          <cell r="AP415">
            <v>-0.2</v>
          </cell>
          <cell r="AQ415">
            <v>0.008</v>
          </cell>
          <cell r="AR415">
            <v>-0.91</v>
          </cell>
          <cell r="AS415">
            <v>0.03</v>
          </cell>
          <cell r="AT415">
            <v>0.59</v>
          </cell>
          <cell r="AU415">
            <v>0.007</v>
          </cell>
          <cell r="AV415">
            <v>1.86</v>
          </cell>
          <cell r="AW415">
            <v>0.036</v>
          </cell>
          <cell r="AX415">
            <v>0.89</v>
          </cell>
          <cell r="AY415">
            <v>0.007</v>
          </cell>
          <cell r="AZ415">
            <v>1.31</v>
          </cell>
          <cell r="BA415">
            <v>0.024</v>
          </cell>
          <cell r="BB415">
            <v>0.03</v>
          </cell>
          <cell r="BC415">
            <v>0.002</v>
          </cell>
          <cell r="BD415">
            <v>-0.01</v>
          </cell>
          <cell r="BE415">
            <v>0.003</v>
          </cell>
          <cell r="BF415">
            <v>0.01</v>
          </cell>
          <cell r="BG415">
            <v>0.002</v>
          </cell>
          <cell r="BH415">
            <v>-0.07</v>
          </cell>
          <cell r="BI415">
            <v>0.009</v>
          </cell>
        </row>
        <row r="415">
          <cell r="BX415">
            <v>0.72</v>
          </cell>
          <cell r="BY415">
            <v>0.004</v>
          </cell>
          <cell r="BZ415">
            <v>0.36</v>
          </cell>
          <cell r="CA415">
            <v>0.007</v>
          </cell>
          <cell r="CB415">
            <v>0.02</v>
          </cell>
          <cell r="CC415">
            <v>0.001</v>
          </cell>
          <cell r="CD415">
            <v>-0.08</v>
          </cell>
          <cell r="CE415">
            <v>0.003</v>
          </cell>
          <cell r="CF415">
            <v>0.01</v>
          </cell>
          <cell r="CG415">
            <v>0.001</v>
          </cell>
          <cell r="CH415">
            <v>-0.05</v>
          </cell>
          <cell r="CI415">
            <v>0.003</v>
          </cell>
          <cell r="CJ415">
            <v>0</v>
          </cell>
          <cell r="CK415">
            <v>0.001</v>
          </cell>
          <cell r="CL415">
            <v>-0.03</v>
          </cell>
          <cell r="CM415">
            <v>0.003</v>
          </cell>
          <cell r="CN415">
            <v>0.11</v>
          </cell>
          <cell r="CO415">
            <v>0.001</v>
          </cell>
          <cell r="CP415">
            <v>0.09</v>
          </cell>
          <cell r="CQ415">
            <v>0.003</v>
          </cell>
          <cell r="CR415">
            <v>0.09</v>
          </cell>
          <cell r="CS415">
            <v>0.001</v>
          </cell>
          <cell r="CT415">
            <v>0.14</v>
          </cell>
          <cell r="CU415">
            <v>0.002</v>
          </cell>
          <cell r="CV415">
            <v>-0.13</v>
          </cell>
          <cell r="CW415">
            <v>0.007</v>
          </cell>
          <cell r="CX415">
            <v>-0.32</v>
          </cell>
          <cell r="CY415">
            <v>0.008</v>
          </cell>
          <cell r="CZ415">
            <v>-0.81</v>
          </cell>
          <cell r="DA415">
            <v>0.018</v>
          </cell>
          <cell r="DB415">
            <v>-0.22</v>
          </cell>
          <cell r="DC415">
            <v>0.016</v>
          </cell>
        </row>
        <row r="415">
          <cell r="DR415">
            <v>0.52</v>
          </cell>
          <cell r="DS415">
            <v>0.011</v>
          </cell>
          <cell r="DT415">
            <v>0.32</v>
          </cell>
          <cell r="DU415">
            <v>0.006</v>
          </cell>
          <cell r="DV415">
            <v>-0.34</v>
          </cell>
          <cell r="DW415">
            <v>0.007</v>
          </cell>
          <cell r="DX415">
            <v>-0.21</v>
          </cell>
          <cell r="DY415">
            <v>0.004</v>
          </cell>
          <cell r="DZ415">
            <v>-0.36</v>
          </cell>
          <cell r="EA415">
            <v>0.007</v>
          </cell>
          <cell r="EB415">
            <v>-0.29</v>
          </cell>
          <cell r="EC415">
            <v>0.004</v>
          </cell>
          <cell r="ED415">
            <v>-0.37</v>
          </cell>
          <cell r="EE415">
            <v>0.007</v>
          </cell>
          <cell r="EF415">
            <v>-0.35</v>
          </cell>
          <cell r="EG415">
            <v>0.005</v>
          </cell>
          <cell r="EH415">
            <v>-0.03</v>
          </cell>
          <cell r="EI415">
            <v>0.006</v>
          </cell>
          <cell r="EJ415">
            <v>0</v>
          </cell>
          <cell r="EK415">
            <v>0.004</v>
          </cell>
          <cell r="EL415">
            <v>0.24</v>
          </cell>
          <cell r="EM415">
            <v>0.007</v>
          </cell>
          <cell r="EN415">
            <v>0.06</v>
          </cell>
          <cell r="EO415">
            <v>0.001</v>
          </cell>
          <cell r="EP415">
            <v>0.02</v>
          </cell>
          <cell r="EQ415">
            <v>0.001</v>
          </cell>
          <cell r="ER415">
            <v>0.02</v>
          </cell>
          <cell r="ES415">
            <v>0</v>
          </cell>
          <cell r="ET415">
            <v>0.08</v>
          </cell>
          <cell r="EU415">
            <v>0.001</v>
          </cell>
          <cell r="EV415">
            <v>0.01</v>
          </cell>
          <cell r="EW415">
            <v>0.001</v>
          </cell>
        </row>
        <row r="415">
          <cell r="FL415">
            <v>0.24</v>
          </cell>
          <cell r="FM415">
            <v>0.001</v>
          </cell>
          <cell r="FN415">
            <v>0.04</v>
          </cell>
          <cell r="FO415">
            <v>0.001</v>
          </cell>
          <cell r="FP415">
            <v>0.03</v>
          </cell>
          <cell r="FQ415">
            <v>0.001</v>
          </cell>
          <cell r="FR415">
            <v>0.01</v>
          </cell>
          <cell r="FS415">
            <v>0</v>
          </cell>
          <cell r="FT415">
            <v>0.03</v>
          </cell>
          <cell r="FU415">
            <v>0.001</v>
          </cell>
          <cell r="FV415">
            <v>0.01</v>
          </cell>
          <cell r="FW415">
            <v>0</v>
          </cell>
          <cell r="FX415">
            <v>0.02</v>
          </cell>
          <cell r="FY415">
            <v>0</v>
          </cell>
          <cell r="FZ415">
            <v>0.01</v>
          </cell>
          <cell r="GA415">
            <v>0</v>
          </cell>
          <cell r="GB415">
            <v>0.06</v>
          </cell>
          <cell r="GC415">
            <v>0.001</v>
          </cell>
          <cell r="GD415">
            <v>0.02</v>
          </cell>
          <cell r="GE415">
            <v>0</v>
          </cell>
          <cell r="GF415">
            <v>0.05</v>
          </cell>
          <cell r="GG415">
            <v>0</v>
          </cell>
          <cell r="GH415">
            <v>0.02</v>
          </cell>
          <cell r="GI415">
            <v>0</v>
          </cell>
          <cell r="GJ415">
            <v>-120.33</v>
          </cell>
          <cell r="GK415">
            <v>1.351</v>
          </cell>
          <cell r="GL415">
            <v>-453.75</v>
          </cell>
          <cell r="GM415">
            <v>5.417</v>
          </cell>
        </row>
        <row r="415">
          <cell r="GP415">
            <v>-1388.16</v>
          </cell>
          <cell r="GQ415">
            <v>10.104</v>
          </cell>
        </row>
        <row r="415">
          <cell r="HF415">
            <v>318.66</v>
          </cell>
          <cell r="HG415">
            <v>2.998</v>
          </cell>
          <cell r="HH415">
            <v>1362.13</v>
          </cell>
          <cell r="HI415">
            <v>8.625</v>
          </cell>
          <cell r="HJ415">
            <v>-164.15</v>
          </cell>
          <cell r="HK415">
            <v>1.118</v>
          </cell>
          <cell r="HL415">
            <v>-869.3</v>
          </cell>
          <cell r="HM415">
            <v>7.006</v>
          </cell>
          <cell r="HN415">
            <v>-176.47</v>
          </cell>
          <cell r="HO415">
            <v>1.342</v>
          </cell>
          <cell r="HP415">
            <v>-886.68</v>
          </cell>
          <cell r="HQ415">
            <v>6.34</v>
          </cell>
          <cell r="HR415">
            <v>-174.51</v>
          </cell>
          <cell r="HS415">
            <v>1.339</v>
          </cell>
          <cell r="HT415">
            <v>-848.67</v>
          </cell>
          <cell r="HU415">
            <v>6.186</v>
          </cell>
          <cell r="HV415">
            <v>-27.44</v>
          </cell>
          <cell r="HW415">
            <v>0.993</v>
          </cell>
          <cell r="HX415">
            <v>139.43</v>
          </cell>
          <cell r="HY415">
            <v>6.113</v>
          </cell>
          <cell r="HZ415">
            <v>422.73</v>
          </cell>
          <cell r="IA415">
            <v>3.212</v>
          </cell>
          <cell r="IB415">
            <v>0</v>
          </cell>
          <cell r="IC415">
            <v>0.007</v>
          </cell>
          <cell r="ID415">
            <v>0.11</v>
          </cell>
          <cell r="IE415">
            <v>0.007</v>
          </cell>
        </row>
        <row r="415">
          <cell r="IH415">
            <v>0.23</v>
          </cell>
          <cell r="II415">
            <v>0.008</v>
          </cell>
        </row>
        <row r="415">
          <cell r="IX415">
            <v>2.62</v>
          </cell>
          <cell r="IY415">
            <v>0.013</v>
          </cell>
          <cell r="IZ415">
            <v>0.94</v>
          </cell>
          <cell r="JA415">
            <v>0.006</v>
          </cell>
          <cell r="JB415">
            <v>0.05</v>
          </cell>
          <cell r="JC415">
            <v>0.009</v>
          </cell>
          <cell r="JD415">
            <v>0.03</v>
          </cell>
          <cell r="JE415">
            <v>0.007</v>
          </cell>
          <cell r="JF415">
            <v>0.04</v>
          </cell>
          <cell r="JG415">
            <v>0.009</v>
          </cell>
          <cell r="JH415">
            <v>0.05</v>
          </cell>
          <cell r="JI415">
            <v>0.007</v>
          </cell>
          <cell r="JJ415">
            <v>-0.04</v>
          </cell>
          <cell r="JK415">
            <v>0.009</v>
          </cell>
          <cell r="JL415">
            <v>0.03</v>
          </cell>
          <cell r="JM415">
            <v>0.006</v>
          </cell>
          <cell r="JN415">
            <v>0.66</v>
          </cell>
          <cell r="JO415">
            <v>0.005</v>
          </cell>
          <cell r="JP415">
            <v>0.6</v>
          </cell>
          <cell r="JQ415">
            <v>0.005</v>
          </cell>
          <cell r="JR415">
            <v>0.25</v>
          </cell>
          <cell r="JS415">
            <v>0.002</v>
          </cell>
          <cell r="JT415">
            <v>-0.17</v>
          </cell>
          <cell r="JU415">
            <v>0.002</v>
          </cell>
          <cell r="JV415">
            <v>-0.36</v>
          </cell>
          <cell r="JW415">
            <v>0.005</v>
          </cell>
        </row>
        <row r="415">
          <cell r="JZ415">
            <v>-1.4</v>
          </cell>
          <cell r="KA415">
            <v>0.008</v>
          </cell>
        </row>
        <row r="415">
          <cell r="KP415">
            <v>-0.37</v>
          </cell>
          <cell r="KQ415">
            <v>0.003</v>
          </cell>
          <cell r="KR415">
            <v>-0.15</v>
          </cell>
          <cell r="KS415">
            <v>0.004</v>
          </cell>
          <cell r="KT415">
            <v>-0.28</v>
          </cell>
          <cell r="KU415">
            <v>0.002</v>
          </cell>
          <cell r="KV415">
            <v>-0.73</v>
          </cell>
          <cell r="KW415">
            <v>0.007</v>
          </cell>
          <cell r="KX415">
            <v>-0.28</v>
          </cell>
          <cell r="KY415">
            <v>0.002</v>
          </cell>
          <cell r="KZ415">
            <v>-0.74</v>
          </cell>
          <cell r="LA415">
            <v>0.007</v>
          </cell>
          <cell r="LB415">
            <v>-0.21</v>
          </cell>
          <cell r="LC415">
            <v>0.002</v>
          </cell>
          <cell r="LD415">
            <v>-0.66</v>
          </cell>
          <cell r="LE415">
            <v>0.006</v>
          </cell>
          <cell r="LF415">
            <v>-0.24</v>
          </cell>
          <cell r="LG415">
            <v>0.001</v>
          </cell>
          <cell r="LH415">
            <v>-0.41</v>
          </cell>
          <cell r="LI415">
            <v>0.004</v>
          </cell>
          <cell r="LJ415">
            <v>-0.02</v>
          </cell>
          <cell r="LK415">
            <v>0</v>
          </cell>
          <cell r="LL415">
            <v>-0.06</v>
          </cell>
          <cell r="LM415">
            <v>0.001</v>
          </cell>
          <cell r="LN415">
            <v>-0.08</v>
          </cell>
          <cell r="LO415">
            <v>0.004</v>
          </cell>
          <cell r="LP415">
            <v>-0.09</v>
          </cell>
          <cell r="LQ415">
            <v>0.008</v>
          </cell>
        </row>
        <row r="415">
          <cell r="LT415">
            <v>0.11</v>
          </cell>
          <cell r="LU415">
            <v>0.01</v>
          </cell>
        </row>
        <row r="415">
          <cell r="MH415">
            <v>-0.07</v>
          </cell>
          <cell r="MI415">
            <v>0.004</v>
          </cell>
          <cell r="MJ415">
            <v>-0.16</v>
          </cell>
          <cell r="MK415">
            <v>0.007</v>
          </cell>
          <cell r="ML415">
            <v>-0.05</v>
          </cell>
          <cell r="MM415">
            <v>0.005</v>
          </cell>
          <cell r="MN415">
            <v>-0.16</v>
          </cell>
          <cell r="MO415">
            <v>0.007</v>
          </cell>
          <cell r="MP415">
            <v>-0.06</v>
          </cell>
          <cell r="MQ415">
            <v>0.004</v>
          </cell>
          <cell r="MR415">
            <v>-0.62</v>
          </cell>
          <cell r="MS415">
            <v>0.01</v>
          </cell>
          <cell r="MT415">
            <v>-0.13</v>
          </cell>
          <cell r="MU415">
            <v>0.008</v>
          </cell>
        </row>
        <row r="415">
          <cell r="MX415">
            <v>-0.86</v>
          </cell>
          <cell r="MY415">
            <v>0.011</v>
          </cell>
        </row>
        <row r="415">
          <cell r="NN415">
            <v>2.17</v>
          </cell>
          <cell r="NO415">
            <v>0.013</v>
          </cell>
          <cell r="NP415">
            <v>1.78</v>
          </cell>
          <cell r="NQ415">
            <v>0.009</v>
          </cell>
          <cell r="NR415">
            <v>-0.56</v>
          </cell>
          <cell r="NS415">
            <v>0.011</v>
          </cell>
          <cell r="NT415">
            <v>-0.44</v>
          </cell>
          <cell r="NU415">
            <v>0.008</v>
          </cell>
          <cell r="NV415">
            <v>-0.61</v>
          </cell>
          <cell r="NW415">
            <v>0.01</v>
          </cell>
          <cell r="NX415">
            <v>-0.46</v>
          </cell>
          <cell r="NY415">
            <v>0.01</v>
          </cell>
          <cell r="NZ415">
            <v>-0.64</v>
          </cell>
          <cell r="OA415">
            <v>0.009</v>
          </cell>
          <cell r="OB415">
            <v>-0.43</v>
          </cell>
          <cell r="OC415">
            <v>0.008</v>
          </cell>
          <cell r="OD415">
            <v>0.21</v>
          </cell>
          <cell r="OE415">
            <v>0.007</v>
          </cell>
          <cell r="OF415">
            <v>0.7</v>
          </cell>
          <cell r="OG415">
            <v>0.008</v>
          </cell>
          <cell r="OH415">
            <v>0.2</v>
          </cell>
          <cell r="OI415">
            <v>0.002</v>
          </cell>
          <cell r="OJ415">
            <v>0.43</v>
          </cell>
          <cell r="OK415">
            <v>0.003</v>
          </cell>
          <cell r="OL415">
            <v>0.01</v>
          </cell>
          <cell r="OM415">
            <v>0.002</v>
          </cell>
          <cell r="ON415">
            <v>-0.02</v>
          </cell>
          <cell r="OO415">
            <v>0.001</v>
          </cell>
        </row>
        <row r="415">
          <cell r="OR415">
            <v>0.15</v>
          </cell>
          <cell r="OS415">
            <v>0.002</v>
          </cell>
        </row>
        <row r="415">
          <cell r="PF415">
            <v>0.04</v>
          </cell>
          <cell r="PG415">
            <v>0.002</v>
          </cell>
          <cell r="PH415">
            <v>0.01</v>
          </cell>
          <cell r="PI415">
            <v>0.001</v>
          </cell>
          <cell r="PJ415">
            <v>0.04</v>
          </cell>
          <cell r="PK415">
            <v>0.002</v>
          </cell>
          <cell r="PL415">
            <v>0.02</v>
          </cell>
          <cell r="PM415">
            <v>0.001</v>
          </cell>
          <cell r="PN415">
            <v>0.03</v>
          </cell>
          <cell r="PO415">
            <v>0.002</v>
          </cell>
          <cell r="PP415">
            <v>0.03</v>
          </cell>
          <cell r="PQ415">
            <v>0.003</v>
          </cell>
          <cell r="PR415">
            <v>0.2</v>
          </cell>
          <cell r="PS415">
            <v>0.003</v>
          </cell>
        </row>
        <row r="415">
          <cell r="PV415">
            <v>0.19</v>
          </cell>
          <cell r="PW415">
            <v>0.002</v>
          </cell>
        </row>
        <row r="415">
          <cell r="QL415">
            <v>0.22</v>
          </cell>
          <cell r="QM415">
            <v>0.002</v>
          </cell>
          <cell r="QN415">
            <v>0.29</v>
          </cell>
          <cell r="QO415">
            <v>0.002</v>
          </cell>
          <cell r="QP415">
            <v>0.04</v>
          </cell>
          <cell r="QQ415">
            <v>0.004</v>
          </cell>
          <cell r="QR415">
            <v>0.2</v>
          </cell>
          <cell r="QS415">
            <v>0.002</v>
          </cell>
          <cell r="QT415">
            <v>0.05</v>
          </cell>
          <cell r="QU415">
            <v>0.003</v>
          </cell>
          <cell r="QV415">
            <v>0.2</v>
          </cell>
          <cell r="QW415">
            <v>0.002</v>
          </cell>
          <cell r="QX415">
            <v>0.01</v>
          </cell>
          <cell r="QY415">
            <v>0.004</v>
          </cell>
          <cell r="QZ415">
            <v>0.18</v>
          </cell>
          <cell r="RA415">
            <v>0.002</v>
          </cell>
          <cell r="RB415">
            <v>0.13</v>
          </cell>
          <cell r="RC415">
            <v>0.002</v>
          </cell>
          <cell r="RD415">
            <v>0.28</v>
          </cell>
          <cell r="RE415">
            <v>0.002</v>
          </cell>
          <cell r="RF415">
            <v>0.08</v>
          </cell>
          <cell r="RG415">
            <v>0.001</v>
          </cell>
          <cell r="RH415">
            <v>0.12</v>
          </cell>
          <cell r="RI415">
            <v>0.001</v>
          </cell>
          <cell r="RJ415">
            <v>-0.14</v>
          </cell>
          <cell r="RK415">
            <v>0.001</v>
          </cell>
          <cell r="RL415">
            <v>-0.21</v>
          </cell>
          <cell r="RM415">
            <v>0.002</v>
          </cell>
        </row>
        <row r="415">
          <cell r="RP415">
            <v>-0.2</v>
          </cell>
          <cell r="RQ415">
            <v>0.005</v>
          </cell>
        </row>
        <row r="415">
          <cell r="SF415">
            <v>0.35</v>
          </cell>
          <cell r="SG415">
            <v>0.002</v>
          </cell>
          <cell r="SH415">
            <v>0.56</v>
          </cell>
          <cell r="SI415">
            <v>0.004</v>
          </cell>
          <cell r="SJ415">
            <v>-0.05</v>
          </cell>
          <cell r="SK415">
            <v>0.002</v>
          </cell>
          <cell r="SL415">
            <v>-0.25</v>
          </cell>
          <cell r="SM415">
            <v>0.003</v>
          </cell>
          <cell r="SN415">
            <v>-0.03</v>
          </cell>
          <cell r="SO415">
            <v>0.001</v>
          </cell>
          <cell r="SP415">
            <v>-0.26</v>
          </cell>
          <cell r="SQ415">
            <v>0.003</v>
          </cell>
          <cell r="SR415">
            <v>-0.04</v>
          </cell>
          <cell r="SS415">
            <v>0.001</v>
          </cell>
          <cell r="ST415">
            <v>-0.24</v>
          </cell>
          <cell r="SU415">
            <v>0.003</v>
          </cell>
          <cell r="SV415">
            <v>0.06</v>
          </cell>
          <cell r="SW415">
            <v>0.001</v>
          </cell>
          <cell r="SX415">
            <v>0.13</v>
          </cell>
          <cell r="SY415">
            <v>0.002</v>
          </cell>
          <cell r="SZ415">
            <v>0</v>
          </cell>
          <cell r="TA415">
            <v>0</v>
          </cell>
          <cell r="TB415">
            <v>0.23</v>
          </cell>
          <cell r="TC415">
            <v>0.002</v>
          </cell>
          <cell r="TD415">
            <v>-0.25</v>
          </cell>
          <cell r="TE415">
            <v>0.003</v>
          </cell>
          <cell r="TF415">
            <v>-0.7</v>
          </cell>
          <cell r="TG415">
            <v>0.011</v>
          </cell>
          <cell r="TH415">
            <v>-0.62</v>
          </cell>
          <cell r="TI415">
            <v>0.005</v>
          </cell>
          <cell r="TJ415">
            <v>-0.99</v>
          </cell>
          <cell r="TK415">
            <v>0.015</v>
          </cell>
        </row>
        <row r="415">
          <cell r="TZ415">
            <v>0.15</v>
          </cell>
          <cell r="UA415">
            <v>0.007</v>
          </cell>
          <cell r="UB415">
            <v>-1.08</v>
          </cell>
          <cell r="UC415">
            <v>0.011</v>
          </cell>
          <cell r="UD415">
            <v>-0.42</v>
          </cell>
          <cell r="UE415">
            <v>0.003</v>
          </cell>
          <cell r="UF415">
            <v>-0.92</v>
          </cell>
          <cell r="UG415">
            <v>0.009</v>
          </cell>
          <cell r="UH415">
            <v>-0.36</v>
          </cell>
          <cell r="UI415">
            <v>0.003</v>
          </cell>
          <cell r="UJ415">
            <v>-0.86</v>
          </cell>
          <cell r="UK415">
            <v>0.008</v>
          </cell>
          <cell r="UL415">
            <v>-0.37</v>
          </cell>
          <cell r="UM415">
            <v>0.003</v>
          </cell>
          <cell r="UN415">
            <v>-0.81</v>
          </cell>
          <cell r="UO415">
            <v>0.007</v>
          </cell>
          <cell r="UP415">
            <v>-0.25</v>
          </cell>
          <cell r="UQ415">
            <v>0.003</v>
          </cell>
          <cell r="UR415">
            <v>-0.7</v>
          </cell>
          <cell r="US415">
            <v>0.006</v>
          </cell>
          <cell r="UT415">
            <v>0.03</v>
          </cell>
          <cell r="UU415">
            <v>0.002</v>
          </cell>
          <cell r="UV415">
            <v>-0.24</v>
          </cell>
          <cell r="UW415">
            <v>0.003</v>
          </cell>
          <cell r="UX415">
            <v>-0.05</v>
          </cell>
          <cell r="UY415">
            <v>0.001</v>
          </cell>
          <cell r="UZ415">
            <v>-0.27</v>
          </cell>
          <cell r="VA415">
            <v>0.001</v>
          </cell>
          <cell r="VB415">
            <v>-0.18</v>
          </cell>
          <cell r="VC415">
            <v>0.001</v>
          </cell>
        </row>
        <row r="415">
          <cell r="VL415">
            <v>-0.03</v>
          </cell>
          <cell r="VM415">
            <v>0</v>
          </cell>
          <cell r="VN415">
            <v>0.12</v>
          </cell>
          <cell r="VO415">
            <v>0.001</v>
          </cell>
          <cell r="VP415">
            <v>-0.05</v>
          </cell>
          <cell r="VQ415">
            <v>0</v>
          </cell>
          <cell r="VR415">
            <v>-0.08</v>
          </cell>
          <cell r="VS415">
            <v>0</v>
          </cell>
          <cell r="VT415">
            <v>-0.03</v>
          </cell>
          <cell r="VU415">
            <v>0</v>
          </cell>
          <cell r="VV415">
            <v>0</v>
          </cell>
          <cell r="VW415">
            <v>0</v>
          </cell>
          <cell r="VX415">
            <v>-0.01</v>
          </cell>
          <cell r="VY415">
            <v>0</v>
          </cell>
          <cell r="VZ415">
            <v>0.01</v>
          </cell>
          <cell r="WA415">
            <v>0</v>
          </cell>
          <cell r="WB415">
            <v>-0.15</v>
          </cell>
          <cell r="WC415">
            <v>0.002</v>
          </cell>
          <cell r="WD415">
            <v>0</v>
          </cell>
          <cell r="WE415">
            <v>0.001</v>
          </cell>
          <cell r="WF415">
            <v>-0.06</v>
          </cell>
          <cell r="WG415">
            <v>0.002</v>
          </cell>
          <cell r="WH415">
            <v>-0.11</v>
          </cell>
          <cell r="WI415">
            <v>0.001</v>
          </cell>
        </row>
        <row r="415">
          <cell r="WX415">
            <v>-0.04</v>
          </cell>
          <cell r="WY415">
            <v>0.002</v>
          </cell>
          <cell r="WZ415">
            <v>-0.13</v>
          </cell>
          <cell r="XA415">
            <v>0.001</v>
          </cell>
          <cell r="XB415">
            <v>-0.18</v>
          </cell>
          <cell r="XC415">
            <v>0.002</v>
          </cell>
          <cell r="XD415">
            <v>-0.04</v>
          </cell>
          <cell r="XE415">
            <v>0.001</v>
          </cell>
          <cell r="XF415">
            <v>-0.18</v>
          </cell>
          <cell r="XG415">
            <v>0.003</v>
          </cell>
          <cell r="XH415">
            <v>-0.04</v>
          </cell>
          <cell r="XI415">
            <v>0.001</v>
          </cell>
          <cell r="XJ415">
            <v>-0.2</v>
          </cell>
          <cell r="XK415">
            <v>0.003</v>
          </cell>
          <cell r="XL415">
            <v>-0.04</v>
          </cell>
          <cell r="XM415">
            <v>0.001</v>
          </cell>
          <cell r="XN415">
            <v>-0.16</v>
          </cell>
          <cell r="XO415">
            <v>0.002</v>
          </cell>
          <cell r="XP415">
            <v>-0.11</v>
          </cell>
          <cell r="XQ415">
            <v>0.001</v>
          </cell>
          <cell r="XR415">
            <v>-0.03</v>
          </cell>
          <cell r="XS415">
            <v>0.001</v>
          </cell>
          <cell r="XT415">
            <v>-0.03</v>
          </cell>
          <cell r="XU415">
            <v>0</v>
          </cell>
        </row>
        <row r="416">
          <cell r="B416" t="str">
            <v>PMS-327</v>
          </cell>
          <cell r="C416" t="str">
            <v>SE China/tropical</v>
          </cell>
          <cell r="D416">
            <v>26.1503</v>
          </cell>
          <cell r="E416">
            <v>117.5031</v>
          </cell>
          <cell r="F416">
            <v>-0.39</v>
          </cell>
          <cell r="G416">
            <v>0.008</v>
          </cell>
        </row>
        <row r="416">
          <cell r="AD416">
            <v>4.52</v>
          </cell>
          <cell r="AE416">
            <v>0.036</v>
          </cell>
          <cell r="AF416">
            <v>8.82</v>
          </cell>
          <cell r="AG416">
            <v>0.124</v>
          </cell>
          <cell r="AH416">
            <v>-0.42</v>
          </cell>
          <cell r="AI416">
            <v>0.008</v>
          </cell>
        </row>
        <row r="416">
          <cell r="AL416">
            <v>-0.44</v>
          </cell>
          <cell r="AM416">
            <v>0.007</v>
          </cell>
        </row>
        <row r="416">
          <cell r="AP416">
            <v>-0.53</v>
          </cell>
          <cell r="AQ416">
            <v>0.008</v>
          </cell>
        </row>
        <row r="416">
          <cell r="AT416">
            <v>0.54</v>
          </cell>
          <cell r="AU416">
            <v>0.009</v>
          </cell>
          <cell r="AV416">
            <v>1.27</v>
          </cell>
          <cell r="AW416">
            <v>0.043</v>
          </cell>
          <cell r="AX416">
            <v>0.91</v>
          </cell>
          <cell r="AY416">
            <v>0.01</v>
          </cell>
          <cell r="AZ416">
            <v>1.56</v>
          </cell>
          <cell r="BA416">
            <v>0.019</v>
          </cell>
          <cell r="BB416">
            <v>-0.08</v>
          </cell>
          <cell r="BC416">
            <v>0.002</v>
          </cell>
        </row>
        <row r="416">
          <cell r="BX416">
            <v>0.8</v>
          </cell>
          <cell r="BY416">
            <v>0.007</v>
          </cell>
          <cell r="BZ416">
            <v>0.47</v>
          </cell>
          <cell r="CA416">
            <v>0.01</v>
          </cell>
          <cell r="CB416">
            <v>-0.04</v>
          </cell>
          <cell r="CC416">
            <v>0.001</v>
          </cell>
        </row>
        <row r="416">
          <cell r="CF416">
            <v>-0.04</v>
          </cell>
          <cell r="CG416">
            <v>0.001</v>
          </cell>
        </row>
        <row r="416">
          <cell r="CJ416">
            <v>-0.07</v>
          </cell>
          <cell r="CK416">
            <v>0.001</v>
          </cell>
        </row>
        <row r="416">
          <cell r="CN416">
            <v>0.07</v>
          </cell>
          <cell r="CO416">
            <v>0.001</v>
          </cell>
          <cell r="CP416">
            <v>-0.04</v>
          </cell>
          <cell r="CQ416">
            <v>0.004</v>
          </cell>
          <cell r="CR416">
            <v>0.09</v>
          </cell>
          <cell r="CS416">
            <v>0.001</v>
          </cell>
          <cell r="CT416">
            <v>0.08</v>
          </cell>
          <cell r="CU416">
            <v>0.003</v>
          </cell>
          <cell r="CV416">
            <v>-0.33</v>
          </cell>
          <cell r="CW416">
            <v>0.01</v>
          </cell>
        </row>
        <row r="416">
          <cell r="DR416">
            <v>0.43</v>
          </cell>
          <cell r="DS416">
            <v>0.008</v>
          </cell>
          <cell r="DT416">
            <v>0.28</v>
          </cell>
          <cell r="DU416">
            <v>0.007</v>
          </cell>
          <cell r="DV416">
            <v>-0.39</v>
          </cell>
          <cell r="DW416">
            <v>0.009</v>
          </cell>
        </row>
        <row r="416">
          <cell r="DZ416">
            <v>-0.4</v>
          </cell>
          <cell r="EA416">
            <v>0.009</v>
          </cell>
        </row>
        <row r="416">
          <cell r="ED416">
            <v>-0.49</v>
          </cell>
          <cell r="EE416">
            <v>0.009</v>
          </cell>
        </row>
        <row r="416">
          <cell r="EH416">
            <v>-0.32</v>
          </cell>
          <cell r="EI416">
            <v>0.007</v>
          </cell>
          <cell r="EJ416">
            <v>-0.18</v>
          </cell>
          <cell r="EK416">
            <v>0.004</v>
          </cell>
          <cell r="EL416">
            <v>0.1</v>
          </cell>
          <cell r="EM416">
            <v>0.006</v>
          </cell>
          <cell r="EN416">
            <v>0.01</v>
          </cell>
          <cell r="EO416">
            <v>0.001</v>
          </cell>
          <cell r="EP416">
            <v>-0.02</v>
          </cell>
          <cell r="EQ416">
            <v>0.001</v>
          </cell>
        </row>
        <row r="416">
          <cell r="FL416">
            <v>0.31</v>
          </cell>
          <cell r="FM416">
            <v>0.002</v>
          </cell>
          <cell r="FN416">
            <v>0.06</v>
          </cell>
          <cell r="FO416">
            <v>0.001</v>
          </cell>
          <cell r="FP416">
            <v>0.01</v>
          </cell>
          <cell r="FQ416">
            <v>0.001</v>
          </cell>
        </row>
        <row r="416">
          <cell r="FT416">
            <v>0.01</v>
          </cell>
          <cell r="FU416">
            <v>0.001</v>
          </cell>
        </row>
        <row r="416">
          <cell r="FX416">
            <v>0</v>
          </cell>
          <cell r="FY416">
            <v>0.001</v>
          </cell>
        </row>
        <row r="416">
          <cell r="GB416">
            <v>0.06</v>
          </cell>
          <cell r="GC416">
            <v>0.001</v>
          </cell>
          <cell r="GD416">
            <v>0.01</v>
          </cell>
          <cell r="GE416">
            <v>0</v>
          </cell>
          <cell r="GF416">
            <v>0.06</v>
          </cell>
          <cell r="GG416">
            <v>0</v>
          </cell>
          <cell r="GH416">
            <v>0.02</v>
          </cell>
          <cell r="GI416">
            <v>0</v>
          </cell>
          <cell r="GJ416">
            <v>-172.92</v>
          </cell>
          <cell r="GK416">
            <v>1.193</v>
          </cell>
        </row>
        <row r="416">
          <cell r="HF416">
            <v>388.55</v>
          </cell>
          <cell r="HG416">
            <v>2.582</v>
          </cell>
          <cell r="HH416">
            <v>1893.95</v>
          </cell>
          <cell r="HI416">
            <v>14.577</v>
          </cell>
          <cell r="HJ416">
            <v>-213.4</v>
          </cell>
          <cell r="HK416">
            <v>1.531</v>
          </cell>
        </row>
        <row r="416">
          <cell r="HN416">
            <v>-215.14</v>
          </cell>
          <cell r="HO416">
            <v>1.751</v>
          </cell>
        </row>
        <row r="416">
          <cell r="HR416">
            <v>-219.04</v>
          </cell>
          <cell r="HS416">
            <v>1.761</v>
          </cell>
        </row>
        <row r="416">
          <cell r="HV416">
            <v>-29.97</v>
          </cell>
          <cell r="HW416">
            <v>0.82</v>
          </cell>
          <cell r="HX416">
            <v>250.06</v>
          </cell>
          <cell r="HY416">
            <v>6.534</v>
          </cell>
          <cell r="HZ416">
            <v>550.86</v>
          </cell>
          <cell r="IA416">
            <v>4.972</v>
          </cell>
          <cell r="IB416">
            <v>-0.4</v>
          </cell>
          <cell r="IC416">
            <v>0.007</v>
          </cell>
        </row>
        <row r="416">
          <cell r="IX416">
            <v>3.05</v>
          </cell>
          <cell r="IY416">
            <v>0.013</v>
          </cell>
          <cell r="IZ416">
            <v>1.17</v>
          </cell>
          <cell r="JA416">
            <v>0.008</v>
          </cell>
          <cell r="JB416">
            <v>-0.49</v>
          </cell>
          <cell r="JC416">
            <v>0.008</v>
          </cell>
        </row>
        <row r="416">
          <cell r="JF416">
            <v>-0.48</v>
          </cell>
          <cell r="JG416">
            <v>0.008</v>
          </cell>
        </row>
        <row r="416">
          <cell r="JJ416">
            <v>-0.5</v>
          </cell>
          <cell r="JK416">
            <v>0.008</v>
          </cell>
        </row>
        <row r="416">
          <cell r="JN416">
            <v>0.55</v>
          </cell>
          <cell r="JO416">
            <v>0.005</v>
          </cell>
          <cell r="JP416">
            <v>0.74</v>
          </cell>
          <cell r="JQ416">
            <v>0.005</v>
          </cell>
          <cell r="JR416">
            <v>0.3</v>
          </cell>
          <cell r="JS416">
            <v>0.002</v>
          </cell>
          <cell r="JT416">
            <v>-0.06</v>
          </cell>
          <cell r="JU416">
            <v>0.002</v>
          </cell>
        </row>
        <row r="416">
          <cell r="KP416">
            <v>-0.39</v>
          </cell>
          <cell r="KQ416">
            <v>0.002</v>
          </cell>
          <cell r="KR416">
            <v>-0.15</v>
          </cell>
          <cell r="KS416">
            <v>0.004</v>
          </cell>
          <cell r="KT416">
            <v>-0.13</v>
          </cell>
          <cell r="KU416">
            <v>0.002</v>
          </cell>
        </row>
        <row r="416">
          <cell r="KX416">
            <v>-0.15</v>
          </cell>
          <cell r="KY416">
            <v>0.002</v>
          </cell>
        </row>
        <row r="416">
          <cell r="LB416">
            <v>-0.12</v>
          </cell>
          <cell r="LC416">
            <v>0.002</v>
          </cell>
        </row>
        <row r="416">
          <cell r="LF416">
            <v>-0.19</v>
          </cell>
          <cell r="LG416">
            <v>0.001</v>
          </cell>
          <cell r="LH416">
            <v>-0.45</v>
          </cell>
          <cell r="LI416">
            <v>0.004</v>
          </cell>
          <cell r="LJ416">
            <v>-0.03</v>
          </cell>
          <cell r="LK416">
            <v>0</v>
          </cell>
          <cell r="LL416">
            <v>-0.07</v>
          </cell>
          <cell r="LM416">
            <v>0.001</v>
          </cell>
          <cell r="LN416">
            <v>-0.38</v>
          </cell>
          <cell r="LO416">
            <v>0.005</v>
          </cell>
        </row>
        <row r="416">
          <cell r="MH416">
            <v>-0.49</v>
          </cell>
          <cell r="MI416">
            <v>0.005</v>
          </cell>
        </row>
        <row r="416">
          <cell r="ML416">
            <v>-0.51</v>
          </cell>
          <cell r="MM416">
            <v>0.005</v>
          </cell>
        </row>
        <row r="416">
          <cell r="MP416">
            <v>-0.5</v>
          </cell>
          <cell r="MQ416">
            <v>0.005</v>
          </cell>
          <cell r="MR416">
            <v>-1.16</v>
          </cell>
          <cell r="MS416">
            <v>0.008</v>
          </cell>
        </row>
        <row r="416">
          <cell r="NN416">
            <v>2.7</v>
          </cell>
          <cell r="NO416">
            <v>0.015</v>
          </cell>
          <cell r="NP416">
            <v>2.17</v>
          </cell>
          <cell r="NQ416">
            <v>0.01</v>
          </cell>
          <cell r="NR416">
            <v>-1.35</v>
          </cell>
          <cell r="NS416">
            <v>0.008</v>
          </cell>
        </row>
        <row r="416">
          <cell r="NV416">
            <v>-1.42</v>
          </cell>
          <cell r="NW416">
            <v>0.009</v>
          </cell>
        </row>
        <row r="416">
          <cell r="NZ416">
            <v>-1.29</v>
          </cell>
          <cell r="OA416">
            <v>0.009</v>
          </cell>
        </row>
        <row r="416">
          <cell r="OD416">
            <v>-0.01</v>
          </cell>
          <cell r="OE416">
            <v>0.007</v>
          </cell>
          <cell r="OF416">
            <v>0.6</v>
          </cell>
          <cell r="OG416">
            <v>0.009</v>
          </cell>
          <cell r="OH416">
            <v>0.27</v>
          </cell>
          <cell r="OI416">
            <v>0.002</v>
          </cell>
          <cell r="OJ416">
            <v>0.42</v>
          </cell>
          <cell r="OK416">
            <v>0.003</v>
          </cell>
        </row>
        <row r="416">
          <cell r="PP416">
            <v>-0.12</v>
          </cell>
          <cell r="PQ416">
            <v>0.003</v>
          </cell>
        </row>
        <row r="416">
          <cell r="QL416">
            <v>0.31</v>
          </cell>
          <cell r="QM416">
            <v>0.002</v>
          </cell>
          <cell r="QN416">
            <v>0.35</v>
          </cell>
          <cell r="QO416">
            <v>0.002</v>
          </cell>
          <cell r="QP416">
            <v>-0.13</v>
          </cell>
          <cell r="QQ416">
            <v>0.003</v>
          </cell>
        </row>
        <row r="416">
          <cell r="QT416">
            <v>-0.12</v>
          </cell>
          <cell r="QU416">
            <v>0.003</v>
          </cell>
        </row>
        <row r="416">
          <cell r="QX416">
            <v>-0.11</v>
          </cell>
          <cell r="QY416">
            <v>0.003</v>
          </cell>
        </row>
        <row r="416">
          <cell r="RB416">
            <v>0.08</v>
          </cell>
          <cell r="RC416">
            <v>0.002</v>
          </cell>
          <cell r="RD416">
            <v>0.25</v>
          </cell>
          <cell r="RE416">
            <v>0.002</v>
          </cell>
          <cell r="RF416">
            <v>0.13</v>
          </cell>
          <cell r="RG416">
            <v>0.001</v>
          </cell>
          <cell r="RH416">
            <v>0.11</v>
          </cell>
          <cell r="RI416">
            <v>0.001</v>
          </cell>
          <cell r="RJ416">
            <v>-0.25</v>
          </cell>
          <cell r="RK416">
            <v>0.001</v>
          </cell>
        </row>
        <row r="416">
          <cell r="SF416">
            <v>0.37</v>
          </cell>
          <cell r="SG416">
            <v>0.003</v>
          </cell>
          <cell r="SH416">
            <v>0.59</v>
          </cell>
          <cell r="SI416">
            <v>0.004</v>
          </cell>
          <cell r="SJ416">
            <v>-0.19</v>
          </cell>
          <cell r="SK416">
            <v>0.002</v>
          </cell>
        </row>
        <row r="416">
          <cell r="SN416">
            <v>-0.18</v>
          </cell>
          <cell r="SO416">
            <v>0.002</v>
          </cell>
        </row>
        <row r="416">
          <cell r="SR416">
            <v>-0.14</v>
          </cell>
          <cell r="SS416">
            <v>0.001</v>
          </cell>
        </row>
        <row r="416">
          <cell r="SV416">
            <v>-0.01</v>
          </cell>
          <cell r="SW416">
            <v>0.001</v>
          </cell>
          <cell r="SX416">
            <v>0.05</v>
          </cell>
          <cell r="SY416">
            <v>0.002</v>
          </cell>
          <cell r="SZ416">
            <v>0</v>
          </cell>
          <cell r="TA416">
            <v>0</v>
          </cell>
          <cell r="TB416">
            <v>0.2</v>
          </cell>
          <cell r="TC416">
            <v>0.002</v>
          </cell>
          <cell r="TD416">
            <v>-0.29</v>
          </cell>
          <cell r="TE416">
            <v>0.003</v>
          </cell>
        </row>
        <row r="416">
          <cell r="TZ416">
            <v>0.14</v>
          </cell>
          <cell r="UA416">
            <v>0.007</v>
          </cell>
          <cell r="UB416">
            <v>-1.33</v>
          </cell>
          <cell r="UC416">
            <v>0.015</v>
          </cell>
          <cell r="UD416">
            <v>-0.28</v>
          </cell>
          <cell r="UE416">
            <v>0.003</v>
          </cell>
        </row>
        <row r="416">
          <cell r="UH416">
            <v>-0.23</v>
          </cell>
          <cell r="UI416">
            <v>0.003</v>
          </cell>
        </row>
        <row r="416">
          <cell r="UL416">
            <v>-0.26</v>
          </cell>
          <cell r="UM416">
            <v>0.003</v>
          </cell>
        </row>
        <row r="416">
          <cell r="UP416">
            <v>-0.15</v>
          </cell>
          <cell r="UQ416">
            <v>0.003</v>
          </cell>
          <cell r="UR416">
            <v>-0.82</v>
          </cell>
          <cell r="US416">
            <v>0.007</v>
          </cell>
          <cell r="UT416">
            <v>0.02</v>
          </cell>
          <cell r="UU416">
            <v>0.002</v>
          </cell>
          <cell r="UV416">
            <v>-0.3</v>
          </cell>
          <cell r="UW416">
            <v>0.004</v>
          </cell>
        </row>
        <row r="416">
          <cell r="VL416">
            <v>-0.03</v>
          </cell>
          <cell r="VM416">
            <v>0</v>
          </cell>
          <cell r="VN416">
            <v>0.11</v>
          </cell>
          <cell r="VO416">
            <v>0.001</v>
          </cell>
        </row>
        <row r="416">
          <cell r="VV416">
            <v>0</v>
          </cell>
          <cell r="VW416">
            <v>0</v>
          </cell>
          <cell r="VX416">
            <v>-0.01</v>
          </cell>
          <cell r="VY416">
            <v>0</v>
          </cell>
          <cell r="VZ416">
            <v>0.01</v>
          </cell>
          <cell r="WA416">
            <v>0</v>
          </cell>
          <cell r="WB416">
            <v>-0.11</v>
          </cell>
          <cell r="WC416">
            <v>0.002</v>
          </cell>
        </row>
        <row r="416">
          <cell r="WX416">
            <v>0.04</v>
          </cell>
          <cell r="WY416">
            <v>0.002</v>
          </cell>
          <cell r="WZ416">
            <v>-0.15</v>
          </cell>
          <cell r="XA416">
            <v>0.001</v>
          </cell>
          <cell r="XB416">
            <v>-0.05</v>
          </cell>
          <cell r="XC416">
            <v>0.002</v>
          </cell>
        </row>
        <row r="416">
          <cell r="XF416">
            <v>-0.06</v>
          </cell>
          <cell r="XG416">
            <v>0.003</v>
          </cell>
        </row>
        <row r="416">
          <cell r="XJ416">
            <v>-0.05</v>
          </cell>
          <cell r="XK416">
            <v>0.003</v>
          </cell>
        </row>
        <row r="416">
          <cell r="XN416">
            <v>-0.03</v>
          </cell>
          <cell r="XO416">
            <v>0.002</v>
          </cell>
          <cell r="XP416">
            <v>-0.07</v>
          </cell>
          <cell r="XQ416">
            <v>0.001</v>
          </cell>
          <cell r="XR416">
            <v>0.02</v>
          </cell>
          <cell r="XS416">
            <v>0.001</v>
          </cell>
          <cell r="XT416">
            <v>-0.03</v>
          </cell>
          <cell r="XU416">
            <v>0</v>
          </cell>
        </row>
        <row r="417">
          <cell r="B417" t="str">
            <v>PMS-329</v>
          </cell>
          <cell r="C417" t="str">
            <v>SE China/tropical</v>
          </cell>
          <cell r="D417">
            <v>26.0486</v>
          </cell>
          <cell r="E417">
            <v>117.4321</v>
          </cell>
          <cell r="F417">
            <v>-1.78</v>
          </cell>
          <cell r="G417">
            <v>0.042</v>
          </cell>
          <cell r="H417">
            <v>-3.32</v>
          </cell>
          <cell r="I417">
            <v>0.053</v>
          </cell>
          <cell r="J417">
            <v>-8.36</v>
          </cell>
          <cell r="K417">
            <v>0.057</v>
          </cell>
          <cell r="L417">
            <v>-1.45</v>
          </cell>
          <cell r="M417">
            <v>0.016</v>
          </cell>
          <cell r="N417">
            <v>-1.99</v>
          </cell>
          <cell r="O417">
            <v>0.059</v>
          </cell>
        </row>
        <row r="417">
          <cell r="AD417">
            <v>2.03</v>
          </cell>
          <cell r="AE417">
            <v>0.12</v>
          </cell>
          <cell r="AF417">
            <v>13.75</v>
          </cell>
          <cell r="AG417">
            <v>0.087</v>
          </cell>
          <cell r="AH417">
            <v>-2.03</v>
          </cell>
          <cell r="AI417">
            <v>0.041</v>
          </cell>
          <cell r="AJ417">
            <v>-3.66</v>
          </cell>
          <cell r="AK417">
            <v>0.055</v>
          </cell>
          <cell r="AL417">
            <v>-1.83</v>
          </cell>
          <cell r="AM417">
            <v>0.037</v>
          </cell>
          <cell r="AN417">
            <v>-3.24</v>
          </cell>
          <cell r="AO417">
            <v>0.039</v>
          </cell>
          <cell r="AP417">
            <v>-1.87</v>
          </cell>
          <cell r="AQ417">
            <v>0.047</v>
          </cell>
          <cell r="AR417">
            <v>-3.43</v>
          </cell>
          <cell r="AS417">
            <v>0.035</v>
          </cell>
          <cell r="AT417">
            <v>-0.81</v>
          </cell>
          <cell r="AU417">
            <v>0.033</v>
          </cell>
          <cell r="AV417">
            <v>3.32</v>
          </cell>
          <cell r="AW417">
            <v>0.05</v>
          </cell>
          <cell r="AX417">
            <v>0.43</v>
          </cell>
          <cell r="AY417">
            <v>0.025</v>
          </cell>
          <cell r="AZ417">
            <v>2.59</v>
          </cell>
          <cell r="BA417">
            <v>0.019</v>
          </cell>
          <cell r="BB417">
            <v>-0.36</v>
          </cell>
          <cell r="BC417">
            <v>0.006</v>
          </cell>
          <cell r="BD417">
            <v>-0.24</v>
          </cell>
          <cell r="BE417">
            <v>0.004</v>
          </cell>
          <cell r="BF417">
            <v>-0.19</v>
          </cell>
          <cell r="BG417">
            <v>0.006</v>
          </cell>
          <cell r="BH417">
            <v>-0.25</v>
          </cell>
          <cell r="BI417">
            <v>0.008</v>
          </cell>
        </row>
        <row r="417">
          <cell r="BX417">
            <v>1.44</v>
          </cell>
          <cell r="BY417">
            <v>0.018</v>
          </cell>
          <cell r="BZ417">
            <v>1.07</v>
          </cell>
          <cell r="CA417">
            <v>0.017</v>
          </cell>
          <cell r="CB417">
            <v>-0.3</v>
          </cell>
          <cell r="CC417">
            <v>0.006</v>
          </cell>
          <cell r="CD417">
            <v>-0.28</v>
          </cell>
          <cell r="CE417">
            <v>0.004</v>
          </cell>
          <cell r="CF417">
            <v>-0.31</v>
          </cell>
          <cell r="CG417">
            <v>0.005</v>
          </cell>
          <cell r="CH417">
            <v>-0.25</v>
          </cell>
          <cell r="CI417">
            <v>0.004</v>
          </cell>
          <cell r="CJ417">
            <v>-0.3</v>
          </cell>
          <cell r="CK417">
            <v>0.007</v>
          </cell>
          <cell r="CL417">
            <v>-0.28</v>
          </cell>
          <cell r="CM417">
            <v>0.003</v>
          </cell>
          <cell r="CN417">
            <v>0</v>
          </cell>
          <cell r="CO417">
            <v>0.003</v>
          </cell>
          <cell r="CP417">
            <v>0.22</v>
          </cell>
          <cell r="CQ417">
            <v>0.009</v>
          </cell>
          <cell r="CR417">
            <v>0.17</v>
          </cell>
          <cell r="CS417">
            <v>0.002</v>
          </cell>
          <cell r="CT417">
            <v>0.26</v>
          </cell>
          <cell r="CU417">
            <v>0.006</v>
          </cell>
          <cell r="CV417">
            <v>-1.65</v>
          </cell>
          <cell r="CW417">
            <v>0.025</v>
          </cell>
          <cell r="CX417">
            <v>-0.82</v>
          </cell>
          <cell r="CY417">
            <v>0.009</v>
          </cell>
          <cell r="CZ417">
            <v>-1.25</v>
          </cell>
          <cell r="DA417">
            <v>0.021</v>
          </cell>
          <cell r="DB417">
            <v>-0.46</v>
          </cell>
          <cell r="DC417">
            <v>0.016</v>
          </cell>
        </row>
        <row r="417">
          <cell r="DR417">
            <v>0.53</v>
          </cell>
          <cell r="DS417">
            <v>0.009</v>
          </cell>
          <cell r="DT417">
            <v>0.38</v>
          </cell>
          <cell r="DU417">
            <v>0.005</v>
          </cell>
          <cell r="DV417">
            <v>-1.43</v>
          </cell>
          <cell r="DW417">
            <v>0.016</v>
          </cell>
          <cell r="DX417">
            <v>-0.42</v>
          </cell>
          <cell r="DY417">
            <v>0.005</v>
          </cell>
          <cell r="DZ417">
            <v>-1.38</v>
          </cell>
          <cell r="EA417">
            <v>0.016</v>
          </cell>
          <cell r="EB417">
            <v>-0.58</v>
          </cell>
          <cell r="EC417">
            <v>0.005</v>
          </cell>
          <cell r="ED417">
            <v>-1.39</v>
          </cell>
          <cell r="EE417">
            <v>0.015</v>
          </cell>
          <cell r="EF417">
            <v>-0.69</v>
          </cell>
          <cell r="EG417">
            <v>0.007</v>
          </cell>
          <cell r="EH417">
            <v>-0.77</v>
          </cell>
          <cell r="EI417">
            <v>0.008</v>
          </cell>
          <cell r="EJ417">
            <v>-0.08</v>
          </cell>
          <cell r="EK417">
            <v>0.003</v>
          </cell>
          <cell r="EL417">
            <v>0.18</v>
          </cell>
          <cell r="EM417">
            <v>0.004</v>
          </cell>
          <cell r="EN417">
            <v>0.05</v>
          </cell>
          <cell r="EO417">
            <v>0.001</v>
          </cell>
          <cell r="EP417">
            <v>-0.12</v>
          </cell>
          <cell r="EQ417">
            <v>0.004</v>
          </cell>
          <cell r="ER417">
            <v>0.02</v>
          </cell>
          <cell r="ES417">
            <v>0</v>
          </cell>
          <cell r="ET417">
            <v>0.1</v>
          </cell>
          <cell r="EU417">
            <v>0.001</v>
          </cell>
          <cell r="EV417">
            <v>-0.01</v>
          </cell>
          <cell r="EW417">
            <v>0.001</v>
          </cell>
        </row>
        <row r="417">
          <cell r="FL417">
            <v>0.53</v>
          </cell>
          <cell r="FM417">
            <v>0.005</v>
          </cell>
          <cell r="FN417">
            <v>0.12</v>
          </cell>
          <cell r="FO417">
            <v>0.002</v>
          </cell>
          <cell r="FP417">
            <v>-0.08</v>
          </cell>
          <cell r="FQ417">
            <v>0.004</v>
          </cell>
          <cell r="FR417">
            <v>0</v>
          </cell>
          <cell r="FS417">
            <v>0</v>
          </cell>
          <cell r="FT417">
            <v>-0.09</v>
          </cell>
          <cell r="FU417">
            <v>0.003</v>
          </cell>
          <cell r="FV417">
            <v>0.01</v>
          </cell>
          <cell r="FW417">
            <v>0</v>
          </cell>
          <cell r="FX417">
            <v>-0.08</v>
          </cell>
          <cell r="FY417">
            <v>0.003</v>
          </cell>
          <cell r="FZ417">
            <v>0</v>
          </cell>
          <cell r="GA417">
            <v>0</v>
          </cell>
          <cell r="GB417">
            <v>0.06</v>
          </cell>
          <cell r="GC417">
            <v>0</v>
          </cell>
          <cell r="GD417">
            <v>0.03</v>
          </cell>
          <cell r="GE417">
            <v>0.001</v>
          </cell>
          <cell r="GF417">
            <v>0.11</v>
          </cell>
          <cell r="GG417">
            <v>0.001</v>
          </cell>
          <cell r="GH417">
            <v>0.03</v>
          </cell>
          <cell r="GI417">
            <v>0.001</v>
          </cell>
          <cell r="GJ417">
            <v>-312.75</v>
          </cell>
          <cell r="GK417">
            <v>4.764</v>
          </cell>
          <cell r="GL417">
            <v>-865.98</v>
          </cell>
          <cell r="GM417">
            <v>6.87</v>
          </cell>
          <cell r="GN417">
            <v>-387.21</v>
          </cell>
          <cell r="GO417">
            <v>3.805</v>
          </cell>
        </row>
        <row r="417">
          <cell r="HF417">
            <v>59.16</v>
          </cell>
          <cell r="HG417">
            <v>13.609</v>
          </cell>
          <cell r="HH417">
            <v>684.3</v>
          </cell>
          <cell r="HI417">
            <v>45.265</v>
          </cell>
          <cell r="HJ417">
            <v>-331.07</v>
          </cell>
          <cell r="HK417">
            <v>2.089</v>
          </cell>
          <cell r="HL417">
            <v>-1143.45</v>
          </cell>
          <cell r="HM417">
            <v>5.594</v>
          </cell>
          <cell r="HN417">
            <v>-333.92</v>
          </cell>
          <cell r="HO417">
            <v>3.042</v>
          </cell>
          <cell r="HP417">
            <v>-1140.67</v>
          </cell>
          <cell r="HQ417">
            <v>6.417</v>
          </cell>
          <cell r="HR417">
            <v>-321.92</v>
          </cell>
          <cell r="HS417">
            <v>2.478</v>
          </cell>
          <cell r="HT417">
            <v>-1078.72</v>
          </cell>
          <cell r="HU417">
            <v>6.107</v>
          </cell>
          <cell r="HV417">
            <v>-127.14</v>
          </cell>
          <cell r="HW417">
            <v>3.188</v>
          </cell>
          <cell r="HX417">
            <v>102.78</v>
          </cell>
          <cell r="HY417">
            <v>13.525</v>
          </cell>
          <cell r="HZ417">
            <v>193.24</v>
          </cell>
          <cell r="IA417">
            <v>15.452</v>
          </cell>
          <cell r="IB417">
            <v>-1.59</v>
          </cell>
          <cell r="IC417">
            <v>0.033</v>
          </cell>
          <cell r="ID417">
            <v>-0.28</v>
          </cell>
          <cell r="IE417">
            <v>0.007</v>
          </cell>
          <cell r="IF417">
            <v>-0.6</v>
          </cell>
          <cell r="IG417">
            <v>0.015</v>
          </cell>
        </row>
        <row r="417">
          <cell r="IX417">
            <v>2.14</v>
          </cell>
          <cell r="IY417">
            <v>0.045</v>
          </cell>
          <cell r="IZ417">
            <v>1.21</v>
          </cell>
          <cell r="JA417">
            <v>0.006</v>
          </cell>
          <cell r="JB417">
            <v>-2.02</v>
          </cell>
          <cell r="JC417">
            <v>0.029</v>
          </cell>
          <cell r="JD417">
            <v>-0.41</v>
          </cell>
          <cell r="JE417">
            <v>0.009</v>
          </cell>
          <cell r="JF417">
            <v>-2.09</v>
          </cell>
          <cell r="JG417">
            <v>0.032</v>
          </cell>
          <cell r="JH417">
            <v>-0.39</v>
          </cell>
          <cell r="JI417">
            <v>0.007</v>
          </cell>
          <cell r="JJ417">
            <v>-1.89</v>
          </cell>
          <cell r="JK417">
            <v>0.032</v>
          </cell>
          <cell r="JL417">
            <v>-0.34</v>
          </cell>
          <cell r="JM417">
            <v>0.006</v>
          </cell>
          <cell r="JN417">
            <v>-0.18</v>
          </cell>
          <cell r="JO417">
            <v>0.017</v>
          </cell>
          <cell r="JP417">
            <v>0.73</v>
          </cell>
          <cell r="JQ417">
            <v>0.004</v>
          </cell>
          <cell r="JR417">
            <v>0.32</v>
          </cell>
          <cell r="JS417">
            <v>0.001</v>
          </cell>
          <cell r="JT417">
            <v>0.12</v>
          </cell>
          <cell r="JU417">
            <v>0.003</v>
          </cell>
          <cell r="JV417">
            <v>-0.24</v>
          </cell>
          <cell r="JW417">
            <v>0.009</v>
          </cell>
          <cell r="JX417">
            <v>-0.33</v>
          </cell>
          <cell r="JY417">
            <v>0.002</v>
          </cell>
        </row>
        <row r="417">
          <cell r="KP417">
            <v>-0.42</v>
          </cell>
          <cell r="KQ417">
            <v>0.002</v>
          </cell>
          <cell r="KR417">
            <v>-0.46</v>
          </cell>
          <cell r="KS417">
            <v>0.008</v>
          </cell>
          <cell r="KT417">
            <v>0.09</v>
          </cell>
          <cell r="KU417">
            <v>0.004</v>
          </cell>
          <cell r="KV417">
            <v>-0.4</v>
          </cell>
          <cell r="KW417">
            <v>0.008</v>
          </cell>
          <cell r="KX417">
            <v>0.08</v>
          </cell>
          <cell r="KY417">
            <v>0.004</v>
          </cell>
          <cell r="KZ417">
            <v>-0.44</v>
          </cell>
          <cell r="LA417">
            <v>0.009</v>
          </cell>
          <cell r="LB417">
            <v>0.04</v>
          </cell>
          <cell r="LC417">
            <v>0.004</v>
          </cell>
          <cell r="LD417">
            <v>-0.38</v>
          </cell>
          <cell r="LE417">
            <v>0.008</v>
          </cell>
          <cell r="LF417">
            <v>-0.13</v>
          </cell>
          <cell r="LG417">
            <v>0.001</v>
          </cell>
          <cell r="LH417">
            <v>-0.4</v>
          </cell>
          <cell r="LI417">
            <v>0.004</v>
          </cell>
          <cell r="LJ417">
            <v>-0.03</v>
          </cell>
          <cell r="LK417">
            <v>0</v>
          </cell>
          <cell r="LL417">
            <v>-0.16</v>
          </cell>
          <cell r="LM417">
            <v>0.003</v>
          </cell>
          <cell r="LN417">
            <v>-1.21</v>
          </cell>
          <cell r="LO417">
            <v>0.021</v>
          </cell>
          <cell r="LP417">
            <v>-0.73</v>
          </cell>
          <cell r="LQ417">
            <v>0.007</v>
          </cell>
          <cell r="LR417">
            <v>-0.65</v>
          </cell>
          <cell r="LS417">
            <v>0.008</v>
          </cell>
        </row>
        <row r="417">
          <cell r="MH417">
            <v>-1.46</v>
          </cell>
          <cell r="MI417">
            <v>0.023</v>
          </cell>
          <cell r="MJ417">
            <v>-0.87</v>
          </cell>
          <cell r="MK417">
            <v>0.007</v>
          </cell>
          <cell r="ML417">
            <v>-1.51</v>
          </cell>
          <cell r="MM417">
            <v>0.027</v>
          </cell>
          <cell r="MN417">
            <v>-0.85</v>
          </cell>
          <cell r="MO417">
            <v>0.007</v>
          </cell>
          <cell r="MP417">
            <v>-1.38</v>
          </cell>
          <cell r="MQ417">
            <v>0.022</v>
          </cell>
          <cell r="MR417">
            <v>-2.44</v>
          </cell>
          <cell r="MS417">
            <v>0.047</v>
          </cell>
          <cell r="MT417">
            <v>-0.75</v>
          </cell>
          <cell r="MU417">
            <v>0.007</v>
          </cell>
          <cell r="MV417">
            <v>-1.33</v>
          </cell>
          <cell r="MW417">
            <v>0.015</v>
          </cell>
        </row>
        <row r="417">
          <cell r="NN417">
            <v>0.57</v>
          </cell>
          <cell r="NO417">
            <v>0.056</v>
          </cell>
          <cell r="NP417">
            <v>0.6</v>
          </cell>
          <cell r="NQ417">
            <v>0.045</v>
          </cell>
          <cell r="NR417">
            <v>-2.72</v>
          </cell>
          <cell r="NS417">
            <v>0.035</v>
          </cell>
          <cell r="NT417">
            <v>-1.13</v>
          </cell>
          <cell r="NU417">
            <v>0.01</v>
          </cell>
          <cell r="NV417">
            <v>-2.83</v>
          </cell>
          <cell r="NW417">
            <v>0.035</v>
          </cell>
          <cell r="NX417">
            <v>-1.15</v>
          </cell>
          <cell r="NY417">
            <v>0.009</v>
          </cell>
          <cell r="NZ417">
            <v>-2.47</v>
          </cell>
          <cell r="OA417">
            <v>0.041</v>
          </cell>
          <cell r="OB417">
            <v>-1.09</v>
          </cell>
          <cell r="OC417">
            <v>0.008</v>
          </cell>
          <cell r="OD417">
            <v>-1.02</v>
          </cell>
          <cell r="OE417">
            <v>0.025</v>
          </cell>
          <cell r="OF417">
            <v>0.01</v>
          </cell>
          <cell r="OG417">
            <v>0.011</v>
          </cell>
          <cell r="OH417">
            <v>0.04</v>
          </cell>
          <cell r="OI417">
            <v>0.006</v>
          </cell>
          <cell r="OJ417">
            <v>0.1</v>
          </cell>
          <cell r="OK417">
            <v>0.012</v>
          </cell>
          <cell r="OL417">
            <v>-0.14</v>
          </cell>
          <cell r="OM417">
            <v>0.003</v>
          </cell>
          <cell r="ON417">
            <v>-0.07</v>
          </cell>
          <cell r="OO417">
            <v>0.001</v>
          </cell>
          <cell r="OP417">
            <v>-0.05</v>
          </cell>
          <cell r="OQ417">
            <v>0.002</v>
          </cell>
        </row>
        <row r="417">
          <cell r="PF417">
            <v>-0.13</v>
          </cell>
          <cell r="PG417">
            <v>0.002</v>
          </cell>
          <cell r="PH417">
            <v>-0.06</v>
          </cell>
          <cell r="PI417">
            <v>0.001</v>
          </cell>
          <cell r="PJ417">
            <v>-0.12</v>
          </cell>
          <cell r="PK417">
            <v>0.002</v>
          </cell>
          <cell r="PL417">
            <v>-0.05</v>
          </cell>
          <cell r="PM417">
            <v>0.001</v>
          </cell>
          <cell r="PN417">
            <v>-0.09</v>
          </cell>
          <cell r="PO417">
            <v>0.002</v>
          </cell>
          <cell r="PP417">
            <v>-0.64</v>
          </cell>
          <cell r="PQ417">
            <v>0.022</v>
          </cell>
          <cell r="PR417">
            <v>0.08</v>
          </cell>
          <cell r="PS417">
            <v>0.002</v>
          </cell>
          <cell r="PT417">
            <v>0</v>
          </cell>
          <cell r="PU417">
            <v>0.003</v>
          </cell>
        </row>
        <row r="417">
          <cell r="QL417">
            <v>0.01</v>
          </cell>
          <cell r="QM417">
            <v>0.007</v>
          </cell>
          <cell r="QN417">
            <v>0.08</v>
          </cell>
          <cell r="QO417">
            <v>0.008</v>
          </cell>
          <cell r="QP417">
            <v>-0.8</v>
          </cell>
          <cell r="QQ417">
            <v>0.023</v>
          </cell>
          <cell r="QR417">
            <v>0.09</v>
          </cell>
          <cell r="QS417">
            <v>0.002</v>
          </cell>
          <cell r="QT417">
            <v>-0.84</v>
          </cell>
          <cell r="QU417">
            <v>0.022</v>
          </cell>
          <cell r="QV417">
            <v>0.08</v>
          </cell>
          <cell r="QW417">
            <v>0.002</v>
          </cell>
          <cell r="QX417">
            <v>-0.69</v>
          </cell>
          <cell r="QY417">
            <v>0.019</v>
          </cell>
          <cell r="QZ417">
            <v>0.06</v>
          </cell>
          <cell r="RA417">
            <v>0.002</v>
          </cell>
          <cell r="RB417">
            <v>-0.32</v>
          </cell>
          <cell r="RC417">
            <v>0.012</v>
          </cell>
          <cell r="RD417">
            <v>0.01</v>
          </cell>
          <cell r="RE417">
            <v>0.003</v>
          </cell>
          <cell r="RF417">
            <v>-0.02</v>
          </cell>
          <cell r="RG417">
            <v>0.003</v>
          </cell>
          <cell r="RH417">
            <v>0.01</v>
          </cell>
          <cell r="RI417">
            <v>0.003</v>
          </cell>
          <cell r="RJ417">
            <v>-0.33</v>
          </cell>
          <cell r="RK417">
            <v>0.004</v>
          </cell>
          <cell r="RL417">
            <v>-0.34</v>
          </cell>
          <cell r="RM417">
            <v>0.003</v>
          </cell>
          <cell r="RN417">
            <v>0.04</v>
          </cell>
          <cell r="RO417">
            <v>0.002</v>
          </cell>
        </row>
        <row r="417">
          <cell r="SF417">
            <v>0.19</v>
          </cell>
          <cell r="SG417">
            <v>0.002</v>
          </cell>
          <cell r="SH417">
            <v>0.14</v>
          </cell>
          <cell r="SI417">
            <v>0.012</v>
          </cell>
          <cell r="SJ417">
            <v>-0.29</v>
          </cell>
          <cell r="SK417">
            <v>0.004</v>
          </cell>
          <cell r="SL417">
            <v>-0.52</v>
          </cell>
          <cell r="SM417">
            <v>0.004</v>
          </cell>
          <cell r="SN417">
            <v>-0.29</v>
          </cell>
          <cell r="SO417">
            <v>0.004</v>
          </cell>
          <cell r="SP417">
            <v>-0.57</v>
          </cell>
          <cell r="SQ417">
            <v>0.005</v>
          </cell>
          <cell r="SR417">
            <v>-0.22</v>
          </cell>
          <cell r="SS417">
            <v>0.003</v>
          </cell>
          <cell r="ST417">
            <v>-0.52</v>
          </cell>
          <cell r="SU417">
            <v>0.004</v>
          </cell>
          <cell r="SV417">
            <v>-0.06</v>
          </cell>
          <cell r="SW417">
            <v>0.001</v>
          </cell>
          <cell r="SX417">
            <v>-0.05</v>
          </cell>
          <cell r="SY417">
            <v>0.001</v>
          </cell>
          <cell r="SZ417">
            <v>0</v>
          </cell>
          <cell r="TA417">
            <v>0</v>
          </cell>
          <cell r="TB417">
            <v>0.03</v>
          </cell>
          <cell r="TC417">
            <v>0.005</v>
          </cell>
          <cell r="TD417">
            <v>-0.58</v>
          </cell>
          <cell r="TE417">
            <v>0.007</v>
          </cell>
          <cell r="TF417">
            <v>-0.93</v>
          </cell>
          <cell r="TG417">
            <v>0.016</v>
          </cell>
          <cell r="TH417">
            <v>-0.95</v>
          </cell>
          <cell r="TI417">
            <v>0.015</v>
          </cell>
          <cell r="TJ417">
            <v>-0.91</v>
          </cell>
          <cell r="TK417">
            <v>0.014</v>
          </cell>
        </row>
        <row r="417">
          <cell r="TZ417">
            <v>0.69</v>
          </cell>
          <cell r="UA417">
            <v>0.007</v>
          </cell>
          <cell r="UB417">
            <v>-1.1</v>
          </cell>
          <cell r="UC417">
            <v>0.008</v>
          </cell>
          <cell r="UD417">
            <v>-0.83</v>
          </cell>
          <cell r="UE417">
            <v>0.014</v>
          </cell>
          <cell r="UF417">
            <v>-1.01</v>
          </cell>
          <cell r="UG417">
            <v>0.009</v>
          </cell>
          <cell r="UH417">
            <v>-0.74</v>
          </cell>
          <cell r="UI417">
            <v>0.012</v>
          </cell>
          <cell r="UJ417">
            <v>-0.95</v>
          </cell>
          <cell r="UK417">
            <v>0.009</v>
          </cell>
          <cell r="UL417">
            <v>-0.76</v>
          </cell>
          <cell r="UM417">
            <v>0.01</v>
          </cell>
          <cell r="UN417">
            <v>-0.93</v>
          </cell>
          <cell r="UO417">
            <v>0.008</v>
          </cell>
          <cell r="UP417">
            <v>-0.39</v>
          </cell>
          <cell r="UQ417">
            <v>0.008</v>
          </cell>
          <cell r="UR417">
            <v>-0.66</v>
          </cell>
          <cell r="US417">
            <v>0.004</v>
          </cell>
          <cell r="UT417">
            <v>0.17</v>
          </cell>
          <cell r="UU417">
            <v>0.004</v>
          </cell>
          <cell r="UV417">
            <v>-0.28</v>
          </cell>
          <cell r="UW417">
            <v>0.002</v>
          </cell>
        </row>
        <row r="417">
          <cell r="UZ417">
            <v>-0.32</v>
          </cell>
          <cell r="VA417">
            <v>0.001</v>
          </cell>
          <cell r="VB417">
            <v>-0.2</v>
          </cell>
          <cell r="VC417">
            <v>0.001</v>
          </cell>
        </row>
        <row r="417">
          <cell r="VL417">
            <v>0.05</v>
          </cell>
          <cell r="VM417">
            <v>0.003</v>
          </cell>
          <cell r="VN417">
            <v>0.24</v>
          </cell>
          <cell r="VO417">
            <v>0.003</v>
          </cell>
          <cell r="VP417">
            <v>-0.07</v>
          </cell>
          <cell r="VQ417">
            <v>0</v>
          </cell>
          <cell r="VR417">
            <v>-0.1</v>
          </cell>
          <cell r="VS417">
            <v>0</v>
          </cell>
          <cell r="VT417">
            <v>-0.04</v>
          </cell>
          <cell r="VU417">
            <v>0</v>
          </cell>
          <cell r="VV417">
            <v>0</v>
          </cell>
          <cell r="VW417">
            <v>0</v>
          </cell>
          <cell r="VX417">
            <v>0.01</v>
          </cell>
          <cell r="VY417">
            <v>0.001</v>
          </cell>
          <cell r="VZ417">
            <v>0.03</v>
          </cell>
          <cell r="WA417">
            <v>0</v>
          </cell>
          <cell r="WB417">
            <v>-0.13</v>
          </cell>
          <cell r="WC417">
            <v>0.004</v>
          </cell>
          <cell r="WD417">
            <v>0.14</v>
          </cell>
          <cell r="WE417">
            <v>0.001</v>
          </cell>
          <cell r="WF417">
            <v>0.13</v>
          </cell>
          <cell r="WG417">
            <v>0.004</v>
          </cell>
          <cell r="WH417">
            <v>-0.07</v>
          </cell>
          <cell r="WI417">
            <v>0.001</v>
          </cell>
        </row>
        <row r="417">
          <cell r="WX417">
            <v>0.1</v>
          </cell>
          <cell r="WY417">
            <v>0.003</v>
          </cell>
          <cell r="WZ417">
            <v>-0.15</v>
          </cell>
          <cell r="XA417">
            <v>0.001</v>
          </cell>
          <cell r="XB417">
            <v>-0.13</v>
          </cell>
          <cell r="XC417">
            <v>0.005</v>
          </cell>
          <cell r="XD417">
            <v>0.03</v>
          </cell>
          <cell r="XE417">
            <v>0.001</v>
          </cell>
          <cell r="XF417">
            <v>-0.12</v>
          </cell>
          <cell r="XG417">
            <v>0.006</v>
          </cell>
          <cell r="XH417">
            <v>0.04</v>
          </cell>
          <cell r="XI417">
            <v>0.001</v>
          </cell>
          <cell r="XJ417">
            <v>-0.14</v>
          </cell>
          <cell r="XK417">
            <v>0.005</v>
          </cell>
          <cell r="XL417">
            <v>0.04</v>
          </cell>
          <cell r="XM417">
            <v>0.001</v>
          </cell>
          <cell r="XN417">
            <v>-0.03</v>
          </cell>
          <cell r="XO417">
            <v>0.002</v>
          </cell>
          <cell r="XP417">
            <v>-0.08</v>
          </cell>
          <cell r="XQ417">
            <v>0.001</v>
          </cell>
          <cell r="XR417">
            <v>0.03</v>
          </cell>
          <cell r="XS417">
            <v>0.001</v>
          </cell>
          <cell r="XT417">
            <v>-0.03</v>
          </cell>
          <cell r="XU417">
            <v>0</v>
          </cell>
        </row>
        <row r="418">
          <cell r="B418" t="str">
            <v>PMS-330</v>
          </cell>
          <cell r="C418" t="str">
            <v>SE China/tropical</v>
          </cell>
          <cell r="D418">
            <v>25.9483</v>
          </cell>
          <cell r="E418">
            <v>117.3197</v>
          </cell>
        </row>
        <row r="418">
          <cell r="L418">
            <v>-0.73</v>
          </cell>
          <cell r="M418">
            <v>0.014</v>
          </cell>
          <cell r="N418">
            <v>0.32</v>
          </cell>
          <cell r="O418">
            <v>0.045</v>
          </cell>
        </row>
        <row r="418">
          <cell r="AD418">
            <v>5.47</v>
          </cell>
          <cell r="AE418">
            <v>0.043</v>
          </cell>
          <cell r="AF418">
            <v>13.09</v>
          </cell>
          <cell r="AG418">
            <v>0.152</v>
          </cell>
          <cell r="AH418">
            <v>-0.31</v>
          </cell>
          <cell r="AI418">
            <v>0.007</v>
          </cell>
          <cell r="AJ418">
            <v>-1.36</v>
          </cell>
          <cell r="AK418">
            <v>0.041</v>
          </cell>
          <cell r="AL418">
            <v>-0.25</v>
          </cell>
          <cell r="AM418">
            <v>0.007</v>
          </cell>
          <cell r="AN418">
            <v>-1.29</v>
          </cell>
          <cell r="AO418">
            <v>0.035</v>
          </cell>
          <cell r="AP418">
            <v>-0.26</v>
          </cell>
          <cell r="AQ418">
            <v>0.007</v>
          </cell>
          <cell r="AR418">
            <v>-1.43</v>
          </cell>
          <cell r="AS418">
            <v>0.033</v>
          </cell>
          <cell r="AT418">
            <v>0.91</v>
          </cell>
          <cell r="AU418">
            <v>0.009</v>
          </cell>
          <cell r="AV418">
            <v>3.41</v>
          </cell>
          <cell r="AW418">
            <v>0.035</v>
          </cell>
          <cell r="AX418">
            <v>1.39</v>
          </cell>
          <cell r="AY418">
            <v>0.013</v>
          </cell>
          <cell r="AZ418">
            <v>2.48</v>
          </cell>
          <cell r="BA418">
            <v>0.026</v>
          </cell>
        </row>
        <row r="418">
          <cell r="BF418">
            <v>0.03</v>
          </cell>
          <cell r="BG418">
            <v>0.002</v>
          </cell>
          <cell r="BH418">
            <v>-0.01</v>
          </cell>
          <cell r="BI418">
            <v>0.006</v>
          </cell>
        </row>
        <row r="418">
          <cell r="BX418">
            <v>1</v>
          </cell>
          <cell r="BY418">
            <v>0.008</v>
          </cell>
          <cell r="BZ418">
            <v>0.71</v>
          </cell>
          <cell r="CA418">
            <v>0.01</v>
          </cell>
          <cell r="CB418">
            <v>-0.02</v>
          </cell>
          <cell r="CC418">
            <v>0.001</v>
          </cell>
          <cell r="CD418">
            <v>-0.12</v>
          </cell>
          <cell r="CE418">
            <v>0.003</v>
          </cell>
          <cell r="CF418">
            <v>-0.02</v>
          </cell>
          <cell r="CG418">
            <v>0.001</v>
          </cell>
          <cell r="CH418">
            <v>-0.11</v>
          </cell>
          <cell r="CI418">
            <v>0.003</v>
          </cell>
          <cell r="CJ418">
            <v>-0.04</v>
          </cell>
          <cell r="CK418">
            <v>0.001</v>
          </cell>
          <cell r="CL418">
            <v>-0.15</v>
          </cell>
          <cell r="CM418">
            <v>0.003</v>
          </cell>
          <cell r="CN418">
            <v>0.13</v>
          </cell>
          <cell r="CO418">
            <v>0.001</v>
          </cell>
          <cell r="CP418">
            <v>0.08</v>
          </cell>
          <cell r="CQ418">
            <v>0.003</v>
          </cell>
          <cell r="CR418">
            <v>0.12</v>
          </cell>
          <cell r="CS418">
            <v>0.001</v>
          </cell>
          <cell r="CT418">
            <v>0.13</v>
          </cell>
          <cell r="CU418">
            <v>0.002</v>
          </cell>
        </row>
        <row r="418">
          <cell r="CZ418">
            <v>-1.02</v>
          </cell>
          <cell r="DA418">
            <v>0.019</v>
          </cell>
          <cell r="DB418">
            <v>-0.22</v>
          </cell>
          <cell r="DC418">
            <v>0.014</v>
          </cell>
        </row>
        <row r="418">
          <cell r="DR418">
            <v>0.63</v>
          </cell>
          <cell r="DS418">
            <v>0.01</v>
          </cell>
          <cell r="DT418">
            <v>0.49</v>
          </cell>
          <cell r="DU418">
            <v>0.006</v>
          </cell>
          <cell r="DV418">
            <v>-0.36</v>
          </cell>
          <cell r="DW418">
            <v>0.008</v>
          </cell>
          <cell r="DX418">
            <v>-0.32</v>
          </cell>
          <cell r="DY418">
            <v>0.004</v>
          </cell>
          <cell r="DZ418">
            <v>-0.33</v>
          </cell>
          <cell r="EA418">
            <v>0.009</v>
          </cell>
          <cell r="EB418">
            <v>-0.43</v>
          </cell>
          <cell r="EC418">
            <v>0.005</v>
          </cell>
          <cell r="ED418">
            <v>-0.38</v>
          </cell>
          <cell r="EE418">
            <v>0.007</v>
          </cell>
          <cell r="EF418">
            <v>-0.56</v>
          </cell>
          <cell r="EG418">
            <v>0.006</v>
          </cell>
          <cell r="EH418">
            <v>-0.09</v>
          </cell>
          <cell r="EI418">
            <v>0.007</v>
          </cell>
          <cell r="EJ418">
            <v>-0.07</v>
          </cell>
          <cell r="EK418">
            <v>0.004</v>
          </cell>
          <cell r="EL418">
            <v>0.24</v>
          </cell>
          <cell r="EM418">
            <v>0.004</v>
          </cell>
          <cell r="EN418">
            <v>0.04</v>
          </cell>
          <cell r="EO418">
            <v>0.001</v>
          </cell>
        </row>
        <row r="418">
          <cell r="ET418">
            <v>0.12</v>
          </cell>
          <cell r="EU418">
            <v>0.002</v>
          </cell>
          <cell r="EV418">
            <v>0</v>
          </cell>
          <cell r="EW418">
            <v>0.001</v>
          </cell>
        </row>
        <row r="418">
          <cell r="FL418">
            <v>0.36</v>
          </cell>
          <cell r="FM418">
            <v>0.003</v>
          </cell>
          <cell r="FN418">
            <v>0.07</v>
          </cell>
          <cell r="FO418">
            <v>0.001</v>
          </cell>
          <cell r="FP418">
            <v>0.01</v>
          </cell>
          <cell r="FQ418">
            <v>0.001</v>
          </cell>
          <cell r="FR418">
            <v>0.01</v>
          </cell>
          <cell r="FS418">
            <v>0</v>
          </cell>
          <cell r="FT418">
            <v>0.01</v>
          </cell>
          <cell r="FU418">
            <v>0.001</v>
          </cell>
          <cell r="FV418">
            <v>0.01</v>
          </cell>
          <cell r="FW418">
            <v>0</v>
          </cell>
          <cell r="FX418">
            <v>0</v>
          </cell>
          <cell r="FY418">
            <v>0.001</v>
          </cell>
          <cell r="FZ418">
            <v>0.01</v>
          </cell>
          <cell r="GA418">
            <v>0</v>
          </cell>
          <cell r="GB418">
            <v>0.08</v>
          </cell>
          <cell r="GC418">
            <v>0.001</v>
          </cell>
          <cell r="GD418">
            <v>0.02</v>
          </cell>
          <cell r="GE418">
            <v>0</v>
          </cell>
          <cell r="GF418">
            <v>0.08</v>
          </cell>
          <cell r="GG418">
            <v>0</v>
          </cell>
          <cell r="GH418">
            <v>0.02</v>
          </cell>
          <cell r="GI418">
            <v>0</v>
          </cell>
        </row>
        <row r="418">
          <cell r="GN418">
            <v>-267.4</v>
          </cell>
          <cell r="GO418">
            <v>2.773</v>
          </cell>
          <cell r="GP418">
            <v>-1018.15</v>
          </cell>
          <cell r="GQ418">
            <v>8.027</v>
          </cell>
        </row>
        <row r="418">
          <cell r="HF418">
            <v>440.49</v>
          </cell>
          <cell r="HG418">
            <v>2.551</v>
          </cell>
          <cell r="HH418">
            <v>1975.07</v>
          </cell>
          <cell r="HI418">
            <v>13.092</v>
          </cell>
          <cell r="HJ418">
            <v>-143.25</v>
          </cell>
          <cell r="HK418">
            <v>1.264</v>
          </cell>
          <cell r="HL418">
            <v>-742.16</v>
          </cell>
          <cell r="HM418">
            <v>8.005</v>
          </cell>
          <cell r="HN418">
            <v>-135.89</v>
          </cell>
          <cell r="HO418">
            <v>1.418</v>
          </cell>
          <cell r="HP418">
            <v>-773.11</v>
          </cell>
          <cell r="HQ418">
            <v>7.241</v>
          </cell>
          <cell r="HR418">
            <v>-141.2</v>
          </cell>
          <cell r="HS418">
            <v>1.36</v>
          </cell>
          <cell r="HT418">
            <v>-752.69</v>
          </cell>
          <cell r="HU418">
            <v>6.556</v>
          </cell>
          <cell r="HV418">
            <v>37.24</v>
          </cell>
          <cell r="HW418">
            <v>0.92</v>
          </cell>
          <cell r="HX418">
            <v>590.53</v>
          </cell>
          <cell r="HY418">
            <v>7.935</v>
          </cell>
          <cell r="HZ418">
            <v>613.26</v>
          </cell>
          <cell r="IA418">
            <v>5.865</v>
          </cell>
        </row>
        <row r="418">
          <cell r="IF418">
            <v>-0.02</v>
          </cell>
          <cell r="IG418">
            <v>0.013</v>
          </cell>
          <cell r="IH418">
            <v>0.02</v>
          </cell>
          <cell r="II418">
            <v>0.009</v>
          </cell>
        </row>
        <row r="418">
          <cell r="IX418">
            <v>3.05</v>
          </cell>
          <cell r="IY418">
            <v>0.014</v>
          </cell>
          <cell r="IZ418">
            <v>1.11</v>
          </cell>
          <cell r="JA418">
            <v>0.007</v>
          </cell>
          <cell r="JB418">
            <v>-0.24</v>
          </cell>
          <cell r="JC418">
            <v>0.007</v>
          </cell>
          <cell r="JD418">
            <v>-0.38</v>
          </cell>
          <cell r="JE418">
            <v>0.006</v>
          </cell>
          <cell r="JF418">
            <v>-0.25</v>
          </cell>
          <cell r="JG418">
            <v>0.008</v>
          </cell>
          <cell r="JH418">
            <v>-0.39</v>
          </cell>
          <cell r="JI418">
            <v>0.009</v>
          </cell>
          <cell r="JJ418">
            <v>-0.25</v>
          </cell>
          <cell r="JK418">
            <v>0.009</v>
          </cell>
          <cell r="JL418">
            <v>-0.33</v>
          </cell>
          <cell r="JM418">
            <v>0.007</v>
          </cell>
          <cell r="JN418">
            <v>0.65</v>
          </cell>
          <cell r="JO418">
            <v>0.006</v>
          </cell>
          <cell r="JP418">
            <v>0.51</v>
          </cell>
          <cell r="JQ418">
            <v>0.006</v>
          </cell>
          <cell r="JR418">
            <v>0.27</v>
          </cell>
          <cell r="JS418">
            <v>0.002</v>
          </cell>
        </row>
        <row r="418">
          <cell r="JX418">
            <v>-0.31</v>
          </cell>
          <cell r="JY418">
            <v>0.003</v>
          </cell>
          <cell r="JZ418">
            <v>-0.58</v>
          </cell>
          <cell r="KA418">
            <v>0.009</v>
          </cell>
        </row>
        <row r="418">
          <cell r="KP418">
            <v>-0.39</v>
          </cell>
          <cell r="KQ418">
            <v>0.003</v>
          </cell>
          <cell r="KR418">
            <v>-0.09</v>
          </cell>
          <cell r="KS418">
            <v>0.004</v>
          </cell>
          <cell r="KT418">
            <v>-0.12</v>
          </cell>
          <cell r="KU418">
            <v>0.002</v>
          </cell>
          <cell r="KV418">
            <v>-0.09</v>
          </cell>
          <cell r="KW418">
            <v>0.008</v>
          </cell>
          <cell r="KX418">
            <v>-0.1</v>
          </cell>
          <cell r="KY418">
            <v>0.002</v>
          </cell>
          <cell r="KZ418">
            <v>-0.07</v>
          </cell>
          <cell r="LA418">
            <v>0.006</v>
          </cell>
          <cell r="LB418">
            <v>-0.09</v>
          </cell>
          <cell r="LC418">
            <v>0.002</v>
          </cell>
          <cell r="LD418">
            <v>-0.09</v>
          </cell>
          <cell r="LE418">
            <v>0.007</v>
          </cell>
          <cell r="LF418">
            <v>-0.16</v>
          </cell>
          <cell r="LG418">
            <v>0.001</v>
          </cell>
          <cell r="LH418">
            <v>-0.02</v>
          </cell>
          <cell r="LI418">
            <v>0.004</v>
          </cell>
          <cell r="LJ418">
            <v>-0.03</v>
          </cell>
          <cell r="LK418">
            <v>0</v>
          </cell>
          <cell r="LL418">
            <v>-0.03</v>
          </cell>
          <cell r="LM418">
            <v>0.001</v>
          </cell>
        </row>
        <row r="418">
          <cell r="LR418">
            <v>-0.26</v>
          </cell>
          <cell r="LS418">
            <v>0.007</v>
          </cell>
          <cell r="LT418">
            <v>0.06</v>
          </cell>
          <cell r="LU418">
            <v>0.012</v>
          </cell>
        </row>
        <row r="418">
          <cell r="MH418">
            <v>-0.33</v>
          </cell>
          <cell r="MI418">
            <v>0.005</v>
          </cell>
          <cell r="MJ418">
            <v>-0.49</v>
          </cell>
          <cell r="MK418">
            <v>0.009</v>
          </cell>
          <cell r="ML418">
            <v>-0.33</v>
          </cell>
          <cell r="MM418">
            <v>0.005</v>
          </cell>
          <cell r="MN418">
            <v>-0.51</v>
          </cell>
          <cell r="MO418">
            <v>0.008</v>
          </cell>
          <cell r="MP418">
            <v>-0.31</v>
          </cell>
          <cell r="MQ418">
            <v>0.006</v>
          </cell>
        </row>
        <row r="418">
          <cell r="MV418">
            <v>-0.68</v>
          </cell>
          <cell r="MW418">
            <v>0.015</v>
          </cell>
          <cell r="MX418">
            <v>-0.92</v>
          </cell>
          <cell r="MY418">
            <v>0.011</v>
          </cell>
        </row>
        <row r="418">
          <cell r="NN418">
            <v>2.29</v>
          </cell>
          <cell r="NO418">
            <v>0.014</v>
          </cell>
          <cell r="NP418">
            <v>2.27</v>
          </cell>
          <cell r="NQ418">
            <v>0.011</v>
          </cell>
          <cell r="NR418">
            <v>-1.07</v>
          </cell>
          <cell r="NS418">
            <v>0.009</v>
          </cell>
          <cell r="NT418">
            <v>-0.54</v>
          </cell>
          <cell r="NU418">
            <v>0.009</v>
          </cell>
          <cell r="NV418">
            <v>-1.07</v>
          </cell>
          <cell r="NW418">
            <v>0.008</v>
          </cell>
          <cell r="NX418">
            <v>-0.6</v>
          </cell>
          <cell r="NY418">
            <v>0.009</v>
          </cell>
          <cell r="NZ418">
            <v>-0.93</v>
          </cell>
          <cell r="OA418">
            <v>0.008</v>
          </cell>
          <cell r="OB418">
            <v>-0.65</v>
          </cell>
          <cell r="OC418">
            <v>0.01</v>
          </cell>
          <cell r="OD418">
            <v>0.3</v>
          </cell>
          <cell r="OE418">
            <v>0.006</v>
          </cell>
          <cell r="OF418">
            <v>0.94</v>
          </cell>
          <cell r="OG418">
            <v>0.01</v>
          </cell>
          <cell r="OH418">
            <v>0.28</v>
          </cell>
          <cell r="OI418">
            <v>0.002</v>
          </cell>
          <cell r="OJ418">
            <v>0.43</v>
          </cell>
          <cell r="OK418">
            <v>0.003</v>
          </cell>
        </row>
        <row r="418">
          <cell r="OP418">
            <v>-0.02</v>
          </cell>
          <cell r="OQ418">
            <v>0.001</v>
          </cell>
        </row>
        <row r="418">
          <cell r="PF418">
            <v>-0.01</v>
          </cell>
          <cell r="PG418">
            <v>0.002</v>
          </cell>
        </row>
        <row r="418">
          <cell r="PJ418">
            <v>-0.01</v>
          </cell>
          <cell r="PK418">
            <v>0.002</v>
          </cell>
        </row>
        <row r="418">
          <cell r="PN418">
            <v>-0.02</v>
          </cell>
          <cell r="PO418">
            <v>0.002</v>
          </cell>
        </row>
        <row r="418">
          <cell r="PT418">
            <v>0.14</v>
          </cell>
          <cell r="PU418">
            <v>0.004</v>
          </cell>
          <cell r="PV418">
            <v>0.22</v>
          </cell>
          <cell r="PW418">
            <v>0.005</v>
          </cell>
        </row>
        <row r="418">
          <cell r="QL418">
            <v>0.27</v>
          </cell>
          <cell r="QM418">
            <v>0.003</v>
          </cell>
          <cell r="QN418">
            <v>0.34</v>
          </cell>
          <cell r="QO418">
            <v>0.002</v>
          </cell>
          <cell r="QP418">
            <v>-0.12</v>
          </cell>
          <cell r="QQ418">
            <v>0.003</v>
          </cell>
          <cell r="QR418">
            <v>0.18</v>
          </cell>
          <cell r="QS418">
            <v>0.002</v>
          </cell>
          <cell r="QT418">
            <v>-0.14</v>
          </cell>
          <cell r="QU418">
            <v>0.003</v>
          </cell>
          <cell r="QV418">
            <v>0.17</v>
          </cell>
          <cell r="QW418">
            <v>0.003</v>
          </cell>
          <cell r="QX418">
            <v>-0.07</v>
          </cell>
          <cell r="QY418">
            <v>0.003</v>
          </cell>
          <cell r="QZ418">
            <v>0.12</v>
          </cell>
          <cell r="RA418">
            <v>0.003</v>
          </cell>
          <cell r="RB418">
            <v>0.13</v>
          </cell>
          <cell r="RC418">
            <v>0.003</v>
          </cell>
          <cell r="RD418">
            <v>0.28</v>
          </cell>
          <cell r="RE418">
            <v>0.002</v>
          </cell>
          <cell r="RF418">
            <v>0.16</v>
          </cell>
          <cell r="RG418">
            <v>0.001</v>
          </cell>
          <cell r="RH418">
            <v>0.1</v>
          </cell>
          <cell r="RI418">
            <v>0.001</v>
          </cell>
        </row>
        <row r="418">
          <cell r="RN418">
            <v>0.03</v>
          </cell>
          <cell r="RO418">
            <v>0.002</v>
          </cell>
          <cell r="RP418">
            <v>-0.29</v>
          </cell>
          <cell r="RQ418">
            <v>0.006</v>
          </cell>
        </row>
        <row r="418">
          <cell r="SF418">
            <v>0.28</v>
          </cell>
          <cell r="SG418">
            <v>0.002</v>
          </cell>
          <cell r="SH418">
            <v>0.66</v>
          </cell>
          <cell r="SI418">
            <v>0.004</v>
          </cell>
          <cell r="SJ418">
            <v>-0.2</v>
          </cell>
          <cell r="SK418">
            <v>0.001</v>
          </cell>
          <cell r="SL418">
            <v>-0.34</v>
          </cell>
          <cell r="SM418">
            <v>0.003</v>
          </cell>
          <cell r="SN418">
            <v>-0.19</v>
          </cell>
          <cell r="SO418">
            <v>0.002</v>
          </cell>
          <cell r="SP418">
            <v>-0.37</v>
          </cell>
          <cell r="SQ418">
            <v>0.003</v>
          </cell>
          <cell r="SR418">
            <v>-0.13</v>
          </cell>
          <cell r="SS418">
            <v>0.001</v>
          </cell>
          <cell r="ST418">
            <v>-0.35</v>
          </cell>
          <cell r="SU418">
            <v>0.004</v>
          </cell>
          <cell r="SV418">
            <v>0.01</v>
          </cell>
          <cell r="SW418">
            <v>0.001</v>
          </cell>
          <cell r="SX418">
            <v>0.12</v>
          </cell>
          <cell r="SY418">
            <v>0.002</v>
          </cell>
          <cell r="SZ418">
            <v>0</v>
          </cell>
          <cell r="TA418">
            <v>0</v>
          </cell>
          <cell r="TB418">
            <v>0.22</v>
          </cell>
          <cell r="TC418">
            <v>0.002</v>
          </cell>
        </row>
        <row r="418">
          <cell r="TH418">
            <v>-0.37</v>
          </cell>
          <cell r="TI418">
            <v>0.005</v>
          </cell>
          <cell r="TJ418">
            <v>-0.6</v>
          </cell>
          <cell r="TK418">
            <v>0.013</v>
          </cell>
        </row>
        <row r="418">
          <cell r="TZ418">
            <v>0.41</v>
          </cell>
          <cell r="UA418">
            <v>0.009</v>
          </cell>
          <cell r="UB418">
            <v>-0.87</v>
          </cell>
          <cell r="UC418">
            <v>0.011</v>
          </cell>
          <cell r="UD418">
            <v>-0.36</v>
          </cell>
          <cell r="UE418">
            <v>0.003</v>
          </cell>
          <cell r="UF418">
            <v>-0.83</v>
          </cell>
          <cell r="UG418">
            <v>0.01</v>
          </cell>
          <cell r="UH418">
            <v>-0.29</v>
          </cell>
          <cell r="UI418">
            <v>0.003</v>
          </cell>
          <cell r="UJ418">
            <v>-0.74</v>
          </cell>
          <cell r="UK418">
            <v>0.009</v>
          </cell>
          <cell r="UL418">
            <v>-0.29</v>
          </cell>
          <cell r="UM418">
            <v>0.002</v>
          </cell>
          <cell r="UN418">
            <v>-0.73</v>
          </cell>
          <cell r="UO418">
            <v>0.007</v>
          </cell>
          <cell r="UP418">
            <v>-0.11</v>
          </cell>
          <cell r="UQ418">
            <v>0.003</v>
          </cell>
          <cell r="UR418">
            <v>-0.63</v>
          </cell>
          <cell r="US418">
            <v>0.005</v>
          </cell>
          <cell r="UT418">
            <v>0.14</v>
          </cell>
          <cell r="UU418">
            <v>0.003</v>
          </cell>
          <cell r="UV418">
            <v>-0.21</v>
          </cell>
          <cell r="UW418">
            <v>0.003</v>
          </cell>
        </row>
        <row r="418">
          <cell r="UZ418">
            <v>-0.21</v>
          </cell>
          <cell r="VA418">
            <v>0.001</v>
          </cell>
          <cell r="VB418">
            <v>-0.14</v>
          </cell>
          <cell r="VC418">
            <v>0.001</v>
          </cell>
        </row>
        <row r="418">
          <cell r="VL418">
            <v>-0.02</v>
          </cell>
          <cell r="VM418">
            <v>0</v>
          </cell>
          <cell r="VN418">
            <v>0.15</v>
          </cell>
          <cell r="VO418">
            <v>0.001</v>
          </cell>
          <cell r="VP418">
            <v>-0.05</v>
          </cell>
          <cell r="VQ418">
            <v>0</v>
          </cell>
          <cell r="VR418">
            <v>-0.07</v>
          </cell>
          <cell r="VS418">
            <v>0</v>
          </cell>
          <cell r="VT418">
            <v>-0.03</v>
          </cell>
          <cell r="VU418">
            <v>0</v>
          </cell>
          <cell r="VV418">
            <v>0</v>
          </cell>
          <cell r="VW418">
            <v>0</v>
          </cell>
          <cell r="VX418">
            <v>-0.01</v>
          </cell>
          <cell r="VY418">
            <v>0</v>
          </cell>
          <cell r="VZ418">
            <v>0.02</v>
          </cell>
          <cell r="WA418">
            <v>0</v>
          </cell>
        </row>
        <row r="418">
          <cell r="WF418">
            <v>0.14</v>
          </cell>
          <cell r="WG418">
            <v>0.004</v>
          </cell>
          <cell r="WH418">
            <v>-0.08</v>
          </cell>
          <cell r="WI418">
            <v>0.002</v>
          </cell>
        </row>
        <row r="418">
          <cell r="WX418">
            <v>0.06</v>
          </cell>
          <cell r="WY418">
            <v>0.002</v>
          </cell>
          <cell r="WZ418">
            <v>-0.14</v>
          </cell>
          <cell r="XA418">
            <v>0.001</v>
          </cell>
          <cell r="XB418">
            <v>-0.13</v>
          </cell>
          <cell r="XC418">
            <v>0.003</v>
          </cell>
          <cell r="XD418">
            <v>0.02</v>
          </cell>
          <cell r="XE418">
            <v>0.001</v>
          </cell>
          <cell r="XF418">
            <v>-0.15</v>
          </cell>
          <cell r="XG418">
            <v>0.003</v>
          </cell>
          <cell r="XH418">
            <v>0.02</v>
          </cell>
          <cell r="XI418">
            <v>0.001</v>
          </cell>
          <cell r="XJ418">
            <v>-0.14</v>
          </cell>
          <cell r="XK418">
            <v>0.003</v>
          </cell>
          <cell r="XL418">
            <v>0.03</v>
          </cell>
          <cell r="XM418">
            <v>0.002</v>
          </cell>
          <cell r="XN418">
            <v>-0.08</v>
          </cell>
          <cell r="XO418">
            <v>0.002</v>
          </cell>
          <cell r="XP418">
            <v>-0.08</v>
          </cell>
          <cell r="XQ418">
            <v>0.001</v>
          </cell>
          <cell r="XR418">
            <v>0.03</v>
          </cell>
          <cell r="XS418">
            <v>0.001</v>
          </cell>
          <cell r="XT418">
            <v>-0.03</v>
          </cell>
          <cell r="XU418">
            <v>0</v>
          </cell>
        </row>
        <row r="419">
          <cell r="B419" t="str">
            <v>PMS-331</v>
          </cell>
          <cell r="C419" t="str">
            <v>SE China/tropical</v>
          </cell>
          <cell r="D419">
            <v>25.8869</v>
          </cell>
          <cell r="E419">
            <v>117.2652</v>
          </cell>
        </row>
        <row r="419">
          <cell r="AD419">
            <v>4.53</v>
          </cell>
          <cell r="AE419">
            <v>0.052</v>
          </cell>
          <cell r="AF419">
            <v>9.64</v>
          </cell>
          <cell r="AG419">
            <v>0.128</v>
          </cell>
        </row>
        <row r="419">
          <cell r="AT419">
            <v>0.41</v>
          </cell>
          <cell r="AU419">
            <v>0.007</v>
          </cell>
          <cell r="AV419">
            <v>0.88</v>
          </cell>
          <cell r="AW419">
            <v>0.041</v>
          </cell>
          <cell r="AX419">
            <v>1.02</v>
          </cell>
          <cell r="AY419">
            <v>0.011</v>
          </cell>
          <cell r="AZ419">
            <v>1.79</v>
          </cell>
          <cell r="BA419">
            <v>0.022</v>
          </cell>
        </row>
        <row r="419">
          <cell r="BX419">
            <v>0.79</v>
          </cell>
          <cell r="BY419">
            <v>0.006</v>
          </cell>
          <cell r="BZ419">
            <v>0.46</v>
          </cell>
          <cell r="CA419">
            <v>0.008</v>
          </cell>
        </row>
        <row r="419">
          <cell r="CN419">
            <v>0.05</v>
          </cell>
          <cell r="CO419">
            <v>0.001</v>
          </cell>
          <cell r="CP419">
            <v>-0.12</v>
          </cell>
          <cell r="CQ419">
            <v>0.004</v>
          </cell>
          <cell r="CR419">
            <v>0.1</v>
          </cell>
          <cell r="CS419">
            <v>0.001</v>
          </cell>
          <cell r="CT419">
            <v>0.07</v>
          </cell>
          <cell r="CU419">
            <v>0.002</v>
          </cell>
        </row>
        <row r="419">
          <cell r="DR419">
            <v>0.58</v>
          </cell>
          <cell r="DS419">
            <v>0.01</v>
          </cell>
          <cell r="DT419">
            <v>0.32</v>
          </cell>
          <cell r="DU419">
            <v>0.007</v>
          </cell>
        </row>
        <row r="419">
          <cell r="EH419">
            <v>-0.34</v>
          </cell>
          <cell r="EI419">
            <v>0.009</v>
          </cell>
          <cell r="EJ419">
            <v>-0.25</v>
          </cell>
          <cell r="EK419">
            <v>0.005</v>
          </cell>
          <cell r="EL419">
            <v>0.22</v>
          </cell>
          <cell r="EM419">
            <v>0.005</v>
          </cell>
          <cell r="EN419">
            <v>0.02</v>
          </cell>
          <cell r="EO419">
            <v>0.001</v>
          </cell>
        </row>
        <row r="419">
          <cell r="FL419">
            <v>0.29</v>
          </cell>
          <cell r="FM419">
            <v>0.002</v>
          </cell>
          <cell r="FN419">
            <v>0.06</v>
          </cell>
          <cell r="FO419">
            <v>0.001</v>
          </cell>
        </row>
        <row r="419">
          <cell r="GB419">
            <v>0.04</v>
          </cell>
          <cell r="GC419">
            <v>0.001</v>
          </cell>
          <cell r="GD419">
            <v>0.01</v>
          </cell>
          <cell r="GE419">
            <v>0</v>
          </cell>
          <cell r="GF419">
            <v>0.06</v>
          </cell>
          <cell r="GG419">
            <v>0</v>
          </cell>
          <cell r="GH419">
            <v>0.02</v>
          </cell>
          <cell r="GI419">
            <v>0</v>
          </cell>
        </row>
        <row r="419">
          <cell r="HF419">
            <v>478.72</v>
          </cell>
          <cell r="HG419">
            <v>3.208</v>
          </cell>
          <cell r="HH419">
            <v>1778.74</v>
          </cell>
          <cell r="HI419">
            <v>12.552</v>
          </cell>
        </row>
        <row r="419">
          <cell r="HV419">
            <v>-35.5</v>
          </cell>
          <cell r="HW419">
            <v>0.935</v>
          </cell>
          <cell r="HX419">
            <v>124.36</v>
          </cell>
          <cell r="HY419">
            <v>6.5</v>
          </cell>
          <cell r="HZ419">
            <v>494.77</v>
          </cell>
          <cell r="IA419">
            <v>4.713</v>
          </cell>
        </row>
        <row r="419">
          <cell r="IX419">
            <v>2.83</v>
          </cell>
          <cell r="IY419">
            <v>0.012</v>
          </cell>
          <cell r="IZ419">
            <v>0.98</v>
          </cell>
          <cell r="JA419">
            <v>0.006</v>
          </cell>
        </row>
        <row r="419">
          <cell r="JN419">
            <v>0.35</v>
          </cell>
          <cell r="JO419">
            <v>0.005</v>
          </cell>
          <cell r="JP419">
            <v>0.43</v>
          </cell>
          <cell r="JQ419">
            <v>0.005</v>
          </cell>
          <cell r="JR419">
            <v>0.24</v>
          </cell>
          <cell r="JS419">
            <v>0.002</v>
          </cell>
        </row>
        <row r="419">
          <cell r="KP419">
            <v>-0.3</v>
          </cell>
          <cell r="KQ419">
            <v>0.002</v>
          </cell>
          <cell r="KR419">
            <v>-0.04</v>
          </cell>
          <cell r="KS419">
            <v>0.003</v>
          </cell>
        </row>
        <row r="419">
          <cell r="LF419">
            <v>-0.16</v>
          </cell>
          <cell r="LG419">
            <v>0.001</v>
          </cell>
          <cell r="LH419">
            <v>-0.23</v>
          </cell>
          <cell r="LI419">
            <v>0.004</v>
          </cell>
          <cell r="LJ419">
            <v>-0.02</v>
          </cell>
          <cell r="LK419">
            <v>0</v>
          </cell>
          <cell r="LL419">
            <v>-0.03</v>
          </cell>
          <cell r="LM419">
            <v>0.001</v>
          </cell>
        </row>
        <row r="419">
          <cell r="NN419">
            <v>2.66</v>
          </cell>
          <cell r="NO419">
            <v>0.013</v>
          </cell>
          <cell r="NP419">
            <v>1.86</v>
          </cell>
          <cell r="NQ419">
            <v>0.007</v>
          </cell>
        </row>
        <row r="419">
          <cell r="OD419">
            <v>-0.21</v>
          </cell>
          <cell r="OE419">
            <v>0.005</v>
          </cell>
          <cell r="OF419">
            <v>0.3</v>
          </cell>
          <cell r="OG419">
            <v>0.009</v>
          </cell>
          <cell r="OH419">
            <v>0.29</v>
          </cell>
          <cell r="OI419">
            <v>0.002</v>
          </cell>
          <cell r="OJ419">
            <v>0.31</v>
          </cell>
          <cell r="OK419">
            <v>0.003</v>
          </cell>
        </row>
        <row r="419">
          <cell r="QL419">
            <v>0.28</v>
          </cell>
          <cell r="QM419">
            <v>0.002</v>
          </cell>
          <cell r="QN419">
            <v>0.28</v>
          </cell>
          <cell r="QO419">
            <v>0.002</v>
          </cell>
        </row>
        <row r="419">
          <cell r="RB419">
            <v>-0.03</v>
          </cell>
          <cell r="RC419">
            <v>0.003</v>
          </cell>
          <cell r="RD419">
            <v>0.16</v>
          </cell>
          <cell r="RE419">
            <v>0.002</v>
          </cell>
          <cell r="RF419">
            <v>0.15</v>
          </cell>
          <cell r="RG419">
            <v>0.001</v>
          </cell>
          <cell r="RH419">
            <v>0.07</v>
          </cell>
          <cell r="RI419">
            <v>0.001</v>
          </cell>
        </row>
        <row r="419">
          <cell r="SF419">
            <v>0.29</v>
          </cell>
          <cell r="SG419">
            <v>0.002</v>
          </cell>
          <cell r="SH419">
            <v>0.5</v>
          </cell>
          <cell r="SI419">
            <v>0.003</v>
          </cell>
        </row>
        <row r="419">
          <cell r="SV419">
            <v>-0.02</v>
          </cell>
          <cell r="SW419">
            <v>0.001</v>
          </cell>
          <cell r="SX419">
            <v>0.02</v>
          </cell>
          <cell r="SY419">
            <v>0.002</v>
          </cell>
          <cell r="SZ419">
            <v>0</v>
          </cell>
          <cell r="TA419">
            <v>0</v>
          </cell>
          <cell r="TB419">
            <v>0.13</v>
          </cell>
          <cell r="TC419">
            <v>0.002</v>
          </cell>
        </row>
        <row r="419">
          <cell r="TZ419">
            <v>0.41</v>
          </cell>
          <cell r="UA419">
            <v>0.008</v>
          </cell>
          <cell r="UB419">
            <v>-1.11</v>
          </cell>
          <cell r="UC419">
            <v>0.014</v>
          </cell>
        </row>
        <row r="419">
          <cell r="UP419">
            <v>-0.16</v>
          </cell>
          <cell r="UQ419">
            <v>0.002</v>
          </cell>
          <cell r="UR419">
            <v>-0.79</v>
          </cell>
          <cell r="US419">
            <v>0.007</v>
          </cell>
          <cell r="UT419">
            <v>0.11</v>
          </cell>
          <cell r="UU419">
            <v>0.002</v>
          </cell>
          <cell r="UV419">
            <v>-0.24</v>
          </cell>
          <cell r="UW419">
            <v>0.004</v>
          </cell>
        </row>
        <row r="419">
          <cell r="VL419">
            <v>-0.03</v>
          </cell>
          <cell r="VM419">
            <v>0</v>
          </cell>
          <cell r="VN419">
            <v>0.1</v>
          </cell>
          <cell r="VO419">
            <v>0.001</v>
          </cell>
        </row>
        <row r="419">
          <cell r="VV419">
            <v>0</v>
          </cell>
          <cell r="VW419">
            <v>0</v>
          </cell>
          <cell r="VX419">
            <v>-0.01</v>
          </cell>
          <cell r="VY419">
            <v>0</v>
          </cell>
          <cell r="VZ419">
            <v>0.01</v>
          </cell>
          <cell r="WA419">
            <v>0</v>
          </cell>
        </row>
        <row r="419">
          <cell r="WX419">
            <v>0.06</v>
          </cell>
          <cell r="WY419">
            <v>0.002</v>
          </cell>
          <cell r="WZ419">
            <v>-0.13</v>
          </cell>
          <cell r="XA419">
            <v>0.001</v>
          </cell>
        </row>
        <row r="419">
          <cell r="XN419">
            <v>-0.04</v>
          </cell>
          <cell r="XO419">
            <v>0.002</v>
          </cell>
          <cell r="XP419">
            <v>-0.05</v>
          </cell>
          <cell r="XQ419">
            <v>0.001</v>
          </cell>
          <cell r="XR419">
            <v>0.03</v>
          </cell>
          <cell r="XS419">
            <v>0.001</v>
          </cell>
          <cell r="XT419">
            <v>-0.02</v>
          </cell>
          <cell r="XU419">
            <v>0</v>
          </cell>
        </row>
        <row r="420">
          <cell r="B420" t="str">
            <v>PMS-332</v>
          </cell>
          <cell r="C420" t="str">
            <v>SE China/tropical</v>
          </cell>
          <cell r="D420">
            <v>25.8189</v>
          </cell>
          <cell r="E420">
            <v>117.191</v>
          </cell>
          <cell r="F420">
            <v>-0.06</v>
          </cell>
          <cell r="G420">
            <v>0.007</v>
          </cell>
          <cell r="H420">
            <v>-1.14</v>
          </cell>
          <cell r="I420">
            <v>0.042</v>
          </cell>
        </row>
        <row r="420">
          <cell r="AD420">
            <v>5.67</v>
          </cell>
          <cell r="AE420">
            <v>0.059</v>
          </cell>
          <cell r="AF420">
            <v>13.07</v>
          </cell>
          <cell r="AG420">
            <v>0.142</v>
          </cell>
          <cell r="AH420">
            <v>0</v>
          </cell>
          <cell r="AI420">
            <v>0.006</v>
          </cell>
          <cell r="AJ420">
            <v>-2.06</v>
          </cell>
          <cell r="AK420">
            <v>0.061</v>
          </cell>
          <cell r="AL420">
            <v>-0.06</v>
          </cell>
          <cell r="AM420">
            <v>0.007</v>
          </cell>
          <cell r="AN420">
            <v>-1.79</v>
          </cell>
          <cell r="AO420">
            <v>0.047</v>
          </cell>
          <cell r="AP420">
            <v>-0.07</v>
          </cell>
          <cell r="AQ420">
            <v>0.007</v>
          </cell>
          <cell r="AR420">
            <v>-2.03</v>
          </cell>
          <cell r="AS420">
            <v>0.048</v>
          </cell>
          <cell r="AT420">
            <v>1.11</v>
          </cell>
          <cell r="AU420">
            <v>0.011</v>
          </cell>
          <cell r="AV420">
            <v>3.58</v>
          </cell>
          <cell r="AW420">
            <v>0.044</v>
          </cell>
          <cell r="AX420">
            <v>1.39</v>
          </cell>
          <cell r="AY420">
            <v>0.012</v>
          </cell>
          <cell r="AZ420">
            <v>2.53</v>
          </cell>
          <cell r="BA420">
            <v>0.027</v>
          </cell>
          <cell r="BB420">
            <v>-0.04</v>
          </cell>
          <cell r="BC420">
            <v>0.001</v>
          </cell>
          <cell r="BD420">
            <v>-0.07</v>
          </cell>
          <cell r="BE420">
            <v>0.003</v>
          </cell>
        </row>
        <row r="420">
          <cell r="BX420">
            <v>0.9</v>
          </cell>
          <cell r="BY420">
            <v>0.008</v>
          </cell>
          <cell r="BZ420">
            <v>0.72</v>
          </cell>
          <cell r="CA420">
            <v>0.009</v>
          </cell>
          <cell r="CB420">
            <v>0.01</v>
          </cell>
          <cell r="CC420">
            <v>0.001</v>
          </cell>
          <cell r="CD420">
            <v>-0.18</v>
          </cell>
          <cell r="CE420">
            <v>0.006</v>
          </cell>
          <cell r="CF420">
            <v>0.01</v>
          </cell>
          <cell r="CG420">
            <v>0.001</v>
          </cell>
          <cell r="CH420">
            <v>-0.17</v>
          </cell>
          <cell r="CI420">
            <v>0.005</v>
          </cell>
          <cell r="CJ420">
            <v>0</v>
          </cell>
          <cell r="CK420">
            <v>0.001</v>
          </cell>
          <cell r="CL420">
            <v>-0.17</v>
          </cell>
          <cell r="CM420">
            <v>0.005</v>
          </cell>
          <cell r="CN420">
            <v>0.14</v>
          </cell>
          <cell r="CO420">
            <v>0.001</v>
          </cell>
          <cell r="CP420">
            <v>0.15</v>
          </cell>
          <cell r="CQ420">
            <v>0.003</v>
          </cell>
          <cell r="CR420">
            <v>0.13</v>
          </cell>
          <cell r="CS420">
            <v>0.001</v>
          </cell>
          <cell r="CT420">
            <v>0.18</v>
          </cell>
          <cell r="CU420">
            <v>0.002</v>
          </cell>
          <cell r="CV420">
            <v>-0.05</v>
          </cell>
          <cell r="CW420">
            <v>0.012</v>
          </cell>
          <cell r="CX420">
            <v>-0.36</v>
          </cell>
          <cell r="CY420">
            <v>0.008</v>
          </cell>
        </row>
        <row r="420">
          <cell r="DR420">
            <v>0.68</v>
          </cell>
          <cell r="DS420">
            <v>0.014</v>
          </cell>
          <cell r="DT420">
            <v>0.47</v>
          </cell>
          <cell r="DU420">
            <v>0.009</v>
          </cell>
          <cell r="DV420">
            <v>-0.12</v>
          </cell>
          <cell r="DW420">
            <v>0.01</v>
          </cell>
          <cell r="DX420">
            <v>-0.27</v>
          </cell>
          <cell r="DY420">
            <v>0.003</v>
          </cell>
          <cell r="DZ420">
            <v>-0.14</v>
          </cell>
          <cell r="EA420">
            <v>0.01</v>
          </cell>
          <cell r="EB420">
            <v>-0.35</v>
          </cell>
          <cell r="EC420">
            <v>0.004</v>
          </cell>
          <cell r="ED420">
            <v>-0.17</v>
          </cell>
          <cell r="EE420">
            <v>0.009</v>
          </cell>
          <cell r="EF420">
            <v>-0.44</v>
          </cell>
          <cell r="EG420">
            <v>0.006</v>
          </cell>
          <cell r="EH420">
            <v>0.07</v>
          </cell>
          <cell r="EI420">
            <v>0.007</v>
          </cell>
          <cell r="EJ420">
            <v>0.04</v>
          </cell>
          <cell r="EK420">
            <v>0.003</v>
          </cell>
          <cell r="EL420">
            <v>0.28</v>
          </cell>
          <cell r="EM420">
            <v>0.006</v>
          </cell>
          <cell r="EN420">
            <v>0.07</v>
          </cell>
          <cell r="EO420">
            <v>0.001</v>
          </cell>
          <cell r="EP420">
            <v>-0.01</v>
          </cell>
          <cell r="EQ420">
            <v>0.001</v>
          </cell>
          <cell r="ER420">
            <v>0.01</v>
          </cell>
          <cell r="ES420">
            <v>0</v>
          </cell>
        </row>
        <row r="420">
          <cell r="FL420">
            <v>0.32</v>
          </cell>
          <cell r="FM420">
            <v>0.002</v>
          </cell>
          <cell r="FN420">
            <v>0.07</v>
          </cell>
          <cell r="FO420">
            <v>0.001</v>
          </cell>
          <cell r="FP420">
            <v>0.01</v>
          </cell>
          <cell r="FQ420">
            <v>0.001</v>
          </cell>
          <cell r="FR420">
            <v>0</v>
          </cell>
          <cell r="FS420">
            <v>0</v>
          </cell>
          <cell r="FT420">
            <v>0.01</v>
          </cell>
          <cell r="FU420">
            <v>0.001</v>
          </cell>
          <cell r="FV420">
            <v>0.01</v>
          </cell>
          <cell r="FW420">
            <v>0</v>
          </cell>
          <cell r="FX420">
            <v>0.01</v>
          </cell>
          <cell r="FY420">
            <v>0.001</v>
          </cell>
          <cell r="FZ420">
            <v>0</v>
          </cell>
          <cell r="GA420">
            <v>0</v>
          </cell>
          <cell r="GB420">
            <v>0.08</v>
          </cell>
          <cell r="GC420">
            <v>0.001</v>
          </cell>
          <cell r="GD420">
            <v>0.02</v>
          </cell>
          <cell r="GE420">
            <v>0</v>
          </cell>
          <cell r="GF420">
            <v>0.08</v>
          </cell>
          <cell r="GG420">
            <v>0</v>
          </cell>
          <cell r="GH420">
            <v>0.02</v>
          </cell>
          <cell r="GI420">
            <v>0</v>
          </cell>
          <cell r="GJ420">
            <v>-140.03</v>
          </cell>
          <cell r="GK420">
            <v>1.076</v>
          </cell>
          <cell r="GL420">
            <v>-601.59</v>
          </cell>
          <cell r="GM420">
            <v>6.935</v>
          </cell>
        </row>
        <row r="420">
          <cell r="HF420">
            <v>438.55</v>
          </cell>
          <cell r="HG420">
            <v>3.272</v>
          </cell>
          <cell r="HH420">
            <v>2282</v>
          </cell>
          <cell r="HI420">
            <v>14.765</v>
          </cell>
          <cell r="HJ420">
            <v>-173.26</v>
          </cell>
          <cell r="HK420">
            <v>1.747</v>
          </cell>
          <cell r="HL420">
            <v>-1045.94</v>
          </cell>
          <cell r="HM420">
            <v>9.485</v>
          </cell>
          <cell r="HN420">
            <v>-173.86</v>
          </cell>
          <cell r="HO420">
            <v>1.984</v>
          </cell>
          <cell r="HP420">
            <v>-1061.42</v>
          </cell>
          <cell r="HQ420">
            <v>8.601</v>
          </cell>
          <cell r="HR420">
            <v>-173.6</v>
          </cell>
          <cell r="HS420">
            <v>1.437</v>
          </cell>
          <cell r="HT420">
            <v>-1036.35</v>
          </cell>
          <cell r="HU420">
            <v>8.351</v>
          </cell>
          <cell r="HV420">
            <v>12.3</v>
          </cell>
          <cell r="HW420">
            <v>0.889</v>
          </cell>
          <cell r="HX420">
            <v>612.95</v>
          </cell>
          <cell r="HY420">
            <v>7.749</v>
          </cell>
          <cell r="HZ420">
            <v>768.3</v>
          </cell>
          <cell r="IA420">
            <v>5.417</v>
          </cell>
          <cell r="IB420">
            <v>-0.34</v>
          </cell>
          <cell r="IC420">
            <v>0.006</v>
          </cell>
          <cell r="ID420">
            <v>-0.14</v>
          </cell>
          <cell r="IE420">
            <v>0.007</v>
          </cell>
        </row>
        <row r="420">
          <cell r="IX420">
            <v>3.41</v>
          </cell>
          <cell r="IY420">
            <v>0.016</v>
          </cell>
          <cell r="IZ420">
            <v>1.23</v>
          </cell>
          <cell r="JA420">
            <v>0.007</v>
          </cell>
          <cell r="JB420">
            <v>-0.42</v>
          </cell>
          <cell r="JC420">
            <v>0.01</v>
          </cell>
          <cell r="JD420">
            <v>-0.21</v>
          </cell>
          <cell r="JE420">
            <v>0.007</v>
          </cell>
          <cell r="JF420">
            <v>-0.4</v>
          </cell>
          <cell r="JG420">
            <v>0.008</v>
          </cell>
          <cell r="JH420">
            <v>-0.2</v>
          </cell>
          <cell r="JI420">
            <v>0.007</v>
          </cell>
          <cell r="JJ420">
            <v>-0.43</v>
          </cell>
          <cell r="JK420">
            <v>0.007</v>
          </cell>
          <cell r="JL420">
            <v>-0.19</v>
          </cell>
          <cell r="JM420">
            <v>0.006</v>
          </cell>
          <cell r="JN420">
            <v>0.68</v>
          </cell>
          <cell r="JO420">
            <v>0.006</v>
          </cell>
          <cell r="JP420">
            <v>0.74</v>
          </cell>
          <cell r="JQ420">
            <v>0.005</v>
          </cell>
          <cell r="JR420">
            <v>0.32</v>
          </cell>
          <cell r="JS420">
            <v>0.002</v>
          </cell>
          <cell r="JT420">
            <v>-0.06</v>
          </cell>
          <cell r="JU420">
            <v>0.002</v>
          </cell>
          <cell r="JV420">
            <v>-0.18</v>
          </cell>
          <cell r="JW420">
            <v>0.008</v>
          </cell>
        </row>
        <row r="420">
          <cell r="KP420">
            <v>-0.42</v>
          </cell>
          <cell r="KQ420">
            <v>0.003</v>
          </cell>
          <cell r="KR420">
            <v>-0.1</v>
          </cell>
          <cell r="KS420">
            <v>0.004</v>
          </cell>
          <cell r="KT420">
            <v>-0.1</v>
          </cell>
          <cell r="KU420">
            <v>0.002</v>
          </cell>
          <cell r="KV420">
            <v>-0.58</v>
          </cell>
          <cell r="KW420">
            <v>0.01</v>
          </cell>
          <cell r="KX420">
            <v>-0.1</v>
          </cell>
          <cell r="KY420">
            <v>0.002</v>
          </cell>
          <cell r="KZ420">
            <v>-0.6</v>
          </cell>
          <cell r="LA420">
            <v>0.009</v>
          </cell>
          <cell r="LB420">
            <v>-0.08</v>
          </cell>
          <cell r="LC420">
            <v>0.002</v>
          </cell>
          <cell r="LD420">
            <v>-0.55</v>
          </cell>
          <cell r="LE420">
            <v>0.009</v>
          </cell>
          <cell r="LF420">
            <v>-0.17</v>
          </cell>
          <cell r="LG420">
            <v>0.001</v>
          </cell>
          <cell r="LH420">
            <v>-0.26</v>
          </cell>
          <cell r="LI420">
            <v>0.004</v>
          </cell>
          <cell r="LJ420">
            <v>-0.03</v>
          </cell>
          <cell r="LK420">
            <v>0</v>
          </cell>
          <cell r="LL420">
            <v>-0.05</v>
          </cell>
          <cell r="LM420">
            <v>0.001</v>
          </cell>
          <cell r="LN420">
            <v>-0.31</v>
          </cell>
          <cell r="LO420">
            <v>0.004</v>
          </cell>
          <cell r="LP420">
            <v>-0.45</v>
          </cell>
          <cell r="LQ420">
            <v>0.006</v>
          </cell>
        </row>
        <row r="420">
          <cell r="MH420">
            <v>-0.34</v>
          </cell>
          <cell r="MI420">
            <v>0.004</v>
          </cell>
          <cell r="MJ420">
            <v>-0.56</v>
          </cell>
          <cell r="MK420">
            <v>0.009</v>
          </cell>
          <cell r="ML420">
            <v>-0.38</v>
          </cell>
          <cell r="MM420">
            <v>0.005</v>
          </cell>
          <cell r="MN420">
            <v>-0.57</v>
          </cell>
          <cell r="MO420">
            <v>0.008</v>
          </cell>
          <cell r="MP420">
            <v>-0.35</v>
          </cell>
          <cell r="MQ420">
            <v>0.005</v>
          </cell>
          <cell r="MR420">
            <v>-1.15</v>
          </cell>
          <cell r="MS420">
            <v>0.008</v>
          </cell>
          <cell r="MT420">
            <v>-0.38</v>
          </cell>
          <cell r="MU420">
            <v>0.008</v>
          </cell>
        </row>
        <row r="420">
          <cell r="NN420">
            <v>1.77</v>
          </cell>
          <cell r="NO420">
            <v>0.015</v>
          </cell>
          <cell r="NP420">
            <v>2.15</v>
          </cell>
          <cell r="NQ420">
            <v>0.01</v>
          </cell>
          <cell r="NR420">
            <v>-1.2</v>
          </cell>
          <cell r="NS420">
            <v>0.008</v>
          </cell>
          <cell r="NT420">
            <v>-0.99</v>
          </cell>
          <cell r="NU420">
            <v>0.012</v>
          </cell>
          <cell r="NV420">
            <v>-1.29</v>
          </cell>
          <cell r="NW420">
            <v>0.01</v>
          </cell>
          <cell r="NX420">
            <v>-1.05</v>
          </cell>
          <cell r="NY420">
            <v>0.011</v>
          </cell>
          <cell r="NZ420">
            <v>-1.16</v>
          </cell>
          <cell r="OA420">
            <v>0.008</v>
          </cell>
          <cell r="OB420">
            <v>-1.01</v>
          </cell>
          <cell r="OC420">
            <v>0.011</v>
          </cell>
          <cell r="OD420">
            <v>-0.03</v>
          </cell>
          <cell r="OE420">
            <v>0.007</v>
          </cell>
          <cell r="OF420">
            <v>0.86</v>
          </cell>
          <cell r="OG420">
            <v>0.009</v>
          </cell>
          <cell r="OH420">
            <v>0.2</v>
          </cell>
          <cell r="OI420">
            <v>0.002</v>
          </cell>
          <cell r="OJ420">
            <v>0.48</v>
          </cell>
          <cell r="OK420">
            <v>0.003</v>
          </cell>
          <cell r="OL420">
            <v>0</v>
          </cell>
          <cell r="OM420">
            <v>0.002</v>
          </cell>
          <cell r="ON420">
            <v>-0.05</v>
          </cell>
          <cell r="OO420">
            <v>0.002</v>
          </cell>
        </row>
        <row r="420">
          <cell r="PF420">
            <v>0.01</v>
          </cell>
          <cell r="PG420">
            <v>0.002</v>
          </cell>
          <cell r="PH420">
            <v>-0.01</v>
          </cell>
          <cell r="PI420">
            <v>0.001</v>
          </cell>
          <cell r="PJ420">
            <v>0.01</v>
          </cell>
          <cell r="PK420">
            <v>0.002</v>
          </cell>
          <cell r="PL420">
            <v>-0.01</v>
          </cell>
          <cell r="PM420">
            <v>0.001</v>
          </cell>
          <cell r="PN420">
            <v>0</v>
          </cell>
          <cell r="PO420">
            <v>0.002</v>
          </cell>
          <cell r="PP420">
            <v>-0.16</v>
          </cell>
          <cell r="PQ420">
            <v>0.003</v>
          </cell>
          <cell r="PR420">
            <v>0.13</v>
          </cell>
          <cell r="PS420">
            <v>0.002</v>
          </cell>
        </row>
        <row r="420">
          <cell r="QL420">
            <v>0.21</v>
          </cell>
          <cell r="QM420">
            <v>0.003</v>
          </cell>
          <cell r="QN420">
            <v>0.33</v>
          </cell>
          <cell r="QO420">
            <v>0.002</v>
          </cell>
          <cell r="QP420">
            <v>-0.13</v>
          </cell>
          <cell r="QQ420">
            <v>0.003</v>
          </cell>
          <cell r="QR420">
            <v>0.11</v>
          </cell>
          <cell r="QS420">
            <v>0.003</v>
          </cell>
          <cell r="QT420">
            <v>-0.15</v>
          </cell>
          <cell r="QU420">
            <v>0.003</v>
          </cell>
          <cell r="QV420">
            <v>0.1</v>
          </cell>
          <cell r="QW420">
            <v>0.002</v>
          </cell>
          <cell r="QX420">
            <v>-0.13</v>
          </cell>
          <cell r="QY420">
            <v>0.003</v>
          </cell>
          <cell r="QZ420">
            <v>0.09</v>
          </cell>
          <cell r="RA420">
            <v>0.003</v>
          </cell>
          <cell r="RB420">
            <v>0.06</v>
          </cell>
          <cell r="RC420">
            <v>0.003</v>
          </cell>
          <cell r="RD420">
            <v>0.27</v>
          </cell>
          <cell r="RE420">
            <v>0.002</v>
          </cell>
          <cell r="RF420">
            <v>0.11</v>
          </cell>
          <cell r="RG420">
            <v>0.002</v>
          </cell>
          <cell r="RH420">
            <v>0.12</v>
          </cell>
          <cell r="RI420">
            <v>0.001</v>
          </cell>
          <cell r="RJ420">
            <v>-0.25</v>
          </cell>
          <cell r="RK420">
            <v>0.001</v>
          </cell>
          <cell r="RL420">
            <v>-0.33</v>
          </cell>
          <cell r="RM420">
            <v>0.002</v>
          </cell>
        </row>
        <row r="420">
          <cell r="SF420">
            <v>0.17</v>
          </cell>
          <cell r="SG420">
            <v>0.002</v>
          </cell>
          <cell r="SH420">
            <v>0.49</v>
          </cell>
          <cell r="SI420">
            <v>0.003</v>
          </cell>
          <cell r="SJ420">
            <v>-0.17</v>
          </cell>
          <cell r="SK420">
            <v>0.001</v>
          </cell>
          <cell r="SL420">
            <v>-0.47</v>
          </cell>
          <cell r="SM420">
            <v>0.004</v>
          </cell>
          <cell r="SN420">
            <v>-0.18</v>
          </cell>
          <cell r="SO420">
            <v>0.002</v>
          </cell>
          <cell r="SP420">
            <v>-0.5</v>
          </cell>
          <cell r="SQ420">
            <v>0.004</v>
          </cell>
          <cell r="SR420">
            <v>-0.13</v>
          </cell>
          <cell r="SS420">
            <v>0.001</v>
          </cell>
          <cell r="ST420">
            <v>-0.48</v>
          </cell>
          <cell r="SU420">
            <v>0.004</v>
          </cell>
          <cell r="SV420">
            <v>-0.02</v>
          </cell>
          <cell r="SW420">
            <v>0.001</v>
          </cell>
          <cell r="SX420">
            <v>0.07</v>
          </cell>
          <cell r="SY420">
            <v>0.002</v>
          </cell>
          <cell r="SZ420">
            <v>0</v>
          </cell>
          <cell r="TA420">
            <v>0</v>
          </cell>
          <cell r="TB420">
            <v>0.17</v>
          </cell>
          <cell r="TC420">
            <v>0.002</v>
          </cell>
          <cell r="TD420">
            <v>-0.27</v>
          </cell>
          <cell r="TE420">
            <v>0.003</v>
          </cell>
          <cell r="TF420">
            <v>-0.49</v>
          </cell>
          <cell r="TG420">
            <v>0.011</v>
          </cell>
        </row>
        <row r="420">
          <cell r="TZ420">
            <v>0.46</v>
          </cell>
          <cell r="UA420">
            <v>0.01</v>
          </cell>
          <cell r="UB420">
            <v>-0.96</v>
          </cell>
          <cell r="UC420">
            <v>0.013</v>
          </cell>
          <cell r="UD420">
            <v>-0.22</v>
          </cell>
          <cell r="UE420">
            <v>0.003</v>
          </cell>
          <cell r="UF420">
            <v>-0.75</v>
          </cell>
          <cell r="UG420">
            <v>0.011</v>
          </cell>
          <cell r="UH420">
            <v>-0.17</v>
          </cell>
          <cell r="UI420">
            <v>0.002</v>
          </cell>
          <cell r="UJ420">
            <v>-0.68</v>
          </cell>
          <cell r="UK420">
            <v>0.011</v>
          </cell>
          <cell r="UL420">
            <v>-0.17</v>
          </cell>
          <cell r="UM420">
            <v>0.003</v>
          </cell>
          <cell r="UN420">
            <v>-0.65</v>
          </cell>
          <cell r="UO420">
            <v>0.008</v>
          </cell>
          <cell r="UP420">
            <v>0.01</v>
          </cell>
          <cell r="UQ420">
            <v>0.003</v>
          </cell>
          <cell r="UR420">
            <v>-0.49</v>
          </cell>
          <cell r="US420">
            <v>0.006</v>
          </cell>
          <cell r="UT420">
            <v>0.16</v>
          </cell>
          <cell r="UU420">
            <v>0.003</v>
          </cell>
          <cell r="UV420">
            <v>-0.22</v>
          </cell>
          <cell r="UW420">
            <v>0.003</v>
          </cell>
          <cell r="UX420">
            <v>-0.08</v>
          </cell>
          <cell r="UY420">
            <v>0.001</v>
          </cell>
        </row>
        <row r="420">
          <cell r="VL420">
            <v>-0.04</v>
          </cell>
          <cell r="VM420">
            <v>0</v>
          </cell>
          <cell r="VN420">
            <v>0.12</v>
          </cell>
          <cell r="VO420">
            <v>0.001</v>
          </cell>
          <cell r="VP420">
            <v>-0.05</v>
          </cell>
          <cell r="VQ420">
            <v>0</v>
          </cell>
          <cell r="VR420">
            <v>-0.08</v>
          </cell>
          <cell r="VS420">
            <v>0</v>
          </cell>
          <cell r="VT420">
            <v>-0.04</v>
          </cell>
          <cell r="VU420">
            <v>0</v>
          </cell>
          <cell r="VV420">
            <v>0</v>
          </cell>
          <cell r="VW420">
            <v>0</v>
          </cell>
          <cell r="VX420">
            <v>-0.01</v>
          </cell>
          <cell r="VY420">
            <v>0</v>
          </cell>
          <cell r="VZ420">
            <v>0.01</v>
          </cell>
          <cell r="WA420">
            <v>0</v>
          </cell>
          <cell r="WB420">
            <v>-0.16</v>
          </cell>
          <cell r="WC420">
            <v>0.002</v>
          </cell>
          <cell r="WD420">
            <v>0.07</v>
          </cell>
          <cell r="WE420">
            <v>0.001</v>
          </cell>
        </row>
        <row r="420">
          <cell r="WX420">
            <v>0.06</v>
          </cell>
          <cell r="WY420">
            <v>0.002</v>
          </cell>
          <cell r="WZ420">
            <v>-0.16</v>
          </cell>
          <cell r="XA420">
            <v>0.001</v>
          </cell>
          <cell r="XB420">
            <v>-0.11</v>
          </cell>
          <cell r="XC420">
            <v>0.003</v>
          </cell>
          <cell r="XD420">
            <v>0.02</v>
          </cell>
          <cell r="XE420">
            <v>0.001</v>
          </cell>
          <cell r="XF420">
            <v>-0.1</v>
          </cell>
          <cell r="XG420">
            <v>0.003</v>
          </cell>
          <cell r="XH420">
            <v>0.02</v>
          </cell>
          <cell r="XI420">
            <v>0.002</v>
          </cell>
          <cell r="XJ420">
            <v>-0.09</v>
          </cell>
          <cell r="XK420">
            <v>0.003</v>
          </cell>
          <cell r="XL420">
            <v>0.02</v>
          </cell>
          <cell r="XM420">
            <v>0.001</v>
          </cell>
          <cell r="XN420">
            <v>-0.05</v>
          </cell>
          <cell r="XO420">
            <v>0.002</v>
          </cell>
          <cell r="XP420">
            <v>-0.08</v>
          </cell>
          <cell r="XQ420">
            <v>0.001</v>
          </cell>
          <cell r="XR420">
            <v>0.03</v>
          </cell>
          <cell r="XS420">
            <v>0.001</v>
          </cell>
          <cell r="XT420">
            <v>-0.03</v>
          </cell>
          <cell r="XU420">
            <v>0</v>
          </cell>
        </row>
        <row r="421">
          <cell r="B421" t="str">
            <v>PMS-333</v>
          </cell>
          <cell r="C421" t="str">
            <v>SE China/tropical</v>
          </cell>
          <cell r="D421">
            <v>25.7646</v>
          </cell>
          <cell r="E421">
            <v>117.152</v>
          </cell>
          <cell r="F421">
            <v>-0.45</v>
          </cell>
          <cell r="G421">
            <v>0.007</v>
          </cell>
        </row>
        <row r="421">
          <cell r="AD421">
            <v>6.78</v>
          </cell>
          <cell r="AE421">
            <v>0.036</v>
          </cell>
          <cell r="AF421">
            <v>17.5</v>
          </cell>
          <cell r="AG421">
            <v>0.112</v>
          </cell>
          <cell r="AH421">
            <v>-0.42</v>
          </cell>
          <cell r="AI421">
            <v>0.007</v>
          </cell>
        </row>
        <row r="421">
          <cell r="AL421">
            <v>-0.43</v>
          </cell>
          <cell r="AM421">
            <v>0.007</v>
          </cell>
        </row>
        <row r="421">
          <cell r="AP421">
            <v>-0.46</v>
          </cell>
          <cell r="AQ421">
            <v>0.008</v>
          </cell>
        </row>
        <row r="421">
          <cell r="AT421">
            <v>0.91</v>
          </cell>
          <cell r="AU421">
            <v>0.009</v>
          </cell>
          <cell r="AV421">
            <v>3.05</v>
          </cell>
          <cell r="AW421">
            <v>0.052</v>
          </cell>
          <cell r="AX421">
            <v>1.54</v>
          </cell>
          <cell r="AY421">
            <v>0.008</v>
          </cell>
          <cell r="AZ421">
            <v>3.09</v>
          </cell>
          <cell r="BA421">
            <v>0.021</v>
          </cell>
          <cell r="BB421">
            <v>-0.13</v>
          </cell>
          <cell r="BC421">
            <v>0.002</v>
          </cell>
        </row>
        <row r="421">
          <cell r="BX421">
            <v>1.16</v>
          </cell>
          <cell r="BY421">
            <v>0.004</v>
          </cell>
          <cell r="BZ421">
            <v>0.87</v>
          </cell>
          <cell r="CA421">
            <v>0.01</v>
          </cell>
          <cell r="CB421">
            <v>-0.06</v>
          </cell>
          <cell r="CC421">
            <v>0.001</v>
          </cell>
        </row>
        <row r="421">
          <cell r="CF421">
            <v>-0.06</v>
          </cell>
          <cell r="CG421">
            <v>0.001</v>
          </cell>
        </row>
        <row r="421">
          <cell r="CJ421">
            <v>-0.08</v>
          </cell>
          <cell r="CK421">
            <v>0.001</v>
          </cell>
        </row>
        <row r="421">
          <cell r="CN421">
            <v>0.11</v>
          </cell>
          <cell r="CO421">
            <v>0.001</v>
          </cell>
          <cell r="CP421">
            <v>0.04</v>
          </cell>
          <cell r="CQ421">
            <v>0.004</v>
          </cell>
          <cell r="CR421">
            <v>0.14</v>
          </cell>
          <cell r="CS421">
            <v>0.001</v>
          </cell>
          <cell r="CT421">
            <v>0.2</v>
          </cell>
          <cell r="CU421">
            <v>0.002</v>
          </cell>
          <cell r="CV421">
            <v>-0.6</v>
          </cell>
          <cell r="CW421">
            <v>0.009</v>
          </cell>
        </row>
        <row r="421">
          <cell r="DR421">
            <v>0.82</v>
          </cell>
          <cell r="DS421">
            <v>0.011</v>
          </cell>
          <cell r="DT421">
            <v>0.62</v>
          </cell>
          <cell r="DU421">
            <v>0.009</v>
          </cell>
          <cell r="DV421">
            <v>-0.48</v>
          </cell>
          <cell r="DW421">
            <v>0.006</v>
          </cell>
        </row>
        <row r="421">
          <cell r="DZ421">
            <v>-0.57</v>
          </cell>
          <cell r="EA421">
            <v>0.006</v>
          </cell>
        </row>
        <row r="421">
          <cell r="ED421">
            <v>-0.59</v>
          </cell>
          <cell r="EE421">
            <v>0.007</v>
          </cell>
        </row>
        <row r="421">
          <cell r="EH421">
            <v>-0.16</v>
          </cell>
          <cell r="EI421">
            <v>0.007</v>
          </cell>
          <cell r="EJ421">
            <v>-0.1</v>
          </cell>
          <cell r="EK421">
            <v>0.004</v>
          </cell>
          <cell r="EL421">
            <v>0.31</v>
          </cell>
          <cell r="EM421">
            <v>0.006</v>
          </cell>
          <cell r="EN421">
            <v>0.08</v>
          </cell>
          <cell r="EO421">
            <v>0.001</v>
          </cell>
          <cell r="EP421">
            <v>-0.03</v>
          </cell>
          <cell r="EQ421">
            <v>0.001</v>
          </cell>
        </row>
        <row r="421">
          <cell r="FL421">
            <v>0.4</v>
          </cell>
          <cell r="FM421">
            <v>0.001</v>
          </cell>
          <cell r="FN421">
            <v>0.08</v>
          </cell>
          <cell r="FO421">
            <v>0.001</v>
          </cell>
          <cell r="FP421">
            <v>-0.01</v>
          </cell>
          <cell r="FQ421">
            <v>0.001</v>
          </cell>
        </row>
        <row r="421">
          <cell r="FT421">
            <v>0</v>
          </cell>
          <cell r="FU421">
            <v>0.001</v>
          </cell>
        </row>
        <row r="421">
          <cell r="FX421">
            <v>-0.01</v>
          </cell>
          <cell r="FY421">
            <v>0.001</v>
          </cell>
        </row>
        <row r="421">
          <cell r="GB421">
            <v>0.07</v>
          </cell>
          <cell r="GC421">
            <v>0.001</v>
          </cell>
          <cell r="GD421">
            <v>0.01</v>
          </cell>
          <cell r="GE421">
            <v>0</v>
          </cell>
          <cell r="GF421">
            <v>0.08</v>
          </cell>
          <cell r="GG421">
            <v>0</v>
          </cell>
          <cell r="GH421">
            <v>0.02</v>
          </cell>
          <cell r="GI421">
            <v>0</v>
          </cell>
          <cell r="GJ421">
            <v>-178.86</v>
          </cell>
          <cell r="GK421">
            <v>1.038</v>
          </cell>
        </row>
        <row r="421">
          <cell r="HF421">
            <v>587.67</v>
          </cell>
          <cell r="HG421">
            <v>3.331</v>
          </cell>
          <cell r="HH421">
            <v>2715.8</v>
          </cell>
          <cell r="HI421">
            <v>12.69</v>
          </cell>
          <cell r="HJ421">
            <v>-225.43</v>
          </cell>
          <cell r="HK421">
            <v>1.671</v>
          </cell>
        </row>
        <row r="421">
          <cell r="HN421">
            <v>-231.48</v>
          </cell>
          <cell r="HO421">
            <v>1.761</v>
          </cell>
        </row>
        <row r="421">
          <cell r="HR421">
            <v>-226.32</v>
          </cell>
          <cell r="HS421">
            <v>1.528</v>
          </cell>
        </row>
        <row r="421">
          <cell r="HV421">
            <v>6.14</v>
          </cell>
          <cell r="HW421">
            <v>0.907</v>
          </cell>
          <cell r="HX421">
            <v>460.96</v>
          </cell>
          <cell r="HY421">
            <v>9.517</v>
          </cell>
          <cell r="HZ421">
            <v>850.59</v>
          </cell>
          <cell r="IA421">
            <v>5.508</v>
          </cell>
          <cell r="IB421">
            <v>-0.5</v>
          </cell>
          <cell r="IC421">
            <v>0.007</v>
          </cell>
        </row>
        <row r="421">
          <cell r="IX421">
            <v>2.69</v>
          </cell>
          <cell r="IY421">
            <v>0.014</v>
          </cell>
          <cell r="IZ421">
            <v>1.24</v>
          </cell>
          <cell r="JA421">
            <v>0.008</v>
          </cell>
          <cell r="JB421">
            <v>-0.7</v>
          </cell>
          <cell r="JC421">
            <v>0.009</v>
          </cell>
        </row>
        <row r="421">
          <cell r="JF421">
            <v>-0.67</v>
          </cell>
          <cell r="JG421">
            <v>0.008</v>
          </cell>
        </row>
        <row r="421">
          <cell r="JJ421">
            <v>-0.66</v>
          </cell>
          <cell r="JK421">
            <v>0.008</v>
          </cell>
        </row>
        <row r="421">
          <cell r="JN421">
            <v>0.36</v>
          </cell>
          <cell r="JO421">
            <v>0.004</v>
          </cell>
          <cell r="JP421">
            <v>0.4</v>
          </cell>
          <cell r="JQ421">
            <v>0.007</v>
          </cell>
          <cell r="JR421">
            <v>0.29</v>
          </cell>
          <cell r="JS421">
            <v>0.002</v>
          </cell>
          <cell r="JT421">
            <v>-0.05</v>
          </cell>
          <cell r="JU421">
            <v>0.002</v>
          </cell>
        </row>
        <row r="421">
          <cell r="KP421">
            <v>-0.29</v>
          </cell>
          <cell r="KQ421">
            <v>0.002</v>
          </cell>
          <cell r="KR421">
            <v>-0.03</v>
          </cell>
          <cell r="KS421">
            <v>0.004</v>
          </cell>
          <cell r="KT421">
            <v>-0.1</v>
          </cell>
          <cell r="KU421">
            <v>0.002</v>
          </cell>
        </row>
        <row r="421">
          <cell r="KX421">
            <v>-0.11</v>
          </cell>
          <cell r="KY421">
            <v>0.002</v>
          </cell>
        </row>
        <row r="421">
          <cell r="LB421">
            <v>-0.1</v>
          </cell>
          <cell r="LC421">
            <v>0.002</v>
          </cell>
        </row>
        <row r="421">
          <cell r="LF421">
            <v>-0.14</v>
          </cell>
          <cell r="LG421">
            <v>0.002</v>
          </cell>
          <cell r="LH421">
            <v>-0.06</v>
          </cell>
          <cell r="LI421">
            <v>0.004</v>
          </cell>
          <cell r="LJ421">
            <v>-0.02</v>
          </cell>
          <cell r="LK421">
            <v>0</v>
          </cell>
          <cell r="LL421">
            <v>-0.01</v>
          </cell>
          <cell r="LM421">
            <v>0.001</v>
          </cell>
          <cell r="LN421">
            <v>-0.53</v>
          </cell>
          <cell r="LO421">
            <v>0.004</v>
          </cell>
        </row>
        <row r="421">
          <cell r="MH421">
            <v>-0.65</v>
          </cell>
          <cell r="MI421">
            <v>0.005</v>
          </cell>
        </row>
        <row r="421">
          <cell r="ML421">
            <v>-0.67</v>
          </cell>
          <cell r="MM421">
            <v>0.006</v>
          </cell>
        </row>
        <row r="421">
          <cell r="MP421">
            <v>-0.62</v>
          </cell>
          <cell r="MQ421">
            <v>0.004</v>
          </cell>
          <cell r="MR421">
            <v>-1.43</v>
          </cell>
          <cell r="MS421">
            <v>0.009</v>
          </cell>
        </row>
        <row r="421">
          <cell r="NN421">
            <v>3.06</v>
          </cell>
          <cell r="NO421">
            <v>0.014</v>
          </cell>
          <cell r="NP421">
            <v>2.64</v>
          </cell>
          <cell r="NQ421">
            <v>0.011</v>
          </cell>
          <cell r="NR421">
            <v>-1.66</v>
          </cell>
          <cell r="NS421">
            <v>0.01</v>
          </cell>
        </row>
        <row r="421">
          <cell r="NV421">
            <v>-1.72</v>
          </cell>
          <cell r="NW421">
            <v>0.01</v>
          </cell>
        </row>
        <row r="421">
          <cell r="NZ421">
            <v>-1.54</v>
          </cell>
          <cell r="OA421">
            <v>0.009</v>
          </cell>
        </row>
        <row r="421">
          <cell r="OD421">
            <v>0</v>
          </cell>
          <cell r="OE421">
            <v>0.007</v>
          </cell>
          <cell r="OF421">
            <v>0.55</v>
          </cell>
          <cell r="OG421">
            <v>0.012</v>
          </cell>
          <cell r="OH421">
            <v>0.34</v>
          </cell>
          <cell r="OI421">
            <v>0.002</v>
          </cell>
          <cell r="OJ421">
            <v>0.48</v>
          </cell>
          <cell r="OK421">
            <v>0.003</v>
          </cell>
          <cell r="OL421">
            <v>-0.07</v>
          </cell>
          <cell r="OM421">
            <v>0.002</v>
          </cell>
        </row>
        <row r="421">
          <cell r="PF421">
            <v>-0.06</v>
          </cell>
          <cell r="PG421">
            <v>0.002</v>
          </cell>
        </row>
        <row r="421">
          <cell r="PJ421">
            <v>-0.06</v>
          </cell>
          <cell r="PK421">
            <v>0.002</v>
          </cell>
        </row>
        <row r="421">
          <cell r="PN421">
            <v>-0.06</v>
          </cell>
          <cell r="PO421">
            <v>0.002</v>
          </cell>
          <cell r="PP421">
            <v>-0.23</v>
          </cell>
          <cell r="PQ421">
            <v>0.003</v>
          </cell>
        </row>
        <row r="421">
          <cell r="QL421">
            <v>0.39</v>
          </cell>
          <cell r="QM421">
            <v>0.003</v>
          </cell>
          <cell r="QN421">
            <v>0.4</v>
          </cell>
          <cell r="QO421">
            <v>0.002</v>
          </cell>
          <cell r="QP421">
            <v>-0.27</v>
          </cell>
          <cell r="QQ421">
            <v>0.003</v>
          </cell>
        </row>
        <row r="421">
          <cell r="QT421">
            <v>-0.28</v>
          </cell>
          <cell r="QU421">
            <v>0.004</v>
          </cell>
        </row>
        <row r="421">
          <cell r="QX421">
            <v>-0.24</v>
          </cell>
          <cell r="QY421">
            <v>0.003</v>
          </cell>
        </row>
        <row r="421">
          <cell r="RB421">
            <v>0.03</v>
          </cell>
          <cell r="RC421">
            <v>0.003</v>
          </cell>
          <cell r="RD421">
            <v>0.18</v>
          </cell>
          <cell r="RE421">
            <v>0.002</v>
          </cell>
          <cell r="RF421">
            <v>0.18</v>
          </cell>
          <cell r="RG421">
            <v>0.001</v>
          </cell>
          <cell r="RH421">
            <v>0.1</v>
          </cell>
          <cell r="RI421">
            <v>0.001</v>
          </cell>
          <cell r="RJ421">
            <v>-0.28</v>
          </cell>
          <cell r="RK421">
            <v>0.002</v>
          </cell>
        </row>
        <row r="421">
          <cell r="SF421">
            <v>0.3</v>
          </cell>
          <cell r="SG421">
            <v>0.003</v>
          </cell>
          <cell r="SH421">
            <v>0.64</v>
          </cell>
          <cell r="SI421">
            <v>0.004</v>
          </cell>
          <cell r="SJ421">
            <v>-0.21</v>
          </cell>
          <cell r="SK421">
            <v>0.002</v>
          </cell>
        </row>
        <row r="421">
          <cell r="SN421">
            <v>-0.21</v>
          </cell>
          <cell r="SO421">
            <v>0.001</v>
          </cell>
        </row>
        <row r="421">
          <cell r="SR421">
            <v>-0.16</v>
          </cell>
          <cell r="SS421">
            <v>0.001</v>
          </cell>
        </row>
        <row r="421">
          <cell r="SV421">
            <v>-0.02</v>
          </cell>
          <cell r="SW421">
            <v>0.001</v>
          </cell>
          <cell r="SX421">
            <v>0.07</v>
          </cell>
          <cell r="SY421">
            <v>0.002</v>
          </cell>
          <cell r="SZ421">
            <v>0</v>
          </cell>
          <cell r="TA421">
            <v>0</v>
          </cell>
          <cell r="TB421">
            <v>0.22</v>
          </cell>
          <cell r="TC421">
            <v>0.002</v>
          </cell>
          <cell r="TD421">
            <v>-0.3</v>
          </cell>
          <cell r="TE421">
            <v>0.003</v>
          </cell>
        </row>
        <row r="421">
          <cell r="TZ421">
            <v>0.65</v>
          </cell>
          <cell r="UA421">
            <v>0.008</v>
          </cell>
          <cell r="UB421">
            <v>-0.6</v>
          </cell>
          <cell r="UC421">
            <v>0.011</v>
          </cell>
          <cell r="UD421">
            <v>-0.25</v>
          </cell>
          <cell r="UE421">
            <v>0.003</v>
          </cell>
        </row>
        <row r="421">
          <cell r="UH421">
            <v>-0.2</v>
          </cell>
          <cell r="UI421">
            <v>0.002</v>
          </cell>
        </row>
        <row r="421">
          <cell r="UL421">
            <v>-0.21</v>
          </cell>
          <cell r="UM421">
            <v>0.002</v>
          </cell>
        </row>
        <row r="421">
          <cell r="UP421">
            <v>0.01</v>
          </cell>
          <cell r="UQ421">
            <v>0.002</v>
          </cell>
          <cell r="UR421">
            <v>-0.51</v>
          </cell>
          <cell r="US421">
            <v>0.006</v>
          </cell>
          <cell r="UT421">
            <v>0.19</v>
          </cell>
          <cell r="UU421">
            <v>0.002</v>
          </cell>
          <cell r="UV421">
            <v>-0.12</v>
          </cell>
          <cell r="UW421">
            <v>0.003</v>
          </cell>
        </row>
        <row r="421">
          <cell r="VL421">
            <v>-0.03</v>
          </cell>
          <cell r="VM421">
            <v>0</v>
          </cell>
          <cell r="VN421">
            <v>0.15</v>
          </cell>
          <cell r="VO421">
            <v>0.001</v>
          </cell>
        </row>
        <row r="421">
          <cell r="VV421">
            <v>0</v>
          </cell>
          <cell r="VW421">
            <v>0</v>
          </cell>
          <cell r="VX421">
            <v>-0.01</v>
          </cell>
          <cell r="VY421">
            <v>0</v>
          </cell>
          <cell r="VZ421">
            <v>0.01</v>
          </cell>
          <cell r="WA421">
            <v>0</v>
          </cell>
          <cell r="WB421">
            <v>-0.07</v>
          </cell>
          <cell r="WC421">
            <v>0.002</v>
          </cell>
        </row>
        <row r="421">
          <cell r="WX421">
            <v>0.05</v>
          </cell>
          <cell r="WY421">
            <v>0.002</v>
          </cell>
          <cell r="WZ421">
            <v>-0.14</v>
          </cell>
          <cell r="XA421">
            <v>0.001</v>
          </cell>
          <cell r="XB421">
            <v>-0.01</v>
          </cell>
          <cell r="XC421">
            <v>0.002</v>
          </cell>
        </row>
        <row r="421">
          <cell r="XF421">
            <v>0</v>
          </cell>
          <cell r="XG421">
            <v>0.002</v>
          </cell>
        </row>
        <row r="421">
          <cell r="XJ421">
            <v>0</v>
          </cell>
          <cell r="XK421">
            <v>0.002</v>
          </cell>
        </row>
        <row r="421">
          <cell r="XN421">
            <v>0.03</v>
          </cell>
          <cell r="XO421">
            <v>0.002</v>
          </cell>
          <cell r="XP421">
            <v>-0.04</v>
          </cell>
          <cell r="XQ421">
            <v>0.001</v>
          </cell>
          <cell r="XR421">
            <v>0.03</v>
          </cell>
          <cell r="XS421">
            <v>0.001</v>
          </cell>
          <cell r="XT421">
            <v>-0.02</v>
          </cell>
          <cell r="XU421">
            <v>0</v>
          </cell>
        </row>
        <row r="422">
          <cell r="B422" t="str">
            <v>PMS-335</v>
          </cell>
          <cell r="C422" t="str">
            <v>SE China/tropical</v>
          </cell>
          <cell r="D422">
            <v>25.874</v>
          </cell>
          <cell r="E422">
            <v>116.1192</v>
          </cell>
          <cell r="F422">
            <v>-0.42</v>
          </cell>
          <cell r="G422">
            <v>0.008</v>
          </cell>
          <cell r="H422">
            <v>-0.38</v>
          </cell>
          <cell r="I422">
            <v>0.038</v>
          </cell>
          <cell r="J422">
            <v>-3.9</v>
          </cell>
          <cell r="K422">
            <v>0.047</v>
          </cell>
          <cell r="L422">
            <v>-0.8</v>
          </cell>
          <cell r="M422">
            <v>0.013</v>
          </cell>
          <cell r="N422">
            <v>0.13</v>
          </cell>
          <cell r="O422">
            <v>0.05</v>
          </cell>
        </row>
        <row r="422">
          <cell r="AD422">
            <v>4.03</v>
          </cell>
          <cell r="AE422">
            <v>0.019</v>
          </cell>
          <cell r="AF422">
            <v>10.19</v>
          </cell>
          <cell r="AG422">
            <v>0.076</v>
          </cell>
          <cell r="AH422">
            <v>-0.54</v>
          </cell>
          <cell r="AI422">
            <v>0.007</v>
          </cell>
          <cell r="AJ422">
            <v>-0.76</v>
          </cell>
          <cell r="AK422">
            <v>0.036</v>
          </cell>
          <cell r="AL422">
            <v>-0.56</v>
          </cell>
          <cell r="AM422">
            <v>0.007</v>
          </cell>
          <cell r="AN422">
            <v>-0.56</v>
          </cell>
          <cell r="AO422">
            <v>0.026</v>
          </cell>
          <cell r="AP422">
            <v>-0.58</v>
          </cell>
          <cell r="AQ422">
            <v>0.008</v>
          </cell>
          <cell r="AR422">
            <v>-0.51</v>
          </cell>
          <cell r="AS422">
            <v>0.029</v>
          </cell>
          <cell r="AT422">
            <v>0.37</v>
          </cell>
          <cell r="AU422">
            <v>0.006</v>
          </cell>
          <cell r="AV422">
            <v>3.18</v>
          </cell>
          <cell r="AW422">
            <v>0.029</v>
          </cell>
          <cell r="AX422">
            <v>0.88</v>
          </cell>
          <cell r="AY422">
            <v>0.006</v>
          </cell>
          <cell r="AZ422">
            <v>1.95</v>
          </cell>
          <cell r="BA422">
            <v>0.015</v>
          </cell>
          <cell r="BB422">
            <v>-0.05</v>
          </cell>
          <cell r="BC422">
            <v>0.002</v>
          </cell>
          <cell r="BD422">
            <v>-0.06</v>
          </cell>
          <cell r="BE422">
            <v>0.004</v>
          </cell>
          <cell r="BF422">
            <v>0</v>
          </cell>
          <cell r="BG422">
            <v>0.002</v>
          </cell>
          <cell r="BH422">
            <v>-0.01</v>
          </cell>
          <cell r="BI422">
            <v>0.007</v>
          </cell>
        </row>
        <row r="422">
          <cell r="BX422">
            <v>0.81</v>
          </cell>
          <cell r="BY422">
            <v>0.004</v>
          </cell>
          <cell r="BZ422">
            <v>0.51</v>
          </cell>
          <cell r="CA422">
            <v>0.006</v>
          </cell>
          <cell r="CB422">
            <v>-0.03</v>
          </cell>
          <cell r="CC422">
            <v>0.001</v>
          </cell>
          <cell r="CD422">
            <v>-0.07</v>
          </cell>
          <cell r="CE422">
            <v>0.003</v>
          </cell>
          <cell r="CF422">
            <v>-0.04</v>
          </cell>
          <cell r="CG422">
            <v>0.001</v>
          </cell>
          <cell r="CH422">
            <v>-0.04</v>
          </cell>
          <cell r="CI422">
            <v>0.003</v>
          </cell>
          <cell r="CJ422">
            <v>-0.05</v>
          </cell>
          <cell r="CK422">
            <v>0.001</v>
          </cell>
          <cell r="CL422">
            <v>-0.06</v>
          </cell>
          <cell r="CM422">
            <v>0.002</v>
          </cell>
          <cell r="CN422">
            <v>0.08</v>
          </cell>
          <cell r="CO422">
            <v>0.001</v>
          </cell>
          <cell r="CP422">
            <v>0.12</v>
          </cell>
          <cell r="CQ422">
            <v>0.002</v>
          </cell>
          <cell r="CR422">
            <v>0.08</v>
          </cell>
          <cell r="CS422">
            <v>0.001</v>
          </cell>
          <cell r="CT422">
            <v>0.11</v>
          </cell>
          <cell r="CU422">
            <v>0.002</v>
          </cell>
          <cell r="CV422">
            <v>-0.74</v>
          </cell>
          <cell r="CW422">
            <v>0.008</v>
          </cell>
          <cell r="CX422">
            <v>-0.44</v>
          </cell>
          <cell r="CY422">
            <v>0.007</v>
          </cell>
          <cell r="CZ422">
            <v>-0.9</v>
          </cell>
          <cell r="DA422">
            <v>0.015</v>
          </cell>
          <cell r="DB422">
            <v>-0.37</v>
          </cell>
          <cell r="DC422">
            <v>0.009</v>
          </cell>
        </row>
        <row r="422">
          <cell r="DR422">
            <v>0.31</v>
          </cell>
          <cell r="DS422">
            <v>0.011</v>
          </cell>
          <cell r="DT422">
            <v>0.24</v>
          </cell>
          <cell r="DU422">
            <v>0.006</v>
          </cell>
          <cell r="DV422">
            <v>-0.71</v>
          </cell>
          <cell r="DW422">
            <v>0.007</v>
          </cell>
          <cell r="DX422">
            <v>-0.23</v>
          </cell>
          <cell r="DY422">
            <v>0.003</v>
          </cell>
          <cell r="DZ422">
            <v>-0.75</v>
          </cell>
          <cell r="EA422">
            <v>0.007</v>
          </cell>
          <cell r="EB422">
            <v>-0.31</v>
          </cell>
          <cell r="EC422">
            <v>0.004</v>
          </cell>
          <cell r="ED422">
            <v>-0.79</v>
          </cell>
          <cell r="EE422">
            <v>0.007</v>
          </cell>
          <cell r="EF422">
            <v>-0.34</v>
          </cell>
          <cell r="EG422">
            <v>0.004</v>
          </cell>
          <cell r="EH422">
            <v>-0.42</v>
          </cell>
          <cell r="EI422">
            <v>0.007</v>
          </cell>
          <cell r="EJ422">
            <v>-0.02</v>
          </cell>
          <cell r="EK422">
            <v>0.003</v>
          </cell>
          <cell r="EL422">
            <v>0.09</v>
          </cell>
          <cell r="EM422">
            <v>0.004</v>
          </cell>
          <cell r="EN422">
            <v>0.04</v>
          </cell>
          <cell r="EO422">
            <v>0.001</v>
          </cell>
          <cell r="EP422">
            <v>0.02</v>
          </cell>
          <cell r="EQ422">
            <v>0.001</v>
          </cell>
          <cell r="ER422">
            <v>0.02</v>
          </cell>
          <cell r="ES422">
            <v>0</v>
          </cell>
          <cell r="ET422">
            <v>0.09</v>
          </cell>
          <cell r="EU422">
            <v>0.001</v>
          </cell>
          <cell r="EV422">
            <v>0.01</v>
          </cell>
          <cell r="EW422">
            <v>0.001</v>
          </cell>
        </row>
        <row r="422">
          <cell r="FL422">
            <v>0.3</v>
          </cell>
          <cell r="FM422">
            <v>0.001</v>
          </cell>
          <cell r="FN422">
            <v>0.06</v>
          </cell>
          <cell r="FO422">
            <v>0.001</v>
          </cell>
          <cell r="FP422">
            <v>0.03</v>
          </cell>
          <cell r="FQ422">
            <v>0.001</v>
          </cell>
          <cell r="FR422">
            <v>0.01</v>
          </cell>
          <cell r="FS422">
            <v>0</v>
          </cell>
          <cell r="FT422">
            <v>0.03</v>
          </cell>
          <cell r="FU422">
            <v>0</v>
          </cell>
          <cell r="FV422">
            <v>0.01</v>
          </cell>
          <cell r="FW422">
            <v>0</v>
          </cell>
          <cell r="FX422">
            <v>0.02</v>
          </cell>
          <cell r="FY422">
            <v>0.001</v>
          </cell>
          <cell r="FZ422">
            <v>0.01</v>
          </cell>
          <cell r="GA422">
            <v>0</v>
          </cell>
          <cell r="GB422">
            <v>0.07</v>
          </cell>
          <cell r="GC422">
            <v>0.001</v>
          </cell>
          <cell r="GD422">
            <v>0.02</v>
          </cell>
          <cell r="GE422">
            <v>0</v>
          </cell>
          <cell r="GF422">
            <v>0.06</v>
          </cell>
          <cell r="GG422">
            <v>0</v>
          </cell>
          <cell r="GH422">
            <v>0.01</v>
          </cell>
          <cell r="GI422">
            <v>0</v>
          </cell>
          <cell r="GJ422">
            <v>-124.65</v>
          </cell>
          <cell r="GK422">
            <v>1.265</v>
          </cell>
          <cell r="GL422">
            <v>-159.47</v>
          </cell>
          <cell r="GM422">
            <v>6.051</v>
          </cell>
          <cell r="GN422">
            <v>-191.78</v>
          </cell>
          <cell r="GO422">
            <v>2.41</v>
          </cell>
          <cell r="GP422">
            <v>-954.77</v>
          </cell>
          <cell r="GQ422">
            <v>7.711</v>
          </cell>
        </row>
        <row r="422">
          <cell r="HF422">
            <v>476.84</v>
          </cell>
          <cell r="HG422">
            <v>2.671</v>
          </cell>
          <cell r="HH422">
            <v>1712.34</v>
          </cell>
          <cell r="HI422">
            <v>8.92</v>
          </cell>
          <cell r="HJ422">
            <v>-137.85</v>
          </cell>
          <cell r="HK422">
            <v>1.234</v>
          </cell>
          <cell r="HL422">
            <v>-569.15</v>
          </cell>
          <cell r="HM422">
            <v>5.045</v>
          </cell>
          <cell r="HN422">
            <v>-148.93</v>
          </cell>
          <cell r="HO422">
            <v>1.234</v>
          </cell>
          <cell r="HP422">
            <v>-548.03</v>
          </cell>
          <cell r="HQ422">
            <v>4.639</v>
          </cell>
          <cell r="HR422">
            <v>-143.11</v>
          </cell>
          <cell r="HS422">
            <v>1.278</v>
          </cell>
          <cell r="HT422">
            <v>-494.05</v>
          </cell>
          <cell r="HU422">
            <v>5.563</v>
          </cell>
          <cell r="HV422">
            <v>28.68</v>
          </cell>
          <cell r="HW422">
            <v>0.944</v>
          </cell>
          <cell r="HX422">
            <v>534.33</v>
          </cell>
          <cell r="HY422">
            <v>4.879</v>
          </cell>
          <cell r="HZ422">
            <v>566.47</v>
          </cell>
          <cell r="IA422">
            <v>3.802</v>
          </cell>
          <cell r="IB422">
            <v>-0.22</v>
          </cell>
          <cell r="IC422">
            <v>0.008</v>
          </cell>
          <cell r="ID422">
            <v>0.13</v>
          </cell>
          <cell r="IE422">
            <v>0.006</v>
          </cell>
          <cell r="IF422">
            <v>0.24</v>
          </cell>
          <cell r="IG422">
            <v>0.01</v>
          </cell>
          <cell r="IH422">
            <v>0.35</v>
          </cell>
          <cell r="II422">
            <v>0.007</v>
          </cell>
        </row>
        <row r="422">
          <cell r="IX422">
            <v>2.59</v>
          </cell>
          <cell r="IY422">
            <v>0.011</v>
          </cell>
          <cell r="IZ422">
            <v>1.02</v>
          </cell>
          <cell r="JA422">
            <v>0.007</v>
          </cell>
          <cell r="JB422">
            <v>-0.21</v>
          </cell>
          <cell r="JC422">
            <v>0.008</v>
          </cell>
          <cell r="JD422">
            <v>0.14</v>
          </cell>
          <cell r="JE422">
            <v>0.005</v>
          </cell>
          <cell r="JF422">
            <v>-0.22</v>
          </cell>
          <cell r="JG422">
            <v>0.007</v>
          </cell>
          <cell r="JH422">
            <v>0.16</v>
          </cell>
          <cell r="JI422">
            <v>0.006</v>
          </cell>
          <cell r="JJ422">
            <v>-0.25</v>
          </cell>
          <cell r="JK422">
            <v>0.008</v>
          </cell>
          <cell r="JL422">
            <v>0.17</v>
          </cell>
          <cell r="JM422">
            <v>0.005</v>
          </cell>
          <cell r="JN422">
            <v>0.58</v>
          </cell>
          <cell r="JO422">
            <v>0.004</v>
          </cell>
          <cell r="JP422">
            <v>0.73</v>
          </cell>
          <cell r="JQ422">
            <v>0.004</v>
          </cell>
          <cell r="JR422">
            <v>0.27</v>
          </cell>
          <cell r="JS422">
            <v>0.002</v>
          </cell>
          <cell r="JT422">
            <v>-0.03</v>
          </cell>
          <cell r="JU422">
            <v>0.003</v>
          </cell>
          <cell r="JV422">
            <v>-0.21</v>
          </cell>
          <cell r="JW422">
            <v>0.005</v>
          </cell>
          <cell r="JX422">
            <v>-0.29</v>
          </cell>
          <cell r="JY422">
            <v>0.002</v>
          </cell>
          <cell r="JZ422">
            <v>-1.12</v>
          </cell>
          <cell r="KA422">
            <v>0.008</v>
          </cell>
        </row>
        <row r="422">
          <cell r="KP422">
            <v>-0.32</v>
          </cell>
          <cell r="KQ422">
            <v>0.002</v>
          </cell>
          <cell r="KR422">
            <v>-0.15</v>
          </cell>
          <cell r="KS422">
            <v>0.004</v>
          </cell>
          <cell r="KT422">
            <v>-0.09</v>
          </cell>
          <cell r="KU422">
            <v>0.003</v>
          </cell>
          <cell r="KV422">
            <v>-0.53</v>
          </cell>
          <cell r="KW422">
            <v>0.005</v>
          </cell>
          <cell r="KX422">
            <v>-0.11</v>
          </cell>
          <cell r="KY422">
            <v>0.003</v>
          </cell>
          <cell r="KZ422">
            <v>-0.54</v>
          </cell>
          <cell r="LA422">
            <v>0.006</v>
          </cell>
          <cell r="LB422">
            <v>-0.09</v>
          </cell>
          <cell r="LC422">
            <v>0.002</v>
          </cell>
          <cell r="LD422">
            <v>-0.51</v>
          </cell>
          <cell r="LE422">
            <v>0.005</v>
          </cell>
          <cell r="LF422">
            <v>-0.15</v>
          </cell>
          <cell r="LG422">
            <v>0.001</v>
          </cell>
          <cell r="LH422">
            <v>-0.32</v>
          </cell>
          <cell r="LI422">
            <v>0.003</v>
          </cell>
          <cell r="LJ422">
            <v>-0.02</v>
          </cell>
          <cell r="LK422">
            <v>0</v>
          </cell>
          <cell r="LL422">
            <v>-0.07</v>
          </cell>
          <cell r="LM422">
            <v>0.001</v>
          </cell>
          <cell r="LN422">
            <v>-0.33</v>
          </cell>
          <cell r="LO422">
            <v>0.003</v>
          </cell>
          <cell r="LP422">
            <v>-0.08</v>
          </cell>
          <cell r="LQ422">
            <v>0.006</v>
          </cell>
          <cell r="LR422">
            <v>-0.04</v>
          </cell>
          <cell r="LS422">
            <v>0.006</v>
          </cell>
          <cell r="LT422">
            <v>0.25</v>
          </cell>
          <cell r="LU422">
            <v>0.007</v>
          </cell>
        </row>
        <row r="422">
          <cell r="MH422">
            <v>-0.29</v>
          </cell>
          <cell r="MI422">
            <v>0.004</v>
          </cell>
          <cell r="MJ422">
            <v>-0.09</v>
          </cell>
          <cell r="MK422">
            <v>0.005</v>
          </cell>
          <cell r="ML422">
            <v>-0.29</v>
          </cell>
          <cell r="MM422">
            <v>0.005</v>
          </cell>
          <cell r="MN422">
            <v>-0.08</v>
          </cell>
          <cell r="MO422">
            <v>0.006</v>
          </cell>
          <cell r="MP422">
            <v>-0.25</v>
          </cell>
          <cell r="MQ422">
            <v>0.005</v>
          </cell>
          <cell r="MR422">
            <v>-0.66</v>
          </cell>
          <cell r="MS422">
            <v>0.01</v>
          </cell>
          <cell r="MT422">
            <v>0.14</v>
          </cell>
          <cell r="MU422">
            <v>0.007</v>
          </cell>
          <cell r="MV422">
            <v>-0.07</v>
          </cell>
          <cell r="MW422">
            <v>0.012</v>
          </cell>
          <cell r="MX422">
            <v>-0.5</v>
          </cell>
          <cell r="MY422">
            <v>0.012</v>
          </cell>
        </row>
        <row r="422">
          <cell r="NN422">
            <v>2.1</v>
          </cell>
          <cell r="NO422">
            <v>0.014</v>
          </cell>
          <cell r="NP422">
            <v>1.82</v>
          </cell>
          <cell r="NQ422">
            <v>0.01</v>
          </cell>
          <cell r="NR422">
            <v>-0.52</v>
          </cell>
          <cell r="NS422">
            <v>0.009</v>
          </cell>
          <cell r="NT422">
            <v>-0.21</v>
          </cell>
          <cell r="NU422">
            <v>0.007</v>
          </cell>
          <cell r="NV422">
            <v>-0.56</v>
          </cell>
          <cell r="NW422">
            <v>0.011</v>
          </cell>
          <cell r="NX422">
            <v>-0.21</v>
          </cell>
          <cell r="NY422">
            <v>0.008</v>
          </cell>
          <cell r="NZ422">
            <v>-0.51</v>
          </cell>
          <cell r="OA422">
            <v>0.01</v>
          </cell>
          <cell r="OB422">
            <v>-0.14</v>
          </cell>
          <cell r="OC422">
            <v>0.009</v>
          </cell>
          <cell r="OD422">
            <v>0.37</v>
          </cell>
          <cell r="OE422">
            <v>0.007</v>
          </cell>
          <cell r="OF422">
            <v>0.96</v>
          </cell>
          <cell r="OG422">
            <v>0.008</v>
          </cell>
          <cell r="OH422">
            <v>0.23</v>
          </cell>
          <cell r="OI422">
            <v>0.002</v>
          </cell>
          <cell r="OJ422">
            <v>0.41</v>
          </cell>
          <cell r="OK422">
            <v>0.003</v>
          </cell>
          <cell r="OL422">
            <v>-0.1</v>
          </cell>
          <cell r="OM422">
            <v>0.002</v>
          </cell>
          <cell r="ON422">
            <v>-0.04</v>
          </cell>
          <cell r="OO422">
            <v>0.001</v>
          </cell>
          <cell r="OP422">
            <v>-0.02</v>
          </cell>
          <cell r="OQ422">
            <v>0.001</v>
          </cell>
          <cell r="OR422">
            <v>0.14</v>
          </cell>
          <cell r="OS422">
            <v>0.001</v>
          </cell>
        </row>
        <row r="422">
          <cell r="PF422">
            <v>-0.09</v>
          </cell>
          <cell r="PG422">
            <v>0.002</v>
          </cell>
          <cell r="PH422">
            <v>0</v>
          </cell>
          <cell r="PI422">
            <v>0.001</v>
          </cell>
          <cell r="PJ422">
            <v>-0.09</v>
          </cell>
          <cell r="PK422">
            <v>0.002</v>
          </cell>
          <cell r="PL422">
            <v>0</v>
          </cell>
          <cell r="PM422">
            <v>0.001</v>
          </cell>
          <cell r="PN422">
            <v>-0.07</v>
          </cell>
          <cell r="PO422">
            <v>0.002</v>
          </cell>
          <cell r="PP422">
            <v>0</v>
          </cell>
          <cell r="PQ422">
            <v>0.003</v>
          </cell>
          <cell r="PR422">
            <v>0.22</v>
          </cell>
          <cell r="PS422">
            <v>0.003</v>
          </cell>
          <cell r="PT422">
            <v>0.26</v>
          </cell>
          <cell r="PU422">
            <v>0.003</v>
          </cell>
          <cell r="PV422">
            <v>0.26</v>
          </cell>
          <cell r="PW422">
            <v>0.003</v>
          </cell>
        </row>
        <row r="422">
          <cell r="QL422">
            <v>0.16</v>
          </cell>
          <cell r="QM422">
            <v>0.003</v>
          </cell>
          <cell r="QN422">
            <v>0.24</v>
          </cell>
          <cell r="QO422">
            <v>0.002</v>
          </cell>
          <cell r="QP422">
            <v>0.06</v>
          </cell>
          <cell r="QQ422">
            <v>0.004</v>
          </cell>
          <cell r="QR422">
            <v>0.25</v>
          </cell>
          <cell r="QS422">
            <v>0.002</v>
          </cell>
          <cell r="QT422">
            <v>0.06</v>
          </cell>
          <cell r="QU422">
            <v>0.003</v>
          </cell>
          <cell r="QV422">
            <v>0.25</v>
          </cell>
          <cell r="QW422">
            <v>0.002</v>
          </cell>
          <cell r="QX422">
            <v>0.07</v>
          </cell>
          <cell r="QY422">
            <v>0.002</v>
          </cell>
          <cell r="QZ422">
            <v>0.23</v>
          </cell>
          <cell r="RA422">
            <v>0.002</v>
          </cell>
          <cell r="RB422">
            <v>0.17</v>
          </cell>
          <cell r="RC422">
            <v>0.002</v>
          </cell>
          <cell r="RD422">
            <v>0.31</v>
          </cell>
          <cell r="RE422">
            <v>0.002</v>
          </cell>
          <cell r="RF422">
            <v>0.07</v>
          </cell>
          <cell r="RG422">
            <v>0.001</v>
          </cell>
          <cell r="RH422">
            <v>0.09</v>
          </cell>
          <cell r="RI422">
            <v>0.001</v>
          </cell>
          <cell r="RJ422">
            <v>-0.17</v>
          </cell>
          <cell r="RK422">
            <v>0.001</v>
          </cell>
          <cell r="RL422">
            <v>-0.2</v>
          </cell>
          <cell r="RM422">
            <v>0.002</v>
          </cell>
          <cell r="RN422">
            <v>0.1</v>
          </cell>
          <cell r="RO422">
            <v>0.002</v>
          </cell>
          <cell r="RP422">
            <v>-0.23</v>
          </cell>
          <cell r="RQ422">
            <v>0.005</v>
          </cell>
        </row>
        <row r="422">
          <cell r="SF422">
            <v>0.28</v>
          </cell>
          <cell r="SG422">
            <v>0.002</v>
          </cell>
          <cell r="SH422">
            <v>0.58</v>
          </cell>
          <cell r="SI422">
            <v>0.003</v>
          </cell>
          <cell r="SJ422">
            <v>-0.09</v>
          </cell>
          <cell r="SK422">
            <v>0.001</v>
          </cell>
          <cell r="SL422">
            <v>-0.28</v>
          </cell>
          <cell r="SM422">
            <v>0.003</v>
          </cell>
          <cell r="SN422">
            <v>-0.08</v>
          </cell>
          <cell r="SO422">
            <v>0.001</v>
          </cell>
          <cell r="SP422">
            <v>-0.31</v>
          </cell>
          <cell r="SQ422">
            <v>0.003</v>
          </cell>
          <cell r="SR422">
            <v>-0.06</v>
          </cell>
          <cell r="SS422">
            <v>0.001</v>
          </cell>
          <cell r="ST422">
            <v>-0.27</v>
          </cell>
          <cell r="SU422">
            <v>0.003</v>
          </cell>
          <cell r="SV422">
            <v>0.04</v>
          </cell>
          <cell r="SW422">
            <v>0.001</v>
          </cell>
          <cell r="SX422">
            <v>0.1</v>
          </cell>
          <cell r="SY422">
            <v>0.002</v>
          </cell>
          <cell r="SZ422">
            <v>0</v>
          </cell>
          <cell r="TA422">
            <v>0</v>
          </cell>
          <cell r="TB422">
            <v>0.21</v>
          </cell>
          <cell r="TC422">
            <v>0.002</v>
          </cell>
          <cell r="TD422">
            <v>-0.35</v>
          </cell>
          <cell r="TE422">
            <v>0.003</v>
          </cell>
          <cell r="TF422">
            <v>-0.8</v>
          </cell>
          <cell r="TG422">
            <v>0.011</v>
          </cell>
          <cell r="TH422">
            <v>-0.54</v>
          </cell>
          <cell r="TI422">
            <v>0.005</v>
          </cell>
          <cell r="TJ422">
            <v>-0.95</v>
          </cell>
          <cell r="TK422">
            <v>0.011</v>
          </cell>
        </row>
        <row r="422">
          <cell r="TZ422">
            <v>0.22</v>
          </cell>
          <cell r="UA422">
            <v>0.006</v>
          </cell>
          <cell r="UB422">
            <v>-0.61</v>
          </cell>
          <cell r="UC422">
            <v>0.011</v>
          </cell>
          <cell r="UD422">
            <v>-0.45</v>
          </cell>
          <cell r="UE422">
            <v>0.004</v>
          </cell>
          <cell r="UF422">
            <v>-0.91</v>
          </cell>
          <cell r="UG422">
            <v>0.007</v>
          </cell>
          <cell r="UH422">
            <v>-0.41</v>
          </cell>
          <cell r="UI422">
            <v>0.003</v>
          </cell>
          <cell r="UJ422">
            <v>-0.83</v>
          </cell>
          <cell r="UK422">
            <v>0.008</v>
          </cell>
          <cell r="UL422">
            <v>-0.43</v>
          </cell>
          <cell r="UM422">
            <v>0.003</v>
          </cell>
          <cell r="UN422">
            <v>-0.77</v>
          </cell>
          <cell r="UO422">
            <v>0.006</v>
          </cell>
          <cell r="UP422">
            <v>-0.26</v>
          </cell>
          <cell r="UQ422">
            <v>0.003</v>
          </cell>
          <cell r="UR422">
            <v>-0.58</v>
          </cell>
          <cell r="US422">
            <v>0.004</v>
          </cell>
          <cell r="UT422">
            <v>0.02</v>
          </cell>
          <cell r="UU422">
            <v>0.002</v>
          </cell>
          <cell r="UV422">
            <v>-0.13</v>
          </cell>
          <cell r="UW422">
            <v>0.002</v>
          </cell>
        </row>
        <row r="422">
          <cell r="UZ422">
            <v>-0.27</v>
          </cell>
          <cell r="VA422">
            <v>0.001</v>
          </cell>
          <cell r="VB422">
            <v>-0.15</v>
          </cell>
          <cell r="VC422">
            <v>0.001</v>
          </cell>
        </row>
        <row r="422">
          <cell r="VL422">
            <v>-0.01</v>
          </cell>
          <cell r="VM422">
            <v>0</v>
          </cell>
          <cell r="VN422">
            <v>0.18</v>
          </cell>
          <cell r="VO422">
            <v>0.001</v>
          </cell>
          <cell r="VP422">
            <v>-0.04</v>
          </cell>
          <cell r="VQ422">
            <v>0</v>
          </cell>
          <cell r="VR422">
            <v>-0.06</v>
          </cell>
          <cell r="VS422">
            <v>0</v>
          </cell>
          <cell r="VT422">
            <v>-0.03</v>
          </cell>
          <cell r="VU422">
            <v>0</v>
          </cell>
          <cell r="VV422">
            <v>0</v>
          </cell>
          <cell r="VW422">
            <v>0</v>
          </cell>
          <cell r="VX422">
            <v>0</v>
          </cell>
          <cell r="VY422">
            <v>0</v>
          </cell>
          <cell r="VZ422">
            <v>0.02</v>
          </cell>
          <cell r="WA422">
            <v>0</v>
          </cell>
          <cell r="WB422">
            <v>-0.1</v>
          </cell>
          <cell r="WC422">
            <v>0.002</v>
          </cell>
          <cell r="WD422">
            <v>0.02</v>
          </cell>
          <cell r="WE422">
            <v>0.001</v>
          </cell>
          <cell r="WF422">
            <v>0.03</v>
          </cell>
          <cell r="WG422">
            <v>0.003</v>
          </cell>
          <cell r="WH422">
            <v>-0.1</v>
          </cell>
          <cell r="WI422">
            <v>0.001</v>
          </cell>
        </row>
        <row r="422">
          <cell r="WX422">
            <v>0.02</v>
          </cell>
          <cell r="WY422">
            <v>0.002</v>
          </cell>
          <cell r="WZ422">
            <v>-0.08</v>
          </cell>
          <cell r="XA422">
            <v>0.001</v>
          </cell>
          <cell r="XB422">
            <v>-0.1</v>
          </cell>
          <cell r="XC422">
            <v>0.002</v>
          </cell>
          <cell r="XD422">
            <v>-0.04</v>
          </cell>
          <cell r="XE422">
            <v>0.001</v>
          </cell>
          <cell r="XF422">
            <v>-0.1</v>
          </cell>
          <cell r="XG422">
            <v>0.002</v>
          </cell>
          <cell r="XH422">
            <v>-0.05</v>
          </cell>
          <cell r="XI422">
            <v>0.001</v>
          </cell>
          <cell r="XJ422">
            <v>-0.09</v>
          </cell>
          <cell r="XK422">
            <v>0.002</v>
          </cell>
          <cell r="XL422">
            <v>-0.04</v>
          </cell>
          <cell r="XM422">
            <v>0.001</v>
          </cell>
          <cell r="XN422">
            <v>-0.08</v>
          </cell>
          <cell r="XO422">
            <v>0.002</v>
          </cell>
          <cell r="XP422">
            <v>-0.09</v>
          </cell>
          <cell r="XQ422">
            <v>0.001</v>
          </cell>
          <cell r="XR422">
            <v>0</v>
          </cell>
          <cell r="XS422">
            <v>0.001</v>
          </cell>
          <cell r="XT422">
            <v>-0.02</v>
          </cell>
          <cell r="XU422">
            <v>0</v>
          </cell>
        </row>
        <row r="423">
          <cell r="B423" t="str">
            <v>PMS-336</v>
          </cell>
          <cell r="C423" t="str">
            <v>SE China/tropical</v>
          </cell>
          <cell r="D423">
            <v>25.8576</v>
          </cell>
          <cell r="E423">
            <v>116.0028</v>
          </cell>
          <cell r="F423">
            <v>-0.12</v>
          </cell>
          <cell r="G423">
            <v>0.008</v>
          </cell>
          <cell r="H423">
            <v>-0.39</v>
          </cell>
          <cell r="I423">
            <v>0.046</v>
          </cell>
          <cell r="J423">
            <v>-3.49</v>
          </cell>
          <cell r="K423">
            <v>0.05</v>
          </cell>
          <cell r="L423">
            <v>-1</v>
          </cell>
          <cell r="M423">
            <v>0.012</v>
          </cell>
        </row>
        <row r="423">
          <cell r="AD423">
            <v>3.66</v>
          </cell>
          <cell r="AE423">
            <v>0.027</v>
          </cell>
          <cell r="AF423">
            <v>10.36</v>
          </cell>
          <cell r="AG423">
            <v>0.071</v>
          </cell>
          <cell r="AH423">
            <v>-0.4</v>
          </cell>
          <cell r="AI423">
            <v>0.008</v>
          </cell>
          <cell r="AJ423">
            <v>-1.03</v>
          </cell>
          <cell r="AK423">
            <v>0.037</v>
          </cell>
          <cell r="AL423">
            <v>-0.39</v>
          </cell>
          <cell r="AM423">
            <v>0.007</v>
          </cell>
          <cell r="AN423">
            <v>-1.11</v>
          </cell>
          <cell r="AO423">
            <v>0.027</v>
          </cell>
          <cell r="AP423">
            <v>-0.42</v>
          </cell>
          <cell r="AQ423">
            <v>0.007</v>
          </cell>
          <cell r="AR423">
            <v>-1.14</v>
          </cell>
          <cell r="AS423">
            <v>0.035</v>
          </cell>
          <cell r="AT423">
            <v>0.47</v>
          </cell>
          <cell r="AU423">
            <v>0.007</v>
          </cell>
          <cell r="AV423">
            <v>2.59</v>
          </cell>
          <cell r="AW423">
            <v>0.027</v>
          </cell>
          <cell r="AX423">
            <v>0.91</v>
          </cell>
          <cell r="AY423">
            <v>0.008</v>
          </cell>
          <cell r="AZ423">
            <v>1.92</v>
          </cell>
          <cell r="BA423">
            <v>0.014</v>
          </cell>
          <cell r="BB423">
            <v>-0.05</v>
          </cell>
          <cell r="BC423">
            <v>0.002</v>
          </cell>
          <cell r="BD423">
            <v>0.09</v>
          </cell>
          <cell r="BE423">
            <v>0.004</v>
          </cell>
          <cell r="BF423">
            <v>0.03</v>
          </cell>
          <cell r="BG423">
            <v>0.002</v>
          </cell>
        </row>
        <row r="423">
          <cell r="BX423">
            <v>0.78</v>
          </cell>
          <cell r="BY423">
            <v>0.004</v>
          </cell>
          <cell r="BZ423">
            <v>0.46</v>
          </cell>
          <cell r="CA423">
            <v>0.006</v>
          </cell>
          <cell r="CB423">
            <v>-0.02</v>
          </cell>
          <cell r="CC423">
            <v>0.001</v>
          </cell>
          <cell r="CD423">
            <v>-0.01</v>
          </cell>
          <cell r="CE423">
            <v>0.003</v>
          </cell>
          <cell r="CF423">
            <v>-0.02</v>
          </cell>
          <cell r="CG423">
            <v>0.001</v>
          </cell>
          <cell r="CH423">
            <v>-0.03</v>
          </cell>
          <cell r="CI423">
            <v>0.003</v>
          </cell>
          <cell r="CJ423">
            <v>-0.03</v>
          </cell>
          <cell r="CK423">
            <v>0.001</v>
          </cell>
          <cell r="CL423">
            <v>0</v>
          </cell>
          <cell r="CM423">
            <v>0.003</v>
          </cell>
          <cell r="CN423">
            <v>0.1</v>
          </cell>
          <cell r="CO423">
            <v>0.001</v>
          </cell>
          <cell r="CP423">
            <v>0.16</v>
          </cell>
          <cell r="CQ423">
            <v>0.002</v>
          </cell>
          <cell r="CR423">
            <v>0.1</v>
          </cell>
          <cell r="CS423">
            <v>0.001</v>
          </cell>
          <cell r="CT423">
            <v>0.15</v>
          </cell>
          <cell r="CU423">
            <v>0.002</v>
          </cell>
          <cell r="CV423">
            <v>-0.88</v>
          </cell>
          <cell r="CW423">
            <v>0.008</v>
          </cell>
          <cell r="CX423">
            <v>-0.29</v>
          </cell>
          <cell r="CY423">
            <v>0.007</v>
          </cell>
          <cell r="CZ423">
            <v>-0.95</v>
          </cell>
          <cell r="DA423">
            <v>0.012</v>
          </cell>
        </row>
        <row r="423">
          <cell r="DR423">
            <v>0.28</v>
          </cell>
          <cell r="DS423">
            <v>0.008</v>
          </cell>
          <cell r="DT423">
            <v>0.25</v>
          </cell>
          <cell r="DU423">
            <v>0.006</v>
          </cell>
          <cell r="DV423">
            <v>-0.78</v>
          </cell>
          <cell r="DW423">
            <v>0.007</v>
          </cell>
          <cell r="DX423">
            <v>-0.28</v>
          </cell>
          <cell r="DY423">
            <v>0.004</v>
          </cell>
          <cell r="DZ423">
            <v>-0.78</v>
          </cell>
          <cell r="EA423">
            <v>0.006</v>
          </cell>
          <cell r="EB423">
            <v>-0.39</v>
          </cell>
          <cell r="EC423">
            <v>0.005</v>
          </cell>
          <cell r="ED423">
            <v>-0.83</v>
          </cell>
          <cell r="EE423">
            <v>0.006</v>
          </cell>
          <cell r="EF423">
            <v>-0.47</v>
          </cell>
          <cell r="EG423">
            <v>0.006</v>
          </cell>
          <cell r="EH423">
            <v>-0.44</v>
          </cell>
          <cell r="EI423">
            <v>0.006</v>
          </cell>
          <cell r="EJ423">
            <v>-0.09</v>
          </cell>
          <cell r="EK423">
            <v>0.003</v>
          </cell>
          <cell r="EL423">
            <v>0.1</v>
          </cell>
          <cell r="EM423">
            <v>0.004</v>
          </cell>
          <cell r="EN423">
            <v>0.04</v>
          </cell>
          <cell r="EO423">
            <v>0.001</v>
          </cell>
          <cell r="EP423">
            <v>0.02</v>
          </cell>
          <cell r="EQ423">
            <v>0.001</v>
          </cell>
          <cell r="ER423">
            <v>0.03</v>
          </cell>
          <cell r="ES423">
            <v>0</v>
          </cell>
          <cell r="ET423">
            <v>0.1</v>
          </cell>
          <cell r="EU423">
            <v>0.001</v>
          </cell>
        </row>
        <row r="423">
          <cell r="FL423">
            <v>0.29</v>
          </cell>
          <cell r="FM423">
            <v>0.001</v>
          </cell>
          <cell r="FN423">
            <v>0.05</v>
          </cell>
          <cell r="FO423">
            <v>0.001</v>
          </cell>
          <cell r="FP423">
            <v>0.04</v>
          </cell>
          <cell r="FQ423">
            <v>0.001</v>
          </cell>
          <cell r="FR423">
            <v>0.01</v>
          </cell>
          <cell r="FS423">
            <v>0</v>
          </cell>
          <cell r="FT423">
            <v>0.04</v>
          </cell>
          <cell r="FU423">
            <v>0.001</v>
          </cell>
          <cell r="FV423">
            <v>0.02</v>
          </cell>
          <cell r="FW423">
            <v>0</v>
          </cell>
          <cell r="FX423">
            <v>0.04</v>
          </cell>
          <cell r="FY423">
            <v>0</v>
          </cell>
          <cell r="FZ423">
            <v>0.02</v>
          </cell>
          <cell r="GA423">
            <v>0</v>
          </cell>
          <cell r="GB423">
            <v>0.09</v>
          </cell>
          <cell r="GC423">
            <v>0.001</v>
          </cell>
          <cell r="GD423">
            <v>0.02</v>
          </cell>
          <cell r="GE423">
            <v>0</v>
          </cell>
          <cell r="GF423">
            <v>0.07</v>
          </cell>
          <cell r="GG423">
            <v>0</v>
          </cell>
          <cell r="GH423">
            <v>0.02</v>
          </cell>
          <cell r="GI423">
            <v>0</v>
          </cell>
          <cell r="GJ423">
            <v>-162.24</v>
          </cell>
          <cell r="GK423">
            <v>1.067</v>
          </cell>
          <cell r="GL423">
            <v>-600.99</v>
          </cell>
          <cell r="GM423">
            <v>7.123</v>
          </cell>
          <cell r="GN423">
            <v>-304.67</v>
          </cell>
          <cell r="GO423">
            <v>2.993</v>
          </cell>
        </row>
        <row r="423">
          <cell r="HF423">
            <v>362.86</v>
          </cell>
          <cell r="HG423">
            <v>2.78</v>
          </cell>
          <cell r="HH423">
            <v>1838.29</v>
          </cell>
          <cell r="HI423">
            <v>9.763</v>
          </cell>
          <cell r="HJ423">
            <v>-213.38</v>
          </cell>
          <cell r="HK423">
            <v>1.369</v>
          </cell>
          <cell r="HL423">
            <v>-996.9</v>
          </cell>
          <cell r="HM423">
            <v>6.534</v>
          </cell>
          <cell r="HN423">
            <v>-226.01</v>
          </cell>
          <cell r="HO423">
            <v>1.406</v>
          </cell>
          <cell r="HP423">
            <v>-974.79</v>
          </cell>
          <cell r="HQ423">
            <v>7.2</v>
          </cell>
          <cell r="HR423">
            <v>-213.64</v>
          </cell>
          <cell r="HS423">
            <v>1.34</v>
          </cell>
          <cell r="HT423">
            <v>-898.59</v>
          </cell>
          <cell r="HU423">
            <v>6.572</v>
          </cell>
          <cell r="HV423">
            <v>-36.01</v>
          </cell>
          <cell r="HW423">
            <v>0.928</v>
          </cell>
          <cell r="HX423">
            <v>242.93</v>
          </cell>
          <cell r="HY423">
            <v>5.62</v>
          </cell>
          <cell r="HZ423">
            <v>572.03</v>
          </cell>
          <cell r="IA423">
            <v>3.12</v>
          </cell>
          <cell r="IB423">
            <v>-0.25</v>
          </cell>
          <cell r="IC423">
            <v>0.006</v>
          </cell>
          <cell r="ID423">
            <v>0.08</v>
          </cell>
          <cell r="IE423">
            <v>0.006</v>
          </cell>
          <cell r="IF423">
            <v>-0.1</v>
          </cell>
          <cell r="IG423">
            <v>0.013</v>
          </cell>
        </row>
        <row r="423">
          <cell r="IX423">
            <v>2.49</v>
          </cell>
          <cell r="IY423">
            <v>0.012</v>
          </cell>
          <cell r="IZ423">
            <v>0.96</v>
          </cell>
          <cell r="JA423">
            <v>0.007</v>
          </cell>
          <cell r="JB423">
            <v>-0.37</v>
          </cell>
          <cell r="JC423">
            <v>0.007</v>
          </cell>
          <cell r="JD423">
            <v>-0.01</v>
          </cell>
          <cell r="JE423">
            <v>0.006</v>
          </cell>
          <cell r="JF423">
            <v>-0.3</v>
          </cell>
          <cell r="JG423">
            <v>0.008</v>
          </cell>
          <cell r="JH423">
            <v>0.03</v>
          </cell>
          <cell r="JI423">
            <v>0.007</v>
          </cell>
          <cell r="JJ423">
            <v>-0.36</v>
          </cell>
          <cell r="JK423">
            <v>0.007</v>
          </cell>
          <cell r="JL423">
            <v>0.04</v>
          </cell>
          <cell r="JM423">
            <v>0.006</v>
          </cell>
          <cell r="JN423">
            <v>0.48</v>
          </cell>
          <cell r="JO423">
            <v>0.005</v>
          </cell>
          <cell r="JP423">
            <v>0.65</v>
          </cell>
          <cell r="JQ423">
            <v>0.005</v>
          </cell>
          <cell r="JR423">
            <v>0.27</v>
          </cell>
          <cell r="JS423">
            <v>0.002</v>
          </cell>
          <cell r="JT423">
            <v>-0.11</v>
          </cell>
          <cell r="JU423">
            <v>0.002</v>
          </cell>
          <cell r="JV423">
            <v>-0.32</v>
          </cell>
          <cell r="JW423">
            <v>0.006</v>
          </cell>
          <cell r="JX423">
            <v>-0.36</v>
          </cell>
          <cell r="JY423">
            <v>0.003</v>
          </cell>
        </row>
        <row r="423">
          <cell r="KP423">
            <v>-0.32</v>
          </cell>
          <cell r="KQ423">
            <v>0.003</v>
          </cell>
          <cell r="KR423">
            <v>-0.07</v>
          </cell>
          <cell r="KS423">
            <v>0.003</v>
          </cell>
          <cell r="KT423">
            <v>-0.18</v>
          </cell>
          <cell r="KU423">
            <v>0.002</v>
          </cell>
          <cell r="KV423">
            <v>-0.63</v>
          </cell>
          <cell r="KW423">
            <v>0.006</v>
          </cell>
          <cell r="KX423">
            <v>-0.21</v>
          </cell>
          <cell r="KY423">
            <v>0.002</v>
          </cell>
          <cell r="KZ423">
            <v>-0.65</v>
          </cell>
          <cell r="LA423">
            <v>0.006</v>
          </cell>
          <cell r="LB423">
            <v>-0.14</v>
          </cell>
          <cell r="LC423">
            <v>0.002</v>
          </cell>
          <cell r="LD423">
            <v>-0.61</v>
          </cell>
          <cell r="LE423">
            <v>0.006</v>
          </cell>
          <cell r="LF423">
            <v>-0.19</v>
          </cell>
          <cell r="LG423">
            <v>0.001</v>
          </cell>
          <cell r="LH423">
            <v>-0.35</v>
          </cell>
          <cell r="LI423">
            <v>0.004</v>
          </cell>
          <cell r="LJ423">
            <v>-0.02</v>
          </cell>
          <cell r="LK423">
            <v>0</v>
          </cell>
          <cell r="LL423">
            <v>-0.05</v>
          </cell>
          <cell r="LM423">
            <v>0.001</v>
          </cell>
          <cell r="LN423">
            <v>-0.3</v>
          </cell>
          <cell r="LO423">
            <v>0.004</v>
          </cell>
          <cell r="LP423">
            <v>-0.32</v>
          </cell>
          <cell r="LQ423">
            <v>0.008</v>
          </cell>
          <cell r="LR423">
            <v>-0.31</v>
          </cell>
          <cell r="LS423">
            <v>0.007</v>
          </cell>
        </row>
        <row r="423">
          <cell r="MH423">
            <v>-0.44</v>
          </cell>
          <cell r="MI423">
            <v>0.004</v>
          </cell>
          <cell r="MJ423">
            <v>-0.49</v>
          </cell>
          <cell r="MK423">
            <v>0.006</v>
          </cell>
          <cell r="ML423">
            <v>-0.43</v>
          </cell>
          <cell r="MM423">
            <v>0.005</v>
          </cell>
          <cell r="MN423">
            <v>-0.47</v>
          </cell>
          <cell r="MO423">
            <v>0.006</v>
          </cell>
          <cell r="MP423">
            <v>-0.41</v>
          </cell>
          <cell r="MQ423">
            <v>0.005</v>
          </cell>
          <cell r="MR423">
            <v>-0.71</v>
          </cell>
          <cell r="MS423">
            <v>0.008</v>
          </cell>
          <cell r="MT423">
            <v>-0.45</v>
          </cell>
          <cell r="MU423">
            <v>0.009</v>
          </cell>
          <cell r="MV423">
            <v>-0.98</v>
          </cell>
          <cell r="MW423">
            <v>0.013</v>
          </cell>
        </row>
        <row r="423">
          <cell r="NN423">
            <v>1.52</v>
          </cell>
          <cell r="NO423">
            <v>0.012</v>
          </cell>
          <cell r="NP423">
            <v>1.67</v>
          </cell>
          <cell r="NQ423">
            <v>0.008</v>
          </cell>
          <cell r="NR423">
            <v>-0.96</v>
          </cell>
          <cell r="NS423">
            <v>0.008</v>
          </cell>
          <cell r="NT423">
            <v>-0.94</v>
          </cell>
          <cell r="NU423">
            <v>0.01</v>
          </cell>
          <cell r="NV423">
            <v>-0.96</v>
          </cell>
          <cell r="NW423">
            <v>0.009</v>
          </cell>
          <cell r="NX423">
            <v>-0.92</v>
          </cell>
          <cell r="NY423">
            <v>0.008</v>
          </cell>
          <cell r="NZ423">
            <v>-0.93</v>
          </cell>
          <cell r="OA423">
            <v>0.009</v>
          </cell>
          <cell r="OB423">
            <v>-0.82</v>
          </cell>
          <cell r="OC423">
            <v>0.01</v>
          </cell>
          <cell r="OD423">
            <v>-0.12</v>
          </cell>
          <cell r="OE423">
            <v>0.006</v>
          </cell>
          <cell r="OF423">
            <v>0.32</v>
          </cell>
          <cell r="OG423">
            <v>0.007</v>
          </cell>
          <cell r="OH423">
            <v>0.13</v>
          </cell>
          <cell r="OI423">
            <v>0.002</v>
          </cell>
          <cell r="OJ423">
            <v>0.37</v>
          </cell>
          <cell r="OK423">
            <v>0.002</v>
          </cell>
          <cell r="OL423">
            <v>-0.07</v>
          </cell>
          <cell r="OM423">
            <v>0.002</v>
          </cell>
          <cell r="ON423">
            <v>-0.03</v>
          </cell>
          <cell r="OO423">
            <v>0.001</v>
          </cell>
          <cell r="OP423">
            <v>0.01</v>
          </cell>
          <cell r="OQ423">
            <v>0.001</v>
          </cell>
        </row>
        <row r="423">
          <cell r="PF423">
            <v>-0.05</v>
          </cell>
          <cell r="PG423">
            <v>0.002</v>
          </cell>
          <cell r="PH423">
            <v>0.01</v>
          </cell>
          <cell r="PI423">
            <v>0.001</v>
          </cell>
          <cell r="PJ423">
            <v>-0.04</v>
          </cell>
          <cell r="PK423">
            <v>0.002</v>
          </cell>
          <cell r="PL423">
            <v>0.01</v>
          </cell>
          <cell r="PM423">
            <v>0.001</v>
          </cell>
          <cell r="PN423">
            <v>-0.04</v>
          </cell>
          <cell r="PO423">
            <v>0.002</v>
          </cell>
          <cell r="PP423">
            <v>0.03</v>
          </cell>
          <cell r="PQ423">
            <v>0.002</v>
          </cell>
          <cell r="PR423">
            <v>0.11</v>
          </cell>
          <cell r="PS423">
            <v>0.002</v>
          </cell>
          <cell r="PT423">
            <v>0.03</v>
          </cell>
          <cell r="PU423">
            <v>0.003</v>
          </cell>
        </row>
        <row r="423">
          <cell r="QL423">
            <v>0.11</v>
          </cell>
          <cell r="QM423">
            <v>0.003</v>
          </cell>
          <cell r="QN423">
            <v>0.22</v>
          </cell>
          <cell r="QO423">
            <v>0.001</v>
          </cell>
          <cell r="QP423">
            <v>-0.02</v>
          </cell>
          <cell r="QQ423">
            <v>0.003</v>
          </cell>
          <cell r="QR423">
            <v>0.09</v>
          </cell>
          <cell r="QS423">
            <v>0.002</v>
          </cell>
          <cell r="QT423">
            <v>0</v>
          </cell>
          <cell r="QU423">
            <v>0.003</v>
          </cell>
          <cell r="QV423">
            <v>0.1</v>
          </cell>
          <cell r="QW423">
            <v>0.002</v>
          </cell>
          <cell r="QX423">
            <v>-0.03</v>
          </cell>
          <cell r="QY423">
            <v>0.003</v>
          </cell>
          <cell r="QZ423">
            <v>0.09</v>
          </cell>
          <cell r="RA423">
            <v>0.002</v>
          </cell>
          <cell r="RB423">
            <v>0.05</v>
          </cell>
          <cell r="RC423">
            <v>0.002</v>
          </cell>
          <cell r="RD423">
            <v>0.17</v>
          </cell>
          <cell r="RE423">
            <v>0.002</v>
          </cell>
          <cell r="RF423">
            <v>0.02</v>
          </cell>
          <cell r="RG423">
            <v>0.002</v>
          </cell>
          <cell r="RH423">
            <v>0.08</v>
          </cell>
          <cell r="RI423">
            <v>0.001</v>
          </cell>
          <cell r="RJ423">
            <v>-0.13</v>
          </cell>
          <cell r="RK423">
            <v>0.001</v>
          </cell>
          <cell r="RL423">
            <v>-0.27</v>
          </cell>
          <cell r="RM423">
            <v>0.003</v>
          </cell>
          <cell r="RN423">
            <v>0.02</v>
          </cell>
          <cell r="RO423">
            <v>0.002</v>
          </cell>
        </row>
        <row r="423">
          <cell r="SF423">
            <v>0.19</v>
          </cell>
          <cell r="SG423">
            <v>0.002</v>
          </cell>
          <cell r="SH423">
            <v>0.45</v>
          </cell>
          <cell r="SI423">
            <v>0.003</v>
          </cell>
          <cell r="SJ423">
            <v>-0.12</v>
          </cell>
          <cell r="SK423">
            <v>0.001</v>
          </cell>
          <cell r="SL423">
            <v>-0.46</v>
          </cell>
          <cell r="SM423">
            <v>0.004</v>
          </cell>
          <cell r="SN423">
            <v>-0.11</v>
          </cell>
          <cell r="SO423">
            <v>0.001</v>
          </cell>
          <cell r="SP423">
            <v>-0.48</v>
          </cell>
          <cell r="SQ423">
            <v>0.004</v>
          </cell>
          <cell r="SR423">
            <v>-0.09</v>
          </cell>
          <cell r="SS423">
            <v>0.001</v>
          </cell>
          <cell r="ST423">
            <v>-0.41</v>
          </cell>
          <cell r="SU423">
            <v>0.004</v>
          </cell>
          <cell r="SV423">
            <v>0</v>
          </cell>
          <cell r="SW423">
            <v>0.001</v>
          </cell>
          <cell r="SX423">
            <v>0</v>
          </cell>
          <cell r="SY423">
            <v>0.002</v>
          </cell>
          <cell r="SZ423">
            <v>0</v>
          </cell>
          <cell r="TA423">
            <v>0</v>
          </cell>
          <cell r="TB423">
            <v>0.18</v>
          </cell>
          <cell r="TC423">
            <v>0.001</v>
          </cell>
          <cell r="TD423">
            <v>-0.18</v>
          </cell>
          <cell r="TE423">
            <v>0.004</v>
          </cell>
          <cell r="TF423">
            <v>-0.43</v>
          </cell>
          <cell r="TG423">
            <v>0.011</v>
          </cell>
          <cell r="TH423">
            <v>-0.46</v>
          </cell>
          <cell r="TI423">
            <v>0.005</v>
          </cell>
        </row>
        <row r="423">
          <cell r="TZ423">
            <v>0.29</v>
          </cell>
          <cell r="UA423">
            <v>0.006</v>
          </cell>
          <cell r="UB423">
            <v>-0.91</v>
          </cell>
          <cell r="UC423">
            <v>0.009</v>
          </cell>
          <cell r="UD423">
            <v>-0.28</v>
          </cell>
          <cell r="UE423">
            <v>0.003</v>
          </cell>
          <cell r="UF423">
            <v>-0.56</v>
          </cell>
          <cell r="UG423">
            <v>0.007</v>
          </cell>
          <cell r="UH423">
            <v>-0.25</v>
          </cell>
          <cell r="UI423">
            <v>0.003</v>
          </cell>
          <cell r="UJ423">
            <v>-0.61</v>
          </cell>
          <cell r="UK423">
            <v>0.006</v>
          </cell>
          <cell r="UL423">
            <v>-0.25</v>
          </cell>
          <cell r="UM423">
            <v>0.003</v>
          </cell>
          <cell r="UN423">
            <v>-0.64</v>
          </cell>
          <cell r="UO423">
            <v>0.006</v>
          </cell>
          <cell r="UP423">
            <v>-0.1</v>
          </cell>
          <cell r="UQ423">
            <v>0.003</v>
          </cell>
          <cell r="UR423">
            <v>-0.53</v>
          </cell>
          <cell r="US423">
            <v>0.004</v>
          </cell>
          <cell r="UT423">
            <v>0.08</v>
          </cell>
          <cell r="UU423">
            <v>0.002</v>
          </cell>
          <cell r="UV423">
            <v>-0.25</v>
          </cell>
          <cell r="UW423">
            <v>0.002</v>
          </cell>
        </row>
        <row r="423">
          <cell r="UZ423">
            <v>-0.27</v>
          </cell>
          <cell r="VA423">
            <v>0.001</v>
          </cell>
        </row>
        <row r="423">
          <cell r="VL423">
            <v>-0.02</v>
          </cell>
          <cell r="VM423">
            <v>0</v>
          </cell>
          <cell r="VN423">
            <v>0.16</v>
          </cell>
          <cell r="VO423">
            <v>0.001</v>
          </cell>
        </row>
        <row r="423">
          <cell r="VV423">
            <v>0</v>
          </cell>
          <cell r="VW423">
            <v>0</v>
          </cell>
          <cell r="VX423">
            <v>-0.01</v>
          </cell>
          <cell r="VY423">
            <v>0</v>
          </cell>
          <cell r="VZ423">
            <v>0.02</v>
          </cell>
          <cell r="WA423">
            <v>0</v>
          </cell>
          <cell r="WB423">
            <v>0.03</v>
          </cell>
          <cell r="WC423">
            <v>0.002</v>
          </cell>
          <cell r="WD423">
            <v>0.06</v>
          </cell>
          <cell r="WE423">
            <v>0.002</v>
          </cell>
          <cell r="WF423">
            <v>0.05</v>
          </cell>
          <cell r="WG423">
            <v>0.002</v>
          </cell>
        </row>
        <row r="423">
          <cell r="WX423">
            <v>0.04</v>
          </cell>
          <cell r="WY423">
            <v>0.002</v>
          </cell>
          <cell r="WZ423">
            <v>-0.11</v>
          </cell>
          <cell r="XA423">
            <v>0.001</v>
          </cell>
          <cell r="XB423">
            <v>0.03</v>
          </cell>
          <cell r="XC423">
            <v>0.002</v>
          </cell>
          <cell r="XD423">
            <v>0.03</v>
          </cell>
          <cell r="XE423">
            <v>0.001</v>
          </cell>
          <cell r="XF423">
            <v>0.03</v>
          </cell>
          <cell r="XG423">
            <v>0.002</v>
          </cell>
          <cell r="XH423">
            <v>0.03</v>
          </cell>
          <cell r="XI423">
            <v>0.001</v>
          </cell>
          <cell r="XJ423">
            <v>0.05</v>
          </cell>
          <cell r="XK423">
            <v>0.003</v>
          </cell>
          <cell r="XL423">
            <v>0.02</v>
          </cell>
          <cell r="XM423">
            <v>0.001</v>
          </cell>
          <cell r="XN423">
            <v>0.04</v>
          </cell>
          <cell r="XO423">
            <v>0.002</v>
          </cell>
          <cell r="XP423">
            <v>-0.06</v>
          </cell>
          <cell r="XQ423">
            <v>0.001</v>
          </cell>
          <cell r="XR423">
            <v>0.02</v>
          </cell>
          <cell r="XS423">
            <v>0.001</v>
          </cell>
          <cell r="XT423">
            <v>-0.03</v>
          </cell>
          <cell r="XU423">
            <v>0</v>
          </cell>
        </row>
        <row r="424">
          <cell r="B424" t="str">
            <v>PMS-337</v>
          </cell>
          <cell r="C424" t="str">
            <v>SE China/tropical</v>
          </cell>
          <cell r="D424">
            <v>25.8017</v>
          </cell>
          <cell r="E424">
            <v>115.9742</v>
          </cell>
          <cell r="F424">
            <v>-0.12</v>
          </cell>
          <cell r="G424">
            <v>0.008</v>
          </cell>
          <cell r="H424">
            <v>-0.57</v>
          </cell>
          <cell r="I424">
            <v>0.04</v>
          </cell>
          <cell r="J424">
            <v>-3.75</v>
          </cell>
          <cell r="K424">
            <v>0.048</v>
          </cell>
        </row>
        <row r="424">
          <cell r="AD424">
            <v>4.69</v>
          </cell>
          <cell r="AE424">
            <v>0.029</v>
          </cell>
          <cell r="AF424">
            <v>12.07</v>
          </cell>
          <cell r="AG424">
            <v>0.085</v>
          </cell>
          <cell r="AH424">
            <v>-0.34</v>
          </cell>
          <cell r="AI424">
            <v>0.008</v>
          </cell>
          <cell r="AJ424">
            <v>-0.68</v>
          </cell>
          <cell r="AK424">
            <v>0.038</v>
          </cell>
          <cell r="AL424">
            <v>-0.33</v>
          </cell>
          <cell r="AM424">
            <v>0.008</v>
          </cell>
          <cell r="AN424">
            <v>-0.52</v>
          </cell>
          <cell r="AO424">
            <v>0.032</v>
          </cell>
          <cell r="AP424">
            <v>-0.39</v>
          </cell>
          <cell r="AQ424">
            <v>0.006</v>
          </cell>
          <cell r="AR424">
            <v>-0.56</v>
          </cell>
          <cell r="AS424">
            <v>0.031</v>
          </cell>
          <cell r="AT424">
            <v>0.65</v>
          </cell>
          <cell r="AU424">
            <v>0.007</v>
          </cell>
          <cell r="AV424">
            <v>3.6</v>
          </cell>
          <cell r="AW424">
            <v>0.025</v>
          </cell>
          <cell r="AX424">
            <v>1.1</v>
          </cell>
          <cell r="AY424">
            <v>0.007</v>
          </cell>
          <cell r="AZ424">
            <v>2.5</v>
          </cell>
          <cell r="BA424">
            <v>0.014</v>
          </cell>
          <cell r="BB424">
            <v>-0.01</v>
          </cell>
          <cell r="BC424">
            <v>0.002</v>
          </cell>
          <cell r="BD424">
            <v>0.04</v>
          </cell>
          <cell r="BE424">
            <v>0.004</v>
          </cell>
        </row>
        <row r="424">
          <cell r="BX424">
            <v>0.94</v>
          </cell>
          <cell r="BY424">
            <v>0.004</v>
          </cell>
          <cell r="BZ424">
            <v>0.57</v>
          </cell>
          <cell r="CA424">
            <v>0.006</v>
          </cell>
          <cell r="CB424">
            <v>0</v>
          </cell>
          <cell r="CC424">
            <v>0.001</v>
          </cell>
          <cell r="CD424">
            <v>-0.01</v>
          </cell>
          <cell r="CE424">
            <v>0.003</v>
          </cell>
          <cell r="CF424">
            <v>-0.01</v>
          </cell>
          <cell r="CG424">
            <v>0.001</v>
          </cell>
          <cell r="CH424">
            <v>0</v>
          </cell>
          <cell r="CI424">
            <v>0.003</v>
          </cell>
          <cell r="CJ424">
            <v>-0.03</v>
          </cell>
          <cell r="CK424">
            <v>0.001</v>
          </cell>
          <cell r="CL424">
            <v>0.02</v>
          </cell>
          <cell r="CM424">
            <v>0.003</v>
          </cell>
          <cell r="CN424">
            <v>0.12</v>
          </cell>
          <cell r="CO424">
            <v>0.001</v>
          </cell>
          <cell r="CP424">
            <v>0.21</v>
          </cell>
          <cell r="CQ424">
            <v>0.003</v>
          </cell>
          <cell r="CR424">
            <v>0.11</v>
          </cell>
          <cell r="CS424">
            <v>0.001</v>
          </cell>
          <cell r="CT424">
            <v>0.18</v>
          </cell>
          <cell r="CU424">
            <v>0.002</v>
          </cell>
          <cell r="CV424">
            <v>-0.69</v>
          </cell>
          <cell r="CW424">
            <v>0.009</v>
          </cell>
          <cell r="CX424">
            <v>-0.31</v>
          </cell>
          <cell r="CY424">
            <v>0.008</v>
          </cell>
        </row>
        <row r="424">
          <cell r="DR424">
            <v>0.47</v>
          </cell>
          <cell r="DS424">
            <v>0.014</v>
          </cell>
          <cell r="DT424">
            <v>0.29</v>
          </cell>
          <cell r="DU424">
            <v>0.007</v>
          </cell>
          <cell r="DV424">
            <v>-0.77</v>
          </cell>
          <cell r="DW424">
            <v>0.009</v>
          </cell>
          <cell r="DX424">
            <v>-0.2</v>
          </cell>
          <cell r="DY424">
            <v>0.003</v>
          </cell>
          <cell r="DZ424">
            <v>-0.82</v>
          </cell>
          <cell r="EA424">
            <v>0.008</v>
          </cell>
          <cell r="EB424">
            <v>-0.3</v>
          </cell>
          <cell r="EC424">
            <v>0.005</v>
          </cell>
          <cell r="ED424">
            <v>-0.88</v>
          </cell>
          <cell r="EE424">
            <v>0.009</v>
          </cell>
          <cell r="EF424">
            <v>-0.36</v>
          </cell>
          <cell r="EG424">
            <v>0.004</v>
          </cell>
          <cell r="EH424">
            <v>-0.41</v>
          </cell>
          <cell r="EI424">
            <v>0.007</v>
          </cell>
          <cell r="EJ424">
            <v>-0.02</v>
          </cell>
          <cell r="EK424">
            <v>0.003</v>
          </cell>
          <cell r="EL424">
            <v>0.16</v>
          </cell>
          <cell r="EM424">
            <v>0.005</v>
          </cell>
          <cell r="EN424">
            <v>0.04</v>
          </cell>
          <cell r="EO424">
            <v>0.001</v>
          </cell>
          <cell r="EP424">
            <v>0.03</v>
          </cell>
          <cell r="EQ424">
            <v>0.001</v>
          </cell>
          <cell r="ER424">
            <v>0.02</v>
          </cell>
          <cell r="ES424">
            <v>0</v>
          </cell>
        </row>
        <row r="424">
          <cell r="FL424">
            <v>0.33</v>
          </cell>
          <cell r="FM424">
            <v>0.001</v>
          </cell>
          <cell r="FN424">
            <v>0.06</v>
          </cell>
          <cell r="FO424">
            <v>0.001</v>
          </cell>
          <cell r="FP424">
            <v>0.04</v>
          </cell>
          <cell r="FQ424">
            <v>0.001</v>
          </cell>
          <cell r="FR424">
            <v>0.02</v>
          </cell>
          <cell r="FS424">
            <v>0</v>
          </cell>
          <cell r="FT424">
            <v>0.04</v>
          </cell>
          <cell r="FU424">
            <v>0.001</v>
          </cell>
          <cell r="FV424">
            <v>0.02</v>
          </cell>
          <cell r="FW424">
            <v>0</v>
          </cell>
          <cell r="FX424">
            <v>0.04</v>
          </cell>
          <cell r="FY424">
            <v>0</v>
          </cell>
          <cell r="FZ424">
            <v>0.02</v>
          </cell>
          <cell r="GA424">
            <v>0</v>
          </cell>
          <cell r="GB424">
            <v>0.09</v>
          </cell>
          <cell r="GC424">
            <v>0.001</v>
          </cell>
          <cell r="GD424">
            <v>0.03</v>
          </cell>
          <cell r="GE424">
            <v>0</v>
          </cell>
          <cell r="GF424">
            <v>0.07</v>
          </cell>
          <cell r="GG424">
            <v>0</v>
          </cell>
          <cell r="GH424">
            <v>0.02</v>
          </cell>
          <cell r="GI424">
            <v>0</v>
          </cell>
          <cell r="GJ424">
            <v>-140.03</v>
          </cell>
          <cell r="GK424">
            <v>1.14</v>
          </cell>
          <cell r="GL424">
            <v>-388.68</v>
          </cell>
          <cell r="GM424">
            <v>6.928</v>
          </cell>
        </row>
        <row r="424">
          <cell r="HF424">
            <v>565.25</v>
          </cell>
          <cell r="HG424">
            <v>2.955</v>
          </cell>
          <cell r="HH424">
            <v>1829.24</v>
          </cell>
          <cell r="HI424">
            <v>11.208</v>
          </cell>
          <cell r="HJ424">
            <v>-174.16</v>
          </cell>
          <cell r="HK424">
            <v>1.364</v>
          </cell>
          <cell r="HL424">
            <v>-773.67</v>
          </cell>
          <cell r="HM424">
            <v>4.854</v>
          </cell>
          <cell r="HN424">
            <v>-177.66</v>
          </cell>
          <cell r="HO424">
            <v>1.373</v>
          </cell>
          <cell r="HP424">
            <v>-732.97</v>
          </cell>
          <cell r="HQ424">
            <v>6.105</v>
          </cell>
          <cell r="HR424">
            <v>-177.14</v>
          </cell>
          <cell r="HS424">
            <v>1.481</v>
          </cell>
          <cell r="HT424">
            <v>-672.85</v>
          </cell>
          <cell r="HU424">
            <v>5.419</v>
          </cell>
          <cell r="HV424">
            <v>22.97</v>
          </cell>
          <cell r="HW424">
            <v>0.831</v>
          </cell>
          <cell r="HX424">
            <v>418.14</v>
          </cell>
          <cell r="HY424">
            <v>5.677</v>
          </cell>
          <cell r="HZ424">
            <v>613.39</v>
          </cell>
          <cell r="IA424">
            <v>3.694</v>
          </cell>
          <cell r="IB424">
            <v>-0.21</v>
          </cell>
          <cell r="IC424">
            <v>0.007</v>
          </cell>
          <cell r="ID424">
            <v>0.01</v>
          </cell>
          <cell r="IE424">
            <v>0.008</v>
          </cell>
        </row>
        <row r="424">
          <cell r="IX424">
            <v>2.59</v>
          </cell>
          <cell r="IY424">
            <v>0.013</v>
          </cell>
          <cell r="IZ424">
            <v>0.95</v>
          </cell>
          <cell r="JA424">
            <v>0.006</v>
          </cell>
          <cell r="JB424">
            <v>-0.14</v>
          </cell>
          <cell r="JC424">
            <v>0.007</v>
          </cell>
          <cell r="JD424">
            <v>0.07</v>
          </cell>
          <cell r="JE424">
            <v>0.007</v>
          </cell>
          <cell r="JF424">
            <v>-0.09</v>
          </cell>
          <cell r="JG424">
            <v>0.008</v>
          </cell>
          <cell r="JH424">
            <v>0.12</v>
          </cell>
          <cell r="JI424">
            <v>0.008</v>
          </cell>
          <cell r="JJ424">
            <v>-0.14</v>
          </cell>
          <cell r="JK424">
            <v>0.009</v>
          </cell>
          <cell r="JL424">
            <v>0.09</v>
          </cell>
          <cell r="JM424">
            <v>0.005</v>
          </cell>
          <cell r="JN424">
            <v>0.65</v>
          </cell>
          <cell r="JO424">
            <v>0.007</v>
          </cell>
          <cell r="JP424">
            <v>0.72</v>
          </cell>
          <cell r="JQ424">
            <v>0.006</v>
          </cell>
          <cell r="JR424">
            <v>0.25</v>
          </cell>
          <cell r="JS424">
            <v>0.002</v>
          </cell>
          <cell r="JT424">
            <v>-0.07</v>
          </cell>
          <cell r="JU424">
            <v>0.003</v>
          </cell>
          <cell r="JV424">
            <v>-0.13</v>
          </cell>
          <cell r="JW424">
            <v>0.006</v>
          </cell>
        </row>
        <row r="424">
          <cell r="KP424">
            <v>-0.26</v>
          </cell>
          <cell r="KQ424">
            <v>0.002</v>
          </cell>
          <cell r="KR424">
            <v>-0.04</v>
          </cell>
          <cell r="KS424">
            <v>0.004</v>
          </cell>
          <cell r="KT424">
            <v>-0.19</v>
          </cell>
          <cell r="KU424">
            <v>0.002</v>
          </cell>
          <cell r="KV424">
            <v>-0.56</v>
          </cell>
          <cell r="KW424">
            <v>0.007</v>
          </cell>
          <cell r="KX424">
            <v>-0.2</v>
          </cell>
          <cell r="KY424">
            <v>0.002</v>
          </cell>
          <cell r="KZ424">
            <v>-0.58</v>
          </cell>
          <cell r="LA424">
            <v>0.007</v>
          </cell>
          <cell r="LB424">
            <v>-0.16</v>
          </cell>
          <cell r="LC424">
            <v>0.002</v>
          </cell>
          <cell r="LD424">
            <v>-0.49</v>
          </cell>
          <cell r="LE424">
            <v>0.006</v>
          </cell>
          <cell r="LF424">
            <v>-0.18</v>
          </cell>
          <cell r="LG424">
            <v>0.001</v>
          </cell>
          <cell r="LH424">
            <v>-0.27</v>
          </cell>
          <cell r="LI424">
            <v>0.004</v>
          </cell>
          <cell r="LJ424">
            <v>-0.02</v>
          </cell>
          <cell r="LK424">
            <v>0</v>
          </cell>
          <cell r="LL424">
            <v>-0.02</v>
          </cell>
          <cell r="LM424">
            <v>0.001</v>
          </cell>
          <cell r="LN424">
            <v>-0.27</v>
          </cell>
          <cell r="LO424">
            <v>0.005</v>
          </cell>
          <cell r="LP424">
            <v>-0.16</v>
          </cell>
          <cell r="LQ424">
            <v>0.007</v>
          </cell>
        </row>
        <row r="424">
          <cell r="MH424">
            <v>-0.33</v>
          </cell>
          <cell r="MI424">
            <v>0.005</v>
          </cell>
          <cell r="MJ424">
            <v>-0.19</v>
          </cell>
          <cell r="MK424">
            <v>0.007</v>
          </cell>
          <cell r="ML424">
            <v>-0.32</v>
          </cell>
          <cell r="MM424">
            <v>0.006</v>
          </cell>
          <cell r="MN424">
            <v>-0.12</v>
          </cell>
          <cell r="MO424">
            <v>0.007</v>
          </cell>
          <cell r="MP424">
            <v>-0.29</v>
          </cell>
          <cell r="MQ424">
            <v>0.005</v>
          </cell>
          <cell r="MR424">
            <v>-0.72</v>
          </cell>
          <cell r="MS424">
            <v>0.009</v>
          </cell>
          <cell r="MT424">
            <v>-0.05</v>
          </cell>
          <cell r="MU424">
            <v>0.008</v>
          </cell>
        </row>
        <row r="424">
          <cell r="NN424">
            <v>2.82</v>
          </cell>
          <cell r="NO424">
            <v>0.015</v>
          </cell>
          <cell r="NP424">
            <v>1.92</v>
          </cell>
          <cell r="NQ424">
            <v>0.01</v>
          </cell>
          <cell r="NR424">
            <v>-0.87</v>
          </cell>
          <cell r="NS424">
            <v>0.01</v>
          </cell>
          <cell r="NT424">
            <v>-0.51</v>
          </cell>
          <cell r="NU424">
            <v>0.007</v>
          </cell>
          <cell r="NV424">
            <v>-0.86</v>
          </cell>
          <cell r="NW424">
            <v>0.011</v>
          </cell>
          <cell r="NX424">
            <v>-0.43</v>
          </cell>
          <cell r="NY424">
            <v>0.007</v>
          </cell>
          <cell r="NZ424">
            <v>-0.8</v>
          </cell>
          <cell r="OA424">
            <v>0.008</v>
          </cell>
          <cell r="OB424">
            <v>-0.36</v>
          </cell>
          <cell r="OC424">
            <v>0.008</v>
          </cell>
          <cell r="OD424">
            <v>0.29</v>
          </cell>
          <cell r="OE424">
            <v>0.007</v>
          </cell>
          <cell r="OF424">
            <v>0.72</v>
          </cell>
          <cell r="OG424">
            <v>0.007</v>
          </cell>
          <cell r="OH424">
            <v>0.34</v>
          </cell>
          <cell r="OI424">
            <v>0.002</v>
          </cell>
          <cell r="OJ424">
            <v>0.44</v>
          </cell>
          <cell r="OK424">
            <v>0.003</v>
          </cell>
          <cell r="OL424">
            <v>-0.09</v>
          </cell>
          <cell r="OM424">
            <v>0.002</v>
          </cell>
          <cell r="ON424">
            <v>-0.03</v>
          </cell>
          <cell r="OO424">
            <v>0.001</v>
          </cell>
        </row>
        <row r="424">
          <cell r="PF424">
            <v>-0.05</v>
          </cell>
          <cell r="PG424">
            <v>0.002</v>
          </cell>
          <cell r="PH424">
            <v>0.01</v>
          </cell>
          <cell r="PI424">
            <v>0.001</v>
          </cell>
          <cell r="PJ424">
            <v>-0.05</v>
          </cell>
          <cell r="PK424">
            <v>0.002</v>
          </cell>
          <cell r="PL424">
            <v>0.01</v>
          </cell>
          <cell r="PM424">
            <v>0.001</v>
          </cell>
          <cell r="PN424">
            <v>-0.04</v>
          </cell>
          <cell r="PO424">
            <v>0.002</v>
          </cell>
          <cell r="PP424">
            <v>0.01</v>
          </cell>
          <cell r="PQ424">
            <v>0.003</v>
          </cell>
          <cell r="PR424">
            <v>0.21</v>
          </cell>
          <cell r="PS424">
            <v>0.002</v>
          </cell>
        </row>
        <row r="424">
          <cell r="QL424">
            <v>0.24</v>
          </cell>
          <cell r="QM424">
            <v>0.002</v>
          </cell>
          <cell r="QN424">
            <v>0.26</v>
          </cell>
          <cell r="QO424">
            <v>0.002</v>
          </cell>
          <cell r="QP424">
            <v>-0.03</v>
          </cell>
          <cell r="QQ424">
            <v>0.003</v>
          </cell>
          <cell r="QR424">
            <v>0.22</v>
          </cell>
          <cell r="QS424">
            <v>0.002</v>
          </cell>
          <cell r="QT424">
            <v>-0.02</v>
          </cell>
          <cell r="QU424">
            <v>0.003</v>
          </cell>
          <cell r="QV424">
            <v>0.25</v>
          </cell>
          <cell r="QW424">
            <v>0.003</v>
          </cell>
          <cell r="QX424">
            <v>0</v>
          </cell>
          <cell r="QY424">
            <v>0.003</v>
          </cell>
          <cell r="QZ424">
            <v>0.22</v>
          </cell>
          <cell r="RA424">
            <v>0.002</v>
          </cell>
          <cell r="RB424">
            <v>0.14</v>
          </cell>
          <cell r="RC424">
            <v>0.002</v>
          </cell>
          <cell r="RD424">
            <v>0.28</v>
          </cell>
          <cell r="RE424">
            <v>0.002</v>
          </cell>
          <cell r="RF424">
            <v>0.12</v>
          </cell>
          <cell r="RG424">
            <v>0.001</v>
          </cell>
          <cell r="RH424">
            <v>0.1</v>
          </cell>
          <cell r="RI424">
            <v>0.001</v>
          </cell>
          <cell r="RJ424">
            <v>-0.16</v>
          </cell>
          <cell r="RK424">
            <v>0.001</v>
          </cell>
          <cell r="RL424">
            <v>-0.22</v>
          </cell>
          <cell r="RM424">
            <v>0.002</v>
          </cell>
        </row>
        <row r="424">
          <cell r="SF424">
            <v>0.36</v>
          </cell>
          <cell r="SG424">
            <v>0.002</v>
          </cell>
          <cell r="SH424">
            <v>0.59</v>
          </cell>
          <cell r="SI424">
            <v>0.003</v>
          </cell>
          <cell r="SJ424">
            <v>-0.12</v>
          </cell>
          <cell r="SK424">
            <v>0.001</v>
          </cell>
          <cell r="SL424">
            <v>-0.32</v>
          </cell>
          <cell r="SM424">
            <v>0.003</v>
          </cell>
          <cell r="SN424">
            <v>-0.11</v>
          </cell>
          <cell r="SO424">
            <v>0.001</v>
          </cell>
          <cell r="SP424">
            <v>-0.32</v>
          </cell>
          <cell r="SQ424">
            <v>0.003</v>
          </cell>
          <cell r="SR424">
            <v>-0.08</v>
          </cell>
          <cell r="SS424">
            <v>0.001</v>
          </cell>
          <cell r="ST424">
            <v>-0.28</v>
          </cell>
          <cell r="SU424">
            <v>0.003</v>
          </cell>
          <cell r="SV424">
            <v>0.03</v>
          </cell>
          <cell r="SW424">
            <v>0.001</v>
          </cell>
          <cell r="SX424">
            <v>0.09</v>
          </cell>
          <cell r="SY424">
            <v>0.001</v>
          </cell>
          <cell r="SZ424">
            <v>0</v>
          </cell>
          <cell r="TA424">
            <v>0</v>
          </cell>
          <cell r="TB424">
            <v>0.23</v>
          </cell>
          <cell r="TC424">
            <v>0.002</v>
          </cell>
          <cell r="TD424">
            <v>-0.25</v>
          </cell>
          <cell r="TE424">
            <v>0.003</v>
          </cell>
          <cell r="TF424">
            <v>-0.59</v>
          </cell>
          <cell r="TG424">
            <v>0.009</v>
          </cell>
        </row>
        <row r="424">
          <cell r="TZ424">
            <v>0.5</v>
          </cell>
          <cell r="UA424">
            <v>0.007</v>
          </cell>
          <cell r="UB424">
            <v>-0.76</v>
          </cell>
          <cell r="UC424">
            <v>0.009</v>
          </cell>
          <cell r="UD424">
            <v>-0.35</v>
          </cell>
          <cell r="UE424">
            <v>0.002</v>
          </cell>
          <cell r="UF424">
            <v>-0.72</v>
          </cell>
          <cell r="UG424">
            <v>0.006</v>
          </cell>
          <cell r="UH424">
            <v>-0.32</v>
          </cell>
          <cell r="UI424">
            <v>0.003</v>
          </cell>
          <cell r="UJ424">
            <v>-0.7</v>
          </cell>
          <cell r="UK424">
            <v>0.007</v>
          </cell>
          <cell r="UL424">
            <v>-0.34</v>
          </cell>
          <cell r="UM424">
            <v>0.003</v>
          </cell>
          <cell r="UN424">
            <v>-0.65</v>
          </cell>
          <cell r="UO424">
            <v>0.006</v>
          </cell>
          <cell r="UP424">
            <v>-0.13</v>
          </cell>
          <cell r="UQ424">
            <v>0.003</v>
          </cell>
          <cell r="UR424">
            <v>-0.5</v>
          </cell>
          <cell r="US424">
            <v>0.005</v>
          </cell>
          <cell r="UT424">
            <v>0.11</v>
          </cell>
          <cell r="UU424">
            <v>0.002</v>
          </cell>
          <cell r="UV424">
            <v>-0.15</v>
          </cell>
          <cell r="UW424">
            <v>0.002</v>
          </cell>
        </row>
        <row r="424">
          <cell r="VL424">
            <v>-0.02</v>
          </cell>
          <cell r="VM424">
            <v>0</v>
          </cell>
          <cell r="VN424">
            <v>0.14</v>
          </cell>
          <cell r="VO424">
            <v>0.001</v>
          </cell>
        </row>
        <row r="424">
          <cell r="VV424">
            <v>0</v>
          </cell>
          <cell r="VW424">
            <v>0</v>
          </cell>
          <cell r="VX424">
            <v>-0.01</v>
          </cell>
          <cell r="VY424">
            <v>0</v>
          </cell>
          <cell r="VZ424">
            <v>0.01</v>
          </cell>
          <cell r="WA424">
            <v>0</v>
          </cell>
          <cell r="WB424">
            <v>-0.05</v>
          </cell>
          <cell r="WC424">
            <v>0.002</v>
          </cell>
          <cell r="WD424">
            <v>0.02</v>
          </cell>
          <cell r="WE424">
            <v>0.001</v>
          </cell>
        </row>
        <row r="424">
          <cell r="WX424">
            <v>0.05</v>
          </cell>
          <cell r="WY424">
            <v>0.002</v>
          </cell>
          <cell r="WZ424">
            <v>-0.11</v>
          </cell>
          <cell r="XA424">
            <v>0.001</v>
          </cell>
          <cell r="XB424">
            <v>-0.04</v>
          </cell>
          <cell r="XC424">
            <v>0.002</v>
          </cell>
          <cell r="XD424">
            <v>-0.02</v>
          </cell>
          <cell r="XE424">
            <v>0.001</v>
          </cell>
          <cell r="XF424">
            <v>-0.03</v>
          </cell>
          <cell r="XG424">
            <v>0.002</v>
          </cell>
          <cell r="XH424">
            <v>-0.02</v>
          </cell>
          <cell r="XI424">
            <v>0.001</v>
          </cell>
          <cell r="XJ424">
            <v>-0.03</v>
          </cell>
          <cell r="XK424">
            <v>0.002</v>
          </cell>
          <cell r="XL424">
            <v>-0.02</v>
          </cell>
          <cell r="XM424">
            <v>0.001</v>
          </cell>
          <cell r="XN424">
            <v>-0.01</v>
          </cell>
          <cell r="XO424">
            <v>0.002</v>
          </cell>
          <cell r="XP424">
            <v>-0.08</v>
          </cell>
          <cell r="XQ424">
            <v>0.001</v>
          </cell>
          <cell r="XR424">
            <v>0.01</v>
          </cell>
          <cell r="XS424">
            <v>0.001</v>
          </cell>
          <cell r="XT424">
            <v>-0.02</v>
          </cell>
          <cell r="XU424">
            <v>0</v>
          </cell>
        </row>
        <row r="425">
          <cell r="B425" t="str">
            <v>PMS-338</v>
          </cell>
          <cell r="C425" t="str">
            <v>SE China/tropical</v>
          </cell>
          <cell r="D425">
            <v>25.7324</v>
          </cell>
          <cell r="E425">
            <v>115.8893</v>
          </cell>
          <cell r="F425">
            <v>-0.42</v>
          </cell>
          <cell r="G425">
            <v>0.008</v>
          </cell>
          <cell r="H425">
            <v>-1.59</v>
          </cell>
          <cell r="I425">
            <v>0.047</v>
          </cell>
          <cell r="J425">
            <v>-5.23</v>
          </cell>
          <cell r="K425">
            <v>0.048</v>
          </cell>
        </row>
        <row r="425">
          <cell r="AD425">
            <v>5.09</v>
          </cell>
          <cell r="AE425">
            <v>0.042</v>
          </cell>
          <cell r="AF425">
            <v>8.81</v>
          </cell>
          <cell r="AG425">
            <v>0.065</v>
          </cell>
          <cell r="AH425">
            <v>-0.67</v>
          </cell>
          <cell r="AI425">
            <v>0.007</v>
          </cell>
          <cell r="AJ425">
            <v>-2.32</v>
          </cell>
          <cell r="AK425">
            <v>0.038</v>
          </cell>
          <cell r="AL425">
            <v>-0.62</v>
          </cell>
          <cell r="AM425">
            <v>0.007</v>
          </cell>
          <cell r="AN425">
            <v>-2.13</v>
          </cell>
          <cell r="AO425">
            <v>0.03</v>
          </cell>
          <cell r="AP425">
            <v>-0.61</v>
          </cell>
          <cell r="AQ425">
            <v>0.008</v>
          </cell>
          <cell r="AR425">
            <v>-2.15</v>
          </cell>
          <cell r="AS425">
            <v>0.033</v>
          </cell>
          <cell r="AT425">
            <v>0.75</v>
          </cell>
          <cell r="AU425">
            <v>0.021</v>
          </cell>
          <cell r="AV425">
            <v>2.05</v>
          </cell>
          <cell r="AW425">
            <v>0.03</v>
          </cell>
          <cell r="AX425">
            <v>1.28</v>
          </cell>
          <cell r="AY425">
            <v>0.013</v>
          </cell>
          <cell r="AZ425">
            <v>1.69</v>
          </cell>
          <cell r="BA425">
            <v>0.007</v>
          </cell>
          <cell r="BB425">
            <v>-0.12</v>
          </cell>
          <cell r="BC425">
            <v>0.002</v>
          </cell>
          <cell r="BD425">
            <v>-0.11</v>
          </cell>
          <cell r="BE425">
            <v>0.004</v>
          </cell>
        </row>
        <row r="425">
          <cell r="BX425">
            <v>0.87</v>
          </cell>
          <cell r="BY425">
            <v>0.004</v>
          </cell>
          <cell r="BZ425">
            <v>0.35</v>
          </cell>
          <cell r="CA425">
            <v>0.005</v>
          </cell>
          <cell r="CB425">
            <v>-0.09</v>
          </cell>
          <cell r="CC425">
            <v>0.001</v>
          </cell>
          <cell r="CD425">
            <v>-0.19</v>
          </cell>
          <cell r="CE425">
            <v>0.003</v>
          </cell>
          <cell r="CF425">
            <v>-0.09</v>
          </cell>
          <cell r="CG425">
            <v>0.001</v>
          </cell>
          <cell r="CH425">
            <v>-0.17</v>
          </cell>
          <cell r="CI425">
            <v>0.003</v>
          </cell>
          <cell r="CJ425">
            <v>-0.08</v>
          </cell>
          <cell r="CK425">
            <v>0.001</v>
          </cell>
          <cell r="CL425">
            <v>-0.11</v>
          </cell>
          <cell r="CM425">
            <v>0.003</v>
          </cell>
          <cell r="CN425">
            <v>0.11</v>
          </cell>
          <cell r="CO425">
            <v>0.002</v>
          </cell>
          <cell r="CP425">
            <v>0.05</v>
          </cell>
          <cell r="CQ425">
            <v>0.001</v>
          </cell>
          <cell r="CR425">
            <v>0.12</v>
          </cell>
          <cell r="CS425">
            <v>0</v>
          </cell>
          <cell r="CT425">
            <v>0.13</v>
          </cell>
          <cell r="CU425">
            <v>0.002</v>
          </cell>
          <cell r="CV425">
            <v>-0.96</v>
          </cell>
          <cell r="CW425">
            <v>0.008</v>
          </cell>
          <cell r="CX425">
            <v>-0.51</v>
          </cell>
          <cell r="CY425">
            <v>0.009</v>
          </cell>
        </row>
        <row r="425">
          <cell r="DR425">
            <v>-0.15</v>
          </cell>
          <cell r="DS425">
            <v>0.028</v>
          </cell>
          <cell r="DT425">
            <v>-0.29</v>
          </cell>
          <cell r="DU425">
            <v>0.026</v>
          </cell>
          <cell r="DV425">
            <v>-0.98</v>
          </cell>
          <cell r="DW425">
            <v>0.009</v>
          </cell>
          <cell r="DX425">
            <v>-0.34</v>
          </cell>
          <cell r="DY425">
            <v>0.003</v>
          </cell>
          <cell r="DZ425">
            <v>-0.94</v>
          </cell>
          <cell r="EA425">
            <v>0.007</v>
          </cell>
          <cell r="EB425">
            <v>-0.46</v>
          </cell>
          <cell r="EC425">
            <v>0.005</v>
          </cell>
          <cell r="ED425">
            <v>-0.95</v>
          </cell>
          <cell r="EE425">
            <v>0.008</v>
          </cell>
          <cell r="EF425">
            <v>-0.49</v>
          </cell>
          <cell r="EG425">
            <v>0.005</v>
          </cell>
          <cell r="EH425">
            <v>-0.73</v>
          </cell>
          <cell r="EI425">
            <v>0.008</v>
          </cell>
          <cell r="EJ425">
            <v>-0.25</v>
          </cell>
          <cell r="EK425">
            <v>0.005</v>
          </cell>
          <cell r="EL425">
            <v>-0.02</v>
          </cell>
          <cell r="EM425">
            <v>0.009</v>
          </cell>
          <cell r="EN425">
            <v>-0.03</v>
          </cell>
          <cell r="EO425">
            <v>0.003</v>
          </cell>
          <cell r="EP425">
            <v>-0.02</v>
          </cell>
          <cell r="EQ425">
            <v>0.001</v>
          </cell>
          <cell r="ER425">
            <v>0.01</v>
          </cell>
          <cell r="ES425">
            <v>0</v>
          </cell>
        </row>
        <row r="425">
          <cell r="FL425">
            <v>0.41</v>
          </cell>
          <cell r="FM425">
            <v>0.004</v>
          </cell>
          <cell r="FN425">
            <v>0.1</v>
          </cell>
          <cell r="FO425">
            <v>0.002</v>
          </cell>
          <cell r="FP425">
            <v>0.01</v>
          </cell>
          <cell r="FQ425">
            <v>0.001</v>
          </cell>
          <cell r="FR425">
            <v>0.01</v>
          </cell>
          <cell r="FS425">
            <v>0</v>
          </cell>
          <cell r="FT425">
            <v>0.01</v>
          </cell>
          <cell r="FU425">
            <v>0.001</v>
          </cell>
          <cell r="FV425">
            <v>0.01</v>
          </cell>
          <cell r="FW425">
            <v>0</v>
          </cell>
          <cell r="FX425">
            <v>0.02</v>
          </cell>
          <cell r="FY425">
            <v>0.001</v>
          </cell>
          <cell r="FZ425">
            <v>0.01</v>
          </cell>
          <cell r="GA425">
            <v>0</v>
          </cell>
          <cell r="GB425">
            <v>0.1</v>
          </cell>
          <cell r="GC425">
            <v>0.001</v>
          </cell>
          <cell r="GD425">
            <v>0.02</v>
          </cell>
          <cell r="GE425">
            <v>0</v>
          </cell>
          <cell r="GF425">
            <v>0.09</v>
          </cell>
          <cell r="GG425">
            <v>0.001</v>
          </cell>
          <cell r="GH425">
            <v>0.03</v>
          </cell>
          <cell r="GI425">
            <v>0</v>
          </cell>
          <cell r="GJ425">
            <v>-173.52</v>
          </cell>
          <cell r="GK425">
            <v>1.209</v>
          </cell>
          <cell r="GL425">
            <v>-348.41</v>
          </cell>
          <cell r="GM425">
            <v>5.563</v>
          </cell>
        </row>
        <row r="425">
          <cell r="HF425">
            <v>593.57</v>
          </cell>
          <cell r="HG425">
            <v>10.552</v>
          </cell>
          <cell r="HH425">
            <v>1593.28</v>
          </cell>
          <cell r="HI425">
            <v>11.77</v>
          </cell>
          <cell r="HJ425">
            <v>-217.39</v>
          </cell>
          <cell r="HK425">
            <v>1.554</v>
          </cell>
          <cell r="HL425">
            <v>-719.66</v>
          </cell>
          <cell r="HM425">
            <v>4.969</v>
          </cell>
          <cell r="HN425">
            <v>-218.4</v>
          </cell>
          <cell r="HO425">
            <v>1.54</v>
          </cell>
          <cell r="HP425">
            <v>-698.95</v>
          </cell>
          <cell r="HQ425">
            <v>5.451</v>
          </cell>
          <cell r="HR425">
            <v>-201.73</v>
          </cell>
          <cell r="HS425">
            <v>1.487</v>
          </cell>
          <cell r="HT425">
            <v>-629.92</v>
          </cell>
          <cell r="HU425">
            <v>5.252</v>
          </cell>
          <cell r="HV425">
            <v>77.39</v>
          </cell>
          <cell r="HW425">
            <v>5.407</v>
          </cell>
          <cell r="HX425">
            <v>500.17</v>
          </cell>
          <cell r="HY425">
            <v>11.345</v>
          </cell>
          <cell r="HZ425">
            <v>498.56</v>
          </cell>
          <cell r="IA425">
            <v>3.477</v>
          </cell>
          <cell r="IB425">
            <v>-0.31</v>
          </cell>
          <cell r="IC425">
            <v>0.007</v>
          </cell>
          <cell r="ID425">
            <v>0.1</v>
          </cell>
          <cell r="IE425">
            <v>0.005</v>
          </cell>
        </row>
        <row r="425">
          <cell r="IX425">
            <v>4.3</v>
          </cell>
          <cell r="IY425">
            <v>0.044</v>
          </cell>
          <cell r="IZ425">
            <v>2.6</v>
          </cell>
          <cell r="JA425">
            <v>0.045</v>
          </cell>
          <cell r="JB425">
            <v>-0.5</v>
          </cell>
          <cell r="JC425">
            <v>0.006</v>
          </cell>
          <cell r="JD425">
            <v>0</v>
          </cell>
          <cell r="JE425">
            <v>0.007</v>
          </cell>
          <cell r="JF425">
            <v>-0.44</v>
          </cell>
          <cell r="JG425">
            <v>0.007</v>
          </cell>
          <cell r="JH425">
            <v>0.01</v>
          </cell>
          <cell r="JI425">
            <v>0.007</v>
          </cell>
          <cell r="JJ425">
            <v>-0.45</v>
          </cell>
          <cell r="JK425">
            <v>0.008</v>
          </cell>
          <cell r="JL425">
            <v>0.04</v>
          </cell>
          <cell r="JM425">
            <v>0.006</v>
          </cell>
          <cell r="JN425">
            <v>1.33</v>
          </cell>
          <cell r="JO425">
            <v>0.022</v>
          </cell>
          <cell r="JP425">
            <v>1.72</v>
          </cell>
          <cell r="JQ425">
            <v>0.032</v>
          </cell>
          <cell r="JR425">
            <v>0.7</v>
          </cell>
          <cell r="JS425">
            <v>0.01</v>
          </cell>
          <cell r="JT425">
            <v>-0.08</v>
          </cell>
          <cell r="JU425">
            <v>0.003</v>
          </cell>
          <cell r="JV425">
            <v>-0.28</v>
          </cell>
          <cell r="JW425">
            <v>0.006</v>
          </cell>
        </row>
        <row r="425">
          <cell r="KP425">
            <v>-0.48</v>
          </cell>
          <cell r="KQ425">
            <v>0.005</v>
          </cell>
          <cell r="KR425">
            <v>-0.83</v>
          </cell>
          <cell r="KS425">
            <v>0.02</v>
          </cell>
          <cell r="KT425">
            <v>-0.16</v>
          </cell>
          <cell r="KU425">
            <v>0.002</v>
          </cell>
          <cell r="KV425">
            <v>-0.48</v>
          </cell>
          <cell r="KW425">
            <v>0.007</v>
          </cell>
          <cell r="KX425">
            <v>-0.17</v>
          </cell>
          <cell r="KY425">
            <v>0.003</v>
          </cell>
          <cell r="KZ425">
            <v>-0.51</v>
          </cell>
          <cell r="LA425">
            <v>0.007</v>
          </cell>
          <cell r="LB425">
            <v>-0.12</v>
          </cell>
          <cell r="LC425">
            <v>0.002</v>
          </cell>
          <cell r="LD425">
            <v>-0.48</v>
          </cell>
          <cell r="LE425">
            <v>0.006</v>
          </cell>
          <cell r="LF425">
            <v>-0.23</v>
          </cell>
          <cell r="LG425">
            <v>0.001</v>
          </cell>
          <cell r="LH425">
            <v>-0.67</v>
          </cell>
          <cell r="LI425">
            <v>0.01</v>
          </cell>
          <cell r="LJ425">
            <v>-0.03</v>
          </cell>
          <cell r="LK425">
            <v>0</v>
          </cell>
          <cell r="LL425">
            <v>-0.3</v>
          </cell>
          <cell r="LM425">
            <v>0.006</v>
          </cell>
          <cell r="LN425">
            <v>-0.41</v>
          </cell>
          <cell r="LO425">
            <v>0.005</v>
          </cell>
          <cell r="LP425">
            <v>-0.22</v>
          </cell>
          <cell r="LQ425">
            <v>0.006</v>
          </cell>
        </row>
        <row r="425">
          <cell r="MH425">
            <v>-0.49</v>
          </cell>
          <cell r="MI425">
            <v>0.004</v>
          </cell>
          <cell r="MJ425">
            <v>-0.41</v>
          </cell>
          <cell r="MK425">
            <v>0.006</v>
          </cell>
          <cell r="ML425">
            <v>-0.49</v>
          </cell>
          <cell r="MM425">
            <v>0.005</v>
          </cell>
          <cell r="MN425">
            <v>-0.41</v>
          </cell>
          <cell r="MO425">
            <v>0.007</v>
          </cell>
          <cell r="MP425">
            <v>-0.46</v>
          </cell>
          <cell r="MQ425">
            <v>0.005</v>
          </cell>
          <cell r="MR425">
            <v>-0.98</v>
          </cell>
          <cell r="MS425">
            <v>0.009</v>
          </cell>
          <cell r="MT425">
            <v>-0.24</v>
          </cell>
          <cell r="MU425">
            <v>0.008</v>
          </cell>
        </row>
        <row r="425">
          <cell r="NN425">
            <v>1.73</v>
          </cell>
          <cell r="NO425">
            <v>0.012</v>
          </cell>
          <cell r="NP425">
            <v>0.76</v>
          </cell>
          <cell r="NQ425">
            <v>0.014</v>
          </cell>
          <cell r="NR425">
            <v>-1.13</v>
          </cell>
          <cell r="NS425">
            <v>0.008</v>
          </cell>
          <cell r="NT425">
            <v>-0.64</v>
          </cell>
          <cell r="NU425">
            <v>0.008</v>
          </cell>
          <cell r="NV425">
            <v>-1.11</v>
          </cell>
          <cell r="NW425">
            <v>0.008</v>
          </cell>
          <cell r="NX425">
            <v>-0.63</v>
          </cell>
          <cell r="NY425">
            <v>0.009</v>
          </cell>
          <cell r="NZ425">
            <v>-1.05</v>
          </cell>
          <cell r="OA425">
            <v>0.008</v>
          </cell>
          <cell r="OB425">
            <v>-0.48</v>
          </cell>
          <cell r="OC425">
            <v>0.008</v>
          </cell>
          <cell r="OD425">
            <v>0.26</v>
          </cell>
          <cell r="OE425">
            <v>0.018</v>
          </cell>
          <cell r="OF425">
            <v>0.26</v>
          </cell>
          <cell r="OG425">
            <v>0.007</v>
          </cell>
          <cell r="OH425">
            <v>0.19</v>
          </cell>
          <cell r="OI425">
            <v>0.001</v>
          </cell>
          <cell r="OJ425">
            <v>0.17</v>
          </cell>
          <cell r="OK425">
            <v>0.006</v>
          </cell>
          <cell r="OL425">
            <v>-0.08</v>
          </cell>
          <cell r="OM425">
            <v>0.002</v>
          </cell>
          <cell r="ON425">
            <v>-0.03</v>
          </cell>
          <cell r="OO425">
            <v>0.001</v>
          </cell>
        </row>
        <row r="425">
          <cell r="PF425">
            <v>-0.06</v>
          </cell>
          <cell r="PG425">
            <v>0.002</v>
          </cell>
          <cell r="PH425">
            <v>0</v>
          </cell>
          <cell r="PI425">
            <v>0.001</v>
          </cell>
          <cell r="PJ425">
            <v>-0.06</v>
          </cell>
          <cell r="PK425">
            <v>0.002</v>
          </cell>
          <cell r="PL425">
            <v>0</v>
          </cell>
          <cell r="PM425">
            <v>0.001</v>
          </cell>
          <cell r="PN425">
            <v>-0.04</v>
          </cell>
          <cell r="PO425">
            <v>0.001</v>
          </cell>
          <cell r="PP425">
            <v>-0.07</v>
          </cell>
          <cell r="PQ425">
            <v>0.003</v>
          </cell>
          <cell r="PR425">
            <v>0.14</v>
          </cell>
          <cell r="PS425">
            <v>0.002</v>
          </cell>
        </row>
        <row r="425">
          <cell r="QL425">
            <v>0.23</v>
          </cell>
          <cell r="QM425">
            <v>0.004</v>
          </cell>
          <cell r="QN425">
            <v>0.12</v>
          </cell>
          <cell r="QO425">
            <v>0.002</v>
          </cell>
          <cell r="QP425">
            <v>-0.07</v>
          </cell>
          <cell r="QQ425">
            <v>0.003</v>
          </cell>
          <cell r="QR425">
            <v>0.1</v>
          </cell>
          <cell r="QS425">
            <v>0.002</v>
          </cell>
          <cell r="QT425">
            <v>-0.07</v>
          </cell>
          <cell r="QU425">
            <v>0.003</v>
          </cell>
          <cell r="QV425">
            <v>0.1</v>
          </cell>
          <cell r="QW425">
            <v>0.002</v>
          </cell>
          <cell r="QX425">
            <v>-0.06</v>
          </cell>
          <cell r="QY425">
            <v>0.002</v>
          </cell>
          <cell r="QZ425">
            <v>0.12</v>
          </cell>
          <cell r="RA425">
            <v>0.002</v>
          </cell>
          <cell r="RB425">
            <v>0.14</v>
          </cell>
          <cell r="RC425">
            <v>0.005</v>
          </cell>
          <cell r="RD425">
            <v>0.1</v>
          </cell>
          <cell r="RE425">
            <v>0.002</v>
          </cell>
          <cell r="RF425">
            <v>0.1</v>
          </cell>
          <cell r="RG425">
            <v>0.002</v>
          </cell>
          <cell r="RH425">
            <v>0.05</v>
          </cell>
          <cell r="RI425">
            <v>0.002</v>
          </cell>
          <cell r="RJ425">
            <v>-0.17</v>
          </cell>
          <cell r="RK425">
            <v>0.001</v>
          </cell>
          <cell r="RL425">
            <v>-0.23</v>
          </cell>
          <cell r="RM425">
            <v>0.002</v>
          </cell>
        </row>
        <row r="425">
          <cell r="SF425">
            <v>0.04</v>
          </cell>
          <cell r="SG425">
            <v>0.006</v>
          </cell>
          <cell r="SH425">
            <v>-0.03</v>
          </cell>
          <cell r="SI425">
            <v>0.018</v>
          </cell>
          <cell r="SJ425">
            <v>-0.1</v>
          </cell>
          <cell r="SK425">
            <v>0.001</v>
          </cell>
          <cell r="SL425">
            <v>-0.36</v>
          </cell>
          <cell r="SM425">
            <v>0.003</v>
          </cell>
          <cell r="SN425">
            <v>-0.09</v>
          </cell>
          <cell r="SO425">
            <v>0.001</v>
          </cell>
          <cell r="SP425">
            <v>-0.37</v>
          </cell>
          <cell r="SQ425">
            <v>0.003</v>
          </cell>
          <cell r="SR425">
            <v>-0.08</v>
          </cell>
          <cell r="SS425">
            <v>0.001</v>
          </cell>
          <cell r="ST425">
            <v>-0.31</v>
          </cell>
          <cell r="SU425">
            <v>0.004</v>
          </cell>
          <cell r="SV425">
            <v>-0.01</v>
          </cell>
          <cell r="SW425">
            <v>0.001</v>
          </cell>
          <cell r="SX425">
            <v>-0.07</v>
          </cell>
          <cell r="SY425">
            <v>0.004</v>
          </cell>
          <cell r="SZ425">
            <v>0</v>
          </cell>
          <cell r="TA425">
            <v>0</v>
          </cell>
          <cell r="TB425">
            <v>-0.03</v>
          </cell>
          <cell r="TC425">
            <v>0.007</v>
          </cell>
          <cell r="TD425">
            <v>-0.29</v>
          </cell>
          <cell r="TE425">
            <v>0.003</v>
          </cell>
          <cell r="TF425">
            <v>-0.77</v>
          </cell>
          <cell r="TG425">
            <v>0.012</v>
          </cell>
        </row>
        <row r="425">
          <cell r="TZ425">
            <v>0.42</v>
          </cell>
          <cell r="UA425">
            <v>0.007</v>
          </cell>
          <cell r="UB425">
            <v>-1.84</v>
          </cell>
          <cell r="UC425">
            <v>0.034</v>
          </cell>
          <cell r="UD425">
            <v>-0.38</v>
          </cell>
          <cell r="UE425">
            <v>0.003</v>
          </cell>
          <cell r="UF425">
            <v>-0.87</v>
          </cell>
          <cell r="UG425">
            <v>0.008</v>
          </cell>
          <cell r="UH425">
            <v>-0.34</v>
          </cell>
          <cell r="UI425">
            <v>0.003</v>
          </cell>
          <cell r="UJ425">
            <v>-0.85</v>
          </cell>
          <cell r="UK425">
            <v>0.008</v>
          </cell>
          <cell r="UL425">
            <v>-0.32</v>
          </cell>
          <cell r="UM425">
            <v>0.002</v>
          </cell>
          <cell r="UN425">
            <v>-0.8</v>
          </cell>
          <cell r="UO425">
            <v>0.007</v>
          </cell>
          <cell r="UP425">
            <v>-0.05</v>
          </cell>
          <cell r="UQ425">
            <v>0.006</v>
          </cell>
          <cell r="UR425">
            <v>-0.93</v>
          </cell>
          <cell r="US425">
            <v>0.01</v>
          </cell>
          <cell r="UT425">
            <v>0.15</v>
          </cell>
          <cell r="UU425">
            <v>0.002</v>
          </cell>
          <cell r="UV425">
            <v>-0.39</v>
          </cell>
          <cell r="UW425">
            <v>0.009</v>
          </cell>
        </row>
        <row r="425">
          <cell r="VL425">
            <v>-0.07</v>
          </cell>
          <cell r="VM425">
            <v>0.001</v>
          </cell>
          <cell r="VN425">
            <v>0.07</v>
          </cell>
          <cell r="VO425">
            <v>0.002</v>
          </cell>
        </row>
        <row r="425">
          <cell r="VV425">
            <v>0</v>
          </cell>
          <cell r="VW425">
            <v>0</v>
          </cell>
          <cell r="VX425">
            <v>-0.02</v>
          </cell>
          <cell r="VY425">
            <v>0.001</v>
          </cell>
          <cell r="VZ425">
            <v>0.01</v>
          </cell>
          <cell r="WA425">
            <v>0</v>
          </cell>
          <cell r="WB425">
            <v>-0.02</v>
          </cell>
          <cell r="WC425">
            <v>0.002</v>
          </cell>
          <cell r="WD425">
            <v>0.07</v>
          </cell>
          <cell r="WE425">
            <v>0.001</v>
          </cell>
        </row>
        <row r="425">
          <cell r="WX425">
            <v>0.29</v>
          </cell>
          <cell r="WY425">
            <v>0.01</v>
          </cell>
          <cell r="WZ425">
            <v>-0.1</v>
          </cell>
          <cell r="XA425">
            <v>0.001</v>
          </cell>
          <cell r="XB425">
            <v>0.03</v>
          </cell>
          <cell r="XC425">
            <v>0.002</v>
          </cell>
          <cell r="XD425">
            <v>0.02</v>
          </cell>
          <cell r="XE425">
            <v>0.001</v>
          </cell>
          <cell r="XF425">
            <v>0.03</v>
          </cell>
          <cell r="XG425">
            <v>0.002</v>
          </cell>
          <cell r="XH425">
            <v>0.02</v>
          </cell>
          <cell r="XI425">
            <v>0.001</v>
          </cell>
          <cell r="XJ425">
            <v>0.04</v>
          </cell>
          <cell r="XK425">
            <v>0.002</v>
          </cell>
          <cell r="XL425">
            <v>0.01</v>
          </cell>
          <cell r="XM425">
            <v>0.001</v>
          </cell>
          <cell r="XN425">
            <v>0.13</v>
          </cell>
          <cell r="XO425">
            <v>0.004</v>
          </cell>
          <cell r="XP425">
            <v>-0.07</v>
          </cell>
          <cell r="XQ425">
            <v>0.001</v>
          </cell>
          <cell r="XR425">
            <v>0.08</v>
          </cell>
          <cell r="XS425">
            <v>0.002</v>
          </cell>
          <cell r="XT425">
            <v>-0.03</v>
          </cell>
          <cell r="XU425">
            <v>0</v>
          </cell>
        </row>
        <row r="426">
          <cell r="B426" t="str">
            <v>PMS-339</v>
          </cell>
          <cell r="C426" t="str">
            <v>SE China/tropical</v>
          </cell>
          <cell r="D426">
            <v>25.6615</v>
          </cell>
          <cell r="E426">
            <v>115.8164</v>
          </cell>
          <cell r="F426">
            <v>-0.42</v>
          </cell>
          <cell r="G426">
            <v>0.011</v>
          </cell>
        </row>
        <row r="426">
          <cell r="AD426">
            <v>3.18</v>
          </cell>
          <cell r="AE426">
            <v>0.066</v>
          </cell>
          <cell r="AF426">
            <v>9.8</v>
          </cell>
          <cell r="AG426">
            <v>0.061</v>
          </cell>
          <cell r="AH426">
            <v>-0.77</v>
          </cell>
          <cell r="AI426">
            <v>0.007</v>
          </cell>
        </row>
        <row r="426">
          <cell r="AL426">
            <v>-0.69</v>
          </cell>
          <cell r="AM426">
            <v>0.007</v>
          </cell>
        </row>
        <row r="426">
          <cell r="AP426">
            <v>-0.74</v>
          </cell>
          <cell r="AQ426">
            <v>0.007</v>
          </cell>
        </row>
        <row r="426">
          <cell r="AT426">
            <v>0.09</v>
          </cell>
          <cell r="AU426">
            <v>0.008</v>
          </cell>
          <cell r="AV426">
            <v>2.3</v>
          </cell>
          <cell r="AW426">
            <v>0.023</v>
          </cell>
          <cell r="AX426">
            <v>0.71</v>
          </cell>
          <cell r="AY426">
            <v>0.013</v>
          </cell>
          <cell r="AZ426">
            <v>1.75</v>
          </cell>
          <cell r="BA426">
            <v>0.011</v>
          </cell>
          <cell r="BB426">
            <v>-0.13</v>
          </cell>
          <cell r="BC426">
            <v>0.001</v>
          </cell>
        </row>
        <row r="426">
          <cell r="BF426">
            <v>-0.25</v>
          </cell>
          <cell r="BG426">
            <v>0.008</v>
          </cell>
        </row>
        <row r="426">
          <cell r="BX426">
            <v>0.8</v>
          </cell>
          <cell r="BY426">
            <v>0.008</v>
          </cell>
          <cell r="BZ426">
            <v>-0.08</v>
          </cell>
          <cell r="CA426">
            <v>0.016</v>
          </cell>
          <cell r="CB426">
            <v>-0.16</v>
          </cell>
          <cell r="CC426">
            <v>0.001</v>
          </cell>
        </row>
        <row r="426">
          <cell r="CF426">
            <v>-0.16</v>
          </cell>
          <cell r="CG426">
            <v>0.002</v>
          </cell>
        </row>
        <row r="426">
          <cell r="CJ426">
            <v>-0.16</v>
          </cell>
          <cell r="CK426">
            <v>0.002</v>
          </cell>
        </row>
        <row r="426">
          <cell r="CN426">
            <v>-0.01</v>
          </cell>
          <cell r="CO426">
            <v>0.002</v>
          </cell>
          <cell r="CP426">
            <v>-0.08</v>
          </cell>
          <cell r="CQ426">
            <v>0.003</v>
          </cell>
          <cell r="CR426">
            <v>0.1</v>
          </cell>
          <cell r="CS426">
            <v>0.001</v>
          </cell>
          <cell r="CT426">
            <v>-0.05</v>
          </cell>
          <cell r="CU426">
            <v>0.004</v>
          </cell>
          <cell r="CV426">
            <v>-1.3</v>
          </cell>
          <cell r="CW426">
            <v>0.009</v>
          </cell>
        </row>
        <row r="426">
          <cell r="DR426">
            <v>0.41</v>
          </cell>
          <cell r="DS426">
            <v>0.008</v>
          </cell>
          <cell r="DT426">
            <v>0.09</v>
          </cell>
          <cell r="DU426">
            <v>0.011</v>
          </cell>
          <cell r="DV426">
            <v>-1.22</v>
          </cell>
          <cell r="DW426">
            <v>0.011</v>
          </cell>
        </row>
        <row r="426">
          <cell r="DZ426">
            <v>-1.17</v>
          </cell>
          <cell r="EA426">
            <v>0.01</v>
          </cell>
        </row>
        <row r="426">
          <cell r="ED426">
            <v>-1.22</v>
          </cell>
          <cell r="EE426">
            <v>0.01</v>
          </cell>
        </row>
        <row r="426">
          <cell r="EH426">
            <v>-0.84</v>
          </cell>
          <cell r="EI426">
            <v>0.011</v>
          </cell>
          <cell r="EJ426">
            <v>-0.08</v>
          </cell>
          <cell r="EK426">
            <v>0.003</v>
          </cell>
          <cell r="EL426">
            <v>0.12</v>
          </cell>
          <cell r="EM426">
            <v>0.004</v>
          </cell>
          <cell r="EN426">
            <v>0</v>
          </cell>
          <cell r="EO426">
            <v>0.001</v>
          </cell>
          <cell r="EP426">
            <v>0</v>
          </cell>
          <cell r="EQ426">
            <v>0.001</v>
          </cell>
        </row>
        <row r="426">
          <cell r="FL426">
            <v>0.3</v>
          </cell>
          <cell r="FM426">
            <v>0.002</v>
          </cell>
          <cell r="FN426">
            <v>0.02</v>
          </cell>
          <cell r="FO426">
            <v>0.001</v>
          </cell>
          <cell r="FP426">
            <v>-0.03</v>
          </cell>
          <cell r="FQ426">
            <v>0.001</v>
          </cell>
        </row>
        <row r="426">
          <cell r="FT426">
            <v>-0.03</v>
          </cell>
          <cell r="FU426">
            <v>0.001</v>
          </cell>
        </row>
        <row r="426">
          <cell r="FX426">
            <v>-0.03</v>
          </cell>
          <cell r="FY426">
            <v>0.001</v>
          </cell>
        </row>
        <row r="426">
          <cell r="GB426">
            <v>0.03</v>
          </cell>
          <cell r="GC426">
            <v>0.001</v>
          </cell>
          <cell r="GD426">
            <v>-0.01</v>
          </cell>
          <cell r="GE426">
            <v>0</v>
          </cell>
          <cell r="GF426">
            <v>0.07</v>
          </cell>
          <cell r="GG426">
            <v>0</v>
          </cell>
          <cell r="GH426">
            <v>0</v>
          </cell>
          <cell r="GI426">
            <v>0</v>
          </cell>
          <cell r="GJ426">
            <v>-231.16</v>
          </cell>
          <cell r="GK426">
            <v>0.738</v>
          </cell>
        </row>
        <row r="426">
          <cell r="HF426">
            <v>254.28</v>
          </cell>
          <cell r="HG426">
            <v>6.929</v>
          </cell>
          <cell r="HH426">
            <v>1600.94</v>
          </cell>
          <cell r="HI426">
            <v>11.297</v>
          </cell>
          <cell r="HJ426">
            <v>-190.55</v>
          </cell>
          <cell r="HK426">
            <v>1.988</v>
          </cell>
        </row>
        <row r="426">
          <cell r="HN426">
            <v>-193.94</v>
          </cell>
          <cell r="HO426">
            <v>2.659</v>
          </cell>
        </row>
        <row r="426">
          <cell r="HR426">
            <v>-195.23</v>
          </cell>
          <cell r="HS426">
            <v>2.904</v>
          </cell>
        </row>
        <row r="426">
          <cell r="HV426">
            <v>-48.53</v>
          </cell>
          <cell r="HW426">
            <v>0.663</v>
          </cell>
          <cell r="HX426">
            <v>361.86</v>
          </cell>
          <cell r="HY426">
            <v>3.166</v>
          </cell>
          <cell r="HZ426">
            <v>455.2</v>
          </cell>
          <cell r="IA426">
            <v>4.285</v>
          </cell>
          <cell r="IB426">
            <v>-0.32</v>
          </cell>
          <cell r="IC426">
            <v>0.024</v>
          </cell>
        </row>
        <row r="426">
          <cell r="IX426">
            <v>3.4</v>
          </cell>
          <cell r="IY426">
            <v>0.012</v>
          </cell>
          <cell r="IZ426">
            <v>1.35</v>
          </cell>
          <cell r="JA426">
            <v>0.004</v>
          </cell>
          <cell r="JB426">
            <v>-0.54</v>
          </cell>
          <cell r="JC426">
            <v>0.017</v>
          </cell>
        </row>
        <row r="426">
          <cell r="JF426">
            <v>-0.54</v>
          </cell>
          <cell r="JG426">
            <v>0.016</v>
          </cell>
        </row>
        <row r="426">
          <cell r="JJ426">
            <v>-0.57</v>
          </cell>
          <cell r="JK426">
            <v>0.019</v>
          </cell>
        </row>
        <row r="426">
          <cell r="JN426">
            <v>0.39</v>
          </cell>
          <cell r="JO426">
            <v>0.006</v>
          </cell>
          <cell r="JP426">
            <v>0.92</v>
          </cell>
          <cell r="JQ426">
            <v>0.011</v>
          </cell>
          <cell r="JR426">
            <v>0.34</v>
          </cell>
          <cell r="JS426">
            <v>0.001</v>
          </cell>
          <cell r="JT426">
            <v>-0.2</v>
          </cell>
          <cell r="JU426">
            <v>0.007</v>
          </cell>
        </row>
        <row r="426">
          <cell r="KP426">
            <v>-0.47</v>
          </cell>
          <cell r="KQ426">
            <v>0.004</v>
          </cell>
          <cell r="KR426">
            <v>-0.29</v>
          </cell>
          <cell r="KS426">
            <v>0.003</v>
          </cell>
          <cell r="KT426">
            <v>-0.05</v>
          </cell>
          <cell r="KU426">
            <v>0.002</v>
          </cell>
        </row>
        <row r="426">
          <cell r="KX426">
            <v>-0.04</v>
          </cell>
          <cell r="KY426">
            <v>0.001</v>
          </cell>
        </row>
        <row r="426">
          <cell r="LB426">
            <v>-0.04</v>
          </cell>
          <cell r="LC426">
            <v>0.001</v>
          </cell>
        </row>
        <row r="426">
          <cell r="LF426">
            <v>-0.15</v>
          </cell>
          <cell r="LG426">
            <v>0.001</v>
          </cell>
          <cell r="LH426">
            <v>-0.47</v>
          </cell>
          <cell r="LI426">
            <v>0.005</v>
          </cell>
          <cell r="LJ426">
            <v>-0.03</v>
          </cell>
          <cell r="LK426">
            <v>0</v>
          </cell>
          <cell r="LL426">
            <v>-0.11</v>
          </cell>
          <cell r="LM426">
            <v>0.001</v>
          </cell>
          <cell r="LN426">
            <v>-0.7</v>
          </cell>
          <cell r="LO426">
            <v>0.004</v>
          </cell>
        </row>
        <row r="426">
          <cell r="MH426">
            <v>-0.8</v>
          </cell>
          <cell r="MI426">
            <v>0.004</v>
          </cell>
        </row>
        <row r="426">
          <cell r="ML426">
            <v>-0.83</v>
          </cell>
          <cell r="MM426">
            <v>0.004</v>
          </cell>
        </row>
        <row r="426">
          <cell r="MP426">
            <v>-0.77</v>
          </cell>
          <cell r="MQ426">
            <v>0.004</v>
          </cell>
          <cell r="MR426">
            <v>-1.23</v>
          </cell>
          <cell r="MS426">
            <v>0.015</v>
          </cell>
        </row>
        <row r="426">
          <cell r="NN426">
            <v>0.72</v>
          </cell>
          <cell r="NO426">
            <v>0.044</v>
          </cell>
          <cell r="NP426">
            <v>1.58</v>
          </cell>
          <cell r="NQ426">
            <v>0.006</v>
          </cell>
          <cell r="NR426">
            <v>-1.39</v>
          </cell>
          <cell r="NS426">
            <v>0.012</v>
          </cell>
        </row>
        <row r="426">
          <cell r="NV426">
            <v>-1.42</v>
          </cell>
          <cell r="NW426">
            <v>0.01</v>
          </cell>
        </row>
        <row r="426">
          <cell r="NZ426">
            <v>-1.38</v>
          </cell>
          <cell r="OA426">
            <v>0.013</v>
          </cell>
        </row>
        <row r="426">
          <cell r="OD426">
            <v>-0.63</v>
          </cell>
          <cell r="OE426">
            <v>0.008</v>
          </cell>
          <cell r="OF426">
            <v>0.54</v>
          </cell>
          <cell r="OG426">
            <v>0.009</v>
          </cell>
          <cell r="OH426">
            <v>0.01</v>
          </cell>
          <cell r="OI426">
            <v>0.005</v>
          </cell>
          <cell r="OJ426">
            <v>0.33</v>
          </cell>
          <cell r="OK426">
            <v>0.002</v>
          </cell>
        </row>
        <row r="426">
          <cell r="PP426">
            <v>-0.05</v>
          </cell>
          <cell r="PQ426">
            <v>0.006</v>
          </cell>
        </row>
        <row r="426">
          <cell r="QL426">
            <v>0.1</v>
          </cell>
          <cell r="QM426">
            <v>0.003</v>
          </cell>
          <cell r="QN426">
            <v>0.23</v>
          </cell>
          <cell r="QO426">
            <v>0.001</v>
          </cell>
          <cell r="QP426">
            <v>-0.18</v>
          </cell>
          <cell r="QQ426">
            <v>0.003</v>
          </cell>
        </row>
        <row r="426">
          <cell r="QT426">
            <v>-0.19</v>
          </cell>
          <cell r="QU426">
            <v>0.003</v>
          </cell>
        </row>
        <row r="426">
          <cell r="QX426">
            <v>-0.19</v>
          </cell>
          <cell r="QY426">
            <v>0.002</v>
          </cell>
        </row>
        <row r="426">
          <cell r="RB426">
            <v>-0.1</v>
          </cell>
          <cell r="RC426">
            <v>0.003</v>
          </cell>
          <cell r="RD426">
            <v>0.29</v>
          </cell>
          <cell r="RE426">
            <v>0.003</v>
          </cell>
          <cell r="RF426">
            <v>0.01</v>
          </cell>
          <cell r="RG426">
            <v>0.001</v>
          </cell>
          <cell r="RH426">
            <v>0.08</v>
          </cell>
          <cell r="RI426">
            <v>0.001</v>
          </cell>
          <cell r="RJ426">
            <v>-0.21</v>
          </cell>
          <cell r="RK426">
            <v>0.002</v>
          </cell>
        </row>
        <row r="426">
          <cell r="SF426">
            <v>0.01</v>
          </cell>
          <cell r="SG426">
            <v>0.006</v>
          </cell>
          <cell r="SH426">
            <v>0.36</v>
          </cell>
          <cell r="SI426">
            <v>0.004</v>
          </cell>
          <cell r="SJ426">
            <v>-0.17</v>
          </cell>
          <cell r="SK426">
            <v>0.002</v>
          </cell>
        </row>
        <row r="426">
          <cell r="SN426">
            <v>-0.17</v>
          </cell>
          <cell r="SO426">
            <v>0.001</v>
          </cell>
        </row>
        <row r="426">
          <cell r="SR426">
            <v>-0.15</v>
          </cell>
          <cell r="SS426">
            <v>0.001</v>
          </cell>
        </row>
        <row r="426">
          <cell r="SV426">
            <v>-0.08</v>
          </cell>
          <cell r="SW426">
            <v>0.001</v>
          </cell>
          <cell r="SX426">
            <v>-0.11</v>
          </cell>
          <cell r="SY426">
            <v>0.002</v>
          </cell>
          <cell r="SZ426">
            <v>0</v>
          </cell>
          <cell r="TA426">
            <v>0</v>
          </cell>
          <cell r="TB426">
            <v>0.13</v>
          </cell>
          <cell r="TC426">
            <v>0.001</v>
          </cell>
          <cell r="TD426">
            <v>-0.32</v>
          </cell>
          <cell r="TE426">
            <v>0.003</v>
          </cell>
        </row>
        <row r="426">
          <cell r="TH426">
            <v>-0.44</v>
          </cell>
          <cell r="TI426">
            <v>0.003</v>
          </cell>
        </row>
        <row r="426">
          <cell r="TZ426">
            <v>-0.01</v>
          </cell>
          <cell r="UA426">
            <v>0.011</v>
          </cell>
          <cell r="UB426">
            <v>-1.03</v>
          </cell>
          <cell r="UC426">
            <v>0.007</v>
          </cell>
          <cell r="UD426">
            <v>-0.37</v>
          </cell>
          <cell r="UE426">
            <v>0.002</v>
          </cell>
        </row>
        <row r="426">
          <cell r="UH426">
            <v>-0.32</v>
          </cell>
          <cell r="UI426">
            <v>0.002</v>
          </cell>
        </row>
        <row r="426">
          <cell r="UL426">
            <v>-0.32</v>
          </cell>
          <cell r="UM426">
            <v>0.002</v>
          </cell>
        </row>
        <row r="426">
          <cell r="UP426">
            <v>-0.24</v>
          </cell>
          <cell r="UQ426">
            <v>0.003</v>
          </cell>
          <cell r="UR426">
            <v>-0.54</v>
          </cell>
          <cell r="US426">
            <v>0.004</v>
          </cell>
          <cell r="UT426">
            <v>0.01</v>
          </cell>
          <cell r="UU426">
            <v>0.003</v>
          </cell>
          <cell r="UV426">
            <v>-0.25</v>
          </cell>
          <cell r="UW426">
            <v>0.002</v>
          </cell>
        </row>
        <row r="426">
          <cell r="VL426">
            <v>-0.02</v>
          </cell>
          <cell r="VM426">
            <v>0</v>
          </cell>
          <cell r="VN426">
            <v>0.2</v>
          </cell>
          <cell r="VO426">
            <v>0.002</v>
          </cell>
        </row>
        <row r="426">
          <cell r="VV426">
            <v>0</v>
          </cell>
          <cell r="VW426">
            <v>0</v>
          </cell>
          <cell r="VX426">
            <v>-0.01</v>
          </cell>
          <cell r="VY426">
            <v>0</v>
          </cell>
          <cell r="VZ426">
            <v>0.02</v>
          </cell>
          <cell r="WA426">
            <v>0</v>
          </cell>
          <cell r="WB426">
            <v>0.04</v>
          </cell>
          <cell r="WC426">
            <v>0.002</v>
          </cell>
        </row>
        <row r="426">
          <cell r="WX426">
            <v>0.01</v>
          </cell>
          <cell r="WY426">
            <v>0.002</v>
          </cell>
          <cell r="WZ426">
            <v>-0.11</v>
          </cell>
          <cell r="XA426">
            <v>0.001</v>
          </cell>
          <cell r="XB426">
            <v>0.08</v>
          </cell>
          <cell r="XC426">
            <v>0.003</v>
          </cell>
        </row>
        <row r="426">
          <cell r="XF426">
            <v>0.08</v>
          </cell>
          <cell r="XG426">
            <v>0.003</v>
          </cell>
        </row>
        <row r="426">
          <cell r="XJ426">
            <v>0.09</v>
          </cell>
          <cell r="XK426">
            <v>0.003</v>
          </cell>
        </row>
        <row r="426">
          <cell r="XN426">
            <v>0.06</v>
          </cell>
          <cell r="XO426">
            <v>0.002</v>
          </cell>
          <cell r="XP426">
            <v>-0.07</v>
          </cell>
          <cell r="XQ426">
            <v>0.001</v>
          </cell>
          <cell r="XR426">
            <v>0.01</v>
          </cell>
          <cell r="XS426">
            <v>0.001</v>
          </cell>
          <cell r="XT426">
            <v>-0.02</v>
          </cell>
          <cell r="XU426">
            <v>0</v>
          </cell>
        </row>
        <row r="427">
          <cell r="B427" t="str">
            <v>PMS-340</v>
          </cell>
          <cell r="C427" t="str">
            <v>SE China/tropical</v>
          </cell>
          <cell r="D427">
            <v>25.5853</v>
          </cell>
          <cell r="E427">
            <v>115.7974</v>
          </cell>
          <cell r="F427">
            <v>-0.37</v>
          </cell>
          <cell r="G427">
            <v>0.008</v>
          </cell>
          <cell r="H427">
            <v>-1.11</v>
          </cell>
          <cell r="I427">
            <v>0.038</v>
          </cell>
          <cell r="J427">
            <v>-6.77</v>
          </cell>
          <cell r="K427">
            <v>0.055</v>
          </cell>
        </row>
        <row r="427">
          <cell r="AD427">
            <v>4.63</v>
          </cell>
          <cell r="AE427">
            <v>0.028</v>
          </cell>
          <cell r="AF427">
            <v>12.69</v>
          </cell>
          <cell r="AG427">
            <v>0.081</v>
          </cell>
          <cell r="AH427">
            <v>-0.44</v>
          </cell>
          <cell r="AI427">
            <v>0.008</v>
          </cell>
          <cell r="AJ427">
            <v>-0.99</v>
          </cell>
          <cell r="AK427">
            <v>0.038</v>
          </cell>
          <cell r="AL427">
            <v>-0.35</v>
          </cell>
          <cell r="AM427">
            <v>0.008</v>
          </cell>
          <cell r="AN427">
            <v>-0.77</v>
          </cell>
          <cell r="AO427">
            <v>0.033</v>
          </cell>
          <cell r="AP427">
            <v>-0.38</v>
          </cell>
          <cell r="AQ427">
            <v>0.009</v>
          </cell>
          <cell r="AR427">
            <v>-0.82</v>
          </cell>
          <cell r="AS427">
            <v>0.027</v>
          </cell>
          <cell r="AT427">
            <v>0.62</v>
          </cell>
          <cell r="AU427">
            <v>0.007</v>
          </cell>
          <cell r="AV427">
            <v>3.28</v>
          </cell>
          <cell r="AW427">
            <v>0.026</v>
          </cell>
          <cell r="AX427">
            <v>1.09</v>
          </cell>
          <cell r="AY427">
            <v>0.007</v>
          </cell>
          <cell r="AZ427">
            <v>2.37</v>
          </cell>
          <cell r="BA427">
            <v>0.014</v>
          </cell>
          <cell r="BB427">
            <v>-0.11</v>
          </cell>
          <cell r="BC427">
            <v>0.001</v>
          </cell>
          <cell r="BD427">
            <v>-0.05</v>
          </cell>
          <cell r="BE427">
            <v>0.004</v>
          </cell>
        </row>
        <row r="427">
          <cell r="BX427">
            <v>1</v>
          </cell>
          <cell r="BY427">
            <v>0.004</v>
          </cell>
          <cell r="BZ427">
            <v>0.54</v>
          </cell>
          <cell r="CA427">
            <v>0.007</v>
          </cell>
          <cell r="CB427">
            <v>-0.05</v>
          </cell>
          <cell r="CC427">
            <v>0.001</v>
          </cell>
          <cell r="CD427">
            <v>-0.09</v>
          </cell>
          <cell r="CE427">
            <v>0.003</v>
          </cell>
          <cell r="CF427">
            <v>-0.04</v>
          </cell>
          <cell r="CG427">
            <v>0.001</v>
          </cell>
          <cell r="CH427">
            <v>-0.05</v>
          </cell>
          <cell r="CI427">
            <v>0.003</v>
          </cell>
          <cell r="CJ427">
            <v>-0.05</v>
          </cell>
          <cell r="CK427">
            <v>0.001</v>
          </cell>
          <cell r="CL427">
            <v>-0.06</v>
          </cell>
          <cell r="CM427">
            <v>0.003</v>
          </cell>
          <cell r="CN427">
            <v>0.12</v>
          </cell>
          <cell r="CO427">
            <v>0.001</v>
          </cell>
          <cell r="CP427">
            <v>0.11</v>
          </cell>
          <cell r="CQ427">
            <v>0.002</v>
          </cell>
          <cell r="CR427">
            <v>0.13</v>
          </cell>
          <cell r="CS427">
            <v>0.001</v>
          </cell>
          <cell r="CT427">
            <v>0.12</v>
          </cell>
          <cell r="CU427">
            <v>0.002</v>
          </cell>
          <cell r="CV427">
            <v>-1</v>
          </cell>
          <cell r="CW427">
            <v>0.009</v>
          </cell>
          <cell r="CX427">
            <v>-0.54</v>
          </cell>
          <cell r="CY427">
            <v>0.008</v>
          </cell>
        </row>
        <row r="427">
          <cell r="DR427">
            <v>0.49</v>
          </cell>
          <cell r="DS427">
            <v>0.014</v>
          </cell>
          <cell r="DT427">
            <v>0.35</v>
          </cell>
          <cell r="DU427">
            <v>0.009</v>
          </cell>
          <cell r="DV427">
            <v>-0.89</v>
          </cell>
          <cell r="DW427">
            <v>0.008</v>
          </cell>
          <cell r="DX427">
            <v>-0.39</v>
          </cell>
          <cell r="DY427">
            <v>0.004</v>
          </cell>
          <cell r="DZ427">
            <v>-0.85</v>
          </cell>
          <cell r="EA427">
            <v>0.008</v>
          </cell>
          <cell r="EB427">
            <v>-0.5</v>
          </cell>
          <cell r="EC427">
            <v>0.005</v>
          </cell>
          <cell r="ED427">
            <v>-0.91</v>
          </cell>
          <cell r="EE427">
            <v>0.008</v>
          </cell>
          <cell r="EF427">
            <v>-0.58</v>
          </cell>
          <cell r="EG427">
            <v>0.006</v>
          </cell>
          <cell r="EH427">
            <v>-0.46</v>
          </cell>
          <cell r="EI427">
            <v>0.007</v>
          </cell>
          <cell r="EJ427">
            <v>-0.17</v>
          </cell>
          <cell r="EK427">
            <v>0.004</v>
          </cell>
          <cell r="EL427">
            <v>0.17</v>
          </cell>
          <cell r="EM427">
            <v>0.005</v>
          </cell>
          <cell r="EN427">
            <v>0.06</v>
          </cell>
          <cell r="EO427">
            <v>0.001</v>
          </cell>
          <cell r="EP427">
            <v>0</v>
          </cell>
          <cell r="EQ427">
            <v>0.001</v>
          </cell>
          <cell r="ER427">
            <v>0.03</v>
          </cell>
          <cell r="ES427">
            <v>0</v>
          </cell>
        </row>
        <row r="427">
          <cell r="FL427">
            <v>0.36</v>
          </cell>
          <cell r="FM427">
            <v>0.001</v>
          </cell>
          <cell r="FN427">
            <v>0.05</v>
          </cell>
          <cell r="FO427">
            <v>0.001</v>
          </cell>
          <cell r="FP427">
            <v>0.02</v>
          </cell>
          <cell r="FQ427">
            <v>0.001</v>
          </cell>
          <cell r="FR427">
            <v>0.01</v>
          </cell>
          <cell r="FS427">
            <v>0</v>
          </cell>
          <cell r="FT427">
            <v>0.03</v>
          </cell>
          <cell r="FU427">
            <v>0.001</v>
          </cell>
          <cell r="FV427">
            <v>0.02</v>
          </cell>
          <cell r="FW427">
            <v>0</v>
          </cell>
          <cell r="FX427">
            <v>0.03</v>
          </cell>
          <cell r="FY427">
            <v>0.001</v>
          </cell>
          <cell r="FZ427">
            <v>0.01</v>
          </cell>
          <cell r="GA427">
            <v>0</v>
          </cell>
          <cell r="GB427">
            <v>0.09</v>
          </cell>
          <cell r="GC427">
            <v>0.001</v>
          </cell>
          <cell r="GD427">
            <v>0.02</v>
          </cell>
          <cell r="GE427">
            <v>0</v>
          </cell>
          <cell r="GF427">
            <v>0.08</v>
          </cell>
          <cell r="GG427">
            <v>0</v>
          </cell>
          <cell r="GH427">
            <v>0.01</v>
          </cell>
          <cell r="GI427">
            <v>0</v>
          </cell>
          <cell r="GJ427">
            <v>-187.38</v>
          </cell>
          <cell r="GK427">
            <v>1.086</v>
          </cell>
          <cell r="GL427">
            <v>-575.81</v>
          </cell>
          <cell r="GM427">
            <v>7.474</v>
          </cell>
        </row>
        <row r="427">
          <cell r="HF427">
            <v>495.13</v>
          </cell>
          <cell r="HG427">
            <v>2.656</v>
          </cell>
          <cell r="HH427">
            <v>2126</v>
          </cell>
          <cell r="HI427">
            <v>10.596</v>
          </cell>
          <cell r="HJ427">
            <v>-215.72</v>
          </cell>
          <cell r="HK427">
            <v>1.558</v>
          </cell>
          <cell r="HL427">
            <v>-897.35</v>
          </cell>
          <cell r="HM427">
            <v>5.915</v>
          </cell>
          <cell r="HN427">
            <v>-223.48</v>
          </cell>
          <cell r="HO427">
            <v>1.444</v>
          </cell>
          <cell r="HP427">
            <v>-934.64</v>
          </cell>
          <cell r="HQ427">
            <v>6.327</v>
          </cell>
          <cell r="HR427">
            <v>-239.68</v>
          </cell>
          <cell r="HS427">
            <v>1.486</v>
          </cell>
          <cell r="HT427">
            <v>-925.23</v>
          </cell>
          <cell r="HU427">
            <v>5.708</v>
          </cell>
          <cell r="HV427">
            <v>-28.02</v>
          </cell>
          <cell r="HW427">
            <v>0.854</v>
          </cell>
          <cell r="HX427">
            <v>344.3</v>
          </cell>
          <cell r="HY427">
            <v>5.997</v>
          </cell>
          <cell r="HZ427">
            <v>603.85</v>
          </cell>
          <cell r="IA427">
            <v>4.209</v>
          </cell>
          <cell r="IB427">
            <v>-0.53</v>
          </cell>
          <cell r="IC427">
            <v>0.007</v>
          </cell>
          <cell r="ID427">
            <v>-0.26</v>
          </cell>
          <cell r="IE427">
            <v>0.007</v>
          </cell>
        </row>
        <row r="427">
          <cell r="IX427">
            <v>2.97</v>
          </cell>
          <cell r="IY427">
            <v>0.013</v>
          </cell>
          <cell r="IZ427">
            <v>1.15</v>
          </cell>
          <cell r="JA427">
            <v>0.006</v>
          </cell>
          <cell r="JB427">
            <v>-0.64</v>
          </cell>
          <cell r="JC427">
            <v>0.008</v>
          </cell>
          <cell r="JD427">
            <v>-0.29</v>
          </cell>
          <cell r="JE427">
            <v>0.008</v>
          </cell>
          <cell r="JF427">
            <v>-0.65</v>
          </cell>
          <cell r="JG427">
            <v>0.009</v>
          </cell>
          <cell r="JH427">
            <v>-0.3</v>
          </cell>
          <cell r="JI427">
            <v>0.007</v>
          </cell>
          <cell r="JJ427">
            <v>-0.76</v>
          </cell>
          <cell r="JK427">
            <v>0.009</v>
          </cell>
          <cell r="JL427">
            <v>-0.25</v>
          </cell>
          <cell r="JM427">
            <v>0.006</v>
          </cell>
          <cell r="JN427">
            <v>0.37</v>
          </cell>
          <cell r="JO427">
            <v>0.006</v>
          </cell>
          <cell r="JP427">
            <v>0.61</v>
          </cell>
          <cell r="JQ427">
            <v>0.006</v>
          </cell>
          <cell r="JR427">
            <v>0.3</v>
          </cell>
          <cell r="JS427">
            <v>0.002</v>
          </cell>
          <cell r="JT427">
            <v>-0.03</v>
          </cell>
          <cell r="JU427">
            <v>0.002</v>
          </cell>
          <cell r="JV427">
            <v>-0.04</v>
          </cell>
          <cell r="JW427">
            <v>0.006</v>
          </cell>
        </row>
        <row r="427">
          <cell r="KP427">
            <v>-0.33</v>
          </cell>
          <cell r="KQ427">
            <v>0.003</v>
          </cell>
          <cell r="KR427">
            <v>-0.05</v>
          </cell>
          <cell r="KS427">
            <v>0.004</v>
          </cell>
          <cell r="KT427">
            <v>-0.11</v>
          </cell>
          <cell r="KU427">
            <v>0.002</v>
          </cell>
          <cell r="KV427">
            <v>-0.35</v>
          </cell>
          <cell r="KW427">
            <v>0.006</v>
          </cell>
          <cell r="KX427">
            <v>-0.13</v>
          </cell>
          <cell r="KY427">
            <v>0.002</v>
          </cell>
          <cell r="KZ427">
            <v>-0.41</v>
          </cell>
          <cell r="LA427">
            <v>0.007</v>
          </cell>
          <cell r="LB427">
            <v>-0.11</v>
          </cell>
          <cell r="LC427">
            <v>0.002</v>
          </cell>
          <cell r="LD427">
            <v>-0.41</v>
          </cell>
          <cell r="LE427">
            <v>0.006</v>
          </cell>
          <cell r="LF427">
            <v>-0.17</v>
          </cell>
          <cell r="LG427">
            <v>0.001</v>
          </cell>
          <cell r="LH427">
            <v>-0.27</v>
          </cell>
          <cell r="LI427">
            <v>0.004</v>
          </cell>
          <cell r="LJ427">
            <v>-0.02</v>
          </cell>
          <cell r="LK427">
            <v>0</v>
          </cell>
          <cell r="LL427">
            <v>-0.05</v>
          </cell>
          <cell r="LM427">
            <v>0.001</v>
          </cell>
          <cell r="LN427">
            <v>-0.42</v>
          </cell>
          <cell r="LO427">
            <v>0.004</v>
          </cell>
          <cell r="LP427">
            <v>-0.56</v>
          </cell>
          <cell r="LQ427">
            <v>0.008</v>
          </cell>
        </row>
        <row r="427">
          <cell r="MH427">
            <v>-0.42</v>
          </cell>
          <cell r="MI427">
            <v>0.005</v>
          </cell>
          <cell r="MJ427">
            <v>-0.41</v>
          </cell>
          <cell r="MK427">
            <v>0.008</v>
          </cell>
          <cell r="ML427">
            <v>-0.45</v>
          </cell>
          <cell r="MM427">
            <v>0.005</v>
          </cell>
          <cell r="MN427">
            <v>-0.39</v>
          </cell>
          <cell r="MO427">
            <v>0.008</v>
          </cell>
          <cell r="MP427">
            <v>-0.43</v>
          </cell>
          <cell r="MQ427">
            <v>0.006</v>
          </cell>
          <cell r="MR427">
            <v>-1.27</v>
          </cell>
          <cell r="MS427">
            <v>0.007</v>
          </cell>
          <cell r="MT427">
            <v>-0.38</v>
          </cell>
          <cell r="MU427">
            <v>0.008</v>
          </cell>
        </row>
        <row r="427">
          <cell r="NN427">
            <v>2.05</v>
          </cell>
          <cell r="NO427">
            <v>0.016</v>
          </cell>
          <cell r="NP427">
            <v>1.88</v>
          </cell>
          <cell r="NQ427">
            <v>0.01</v>
          </cell>
          <cell r="NR427">
            <v>-1.27</v>
          </cell>
          <cell r="NS427">
            <v>0.01</v>
          </cell>
          <cell r="NT427">
            <v>-0.69</v>
          </cell>
          <cell r="NU427">
            <v>0.01</v>
          </cell>
          <cell r="NV427">
            <v>-1.35</v>
          </cell>
          <cell r="NW427">
            <v>0.009</v>
          </cell>
          <cell r="NX427">
            <v>-0.75</v>
          </cell>
          <cell r="NY427">
            <v>0.01</v>
          </cell>
          <cell r="NZ427">
            <v>-1.23</v>
          </cell>
          <cell r="OA427">
            <v>0.008</v>
          </cell>
          <cell r="OB427">
            <v>-0.74</v>
          </cell>
          <cell r="OC427">
            <v>0.01</v>
          </cell>
          <cell r="OD427">
            <v>-0.19</v>
          </cell>
          <cell r="OE427">
            <v>0.006</v>
          </cell>
          <cell r="OF427">
            <v>0.41</v>
          </cell>
          <cell r="OG427">
            <v>0.008</v>
          </cell>
          <cell r="OH427">
            <v>0.19</v>
          </cell>
          <cell r="OI427">
            <v>0.002</v>
          </cell>
          <cell r="OJ427">
            <v>0.32</v>
          </cell>
          <cell r="OK427">
            <v>0.003</v>
          </cell>
          <cell r="OL427">
            <v>-0.05</v>
          </cell>
          <cell r="OM427">
            <v>0.002</v>
          </cell>
          <cell r="ON427">
            <v>-0.06</v>
          </cell>
          <cell r="OO427">
            <v>0.001</v>
          </cell>
        </row>
        <row r="427">
          <cell r="PF427">
            <v>-0.02</v>
          </cell>
          <cell r="PG427">
            <v>0.001</v>
          </cell>
          <cell r="PH427">
            <v>-0.01</v>
          </cell>
          <cell r="PI427">
            <v>0.001</v>
          </cell>
          <cell r="PJ427">
            <v>-0.02</v>
          </cell>
          <cell r="PK427">
            <v>0.001</v>
          </cell>
          <cell r="PL427">
            <v>0</v>
          </cell>
          <cell r="PM427">
            <v>0.001</v>
          </cell>
          <cell r="PN427">
            <v>-0.02</v>
          </cell>
          <cell r="PO427">
            <v>0.002</v>
          </cell>
          <cell r="PP427">
            <v>-0.16</v>
          </cell>
          <cell r="PQ427">
            <v>0.003</v>
          </cell>
          <cell r="PR427">
            <v>0.12</v>
          </cell>
          <cell r="PS427">
            <v>0.002</v>
          </cell>
        </row>
        <row r="427">
          <cell r="QL427">
            <v>0.2</v>
          </cell>
          <cell r="QM427">
            <v>0.003</v>
          </cell>
          <cell r="QN427">
            <v>0.27</v>
          </cell>
          <cell r="QO427">
            <v>0.002</v>
          </cell>
          <cell r="QP427">
            <v>-0.14</v>
          </cell>
          <cell r="QQ427">
            <v>0.003</v>
          </cell>
          <cell r="QR427">
            <v>0.18</v>
          </cell>
          <cell r="QS427">
            <v>0.002</v>
          </cell>
          <cell r="QT427">
            <v>-0.15</v>
          </cell>
          <cell r="QU427">
            <v>0.003</v>
          </cell>
          <cell r="QV427">
            <v>0.19</v>
          </cell>
          <cell r="QW427">
            <v>0.002</v>
          </cell>
          <cell r="QX427">
            <v>-0.13</v>
          </cell>
          <cell r="QY427">
            <v>0.003</v>
          </cell>
          <cell r="QZ427">
            <v>0.14</v>
          </cell>
          <cell r="RA427">
            <v>0.002</v>
          </cell>
          <cell r="RB427">
            <v>0.02</v>
          </cell>
          <cell r="RC427">
            <v>0.002</v>
          </cell>
          <cell r="RD427">
            <v>0.22</v>
          </cell>
          <cell r="RE427">
            <v>0.002</v>
          </cell>
          <cell r="RF427">
            <v>0.09</v>
          </cell>
          <cell r="RG427">
            <v>0.001</v>
          </cell>
          <cell r="RH427">
            <v>0.07</v>
          </cell>
          <cell r="RI427">
            <v>0.001</v>
          </cell>
          <cell r="RJ427">
            <v>-0.24</v>
          </cell>
          <cell r="RK427">
            <v>0.001</v>
          </cell>
          <cell r="RL427">
            <v>-0.3</v>
          </cell>
          <cell r="RM427">
            <v>0.002</v>
          </cell>
        </row>
        <row r="427">
          <cell r="SF427">
            <v>0.2</v>
          </cell>
          <cell r="SG427">
            <v>0.002</v>
          </cell>
          <cell r="SH427">
            <v>0.45</v>
          </cell>
          <cell r="SI427">
            <v>0.003</v>
          </cell>
          <cell r="SJ427">
            <v>-0.13</v>
          </cell>
          <cell r="SK427">
            <v>0.001</v>
          </cell>
          <cell r="SL427">
            <v>-0.41</v>
          </cell>
          <cell r="SM427">
            <v>0.003</v>
          </cell>
          <cell r="SN427">
            <v>-0.14</v>
          </cell>
          <cell r="SO427">
            <v>0.001</v>
          </cell>
          <cell r="SP427">
            <v>-0.43</v>
          </cell>
          <cell r="SQ427">
            <v>0.004</v>
          </cell>
          <cell r="SR427">
            <v>-0.1</v>
          </cell>
          <cell r="SS427">
            <v>0.001</v>
          </cell>
          <cell r="ST427">
            <v>-0.4</v>
          </cell>
          <cell r="SU427">
            <v>0.004</v>
          </cell>
          <cell r="SV427">
            <v>-0.01</v>
          </cell>
          <cell r="SW427">
            <v>0.001</v>
          </cell>
          <cell r="SX427">
            <v>-0.02</v>
          </cell>
          <cell r="SY427">
            <v>0.002</v>
          </cell>
          <cell r="SZ427">
            <v>0</v>
          </cell>
          <cell r="TA427">
            <v>0</v>
          </cell>
          <cell r="TB427">
            <v>0.12</v>
          </cell>
          <cell r="TC427">
            <v>0.002</v>
          </cell>
          <cell r="TD427">
            <v>-0.28</v>
          </cell>
          <cell r="TE427">
            <v>0.003</v>
          </cell>
          <cell r="TF427">
            <v>-0.82</v>
          </cell>
          <cell r="TG427">
            <v>0.015</v>
          </cell>
        </row>
        <row r="427">
          <cell r="TZ427">
            <v>0.47</v>
          </cell>
          <cell r="UA427">
            <v>0.007</v>
          </cell>
          <cell r="UB427">
            <v>-1.03</v>
          </cell>
          <cell r="UC427">
            <v>0.011</v>
          </cell>
          <cell r="UD427">
            <v>-0.37</v>
          </cell>
          <cell r="UE427">
            <v>0.003</v>
          </cell>
          <cell r="UF427">
            <v>-0.97</v>
          </cell>
          <cell r="UG427">
            <v>0.008</v>
          </cell>
          <cell r="UH427">
            <v>-0.29</v>
          </cell>
          <cell r="UI427">
            <v>0.003</v>
          </cell>
          <cell r="UJ427">
            <v>-0.81</v>
          </cell>
          <cell r="UK427">
            <v>0.007</v>
          </cell>
          <cell r="UL427">
            <v>-0.29</v>
          </cell>
          <cell r="UM427">
            <v>0.003</v>
          </cell>
          <cell r="UN427">
            <v>-0.74</v>
          </cell>
          <cell r="UO427">
            <v>0.007</v>
          </cell>
          <cell r="UP427">
            <v>-0.09</v>
          </cell>
          <cell r="UQ427">
            <v>0.003</v>
          </cell>
          <cell r="UR427">
            <v>-0.69</v>
          </cell>
          <cell r="US427">
            <v>0.005</v>
          </cell>
          <cell r="UT427">
            <v>0.15</v>
          </cell>
          <cell r="UU427">
            <v>0.002</v>
          </cell>
          <cell r="UV427">
            <v>-0.21</v>
          </cell>
          <cell r="UW427">
            <v>0.003</v>
          </cell>
        </row>
        <row r="427">
          <cell r="VL427">
            <v>-0.01</v>
          </cell>
          <cell r="VM427">
            <v>0</v>
          </cell>
          <cell r="VN427">
            <v>0.17</v>
          </cell>
          <cell r="VO427">
            <v>0.001</v>
          </cell>
        </row>
        <row r="427">
          <cell r="VV427">
            <v>0</v>
          </cell>
          <cell r="VW427">
            <v>0</v>
          </cell>
          <cell r="VX427">
            <v>-0.01</v>
          </cell>
          <cell r="VY427">
            <v>0</v>
          </cell>
          <cell r="VZ427">
            <v>0.02</v>
          </cell>
          <cell r="WA427">
            <v>0</v>
          </cell>
          <cell r="WB427">
            <v>-0.01</v>
          </cell>
          <cell r="WC427">
            <v>0.002</v>
          </cell>
          <cell r="WD427">
            <v>0.08</v>
          </cell>
          <cell r="WE427">
            <v>0.001</v>
          </cell>
        </row>
        <row r="427">
          <cell r="WX427">
            <v>0.06</v>
          </cell>
          <cell r="WY427">
            <v>0.002</v>
          </cell>
          <cell r="WZ427">
            <v>-0.14</v>
          </cell>
          <cell r="XA427">
            <v>0.001</v>
          </cell>
          <cell r="XB427">
            <v>-0.02</v>
          </cell>
          <cell r="XC427">
            <v>0.002</v>
          </cell>
          <cell r="XD427">
            <v>0.01</v>
          </cell>
          <cell r="XE427">
            <v>0.001</v>
          </cell>
          <cell r="XF427">
            <v>0</v>
          </cell>
          <cell r="XG427">
            <v>0.002</v>
          </cell>
          <cell r="XH427">
            <v>0.03</v>
          </cell>
          <cell r="XI427">
            <v>0.001</v>
          </cell>
          <cell r="XJ427">
            <v>0.01</v>
          </cell>
          <cell r="XK427">
            <v>0.002</v>
          </cell>
          <cell r="XL427">
            <v>0.02</v>
          </cell>
          <cell r="XM427">
            <v>0.001</v>
          </cell>
          <cell r="XN427">
            <v>0.03</v>
          </cell>
          <cell r="XO427">
            <v>0.002</v>
          </cell>
          <cell r="XP427">
            <v>-0.08</v>
          </cell>
          <cell r="XQ427">
            <v>0.001</v>
          </cell>
          <cell r="XR427">
            <v>0.03</v>
          </cell>
          <cell r="XS427">
            <v>0.001</v>
          </cell>
          <cell r="XT427">
            <v>-0.03</v>
          </cell>
          <cell r="XU427">
            <v>0</v>
          </cell>
        </row>
        <row r="428">
          <cell r="B428" t="str">
            <v>PMS-341</v>
          </cell>
          <cell r="C428" t="str">
            <v>SE China/tropical</v>
          </cell>
          <cell r="D428">
            <v>25.4937</v>
          </cell>
          <cell r="E428">
            <v>115.7658</v>
          </cell>
        </row>
        <row r="428">
          <cell r="AD428">
            <v>4.65</v>
          </cell>
          <cell r="AE428">
            <v>0.029</v>
          </cell>
          <cell r="AF428">
            <v>10.98</v>
          </cell>
          <cell r="AG428">
            <v>0.075</v>
          </cell>
        </row>
        <row r="428">
          <cell r="AT428">
            <v>0.29</v>
          </cell>
          <cell r="AU428">
            <v>0.008</v>
          </cell>
          <cell r="AV428">
            <v>1.55</v>
          </cell>
          <cell r="AW428">
            <v>0.03</v>
          </cell>
          <cell r="AX428">
            <v>1.01</v>
          </cell>
          <cell r="AY428">
            <v>0.008</v>
          </cell>
          <cell r="AZ428">
            <v>1.85</v>
          </cell>
          <cell r="BA428">
            <v>0.014</v>
          </cell>
        </row>
        <row r="428">
          <cell r="BX428">
            <v>0.94</v>
          </cell>
          <cell r="BY428">
            <v>0.004</v>
          </cell>
          <cell r="BZ428">
            <v>0.5</v>
          </cell>
          <cell r="CA428">
            <v>0.007</v>
          </cell>
        </row>
        <row r="428">
          <cell r="CN428">
            <v>0.06</v>
          </cell>
          <cell r="CO428">
            <v>0.001</v>
          </cell>
          <cell r="CP428">
            <v>0</v>
          </cell>
          <cell r="CQ428">
            <v>0.003</v>
          </cell>
          <cell r="CR428">
            <v>0.11</v>
          </cell>
          <cell r="CS428">
            <v>0.001</v>
          </cell>
          <cell r="CT428">
            <v>0.1</v>
          </cell>
          <cell r="CU428">
            <v>0.002</v>
          </cell>
        </row>
        <row r="428">
          <cell r="DR428">
            <v>0.48</v>
          </cell>
          <cell r="DS428">
            <v>0.01</v>
          </cell>
          <cell r="DT428">
            <v>0.37</v>
          </cell>
          <cell r="DU428">
            <v>0.007</v>
          </cell>
        </row>
        <row r="428">
          <cell r="EH428">
            <v>-0.61</v>
          </cell>
          <cell r="EI428">
            <v>0.008</v>
          </cell>
          <cell r="EJ428">
            <v>-0.15</v>
          </cell>
          <cell r="EK428">
            <v>0.004</v>
          </cell>
          <cell r="EL428">
            <v>0.15</v>
          </cell>
          <cell r="EM428">
            <v>0.004</v>
          </cell>
          <cell r="EN428">
            <v>0.05</v>
          </cell>
          <cell r="EO428">
            <v>0.001</v>
          </cell>
        </row>
        <row r="428">
          <cell r="FL428">
            <v>0.36</v>
          </cell>
          <cell r="FM428">
            <v>0.001</v>
          </cell>
          <cell r="FN428">
            <v>0.06</v>
          </cell>
          <cell r="FO428">
            <v>0.001</v>
          </cell>
        </row>
        <row r="428">
          <cell r="GB428">
            <v>0.07</v>
          </cell>
          <cell r="GC428">
            <v>0.001</v>
          </cell>
          <cell r="GD428">
            <v>0.01</v>
          </cell>
          <cell r="GE428">
            <v>0</v>
          </cell>
          <cell r="GF428">
            <v>0.07</v>
          </cell>
          <cell r="GG428">
            <v>0</v>
          </cell>
          <cell r="GH428">
            <v>0.01</v>
          </cell>
          <cell r="GI428">
            <v>0</v>
          </cell>
        </row>
        <row r="428">
          <cell r="HF428">
            <v>473.85</v>
          </cell>
          <cell r="HG428">
            <v>2.849</v>
          </cell>
          <cell r="HH428">
            <v>2243.29</v>
          </cell>
          <cell r="HI428">
            <v>11.462</v>
          </cell>
        </row>
        <row r="428">
          <cell r="HV428">
            <v>-38.14</v>
          </cell>
          <cell r="HW428">
            <v>0.906</v>
          </cell>
          <cell r="HX428">
            <v>416.13</v>
          </cell>
          <cell r="HY428">
            <v>5.91</v>
          </cell>
          <cell r="HZ428">
            <v>683.65</v>
          </cell>
          <cell r="IA428">
            <v>4.403</v>
          </cell>
        </row>
        <row r="428">
          <cell r="IX428">
            <v>3.25</v>
          </cell>
          <cell r="IY428">
            <v>0.012</v>
          </cell>
          <cell r="IZ428">
            <v>1.35</v>
          </cell>
          <cell r="JA428">
            <v>0.009</v>
          </cell>
        </row>
        <row r="428">
          <cell r="JN428">
            <v>0.45</v>
          </cell>
          <cell r="JO428">
            <v>0.005</v>
          </cell>
          <cell r="JP428">
            <v>0.64</v>
          </cell>
          <cell r="JQ428">
            <v>0.006</v>
          </cell>
          <cell r="JR428">
            <v>0.35</v>
          </cell>
          <cell r="JS428">
            <v>0.002</v>
          </cell>
        </row>
        <row r="428">
          <cell r="KP428">
            <v>-0.4</v>
          </cell>
          <cell r="KQ428">
            <v>0.003</v>
          </cell>
          <cell r="KR428">
            <v>-0.18</v>
          </cell>
          <cell r="KS428">
            <v>0.005</v>
          </cell>
        </row>
        <row r="428">
          <cell r="LF428">
            <v>-0.21</v>
          </cell>
          <cell r="LG428">
            <v>0.001</v>
          </cell>
          <cell r="LH428">
            <v>-0.24</v>
          </cell>
          <cell r="LI428">
            <v>0.004</v>
          </cell>
          <cell r="LJ428">
            <v>-0.03</v>
          </cell>
          <cell r="LK428">
            <v>0</v>
          </cell>
          <cell r="LL428">
            <v>-0.07</v>
          </cell>
          <cell r="LM428">
            <v>0.002</v>
          </cell>
        </row>
        <row r="428">
          <cell r="NN428">
            <v>2</v>
          </cell>
          <cell r="NO428">
            <v>0.017</v>
          </cell>
          <cell r="NP428">
            <v>1.73</v>
          </cell>
          <cell r="NQ428">
            <v>0.008</v>
          </cell>
        </row>
        <row r="428">
          <cell r="OD428">
            <v>-0.25</v>
          </cell>
          <cell r="OE428">
            <v>0.007</v>
          </cell>
          <cell r="OF428">
            <v>0.37</v>
          </cell>
          <cell r="OG428">
            <v>0.007</v>
          </cell>
          <cell r="OH428">
            <v>0.18</v>
          </cell>
          <cell r="OI428">
            <v>0.002</v>
          </cell>
          <cell r="OJ428">
            <v>0.37</v>
          </cell>
          <cell r="OK428">
            <v>0.002</v>
          </cell>
        </row>
        <row r="428">
          <cell r="QL428">
            <v>0.2</v>
          </cell>
          <cell r="QM428">
            <v>0.002</v>
          </cell>
          <cell r="QN428">
            <v>0.24</v>
          </cell>
          <cell r="QO428">
            <v>0.002</v>
          </cell>
        </row>
        <row r="428">
          <cell r="RB428">
            <v>0</v>
          </cell>
          <cell r="RC428">
            <v>0.003</v>
          </cell>
          <cell r="RD428">
            <v>0.16</v>
          </cell>
          <cell r="RE428">
            <v>0.001</v>
          </cell>
          <cell r="RF428">
            <v>0.07</v>
          </cell>
          <cell r="RG428">
            <v>0.001</v>
          </cell>
          <cell r="RH428">
            <v>0.09</v>
          </cell>
          <cell r="RI428">
            <v>0.001</v>
          </cell>
        </row>
        <row r="428">
          <cell r="SF428">
            <v>0.22</v>
          </cell>
          <cell r="SG428">
            <v>0.003</v>
          </cell>
          <cell r="SH428">
            <v>0.38</v>
          </cell>
          <cell r="SI428">
            <v>0.004</v>
          </cell>
        </row>
        <row r="428">
          <cell r="SV428">
            <v>-0.02</v>
          </cell>
          <cell r="SW428">
            <v>0.001</v>
          </cell>
          <cell r="SX428">
            <v>-0.05</v>
          </cell>
          <cell r="SY428">
            <v>0.002</v>
          </cell>
          <cell r="SZ428">
            <v>0</v>
          </cell>
          <cell r="TA428">
            <v>0</v>
          </cell>
          <cell r="TB428">
            <v>0.13</v>
          </cell>
          <cell r="TC428">
            <v>0.001</v>
          </cell>
        </row>
        <row r="428">
          <cell r="TZ428">
            <v>0.22</v>
          </cell>
          <cell r="UA428">
            <v>0.006</v>
          </cell>
          <cell r="UB428">
            <v>-1.1</v>
          </cell>
          <cell r="UC428">
            <v>0.01</v>
          </cell>
        </row>
        <row r="428">
          <cell r="UP428">
            <v>-0.25</v>
          </cell>
          <cell r="UQ428">
            <v>0.002</v>
          </cell>
          <cell r="UR428">
            <v>-0.84</v>
          </cell>
          <cell r="US428">
            <v>0.006</v>
          </cell>
          <cell r="UT428">
            <v>0.05</v>
          </cell>
          <cell r="UU428">
            <v>0.002</v>
          </cell>
          <cell r="UV428">
            <v>-0.24</v>
          </cell>
          <cell r="UW428">
            <v>0.003</v>
          </cell>
        </row>
        <row r="428">
          <cell r="VL428">
            <v>-0.01</v>
          </cell>
          <cell r="VM428">
            <v>0</v>
          </cell>
          <cell r="VN428">
            <v>0.14</v>
          </cell>
          <cell r="VO428">
            <v>0.001</v>
          </cell>
        </row>
        <row r="428">
          <cell r="VV428">
            <v>0</v>
          </cell>
          <cell r="VW428">
            <v>0</v>
          </cell>
          <cell r="VX428">
            <v>-0.01</v>
          </cell>
          <cell r="VY428">
            <v>0</v>
          </cell>
          <cell r="VZ428">
            <v>0.02</v>
          </cell>
          <cell r="WA428">
            <v>0</v>
          </cell>
        </row>
        <row r="428">
          <cell r="WX428">
            <v>0.04</v>
          </cell>
          <cell r="WY428">
            <v>0.002</v>
          </cell>
          <cell r="WZ428">
            <v>-0.15</v>
          </cell>
          <cell r="XA428">
            <v>0.002</v>
          </cell>
        </row>
        <row r="428">
          <cell r="XN428">
            <v>0.01</v>
          </cell>
          <cell r="XO428">
            <v>0.002</v>
          </cell>
          <cell r="XP428">
            <v>-0.08</v>
          </cell>
          <cell r="XQ428">
            <v>0.001</v>
          </cell>
          <cell r="XR428">
            <v>0.02</v>
          </cell>
          <cell r="XS428">
            <v>0.001</v>
          </cell>
          <cell r="XT428">
            <v>-0.03</v>
          </cell>
          <cell r="XU428">
            <v>0</v>
          </cell>
        </row>
        <row r="429">
          <cell r="B429" t="str">
            <v>PMS-342</v>
          </cell>
          <cell r="C429" t="str">
            <v>SE China/tropical</v>
          </cell>
          <cell r="D429">
            <v>25.4445</v>
          </cell>
          <cell r="E429">
            <v>115.7807</v>
          </cell>
          <cell r="F429">
            <v>-0.57</v>
          </cell>
          <cell r="G429">
            <v>0.008</v>
          </cell>
        </row>
        <row r="429">
          <cell r="J429">
            <v>-9.34</v>
          </cell>
          <cell r="K429">
            <v>0.065</v>
          </cell>
          <cell r="L429">
            <v>-1.28</v>
          </cell>
          <cell r="M429">
            <v>0.017</v>
          </cell>
          <cell r="N429">
            <v>-2.95</v>
          </cell>
          <cell r="O429">
            <v>0.075</v>
          </cell>
        </row>
        <row r="429">
          <cell r="AD429">
            <v>4.22</v>
          </cell>
          <cell r="AE429">
            <v>0.029</v>
          </cell>
          <cell r="AF429">
            <v>9.7</v>
          </cell>
          <cell r="AG429">
            <v>0.079</v>
          </cell>
          <cell r="AH429">
            <v>-0.79</v>
          </cell>
          <cell r="AI429">
            <v>0.008</v>
          </cell>
          <cell r="AJ429">
            <v>-4.1</v>
          </cell>
          <cell r="AK429">
            <v>0.055</v>
          </cell>
          <cell r="AL429">
            <v>-0.81</v>
          </cell>
          <cell r="AM429">
            <v>0.009</v>
          </cell>
          <cell r="AN429">
            <v>-3.57</v>
          </cell>
          <cell r="AO429">
            <v>0.04</v>
          </cell>
          <cell r="AP429">
            <v>-0.88</v>
          </cell>
          <cell r="AQ429">
            <v>0.008</v>
          </cell>
          <cell r="AR429">
            <v>-3.89</v>
          </cell>
          <cell r="AS429">
            <v>0.048</v>
          </cell>
          <cell r="AT429">
            <v>0.18</v>
          </cell>
          <cell r="AU429">
            <v>0.008</v>
          </cell>
          <cell r="AV429">
            <v>0.84</v>
          </cell>
          <cell r="AW429">
            <v>0.034</v>
          </cell>
          <cell r="AX429">
            <v>0.8</v>
          </cell>
          <cell r="AY429">
            <v>0.007</v>
          </cell>
          <cell r="AZ429">
            <v>1.64</v>
          </cell>
          <cell r="BA429">
            <v>0.016</v>
          </cell>
          <cell r="BB429">
            <v>-0.09</v>
          </cell>
          <cell r="BC429">
            <v>0.002</v>
          </cell>
        </row>
        <row r="429">
          <cell r="BF429">
            <v>-0.04</v>
          </cell>
          <cell r="BG429">
            <v>0.002</v>
          </cell>
          <cell r="BH429">
            <v>-0.38</v>
          </cell>
          <cell r="BI429">
            <v>0.012</v>
          </cell>
        </row>
        <row r="429">
          <cell r="BX429">
            <v>0.94</v>
          </cell>
          <cell r="BY429">
            <v>0.003</v>
          </cell>
          <cell r="BZ429">
            <v>0.43</v>
          </cell>
          <cell r="CA429">
            <v>0.008</v>
          </cell>
          <cell r="CB429">
            <v>-0.05</v>
          </cell>
          <cell r="CC429">
            <v>0.001</v>
          </cell>
          <cell r="CD429">
            <v>-0.3</v>
          </cell>
          <cell r="CE429">
            <v>0.004</v>
          </cell>
          <cell r="CF429">
            <v>-0.06</v>
          </cell>
          <cell r="CG429">
            <v>0.001</v>
          </cell>
          <cell r="CH429">
            <v>-0.27</v>
          </cell>
          <cell r="CI429">
            <v>0.004</v>
          </cell>
          <cell r="CJ429">
            <v>-0.11</v>
          </cell>
          <cell r="CK429">
            <v>0.001</v>
          </cell>
          <cell r="CL429">
            <v>-0.29</v>
          </cell>
          <cell r="CM429">
            <v>0.004</v>
          </cell>
          <cell r="CN429">
            <v>0.07</v>
          </cell>
          <cell r="CO429">
            <v>0.001</v>
          </cell>
          <cell r="CP429">
            <v>-0.06</v>
          </cell>
          <cell r="CQ429">
            <v>0.003</v>
          </cell>
          <cell r="CR429">
            <v>0.1</v>
          </cell>
          <cell r="CS429">
            <v>0.001</v>
          </cell>
          <cell r="CT429">
            <v>0.07</v>
          </cell>
          <cell r="CU429">
            <v>0.002</v>
          </cell>
          <cell r="CV429">
            <v>-0.54</v>
          </cell>
          <cell r="CW429">
            <v>0.008</v>
          </cell>
        </row>
        <row r="429">
          <cell r="CZ429">
            <v>-1.08</v>
          </cell>
          <cell r="DA429">
            <v>0.019</v>
          </cell>
          <cell r="DB429">
            <v>-0.37</v>
          </cell>
          <cell r="DC429">
            <v>0.015</v>
          </cell>
        </row>
        <row r="429">
          <cell r="DR429">
            <v>0.53</v>
          </cell>
          <cell r="DS429">
            <v>0.008</v>
          </cell>
          <cell r="DT429">
            <v>0.35</v>
          </cell>
          <cell r="DU429">
            <v>0.007</v>
          </cell>
          <cell r="DV429">
            <v>-0.65</v>
          </cell>
          <cell r="DW429">
            <v>0.008</v>
          </cell>
          <cell r="DX429">
            <v>-0.37</v>
          </cell>
          <cell r="DY429">
            <v>0.004</v>
          </cell>
          <cell r="DZ429">
            <v>-0.68</v>
          </cell>
          <cell r="EA429">
            <v>0.007</v>
          </cell>
          <cell r="EB429">
            <v>-0.51</v>
          </cell>
          <cell r="EC429">
            <v>0.006</v>
          </cell>
          <cell r="ED429">
            <v>-0.8</v>
          </cell>
          <cell r="EE429">
            <v>0.008</v>
          </cell>
          <cell r="EF429">
            <v>-0.65</v>
          </cell>
          <cell r="EG429">
            <v>0.006</v>
          </cell>
          <cell r="EH429">
            <v>-0.33</v>
          </cell>
          <cell r="EI429">
            <v>0.007</v>
          </cell>
          <cell r="EJ429">
            <v>-0.17</v>
          </cell>
          <cell r="EK429">
            <v>0.004</v>
          </cell>
          <cell r="EL429">
            <v>0.17</v>
          </cell>
          <cell r="EM429">
            <v>0.005</v>
          </cell>
          <cell r="EN429">
            <v>0.03</v>
          </cell>
          <cell r="EO429">
            <v>0.001</v>
          </cell>
          <cell r="EP429">
            <v>-0.02</v>
          </cell>
          <cell r="EQ429">
            <v>0.001</v>
          </cell>
        </row>
        <row r="429">
          <cell r="ET429">
            <v>0.09</v>
          </cell>
          <cell r="EU429">
            <v>0.002</v>
          </cell>
          <cell r="EV429">
            <v>-0.02</v>
          </cell>
          <cell r="EW429">
            <v>0.001</v>
          </cell>
        </row>
        <row r="429">
          <cell r="FL429">
            <v>0.34</v>
          </cell>
          <cell r="FM429">
            <v>0.001</v>
          </cell>
          <cell r="FN429">
            <v>0.05</v>
          </cell>
          <cell r="FO429">
            <v>0.001</v>
          </cell>
          <cell r="FP429">
            <v>0.01</v>
          </cell>
          <cell r="FQ429">
            <v>0.001</v>
          </cell>
          <cell r="FR429">
            <v>0</v>
          </cell>
          <cell r="FS429">
            <v>0</v>
          </cell>
          <cell r="FT429">
            <v>0.01</v>
          </cell>
          <cell r="FU429">
            <v>0.001</v>
          </cell>
          <cell r="FV429">
            <v>0</v>
          </cell>
          <cell r="FW429">
            <v>0</v>
          </cell>
          <cell r="FX429">
            <v>-0.01</v>
          </cell>
          <cell r="FY429">
            <v>0.001</v>
          </cell>
          <cell r="FZ429">
            <v>0</v>
          </cell>
          <cell r="GA429">
            <v>0</v>
          </cell>
          <cell r="GB429">
            <v>0.06</v>
          </cell>
          <cell r="GC429">
            <v>0</v>
          </cell>
          <cell r="GD429">
            <v>0.01</v>
          </cell>
          <cell r="GE429">
            <v>0</v>
          </cell>
          <cell r="GF429">
            <v>0.06</v>
          </cell>
          <cell r="GG429">
            <v>0</v>
          </cell>
          <cell r="GH429">
            <v>0.01</v>
          </cell>
          <cell r="GI429">
            <v>0</v>
          </cell>
          <cell r="GJ429">
            <v>-214.32</v>
          </cell>
          <cell r="GK429">
            <v>1.128</v>
          </cell>
        </row>
        <row r="429">
          <cell r="GN429">
            <v>-350.23</v>
          </cell>
          <cell r="GO429">
            <v>3.22</v>
          </cell>
          <cell r="GP429">
            <v>-1571.16</v>
          </cell>
          <cell r="GQ429">
            <v>12.184</v>
          </cell>
        </row>
        <row r="429">
          <cell r="HF429">
            <v>377.64</v>
          </cell>
          <cell r="HG429">
            <v>2.535</v>
          </cell>
          <cell r="HH429">
            <v>1662.03</v>
          </cell>
          <cell r="HI429">
            <v>11.235</v>
          </cell>
          <cell r="HJ429">
            <v>-264.7</v>
          </cell>
          <cell r="HK429">
            <v>1.473</v>
          </cell>
          <cell r="HL429">
            <v>-1200.13</v>
          </cell>
          <cell r="HM429">
            <v>7.636</v>
          </cell>
          <cell r="HN429">
            <v>-279.33</v>
          </cell>
          <cell r="HO429">
            <v>1.389</v>
          </cell>
          <cell r="HP429">
            <v>-1185.1</v>
          </cell>
          <cell r="HQ429">
            <v>7.785</v>
          </cell>
          <cell r="HR429">
            <v>-285.27</v>
          </cell>
          <cell r="HS429">
            <v>1.48</v>
          </cell>
          <cell r="HT429">
            <v>-1120.91</v>
          </cell>
          <cell r="HU429">
            <v>6.593</v>
          </cell>
          <cell r="HV429">
            <v>-62.42</v>
          </cell>
          <cell r="HW429">
            <v>0.934</v>
          </cell>
          <cell r="HX429">
            <v>111.68</v>
          </cell>
          <cell r="HY429">
            <v>5.982</v>
          </cell>
          <cell r="HZ429">
            <v>532.36</v>
          </cell>
          <cell r="IA429">
            <v>3.957</v>
          </cell>
          <cell r="IB429">
            <v>-0.69</v>
          </cell>
          <cell r="IC429">
            <v>0.008</v>
          </cell>
        </row>
        <row r="429">
          <cell r="IF429">
            <v>-0.39</v>
          </cell>
          <cell r="IG429">
            <v>0.012</v>
          </cell>
          <cell r="IH429">
            <v>-0.01</v>
          </cell>
          <cell r="II429">
            <v>0.009</v>
          </cell>
        </row>
        <row r="429">
          <cell r="IX429">
            <v>3.34</v>
          </cell>
          <cell r="IY429">
            <v>0.013</v>
          </cell>
          <cell r="IZ429">
            <v>1.3</v>
          </cell>
          <cell r="JA429">
            <v>0.008</v>
          </cell>
          <cell r="JB429">
            <v>-0.92</v>
          </cell>
          <cell r="JC429">
            <v>0.009</v>
          </cell>
          <cell r="JD429">
            <v>-0.21</v>
          </cell>
          <cell r="JE429">
            <v>0.009</v>
          </cell>
          <cell r="JF429">
            <v>-0.95</v>
          </cell>
          <cell r="JG429">
            <v>0.011</v>
          </cell>
          <cell r="JH429">
            <v>-0.2</v>
          </cell>
          <cell r="JI429">
            <v>0.009</v>
          </cell>
          <cell r="JJ429">
            <v>-0.96</v>
          </cell>
          <cell r="JK429">
            <v>0.009</v>
          </cell>
          <cell r="JL429">
            <v>-0.23</v>
          </cell>
          <cell r="JM429">
            <v>0.007</v>
          </cell>
          <cell r="JN429">
            <v>0.43</v>
          </cell>
          <cell r="JO429">
            <v>0.006</v>
          </cell>
          <cell r="JP429">
            <v>0.65</v>
          </cell>
          <cell r="JQ429">
            <v>0.006</v>
          </cell>
          <cell r="JR429">
            <v>0.32</v>
          </cell>
          <cell r="JS429">
            <v>0.002</v>
          </cell>
          <cell r="JT429">
            <v>0.02</v>
          </cell>
          <cell r="JU429">
            <v>0.003</v>
          </cell>
        </row>
        <row r="429">
          <cell r="JX429">
            <v>-0.31</v>
          </cell>
          <cell r="JY429">
            <v>0.004</v>
          </cell>
          <cell r="JZ429">
            <v>-1.01</v>
          </cell>
          <cell r="KA429">
            <v>0.01</v>
          </cell>
        </row>
        <row r="429">
          <cell r="KP429">
            <v>-0.41</v>
          </cell>
          <cell r="KQ429">
            <v>0.003</v>
          </cell>
          <cell r="KR429">
            <v>-0.26</v>
          </cell>
          <cell r="KS429">
            <v>0.005</v>
          </cell>
          <cell r="KT429">
            <v>-0.05</v>
          </cell>
          <cell r="KU429">
            <v>0.002</v>
          </cell>
          <cell r="KV429">
            <v>-0.55</v>
          </cell>
          <cell r="KW429">
            <v>0.008</v>
          </cell>
          <cell r="KX429">
            <v>-0.05</v>
          </cell>
          <cell r="KY429">
            <v>0.002</v>
          </cell>
          <cell r="KZ429">
            <v>-0.54</v>
          </cell>
          <cell r="LA429">
            <v>0.009</v>
          </cell>
          <cell r="LB429">
            <v>-0.06</v>
          </cell>
          <cell r="LC429">
            <v>0.002</v>
          </cell>
          <cell r="LD429">
            <v>-0.42</v>
          </cell>
          <cell r="LE429">
            <v>0.008</v>
          </cell>
          <cell r="LF429">
            <v>-0.18</v>
          </cell>
          <cell r="LG429">
            <v>0.001</v>
          </cell>
          <cell r="LH429">
            <v>-0.37</v>
          </cell>
          <cell r="LI429">
            <v>0.004</v>
          </cell>
          <cell r="LJ429">
            <v>-0.03</v>
          </cell>
          <cell r="LK429">
            <v>0</v>
          </cell>
          <cell r="LL429">
            <v>-0.09</v>
          </cell>
          <cell r="LM429">
            <v>0.002</v>
          </cell>
          <cell r="LN429">
            <v>-0.64</v>
          </cell>
          <cell r="LO429">
            <v>0.006</v>
          </cell>
        </row>
        <row r="429">
          <cell r="LR429">
            <v>-0.6</v>
          </cell>
          <cell r="LS429">
            <v>0.007</v>
          </cell>
          <cell r="LT429">
            <v>-0.26</v>
          </cell>
          <cell r="LU429">
            <v>0.011</v>
          </cell>
        </row>
        <row r="429">
          <cell r="MH429">
            <v>-0.84</v>
          </cell>
          <cell r="MI429">
            <v>0.006</v>
          </cell>
          <cell r="MJ429">
            <v>-0.75</v>
          </cell>
          <cell r="MK429">
            <v>0.009</v>
          </cell>
          <cell r="ML429">
            <v>-0.87</v>
          </cell>
          <cell r="MM429">
            <v>0.006</v>
          </cell>
          <cell r="MN429">
            <v>-0.76</v>
          </cell>
          <cell r="MO429">
            <v>0.008</v>
          </cell>
          <cell r="MP429">
            <v>-0.8</v>
          </cell>
          <cell r="MQ429">
            <v>0.006</v>
          </cell>
          <cell r="MR429">
            <v>-1.43</v>
          </cell>
          <cell r="MS429">
            <v>0.011</v>
          </cell>
        </row>
        <row r="429">
          <cell r="MV429">
            <v>-1.3</v>
          </cell>
          <cell r="MW429">
            <v>0.014</v>
          </cell>
          <cell r="MX429">
            <v>-1.58</v>
          </cell>
          <cell r="MY429">
            <v>0.015</v>
          </cell>
        </row>
        <row r="429">
          <cell r="NN429">
            <v>1.46</v>
          </cell>
          <cell r="NO429">
            <v>0.016</v>
          </cell>
          <cell r="NP429">
            <v>1.55</v>
          </cell>
          <cell r="NQ429">
            <v>0.009</v>
          </cell>
          <cell r="NR429">
            <v>-1.65</v>
          </cell>
          <cell r="NS429">
            <v>0.011</v>
          </cell>
          <cell r="NT429">
            <v>-1.21</v>
          </cell>
          <cell r="NU429">
            <v>0.01</v>
          </cell>
          <cell r="NV429">
            <v>-1.75</v>
          </cell>
          <cell r="NW429">
            <v>0.011</v>
          </cell>
          <cell r="NX429">
            <v>-1.24</v>
          </cell>
          <cell r="NY429">
            <v>0.011</v>
          </cell>
          <cell r="NZ429">
            <v>-1.56</v>
          </cell>
          <cell r="OA429">
            <v>0.01</v>
          </cell>
          <cell r="OB429">
            <v>-1.12</v>
          </cell>
          <cell r="OC429">
            <v>0.01</v>
          </cell>
          <cell r="OD429">
            <v>-0.39</v>
          </cell>
          <cell r="OE429">
            <v>0.007</v>
          </cell>
          <cell r="OF429">
            <v>0.1</v>
          </cell>
          <cell r="OG429">
            <v>0.007</v>
          </cell>
          <cell r="OH429">
            <v>0.13</v>
          </cell>
          <cell r="OI429">
            <v>0.002</v>
          </cell>
          <cell r="OJ429">
            <v>0.34</v>
          </cell>
          <cell r="OK429">
            <v>0.003</v>
          </cell>
          <cell r="OL429">
            <v>-0.13</v>
          </cell>
          <cell r="OM429">
            <v>0.003</v>
          </cell>
        </row>
        <row r="429">
          <cell r="OP429">
            <v>-0.03</v>
          </cell>
          <cell r="OQ429">
            <v>0.001</v>
          </cell>
          <cell r="OR429">
            <v>0.13</v>
          </cell>
          <cell r="OS429">
            <v>0.002</v>
          </cell>
        </row>
        <row r="429">
          <cell r="PF429">
            <v>-0.13</v>
          </cell>
          <cell r="PG429">
            <v>0.003</v>
          </cell>
          <cell r="PH429">
            <v>-0.04</v>
          </cell>
          <cell r="PI429">
            <v>0.001</v>
          </cell>
          <cell r="PJ429">
            <v>-0.13</v>
          </cell>
          <cell r="PK429">
            <v>0.002</v>
          </cell>
          <cell r="PL429">
            <v>-0.04</v>
          </cell>
          <cell r="PM429">
            <v>0.001</v>
          </cell>
          <cell r="PN429">
            <v>-0.1</v>
          </cell>
          <cell r="PO429">
            <v>0.002</v>
          </cell>
          <cell r="PP429">
            <v>-0.2</v>
          </cell>
          <cell r="PQ429">
            <v>0.003</v>
          </cell>
        </row>
        <row r="429">
          <cell r="PT429">
            <v>-0.06</v>
          </cell>
          <cell r="PU429">
            <v>0.004</v>
          </cell>
          <cell r="PV429">
            <v>0.04</v>
          </cell>
          <cell r="PW429">
            <v>0.004</v>
          </cell>
        </row>
        <row r="429">
          <cell r="QL429">
            <v>0.1</v>
          </cell>
          <cell r="QM429">
            <v>0.003</v>
          </cell>
          <cell r="QN429">
            <v>0.22</v>
          </cell>
          <cell r="QO429">
            <v>0.001</v>
          </cell>
          <cell r="QP429">
            <v>-0.24</v>
          </cell>
          <cell r="QQ429">
            <v>0.004</v>
          </cell>
          <cell r="QR429">
            <v>0.02</v>
          </cell>
          <cell r="QS429">
            <v>0.003</v>
          </cell>
          <cell r="QT429">
            <v>-0.23</v>
          </cell>
          <cell r="QU429">
            <v>0.004</v>
          </cell>
          <cell r="QV429">
            <v>0.02</v>
          </cell>
          <cell r="QW429">
            <v>0.003</v>
          </cell>
          <cell r="QX429">
            <v>-0.19</v>
          </cell>
          <cell r="QY429">
            <v>0.003</v>
          </cell>
          <cell r="QZ429">
            <v>0.03</v>
          </cell>
          <cell r="RA429">
            <v>0.002</v>
          </cell>
          <cell r="RB429">
            <v>-0.04</v>
          </cell>
          <cell r="RC429">
            <v>0.002</v>
          </cell>
          <cell r="RD429">
            <v>0.1</v>
          </cell>
          <cell r="RE429">
            <v>0.002</v>
          </cell>
          <cell r="RF429">
            <v>0.05</v>
          </cell>
          <cell r="RG429">
            <v>0.001</v>
          </cell>
          <cell r="RH429">
            <v>0.08</v>
          </cell>
          <cell r="RI429">
            <v>0.001</v>
          </cell>
          <cell r="RJ429">
            <v>-0.25</v>
          </cell>
          <cell r="RK429">
            <v>0.001</v>
          </cell>
        </row>
        <row r="429">
          <cell r="RN429">
            <v>-0.03</v>
          </cell>
          <cell r="RO429">
            <v>0.002</v>
          </cell>
          <cell r="RP429">
            <v>-0.4</v>
          </cell>
          <cell r="RQ429">
            <v>0.006</v>
          </cell>
        </row>
        <row r="429">
          <cell r="SF429">
            <v>0.19</v>
          </cell>
          <cell r="SG429">
            <v>0.003</v>
          </cell>
          <cell r="SH429">
            <v>0.41</v>
          </cell>
          <cell r="SI429">
            <v>0.003</v>
          </cell>
          <cell r="SJ429">
            <v>-0.21</v>
          </cell>
          <cell r="SK429">
            <v>0.001</v>
          </cell>
          <cell r="SL429">
            <v>-0.5</v>
          </cell>
          <cell r="SM429">
            <v>0.003</v>
          </cell>
          <cell r="SN429">
            <v>-0.2</v>
          </cell>
          <cell r="SO429">
            <v>0.002</v>
          </cell>
          <cell r="SP429">
            <v>-0.54</v>
          </cell>
          <cell r="SQ429">
            <v>0.004</v>
          </cell>
          <cell r="SR429">
            <v>-0.15</v>
          </cell>
          <cell r="SS429">
            <v>0.001</v>
          </cell>
          <cell r="ST429">
            <v>-0.46</v>
          </cell>
          <cell r="SU429">
            <v>0.004</v>
          </cell>
          <cell r="SV429">
            <v>-0.03</v>
          </cell>
          <cell r="SW429">
            <v>0.001</v>
          </cell>
          <cell r="SX429">
            <v>-0.04</v>
          </cell>
          <cell r="SY429">
            <v>0.002</v>
          </cell>
          <cell r="SZ429">
            <v>0</v>
          </cell>
          <cell r="TA429">
            <v>0</v>
          </cell>
          <cell r="TB429">
            <v>0.15</v>
          </cell>
          <cell r="TC429">
            <v>0.001</v>
          </cell>
          <cell r="TD429">
            <v>-0.32</v>
          </cell>
          <cell r="TE429">
            <v>0.003</v>
          </cell>
        </row>
        <row r="429">
          <cell r="TH429">
            <v>-0.39</v>
          </cell>
          <cell r="TI429">
            <v>0.006</v>
          </cell>
          <cell r="TJ429">
            <v>-0.74</v>
          </cell>
          <cell r="TK429">
            <v>0.013</v>
          </cell>
        </row>
        <row r="429">
          <cell r="TZ429">
            <v>0.33</v>
          </cell>
          <cell r="UA429">
            <v>0.006</v>
          </cell>
          <cell r="UB429">
            <v>-1.26</v>
          </cell>
          <cell r="UC429">
            <v>0.012</v>
          </cell>
          <cell r="UD429">
            <v>-0.36</v>
          </cell>
          <cell r="UE429">
            <v>0.003</v>
          </cell>
          <cell r="UF429">
            <v>-0.94</v>
          </cell>
          <cell r="UG429">
            <v>0.01</v>
          </cell>
          <cell r="UH429">
            <v>-0.33</v>
          </cell>
          <cell r="UI429">
            <v>0.003</v>
          </cell>
          <cell r="UJ429">
            <v>-0.9</v>
          </cell>
          <cell r="UK429">
            <v>0.009</v>
          </cell>
          <cell r="UL429">
            <v>-0.37</v>
          </cell>
          <cell r="UM429">
            <v>0.003</v>
          </cell>
          <cell r="UN429">
            <v>-0.91</v>
          </cell>
          <cell r="UO429">
            <v>0.008</v>
          </cell>
          <cell r="UP429">
            <v>-0.2</v>
          </cell>
          <cell r="UQ429">
            <v>0.002</v>
          </cell>
          <cell r="UR429">
            <v>-0.85</v>
          </cell>
          <cell r="US429">
            <v>0.006</v>
          </cell>
          <cell r="UT429">
            <v>0.04</v>
          </cell>
          <cell r="UU429">
            <v>0.002</v>
          </cell>
          <cell r="UV429">
            <v>-0.35</v>
          </cell>
          <cell r="UW429">
            <v>0.004</v>
          </cell>
        </row>
        <row r="429">
          <cell r="UZ429">
            <v>-0.26</v>
          </cell>
          <cell r="VA429">
            <v>0.002</v>
          </cell>
          <cell r="VB429">
            <v>-0.16</v>
          </cell>
          <cell r="VC429">
            <v>0.002</v>
          </cell>
        </row>
        <row r="429">
          <cell r="VL429">
            <v>-0.02</v>
          </cell>
          <cell r="VM429">
            <v>0</v>
          </cell>
          <cell r="VN429">
            <v>0.13</v>
          </cell>
          <cell r="VO429">
            <v>0.001</v>
          </cell>
          <cell r="VP429">
            <v>-0.06</v>
          </cell>
          <cell r="VQ429">
            <v>0</v>
          </cell>
          <cell r="VR429">
            <v>-0.08</v>
          </cell>
          <cell r="VS429">
            <v>0.001</v>
          </cell>
          <cell r="VT429">
            <v>-0.04</v>
          </cell>
          <cell r="VU429">
            <v>0</v>
          </cell>
          <cell r="VV429">
            <v>0</v>
          </cell>
          <cell r="VW429">
            <v>0</v>
          </cell>
          <cell r="VX429">
            <v>-0.01</v>
          </cell>
          <cell r="VY429">
            <v>0</v>
          </cell>
          <cell r="VZ429">
            <v>0.02</v>
          </cell>
          <cell r="WA429">
            <v>0</v>
          </cell>
          <cell r="WB429">
            <v>-0.11</v>
          </cell>
          <cell r="WC429">
            <v>0.002</v>
          </cell>
        </row>
        <row r="429">
          <cell r="WF429">
            <v>0.15</v>
          </cell>
          <cell r="WG429">
            <v>0.004</v>
          </cell>
          <cell r="WH429">
            <v>-0.06</v>
          </cell>
          <cell r="WI429">
            <v>0.001</v>
          </cell>
        </row>
        <row r="429">
          <cell r="WX429">
            <v>0.02</v>
          </cell>
          <cell r="WY429">
            <v>0.002</v>
          </cell>
          <cell r="WZ429">
            <v>-0.15</v>
          </cell>
          <cell r="XA429">
            <v>0.001</v>
          </cell>
          <cell r="XB429">
            <v>-0.05</v>
          </cell>
          <cell r="XC429">
            <v>0.002</v>
          </cell>
          <cell r="XD429">
            <v>0.03</v>
          </cell>
          <cell r="XE429">
            <v>0.001</v>
          </cell>
          <cell r="XF429">
            <v>-0.06</v>
          </cell>
          <cell r="XG429">
            <v>0.002</v>
          </cell>
          <cell r="XH429">
            <v>0.04</v>
          </cell>
          <cell r="XI429">
            <v>0.001</v>
          </cell>
          <cell r="XJ429">
            <v>-0.06</v>
          </cell>
          <cell r="XK429">
            <v>0.002</v>
          </cell>
          <cell r="XL429">
            <v>0.04</v>
          </cell>
          <cell r="XM429">
            <v>0.001</v>
          </cell>
          <cell r="XN429">
            <v>-0.05</v>
          </cell>
          <cell r="XO429">
            <v>0.002</v>
          </cell>
          <cell r="XP429">
            <v>-0.08</v>
          </cell>
          <cell r="XQ429">
            <v>0.001</v>
          </cell>
          <cell r="XR429">
            <v>0</v>
          </cell>
          <cell r="XS429">
            <v>0.001</v>
          </cell>
          <cell r="XT429">
            <v>-0.03</v>
          </cell>
          <cell r="XU429">
            <v>0</v>
          </cell>
        </row>
        <row r="430">
          <cell r="B430" t="str">
            <v>PMS-343</v>
          </cell>
          <cell r="C430" t="str">
            <v>SE China/tropical</v>
          </cell>
          <cell r="D430">
            <v>25.4071</v>
          </cell>
          <cell r="E430">
            <v>115.7796</v>
          </cell>
          <cell r="F430">
            <v>-0.28</v>
          </cell>
          <cell r="G430">
            <v>0.009</v>
          </cell>
        </row>
        <row r="430">
          <cell r="AH430">
            <v>-0.34</v>
          </cell>
          <cell r="AI430">
            <v>0.007</v>
          </cell>
        </row>
        <row r="430">
          <cell r="AL430">
            <v>-0.27</v>
          </cell>
          <cell r="AM430">
            <v>0.007</v>
          </cell>
        </row>
        <row r="430">
          <cell r="AP430">
            <v>-0.31</v>
          </cell>
          <cell r="AQ430">
            <v>0.008</v>
          </cell>
        </row>
        <row r="430">
          <cell r="AT430">
            <v>0.78</v>
          </cell>
          <cell r="AU430">
            <v>0.009</v>
          </cell>
        </row>
        <row r="430">
          <cell r="BB430">
            <v>-0.09</v>
          </cell>
          <cell r="BC430">
            <v>0.001</v>
          </cell>
        </row>
        <row r="430">
          <cell r="CB430">
            <v>-0.04</v>
          </cell>
          <cell r="CC430">
            <v>0.001</v>
          </cell>
        </row>
        <row r="430">
          <cell r="CF430">
            <v>-0.02</v>
          </cell>
          <cell r="CG430">
            <v>0.001</v>
          </cell>
        </row>
        <row r="430">
          <cell r="CJ430">
            <v>-0.05</v>
          </cell>
          <cell r="CK430">
            <v>0.001</v>
          </cell>
        </row>
        <row r="430">
          <cell r="CN430">
            <v>0.13</v>
          </cell>
          <cell r="CO430">
            <v>0.001</v>
          </cell>
        </row>
        <row r="430">
          <cell r="CV430">
            <v>-0.83</v>
          </cell>
          <cell r="CW430">
            <v>0.008</v>
          </cell>
        </row>
        <row r="430">
          <cell r="DV430">
            <v>-0.64</v>
          </cell>
          <cell r="DW430">
            <v>0.008</v>
          </cell>
        </row>
        <row r="430">
          <cell r="DZ430">
            <v>-0.58</v>
          </cell>
          <cell r="EA430">
            <v>0.008</v>
          </cell>
        </row>
        <row r="430">
          <cell r="ED430">
            <v>-0.7</v>
          </cell>
          <cell r="EE430">
            <v>0.007</v>
          </cell>
        </row>
        <row r="430">
          <cell r="EH430">
            <v>-0.23</v>
          </cell>
          <cell r="EI430">
            <v>0.007</v>
          </cell>
        </row>
        <row r="430">
          <cell r="EP430">
            <v>0</v>
          </cell>
          <cell r="EQ430">
            <v>0.001</v>
          </cell>
        </row>
        <row r="430">
          <cell r="FP430">
            <v>0.02</v>
          </cell>
          <cell r="FQ430">
            <v>0.001</v>
          </cell>
        </row>
        <row r="430">
          <cell r="FT430">
            <v>0.02</v>
          </cell>
          <cell r="FU430">
            <v>0.001</v>
          </cell>
        </row>
        <row r="430">
          <cell r="FX430">
            <v>0.02</v>
          </cell>
          <cell r="FY430">
            <v>0.001</v>
          </cell>
        </row>
        <row r="430">
          <cell r="GB430">
            <v>0.08</v>
          </cell>
          <cell r="GC430">
            <v>0.001</v>
          </cell>
        </row>
        <row r="430">
          <cell r="GJ430">
            <v>-168.76</v>
          </cell>
          <cell r="GK430">
            <v>1.095</v>
          </cell>
        </row>
        <row r="430">
          <cell r="HJ430">
            <v>-202.55</v>
          </cell>
          <cell r="HK430">
            <v>1.24</v>
          </cell>
        </row>
        <row r="430">
          <cell r="HN430">
            <v>-200.5</v>
          </cell>
          <cell r="HO430">
            <v>1.267</v>
          </cell>
        </row>
        <row r="430">
          <cell r="HR430">
            <v>-199.13</v>
          </cell>
          <cell r="HS430">
            <v>1.237</v>
          </cell>
        </row>
        <row r="430">
          <cell r="HV430">
            <v>-10.51</v>
          </cell>
          <cell r="HW430">
            <v>0.79</v>
          </cell>
        </row>
        <row r="430">
          <cell r="IB430">
            <v>-0.47</v>
          </cell>
          <cell r="IC430">
            <v>0.007</v>
          </cell>
        </row>
        <row r="430">
          <cell r="JB430">
            <v>-0.58</v>
          </cell>
          <cell r="JC430">
            <v>0.009</v>
          </cell>
        </row>
        <row r="430">
          <cell r="JF430">
            <v>-0.59</v>
          </cell>
          <cell r="JG430">
            <v>0.008</v>
          </cell>
        </row>
        <row r="430">
          <cell r="JJ430">
            <v>-0.61</v>
          </cell>
          <cell r="JK430">
            <v>0.008</v>
          </cell>
        </row>
        <row r="430">
          <cell r="JN430">
            <v>0.63</v>
          </cell>
          <cell r="JO430">
            <v>0.006</v>
          </cell>
        </row>
        <row r="430">
          <cell r="JT430">
            <v>-0.03</v>
          </cell>
          <cell r="JU430">
            <v>0.003</v>
          </cell>
        </row>
        <row r="430">
          <cell r="KT430">
            <v>-0.1</v>
          </cell>
          <cell r="KU430">
            <v>0.002</v>
          </cell>
        </row>
        <row r="430">
          <cell r="KX430">
            <v>-0.1</v>
          </cell>
          <cell r="KY430">
            <v>0.003</v>
          </cell>
        </row>
        <row r="430">
          <cell r="LB430">
            <v>-0.08</v>
          </cell>
          <cell r="LC430">
            <v>0.002</v>
          </cell>
        </row>
        <row r="430">
          <cell r="LF430">
            <v>-0.19</v>
          </cell>
          <cell r="LG430">
            <v>0.001</v>
          </cell>
        </row>
        <row r="430">
          <cell r="LN430">
            <v>-0.47</v>
          </cell>
          <cell r="LO430">
            <v>0.005</v>
          </cell>
        </row>
        <row r="430">
          <cell r="MH430">
            <v>-0.53</v>
          </cell>
          <cell r="MI430">
            <v>0.005</v>
          </cell>
        </row>
        <row r="430">
          <cell r="ML430">
            <v>-0.56</v>
          </cell>
          <cell r="MM430">
            <v>0.006</v>
          </cell>
        </row>
        <row r="430">
          <cell r="MP430">
            <v>-0.51</v>
          </cell>
          <cell r="MQ430">
            <v>0.004</v>
          </cell>
          <cell r="MR430">
            <v>-1.09</v>
          </cell>
          <cell r="MS430">
            <v>0.009</v>
          </cell>
        </row>
        <row r="430">
          <cell r="NR430">
            <v>-1.15</v>
          </cell>
          <cell r="NS430">
            <v>0.01</v>
          </cell>
        </row>
        <row r="430">
          <cell r="NV430">
            <v>-1.19</v>
          </cell>
          <cell r="NW430">
            <v>0.009</v>
          </cell>
        </row>
        <row r="430">
          <cell r="NZ430">
            <v>-1.1</v>
          </cell>
          <cell r="OA430">
            <v>0.009</v>
          </cell>
        </row>
        <row r="430">
          <cell r="OD430">
            <v>-0.1</v>
          </cell>
          <cell r="OE430">
            <v>0.006</v>
          </cell>
        </row>
        <row r="430">
          <cell r="OL430">
            <v>-0.09</v>
          </cell>
          <cell r="OM430">
            <v>0.002</v>
          </cell>
        </row>
        <row r="430">
          <cell r="PF430">
            <v>-0.08</v>
          </cell>
          <cell r="PG430">
            <v>0.002</v>
          </cell>
        </row>
        <row r="430">
          <cell r="PJ430">
            <v>-0.08</v>
          </cell>
          <cell r="PK430">
            <v>0.002</v>
          </cell>
        </row>
        <row r="430">
          <cell r="PN430">
            <v>-0.07</v>
          </cell>
          <cell r="PO430">
            <v>0.002</v>
          </cell>
          <cell r="PP430">
            <v>-0.13</v>
          </cell>
          <cell r="PQ430">
            <v>0.003</v>
          </cell>
        </row>
        <row r="430">
          <cell r="QP430">
            <v>-0.1</v>
          </cell>
          <cell r="QQ430">
            <v>0.003</v>
          </cell>
        </row>
        <row r="430">
          <cell r="QT430">
            <v>-0.11</v>
          </cell>
          <cell r="QU430">
            <v>0.004</v>
          </cell>
        </row>
        <row r="430">
          <cell r="QX430">
            <v>-0.1</v>
          </cell>
          <cell r="QY430">
            <v>0.003</v>
          </cell>
        </row>
        <row r="430">
          <cell r="RB430">
            <v>0.04</v>
          </cell>
          <cell r="RC430">
            <v>0.002</v>
          </cell>
        </row>
        <row r="430">
          <cell r="RJ430">
            <v>-0.21</v>
          </cell>
          <cell r="RK430">
            <v>0.001</v>
          </cell>
        </row>
        <row r="430">
          <cell r="SJ430">
            <v>-0.14</v>
          </cell>
          <cell r="SK430">
            <v>0.001</v>
          </cell>
        </row>
        <row r="430">
          <cell r="SN430">
            <v>-0.15</v>
          </cell>
          <cell r="SO430">
            <v>0.001</v>
          </cell>
        </row>
        <row r="430">
          <cell r="SR430">
            <v>-0.12</v>
          </cell>
          <cell r="SS430">
            <v>0.001</v>
          </cell>
        </row>
        <row r="430">
          <cell r="SV430">
            <v>-0.02</v>
          </cell>
          <cell r="SW430">
            <v>0.001</v>
          </cell>
        </row>
        <row r="430">
          <cell r="TD430">
            <v>-0.35</v>
          </cell>
          <cell r="TE430">
            <v>0.004</v>
          </cell>
        </row>
        <row r="430">
          <cell r="UD430">
            <v>-0.37</v>
          </cell>
          <cell r="UE430">
            <v>0.004</v>
          </cell>
        </row>
        <row r="430">
          <cell r="UH430">
            <v>-0.29</v>
          </cell>
          <cell r="UI430">
            <v>0.003</v>
          </cell>
        </row>
        <row r="430">
          <cell r="UL430">
            <v>-0.31</v>
          </cell>
          <cell r="UM430">
            <v>0.003</v>
          </cell>
        </row>
        <row r="430">
          <cell r="UP430">
            <v>-0.12</v>
          </cell>
          <cell r="UQ430">
            <v>0.002</v>
          </cell>
        </row>
        <row r="430">
          <cell r="WB430">
            <v>-0.09</v>
          </cell>
          <cell r="WC430">
            <v>0.002</v>
          </cell>
        </row>
        <row r="430">
          <cell r="XB430">
            <v>-0.07</v>
          </cell>
          <cell r="XC430">
            <v>0.002</v>
          </cell>
        </row>
        <row r="430">
          <cell r="XF430">
            <v>-0.09</v>
          </cell>
          <cell r="XG430">
            <v>0.002</v>
          </cell>
        </row>
        <row r="430">
          <cell r="XJ430">
            <v>-0.07</v>
          </cell>
          <cell r="XK430">
            <v>0.002</v>
          </cell>
        </row>
        <row r="430">
          <cell r="XN430">
            <v>-0.04</v>
          </cell>
          <cell r="XO430">
            <v>0.002</v>
          </cell>
        </row>
        <row r="431">
          <cell r="B431" t="str">
            <v>PMS-345</v>
          </cell>
          <cell r="C431" t="str">
            <v>SE China/tropical</v>
          </cell>
          <cell r="D431">
            <v>24.2623</v>
          </cell>
          <cell r="E431">
            <v>115.9648</v>
          </cell>
          <cell r="F431">
            <v>-0.63</v>
          </cell>
          <cell r="G431">
            <v>0.008</v>
          </cell>
        </row>
        <row r="431">
          <cell r="AD431">
            <v>5.61</v>
          </cell>
          <cell r="AE431">
            <v>0.034</v>
          </cell>
          <cell r="AF431">
            <v>17.16</v>
          </cell>
          <cell r="AG431">
            <v>0.085</v>
          </cell>
          <cell r="AH431">
            <v>-0.68</v>
          </cell>
          <cell r="AI431">
            <v>0.008</v>
          </cell>
        </row>
        <row r="431">
          <cell r="AL431">
            <v>-0.65</v>
          </cell>
          <cell r="AM431">
            <v>0.008</v>
          </cell>
        </row>
        <row r="431">
          <cell r="AP431">
            <v>-0.69</v>
          </cell>
          <cell r="AQ431">
            <v>0.008</v>
          </cell>
        </row>
        <row r="431">
          <cell r="AT431">
            <v>0.59</v>
          </cell>
          <cell r="AU431">
            <v>0.007</v>
          </cell>
          <cell r="AV431">
            <v>3.04</v>
          </cell>
          <cell r="AW431">
            <v>0.029</v>
          </cell>
          <cell r="AX431">
            <v>1.28</v>
          </cell>
          <cell r="AY431">
            <v>0.008</v>
          </cell>
          <cell r="AZ431">
            <v>3.03</v>
          </cell>
          <cell r="BA431">
            <v>0.015</v>
          </cell>
          <cell r="BB431">
            <v>-0.13</v>
          </cell>
          <cell r="BC431">
            <v>0.002</v>
          </cell>
        </row>
        <row r="431">
          <cell r="BX431">
            <v>1.09</v>
          </cell>
          <cell r="BY431">
            <v>0.004</v>
          </cell>
          <cell r="BZ431">
            <v>0.87</v>
          </cell>
          <cell r="CA431">
            <v>0.008</v>
          </cell>
          <cell r="CB431">
            <v>-0.07</v>
          </cell>
          <cell r="CC431">
            <v>0.001</v>
          </cell>
        </row>
        <row r="431">
          <cell r="CF431">
            <v>-0.07</v>
          </cell>
          <cell r="CG431">
            <v>0.001</v>
          </cell>
        </row>
        <row r="431">
          <cell r="CJ431">
            <v>-0.09</v>
          </cell>
          <cell r="CK431">
            <v>0.001</v>
          </cell>
        </row>
        <row r="431">
          <cell r="CN431">
            <v>0.1</v>
          </cell>
          <cell r="CO431">
            <v>0.001</v>
          </cell>
          <cell r="CP431">
            <v>0.07</v>
          </cell>
          <cell r="CQ431">
            <v>0.003</v>
          </cell>
          <cell r="CR431">
            <v>0.13</v>
          </cell>
          <cell r="CS431">
            <v>0.001</v>
          </cell>
          <cell r="CT431">
            <v>0.21</v>
          </cell>
          <cell r="CU431">
            <v>0.002</v>
          </cell>
          <cell r="CV431">
            <v>-0.82</v>
          </cell>
          <cell r="CW431">
            <v>0.008</v>
          </cell>
        </row>
        <row r="431">
          <cell r="DR431">
            <v>0.84</v>
          </cell>
          <cell r="DS431">
            <v>0.013</v>
          </cell>
          <cell r="DT431">
            <v>0.67</v>
          </cell>
          <cell r="DU431">
            <v>0.009</v>
          </cell>
          <cell r="DV431">
            <v>-0.67</v>
          </cell>
          <cell r="DW431">
            <v>0.009</v>
          </cell>
        </row>
        <row r="431">
          <cell r="DZ431">
            <v>-0.66</v>
          </cell>
          <cell r="EA431">
            <v>0.008</v>
          </cell>
        </row>
        <row r="431">
          <cell r="ED431">
            <v>-0.72</v>
          </cell>
          <cell r="EE431">
            <v>0.008</v>
          </cell>
        </row>
        <row r="431">
          <cell r="EH431">
            <v>-0.19</v>
          </cell>
          <cell r="EI431">
            <v>0.007</v>
          </cell>
          <cell r="EJ431">
            <v>-0.12</v>
          </cell>
          <cell r="EK431">
            <v>0.004</v>
          </cell>
          <cell r="EL431">
            <v>0.31</v>
          </cell>
          <cell r="EM431">
            <v>0.005</v>
          </cell>
          <cell r="EN431">
            <v>0.08</v>
          </cell>
          <cell r="EO431">
            <v>0.001</v>
          </cell>
          <cell r="EP431">
            <v>-0.02</v>
          </cell>
          <cell r="EQ431">
            <v>0.001</v>
          </cell>
        </row>
        <row r="431">
          <cell r="FL431">
            <v>0.36</v>
          </cell>
          <cell r="FM431">
            <v>0.002</v>
          </cell>
          <cell r="FN431">
            <v>0.07</v>
          </cell>
          <cell r="FO431">
            <v>0.001</v>
          </cell>
          <cell r="FP431">
            <v>0</v>
          </cell>
          <cell r="FQ431">
            <v>0.001</v>
          </cell>
        </row>
        <row r="431">
          <cell r="FT431">
            <v>0</v>
          </cell>
          <cell r="FU431">
            <v>0.001</v>
          </cell>
        </row>
        <row r="431">
          <cell r="FX431">
            <v>0</v>
          </cell>
          <cell r="FY431">
            <v>0.001</v>
          </cell>
        </row>
        <row r="431">
          <cell r="GB431">
            <v>0.06</v>
          </cell>
          <cell r="GC431">
            <v>0.001</v>
          </cell>
          <cell r="GD431">
            <v>0.02</v>
          </cell>
          <cell r="GE431">
            <v>0</v>
          </cell>
          <cell r="GF431">
            <v>0.08</v>
          </cell>
          <cell r="GG431">
            <v>0</v>
          </cell>
          <cell r="GH431">
            <v>0.02</v>
          </cell>
          <cell r="GI431">
            <v>0</v>
          </cell>
          <cell r="GJ431">
            <v>-232.1</v>
          </cell>
          <cell r="GK431">
            <v>1.079</v>
          </cell>
        </row>
        <row r="431">
          <cell r="HF431">
            <v>512.96</v>
          </cell>
          <cell r="HG431">
            <v>2.972</v>
          </cell>
          <cell r="HH431">
            <v>2488.32</v>
          </cell>
          <cell r="HI431">
            <v>12.972</v>
          </cell>
          <cell r="HJ431">
            <v>-217.56</v>
          </cell>
          <cell r="HK431">
            <v>1.312</v>
          </cell>
        </row>
        <row r="431">
          <cell r="HN431">
            <v>-219.08</v>
          </cell>
          <cell r="HO431">
            <v>0.99</v>
          </cell>
        </row>
        <row r="431">
          <cell r="HR431">
            <v>-217.76</v>
          </cell>
          <cell r="HS431">
            <v>1.422</v>
          </cell>
        </row>
        <row r="431">
          <cell r="HV431">
            <v>-3.67</v>
          </cell>
          <cell r="HW431">
            <v>0.839</v>
          </cell>
          <cell r="HX431">
            <v>505.89</v>
          </cell>
          <cell r="HY431">
            <v>8.223</v>
          </cell>
          <cell r="HZ431">
            <v>791.43</v>
          </cell>
          <cell r="IA431">
            <v>4.413</v>
          </cell>
          <cell r="IB431">
            <v>-0.79</v>
          </cell>
          <cell r="IC431">
            <v>0.007</v>
          </cell>
        </row>
        <row r="431">
          <cell r="IX431">
            <v>3.42</v>
          </cell>
          <cell r="IY431">
            <v>0.012</v>
          </cell>
          <cell r="IZ431">
            <v>1.37</v>
          </cell>
          <cell r="JA431">
            <v>0.008</v>
          </cell>
          <cell r="JB431">
            <v>-0.82</v>
          </cell>
          <cell r="JC431">
            <v>0.007</v>
          </cell>
        </row>
        <row r="431">
          <cell r="JF431">
            <v>-0.81</v>
          </cell>
          <cell r="JG431">
            <v>0.007</v>
          </cell>
        </row>
        <row r="431">
          <cell r="JJ431">
            <v>-0.77</v>
          </cell>
          <cell r="JK431">
            <v>0.008</v>
          </cell>
        </row>
        <row r="431">
          <cell r="JN431">
            <v>0.55</v>
          </cell>
          <cell r="JO431">
            <v>0.004</v>
          </cell>
          <cell r="JP431">
            <v>0.75</v>
          </cell>
          <cell r="JQ431">
            <v>0.007</v>
          </cell>
          <cell r="JR431">
            <v>0.34</v>
          </cell>
          <cell r="JS431">
            <v>0.002</v>
          </cell>
          <cell r="JT431">
            <v>-0.01</v>
          </cell>
          <cell r="JU431">
            <v>0.002</v>
          </cell>
        </row>
        <row r="431">
          <cell r="KP431">
            <v>-0.41</v>
          </cell>
          <cell r="KQ431">
            <v>0.003</v>
          </cell>
          <cell r="KR431">
            <v>-0.14</v>
          </cell>
          <cell r="KS431">
            <v>0.004</v>
          </cell>
          <cell r="KT431">
            <v>-0.04</v>
          </cell>
          <cell r="KU431">
            <v>0.002</v>
          </cell>
        </row>
        <row r="431">
          <cell r="KX431">
            <v>-0.05</v>
          </cell>
          <cell r="KY431">
            <v>0.002</v>
          </cell>
        </row>
        <row r="431">
          <cell r="LB431">
            <v>-0.07</v>
          </cell>
          <cell r="LC431">
            <v>0.002</v>
          </cell>
        </row>
        <row r="431">
          <cell r="LF431">
            <v>-0.17</v>
          </cell>
          <cell r="LG431">
            <v>0.001</v>
          </cell>
          <cell r="LH431">
            <v>-0.28</v>
          </cell>
          <cell r="LI431">
            <v>0.004</v>
          </cell>
          <cell r="LJ431">
            <v>-0.03</v>
          </cell>
          <cell r="LK431">
            <v>0</v>
          </cell>
          <cell r="LL431">
            <v>-0.06</v>
          </cell>
          <cell r="LM431">
            <v>0.001</v>
          </cell>
          <cell r="LN431">
            <v>-0.66</v>
          </cell>
          <cell r="LO431">
            <v>0.005</v>
          </cell>
        </row>
        <row r="431">
          <cell r="MH431">
            <v>-0.73</v>
          </cell>
          <cell r="MI431">
            <v>0.005</v>
          </cell>
        </row>
        <row r="431">
          <cell r="ML431">
            <v>-0.76</v>
          </cell>
          <cell r="MM431">
            <v>0.006</v>
          </cell>
        </row>
        <row r="431">
          <cell r="MP431">
            <v>-0.71</v>
          </cell>
          <cell r="MQ431">
            <v>0.005</v>
          </cell>
          <cell r="MR431">
            <v>-1.57</v>
          </cell>
          <cell r="MS431">
            <v>0.009</v>
          </cell>
        </row>
        <row r="431">
          <cell r="NN431">
            <v>2.09</v>
          </cell>
          <cell r="NO431">
            <v>0.016</v>
          </cell>
          <cell r="NP431">
            <v>2.23</v>
          </cell>
          <cell r="NQ431">
            <v>0.01</v>
          </cell>
          <cell r="NR431">
            <v>-1.6</v>
          </cell>
          <cell r="NS431">
            <v>0.01</v>
          </cell>
        </row>
        <row r="431">
          <cell r="NV431">
            <v>-1.65</v>
          </cell>
          <cell r="NW431">
            <v>0.01</v>
          </cell>
        </row>
        <row r="431">
          <cell r="NZ431">
            <v>-1.48</v>
          </cell>
          <cell r="OA431">
            <v>0.008</v>
          </cell>
        </row>
        <row r="431">
          <cell r="OD431">
            <v>-0.24</v>
          </cell>
          <cell r="OE431">
            <v>0.006</v>
          </cell>
          <cell r="OF431">
            <v>0.55</v>
          </cell>
          <cell r="OG431">
            <v>0.009</v>
          </cell>
          <cell r="OH431">
            <v>0.21</v>
          </cell>
          <cell r="OI431">
            <v>0.002</v>
          </cell>
          <cell r="OJ431">
            <v>0.42</v>
          </cell>
          <cell r="OK431">
            <v>0.002</v>
          </cell>
          <cell r="OL431">
            <v>-0.13</v>
          </cell>
          <cell r="OM431">
            <v>0.003</v>
          </cell>
        </row>
        <row r="431">
          <cell r="PF431">
            <v>-0.12</v>
          </cell>
          <cell r="PG431">
            <v>0.002</v>
          </cell>
        </row>
        <row r="431">
          <cell r="PJ431">
            <v>-0.12</v>
          </cell>
          <cell r="PK431">
            <v>0.002</v>
          </cell>
        </row>
        <row r="431">
          <cell r="PN431">
            <v>-0.11</v>
          </cell>
          <cell r="PO431">
            <v>0.002</v>
          </cell>
          <cell r="PP431">
            <v>-0.21</v>
          </cell>
          <cell r="PQ431">
            <v>0.003</v>
          </cell>
        </row>
        <row r="431">
          <cell r="QL431">
            <v>0.27</v>
          </cell>
          <cell r="QM431">
            <v>0.003</v>
          </cell>
          <cell r="QN431">
            <v>0.36</v>
          </cell>
          <cell r="QO431">
            <v>0.002</v>
          </cell>
          <cell r="QP431">
            <v>-0.24</v>
          </cell>
          <cell r="QQ431">
            <v>0.003</v>
          </cell>
        </row>
        <row r="431">
          <cell r="QT431">
            <v>-0.25</v>
          </cell>
          <cell r="QU431">
            <v>0.003</v>
          </cell>
        </row>
        <row r="431">
          <cell r="QX431">
            <v>-0.21</v>
          </cell>
          <cell r="QY431">
            <v>0.003</v>
          </cell>
        </row>
        <row r="431">
          <cell r="RB431">
            <v>0.01</v>
          </cell>
          <cell r="RC431">
            <v>0.002</v>
          </cell>
          <cell r="RD431">
            <v>0.23</v>
          </cell>
          <cell r="RE431">
            <v>0.002</v>
          </cell>
          <cell r="RF431">
            <v>0.12</v>
          </cell>
          <cell r="RG431">
            <v>0.002</v>
          </cell>
          <cell r="RH431">
            <v>0.1</v>
          </cell>
          <cell r="RI431">
            <v>0.001</v>
          </cell>
          <cell r="RJ431">
            <v>-0.29</v>
          </cell>
          <cell r="RK431">
            <v>0.001</v>
          </cell>
        </row>
        <row r="431">
          <cell r="SF431">
            <v>0.16</v>
          </cell>
          <cell r="SG431">
            <v>0.002</v>
          </cell>
          <cell r="SH431">
            <v>0.46</v>
          </cell>
          <cell r="SI431">
            <v>0.004</v>
          </cell>
          <cell r="SJ431">
            <v>-0.25</v>
          </cell>
          <cell r="SK431">
            <v>0.001</v>
          </cell>
        </row>
        <row r="431">
          <cell r="SN431">
            <v>-0.24</v>
          </cell>
          <cell r="SO431">
            <v>0.002</v>
          </cell>
        </row>
        <row r="431">
          <cell r="SR431">
            <v>-0.18</v>
          </cell>
          <cell r="SS431">
            <v>0.001</v>
          </cell>
        </row>
        <row r="431">
          <cell r="SV431">
            <v>-0.07</v>
          </cell>
          <cell r="SW431">
            <v>0.001</v>
          </cell>
          <cell r="SX431">
            <v>0</v>
          </cell>
          <cell r="SY431">
            <v>0.002</v>
          </cell>
          <cell r="SZ431">
            <v>0</v>
          </cell>
          <cell r="TA431">
            <v>0</v>
          </cell>
          <cell r="TB431">
            <v>0.15</v>
          </cell>
          <cell r="TC431">
            <v>0.002</v>
          </cell>
          <cell r="TD431">
            <v>-0.38</v>
          </cell>
          <cell r="TE431">
            <v>0.004</v>
          </cell>
        </row>
        <row r="431">
          <cell r="TZ431">
            <v>0.47</v>
          </cell>
          <cell r="UA431">
            <v>0.007</v>
          </cell>
          <cell r="UB431">
            <v>-0.8</v>
          </cell>
          <cell r="UC431">
            <v>0.011</v>
          </cell>
          <cell r="UD431">
            <v>-0.38</v>
          </cell>
          <cell r="UE431">
            <v>0.003</v>
          </cell>
        </row>
        <row r="431">
          <cell r="UH431">
            <v>-0.31</v>
          </cell>
          <cell r="UI431">
            <v>0.003</v>
          </cell>
        </row>
        <row r="431">
          <cell r="UL431">
            <v>-0.32</v>
          </cell>
          <cell r="UM431">
            <v>0.003</v>
          </cell>
        </row>
        <row r="431">
          <cell r="UP431">
            <v>-0.12</v>
          </cell>
          <cell r="UQ431">
            <v>0.003</v>
          </cell>
          <cell r="UR431">
            <v>-0.62</v>
          </cell>
          <cell r="US431">
            <v>0.006</v>
          </cell>
          <cell r="UT431">
            <v>0.13</v>
          </cell>
          <cell r="UU431">
            <v>0.002</v>
          </cell>
          <cell r="UV431">
            <v>-0.16</v>
          </cell>
          <cell r="UW431">
            <v>0.003</v>
          </cell>
        </row>
        <row r="431">
          <cell r="VL431">
            <v>-0.03</v>
          </cell>
          <cell r="VM431">
            <v>0</v>
          </cell>
          <cell r="VN431">
            <v>0.16</v>
          </cell>
          <cell r="VO431">
            <v>0.001</v>
          </cell>
        </row>
        <row r="431">
          <cell r="VV431">
            <v>0</v>
          </cell>
          <cell r="VW431">
            <v>0</v>
          </cell>
          <cell r="VX431">
            <v>-0.01</v>
          </cell>
          <cell r="VY431">
            <v>0</v>
          </cell>
          <cell r="VZ431">
            <v>0.02</v>
          </cell>
          <cell r="WA431">
            <v>0</v>
          </cell>
          <cell r="WB431">
            <v>-0.1</v>
          </cell>
          <cell r="WC431">
            <v>0.002</v>
          </cell>
        </row>
        <row r="431">
          <cell r="WX431">
            <v>0</v>
          </cell>
          <cell r="WY431">
            <v>0.002</v>
          </cell>
          <cell r="WZ431">
            <v>-0.17</v>
          </cell>
          <cell r="XA431">
            <v>0.002</v>
          </cell>
          <cell r="XB431">
            <v>-0.07</v>
          </cell>
          <cell r="XC431">
            <v>0.002</v>
          </cell>
        </row>
        <row r="431">
          <cell r="XF431">
            <v>-0.08</v>
          </cell>
          <cell r="XG431">
            <v>0.002</v>
          </cell>
        </row>
        <row r="431">
          <cell r="XJ431">
            <v>-0.07</v>
          </cell>
          <cell r="XK431">
            <v>0.002</v>
          </cell>
        </row>
        <row r="431">
          <cell r="XN431">
            <v>-0.05</v>
          </cell>
          <cell r="XO431">
            <v>0.002</v>
          </cell>
          <cell r="XP431">
            <v>-0.06</v>
          </cell>
          <cell r="XQ431">
            <v>0.001</v>
          </cell>
          <cell r="XR431">
            <v>0.01</v>
          </cell>
          <cell r="XS431">
            <v>0.001</v>
          </cell>
          <cell r="XT431">
            <v>-0.03</v>
          </cell>
          <cell r="XU431">
            <v>0</v>
          </cell>
        </row>
        <row r="432">
          <cell r="B432" t="str">
            <v>PMS-347</v>
          </cell>
          <cell r="C432" t="str">
            <v>SE China/tropical</v>
          </cell>
          <cell r="D432">
            <v>24.168</v>
          </cell>
          <cell r="E432">
            <v>115.8839</v>
          </cell>
          <cell r="F432">
            <v>-0.35</v>
          </cell>
          <cell r="G432">
            <v>0.008</v>
          </cell>
        </row>
        <row r="432">
          <cell r="J432">
            <v>-7.78</v>
          </cell>
          <cell r="K432">
            <v>0.049</v>
          </cell>
        </row>
        <row r="432">
          <cell r="AD432">
            <v>6.2</v>
          </cell>
          <cell r="AE432">
            <v>0.04</v>
          </cell>
          <cell r="AF432">
            <v>14.55</v>
          </cell>
          <cell r="AG432">
            <v>0.076</v>
          </cell>
          <cell r="AH432">
            <v>-0.39</v>
          </cell>
          <cell r="AI432">
            <v>0.007</v>
          </cell>
        </row>
        <row r="432">
          <cell r="AL432">
            <v>-0.45</v>
          </cell>
          <cell r="AM432">
            <v>0.007</v>
          </cell>
        </row>
        <row r="432">
          <cell r="AP432">
            <v>-0.45</v>
          </cell>
          <cell r="AQ432">
            <v>0.008</v>
          </cell>
        </row>
        <row r="432">
          <cell r="AT432">
            <v>0.82</v>
          </cell>
          <cell r="AU432">
            <v>0.008</v>
          </cell>
          <cell r="AV432">
            <v>3.19</v>
          </cell>
          <cell r="AW432">
            <v>0.029</v>
          </cell>
          <cell r="AX432">
            <v>1.5</v>
          </cell>
          <cell r="AY432">
            <v>0.01</v>
          </cell>
          <cell r="AZ432">
            <v>2.85</v>
          </cell>
          <cell r="BA432">
            <v>0.015</v>
          </cell>
          <cell r="BB432">
            <v>-0.09</v>
          </cell>
          <cell r="BC432">
            <v>0.001</v>
          </cell>
          <cell r="BD432">
            <v>-0.17</v>
          </cell>
          <cell r="BE432">
            <v>0.004</v>
          </cell>
        </row>
        <row r="432">
          <cell r="BX432">
            <v>1.11</v>
          </cell>
          <cell r="BY432">
            <v>0.005</v>
          </cell>
          <cell r="BZ432">
            <v>0.61</v>
          </cell>
          <cell r="CA432">
            <v>0.008</v>
          </cell>
          <cell r="CB432">
            <v>-0.05</v>
          </cell>
          <cell r="CC432">
            <v>0.001</v>
          </cell>
          <cell r="CD432">
            <v>-0.23</v>
          </cell>
          <cell r="CE432">
            <v>0.004</v>
          </cell>
          <cell r="CF432">
            <v>-0.05</v>
          </cell>
          <cell r="CG432">
            <v>0.001</v>
          </cell>
          <cell r="CH432">
            <v>-0.21</v>
          </cell>
          <cell r="CI432">
            <v>0.005</v>
          </cell>
          <cell r="CJ432">
            <v>-0.06</v>
          </cell>
          <cell r="CK432">
            <v>0.001</v>
          </cell>
          <cell r="CL432">
            <v>-0.16</v>
          </cell>
          <cell r="CM432">
            <v>0.003</v>
          </cell>
          <cell r="CN432">
            <v>0.12</v>
          </cell>
          <cell r="CO432">
            <v>0.001</v>
          </cell>
          <cell r="CP432">
            <v>0.11</v>
          </cell>
          <cell r="CQ432">
            <v>0.003</v>
          </cell>
          <cell r="CR432">
            <v>0.14</v>
          </cell>
          <cell r="CS432">
            <v>0.001</v>
          </cell>
          <cell r="CT432">
            <v>0.19</v>
          </cell>
          <cell r="CU432">
            <v>0.002</v>
          </cell>
          <cell r="CV432">
            <v>-0.61</v>
          </cell>
          <cell r="CW432">
            <v>0.009</v>
          </cell>
          <cell r="CX432">
            <v>-0.61</v>
          </cell>
          <cell r="CY432">
            <v>0.009</v>
          </cell>
        </row>
        <row r="432">
          <cell r="DR432">
            <v>0.88</v>
          </cell>
          <cell r="DS432">
            <v>0.013</v>
          </cell>
          <cell r="DT432">
            <v>0.6</v>
          </cell>
          <cell r="DU432">
            <v>0.008</v>
          </cell>
          <cell r="DV432">
            <v>-0.48</v>
          </cell>
          <cell r="DW432">
            <v>0.007</v>
          </cell>
          <cell r="DX432">
            <v>-0.32</v>
          </cell>
          <cell r="DY432">
            <v>0.004</v>
          </cell>
          <cell r="DZ432">
            <v>-0.56</v>
          </cell>
          <cell r="EA432">
            <v>0.008</v>
          </cell>
          <cell r="EB432">
            <v>-0.45</v>
          </cell>
          <cell r="EC432">
            <v>0.005</v>
          </cell>
          <cell r="ED432">
            <v>-0.64</v>
          </cell>
          <cell r="EE432">
            <v>0.009</v>
          </cell>
          <cell r="EF432">
            <v>-0.5</v>
          </cell>
          <cell r="EG432">
            <v>0.006</v>
          </cell>
          <cell r="EH432">
            <v>-0.11</v>
          </cell>
          <cell r="EI432">
            <v>0.007</v>
          </cell>
          <cell r="EJ432">
            <v>0.05</v>
          </cell>
          <cell r="EK432">
            <v>0.003</v>
          </cell>
          <cell r="EL432">
            <v>0.33</v>
          </cell>
          <cell r="EM432">
            <v>0.005</v>
          </cell>
          <cell r="EN432">
            <v>0.1</v>
          </cell>
          <cell r="EO432">
            <v>0.001</v>
          </cell>
          <cell r="EP432">
            <v>-0.01</v>
          </cell>
          <cell r="EQ432">
            <v>0.001</v>
          </cell>
          <cell r="ER432">
            <v>0.02</v>
          </cell>
          <cell r="ES432">
            <v>0</v>
          </cell>
        </row>
        <row r="432">
          <cell r="FL432">
            <v>0.38</v>
          </cell>
          <cell r="FM432">
            <v>0.001</v>
          </cell>
          <cell r="FN432">
            <v>0.05</v>
          </cell>
          <cell r="FO432">
            <v>0.001</v>
          </cell>
          <cell r="FP432">
            <v>0</v>
          </cell>
          <cell r="FQ432">
            <v>0</v>
          </cell>
          <cell r="FR432">
            <v>0</v>
          </cell>
          <cell r="FS432">
            <v>0</v>
          </cell>
          <cell r="FT432">
            <v>0</v>
          </cell>
          <cell r="FU432">
            <v>0.001</v>
          </cell>
          <cell r="FV432">
            <v>0</v>
          </cell>
          <cell r="FW432">
            <v>0</v>
          </cell>
          <cell r="FX432">
            <v>0</v>
          </cell>
          <cell r="FY432">
            <v>0</v>
          </cell>
          <cell r="FZ432">
            <v>0</v>
          </cell>
          <cell r="GA432">
            <v>0</v>
          </cell>
          <cell r="GB432">
            <v>0.07</v>
          </cell>
          <cell r="GC432">
            <v>0.001</v>
          </cell>
          <cell r="GD432">
            <v>0.01</v>
          </cell>
          <cell r="GE432">
            <v>0</v>
          </cell>
          <cell r="GF432">
            <v>0.08</v>
          </cell>
          <cell r="GG432">
            <v>0</v>
          </cell>
          <cell r="GH432">
            <v>0.02</v>
          </cell>
          <cell r="GI432">
            <v>0</v>
          </cell>
          <cell r="GJ432">
            <v>-194.37</v>
          </cell>
          <cell r="GK432">
            <v>0.808</v>
          </cell>
          <cell r="GL432">
            <v>-758.77</v>
          </cell>
          <cell r="GM432">
            <v>7.518</v>
          </cell>
        </row>
        <row r="432">
          <cell r="HF432">
            <v>544.91</v>
          </cell>
          <cell r="HG432">
            <v>2.964</v>
          </cell>
          <cell r="HH432">
            <v>2691.69</v>
          </cell>
          <cell r="HI432">
            <v>11.701</v>
          </cell>
          <cell r="HJ432">
            <v>-205.35</v>
          </cell>
          <cell r="HK432">
            <v>1.225</v>
          </cell>
          <cell r="HL432">
            <v>-1079.45</v>
          </cell>
          <cell r="HM432">
            <v>6.693</v>
          </cell>
          <cell r="HN432">
            <v>-211.66</v>
          </cell>
          <cell r="HO432">
            <v>1.324</v>
          </cell>
          <cell r="HP432">
            <v>-1064.99</v>
          </cell>
          <cell r="HQ432">
            <v>6.204</v>
          </cell>
          <cell r="HR432">
            <v>-222.01</v>
          </cell>
          <cell r="HS432">
            <v>1.321</v>
          </cell>
          <cell r="HT432">
            <v>-1023.74</v>
          </cell>
          <cell r="HU432">
            <v>6.103</v>
          </cell>
          <cell r="HV432">
            <v>-3.35</v>
          </cell>
          <cell r="HW432">
            <v>0.868</v>
          </cell>
          <cell r="HX432">
            <v>810.89</v>
          </cell>
          <cell r="HY432">
            <v>5.358</v>
          </cell>
          <cell r="HZ432">
            <v>854.76</v>
          </cell>
          <cell r="IA432">
            <v>4.467</v>
          </cell>
          <cell r="IB432">
            <v>-0.55</v>
          </cell>
          <cell r="IC432">
            <v>0.006</v>
          </cell>
          <cell r="ID432">
            <v>0</v>
          </cell>
          <cell r="IE432">
            <v>0.006</v>
          </cell>
        </row>
        <row r="432">
          <cell r="IX432">
            <v>4.01</v>
          </cell>
          <cell r="IY432">
            <v>0.017</v>
          </cell>
          <cell r="IZ432">
            <v>1.59</v>
          </cell>
          <cell r="JA432">
            <v>0.01</v>
          </cell>
          <cell r="JB432">
            <v>-0.63</v>
          </cell>
          <cell r="JC432">
            <v>0.007</v>
          </cell>
          <cell r="JD432">
            <v>-0.06</v>
          </cell>
          <cell r="JE432">
            <v>0.006</v>
          </cell>
          <cell r="JF432">
            <v>-0.66</v>
          </cell>
          <cell r="JG432">
            <v>0.006</v>
          </cell>
          <cell r="JH432">
            <v>-0.05</v>
          </cell>
          <cell r="JI432">
            <v>0.008</v>
          </cell>
          <cell r="JJ432">
            <v>-0.72</v>
          </cell>
          <cell r="JK432">
            <v>0.007</v>
          </cell>
          <cell r="JL432">
            <v>-0.06</v>
          </cell>
          <cell r="JM432">
            <v>0.007</v>
          </cell>
          <cell r="JN432">
            <v>0.65</v>
          </cell>
          <cell r="JO432">
            <v>0.006</v>
          </cell>
          <cell r="JP432">
            <v>1.02</v>
          </cell>
          <cell r="JQ432">
            <v>0.005</v>
          </cell>
          <cell r="JR432">
            <v>0.41</v>
          </cell>
          <cell r="JS432">
            <v>0.003</v>
          </cell>
          <cell r="JT432">
            <v>-0.08</v>
          </cell>
          <cell r="JU432">
            <v>0.002</v>
          </cell>
          <cell r="JV432">
            <v>-0.49</v>
          </cell>
          <cell r="JW432">
            <v>0.006</v>
          </cell>
        </row>
        <row r="432">
          <cell r="KP432">
            <v>-0.45</v>
          </cell>
          <cell r="KQ432">
            <v>0.003</v>
          </cell>
          <cell r="KR432">
            <v>-0.23</v>
          </cell>
          <cell r="KS432">
            <v>0.004</v>
          </cell>
          <cell r="KT432">
            <v>-0.12</v>
          </cell>
          <cell r="KU432">
            <v>0.002</v>
          </cell>
          <cell r="KV432">
            <v>-0.75</v>
          </cell>
          <cell r="KW432">
            <v>0.007</v>
          </cell>
          <cell r="KX432">
            <v>-0.13</v>
          </cell>
          <cell r="KY432">
            <v>0.002</v>
          </cell>
          <cell r="KZ432">
            <v>-0.76</v>
          </cell>
          <cell r="LA432">
            <v>0.006</v>
          </cell>
          <cell r="LB432">
            <v>-0.1</v>
          </cell>
          <cell r="LC432">
            <v>0.002</v>
          </cell>
          <cell r="LD432">
            <v>-0.66</v>
          </cell>
          <cell r="LE432">
            <v>0.005</v>
          </cell>
          <cell r="LF432">
            <v>-0.2</v>
          </cell>
          <cell r="LG432">
            <v>0.001</v>
          </cell>
          <cell r="LH432">
            <v>-0.34</v>
          </cell>
          <cell r="LI432">
            <v>0.003</v>
          </cell>
          <cell r="LJ432">
            <v>-0.03</v>
          </cell>
          <cell r="LK432">
            <v>0</v>
          </cell>
          <cell r="LL432">
            <v>-0.09</v>
          </cell>
          <cell r="LM432">
            <v>0.002</v>
          </cell>
          <cell r="LN432">
            <v>-0.45</v>
          </cell>
          <cell r="LO432">
            <v>0.004</v>
          </cell>
        </row>
        <row r="432">
          <cell r="MH432">
            <v>-0.49</v>
          </cell>
          <cell r="MI432">
            <v>0.004</v>
          </cell>
        </row>
        <row r="432">
          <cell r="ML432">
            <v>-0.52</v>
          </cell>
          <cell r="MM432">
            <v>0.005</v>
          </cell>
        </row>
        <row r="432">
          <cell r="MP432">
            <v>-0.47</v>
          </cell>
          <cell r="MQ432">
            <v>0.004</v>
          </cell>
          <cell r="MR432">
            <v>-1.45</v>
          </cell>
          <cell r="MS432">
            <v>0.006</v>
          </cell>
          <cell r="MT432">
            <v>-0.61</v>
          </cell>
          <cell r="MU432">
            <v>0.008</v>
          </cell>
        </row>
        <row r="432">
          <cell r="NN432">
            <v>1.94</v>
          </cell>
          <cell r="NO432">
            <v>0.016</v>
          </cell>
          <cell r="NP432">
            <v>2.2</v>
          </cell>
          <cell r="NQ432">
            <v>0.009</v>
          </cell>
          <cell r="NR432">
            <v>-1.45</v>
          </cell>
          <cell r="NS432">
            <v>0.007</v>
          </cell>
          <cell r="NT432">
            <v>-0.95</v>
          </cell>
          <cell r="NU432">
            <v>0.009</v>
          </cell>
          <cell r="NV432">
            <v>-1.53</v>
          </cell>
          <cell r="NW432">
            <v>0.009</v>
          </cell>
          <cell r="NX432">
            <v>-0.94</v>
          </cell>
          <cell r="NY432">
            <v>0.009</v>
          </cell>
          <cell r="NZ432">
            <v>-1.39</v>
          </cell>
          <cell r="OA432">
            <v>0.008</v>
          </cell>
          <cell r="OB432">
            <v>-0.82</v>
          </cell>
          <cell r="OC432">
            <v>0.01</v>
          </cell>
          <cell r="OD432">
            <v>-0.24</v>
          </cell>
          <cell r="OE432">
            <v>0.006</v>
          </cell>
          <cell r="OF432">
            <v>0.89</v>
          </cell>
          <cell r="OG432">
            <v>0.007</v>
          </cell>
          <cell r="OH432">
            <v>0.21</v>
          </cell>
          <cell r="OI432">
            <v>0.002</v>
          </cell>
          <cell r="OJ432">
            <v>0.49</v>
          </cell>
          <cell r="OK432">
            <v>0.002</v>
          </cell>
          <cell r="OL432">
            <v>-0.05</v>
          </cell>
          <cell r="OM432">
            <v>0.002</v>
          </cell>
        </row>
        <row r="432">
          <cell r="PF432">
            <v>-0.05</v>
          </cell>
          <cell r="PG432">
            <v>0.002</v>
          </cell>
        </row>
        <row r="432">
          <cell r="PJ432">
            <v>-0.05</v>
          </cell>
          <cell r="PK432">
            <v>0.002</v>
          </cell>
        </row>
        <row r="432">
          <cell r="PN432">
            <v>-0.04</v>
          </cell>
          <cell r="PO432">
            <v>0.002</v>
          </cell>
          <cell r="PP432">
            <v>-0.23</v>
          </cell>
          <cell r="PQ432">
            <v>0.003</v>
          </cell>
          <cell r="PR432">
            <v>0.1</v>
          </cell>
          <cell r="PS432">
            <v>0.002</v>
          </cell>
        </row>
        <row r="432">
          <cell r="QL432">
            <v>0.25</v>
          </cell>
          <cell r="QM432">
            <v>0.003</v>
          </cell>
          <cell r="QN432">
            <v>0.35</v>
          </cell>
          <cell r="QO432">
            <v>0.002</v>
          </cell>
          <cell r="QP432">
            <v>-0.21</v>
          </cell>
          <cell r="QQ432">
            <v>0.003</v>
          </cell>
          <cell r="QR432">
            <v>0.1</v>
          </cell>
          <cell r="QS432">
            <v>0.002</v>
          </cell>
          <cell r="QT432">
            <v>-0.21</v>
          </cell>
          <cell r="QU432">
            <v>0.003</v>
          </cell>
          <cell r="QV432">
            <v>0.11</v>
          </cell>
          <cell r="QW432">
            <v>0.003</v>
          </cell>
          <cell r="QX432">
            <v>-0.19</v>
          </cell>
          <cell r="QY432">
            <v>0.003</v>
          </cell>
          <cell r="QZ432">
            <v>0.11</v>
          </cell>
          <cell r="RA432">
            <v>0.002</v>
          </cell>
          <cell r="RB432">
            <v>-0.01</v>
          </cell>
          <cell r="RC432">
            <v>0.002</v>
          </cell>
          <cell r="RD432">
            <v>0.26</v>
          </cell>
          <cell r="RE432">
            <v>0.002</v>
          </cell>
          <cell r="RF432">
            <v>0.13</v>
          </cell>
          <cell r="RG432">
            <v>0.001</v>
          </cell>
          <cell r="RH432">
            <v>0.13</v>
          </cell>
          <cell r="RI432">
            <v>0.001</v>
          </cell>
          <cell r="RJ432">
            <v>-0.27</v>
          </cell>
          <cell r="RK432">
            <v>0.001</v>
          </cell>
          <cell r="RL432">
            <v>-0.36</v>
          </cell>
          <cell r="RM432">
            <v>0.003</v>
          </cell>
        </row>
        <row r="432">
          <cell r="SF432">
            <v>0.15</v>
          </cell>
          <cell r="SG432">
            <v>0.002</v>
          </cell>
          <cell r="SH432">
            <v>0.42</v>
          </cell>
          <cell r="SI432">
            <v>0.004</v>
          </cell>
          <cell r="SJ432">
            <v>-0.2</v>
          </cell>
          <cell r="SK432">
            <v>0.001</v>
          </cell>
          <cell r="SL432">
            <v>-0.43</v>
          </cell>
          <cell r="SM432">
            <v>0.003</v>
          </cell>
          <cell r="SN432">
            <v>-0.2</v>
          </cell>
          <cell r="SO432">
            <v>0.001</v>
          </cell>
          <cell r="SP432">
            <v>-0.45</v>
          </cell>
          <cell r="SQ432">
            <v>0.003</v>
          </cell>
          <cell r="SR432">
            <v>-0.15</v>
          </cell>
          <cell r="SS432">
            <v>0.001</v>
          </cell>
          <cell r="ST432">
            <v>-0.4</v>
          </cell>
          <cell r="SU432">
            <v>0.004</v>
          </cell>
          <cell r="SV432">
            <v>-0.04</v>
          </cell>
          <cell r="SW432">
            <v>0.001</v>
          </cell>
          <cell r="SX432">
            <v>0.06</v>
          </cell>
          <cell r="SY432">
            <v>0.002</v>
          </cell>
          <cell r="SZ432">
            <v>0</v>
          </cell>
          <cell r="TA432">
            <v>0</v>
          </cell>
          <cell r="TB432">
            <v>0.16</v>
          </cell>
          <cell r="TC432">
            <v>0.001</v>
          </cell>
          <cell r="TD432">
            <v>-0.32</v>
          </cell>
          <cell r="TE432">
            <v>0.003</v>
          </cell>
          <cell r="TF432">
            <v>-0.78</v>
          </cell>
          <cell r="TG432">
            <v>0.015</v>
          </cell>
        </row>
        <row r="432">
          <cell r="TZ432">
            <v>0.46</v>
          </cell>
          <cell r="UA432">
            <v>0.007</v>
          </cell>
          <cell r="UB432">
            <v>-1.26</v>
          </cell>
          <cell r="UC432">
            <v>0.013</v>
          </cell>
          <cell r="UD432">
            <v>-0.31</v>
          </cell>
          <cell r="UE432">
            <v>0.003</v>
          </cell>
          <cell r="UF432">
            <v>-0.91</v>
          </cell>
          <cell r="UG432">
            <v>0.01</v>
          </cell>
          <cell r="UH432">
            <v>-0.27</v>
          </cell>
          <cell r="UI432">
            <v>0.002</v>
          </cell>
          <cell r="UJ432">
            <v>-0.87</v>
          </cell>
          <cell r="UK432">
            <v>0.01</v>
          </cell>
          <cell r="UL432">
            <v>-0.28</v>
          </cell>
          <cell r="UM432">
            <v>0.002</v>
          </cell>
          <cell r="UN432">
            <v>-0.79</v>
          </cell>
          <cell r="UO432">
            <v>0.01</v>
          </cell>
          <cell r="UP432">
            <v>-0.09</v>
          </cell>
          <cell r="UQ432">
            <v>0.003</v>
          </cell>
          <cell r="UR432">
            <v>-0.68</v>
          </cell>
          <cell r="US432">
            <v>0.006</v>
          </cell>
          <cell r="UT432">
            <v>0.14</v>
          </cell>
          <cell r="UU432">
            <v>0.002</v>
          </cell>
          <cell r="UV432">
            <v>-0.28</v>
          </cell>
          <cell r="UW432">
            <v>0.003</v>
          </cell>
          <cell r="UX432">
            <v>-0.1</v>
          </cell>
          <cell r="UY432">
            <v>0.001</v>
          </cell>
        </row>
        <row r="432">
          <cell r="VL432">
            <v>-0.03</v>
          </cell>
          <cell r="VM432">
            <v>0</v>
          </cell>
          <cell r="VN432">
            <v>0.12</v>
          </cell>
          <cell r="VO432">
            <v>0.001</v>
          </cell>
          <cell r="VP432">
            <v>-0.06</v>
          </cell>
          <cell r="VQ432">
            <v>0</v>
          </cell>
          <cell r="VR432">
            <v>-0.08</v>
          </cell>
          <cell r="VS432">
            <v>0.001</v>
          </cell>
          <cell r="VT432">
            <v>-0.04</v>
          </cell>
          <cell r="VU432">
            <v>0</v>
          </cell>
          <cell r="VV432">
            <v>0</v>
          </cell>
          <cell r="VW432">
            <v>0</v>
          </cell>
          <cell r="VX432">
            <v>-0.01</v>
          </cell>
          <cell r="VY432">
            <v>0</v>
          </cell>
          <cell r="VZ432">
            <v>0.01</v>
          </cell>
          <cell r="WA432">
            <v>0</v>
          </cell>
          <cell r="WB432">
            <v>-0.1</v>
          </cell>
          <cell r="WC432">
            <v>0.002</v>
          </cell>
          <cell r="WD432">
            <v>0.08</v>
          </cell>
          <cell r="WE432">
            <v>0.002</v>
          </cell>
        </row>
        <row r="432">
          <cell r="WX432">
            <v>0</v>
          </cell>
          <cell r="WY432">
            <v>0.002</v>
          </cell>
          <cell r="WZ432">
            <v>-0.2</v>
          </cell>
          <cell r="XA432">
            <v>0.002</v>
          </cell>
          <cell r="XB432">
            <v>-0.07</v>
          </cell>
          <cell r="XC432">
            <v>0.002</v>
          </cell>
          <cell r="XD432">
            <v>0.01</v>
          </cell>
          <cell r="XE432">
            <v>0.001</v>
          </cell>
          <cell r="XF432">
            <v>-0.07</v>
          </cell>
          <cell r="XG432">
            <v>0.002</v>
          </cell>
          <cell r="XH432">
            <v>0.01</v>
          </cell>
          <cell r="XI432">
            <v>0.001</v>
          </cell>
          <cell r="XJ432">
            <v>-0.06</v>
          </cell>
          <cell r="XK432">
            <v>0.002</v>
          </cell>
          <cell r="XL432">
            <v>0</v>
          </cell>
          <cell r="XM432">
            <v>0.001</v>
          </cell>
          <cell r="XN432">
            <v>-0.05</v>
          </cell>
          <cell r="XO432">
            <v>0.002</v>
          </cell>
          <cell r="XP432">
            <v>-0.14</v>
          </cell>
          <cell r="XQ432">
            <v>0.001</v>
          </cell>
          <cell r="XR432">
            <v>0.01</v>
          </cell>
          <cell r="XS432">
            <v>0.001</v>
          </cell>
          <cell r="XT432">
            <v>-0.04</v>
          </cell>
          <cell r="XU432">
            <v>0</v>
          </cell>
        </row>
        <row r="433">
          <cell r="B433" t="str">
            <v>PMS-349</v>
          </cell>
          <cell r="C433" t="str">
            <v>SE China/tropical</v>
          </cell>
          <cell r="D433">
            <v>24.19</v>
          </cell>
          <cell r="E433">
            <v>115.82</v>
          </cell>
        </row>
        <row r="433">
          <cell r="AD433">
            <v>1.48</v>
          </cell>
          <cell r="AE433">
            <v>0.029</v>
          </cell>
          <cell r="AF433">
            <v>5.5</v>
          </cell>
          <cell r="AG433">
            <v>0.067</v>
          </cell>
        </row>
        <row r="433">
          <cell r="AT433">
            <v>-0.79</v>
          </cell>
          <cell r="AU433">
            <v>0.033</v>
          </cell>
          <cell r="AV433">
            <v>-0.56</v>
          </cell>
          <cell r="AW433">
            <v>0.05</v>
          </cell>
          <cell r="AX433">
            <v>0.38</v>
          </cell>
          <cell r="AY433">
            <v>0.015</v>
          </cell>
          <cell r="AZ433">
            <v>1.13</v>
          </cell>
          <cell r="BA433">
            <v>0.012</v>
          </cell>
        </row>
        <row r="433">
          <cell r="BX433">
            <v>0.6</v>
          </cell>
          <cell r="BY433">
            <v>0.005</v>
          </cell>
          <cell r="BZ433">
            <v>-0.2</v>
          </cell>
          <cell r="CA433">
            <v>0.019</v>
          </cell>
        </row>
        <row r="433">
          <cell r="CN433">
            <v>0.04</v>
          </cell>
          <cell r="CO433">
            <v>0.001</v>
          </cell>
          <cell r="CP433">
            <v>-0.19</v>
          </cell>
          <cell r="CQ433">
            <v>0.007</v>
          </cell>
          <cell r="CR433">
            <v>0.1</v>
          </cell>
          <cell r="CS433">
            <v>0.001</v>
          </cell>
          <cell r="CT433">
            <v>0</v>
          </cell>
          <cell r="CU433">
            <v>0.005</v>
          </cell>
        </row>
        <row r="433">
          <cell r="DR433">
            <v>0.55</v>
          </cell>
          <cell r="DS433">
            <v>0.024</v>
          </cell>
          <cell r="DT433">
            <v>0.33</v>
          </cell>
          <cell r="DU433">
            <v>0.008</v>
          </cell>
        </row>
        <row r="433">
          <cell r="EH433">
            <v>-0.28</v>
          </cell>
          <cell r="EI433">
            <v>0.009</v>
          </cell>
          <cell r="EJ433">
            <v>-0.31</v>
          </cell>
          <cell r="EK433">
            <v>0.006</v>
          </cell>
          <cell r="EL433">
            <v>0.25</v>
          </cell>
          <cell r="EM433">
            <v>0.01</v>
          </cell>
          <cell r="EN433">
            <v>0.06</v>
          </cell>
          <cell r="EO433">
            <v>0.001</v>
          </cell>
        </row>
        <row r="433">
          <cell r="FL433">
            <v>0.16</v>
          </cell>
          <cell r="FM433">
            <v>0.003</v>
          </cell>
          <cell r="FN433">
            <v>-0.03</v>
          </cell>
          <cell r="FO433">
            <v>0.003</v>
          </cell>
        </row>
        <row r="433">
          <cell r="GB433">
            <v>0.03</v>
          </cell>
          <cell r="GC433">
            <v>0.001</v>
          </cell>
          <cell r="GD433">
            <v>0</v>
          </cell>
          <cell r="GE433">
            <v>0</v>
          </cell>
          <cell r="GF433">
            <v>0.05</v>
          </cell>
          <cell r="GG433">
            <v>0</v>
          </cell>
          <cell r="GH433">
            <v>0</v>
          </cell>
          <cell r="GI433">
            <v>0.001</v>
          </cell>
        </row>
        <row r="433">
          <cell r="HF433">
            <v>252.08</v>
          </cell>
          <cell r="HG433">
            <v>1.829</v>
          </cell>
          <cell r="HH433">
            <v>1132.04</v>
          </cell>
          <cell r="HI433">
            <v>5.96</v>
          </cell>
        </row>
        <row r="433">
          <cell r="HV433">
            <v>-69.79</v>
          </cell>
          <cell r="HW433">
            <v>0.897</v>
          </cell>
          <cell r="HX433">
            <v>-184.01</v>
          </cell>
          <cell r="HY433">
            <v>11.182</v>
          </cell>
          <cell r="HZ433">
            <v>361.47</v>
          </cell>
          <cell r="IA433">
            <v>2.515</v>
          </cell>
        </row>
        <row r="433">
          <cell r="IX433">
            <v>1.14</v>
          </cell>
          <cell r="IY433">
            <v>0.055</v>
          </cell>
          <cell r="IZ433">
            <v>-0.01</v>
          </cell>
          <cell r="JA433">
            <v>0.043</v>
          </cell>
        </row>
        <row r="433">
          <cell r="JN433">
            <v>-0.42</v>
          </cell>
          <cell r="JO433">
            <v>0.023</v>
          </cell>
          <cell r="JP433">
            <v>-0.15</v>
          </cell>
          <cell r="JQ433">
            <v>0.031</v>
          </cell>
          <cell r="JR433">
            <v>0.02</v>
          </cell>
          <cell r="JS433">
            <v>0.01</v>
          </cell>
        </row>
        <row r="433">
          <cell r="KP433">
            <v>-0.21</v>
          </cell>
          <cell r="KQ433">
            <v>0.006</v>
          </cell>
          <cell r="KR433">
            <v>0.26</v>
          </cell>
          <cell r="KS433">
            <v>0.022</v>
          </cell>
        </row>
        <row r="433">
          <cell r="LF433">
            <v>0.02</v>
          </cell>
          <cell r="LG433">
            <v>0.004</v>
          </cell>
          <cell r="LH433">
            <v>-0.03</v>
          </cell>
          <cell r="LI433">
            <v>0.017</v>
          </cell>
          <cell r="LJ433">
            <v>-0.01</v>
          </cell>
          <cell r="LK433">
            <v>0</v>
          </cell>
          <cell r="LL433">
            <v>0.07</v>
          </cell>
          <cell r="LM433">
            <v>0.006</v>
          </cell>
        </row>
        <row r="433">
          <cell r="NN433">
            <v>1.95</v>
          </cell>
          <cell r="NO433">
            <v>0.026</v>
          </cell>
          <cell r="NP433">
            <v>1.41</v>
          </cell>
          <cell r="NQ433">
            <v>0.009</v>
          </cell>
        </row>
        <row r="433">
          <cell r="OD433">
            <v>-0.38</v>
          </cell>
          <cell r="OE433">
            <v>0.005</v>
          </cell>
          <cell r="OF433">
            <v>0.19</v>
          </cell>
          <cell r="OG433">
            <v>0.006</v>
          </cell>
          <cell r="OH433">
            <v>0.22</v>
          </cell>
          <cell r="OI433">
            <v>0.003</v>
          </cell>
          <cell r="OJ433">
            <v>0.35</v>
          </cell>
          <cell r="OK433">
            <v>0.002</v>
          </cell>
        </row>
        <row r="433">
          <cell r="QL433">
            <v>0.2</v>
          </cell>
          <cell r="QM433">
            <v>0.004</v>
          </cell>
          <cell r="QN433">
            <v>0.19</v>
          </cell>
          <cell r="QO433">
            <v>0.001</v>
          </cell>
        </row>
        <row r="433">
          <cell r="RB433">
            <v>-0.13</v>
          </cell>
          <cell r="RC433">
            <v>0.003</v>
          </cell>
          <cell r="RD433">
            <v>0.27</v>
          </cell>
          <cell r="RE433">
            <v>0.004</v>
          </cell>
          <cell r="RF433">
            <v>0.08</v>
          </cell>
          <cell r="RG433">
            <v>0.002</v>
          </cell>
          <cell r="RH433">
            <v>0.09</v>
          </cell>
          <cell r="RI433">
            <v>0</v>
          </cell>
        </row>
        <row r="433">
          <cell r="SF433">
            <v>0.28</v>
          </cell>
          <cell r="SG433">
            <v>0.004</v>
          </cell>
          <cell r="SH433">
            <v>0.47</v>
          </cell>
          <cell r="SI433">
            <v>0.006</v>
          </cell>
        </row>
        <row r="433">
          <cell r="SV433">
            <v>-0.01</v>
          </cell>
          <cell r="SW433">
            <v>0.001</v>
          </cell>
          <cell r="SX433">
            <v>-0.13</v>
          </cell>
          <cell r="SY433">
            <v>0.006</v>
          </cell>
          <cell r="SZ433">
            <v>0</v>
          </cell>
          <cell r="TA433">
            <v>0</v>
          </cell>
          <cell r="TB433">
            <v>0.2</v>
          </cell>
          <cell r="TC433">
            <v>0.001</v>
          </cell>
        </row>
        <row r="433">
          <cell r="TZ433">
            <v>0.01</v>
          </cell>
          <cell r="UA433">
            <v>0.014</v>
          </cell>
          <cell r="UB433">
            <v>-1.32</v>
          </cell>
          <cell r="UC433">
            <v>0.018</v>
          </cell>
        </row>
        <row r="433">
          <cell r="UP433">
            <v>-0.55</v>
          </cell>
          <cell r="UQ433">
            <v>0.014</v>
          </cell>
          <cell r="UR433">
            <v>-1.08</v>
          </cell>
          <cell r="US433">
            <v>0.015</v>
          </cell>
          <cell r="UT433">
            <v>0.02</v>
          </cell>
          <cell r="UU433">
            <v>0.002</v>
          </cell>
          <cell r="UV433">
            <v>-0.28</v>
          </cell>
          <cell r="UW433">
            <v>0.005</v>
          </cell>
        </row>
        <row r="433">
          <cell r="VL433">
            <v>0.05</v>
          </cell>
          <cell r="VM433">
            <v>0.002</v>
          </cell>
          <cell r="VN433">
            <v>0.2</v>
          </cell>
          <cell r="VO433">
            <v>0.002</v>
          </cell>
        </row>
        <row r="433">
          <cell r="VV433">
            <v>0</v>
          </cell>
          <cell r="VW433">
            <v>0</v>
          </cell>
          <cell r="VX433">
            <v>0.01</v>
          </cell>
          <cell r="VY433">
            <v>0.001</v>
          </cell>
          <cell r="VZ433">
            <v>0.02</v>
          </cell>
          <cell r="WA433">
            <v>0</v>
          </cell>
        </row>
        <row r="433">
          <cell r="WX433">
            <v>-0.15</v>
          </cell>
          <cell r="WY433">
            <v>0.009</v>
          </cell>
          <cell r="WZ433">
            <v>-0.15</v>
          </cell>
          <cell r="XA433">
            <v>0.002</v>
          </cell>
        </row>
        <row r="433">
          <cell r="XN433">
            <v>-0.33</v>
          </cell>
          <cell r="XO433">
            <v>0.018</v>
          </cell>
          <cell r="XP433">
            <v>-0.1</v>
          </cell>
          <cell r="XQ433">
            <v>0.001</v>
          </cell>
          <cell r="XR433">
            <v>-0.03</v>
          </cell>
          <cell r="XS433">
            <v>0.002</v>
          </cell>
          <cell r="XT433">
            <v>-0.03</v>
          </cell>
          <cell r="XU433">
            <v>0</v>
          </cell>
        </row>
        <row r="434">
          <cell r="B434" t="str">
            <v>PMS-350</v>
          </cell>
          <cell r="C434" t="str">
            <v>SE China/tropical</v>
          </cell>
          <cell r="D434">
            <v>24.1175</v>
          </cell>
          <cell r="E434">
            <v>115.6582</v>
          </cell>
          <cell r="F434">
            <v>-0.65</v>
          </cell>
          <cell r="G434">
            <v>0.008</v>
          </cell>
        </row>
        <row r="434">
          <cell r="AD434">
            <v>6</v>
          </cell>
          <cell r="AE434">
            <v>0.037</v>
          </cell>
          <cell r="AF434">
            <v>12.65</v>
          </cell>
          <cell r="AG434">
            <v>0.079</v>
          </cell>
          <cell r="AH434">
            <v>-0.73</v>
          </cell>
          <cell r="AI434">
            <v>0.008</v>
          </cell>
        </row>
        <row r="434">
          <cell r="AL434">
            <v>-0.73</v>
          </cell>
          <cell r="AM434">
            <v>0.007</v>
          </cell>
        </row>
        <row r="434">
          <cell r="AP434">
            <v>-0.76</v>
          </cell>
          <cell r="AQ434">
            <v>0.009</v>
          </cell>
        </row>
        <row r="434">
          <cell r="AT434">
            <v>0.67</v>
          </cell>
          <cell r="AU434">
            <v>0.009</v>
          </cell>
          <cell r="AV434">
            <v>2.27</v>
          </cell>
          <cell r="AW434">
            <v>0.03</v>
          </cell>
          <cell r="AX434">
            <v>1.52</v>
          </cell>
          <cell r="AY434">
            <v>0.009</v>
          </cell>
          <cell r="AZ434">
            <v>2.5</v>
          </cell>
          <cell r="BA434">
            <v>0.015</v>
          </cell>
          <cell r="BB434">
            <v>-0.15</v>
          </cell>
          <cell r="BC434">
            <v>0.002</v>
          </cell>
        </row>
        <row r="434">
          <cell r="BX434">
            <v>1.13</v>
          </cell>
          <cell r="BY434">
            <v>0.004</v>
          </cell>
          <cell r="BZ434">
            <v>0.51</v>
          </cell>
          <cell r="CA434">
            <v>0.008</v>
          </cell>
          <cell r="CB434">
            <v>-0.08</v>
          </cell>
          <cell r="CC434">
            <v>0.001</v>
          </cell>
        </row>
        <row r="434">
          <cell r="CF434">
            <v>-0.09</v>
          </cell>
          <cell r="CG434">
            <v>0.001</v>
          </cell>
        </row>
        <row r="434">
          <cell r="CJ434">
            <v>-0.09</v>
          </cell>
          <cell r="CK434">
            <v>0.001</v>
          </cell>
        </row>
        <row r="434">
          <cell r="CN434">
            <v>0.11</v>
          </cell>
          <cell r="CO434">
            <v>0.001</v>
          </cell>
          <cell r="CP434">
            <v>-0.01</v>
          </cell>
          <cell r="CQ434">
            <v>0.003</v>
          </cell>
          <cell r="CR434">
            <v>0.15</v>
          </cell>
          <cell r="CS434">
            <v>0.001</v>
          </cell>
          <cell r="CT434">
            <v>0.13</v>
          </cell>
          <cell r="CU434">
            <v>0.002</v>
          </cell>
          <cell r="CV434">
            <v>-1.09</v>
          </cell>
          <cell r="CW434">
            <v>0.011</v>
          </cell>
        </row>
        <row r="434">
          <cell r="DR434">
            <v>0.73</v>
          </cell>
          <cell r="DS434">
            <v>0.014</v>
          </cell>
          <cell r="DT434">
            <v>0.51</v>
          </cell>
          <cell r="DU434">
            <v>0.007</v>
          </cell>
          <cell r="DV434">
            <v>-0.82</v>
          </cell>
          <cell r="DW434">
            <v>0.008</v>
          </cell>
        </row>
        <row r="434">
          <cell r="DZ434">
            <v>-0.81</v>
          </cell>
          <cell r="EA434">
            <v>0.008</v>
          </cell>
        </row>
        <row r="434">
          <cell r="ED434">
            <v>-0.86</v>
          </cell>
          <cell r="EE434">
            <v>0.009</v>
          </cell>
        </row>
        <row r="434">
          <cell r="EH434">
            <v>-0.35</v>
          </cell>
          <cell r="EI434">
            <v>0.007</v>
          </cell>
          <cell r="EJ434">
            <v>-0.07</v>
          </cell>
          <cell r="EK434">
            <v>0.004</v>
          </cell>
          <cell r="EL434">
            <v>0.28</v>
          </cell>
          <cell r="EM434">
            <v>0.006</v>
          </cell>
          <cell r="EN434">
            <v>0.07</v>
          </cell>
          <cell r="EO434">
            <v>0.001</v>
          </cell>
          <cell r="EP434">
            <v>-0.02</v>
          </cell>
          <cell r="EQ434">
            <v>0.001</v>
          </cell>
        </row>
        <row r="434">
          <cell r="FL434">
            <v>0.4</v>
          </cell>
          <cell r="FM434">
            <v>0.001</v>
          </cell>
          <cell r="FN434">
            <v>0.05</v>
          </cell>
          <cell r="FO434">
            <v>0.001</v>
          </cell>
          <cell r="FP434">
            <v>0.01</v>
          </cell>
          <cell r="FQ434">
            <v>0.001</v>
          </cell>
        </row>
        <row r="434">
          <cell r="FT434">
            <v>0</v>
          </cell>
          <cell r="FU434">
            <v>0.001</v>
          </cell>
        </row>
        <row r="434">
          <cell r="FX434">
            <v>0.01</v>
          </cell>
          <cell r="FY434">
            <v>0.001</v>
          </cell>
        </row>
        <row r="434">
          <cell r="GB434">
            <v>0.08</v>
          </cell>
          <cell r="GC434">
            <v>0.001</v>
          </cell>
          <cell r="GD434">
            <v>0.01</v>
          </cell>
          <cell r="GE434">
            <v>0</v>
          </cell>
          <cell r="GF434">
            <v>0.09</v>
          </cell>
          <cell r="GG434">
            <v>0</v>
          </cell>
          <cell r="GH434">
            <v>0.02</v>
          </cell>
          <cell r="GI434">
            <v>0</v>
          </cell>
          <cell r="GJ434">
            <v>-252.86</v>
          </cell>
          <cell r="GK434">
            <v>1.073</v>
          </cell>
        </row>
        <row r="434">
          <cell r="HF434">
            <v>561.7</v>
          </cell>
          <cell r="HG434">
            <v>2.736</v>
          </cell>
          <cell r="HH434">
            <v>2431.16</v>
          </cell>
          <cell r="HI434">
            <v>12.546</v>
          </cell>
          <cell r="HJ434">
            <v>-264.18</v>
          </cell>
          <cell r="HK434">
            <v>1.184</v>
          </cell>
        </row>
        <row r="434">
          <cell r="HN434">
            <v>-267.94</v>
          </cell>
          <cell r="HO434">
            <v>1.239</v>
          </cell>
        </row>
        <row r="434">
          <cell r="HR434">
            <v>-260.57</v>
          </cell>
          <cell r="HS434">
            <v>1.439</v>
          </cell>
        </row>
        <row r="434">
          <cell r="HV434">
            <v>-15.62</v>
          </cell>
          <cell r="HW434">
            <v>0.917</v>
          </cell>
          <cell r="HX434">
            <v>423.92</v>
          </cell>
          <cell r="HY434">
            <v>6.271</v>
          </cell>
          <cell r="HZ434">
            <v>764.1</v>
          </cell>
          <cell r="IA434">
            <v>4.842</v>
          </cell>
          <cell r="IB434">
            <v>-0.74</v>
          </cell>
          <cell r="IC434">
            <v>0.006</v>
          </cell>
        </row>
        <row r="434">
          <cell r="IX434">
            <v>4</v>
          </cell>
          <cell r="IY434">
            <v>0.015</v>
          </cell>
          <cell r="IZ434">
            <v>1.45</v>
          </cell>
          <cell r="JA434">
            <v>0.008</v>
          </cell>
          <cell r="JB434">
            <v>-0.78</v>
          </cell>
          <cell r="JC434">
            <v>0.006</v>
          </cell>
        </row>
        <row r="434">
          <cell r="JF434">
            <v>-0.78</v>
          </cell>
          <cell r="JG434">
            <v>0.007</v>
          </cell>
        </row>
        <row r="434">
          <cell r="JJ434">
            <v>-0.81</v>
          </cell>
          <cell r="JK434">
            <v>0.008</v>
          </cell>
        </row>
        <row r="434">
          <cell r="JN434">
            <v>0.64</v>
          </cell>
          <cell r="JO434">
            <v>0.006</v>
          </cell>
          <cell r="JP434">
            <v>0.84</v>
          </cell>
          <cell r="JQ434">
            <v>0.007</v>
          </cell>
          <cell r="JR434">
            <v>0.39</v>
          </cell>
          <cell r="JS434">
            <v>0.002</v>
          </cell>
          <cell r="JT434">
            <v>-0.08</v>
          </cell>
          <cell r="JU434">
            <v>0.002</v>
          </cell>
        </row>
        <row r="434">
          <cell r="KP434">
            <v>-0.48</v>
          </cell>
          <cell r="KQ434">
            <v>0.003</v>
          </cell>
          <cell r="KR434">
            <v>-0.14</v>
          </cell>
          <cell r="KS434">
            <v>0.004</v>
          </cell>
          <cell r="KT434">
            <v>-0.15</v>
          </cell>
          <cell r="KU434">
            <v>0.002</v>
          </cell>
        </row>
        <row r="434">
          <cell r="KX434">
            <v>-0.15</v>
          </cell>
          <cell r="KY434">
            <v>0.002</v>
          </cell>
        </row>
        <row r="434">
          <cell r="LB434">
            <v>-0.11</v>
          </cell>
          <cell r="LC434">
            <v>0.002</v>
          </cell>
        </row>
        <row r="434">
          <cell r="LF434">
            <v>-0.22</v>
          </cell>
          <cell r="LG434">
            <v>0.001</v>
          </cell>
          <cell r="LH434">
            <v>-0.4</v>
          </cell>
          <cell r="LI434">
            <v>0.004</v>
          </cell>
          <cell r="LJ434">
            <v>-0.03</v>
          </cell>
          <cell r="LK434">
            <v>0</v>
          </cell>
          <cell r="LL434">
            <v>-0.08</v>
          </cell>
          <cell r="LM434">
            <v>0.001</v>
          </cell>
          <cell r="LN434">
            <v>-0.59</v>
          </cell>
          <cell r="LO434">
            <v>0.005</v>
          </cell>
        </row>
        <row r="434">
          <cell r="MH434">
            <v>-0.62</v>
          </cell>
          <cell r="MI434">
            <v>0.005</v>
          </cell>
        </row>
        <row r="434">
          <cell r="ML434">
            <v>-0.63</v>
          </cell>
          <cell r="MM434">
            <v>0.005</v>
          </cell>
        </row>
        <row r="434">
          <cell r="MP434">
            <v>-0.57</v>
          </cell>
          <cell r="MQ434">
            <v>0.004</v>
          </cell>
          <cell r="MR434">
            <v>-1.56</v>
          </cell>
          <cell r="MS434">
            <v>0.008</v>
          </cell>
        </row>
        <row r="434">
          <cell r="NN434">
            <v>2.31</v>
          </cell>
          <cell r="NO434">
            <v>0.017</v>
          </cell>
          <cell r="NP434">
            <v>2.04</v>
          </cell>
          <cell r="NQ434">
            <v>0.009</v>
          </cell>
          <cell r="NR434">
            <v>-1.69</v>
          </cell>
          <cell r="NS434">
            <v>0.008</v>
          </cell>
        </row>
        <row r="434">
          <cell r="NV434">
            <v>-1.67</v>
          </cell>
          <cell r="NW434">
            <v>0.009</v>
          </cell>
        </row>
        <row r="434">
          <cell r="NZ434">
            <v>-1.49</v>
          </cell>
          <cell r="OA434">
            <v>0.009</v>
          </cell>
        </row>
        <row r="434">
          <cell r="OD434">
            <v>-0.23</v>
          </cell>
          <cell r="OE434">
            <v>0.006</v>
          </cell>
          <cell r="OF434">
            <v>0.46</v>
          </cell>
          <cell r="OG434">
            <v>0.007</v>
          </cell>
          <cell r="OH434">
            <v>0.25</v>
          </cell>
          <cell r="OI434">
            <v>0.002</v>
          </cell>
          <cell r="OJ434">
            <v>0.43</v>
          </cell>
          <cell r="OK434">
            <v>0.002</v>
          </cell>
        </row>
        <row r="434">
          <cell r="PP434">
            <v>-0.18</v>
          </cell>
          <cell r="PQ434">
            <v>0.002</v>
          </cell>
        </row>
        <row r="434">
          <cell r="QL434">
            <v>0.27</v>
          </cell>
          <cell r="QM434">
            <v>0.003</v>
          </cell>
          <cell r="QN434">
            <v>0.31</v>
          </cell>
          <cell r="QO434">
            <v>0.002</v>
          </cell>
          <cell r="QP434">
            <v>-0.2</v>
          </cell>
          <cell r="QQ434">
            <v>0.003</v>
          </cell>
        </row>
        <row r="434">
          <cell r="QT434">
            <v>-0.19</v>
          </cell>
          <cell r="QU434">
            <v>0.003</v>
          </cell>
        </row>
        <row r="434">
          <cell r="QX434">
            <v>-0.15</v>
          </cell>
          <cell r="QY434">
            <v>0.002</v>
          </cell>
        </row>
        <row r="434">
          <cell r="RB434">
            <v>0.03</v>
          </cell>
          <cell r="RC434">
            <v>0.002</v>
          </cell>
          <cell r="RD434">
            <v>0.25</v>
          </cell>
          <cell r="RE434">
            <v>0.002</v>
          </cell>
          <cell r="RF434">
            <v>0.13</v>
          </cell>
          <cell r="RG434">
            <v>0.002</v>
          </cell>
          <cell r="RH434">
            <v>0.11</v>
          </cell>
          <cell r="RI434">
            <v>0.001</v>
          </cell>
          <cell r="RJ434">
            <v>-0.25</v>
          </cell>
          <cell r="RK434">
            <v>0.001</v>
          </cell>
        </row>
        <row r="434">
          <cell r="SF434">
            <v>0.21</v>
          </cell>
          <cell r="SG434">
            <v>0.002</v>
          </cell>
          <cell r="SH434">
            <v>0.42</v>
          </cell>
          <cell r="SI434">
            <v>0.004</v>
          </cell>
          <cell r="SJ434">
            <v>-0.2</v>
          </cell>
          <cell r="SK434">
            <v>0.001</v>
          </cell>
        </row>
        <row r="434">
          <cell r="SN434">
            <v>-0.19</v>
          </cell>
          <cell r="SO434">
            <v>0.001</v>
          </cell>
        </row>
        <row r="434">
          <cell r="SR434">
            <v>-0.14</v>
          </cell>
          <cell r="SS434">
            <v>0.001</v>
          </cell>
        </row>
        <row r="434">
          <cell r="SV434">
            <v>-0.03</v>
          </cell>
          <cell r="SW434">
            <v>0.001</v>
          </cell>
          <cell r="SX434">
            <v>0.01</v>
          </cell>
          <cell r="SY434">
            <v>0.002</v>
          </cell>
          <cell r="SZ434">
            <v>0</v>
          </cell>
          <cell r="TA434">
            <v>0</v>
          </cell>
          <cell r="TB434">
            <v>0.15</v>
          </cell>
          <cell r="TC434">
            <v>0.001</v>
          </cell>
          <cell r="TD434">
            <v>-0.38</v>
          </cell>
          <cell r="TE434">
            <v>0.003</v>
          </cell>
        </row>
        <row r="434">
          <cell r="TZ434">
            <v>0.57</v>
          </cell>
          <cell r="UA434">
            <v>0.007</v>
          </cell>
          <cell r="UB434">
            <v>-1.44</v>
          </cell>
          <cell r="UC434">
            <v>0.014</v>
          </cell>
          <cell r="UD434">
            <v>-0.42</v>
          </cell>
          <cell r="UE434">
            <v>0.003</v>
          </cell>
        </row>
        <row r="434">
          <cell r="UH434">
            <v>-0.37</v>
          </cell>
          <cell r="UI434">
            <v>0.003</v>
          </cell>
        </row>
        <row r="434">
          <cell r="UL434">
            <v>-0.38</v>
          </cell>
          <cell r="UM434">
            <v>0.003</v>
          </cell>
        </row>
        <row r="434">
          <cell r="UP434">
            <v>-0.16</v>
          </cell>
          <cell r="UQ434">
            <v>0.002</v>
          </cell>
          <cell r="UR434">
            <v>-0.93</v>
          </cell>
          <cell r="US434">
            <v>0.007</v>
          </cell>
          <cell r="UT434">
            <v>0.17</v>
          </cell>
          <cell r="UU434">
            <v>0.002</v>
          </cell>
          <cell r="UV434">
            <v>-0.31</v>
          </cell>
          <cell r="UW434">
            <v>0.004</v>
          </cell>
        </row>
        <row r="434">
          <cell r="VL434">
            <v>-0.03</v>
          </cell>
          <cell r="VM434">
            <v>0</v>
          </cell>
          <cell r="VN434">
            <v>0.13</v>
          </cell>
          <cell r="VO434">
            <v>0.001</v>
          </cell>
        </row>
        <row r="434">
          <cell r="VV434">
            <v>0</v>
          </cell>
          <cell r="VW434">
            <v>0</v>
          </cell>
          <cell r="VX434">
            <v>-0.01</v>
          </cell>
          <cell r="VY434">
            <v>0</v>
          </cell>
          <cell r="VZ434">
            <v>0.01</v>
          </cell>
          <cell r="WA434">
            <v>0</v>
          </cell>
          <cell r="WB434">
            <v>-0.05</v>
          </cell>
          <cell r="WC434">
            <v>0.002</v>
          </cell>
        </row>
        <row r="434">
          <cell r="WX434">
            <v>0.06</v>
          </cell>
          <cell r="WY434">
            <v>0.002</v>
          </cell>
          <cell r="WZ434">
            <v>-0.2</v>
          </cell>
          <cell r="XA434">
            <v>0.002</v>
          </cell>
          <cell r="XB434">
            <v>-0.04</v>
          </cell>
          <cell r="XC434">
            <v>0.002</v>
          </cell>
        </row>
        <row r="434">
          <cell r="XF434">
            <v>-0.04</v>
          </cell>
          <cell r="XG434">
            <v>0.002</v>
          </cell>
        </row>
        <row r="434">
          <cell r="XJ434">
            <v>-0.03</v>
          </cell>
          <cell r="XK434">
            <v>0.002</v>
          </cell>
        </row>
        <row r="434">
          <cell r="XN434">
            <v>-0.02</v>
          </cell>
          <cell r="XO434">
            <v>0.002</v>
          </cell>
          <cell r="XP434">
            <v>-0.13</v>
          </cell>
          <cell r="XQ434">
            <v>0.001</v>
          </cell>
          <cell r="XR434">
            <v>0.03</v>
          </cell>
          <cell r="XS434">
            <v>0.001</v>
          </cell>
          <cell r="XT434">
            <v>-0.04</v>
          </cell>
          <cell r="XU434">
            <v>0</v>
          </cell>
        </row>
        <row r="435">
          <cell r="B435" t="str">
            <v>PMS-352</v>
          </cell>
          <cell r="C435" t="str">
            <v>SE China/tropical</v>
          </cell>
          <cell r="D435">
            <v>24.0879</v>
          </cell>
          <cell r="E435">
            <v>115.5374</v>
          </cell>
          <cell r="F435">
            <v>-0.51</v>
          </cell>
          <cell r="G435">
            <v>0.008</v>
          </cell>
        </row>
        <row r="435">
          <cell r="J435">
            <v>-9.01</v>
          </cell>
          <cell r="K435">
            <v>0.075</v>
          </cell>
        </row>
        <row r="435">
          <cell r="X435">
            <v>0.18</v>
          </cell>
          <cell r="Y435">
            <v>0.006</v>
          </cell>
        </row>
        <row r="435">
          <cell r="AD435">
            <v>5.72</v>
          </cell>
          <cell r="AE435">
            <v>0.032</v>
          </cell>
          <cell r="AF435">
            <v>14.88</v>
          </cell>
          <cell r="AG435">
            <v>0.062</v>
          </cell>
          <cell r="AH435">
            <v>-0.5</v>
          </cell>
          <cell r="AI435">
            <v>0.007</v>
          </cell>
        </row>
        <row r="435">
          <cell r="AL435">
            <v>-0.44</v>
          </cell>
          <cell r="AM435">
            <v>0.007</v>
          </cell>
        </row>
        <row r="435">
          <cell r="AP435">
            <v>-0.39</v>
          </cell>
          <cell r="AQ435">
            <v>0.007</v>
          </cell>
        </row>
        <row r="435">
          <cell r="AT435">
            <v>0.89</v>
          </cell>
          <cell r="AU435">
            <v>0.008</v>
          </cell>
          <cell r="AV435">
            <v>3.46</v>
          </cell>
          <cell r="AW435">
            <v>0.033</v>
          </cell>
          <cell r="AX435">
            <v>1.5</v>
          </cell>
          <cell r="AY435">
            <v>0.009</v>
          </cell>
          <cell r="AZ435">
            <v>2.82</v>
          </cell>
          <cell r="BA435">
            <v>0.015</v>
          </cell>
          <cell r="BB435">
            <v>-0.11</v>
          </cell>
          <cell r="BC435">
            <v>0.002</v>
          </cell>
        </row>
        <row r="435">
          <cell r="BR435">
            <v>0</v>
          </cell>
          <cell r="BS435">
            <v>0.001</v>
          </cell>
        </row>
        <row r="435">
          <cell r="BX435">
            <v>1.11</v>
          </cell>
          <cell r="BY435">
            <v>0.005</v>
          </cell>
          <cell r="BZ435">
            <v>0.64</v>
          </cell>
          <cell r="CA435">
            <v>0.007</v>
          </cell>
          <cell r="CB435">
            <v>-0.05</v>
          </cell>
          <cell r="CC435">
            <v>0.001</v>
          </cell>
        </row>
        <row r="435">
          <cell r="CF435">
            <v>-0.04</v>
          </cell>
          <cell r="CG435">
            <v>0.001</v>
          </cell>
        </row>
        <row r="435">
          <cell r="CJ435">
            <v>-0.04</v>
          </cell>
          <cell r="CK435">
            <v>0.001</v>
          </cell>
        </row>
        <row r="435">
          <cell r="CN435">
            <v>0.15</v>
          </cell>
          <cell r="CO435">
            <v>0.001</v>
          </cell>
          <cell r="CP435">
            <v>0.15</v>
          </cell>
          <cell r="CQ435">
            <v>0.003</v>
          </cell>
          <cell r="CR435">
            <v>0.15</v>
          </cell>
          <cell r="CS435">
            <v>0.001</v>
          </cell>
          <cell r="CT435">
            <v>0.19</v>
          </cell>
          <cell r="CU435">
            <v>0.002</v>
          </cell>
          <cell r="CV435">
            <v>-0.78</v>
          </cell>
          <cell r="CW435">
            <v>0.008</v>
          </cell>
        </row>
        <row r="435">
          <cell r="DL435">
            <v>-0.04</v>
          </cell>
          <cell r="DM435">
            <v>0.004</v>
          </cell>
        </row>
        <row r="435">
          <cell r="DR435">
            <v>0.72</v>
          </cell>
          <cell r="DS435">
            <v>0.015</v>
          </cell>
          <cell r="DT435">
            <v>0.49</v>
          </cell>
          <cell r="DU435">
            <v>0.007</v>
          </cell>
          <cell r="DV435">
            <v>-0.62</v>
          </cell>
          <cell r="DW435">
            <v>0.007</v>
          </cell>
        </row>
        <row r="435">
          <cell r="DZ435">
            <v>-0.56</v>
          </cell>
          <cell r="EA435">
            <v>0.007</v>
          </cell>
        </row>
        <row r="435">
          <cell r="ED435">
            <v>-0.54</v>
          </cell>
          <cell r="EE435">
            <v>0.007</v>
          </cell>
        </row>
        <row r="435">
          <cell r="EH435">
            <v>-0.11</v>
          </cell>
          <cell r="EI435">
            <v>0.006</v>
          </cell>
          <cell r="EJ435">
            <v>-0.03</v>
          </cell>
          <cell r="EK435">
            <v>0.003</v>
          </cell>
          <cell r="EL435">
            <v>0.34</v>
          </cell>
          <cell r="EM435">
            <v>0.007</v>
          </cell>
          <cell r="EN435">
            <v>0.09</v>
          </cell>
          <cell r="EO435">
            <v>0.001</v>
          </cell>
          <cell r="EP435">
            <v>-0.01</v>
          </cell>
          <cell r="EQ435">
            <v>0.001</v>
          </cell>
        </row>
        <row r="435">
          <cell r="FF435">
            <v>0</v>
          </cell>
          <cell r="FG435">
            <v>0.001</v>
          </cell>
        </row>
        <row r="435">
          <cell r="FL435">
            <v>0.39</v>
          </cell>
          <cell r="FM435">
            <v>0.002</v>
          </cell>
          <cell r="FN435">
            <v>0.07</v>
          </cell>
          <cell r="FO435">
            <v>0.001</v>
          </cell>
          <cell r="FP435">
            <v>0.01</v>
          </cell>
          <cell r="FQ435">
            <v>0</v>
          </cell>
        </row>
        <row r="435">
          <cell r="FT435">
            <v>0.01</v>
          </cell>
          <cell r="FU435">
            <v>0.001</v>
          </cell>
        </row>
        <row r="435">
          <cell r="FX435">
            <v>0.01</v>
          </cell>
          <cell r="FY435">
            <v>0.001</v>
          </cell>
        </row>
        <row r="435">
          <cell r="GB435">
            <v>0.09</v>
          </cell>
          <cell r="GC435">
            <v>0.001</v>
          </cell>
          <cell r="GD435">
            <v>0.02</v>
          </cell>
          <cell r="GE435">
            <v>0</v>
          </cell>
          <cell r="GF435">
            <v>0.09</v>
          </cell>
          <cell r="GG435">
            <v>0</v>
          </cell>
          <cell r="GH435">
            <v>0.02</v>
          </cell>
          <cell r="GI435">
            <v>0</v>
          </cell>
          <cell r="GJ435">
            <v>-248.83</v>
          </cell>
          <cell r="GK435">
            <v>1.103</v>
          </cell>
        </row>
        <row r="435">
          <cell r="GZ435">
            <v>-94.61</v>
          </cell>
          <cell r="HA435">
            <v>1.622</v>
          </cell>
        </row>
        <row r="435">
          <cell r="HF435">
            <v>485.16</v>
          </cell>
          <cell r="HG435">
            <v>3.477</v>
          </cell>
          <cell r="HH435">
            <v>2584.2</v>
          </cell>
          <cell r="HI435">
            <v>13.289</v>
          </cell>
          <cell r="HJ435">
            <v>-290.32</v>
          </cell>
          <cell r="HK435">
            <v>1.583</v>
          </cell>
        </row>
        <row r="435">
          <cell r="HN435">
            <v>-287.85</v>
          </cell>
          <cell r="HO435">
            <v>1.298</v>
          </cell>
        </row>
        <row r="435">
          <cell r="HR435">
            <v>-278.54</v>
          </cell>
          <cell r="HS435">
            <v>1.362</v>
          </cell>
        </row>
        <row r="435">
          <cell r="HV435">
            <v>-28.97</v>
          </cell>
          <cell r="HW435">
            <v>0.902</v>
          </cell>
          <cell r="HX435">
            <v>550.06</v>
          </cell>
          <cell r="HY435">
            <v>7.937</v>
          </cell>
          <cell r="HZ435">
            <v>777.44</v>
          </cell>
          <cell r="IA435">
            <v>5.655</v>
          </cell>
          <cell r="IB435">
            <v>-0.77</v>
          </cell>
          <cell r="IC435">
            <v>0.008</v>
          </cell>
        </row>
        <row r="435">
          <cell r="IR435">
            <v>0.03</v>
          </cell>
          <cell r="IS435">
            <v>0.004</v>
          </cell>
        </row>
        <row r="435">
          <cell r="IX435">
            <v>3.67</v>
          </cell>
          <cell r="IY435">
            <v>0.013</v>
          </cell>
          <cell r="IZ435">
            <v>1.41</v>
          </cell>
          <cell r="JA435">
            <v>0.007</v>
          </cell>
          <cell r="JB435">
            <v>-0.9</v>
          </cell>
          <cell r="JC435">
            <v>0.007</v>
          </cell>
        </row>
        <row r="435">
          <cell r="JF435">
            <v>-0.95</v>
          </cell>
          <cell r="JG435">
            <v>0.008</v>
          </cell>
        </row>
        <row r="435">
          <cell r="JJ435">
            <v>-0.83</v>
          </cell>
          <cell r="JK435">
            <v>0.008</v>
          </cell>
        </row>
        <row r="435">
          <cell r="JN435">
            <v>0.62</v>
          </cell>
          <cell r="JO435">
            <v>0.007</v>
          </cell>
          <cell r="JP435">
            <v>0.79</v>
          </cell>
          <cell r="JQ435">
            <v>0.006</v>
          </cell>
          <cell r="JR435">
            <v>0.36</v>
          </cell>
          <cell r="JS435">
            <v>0.002</v>
          </cell>
          <cell r="JT435">
            <v>-0.05</v>
          </cell>
          <cell r="JU435">
            <v>0.002</v>
          </cell>
        </row>
        <row r="435">
          <cell r="KJ435">
            <v>-0.04</v>
          </cell>
          <cell r="KK435">
            <v>0.001</v>
          </cell>
        </row>
        <row r="435">
          <cell r="KP435">
            <v>-0.45</v>
          </cell>
          <cell r="KQ435">
            <v>0.003</v>
          </cell>
          <cell r="KR435">
            <v>-0.12</v>
          </cell>
          <cell r="KS435">
            <v>0.004</v>
          </cell>
          <cell r="KT435">
            <v>-0.11</v>
          </cell>
          <cell r="KU435">
            <v>0.002</v>
          </cell>
        </row>
        <row r="435">
          <cell r="KX435">
            <v>-0.11</v>
          </cell>
          <cell r="KY435">
            <v>0.002</v>
          </cell>
        </row>
        <row r="435">
          <cell r="LB435">
            <v>-0.11</v>
          </cell>
          <cell r="LC435">
            <v>0.001</v>
          </cell>
        </row>
        <row r="435">
          <cell r="LF435">
            <v>-0.22</v>
          </cell>
          <cell r="LG435">
            <v>0.002</v>
          </cell>
          <cell r="LH435">
            <v>-0.24</v>
          </cell>
          <cell r="LI435">
            <v>0.004</v>
          </cell>
          <cell r="LJ435">
            <v>-0.03</v>
          </cell>
          <cell r="LK435">
            <v>0</v>
          </cell>
          <cell r="LL435">
            <v>-0.06</v>
          </cell>
          <cell r="LM435">
            <v>0.002</v>
          </cell>
          <cell r="LN435">
            <v>-0.65</v>
          </cell>
          <cell r="LO435">
            <v>0.005</v>
          </cell>
        </row>
        <row r="435">
          <cell r="MD435">
            <v>0.04</v>
          </cell>
          <cell r="ME435">
            <v>0.002</v>
          </cell>
        </row>
        <row r="435">
          <cell r="MH435">
            <v>-0.81</v>
          </cell>
          <cell r="MI435">
            <v>0.005</v>
          </cell>
        </row>
        <row r="435">
          <cell r="ML435">
            <v>-0.84</v>
          </cell>
          <cell r="MM435">
            <v>0.005</v>
          </cell>
        </row>
        <row r="435">
          <cell r="MP435">
            <v>-0.76</v>
          </cell>
          <cell r="MQ435">
            <v>0.005</v>
          </cell>
          <cell r="MR435">
            <v>-1.75</v>
          </cell>
          <cell r="MS435">
            <v>0.01</v>
          </cell>
        </row>
        <row r="435">
          <cell r="NH435">
            <v>0.2</v>
          </cell>
          <cell r="NI435">
            <v>0.007</v>
          </cell>
        </row>
        <row r="435">
          <cell r="NN435">
            <v>1.33</v>
          </cell>
          <cell r="NO435">
            <v>0.017</v>
          </cell>
          <cell r="NP435">
            <v>1.84</v>
          </cell>
          <cell r="NQ435">
            <v>0.008</v>
          </cell>
          <cell r="NR435">
            <v>-2.1</v>
          </cell>
          <cell r="NS435">
            <v>0.01</v>
          </cell>
        </row>
        <row r="435">
          <cell r="NV435">
            <v>-2.14</v>
          </cell>
          <cell r="NW435">
            <v>0.01</v>
          </cell>
        </row>
        <row r="435">
          <cell r="NZ435">
            <v>-1.91</v>
          </cell>
          <cell r="OA435">
            <v>0.009</v>
          </cell>
        </row>
        <row r="435">
          <cell r="OD435">
            <v>-0.57</v>
          </cell>
          <cell r="OE435">
            <v>0.008</v>
          </cell>
          <cell r="OF435">
            <v>0.26</v>
          </cell>
          <cell r="OG435">
            <v>0.007</v>
          </cell>
          <cell r="OH435">
            <v>0.16</v>
          </cell>
          <cell r="OI435">
            <v>0.003</v>
          </cell>
          <cell r="OJ435">
            <v>0.34</v>
          </cell>
          <cell r="OK435">
            <v>0.002</v>
          </cell>
        </row>
        <row r="435">
          <cell r="PP435">
            <v>-0.26</v>
          </cell>
          <cell r="PQ435">
            <v>0.003</v>
          </cell>
        </row>
        <row r="435">
          <cell r="QF435">
            <v>0.05</v>
          </cell>
          <cell r="QG435">
            <v>0.001</v>
          </cell>
        </row>
        <row r="435">
          <cell r="QL435">
            <v>0.11</v>
          </cell>
          <cell r="QM435">
            <v>0.003</v>
          </cell>
          <cell r="QN435">
            <v>0.29</v>
          </cell>
          <cell r="QO435">
            <v>0.001</v>
          </cell>
          <cell r="QP435">
            <v>-0.34</v>
          </cell>
          <cell r="QQ435">
            <v>0.004</v>
          </cell>
        </row>
        <row r="435">
          <cell r="QT435">
            <v>-0.36</v>
          </cell>
          <cell r="QU435">
            <v>0.004</v>
          </cell>
        </row>
        <row r="435">
          <cell r="QX435">
            <v>-0.29</v>
          </cell>
          <cell r="QY435">
            <v>0.003</v>
          </cell>
        </row>
        <row r="435">
          <cell r="RB435">
            <v>-0.12</v>
          </cell>
          <cell r="RC435">
            <v>0.003</v>
          </cell>
          <cell r="RD435">
            <v>0.09</v>
          </cell>
          <cell r="RE435">
            <v>0.002</v>
          </cell>
          <cell r="RF435">
            <v>0.06</v>
          </cell>
          <cell r="RG435">
            <v>0.002</v>
          </cell>
          <cell r="RH435">
            <v>0.08</v>
          </cell>
          <cell r="RI435">
            <v>0.001</v>
          </cell>
          <cell r="RJ435">
            <v>-0.28</v>
          </cell>
          <cell r="RK435">
            <v>0.001</v>
          </cell>
        </row>
        <row r="435">
          <cell r="RZ435">
            <v>0.03</v>
          </cell>
          <cell r="SA435">
            <v>0.001</v>
          </cell>
        </row>
        <row r="435">
          <cell r="SF435">
            <v>0.1</v>
          </cell>
          <cell r="SG435">
            <v>0.002</v>
          </cell>
          <cell r="SH435">
            <v>0.26</v>
          </cell>
          <cell r="SI435">
            <v>0.004</v>
          </cell>
          <cell r="SJ435">
            <v>-0.26</v>
          </cell>
          <cell r="SK435">
            <v>0.001</v>
          </cell>
        </row>
        <row r="435">
          <cell r="SN435">
            <v>-0.26</v>
          </cell>
          <cell r="SO435">
            <v>0.001</v>
          </cell>
        </row>
        <row r="435">
          <cell r="SR435">
            <v>-0.18</v>
          </cell>
          <cell r="SS435">
            <v>0.001</v>
          </cell>
        </row>
        <row r="435">
          <cell r="SV435">
            <v>-0.06</v>
          </cell>
          <cell r="SW435">
            <v>0.001</v>
          </cell>
          <cell r="SX435">
            <v>-0.06</v>
          </cell>
          <cell r="SY435">
            <v>0.002</v>
          </cell>
          <cell r="SZ435">
            <v>0</v>
          </cell>
          <cell r="TA435">
            <v>0</v>
          </cell>
          <cell r="TB435">
            <v>0.1</v>
          </cell>
          <cell r="TC435">
            <v>0.002</v>
          </cell>
          <cell r="TD435">
            <v>-0.34</v>
          </cell>
          <cell r="TE435">
            <v>0.003</v>
          </cell>
        </row>
        <row r="435">
          <cell r="TT435">
            <v>-0.01</v>
          </cell>
          <cell r="TU435">
            <v>0.002</v>
          </cell>
        </row>
        <row r="435">
          <cell r="TZ435">
            <v>0.61</v>
          </cell>
          <cell r="UA435">
            <v>0.009</v>
          </cell>
          <cell r="UB435">
            <v>-0.97</v>
          </cell>
          <cell r="UC435">
            <v>0.01</v>
          </cell>
          <cell r="UD435">
            <v>-0.32</v>
          </cell>
          <cell r="UE435">
            <v>0.003</v>
          </cell>
        </row>
        <row r="435">
          <cell r="UH435">
            <v>-0.24</v>
          </cell>
          <cell r="UI435">
            <v>0.002</v>
          </cell>
        </row>
        <row r="435">
          <cell r="UL435">
            <v>-0.21</v>
          </cell>
          <cell r="UM435">
            <v>0.002</v>
          </cell>
        </row>
        <row r="435">
          <cell r="UP435">
            <v>0.01</v>
          </cell>
          <cell r="UQ435">
            <v>0.003</v>
          </cell>
          <cell r="UR435">
            <v>-0.5</v>
          </cell>
          <cell r="US435">
            <v>0.005</v>
          </cell>
          <cell r="UT435">
            <v>0.22</v>
          </cell>
          <cell r="UU435">
            <v>0.002</v>
          </cell>
          <cell r="UV435">
            <v>-0.22</v>
          </cell>
          <cell r="UW435">
            <v>0.003</v>
          </cell>
        </row>
        <row r="435">
          <cell r="VL435">
            <v>-0.03</v>
          </cell>
          <cell r="VM435">
            <v>0</v>
          </cell>
          <cell r="VN435">
            <v>0.14</v>
          </cell>
          <cell r="VO435">
            <v>0.001</v>
          </cell>
        </row>
        <row r="435">
          <cell r="VV435">
            <v>0</v>
          </cell>
          <cell r="VW435">
            <v>0</v>
          </cell>
          <cell r="VX435">
            <v>-0.01</v>
          </cell>
          <cell r="VY435">
            <v>0</v>
          </cell>
          <cell r="VZ435">
            <v>0.02</v>
          </cell>
          <cell r="WA435">
            <v>0</v>
          </cell>
          <cell r="WB435">
            <v>-0.08</v>
          </cell>
          <cell r="WC435">
            <v>0.002</v>
          </cell>
        </row>
        <row r="435">
          <cell r="WR435">
            <v>0.02</v>
          </cell>
          <cell r="WS435">
            <v>0.001</v>
          </cell>
        </row>
        <row r="435">
          <cell r="WX435">
            <v>0.05</v>
          </cell>
          <cell r="WY435">
            <v>0.002</v>
          </cell>
          <cell r="WZ435">
            <v>-0.17</v>
          </cell>
          <cell r="XA435">
            <v>0.002</v>
          </cell>
          <cell r="XB435">
            <v>-0.03</v>
          </cell>
          <cell r="XC435">
            <v>0.002</v>
          </cell>
        </row>
        <row r="435">
          <cell r="XF435">
            <v>-0.03</v>
          </cell>
          <cell r="XG435">
            <v>0.002</v>
          </cell>
        </row>
        <row r="435">
          <cell r="XJ435">
            <v>-0.02</v>
          </cell>
          <cell r="XK435">
            <v>0.002</v>
          </cell>
        </row>
        <row r="435">
          <cell r="XN435">
            <v>0.01</v>
          </cell>
          <cell r="XO435">
            <v>0.002</v>
          </cell>
          <cell r="XP435">
            <v>-0.07</v>
          </cell>
          <cell r="XQ435">
            <v>0.001</v>
          </cell>
          <cell r="XR435">
            <v>0.03</v>
          </cell>
          <cell r="XS435">
            <v>0.001</v>
          </cell>
          <cell r="XT435">
            <v>-0.04</v>
          </cell>
          <cell r="XU435">
            <v>0</v>
          </cell>
        </row>
        <row r="436">
          <cell r="B436" t="str">
            <v>PMS-353</v>
          </cell>
          <cell r="C436" t="str">
            <v>SE China/tropical</v>
          </cell>
          <cell r="D436">
            <v>24.074</v>
          </cell>
          <cell r="E436">
            <v>115.4863</v>
          </cell>
          <cell r="F436">
            <v>-0.32</v>
          </cell>
          <cell r="G436">
            <v>0.008</v>
          </cell>
        </row>
        <row r="436">
          <cell r="AD436">
            <v>6.83</v>
          </cell>
          <cell r="AE436">
            <v>0.029</v>
          </cell>
          <cell r="AF436">
            <v>14.75</v>
          </cell>
          <cell r="AG436">
            <v>0.06</v>
          </cell>
          <cell r="AH436">
            <v>-0.38</v>
          </cell>
          <cell r="AI436">
            <v>0.008</v>
          </cell>
        </row>
        <row r="436">
          <cell r="AL436">
            <v>-0.43</v>
          </cell>
          <cell r="AM436">
            <v>0.007</v>
          </cell>
        </row>
        <row r="436">
          <cell r="AP436">
            <v>-0.44</v>
          </cell>
          <cell r="AQ436">
            <v>0.008</v>
          </cell>
        </row>
        <row r="436">
          <cell r="AT436">
            <v>0.97</v>
          </cell>
          <cell r="AU436">
            <v>0.009</v>
          </cell>
          <cell r="AV436">
            <v>3.95</v>
          </cell>
          <cell r="AW436">
            <v>0.027</v>
          </cell>
          <cell r="AX436">
            <v>1.62</v>
          </cell>
          <cell r="AY436">
            <v>0.009</v>
          </cell>
          <cell r="AZ436">
            <v>2.82</v>
          </cell>
          <cell r="BA436">
            <v>0.012</v>
          </cell>
          <cell r="BB436">
            <v>-0.08</v>
          </cell>
          <cell r="BC436">
            <v>0.001</v>
          </cell>
        </row>
        <row r="436">
          <cell r="BX436">
            <v>1.16</v>
          </cell>
          <cell r="BY436">
            <v>0.004</v>
          </cell>
          <cell r="BZ436">
            <v>0.69</v>
          </cell>
          <cell r="CA436">
            <v>0.006</v>
          </cell>
          <cell r="CB436">
            <v>-0.04</v>
          </cell>
          <cell r="CC436">
            <v>0.001</v>
          </cell>
        </row>
        <row r="436">
          <cell r="CF436">
            <v>-0.05</v>
          </cell>
          <cell r="CG436">
            <v>0.001</v>
          </cell>
        </row>
        <row r="436">
          <cell r="CJ436">
            <v>-0.05</v>
          </cell>
          <cell r="CK436">
            <v>0.001</v>
          </cell>
        </row>
        <row r="436">
          <cell r="CN436">
            <v>0.14</v>
          </cell>
          <cell r="CO436">
            <v>0.001</v>
          </cell>
          <cell r="CP436">
            <v>0.13</v>
          </cell>
          <cell r="CQ436">
            <v>0.003</v>
          </cell>
          <cell r="CR436">
            <v>0.15</v>
          </cell>
          <cell r="CS436">
            <v>0.001</v>
          </cell>
          <cell r="CT436">
            <v>0.18</v>
          </cell>
          <cell r="CU436">
            <v>0.002</v>
          </cell>
          <cell r="CV436">
            <v>-0.64</v>
          </cell>
          <cell r="CW436">
            <v>0.008</v>
          </cell>
        </row>
        <row r="436">
          <cell r="DR436">
            <v>0.8</v>
          </cell>
          <cell r="DS436">
            <v>0.015</v>
          </cell>
          <cell r="DT436">
            <v>0.61</v>
          </cell>
          <cell r="DU436">
            <v>0.008</v>
          </cell>
          <cell r="DV436">
            <v>-0.57</v>
          </cell>
          <cell r="DW436">
            <v>0.006</v>
          </cell>
        </row>
        <row r="436">
          <cell r="DZ436">
            <v>-0.59</v>
          </cell>
          <cell r="EA436">
            <v>0.007</v>
          </cell>
        </row>
        <row r="436">
          <cell r="ED436">
            <v>-0.67</v>
          </cell>
          <cell r="EE436">
            <v>0.008</v>
          </cell>
        </row>
        <row r="436">
          <cell r="EH436">
            <v>-0.17</v>
          </cell>
          <cell r="EI436">
            <v>0.006</v>
          </cell>
          <cell r="EJ436">
            <v>0.01</v>
          </cell>
          <cell r="EK436">
            <v>0.004</v>
          </cell>
          <cell r="EL436">
            <v>0.32</v>
          </cell>
          <cell r="EM436">
            <v>0.005</v>
          </cell>
          <cell r="EN436">
            <v>0.11</v>
          </cell>
          <cell r="EO436">
            <v>0.001</v>
          </cell>
          <cell r="EP436">
            <v>-0.01</v>
          </cell>
          <cell r="EQ436">
            <v>0.001</v>
          </cell>
        </row>
        <row r="436">
          <cell r="FL436">
            <v>0.4</v>
          </cell>
          <cell r="FM436">
            <v>0.001</v>
          </cell>
          <cell r="FN436">
            <v>0.06</v>
          </cell>
          <cell r="FO436">
            <v>0.001</v>
          </cell>
          <cell r="FP436">
            <v>0.01</v>
          </cell>
          <cell r="FQ436">
            <v>0</v>
          </cell>
        </row>
        <row r="436">
          <cell r="FT436">
            <v>0.01</v>
          </cell>
          <cell r="FU436">
            <v>0</v>
          </cell>
        </row>
        <row r="436">
          <cell r="FX436">
            <v>0.01</v>
          </cell>
          <cell r="FY436">
            <v>0.001</v>
          </cell>
        </row>
        <row r="436">
          <cell r="GB436">
            <v>0.09</v>
          </cell>
          <cell r="GC436">
            <v>0.001</v>
          </cell>
          <cell r="GD436">
            <v>0.01</v>
          </cell>
          <cell r="GE436">
            <v>0</v>
          </cell>
          <cell r="GF436">
            <v>0.09</v>
          </cell>
          <cell r="GG436">
            <v>0</v>
          </cell>
          <cell r="GH436">
            <v>0.02</v>
          </cell>
          <cell r="GI436">
            <v>0</v>
          </cell>
          <cell r="GJ436">
            <v>-197.35</v>
          </cell>
          <cell r="GK436">
            <v>0.916</v>
          </cell>
        </row>
        <row r="436">
          <cell r="HF436">
            <v>585.1</v>
          </cell>
          <cell r="HG436">
            <v>3.134</v>
          </cell>
          <cell r="HH436">
            <v>2408.75</v>
          </cell>
          <cell r="HI436">
            <v>10.371</v>
          </cell>
          <cell r="HJ436">
            <v>-232.85</v>
          </cell>
          <cell r="HK436">
            <v>0.978</v>
          </cell>
        </row>
        <row r="436">
          <cell r="HN436">
            <v>-245.44</v>
          </cell>
          <cell r="HO436">
            <v>0.996</v>
          </cell>
        </row>
        <row r="436">
          <cell r="HR436">
            <v>-252.18</v>
          </cell>
          <cell r="HS436">
            <v>1.191</v>
          </cell>
        </row>
        <row r="436">
          <cell r="HV436">
            <v>-7.9</v>
          </cell>
          <cell r="HW436">
            <v>0.822</v>
          </cell>
          <cell r="HX436">
            <v>724.76</v>
          </cell>
          <cell r="HY436">
            <v>6.753</v>
          </cell>
          <cell r="HZ436">
            <v>808.66</v>
          </cell>
          <cell r="IA436">
            <v>4.207</v>
          </cell>
          <cell r="IB436">
            <v>-0.59</v>
          </cell>
          <cell r="IC436">
            <v>0.006</v>
          </cell>
        </row>
        <row r="436">
          <cell r="IX436">
            <v>4.11</v>
          </cell>
          <cell r="IY436">
            <v>0.015</v>
          </cell>
          <cell r="IZ436">
            <v>1.44</v>
          </cell>
          <cell r="JA436">
            <v>0.009</v>
          </cell>
          <cell r="JB436">
            <v>-0.67</v>
          </cell>
          <cell r="JC436">
            <v>0.007</v>
          </cell>
        </row>
        <row r="436">
          <cell r="JF436">
            <v>-0.67</v>
          </cell>
          <cell r="JG436">
            <v>0.008</v>
          </cell>
        </row>
        <row r="436">
          <cell r="JJ436">
            <v>-0.7</v>
          </cell>
          <cell r="JK436">
            <v>0.008</v>
          </cell>
        </row>
        <row r="436">
          <cell r="JN436">
            <v>0.72</v>
          </cell>
          <cell r="JO436">
            <v>0.005</v>
          </cell>
          <cell r="JP436">
            <v>0.91</v>
          </cell>
          <cell r="JQ436">
            <v>0.006</v>
          </cell>
          <cell r="JR436">
            <v>0.38</v>
          </cell>
          <cell r="JS436">
            <v>0.002</v>
          </cell>
          <cell r="JT436">
            <v>-0.05</v>
          </cell>
          <cell r="JU436">
            <v>0.002</v>
          </cell>
        </row>
        <row r="436">
          <cell r="KP436">
            <v>-0.46</v>
          </cell>
          <cell r="KQ436">
            <v>0.003</v>
          </cell>
        </row>
        <row r="436">
          <cell r="KT436">
            <v>-0.11</v>
          </cell>
          <cell r="KU436">
            <v>0.002</v>
          </cell>
        </row>
        <row r="436">
          <cell r="KX436">
            <v>-0.13</v>
          </cell>
          <cell r="KY436">
            <v>0.002</v>
          </cell>
        </row>
        <row r="436">
          <cell r="LB436">
            <v>-0.11</v>
          </cell>
          <cell r="LC436">
            <v>0.002</v>
          </cell>
        </row>
        <row r="436">
          <cell r="LF436">
            <v>-0.22</v>
          </cell>
          <cell r="LG436">
            <v>0.001</v>
          </cell>
        </row>
        <row r="436">
          <cell r="LJ436">
            <v>-0.03</v>
          </cell>
          <cell r="LK436">
            <v>0</v>
          </cell>
        </row>
        <row r="436">
          <cell r="LN436">
            <v>-0.45</v>
          </cell>
          <cell r="LO436">
            <v>0.005</v>
          </cell>
        </row>
        <row r="436">
          <cell r="MH436">
            <v>-0.54</v>
          </cell>
          <cell r="MI436">
            <v>0.005</v>
          </cell>
        </row>
        <row r="436">
          <cell r="ML436">
            <v>-0.57</v>
          </cell>
          <cell r="MM436">
            <v>0.005</v>
          </cell>
        </row>
        <row r="436">
          <cell r="MP436">
            <v>-0.53</v>
          </cell>
          <cell r="MQ436">
            <v>0.004</v>
          </cell>
          <cell r="MR436">
            <v>-1.31</v>
          </cell>
          <cell r="MS436">
            <v>0.008</v>
          </cell>
        </row>
        <row r="436">
          <cell r="NN436">
            <v>2.41</v>
          </cell>
          <cell r="NO436">
            <v>0.013</v>
          </cell>
        </row>
        <row r="436">
          <cell r="NR436">
            <v>-1.4</v>
          </cell>
          <cell r="NS436">
            <v>0.008</v>
          </cell>
        </row>
        <row r="436">
          <cell r="NV436">
            <v>-1.5</v>
          </cell>
          <cell r="NW436">
            <v>0.008</v>
          </cell>
        </row>
        <row r="436">
          <cell r="NZ436">
            <v>-1.32</v>
          </cell>
          <cell r="OA436">
            <v>0.007</v>
          </cell>
        </row>
        <row r="436">
          <cell r="OD436">
            <v>-0.05</v>
          </cell>
          <cell r="OE436">
            <v>0.005</v>
          </cell>
        </row>
        <row r="436">
          <cell r="OH436">
            <v>0.27</v>
          </cell>
          <cell r="OI436">
            <v>0.002</v>
          </cell>
        </row>
        <row r="436">
          <cell r="PP436">
            <v>-0.18</v>
          </cell>
          <cell r="PQ436">
            <v>0.003</v>
          </cell>
        </row>
        <row r="436">
          <cell r="QL436">
            <v>0.34</v>
          </cell>
          <cell r="QM436">
            <v>0.002</v>
          </cell>
          <cell r="QN436">
            <v>0.34</v>
          </cell>
          <cell r="QO436">
            <v>0.002</v>
          </cell>
          <cell r="QP436">
            <v>-0.17</v>
          </cell>
          <cell r="QQ436">
            <v>0.003</v>
          </cell>
        </row>
        <row r="436">
          <cell r="QT436">
            <v>-0.18</v>
          </cell>
          <cell r="QU436">
            <v>0.003</v>
          </cell>
        </row>
        <row r="436">
          <cell r="QX436">
            <v>-0.13</v>
          </cell>
          <cell r="QY436">
            <v>0.003</v>
          </cell>
        </row>
        <row r="436">
          <cell r="RB436">
            <v>0.1</v>
          </cell>
          <cell r="RC436">
            <v>0.002</v>
          </cell>
          <cell r="RD436">
            <v>0.31</v>
          </cell>
          <cell r="RE436">
            <v>0.002</v>
          </cell>
          <cell r="RF436">
            <v>0.18</v>
          </cell>
          <cell r="RG436">
            <v>0.001</v>
          </cell>
          <cell r="RH436">
            <v>0.12</v>
          </cell>
          <cell r="RI436">
            <v>0.001</v>
          </cell>
          <cell r="RJ436">
            <v>-0.23</v>
          </cell>
          <cell r="RK436">
            <v>0.001</v>
          </cell>
        </row>
        <row r="436">
          <cell r="SF436">
            <v>0.16</v>
          </cell>
          <cell r="SG436">
            <v>0.002</v>
          </cell>
          <cell r="SH436">
            <v>0.32</v>
          </cell>
          <cell r="SI436">
            <v>0.004</v>
          </cell>
          <cell r="SJ436">
            <v>-0.17</v>
          </cell>
          <cell r="SK436">
            <v>0.001</v>
          </cell>
        </row>
        <row r="436">
          <cell r="SN436">
            <v>-0.18</v>
          </cell>
          <cell r="SO436">
            <v>0.001</v>
          </cell>
        </row>
        <row r="436">
          <cell r="SR436">
            <v>-0.12</v>
          </cell>
          <cell r="SS436">
            <v>0.001</v>
          </cell>
        </row>
        <row r="436">
          <cell r="SV436">
            <v>-0.02</v>
          </cell>
          <cell r="SW436">
            <v>0.001</v>
          </cell>
          <cell r="SX436">
            <v>0.05</v>
          </cell>
          <cell r="SY436">
            <v>0.002</v>
          </cell>
          <cell r="SZ436">
            <v>0</v>
          </cell>
          <cell r="TA436">
            <v>0</v>
          </cell>
          <cell r="TB436">
            <v>0.13</v>
          </cell>
          <cell r="TC436">
            <v>0.002</v>
          </cell>
          <cell r="TD436">
            <v>-0.38</v>
          </cell>
          <cell r="TE436">
            <v>0.003</v>
          </cell>
        </row>
        <row r="436">
          <cell r="TZ436">
            <v>0.58</v>
          </cell>
          <cell r="UA436">
            <v>0.005</v>
          </cell>
          <cell r="UB436">
            <v>-1.02</v>
          </cell>
          <cell r="UC436">
            <v>0.012</v>
          </cell>
          <cell r="UD436">
            <v>-0.38</v>
          </cell>
          <cell r="UE436">
            <v>0.003</v>
          </cell>
        </row>
        <row r="436">
          <cell r="UH436">
            <v>-0.34</v>
          </cell>
          <cell r="UI436">
            <v>0.003</v>
          </cell>
        </row>
        <row r="436">
          <cell r="UL436">
            <v>-0.35</v>
          </cell>
          <cell r="UM436">
            <v>0.003</v>
          </cell>
        </row>
        <row r="436">
          <cell r="UP436">
            <v>-0.12</v>
          </cell>
          <cell r="UQ436">
            <v>0.002</v>
          </cell>
          <cell r="UR436">
            <v>-0.68</v>
          </cell>
          <cell r="US436">
            <v>0.005</v>
          </cell>
          <cell r="UT436">
            <v>0.17</v>
          </cell>
          <cell r="UU436">
            <v>0.002</v>
          </cell>
          <cell r="UV436">
            <v>-0.22</v>
          </cell>
          <cell r="UW436">
            <v>0.003</v>
          </cell>
        </row>
        <row r="436">
          <cell r="VL436">
            <v>-0.03</v>
          </cell>
          <cell r="VM436">
            <v>0</v>
          </cell>
          <cell r="VN436">
            <v>0.12</v>
          </cell>
          <cell r="VO436">
            <v>0.001</v>
          </cell>
        </row>
        <row r="436">
          <cell r="VV436">
            <v>0</v>
          </cell>
          <cell r="VW436">
            <v>0</v>
          </cell>
          <cell r="VX436">
            <v>-0.01</v>
          </cell>
          <cell r="VY436">
            <v>0</v>
          </cell>
          <cell r="VZ436">
            <v>0.01</v>
          </cell>
          <cell r="WA436">
            <v>0</v>
          </cell>
          <cell r="WB436">
            <v>-0.12</v>
          </cell>
          <cell r="WC436">
            <v>0.002</v>
          </cell>
        </row>
        <row r="436">
          <cell r="WX436">
            <v>0.05</v>
          </cell>
          <cell r="WY436">
            <v>0.002</v>
          </cell>
          <cell r="WZ436">
            <v>-0.17</v>
          </cell>
          <cell r="XA436">
            <v>0.001</v>
          </cell>
          <cell r="XB436">
            <v>-0.08</v>
          </cell>
          <cell r="XC436">
            <v>0.002</v>
          </cell>
        </row>
        <row r="436">
          <cell r="XF436">
            <v>-0.09</v>
          </cell>
          <cell r="XG436">
            <v>0.002</v>
          </cell>
        </row>
        <row r="436">
          <cell r="XJ436">
            <v>-0.07</v>
          </cell>
          <cell r="XK436">
            <v>0.003</v>
          </cell>
        </row>
        <row r="436">
          <cell r="XN436">
            <v>-0.03</v>
          </cell>
          <cell r="XO436">
            <v>0.002</v>
          </cell>
          <cell r="XP436">
            <v>-0.11</v>
          </cell>
          <cell r="XQ436">
            <v>0.001</v>
          </cell>
          <cell r="XR436">
            <v>0.02</v>
          </cell>
          <cell r="XS436">
            <v>0.001</v>
          </cell>
          <cell r="XT436">
            <v>-0.04</v>
          </cell>
          <cell r="XU436">
            <v>0</v>
          </cell>
        </row>
        <row r="437">
          <cell r="B437" t="str">
            <v>PMS-354</v>
          </cell>
          <cell r="C437" t="str">
            <v>SE China/tropical</v>
          </cell>
          <cell r="D437">
            <v>24.0615</v>
          </cell>
          <cell r="E437">
            <v>115.3975</v>
          </cell>
          <cell r="F437">
            <v>-0.56</v>
          </cell>
          <cell r="G437">
            <v>0.008</v>
          </cell>
        </row>
        <row r="437">
          <cell r="AD437">
            <v>5.3</v>
          </cell>
          <cell r="AE437">
            <v>0.039</v>
          </cell>
          <cell r="AF437">
            <v>13.17</v>
          </cell>
          <cell r="AG437">
            <v>0.07</v>
          </cell>
          <cell r="AH437">
            <v>-0.65</v>
          </cell>
          <cell r="AI437">
            <v>0.008</v>
          </cell>
        </row>
        <row r="437">
          <cell r="AL437">
            <v>-0.62</v>
          </cell>
          <cell r="AM437">
            <v>0.007</v>
          </cell>
        </row>
        <row r="437">
          <cell r="AP437">
            <v>-0.64</v>
          </cell>
          <cell r="AQ437">
            <v>0.009</v>
          </cell>
        </row>
        <row r="437">
          <cell r="AT437">
            <v>0.54</v>
          </cell>
          <cell r="AU437">
            <v>0.007</v>
          </cell>
          <cell r="AV437">
            <v>2.86</v>
          </cell>
          <cell r="AW437">
            <v>0.027</v>
          </cell>
          <cell r="AX437">
            <v>1.22</v>
          </cell>
          <cell r="AY437">
            <v>0.009</v>
          </cell>
          <cell r="AZ437">
            <v>2.36</v>
          </cell>
          <cell r="BA437">
            <v>0.012</v>
          </cell>
          <cell r="BB437">
            <v>-0.11</v>
          </cell>
          <cell r="BC437">
            <v>0.001</v>
          </cell>
        </row>
        <row r="437">
          <cell r="BX437">
            <v>1.04</v>
          </cell>
          <cell r="BY437">
            <v>0.005</v>
          </cell>
          <cell r="BZ437">
            <v>0.55</v>
          </cell>
          <cell r="CA437">
            <v>0.008</v>
          </cell>
          <cell r="CB437">
            <v>-0.08</v>
          </cell>
          <cell r="CC437">
            <v>0.001</v>
          </cell>
        </row>
        <row r="437">
          <cell r="CF437">
            <v>-0.08</v>
          </cell>
          <cell r="CG437">
            <v>0.001</v>
          </cell>
        </row>
        <row r="437">
          <cell r="CJ437">
            <v>-0.09</v>
          </cell>
          <cell r="CK437">
            <v>0.002</v>
          </cell>
        </row>
        <row r="437">
          <cell r="CN437">
            <v>0.09</v>
          </cell>
          <cell r="CO437">
            <v>0.001</v>
          </cell>
          <cell r="CP437">
            <v>0.06</v>
          </cell>
          <cell r="CQ437">
            <v>0.003</v>
          </cell>
          <cell r="CR437">
            <v>0.13</v>
          </cell>
          <cell r="CS437">
            <v>0.001</v>
          </cell>
          <cell r="CT437">
            <v>0.11</v>
          </cell>
          <cell r="CU437">
            <v>0.002</v>
          </cell>
          <cell r="CV437">
            <v>-0.6</v>
          </cell>
          <cell r="CW437">
            <v>0.009</v>
          </cell>
        </row>
        <row r="437">
          <cell r="DR437">
            <v>0.75</v>
          </cell>
          <cell r="DS437">
            <v>0.015</v>
          </cell>
          <cell r="DT437">
            <v>0.54</v>
          </cell>
          <cell r="DU437">
            <v>0.007</v>
          </cell>
          <cell r="DV437">
            <v>-0.45</v>
          </cell>
          <cell r="DW437">
            <v>0.008</v>
          </cell>
        </row>
        <row r="437">
          <cell r="DZ437">
            <v>-0.47</v>
          </cell>
          <cell r="EA437">
            <v>0.007</v>
          </cell>
        </row>
        <row r="437">
          <cell r="ED437">
            <v>-0.53</v>
          </cell>
          <cell r="EE437">
            <v>0.007</v>
          </cell>
        </row>
        <row r="437">
          <cell r="EH437">
            <v>-0.06</v>
          </cell>
          <cell r="EI437">
            <v>0.007</v>
          </cell>
          <cell r="EJ437">
            <v>-0.09</v>
          </cell>
          <cell r="EK437">
            <v>0.004</v>
          </cell>
          <cell r="EL437">
            <v>0.3</v>
          </cell>
          <cell r="EM437">
            <v>0.006</v>
          </cell>
          <cell r="EN437">
            <v>0.07</v>
          </cell>
          <cell r="EO437">
            <v>0.001</v>
          </cell>
          <cell r="EP437">
            <v>-0.02</v>
          </cell>
          <cell r="EQ437">
            <v>0.001</v>
          </cell>
        </row>
        <row r="437">
          <cell r="FL437">
            <v>0.35</v>
          </cell>
          <cell r="FM437">
            <v>0.001</v>
          </cell>
          <cell r="FN437">
            <v>0.05</v>
          </cell>
          <cell r="FO437">
            <v>0.001</v>
          </cell>
          <cell r="FP437">
            <v>-0.02</v>
          </cell>
          <cell r="FQ437">
            <v>0.001</v>
          </cell>
        </row>
        <row r="437">
          <cell r="FT437">
            <v>-0.02</v>
          </cell>
          <cell r="FU437">
            <v>0.001</v>
          </cell>
        </row>
        <row r="437">
          <cell r="FX437">
            <v>-0.02</v>
          </cell>
          <cell r="FY437">
            <v>0.001</v>
          </cell>
        </row>
        <row r="437">
          <cell r="GB437">
            <v>0.05</v>
          </cell>
          <cell r="GC437">
            <v>0.001</v>
          </cell>
          <cell r="GD437">
            <v>0.01</v>
          </cell>
          <cell r="GE437">
            <v>0</v>
          </cell>
          <cell r="GF437">
            <v>0.08</v>
          </cell>
          <cell r="GG437">
            <v>0</v>
          </cell>
          <cell r="GH437">
            <v>0.01</v>
          </cell>
          <cell r="GI437">
            <v>0</v>
          </cell>
          <cell r="GJ437">
            <v>-195.19</v>
          </cell>
          <cell r="GK437">
            <v>1.042</v>
          </cell>
        </row>
        <row r="437">
          <cell r="HF437">
            <v>536.36</v>
          </cell>
          <cell r="HG437">
            <v>3.488</v>
          </cell>
          <cell r="HH437">
            <v>2562.84</v>
          </cell>
          <cell r="HI437">
            <v>13.161</v>
          </cell>
          <cell r="HJ437">
            <v>-192.37</v>
          </cell>
          <cell r="HK437">
            <v>1.265</v>
          </cell>
        </row>
        <row r="437">
          <cell r="HN437">
            <v>-192.16</v>
          </cell>
          <cell r="HO437">
            <v>1.154</v>
          </cell>
        </row>
        <row r="437">
          <cell r="HR437">
            <v>-203.8</v>
          </cell>
          <cell r="HS437">
            <v>1.519</v>
          </cell>
        </row>
        <row r="437">
          <cell r="HV437">
            <v>5.75</v>
          </cell>
          <cell r="HW437">
            <v>0.95</v>
          </cell>
          <cell r="HX437">
            <v>702.68</v>
          </cell>
          <cell r="HY437">
            <v>8.406</v>
          </cell>
          <cell r="HZ437">
            <v>776.71</v>
          </cell>
          <cell r="IA437">
            <v>5.573</v>
          </cell>
          <cell r="IB437">
            <v>-0.66</v>
          </cell>
          <cell r="IC437">
            <v>0.006</v>
          </cell>
        </row>
        <row r="437">
          <cell r="IX437">
            <v>3.73</v>
          </cell>
          <cell r="IY437">
            <v>0.013</v>
          </cell>
          <cell r="IZ437">
            <v>1.43</v>
          </cell>
          <cell r="JA437">
            <v>0.008</v>
          </cell>
          <cell r="JB437">
            <v>-0.77</v>
          </cell>
          <cell r="JC437">
            <v>0.007</v>
          </cell>
        </row>
        <row r="437">
          <cell r="JF437">
            <v>-0.79</v>
          </cell>
          <cell r="JG437">
            <v>0.008</v>
          </cell>
        </row>
        <row r="437">
          <cell r="JJ437">
            <v>-0.76</v>
          </cell>
          <cell r="JK437">
            <v>0.009</v>
          </cell>
        </row>
        <row r="437">
          <cell r="JN437">
            <v>0.62</v>
          </cell>
          <cell r="JO437">
            <v>0.006</v>
          </cell>
          <cell r="JP437">
            <v>0.84</v>
          </cell>
          <cell r="JQ437">
            <v>0.006</v>
          </cell>
          <cell r="JR437">
            <v>0.36</v>
          </cell>
          <cell r="JS437">
            <v>0.002</v>
          </cell>
          <cell r="JT437">
            <v>-0.01</v>
          </cell>
          <cell r="JU437">
            <v>0.002</v>
          </cell>
        </row>
        <row r="437">
          <cell r="KP437">
            <v>-0.43</v>
          </cell>
          <cell r="KQ437">
            <v>0.003</v>
          </cell>
          <cell r="KR437">
            <v>-0.13</v>
          </cell>
          <cell r="KS437">
            <v>0.003</v>
          </cell>
          <cell r="KT437">
            <v>-0.04</v>
          </cell>
          <cell r="KU437">
            <v>0.002</v>
          </cell>
        </row>
        <row r="437">
          <cell r="KX437">
            <v>-0.04</v>
          </cell>
          <cell r="KY437">
            <v>0.002</v>
          </cell>
        </row>
        <row r="437">
          <cell r="LB437">
            <v>-0.06</v>
          </cell>
          <cell r="LC437">
            <v>0.001</v>
          </cell>
        </row>
        <row r="437">
          <cell r="LF437">
            <v>-0.18</v>
          </cell>
          <cell r="LG437">
            <v>0.001</v>
          </cell>
          <cell r="LH437">
            <v>-0.19</v>
          </cell>
          <cell r="LI437">
            <v>0.004</v>
          </cell>
          <cell r="LJ437">
            <v>-0.03</v>
          </cell>
          <cell r="LK437">
            <v>0</v>
          </cell>
          <cell r="LL437">
            <v>-0.07</v>
          </cell>
          <cell r="LM437">
            <v>0.001</v>
          </cell>
          <cell r="LN437">
            <v>-0.54</v>
          </cell>
          <cell r="LO437">
            <v>0.004</v>
          </cell>
        </row>
        <row r="437">
          <cell r="MH437">
            <v>-0.62</v>
          </cell>
          <cell r="MI437">
            <v>0.004</v>
          </cell>
        </row>
        <row r="437">
          <cell r="ML437">
            <v>-0.65</v>
          </cell>
          <cell r="MM437">
            <v>0.005</v>
          </cell>
        </row>
        <row r="437">
          <cell r="MP437">
            <v>-0.61</v>
          </cell>
          <cell r="MQ437">
            <v>0.005</v>
          </cell>
          <cell r="MR437">
            <v>-1.33</v>
          </cell>
          <cell r="MS437">
            <v>0.009</v>
          </cell>
        </row>
        <row r="437">
          <cell r="NN437">
            <v>1.58</v>
          </cell>
          <cell r="NO437">
            <v>0.017</v>
          </cell>
          <cell r="NP437">
            <v>1.84</v>
          </cell>
          <cell r="NQ437">
            <v>0.008</v>
          </cell>
          <cell r="NR437">
            <v>-1.42</v>
          </cell>
          <cell r="NS437">
            <v>0.008</v>
          </cell>
        </row>
        <row r="437">
          <cell r="NV437">
            <v>-1.43</v>
          </cell>
          <cell r="NW437">
            <v>0.012</v>
          </cell>
        </row>
        <row r="437">
          <cell r="NZ437">
            <v>-1.32</v>
          </cell>
          <cell r="OA437">
            <v>0.009</v>
          </cell>
        </row>
        <row r="437">
          <cell r="OD437">
            <v>-0.27</v>
          </cell>
          <cell r="OE437">
            <v>0.007</v>
          </cell>
          <cell r="OF437">
            <v>0.44</v>
          </cell>
          <cell r="OG437">
            <v>0.008</v>
          </cell>
          <cell r="OH437">
            <v>0.11</v>
          </cell>
          <cell r="OI437">
            <v>0.002</v>
          </cell>
          <cell r="OJ437">
            <v>0.27</v>
          </cell>
          <cell r="OK437">
            <v>0.002</v>
          </cell>
        </row>
        <row r="437">
          <cell r="PP437">
            <v>-0.18</v>
          </cell>
          <cell r="PQ437">
            <v>0.003</v>
          </cell>
        </row>
        <row r="437">
          <cell r="QL437">
            <v>0.19</v>
          </cell>
          <cell r="QM437">
            <v>0.003</v>
          </cell>
          <cell r="QN437">
            <v>0.29</v>
          </cell>
          <cell r="QO437">
            <v>0.001</v>
          </cell>
          <cell r="QP437">
            <v>-0.24</v>
          </cell>
          <cell r="QQ437">
            <v>0.003</v>
          </cell>
        </row>
        <row r="437">
          <cell r="QT437">
            <v>-0.23</v>
          </cell>
          <cell r="QU437">
            <v>0.004</v>
          </cell>
        </row>
        <row r="437">
          <cell r="QX437">
            <v>-0.19</v>
          </cell>
          <cell r="QY437">
            <v>0.003</v>
          </cell>
        </row>
        <row r="437">
          <cell r="RB437">
            <v>-0.02</v>
          </cell>
          <cell r="RC437">
            <v>0.002</v>
          </cell>
          <cell r="RD437">
            <v>0.16</v>
          </cell>
          <cell r="RE437">
            <v>0.002</v>
          </cell>
          <cell r="RF437">
            <v>0.07</v>
          </cell>
          <cell r="RG437">
            <v>0.002</v>
          </cell>
          <cell r="RH437">
            <v>0.06</v>
          </cell>
          <cell r="RI437">
            <v>0.001</v>
          </cell>
          <cell r="RJ437">
            <v>-0.24</v>
          </cell>
          <cell r="RK437">
            <v>0.001</v>
          </cell>
        </row>
        <row r="437">
          <cell r="SF437">
            <v>0.04</v>
          </cell>
          <cell r="SG437">
            <v>0.003</v>
          </cell>
          <cell r="SH437">
            <v>0.25</v>
          </cell>
          <cell r="SI437">
            <v>0.004</v>
          </cell>
          <cell r="SJ437">
            <v>-0.19</v>
          </cell>
          <cell r="SK437">
            <v>0.001</v>
          </cell>
        </row>
        <row r="437">
          <cell r="SN437">
            <v>-0.19</v>
          </cell>
          <cell r="SO437">
            <v>0.001</v>
          </cell>
        </row>
        <row r="437">
          <cell r="SR437">
            <v>-0.14</v>
          </cell>
          <cell r="SS437">
            <v>0.001</v>
          </cell>
        </row>
        <row r="437">
          <cell r="SV437">
            <v>-0.06</v>
          </cell>
          <cell r="SW437">
            <v>0.001</v>
          </cell>
          <cell r="SX437">
            <v>-0.05</v>
          </cell>
          <cell r="SY437">
            <v>0.002</v>
          </cell>
          <cell r="SZ437">
            <v>0</v>
          </cell>
          <cell r="TA437">
            <v>0</v>
          </cell>
          <cell r="TB437">
            <v>0.04</v>
          </cell>
          <cell r="TC437">
            <v>0.002</v>
          </cell>
          <cell r="TD437">
            <v>-0.34</v>
          </cell>
          <cell r="TE437">
            <v>0.003</v>
          </cell>
        </row>
        <row r="437">
          <cell r="TZ437">
            <v>0.54</v>
          </cell>
          <cell r="UA437">
            <v>0.007</v>
          </cell>
          <cell r="UB437">
            <v>-1.2</v>
          </cell>
          <cell r="UC437">
            <v>0.013</v>
          </cell>
          <cell r="UD437">
            <v>-0.34</v>
          </cell>
          <cell r="UE437">
            <v>0.003</v>
          </cell>
        </row>
        <row r="437">
          <cell r="UH437">
            <v>-0.28</v>
          </cell>
          <cell r="UI437">
            <v>0.002</v>
          </cell>
        </row>
        <row r="437">
          <cell r="UL437">
            <v>-0.28</v>
          </cell>
          <cell r="UM437">
            <v>0.003</v>
          </cell>
        </row>
        <row r="437">
          <cell r="UP437">
            <v>-0.08</v>
          </cell>
          <cell r="UQ437">
            <v>0.003</v>
          </cell>
          <cell r="UR437">
            <v>-0.71</v>
          </cell>
          <cell r="US437">
            <v>0.005</v>
          </cell>
          <cell r="UT437">
            <v>0.17</v>
          </cell>
          <cell r="UU437">
            <v>0.002</v>
          </cell>
          <cell r="UV437">
            <v>-0.28</v>
          </cell>
          <cell r="UW437">
            <v>0.003</v>
          </cell>
        </row>
        <row r="437">
          <cell r="VL437">
            <v>-0.04</v>
          </cell>
          <cell r="VM437">
            <v>0</v>
          </cell>
          <cell r="VN437">
            <v>0.13</v>
          </cell>
          <cell r="VO437">
            <v>0.001</v>
          </cell>
        </row>
        <row r="437">
          <cell r="VV437">
            <v>0</v>
          </cell>
          <cell r="VW437">
            <v>0</v>
          </cell>
          <cell r="VX437">
            <v>-0.02</v>
          </cell>
          <cell r="VY437">
            <v>0</v>
          </cell>
          <cell r="VZ437">
            <v>0.01</v>
          </cell>
          <cell r="WA437">
            <v>0</v>
          </cell>
          <cell r="WB437">
            <v>-0.12</v>
          </cell>
          <cell r="WC437">
            <v>0.002</v>
          </cell>
        </row>
        <row r="437">
          <cell r="WX437">
            <v>0.03</v>
          </cell>
          <cell r="WY437">
            <v>0.002</v>
          </cell>
          <cell r="WZ437">
            <v>-0.19</v>
          </cell>
          <cell r="XA437">
            <v>0.002</v>
          </cell>
          <cell r="XB437">
            <v>-0.1</v>
          </cell>
          <cell r="XC437">
            <v>0.002</v>
          </cell>
        </row>
        <row r="437">
          <cell r="XF437">
            <v>-0.1</v>
          </cell>
          <cell r="XG437">
            <v>0.002</v>
          </cell>
        </row>
        <row r="437">
          <cell r="XJ437">
            <v>-0.07</v>
          </cell>
          <cell r="XK437">
            <v>0.002</v>
          </cell>
        </row>
        <row r="437">
          <cell r="XN437">
            <v>-0.06</v>
          </cell>
          <cell r="XO437">
            <v>0.002</v>
          </cell>
          <cell r="XP437">
            <v>-0.09</v>
          </cell>
          <cell r="XQ437">
            <v>0.001</v>
          </cell>
          <cell r="XR437">
            <v>0.03</v>
          </cell>
          <cell r="XS437">
            <v>0.001</v>
          </cell>
          <cell r="XT437">
            <v>-0.04</v>
          </cell>
          <cell r="XU437">
            <v>0</v>
          </cell>
        </row>
        <row r="438">
          <cell r="B438" t="str">
            <v>PMS-359</v>
          </cell>
          <cell r="C438" t="str">
            <v>SE China/tropical</v>
          </cell>
          <cell r="D438">
            <v>22.9134</v>
          </cell>
          <cell r="E438">
            <v>112.337</v>
          </cell>
          <cell r="F438">
            <v>-0.43</v>
          </cell>
          <cell r="G438">
            <v>0.006</v>
          </cell>
        </row>
        <row r="438">
          <cell r="AD438">
            <v>7.45</v>
          </cell>
          <cell r="AE438">
            <v>0.033</v>
          </cell>
          <cell r="AF438">
            <v>19.46</v>
          </cell>
          <cell r="AG438">
            <v>0.086</v>
          </cell>
          <cell r="AH438">
            <v>-0.48</v>
          </cell>
          <cell r="AI438">
            <v>0.007</v>
          </cell>
        </row>
        <row r="438">
          <cell r="AL438">
            <v>-0.53</v>
          </cell>
          <cell r="AM438">
            <v>0.005</v>
          </cell>
        </row>
        <row r="438">
          <cell r="AP438">
            <v>-0.57</v>
          </cell>
          <cell r="AQ438">
            <v>0.007</v>
          </cell>
        </row>
        <row r="438">
          <cell r="AT438">
            <v>1.02</v>
          </cell>
          <cell r="AU438">
            <v>0.008</v>
          </cell>
          <cell r="AV438">
            <v>4.88</v>
          </cell>
          <cell r="AW438">
            <v>0.032</v>
          </cell>
          <cell r="AX438">
            <v>1.87</v>
          </cell>
          <cell r="AY438">
            <v>0.011</v>
          </cell>
          <cell r="AZ438">
            <v>3.76</v>
          </cell>
          <cell r="BA438">
            <v>0.018</v>
          </cell>
          <cell r="BB438">
            <v>-0.1</v>
          </cell>
          <cell r="BC438">
            <v>0.002</v>
          </cell>
        </row>
        <row r="438">
          <cell r="BX438">
            <v>1.19</v>
          </cell>
          <cell r="BY438">
            <v>0.004</v>
          </cell>
          <cell r="BZ438">
            <v>0.96</v>
          </cell>
          <cell r="CA438">
            <v>0.008</v>
          </cell>
          <cell r="CB438">
            <v>-0.04</v>
          </cell>
          <cell r="CC438">
            <v>0.001</v>
          </cell>
        </row>
        <row r="438">
          <cell r="CF438">
            <v>-0.06</v>
          </cell>
          <cell r="CG438">
            <v>0.001</v>
          </cell>
        </row>
        <row r="438">
          <cell r="CJ438">
            <v>-0.07</v>
          </cell>
          <cell r="CK438">
            <v>0.001</v>
          </cell>
        </row>
        <row r="438">
          <cell r="CN438">
            <v>0.14</v>
          </cell>
          <cell r="CO438">
            <v>0.001</v>
          </cell>
          <cell r="CP438">
            <v>0.2</v>
          </cell>
          <cell r="CQ438">
            <v>0.002</v>
          </cell>
          <cell r="CR438">
            <v>0.15</v>
          </cell>
          <cell r="CS438">
            <v>0.001</v>
          </cell>
          <cell r="CT438">
            <v>0.27</v>
          </cell>
          <cell r="CU438">
            <v>0.002</v>
          </cell>
          <cell r="CV438">
            <v>-0.7</v>
          </cell>
          <cell r="CW438">
            <v>0.009</v>
          </cell>
        </row>
        <row r="438">
          <cell r="DR438">
            <v>0.9</v>
          </cell>
          <cell r="DS438">
            <v>0.024</v>
          </cell>
          <cell r="DT438">
            <v>0.79</v>
          </cell>
          <cell r="DU438">
            <v>0.013</v>
          </cell>
          <cell r="DV438">
            <v>-0.56</v>
          </cell>
          <cell r="DW438">
            <v>0.007</v>
          </cell>
        </row>
        <row r="438">
          <cell r="DZ438">
            <v>-0.64</v>
          </cell>
          <cell r="EA438">
            <v>0.007</v>
          </cell>
        </row>
        <row r="438">
          <cell r="ED438">
            <v>-0.69</v>
          </cell>
          <cell r="EE438">
            <v>0.007</v>
          </cell>
        </row>
        <row r="438">
          <cell r="EH438">
            <v>-0.08</v>
          </cell>
          <cell r="EI438">
            <v>0.008</v>
          </cell>
          <cell r="EJ438">
            <v>0.11</v>
          </cell>
          <cell r="EK438">
            <v>0.004</v>
          </cell>
          <cell r="EL438">
            <v>0.35</v>
          </cell>
          <cell r="EM438">
            <v>0.008</v>
          </cell>
          <cell r="EN438">
            <v>0.12</v>
          </cell>
          <cell r="EO438">
            <v>0.002</v>
          </cell>
          <cell r="EP438">
            <v>-0.01</v>
          </cell>
          <cell r="EQ438">
            <v>0.001</v>
          </cell>
        </row>
        <row r="438">
          <cell r="FL438">
            <v>0.39</v>
          </cell>
          <cell r="FM438">
            <v>0.001</v>
          </cell>
          <cell r="FN438">
            <v>0.08</v>
          </cell>
          <cell r="FO438">
            <v>0.001</v>
          </cell>
          <cell r="FP438">
            <v>0.01</v>
          </cell>
          <cell r="FQ438">
            <v>0.001</v>
          </cell>
        </row>
        <row r="438">
          <cell r="FT438">
            <v>0.01</v>
          </cell>
          <cell r="FU438">
            <v>0</v>
          </cell>
        </row>
        <row r="438">
          <cell r="FX438">
            <v>0</v>
          </cell>
          <cell r="FY438">
            <v>0</v>
          </cell>
        </row>
        <row r="438">
          <cell r="GB438">
            <v>0.08</v>
          </cell>
          <cell r="GC438">
            <v>0.001</v>
          </cell>
          <cell r="GD438">
            <v>0.02</v>
          </cell>
          <cell r="GE438">
            <v>0</v>
          </cell>
          <cell r="GF438">
            <v>0.09</v>
          </cell>
          <cell r="GG438">
            <v>0</v>
          </cell>
          <cell r="GH438">
            <v>0.02</v>
          </cell>
          <cell r="GI438">
            <v>0</v>
          </cell>
          <cell r="GJ438">
            <v>-231.81</v>
          </cell>
          <cell r="GK438">
            <v>0.937</v>
          </cell>
        </row>
        <row r="438">
          <cell r="HF438">
            <v>537.86</v>
          </cell>
          <cell r="HG438">
            <v>2.675</v>
          </cell>
          <cell r="HH438">
            <v>2636.11</v>
          </cell>
          <cell r="HI438">
            <v>9.989</v>
          </cell>
          <cell r="HJ438">
            <v>-231.45</v>
          </cell>
          <cell r="HK438">
            <v>1.358</v>
          </cell>
        </row>
        <row r="438">
          <cell r="HN438">
            <v>-250.41</v>
          </cell>
          <cell r="HO438">
            <v>1.156</v>
          </cell>
        </row>
        <row r="438">
          <cell r="HR438">
            <v>-244.38</v>
          </cell>
          <cell r="HS438">
            <v>1.167</v>
          </cell>
        </row>
        <row r="438">
          <cell r="HV438">
            <v>-3.87</v>
          </cell>
          <cell r="HW438">
            <v>0.858</v>
          </cell>
          <cell r="HX438">
            <v>687.56</v>
          </cell>
          <cell r="HY438">
            <v>6.397</v>
          </cell>
          <cell r="HZ438">
            <v>917.45</v>
          </cell>
          <cell r="IA438">
            <v>3.758</v>
          </cell>
          <cell r="IB438">
            <v>-0.7</v>
          </cell>
          <cell r="IC438">
            <v>0.006</v>
          </cell>
        </row>
        <row r="438">
          <cell r="IX438">
            <v>3.56</v>
          </cell>
          <cell r="IY438">
            <v>0.015</v>
          </cell>
          <cell r="IZ438">
            <v>1.28</v>
          </cell>
          <cell r="JA438">
            <v>0.006</v>
          </cell>
          <cell r="JB438">
            <v>-0.64</v>
          </cell>
          <cell r="JC438">
            <v>0.007</v>
          </cell>
        </row>
        <row r="438">
          <cell r="JF438">
            <v>-0.69</v>
          </cell>
          <cell r="JG438">
            <v>0.007</v>
          </cell>
        </row>
        <row r="438">
          <cell r="JJ438">
            <v>-0.69</v>
          </cell>
          <cell r="JK438">
            <v>0.007</v>
          </cell>
        </row>
        <row r="438">
          <cell r="JN438">
            <v>0.64</v>
          </cell>
          <cell r="JO438">
            <v>0.006</v>
          </cell>
          <cell r="JP438">
            <v>0.82</v>
          </cell>
          <cell r="JQ438">
            <v>0.005</v>
          </cell>
          <cell r="JR438">
            <v>0.36</v>
          </cell>
          <cell r="JS438">
            <v>0.002</v>
          </cell>
          <cell r="JT438">
            <v>-0.07</v>
          </cell>
          <cell r="JU438">
            <v>0.002</v>
          </cell>
        </row>
        <row r="438">
          <cell r="KP438">
            <v>-0.4</v>
          </cell>
          <cell r="KQ438">
            <v>0.003</v>
          </cell>
          <cell r="KR438">
            <v>-0.03</v>
          </cell>
          <cell r="KS438">
            <v>0.003</v>
          </cell>
          <cell r="KT438">
            <v>-0.15</v>
          </cell>
          <cell r="KU438">
            <v>0.002</v>
          </cell>
        </row>
        <row r="438">
          <cell r="KX438">
            <v>-0.16</v>
          </cell>
          <cell r="KY438">
            <v>0.002</v>
          </cell>
        </row>
        <row r="438">
          <cell r="LB438">
            <v>-0.13</v>
          </cell>
          <cell r="LC438">
            <v>0.002</v>
          </cell>
        </row>
        <row r="438">
          <cell r="LF438">
            <v>-0.2</v>
          </cell>
          <cell r="LG438">
            <v>0.002</v>
          </cell>
          <cell r="LH438">
            <v>-0.27</v>
          </cell>
          <cell r="LI438">
            <v>0.003</v>
          </cell>
          <cell r="LJ438">
            <v>-0.03</v>
          </cell>
          <cell r="LK438">
            <v>0</v>
          </cell>
          <cell r="LL438">
            <v>-0.04</v>
          </cell>
          <cell r="LM438">
            <v>0.001</v>
          </cell>
          <cell r="LN438">
            <v>-0.55</v>
          </cell>
          <cell r="LO438">
            <v>0.003</v>
          </cell>
        </row>
        <row r="438">
          <cell r="MH438">
            <v>-0.59</v>
          </cell>
          <cell r="MI438">
            <v>0.004</v>
          </cell>
        </row>
        <row r="438">
          <cell r="ML438">
            <v>-0.65</v>
          </cell>
          <cell r="MM438">
            <v>0.004</v>
          </cell>
        </row>
        <row r="438">
          <cell r="MP438">
            <v>-0.6</v>
          </cell>
          <cell r="MQ438">
            <v>0.004</v>
          </cell>
          <cell r="MR438">
            <v>-1.69</v>
          </cell>
          <cell r="MS438">
            <v>0.007</v>
          </cell>
        </row>
        <row r="438">
          <cell r="NN438">
            <v>2.48</v>
          </cell>
          <cell r="NO438">
            <v>0.014</v>
          </cell>
          <cell r="NP438">
            <v>2.32</v>
          </cell>
          <cell r="NQ438">
            <v>0.008</v>
          </cell>
          <cell r="NR438">
            <v>-1.68</v>
          </cell>
          <cell r="NS438">
            <v>0.007</v>
          </cell>
        </row>
        <row r="438">
          <cell r="NV438">
            <v>-1.82</v>
          </cell>
          <cell r="NW438">
            <v>0.008</v>
          </cell>
        </row>
        <row r="438">
          <cell r="NZ438">
            <v>-1.65</v>
          </cell>
          <cell r="OA438">
            <v>0.008</v>
          </cell>
        </row>
        <row r="438">
          <cell r="OD438">
            <v>-0.18</v>
          </cell>
          <cell r="OE438">
            <v>0.006</v>
          </cell>
          <cell r="OF438">
            <v>0.72</v>
          </cell>
          <cell r="OG438">
            <v>0.007</v>
          </cell>
          <cell r="OH438">
            <v>0.28</v>
          </cell>
          <cell r="OI438">
            <v>0.002</v>
          </cell>
          <cell r="OJ438">
            <v>0.47</v>
          </cell>
          <cell r="OK438">
            <v>0.002</v>
          </cell>
          <cell r="OL438">
            <v>-0.03</v>
          </cell>
          <cell r="OM438">
            <v>0.002</v>
          </cell>
        </row>
        <row r="438">
          <cell r="PF438">
            <v>-0.02</v>
          </cell>
          <cell r="PG438">
            <v>0.002</v>
          </cell>
        </row>
        <row r="438">
          <cell r="PJ438">
            <v>-0.01</v>
          </cell>
          <cell r="PK438">
            <v>0.002</v>
          </cell>
        </row>
        <row r="438">
          <cell r="PN438">
            <v>-0.02</v>
          </cell>
          <cell r="PO438">
            <v>0.001</v>
          </cell>
          <cell r="PP438">
            <v>-0.26</v>
          </cell>
          <cell r="PQ438">
            <v>0.002</v>
          </cell>
        </row>
        <row r="438">
          <cell r="QL438">
            <v>0.37</v>
          </cell>
          <cell r="QM438">
            <v>0.003</v>
          </cell>
          <cell r="QN438">
            <v>0.39</v>
          </cell>
          <cell r="QO438">
            <v>0.002</v>
          </cell>
          <cell r="QP438">
            <v>-0.24</v>
          </cell>
          <cell r="QQ438">
            <v>0.003</v>
          </cell>
        </row>
        <row r="438">
          <cell r="QT438">
            <v>-0.26</v>
          </cell>
          <cell r="QU438">
            <v>0.003</v>
          </cell>
        </row>
        <row r="438">
          <cell r="QX438">
            <v>-0.23</v>
          </cell>
          <cell r="QY438">
            <v>0.002</v>
          </cell>
        </row>
        <row r="438">
          <cell r="RB438">
            <v>0.03</v>
          </cell>
          <cell r="RC438">
            <v>0.002</v>
          </cell>
          <cell r="RD438">
            <v>0.26</v>
          </cell>
          <cell r="RE438">
            <v>0.002</v>
          </cell>
          <cell r="RF438">
            <v>0.18</v>
          </cell>
          <cell r="RG438">
            <v>0.001</v>
          </cell>
          <cell r="RH438">
            <v>0.12</v>
          </cell>
          <cell r="RI438">
            <v>0.001</v>
          </cell>
          <cell r="RJ438">
            <v>-0.28</v>
          </cell>
          <cell r="RK438">
            <v>0.001</v>
          </cell>
        </row>
        <row r="438">
          <cell r="SF438">
            <v>0.17</v>
          </cell>
          <cell r="SG438">
            <v>0.002</v>
          </cell>
          <cell r="SH438">
            <v>0.39</v>
          </cell>
          <cell r="SI438">
            <v>0.003</v>
          </cell>
          <cell r="SJ438">
            <v>-0.25</v>
          </cell>
          <cell r="SK438">
            <v>0.002</v>
          </cell>
        </row>
        <row r="438">
          <cell r="SN438">
            <v>-0.26</v>
          </cell>
          <cell r="SO438">
            <v>0.001</v>
          </cell>
        </row>
        <row r="438">
          <cell r="SR438">
            <v>-0.2</v>
          </cell>
          <cell r="SS438">
            <v>0.001</v>
          </cell>
        </row>
        <row r="438">
          <cell r="SV438">
            <v>-0.07</v>
          </cell>
          <cell r="SW438">
            <v>0.001</v>
          </cell>
          <cell r="SX438">
            <v>0</v>
          </cell>
          <cell r="SY438">
            <v>0.002</v>
          </cell>
          <cell r="SZ438">
            <v>0</v>
          </cell>
          <cell r="TA438">
            <v>0</v>
          </cell>
          <cell r="TB438">
            <v>0.12</v>
          </cell>
          <cell r="TC438">
            <v>0.001</v>
          </cell>
          <cell r="TD438">
            <v>-0.3</v>
          </cell>
          <cell r="TE438">
            <v>0.002</v>
          </cell>
        </row>
        <row r="438">
          <cell r="TZ438">
            <v>0.75</v>
          </cell>
          <cell r="UA438">
            <v>0.006</v>
          </cell>
          <cell r="UB438">
            <v>-0.54</v>
          </cell>
          <cell r="UC438">
            <v>0.009</v>
          </cell>
          <cell r="UD438">
            <v>-0.27</v>
          </cell>
          <cell r="UE438">
            <v>0.003</v>
          </cell>
        </row>
        <row r="438">
          <cell r="UH438">
            <v>-0.25</v>
          </cell>
          <cell r="UI438">
            <v>0.002</v>
          </cell>
        </row>
        <row r="438">
          <cell r="UL438">
            <v>-0.27</v>
          </cell>
          <cell r="UM438">
            <v>0.002</v>
          </cell>
        </row>
        <row r="438">
          <cell r="UP438">
            <v>-0.01</v>
          </cell>
          <cell r="UQ438">
            <v>0.002</v>
          </cell>
          <cell r="UR438">
            <v>-0.35</v>
          </cell>
          <cell r="US438">
            <v>0.005</v>
          </cell>
          <cell r="UT438">
            <v>0.22</v>
          </cell>
          <cell r="UU438">
            <v>0.002</v>
          </cell>
          <cell r="UV438">
            <v>-0.11</v>
          </cell>
          <cell r="UW438">
            <v>0.003</v>
          </cell>
        </row>
        <row r="438">
          <cell r="VL438">
            <v>-0.03</v>
          </cell>
          <cell r="VM438">
            <v>0</v>
          </cell>
          <cell r="VN438">
            <v>0.13</v>
          </cell>
          <cell r="VO438">
            <v>0.001</v>
          </cell>
        </row>
        <row r="438">
          <cell r="VV438">
            <v>0</v>
          </cell>
          <cell r="VW438">
            <v>0</v>
          </cell>
          <cell r="VX438">
            <v>-0.01</v>
          </cell>
          <cell r="VY438">
            <v>0</v>
          </cell>
          <cell r="VZ438">
            <v>0.02</v>
          </cell>
          <cell r="WA438">
            <v>0</v>
          </cell>
          <cell r="WB438">
            <v>-0.08</v>
          </cell>
          <cell r="WC438">
            <v>0.002</v>
          </cell>
        </row>
        <row r="438">
          <cell r="WX438">
            <v>0.04</v>
          </cell>
          <cell r="WY438">
            <v>0.002</v>
          </cell>
          <cell r="WZ438">
            <v>-0.17</v>
          </cell>
          <cell r="XA438">
            <v>0.002</v>
          </cell>
          <cell r="XB438">
            <v>-0.03</v>
          </cell>
          <cell r="XC438">
            <v>0.002</v>
          </cell>
        </row>
        <row r="438">
          <cell r="XF438">
            <v>-0.03</v>
          </cell>
          <cell r="XG438">
            <v>0.002</v>
          </cell>
        </row>
        <row r="438">
          <cell r="XJ438">
            <v>-0.03</v>
          </cell>
          <cell r="XK438">
            <v>0.002</v>
          </cell>
        </row>
        <row r="438">
          <cell r="XN438">
            <v>-0.02</v>
          </cell>
          <cell r="XO438">
            <v>0.001</v>
          </cell>
          <cell r="XP438">
            <v>-0.09</v>
          </cell>
          <cell r="XQ438">
            <v>0.001</v>
          </cell>
          <cell r="XR438">
            <v>0.02</v>
          </cell>
          <cell r="XS438">
            <v>0.001</v>
          </cell>
          <cell r="XT438">
            <v>-0.04</v>
          </cell>
          <cell r="XU438">
            <v>0</v>
          </cell>
        </row>
        <row r="439">
          <cell r="B439" t="str">
            <v>PMS-364a</v>
          </cell>
          <cell r="C439" t="str">
            <v>SE China/tropical</v>
          </cell>
          <cell r="D439">
            <v>22.5140666666667</v>
          </cell>
          <cell r="E439">
            <v>112.196266666667</v>
          </cell>
          <cell r="F439">
            <v>-0.58</v>
          </cell>
          <cell r="G439">
            <v>0.008</v>
          </cell>
        </row>
        <row r="439">
          <cell r="AD439">
            <v>6.12</v>
          </cell>
          <cell r="AE439">
            <v>0.029</v>
          </cell>
          <cell r="AF439">
            <v>17.17</v>
          </cell>
          <cell r="AG439">
            <v>0.101</v>
          </cell>
          <cell r="AH439">
            <v>-0.47</v>
          </cell>
          <cell r="AI439">
            <v>0.007</v>
          </cell>
        </row>
        <row r="439">
          <cell r="AL439">
            <v>-0.43</v>
          </cell>
          <cell r="AM439">
            <v>0.006</v>
          </cell>
        </row>
        <row r="439">
          <cell r="AP439">
            <v>-0.42</v>
          </cell>
          <cell r="AQ439">
            <v>0.007</v>
          </cell>
        </row>
        <row r="439">
          <cell r="AT439">
            <v>0.88</v>
          </cell>
          <cell r="AU439">
            <v>0.009</v>
          </cell>
          <cell r="AV439">
            <v>3.48</v>
          </cell>
          <cell r="AW439">
            <v>0.031</v>
          </cell>
          <cell r="AX439">
            <v>1.52</v>
          </cell>
          <cell r="AY439">
            <v>0.009</v>
          </cell>
          <cell r="AZ439">
            <v>3.21</v>
          </cell>
          <cell r="BA439">
            <v>0.018</v>
          </cell>
          <cell r="BB439">
            <v>-0.14</v>
          </cell>
          <cell r="BC439">
            <v>0.002</v>
          </cell>
        </row>
        <row r="439">
          <cell r="BX439">
            <v>1.14</v>
          </cell>
          <cell r="BY439">
            <v>0.004</v>
          </cell>
          <cell r="BZ439">
            <v>1</v>
          </cell>
          <cell r="CA439">
            <v>0.008</v>
          </cell>
          <cell r="CB439">
            <v>-0.06</v>
          </cell>
          <cell r="CC439">
            <v>0.001</v>
          </cell>
        </row>
        <row r="439">
          <cell r="CF439">
            <v>-0.05</v>
          </cell>
          <cell r="CG439">
            <v>0.001</v>
          </cell>
        </row>
        <row r="439">
          <cell r="CJ439">
            <v>-0.04</v>
          </cell>
          <cell r="CK439">
            <v>0.001</v>
          </cell>
        </row>
        <row r="439">
          <cell r="CN439">
            <v>0.14</v>
          </cell>
          <cell r="CO439">
            <v>0.001</v>
          </cell>
          <cell r="CP439">
            <v>0.14</v>
          </cell>
          <cell r="CQ439">
            <v>0.003</v>
          </cell>
          <cell r="CR439">
            <v>0.15</v>
          </cell>
          <cell r="CS439">
            <v>0.001</v>
          </cell>
          <cell r="CT439">
            <v>0.25</v>
          </cell>
          <cell r="CU439">
            <v>0.002</v>
          </cell>
          <cell r="CV439">
            <v>-0.79</v>
          </cell>
          <cell r="CW439">
            <v>0.009</v>
          </cell>
        </row>
        <row r="439">
          <cell r="DR439">
            <v>0.9</v>
          </cell>
          <cell r="DS439">
            <v>0.016</v>
          </cell>
          <cell r="DT439">
            <v>0.73</v>
          </cell>
          <cell r="DU439">
            <v>0.01</v>
          </cell>
          <cell r="DV439">
            <v>-0.53</v>
          </cell>
          <cell r="DW439">
            <v>0.006</v>
          </cell>
        </row>
        <row r="439">
          <cell r="DZ439">
            <v>-0.47</v>
          </cell>
          <cell r="EA439">
            <v>0.006</v>
          </cell>
        </row>
        <row r="439">
          <cell r="ED439">
            <v>-0.44</v>
          </cell>
          <cell r="EE439">
            <v>0.007</v>
          </cell>
        </row>
        <row r="439">
          <cell r="EH439">
            <v>0.08</v>
          </cell>
          <cell r="EI439">
            <v>0.007</v>
          </cell>
          <cell r="EJ439">
            <v>0</v>
          </cell>
          <cell r="EK439">
            <v>0.003</v>
          </cell>
          <cell r="EL439">
            <v>0.41</v>
          </cell>
          <cell r="EM439">
            <v>0.007</v>
          </cell>
          <cell r="EN439">
            <v>0.12</v>
          </cell>
          <cell r="EO439">
            <v>0.002</v>
          </cell>
          <cell r="EP439">
            <v>-0.03</v>
          </cell>
          <cell r="EQ439">
            <v>0.001</v>
          </cell>
        </row>
        <row r="439">
          <cell r="FL439">
            <v>0.37</v>
          </cell>
          <cell r="FM439">
            <v>0.001</v>
          </cell>
          <cell r="FN439">
            <v>0.09</v>
          </cell>
          <cell r="FO439">
            <v>0.001</v>
          </cell>
          <cell r="FP439">
            <v>0</v>
          </cell>
          <cell r="FQ439">
            <v>0</v>
          </cell>
        </row>
        <row r="439">
          <cell r="FT439">
            <v>0</v>
          </cell>
          <cell r="FU439">
            <v>0.001</v>
          </cell>
        </row>
        <row r="439">
          <cell r="FX439">
            <v>0</v>
          </cell>
          <cell r="FY439">
            <v>0</v>
          </cell>
        </row>
        <row r="439">
          <cell r="GB439">
            <v>0.08</v>
          </cell>
          <cell r="GC439">
            <v>0</v>
          </cell>
          <cell r="GD439">
            <v>0.02</v>
          </cell>
          <cell r="GE439">
            <v>0</v>
          </cell>
          <cell r="GF439">
            <v>0.09</v>
          </cell>
          <cell r="GG439">
            <v>0</v>
          </cell>
          <cell r="GH439">
            <v>0.02</v>
          </cell>
          <cell r="GI439">
            <v>0</v>
          </cell>
          <cell r="GJ439">
            <v>-197.92</v>
          </cell>
          <cell r="GK439">
            <v>1.217</v>
          </cell>
        </row>
        <row r="439">
          <cell r="HF439">
            <v>584.49</v>
          </cell>
          <cell r="HG439">
            <v>3.309</v>
          </cell>
          <cell r="HH439">
            <v>2506.97</v>
          </cell>
          <cell r="HI439">
            <v>11.98</v>
          </cell>
          <cell r="HJ439">
            <v>-163.76</v>
          </cell>
          <cell r="HK439">
            <v>1.431</v>
          </cell>
        </row>
        <row r="439">
          <cell r="HN439">
            <v>-163.15</v>
          </cell>
          <cell r="HO439">
            <v>1.265</v>
          </cell>
        </row>
        <row r="439">
          <cell r="HR439">
            <v>-156.57</v>
          </cell>
          <cell r="HS439">
            <v>1.23</v>
          </cell>
        </row>
        <row r="439">
          <cell r="HV439">
            <v>39.45</v>
          </cell>
          <cell r="HW439">
            <v>1.245</v>
          </cell>
          <cell r="HX439">
            <v>687.45</v>
          </cell>
          <cell r="HY439">
            <v>7.074</v>
          </cell>
          <cell r="HZ439">
            <v>778.63</v>
          </cell>
          <cell r="IA439">
            <v>4.685</v>
          </cell>
          <cell r="IB439">
            <v>-0.78</v>
          </cell>
          <cell r="IC439">
            <v>0.007</v>
          </cell>
        </row>
        <row r="439">
          <cell r="IX439">
            <v>3.92</v>
          </cell>
          <cell r="IY439">
            <v>0.013</v>
          </cell>
          <cell r="IZ439">
            <v>1.34</v>
          </cell>
          <cell r="JA439">
            <v>0.006</v>
          </cell>
          <cell r="JB439">
            <v>-0.86</v>
          </cell>
          <cell r="JC439">
            <v>0.007</v>
          </cell>
        </row>
        <row r="439">
          <cell r="JF439">
            <v>-0.86</v>
          </cell>
          <cell r="JG439">
            <v>0.007</v>
          </cell>
        </row>
        <row r="439">
          <cell r="JJ439">
            <v>-0.8</v>
          </cell>
          <cell r="JK439">
            <v>0.007</v>
          </cell>
        </row>
        <row r="439">
          <cell r="JN439">
            <v>0.59</v>
          </cell>
          <cell r="JO439">
            <v>0.006</v>
          </cell>
          <cell r="JP439">
            <v>0.71</v>
          </cell>
          <cell r="JQ439">
            <v>0.005</v>
          </cell>
          <cell r="JR439">
            <v>0.34</v>
          </cell>
          <cell r="JS439">
            <v>0.002</v>
          </cell>
          <cell r="JT439">
            <v>0.02</v>
          </cell>
          <cell r="JU439">
            <v>0.003</v>
          </cell>
        </row>
        <row r="439">
          <cell r="KP439">
            <v>-0.42</v>
          </cell>
          <cell r="KQ439">
            <v>0.004</v>
          </cell>
          <cell r="KR439">
            <v>-0.08</v>
          </cell>
          <cell r="KS439">
            <v>0.004</v>
          </cell>
          <cell r="KT439">
            <v>0.01</v>
          </cell>
          <cell r="KU439">
            <v>0.002</v>
          </cell>
        </row>
        <row r="439">
          <cell r="KX439">
            <v>0.01</v>
          </cell>
          <cell r="KY439">
            <v>0.002</v>
          </cell>
        </row>
        <row r="439">
          <cell r="LB439">
            <v>0</v>
          </cell>
          <cell r="LC439">
            <v>0.002</v>
          </cell>
        </row>
        <row r="439">
          <cell r="LF439">
            <v>-0.13</v>
          </cell>
          <cell r="LG439">
            <v>0.001</v>
          </cell>
          <cell r="LH439">
            <v>-0.09</v>
          </cell>
          <cell r="LI439">
            <v>0.004</v>
          </cell>
          <cell r="LJ439">
            <v>-0.02</v>
          </cell>
          <cell r="LK439">
            <v>0</v>
          </cell>
          <cell r="LL439">
            <v>-0.05</v>
          </cell>
          <cell r="LM439">
            <v>0.001</v>
          </cell>
          <cell r="LN439">
            <v>-0.51</v>
          </cell>
          <cell r="LO439">
            <v>0.005</v>
          </cell>
        </row>
        <row r="439">
          <cell r="MH439">
            <v>-0.49</v>
          </cell>
          <cell r="MI439">
            <v>0.005</v>
          </cell>
        </row>
        <row r="439">
          <cell r="ML439">
            <v>-0.5</v>
          </cell>
          <cell r="MM439">
            <v>0.005</v>
          </cell>
        </row>
        <row r="439">
          <cell r="MP439">
            <v>-0.44</v>
          </cell>
          <cell r="MQ439">
            <v>0.005</v>
          </cell>
          <cell r="MR439">
            <v>-1.48</v>
          </cell>
          <cell r="MS439">
            <v>0.007</v>
          </cell>
        </row>
        <row r="439">
          <cell r="NN439">
            <v>2.06</v>
          </cell>
          <cell r="NO439">
            <v>0.017</v>
          </cell>
          <cell r="NP439">
            <v>2.12</v>
          </cell>
          <cell r="NQ439">
            <v>0.008</v>
          </cell>
          <cell r="NR439">
            <v>-1.4</v>
          </cell>
          <cell r="NS439">
            <v>0.009</v>
          </cell>
        </row>
        <row r="439">
          <cell r="NV439">
            <v>-1.43</v>
          </cell>
          <cell r="NW439">
            <v>0.01</v>
          </cell>
        </row>
        <row r="439">
          <cell r="NZ439">
            <v>-1.25</v>
          </cell>
          <cell r="OA439">
            <v>0.009</v>
          </cell>
        </row>
        <row r="439">
          <cell r="OD439">
            <v>-0.1</v>
          </cell>
          <cell r="OE439">
            <v>0.007</v>
          </cell>
          <cell r="OF439">
            <v>0.63</v>
          </cell>
          <cell r="OG439">
            <v>0.008</v>
          </cell>
          <cell r="OH439">
            <v>0.25</v>
          </cell>
          <cell r="OI439">
            <v>0.002</v>
          </cell>
          <cell r="OJ439">
            <v>0.4</v>
          </cell>
          <cell r="OK439">
            <v>0.003</v>
          </cell>
          <cell r="OL439">
            <v>-0.04</v>
          </cell>
          <cell r="OM439">
            <v>0.002</v>
          </cell>
        </row>
        <row r="439">
          <cell r="PF439">
            <v>-0.02</v>
          </cell>
          <cell r="PG439">
            <v>0.002</v>
          </cell>
        </row>
        <row r="439">
          <cell r="PJ439">
            <v>-0.02</v>
          </cell>
          <cell r="PK439">
            <v>0.001</v>
          </cell>
        </row>
        <row r="439">
          <cell r="PN439">
            <v>-0.02</v>
          </cell>
          <cell r="PO439">
            <v>0.001</v>
          </cell>
          <cell r="PP439">
            <v>-0.23</v>
          </cell>
          <cell r="PQ439">
            <v>0.003</v>
          </cell>
        </row>
        <row r="439">
          <cell r="QL439">
            <v>0.3</v>
          </cell>
          <cell r="QM439">
            <v>0.003</v>
          </cell>
          <cell r="QN439">
            <v>0.39</v>
          </cell>
          <cell r="QO439">
            <v>0.002</v>
          </cell>
          <cell r="QP439">
            <v>-0.23</v>
          </cell>
          <cell r="QQ439">
            <v>0.003</v>
          </cell>
        </row>
        <row r="439">
          <cell r="QT439">
            <v>-0.25</v>
          </cell>
          <cell r="QU439">
            <v>0.003</v>
          </cell>
        </row>
        <row r="439">
          <cell r="QX439">
            <v>-0.19</v>
          </cell>
          <cell r="QY439">
            <v>0.002</v>
          </cell>
        </row>
        <row r="439">
          <cell r="RB439">
            <v>0.04</v>
          </cell>
          <cell r="RC439">
            <v>0.002</v>
          </cell>
          <cell r="RD439">
            <v>0.26</v>
          </cell>
          <cell r="RE439">
            <v>0.002</v>
          </cell>
          <cell r="RF439">
            <v>0.18</v>
          </cell>
          <cell r="RG439">
            <v>0.002</v>
          </cell>
          <cell r="RH439">
            <v>0.11</v>
          </cell>
          <cell r="RI439">
            <v>0.001</v>
          </cell>
          <cell r="RJ439">
            <v>-0.28</v>
          </cell>
          <cell r="RK439">
            <v>0.001</v>
          </cell>
        </row>
        <row r="439">
          <cell r="SF439">
            <v>0.09</v>
          </cell>
          <cell r="SG439">
            <v>0.002</v>
          </cell>
          <cell r="SH439">
            <v>0.3</v>
          </cell>
          <cell r="SI439">
            <v>0.004</v>
          </cell>
          <cell r="SJ439">
            <v>-0.24</v>
          </cell>
          <cell r="SK439">
            <v>0.001</v>
          </cell>
        </row>
        <row r="439">
          <cell r="SN439">
            <v>-0.24</v>
          </cell>
          <cell r="SO439">
            <v>0.001</v>
          </cell>
        </row>
        <row r="439">
          <cell r="SR439">
            <v>-0.17</v>
          </cell>
          <cell r="SS439">
            <v>0.001</v>
          </cell>
        </row>
        <row r="439">
          <cell r="SV439">
            <v>-0.07</v>
          </cell>
          <cell r="SW439">
            <v>0.001</v>
          </cell>
          <cell r="SX439">
            <v>-0.03</v>
          </cell>
          <cell r="SY439">
            <v>0.002</v>
          </cell>
          <cell r="SZ439">
            <v>0</v>
          </cell>
          <cell r="TA439">
            <v>0</v>
          </cell>
          <cell r="TB439">
            <v>0.07</v>
          </cell>
          <cell r="TC439">
            <v>0.002</v>
          </cell>
          <cell r="TD439">
            <v>-0.45</v>
          </cell>
          <cell r="TE439">
            <v>0.004</v>
          </cell>
        </row>
        <row r="439">
          <cell r="TZ439">
            <v>0.57</v>
          </cell>
          <cell r="UA439">
            <v>0.006</v>
          </cell>
          <cell r="UB439">
            <v>-1.01</v>
          </cell>
          <cell r="UC439">
            <v>0.015</v>
          </cell>
          <cell r="UD439">
            <v>-0.4</v>
          </cell>
          <cell r="UE439">
            <v>0.003</v>
          </cell>
        </row>
        <row r="439">
          <cell r="UH439">
            <v>-0.32</v>
          </cell>
          <cell r="UI439">
            <v>0.003</v>
          </cell>
        </row>
        <row r="439">
          <cell r="UL439">
            <v>-0.31</v>
          </cell>
          <cell r="UM439">
            <v>0.003</v>
          </cell>
        </row>
        <row r="439">
          <cell r="UP439">
            <v>-0.09</v>
          </cell>
          <cell r="UQ439">
            <v>0.002</v>
          </cell>
          <cell r="UR439">
            <v>-0.62</v>
          </cell>
          <cell r="US439">
            <v>0.007</v>
          </cell>
          <cell r="UT439">
            <v>0.2</v>
          </cell>
          <cell r="UU439">
            <v>0.002</v>
          </cell>
          <cell r="UV439">
            <v>-0.18</v>
          </cell>
          <cell r="UW439">
            <v>0.003</v>
          </cell>
        </row>
        <row r="439">
          <cell r="VL439">
            <v>-0.04</v>
          </cell>
          <cell r="VM439">
            <v>0</v>
          </cell>
          <cell r="VN439">
            <v>0.07</v>
          </cell>
          <cell r="VO439">
            <v>0.001</v>
          </cell>
        </row>
        <row r="439">
          <cell r="VV439">
            <v>0</v>
          </cell>
          <cell r="VW439">
            <v>0</v>
          </cell>
          <cell r="VX439">
            <v>-0.02</v>
          </cell>
          <cell r="VY439">
            <v>0</v>
          </cell>
          <cell r="VZ439">
            <v>0.01</v>
          </cell>
          <cell r="WA439">
            <v>0</v>
          </cell>
          <cell r="WB439">
            <v>-0.14</v>
          </cell>
          <cell r="WC439">
            <v>0.002</v>
          </cell>
        </row>
        <row r="439">
          <cell r="WX439">
            <v>0.01</v>
          </cell>
          <cell r="WY439">
            <v>0.002</v>
          </cell>
          <cell r="WZ439">
            <v>-0.2</v>
          </cell>
          <cell r="XA439">
            <v>0.002</v>
          </cell>
          <cell r="XB439">
            <v>-0.11</v>
          </cell>
          <cell r="XC439">
            <v>0.002</v>
          </cell>
        </row>
        <row r="439">
          <cell r="XF439">
            <v>-0.12</v>
          </cell>
          <cell r="XG439">
            <v>0.002</v>
          </cell>
        </row>
        <row r="439">
          <cell r="XJ439">
            <v>-0.12</v>
          </cell>
          <cell r="XK439">
            <v>0.002</v>
          </cell>
        </row>
        <row r="439">
          <cell r="XN439">
            <v>-0.09</v>
          </cell>
          <cell r="XO439">
            <v>0.002</v>
          </cell>
          <cell r="XP439">
            <v>-0.09</v>
          </cell>
          <cell r="XQ439">
            <v>0.001</v>
          </cell>
          <cell r="XR439">
            <v>0</v>
          </cell>
          <cell r="XS439">
            <v>0.001</v>
          </cell>
          <cell r="XT439">
            <v>-0.04</v>
          </cell>
          <cell r="XU439">
            <v>0</v>
          </cell>
        </row>
        <row r="440">
          <cell r="B440" t="str">
            <v>PMS-368</v>
          </cell>
          <cell r="C440" t="str">
            <v>SE China/tropical</v>
          </cell>
          <cell r="D440">
            <v>21.5701</v>
          </cell>
          <cell r="E440">
            <v>110.4919</v>
          </cell>
        </row>
        <row r="440">
          <cell r="AD440">
            <v>7</v>
          </cell>
          <cell r="AE440">
            <v>0.044</v>
          </cell>
        </row>
        <row r="440">
          <cell r="AT440">
            <v>1.14</v>
          </cell>
          <cell r="AU440">
            <v>0.009</v>
          </cell>
        </row>
        <row r="440">
          <cell r="AX440">
            <v>1.77</v>
          </cell>
          <cell r="AY440">
            <v>0.012</v>
          </cell>
        </row>
        <row r="440">
          <cell r="BX440">
            <v>1.23</v>
          </cell>
          <cell r="BY440">
            <v>0.003</v>
          </cell>
          <cell r="BZ440">
            <v>1.28</v>
          </cell>
          <cell r="CA440">
            <v>0.011</v>
          </cell>
        </row>
        <row r="440">
          <cell r="CN440">
            <v>0.15</v>
          </cell>
          <cell r="CO440">
            <v>0.001</v>
          </cell>
          <cell r="CP440">
            <v>0.19</v>
          </cell>
          <cell r="CQ440">
            <v>0.003</v>
          </cell>
          <cell r="CR440">
            <v>0.18</v>
          </cell>
          <cell r="CS440">
            <v>0.001</v>
          </cell>
          <cell r="CT440">
            <v>0.33</v>
          </cell>
          <cell r="CU440">
            <v>0.003</v>
          </cell>
        </row>
        <row r="440">
          <cell r="DR440">
            <v>1.19</v>
          </cell>
          <cell r="DS440">
            <v>0.022</v>
          </cell>
          <cell r="DT440">
            <v>0.9</v>
          </cell>
          <cell r="DU440">
            <v>0.018</v>
          </cell>
        </row>
        <row r="440">
          <cell r="EH440">
            <v>0.18</v>
          </cell>
          <cell r="EI440">
            <v>0.009</v>
          </cell>
          <cell r="EJ440">
            <v>0.03</v>
          </cell>
          <cell r="EK440">
            <v>0.005</v>
          </cell>
          <cell r="EL440">
            <v>0.58</v>
          </cell>
          <cell r="EM440">
            <v>0.009</v>
          </cell>
          <cell r="EN440">
            <v>0.14</v>
          </cell>
          <cell r="EO440">
            <v>0.002</v>
          </cell>
        </row>
        <row r="440">
          <cell r="FL440">
            <v>0.4</v>
          </cell>
          <cell r="FM440">
            <v>0.001</v>
          </cell>
          <cell r="FN440">
            <v>0.11</v>
          </cell>
          <cell r="FO440">
            <v>0.001</v>
          </cell>
        </row>
        <row r="440">
          <cell r="GB440">
            <v>0.08</v>
          </cell>
          <cell r="GC440">
            <v>0</v>
          </cell>
          <cell r="GD440">
            <v>0.02</v>
          </cell>
          <cell r="GE440">
            <v>0</v>
          </cell>
          <cell r="GF440">
            <v>0.1</v>
          </cell>
          <cell r="GG440">
            <v>0</v>
          </cell>
          <cell r="GH440">
            <v>0.03</v>
          </cell>
          <cell r="GI440">
            <v>0</v>
          </cell>
        </row>
        <row r="440">
          <cell r="HF440">
            <v>596.18</v>
          </cell>
          <cell r="HG440">
            <v>2.867</v>
          </cell>
          <cell r="HH440">
            <v>2774.86</v>
          </cell>
          <cell r="HI440">
            <v>10.164</v>
          </cell>
        </row>
        <row r="440">
          <cell r="HV440">
            <v>67.04</v>
          </cell>
          <cell r="HW440">
            <v>0.866</v>
          </cell>
          <cell r="HX440">
            <v>799.66</v>
          </cell>
          <cell r="HY440">
            <v>6.262</v>
          </cell>
          <cell r="HZ440">
            <v>906.76</v>
          </cell>
          <cell r="IA440">
            <v>3.871</v>
          </cell>
        </row>
        <row r="440">
          <cell r="IX440">
            <v>4.15</v>
          </cell>
          <cell r="IY440">
            <v>0.019</v>
          </cell>
          <cell r="IZ440">
            <v>1.24</v>
          </cell>
          <cell r="JA440">
            <v>0.009</v>
          </cell>
        </row>
        <row r="440">
          <cell r="JN440">
            <v>0.72</v>
          </cell>
          <cell r="JO440">
            <v>0.007</v>
          </cell>
          <cell r="JP440">
            <v>0.72</v>
          </cell>
          <cell r="JQ440">
            <v>0.006</v>
          </cell>
          <cell r="JR440">
            <v>0.33</v>
          </cell>
          <cell r="JS440">
            <v>0.003</v>
          </cell>
        </row>
        <row r="440">
          <cell r="KP440">
            <v>-0.39</v>
          </cell>
          <cell r="KQ440">
            <v>0.003</v>
          </cell>
          <cell r="KR440">
            <v>0.06</v>
          </cell>
          <cell r="KS440">
            <v>0.005</v>
          </cell>
        </row>
        <row r="440">
          <cell r="LF440">
            <v>-0.13</v>
          </cell>
          <cell r="LG440">
            <v>0.002</v>
          </cell>
          <cell r="LH440">
            <v>-0.12</v>
          </cell>
          <cell r="LI440">
            <v>0.004</v>
          </cell>
          <cell r="LJ440">
            <v>-0.02</v>
          </cell>
          <cell r="LK440">
            <v>0</v>
          </cell>
          <cell r="LL440">
            <v>-0.01</v>
          </cell>
          <cell r="LM440">
            <v>0.002</v>
          </cell>
        </row>
        <row r="440">
          <cell r="NN440">
            <v>3.03</v>
          </cell>
          <cell r="NO440">
            <v>0.017</v>
          </cell>
          <cell r="NP440">
            <v>2.77</v>
          </cell>
          <cell r="NQ440">
            <v>0.01</v>
          </cell>
        </row>
        <row r="440">
          <cell r="OD440">
            <v>0.34</v>
          </cell>
          <cell r="OE440">
            <v>0.006</v>
          </cell>
          <cell r="OF440">
            <v>1.14</v>
          </cell>
          <cell r="OG440">
            <v>0.008</v>
          </cell>
          <cell r="OH440">
            <v>0.4</v>
          </cell>
          <cell r="OI440">
            <v>0.002</v>
          </cell>
          <cell r="OJ440">
            <v>0.6</v>
          </cell>
          <cell r="OK440">
            <v>0.003</v>
          </cell>
        </row>
        <row r="440">
          <cell r="QL440">
            <v>0.58</v>
          </cell>
          <cell r="QM440">
            <v>0.004</v>
          </cell>
          <cell r="QN440">
            <v>0.53</v>
          </cell>
          <cell r="QO440">
            <v>0.002</v>
          </cell>
        </row>
        <row r="440">
          <cell r="RB440">
            <v>0.18</v>
          </cell>
          <cell r="RC440">
            <v>0.002</v>
          </cell>
          <cell r="RD440">
            <v>0.41</v>
          </cell>
          <cell r="RE440">
            <v>0.003</v>
          </cell>
          <cell r="RF440">
            <v>0.34</v>
          </cell>
          <cell r="RG440">
            <v>0.003</v>
          </cell>
          <cell r="RH440">
            <v>0.18</v>
          </cell>
          <cell r="RI440">
            <v>0.001</v>
          </cell>
        </row>
        <row r="440">
          <cell r="SF440">
            <v>0.13</v>
          </cell>
          <cell r="SG440">
            <v>0.002</v>
          </cell>
          <cell r="SH440">
            <v>0.41</v>
          </cell>
          <cell r="SI440">
            <v>0.004</v>
          </cell>
        </row>
        <row r="440">
          <cell r="SV440">
            <v>-0.04</v>
          </cell>
          <cell r="SW440">
            <v>0.001</v>
          </cell>
          <cell r="SX440">
            <v>0.08</v>
          </cell>
          <cell r="SY440">
            <v>0.002</v>
          </cell>
          <cell r="SZ440">
            <v>0</v>
          </cell>
          <cell r="TA440">
            <v>0</v>
          </cell>
          <cell r="TB440">
            <v>0.14</v>
          </cell>
          <cell r="TC440">
            <v>0.002</v>
          </cell>
        </row>
        <row r="440">
          <cell r="TZ440">
            <v>0.71</v>
          </cell>
          <cell r="UA440">
            <v>0.007</v>
          </cell>
          <cell r="UB440">
            <v>-1.05</v>
          </cell>
          <cell r="UC440">
            <v>0.017</v>
          </cell>
        </row>
        <row r="440">
          <cell r="UP440">
            <v>-0.06</v>
          </cell>
          <cell r="UQ440">
            <v>0.003</v>
          </cell>
          <cell r="UR440">
            <v>-0.78</v>
          </cell>
          <cell r="US440">
            <v>0.005</v>
          </cell>
          <cell r="UT440">
            <v>0.25</v>
          </cell>
          <cell r="UU440">
            <v>0.002</v>
          </cell>
          <cell r="UV440">
            <v>-0.24</v>
          </cell>
          <cell r="UW440">
            <v>0.004</v>
          </cell>
        </row>
        <row r="440">
          <cell r="VL440">
            <v>-0.05</v>
          </cell>
          <cell r="VM440">
            <v>0.001</v>
          </cell>
          <cell r="VN440">
            <v>0.08</v>
          </cell>
          <cell r="VO440">
            <v>0.001</v>
          </cell>
        </row>
        <row r="440">
          <cell r="VV440">
            <v>0</v>
          </cell>
          <cell r="VW440">
            <v>0</v>
          </cell>
          <cell r="VX440">
            <v>-0.02</v>
          </cell>
          <cell r="VY440">
            <v>0</v>
          </cell>
          <cell r="VZ440">
            <v>0.01</v>
          </cell>
          <cell r="WA440">
            <v>0</v>
          </cell>
        </row>
        <row r="440">
          <cell r="WX440">
            <v>0</v>
          </cell>
          <cell r="WY440">
            <v>0.002</v>
          </cell>
          <cell r="WZ440">
            <v>-0.23</v>
          </cell>
          <cell r="XA440">
            <v>0.003</v>
          </cell>
        </row>
        <row r="440">
          <cell r="XN440">
            <v>-0.1</v>
          </cell>
          <cell r="XO440">
            <v>0.002</v>
          </cell>
          <cell r="XP440">
            <v>-0.14</v>
          </cell>
          <cell r="XQ440">
            <v>0.001</v>
          </cell>
          <cell r="XR440">
            <v>0</v>
          </cell>
          <cell r="XS440">
            <v>0.001</v>
          </cell>
          <cell r="XT440">
            <v>-0.05</v>
          </cell>
          <cell r="XU440">
            <v>0</v>
          </cell>
        </row>
        <row r="441">
          <cell r="B441" t="str">
            <v>PMS-371</v>
          </cell>
          <cell r="C441" t="str">
            <v>SE China/tropical</v>
          </cell>
          <cell r="D441">
            <v>20.7002</v>
          </cell>
          <cell r="E441">
            <v>110.0545</v>
          </cell>
          <cell r="F441">
            <v>-0.5</v>
          </cell>
          <cell r="G441">
            <v>0.007</v>
          </cell>
        </row>
        <row r="441">
          <cell r="AD441">
            <v>7.29</v>
          </cell>
          <cell r="AE441">
            <v>0.06</v>
          </cell>
          <cell r="AF441">
            <v>20.2</v>
          </cell>
          <cell r="AG441">
            <v>0.156</v>
          </cell>
          <cell r="AH441">
            <v>-0.37</v>
          </cell>
          <cell r="AI441">
            <v>0.007</v>
          </cell>
        </row>
        <row r="441">
          <cell r="AL441">
            <v>-0.4</v>
          </cell>
          <cell r="AM441">
            <v>0.007</v>
          </cell>
        </row>
        <row r="441">
          <cell r="AP441">
            <v>-0.37</v>
          </cell>
          <cell r="AQ441">
            <v>0.008</v>
          </cell>
        </row>
        <row r="441">
          <cell r="AT441">
            <v>1.02</v>
          </cell>
          <cell r="AU441">
            <v>0.011</v>
          </cell>
          <cell r="AV441">
            <v>4.11</v>
          </cell>
          <cell r="AW441">
            <v>0.046</v>
          </cell>
          <cell r="AX441">
            <v>1.77</v>
          </cell>
          <cell r="AY441">
            <v>0.014</v>
          </cell>
          <cell r="AZ441">
            <v>3.67</v>
          </cell>
          <cell r="BA441">
            <v>0.031</v>
          </cell>
          <cell r="BB441">
            <v>-0.15</v>
          </cell>
          <cell r="BC441">
            <v>0.002</v>
          </cell>
        </row>
        <row r="441">
          <cell r="BX441">
            <v>1.26</v>
          </cell>
          <cell r="BY441">
            <v>0.004</v>
          </cell>
          <cell r="BZ441">
            <v>1.29</v>
          </cell>
          <cell r="CA441">
            <v>0.014</v>
          </cell>
          <cell r="CB441">
            <v>-0.08</v>
          </cell>
          <cell r="CC441">
            <v>0.001</v>
          </cell>
        </row>
        <row r="441">
          <cell r="CF441">
            <v>-0.09</v>
          </cell>
          <cell r="CG441">
            <v>0.002</v>
          </cell>
        </row>
        <row r="441">
          <cell r="CJ441">
            <v>-0.08</v>
          </cell>
          <cell r="CK441">
            <v>0.001</v>
          </cell>
        </row>
        <row r="441">
          <cell r="CN441">
            <v>0.12</v>
          </cell>
          <cell r="CO441">
            <v>0.001</v>
          </cell>
          <cell r="CP441">
            <v>0.23</v>
          </cell>
          <cell r="CQ441">
            <v>0.004</v>
          </cell>
          <cell r="CR441">
            <v>0.17</v>
          </cell>
          <cell r="CS441">
            <v>0.001</v>
          </cell>
          <cell r="CT441">
            <v>0.3</v>
          </cell>
          <cell r="CU441">
            <v>0.003</v>
          </cell>
          <cell r="CV441">
            <v>-0.6</v>
          </cell>
          <cell r="CW441">
            <v>0.011</v>
          </cell>
        </row>
        <row r="441">
          <cell r="DR441">
            <v>1.12</v>
          </cell>
          <cell r="DS441">
            <v>0.016</v>
          </cell>
          <cell r="DT441">
            <v>0.86</v>
          </cell>
          <cell r="DU441">
            <v>0.014</v>
          </cell>
          <cell r="DV441">
            <v>-0.48</v>
          </cell>
          <cell r="DW441">
            <v>0.008</v>
          </cell>
        </row>
        <row r="441">
          <cell r="DZ441">
            <v>-0.51</v>
          </cell>
          <cell r="EA441">
            <v>0.008</v>
          </cell>
        </row>
        <row r="441">
          <cell r="ED441">
            <v>-0.48</v>
          </cell>
          <cell r="EE441">
            <v>0.008</v>
          </cell>
        </row>
        <row r="441">
          <cell r="EH441">
            <v>0</v>
          </cell>
          <cell r="EI441">
            <v>0.008</v>
          </cell>
          <cell r="EJ441">
            <v>-0.09</v>
          </cell>
          <cell r="EK441">
            <v>0.006</v>
          </cell>
          <cell r="EL441">
            <v>0.5</v>
          </cell>
          <cell r="EM441">
            <v>0.009</v>
          </cell>
          <cell r="EN441">
            <v>0.11</v>
          </cell>
          <cell r="EO441">
            <v>0.002</v>
          </cell>
          <cell r="EP441">
            <v>-0.04</v>
          </cell>
          <cell r="EQ441">
            <v>0.001</v>
          </cell>
        </row>
        <row r="441">
          <cell r="FL441">
            <v>0.43</v>
          </cell>
          <cell r="FM441">
            <v>0.001</v>
          </cell>
          <cell r="FN441">
            <v>0.11</v>
          </cell>
          <cell r="FO441">
            <v>0.001</v>
          </cell>
          <cell r="FP441">
            <v>-0.02</v>
          </cell>
          <cell r="FQ441">
            <v>0</v>
          </cell>
        </row>
        <row r="441">
          <cell r="FT441">
            <v>-0.02</v>
          </cell>
          <cell r="FU441">
            <v>0</v>
          </cell>
        </row>
        <row r="441">
          <cell r="FX441">
            <v>-0.02</v>
          </cell>
          <cell r="FY441">
            <v>0.001</v>
          </cell>
        </row>
        <row r="441">
          <cell r="GB441">
            <v>0.06</v>
          </cell>
          <cell r="GC441">
            <v>0.001</v>
          </cell>
          <cell r="GD441">
            <v>0.03</v>
          </cell>
          <cell r="GE441">
            <v>0</v>
          </cell>
          <cell r="GF441">
            <v>0.09</v>
          </cell>
          <cell r="GG441">
            <v>0</v>
          </cell>
          <cell r="GH441">
            <v>0.03</v>
          </cell>
          <cell r="GI441">
            <v>0</v>
          </cell>
          <cell r="GJ441">
            <v>-206.2</v>
          </cell>
          <cell r="GK441">
            <v>1.317</v>
          </cell>
        </row>
        <row r="441">
          <cell r="HF441">
            <v>574.5</v>
          </cell>
          <cell r="HG441">
            <v>4.583</v>
          </cell>
          <cell r="HH441">
            <v>2504.57</v>
          </cell>
          <cell r="HI441">
            <v>10.046</v>
          </cell>
          <cell r="HJ441">
            <v>-156.72</v>
          </cell>
          <cell r="HK441">
            <v>1.154</v>
          </cell>
        </row>
        <row r="441">
          <cell r="HN441">
            <v>-156.79</v>
          </cell>
          <cell r="HO441">
            <v>1.379</v>
          </cell>
        </row>
        <row r="441">
          <cell r="HR441">
            <v>-156.89</v>
          </cell>
          <cell r="HS441">
            <v>1.209</v>
          </cell>
        </row>
        <row r="441">
          <cell r="HV441">
            <v>35.29</v>
          </cell>
          <cell r="HW441">
            <v>1.109</v>
          </cell>
          <cell r="HX441">
            <v>690.99</v>
          </cell>
          <cell r="HY441">
            <v>6.374</v>
          </cell>
          <cell r="HZ441">
            <v>755.15</v>
          </cell>
          <cell r="IA441">
            <v>4.933</v>
          </cell>
          <cell r="IB441">
            <v>-0.81</v>
          </cell>
          <cell r="IC441">
            <v>0.009</v>
          </cell>
        </row>
        <row r="441">
          <cell r="IX441">
            <v>4.77</v>
          </cell>
          <cell r="IY441">
            <v>0.024</v>
          </cell>
          <cell r="IZ441">
            <v>1.3</v>
          </cell>
          <cell r="JA441">
            <v>0.009</v>
          </cell>
          <cell r="JB441">
            <v>-0.88</v>
          </cell>
          <cell r="JC441">
            <v>0.009</v>
          </cell>
        </row>
        <row r="441">
          <cell r="JF441">
            <v>-0.92</v>
          </cell>
          <cell r="JG441">
            <v>0.008</v>
          </cell>
        </row>
        <row r="441">
          <cell r="JJ441">
            <v>-0.77</v>
          </cell>
          <cell r="JK441">
            <v>0.01</v>
          </cell>
        </row>
        <row r="441">
          <cell r="JN441">
            <v>0.78</v>
          </cell>
          <cell r="JO441">
            <v>0.011</v>
          </cell>
          <cell r="JP441">
            <v>0.65</v>
          </cell>
          <cell r="JQ441">
            <v>0.006</v>
          </cell>
          <cell r="JR441">
            <v>0.32</v>
          </cell>
          <cell r="JS441">
            <v>0.003</v>
          </cell>
          <cell r="JT441">
            <v>0.05</v>
          </cell>
          <cell r="JU441">
            <v>0.004</v>
          </cell>
        </row>
        <row r="441">
          <cell r="KP441">
            <v>-0.48</v>
          </cell>
          <cell r="KQ441">
            <v>0.005</v>
          </cell>
          <cell r="KR441">
            <v>0.02</v>
          </cell>
          <cell r="KS441">
            <v>0.005</v>
          </cell>
          <cell r="KT441">
            <v>0.07</v>
          </cell>
          <cell r="KU441">
            <v>0.004</v>
          </cell>
        </row>
        <row r="441">
          <cell r="KX441">
            <v>0.06</v>
          </cell>
          <cell r="KY441">
            <v>0.004</v>
          </cell>
        </row>
        <row r="441">
          <cell r="LB441">
            <v>0.01</v>
          </cell>
          <cell r="LC441">
            <v>0.003</v>
          </cell>
        </row>
        <row r="441">
          <cell r="LF441">
            <v>-0.15</v>
          </cell>
          <cell r="LG441">
            <v>0.002</v>
          </cell>
          <cell r="LH441">
            <v>-0.06</v>
          </cell>
          <cell r="LI441">
            <v>0.004</v>
          </cell>
          <cell r="LJ441">
            <v>-0.03</v>
          </cell>
          <cell r="LK441">
            <v>0</v>
          </cell>
          <cell r="LL441">
            <v>-0.02</v>
          </cell>
          <cell r="LM441">
            <v>0.002</v>
          </cell>
          <cell r="LN441">
            <v>-0.45</v>
          </cell>
          <cell r="LO441">
            <v>0.004</v>
          </cell>
        </row>
        <row r="441">
          <cell r="MH441">
            <v>-0.4</v>
          </cell>
          <cell r="MI441">
            <v>0.005</v>
          </cell>
        </row>
        <row r="441">
          <cell r="ML441">
            <v>-0.42</v>
          </cell>
          <cell r="MM441">
            <v>0.005</v>
          </cell>
        </row>
        <row r="441">
          <cell r="MP441">
            <v>-0.36</v>
          </cell>
          <cell r="MQ441">
            <v>0.005</v>
          </cell>
          <cell r="MR441">
            <v>-1.6</v>
          </cell>
          <cell r="MS441">
            <v>0.009</v>
          </cell>
        </row>
        <row r="441">
          <cell r="NN441">
            <v>2.42</v>
          </cell>
          <cell r="NO441">
            <v>0.025</v>
          </cell>
          <cell r="NP441">
            <v>2.49</v>
          </cell>
          <cell r="NQ441">
            <v>0.012</v>
          </cell>
          <cell r="NR441">
            <v>-1.34</v>
          </cell>
          <cell r="NS441">
            <v>0.009</v>
          </cell>
        </row>
        <row r="441">
          <cell r="NV441">
            <v>-1.42</v>
          </cell>
          <cell r="NW441">
            <v>0.009</v>
          </cell>
        </row>
        <row r="441">
          <cell r="NZ441">
            <v>-1.25</v>
          </cell>
          <cell r="OA441">
            <v>0.008</v>
          </cell>
        </row>
        <row r="441">
          <cell r="OD441">
            <v>-0.01</v>
          </cell>
          <cell r="OE441">
            <v>0.009</v>
          </cell>
          <cell r="OF441">
            <v>0.86</v>
          </cell>
          <cell r="OG441">
            <v>0.009</v>
          </cell>
          <cell r="OH441">
            <v>0.3</v>
          </cell>
          <cell r="OI441">
            <v>0.003</v>
          </cell>
          <cell r="OJ441">
            <v>0.46</v>
          </cell>
          <cell r="OK441">
            <v>0.003</v>
          </cell>
        </row>
        <row r="441">
          <cell r="PP441">
            <v>-0.26</v>
          </cell>
          <cell r="PQ441">
            <v>0.003</v>
          </cell>
        </row>
        <row r="441">
          <cell r="QL441">
            <v>0.46</v>
          </cell>
          <cell r="QM441">
            <v>0.004</v>
          </cell>
          <cell r="QN441">
            <v>0.48</v>
          </cell>
          <cell r="QO441">
            <v>0.003</v>
          </cell>
          <cell r="QP441">
            <v>-0.23</v>
          </cell>
          <cell r="QQ441">
            <v>0.003</v>
          </cell>
        </row>
        <row r="441">
          <cell r="QT441">
            <v>-0.25</v>
          </cell>
          <cell r="QU441">
            <v>0.003</v>
          </cell>
        </row>
        <row r="441">
          <cell r="QX441">
            <v>-0.19</v>
          </cell>
          <cell r="QY441">
            <v>0.003</v>
          </cell>
        </row>
        <row r="441">
          <cell r="RB441">
            <v>0.07</v>
          </cell>
          <cell r="RC441">
            <v>0.003</v>
          </cell>
          <cell r="RD441">
            <v>0.3</v>
          </cell>
          <cell r="RE441">
            <v>0.002</v>
          </cell>
          <cell r="RF441">
            <v>0.26</v>
          </cell>
          <cell r="RG441">
            <v>0.002</v>
          </cell>
          <cell r="RH441">
            <v>0.14</v>
          </cell>
          <cell r="RI441">
            <v>0.001</v>
          </cell>
          <cell r="RJ441">
            <v>-0.29</v>
          </cell>
          <cell r="RK441">
            <v>0.001</v>
          </cell>
        </row>
        <row r="441">
          <cell r="SF441">
            <v>0.06</v>
          </cell>
          <cell r="SG441">
            <v>0.002</v>
          </cell>
          <cell r="SH441">
            <v>0.36</v>
          </cell>
          <cell r="SI441">
            <v>0.004</v>
          </cell>
          <cell r="SJ441">
            <v>-0.23</v>
          </cell>
          <cell r="SK441">
            <v>0.001</v>
          </cell>
        </row>
        <row r="441">
          <cell r="SN441">
            <v>-0.23</v>
          </cell>
          <cell r="SO441">
            <v>0.001</v>
          </cell>
        </row>
        <row r="441">
          <cell r="SR441">
            <v>-0.17</v>
          </cell>
          <cell r="SS441">
            <v>0.001</v>
          </cell>
        </row>
        <row r="441">
          <cell r="SV441">
            <v>-0.06</v>
          </cell>
          <cell r="SW441">
            <v>0.001</v>
          </cell>
          <cell r="SX441">
            <v>0.02</v>
          </cell>
          <cell r="SY441">
            <v>0.002</v>
          </cell>
          <cell r="SZ441">
            <v>0</v>
          </cell>
          <cell r="TA441">
            <v>0</v>
          </cell>
          <cell r="TB441">
            <v>0.09</v>
          </cell>
          <cell r="TC441">
            <v>0.002</v>
          </cell>
          <cell r="TD441">
            <v>-0.42</v>
          </cell>
          <cell r="TE441">
            <v>0.004</v>
          </cell>
        </row>
        <row r="441">
          <cell r="TZ441">
            <v>0.69</v>
          </cell>
          <cell r="UA441">
            <v>0.008</v>
          </cell>
          <cell r="UB441">
            <v>-0.88</v>
          </cell>
          <cell r="UC441">
            <v>0.016</v>
          </cell>
          <cell r="UD441">
            <v>-0.36</v>
          </cell>
          <cell r="UE441">
            <v>0.004</v>
          </cell>
        </row>
        <row r="441">
          <cell r="UH441">
            <v>-0.31</v>
          </cell>
          <cell r="UI441">
            <v>0.003</v>
          </cell>
        </row>
        <row r="441">
          <cell r="UL441">
            <v>-0.3</v>
          </cell>
          <cell r="UM441">
            <v>0.003</v>
          </cell>
        </row>
        <row r="441">
          <cell r="UP441">
            <v>-0.07</v>
          </cell>
          <cell r="UQ441">
            <v>0.003</v>
          </cell>
          <cell r="UR441">
            <v>-0.61</v>
          </cell>
          <cell r="US441">
            <v>0.008</v>
          </cell>
          <cell r="UT441">
            <v>0.23</v>
          </cell>
          <cell r="UU441">
            <v>0.002</v>
          </cell>
          <cell r="UV441">
            <v>-0.15</v>
          </cell>
          <cell r="UW441">
            <v>0.004</v>
          </cell>
        </row>
        <row r="441">
          <cell r="VL441">
            <v>-0.04</v>
          </cell>
          <cell r="VM441">
            <v>0</v>
          </cell>
          <cell r="VN441">
            <v>0.08</v>
          </cell>
          <cell r="VO441">
            <v>0.001</v>
          </cell>
        </row>
        <row r="441">
          <cell r="VV441">
            <v>0</v>
          </cell>
          <cell r="VW441">
            <v>0</v>
          </cell>
          <cell r="VX441">
            <v>-0.02</v>
          </cell>
          <cell r="VY441">
            <v>0</v>
          </cell>
          <cell r="VZ441">
            <v>0.01</v>
          </cell>
          <cell r="WA441">
            <v>0</v>
          </cell>
          <cell r="WB441">
            <v>-0.14</v>
          </cell>
          <cell r="WC441">
            <v>0.002</v>
          </cell>
        </row>
        <row r="441">
          <cell r="WX441">
            <v>0.02</v>
          </cell>
          <cell r="WY441">
            <v>0.002</v>
          </cell>
          <cell r="WZ441">
            <v>-0.21</v>
          </cell>
          <cell r="XA441">
            <v>0.002</v>
          </cell>
          <cell r="XB441">
            <v>-0.1</v>
          </cell>
          <cell r="XC441">
            <v>0.002</v>
          </cell>
        </row>
        <row r="441">
          <cell r="XF441">
            <v>-0.11</v>
          </cell>
          <cell r="XG441">
            <v>0.002</v>
          </cell>
        </row>
        <row r="441">
          <cell r="XJ441">
            <v>-0.11</v>
          </cell>
          <cell r="XK441">
            <v>0.002</v>
          </cell>
        </row>
        <row r="441">
          <cell r="XN441">
            <v>-0.08</v>
          </cell>
          <cell r="XO441">
            <v>0.001</v>
          </cell>
          <cell r="XP441">
            <v>-0.07</v>
          </cell>
          <cell r="XQ441">
            <v>0.001</v>
          </cell>
          <cell r="XR441">
            <v>0.02</v>
          </cell>
          <cell r="XS441">
            <v>0.001</v>
          </cell>
          <cell r="XT441">
            <v>-0.04</v>
          </cell>
          <cell r="XU441">
            <v>0</v>
          </cell>
        </row>
        <row r="442">
          <cell r="B442" t="str">
            <v>PMS-372</v>
          </cell>
          <cell r="C442" t="str">
            <v>SE China/tropical</v>
          </cell>
          <cell r="D442">
            <v>20.4586</v>
          </cell>
          <cell r="E442">
            <v>110.0265</v>
          </cell>
          <cell r="F442">
            <v>-0.41</v>
          </cell>
          <cell r="G442">
            <v>0.01</v>
          </cell>
          <cell r="H442">
            <v>-3.49</v>
          </cell>
          <cell r="I442">
            <v>0.045</v>
          </cell>
          <cell r="J442">
            <v>-9.83</v>
          </cell>
          <cell r="K442">
            <v>0.046</v>
          </cell>
        </row>
        <row r="442">
          <cell r="AD442">
            <v>7.11</v>
          </cell>
          <cell r="AE442">
            <v>0.037</v>
          </cell>
          <cell r="AF442">
            <v>21.4</v>
          </cell>
          <cell r="AG442">
            <v>0.122</v>
          </cell>
          <cell r="AH442">
            <v>-0.43</v>
          </cell>
          <cell r="AI442">
            <v>0.008</v>
          </cell>
          <cell r="AJ442">
            <v>-3.7</v>
          </cell>
          <cell r="AK442">
            <v>0.04</v>
          </cell>
          <cell r="AL442">
            <v>-0.44</v>
          </cell>
          <cell r="AM442">
            <v>0.006</v>
          </cell>
          <cell r="AN442">
            <v>-3.24</v>
          </cell>
          <cell r="AO442">
            <v>0.029</v>
          </cell>
          <cell r="AP442">
            <v>-0.4</v>
          </cell>
          <cell r="AQ442">
            <v>0.007</v>
          </cell>
          <cell r="AR442">
            <v>-3.17</v>
          </cell>
          <cell r="AS442">
            <v>0.039</v>
          </cell>
          <cell r="AT442">
            <v>1</v>
          </cell>
          <cell r="AU442">
            <v>0.01</v>
          </cell>
          <cell r="AV442">
            <v>4.93</v>
          </cell>
          <cell r="AW442">
            <v>0.039</v>
          </cell>
          <cell r="AX442">
            <v>1.79</v>
          </cell>
          <cell r="AY442">
            <v>0.013</v>
          </cell>
          <cell r="AZ442">
            <v>4.09</v>
          </cell>
          <cell r="BA442">
            <v>0.024</v>
          </cell>
          <cell r="BB442">
            <v>-0.11</v>
          </cell>
          <cell r="BC442">
            <v>0.002</v>
          </cell>
          <cell r="BD442">
            <v>-0.28</v>
          </cell>
          <cell r="BE442">
            <v>0.004</v>
          </cell>
        </row>
        <row r="442">
          <cell r="BX442">
            <v>1.31</v>
          </cell>
          <cell r="BY442">
            <v>0.004</v>
          </cell>
          <cell r="BZ442">
            <v>1.39</v>
          </cell>
          <cell r="CA442">
            <v>0.013</v>
          </cell>
          <cell r="CB442">
            <v>-0.05</v>
          </cell>
          <cell r="CC442">
            <v>0.001</v>
          </cell>
          <cell r="CD442">
            <v>-0.31</v>
          </cell>
          <cell r="CE442">
            <v>0.003</v>
          </cell>
          <cell r="CF442">
            <v>-0.06</v>
          </cell>
          <cell r="CG442">
            <v>0.001</v>
          </cell>
          <cell r="CH442">
            <v>-0.29</v>
          </cell>
          <cell r="CI442">
            <v>0.003</v>
          </cell>
          <cell r="CJ442">
            <v>-0.05</v>
          </cell>
          <cell r="CK442">
            <v>0.001</v>
          </cell>
          <cell r="CL442">
            <v>-0.25</v>
          </cell>
          <cell r="CM442">
            <v>0.003</v>
          </cell>
          <cell r="CN442">
            <v>0.15</v>
          </cell>
          <cell r="CO442">
            <v>0.001</v>
          </cell>
          <cell r="CP442">
            <v>0.29</v>
          </cell>
          <cell r="CQ442">
            <v>0.004</v>
          </cell>
          <cell r="CR442">
            <v>0.18</v>
          </cell>
          <cell r="CS442">
            <v>0.001</v>
          </cell>
          <cell r="CT442">
            <v>0.33</v>
          </cell>
          <cell r="CU442">
            <v>0.003</v>
          </cell>
          <cell r="CV442">
            <v>-0.33</v>
          </cell>
          <cell r="CW442">
            <v>0.009</v>
          </cell>
          <cell r="CX442">
            <v>-0.77</v>
          </cell>
          <cell r="CY442">
            <v>0.01</v>
          </cell>
        </row>
        <row r="442">
          <cell r="DR442">
            <v>1.06</v>
          </cell>
          <cell r="DS442">
            <v>0.02</v>
          </cell>
          <cell r="DT442">
            <v>0.91</v>
          </cell>
          <cell r="DU442">
            <v>0.016</v>
          </cell>
          <cell r="DV442">
            <v>-0.33</v>
          </cell>
          <cell r="DW442">
            <v>0.007</v>
          </cell>
          <cell r="DX442">
            <v>-0.37</v>
          </cell>
          <cell r="DY442">
            <v>0.005</v>
          </cell>
          <cell r="DZ442">
            <v>-0.36</v>
          </cell>
          <cell r="EA442">
            <v>0.008</v>
          </cell>
          <cell r="EB442">
            <v>-0.5</v>
          </cell>
          <cell r="EC442">
            <v>0.007</v>
          </cell>
          <cell r="ED442">
            <v>-0.32</v>
          </cell>
          <cell r="EE442">
            <v>0.009</v>
          </cell>
          <cell r="EF442">
            <v>-0.57</v>
          </cell>
          <cell r="EG442">
            <v>0.009</v>
          </cell>
          <cell r="EH442">
            <v>0.11</v>
          </cell>
          <cell r="EI442">
            <v>0.009</v>
          </cell>
          <cell r="EJ442">
            <v>0.13</v>
          </cell>
          <cell r="EK442">
            <v>0.005</v>
          </cell>
          <cell r="EL442">
            <v>0.48</v>
          </cell>
          <cell r="EM442">
            <v>0.01</v>
          </cell>
          <cell r="EN442">
            <v>0.15</v>
          </cell>
          <cell r="EO442">
            <v>0.002</v>
          </cell>
          <cell r="EP442">
            <v>-0.03</v>
          </cell>
          <cell r="EQ442">
            <v>0.001</v>
          </cell>
          <cell r="ER442">
            <v>0.01</v>
          </cell>
          <cell r="ES442">
            <v>0</v>
          </cell>
        </row>
        <row r="442">
          <cell r="FL442">
            <v>0.43</v>
          </cell>
          <cell r="FM442">
            <v>0.001</v>
          </cell>
          <cell r="FN442">
            <v>0.12</v>
          </cell>
          <cell r="FO442">
            <v>0.001</v>
          </cell>
          <cell r="FP442">
            <v>-0.01</v>
          </cell>
          <cell r="FQ442">
            <v>0</v>
          </cell>
          <cell r="FR442">
            <v>0</v>
          </cell>
          <cell r="FS442">
            <v>0</v>
          </cell>
          <cell r="FT442">
            <v>-0.01</v>
          </cell>
          <cell r="FU442">
            <v>0.001</v>
          </cell>
          <cell r="FV442">
            <v>0</v>
          </cell>
          <cell r="FW442">
            <v>0</v>
          </cell>
          <cell r="FX442">
            <v>-0.01</v>
          </cell>
          <cell r="FY442">
            <v>0</v>
          </cell>
          <cell r="FZ442">
            <v>0</v>
          </cell>
          <cell r="GA442">
            <v>0</v>
          </cell>
          <cell r="GB442">
            <v>0.08</v>
          </cell>
          <cell r="GC442">
            <v>0</v>
          </cell>
          <cell r="GD442">
            <v>0.03</v>
          </cell>
          <cell r="GE442">
            <v>0</v>
          </cell>
          <cell r="GF442">
            <v>0.1</v>
          </cell>
          <cell r="GG442">
            <v>0</v>
          </cell>
          <cell r="GH442">
            <v>0.03</v>
          </cell>
          <cell r="GI442">
            <v>0</v>
          </cell>
          <cell r="GJ442">
            <v>-211.77</v>
          </cell>
          <cell r="GK442">
            <v>1</v>
          </cell>
          <cell r="GL442">
            <v>-1048.57</v>
          </cell>
          <cell r="GM442">
            <v>6.445</v>
          </cell>
        </row>
        <row r="442">
          <cell r="HF442">
            <v>569.04</v>
          </cell>
          <cell r="HG442">
            <v>5.078</v>
          </cell>
          <cell r="HH442">
            <v>2767.93</v>
          </cell>
          <cell r="HI442">
            <v>8.51</v>
          </cell>
          <cell r="HJ442">
            <v>-191.83</v>
          </cell>
          <cell r="HK442">
            <v>1.059</v>
          </cell>
          <cell r="HL442">
            <v>-1295.31</v>
          </cell>
          <cell r="HM442">
            <v>4.937</v>
          </cell>
          <cell r="HN442">
            <v>-199.32</v>
          </cell>
          <cell r="HO442">
            <v>1.147</v>
          </cell>
          <cell r="HP442">
            <v>-1267.39</v>
          </cell>
          <cell r="HQ442">
            <v>5.482</v>
          </cell>
          <cell r="HR442">
            <v>-189.83</v>
          </cell>
          <cell r="HS442">
            <v>1.151</v>
          </cell>
          <cell r="HT442">
            <v>-1200.33</v>
          </cell>
          <cell r="HU442">
            <v>5.371</v>
          </cell>
          <cell r="HV442">
            <v>10.03</v>
          </cell>
          <cell r="HW442">
            <v>1.253</v>
          </cell>
          <cell r="HX442">
            <v>707.05</v>
          </cell>
          <cell r="HY442">
            <v>5.25</v>
          </cell>
          <cell r="HZ442">
            <v>860.61</v>
          </cell>
          <cell r="IA442">
            <v>4.117</v>
          </cell>
          <cell r="IB442">
            <v>-0.66</v>
          </cell>
          <cell r="IC442">
            <v>0.008</v>
          </cell>
          <cell r="ID442">
            <v>-0.36</v>
          </cell>
          <cell r="IE442">
            <v>0.006</v>
          </cell>
        </row>
        <row r="442">
          <cell r="IX442">
            <v>4.56</v>
          </cell>
          <cell r="IY442">
            <v>0.024</v>
          </cell>
          <cell r="IZ442">
            <v>1.31</v>
          </cell>
          <cell r="JA442">
            <v>0.008</v>
          </cell>
          <cell r="JB442">
            <v>-0.65</v>
          </cell>
          <cell r="JC442">
            <v>0.007</v>
          </cell>
          <cell r="JD442">
            <v>-0.34</v>
          </cell>
          <cell r="JE442">
            <v>0.007</v>
          </cell>
          <cell r="JF442">
            <v>-0.61</v>
          </cell>
          <cell r="JG442">
            <v>0.008</v>
          </cell>
          <cell r="JH442">
            <v>-0.3</v>
          </cell>
          <cell r="JI442">
            <v>0.007</v>
          </cell>
          <cell r="JJ442">
            <v>-0.51</v>
          </cell>
          <cell r="JK442">
            <v>0.008</v>
          </cell>
          <cell r="JL442">
            <v>-0.24</v>
          </cell>
          <cell r="JM442">
            <v>0.006</v>
          </cell>
          <cell r="JN442">
            <v>0.89</v>
          </cell>
          <cell r="JO442">
            <v>0.012</v>
          </cell>
          <cell r="JP442">
            <v>0.83</v>
          </cell>
          <cell r="JQ442">
            <v>0.007</v>
          </cell>
          <cell r="JR442">
            <v>0.33</v>
          </cell>
          <cell r="JS442">
            <v>0.003</v>
          </cell>
          <cell r="JT442">
            <v>-0.03</v>
          </cell>
          <cell r="JU442">
            <v>0.005</v>
          </cell>
          <cell r="JV442">
            <v>-0.33</v>
          </cell>
          <cell r="JW442">
            <v>0.005</v>
          </cell>
        </row>
        <row r="442">
          <cell r="KP442">
            <v>-0.46</v>
          </cell>
          <cell r="KQ442">
            <v>0.005</v>
          </cell>
          <cell r="KR442">
            <v>0.06</v>
          </cell>
          <cell r="KS442">
            <v>0.005</v>
          </cell>
          <cell r="KT442">
            <v>-0.05</v>
          </cell>
          <cell r="KU442">
            <v>0.004</v>
          </cell>
          <cell r="KV442">
            <v>-0.48</v>
          </cell>
          <cell r="KW442">
            <v>0.005</v>
          </cell>
          <cell r="KX442">
            <v>-0.06</v>
          </cell>
          <cell r="KY442">
            <v>0.003</v>
          </cell>
          <cell r="KZ442">
            <v>-0.5</v>
          </cell>
          <cell r="LA442">
            <v>0.006</v>
          </cell>
          <cell r="LB442">
            <v>-0.07</v>
          </cell>
          <cell r="LC442">
            <v>0.003</v>
          </cell>
          <cell r="LD442">
            <v>-0.51</v>
          </cell>
          <cell r="LE442">
            <v>0.006</v>
          </cell>
          <cell r="LF442">
            <v>-0.2</v>
          </cell>
          <cell r="LG442">
            <v>0.002</v>
          </cell>
          <cell r="LH442">
            <v>-0.2</v>
          </cell>
          <cell r="LI442">
            <v>0.004</v>
          </cell>
          <cell r="LJ442">
            <v>-0.03</v>
          </cell>
          <cell r="LK442">
            <v>0</v>
          </cell>
          <cell r="LL442">
            <v>0</v>
          </cell>
          <cell r="LM442">
            <v>0.002</v>
          </cell>
          <cell r="LN442">
            <v>-0.4</v>
          </cell>
          <cell r="LO442">
            <v>0.004</v>
          </cell>
          <cell r="LP442">
            <v>-0.76</v>
          </cell>
          <cell r="LQ442">
            <v>0.006</v>
          </cell>
        </row>
        <row r="442">
          <cell r="MH442">
            <v>-0.48</v>
          </cell>
          <cell r="MI442">
            <v>0.005</v>
          </cell>
          <cell r="MJ442">
            <v>-0.78</v>
          </cell>
          <cell r="MK442">
            <v>0.009</v>
          </cell>
          <cell r="ML442">
            <v>-0.46</v>
          </cell>
          <cell r="MM442">
            <v>0.005</v>
          </cell>
          <cell r="MN442">
            <v>-0.76</v>
          </cell>
          <cell r="MO442">
            <v>0.008</v>
          </cell>
          <cell r="MP442">
            <v>-0.41</v>
          </cell>
          <cell r="MQ442">
            <v>0.005</v>
          </cell>
          <cell r="MR442">
            <v>-1.57</v>
          </cell>
          <cell r="MS442">
            <v>0.007</v>
          </cell>
          <cell r="MT442">
            <v>-0.91</v>
          </cell>
          <cell r="MU442">
            <v>0.008</v>
          </cell>
        </row>
        <row r="442">
          <cell r="NN442">
            <v>2.65</v>
          </cell>
          <cell r="NO442">
            <v>0.018</v>
          </cell>
          <cell r="NP442">
            <v>2.77</v>
          </cell>
          <cell r="NQ442">
            <v>0.01</v>
          </cell>
          <cell r="NR442">
            <v>-1.52</v>
          </cell>
          <cell r="NS442">
            <v>0.009</v>
          </cell>
          <cell r="NT442">
            <v>-1.2</v>
          </cell>
          <cell r="NU442">
            <v>0.008</v>
          </cell>
          <cell r="NV442">
            <v>-1.55</v>
          </cell>
          <cell r="NW442">
            <v>0.009</v>
          </cell>
          <cell r="NX442">
            <v>-1.23</v>
          </cell>
          <cell r="NY442">
            <v>0.008</v>
          </cell>
          <cell r="NZ442">
            <v>-1.35</v>
          </cell>
          <cell r="OA442">
            <v>0.007</v>
          </cell>
          <cell r="OB442">
            <v>-1.13</v>
          </cell>
          <cell r="OC442">
            <v>0.008</v>
          </cell>
          <cell r="OD442">
            <v>-0.03</v>
          </cell>
          <cell r="OE442">
            <v>0.009</v>
          </cell>
          <cell r="OF442">
            <v>1.01</v>
          </cell>
          <cell r="OG442">
            <v>0.007</v>
          </cell>
          <cell r="OH442">
            <v>0.32</v>
          </cell>
          <cell r="OI442">
            <v>0.004</v>
          </cell>
          <cell r="OJ442">
            <v>0.54</v>
          </cell>
          <cell r="OK442">
            <v>0.003</v>
          </cell>
          <cell r="OL442">
            <v>0.02</v>
          </cell>
          <cell r="OM442">
            <v>0.001</v>
          </cell>
          <cell r="ON442">
            <v>-0.07</v>
          </cell>
          <cell r="OO442">
            <v>0.001</v>
          </cell>
        </row>
        <row r="442">
          <cell r="PF442">
            <v>0.01</v>
          </cell>
          <cell r="PG442">
            <v>0.002</v>
          </cell>
          <cell r="PH442">
            <v>-0.07</v>
          </cell>
          <cell r="PI442">
            <v>0.001</v>
          </cell>
          <cell r="PJ442">
            <v>0.01</v>
          </cell>
          <cell r="PK442">
            <v>0.002</v>
          </cell>
          <cell r="PL442">
            <v>-0.06</v>
          </cell>
          <cell r="PM442">
            <v>0.001</v>
          </cell>
          <cell r="PN442">
            <v>0</v>
          </cell>
          <cell r="PO442">
            <v>0.001</v>
          </cell>
          <cell r="PP442">
            <v>-0.26</v>
          </cell>
          <cell r="PQ442">
            <v>0.003</v>
          </cell>
          <cell r="PR442">
            <v>0.05</v>
          </cell>
          <cell r="PS442">
            <v>0.003</v>
          </cell>
        </row>
        <row r="442">
          <cell r="QL442">
            <v>0.58</v>
          </cell>
          <cell r="QM442">
            <v>0.005</v>
          </cell>
          <cell r="QN442">
            <v>0.52</v>
          </cell>
          <cell r="QO442">
            <v>0.002</v>
          </cell>
          <cell r="QP442">
            <v>-0.28</v>
          </cell>
          <cell r="QQ442">
            <v>0.003</v>
          </cell>
          <cell r="QR442">
            <v>0.07</v>
          </cell>
          <cell r="QS442">
            <v>0.003</v>
          </cell>
          <cell r="QT442">
            <v>-0.29</v>
          </cell>
          <cell r="QU442">
            <v>0.003</v>
          </cell>
          <cell r="QV442">
            <v>0.07</v>
          </cell>
          <cell r="QW442">
            <v>0.003</v>
          </cell>
          <cell r="QX442">
            <v>-0.23</v>
          </cell>
          <cell r="QY442">
            <v>0.003</v>
          </cell>
          <cell r="QZ442">
            <v>0.07</v>
          </cell>
          <cell r="RA442">
            <v>0.003</v>
          </cell>
          <cell r="RB442">
            <v>0.12</v>
          </cell>
          <cell r="RC442">
            <v>0.003</v>
          </cell>
          <cell r="RD442">
            <v>0.36</v>
          </cell>
          <cell r="RE442">
            <v>0.002</v>
          </cell>
          <cell r="RF442">
            <v>0.29</v>
          </cell>
          <cell r="RG442">
            <v>0.002</v>
          </cell>
          <cell r="RH442">
            <v>0.16</v>
          </cell>
          <cell r="RI442">
            <v>0.001</v>
          </cell>
          <cell r="RJ442">
            <v>-0.29</v>
          </cell>
          <cell r="RK442">
            <v>0.001</v>
          </cell>
          <cell r="RL442">
            <v>-0.37</v>
          </cell>
          <cell r="RM442">
            <v>0.002</v>
          </cell>
        </row>
        <row r="442">
          <cell r="SF442">
            <v>0.05</v>
          </cell>
          <cell r="SG442">
            <v>0.002</v>
          </cell>
          <cell r="SH442">
            <v>0.36</v>
          </cell>
          <cell r="SI442">
            <v>0.003</v>
          </cell>
          <cell r="SJ442">
            <v>-0.25</v>
          </cell>
          <cell r="SK442">
            <v>0.001</v>
          </cell>
          <cell r="SL442">
            <v>-0.44</v>
          </cell>
          <cell r="SM442">
            <v>0.004</v>
          </cell>
          <cell r="SN442">
            <v>-0.24</v>
          </cell>
          <cell r="SO442">
            <v>0.001</v>
          </cell>
          <cell r="SP442">
            <v>-0.49</v>
          </cell>
          <cell r="SQ442">
            <v>0.004</v>
          </cell>
          <cell r="SR442">
            <v>-0.17</v>
          </cell>
          <cell r="SS442">
            <v>0.001</v>
          </cell>
          <cell r="ST442">
            <v>-0.46</v>
          </cell>
          <cell r="SU442">
            <v>0.003</v>
          </cell>
          <cell r="SV442">
            <v>-0.08</v>
          </cell>
          <cell r="SW442">
            <v>0.001</v>
          </cell>
          <cell r="SX442">
            <v>0.05</v>
          </cell>
          <cell r="SY442">
            <v>0.002</v>
          </cell>
          <cell r="SZ442">
            <v>0</v>
          </cell>
          <cell r="TA442">
            <v>0</v>
          </cell>
          <cell r="TB442">
            <v>0.09</v>
          </cell>
          <cell r="TC442">
            <v>0.002</v>
          </cell>
          <cell r="TD442">
            <v>-0.36</v>
          </cell>
          <cell r="TE442">
            <v>0.003</v>
          </cell>
          <cell r="TF442">
            <v>-0.92</v>
          </cell>
          <cell r="TG442">
            <v>0.014</v>
          </cell>
        </row>
        <row r="442">
          <cell r="TZ442">
            <v>0.51</v>
          </cell>
          <cell r="UA442">
            <v>0.008</v>
          </cell>
          <cell r="UB442">
            <v>-0.79</v>
          </cell>
          <cell r="UC442">
            <v>0.015</v>
          </cell>
          <cell r="UD442">
            <v>-0.35</v>
          </cell>
          <cell r="UE442">
            <v>0.003</v>
          </cell>
          <cell r="UF442">
            <v>-0.98</v>
          </cell>
          <cell r="UG442">
            <v>0.01</v>
          </cell>
          <cell r="UH442">
            <v>-0.3</v>
          </cell>
          <cell r="UI442">
            <v>0.003</v>
          </cell>
          <cell r="UJ442">
            <v>-0.88</v>
          </cell>
          <cell r="UK442">
            <v>0.008</v>
          </cell>
          <cell r="UL442">
            <v>-0.27</v>
          </cell>
          <cell r="UM442">
            <v>0.003</v>
          </cell>
          <cell r="UN442">
            <v>-0.81</v>
          </cell>
          <cell r="UO442">
            <v>0.009</v>
          </cell>
          <cell r="UP442">
            <v>-0.08</v>
          </cell>
          <cell r="UQ442">
            <v>0.003</v>
          </cell>
          <cell r="UR442">
            <v>-0.49</v>
          </cell>
          <cell r="US442">
            <v>0.007</v>
          </cell>
          <cell r="UT442">
            <v>0.21</v>
          </cell>
          <cell r="UU442">
            <v>0.002</v>
          </cell>
          <cell r="UV442">
            <v>-0.14</v>
          </cell>
          <cell r="UW442">
            <v>0.003</v>
          </cell>
          <cell r="UX442">
            <v>-0.12</v>
          </cell>
          <cell r="UY442">
            <v>0.001</v>
          </cell>
        </row>
        <row r="442">
          <cell r="VL442">
            <v>-0.04</v>
          </cell>
          <cell r="VM442">
            <v>0</v>
          </cell>
          <cell r="VN442">
            <v>0.07</v>
          </cell>
          <cell r="VO442">
            <v>0.001</v>
          </cell>
          <cell r="VP442">
            <v>-0.05</v>
          </cell>
          <cell r="VQ442">
            <v>0</v>
          </cell>
          <cell r="VR442">
            <v>-0.08</v>
          </cell>
          <cell r="VS442">
            <v>0.001</v>
          </cell>
          <cell r="VT442">
            <v>-0.04</v>
          </cell>
          <cell r="VU442">
            <v>0</v>
          </cell>
          <cell r="VV442">
            <v>0</v>
          </cell>
          <cell r="VW442">
            <v>0</v>
          </cell>
          <cell r="VX442">
            <v>-0.02</v>
          </cell>
          <cell r="VY442">
            <v>0</v>
          </cell>
          <cell r="VZ442">
            <v>0.01</v>
          </cell>
          <cell r="WA442">
            <v>0</v>
          </cell>
          <cell r="WB442">
            <v>-0.16</v>
          </cell>
          <cell r="WC442">
            <v>0.002</v>
          </cell>
          <cell r="WD442">
            <v>0.16</v>
          </cell>
          <cell r="WE442">
            <v>0.002</v>
          </cell>
        </row>
        <row r="442">
          <cell r="WX442">
            <v>-0.02</v>
          </cell>
          <cell r="WY442">
            <v>0.003</v>
          </cell>
          <cell r="WZ442">
            <v>-0.22</v>
          </cell>
          <cell r="XA442">
            <v>0.002</v>
          </cell>
          <cell r="XB442">
            <v>-0.15</v>
          </cell>
          <cell r="XC442">
            <v>0.002</v>
          </cell>
          <cell r="XD442">
            <v>0.05</v>
          </cell>
          <cell r="XE442">
            <v>0.001</v>
          </cell>
          <cell r="XF442">
            <v>-0.15</v>
          </cell>
          <cell r="XG442">
            <v>0.002</v>
          </cell>
          <cell r="XH442">
            <v>0.07</v>
          </cell>
          <cell r="XI442">
            <v>0.002</v>
          </cell>
          <cell r="XJ442">
            <v>-0.13</v>
          </cell>
          <cell r="XK442">
            <v>0.002</v>
          </cell>
          <cell r="XL442">
            <v>0.06</v>
          </cell>
          <cell r="XM442">
            <v>0.001</v>
          </cell>
          <cell r="XN442">
            <v>-0.11</v>
          </cell>
          <cell r="XO442">
            <v>0.002</v>
          </cell>
          <cell r="XP442">
            <v>-0.11</v>
          </cell>
          <cell r="XQ442">
            <v>0.001</v>
          </cell>
          <cell r="XR442">
            <v>0.01</v>
          </cell>
          <cell r="XS442">
            <v>0.001</v>
          </cell>
          <cell r="XT442">
            <v>-0.04</v>
          </cell>
          <cell r="XU442">
            <v>0</v>
          </cell>
        </row>
        <row r="443">
          <cell r="B443" t="str">
            <v>PMS-375</v>
          </cell>
          <cell r="C443" t="str">
            <v>SE China/tropical</v>
          </cell>
          <cell r="D443">
            <v>19.6304</v>
          </cell>
          <cell r="E443">
            <v>110.2909</v>
          </cell>
          <cell r="F443">
            <v>-0.29</v>
          </cell>
          <cell r="G443">
            <v>0.007</v>
          </cell>
        </row>
        <row r="443">
          <cell r="J443">
            <v>-11.24</v>
          </cell>
          <cell r="K443">
            <v>0.049</v>
          </cell>
        </row>
        <row r="443">
          <cell r="AD443">
            <v>8.17</v>
          </cell>
          <cell r="AE443">
            <v>0.044</v>
          </cell>
          <cell r="AF443">
            <v>21.19</v>
          </cell>
          <cell r="AG443">
            <v>0.154</v>
          </cell>
          <cell r="AH443">
            <v>-0.13</v>
          </cell>
          <cell r="AI443">
            <v>0.007</v>
          </cell>
        </row>
        <row r="443">
          <cell r="AL443">
            <v>-0.27</v>
          </cell>
          <cell r="AM443">
            <v>0.006</v>
          </cell>
        </row>
        <row r="443">
          <cell r="AP443">
            <v>-0.28</v>
          </cell>
          <cell r="AQ443">
            <v>0.006</v>
          </cell>
        </row>
        <row r="443">
          <cell r="AT443">
            <v>1.14</v>
          </cell>
          <cell r="AU443">
            <v>0.009</v>
          </cell>
          <cell r="AV443">
            <v>4.53</v>
          </cell>
          <cell r="AW443">
            <v>0.034</v>
          </cell>
          <cell r="AX443">
            <v>1.89</v>
          </cell>
          <cell r="AY443">
            <v>0.013</v>
          </cell>
          <cell r="AZ443">
            <v>3.68</v>
          </cell>
          <cell r="BA443">
            <v>0.028</v>
          </cell>
          <cell r="BB443">
            <v>-0.11</v>
          </cell>
          <cell r="BC443">
            <v>0.001</v>
          </cell>
        </row>
        <row r="443">
          <cell r="BX443">
            <v>1.31</v>
          </cell>
          <cell r="BY443">
            <v>0.004</v>
          </cell>
          <cell r="BZ443">
            <v>1.75</v>
          </cell>
          <cell r="CA443">
            <v>0.011</v>
          </cell>
          <cell r="CB443">
            <v>-0.03</v>
          </cell>
          <cell r="CC443">
            <v>0.001</v>
          </cell>
        </row>
        <row r="443">
          <cell r="CF443">
            <v>-0.06</v>
          </cell>
          <cell r="CG443">
            <v>0.001</v>
          </cell>
        </row>
        <row r="443">
          <cell r="CJ443">
            <v>-0.06</v>
          </cell>
          <cell r="CK443">
            <v>0.001</v>
          </cell>
        </row>
        <row r="443">
          <cell r="CN443">
            <v>0.14</v>
          </cell>
          <cell r="CO443">
            <v>0.001</v>
          </cell>
          <cell r="CP443">
            <v>0.3</v>
          </cell>
          <cell r="CQ443">
            <v>0.004</v>
          </cell>
          <cell r="CR443">
            <v>0.17</v>
          </cell>
          <cell r="CS443">
            <v>0.001</v>
          </cell>
          <cell r="CT443">
            <v>0.36</v>
          </cell>
          <cell r="CU443">
            <v>0.003</v>
          </cell>
          <cell r="CV443">
            <v>-0.33</v>
          </cell>
          <cell r="CW443">
            <v>0.009</v>
          </cell>
        </row>
        <row r="443">
          <cell r="DR443">
            <v>1.27</v>
          </cell>
          <cell r="DS443">
            <v>0.026</v>
          </cell>
          <cell r="DT443">
            <v>1.28</v>
          </cell>
          <cell r="DU443">
            <v>0.02</v>
          </cell>
          <cell r="DV443">
            <v>-0.15</v>
          </cell>
          <cell r="DW443">
            <v>0.009</v>
          </cell>
        </row>
        <row r="443">
          <cell r="DZ443">
            <v>-0.21</v>
          </cell>
          <cell r="EA443">
            <v>0.008</v>
          </cell>
        </row>
        <row r="443">
          <cell r="ED443">
            <v>-0.22</v>
          </cell>
          <cell r="EE443">
            <v>0.008</v>
          </cell>
        </row>
        <row r="443">
          <cell r="EH443">
            <v>0.22</v>
          </cell>
          <cell r="EI443">
            <v>0.008</v>
          </cell>
          <cell r="EJ443">
            <v>0.1</v>
          </cell>
          <cell r="EK443">
            <v>0.005</v>
          </cell>
          <cell r="EL443">
            <v>0.55</v>
          </cell>
          <cell r="EM443">
            <v>0.011</v>
          </cell>
          <cell r="EN443">
            <v>0.17</v>
          </cell>
          <cell r="EO443">
            <v>0.003</v>
          </cell>
          <cell r="EP443">
            <v>-0.03</v>
          </cell>
          <cell r="EQ443">
            <v>0.001</v>
          </cell>
        </row>
        <row r="443">
          <cell r="FL443">
            <v>0.43</v>
          </cell>
          <cell r="FM443">
            <v>0.001</v>
          </cell>
          <cell r="FN443">
            <v>0.13</v>
          </cell>
          <cell r="FO443">
            <v>0.001</v>
          </cell>
          <cell r="FP443">
            <v>-0.01</v>
          </cell>
          <cell r="FQ443">
            <v>0</v>
          </cell>
        </row>
        <row r="443">
          <cell r="FT443">
            <v>-0.02</v>
          </cell>
          <cell r="FU443">
            <v>0.001</v>
          </cell>
        </row>
        <row r="443">
          <cell r="FX443">
            <v>-0.02</v>
          </cell>
          <cell r="FY443">
            <v>0.001</v>
          </cell>
        </row>
        <row r="443">
          <cell r="GB443">
            <v>0.06</v>
          </cell>
          <cell r="GC443">
            <v>0.001</v>
          </cell>
          <cell r="GD443">
            <v>0.03</v>
          </cell>
          <cell r="GE443">
            <v>0</v>
          </cell>
          <cell r="GF443">
            <v>0.1</v>
          </cell>
          <cell r="GG443">
            <v>0</v>
          </cell>
          <cell r="GH443">
            <v>0.03</v>
          </cell>
          <cell r="GI443">
            <v>0</v>
          </cell>
          <cell r="GJ443">
            <v>-190.94</v>
          </cell>
          <cell r="GK443">
            <v>1.134</v>
          </cell>
        </row>
        <row r="443">
          <cell r="HF443">
            <v>694.16</v>
          </cell>
          <cell r="HG443">
            <v>3.451</v>
          </cell>
          <cell r="HH443">
            <v>2400.8</v>
          </cell>
          <cell r="HI443">
            <v>10.557</v>
          </cell>
          <cell r="HJ443">
            <v>-183.57</v>
          </cell>
          <cell r="HK443">
            <v>1.293</v>
          </cell>
        </row>
        <row r="443">
          <cell r="HN443">
            <v>-188.23</v>
          </cell>
          <cell r="HO443">
            <v>1.28</v>
          </cell>
        </row>
        <row r="443">
          <cell r="HR443">
            <v>-194.74</v>
          </cell>
          <cell r="HS443">
            <v>1.59</v>
          </cell>
        </row>
        <row r="443">
          <cell r="HV443">
            <v>24.87</v>
          </cell>
          <cell r="HW443">
            <v>1.056</v>
          </cell>
          <cell r="HX443">
            <v>478.32</v>
          </cell>
          <cell r="HY443">
            <v>4.877</v>
          </cell>
          <cell r="HZ443">
            <v>597.06</v>
          </cell>
          <cell r="IA443">
            <v>3.679</v>
          </cell>
          <cell r="IB443">
            <v>-0.7</v>
          </cell>
          <cell r="IC443">
            <v>0.007</v>
          </cell>
        </row>
        <row r="443">
          <cell r="IX443">
            <v>4.78</v>
          </cell>
          <cell r="IY443">
            <v>0.029</v>
          </cell>
          <cell r="IZ443">
            <v>1.31</v>
          </cell>
          <cell r="JA443">
            <v>0.011</v>
          </cell>
          <cell r="JB443">
            <v>-0.68</v>
          </cell>
          <cell r="JC443">
            <v>0.006</v>
          </cell>
        </row>
        <row r="443">
          <cell r="JF443">
            <v>-0.64</v>
          </cell>
          <cell r="JG443">
            <v>0.008</v>
          </cell>
        </row>
        <row r="443">
          <cell r="JJ443">
            <v>-0.56</v>
          </cell>
          <cell r="JK443">
            <v>0.007</v>
          </cell>
        </row>
        <row r="443">
          <cell r="JN443">
            <v>0.78</v>
          </cell>
          <cell r="JO443">
            <v>0.011</v>
          </cell>
          <cell r="JP443">
            <v>0.7</v>
          </cell>
          <cell r="JQ443">
            <v>0.008</v>
          </cell>
          <cell r="JR443">
            <v>0.29</v>
          </cell>
          <cell r="JS443">
            <v>0.003</v>
          </cell>
          <cell r="JT443">
            <v>-0.05</v>
          </cell>
          <cell r="JU443">
            <v>0.002</v>
          </cell>
        </row>
        <row r="443">
          <cell r="KP443">
            <v>-0.42</v>
          </cell>
          <cell r="KQ443">
            <v>0.006</v>
          </cell>
          <cell r="KR443">
            <v>0.02</v>
          </cell>
          <cell r="KS443">
            <v>0.007</v>
          </cell>
          <cell r="KT443">
            <v>-0.08</v>
          </cell>
          <cell r="KU443">
            <v>0.002</v>
          </cell>
        </row>
        <row r="443">
          <cell r="KX443">
            <v>-0.1</v>
          </cell>
          <cell r="KY443">
            <v>0.002</v>
          </cell>
        </row>
        <row r="443">
          <cell r="LB443">
            <v>-0.1</v>
          </cell>
          <cell r="LC443">
            <v>0.002</v>
          </cell>
        </row>
        <row r="443">
          <cell r="LF443">
            <v>-0.17</v>
          </cell>
          <cell r="LG443">
            <v>0.002</v>
          </cell>
          <cell r="LH443">
            <v>-0.17</v>
          </cell>
          <cell r="LI443">
            <v>0.005</v>
          </cell>
          <cell r="LJ443">
            <v>-0.03</v>
          </cell>
          <cell r="LK443">
            <v>0</v>
          </cell>
          <cell r="LL443">
            <v>-0.01</v>
          </cell>
          <cell r="LM443">
            <v>0.002</v>
          </cell>
          <cell r="LN443">
            <v>-0.48</v>
          </cell>
          <cell r="LO443">
            <v>0.004</v>
          </cell>
        </row>
        <row r="443">
          <cell r="MH443">
            <v>-0.52</v>
          </cell>
          <cell r="MI443">
            <v>0.005</v>
          </cell>
        </row>
        <row r="443">
          <cell r="ML443">
            <v>-0.51</v>
          </cell>
          <cell r="MM443">
            <v>0.005</v>
          </cell>
        </row>
        <row r="443">
          <cell r="MP443">
            <v>-0.44</v>
          </cell>
          <cell r="MQ443">
            <v>0.004</v>
          </cell>
          <cell r="MR443">
            <v>-1.88</v>
          </cell>
          <cell r="MS443">
            <v>0.008</v>
          </cell>
        </row>
        <row r="443">
          <cell r="NN443">
            <v>3.5</v>
          </cell>
          <cell r="NO443">
            <v>0.021</v>
          </cell>
          <cell r="NP443">
            <v>2.72</v>
          </cell>
          <cell r="NQ443">
            <v>0.01</v>
          </cell>
          <cell r="NR443">
            <v>-1.95</v>
          </cell>
          <cell r="NS443">
            <v>0.009</v>
          </cell>
        </row>
        <row r="443">
          <cell r="NV443">
            <v>-2</v>
          </cell>
          <cell r="NW443">
            <v>0.008</v>
          </cell>
        </row>
        <row r="443">
          <cell r="NZ443">
            <v>-1.7</v>
          </cell>
          <cell r="OA443">
            <v>0.008</v>
          </cell>
        </row>
        <row r="443">
          <cell r="OD443">
            <v>-0.12</v>
          </cell>
          <cell r="OE443">
            <v>0.008</v>
          </cell>
          <cell r="OF443">
            <v>0.56</v>
          </cell>
          <cell r="OG443">
            <v>0.009</v>
          </cell>
          <cell r="OH443">
            <v>0.43</v>
          </cell>
          <cell r="OI443">
            <v>0.003</v>
          </cell>
          <cell r="OJ443">
            <v>0.43</v>
          </cell>
          <cell r="OK443">
            <v>0.003</v>
          </cell>
        </row>
        <row r="443">
          <cell r="PP443">
            <v>-0.41</v>
          </cell>
          <cell r="PQ443">
            <v>0.003</v>
          </cell>
        </row>
        <row r="443">
          <cell r="QL443">
            <v>0.66</v>
          </cell>
          <cell r="QM443">
            <v>0.007</v>
          </cell>
          <cell r="QN443">
            <v>0.57</v>
          </cell>
          <cell r="QO443">
            <v>0.003</v>
          </cell>
          <cell r="QP443">
            <v>-0.45</v>
          </cell>
          <cell r="QQ443">
            <v>0.003</v>
          </cell>
        </row>
        <row r="443">
          <cell r="QT443">
            <v>-0.46</v>
          </cell>
          <cell r="QU443">
            <v>0.003</v>
          </cell>
        </row>
        <row r="443">
          <cell r="QX443">
            <v>-0.35</v>
          </cell>
          <cell r="QY443">
            <v>0.003</v>
          </cell>
        </row>
        <row r="443">
          <cell r="RB443">
            <v>0.02</v>
          </cell>
          <cell r="RC443">
            <v>0.004</v>
          </cell>
          <cell r="RD443">
            <v>0.28</v>
          </cell>
          <cell r="RE443">
            <v>0.003</v>
          </cell>
          <cell r="RF443">
            <v>0.37</v>
          </cell>
          <cell r="RG443">
            <v>0.003</v>
          </cell>
          <cell r="RH443">
            <v>0.15</v>
          </cell>
          <cell r="RI443">
            <v>0.001</v>
          </cell>
          <cell r="RJ443">
            <v>-0.34</v>
          </cell>
          <cell r="RK443">
            <v>0.001</v>
          </cell>
        </row>
        <row r="443">
          <cell r="SF443">
            <v>0.08</v>
          </cell>
          <cell r="SG443">
            <v>0.003</v>
          </cell>
          <cell r="SH443">
            <v>0.36</v>
          </cell>
          <cell r="SI443">
            <v>0.005</v>
          </cell>
          <cell r="SJ443">
            <v>-0.32</v>
          </cell>
          <cell r="SK443">
            <v>0.001</v>
          </cell>
        </row>
        <row r="443">
          <cell r="SN443">
            <v>-0.3</v>
          </cell>
          <cell r="SO443">
            <v>0.002</v>
          </cell>
        </row>
        <row r="443">
          <cell r="SR443">
            <v>-0.2</v>
          </cell>
          <cell r="SS443">
            <v>0.001</v>
          </cell>
        </row>
        <row r="443">
          <cell r="SV443">
            <v>-0.1</v>
          </cell>
          <cell r="SW443">
            <v>0.001</v>
          </cell>
          <cell r="SX443">
            <v>-0.04</v>
          </cell>
          <cell r="SY443">
            <v>0.002</v>
          </cell>
          <cell r="SZ443">
            <v>0</v>
          </cell>
          <cell r="TA443">
            <v>0</v>
          </cell>
          <cell r="TB443">
            <v>0.08</v>
          </cell>
          <cell r="TC443">
            <v>0.002</v>
          </cell>
          <cell r="TD443">
            <v>-0.29</v>
          </cell>
          <cell r="TE443">
            <v>0.003</v>
          </cell>
        </row>
        <row r="443">
          <cell r="TZ443">
            <v>0.62</v>
          </cell>
          <cell r="UA443">
            <v>0.007</v>
          </cell>
          <cell r="UB443">
            <v>-0.68</v>
          </cell>
          <cell r="UC443">
            <v>0.011</v>
          </cell>
          <cell r="UD443">
            <v>-0.19</v>
          </cell>
          <cell r="UE443">
            <v>0.003</v>
          </cell>
        </row>
        <row r="443">
          <cell r="UH443">
            <v>-0.17</v>
          </cell>
          <cell r="UI443">
            <v>0.002</v>
          </cell>
        </row>
        <row r="443">
          <cell r="UL443">
            <v>-0.17</v>
          </cell>
          <cell r="UM443">
            <v>0.002</v>
          </cell>
        </row>
        <row r="443">
          <cell r="UP443">
            <v>0.02</v>
          </cell>
          <cell r="UQ443">
            <v>0.003</v>
          </cell>
          <cell r="UR443">
            <v>-0.36</v>
          </cell>
          <cell r="US443">
            <v>0.005</v>
          </cell>
          <cell r="UT443">
            <v>0.2</v>
          </cell>
          <cell r="UU443">
            <v>0.002</v>
          </cell>
          <cell r="UV443">
            <v>-0.11</v>
          </cell>
          <cell r="UW443">
            <v>0.003</v>
          </cell>
        </row>
        <row r="443">
          <cell r="VL443">
            <v>-0.05</v>
          </cell>
          <cell r="VM443">
            <v>0</v>
          </cell>
          <cell r="VN443">
            <v>0.04</v>
          </cell>
          <cell r="VO443">
            <v>0.001</v>
          </cell>
        </row>
        <row r="443">
          <cell r="VV443">
            <v>0</v>
          </cell>
          <cell r="VW443">
            <v>0</v>
          </cell>
          <cell r="VX443">
            <v>-0.02</v>
          </cell>
          <cell r="VY443">
            <v>0</v>
          </cell>
          <cell r="VZ443">
            <v>0</v>
          </cell>
          <cell r="WA443">
            <v>0</v>
          </cell>
          <cell r="WB443">
            <v>-0.12</v>
          </cell>
          <cell r="WC443">
            <v>0.002</v>
          </cell>
        </row>
        <row r="443">
          <cell r="WX443">
            <v>0.01</v>
          </cell>
          <cell r="WY443">
            <v>0.002</v>
          </cell>
          <cell r="WZ443">
            <v>-0.23</v>
          </cell>
          <cell r="XA443">
            <v>0.002</v>
          </cell>
          <cell r="XB443">
            <v>-0.08</v>
          </cell>
          <cell r="XC443">
            <v>0.002</v>
          </cell>
        </row>
        <row r="443">
          <cell r="XF443">
            <v>-0.08</v>
          </cell>
          <cell r="XG443">
            <v>0.002</v>
          </cell>
        </row>
        <row r="443">
          <cell r="XJ443">
            <v>-0.09</v>
          </cell>
          <cell r="XK443">
            <v>0.002</v>
          </cell>
        </row>
        <row r="443">
          <cell r="XN443">
            <v>-0.07</v>
          </cell>
          <cell r="XO443">
            <v>0.002</v>
          </cell>
          <cell r="XP443">
            <v>-0.08</v>
          </cell>
          <cell r="XQ443">
            <v>0.002</v>
          </cell>
          <cell r="XR443">
            <v>0.01</v>
          </cell>
          <cell r="XS443">
            <v>0.001</v>
          </cell>
          <cell r="XT443">
            <v>-0.04</v>
          </cell>
          <cell r="XU443">
            <v>0</v>
          </cell>
        </row>
        <row r="444">
          <cell r="B444" t="str">
            <v>PMS-381</v>
          </cell>
          <cell r="C444" t="str">
            <v>SE China/tropical</v>
          </cell>
          <cell r="D444">
            <v>19.0098</v>
          </cell>
          <cell r="E444">
            <v>109.6464</v>
          </cell>
        </row>
        <row r="444">
          <cell r="T444">
            <v>-2.52</v>
          </cell>
          <cell r="U444">
            <v>0.044</v>
          </cell>
        </row>
        <row r="444">
          <cell r="AD444">
            <v>5.83</v>
          </cell>
          <cell r="AE444">
            <v>0.054</v>
          </cell>
          <cell r="AF444">
            <v>16.56</v>
          </cell>
          <cell r="AG444">
            <v>0.217</v>
          </cell>
        </row>
        <row r="444">
          <cell r="AL444">
            <v>-0.37</v>
          </cell>
          <cell r="AM444">
            <v>0.009</v>
          </cell>
        </row>
        <row r="444">
          <cell r="AP444">
            <v>-0.35</v>
          </cell>
          <cell r="AQ444">
            <v>0.01</v>
          </cell>
        </row>
        <row r="444">
          <cell r="AT444">
            <v>0.78</v>
          </cell>
          <cell r="AU444">
            <v>0.013</v>
          </cell>
          <cell r="AV444">
            <v>3.38</v>
          </cell>
          <cell r="AW444">
            <v>0.043</v>
          </cell>
          <cell r="AX444">
            <v>1.37</v>
          </cell>
          <cell r="AY444">
            <v>0.016</v>
          </cell>
          <cell r="AZ444">
            <v>2.87</v>
          </cell>
          <cell r="BA444">
            <v>0.034</v>
          </cell>
        </row>
        <row r="444">
          <cell r="BN444">
            <v>-0.23</v>
          </cell>
          <cell r="BO444">
            <v>0.004</v>
          </cell>
        </row>
        <row r="444">
          <cell r="BX444">
            <v>1.19</v>
          </cell>
          <cell r="BY444">
            <v>0.005</v>
          </cell>
          <cell r="BZ444">
            <v>1.08</v>
          </cell>
          <cell r="CA444">
            <v>0.019</v>
          </cell>
        </row>
        <row r="444">
          <cell r="CF444">
            <v>-0.09</v>
          </cell>
          <cell r="CG444">
            <v>0.001</v>
          </cell>
        </row>
        <row r="444">
          <cell r="CJ444">
            <v>-0.08</v>
          </cell>
          <cell r="CK444">
            <v>0.002</v>
          </cell>
        </row>
        <row r="444">
          <cell r="CN444">
            <v>0.11</v>
          </cell>
          <cell r="CO444">
            <v>0.002</v>
          </cell>
          <cell r="CP444">
            <v>0.12</v>
          </cell>
          <cell r="CQ444">
            <v>0.005</v>
          </cell>
          <cell r="CR444">
            <v>0.17</v>
          </cell>
          <cell r="CS444">
            <v>0.001</v>
          </cell>
          <cell r="CT444">
            <v>0.21</v>
          </cell>
          <cell r="CU444">
            <v>0.005</v>
          </cell>
        </row>
        <row r="444">
          <cell r="DH444">
            <v>-1.76</v>
          </cell>
          <cell r="DI444">
            <v>0.024</v>
          </cell>
        </row>
        <row r="444">
          <cell r="DR444">
            <v>0.93</v>
          </cell>
          <cell r="DS444">
            <v>0.016</v>
          </cell>
          <cell r="DT444">
            <v>0.68</v>
          </cell>
          <cell r="DU444">
            <v>0.018</v>
          </cell>
        </row>
        <row r="444">
          <cell r="DZ444">
            <v>-0.43</v>
          </cell>
          <cell r="EA444">
            <v>0.013</v>
          </cell>
        </row>
        <row r="444">
          <cell r="ED444">
            <v>-0.41</v>
          </cell>
          <cell r="EE444">
            <v>0.011</v>
          </cell>
        </row>
        <row r="444">
          <cell r="EH444">
            <v>-0.07</v>
          </cell>
          <cell r="EI444">
            <v>0.016</v>
          </cell>
          <cell r="EJ444">
            <v>-0.06</v>
          </cell>
          <cell r="EK444">
            <v>0.005</v>
          </cell>
          <cell r="EL444">
            <v>0.41</v>
          </cell>
          <cell r="EM444">
            <v>0.008</v>
          </cell>
          <cell r="EN444">
            <v>0.07</v>
          </cell>
          <cell r="EO444">
            <v>0.002</v>
          </cell>
        </row>
        <row r="444">
          <cell r="FB444">
            <v>0</v>
          </cell>
          <cell r="FC444">
            <v>0.001</v>
          </cell>
        </row>
        <row r="444">
          <cell r="FL444">
            <v>0.43</v>
          </cell>
          <cell r="FM444">
            <v>0.001</v>
          </cell>
          <cell r="FN444">
            <v>0.1</v>
          </cell>
          <cell r="FO444">
            <v>0.001</v>
          </cell>
        </row>
        <row r="444">
          <cell r="FT444">
            <v>-0.03</v>
          </cell>
          <cell r="FU444">
            <v>0.001</v>
          </cell>
        </row>
        <row r="444">
          <cell r="FX444">
            <v>-0.02</v>
          </cell>
          <cell r="FY444">
            <v>0.001</v>
          </cell>
        </row>
        <row r="444">
          <cell r="GB444">
            <v>0.06</v>
          </cell>
          <cell r="GC444">
            <v>0.001</v>
          </cell>
          <cell r="GD444">
            <v>0.02</v>
          </cell>
          <cell r="GE444">
            <v>0</v>
          </cell>
          <cell r="GF444">
            <v>0.1</v>
          </cell>
          <cell r="GG444">
            <v>0</v>
          </cell>
          <cell r="GH444">
            <v>0.03</v>
          </cell>
          <cell r="GI444">
            <v>0</v>
          </cell>
        </row>
        <row r="444">
          <cell r="GV444">
            <v>-266.18</v>
          </cell>
          <cell r="GW444">
            <v>2.522</v>
          </cell>
        </row>
        <row r="444">
          <cell r="HF444">
            <v>513.53</v>
          </cell>
          <cell r="HG444">
            <v>5.954</v>
          </cell>
          <cell r="HH444">
            <v>2550.81</v>
          </cell>
          <cell r="HI444">
            <v>11.812</v>
          </cell>
        </row>
        <row r="444">
          <cell r="HN444">
            <v>-159.61</v>
          </cell>
          <cell r="HO444">
            <v>1.646</v>
          </cell>
        </row>
        <row r="444">
          <cell r="HR444">
            <v>-155.89</v>
          </cell>
          <cell r="HS444">
            <v>1.835</v>
          </cell>
        </row>
        <row r="444">
          <cell r="HV444">
            <v>14.07</v>
          </cell>
          <cell r="HW444">
            <v>1.039</v>
          </cell>
          <cell r="HX444">
            <v>690.28</v>
          </cell>
          <cell r="HY444">
            <v>5.612</v>
          </cell>
          <cell r="HZ444">
            <v>767.37</v>
          </cell>
          <cell r="IA444">
            <v>3.853</v>
          </cell>
        </row>
        <row r="444">
          <cell r="IN444">
            <v>-0.8</v>
          </cell>
          <cell r="IO444">
            <v>0.039</v>
          </cell>
        </row>
        <row r="444">
          <cell r="IX444">
            <v>4.01</v>
          </cell>
          <cell r="IY444">
            <v>0.018</v>
          </cell>
          <cell r="IZ444">
            <v>1.16</v>
          </cell>
          <cell r="JA444">
            <v>0.009</v>
          </cell>
        </row>
        <row r="444">
          <cell r="JF444">
            <v>-0.93</v>
          </cell>
          <cell r="JG444">
            <v>0.012</v>
          </cell>
        </row>
        <row r="444">
          <cell r="JJ444">
            <v>-0.8</v>
          </cell>
          <cell r="JK444">
            <v>0.013</v>
          </cell>
        </row>
        <row r="444">
          <cell r="JN444">
            <v>0.53</v>
          </cell>
          <cell r="JO444">
            <v>0.006</v>
          </cell>
          <cell r="JP444">
            <v>0.65</v>
          </cell>
          <cell r="JQ444">
            <v>0.009</v>
          </cell>
          <cell r="JR444">
            <v>0.29</v>
          </cell>
          <cell r="JS444">
            <v>0.003</v>
          </cell>
        </row>
        <row r="444">
          <cell r="KF444">
            <v>0.18</v>
          </cell>
          <cell r="KG444">
            <v>0.016</v>
          </cell>
        </row>
        <row r="444">
          <cell r="KP444">
            <v>-0.42</v>
          </cell>
          <cell r="KQ444">
            <v>0.005</v>
          </cell>
          <cell r="KR444">
            <v>0.13</v>
          </cell>
          <cell r="KS444">
            <v>0.006</v>
          </cell>
        </row>
        <row r="444">
          <cell r="KX444">
            <v>0.16</v>
          </cell>
          <cell r="KY444">
            <v>0.005</v>
          </cell>
        </row>
        <row r="444">
          <cell r="LB444">
            <v>0.09</v>
          </cell>
          <cell r="LC444">
            <v>0.005</v>
          </cell>
        </row>
        <row r="444">
          <cell r="LF444">
            <v>-0.08</v>
          </cell>
          <cell r="LG444">
            <v>0.002</v>
          </cell>
          <cell r="LH444">
            <v>-0.01</v>
          </cell>
          <cell r="LI444">
            <v>0.005</v>
          </cell>
          <cell r="LJ444">
            <v>-0.03</v>
          </cell>
          <cell r="LK444">
            <v>0</v>
          </cell>
          <cell r="LL444">
            <v>0.02</v>
          </cell>
          <cell r="LM444">
            <v>0.002</v>
          </cell>
        </row>
        <row r="444">
          <cell r="LZ444">
            <v>-0.94</v>
          </cell>
          <cell r="MA444">
            <v>0.016</v>
          </cell>
        </row>
        <row r="444">
          <cell r="ML444">
            <v>-0.53</v>
          </cell>
          <cell r="MM444">
            <v>0.008</v>
          </cell>
        </row>
        <row r="444">
          <cell r="MP444">
            <v>-0.45</v>
          </cell>
          <cell r="MQ444">
            <v>0.008</v>
          </cell>
        </row>
        <row r="444">
          <cell r="ND444">
            <v>-1.63</v>
          </cell>
          <cell r="NE444">
            <v>0.015</v>
          </cell>
        </row>
        <row r="444">
          <cell r="NN444">
            <v>2.18</v>
          </cell>
          <cell r="NO444">
            <v>0.029</v>
          </cell>
          <cell r="NP444">
            <v>2.74</v>
          </cell>
          <cell r="NQ444">
            <v>0.014</v>
          </cell>
        </row>
        <row r="444">
          <cell r="NV444">
            <v>-1.81</v>
          </cell>
          <cell r="NW444">
            <v>0.013</v>
          </cell>
        </row>
        <row r="444">
          <cell r="NZ444">
            <v>-1.52</v>
          </cell>
          <cell r="OA444">
            <v>0.009</v>
          </cell>
        </row>
        <row r="444">
          <cell r="OD444">
            <v>-0.27</v>
          </cell>
          <cell r="OE444">
            <v>0.009</v>
          </cell>
          <cell r="OF444">
            <v>0.8</v>
          </cell>
          <cell r="OG444">
            <v>0.008</v>
          </cell>
          <cell r="OH444">
            <v>0.27</v>
          </cell>
          <cell r="OI444">
            <v>0.003</v>
          </cell>
          <cell r="OJ444">
            <v>0.48</v>
          </cell>
          <cell r="OK444">
            <v>0.003</v>
          </cell>
        </row>
        <row r="444">
          <cell r="OX444">
            <v>-0.02</v>
          </cell>
          <cell r="OY444">
            <v>0.001</v>
          </cell>
        </row>
        <row r="444">
          <cell r="PJ444">
            <v>-0.01</v>
          </cell>
          <cell r="PK444">
            <v>0.002</v>
          </cell>
        </row>
        <row r="444">
          <cell r="PN444">
            <v>-0.02</v>
          </cell>
          <cell r="PO444">
            <v>0.002</v>
          </cell>
        </row>
        <row r="444">
          <cell r="QB444">
            <v>-0.23</v>
          </cell>
          <cell r="QC444">
            <v>0.006</v>
          </cell>
        </row>
        <row r="444">
          <cell r="QL444">
            <v>0.41</v>
          </cell>
          <cell r="QM444">
            <v>0.004</v>
          </cell>
          <cell r="QN444">
            <v>0.5</v>
          </cell>
          <cell r="QO444">
            <v>0.002</v>
          </cell>
        </row>
        <row r="444">
          <cell r="QT444">
            <v>-0.45</v>
          </cell>
          <cell r="QU444">
            <v>0.005</v>
          </cell>
        </row>
        <row r="444">
          <cell r="QX444">
            <v>-0.34</v>
          </cell>
          <cell r="QY444">
            <v>0.004</v>
          </cell>
        </row>
        <row r="444">
          <cell r="RB444">
            <v>-0.04</v>
          </cell>
          <cell r="RC444">
            <v>0.004</v>
          </cell>
          <cell r="RD444">
            <v>0.25</v>
          </cell>
          <cell r="RE444">
            <v>0.002</v>
          </cell>
          <cell r="RF444">
            <v>0.25</v>
          </cell>
          <cell r="RG444">
            <v>0.002</v>
          </cell>
          <cell r="RH444">
            <v>0.14</v>
          </cell>
          <cell r="RI444">
            <v>0.001</v>
          </cell>
        </row>
        <row r="444">
          <cell r="RV444">
            <v>-0.16</v>
          </cell>
          <cell r="RW444">
            <v>0.001</v>
          </cell>
        </row>
        <row r="444">
          <cell r="SF444">
            <v>0.07</v>
          </cell>
          <cell r="SG444">
            <v>0.003</v>
          </cell>
          <cell r="SH444">
            <v>0.49</v>
          </cell>
          <cell r="SI444">
            <v>0.004</v>
          </cell>
        </row>
        <row r="444">
          <cell r="SN444">
            <v>-0.3</v>
          </cell>
          <cell r="SO444">
            <v>0.001</v>
          </cell>
        </row>
        <row r="444">
          <cell r="SR444">
            <v>-0.2</v>
          </cell>
          <cell r="SS444">
            <v>0.001</v>
          </cell>
        </row>
        <row r="444">
          <cell r="SV444">
            <v>-0.1</v>
          </cell>
          <cell r="SW444">
            <v>0.001</v>
          </cell>
          <cell r="SX444">
            <v>0.02</v>
          </cell>
          <cell r="SY444">
            <v>0.002</v>
          </cell>
          <cell r="SZ444">
            <v>0</v>
          </cell>
          <cell r="TA444">
            <v>0</v>
          </cell>
          <cell r="TB444">
            <v>0.12</v>
          </cell>
          <cell r="TC444">
            <v>0.001</v>
          </cell>
        </row>
        <row r="444">
          <cell r="TP444">
            <v>-0.49</v>
          </cell>
          <cell r="TQ444">
            <v>0.006</v>
          </cell>
        </row>
        <row r="444">
          <cell r="TZ444">
            <v>0.61</v>
          </cell>
          <cell r="UA444">
            <v>0.011</v>
          </cell>
          <cell r="UB444">
            <v>-1.14</v>
          </cell>
          <cell r="UC444">
            <v>0.029</v>
          </cell>
        </row>
        <row r="444">
          <cell r="UH444">
            <v>-0.25</v>
          </cell>
          <cell r="UI444">
            <v>0.003</v>
          </cell>
        </row>
        <row r="444">
          <cell r="UL444">
            <v>-0.25</v>
          </cell>
          <cell r="UM444">
            <v>0.003</v>
          </cell>
        </row>
        <row r="444">
          <cell r="UP444">
            <v>-0.06</v>
          </cell>
          <cell r="UQ444">
            <v>0.004</v>
          </cell>
          <cell r="UR444">
            <v>-0.67</v>
          </cell>
          <cell r="US444">
            <v>0.01</v>
          </cell>
          <cell r="UT444">
            <v>0.19</v>
          </cell>
          <cell r="UU444">
            <v>0.003</v>
          </cell>
          <cell r="UV444">
            <v>-0.26</v>
          </cell>
          <cell r="UW444">
            <v>0.007</v>
          </cell>
        </row>
        <row r="444">
          <cell r="VH444">
            <v>-0.01</v>
          </cell>
          <cell r="VI444">
            <v>0</v>
          </cell>
        </row>
        <row r="444">
          <cell r="VL444">
            <v>-0.04</v>
          </cell>
          <cell r="VM444">
            <v>0</v>
          </cell>
          <cell r="VN444">
            <v>0.06</v>
          </cell>
          <cell r="VO444">
            <v>0.001</v>
          </cell>
        </row>
        <row r="444">
          <cell r="VV444">
            <v>0</v>
          </cell>
          <cell r="VW444">
            <v>0</v>
          </cell>
          <cell r="VX444">
            <v>-0.02</v>
          </cell>
          <cell r="VY444">
            <v>0</v>
          </cell>
          <cell r="VZ444">
            <v>0.01</v>
          </cell>
          <cell r="WA444">
            <v>0</v>
          </cell>
        </row>
        <row r="444">
          <cell r="WN444">
            <v>0.16</v>
          </cell>
          <cell r="WO444">
            <v>0.004</v>
          </cell>
        </row>
        <row r="444">
          <cell r="WX444">
            <v>0.04</v>
          </cell>
          <cell r="WY444">
            <v>0.002</v>
          </cell>
          <cell r="WZ444">
            <v>-0.2</v>
          </cell>
          <cell r="XA444">
            <v>0.002</v>
          </cell>
        </row>
        <row r="444">
          <cell r="XF444">
            <v>-0.08</v>
          </cell>
          <cell r="XG444">
            <v>0.002</v>
          </cell>
        </row>
        <row r="444">
          <cell r="XJ444">
            <v>-0.09</v>
          </cell>
          <cell r="XK444">
            <v>0.002</v>
          </cell>
        </row>
        <row r="444">
          <cell r="XN444">
            <v>-0.06</v>
          </cell>
          <cell r="XO444">
            <v>0.002</v>
          </cell>
          <cell r="XP444">
            <v>-0.09</v>
          </cell>
          <cell r="XQ444">
            <v>0.001</v>
          </cell>
          <cell r="XR444">
            <v>0.02</v>
          </cell>
          <cell r="XS444">
            <v>0.001</v>
          </cell>
          <cell r="XT444">
            <v>-0.04</v>
          </cell>
          <cell r="XU444">
            <v>0</v>
          </cell>
        </row>
        <row r="445">
          <cell r="B445" t="str">
            <v>PMS-384</v>
          </cell>
          <cell r="C445" t="str">
            <v>SE China/tropical</v>
          </cell>
          <cell r="D445">
            <v>18.6645</v>
          </cell>
          <cell r="E445">
            <v>109.5829</v>
          </cell>
          <cell r="F445">
            <v>-0.66</v>
          </cell>
          <cell r="G445">
            <v>0.013</v>
          </cell>
        </row>
        <row r="445">
          <cell r="AH445">
            <v>-0.51</v>
          </cell>
          <cell r="AI445">
            <v>0.012</v>
          </cell>
        </row>
        <row r="445">
          <cell r="AL445">
            <v>-0.5</v>
          </cell>
          <cell r="AM445">
            <v>0.009</v>
          </cell>
        </row>
        <row r="445">
          <cell r="AP445">
            <v>-0.49</v>
          </cell>
          <cell r="AQ445">
            <v>0.009</v>
          </cell>
        </row>
        <row r="445">
          <cell r="AT445">
            <v>1</v>
          </cell>
          <cell r="AU445">
            <v>0.015</v>
          </cell>
        </row>
        <row r="445">
          <cell r="BB445">
            <v>-0.19</v>
          </cell>
          <cell r="BC445">
            <v>0.002</v>
          </cell>
        </row>
        <row r="445">
          <cell r="CB445">
            <v>-0.09</v>
          </cell>
          <cell r="CC445">
            <v>0.002</v>
          </cell>
        </row>
        <row r="445">
          <cell r="CF445">
            <v>-0.1</v>
          </cell>
          <cell r="CG445">
            <v>0.002</v>
          </cell>
        </row>
        <row r="445">
          <cell r="CJ445">
            <v>-0.09</v>
          </cell>
          <cell r="CK445">
            <v>0.001</v>
          </cell>
        </row>
        <row r="445">
          <cell r="CN445">
            <v>0.13</v>
          </cell>
          <cell r="CO445">
            <v>0.002</v>
          </cell>
        </row>
        <row r="445">
          <cell r="CV445">
            <v>-1.19</v>
          </cell>
          <cell r="CW445">
            <v>0.01</v>
          </cell>
        </row>
        <row r="445">
          <cell r="DV445">
            <v>-0.77</v>
          </cell>
          <cell r="DW445">
            <v>0.011</v>
          </cell>
        </row>
        <row r="445">
          <cell r="DZ445">
            <v>-0.71</v>
          </cell>
          <cell r="EA445">
            <v>0.011</v>
          </cell>
        </row>
        <row r="445">
          <cell r="ED445">
            <v>-0.67</v>
          </cell>
          <cell r="EE445">
            <v>0.009</v>
          </cell>
        </row>
        <row r="445">
          <cell r="EH445">
            <v>-0.26</v>
          </cell>
          <cell r="EI445">
            <v>0.015</v>
          </cell>
        </row>
        <row r="445">
          <cell r="EP445">
            <v>-0.04</v>
          </cell>
          <cell r="EQ445">
            <v>0.001</v>
          </cell>
        </row>
        <row r="445">
          <cell r="FP445">
            <v>-0.01</v>
          </cell>
          <cell r="FQ445">
            <v>0.001</v>
          </cell>
        </row>
        <row r="445">
          <cell r="FT445">
            <v>-0.02</v>
          </cell>
          <cell r="FU445">
            <v>0.001</v>
          </cell>
        </row>
        <row r="445">
          <cell r="FX445">
            <v>-0.01</v>
          </cell>
          <cell r="FY445">
            <v>0.001</v>
          </cell>
        </row>
        <row r="445">
          <cell r="GB445">
            <v>0.08</v>
          </cell>
          <cell r="GC445">
            <v>0.001</v>
          </cell>
        </row>
        <row r="445">
          <cell r="GJ445">
            <v>-225.43</v>
          </cell>
          <cell r="GK445">
            <v>1.017</v>
          </cell>
        </row>
        <row r="445">
          <cell r="HJ445">
            <v>-213.69</v>
          </cell>
          <cell r="HK445">
            <v>1.204</v>
          </cell>
        </row>
        <row r="445">
          <cell r="HN445">
            <v>-218.01</v>
          </cell>
          <cell r="HO445">
            <v>1.216</v>
          </cell>
        </row>
        <row r="445">
          <cell r="HR445">
            <v>-207.73</v>
          </cell>
          <cell r="HS445">
            <v>1.121</v>
          </cell>
        </row>
        <row r="445">
          <cell r="HV445">
            <v>14.96</v>
          </cell>
          <cell r="HW445">
            <v>1.293</v>
          </cell>
        </row>
        <row r="445">
          <cell r="IB445">
            <v>-0.86</v>
          </cell>
          <cell r="IC445">
            <v>0.011</v>
          </cell>
        </row>
        <row r="445">
          <cell r="JB445">
            <v>-1.08</v>
          </cell>
          <cell r="JC445">
            <v>0.011</v>
          </cell>
        </row>
        <row r="445">
          <cell r="JF445">
            <v>-0.9</v>
          </cell>
          <cell r="JG445">
            <v>0.016</v>
          </cell>
        </row>
        <row r="445">
          <cell r="JJ445">
            <v>-0.88</v>
          </cell>
          <cell r="JK445">
            <v>0.011</v>
          </cell>
        </row>
        <row r="445">
          <cell r="JN445">
            <v>0.8</v>
          </cell>
          <cell r="JO445">
            <v>0.013</v>
          </cell>
        </row>
        <row r="445">
          <cell r="JT445">
            <v>0.15</v>
          </cell>
          <cell r="JU445">
            <v>0.008</v>
          </cell>
        </row>
        <row r="445">
          <cell r="KT445">
            <v>0.19</v>
          </cell>
          <cell r="KU445">
            <v>0.007</v>
          </cell>
        </row>
        <row r="445">
          <cell r="KX445">
            <v>0.12</v>
          </cell>
          <cell r="KY445">
            <v>0.009</v>
          </cell>
        </row>
        <row r="445">
          <cell r="LB445">
            <v>0.08</v>
          </cell>
          <cell r="LC445">
            <v>0.006</v>
          </cell>
        </row>
        <row r="445">
          <cell r="LF445">
            <v>-0.12</v>
          </cell>
          <cell r="LG445">
            <v>0.003</v>
          </cell>
        </row>
        <row r="445">
          <cell r="LN445">
            <v>-0.59</v>
          </cell>
          <cell r="LO445">
            <v>0.005</v>
          </cell>
        </row>
        <row r="445">
          <cell r="MH445">
            <v>-0.66</v>
          </cell>
          <cell r="MI445">
            <v>0.006</v>
          </cell>
        </row>
        <row r="445">
          <cell r="ML445">
            <v>-0.61</v>
          </cell>
          <cell r="MM445">
            <v>0.007</v>
          </cell>
        </row>
        <row r="445">
          <cell r="MP445">
            <v>-0.53</v>
          </cell>
          <cell r="MQ445">
            <v>0.007</v>
          </cell>
          <cell r="MR445">
            <v>-1.89</v>
          </cell>
          <cell r="MS445">
            <v>0.008</v>
          </cell>
        </row>
        <row r="445">
          <cell r="NR445">
            <v>-1.91</v>
          </cell>
          <cell r="NS445">
            <v>0.011</v>
          </cell>
        </row>
        <row r="445">
          <cell r="NV445">
            <v>-1.92</v>
          </cell>
          <cell r="NW445">
            <v>0.012</v>
          </cell>
        </row>
        <row r="445">
          <cell r="NZ445">
            <v>-1.64</v>
          </cell>
          <cell r="OA445">
            <v>0.01</v>
          </cell>
        </row>
        <row r="445">
          <cell r="OD445">
            <v>-0.13</v>
          </cell>
          <cell r="OE445">
            <v>0.012</v>
          </cell>
        </row>
        <row r="445">
          <cell r="OL445">
            <v>-0.03</v>
          </cell>
          <cell r="OM445">
            <v>0.002</v>
          </cell>
        </row>
        <row r="445">
          <cell r="PF445">
            <v>-0.04</v>
          </cell>
          <cell r="PG445">
            <v>0.001</v>
          </cell>
        </row>
        <row r="445">
          <cell r="PJ445">
            <v>0</v>
          </cell>
          <cell r="PK445">
            <v>0.002</v>
          </cell>
        </row>
        <row r="445">
          <cell r="PN445">
            <v>-0.01</v>
          </cell>
          <cell r="PO445">
            <v>0.002</v>
          </cell>
          <cell r="PP445">
            <v>-0.39</v>
          </cell>
          <cell r="PQ445">
            <v>0.005</v>
          </cell>
        </row>
        <row r="445">
          <cell r="QP445">
            <v>-0.43</v>
          </cell>
          <cell r="QQ445">
            <v>0.005</v>
          </cell>
        </row>
        <row r="445">
          <cell r="QT445">
            <v>-0.46</v>
          </cell>
          <cell r="QU445">
            <v>0.004</v>
          </cell>
        </row>
        <row r="445">
          <cell r="QX445">
            <v>-0.34</v>
          </cell>
          <cell r="QY445">
            <v>0.005</v>
          </cell>
        </row>
        <row r="445">
          <cell r="RB445">
            <v>0.07</v>
          </cell>
          <cell r="RC445">
            <v>0.004</v>
          </cell>
        </row>
        <row r="445">
          <cell r="RJ445">
            <v>-0.34</v>
          </cell>
          <cell r="RK445">
            <v>0.002</v>
          </cell>
        </row>
        <row r="445">
          <cell r="SJ445">
            <v>-0.32</v>
          </cell>
          <cell r="SK445">
            <v>0.001</v>
          </cell>
        </row>
        <row r="445">
          <cell r="SN445">
            <v>-0.29</v>
          </cell>
          <cell r="SO445">
            <v>0.003</v>
          </cell>
        </row>
        <row r="445">
          <cell r="SR445">
            <v>-0.19</v>
          </cell>
          <cell r="SS445">
            <v>0.002</v>
          </cell>
        </row>
        <row r="445">
          <cell r="SV445">
            <v>-0.11</v>
          </cell>
          <cell r="SW445">
            <v>0.001</v>
          </cell>
        </row>
        <row r="445">
          <cell r="TD445">
            <v>-0.45</v>
          </cell>
          <cell r="TE445">
            <v>0.004</v>
          </cell>
        </row>
        <row r="445">
          <cell r="UD445">
            <v>-0.37</v>
          </cell>
          <cell r="UE445">
            <v>0.004</v>
          </cell>
        </row>
        <row r="445">
          <cell r="UH445">
            <v>-0.29</v>
          </cell>
          <cell r="UI445">
            <v>0.003</v>
          </cell>
        </row>
        <row r="445">
          <cell r="UL445">
            <v>-0.27</v>
          </cell>
          <cell r="UM445">
            <v>0.003</v>
          </cell>
        </row>
        <row r="445">
          <cell r="UP445">
            <v>-0.08</v>
          </cell>
          <cell r="UQ445">
            <v>0.004</v>
          </cell>
        </row>
        <row r="445">
          <cell r="WB445">
            <v>-0.09</v>
          </cell>
          <cell r="WC445">
            <v>0.002</v>
          </cell>
        </row>
        <row r="445">
          <cell r="XB445">
            <v>-0.04</v>
          </cell>
          <cell r="XC445">
            <v>0.002</v>
          </cell>
        </row>
        <row r="445">
          <cell r="XF445">
            <v>-0.04</v>
          </cell>
          <cell r="XG445">
            <v>0.002</v>
          </cell>
        </row>
        <row r="445">
          <cell r="XJ445">
            <v>-0.03</v>
          </cell>
          <cell r="XK445">
            <v>0.002</v>
          </cell>
        </row>
        <row r="445">
          <cell r="XN445">
            <v>-0.03</v>
          </cell>
          <cell r="XO445">
            <v>0.001</v>
          </cell>
        </row>
        <row r="446">
          <cell r="B446" t="str">
            <v>PMS-389</v>
          </cell>
          <cell r="C446" t="str">
            <v>SE China/tropical</v>
          </cell>
          <cell r="D446">
            <v>22.1938</v>
          </cell>
          <cell r="E446">
            <v>108.5242</v>
          </cell>
        </row>
        <row r="446">
          <cell r="AD446">
            <v>8.57</v>
          </cell>
          <cell r="AE446">
            <v>0.04</v>
          </cell>
          <cell r="AF446">
            <v>26.15</v>
          </cell>
          <cell r="AG446">
            <v>0.13</v>
          </cell>
        </row>
        <row r="446">
          <cell r="AT446">
            <v>1.38</v>
          </cell>
          <cell r="AU446">
            <v>0.009</v>
          </cell>
          <cell r="AV446">
            <v>6.45</v>
          </cell>
          <cell r="AW446">
            <v>0.038</v>
          </cell>
          <cell r="AX446">
            <v>2.12</v>
          </cell>
          <cell r="AY446">
            <v>0.01</v>
          </cell>
          <cell r="AZ446">
            <v>4.85</v>
          </cell>
          <cell r="BA446">
            <v>0.022</v>
          </cell>
        </row>
        <row r="446">
          <cell r="BX446">
            <v>1.45</v>
          </cell>
          <cell r="BY446">
            <v>0.004</v>
          </cell>
          <cell r="BZ446">
            <v>1.72</v>
          </cell>
          <cell r="CA446">
            <v>0.01</v>
          </cell>
        </row>
        <row r="446">
          <cell r="CN446">
            <v>0.17</v>
          </cell>
          <cell r="CO446">
            <v>0.001</v>
          </cell>
          <cell r="CP446">
            <v>0.36</v>
          </cell>
          <cell r="CQ446">
            <v>0.003</v>
          </cell>
          <cell r="CR446">
            <v>0.2</v>
          </cell>
          <cell r="CS446">
            <v>0.001</v>
          </cell>
          <cell r="CT446">
            <v>0.43</v>
          </cell>
          <cell r="CU446">
            <v>0.003</v>
          </cell>
        </row>
        <row r="446">
          <cell r="DR446">
            <v>1.3</v>
          </cell>
          <cell r="DS446">
            <v>0.023</v>
          </cell>
          <cell r="DT446">
            <v>1.14</v>
          </cell>
          <cell r="DU446">
            <v>0.018</v>
          </cell>
        </row>
        <row r="446">
          <cell r="EH446">
            <v>0.37</v>
          </cell>
          <cell r="EI446">
            <v>0.009</v>
          </cell>
          <cell r="EJ446">
            <v>0.2</v>
          </cell>
          <cell r="EK446">
            <v>0.006</v>
          </cell>
          <cell r="EL446">
            <v>0.63</v>
          </cell>
          <cell r="EM446">
            <v>0.01</v>
          </cell>
          <cell r="EN446">
            <v>0.15</v>
          </cell>
          <cell r="EO446">
            <v>0.002</v>
          </cell>
        </row>
        <row r="446">
          <cell r="FL446">
            <v>0.48</v>
          </cell>
          <cell r="FM446">
            <v>0.001</v>
          </cell>
          <cell r="FN446">
            <v>0.14</v>
          </cell>
          <cell r="FO446">
            <v>0.001</v>
          </cell>
        </row>
        <row r="446">
          <cell r="GB446">
            <v>0.06</v>
          </cell>
          <cell r="GC446">
            <v>0.001</v>
          </cell>
          <cell r="GD446">
            <v>0.03</v>
          </cell>
          <cell r="GE446">
            <v>0</v>
          </cell>
          <cell r="GF446">
            <v>0.11</v>
          </cell>
          <cell r="GG446">
            <v>0</v>
          </cell>
          <cell r="GH446">
            <v>0.04</v>
          </cell>
          <cell r="GI446">
            <v>0</v>
          </cell>
        </row>
        <row r="446">
          <cell r="HF446">
            <v>743.7</v>
          </cell>
          <cell r="HG446">
            <v>3.375</v>
          </cell>
          <cell r="HH446">
            <v>3222.97</v>
          </cell>
          <cell r="HI446">
            <v>8.548</v>
          </cell>
        </row>
        <row r="446">
          <cell r="HV446">
            <v>66.1</v>
          </cell>
          <cell r="HW446">
            <v>1.009</v>
          </cell>
          <cell r="HX446">
            <v>947.3</v>
          </cell>
          <cell r="HY446">
            <v>5.774</v>
          </cell>
          <cell r="HZ446">
            <v>977.59</v>
          </cell>
          <cell r="IA446">
            <v>3.692</v>
          </cell>
        </row>
        <row r="446">
          <cell r="IX446">
            <v>3.6</v>
          </cell>
          <cell r="IY446">
            <v>0.013</v>
          </cell>
          <cell r="IZ446">
            <v>0.96</v>
          </cell>
          <cell r="JA446">
            <v>0.006</v>
          </cell>
        </row>
        <row r="446">
          <cell r="JN446">
            <v>0.62</v>
          </cell>
          <cell r="JO446">
            <v>0.006</v>
          </cell>
          <cell r="JP446">
            <v>0.53</v>
          </cell>
          <cell r="JQ446">
            <v>0.005</v>
          </cell>
          <cell r="JR446">
            <v>0.22</v>
          </cell>
          <cell r="JS446">
            <v>0.002</v>
          </cell>
        </row>
        <row r="446">
          <cell r="KP446">
            <v>-0.27</v>
          </cell>
          <cell r="KQ446">
            <v>0.003</v>
          </cell>
          <cell r="KR446">
            <v>0.38</v>
          </cell>
          <cell r="KS446">
            <v>0.004</v>
          </cell>
        </row>
        <row r="446">
          <cell r="LF446">
            <v>-0.13</v>
          </cell>
          <cell r="LG446">
            <v>0.002</v>
          </cell>
          <cell r="LH446">
            <v>0.09</v>
          </cell>
          <cell r="LI446">
            <v>0.004</v>
          </cell>
          <cell r="LJ446">
            <v>-0.02</v>
          </cell>
          <cell r="LK446">
            <v>0</v>
          </cell>
          <cell r="LL446">
            <v>0.11</v>
          </cell>
          <cell r="LM446">
            <v>0.001</v>
          </cell>
        </row>
        <row r="446">
          <cell r="NN446">
            <v>4.06</v>
          </cell>
          <cell r="NO446">
            <v>0.02</v>
          </cell>
          <cell r="NP446">
            <v>3.54</v>
          </cell>
          <cell r="NQ446">
            <v>0.01</v>
          </cell>
        </row>
        <row r="446">
          <cell r="OD446">
            <v>0.32</v>
          </cell>
          <cell r="OE446">
            <v>0.007</v>
          </cell>
          <cell r="OF446">
            <v>1.35</v>
          </cell>
          <cell r="OG446">
            <v>0.009</v>
          </cell>
          <cell r="OH446">
            <v>0.5</v>
          </cell>
          <cell r="OI446">
            <v>0.002</v>
          </cell>
          <cell r="OJ446">
            <v>0.7</v>
          </cell>
          <cell r="OK446">
            <v>0.003</v>
          </cell>
        </row>
        <row r="446">
          <cell r="QL446">
            <v>0.69</v>
          </cell>
          <cell r="QM446">
            <v>0.004</v>
          </cell>
          <cell r="QN446">
            <v>0.64</v>
          </cell>
          <cell r="QO446">
            <v>0.002</v>
          </cell>
        </row>
        <row r="446">
          <cell r="RB446">
            <v>0.16</v>
          </cell>
          <cell r="RC446">
            <v>0.002</v>
          </cell>
          <cell r="RD446">
            <v>0.42</v>
          </cell>
          <cell r="RE446">
            <v>0.002</v>
          </cell>
          <cell r="RF446">
            <v>0.34</v>
          </cell>
          <cell r="RG446">
            <v>0.002</v>
          </cell>
          <cell r="RH446">
            <v>0.2</v>
          </cell>
          <cell r="RI446">
            <v>0.001</v>
          </cell>
        </row>
        <row r="446">
          <cell r="SF446">
            <v>0.24</v>
          </cell>
          <cell r="SG446">
            <v>0.002</v>
          </cell>
          <cell r="SH446">
            <v>0.67</v>
          </cell>
          <cell r="SI446">
            <v>0.004</v>
          </cell>
        </row>
        <row r="446">
          <cell r="SV446">
            <v>-0.04</v>
          </cell>
          <cell r="SW446">
            <v>0.001</v>
          </cell>
          <cell r="SX446">
            <v>0.1</v>
          </cell>
          <cell r="SY446">
            <v>0.002</v>
          </cell>
          <cell r="SZ446">
            <v>0</v>
          </cell>
          <cell r="TA446">
            <v>0</v>
          </cell>
          <cell r="TB446">
            <v>0.23</v>
          </cell>
          <cell r="TC446">
            <v>0.002</v>
          </cell>
        </row>
        <row r="446">
          <cell r="TZ446">
            <v>0.93</v>
          </cell>
          <cell r="UA446">
            <v>0.008</v>
          </cell>
          <cell r="UB446">
            <v>-0.4</v>
          </cell>
          <cell r="UC446">
            <v>0.012</v>
          </cell>
        </row>
        <row r="446">
          <cell r="UP446">
            <v>0.01</v>
          </cell>
          <cell r="UQ446">
            <v>0.003</v>
          </cell>
          <cell r="UR446">
            <v>-0.3</v>
          </cell>
          <cell r="US446">
            <v>0.006</v>
          </cell>
          <cell r="UT446">
            <v>0.3</v>
          </cell>
          <cell r="UU446">
            <v>0.002</v>
          </cell>
          <cell r="UV446">
            <v>-0.06</v>
          </cell>
          <cell r="UW446">
            <v>0.004</v>
          </cell>
        </row>
        <row r="446">
          <cell r="VL446">
            <v>-0.04</v>
          </cell>
          <cell r="VM446">
            <v>0</v>
          </cell>
          <cell r="VN446">
            <v>0.08</v>
          </cell>
          <cell r="VO446">
            <v>0.001</v>
          </cell>
        </row>
        <row r="446">
          <cell r="VV446">
            <v>0</v>
          </cell>
          <cell r="VW446">
            <v>0</v>
          </cell>
          <cell r="VX446">
            <v>-0.01</v>
          </cell>
          <cell r="VY446">
            <v>0</v>
          </cell>
          <cell r="VZ446">
            <v>0.01</v>
          </cell>
          <cell r="WA446">
            <v>0</v>
          </cell>
        </row>
        <row r="446">
          <cell r="WX446">
            <v>0.05</v>
          </cell>
          <cell r="WY446">
            <v>0.002</v>
          </cell>
          <cell r="WZ446">
            <v>-0.2</v>
          </cell>
          <cell r="XA446">
            <v>0.002</v>
          </cell>
        </row>
        <row r="446">
          <cell r="XN446">
            <v>-0.16</v>
          </cell>
          <cell r="XO446">
            <v>0.002</v>
          </cell>
          <cell r="XP446">
            <v>-0.09</v>
          </cell>
          <cell r="XQ446">
            <v>0.001</v>
          </cell>
          <cell r="XR446">
            <v>0.02</v>
          </cell>
          <cell r="XS446">
            <v>0.001</v>
          </cell>
          <cell r="XT446">
            <v>-0.04</v>
          </cell>
          <cell r="XU446">
            <v>0</v>
          </cell>
        </row>
        <row r="447">
          <cell r="B447" t="str">
            <v>PMS-392</v>
          </cell>
          <cell r="C447" t="str">
            <v>SE China/tropical</v>
          </cell>
          <cell r="D447">
            <v>22.394</v>
          </cell>
          <cell r="E447">
            <v>108.381</v>
          </cell>
        </row>
        <row r="448">
          <cell r="B448" t="str">
            <v>PMS-396</v>
          </cell>
          <cell r="C448" t="str">
            <v>SE China/tropical</v>
          </cell>
          <cell r="D448">
            <v>24.5096</v>
          </cell>
          <cell r="E448">
            <v>109.9496</v>
          </cell>
        </row>
        <row r="449">
          <cell r="B449" t="str">
            <v>PMS-397</v>
          </cell>
          <cell r="C449" t="str">
            <v>SE China/tropical</v>
          </cell>
          <cell r="D449">
            <v>24.4048</v>
          </cell>
          <cell r="E449">
            <v>109.9804</v>
          </cell>
          <cell r="F449">
            <v>-0.76</v>
          </cell>
          <cell r="G449">
            <v>0.01</v>
          </cell>
        </row>
        <row r="449">
          <cell r="AD449">
            <v>7.4</v>
          </cell>
          <cell r="AE449">
            <v>0.037</v>
          </cell>
          <cell r="AF449">
            <v>21.81</v>
          </cell>
          <cell r="AG449">
            <v>0.117</v>
          </cell>
        </row>
        <row r="449">
          <cell r="BB449">
            <v>-0.21</v>
          </cell>
          <cell r="BC449">
            <v>0.002</v>
          </cell>
        </row>
        <row r="449">
          <cell r="BX449">
            <v>1.35</v>
          </cell>
          <cell r="BY449">
            <v>0.004</v>
          </cell>
          <cell r="BZ449">
            <v>1.45</v>
          </cell>
          <cell r="CA449">
            <v>0.01</v>
          </cell>
        </row>
        <row r="449">
          <cell r="CV449">
            <v>-0.86</v>
          </cell>
          <cell r="CW449">
            <v>0.01</v>
          </cell>
        </row>
        <row r="449">
          <cell r="DR449">
            <v>1.06</v>
          </cell>
          <cell r="DS449">
            <v>0.021</v>
          </cell>
          <cell r="DT449">
            <v>0.77</v>
          </cell>
          <cell r="DU449">
            <v>0.015</v>
          </cell>
        </row>
        <row r="449">
          <cell r="EP449">
            <v>-0.06</v>
          </cell>
          <cell r="EQ449">
            <v>0.001</v>
          </cell>
        </row>
        <row r="449">
          <cell r="FL449">
            <v>0.44</v>
          </cell>
          <cell r="FM449">
            <v>0.001</v>
          </cell>
          <cell r="FN449">
            <v>0.13</v>
          </cell>
          <cell r="FO449">
            <v>0.001</v>
          </cell>
        </row>
        <row r="449">
          <cell r="GJ449">
            <v>-231.95</v>
          </cell>
          <cell r="GK449">
            <v>1.052</v>
          </cell>
        </row>
        <row r="449">
          <cell r="HF449">
            <v>632.86</v>
          </cell>
          <cell r="HG449">
            <v>3.638</v>
          </cell>
          <cell r="HH449">
            <v>2544.23</v>
          </cell>
          <cell r="HI449">
            <v>9.859</v>
          </cell>
        </row>
        <row r="449">
          <cell r="IB449">
            <v>-0.63</v>
          </cell>
          <cell r="IC449">
            <v>0.007</v>
          </cell>
        </row>
        <row r="449">
          <cell r="IX449">
            <v>3.42</v>
          </cell>
          <cell r="IY449">
            <v>0.016</v>
          </cell>
          <cell r="IZ449">
            <v>0.99</v>
          </cell>
          <cell r="JA449">
            <v>0.005</v>
          </cell>
        </row>
        <row r="449">
          <cell r="JT449">
            <v>-0.12</v>
          </cell>
          <cell r="JU449">
            <v>0.002</v>
          </cell>
        </row>
        <row r="449">
          <cell r="KP449">
            <v>-0.33</v>
          </cell>
          <cell r="KQ449">
            <v>0.003</v>
          </cell>
          <cell r="KR449">
            <v>0.16</v>
          </cell>
          <cell r="KS449">
            <v>0.005</v>
          </cell>
        </row>
        <row r="449">
          <cell r="LN449">
            <v>-0.58</v>
          </cell>
          <cell r="LO449">
            <v>0.004</v>
          </cell>
        </row>
        <row r="449">
          <cell r="MR449">
            <v>-1.69</v>
          </cell>
          <cell r="MS449">
            <v>0.009</v>
          </cell>
        </row>
        <row r="449">
          <cell r="NN449">
            <v>2.96</v>
          </cell>
          <cell r="NO449">
            <v>0.017</v>
          </cell>
          <cell r="NP449">
            <v>2.42</v>
          </cell>
          <cell r="NQ449">
            <v>0.008</v>
          </cell>
        </row>
        <row r="449">
          <cell r="OL449">
            <v>-0.02</v>
          </cell>
          <cell r="OM449">
            <v>0.001</v>
          </cell>
        </row>
        <row r="449">
          <cell r="PP449">
            <v>-0.25</v>
          </cell>
          <cell r="PQ449">
            <v>0.003</v>
          </cell>
        </row>
        <row r="449">
          <cell r="QL449">
            <v>0.52</v>
          </cell>
          <cell r="QM449">
            <v>0.003</v>
          </cell>
          <cell r="QN449">
            <v>0.43</v>
          </cell>
          <cell r="QO449">
            <v>0.002</v>
          </cell>
        </row>
        <row r="449">
          <cell r="RJ449">
            <v>-0.31</v>
          </cell>
          <cell r="RK449">
            <v>0.001</v>
          </cell>
        </row>
        <row r="449">
          <cell r="SF449">
            <v>0.15</v>
          </cell>
          <cell r="SG449">
            <v>0.002</v>
          </cell>
          <cell r="SH449">
            <v>0.41</v>
          </cell>
          <cell r="SI449">
            <v>0.004</v>
          </cell>
        </row>
        <row r="449">
          <cell r="TD449">
            <v>-0.43</v>
          </cell>
          <cell r="TE449">
            <v>0.003</v>
          </cell>
        </row>
        <row r="449">
          <cell r="TZ449">
            <v>0.79</v>
          </cell>
          <cell r="UA449">
            <v>0.008</v>
          </cell>
          <cell r="UB449">
            <v>-0.31</v>
          </cell>
          <cell r="UC449">
            <v>0.014</v>
          </cell>
        </row>
        <row r="449">
          <cell r="VL449">
            <v>-0.04</v>
          </cell>
          <cell r="VM449">
            <v>0</v>
          </cell>
          <cell r="VN449">
            <v>0.07</v>
          </cell>
          <cell r="VO449">
            <v>0.001</v>
          </cell>
        </row>
        <row r="449">
          <cell r="WB449">
            <v>-0.13</v>
          </cell>
          <cell r="WC449">
            <v>0.002</v>
          </cell>
        </row>
        <row r="449">
          <cell r="WX449">
            <v>0.03</v>
          </cell>
          <cell r="WY449">
            <v>0.002</v>
          </cell>
          <cell r="WZ449">
            <v>-0.15</v>
          </cell>
          <cell r="XA449">
            <v>0.001</v>
          </cell>
        </row>
        <row r="450">
          <cell r="B450" t="str">
            <v>PMS-398</v>
          </cell>
          <cell r="C450" t="str">
            <v>SE China/tropical</v>
          </cell>
          <cell r="D450">
            <v>24.3374</v>
          </cell>
          <cell r="E450">
            <v>110.0766</v>
          </cell>
          <cell r="F450">
            <v>-0.26</v>
          </cell>
          <cell r="G450">
            <v>0.007</v>
          </cell>
        </row>
        <row r="450">
          <cell r="BB450">
            <v>-0.11</v>
          </cell>
          <cell r="BC450">
            <v>0.002</v>
          </cell>
        </row>
        <row r="450">
          <cell r="CV450">
            <v>-0.49</v>
          </cell>
          <cell r="CW450">
            <v>0.007</v>
          </cell>
        </row>
        <row r="450">
          <cell r="EP450">
            <v>-0.03</v>
          </cell>
          <cell r="EQ450">
            <v>0.001</v>
          </cell>
        </row>
        <row r="450">
          <cell r="GJ450">
            <v>-190.81</v>
          </cell>
          <cell r="GK450">
            <v>0.873</v>
          </cell>
        </row>
        <row r="450">
          <cell r="IB450">
            <v>-0.51</v>
          </cell>
          <cell r="IC450">
            <v>0.006</v>
          </cell>
        </row>
        <row r="450">
          <cell r="JT450">
            <v>-0.09</v>
          </cell>
          <cell r="JU450">
            <v>0.002</v>
          </cell>
        </row>
        <row r="450">
          <cell r="LN450">
            <v>-0.4</v>
          </cell>
          <cell r="LO450">
            <v>0.003</v>
          </cell>
        </row>
        <row r="450">
          <cell r="MR450">
            <v>-1.44</v>
          </cell>
          <cell r="MS450">
            <v>0.008</v>
          </cell>
        </row>
        <row r="450">
          <cell r="PP450">
            <v>-0.19</v>
          </cell>
          <cell r="PQ450">
            <v>0.003</v>
          </cell>
        </row>
        <row r="450">
          <cell r="RJ450">
            <v>-0.29</v>
          </cell>
          <cell r="RK450">
            <v>0.001</v>
          </cell>
        </row>
        <row r="450">
          <cell r="TD450">
            <v>-0.35</v>
          </cell>
          <cell r="TE450">
            <v>0.003</v>
          </cell>
        </row>
        <row r="450">
          <cell r="WB450">
            <v>-0.14</v>
          </cell>
          <cell r="WC450">
            <v>0.002</v>
          </cell>
        </row>
        <row r="451">
          <cell r="B451" t="str">
            <v>PMS-399</v>
          </cell>
          <cell r="C451" t="str">
            <v>SE China/tropical</v>
          </cell>
          <cell r="D451">
            <v>24.3947</v>
          </cell>
          <cell r="E451">
            <v>110.1307</v>
          </cell>
          <cell r="F451">
            <v>-0.24</v>
          </cell>
          <cell r="G451">
            <v>0.007</v>
          </cell>
          <cell r="H451">
            <v>-3.67</v>
          </cell>
          <cell r="I451">
            <v>0.054</v>
          </cell>
          <cell r="J451">
            <v>-9.62</v>
          </cell>
          <cell r="K451">
            <v>0.046</v>
          </cell>
        </row>
        <row r="451">
          <cell r="AD451">
            <v>6.88</v>
          </cell>
          <cell r="AE451">
            <v>0.035</v>
          </cell>
          <cell r="AF451">
            <v>19.52</v>
          </cell>
          <cell r="AG451">
            <v>0.124</v>
          </cell>
          <cell r="AH451">
            <v>-0.63</v>
          </cell>
          <cell r="AI451">
            <v>0.007</v>
          </cell>
        </row>
        <row r="451">
          <cell r="AL451">
            <v>-0.6</v>
          </cell>
          <cell r="AM451">
            <v>0.007</v>
          </cell>
        </row>
        <row r="451">
          <cell r="AP451">
            <v>-0.58</v>
          </cell>
          <cell r="AQ451">
            <v>0.006</v>
          </cell>
        </row>
        <row r="451">
          <cell r="AT451">
            <v>0.95</v>
          </cell>
          <cell r="AU451">
            <v>0.009</v>
          </cell>
          <cell r="AV451">
            <v>3.88</v>
          </cell>
          <cell r="AW451">
            <v>0.033</v>
          </cell>
          <cell r="AX451">
            <v>1.88</v>
          </cell>
          <cell r="AY451">
            <v>0.01</v>
          </cell>
          <cell r="AZ451">
            <v>3.99</v>
          </cell>
          <cell r="BA451">
            <v>0.024</v>
          </cell>
          <cell r="BB451">
            <v>-0.16</v>
          </cell>
          <cell r="BC451">
            <v>0.002</v>
          </cell>
          <cell r="BD451">
            <v>-0.28</v>
          </cell>
          <cell r="BE451">
            <v>0.004</v>
          </cell>
        </row>
        <row r="451">
          <cell r="BX451">
            <v>1.27</v>
          </cell>
          <cell r="BY451">
            <v>0.004</v>
          </cell>
          <cell r="BZ451">
            <v>1.22</v>
          </cell>
          <cell r="CA451">
            <v>0.009</v>
          </cell>
          <cell r="CB451">
            <v>-0.11</v>
          </cell>
          <cell r="CC451">
            <v>0.001</v>
          </cell>
        </row>
        <row r="451">
          <cell r="CF451">
            <v>-0.1</v>
          </cell>
          <cell r="CG451">
            <v>0.001</v>
          </cell>
        </row>
        <row r="451">
          <cell r="CJ451">
            <v>-0.1</v>
          </cell>
          <cell r="CK451">
            <v>0.001</v>
          </cell>
        </row>
        <row r="451">
          <cell r="CN451">
            <v>0.13</v>
          </cell>
          <cell r="CO451">
            <v>0.001</v>
          </cell>
          <cell r="CP451">
            <v>0.12</v>
          </cell>
          <cell r="CQ451">
            <v>0.003</v>
          </cell>
          <cell r="CR451">
            <v>0.18</v>
          </cell>
          <cell r="CS451">
            <v>0.001</v>
          </cell>
          <cell r="CT451">
            <v>0.31</v>
          </cell>
          <cell r="CU451">
            <v>0.003</v>
          </cell>
          <cell r="CV451">
            <v>-0.83</v>
          </cell>
          <cell r="CW451">
            <v>0.009</v>
          </cell>
          <cell r="CX451">
            <v>-0.78</v>
          </cell>
          <cell r="CY451">
            <v>0.01</v>
          </cell>
        </row>
        <row r="451">
          <cell r="DR451">
            <v>0.89</v>
          </cell>
          <cell r="DS451">
            <v>0.016</v>
          </cell>
          <cell r="DT451">
            <v>0.69</v>
          </cell>
          <cell r="DU451">
            <v>0.013</v>
          </cell>
          <cell r="DV451">
            <v>-0.6</v>
          </cell>
          <cell r="DW451">
            <v>0.008</v>
          </cell>
        </row>
        <row r="451">
          <cell r="DZ451">
            <v>-0.51</v>
          </cell>
          <cell r="EA451">
            <v>0.007</v>
          </cell>
        </row>
        <row r="451">
          <cell r="ED451">
            <v>-0.51</v>
          </cell>
          <cell r="EE451">
            <v>0.006</v>
          </cell>
        </row>
        <row r="451">
          <cell r="EH451">
            <v>0.02</v>
          </cell>
          <cell r="EI451">
            <v>0.007</v>
          </cell>
          <cell r="EJ451">
            <v>-0.05</v>
          </cell>
          <cell r="EK451">
            <v>0.005</v>
          </cell>
          <cell r="EL451">
            <v>0.48</v>
          </cell>
          <cell r="EM451">
            <v>0.009</v>
          </cell>
          <cell r="EN451">
            <v>0.11</v>
          </cell>
          <cell r="EO451">
            <v>0.002</v>
          </cell>
          <cell r="EP451">
            <v>-0.03</v>
          </cell>
          <cell r="EQ451">
            <v>0.001</v>
          </cell>
          <cell r="ER451">
            <v>0.01</v>
          </cell>
          <cell r="ES451">
            <v>0</v>
          </cell>
        </row>
        <row r="451">
          <cell r="FL451">
            <v>0.43</v>
          </cell>
          <cell r="FM451">
            <v>0.001</v>
          </cell>
          <cell r="FN451">
            <v>0.12</v>
          </cell>
          <cell r="FO451">
            <v>0.001</v>
          </cell>
          <cell r="FP451">
            <v>-0.02</v>
          </cell>
          <cell r="FQ451">
            <v>0</v>
          </cell>
        </row>
        <row r="451">
          <cell r="FT451">
            <v>-0.02</v>
          </cell>
          <cell r="FU451">
            <v>0</v>
          </cell>
        </row>
        <row r="451">
          <cell r="FX451">
            <v>-0.02</v>
          </cell>
          <cell r="FY451">
            <v>0</v>
          </cell>
        </row>
        <row r="451">
          <cell r="GB451">
            <v>0.07</v>
          </cell>
          <cell r="GC451">
            <v>0.001</v>
          </cell>
          <cell r="GD451">
            <v>0.02</v>
          </cell>
          <cell r="GE451">
            <v>0</v>
          </cell>
          <cell r="GF451">
            <v>0.1</v>
          </cell>
          <cell r="GG451">
            <v>0</v>
          </cell>
          <cell r="GH451">
            <v>0.03</v>
          </cell>
          <cell r="GI451">
            <v>0</v>
          </cell>
          <cell r="GJ451">
            <v>-191.47</v>
          </cell>
          <cell r="GK451">
            <v>1.23</v>
          </cell>
          <cell r="GL451">
            <v>-975.69</v>
          </cell>
          <cell r="GM451">
            <v>6.127</v>
          </cell>
        </row>
        <row r="451">
          <cell r="HF451">
            <v>613.36</v>
          </cell>
          <cell r="HG451">
            <v>3.141</v>
          </cell>
          <cell r="HH451">
            <v>2578.65</v>
          </cell>
          <cell r="HI451">
            <v>14.197</v>
          </cell>
          <cell r="HJ451">
            <v>-203.17</v>
          </cell>
          <cell r="HK451">
            <v>1.229</v>
          </cell>
        </row>
        <row r="451">
          <cell r="HN451">
            <v>-212.01</v>
          </cell>
          <cell r="HO451">
            <v>1.384</v>
          </cell>
        </row>
        <row r="451">
          <cell r="HR451">
            <v>-209.12</v>
          </cell>
          <cell r="HS451">
            <v>1.386</v>
          </cell>
        </row>
        <row r="451">
          <cell r="HV451">
            <v>19.86</v>
          </cell>
          <cell r="HW451">
            <v>1.169</v>
          </cell>
          <cell r="HX451">
            <v>551.46</v>
          </cell>
          <cell r="HY451">
            <v>5.762</v>
          </cell>
          <cell r="HZ451">
            <v>771.46</v>
          </cell>
          <cell r="IA451">
            <v>3.523</v>
          </cell>
          <cell r="IB451">
            <v>-0.6</v>
          </cell>
          <cell r="IC451">
            <v>0.006</v>
          </cell>
          <cell r="ID451">
            <v>-0.33</v>
          </cell>
          <cell r="IE451">
            <v>0.005</v>
          </cell>
        </row>
        <row r="451">
          <cell r="IX451">
            <v>3.64</v>
          </cell>
          <cell r="IY451">
            <v>0.014</v>
          </cell>
          <cell r="IZ451">
            <v>0.92</v>
          </cell>
          <cell r="JA451">
            <v>0.005</v>
          </cell>
          <cell r="JB451">
            <v>-0.62</v>
          </cell>
          <cell r="JC451">
            <v>0.008</v>
          </cell>
        </row>
        <row r="451">
          <cell r="JF451">
            <v>-0.67</v>
          </cell>
          <cell r="JG451">
            <v>0.008</v>
          </cell>
        </row>
        <row r="451">
          <cell r="JJ451">
            <v>-0.63</v>
          </cell>
          <cell r="JK451">
            <v>0.008</v>
          </cell>
        </row>
        <row r="451">
          <cell r="JN451">
            <v>0.48</v>
          </cell>
          <cell r="JO451">
            <v>0.006</v>
          </cell>
          <cell r="JP451">
            <v>0.5</v>
          </cell>
          <cell r="JQ451">
            <v>0.004</v>
          </cell>
          <cell r="JR451">
            <v>0.24</v>
          </cell>
          <cell r="JS451">
            <v>0.002</v>
          </cell>
          <cell r="JT451">
            <v>-0.05</v>
          </cell>
          <cell r="JU451">
            <v>0.003</v>
          </cell>
          <cell r="JV451">
            <v>-0.29</v>
          </cell>
          <cell r="JW451">
            <v>0.005</v>
          </cell>
        </row>
        <row r="451">
          <cell r="KP451">
            <v>-0.36</v>
          </cell>
          <cell r="KQ451">
            <v>0.004</v>
          </cell>
          <cell r="KR451">
            <v>0.17</v>
          </cell>
          <cell r="KS451">
            <v>0.004</v>
          </cell>
          <cell r="KT451">
            <v>-0.11</v>
          </cell>
          <cell r="KU451">
            <v>0.002</v>
          </cell>
        </row>
        <row r="451">
          <cell r="KX451">
            <v>-0.12</v>
          </cell>
          <cell r="KY451">
            <v>0.002</v>
          </cell>
        </row>
        <row r="451">
          <cell r="LB451">
            <v>-0.09</v>
          </cell>
          <cell r="LC451">
            <v>0.002</v>
          </cell>
        </row>
        <row r="451">
          <cell r="LF451">
            <v>-0.14</v>
          </cell>
          <cell r="LG451">
            <v>0.001</v>
          </cell>
          <cell r="LH451">
            <v>-0.08</v>
          </cell>
          <cell r="LI451">
            <v>0.003</v>
          </cell>
          <cell r="LJ451">
            <v>-0.02</v>
          </cell>
          <cell r="LK451">
            <v>0</v>
          </cell>
          <cell r="LL451">
            <v>0.04</v>
          </cell>
          <cell r="LM451">
            <v>0.001</v>
          </cell>
          <cell r="LN451">
            <v>-0.4</v>
          </cell>
          <cell r="LO451">
            <v>0.003</v>
          </cell>
          <cell r="LP451">
            <v>-0.74</v>
          </cell>
          <cell r="LQ451">
            <v>0.007</v>
          </cell>
        </row>
        <row r="451">
          <cell r="MH451">
            <v>-0.62</v>
          </cell>
          <cell r="MI451">
            <v>0.004</v>
          </cell>
        </row>
        <row r="451">
          <cell r="ML451">
            <v>-0.66</v>
          </cell>
          <cell r="MM451">
            <v>0.004</v>
          </cell>
        </row>
        <row r="451">
          <cell r="MP451">
            <v>-0.6</v>
          </cell>
          <cell r="MQ451">
            <v>0.004</v>
          </cell>
          <cell r="MR451">
            <v>-1.34</v>
          </cell>
          <cell r="MS451">
            <v>0.008</v>
          </cell>
          <cell r="MT451">
            <v>-0.82</v>
          </cell>
          <cell r="MU451">
            <v>0.008</v>
          </cell>
        </row>
        <row r="451">
          <cell r="NN451">
            <v>2.95</v>
          </cell>
          <cell r="NO451">
            <v>0.016</v>
          </cell>
          <cell r="NP451">
            <v>2.56</v>
          </cell>
          <cell r="NQ451">
            <v>0.012</v>
          </cell>
          <cell r="NR451">
            <v>-1.68</v>
          </cell>
          <cell r="NS451">
            <v>0.009</v>
          </cell>
        </row>
        <row r="451">
          <cell r="NV451">
            <v>-1.82</v>
          </cell>
          <cell r="NW451">
            <v>0.008</v>
          </cell>
        </row>
        <row r="451">
          <cell r="NZ451">
            <v>-1.6</v>
          </cell>
          <cell r="OA451">
            <v>0.008</v>
          </cell>
        </row>
        <row r="451">
          <cell r="OD451">
            <v>-0.16</v>
          </cell>
          <cell r="OE451">
            <v>0.007</v>
          </cell>
          <cell r="OF451">
            <v>0.54</v>
          </cell>
          <cell r="OG451">
            <v>0.009</v>
          </cell>
          <cell r="OH451">
            <v>0.34</v>
          </cell>
          <cell r="OI451">
            <v>0.002</v>
          </cell>
          <cell r="OJ451">
            <v>0.47</v>
          </cell>
          <cell r="OK451">
            <v>0.002</v>
          </cell>
          <cell r="OL451">
            <v>-0.04</v>
          </cell>
          <cell r="OM451">
            <v>0.002</v>
          </cell>
        </row>
        <row r="451">
          <cell r="PF451">
            <v>-0.02</v>
          </cell>
          <cell r="PG451">
            <v>0.002</v>
          </cell>
        </row>
        <row r="451">
          <cell r="PJ451">
            <v>-0.02</v>
          </cell>
          <cell r="PK451">
            <v>0.002</v>
          </cell>
        </row>
        <row r="451">
          <cell r="PN451">
            <v>-0.02</v>
          </cell>
          <cell r="PO451">
            <v>0.001</v>
          </cell>
          <cell r="PP451">
            <v>-0.14</v>
          </cell>
          <cell r="PQ451">
            <v>0.003</v>
          </cell>
          <cell r="PR451">
            <v>0.1</v>
          </cell>
          <cell r="PS451">
            <v>0.002</v>
          </cell>
        </row>
        <row r="451">
          <cell r="QL451">
            <v>0.46</v>
          </cell>
          <cell r="QM451">
            <v>0.003</v>
          </cell>
          <cell r="QN451">
            <v>0.46</v>
          </cell>
          <cell r="QO451">
            <v>0.002</v>
          </cell>
          <cell r="QP451">
            <v>-0.29</v>
          </cell>
          <cell r="QQ451">
            <v>0.003</v>
          </cell>
        </row>
        <row r="451">
          <cell r="QT451">
            <v>-0.3</v>
          </cell>
          <cell r="QU451">
            <v>0.003</v>
          </cell>
        </row>
        <row r="451">
          <cell r="QX451">
            <v>-0.24</v>
          </cell>
          <cell r="QY451">
            <v>0.002</v>
          </cell>
        </row>
        <row r="451">
          <cell r="RB451">
            <v>0.05</v>
          </cell>
          <cell r="RC451">
            <v>0.003</v>
          </cell>
          <cell r="RD451">
            <v>0.21</v>
          </cell>
          <cell r="RE451">
            <v>0.002</v>
          </cell>
          <cell r="RF451">
            <v>0.25</v>
          </cell>
          <cell r="RG451">
            <v>0.002</v>
          </cell>
          <cell r="RH451">
            <v>0.14</v>
          </cell>
          <cell r="RI451">
            <v>0.001</v>
          </cell>
          <cell r="RJ451">
            <v>-0.26</v>
          </cell>
          <cell r="RK451">
            <v>0.001</v>
          </cell>
          <cell r="RL451">
            <v>-0.39</v>
          </cell>
          <cell r="RM451">
            <v>0.002</v>
          </cell>
        </row>
        <row r="451">
          <cell r="SF451">
            <v>0.23</v>
          </cell>
          <cell r="SG451">
            <v>0.002</v>
          </cell>
          <cell r="SH451">
            <v>0.5</v>
          </cell>
          <cell r="SI451">
            <v>0.003</v>
          </cell>
          <cell r="SJ451">
            <v>-0.29</v>
          </cell>
          <cell r="SK451">
            <v>0.001</v>
          </cell>
        </row>
        <row r="451">
          <cell r="SN451">
            <v>-0.29</v>
          </cell>
          <cell r="SO451">
            <v>0.001</v>
          </cell>
        </row>
        <row r="451">
          <cell r="SR451">
            <v>-0.22</v>
          </cell>
          <cell r="SS451">
            <v>0.001</v>
          </cell>
        </row>
        <row r="451">
          <cell r="SV451">
            <v>-0.09</v>
          </cell>
          <cell r="SW451">
            <v>0.001</v>
          </cell>
          <cell r="SX451">
            <v>-0.02</v>
          </cell>
          <cell r="SY451">
            <v>0.002</v>
          </cell>
          <cell r="SZ451">
            <v>0</v>
          </cell>
          <cell r="TA451">
            <v>0</v>
          </cell>
          <cell r="TB451">
            <v>0.11</v>
          </cell>
          <cell r="TC451">
            <v>0.002</v>
          </cell>
          <cell r="TD451">
            <v>-0.35</v>
          </cell>
          <cell r="TE451">
            <v>0.003</v>
          </cell>
          <cell r="TF451">
            <v>-1.02</v>
          </cell>
          <cell r="TG451">
            <v>0.015</v>
          </cell>
        </row>
        <row r="451">
          <cell r="TZ451">
            <v>0.68</v>
          </cell>
          <cell r="UA451">
            <v>0.007</v>
          </cell>
          <cell r="UB451">
            <v>-0.92</v>
          </cell>
          <cell r="UC451">
            <v>0.012</v>
          </cell>
          <cell r="UD451">
            <v>-0.36</v>
          </cell>
          <cell r="UE451">
            <v>0.003</v>
          </cell>
        </row>
        <row r="451">
          <cell r="UH451">
            <v>-0.25</v>
          </cell>
          <cell r="UI451">
            <v>0.003</v>
          </cell>
        </row>
        <row r="451">
          <cell r="UL451">
            <v>-0.24</v>
          </cell>
          <cell r="UM451">
            <v>0.002</v>
          </cell>
        </row>
        <row r="451">
          <cell r="UP451">
            <v>0.02</v>
          </cell>
          <cell r="UQ451">
            <v>0.003</v>
          </cell>
          <cell r="UR451">
            <v>-0.45</v>
          </cell>
          <cell r="US451">
            <v>0.005</v>
          </cell>
          <cell r="UT451">
            <v>0.3</v>
          </cell>
          <cell r="UU451">
            <v>0.002</v>
          </cell>
          <cell r="UV451">
            <v>-0.06</v>
          </cell>
          <cell r="UW451">
            <v>0.003</v>
          </cell>
        </row>
        <row r="451">
          <cell r="VL451">
            <v>-0.04</v>
          </cell>
          <cell r="VM451">
            <v>0</v>
          </cell>
          <cell r="VN451">
            <v>0.09</v>
          </cell>
          <cell r="VO451">
            <v>0.001</v>
          </cell>
        </row>
        <row r="451">
          <cell r="VV451">
            <v>0</v>
          </cell>
          <cell r="VW451">
            <v>0</v>
          </cell>
          <cell r="VX451">
            <v>-0.01</v>
          </cell>
          <cell r="VY451">
            <v>0</v>
          </cell>
          <cell r="VZ451">
            <v>0.01</v>
          </cell>
          <cell r="WA451">
            <v>0</v>
          </cell>
          <cell r="WB451">
            <v>-0.08</v>
          </cell>
          <cell r="WC451">
            <v>0.002</v>
          </cell>
          <cell r="WD451">
            <v>0.13</v>
          </cell>
          <cell r="WE451">
            <v>0.002</v>
          </cell>
        </row>
        <row r="451">
          <cell r="WX451">
            <v>0.05</v>
          </cell>
          <cell r="WY451">
            <v>0.002</v>
          </cell>
          <cell r="WZ451">
            <v>-0.19</v>
          </cell>
          <cell r="XA451">
            <v>0.002</v>
          </cell>
          <cell r="XB451">
            <v>-0.08</v>
          </cell>
          <cell r="XC451">
            <v>0.002</v>
          </cell>
        </row>
        <row r="451">
          <cell r="XF451">
            <v>-0.09</v>
          </cell>
          <cell r="XG451">
            <v>0.002</v>
          </cell>
        </row>
        <row r="451">
          <cell r="XJ451">
            <v>-0.07</v>
          </cell>
          <cell r="XK451">
            <v>0.002</v>
          </cell>
        </row>
        <row r="451">
          <cell r="XN451">
            <v>-0.04</v>
          </cell>
          <cell r="XO451">
            <v>0.002</v>
          </cell>
          <cell r="XP451">
            <v>-0.02</v>
          </cell>
          <cell r="XQ451">
            <v>0.001</v>
          </cell>
          <cell r="XR451">
            <v>0.03</v>
          </cell>
          <cell r="XS451">
            <v>0.001</v>
          </cell>
          <cell r="XT451">
            <v>-0.03</v>
          </cell>
          <cell r="XU451">
            <v>0</v>
          </cell>
        </row>
        <row r="452">
          <cell r="B452" t="str">
            <v>PMS-400</v>
          </cell>
          <cell r="C452" t="str">
            <v>SE China/tropical</v>
          </cell>
          <cell r="D452">
            <v>24.4224</v>
          </cell>
          <cell r="E452">
            <v>110.2133</v>
          </cell>
          <cell r="F452">
            <v>-0.37</v>
          </cell>
          <cell r="G452">
            <v>0.007</v>
          </cell>
        </row>
        <row r="452">
          <cell r="AD452">
            <v>7.75</v>
          </cell>
          <cell r="AE452">
            <v>0.038</v>
          </cell>
          <cell r="AF452">
            <v>24.21</v>
          </cell>
          <cell r="AG452">
            <v>0.134</v>
          </cell>
          <cell r="AH452">
            <v>-0.21</v>
          </cell>
          <cell r="AI452">
            <v>0.007</v>
          </cell>
        </row>
        <row r="452">
          <cell r="AL452">
            <v>-0.18</v>
          </cell>
          <cell r="AM452">
            <v>0.006</v>
          </cell>
        </row>
        <row r="452">
          <cell r="AP452">
            <v>-0.15</v>
          </cell>
          <cell r="AQ452">
            <v>0.006</v>
          </cell>
        </row>
        <row r="452">
          <cell r="AT452">
            <v>1.52</v>
          </cell>
          <cell r="AU452">
            <v>0.011</v>
          </cell>
        </row>
        <row r="452">
          <cell r="BB452">
            <v>-0.13</v>
          </cell>
          <cell r="BC452">
            <v>0.002</v>
          </cell>
        </row>
        <row r="452">
          <cell r="BX452">
            <v>1.43</v>
          </cell>
          <cell r="BY452">
            <v>0.004</v>
          </cell>
          <cell r="BZ452">
            <v>1.69</v>
          </cell>
          <cell r="CA452">
            <v>0.011</v>
          </cell>
          <cell r="CB452">
            <v>-0.05</v>
          </cell>
          <cell r="CC452">
            <v>0.001</v>
          </cell>
        </row>
        <row r="452">
          <cell r="CF452">
            <v>-0.04</v>
          </cell>
          <cell r="CG452">
            <v>0.001</v>
          </cell>
        </row>
        <row r="452">
          <cell r="CJ452">
            <v>-0.05</v>
          </cell>
          <cell r="CK452">
            <v>0.001</v>
          </cell>
        </row>
        <row r="452">
          <cell r="CN452">
            <v>0.19</v>
          </cell>
          <cell r="CO452">
            <v>0.001</v>
          </cell>
        </row>
        <row r="452">
          <cell r="CV452">
            <v>-0.59</v>
          </cell>
          <cell r="CW452">
            <v>0.009</v>
          </cell>
        </row>
        <row r="452">
          <cell r="DR452">
            <v>1.15</v>
          </cell>
          <cell r="DS452">
            <v>0.022</v>
          </cell>
          <cell r="DT452">
            <v>0.97</v>
          </cell>
          <cell r="DU452">
            <v>0.013</v>
          </cell>
          <cell r="DV452">
            <v>-0.31</v>
          </cell>
          <cell r="DW452">
            <v>0.007</v>
          </cell>
        </row>
        <row r="452">
          <cell r="DZ452">
            <v>-0.31</v>
          </cell>
          <cell r="EA452">
            <v>0.006</v>
          </cell>
        </row>
        <row r="452">
          <cell r="ED452">
            <v>-0.32</v>
          </cell>
          <cell r="EE452">
            <v>0.007</v>
          </cell>
        </row>
        <row r="452">
          <cell r="EH452">
            <v>0.24</v>
          </cell>
          <cell r="EI452">
            <v>0.007</v>
          </cell>
        </row>
        <row r="452">
          <cell r="EP452">
            <v>-0.03</v>
          </cell>
          <cell r="EQ452">
            <v>0.001</v>
          </cell>
        </row>
        <row r="452">
          <cell r="FL452">
            <v>0.45</v>
          </cell>
          <cell r="FM452">
            <v>0.001</v>
          </cell>
          <cell r="FN452">
            <v>0.14</v>
          </cell>
          <cell r="FO452">
            <v>0.001</v>
          </cell>
          <cell r="FP452">
            <v>-0.01</v>
          </cell>
          <cell r="FQ452">
            <v>0</v>
          </cell>
        </row>
        <row r="452">
          <cell r="FT452">
            <v>-0.01</v>
          </cell>
          <cell r="FU452">
            <v>0</v>
          </cell>
        </row>
        <row r="452">
          <cell r="FX452">
            <v>-0.01</v>
          </cell>
          <cell r="FY452">
            <v>0</v>
          </cell>
        </row>
        <row r="452">
          <cell r="GB452">
            <v>0.09</v>
          </cell>
          <cell r="GC452">
            <v>0.001</v>
          </cell>
        </row>
        <row r="452">
          <cell r="GJ452">
            <v>-193.1</v>
          </cell>
          <cell r="GK452">
            <v>1.073</v>
          </cell>
        </row>
        <row r="452">
          <cell r="HF452">
            <v>703.42</v>
          </cell>
          <cell r="HG452">
            <v>3.386</v>
          </cell>
          <cell r="HH452">
            <v>2980.82</v>
          </cell>
          <cell r="HI452">
            <v>14.954</v>
          </cell>
          <cell r="HJ452">
            <v>-159.27</v>
          </cell>
          <cell r="HK452">
            <v>1.038</v>
          </cell>
        </row>
        <row r="452">
          <cell r="HN452">
            <v>-151.68</v>
          </cell>
          <cell r="HO452">
            <v>0.998</v>
          </cell>
        </row>
        <row r="452">
          <cell r="HR452">
            <v>-150.71</v>
          </cell>
          <cell r="HS452">
            <v>0.902</v>
          </cell>
        </row>
        <row r="452">
          <cell r="HV452">
            <v>98.69</v>
          </cell>
          <cell r="HW452">
            <v>1.156</v>
          </cell>
        </row>
        <row r="452">
          <cell r="IB452">
            <v>-0.42</v>
          </cell>
          <cell r="IC452">
            <v>0.007</v>
          </cell>
        </row>
        <row r="452">
          <cell r="IZ452">
            <v>0.94</v>
          </cell>
          <cell r="JA452">
            <v>0.005</v>
          </cell>
          <cell r="JB452">
            <v>-0.45</v>
          </cell>
          <cell r="JC452">
            <v>0.006</v>
          </cell>
        </row>
        <row r="452">
          <cell r="JF452">
            <v>-0.44</v>
          </cell>
          <cell r="JG452">
            <v>0.008</v>
          </cell>
        </row>
        <row r="452">
          <cell r="JJ452">
            <v>-0.39</v>
          </cell>
          <cell r="JK452">
            <v>0.007</v>
          </cell>
        </row>
        <row r="452">
          <cell r="JN452">
            <v>0.84</v>
          </cell>
          <cell r="JO452">
            <v>0.006</v>
          </cell>
        </row>
        <row r="452">
          <cell r="JT452">
            <v>-0.15</v>
          </cell>
          <cell r="JU452">
            <v>0.002</v>
          </cell>
        </row>
        <row r="452">
          <cell r="KR452">
            <v>0.25</v>
          </cell>
          <cell r="KS452">
            <v>0.004</v>
          </cell>
          <cell r="KT452">
            <v>-0.1</v>
          </cell>
          <cell r="KU452">
            <v>0.002</v>
          </cell>
        </row>
        <row r="452">
          <cell r="KX452">
            <v>-0.11</v>
          </cell>
          <cell r="KY452">
            <v>0.003</v>
          </cell>
        </row>
        <row r="452">
          <cell r="LB452">
            <v>-0.1</v>
          </cell>
          <cell r="LC452">
            <v>0.002</v>
          </cell>
        </row>
        <row r="452">
          <cell r="LF452">
            <v>-0.17</v>
          </cell>
          <cell r="LG452">
            <v>0.001</v>
          </cell>
        </row>
        <row r="452">
          <cell r="LN452">
            <v>-0.37</v>
          </cell>
          <cell r="LO452">
            <v>0.004</v>
          </cell>
        </row>
        <row r="452">
          <cell r="MH452">
            <v>-0.36</v>
          </cell>
          <cell r="MI452">
            <v>0.004</v>
          </cell>
        </row>
        <row r="452">
          <cell r="ML452">
            <v>-0.34</v>
          </cell>
          <cell r="MM452">
            <v>0.004</v>
          </cell>
        </row>
        <row r="452">
          <cell r="MP452">
            <v>-0.31</v>
          </cell>
          <cell r="MQ452">
            <v>0.003</v>
          </cell>
          <cell r="MR452">
            <v>-1.31</v>
          </cell>
          <cell r="MS452">
            <v>0.008</v>
          </cell>
        </row>
        <row r="452">
          <cell r="NP452">
            <v>2.78</v>
          </cell>
          <cell r="NQ452">
            <v>0.01</v>
          </cell>
          <cell r="NR452">
            <v>-1.24</v>
          </cell>
          <cell r="NS452">
            <v>0.008</v>
          </cell>
        </row>
        <row r="452">
          <cell r="NV452">
            <v>-1.26</v>
          </cell>
          <cell r="NW452">
            <v>0.009</v>
          </cell>
        </row>
        <row r="452">
          <cell r="NZ452">
            <v>-1.06</v>
          </cell>
          <cell r="OA452">
            <v>0.007</v>
          </cell>
        </row>
        <row r="452">
          <cell r="OD452">
            <v>0.48</v>
          </cell>
          <cell r="OE452">
            <v>0.008</v>
          </cell>
        </row>
        <row r="452">
          <cell r="OL452">
            <v>-0.05</v>
          </cell>
          <cell r="OM452">
            <v>0.002</v>
          </cell>
        </row>
        <row r="452">
          <cell r="PP452">
            <v>-0.13</v>
          </cell>
          <cell r="PQ452">
            <v>0.003</v>
          </cell>
        </row>
        <row r="452">
          <cell r="QL452">
            <v>0.52</v>
          </cell>
          <cell r="QM452">
            <v>0.003</v>
          </cell>
          <cell r="QN452">
            <v>0.52</v>
          </cell>
          <cell r="QO452">
            <v>0.002</v>
          </cell>
          <cell r="QP452">
            <v>-0.15</v>
          </cell>
          <cell r="QQ452">
            <v>0.003</v>
          </cell>
        </row>
        <row r="452">
          <cell r="QT452">
            <v>-0.15</v>
          </cell>
          <cell r="QU452">
            <v>0.003</v>
          </cell>
        </row>
        <row r="452">
          <cell r="QX452">
            <v>-0.1</v>
          </cell>
          <cell r="QY452">
            <v>0.003</v>
          </cell>
        </row>
        <row r="452">
          <cell r="RB452">
            <v>0.22</v>
          </cell>
          <cell r="RC452">
            <v>0.003</v>
          </cell>
        </row>
        <row r="452">
          <cell r="RJ452">
            <v>-0.24</v>
          </cell>
          <cell r="RK452">
            <v>0.001</v>
          </cell>
        </row>
        <row r="452">
          <cell r="SH452">
            <v>0.4</v>
          </cell>
          <cell r="SI452">
            <v>0.004</v>
          </cell>
          <cell r="SJ452">
            <v>-0.24</v>
          </cell>
          <cell r="SK452">
            <v>0.001</v>
          </cell>
        </row>
        <row r="452">
          <cell r="SN452">
            <v>-0.23</v>
          </cell>
          <cell r="SO452">
            <v>0.001</v>
          </cell>
        </row>
        <row r="452">
          <cell r="SR452">
            <v>-0.16</v>
          </cell>
          <cell r="SS452">
            <v>0.001</v>
          </cell>
        </row>
        <row r="452">
          <cell r="SV452">
            <v>-0.03</v>
          </cell>
          <cell r="SW452">
            <v>0.001</v>
          </cell>
        </row>
        <row r="452">
          <cell r="TD452">
            <v>-0.41</v>
          </cell>
          <cell r="TE452">
            <v>0.003</v>
          </cell>
        </row>
        <row r="452">
          <cell r="TZ452">
            <v>0.82</v>
          </cell>
          <cell r="UA452">
            <v>0.007</v>
          </cell>
          <cell r="UB452">
            <v>-0.18</v>
          </cell>
          <cell r="UC452">
            <v>0.013</v>
          </cell>
          <cell r="UD452">
            <v>-0.32</v>
          </cell>
          <cell r="UE452">
            <v>0.003</v>
          </cell>
        </row>
        <row r="452">
          <cell r="UH452">
            <v>-0.24</v>
          </cell>
          <cell r="UI452">
            <v>0.002</v>
          </cell>
        </row>
        <row r="452">
          <cell r="UL452">
            <v>-0.23</v>
          </cell>
          <cell r="UM452">
            <v>0.002</v>
          </cell>
        </row>
        <row r="452">
          <cell r="UP452">
            <v>0.03</v>
          </cell>
          <cell r="UQ452">
            <v>0.003</v>
          </cell>
        </row>
        <row r="452">
          <cell r="VL452">
            <v>-0.03</v>
          </cell>
          <cell r="VM452">
            <v>0</v>
          </cell>
          <cell r="VN452">
            <v>0.11</v>
          </cell>
          <cell r="VO452">
            <v>0.001</v>
          </cell>
        </row>
        <row r="452">
          <cell r="WB452">
            <v>-0.15</v>
          </cell>
          <cell r="WC452">
            <v>0.002</v>
          </cell>
        </row>
        <row r="452">
          <cell r="WX452">
            <v>0.01</v>
          </cell>
          <cell r="WY452">
            <v>0.002</v>
          </cell>
          <cell r="WZ452">
            <v>-0.16</v>
          </cell>
          <cell r="XA452">
            <v>0.001</v>
          </cell>
          <cell r="XB452">
            <v>-0.14</v>
          </cell>
          <cell r="XC452">
            <v>0.002</v>
          </cell>
        </row>
        <row r="452">
          <cell r="XF452">
            <v>-0.14</v>
          </cell>
          <cell r="XG452">
            <v>0.002</v>
          </cell>
        </row>
        <row r="452">
          <cell r="XJ452">
            <v>-0.13</v>
          </cell>
          <cell r="XK452">
            <v>0.002</v>
          </cell>
        </row>
        <row r="452">
          <cell r="XN452">
            <v>-0.09</v>
          </cell>
          <cell r="XO452">
            <v>0.002</v>
          </cell>
        </row>
        <row r="453">
          <cell r="B453" t="str">
            <v>PMS-403</v>
          </cell>
          <cell r="C453" t="str">
            <v>SE China/tropical</v>
          </cell>
          <cell r="D453">
            <v>24.6495</v>
          </cell>
          <cell r="E453">
            <v>110.43</v>
          </cell>
          <cell r="F453">
            <v>-0.23</v>
          </cell>
          <cell r="G453">
            <v>0.007</v>
          </cell>
          <cell r="H453">
            <v>-4.09</v>
          </cell>
          <cell r="I453">
            <v>0.05</v>
          </cell>
          <cell r="J453">
            <v>-10.79</v>
          </cell>
          <cell r="K453">
            <v>0.053</v>
          </cell>
          <cell r="L453">
            <v>-0.38</v>
          </cell>
          <cell r="M453">
            <v>0.013</v>
          </cell>
          <cell r="N453">
            <v>-2.69</v>
          </cell>
          <cell r="O453">
            <v>0.064</v>
          </cell>
        </row>
        <row r="453">
          <cell r="AH453">
            <v>-0.39</v>
          </cell>
          <cell r="AI453">
            <v>0.007</v>
          </cell>
          <cell r="AJ453">
            <v>-3.84</v>
          </cell>
          <cell r="AK453">
            <v>0.045</v>
          </cell>
          <cell r="AL453">
            <v>-0.33</v>
          </cell>
          <cell r="AM453">
            <v>0.007</v>
          </cell>
          <cell r="AN453">
            <v>-3.24</v>
          </cell>
          <cell r="AO453">
            <v>0.036</v>
          </cell>
          <cell r="AP453">
            <v>-0.35</v>
          </cell>
          <cell r="AQ453">
            <v>0.007</v>
          </cell>
          <cell r="AR453">
            <v>-3.35</v>
          </cell>
          <cell r="AS453">
            <v>0.039</v>
          </cell>
          <cell r="AT453">
            <v>0.96</v>
          </cell>
          <cell r="AU453">
            <v>0.009</v>
          </cell>
          <cell r="AV453">
            <v>4.5</v>
          </cell>
          <cell r="AW453">
            <v>0.044</v>
          </cell>
          <cell r="AX453">
            <v>1.58</v>
          </cell>
          <cell r="AY453">
            <v>0.009</v>
          </cell>
          <cell r="AZ453">
            <v>3.56</v>
          </cell>
          <cell r="BA453">
            <v>0.023</v>
          </cell>
          <cell r="BB453">
            <v>-0.1</v>
          </cell>
          <cell r="BC453">
            <v>0.001</v>
          </cell>
          <cell r="BD453">
            <v>-0.37</v>
          </cell>
          <cell r="BE453">
            <v>0.004</v>
          </cell>
          <cell r="BF453">
            <v>0.13</v>
          </cell>
          <cell r="BG453">
            <v>0.002</v>
          </cell>
          <cell r="BH453">
            <v>-0.32</v>
          </cell>
          <cell r="BI453">
            <v>0.008</v>
          </cell>
        </row>
        <row r="453">
          <cell r="CB453">
            <v>-0.09</v>
          </cell>
          <cell r="CC453">
            <v>0.001</v>
          </cell>
          <cell r="CD453">
            <v>-0.33</v>
          </cell>
          <cell r="CE453">
            <v>0.004</v>
          </cell>
          <cell r="CF453">
            <v>-0.09</v>
          </cell>
          <cell r="CG453">
            <v>0.001</v>
          </cell>
          <cell r="CH453">
            <v>-0.29</v>
          </cell>
          <cell r="CI453">
            <v>0.003</v>
          </cell>
          <cell r="CJ453">
            <v>-0.09</v>
          </cell>
          <cell r="CK453">
            <v>0.001</v>
          </cell>
          <cell r="CL453">
            <v>-0.29</v>
          </cell>
          <cell r="CM453">
            <v>0.003</v>
          </cell>
          <cell r="CN453">
            <v>0.11</v>
          </cell>
          <cell r="CO453">
            <v>0.001</v>
          </cell>
          <cell r="CP453">
            <v>0.21</v>
          </cell>
          <cell r="CQ453">
            <v>0.004</v>
          </cell>
          <cell r="CR453">
            <v>0.16</v>
          </cell>
          <cell r="CS453">
            <v>0.001</v>
          </cell>
          <cell r="CT453">
            <v>0.28</v>
          </cell>
          <cell r="CU453">
            <v>0.003</v>
          </cell>
          <cell r="CV453">
            <v>-0.68</v>
          </cell>
          <cell r="CW453">
            <v>0.009</v>
          </cell>
          <cell r="CX453">
            <v>-0.9</v>
          </cell>
          <cell r="CY453">
            <v>0.011</v>
          </cell>
          <cell r="CZ453">
            <v>-0.37</v>
          </cell>
          <cell r="DA453">
            <v>0.014</v>
          </cell>
          <cell r="DB453">
            <v>-0.1</v>
          </cell>
          <cell r="DC453">
            <v>0.026</v>
          </cell>
        </row>
        <row r="453">
          <cell r="DV453">
            <v>-0.83</v>
          </cell>
          <cell r="DW453">
            <v>0.009</v>
          </cell>
          <cell r="DX453">
            <v>-0.43</v>
          </cell>
          <cell r="DY453">
            <v>0.006</v>
          </cell>
          <cell r="DZ453">
            <v>-0.73</v>
          </cell>
          <cell r="EA453">
            <v>0.007</v>
          </cell>
          <cell r="EB453">
            <v>-0.55</v>
          </cell>
          <cell r="EC453">
            <v>0.007</v>
          </cell>
          <cell r="ED453">
            <v>-0.75</v>
          </cell>
          <cell r="EE453">
            <v>0.007</v>
          </cell>
          <cell r="EF453">
            <v>-0.7</v>
          </cell>
          <cell r="EG453">
            <v>0.009</v>
          </cell>
          <cell r="EH453">
            <v>-0.31</v>
          </cell>
          <cell r="EI453">
            <v>0.008</v>
          </cell>
          <cell r="EJ453">
            <v>-0.06</v>
          </cell>
          <cell r="EK453">
            <v>0.004</v>
          </cell>
          <cell r="EL453">
            <v>0.41</v>
          </cell>
          <cell r="EM453">
            <v>0.009</v>
          </cell>
          <cell r="EN453">
            <v>0.08</v>
          </cell>
          <cell r="EO453">
            <v>0.002</v>
          </cell>
          <cell r="EP453">
            <v>-0.01</v>
          </cell>
          <cell r="EQ453">
            <v>0.001</v>
          </cell>
          <cell r="ER453">
            <v>0.01</v>
          </cell>
          <cell r="ES453">
            <v>0</v>
          </cell>
          <cell r="ET453">
            <v>0.12</v>
          </cell>
          <cell r="EU453">
            <v>0.002</v>
          </cell>
          <cell r="EV453">
            <v>-0.04</v>
          </cell>
          <cell r="EW453">
            <v>0.001</v>
          </cell>
        </row>
        <row r="453">
          <cell r="FP453">
            <v>0</v>
          </cell>
          <cell r="FQ453">
            <v>0</v>
          </cell>
          <cell r="FR453">
            <v>0</v>
          </cell>
          <cell r="FS453">
            <v>0</v>
          </cell>
          <cell r="FT453">
            <v>0</v>
          </cell>
          <cell r="FU453">
            <v>0</v>
          </cell>
          <cell r="FV453">
            <v>0</v>
          </cell>
          <cell r="FW453">
            <v>0</v>
          </cell>
          <cell r="FX453">
            <v>-0.01</v>
          </cell>
          <cell r="FY453">
            <v>0</v>
          </cell>
          <cell r="FZ453">
            <v>0</v>
          </cell>
          <cell r="GA453">
            <v>0</v>
          </cell>
          <cell r="GB453">
            <v>0.07</v>
          </cell>
          <cell r="GC453">
            <v>0.001</v>
          </cell>
          <cell r="GD453">
            <v>0.03</v>
          </cell>
          <cell r="GE453">
            <v>0</v>
          </cell>
          <cell r="GF453">
            <v>0.09</v>
          </cell>
          <cell r="GG453">
            <v>0</v>
          </cell>
          <cell r="GH453">
            <v>0.03</v>
          </cell>
          <cell r="GI453">
            <v>0</v>
          </cell>
          <cell r="GJ453">
            <v>-184.15</v>
          </cell>
          <cell r="GK453">
            <v>1.093</v>
          </cell>
          <cell r="GL453">
            <v>-974.54</v>
          </cell>
          <cell r="GM453">
            <v>6.773</v>
          </cell>
          <cell r="GN453">
            <v>-347.8</v>
          </cell>
          <cell r="GO453">
            <v>3.073</v>
          </cell>
        </row>
        <row r="453">
          <cell r="HJ453">
            <v>-192.14</v>
          </cell>
          <cell r="HK453">
            <v>1.383</v>
          </cell>
          <cell r="HL453">
            <v>-1220.5</v>
          </cell>
          <cell r="HM453">
            <v>6.316</v>
          </cell>
          <cell r="HN453">
            <v>-197.02</v>
          </cell>
          <cell r="HO453">
            <v>1.252</v>
          </cell>
          <cell r="HP453">
            <v>-1234.65</v>
          </cell>
          <cell r="HQ453">
            <v>5.957</v>
          </cell>
          <cell r="HR453">
            <v>-196.72</v>
          </cell>
          <cell r="HS453">
            <v>1.266</v>
          </cell>
          <cell r="HT453">
            <v>-1189.77</v>
          </cell>
          <cell r="HU453">
            <v>6.546</v>
          </cell>
          <cell r="HV453">
            <v>19.23</v>
          </cell>
          <cell r="HW453">
            <v>1.105</v>
          </cell>
          <cell r="HX453">
            <v>575.39</v>
          </cell>
          <cell r="HY453">
            <v>7.307</v>
          </cell>
          <cell r="HZ453">
            <v>773.41</v>
          </cell>
          <cell r="IA453">
            <v>5.139</v>
          </cell>
          <cell r="IB453">
            <v>-0.53</v>
          </cell>
          <cell r="IC453">
            <v>0.007</v>
          </cell>
          <cell r="ID453">
            <v>-0.27</v>
          </cell>
          <cell r="IE453">
            <v>0.007</v>
          </cell>
          <cell r="IF453">
            <v>-0.17</v>
          </cell>
          <cell r="IG453">
            <v>0.013</v>
          </cell>
          <cell r="IH453">
            <v>-0.31</v>
          </cell>
          <cell r="II453">
            <v>0.009</v>
          </cell>
        </row>
        <row r="453">
          <cell r="JB453">
            <v>-0.7</v>
          </cell>
          <cell r="JC453">
            <v>0.009</v>
          </cell>
          <cell r="JD453">
            <v>-0.31</v>
          </cell>
          <cell r="JE453">
            <v>0.006</v>
          </cell>
          <cell r="JF453">
            <v>-0.72</v>
          </cell>
          <cell r="JG453">
            <v>0.008</v>
          </cell>
          <cell r="JH453">
            <v>-0.31</v>
          </cell>
          <cell r="JI453">
            <v>0.006</v>
          </cell>
          <cell r="JJ453">
            <v>-0.7</v>
          </cell>
          <cell r="JK453">
            <v>0.007</v>
          </cell>
          <cell r="JL453">
            <v>-0.28</v>
          </cell>
          <cell r="JM453">
            <v>0.006</v>
          </cell>
          <cell r="JN453">
            <v>0.44</v>
          </cell>
          <cell r="JO453">
            <v>0.006</v>
          </cell>
          <cell r="JP453">
            <v>0.45</v>
          </cell>
          <cell r="JQ453">
            <v>0.004</v>
          </cell>
          <cell r="JR453">
            <v>0.23</v>
          </cell>
          <cell r="JS453">
            <v>0.001</v>
          </cell>
          <cell r="JT453">
            <v>-0.07</v>
          </cell>
          <cell r="JU453">
            <v>0.002</v>
          </cell>
          <cell r="JV453">
            <v>-0.37</v>
          </cell>
          <cell r="JW453">
            <v>0.006</v>
          </cell>
          <cell r="JX453">
            <v>-0.44</v>
          </cell>
          <cell r="JY453">
            <v>0.004</v>
          </cell>
        </row>
        <row r="453">
          <cell r="KT453">
            <v>-0.07</v>
          </cell>
          <cell r="KU453">
            <v>0.003</v>
          </cell>
          <cell r="KV453">
            <v>-0.44</v>
          </cell>
          <cell r="KW453">
            <v>0.006</v>
          </cell>
          <cell r="KX453">
            <v>-0.08</v>
          </cell>
          <cell r="KY453">
            <v>0.003</v>
          </cell>
          <cell r="KZ453">
            <v>-0.44</v>
          </cell>
          <cell r="LA453">
            <v>0.006</v>
          </cell>
          <cell r="LB453">
            <v>-0.06</v>
          </cell>
          <cell r="LC453">
            <v>0.002</v>
          </cell>
          <cell r="LD453">
            <v>-0.41</v>
          </cell>
          <cell r="LE453">
            <v>0.005</v>
          </cell>
          <cell r="LF453">
            <v>-0.14</v>
          </cell>
          <cell r="LG453">
            <v>0.001</v>
          </cell>
          <cell r="LH453">
            <v>-0.02</v>
          </cell>
          <cell r="LI453">
            <v>0.004</v>
          </cell>
          <cell r="LJ453">
            <v>-0.02</v>
          </cell>
          <cell r="LK453">
            <v>0</v>
          </cell>
          <cell r="LL453">
            <v>0.04</v>
          </cell>
          <cell r="LM453">
            <v>0.001</v>
          </cell>
          <cell r="LN453">
            <v>-0.42</v>
          </cell>
          <cell r="LO453">
            <v>0.004</v>
          </cell>
          <cell r="LP453">
            <v>-0.91</v>
          </cell>
          <cell r="LQ453">
            <v>0.009</v>
          </cell>
          <cell r="LR453">
            <v>-0.61</v>
          </cell>
          <cell r="LS453">
            <v>0.007</v>
          </cell>
          <cell r="LT453">
            <v>-0.69</v>
          </cell>
          <cell r="LU453">
            <v>0.011</v>
          </cell>
        </row>
        <row r="453">
          <cell r="MH453">
            <v>-0.43</v>
          </cell>
          <cell r="MI453">
            <v>0.005</v>
          </cell>
          <cell r="MJ453">
            <v>-0.69</v>
          </cell>
          <cell r="MK453">
            <v>0.009</v>
          </cell>
          <cell r="ML453">
            <v>-0.45</v>
          </cell>
          <cell r="MM453">
            <v>0.004</v>
          </cell>
          <cell r="MN453">
            <v>-0.67</v>
          </cell>
          <cell r="MO453">
            <v>0.009</v>
          </cell>
          <cell r="MP453">
            <v>-0.42</v>
          </cell>
          <cell r="MQ453">
            <v>0.004</v>
          </cell>
          <cell r="MR453">
            <v>-1.28</v>
          </cell>
          <cell r="MS453">
            <v>0.009</v>
          </cell>
          <cell r="MT453">
            <v>-0.96</v>
          </cell>
          <cell r="MU453">
            <v>0.01</v>
          </cell>
          <cell r="MV453">
            <v>-1.25</v>
          </cell>
          <cell r="MW453">
            <v>0.016</v>
          </cell>
        </row>
        <row r="453">
          <cell r="NR453">
            <v>-1.25</v>
          </cell>
          <cell r="NS453">
            <v>0.009</v>
          </cell>
          <cell r="NT453">
            <v>-1.16</v>
          </cell>
          <cell r="NU453">
            <v>0.009</v>
          </cell>
          <cell r="NV453">
            <v>-1.32</v>
          </cell>
          <cell r="NW453">
            <v>0.009</v>
          </cell>
          <cell r="NX453">
            <v>-1.18</v>
          </cell>
          <cell r="NY453">
            <v>0.01</v>
          </cell>
          <cell r="NZ453">
            <v>-1.19</v>
          </cell>
          <cell r="OA453">
            <v>0.008</v>
          </cell>
          <cell r="OB453">
            <v>-1.13</v>
          </cell>
          <cell r="OC453">
            <v>0.01</v>
          </cell>
          <cell r="OD453">
            <v>0.07</v>
          </cell>
          <cell r="OE453">
            <v>0.008</v>
          </cell>
          <cell r="OF453">
            <v>0.83</v>
          </cell>
          <cell r="OG453">
            <v>0.01</v>
          </cell>
          <cell r="OH453">
            <v>0.33</v>
          </cell>
          <cell r="OI453">
            <v>0.002</v>
          </cell>
          <cell r="OJ453">
            <v>0.54</v>
          </cell>
          <cell r="OK453">
            <v>0.003</v>
          </cell>
          <cell r="OL453">
            <v>-0.06</v>
          </cell>
          <cell r="OM453">
            <v>0.002</v>
          </cell>
          <cell r="ON453">
            <v>-0.06</v>
          </cell>
          <cell r="OO453">
            <v>0.001</v>
          </cell>
          <cell r="OP453">
            <v>-0.04</v>
          </cell>
          <cell r="OQ453">
            <v>0.001</v>
          </cell>
        </row>
        <row r="453">
          <cell r="PF453">
            <v>-0.04</v>
          </cell>
          <cell r="PG453">
            <v>0.002</v>
          </cell>
        </row>
        <row r="453">
          <cell r="PJ453">
            <v>-0.03</v>
          </cell>
          <cell r="PK453">
            <v>0.002</v>
          </cell>
        </row>
        <row r="453">
          <cell r="PN453">
            <v>-0.04</v>
          </cell>
          <cell r="PO453">
            <v>0.002</v>
          </cell>
          <cell r="PP453">
            <v>-0.16</v>
          </cell>
          <cell r="PQ453">
            <v>0.003</v>
          </cell>
          <cell r="PR453">
            <v>-0.03</v>
          </cell>
          <cell r="PS453">
            <v>0.002</v>
          </cell>
          <cell r="PT453">
            <v>0.02</v>
          </cell>
          <cell r="PU453">
            <v>0.004</v>
          </cell>
          <cell r="PV453">
            <v>-0.03</v>
          </cell>
          <cell r="PW453">
            <v>0.004</v>
          </cell>
        </row>
        <row r="453">
          <cell r="QP453">
            <v>-0.12</v>
          </cell>
          <cell r="QQ453">
            <v>0.003</v>
          </cell>
          <cell r="QR453">
            <v>0.09</v>
          </cell>
          <cell r="QS453">
            <v>0.003</v>
          </cell>
          <cell r="QT453">
            <v>-0.15</v>
          </cell>
          <cell r="QU453">
            <v>0.003</v>
          </cell>
          <cell r="QV453">
            <v>0.09</v>
          </cell>
          <cell r="QW453">
            <v>0.003</v>
          </cell>
          <cell r="QX453">
            <v>-0.12</v>
          </cell>
          <cell r="QY453">
            <v>0.002</v>
          </cell>
          <cell r="QZ453">
            <v>0.08</v>
          </cell>
          <cell r="RA453">
            <v>0.003</v>
          </cell>
          <cell r="RB453">
            <v>0.11</v>
          </cell>
          <cell r="RC453">
            <v>0.003</v>
          </cell>
          <cell r="RD453">
            <v>0.31</v>
          </cell>
          <cell r="RE453">
            <v>0.002</v>
          </cell>
          <cell r="RF453">
            <v>0.22</v>
          </cell>
          <cell r="RG453">
            <v>0.001</v>
          </cell>
          <cell r="RH453">
            <v>0.15</v>
          </cell>
          <cell r="RI453">
            <v>0.001</v>
          </cell>
          <cell r="RJ453">
            <v>-0.24</v>
          </cell>
          <cell r="RK453">
            <v>0.001</v>
          </cell>
          <cell r="RL453">
            <v>-0.39</v>
          </cell>
          <cell r="RM453">
            <v>0.002</v>
          </cell>
          <cell r="RN453">
            <v>-0.01</v>
          </cell>
          <cell r="RO453">
            <v>0.002</v>
          </cell>
          <cell r="RP453">
            <v>-0.66</v>
          </cell>
          <cell r="RQ453">
            <v>0.006</v>
          </cell>
        </row>
        <row r="453">
          <cell r="SJ453">
            <v>-0.18</v>
          </cell>
          <cell r="SK453">
            <v>0.001</v>
          </cell>
          <cell r="SL453">
            <v>-0.46</v>
          </cell>
          <cell r="SM453">
            <v>0.003</v>
          </cell>
          <cell r="SN453">
            <v>-0.18</v>
          </cell>
          <cell r="SO453">
            <v>0.001</v>
          </cell>
          <cell r="SP453">
            <v>-0.48</v>
          </cell>
          <cell r="SQ453">
            <v>0.003</v>
          </cell>
          <cell r="SR453">
            <v>-0.14</v>
          </cell>
          <cell r="SS453">
            <v>0.001</v>
          </cell>
          <cell r="ST453">
            <v>-0.45</v>
          </cell>
          <cell r="SU453">
            <v>0.004</v>
          </cell>
          <cell r="SV453">
            <v>-0.02</v>
          </cell>
          <cell r="SW453">
            <v>0.001</v>
          </cell>
          <cell r="SX453">
            <v>0.08</v>
          </cell>
          <cell r="SY453">
            <v>0.002</v>
          </cell>
          <cell r="SZ453">
            <v>0</v>
          </cell>
          <cell r="TA453">
            <v>0</v>
          </cell>
          <cell r="TB453">
            <v>0.18</v>
          </cell>
          <cell r="TC453">
            <v>0.002</v>
          </cell>
          <cell r="TD453">
            <v>-0.34</v>
          </cell>
          <cell r="TE453">
            <v>0.003</v>
          </cell>
          <cell r="TF453">
            <v>-1.11</v>
          </cell>
          <cell r="TG453">
            <v>0.015</v>
          </cell>
          <cell r="TH453">
            <v>0.03</v>
          </cell>
          <cell r="TI453">
            <v>0.006</v>
          </cell>
          <cell r="TJ453">
            <v>-0.63</v>
          </cell>
          <cell r="TK453">
            <v>0.013</v>
          </cell>
        </row>
        <row r="453">
          <cell r="UD453">
            <v>-0.39</v>
          </cell>
          <cell r="UE453">
            <v>0.003</v>
          </cell>
          <cell r="UF453">
            <v>-1.07</v>
          </cell>
          <cell r="UG453">
            <v>0.01</v>
          </cell>
          <cell r="UH453">
            <v>-0.3</v>
          </cell>
          <cell r="UI453">
            <v>0.003</v>
          </cell>
          <cell r="UJ453">
            <v>-0.9</v>
          </cell>
          <cell r="UK453">
            <v>0.008</v>
          </cell>
          <cell r="UL453">
            <v>-0.31</v>
          </cell>
          <cell r="UM453">
            <v>0.003</v>
          </cell>
          <cell r="UN453">
            <v>-0.86</v>
          </cell>
          <cell r="UO453">
            <v>0.009</v>
          </cell>
          <cell r="UP453">
            <v>-0.08</v>
          </cell>
          <cell r="UQ453">
            <v>0.003</v>
          </cell>
          <cell r="UR453">
            <v>-0.51</v>
          </cell>
          <cell r="US453">
            <v>0.007</v>
          </cell>
          <cell r="UT453">
            <v>0.22</v>
          </cell>
          <cell r="UU453">
            <v>0.002</v>
          </cell>
          <cell r="UV453">
            <v>-0.2</v>
          </cell>
          <cell r="UW453">
            <v>0.003</v>
          </cell>
        </row>
        <row r="453">
          <cell r="VB453">
            <v>-0.17</v>
          </cell>
          <cell r="VC453">
            <v>0.001</v>
          </cell>
        </row>
        <row r="453">
          <cell r="VV453">
            <v>0</v>
          </cell>
          <cell r="VW453">
            <v>0</v>
          </cell>
          <cell r="VX453">
            <v>-0.01</v>
          </cell>
          <cell r="VY453">
            <v>0</v>
          </cell>
          <cell r="VZ453">
            <v>0.01</v>
          </cell>
          <cell r="WA453">
            <v>0</v>
          </cell>
          <cell r="WB453">
            <v>-0.11</v>
          </cell>
          <cell r="WC453">
            <v>0.002</v>
          </cell>
          <cell r="WD453">
            <v>0.17</v>
          </cell>
          <cell r="WE453">
            <v>0.002</v>
          </cell>
          <cell r="WF453">
            <v>0.14</v>
          </cell>
          <cell r="WG453">
            <v>0.004</v>
          </cell>
          <cell r="WH453">
            <v>-0.1</v>
          </cell>
          <cell r="WI453">
            <v>0.002</v>
          </cell>
        </row>
        <row r="453">
          <cell r="XB453">
            <v>-0.06</v>
          </cell>
          <cell r="XC453">
            <v>0.002</v>
          </cell>
          <cell r="XD453">
            <v>0.05</v>
          </cell>
          <cell r="XE453">
            <v>0.002</v>
          </cell>
          <cell r="XF453">
            <v>-0.06</v>
          </cell>
          <cell r="XG453">
            <v>0.002</v>
          </cell>
          <cell r="XH453">
            <v>0.07</v>
          </cell>
          <cell r="XI453">
            <v>0.002</v>
          </cell>
          <cell r="XJ453">
            <v>-0.07</v>
          </cell>
          <cell r="XK453">
            <v>0.002</v>
          </cell>
          <cell r="XL453">
            <v>0.07</v>
          </cell>
          <cell r="XM453">
            <v>0.002</v>
          </cell>
          <cell r="XN453">
            <v>-0.02</v>
          </cell>
          <cell r="XO453">
            <v>0.001</v>
          </cell>
          <cell r="XP453">
            <v>-0.05</v>
          </cell>
          <cell r="XQ453">
            <v>0.001</v>
          </cell>
          <cell r="XR453">
            <v>0.02</v>
          </cell>
          <cell r="XS453">
            <v>0.001</v>
          </cell>
          <cell r="XT453">
            <v>-0.04</v>
          </cell>
          <cell r="XU453">
            <v>0</v>
          </cell>
        </row>
        <row r="454">
          <cell r="B454" t="str">
            <v>PMS-404</v>
          </cell>
          <cell r="C454" t="str">
            <v>SE China/tropical</v>
          </cell>
          <cell r="D454">
            <v>24.6872</v>
          </cell>
          <cell r="E454">
            <v>110.4719</v>
          </cell>
          <cell r="F454">
            <v>-0.5</v>
          </cell>
          <cell r="G454">
            <v>0.008</v>
          </cell>
        </row>
        <row r="454">
          <cell r="AD454">
            <v>7.28</v>
          </cell>
          <cell r="AE454">
            <v>0.033</v>
          </cell>
          <cell r="AF454">
            <v>21.8</v>
          </cell>
          <cell r="AG454">
            <v>0.133</v>
          </cell>
          <cell r="AH454">
            <v>-0.37</v>
          </cell>
          <cell r="AI454">
            <v>0.007</v>
          </cell>
        </row>
        <row r="454">
          <cell r="AL454">
            <v>-0.24</v>
          </cell>
          <cell r="AM454">
            <v>0.007</v>
          </cell>
        </row>
        <row r="454">
          <cell r="AP454">
            <v>-0.25</v>
          </cell>
          <cell r="AQ454">
            <v>0.007</v>
          </cell>
        </row>
        <row r="454">
          <cell r="AT454">
            <v>1.23</v>
          </cell>
          <cell r="AU454">
            <v>0.009</v>
          </cell>
          <cell r="AV454">
            <v>4.87</v>
          </cell>
          <cell r="AW454">
            <v>0.041</v>
          </cell>
          <cell r="AX454">
            <v>1.9</v>
          </cell>
          <cell r="AY454">
            <v>0.01</v>
          </cell>
          <cell r="AZ454">
            <v>4.33</v>
          </cell>
          <cell r="BA454">
            <v>0.02</v>
          </cell>
          <cell r="BB454">
            <v>-0.16</v>
          </cell>
          <cell r="BC454">
            <v>0.002</v>
          </cell>
        </row>
        <row r="454">
          <cell r="BX454">
            <v>1.4</v>
          </cell>
          <cell r="BY454">
            <v>0.004</v>
          </cell>
          <cell r="BZ454">
            <v>1.31</v>
          </cell>
          <cell r="CA454">
            <v>0.012</v>
          </cell>
          <cell r="CB454">
            <v>-0.07</v>
          </cell>
          <cell r="CC454">
            <v>0.001</v>
          </cell>
        </row>
        <row r="454">
          <cell r="CF454">
            <v>-0.04</v>
          </cell>
          <cell r="CG454">
            <v>0.001</v>
          </cell>
        </row>
        <row r="454">
          <cell r="CJ454">
            <v>-0.05</v>
          </cell>
          <cell r="CK454">
            <v>0.001</v>
          </cell>
        </row>
        <row r="454">
          <cell r="CN454">
            <v>0.17</v>
          </cell>
          <cell r="CO454">
            <v>0.001</v>
          </cell>
          <cell r="CP454">
            <v>0.24</v>
          </cell>
          <cell r="CQ454">
            <v>0.003</v>
          </cell>
          <cell r="CR454">
            <v>0.18</v>
          </cell>
          <cell r="CS454">
            <v>0.001</v>
          </cell>
          <cell r="CT454">
            <v>0.37</v>
          </cell>
          <cell r="CU454">
            <v>0.004</v>
          </cell>
          <cell r="CV454">
            <v>-0.76</v>
          </cell>
          <cell r="CW454">
            <v>0.009</v>
          </cell>
        </row>
        <row r="454">
          <cell r="DR454">
            <v>1.13</v>
          </cell>
          <cell r="DS454">
            <v>0.018</v>
          </cell>
          <cell r="DT454">
            <v>0.77</v>
          </cell>
          <cell r="DU454">
            <v>0.01</v>
          </cell>
          <cell r="DV454">
            <v>-0.35</v>
          </cell>
          <cell r="DW454">
            <v>0.009</v>
          </cell>
        </row>
        <row r="454">
          <cell r="DZ454">
            <v>-0.27</v>
          </cell>
          <cell r="EA454">
            <v>0.006</v>
          </cell>
        </row>
        <row r="454">
          <cell r="ED454">
            <v>-0.31</v>
          </cell>
          <cell r="EE454">
            <v>0.007</v>
          </cell>
        </row>
        <row r="454">
          <cell r="EH454">
            <v>0.19</v>
          </cell>
          <cell r="EI454">
            <v>0.006</v>
          </cell>
          <cell r="EJ454">
            <v>0.04</v>
          </cell>
          <cell r="EK454">
            <v>0.004</v>
          </cell>
          <cell r="EL454">
            <v>0.51</v>
          </cell>
          <cell r="EM454">
            <v>0.008</v>
          </cell>
          <cell r="EN454">
            <v>0.14</v>
          </cell>
          <cell r="EO454">
            <v>0.001</v>
          </cell>
          <cell r="EP454">
            <v>-0.05</v>
          </cell>
          <cell r="EQ454">
            <v>0.001</v>
          </cell>
        </row>
        <row r="454">
          <cell r="FL454">
            <v>0.45</v>
          </cell>
          <cell r="FM454">
            <v>0.001</v>
          </cell>
          <cell r="FN454">
            <v>0.12</v>
          </cell>
          <cell r="FO454">
            <v>0.001</v>
          </cell>
          <cell r="FP454">
            <v>-0.02</v>
          </cell>
          <cell r="FQ454">
            <v>0.001</v>
          </cell>
        </row>
        <row r="454">
          <cell r="FT454">
            <v>-0.01</v>
          </cell>
          <cell r="FU454">
            <v>0</v>
          </cell>
        </row>
        <row r="454">
          <cell r="FX454">
            <v>-0.01</v>
          </cell>
          <cell r="FY454">
            <v>0</v>
          </cell>
        </row>
        <row r="454">
          <cell r="GB454">
            <v>0.08</v>
          </cell>
          <cell r="GC454">
            <v>0.001</v>
          </cell>
          <cell r="GD454">
            <v>0.03</v>
          </cell>
          <cell r="GE454">
            <v>0</v>
          </cell>
          <cell r="GF454">
            <v>0.1</v>
          </cell>
          <cell r="GG454">
            <v>0</v>
          </cell>
          <cell r="GH454">
            <v>0.04</v>
          </cell>
          <cell r="GI454">
            <v>0</v>
          </cell>
          <cell r="GJ454">
            <v>-214.48</v>
          </cell>
          <cell r="GK454">
            <v>1.181</v>
          </cell>
        </row>
        <row r="454">
          <cell r="HF454">
            <v>660.08</v>
          </cell>
          <cell r="HG454">
            <v>3.517</v>
          </cell>
          <cell r="HH454">
            <v>2633.97</v>
          </cell>
          <cell r="HI454">
            <v>11.908</v>
          </cell>
          <cell r="HJ454">
            <v>-180.45</v>
          </cell>
          <cell r="HK454">
            <v>1.346</v>
          </cell>
        </row>
        <row r="454">
          <cell r="HN454">
            <v>-183.61</v>
          </cell>
          <cell r="HO454">
            <v>1.208</v>
          </cell>
        </row>
        <row r="454">
          <cell r="HR454">
            <v>-182.56</v>
          </cell>
          <cell r="HS454">
            <v>1.125</v>
          </cell>
        </row>
        <row r="454">
          <cell r="HV454">
            <v>36.13</v>
          </cell>
          <cell r="HW454">
            <v>1.095</v>
          </cell>
          <cell r="HX454">
            <v>716.55</v>
          </cell>
          <cell r="HY454">
            <v>7.748</v>
          </cell>
          <cell r="HZ454">
            <v>931.02</v>
          </cell>
          <cell r="IA454">
            <v>4.764</v>
          </cell>
          <cell r="IB454">
            <v>-0.43</v>
          </cell>
          <cell r="IC454">
            <v>0.006</v>
          </cell>
        </row>
        <row r="454">
          <cell r="IX454">
            <v>3.67</v>
          </cell>
          <cell r="IY454">
            <v>0.013</v>
          </cell>
          <cell r="IZ454">
            <v>1.1</v>
          </cell>
          <cell r="JA454">
            <v>0.007</v>
          </cell>
          <cell r="JB454">
            <v>-0.38</v>
          </cell>
          <cell r="JC454">
            <v>0.007</v>
          </cell>
        </row>
        <row r="454">
          <cell r="JF454">
            <v>-0.3</v>
          </cell>
          <cell r="JG454">
            <v>0.009</v>
          </cell>
        </row>
        <row r="454">
          <cell r="JJ454">
            <v>-0.27</v>
          </cell>
          <cell r="JK454">
            <v>0.008</v>
          </cell>
        </row>
        <row r="454">
          <cell r="JN454">
            <v>0.81</v>
          </cell>
          <cell r="JO454">
            <v>0.008</v>
          </cell>
          <cell r="JP454">
            <v>0.52</v>
          </cell>
          <cell r="JQ454">
            <v>0.004</v>
          </cell>
          <cell r="JR454">
            <v>0.23</v>
          </cell>
          <cell r="JS454">
            <v>0.001</v>
          </cell>
          <cell r="JT454">
            <v>-0.15</v>
          </cell>
          <cell r="JU454">
            <v>0.003</v>
          </cell>
        </row>
        <row r="454">
          <cell r="KP454">
            <v>-0.34</v>
          </cell>
          <cell r="KQ454">
            <v>0.004</v>
          </cell>
          <cell r="KR454">
            <v>0.13</v>
          </cell>
          <cell r="KS454">
            <v>0.004</v>
          </cell>
          <cell r="KT454">
            <v>-0.17</v>
          </cell>
          <cell r="KU454">
            <v>0.002</v>
          </cell>
        </row>
        <row r="454">
          <cell r="KX454">
            <v>-0.19</v>
          </cell>
          <cell r="KY454">
            <v>0.002</v>
          </cell>
        </row>
        <row r="454">
          <cell r="LB454">
            <v>-0.16</v>
          </cell>
          <cell r="LC454">
            <v>0.002</v>
          </cell>
        </row>
        <row r="454">
          <cell r="LF454">
            <v>-0.22</v>
          </cell>
          <cell r="LG454">
            <v>0.001</v>
          </cell>
          <cell r="LH454">
            <v>-0.02</v>
          </cell>
          <cell r="LI454">
            <v>0.004</v>
          </cell>
        </row>
        <row r="454">
          <cell r="LL454">
            <v>0.07</v>
          </cell>
          <cell r="LM454">
            <v>0.001</v>
          </cell>
          <cell r="LN454">
            <v>-0.54</v>
          </cell>
          <cell r="LO454">
            <v>0.004</v>
          </cell>
        </row>
        <row r="454">
          <cell r="MH454">
            <v>-0.42</v>
          </cell>
          <cell r="MI454">
            <v>0.004</v>
          </cell>
        </row>
        <row r="454">
          <cell r="ML454">
            <v>-0.4</v>
          </cell>
          <cell r="MM454">
            <v>0.004</v>
          </cell>
        </row>
        <row r="454">
          <cell r="MP454">
            <v>-0.37</v>
          </cell>
          <cell r="MQ454">
            <v>0.004</v>
          </cell>
          <cell r="MR454">
            <v>-1.74</v>
          </cell>
          <cell r="MS454">
            <v>0.009</v>
          </cell>
        </row>
        <row r="454">
          <cell r="NN454">
            <v>2.83</v>
          </cell>
          <cell r="NO454">
            <v>0.02</v>
          </cell>
          <cell r="NP454">
            <v>2.43</v>
          </cell>
          <cell r="NQ454">
            <v>0.009</v>
          </cell>
          <cell r="NR454">
            <v>-1.29</v>
          </cell>
          <cell r="NS454">
            <v>0.008</v>
          </cell>
        </row>
        <row r="454">
          <cell r="NV454">
            <v>-1.34</v>
          </cell>
          <cell r="NW454">
            <v>0.009</v>
          </cell>
        </row>
        <row r="454">
          <cell r="NZ454">
            <v>-1.25</v>
          </cell>
          <cell r="OA454">
            <v>0.008</v>
          </cell>
        </row>
        <row r="454">
          <cell r="OD454">
            <v>0.12</v>
          </cell>
          <cell r="OE454">
            <v>0.008</v>
          </cell>
          <cell r="OF454">
            <v>0.92</v>
          </cell>
          <cell r="OG454">
            <v>0.01</v>
          </cell>
        </row>
        <row r="454">
          <cell r="OJ454">
            <v>0.55</v>
          </cell>
          <cell r="OK454">
            <v>0.002</v>
          </cell>
          <cell r="OL454">
            <v>0.01</v>
          </cell>
          <cell r="OM454">
            <v>0.001</v>
          </cell>
        </row>
        <row r="454">
          <cell r="PF454">
            <v>-0.03</v>
          </cell>
          <cell r="PG454">
            <v>0.002</v>
          </cell>
        </row>
        <row r="454">
          <cell r="PJ454">
            <v>-0.02</v>
          </cell>
          <cell r="PK454">
            <v>0.002</v>
          </cell>
        </row>
        <row r="454">
          <cell r="PN454">
            <v>-0.02</v>
          </cell>
          <cell r="PO454">
            <v>0.001</v>
          </cell>
          <cell r="PP454">
            <v>-0.27</v>
          </cell>
          <cell r="PQ454">
            <v>0.003</v>
          </cell>
        </row>
        <row r="454">
          <cell r="QL454">
            <v>0.46</v>
          </cell>
          <cell r="QM454">
            <v>0.003</v>
          </cell>
          <cell r="QN454">
            <v>0.44</v>
          </cell>
          <cell r="QO454">
            <v>0.002</v>
          </cell>
          <cell r="QP454">
            <v>-0.16</v>
          </cell>
          <cell r="QQ454">
            <v>0.003</v>
          </cell>
        </row>
        <row r="454">
          <cell r="QT454">
            <v>-0.17</v>
          </cell>
          <cell r="QU454">
            <v>0.003</v>
          </cell>
        </row>
        <row r="454">
          <cell r="QX454">
            <v>-0.16</v>
          </cell>
          <cell r="QY454">
            <v>0.003</v>
          </cell>
        </row>
        <row r="454">
          <cell r="RB454">
            <v>0.11</v>
          </cell>
          <cell r="RC454">
            <v>0.003</v>
          </cell>
          <cell r="RD454">
            <v>0.34</v>
          </cell>
          <cell r="RE454">
            <v>0.002</v>
          </cell>
          <cell r="RF454">
            <v>0.23</v>
          </cell>
          <cell r="RG454">
            <v>0.002</v>
          </cell>
          <cell r="RH454">
            <v>0.16</v>
          </cell>
          <cell r="RI454">
            <v>0.001</v>
          </cell>
          <cell r="RJ454">
            <v>-0.31</v>
          </cell>
          <cell r="RK454">
            <v>0.001</v>
          </cell>
        </row>
        <row r="454">
          <cell r="SF454">
            <v>0.12</v>
          </cell>
          <cell r="SG454">
            <v>0.002</v>
          </cell>
          <cell r="SH454">
            <v>0.42</v>
          </cell>
          <cell r="SI454">
            <v>0.003</v>
          </cell>
          <cell r="SJ454">
            <v>-0.22</v>
          </cell>
          <cell r="SK454">
            <v>0.001</v>
          </cell>
        </row>
        <row r="454">
          <cell r="SN454">
            <v>-0.21</v>
          </cell>
          <cell r="SO454">
            <v>0.001</v>
          </cell>
        </row>
        <row r="454">
          <cell r="SR454">
            <v>-0.16</v>
          </cell>
          <cell r="SS454">
            <v>0.001</v>
          </cell>
        </row>
        <row r="454">
          <cell r="SV454">
            <v>-0.05</v>
          </cell>
          <cell r="SW454">
            <v>0.001</v>
          </cell>
          <cell r="SX454">
            <v>0.03</v>
          </cell>
          <cell r="SY454">
            <v>0.002</v>
          </cell>
        </row>
        <row r="454">
          <cell r="TB454">
            <v>0.11</v>
          </cell>
          <cell r="TC454">
            <v>0.001</v>
          </cell>
          <cell r="TD454">
            <v>-0.39</v>
          </cell>
          <cell r="TE454">
            <v>0.003</v>
          </cell>
        </row>
        <row r="454">
          <cell r="TZ454">
            <v>0.79</v>
          </cell>
          <cell r="UA454">
            <v>0.008</v>
          </cell>
          <cell r="UB454">
            <v>-0.49</v>
          </cell>
          <cell r="UC454">
            <v>0.012</v>
          </cell>
          <cell r="UD454">
            <v>-0.37</v>
          </cell>
          <cell r="UE454">
            <v>0.003</v>
          </cell>
        </row>
        <row r="454">
          <cell r="UH454">
            <v>-0.27</v>
          </cell>
          <cell r="UI454">
            <v>0.002</v>
          </cell>
        </row>
        <row r="454">
          <cell r="UL454">
            <v>-0.26</v>
          </cell>
          <cell r="UM454">
            <v>0.002</v>
          </cell>
        </row>
        <row r="454">
          <cell r="UP454">
            <v>0</v>
          </cell>
          <cell r="UQ454">
            <v>0.003</v>
          </cell>
          <cell r="UR454">
            <v>-0.47</v>
          </cell>
          <cell r="US454">
            <v>0.006</v>
          </cell>
          <cell r="UT454">
            <v>0.26</v>
          </cell>
          <cell r="UU454">
            <v>0.003</v>
          </cell>
          <cell r="UV454">
            <v>-0.06</v>
          </cell>
          <cell r="UW454">
            <v>0.003</v>
          </cell>
        </row>
        <row r="454">
          <cell r="VL454">
            <v>-0.04</v>
          </cell>
          <cell r="VM454">
            <v>0</v>
          </cell>
          <cell r="VN454">
            <v>0.08</v>
          </cell>
          <cell r="VO454">
            <v>0.001</v>
          </cell>
        </row>
        <row r="454">
          <cell r="VV454">
            <v>0</v>
          </cell>
          <cell r="VW454">
            <v>0</v>
          </cell>
          <cell r="VX454">
            <v>-0.01</v>
          </cell>
          <cell r="VY454">
            <v>0</v>
          </cell>
          <cell r="VZ454">
            <v>0.01</v>
          </cell>
          <cell r="WA454">
            <v>0</v>
          </cell>
          <cell r="WB454">
            <v>-0.13</v>
          </cell>
          <cell r="WC454">
            <v>0.002</v>
          </cell>
        </row>
        <row r="454">
          <cell r="WX454">
            <v>0.01</v>
          </cell>
          <cell r="WY454">
            <v>0.002</v>
          </cell>
          <cell r="WZ454">
            <v>-0.17</v>
          </cell>
          <cell r="XA454">
            <v>0.001</v>
          </cell>
          <cell r="XB454">
            <v>-0.13</v>
          </cell>
          <cell r="XC454">
            <v>0.002</v>
          </cell>
        </row>
        <row r="454">
          <cell r="XF454">
            <v>-0.14</v>
          </cell>
          <cell r="XG454">
            <v>0.002</v>
          </cell>
        </row>
        <row r="454">
          <cell r="XJ454">
            <v>-0.13</v>
          </cell>
          <cell r="XK454">
            <v>0.002</v>
          </cell>
        </row>
        <row r="454">
          <cell r="XN454">
            <v>-0.08</v>
          </cell>
          <cell r="XO454">
            <v>0.002</v>
          </cell>
          <cell r="XP454">
            <v>-0.07</v>
          </cell>
          <cell r="XQ454">
            <v>0.001</v>
          </cell>
          <cell r="XR454">
            <v>0.02</v>
          </cell>
          <cell r="XS454">
            <v>0.001</v>
          </cell>
          <cell r="XT454">
            <v>-0.03</v>
          </cell>
          <cell r="XU454">
            <v>0</v>
          </cell>
        </row>
        <row r="455">
          <cell r="B455" t="str">
            <v>PMS-405</v>
          </cell>
          <cell r="C455" t="str">
            <v>SE China/tropical</v>
          </cell>
          <cell r="D455">
            <v>26.2417</v>
          </cell>
          <cell r="E455">
            <v>111.4537</v>
          </cell>
          <cell r="F455">
            <v>-0.22</v>
          </cell>
          <cell r="G455">
            <v>0.006</v>
          </cell>
        </row>
        <row r="455">
          <cell r="AD455">
            <v>5.04</v>
          </cell>
          <cell r="AE455">
            <v>0.026</v>
          </cell>
          <cell r="AF455">
            <v>13.77</v>
          </cell>
          <cell r="AG455">
            <v>0.083</v>
          </cell>
          <cell r="AH455">
            <v>-0.13</v>
          </cell>
          <cell r="AI455">
            <v>0.007</v>
          </cell>
          <cell r="AJ455">
            <v>-4.12</v>
          </cell>
          <cell r="AK455">
            <v>0.04</v>
          </cell>
          <cell r="AL455">
            <v>-0.03</v>
          </cell>
          <cell r="AM455">
            <v>0.008</v>
          </cell>
          <cell r="AN455">
            <v>-3.54</v>
          </cell>
          <cell r="AO455">
            <v>0.033</v>
          </cell>
          <cell r="AP455">
            <v>-0.02</v>
          </cell>
          <cell r="AQ455">
            <v>0.008</v>
          </cell>
          <cell r="AR455">
            <v>-3.63</v>
          </cell>
          <cell r="AS455">
            <v>0.042</v>
          </cell>
          <cell r="AT455">
            <v>1.45</v>
          </cell>
          <cell r="AU455">
            <v>0.011</v>
          </cell>
          <cell r="AV455">
            <v>5.22</v>
          </cell>
          <cell r="AW455">
            <v>0.043</v>
          </cell>
        </row>
        <row r="455">
          <cell r="BB455">
            <v>-0.1</v>
          </cell>
          <cell r="BC455">
            <v>0.001</v>
          </cell>
        </row>
        <row r="455">
          <cell r="BX455">
            <v>1.02</v>
          </cell>
          <cell r="BY455">
            <v>0.004</v>
          </cell>
          <cell r="BZ455">
            <v>0.67</v>
          </cell>
          <cell r="CA455">
            <v>0.007</v>
          </cell>
          <cell r="CB455">
            <v>-0.02</v>
          </cell>
          <cell r="CC455">
            <v>0.001</v>
          </cell>
          <cell r="CD455">
            <v>-0.34</v>
          </cell>
          <cell r="CE455">
            <v>0.004</v>
          </cell>
          <cell r="CF455">
            <v>0</v>
          </cell>
          <cell r="CG455">
            <v>0.001</v>
          </cell>
          <cell r="CH455">
            <v>-0.3</v>
          </cell>
          <cell r="CI455">
            <v>0.003</v>
          </cell>
          <cell r="CJ455">
            <v>0</v>
          </cell>
          <cell r="CK455">
            <v>0.001</v>
          </cell>
          <cell r="CL455">
            <v>-0.24</v>
          </cell>
          <cell r="CM455">
            <v>0.003</v>
          </cell>
          <cell r="CN455">
            <v>0.21</v>
          </cell>
          <cell r="CO455">
            <v>0.001</v>
          </cell>
          <cell r="CP455">
            <v>0.33</v>
          </cell>
          <cell r="CQ455">
            <v>0.004</v>
          </cell>
        </row>
        <row r="455">
          <cell r="CV455">
            <v>-0.77</v>
          </cell>
          <cell r="CW455">
            <v>0.007</v>
          </cell>
        </row>
        <row r="455">
          <cell r="DR455">
            <v>0.52</v>
          </cell>
          <cell r="DS455">
            <v>0.016</v>
          </cell>
          <cell r="DT455">
            <v>0.34</v>
          </cell>
          <cell r="DU455">
            <v>0.006</v>
          </cell>
          <cell r="DV455">
            <v>-0.38</v>
          </cell>
          <cell r="DW455">
            <v>0.007</v>
          </cell>
          <cell r="DX455">
            <v>-0.41</v>
          </cell>
          <cell r="DY455">
            <v>0.006</v>
          </cell>
          <cell r="DZ455">
            <v>-0.31</v>
          </cell>
          <cell r="EA455">
            <v>0.006</v>
          </cell>
          <cell r="EB455">
            <v>-0.52</v>
          </cell>
          <cell r="EC455">
            <v>0.008</v>
          </cell>
          <cell r="ED455">
            <v>-0.31</v>
          </cell>
          <cell r="EE455">
            <v>0.007</v>
          </cell>
          <cell r="EF455">
            <v>-0.6</v>
          </cell>
          <cell r="EG455">
            <v>0.008</v>
          </cell>
          <cell r="EH455">
            <v>0.25</v>
          </cell>
          <cell r="EI455">
            <v>0.008</v>
          </cell>
          <cell r="EJ455">
            <v>0.06</v>
          </cell>
          <cell r="EK455">
            <v>0.004</v>
          </cell>
        </row>
        <row r="455">
          <cell r="EP455">
            <v>-0.01</v>
          </cell>
          <cell r="EQ455">
            <v>0.001</v>
          </cell>
        </row>
        <row r="455">
          <cell r="FL455">
            <v>0.34</v>
          </cell>
          <cell r="FM455">
            <v>0.001</v>
          </cell>
          <cell r="FN455">
            <v>0.07</v>
          </cell>
          <cell r="FO455">
            <v>0.001</v>
          </cell>
          <cell r="FP455">
            <v>0.01</v>
          </cell>
          <cell r="FQ455">
            <v>0</v>
          </cell>
          <cell r="FR455">
            <v>0</v>
          </cell>
          <cell r="FS455">
            <v>0</v>
          </cell>
          <cell r="FT455">
            <v>0.02</v>
          </cell>
          <cell r="FU455">
            <v>0.001</v>
          </cell>
          <cell r="FV455">
            <v>0</v>
          </cell>
          <cell r="FW455">
            <v>0</v>
          </cell>
          <cell r="FX455">
            <v>0.02</v>
          </cell>
          <cell r="FY455">
            <v>0.001</v>
          </cell>
          <cell r="FZ455">
            <v>0</v>
          </cell>
          <cell r="GA455">
            <v>0</v>
          </cell>
          <cell r="GB455">
            <v>0.1</v>
          </cell>
          <cell r="GC455">
            <v>0.001</v>
          </cell>
          <cell r="GD455">
            <v>0.03</v>
          </cell>
          <cell r="GE455">
            <v>0</v>
          </cell>
        </row>
        <row r="455">
          <cell r="GJ455">
            <v>-127.41</v>
          </cell>
          <cell r="GK455">
            <v>1.044</v>
          </cell>
        </row>
        <row r="455">
          <cell r="HF455">
            <v>559.65</v>
          </cell>
          <cell r="HG455">
            <v>2.273</v>
          </cell>
          <cell r="HH455">
            <v>2182.25</v>
          </cell>
          <cell r="HI455">
            <v>9.043</v>
          </cell>
          <cell r="HJ455">
            <v>-169.74</v>
          </cell>
          <cell r="HK455">
            <v>1.108</v>
          </cell>
          <cell r="HL455">
            <v>-1159.45</v>
          </cell>
          <cell r="HM455">
            <v>5.565</v>
          </cell>
          <cell r="HN455">
            <v>-172.09</v>
          </cell>
          <cell r="HO455">
            <v>1.276</v>
          </cell>
          <cell r="HP455">
            <v>-1165.89</v>
          </cell>
          <cell r="HQ455">
            <v>6.064</v>
          </cell>
          <cell r="HR455">
            <v>-165.32</v>
          </cell>
          <cell r="HS455">
            <v>1.188</v>
          </cell>
          <cell r="HT455">
            <v>-1106.2</v>
          </cell>
          <cell r="HU455">
            <v>5.835</v>
          </cell>
          <cell r="HV455">
            <v>66.82</v>
          </cell>
          <cell r="HW455">
            <v>1.101</v>
          </cell>
          <cell r="HX455">
            <v>777.19</v>
          </cell>
          <cell r="HY455">
            <v>6.863</v>
          </cell>
        </row>
        <row r="455">
          <cell r="IB455">
            <v>-0.08</v>
          </cell>
          <cell r="IC455">
            <v>0.006</v>
          </cell>
        </row>
        <row r="455">
          <cell r="IX455">
            <v>2.84</v>
          </cell>
          <cell r="IY455">
            <v>0.012</v>
          </cell>
          <cell r="IZ455">
            <v>0.79</v>
          </cell>
          <cell r="JA455">
            <v>0.005</v>
          </cell>
          <cell r="JB455">
            <v>-0.56</v>
          </cell>
          <cell r="JC455">
            <v>0.007</v>
          </cell>
          <cell r="JD455">
            <v>-0.36</v>
          </cell>
          <cell r="JE455">
            <v>0.006</v>
          </cell>
          <cell r="JF455">
            <v>-0.64</v>
          </cell>
          <cell r="JG455">
            <v>0.007</v>
          </cell>
          <cell r="JH455">
            <v>-0.37</v>
          </cell>
          <cell r="JI455">
            <v>0.006</v>
          </cell>
          <cell r="JJ455">
            <v>-0.6</v>
          </cell>
          <cell r="JK455">
            <v>0.007</v>
          </cell>
          <cell r="JL455">
            <v>-0.33</v>
          </cell>
          <cell r="JM455">
            <v>0.005</v>
          </cell>
          <cell r="JN455">
            <v>0.49</v>
          </cell>
          <cell r="JO455">
            <v>0.005</v>
          </cell>
          <cell r="JP455">
            <v>0.42</v>
          </cell>
          <cell r="JQ455">
            <v>0.004</v>
          </cell>
        </row>
        <row r="455">
          <cell r="JT455">
            <v>-0.13</v>
          </cell>
          <cell r="JU455">
            <v>0.002</v>
          </cell>
        </row>
        <row r="455">
          <cell r="KP455">
            <v>-0.29</v>
          </cell>
          <cell r="KQ455">
            <v>0.002</v>
          </cell>
          <cell r="KR455">
            <v>0.1</v>
          </cell>
          <cell r="KS455">
            <v>0.003</v>
          </cell>
          <cell r="KT455">
            <v>-0.08</v>
          </cell>
          <cell r="KU455">
            <v>0.003</v>
          </cell>
          <cell r="KV455">
            <v>-0.49</v>
          </cell>
          <cell r="KW455">
            <v>0.005</v>
          </cell>
          <cell r="KX455">
            <v>-0.06</v>
          </cell>
          <cell r="KY455">
            <v>0.002</v>
          </cell>
          <cell r="KZ455">
            <v>-0.47</v>
          </cell>
          <cell r="LA455">
            <v>0.006</v>
          </cell>
          <cell r="LB455">
            <v>-0.06</v>
          </cell>
          <cell r="LC455">
            <v>0.002</v>
          </cell>
          <cell r="LD455">
            <v>-0.42</v>
          </cell>
          <cell r="LE455">
            <v>0.006</v>
          </cell>
          <cell r="LF455">
            <v>-0.11</v>
          </cell>
          <cell r="LG455">
            <v>0.001</v>
          </cell>
          <cell r="LH455">
            <v>0.08</v>
          </cell>
          <cell r="LI455">
            <v>0.004</v>
          </cell>
        </row>
        <row r="455">
          <cell r="LN455">
            <v>-0.16</v>
          </cell>
          <cell r="LO455">
            <v>0.003</v>
          </cell>
        </row>
        <row r="455">
          <cell r="MH455">
            <v>-0.42</v>
          </cell>
          <cell r="MI455">
            <v>0.004</v>
          </cell>
          <cell r="MJ455">
            <v>-1.04</v>
          </cell>
          <cell r="MK455">
            <v>0.008</v>
          </cell>
          <cell r="ML455">
            <v>-0.44</v>
          </cell>
          <cell r="MM455">
            <v>0.004</v>
          </cell>
          <cell r="MN455">
            <v>-1.03</v>
          </cell>
          <cell r="MO455">
            <v>0.008</v>
          </cell>
          <cell r="MP455">
            <v>-0.4</v>
          </cell>
          <cell r="MQ455">
            <v>0.004</v>
          </cell>
          <cell r="MR455">
            <v>-0.61</v>
          </cell>
          <cell r="MS455">
            <v>0.007</v>
          </cell>
        </row>
        <row r="455">
          <cell r="NN455">
            <v>2.52</v>
          </cell>
          <cell r="NO455">
            <v>0.013</v>
          </cell>
          <cell r="NP455">
            <v>1.97</v>
          </cell>
          <cell r="NQ455">
            <v>0.008</v>
          </cell>
          <cell r="NR455">
            <v>-1.21</v>
          </cell>
          <cell r="NS455">
            <v>0.009</v>
          </cell>
          <cell r="NT455">
            <v>-1.27</v>
          </cell>
          <cell r="NU455">
            <v>0.009</v>
          </cell>
          <cell r="NV455">
            <v>-1.26</v>
          </cell>
          <cell r="NW455">
            <v>0.009</v>
          </cell>
          <cell r="NX455">
            <v>-1.32</v>
          </cell>
          <cell r="NY455">
            <v>0.011</v>
          </cell>
          <cell r="NZ455">
            <v>-1.16</v>
          </cell>
          <cell r="OA455">
            <v>0.008</v>
          </cell>
          <cell r="OB455">
            <v>-1.18</v>
          </cell>
          <cell r="OC455">
            <v>0.01</v>
          </cell>
          <cell r="OD455">
            <v>0.27</v>
          </cell>
          <cell r="OE455">
            <v>0.008</v>
          </cell>
          <cell r="OF455">
            <v>1.03</v>
          </cell>
          <cell r="OG455">
            <v>0.009</v>
          </cell>
        </row>
        <row r="455">
          <cell r="PF455">
            <v>-0.06</v>
          </cell>
          <cell r="PG455">
            <v>0.002</v>
          </cell>
          <cell r="PH455">
            <v>-0.06</v>
          </cell>
          <cell r="PI455">
            <v>0.001</v>
          </cell>
          <cell r="PJ455">
            <v>-0.06</v>
          </cell>
          <cell r="PK455">
            <v>0.002</v>
          </cell>
          <cell r="PL455">
            <v>-0.05</v>
          </cell>
          <cell r="PM455">
            <v>0.001</v>
          </cell>
          <cell r="PN455">
            <v>-0.06</v>
          </cell>
          <cell r="PO455">
            <v>0.002</v>
          </cell>
          <cell r="PP455">
            <v>0.04</v>
          </cell>
          <cell r="PQ455">
            <v>0.002</v>
          </cell>
        </row>
        <row r="455">
          <cell r="QL455">
            <v>0.34</v>
          </cell>
          <cell r="QM455">
            <v>0.002</v>
          </cell>
          <cell r="QN455">
            <v>0.29</v>
          </cell>
          <cell r="QO455">
            <v>0.002</v>
          </cell>
          <cell r="QP455">
            <v>-0.16</v>
          </cell>
          <cell r="QQ455">
            <v>0.003</v>
          </cell>
          <cell r="QR455">
            <v>-0.04</v>
          </cell>
          <cell r="QS455">
            <v>0.003</v>
          </cell>
          <cell r="QT455">
            <v>-0.18</v>
          </cell>
          <cell r="QU455">
            <v>0.003</v>
          </cell>
          <cell r="QV455">
            <v>-0.05</v>
          </cell>
          <cell r="QW455">
            <v>0.003</v>
          </cell>
          <cell r="QX455">
            <v>-0.16</v>
          </cell>
          <cell r="QY455">
            <v>0.003</v>
          </cell>
          <cell r="QZ455">
            <v>-0.03</v>
          </cell>
          <cell r="RA455">
            <v>0.002</v>
          </cell>
          <cell r="RB455">
            <v>0.13</v>
          </cell>
          <cell r="RC455">
            <v>0.002</v>
          </cell>
          <cell r="RD455">
            <v>0.28</v>
          </cell>
          <cell r="RE455">
            <v>0.002</v>
          </cell>
        </row>
        <row r="455">
          <cell r="RJ455">
            <v>-0.16</v>
          </cell>
          <cell r="RK455">
            <v>0.001</v>
          </cell>
        </row>
        <row r="455">
          <cell r="SF455">
            <v>0.22</v>
          </cell>
          <cell r="SG455">
            <v>0.002</v>
          </cell>
          <cell r="SH455">
            <v>0.47</v>
          </cell>
          <cell r="SI455">
            <v>0.003</v>
          </cell>
          <cell r="SJ455">
            <v>-0.19</v>
          </cell>
          <cell r="SK455">
            <v>0.001</v>
          </cell>
          <cell r="SL455">
            <v>-0.55</v>
          </cell>
          <cell r="SM455">
            <v>0.003</v>
          </cell>
          <cell r="SN455">
            <v>-0.19</v>
          </cell>
          <cell r="SO455">
            <v>0.001</v>
          </cell>
          <cell r="SP455">
            <v>-0.58</v>
          </cell>
          <cell r="SQ455">
            <v>0.003</v>
          </cell>
          <cell r="SR455">
            <v>-0.14</v>
          </cell>
          <cell r="SS455">
            <v>0.001</v>
          </cell>
          <cell r="ST455">
            <v>-0.52</v>
          </cell>
          <cell r="SU455">
            <v>0.003</v>
          </cell>
          <cell r="SV455">
            <v>-0.03</v>
          </cell>
          <cell r="SW455">
            <v>0.001</v>
          </cell>
          <cell r="SX455">
            <v>0.07</v>
          </cell>
          <cell r="SY455">
            <v>0.002</v>
          </cell>
        </row>
        <row r="455">
          <cell r="TD455">
            <v>-0.3</v>
          </cell>
          <cell r="TE455">
            <v>0.003</v>
          </cell>
        </row>
        <row r="455">
          <cell r="TZ455">
            <v>0.45</v>
          </cell>
          <cell r="UA455">
            <v>0.006</v>
          </cell>
          <cell r="UB455">
            <v>-0.74</v>
          </cell>
          <cell r="UC455">
            <v>0.01</v>
          </cell>
          <cell r="UD455">
            <v>-0.29</v>
          </cell>
          <cell r="UE455">
            <v>0.002</v>
          </cell>
          <cell r="UF455">
            <v>-0.98</v>
          </cell>
          <cell r="UG455">
            <v>0.009</v>
          </cell>
          <cell r="UH455">
            <v>-0.2</v>
          </cell>
          <cell r="UI455">
            <v>0.002</v>
          </cell>
          <cell r="UJ455">
            <v>-0.89</v>
          </cell>
          <cell r="UK455">
            <v>0.009</v>
          </cell>
          <cell r="UL455">
            <v>-0.2</v>
          </cell>
          <cell r="UM455">
            <v>0.002</v>
          </cell>
          <cell r="UN455">
            <v>-0.81</v>
          </cell>
          <cell r="UO455">
            <v>0.008</v>
          </cell>
          <cell r="UP455">
            <v>0.11</v>
          </cell>
          <cell r="UQ455">
            <v>0.003</v>
          </cell>
          <cell r="UR455">
            <v>-0.35</v>
          </cell>
          <cell r="US455">
            <v>0.005</v>
          </cell>
        </row>
        <row r="455">
          <cell r="VL455">
            <v>-0.02</v>
          </cell>
          <cell r="VM455">
            <v>0</v>
          </cell>
          <cell r="VN455">
            <v>0.15</v>
          </cell>
          <cell r="VO455">
            <v>0.001</v>
          </cell>
          <cell r="VP455">
            <v>-0.07</v>
          </cell>
          <cell r="VQ455">
            <v>0</v>
          </cell>
          <cell r="VR455">
            <v>-0.1</v>
          </cell>
          <cell r="VS455">
            <v>0</v>
          </cell>
          <cell r="VT455">
            <v>-0.04</v>
          </cell>
          <cell r="VU455">
            <v>0</v>
          </cell>
          <cell r="VV455">
            <v>0</v>
          </cell>
          <cell r="VW455">
            <v>0</v>
          </cell>
        </row>
        <row r="455">
          <cell r="WB455">
            <v>-0.06</v>
          </cell>
          <cell r="WC455">
            <v>0.002</v>
          </cell>
        </row>
        <row r="455">
          <cell r="WX455">
            <v>0.01</v>
          </cell>
          <cell r="WY455">
            <v>0.002</v>
          </cell>
          <cell r="WZ455">
            <v>-0.11</v>
          </cell>
          <cell r="XA455">
            <v>0.001</v>
          </cell>
          <cell r="XB455">
            <v>-0.1</v>
          </cell>
          <cell r="XC455">
            <v>0.002</v>
          </cell>
          <cell r="XD455">
            <v>0.08</v>
          </cell>
          <cell r="XE455">
            <v>0.002</v>
          </cell>
          <cell r="XF455">
            <v>-0.12</v>
          </cell>
          <cell r="XG455">
            <v>0.002</v>
          </cell>
          <cell r="XH455">
            <v>0.08</v>
          </cell>
          <cell r="XI455">
            <v>0.002</v>
          </cell>
          <cell r="XJ455">
            <v>-0.11</v>
          </cell>
          <cell r="XK455">
            <v>0.002</v>
          </cell>
          <cell r="XL455">
            <v>0.07</v>
          </cell>
          <cell r="XM455">
            <v>0.002</v>
          </cell>
          <cell r="XN455">
            <v>-0.06</v>
          </cell>
          <cell r="XO455">
            <v>0.002</v>
          </cell>
          <cell r="XP455">
            <v>-0.05</v>
          </cell>
          <cell r="XQ455">
            <v>0.001</v>
          </cell>
        </row>
        <row r="456">
          <cell r="B456" t="str">
            <v>PMS-406</v>
          </cell>
          <cell r="C456" t="str">
            <v>SE China/tropical</v>
          </cell>
          <cell r="D456">
            <v>26.3182</v>
          </cell>
          <cell r="E456">
            <v>111.4272</v>
          </cell>
          <cell r="F456">
            <v>-0.28</v>
          </cell>
          <cell r="G456">
            <v>0.006</v>
          </cell>
        </row>
        <row r="456">
          <cell r="AH456">
            <v>-0.49</v>
          </cell>
          <cell r="AI456">
            <v>0.007</v>
          </cell>
        </row>
        <row r="456">
          <cell r="AL456">
            <v>-0.45</v>
          </cell>
          <cell r="AM456">
            <v>0.007</v>
          </cell>
        </row>
        <row r="456">
          <cell r="AP456">
            <v>-0.44</v>
          </cell>
          <cell r="AQ456">
            <v>0.007</v>
          </cell>
        </row>
        <row r="456">
          <cell r="AT456">
            <v>1.01</v>
          </cell>
          <cell r="AU456">
            <v>0.01</v>
          </cell>
          <cell r="AV456">
            <v>3.94</v>
          </cell>
          <cell r="AW456">
            <v>0.032</v>
          </cell>
          <cell r="AX456">
            <v>1.86</v>
          </cell>
          <cell r="AY456">
            <v>0.01</v>
          </cell>
          <cell r="AZ456">
            <v>3.94</v>
          </cell>
          <cell r="BA456">
            <v>0.022</v>
          </cell>
          <cell r="BB456">
            <v>-0.09</v>
          </cell>
          <cell r="BC456">
            <v>0.001</v>
          </cell>
        </row>
        <row r="456">
          <cell r="CB456">
            <v>-0.09</v>
          </cell>
          <cell r="CC456">
            <v>0.001</v>
          </cell>
        </row>
        <row r="456">
          <cell r="CF456">
            <v>-0.08</v>
          </cell>
          <cell r="CG456">
            <v>0.001</v>
          </cell>
        </row>
        <row r="456">
          <cell r="CJ456">
            <v>-0.07</v>
          </cell>
          <cell r="CK456">
            <v>0.001</v>
          </cell>
        </row>
        <row r="456">
          <cell r="CN456">
            <v>0.15</v>
          </cell>
          <cell r="CO456">
            <v>0.001</v>
          </cell>
          <cell r="CP456">
            <v>0.15</v>
          </cell>
          <cell r="CQ456">
            <v>0.004</v>
          </cell>
          <cell r="CR456">
            <v>0.19</v>
          </cell>
          <cell r="CS456">
            <v>0.001</v>
          </cell>
          <cell r="CT456">
            <v>0.32</v>
          </cell>
          <cell r="CU456">
            <v>0.003</v>
          </cell>
          <cell r="CV456">
            <v>-0.75</v>
          </cell>
          <cell r="CW456">
            <v>0.007</v>
          </cell>
        </row>
        <row r="456">
          <cell r="DV456">
            <v>-0.44</v>
          </cell>
          <cell r="DW456">
            <v>0.008</v>
          </cell>
        </row>
        <row r="456">
          <cell r="DZ456">
            <v>-0.43</v>
          </cell>
          <cell r="EA456">
            <v>0.006</v>
          </cell>
        </row>
        <row r="456">
          <cell r="ED456">
            <v>-0.42</v>
          </cell>
          <cell r="EE456">
            <v>0.006</v>
          </cell>
        </row>
        <row r="456">
          <cell r="EH456">
            <v>0.12</v>
          </cell>
          <cell r="EI456">
            <v>0.007</v>
          </cell>
          <cell r="EJ456">
            <v>-0.01</v>
          </cell>
          <cell r="EK456">
            <v>0.004</v>
          </cell>
          <cell r="EL456">
            <v>0.52</v>
          </cell>
          <cell r="EM456">
            <v>0.009</v>
          </cell>
          <cell r="EN456">
            <v>0.11</v>
          </cell>
          <cell r="EO456">
            <v>0.002</v>
          </cell>
          <cell r="EP456">
            <v>-0.01</v>
          </cell>
          <cell r="EQ456">
            <v>0.001</v>
          </cell>
        </row>
        <row r="456">
          <cell r="FP456">
            <v>-0.02</v>
          </cell>
          <cell r="FQ456">
            <v>0.001</v>
          </cell>
        </row>
        <row r="456">
          <cell r="FT456">
            <v>-0.02</v>
          </cell>
          <cell r="FU456">
            <v>0</v>
          </cell>
        </row>
        <row r="456">
          <cell r="FX456">
            <v>-0.01</v>
          </cell>
          <cell r="FY456">
            <v>0</v>
          </cell>
        </row>
        <row r="456">
          <cell r="GB456">
            <v>0.07</v>
          </cell>
          <cell r="GC456">
            <v>0</v>
          </cell>
          <cell r="GD456">
            <v>0.02</v>
          </cell>
          <cell r="GE456">
            <v>0</v>
          </cell>
          <cell r="GF456">
            <v>0.1</v>
          </cell>
          <cell r="GG456">
            <v>0</v>
          </cell>
          <cell r="GH456">
            <v>0.03</v>
          </cell>
          <cell r="GI456">
            <v>0</v>
          </cell>
          <cell r="GJ456">
            <v>-131.95</v>
          </cell>
          <cell r="GK456">
            <v>1.292</v>
          </cell>
        </row>
        <row r="456">
          <cell r="HJ456">
            <v>-221.55</v>
          </cell>
          <cell r="HK456">
            <v>1.176</v>
          </cell>
        </row>
        <row r="456">
          <cell r="HN456">
            <v>-221.39</v>
          </cell>
          <cell r="HO456">
            <v>1.31</v>
          </cell>
        </row>
        <row r="456">
          <cell r="HR456">
            <v>-221.82</v>
          </cell>
          <cell r="HS456">
            <v>1.176</v>
          </cell>
        </row>
        <row r="456">
          <cell r="HV456">
            <v>18.2</v>
          </cell>
          <cell r="HW456">
            <v>1.041</v>
          </cell>
          <cell r="HX456">
            <v>536.96</v>
          </cell>
          <cell r="HY456">
            <v>6.393</v>
          </cell>
          <cell r="HZ456">
            <v>833.45</v>
          </cell>
          <cell r="IA456">
            <v>3.983</v>
          </cell>
          <cell r="IB456">
            <v>-0.11</v>
          </cell>
          <cell r="IC456">
            <v>0.005</v>
          </cell>
        </row>
        <row r="456">
          <cell r="JB456">
            <v>-0.48</v>
          </cell>
          <cell r="JC456">
            <v>0.007</v>
          </cell>
        </row>
        <row r="456">
          <cell r="JF456">
            <v>-0.39</v>
          </cell>
          <cell r="JG456">
            <v>0.007</v>
          </cell>
        </row>
        <row r="456">
          <cell r="JJ456">
            <v>-0.42</v>
          </cell>
          <cell r="JK456">
            <v>0.007</v>
          </cell>
        </row>
        <row r="456">
          <cell r="JN456">
            <v>0.69</v>
          </cell>
          <cell r="JO456">
            <v>0.006</v>
          </cell>
          <cell r="JP456">
            <v>0.64</v>
          </cell>
          <cell r="JQ456">
            <v>0.005</v>
          </cell>
          <cell r="JR456">
            <v>0.27</v>
          </cell>
          <cell r="JS456">
            <v>0.002</v>
          </cell>
          <cell r="JT456">
            <v>-0.15</v>
          </cell>
          <cell r="JU456">
            <v>0.002</v>
          </cell>
        </row>
        <row r="456">
          <cell r="KT456">
            <v>-0.19</v>
          </cell>
          <cell r="KU456">
            <v>0.003</v>
          </cell>
        </row>
        <row r="456">
          <cell r="KX456">
            <v>-0.2</v>
          </cell>
          <cell r="KY456">
            <v>0.003</v>
          </cell>
        </row>
        <row r="456">
          <cell r="LB456">
            <v>-0.17</v>
          </cell>
          <cell r="LC456">
            <v>0.002</v>
          </cell>
        </row>
        <row r="456">
          <cell r="LF456">
            <v>-0.21</v>
          </cell>
          <cell r="LG456">
            <v>0.001</v>
          </cell>
          <cell r="LH456">
            <v>-0.2</v>
          </cell>
          <cell r="LI456">
            <v>0.004</v>
          </cell>
          <cell r="LJ456">
            <v>-0.02</v>
          </cell>
          <cell r="LK456">
            <v>0</v>
          </cell>
          <cell r="LL456">
            <v>0.03</v>
          </cell>
          <cell r="LM456">
            <v>0.001</v>
          </cell>
          <cell r="LN456">
            <v>-0.25</v>
          </cell>
          <cell r="LO456">
            <v>0.004</v>
          </cell>
        </row>
        <row r="456">
          <cell r="MH456">
            <v>-0.67</v>
          </cell>
          <cell r="MI456">
            <v>0.004</v>
          </cell>
        </row>
        <row r="456">
          <cell r="ML456">
            <v>-0.66</v>
          </cell>
          <cell r="MM456">
            <v>0.005</v>
          </cell>
        </row>
        <row r="456">
          <cell r="MP456">
            <v>-0.61</v>
          </cell>
          <cell r="MQ456">
            <v>0.005</v>
          </cell>
          <cell r="MR456">
            <v>-0.6</v>
          </cell>
          <cell r="MS456">
            <v>0.009</v>
          </cell>
        </row>
        <row r="456">
          <cell r="NR456">
            <v>-1.95</v>
          </cell>
          <cell r="NS456">
            <v>0.008</v>
          </cell>
        </row>
        <row r="456">
          <cell r="NV456">
            <v>-1.94</v>
          </cell>
          <cell r="NW456">
            <v>0.009</v>
          </cell>
        </row>
        <row r="456">
          <cell r="NZ456">
            <v>-1.8</v>
          </cell>
          <cell r="OA456">
            <v>0.008</v>
          </cell>
        </row>
        <row r="456">
          <cell r="OD456">
            <v>-0.3</v>
          </cell>
          <cell r="OE456">
            <v>0.009</v>
          </cell>
          <cell r="OF456">
            <v>0.49</v>
          </cell>
          <cell r="OG456">
            <v>0.008</v>
          </cell>
          <cell r="OH456">
            <v>0.31</v>
          </cell>
          <cell r="OI456">
            <v>0.003</v>
          </cell>
          <cell r="OJ456">
            <v>0.51</v>
          </cell>
          <cell r="OK456">
            <v>0.002</v>
          </cell>
        </row>
        <row r="456">
          <cell r="PF456">
            <v>0.02</v>
          </cell>
          <cell r="PG456">
            <v>0.001</v>
          </cell>
        </row>
        <row r="456">
          <cell r="PJ456">
            <v>0.02</v>
          </cell>
          <cell r="PK456">
            <v>0.002</v>
          </cell>
        </row>
        <row r="456">
          <cell r="PN456">
            <v>0.01</v>
          </cell>
          <cell r="PO456">
            <v>0.001</v>
          </cell>
          <cell r="PP456">
            <v>0.03</v>
          </cell>
          <cell r="PQ456">
            <v>0.002</v>
          </cell>
        </row>
        <row r="456">
          <cell r="QP456">
            <v>-0.33</v>
          </cell>
          <cell r="QQ456">
            <v>0.003</v>
          </cell>
        </row>
        <row r="456">
          <cell r="QT456">
            <v>-0.32</v>
          </cell>
          <cell r="QU456">
            <v>0.003</v>
          </cell>
        </row>
        <row r="456">
          <cell r="QX456">
            <v>-0.31</v>
          </cell>
          <cell r="QY456">
            <v>0.003</v>
          </cell>
        </row>
        <row r="456">
          <cell r="RB456">
            <v>-0.01</v>
          </cell>
          <cell r="RC456">
            <v>0.002</v>
          </cell>
          <cell r="RD456">
            <v>0.21</v>
          </cell>
          <cell r="RE456">
            <v>0.002</v>
          </cell>
          <cell r="RF456">
            <v>0.21</v>
          </cell>
          <cell r="RG456">
            <v>0.002</v>
          </cell>
          <cell r="RH456">
            <v>0.15</v>
          </cell>
          <cell r="RI456">
            <v>0.001</v>
          </cell>
          <cell r="RJ456">
            <v>-0.13</v>
          </cell>
          <cell r="RK456">
            <v>0.001</v>
          </cell>
        </row>
        <row r="456">
          <cell r="SJ456">
            <v>-0.31</v>
          </cell>
          <cell r="SK456">
            <v>0.001</v>
          </cell>
        </row>
        <row r="456">
          <cell r="SN456">
            <v>-0.31</v>
          </cell>
          <cell r="SO456">
            <v>0.002</v>
          </cell>
        </row>
        <row r="456">
          <cell r="SR456">
            <v>-0.24</v>
          </cell>
          <cell r="SS456">
            <v>0.001</v>
          </cell>
        </row>
        <row r="456">
          <cell r="SV456">
            <v>-0.1</v>
          </cell>
          <cell r="SW456">
            <v>0.001</v>
          </cell>
          <cell r="SX456">
            <v>-0.03</v>
          </cell>
          <cell r="SY456">
            <v>0.002</v>
          </cell>
          <cell r="SZ456">
            <v>0</v>
          </cell>
          <cell r="TA456">
            <v>0</v>
          </cell>
          <cell r="TB456">
            <v>0.14</v>
          </cell>
          <cell r="TC456">
            <v>0.001</v>
          </cell>
          <cell r="TD456">
            <v>-0.27</v>
          </cell>
          <cell r="TE456">
            <v>0.002</v>
          </cell>
        </row>
        <row r="456">
          <cell r="UD456">
            <v>-0.38</v>
          </cell>
          <cell r="UE456">
            <v>0.003</v>
          </cell>
        </row>
        <row r="456">
          <cell r="UH456">
            <v>-0.33</v>
          </cell>
          <cell r="UI456">
            <v>0.002</v>
          </cell>
        </row>
        <row r="456">
          <cell r="UL456">
            <v>-0.31</v>
          </cell>
          <cell r="UM456">
            <v>0.002</v>
          </cell>
        </row>
        <row r="456">
          <cell r="UP456">
            <v>-0.06</v>
          </cell>
          <cell r="UQ456">
            <v>0.003</v>
          </cell>
          <cell r="UR456">
            <v>-0.54</v>
          </cell>
          <cell r="US456">
            <v>0.005</v>
          </cell>
          <cell r="UT456">
            <v>0.26</v>
          </cell>
          <cell r="UU456">
            <v>0.003</v>
          </cell>
          <cell r="UV456">
            <v>-0.13</v>
          </cell>
          <cell r="UW456">
            <v>0.004</v>
          </cell>
        </row>
        <row r="456">
          <cell r="VV456">
            <v>0</v>
          </cell>
          <cell r="VW456">
            <v>0</v>
          </cell>
          <cell r="VX456">
            <v>-0.02</v>
          </cell>
          <cell r="VY456">
            <v>0</v>
          </cell>
          <cell r="VZ456">
            <v>0.01</v>
          </cell>
          <cell r="WA456">
            <v>0</v>
          </cell>
          <cell r="WB456">
            <v>-0.04</v>
          </cell>
          <cell r="WC456">
            <v>0.001</v>
          </cell>
        </row>
        <row r="456">
          <cell r="XB456">
            <v>-0.13</v>
          </cell>
          <cell r="XC456">
            <v>0.002</v>
          </cell>
        </row>
        <row r="456">
          <cell r="XF456">
            <v>-0.15</v>
          </cell>
          <cell r="XG456">
            <v>0.002</v>
          </cell>
        </row>
        <row r="456">
          <cell r="XJ456">
            <v>-0.15</v>
          </cell>
          <cell r="XK456">
            <v>0.002</v>
          </cell>
        </row>
        <row r="456">
          <cell r="XN456">
            <v>-0.11</v>
          </cell>
          <cell r="XO456">
            <v>0.002</v>
          </cell>
          <cell r="XP456">
            <v>-0.07</v>
          </cell>
          <cell r="XQ456">
            <v>0.001</v>
          </cell>
          <cell r="XR456">
            <v>0.01</v>
          </cell>
          <cell r="XS456">
            <v>0.001</v>
          </cell>
          <cell r="XT456">
            <v>-0.04</v>
          </cell>
          <cell r="XU456">
            <v>0</v>
          </cell>
        </row>
        <row r="457">
          <cell r="B457" t="str">
            <v>PMS-407</v>
          </cell>
          <cell r="C457" t="str">
            <v>SE China/tropical</v>
          </cell>
          <cell r="D457">
            <v>26.3729</v>
          </cell>
          <cell r="E457">
            <v>111.3735</v>
          </cell>
          <cell r="F457">
            <v>-0.29</v>
          </cell>
          <cell r="G457">
            <v>0.007</v>
          </cell>
        </row>
        <row r="457">
          <cell r="X457">
            <v>0</v>
          </cell>
          <cell r="Y457">
            <v>0.004</v>
          </cell>
        </row>
        <row r="457">
          <cell r="AD457">
            <v>4.75</v>
          </cell>
          <cell r="AE457">
            <v>0.033</v>
          </cell>
          <cell r="AF457">
            <v>15.31</v>
          </cell>
          <cell r="AG457">
            <v>0.086</v>
          </cell>
          <cell r="AH457">
            <v>-0.21</v>
          </cell>
          <cell r="AI457">
            <v>0.007</v>
          </cell>
        </row>
        <row r="457">
          <cell r="AL457">
            <v>-0.24</v>
          </cell>
          <cell r="AM457">
            <v>0.008</v>
          </cell>
        </row>
        <row r="457">
          <cell r="AP457">
            <v>-0.23</v>
          </cell>
          <cell r="AQ457">
            <v>0.007</v>
          </cell>
        </row>
        <row r="457">
          <cell r="AT457">
            <v>0.71</v>
          </cell>
          <cell r="AU457">
            <v>0.008</v>
          </cell>
          <cell r="AV457">
            <v>3.71</v>
          </cell>
          <cell r="AW457">
            <v>0.03</v>
          </cell>
          <cell r="AX457">
            <v>1.26</v>
          </cell>
          <cell r="AY457">
            <v>0.007</v>
          </cell>
          <cell r="AZ457">
            <v>2.66</v>
          </cell>
          <cell r="BA457">
            <v>0.015</v>
          </cell>
          <cell r="BB457">
            <v>-0.08</v>
          </cell>
          <cell r="BC457">
            <v>0.001</v>
          </cell>
        </row>
        <row r="457">
          <cell r="BR457">
            <v>-0.05</v>
          </cell>
          <cell r="BS457">
            <v>0.002</v>
          </cell>
        </row>
        <row r="457">
          <cell r="BX457">
            <v>1.05</v>
          </cell>
          <cell r="BY457">
            <v>0.005</v>
          </cell>
          <cell r="BZ457">
            <v>0.9</v>
          </cell>
          <cell r="CA457">
            <v>0.008</v>
          </cell>
          <cell r="CB457">
            <v>-0.04</v>
          </cell>
          <cell r="CC457">
            <v>0.001</v>
          </cell>
        </row>
        <row r="457">
          <cell r="CF457">
            <v>-0.04</v>
          </cell>
          <cell r="CG457">
            <v>0.001</v>
          </cell>
        </row>
        <row r="457">
          <cell r="CJ457">
            <v>-0.04</v>
          </cell>
          <cell r="CK457">
            <v>0.001</v>
          </cell>
        </row>
        <row r="457">
          <cell r="CN457">
            <v>0.12</v>
          </cell>
          <cell r="CO457">
            <v>0.001</v>
          </cell>
          <cell r="CP457">
            <v>0.15</v>
          </cell>
          <cell r="CQ457">
            <v>0.003</v>
          </cell>
          <cell r="CR457">
            <v>0.13</v>
          </cell>
          <cell r="CS457">
            <v>0.001</v>
          </cell>
          <cell r="CT457">
            <v>0.17</v>
          </cell>
          <cell r="CU457">
            <v>0.002</v>
          </cell>
          <cell r="CV457">
            <v>-0.52</v>
          </cell>
          <cell r="CW457">
            <v>0.005</v>
          </cell>
        </row>
        <row r="457">
          <cell r="DL457">
            <v>-0.35</v>
          </cell>
          <cell r="DM457">
            <v>0.01</v>
          </cell>
        </row>
        <row r="457">
          <cell r="DR457">
            <v>0.49</v>
          </cell>
          <cell r="DS457">
            <v>0.011</v>
          </cell>
          <cell r="DT457">
            <v>0.39</v>
          </cell>
          <cell r="DU457">
            <v>0.007</v>
          </cell>
          <cell r="DV457">
            <v>-0.54</v>
          </cell>
          <cell r="DW457">
            <v>0.006</v>
          </cell>
        </row>
        <row r="457">
          <cell r="DZ457">
            <v>-0.5</v>
          </cell>
          <cell r="EA457">
            <v>0.007</v>
          </cell>
        </row>
        <row r="457">
          <cell r="ED457">
            <v>-0.53</v>
          </cell>
          <cell r="EE457">
            <v>0.005</v>
          </cell>
        </row>
        <row r="457">
          <cell r="EH457">
            <v>-0.1</v>
          </cell>
          <cell r="EI457">
            <v>0.006</v>
          </cell>
          <cell r="EJ457">
            <v>-0.02</v>
          </cell>
          <cell r="EK457">
            <v>0.003</v>
          </cell>
          <cell r="EL457">
            <v>0.2</v>
          </cell>
          <cell r="EM457">
            <v>0.006</v>
          </cell>
          <cell r="EN457">
            <v>0.05</v>
          </cell>
          <cell r="EO457">
            <v>0.001</v>
          </cell>
          <cell r="EP457">
            <v>-0.01</v>
          </cell>
          <cell r="EQ457">
            <v>0</v>
          </cell>
        </row>
        <row r="457">
          <cell r="FF457">
            <v>-0.01</v>
          </cell>
          <cell r="FG457">
            <v>0.001</v>
          </cell>
        </row>
        <row r="457">
          <cell r="FL457">
            <v>0.38</v>
          </cell>
          <cell r="FM457">
            <v>0.001</v>
          </cell>
          <cell r="FN457">
            <v>0.09</v>
          </cell>
          <cell r="FO457">
            <v>0.001</v>
          </cell>
          <cell r="FP457">
            <v>0.01</v>
          </cell>
          <cell r="FQ457">
            <v>0</v>
          </cell>
        </row>
        <row r="457">
          <cell r="FT457">
            <v>0.01</v>
          </cell>
          <cell r="FU457">
            <v>0.001</v>
          </cell>
        </row>
        <row r="457">
          <cell r="FX457">
            <v>0.01</v>
          </cell>
          <cell r="FY457">
            <v>0.001</v>
          </cell>
        </row>
        <row r="457">
          <cell r="GB457">
            <v>0.07</v>
          </cell>
          <cell r="GC457">
            <v>0.001</v>
          </cell>
          <cell r="GD457">
            <v>0.02</v>
          </cell>
          <cell r="GE457">
            <v>0</v>
          </cell>
          <cell r="GF457">
            <v>0.08</v>
          </cell>
          <cell r="GG457">
            <v>0</v>
          </cell>
          <cell r="GH457">
            <v>0.02</v>
          </cell>
          <cell r="GI457">
            <v>0</v>
          </cell>
          <cell r="GJ457">
            <v>-148.34</v>
          </cell>
          <cell r="GK457">
            <v>0.817</v>
          </cell>
        </row>
        <row r="457">
          <cell r="GZ457">
            <v>-72.81</v>
          </cell>
          <cell r="HA457">
            <v>1.22</v>
          </cell>
        </row>
        <row r="457">
          <cell r="HF457">
            <v>467.9</v>
          </cell>
          <cell r="HG457">
            <v>2.627</v>
          </cell>
          <cell r="HH457">
            <v>2137.37</v>
          </cell>
          <cell r="HI457">
            <v>9.161</v>
          </cell>
          <cell r="HJ457">
            <v>-135.58</v>
          </cell>
          <cell r="HK457">
            <v>1.25</v>
          </cell>
        </row>
        <row r="457">
          <cell r="HN457">
            <v>-145.33</v>
          </cell>
          <cell r="HO457">
            <v>1.135</v>
          </cell>
        </row>
        <row r="457">
          <cell r="HR457">
            <v>-148.8</v>
          </cell>
          <cell r="HS457">
            <v>0.999</v>
          </cell>
        </row>
        <row r="457">
          <cell r="HV457">
            <v>21.39</v>
          </cell>
          <cell r="HW457">
            <v>0.906</v>
          </cell>
          <cell r="HX457">
            <v>374.96</v>
          </cell>
          <cell r="HY457">
            <v>6.151</v>
          </cell>
          <cell r="HZ457">
            <v>602.03</v>
          </cell>
          <cell r="IA457">
            <v>3.635</v>
          </cell>
          <cell r="IB457">
            <v>-0.33</v>
          </cell>
          <cell r="IC457">
            <v>0.005</v>
          </cell>
        </row>
        <row r="457">
          <cell r="IR457">
            <v>-0.01</v>
          </cell>
          <cell r="IS457">
            <v>0.005</v>
          </cell>
        </row>
        <row r="457">
          <cell r="IX457">
            <v>2.24</v>
          </cell>
          <cell r="IY457">
            <v>0.01</v>
          </cell>
          <cell r="IZ457">
            <v>0.71</v>
          </cell>
          <cell r="JA457">
            <v>0.005</v>
          </cell>
          <cell r="JB457">
            <v>0.03</v>
          </cell>
          <cell r="JC457">
            <v>0.007</v>
          </cell>
        </row>
        <row r="457">
          <cell r="JF457">
            <v>0.04</v>
          </cell>
          <cell r="JG457">
            <v>0.008</v>
          </cell>
        </row>
        <row r="457">
          <cell r="JJ457">
            <v>-0.07</v>
          </cell>
          <cell r="JK457">
            <v>0.007</v>
          </cell>
        </row>
        <row r="457">
          <cell r="JN457">
            <v>0.62</v>
          </cell>
          <cell r="JO457">
            <v>0.005</v>
          </cell>
          <cell r="JP457">
            <v>0.6</v>
          </cell>
          <cell r="JQ457">
            <v>0.004</v>
          </cell>
          <cell r="JR457">
            <v>0.2</v>
          </cell>
          <cell r="JS457">
            <v>0.001</v>
          </cell>
          <cell r="JT457">
            <v>-0.07</v>
          </cell>
          <cell r="JU457">
            <v>0.002</v>
          </cell>
        </row>
        <row r="457">
          <cell r="KJ457">
            <v>-0.03</v>
          </cell>
          <cell r="KK457">
            <v>0.001</v>
          </cell>
        </row>
        <row r="457">
          <cell r="KP457">
            <v>-0.21</v>
          </cell>
          <cell r="KQ457">
            <v>0.002</v>
          </cell>
          <cell r="KR457">
            <v>0.19</v>
          </cell>
          <cell r="KS457">
            <v>0.003</v>
          </cell>
          <cell r="KT457">
            <v>-0.17</v>
          </cell>
          <cell r="KU457">
            <v>0.002</v>
          </cell>
        </row>
        <row r="457">
          <cell r="KX457">
            <v>-0.18</v>
          </cell>
          <cell r="KY457">
            <v>0.002</v>
          </cell>
        </row>
        <row r="457">
          <cell r="LB457">
            <v>-0.13</v>
          </cell>
          <cell r="LC457">
            <v>0.002</v>
          </cell>
        </row>
        <row r="457">
          <cell r="LF457">
            <v>-0.16</v>
          </cell>
          <cell r="LG457">
            <v>0.001</v>
          </cell>
          <cell r="LH457">
            <v>-0.31</v>
          </cell>
          <cell r="LI457">
            <v>0.004</v>
          </cell>
          <cell r="LJ457">
            <v>-0.01</v>
          </cell>
          <cell r="LK457">
            <v>0</v>
          </cell>
          <cell r="LL457">
            <v>0.01</v>
          </cell>
          <cell r="LM457">
            <v>0.001</v>
          </cell>
          <cell r="LN457">
            <v>-0.36</v>
          </cell>
          <cell r="LO457">
            <v>0.003</v>
          </cell>
        </row>
        <row r="457">
          <cell r="MD457">
            <v>0.02</v>
          </cell>
          <cell r="ME457">
            <v>0.001</v>
          </cell>
        </row>
        <row r="457">
          <cell r="MH457">
            <v>-0.12</v>
          </cell>
          <cell r="MI457">
            <v>0.004</v>
          </cell>
        </row>
        <row r="457">
          <cell r="ML457">
            <v>-0.12</v>
          </cell>
          <cell r="MM457">
            <v>0.004</v>
          </cell>
        </row>
        <row r="457">
          <cell r="MP457">
            <v>-0.09</v>
          </cell>
          <cell r="MQ457">
            <v>0.004</v>
          </cell>
          <cell r="MR457">
            <v>-1.01</v>
          </cell>
          <cell r="MS457">
            <v>0.007</v>
          </cell>
        </row>
        <row r="457">
          <cell r="NH457">
            <v>0.19</v>
          </cell>
          <cell r="NI457">
            <v>0.006</v>
          </cell>
        </row>
        <row r="457">
          <cell r="NN457">
            <v>2.41</v>
          </cell>
          <cell r="NO457">
            <v>0.013</v>
          </cell>
          <cell r="NP457">
            <v>2.16</v>
          </cell>
          <cell r="NQ457">
            <v>0.008</v>
          </cell>
          <cell r="NR457">
            <v>-0.6</v>
          </cell>
          <cell r="NS457">
            <v>0.008</v>
          </cell>
        </row>
        <row r="457">
          <cell r="NV457">
            <v>-0.69</v>
          </cell>
          <cell r="NW457">
            <v>0.008</v>
          </cell>
        </row>
        <row r="457">
          <cell r="NZ457">
            <v>-0.62</v>
          </cell>
          <cell r="OA457">
            <v>0.008</v>
          </cell>
        </row>
        <row r="457">
          <cell r="OD457">
            <v>0.24</v>
          </cell>
          <cell r="OE457">
            <v>0.006</v>
          </cell>
          <cell r="OF457">
            <v>0.44</v>
          </cell>
          <cell r="OG457">
            <v>0.009</v>
          </cell>
          <cell r="OH457">
            <v>0.25</v>
          </cell>
          <cell r="OI457">
            <v>0.002</v>
          </cell>
          <cell r="OJ457">
            <v>0.32</v>
          </cell>
          <cell r="OK457">
            <v>0.003</v>
          </cell>
          <cell r="OL457">
            <v>-0.02</v>
          </cell>
          <cell r="OM457">
            <v>0.001</v>
          </cell>
        </row>
        <row r="457">
          <cell r="PP457">
            <v>-0.11</v>
          </cell>
          <cell r="PQ457">
            <v>0.003</v>
          </cell>
        </row>
        <row r="457">
          <cell r="QF457">
            <v>0.05</v>
          </cell>
          <cell r="QG457">
            <v>0.001</v>
          </cell>
        </row>
        <row r="457">
          <cell r="QL457">
            <v>0.32</v>
          </cell>
          <cell r="QM457">
            <v>0.002</v>
          </cell>
          <cell r="QN457">
            <v>0.32</v>
          </cell>
          <cell r="QO457">
            <v>0.002</v>
          </cell>
          <cell r="QP457">
            <v>0.05</v>
          </cell>
          <cell r="QQ457">
            <v>0.002</v>
          </cell>
        </row>
        <row r="457">
          <cell r="QT457">
            <v>0.05</v>
          </cell>
          <cell r="QU457">
            <v>0.003</v>
          </cell>
        </row>
        <row r="457">
          <cell r="QX457">
            <v>0.03</v>
          </cell>
          <cell r="QY457">
            <v>0.003</v>
          </cell>
        </row>
        <row r="457">
          <cell r="RB457">
            <v>0.18</v>
          </cell>
          <cell r="RC457">
            <v>0.002</v>
          </cell>
          <cell r="RD457">
            <v>0.21</v>
          </cell>
          <cell r="RE457">
            <v>0.002</v>
          </cell>
          <cell r="RF457">
            <v>0.12</v>
          </cell>
          <cell r="RG457">
            <v>0.001</v>
          </cell>
          <cell r="RH457">
            <v>0.07</v>
          </cell>
          <cell r="RI457">
            <v>0.001</v>
          </cell>
          <cell r="RJ457">
            <v>-0.19</v>
          </cell>
          <cell r="RK457">
            <v>0.001</v>
          </cell>
        </row>
        <row r="457">
          <cell r="RZ457">
            <v>0.02</v>
          </cell>
          <cell r="SA457">
            <v>0</v>
          </cell>
        </row>
        <row r="457">
          <cell r="SF457">
            <v>0.23</v>
          </cell>
          <cell r="SG457">
            <v>0.002</v>
          </cell>
          <cell r="SH457">
            <v>0.51</v>
          </cell>
          <cell r="SI457">
            <v>0.003</v>
          </cell>
          <cell r="SJ457">
            <v>-0.1</v>
          </cell>
          <cell r="SK457">
            <v>0.001</v>
          </cell>
        </row>
        <row r="457">
          <cell r="SN457">
            <v>-0.11</v>
          </cell>
          <cell r="SO457">
            <v>0.001</v>
          </cell>
        </row>
        <row r="457">
          <cell r="SR457">
            <v>-0.08</v>
          </cell>
          <cell r="SS457">
            <v>0.001</v>
          </cell>
        </row>
        <row r="457">
          <cell r="SV457">
            <v>0</v>
          </cell>
          <cell r="SW457">
            <v>0.001</v>
          </cell>
          <cell r="SX457">
            <v>0.01</v>
          </cell>
          <cell r="SY457">
            <v>0.002</v>
          </cell>
          <cell r="SZ457">
            <v>0</v>
          </cell>
          <cell r="TA457">
            <v>0</v>
          </cell>
          <cell r="TB457">
            <v>0.13</v>
          </cell>
          <cell r="TC457">
            <v>0.001</v>
          </cell>
          <cell r="TD457">
            <v>-0.28</v>
          </cell>
          <cell r="TE457">
            <v>0.003</v>
          </cell>
        </row>
        <row r="457">
          <cell r="TT457">
            <v>-0.08</v>
          </cell>
          <cell r="TU457">
            <v>0.002</v>
          </cell>
        </row>
        <row r="457">
          <cell r="TZ457">
            <v>0.46</v>
          </cell>
          <cell r="UA457">
            <v>0.006</v>
          </cell>
          <cell r="UB457">
            <v>-0.44</v>
          </cell>
          <cell r="UC457">
            <v>0.011</v>
          </cell>
          <cell r="UD457">
            <v>-0.32</v>
          </cell>
          <cell r="UE457">
            <v>0.003</v>
          </cell>
        </row>
        <row r="457">
          <cell r="UH457">
            <v>-0.26</v>
          </cell>
          <cell r="UI457">
            <v>0.003</v>
          </cell>
        </row>
        <row r="457">
          <cell r="UL457">
            <v>-0.26</v>
          </cell>
          <cell r="UM457">
            <v>0.003</v>
          </cell>
        </row>
        <row r="457">
          <cell r="UP457">
            <v>-0.09</v>
          </cell>
          <cell r="UQ457">
            <v>0.002</v>
          </cell>
          <cell r="UR457">
            <v>-0.52</v>
          </cell>
          <cell r="US457">
            <v>0.005</v>
          </cell>
          <cell r="UT457">
            <v>0.14</v>
          </cell>
          <cell r="UU457">
            <v>0.002</v>
          </cell>
          <cell r="UV457">
            <v>-0.16</v>
          </cell>
          <cell r="UW457">
            <v>0.003</v>
          </cell>
        </row>
        <row r="457">
          <cell r="VL457">
            <v>-0.01</v>
          </cell>
          <cell r="VM457">
            <v>0</v>
          </cell>
          <cell r="VN457">
            <v>0.14</v>
          </cell>
          <cell r="VO457">
            <v>0.001</v>
          </cell>
        </row>
        <row r="457">
          <cell r="VV457">
            <v>0</v>
          </cell>
          <cell r="VW457">
            <v>0</v>
          </cell>
          <cell r="VX457">
            <v>-0.01</v>
          </cell>
          <cell r="VY457">
            <v>0</v>
          </cell>
          <cell r="VZ457">
            <v>0.02</v>
          </cell>
          <cell r="WA457">
            <v>0</v>
          </cell>
          <cell r="WB457">
            <v>-0.1</v>
          </cell>
          <cell r="WC457">
            <v>0.002</v>
          </cell>
        </row>
        <row r="457">
          <cell r="WR457">
            <v>0.03</v>
          </cell>
          <cell r="WS457">
            <v>0.001</v>
          </cell>
        </row>
        <row r="457">
          <cell r="WX457">
            <v>0.05</v>
          </cell>
          <cell r="WY457">
            <v>0.001</v>
          </cell>
          <cell r="WZ457">
            <v>-0.09</v>
          </cell>
          <cell r="XA457">
            <v>0.001</v>
          </cell>
          <cell r="XB457">
            <v>-0.08</v>
          </cell>
          <cell r="XC457">
            <v>0.002</v>
          </cell>
        </row>
        <row r="457">
          <cell r="XF457">
            <v>-0.09</v>
          </cell>
          <cell r="XG457">
            <v>0.003</v>
          </cell>
        </row>
        <row r="457">
          <cell r="XJ457">
            <v>-0.08</v>
          </cell>
          <cell r="XK457">
            <v>0.002</v>
          </cell>
        </row>
        <row r="457">
          <cell r="XN457">
            <v>-0.07</v>
          </cell>
          <cell r="XO457">
            <v>0.002</v>
          </cell>
          <cell r="XP457">
            <v>-0.07</v>
          </cell>
          <cell r="XQ457">
            <v>0.001</v>
          </cell>
          <cell r="XR457">
            <v>0.01</v>
          </cell>
          <cell r="XS457">
            <v>0.001</v>
          </cell>
          <cell r="XT457">
            <v>-0.02</v>
          </cell>
          <cell r="XU457">
            <v>0</v>
          </cell>
        </row>
        <row r="458">
          <cell r="B458" t="str">
            <v>PMS-409</v>
          </cell>
          <cell r="C458" t="str">
            <v>SE China/tropical</v>
          </cell>
          <cell r="D458">
            <v>26.4754</v>
          </cell>
          <cell r="E458">
            <v>111.2535</v>
          </cell>
          <cell r="F458">
            <v>-0.35</v>
          </cell>
          <cell r="G458">
            <v>0.007</v>
          </cell>
        </row>
        <row r="458">
          <cell r="AD458">
            <v>6.18</v>
          </cell>
          <cell r="AE458">
            <v>0.032</v>
          </cell>
          <cell r="AF458">
            <v>19.06</v>
          </cell>
          <cell r="AG458">
            <v>0.096</v>
          </cell>
          <cell r="AH458">
            <v>-0.33</v>
          </cell>
          <cell r="AI458">
            <v>0.007</v>
          </cell>
        </row>
        <row r="458">
          <cell r="AL458">
            <v>-0.33</v>
          </cell>
          <cell r="AM458">
            <v>0.006</v>
          </cell>
        </row>
        <row r="458">
          <cell r="AP458">
            <v>-0.31</v>
          </cell>
          <cell r="AQ458">
            <v>0.007</v>
          </cell>
        </row>
        <row r="458">
          <cell r="AT458">
            <v>0.81</v>
          </cell>
          <cell r="AU458">
            <v>0.007</v>
          </cell>
        </row>
        <row r="458">
          <cell r="BB458">
            <v>-0.1</v>
          </cell>
          <cell r="BC458">
            <v>0.001</v>
          </cell>
        </row>
        <row r="458">
          <cell r="BX458">
            <v>1.22</v>
          </cell>
          <cell r="BY458">
            <v>0.003</v>
          </cell>
          <cell r="BZ458">
            <v>1.18</v>
          </cell>
          <cell r="CA458">
            <v>0.009</v>
          </cell>
          <cell r="CB458">
            <v>-0.04</v>
          </cell>
          <cell r="CC458">
            <v>0.001</v>
          </cell>
        </row>
        <row r="458">
          <cell r="CF458">
            <v>-0.05</v>
          </cell>
          <cell r="CG458">
            <v>0.001</v>
          </cell>
        </row>
        <row r="458">
          <cell r="CJ458">
            <v>-0.04</v>
          </cell>
          <cell r="CK458">
            <v>0.001</v>
          </cell>
        </row>
        <row r="458">
          <cell r="CN458">
            <v>0.13</v>
          </cell>
          <cell r="CO458">
            <v>0.001</v>
          </cell>
        </row>
        <row r="458">
          <cell r="CV458">
            <v>-0.6</v>
          </cell>
          <cell r="CW458">
            <v>0.009</v>
          </cell>
        </row>
        <row r="458">
          <cell r="DR458">
            <v>0.75</v>
          </cell>
          <cell r="DS458">
            <v>0.016</v>
          </cell>
          <cell r="DT458">
            <v>0.6</v>
          </cell>
          <cell r="DU458">
            <v>0.01</v>
          </cell>
          <cell r="DV458">
            <v>-0.52</v>
          </cell>
          <cell r="DW458">
            <v>0.007</v>
          </cell>
        </row>
        <row r="458">
          <cell r="DZ458">
            <v>-0.57</v>
          </cell>
          <cell r="EA458">
            <v>0.007</v>
          </cell>
        </row>
        <row r="458">
          <cell r="ED458">
            <v>-0.57</v>
          </cell>
          <cell r="EE458">
            <v>0.007</v>
          </cell>
        </row>
        <row r="458">
          <cell r="EH458">
            <v>-0.16</v>
          </cell>
          <cell r="EI458">
            <v>0.006</v>
          </cell>
        </row>
        <row r="458">
          <cell r="EP458">
            <v>-0.02</v>
          </cell>
          <cell r="EQ458">
            <v>0.001</v>
          </cell>
        </row>
        <row r="458">
          <cell r="FL458">
            <v>0.39</v>
          </cell>
          <cell r="FM458">
            <v>0.001</v>
          </cell>
          <cell r="FN458">
            <v>0.11</v>
          </cell>
          <cell r="FO458">
            <v>0.001</v>
          </cell>
          <cell r="FP458">
            <v>0.01</v>
          </cell>
          <cell r="FQ458">
            <v>0</v>
          </cell>
        </row>
        <row r="458">
          <cell r="FT458">
            <v>0.01</v>
          </cell>
          <cell r="FU458">
            <v>0</v>
          </cell>
        </row>
        <row r="458">
          <cell r="FX458">
            <v>0.01</v>
          </cell>
          <cell r="FY458">
            <v>0</v>
          </cell>
        </row>
        <row r="458">
          <cell r="GB458">
            <v>0.08</v>
          </cell>
          <cell r="GC458">
            <v>0</v>
          </cell>
        </row>
        <row r="458">
          <cell r="GJ458">
            <v>-117.4</v>
          </cell>
          <cell r="GK458">
            <v>1.07</v>
          </cell>
        </row>
        <row r="458">
          <cell r="HF458">
            <v>532.83</v>
          </cell>
          <cell r="HG458">
            <v>2.701</v>
          </cell>
          <cell r="HH458">
            <v>2191.56</v>
          </cell>
          <cell r="HI458">
            <v>12.148</v>
          </cell>
          <cell r="HJ458">
            <v>-163.33</v>
          </cell>
          <cell r="HK458">
            <v>1.325</v>
          </cell>
        </row>
        <row r="458">
          <cell r="HN458">
            <v>-163.91</v>
          </cell>
          <cell r="HO458">
            <v>1.328</v>
          </cell>
        </row>
        <row r="458">
          <cell r="HR458">
            <v>-152.89</v>
          </cell>
          <cell r="HS458">
            <v>1.237</v>
          </cell>
        </row>
        <row r="458">
          <cell r="HV458">
            <v>34.98</v>
          </cell>
          <cell r="HW458">
            <v>0.869</v>
          </cell>
        </row>
        <row r="458">
          <cell r="IB458">
            <v>-0.23</v>
          </cell>
          <cell r="IC458">
            <v>0.005</v>
          </cell>
        </row>
        <row r="458">
          <cell r="IX458">
            <v>2.84</v>
          </cell>
          <cell r="IY458">
            <v>0.015</v>
          </cell>
          <cell r="IZ458">
            <v>0.66</v>
          </cell>
          <cell r="JA458">
            <v>0.005</v>
          </cell>
          <cell r="JB458">
            <v>-0.09</v>
          </cell>
          <cell r="JC458">
            <v>0.006</v>
          </cell>
        </row>
        <row r="458">
          <cell r="JF458">
            <v>-0.05</v>
          </cell>
          <cell r="JG458">
            <v>0.007</v>
          </cell>
        </row>
        <row r="458">
          <cell r="JJ458">
            <v>-0.11</v>
          </cell>
          <cell r="JK458">
            <v>0.006</v>
          </cell>
        </row>
        <row r="458">
          <cell r="JN458">
            <v>0.5</v>
          </cell>
          <cell r="JO458">
            <v>0.004</v>
          </cell>
        </row>
        <row r="458">
          <cell r="JT458">
            <v>-0.08</v>
          </cell>
          <cell r="JU458">
            <v>0.002</v>
          </cell>
        </row>
        <row r="458">
          <cell r="KP458">
            <v>-0.31</v>
          </cell>
          <cell r="KQ458">
            <v>0.002</v>
          </cell>
          <cell r="KR458">
            <v>0.22</v>
          </cell>
          <cell r="KS458">
            <v>0.003</v>
          </cell>
          <cell r="KT458">
            <v>-0.23</v>
          </cell>
          <cell r="KU458">
            <v>0.002</v>
          </cell>
        </row>
        <row r="458">
          <cell r="KX458">
            <v>-0.23</v>
          </cell>
          <cell r="KY458">
            <v>0.002</v>
          </cell>
        </row>
        <row r="458">
          <cell r="LB458">
            <v>-0.17</v>
          </cell>
          <cell r="LC458">
            <v>0.002</v>
          </cell>
        </row>
        <row r="458">
          <cell r="LF458">
            <v>-0.14</v>
          </cell>
          <cell r="LG458">
            <v>0.001</v>
          </cell>
        </row>
        <row r="458">
          <cell r="LN458">
            <v>-0.26</v>
          </cell>
          <cell r="LO458">
            <v>0.004</v>
          </cell>
        </row>
        <row r="458">
          <cell r="MH458">
            <v>-0.24</v>
          </cell>
          <cell r="MI458">
            <v>0.004</v>
          </cell>
        </row>
        <row r="458">
          <cell r="ML458">
            <v>-0.24</v>
          </cell>
          <cell r="MM458">
            <v>0.004</v>
          </cell>
        </row>
        <row r="458">
          <cell r="MP458">
            <v>-0.2</v>
          </cell>
          <cell r="MQ458">
            <v>0.004</v>
          </cell>
          <cell r="MR458">
            <v>-0.83</v>
          </cell>
          <cell r="MS458">
            <v>0.008</v>
          </cell>
        </row>
        <row r="458">
          <cell r="NN458">
            <v>2.45</v>
          </cell>
          <cell r="NO458">
            <v>0.018</v>
          </cell>
          <cell r="NP458">
            <v>2.08</v>
          </cell>
          <cell r="NQ458">
            <v>0.012</v>
          </cell>
          <cell r="NR458">
            <v>-0.72</v>
          </cell>
          <cell r="NS458">
            <v>0.009</v>
          </cell>
        </row>
        <row r="458">
          <cell r="NV458">
            <v>-0.71</v>
          </cell>
          <cell r="NW458">
            <v>0.008</v>
          </cell>
        </row>
        <row r="458">
          <cell r="NZ458">
            <v>-0.63</v>
          </cell>
          <cell r="OA458">
            <v>0.009</v>
          </cell>
        </row>
        <row r="458">
          <cell r="OD458">
            <v>0.5</v>
          </cell>
          <cell r="OE458">
            <v>0.007</v>
          </cell>
        </row>
        <row r="458">
          <cell r="OL458">
            <v>-0.03</v>
          </cell>
          <cell r="OM458">
            <v>0.002</v>
          </cell>
        </row>
        <row r="458">
          <cell r="PP458">
            <v>-0.06</v>
          </cell>
          <cell r="PQ458">
            <v>0.003</v>
          </cell>
        </row>
        <row r="458">
          <cell r="QL458">
            <v>0.36</v>
          </cell>
          <cell r="QM458">
            <v>0.003</v>
          </cell>
          <cell r="QN458">
            <v>0.32</v>
          </cell>
          <cell r="QO458">
            <v>0.002</v>
          </cell>
          <cell r="QP458">
            <v>0.05</v>
          </cell>
          <cell r="QQ458">
            <v>0.003</v>
          </cell>
        </row>
        <row r="458">
          <cell r="QT458">
            <v>0.05</v>
          </cell>
          <cell r="QU458">
            <v>0.003</v>
          </cell>
        </row>
        <row r="458">
          <cell r="QX458">
            <v>0.04</v>
          </cell>
          <cell r="QY458">
            <v>0.003</v>
          </cell>
        </row>
        <row r="458">
          <cell r="RB458">
            <v>0.21</v>
          </cell>
          <cell r="RC458">
            <v>0.002</v>
          </cell>
        </row>
        <row r="458">
          <cell r="RJ458">
            <v>-0.18</v>
          </cell>
          <cell r="RK458">
            <v>0.001</v>
          </cell>
        </row>
        <row r="458">
          <cell r="SF458">
            <v>0.2</v>
          </cell>
          <cell r="SG458">
            <v>0.002</v>
          </cell>
          <cell r="SH458">
            <v>0.46</v>
          </cell>
          <cell r="SI458">
            <v>0.004</v>
          </cell>
          <cell r="SJ458">
            <v>-0.08</v>
          </cell>
          <cell r="SK458">
            <v>0.001</v>
          </cell>
        </row>
        <row r="458">
          <cell r="SN458">
            <v>-0.08</v>
          </cell>
          <cell r="SO458">
            <v>0.001</v>
          </cell>
        </row>
        <row r="458">
          <cell r="SR458">
            <v>-0.05</v>
          </cell>
          <cell r="SS458">
            <v>0.001</v>
          </cell>
        </row>
        <row r="458">
          <cell r="SV458">
            <v>0.06</v>
          </cell>
          <cell r="SW458">
            <v>0.001</v>
          </cell>
        </row>
        <row r="458">
          <cell r="TD458">
            <v>-0.33</v>
          </cell>
          <cell r="TE458">
            <v>0.003</v>
          </cell>
        </row>
        <row r="458">
          <cell r="TZ458">
            <v>0.63</v>
          </cell>
          <cell r="UA458">
            <v>0.008</v>
          </cell>
          <cell r="UB458">
            <v>-0.17</v>
          </cell>
          <cell r="UC458">
            <v>0.012</v>
          </cell>
          <cell r="UD458">
            <v>-0.3</v>
          </cell>
          <cell r="UE458">
            <v>0.002</v>
          </cell>
        </row>
        <row r="458">
          <cell r="UH458">
            <v>-0.27</v>
          </cell>
          <cell r="UI458">
            <v>0.002</v>
          </cell>
        </row>
        <row r="458">
          <cell r="UL458">
            <v>-0.26</v>
          </cell>
          <cell r="UM458">
            <v>0.002</v>
          </cell>
        </row>
        <row r="458">
          <cell r="UP458">
            <v>-0.06</v>
          </cell>
          <cell r="UQ458">
            <v>0.002</v>
          </cell>
        </row>
        <row r="458">
          <cell r="VL458">
            <v>-0.02</v>
          </cell>
          <cell r="VM458">
            <v>0</v>
          </cell>
          <cell r="VN458">
            <v>0.14</v>
          </cell>
          <cell r="VO458">
            <v>0.001</v>
          </cell>
        </row>
        <row r="458">
          <cell r="WB458">
            <v>-0.09</v>
          </cell>
          <cell r="WC458">
            <v>0.002</v>
          </cell>
        </row>
        <row r="458">
          <cell r="WX458">
            <v>0.01</v>
          </cell>
          <cell r="WY458">
            <v>0.002</v>
          </cell>
          <cell r="WZ458">
            <v>-0.1</v>
          </cell>
          <cell r="XA458">
            <v>0.001</v>
          </cell>
          <cell r="XB458">
            <v>-0.06</v>
          </cell>
          <cell r="XC458">
            <v>0.002</v>
          </cell>
        </row>
        <row r="458">
          <cell r="XF458">
            <v>-0.07</v>
          </cell>
          <cell r="XG458">
            <v>0.001</v>
          </cell>
        </row>
        <row r="458">
          <cell r="XJ458">
            <v>-0.06</v>
          </cell>
          <cell r="XK458">
            <v>0.002</v>
          </cell>
        </row>
        <row r="458">
          <cell r="XN458">
            <v>-0.03</v>
          </cell>
          <cell r="XO458">
            <v>0.001</v>
          </cell>
        </row>
        <row r="459">
          <cell r="B459" t="str">
            <v>PMS-410</v>
          </cell>
          <cell r="C459" t="str">
            <v>SE China/tropical</v>
          </cell>
          <cell r="D459">
            <v>26.5603</v>
          </cell>
          <cell r="E459">
            <v>111.2223</v>
          </cell>
        </row>
        <row r="459">
          <cell r="AD459">
            <v>5.78</v>
          </cell>
          <cell r="AE459">
            <v>0.031</v>
          </cell>
          <cell r="AF459">
            <v>17.95</v>
          </cell>
          <cell r="AG459">
            <v>0.081</v>
          </cell>
          <cell r="AH459">
            <v>-0.38</v>
          </cell>
          <cell r="AI459">
            <v>0.007</v>
          </cell>
        </row>
        <row r="459">
          <cell r="AL459">
            <v>-0.43</v>
          </cell>
          <cell r="AM459">
            <v>0.006</v>
          </cell>
        </row>
        <row r="459">
          <cell r="AP459">
            <v>-0.45</v>
          </cell>
          <cell r="AQ459">
            <v>0.007</v>
          </cell>
        </row>
        <row r="459">
          <cell r="AT459">
            <v>0.59</v>
          </cell>
          <cell r="AU459">
            <v>0.008</v>
          </cell>
          <cell r="AV459">
            <v>3.9</v>
          </cell>
          <cell r="AW459">
            <v>0.038</v>
          </cell>
          <cell r="AX459">
            <v>1.09</v>
          </cell>
          <cell r="AY459">
            <v>0.008</v>
          </cell>
          <cell r="AZ459">
            <v>2.89</v>
          </cell>
          <cell r="BA459">
            <v>0.017</v>
          </cell>
        </row>
        <row r="459">
          <cell r="BX459">
            <v>1.14</v>
          </cell>
          <cell r="BY459">
            <v>0.004</v>
          </cell>
          <cell r="BZ459">
            <v>1.26</v>
          </cell>
          <cell r="CA459">
            <v>0.009</v>
          </cell>
          <cell r="CB459">
            <v>-0.04</v>
          </cell>
          <cell r="CC459">
            <v>0.001</v>
          </cell>
        </row>
        <row r="459">
          <cell r="CF459">
            <v>-0.04</v>
          </cell>
          <cell r="CG459">
            <v>0.001</v>
          </cell>
        </row>
        <row r="459">
          <cell r="CJ459">
            <v>-0.06</v>
          </cell>
          <cell r="CK459">
            <v>0.001</v>
          </cell>
        </row>
        <row r="459">
          <cell r="CN459">
            <v>0.12</v>
          </cell>
          <cell r="CO459">
            <v>0.001</v>
          </cell>
          <cell r="CP459">
            <v>0.2</v>
          </cell>
          <cell r="CQ459">
            <v>0.003</v>
          </cell>
          <cell r="CR459">
            <v>0.12</v>
          </cell>
          <cell r="CS459">
            <v>0.001</v>
          </cell>
          <cell r="CT459">
            <v>0.22</v>
          </cell>
          <cell r="CU459">
            <v>0.003</v>
          </cell>
        </row>
        <row r="459">
          <cell r="DR459">
            <v>0.72</v>
          </cell>
          <cell r="DS459">
            <v>0.017</v>
          </cell>
          <cell r="DT459">
            <v>0.58</v>
          </cell>
          <cell r="DU459">
            <v>0.008</v>
          </cell>
          <cell r="DV459">
            <v>-0.46</v>
          </cell>
          <cell r="DW459">
            <v>0.007</v>
          </cell>
        </row>
        <row r="459">
          <cell r="DZ459">
            <v>-0.49</v>
          </cell>
          <cell r="EA459">
            <v>0.006</v>
          </cell>
        </row>
        <row r="459">
          <cell r="ED459">
            <v>-0.51</v>
          </cell>
          <cell r="EE459">
            <v>0.007</v>
          </cell>
        </row>
        <row r="459">
          <cell r="EH459">
            <v>-0.18</v>
          </cell>
          <cell r="EI459">
            <v>0.006</v>
          </cell>
          <cell r="EJ459">
            <v>0.01</v>
          </cell>
          <cell r="EK459">
            <v>0.003</v>
          </cell>
          <cell r="EL459">
            <v>0.2</v>
          </cell>
          <cell r="EM459">
            <v>0.005</v>
          </cell>
          <cell r="EN459">
            <v>0.05</v>
          </cell>
          <cell r="EO459">
            <v>0.001</v>
          </cell>
        </row>
        <row r="459">
          <cell r="FL459">
            <v>0.38</v>
          </cell>
          <cell r="FM459">
            <v>0.001</v>
          </cell>
          <cell r="FN459">
            <v>0.13</v>
          </cell>
          <cell r="FO459">
            <v>0.001</v>
          </cell>
          <cell r="FP459">
            <v>0.01</v>
          </cell>
          <cell r="FQ459">
            <v>0</v>
          </cell>
        </row>
        <row r="459">
          <cell r="FT459">
            <v>0</v>
          </cell>
          <cell r="FU459">
            <v>0</v>
          </cell>
        </row>
        <row r="459">
          <cell r="FX459">
            <v>0</v>
          </cell>
          <cell r="FY459">
            <v>0</v>
          </cell>
        </row>
        <row r="459">
          <cell r="GB459">
            <v>0.07</v>
          </cell>
          <cell r="GC459">
            <v>0</v>
          </cell>
          <cell r="GD459">
            <v>0.02</v>
          </cell>
          <cell r="GE459">
            <v>0</v>
          </cell>
          <cell r="GF459">
            <v>0.07</v>
          </cell>
          <cell r="GG459">
            <v>0</v>
          </cell>
          <cell r="GH459">
            <v>0.03</v>
          </cell>
          <cell r="GI459">
            <v>0</v>
          </cell>
        </row>
        <row r="459">
          <cell r="HF459">
            <v>572.18</v>
          </cell>
          <cell r="HG459">
            <v>2.747</v>
          </cell>
          <cell r="HH459">
            <v>2081.57</v>
          </cell>
          <cell r="HI459">
            <v>9.572</v>
          </cell>
          <cell r="HJ459">
            <v>-120.65</v>
          </cell>
          <cell r="HK459">
            <v>1.036</v>
          </cell>
        </row>
        <row r="459">
          <cell r="HN459">
            <v>-127.31</v>
          </cell>
          <cell r="HO459">
            <v>1.011</v>
          </cell>
        </row>
        <row r="459">
          <cell r="HR459">
            <v>-124.36</v>
          </cell>
          <cell r="HS459">
            <v>1.177</v>
          </cell>
        </row>
        <row r="459">
          <cell r="HV459">
            <v>41.05</v>
          </cell>
          <cell r="HW459">
            <v>0.837</v>
          </cell>
          <cell r="HX459">
            <v>604.76</v>
          </cell>
          <cell r="HY459">
            <v>5.231</v>
          </cell>
          <cell r="HZ459">
            <v>769.74</v>
          </cell>
          <cell r="IA459">
            <v>3.423</v>
          </cell>
        </row>
        <row r="459">
          <cell r="IX459">
            <v>2.79</v>
          </cell>
          <cell r="IY459">
            <v>0.012</v>
          </cell>
          <cell r="IZ459">
            <v>0.69</v>
          </cell>
          <cell r="JA459">
            <v>0.005</v>
          </cell>
          <cell r="JB459">
            <v>-0.24</v>
          </cell>
          <cell r="JC459">
            <v>0.006</v>
          </cell>
        </row>
        <row r="459">
          <cell r="JF459">
            <v>-0.24</v>
          </cell>
          <cell r="JG459">
            <v>0.008</v>
          </cell>
        </row>
        <row r="459">
          <cell r="JJ459">
            <v>-0.25</v>
          </cell>
          <cell r="JK459">
            <v>0.007</v>
          </cell>
        </row>
        <row r="459">
          <cell r="JN459">
            <v>0.51</v>
          </cell>
          <cell r="JO459">
            <v>0.006</v>
          </cell>
          <cell r="JP459">
            <v>0.45</v>
          </cell>
          <cell r="JQ459">
            <v>0.004</v>
          </cell>
          <cell r="JR459">
            <v>0.19</v>
          </cell>
          <cell r="JS459">
            <v>0.001</v>
          </cell>
        </row>
        <row r="459">
          <cell r="KP459">
            <v>-0.27</v>
          </cell>
          <cell r="KQ459">
            <v>0.003</v>
          </cell>
          <cell r="KR459">
            <v>0.2</v>
          </cell>
          <cell r="KS459">
            <v>0.004</v>
          </cell>
          <cell r="KT459">
            <v>-0.1</v>
          </cell>
          <cell r="KU459">
            <v>0.002</v>
          </cell>
        </row>
        <row r="459">
          <cell r="KX459">
            <v>-0.11</v>
          </cell>
          <cell r="KY459">
            <v>0.002</v>
          </cell>
        </row>
        <row r="459">
          <cell r="LB459">
            <v>-0.1</v>
          </cell>
          <cell r="LC459">
            <v>0.002</v>
          </cell>
        </row>
        <row r="459">
          <cell r="LF459">
            <v>-0.13</v>
          </cell>
          <cell r="LG459">
            <v>0.001</v>
          </cell>
          <cell r="LH459">
            <v>-0.01</v>
          </cell>
          <cell r="LI459">
            <v>0.003</v>
          </cell>
          <cell r="LJ459">
            <v>-0.01</v>
          </cell>
          <cell r="LK459">
            <v>0</v>
          </cell>
          <cell r="LL459">
            <v>0.06</v>
          </cell>
          <cell r="LM459">
            <v>0.001</v>
          </cell>
        </row>
        <row r="459">
          <cell r="MH459">
            <v>-0.26</v>
          </cell>
          <cell r="MI459">
            <v>0.003</v>
          </cell>
        </row>
        <row r="459">
          <cell r="ML459">
            <v>-0.27</v>
          </cell>
          <cell r="MM459">
            <v>0.004</v>
          </cell>
        </row>
        <row r="459">
          <cell r="MP459">
            <v>-0.27</v>
          </cell>
          <cell r="MQ459">
            <v>0.004</v>
          </cell>
        </row>
        <row r="459">
          <cell r="NN459">
            <v>2.62</v>
          </cell>
          <cell r="NO459">
            <v>0.014</v>
          </cell>
          <cell r="NP459">
            <v>2.12</v>
          </cell>
          <cell r="NQ459">
            <v>0.01</v>
          </cell>
          <cell r="NR459">
            <v>-0.75</v>
          </cell>
          <cell r="NS459">
            <v>0.009</v>
          </cell>
        </row>
        <row r="459">
          <cell r="NV459">
            <v>-0.76</v>
          </cell>
          <cell r="NW459">
            <v>0.009</v>
          </cell>
        </row>
        <row r="459">
          <cell r="NZ459">
            <v>-0.66</v>
          </cell>
          <cell r="OA459">
            <v>0.008</v>
          </cell>
        </row>
        <row r="459">
          <cell r="OD459">
            <v>0.38</v>
          </cell>
          <cell r="OE459">
            <v>0.007</v>
          </cell>
          <cell r="OF459">
            <v>0.85</v>
          </cell>
          <cell r="OG459">
            <v>0.007</v>
          </cell>
          <cell r="OH459">
            <v>0.3</v>
          </cell>
          <cell r="OI459">
            <v>0.002</v>
          </cell>
          <cell r="OJ459">
            <v>0.52</v>
          </cell>
          <cell r="OK459">
            <v>0.003</v>
          </cell>
        </row>
        <row r="459">
          <cell r="PF459">
            <v>0</v>
          </cell>
          <cell r="PG459">
            <v>0.001</v>
          </cell>
        </row>
        <row r="459">
          <cell r="PJ459">
            <v>0</v>
          </cell>
          <cell r="PK459">
            <v>0.001</v>
          </cell>
        </row>
        <row r="459">
          <cell r="PN459">
            <v>-0.01</v>
          </cell>
          <cell r="PO459">
            <v>0.001</v>
          </cell>
        </row>
        <row r="459">
          <cell r="QL459">
            <v>0.32</v>
          </cell>
          <cell r="QM459">
            <v>0.002</v>
          </cell>
          <cell r="QN459">
            <v>0.33</v>
          </cell>
          <cell r="QO459">
            <v>0.002</v>
          </cell>
          <cell r="QP459">
            <v>-0.03</v>
          </cell>
          <cell r="QQ459">
            <v>0.003</v>
          </cell>
        </row>
        <row r="459">
          <cell r="QT459">
            <v>-0.02</v>
          </cell>
          <cell r="QU459">
            <v>0.003</v>
          </cell>
        </row>
        <row r="459">
          <cell r="QX459">
            <v>-0.01</v>
          </cell>
          <cell r="QY459">
            <v>0.003</v>
          </cell>
        </row>
        <row r="459">
          <cell r="RB459">
            <v>0.15</v>
          </cell>
          <cell r="RC459">
            <v>0.002</v>
          </cell>
          <cell r="RD459">
            <v>0.21</v>
          </cell>
          <cell r="RE459">
            <v>0.002</v>
          </cell>
          <cell r="RF459">
            <v>0.17</v>
          </cell>
          <cell r="RG459">
            <v>0.001</v>
          </cell>
          <cell r="RH459">
            <v>0.12</v>
          </cell>
          <cell r="RI459">
            <v>0.001</v>
          </cell>
        </row>
        <row r="459">
          <cell r="SF459">
            <v>0.21</v>
          </cell>
          <cell r="SG459">
            <v>0.002</v>
          </cell>
          <cell r="SH459">
            <v>0.52</v>
          </cell>
          <cell r="SI459">
            <v>0.004</v>
          </cell>
          <cell r="SJ459">
            <v>-0.13</v>
          </cell>
          <cell r="SK459">
            <v>0.001</v>
          </cell>
        </row>
        <row r="459">
          <cell r="SN459">
            <v>-0.13</v>
          </cell>
          <cell r="SO459">
            <v>0.001</v>
          </cell>
        </row>
        <row r="459">
          <cell r="SR459">
            <v>-0.09</v>
          </cell>
          <cell r="SS459">
            <v>0.001</v>
          </cell>
        </row>
        <row r="459">
          <cell r="SV459">
            <v>0.02</v>
          </cell>
          <cell r="SW459">
            <v>0.001</v>
          </cell>
          <cell r="SX459">
            <v>0.1</v>
          </cell>
          <cell r="SY459">
            <v>0.002</v>
          </cell>
          <cell r="SZ459">
            <v>0</v>
          </cell>
          <cell r="TA459">
            <v>0</v>
          </cell>
          <cell r="TB459">
            <v>0.2</v>
          </cell>
          <cell r="TC459">
            <v>0.001</v>
          </cell>
        </row>
        <row r="459">
          <cell r="TZ459">
            <v>0.66</v>
          </cell>
          <cell r="UA459">
            <v>0.006</v>
          </cell>
          <cell r="UB459">
            <v>-0.23</v>
          </cell>
          <cell r="UC459">
            <v>0.011</v>
          </cell>
          <cell r="UD459">
            <v>-0.31</v>
          </cell>
          <cell r="UE459">
            <v>0.002</v>
          </cell>
        </row>
        <row r="459">
          <cell r="UH459">
            <v>-0.29</v>
          </cell>
          <cell r="UI459">
            <v>0.002</v>
          </cell>
        </row>
        <row r="459">
          <cell r="UL459">
            <v>-0.29</v>
          </cell>
          <cell r="UM459">
            <v>0.002</v>
          </cell>
        </row>
        <row r="459">
          <cell r="UP459">
            <v>-0.1</v>
          </cell>
          <cell r="UQ459">
            <v>0.003</v>
          </cell>
          <cell r="UR459">
            <v>-0.39</v>
          </cell>
          <cell r="US459">
            <v>0.005</v>
          </cell>
          <cell r="UT459">
            <v>0.13</v>
          </cell>
          <cell r="UU459">
            <v>0.002</v>
          </cell>
          <cell r="UV459">
            <v>-0.09</v>
          </cell>
          <cell r="UW459">
            <v>0.002</v>
          </cell>
        </row>
        <row r="459">
          <cell r="VL459">
            <v>-0.03</v>
          </cell>
          <cell r="VM459">
            <v>0</v>
          </cell>
          <cell r="VN459">
            <v>0.13</v>
          </cell>
          <cell r="VO459">
            <v>0.001</v>
          </cell>
        </row>
        <row r="459">
          <cell r="VV459">
            <v>0</v>
          </cell>
          <cell r="VW459">
            <v>0</v>
          </cell>
          <cell r="VX459">
            <v>-0.01</v>
          </cell>
          <cell r="VY459">
            <v>0</v>
          </cell>
          <cell r="VZ459">
            <v>0.01</v>
          </cell>
          <cell r="WA459">
            <v>0</v>
          </cell>
        </row>
        <row r="459">
          <cell r="WX459">
            <v>0.05</v>
          </cell>
          <cell r="WY459">
            <v>0.001</v>
          </cell>
          <cell r="WZ459">
            <v>-0.09</v>
          </cell>
          <cell r="XA459">
            <v>0.001</v>
          </cell>
          <cell r="XB459">
            <v>-0.1</v>
          </cell>
          <cell r="XC459">
            <v>0.002</v>
          </cell>
        </row>
        <row r="459">
          <cell r="XF459">
            <v>-0.12</v>
          </cell>
          <cell r="XG459">
            <v>0.002</v>
          </cell>
        </row>
        <row r="459">
          <cell r="XJ459">
            <v>-0.12</v>
          </cell>
          <cell r="XK459">
            <v>0.002</v>
          </cell>
        </row>
        <row r="459">
          <cell r="XN459">
            <v>-0.07</v>
          </cell>
          <cell r="XO459">
            <v>0.002</v>
          </cell>
          <cell r="XP459">
            <v>-0.06</v>
          </cell>
          <cell r="XQ459">
            <v>0.001</v>
          </cell>
          <cell r="XR459">
            <v>0.02</v>
          </cell>
          <cell r="XS459">
            <v>0.001</v>
          </cell>
          <cell r="XT459">
            <v>-0.02</v>
          </cell>
          <cell r="XU459">
            <v>0</v>
          </cell>
        </row>
        <row r="460">
          <cell r="B460" t="str">
            <v>PMS-411</v>
          </cell>
          <cell r="C460" t="str">
            <v>SE China/tropical</v>
          </cell>
          <cell r="D460">
            <v>26.6653</v>
          </cell>
          <cell r="E460">
            <v>111.1968</v>
          </cell>
        </row>
        <row r="460">
          <cell r="AD460">
            <v>6.68</v>
          </cell>
          <cell r="AE460">
            <v>0.04</v>
          </cell>
          <cell r="AF460">
            <v>19.31</v>
          </cell>
          <cell r="AG460">
            <v>0.09</v>
          </cell>
          <cell r="AH460">
            <v>-0.42</v>
          </cell>
          <cell r="AI460">
            <v>0.007</v>
          </cell>
        </row>
        <row r="460">
          <cell r="AL460">
            <v>-0.44</v>
          </cell>
          <cell r="AM460">
            <v>0.007</v>
          </cell>
        </row>
        <row r="460">
          <cell r="AP460">
            <v>-0.45</v>
          </cell>
          <cell r="AQ460">
            <v>0.007</v>
          </cell>
        </row>
        <row r="460">
          <cell r="AT460">
            <v>0.82</v>
          </cell>
          <cell r="AU460">
            <v>0.009</v>
          </cell>
          <cell r="AV460">
            <v>4.28</v>
          </cell>
          <cell r="AW460">
            <v>0.035</v>
          </cell>
          <cell r="AX460">
            <v>1.58</v>
          </cell>
          <cell r="AY460">
            <v>0.009</v>
          </cell>
          <cell r="AZ460">
            <v>3.66</v>
          </cell>
          <cell r="BA460">
            <v>0.018</v>
          </cell>
        </row>
        <row r="460">
          <cell r="BX460">
            <v>1.23</v>
          </cell>
          <cell r="BY460">
            <v>0.004</v>
          </cell>
          <cell r="BZ460">
            <v>1.27</v>
          </cell>
          <cell r="CA460">
            <v>0.009</v>
          </cell>
          <cell r="CB460">
            <v>-0.05</v>
          </cell>
          <cell r="CC460">
            <v>0.001</v>
          </cell>
        </row>
        <row r="460">
          <cell r="CF460">
            <v>-0.06</v>
          </cell>
          <cell r="CG460">
            <v>0.001</v>
          </cell>
        </row>
        <row r="460">
          <cell r="CJ460">
            <v>-0.06</v>
          </cell>
          <cell r="CK460">
            <v>0.001</v>
          </cell>
        </row>
        <row r="460">
          <cell r="CN460">
            <v>0.14</v>
          </cell>
          <cell r="CO460">
            <v>0.001</v>
          </cell>
          <cell r="CP460">
            <v>0.24</v>
          </cell>
          <cell r="CQ460">
            <v>0.003</v>
          </cell>
          <cell r="CR460">
            <v>0.15</v>
          </cell>
          <cell r="CS460">
            <v>0.001</v>
          </cell>
          <cell r="CT460">
            <v>0.34</v>
          </cell>
          <cell r="CU460">
            <v>0.003</v>
          </cell>
        </row>
        <row r="460">
          <cell r="DR460">
            <v>0.78</v>
          </cell>
          <cell r="DS460">
            <v>0.019</v>
          </cell>
          <cell r="DT460">
            <v>0.72</v>
          </cell>
          <cell r="DU460">
            <v>0.01</v>
          </cell>
          <cell r="DV460">
            <v>-0.61</v>
          </cell>
          <cell r="DW460">
            <v>0.006</v>
          </cell>
        </row>
        <row r="460">
          <cell r="DZ460">
            <v>-0.61</v>
          </cell>
          <cell r="EA460">
            <v>0.007</v>
          </cell>
        </row>
        <row r="460">
          <cell r="ED460">
            <v>-0.67</v>
          </cell>
          <cell r="EE460">
            <v>0.006</v>
          </cell>
        </row>
        <row r="460">
          <cell r="EH460">
            <v>-0.09</v>
          </cell>
          <cell r="EI460">
            <v>0.006</v>
          </cell>
          <cell r="EJ460">
            <v>0.05</v>
          </cell>
          <cell r="EK460">
            <v>0.004</v>
          </cell>
          <cell r="EL460">
            <v>0.34</v>
          </cell>
          <cell r="EM460">
            <v>0.008</v>
          </cell>
          <cell r="EN460">
            <v>0.11</v>
          </cell>
          <cell r="EO460">
            <v>0.001</v>
          </cell>
        </row>
        <row r="460">
          <cell r="FL460">
            <v>0.4</v>
          </cell>
          <cell r="FM460">
            <v>0.001</v>
          </cell>
          <cell r="FN460">
            <v>0.11</v>
          </cell>
          <cell r="FO460">
            <v>0.001</v>
          </cell>
          <cell r="FP460">
            <v>0.01</v>
          </cell>
          <cell r="FQ460">
            <v>0</v>
          </cell>
        </row>
        <row r="460">
          <cell r="FT460">
            <v>0.01</v>
          </cell>
          <cell r="FU460">
            <v>0.001</v>
          </cell>
        </row>
        <row r="460">
          <cell r="FX460">
            <v>0.01</v>
          </cell>
          <cell r="FY460">
            <v>0</v>
          </cell>
        </row>
        <row r="460">
          <cell r="GB460">
            <v>0.08</v>
          </cell>
          <cell r="GC460">
            <v>0.001</v>
          </cell>
          <cell r="GD460">
            <v>0.03</v>
          </cell>
          <cell r="GE460">
            <v>0</v>
          </cell>
          <cell r="GF460">
            <v>0.08</v>
          </cell>
          <cell r="GG460">
            <v>0</v>
          </cell>
          <cell r="GH460">
            <v>0.03</v>
          </cell>
          <cell r="GI460">
            <v>0</v>
          </cell>
        </row>
        <row r="460">
          <cell r="HF460">
            <v>528.38</v>
          </cell>
          <cell r="HG460">
            <v>2.681</v>
          </cell>
          <cell r="HH460">
            <v>1829.83</v>
          </cell>
          <cell r="HI460">
            <v>8.677</v>
          </cell>
          <cell r="HJ460">
            <v>-96.05</v>
          </cell>
          <cell r="HK460">
            <v>1.118</v>
          </cell>
        </row>
        <row r="460">
          <cell r="HN460">
            <v>-103.24</v>
          </cell>
          <cell r="HO460">
            <v>1.406</v>
          </cell>
        </row>
        <row r="460">
          <cell r="HR460">
            <v>-104.08</v>
          </cell>
          <cell r="HS460">
            <v>1.271</v>
          </cell>
        </row>
        <row r="460">
          <cell r="HV460">
            <v>68.12</v>
          </cell>
          <cell r="HW460">
            <v>0.937</v>
          </cell>
          <cell r="HX460">
            <v>668.89</v>
          </cell>
          <cell r="HY460">
            <v>7.875</v>
          </cell>
          <cell r="HZ460">
            <v>738.58</v>
          </cell>
          <cell r="IA460">
            <v>3.898</v>
          </cell>
        </row>
        <row r="460">
          <cell r="IX460">
            <v>2.5</v>
          </cell>
          <cell r="IY460">
            <v>0.016</v>
          </cell>
          <cell r="IZ460">
            <v>0.76</v>
          </cell>
          <cell r="JA460">
            <v>0.004</v>
          </cell>
          <cell r="JB460">
            <v>-0.28</v>
          </cell>
          <cell r="JC460">
            <v>0.007</v>
          </cell>
        </row>
        <row r="460">
          <cell r="JF460">
            <v>-0.26</v>
          </cell>
          <cell r="JG460">
            <v>0.008</v>
          </cell>
        </row>
        <row r="460">
          <cell r="JJ460">
            <v>-0.29</v>
          </cell>
          <cell r="JK460">
            <v>0.007</v>
          </cell>
        </row>
        <row r="460">
          <cell r="JN460">
            <v>0.57</v>
          </cell>
          <cell r="JO460">
            <v>0.005</v>
          </cell>
          <cell r="JP460">
            <v>0.35</v>
          </cell>
          <cell r="JQ460">
            <v>0.004</v>
          </cell>
          <cell r="JR460">
            <v>0.16</v>
          </cell>
          <cell r="JS460">
            <v>0.001</v>
          </cell>
        </row>
        <row r="460">
          <cell r="KP460">
            <v>-0.22</v>
          </cell>
          <cell r="KQ460">
            <v>0.002</v>
          </cell>
          <cell r="KR460">
            <v>0.09</v>
          </cell>
          <cell r="KS460">
            <v>0.003</v>
          </cell>
          <cell r="KT460">
            <v>-0.09</v>
          </cell>
          <cell r="KU460">
            <v>0.002</v>
          </cell>
        </row>
        <row r="460">
          <cell r="KX460">
            <v>-0.11</v>
          </cell>
          <cell r="KY460">
            <v>0.002</v>
          </cell>
        </row>
        <row r="460">
          <cell r="LB460">
            <v>-0.08</v>
          </cell>
          <cell r="LC460">
            <v>0.002</v>
          </cell>
        </row>
        <row r="460">
          <cell r="LF460">
            <v>-0.12</v>
          </cell>
          <cell r="LG460">
            <v>0.001</v>
          </cell>
          <cell r="LH460">
            <v>0.09</v>
          </cell>
          <cell r="LI460">
            <v>0.003</v>
          </cell>
          <cell r="LJ460">
            <v>-0.02</v>
          </cell>
          <cell r="LK460">
            <v>0</v>
          </cell>
          <cell r="LL460">
            <v>0.08</v>
          </cell>
          <cell r="LM460">
            <v>0.001</v>
          </cell>
        </row>
        <row r="460">
          <cell r="MH460">
            <v>-0.26</v>
          </cell>
          <cell r="MI460">
            <v>0.004</v>
          </cell>
        </row>
        <row r="460">
          <cell r="ML460">
            <v>-0.26</v>
          </cell>
          <cell r="MM460">
            <v>0.004</v>
          </cell>
        </row>
        <row r="460">
          <cell r="MP460">
            <v>-0.25</v>
          </cell>
          <cell r="MQ460">
            <v>0.004</v>
          </cell>
        </row>
        <row r="460">
          <cell r="NN460">
            <v>2.53</v>
          </cell>
          <cell r="NO460">
            <v>0.016</v>
          </cell>
          <cell r="NP460">
            <v>1.88</v>
          </cell>
          <cell r="NQ460">
            <v>0.009</v>
          </cell>
          <cell r="NR460">
            <v>-0.71</v>
          </cell>
          <cell r="NS460">
            <v>0.008</v>
          </cell>
        </row>
        <row r="460">
          <cell r="NV460">
            <v>-0.79</v>
          </cell>
          <cell r="NW460">
            <v>0.009</v>
          </cell>
        </row>
        <row r="460">
          <cell r="NZ460">
            <v>-0.75</v>
          </cell>
          <cell r="OA460">
            <v>0.007</v>
          </cell>
        </row>
        <row r="460">
          <cell r="OD460">
            <v>0.37</v>
          </cell>
          <cell r="OE460">
            <v>0.009</v>
          </cell>
          <cell r="OF460">
            <v>0.89</v>
          </cell>
          <cell r="OG460">
            <v>0.008</v>
          </cell>
          <cell r="OH460">
            <v>0.29</v>
          </cell>
          <cell r="OI460">
            <v>0.002</v>
          </cell>
          <cell r="OJ460">
            <v>0.5</v>
          </cell>
          <cell r="OK460">
            <v>0.002</v>
          </cell>
        </row>
        <row r="460">
          <cell r="PF460">
            <v>-0.01</v>
          </cell>
          <cell r="PG460">
            <v>0.001</v>
          </cell>
        </row>
        <row r="460">
          <cell r="PJ460">
            <v>0</v>
          </cell>
          <cell r="PK460">
            <v>0.002</v>
          </cell>
        </row>
        <row r="460">
          <cell r="PN460">
            <v>-0.01</v>
          </cell>
          <cell r="PO460">
            <v>0.001</v>
          </cell>
        </row>
        <row r="460">
          <cell r="QL460">
            <v>0.34</v>
          </cell>
          <cell r="QM460">
            <v>0.003</v>
          </cell>
          <cell r="QN460">
            <v>0.3</v>
          </cell>
          <cell r="QO460">
            <v>0.002</v>
          </cell>
          <cell r="QP460">
            <v>-0.05</v>
          </cell>
          <cell r="QQ460">
            <v>0.003</v>
          </cell>
        </row>
        <row r="460">
          <cell r="QT460">
            <v>-0.05</v>
          </cell>
          <cell r="QU460">
            <v>0.003</v>
          </cell>
        </row>
        <row r="460">
          <cell r="QX460">
            <v>-0.05</v>
          </cell>
          <cell r="QY460">
            <v>0.002</v>
          </cell>
        </row>
        <row r="460">
          <cell r="RB460">
            <v>0.13</v>
          </cell>
          <cell r="RC460">
            <v>0.003</v>
          </cell>
          <cell r="RD460">
            <v>0.24</v>
          </cell>
          <cell r="RE460">
            <v>0.002</v>
          </cell>
          <cell r="RF460">
            <v>0.17</v>
          </cell>
          <cell r="RG460">
            <v>0.001</v>
          </cell>
          <cell r="RH460">
            <v>0.13</v>
          </cell>
          <cell r="RI460">
            <v>0.001</v>
          </cell>
        </row>
        <row r="460">
          <cell r="SF460">
            <v>0.23</v>
          </cell>
          <cell r="SG460">
            <v>0.002</v>
          </cell>
          <cell r="SH460">
            <v>0.46</v>
          </cell>
          <cell r="SI460">
            <v>0.003</v>
          </cell>
          <cell r="SJ460">
            <v>-0.17</v>
          </cell>
          <cell r="SK460">
            <v>0.001</v>
          </cell>
        </row>
        <row r="460">
          <cell r="SN460">
            <v>-0.15</v>
          </cell>
          <cell r="SO460">
            <v>0.001</v>
          </cell>
        </row>
        <row r="460">
          <cell r="SR460">
            <v>-0.11</v>
          </cell>
          <cell r="SS460">
            <v>0.001</v>
          </cell>
        </row>
        <row r="460">
          <cell r="SV460">
            <v>0</v>
          </cell>
          <cell r="SW460">
            <v>0.001</v>
          </cell>
          <cell r="SX460">
            <v>0.12</v>
          </cell>
          <cell r="SY460">
            <v>0.002</v>
          </cell>
          <cell r="SZ460">
            <v>0</v>
          </cell>
          <cell r="TA460">
            <v>0</v>
          </cell>
          <cell r="TB460">
            <v>0.2</v>
          </cell>
          <cell r="TC460">
            <v>0.002</v>
          </cell>
        </row>
        <row r="460">
          <cell r="TZ460">
            <v>0.76</v>
          </cell>
          <cell r="UA460">
            <v>0.007</v>
          </cell>
          <cell r="UB460">
            <v>-0.03</v>
          </cell>
          <cell r="UC460">
            <v>0.012</v>
          </cell>
          <cell r="UD460">
            <v>-0.35</v>
          </cell>
          <cell r="UE460">
            <v>0.002</v>
          </cell>
        </row>
        <row r="460">
          <cell r="UH460">
            <v>-0.31</v>
          </cell>
          <cell r="UI460">
            <v>0.003</v>
          </cell>
        </row>
        <row r="460">
          <cell r="UL460">
            <v>-0.3</v>
          </cell>
          <cell r="UM460">
            <v>0.002</v>
          </cell>
        </row>
        <row r="460">
          <cell r="UP460">
            <v>-0.07</v>
          </cell>
          <cell r="UQ460">
            <v>0.002</v>
          </cell>
          <cell r="UR460">
            <v>-0.41</v>
          </cell>
          <cell r="US460">
            <v>0.005</v>
          </cell>
          <cell r="UT460">
            <v>0.2</v>
          </cell>
          <cell r="UU460">
            <v>0.002</v>
          </cell>
          <cell r="UV460">
            <v>-0.05</v>
          </cell>
          <cell r="UW460">
            <v>0.003</v>
          </cell>
        </row>
        <row r="460">
          <cell r="VL460">
            <v>-0.02</v>
          </cell>
          <cell r="VM460">
            <v>0</v>
          </cell>
          <cell r="VN460">
            <v>0.12</v>
          </cell>
          <cell r="VO460">
            <v>0.001</v>
          </cell>
        </row>
        <row r="460">
          <cell r="VV460">
            <v>0</v>
          </cell>
          <cell r="VW460">
            <v>0</v>
          </cell>
          <cell r="VX460">
            <v>-0.01</v>
          </cell>
          <cell r="VY460">
            <v>0</v>
          </cell>
          <cell r="VZ460">
            <v>0.02</v>
          </cell>
          <cell r="WA460">
            <v>0</v>
          </cell>
        </row>
        <row r="460">
          <cell r="WX460">
            <v>0.06</v>
          </cell>
          <cell r="WY460">
            <v>0.002</v>
          </cell>
          <cell r="WZ460">
            <v>-0.1</v>
          </cell>
          <cell r="XA460">
            <v>0.001</v>
          </cell>
          <cell r="XB460">
            <v>-0.06</v>
          </cell>
          <cell r="XC460">
            <v>0.002</v>
          </cell>
        </row>
        <row r="460">
          <cell r="XF460">
            <v>-0.07</v>
          </cell>
          <cell r="XG460">
            <v>0.002</v>
          </cell>
        </row>
        <row r="460">
          <cell r="XJ460">
            <v>-0.06</v>
          </cell>
          <cell r="XK460">
            <v>0.002</v>
          </cell>
        </row>
        <row r="460">
          <cell r="XN460">
            <v>-0.04</v>
          </cell>
          <cell r="XO460">
            <v>0.002</v>
          </cell>
          <cell r="XP460">
            <v>-0.05</v>
          </cell>
          <cell r="XQ460">
            <v>0.001</v>
          </cell>
          <cell r="XR460">
            <v>0.01</v>
          </cell>
          <cell r="XS460">
            <v>0.001</v>
          </cell>
          <cell r="XT460">
            <v>-0.02</v>
          </cell>
          <cell r="XU460">
            <v>0</v>
          </cell>
        </row>
        <row r="461">
          <cell r="B461" t="str">
            <v>PMS-412</v>
          </cell>
          <cell r="C461" t="str">
            <v>SE China/tropical</v>
          </cell>
          <cell r="D461">
            <v>26.7489</v>
          </cell>
          <cell r="E461">
            <v>111.1506</v>
          </cell>
          <cell r="F461">
            <v>-0.2</v>
          </cell>
          <cell r="G461">
            <v>0.007</v>
          </cell>
        </row>
        <row r="461">
          <cell r="AD461">
            <v>5.35</v>
          </cell>
          <cell r="AE461">
            <v>0.034</v>
          </cell>
          <cell r="AF461">
            <v>16.15</v>
          </cell>
          <cell r="AG461">
            <v>0.073</v>
          </cell>
        </row>
        <row r="461">
          <cell r="AT461">
            <v>1.06</v>
          </cell>
          <cell r="AU461">
            <v>0.009</v>
          </cell>
          <cell r="AV461">
            <v>4.64</v>
          </cell>
          <cell r="AW461">
            <v>0.036</v>
          </cell>
          <cell r="AX461">
            <v>1.61</v>
          </cell>
          <cell r="AY461">
            <v>0.01</v>
          </cell>
          <cell r="AZ461">
            <v>3.69</v>
          </cell>
          <cell r="BA461">
            <v>0.02</v>
          </cell>
          <cell r="BB461">
            <v>-0.09</v>
          </cell>
          <cell r="BC461">
            <v>0.001</v>
          </cell>
        </row>
        <row r="461">
          <cell r="BX461">
            <v>1.08</v>
          </cell>
          <cell r="BY461">
            <v>0.003</v>
          </cell>
          <cell r="BZ461">
            <v>1.15</v>
          </cell>
          <cell r="CA461">
            <v>0.008</v>
          </cell>
        </row>
        <row r="461">
          <cell r="CN461">
            <v>0.16</v>
          </cell>
          <cell r="CO461">
            <v>0.001</v>
          </cell>
          <cell r="CP461">
            <v>0.33</v>
          </cell>
          <cell r="CQ461">
            <v>0.003</v>
          </cell>
          <cell r="CR461">
            <v>0.16</v>
          </cell>
          <cell r="CS461">
            <v>0.001</v>
          </cell>
          <cell r="CT461">
            <v>0.38</v>
          </cell>
          <cell r="CU461">
            <v>0.002</v>
          </cell>
          <cell r="CV461">
            <v>-0.57</v>
          </cell>
          <cell r="CW461">
            <v>0.007</v>
          </cell>
        </row>
        <row r="461">
          <cell r="DR461">
            <v>0.49</v>
          </cell>
          <cell r="DS461">
            <v>0.015</v>
          </cell>
          <cell r="DT461">
            <v>0.45</v>
          </cell>
          <cell r="DU461">
            <v>0.008</v>
          </cell>
        </row>
        <row r="461">
          <cell r="EH461">
            <v>0</v>
          </cell>
          <cell r="EI461">
            <v>0.006</v>
          </cell>
          <cell r="EJ461">
            <v>-0.03</v>
          </cell>
          <cell r="EK461">
            <v>0.004</v>
          </cell>
          <cell r="EL461">
            <v>0.33</v>
          </cell>
          <cell r="EM461">
            <v>0.007</v>
          </cell>
          <cell r="EN461">
            <v>0.1</v>
          </cell>
          <cell r="EO461">
            <v>0.001</v>
          </cell>
          <cell r="EP461">
            <v>-0.02</v>
          </cell>
          <cell r="EQ461">
            <v>0</v>
          </cell>
        </row>
        <row r="461">
          <cell r="FL461">
            <v>0.37</v>
          </cell>
          <cell r="FM461">
            <v>0.001</v>
          </cell>
          <cell r="FN461">
            <v>0.12</v>
          </cell>
          <cell r="FO461">
            <v>0.001</v>
          </cell>
        </row>
        <row r="461">
          <cell r="GB461">
            <v>0.09</v>
          </cell>
          <cell r="GC461">
            <v>0.001</v>
          </cell>
          <cell r="GD461">
            <v>0.04</v>
          </cell>
          <cell r="GE461">
            <v>0</v>
          </cell>
          <cell r="GF461">
            <v>0.1</v>
          </cell>
          <cell r="GG461">
            <v>0</v>
          </cell>
          <cell r="GH461">
            <v>0.04</v>
          </cell>
          <cell r="GI461">
            <v>0</v>
          </cell>
          <cell r="GJ461">
            <v>-83.15</v>
          </cell>
          <cell r="GK461">
            <v>1.121</v>
          </cell>
        </row>
        <row r="461">
          <cell r="HF461">
            <v>618.66</v>
          </cell>
          <cell r="HG461">
            <v>2.207</v>
          </cell>
          <cell r="HH461">
            <v>2181.53</v>
          </cell>
          <cell r="HI461">
            <v>8.402</v>
          </cell>
        </row>
        <row r="461">
          <cell r="HV461">
            <v>50.01</v>
          </cell>
          <cell r="HW461">
            <v>0.896</v>
          </cell>
          <cell r="HX461">
            <v>605.56</v>
          </cell>
          <cell r="HY461">
            <v>6.328</v>
          </cell>
          <cell r="HZ461">
            <v>699.84</v>
          </cell>
          <cell r="IA461">
            <v>4.235</v>
          </cell>
          <cell r="IB461">
            <v>-0.34</v>
          </cell>
          <cell r="IC461">
            <v>0.006</v>
          </cell>
        </row>
        <row r="461">
          <cell r="IX461">
            <v>2.63</v>
          </cell>
          <cell r="IY461">
            <v>0.011</v>
          </cell>
          <cell r="IZ461">
            <v>0.78</v>
          </cell>
          <cell r="JA461">
            <v>0.006</v>
          </cell>
        </row>
        <row r="461">
          <cell r="JN461">
            <v>0.71</v>
          </cell>
          <cell r="JO461">
            <v>0.006</v>
          </cell>
          <cell r="JP461">
            <v>0.51</v>
          </cell>
          <cell r="JQ461">
            <v>0.004</v>
          </cell>
          <cell r="JR461">
            <v>0.18</v>
          </cell>
          <cell r="JS461">
            <v>0.001</v>
          </cell>
          <cell r="JT461">
            <v>0.02</v>
          </cell>
          <cell r="JU461">
            <v>0.002</v>
          </cell>
        </row>
        <row r="461">
          <cell r="KP461">
            <v>-0.23</v>
          </cell>
          <cell r="KQ461">
            <v>0.002</v>
          </cell>
          <cell r="KR461">
            <v>0.17</v>
          </cell>
          <cell r="KS461">
            <v>0.003</v>
          </cell>
        </row>
        <row r="461">
          <cell r="LF461">
            <v>-0.18</v>
          </cell>
          <cell r="LG461">
            <v>0.001</v>
          </cell>
          <cell r="LH461">
            <v>-0.1</v>
          </cell>
          <cell r="LI461">
            <v>0.004</v>
          </cell>
          <cell r="LJ461">
            <v>-0.02</v>
          </cell>
          <cell r="LK461">
            <v>0</v>
          </cell>
          <cell r="LL461">
            <v>0.06</v>
          </cell>
          <cell r="LM461">
            <v>0.001</v>
          </cell>
          <cell r="LN461">
            <v>-0.26</v>
          </cell>
          <cell r="LO461">
            <v>0.003</v>
          </cell>
        </row>
        <row r="461">
          <cell r="MR461">
            <v>-0.48</v>
          </cell>
          <cell r="MS461">
            <v>0.008</v>
          </cell>
        </row>
        <row r="461">
          <cell r="NN461">
            <v>2.78</v>
          </cell>
          <cell r="NO461">
            <v>0.014</v>
          </cell>
          <cell r="NP461">
            <v>2.29</v>
          </cell>
          <cell r="NQ461">
            <v>0.008</v>
          </cell>
        </row>
        <row r="461">
          <cell r="OD461">
            <v>0.33</v>
          </cell>
          <cell r="OE461">
            <v>0.007</v>
          </cell>
          <cell r="OF461">
            <v>0.96</v>
          </cell>
          <cell r="OG461">
            <v>0.01</v>
          </cell>
          <cell r="OH461">
            <v>0.32</v>
          </cell>
          <cell r="OI461">
            <v>0.002</v>
          </cell>
          <cell r="OJ461">
            <v>0.47</v>
          </cell>
          <cell r="OK461">
            <v>0.002</v>
          </cell>
          <cell r="OL461">
            <v>-0.09</v>
          </cell>
          <cell r="OM461">
            <v>0.001</v>
          </cell>
        </row>
        <row r="461">
          <cell r="PP461">
            <v>0.02</v>
          </cell>
          <cell r="PQ461">
            <v>0.003</v>
          </cell>
        </row>
        <row r="461">
          <cell r="QL461">
            <v>0.28</v>
          </cell>
          <cell r="QM461">
            <v>0.002</v>
          </cell>
          <cell r="QN461">
            <v>0.31</v>
          </cell>
          <cell r="QO461">
            <v>0.002</v>
          </cell>
        </row>
        <row r="461">
          <cell r="RB461">
            <v>0.16</v>
          </cell>
          <cell r="RC461">
            <v>0.002</v>
          </cell>
          <cell r="RD461">
            <v>0.28</v>
          </cell>
          <cell r="RE461">
            <v>0.002</v>
          </cell>
          <cell r="RF461">
            <v>0.16</v>
          </cell>
          <cell r="RG461">
            <v>0.001</v>
          </cell>
          <cell r="RH461">
            <v>0.12</v>
          </cell>
          <cell r="RI461">
            <v>0.001</v>
          </cell>
          <cell r="RJ461">
            <v>-0.15</v>
          </cell>
          <cell r="RK461">
            <v>0.001</v>
          </cell>
        </row>
        <row r="461">
          <cell r="SF461">
            <v>0.26</v>
          </cell>
          <cell r="SG461">
            <v>0.002</v>
          </cell>
          <cell r="SH461">
            <v>0.64</v>
          </cell>
          <cell r="SI461">
            <v>0.004</v>
          </cell>
        </row>
        <row r="461">
          <cell r="SV461">
            <v>0.01</v>
          </cell>
          <cell r="SW461">
            <v>0.001</v>
          </cell>
          <cell r="SX461">
            <v>0.12</v>
          </cell>
          <cell r="SY461">
            <v>0.002</v>
          </cell>
          <cell r="SZ461">
            <v>0</v>
          </cell>
          <cell r="TA461">
            <v>0</v>
          </cell>
          <cell r="TB461">
            <v>0.2</v>
          </cell>
          <cell r="TC461">
            <v>0.001</v>
          </cell>
          <cell r="TD461">
            <v>-0.27</v>
          </cell>
          <cell r="TE461">
            <v>0.002</v>
          </cell>
        </row>
        <row r="461">
          <cell r="TZ461">
            <v>0.53</v>
          </cell>
          <cell r="UA461">
            <v>0.006</v>
          </cell>
          <cell r="UB461">
            <v>-0.17</v>
          </cell>
          <cell r="UC461">
            <v>0.01</v>
          </cell>
        </row>
        <row r="461">
          <cell r="UP461">
            <v>-0.05</v>
          </cell>
          <cell r="UQ461">
            <v>0.003</v>
          </cell>
          <cell r="UR461">
            <v>-0.36</v>
          </cell>
          <cell r="US461">
            <v>0.004</v>
          </cell>
          <cell r="UT461">
            <v>0.24</v>
          </cell>
          <cell r="UU461">
            <v>0.002</v>
          </cell>
          <cell r="UV461">
            <v>-0.01</v>
          </cell>
          <cell r="UW461">
            <v>0.003</v>
          </cell>
        </row>
        <row r="461">
          <cell r="VL461">
            <v>-0.02</v>
          </cell>
          <cell r="VM461">
            <v>0</v>
          </cell>
          <cell r="VN461">
            <v>0.12</v>
          </cell>
          <cell r="VO461">
            <v>0.001</v>
          </cell>
        </row>
        <row r="461">
          <cell r="VV461">
            <v>0</v>
          </cell>
          <cell r="VW461">
            <v>0</v>
          </cell>
          <cell r="VX461">
            <v>-0.01</v>
          </cell>
          <cell r="VY461">
            <v>0</v>
          </cell>
          <cell r="VZ461">
            <v>0.01</v>
          </cell>
          <cell r="WA461">
            <v>0</v>
          </cell>
          <cell r="WB461">
            <v>-0.08</v>
          </cell>
          <cell r="WC461">
            <v>0.002</v>
          </cell>
        </row>
        <row r="461">
          <cell r="WX461">
            <v>0.04</v>
          </cell>
          <cell r="WY461">
            <v>0.001</v>
          </cell>
          <cell r="WZ461">
            <v>-0.07</v>
          </cell>
          <cell r="XA461">
            <v>0.001</v>
          </cell>
        </row>
        <row r="461">
          <cell r="XN461">
            <v>-0.1</v>
          </cell>
          <cell r="XO461">
            <v>0.002</v>
          </cell>
          <cell r="XP461">
            <v>-0.03</v>
          </cell>
          <cell r="XQ461">
            <v>0.001</v>
          </cell>
          <cell r="XR461">
            <v>0.03</v>
          </cell>
          <cell r="XS461">
            <v>0.001</v>
          </cell>
          <cell r="XT461">
            <v>-0.02</v>
          </cell>
          <cell r="XU461">
            <v>0</v>
          </cell>
        </row>
        <row r="462">
          <cell r="B462" t="str">
            <v>PMS-413</v>
          </cell>
          <cell r="C462" t="str">
            <v>SE China/tropical</v>
          </cell>
          <cell r="D462">
            <v>26.797</v>
          </cell>
          <cell r="E462">
            <v>111.2069</v>
          </cell>
        </row>
        <row r="462">
          <cell r="AD462">
            <v>6.24</v>
          </cell>
          <cell r="AE462">
            <v>0.029</v>
          </cell>
          <cell r="AF462">
            <v>19.31</v>
          </cell>
          <cell r="AG462">
            <v>0.081</v>
          </cell>
        </row>
        <row r="462">
          <cell r="AT462">
            <v>1.1</v>
          </cell>
          <cell r="AU462">
            <v>0.009</v>
          </cell>
          <cell r="AV462">
            <v>4.22</v>
          </cell>
          <cell r="AW462">
            <v>0.031</v>
          </cell>
          <cell r="AX462">
            <v>1.69</v>
          </cell>
          <cell r="AY462">
            <v>0.011</v>
          </cell>
          <cell r="AZ462">
            <v>3.5</v>
          </cell>
          <cell r="BA462">
            <v>0.021</v>
          </cell>
        </row>
        <row r="462">
          <cell r="BX462">
            <v>1.22</v>
          </cell>
          <cell r="BY462">
            <v>0.003</v>
          </cell>
          <cell r="BZ462">
            <v>1.2</v>
          </cell>
          <cell r="CA462">
            <v>0.007</v>
          </cell>
        </row>
        <row r="462">
          <cell r="CN462">
            <v>0.14</v>
          </cell>
          <cell r="CO462">
            <v>0.001</v>
          </cell>
          <cell r="CP462">
            <v>0.25</v>
          </cell>
          <cell r="CQ462">
            <v>0.003</v>
          </cell>
          <cell r="CR462">
            <v>0.15</v>
          </cell>
          <cell r="CS462">
            <v>0.001</v>
          </cell>
          <cell r="CT462">
            <v>0.29</v>
          </cell>
          <cell r="CU462">
            <v>0.002</v>
          </cell>
        </row>
        <row r="462">
          <cell r="DR462">
            <v>0.62</v>
          </cell>
          <cell r="DS462">
            <v>0.015</v>
          </cell>
          <cell r="DT462">
            <v>0.57</v>
          </cell>
          <cell r="DU462">
            <v>0.009</v>
          </cell>
        </row>
        <row r="462">
          <cell r="EH462">
            <v>0.1</v>
          </cell>
          <cell r="EI462">
            <v>0.006</v>
          </cell>
          <cell r="EJ462">
            <v>0</v>
          </cell>
          <cell r="EK462">
            <v>0.004</v>
          </cell>
          <cell r="EL462">
            <v>0.36</v>
          </cell>
          <cell r="EM462">
            <v>0.008</v>
          </cell>
          <cell r="EN462">
            <v>0.1</v>
          </cell>
          <cell r="EO462">
            <v>0.001</v>
          </cell>
        </row>
        <row r="462">
          <cell r="FL462">
            <v>0.4</v>
          </cell>
          <cell r="FM462">
            <v>0.001</v>
          </cell>
          <cell r="FN462">
            <v>0.11</v>
          </cell>
          <cell r="FO462">
            <v>0.001</v>
          </cell>
        </row>
        <row r="462">
          <cell r="GB462">
            <v>0.07</v>
          </cell>
          <cell r="GC462">
            <v>0.001</v>
          </cell>
          <cell r="GD462">
            <v>0.03</v>
          </cell>
          <cell r="GE462">
            <v>0</v>
          </cell>
          <cell r="GF462">
            <v>0.09</v>
          </cell>
          <cell r="GG462">
            <v>0</v>
          </cell>
          <cell r="GH462">
            <v>0.03</v>
          </cell>
          <cell r="GI462">
            <v>0</v>
          </cell>
        </row>
        <row r="462">
          <cell r="HF462">
            <v>645.52</v>
          </cell>
          <cell r="HG462">
            <v>2.838</v>
          </cell>
          <cell r="HH462">
            <v>2328.6</v>
          </cell>
          <cell r="HI462">
            <v>9.487</v>
          </cell>
        </row>
        <row r="462">
          <cell r="HV462">
            <v>39.25</v>
          </cell>
          <cell r="HW462">
            <v>0.93</v>
          </cell>
          <cell r="HX462">
            <v>315.37</v>
          </cell>
          <cell r="HY462">
            <v>5.554</v>
          </cell>
          <cell r="HZ462">
            <v>570.22</v>
          </cell>
          <cell r="IA462">
            <v>3.945</v>
          </cell>
        </row>
        <row r="462">
          <cell r="IX462">
            <v>2.34</v>
          </cell>
          <cell r="IY462">
            <v>0.01</v>
          </cell>
          <cell r="IZ462">
            <v>0.55</v>
          </cell>
          <cell r="JA462">
            <v>0.004</v>
          </cell>
        </row>
        <row r="462">
          <cell r="JN462">
            <v>0.4</v>
          </cell>
          <cell r="JO462">
            <v>0.005</v>
          </cell>
          <cell r="JP462">
            <v>0.41</v>
          </cell>
          <cell r="JQ462">
            <v>0.004</v>
          </cell>
          <cell r="JR462">
            <v>0.18</v>
          </cell>
          <cell r="JS462">
            <v>0.001</v>
          </cell>
        </row>
        <row r="462">
          <cell r="KP462">
            <v>-0.18</v>
          </cell>
          <cell r="KQ462">
            <v>0.002</v>
          </cell>
          <cell r="KR462">
            <v>0.28</v>
          </cell>
          <cell r="KS462">
            <v>0.003</v>
          </cell>
        </row>
        <row r="462">
          <cell r="LF462">
            <v>-0.08</v>
          </cell>
          <cell r="LG462">
            <v>0.001</v>
          </cell>
          <cell r="LH462">
            <v>-0.14</v>
          </cell>
          <cell r="LI462">
            <v>0.003</v>
          </cell>
          <cell r="LJ462">
            <v>-0.01</v>
          </cell>
          <cell r="LK462">
            <v>0</v>
          </cell>
          <cell r="LL462">
            <v>0.03</v>
          </cell>
          <cell r="LM462">
            <v>0.001</v>
          </cell>
        </row>
        <row r="462">
          <cell r="NN462">
            <v>3.09</v>
          </cell>
          <cell r="NO462">
            <v>0.015</v>
          </cell>
          <cell r="NP462">
            <v>2.23</v>
          </cell>
          <cell r="NQ462">
            <v>0.008</v>
          </cell>
        </row>
        <row r="462">
          <cell r="OD462">
            <v>0.29</v>
          </cell>
          <cell r="OE462">
            <v>0.007</v>
          </cell>
          <cell r="OF462">
            <v>0.49</v>
          </cell>
          <cell r="OG462">
            <v>0.008</v>
          </cell>
          <cell r="OH462">
            <v>0.28</v>
          </cell>
          <cell r="OI462">
            <v>0.002</v>
          </cell>
          <cell r="OJ462">
            <v>0.43</v>
          </cell>
          <cell r="OK462">
            <v>0.003</v>
          </cell>
        </row>
        <row r="462">
          <cell r="QL462">
            <v>0.34</v>
          </cell>
          <cell r="QM462">
            <v>0.002</v>
          </cell>
          <cell r="QN462">
            <v>0.3</v>
          </cell>
          <cell r="QO462">
            <v>0.002</v>
          </cell>
        </row>
        <row r="462">
          <cell r="RB462">
            <v>0.13</v>
          </cell>
          <cell r="RC462">
            <v>0.002</v>
          </cell>
          <cell r="RD462">
            <v>0.16</v>
          </cell>
          <cell r="RE462">
            <v>0.002</v>
          </cell>
          <cell r="RF462">
            <v>0.15</v>
          </cell>
          <cell r="RG462">
            <v>0.001</v>
          </cell>
          <cell r="RH462">
            <v>0.12</v>
          </cell>
          <cell r="RI462">
            <v>0.001</v>
          </cell>
        </row>
        <row r="462">
          <cell r="SF462">
            <v>0.31</v>
          </cell>
          <cell r="SG462">
            <v>0.002</v>
          </cell>
          <cell r="SH462">
            <v>0.56</v>
          </cell>
          <cell r="SI462">
            <v>0.004</v>
          </cell>
        </row>
        <row r="462">
          <cell r="SV462">
            <v>0.01</v>
          </cell>
          <cell r="SW462">
            <v>0.001</v>
          </cell>
          <cell r="SX462">
            <v>0.07</v>
          </cell>
          <cell r="SY462">
            <v>0.001</v>
          </cell>
          <cell r="SZ462">
            <v>0</v>
          </cell>
          <cell r="TA462">
            <v>0</v>
          </cell>
          <cell r="TB462">
            <v>0.17</v>
          </cell>
          <cell r="TC462">
            <v>0.001</v>
          </cell>
        </row>
        <row r="462">
          <cell r="TZ462">
            <v>0.75</v>
          </cell>
          <cell r="UA462">
            <v>0.005</v>
          </cell>
          <cell r="UB462">
            <v>-0.08</v>
          </cell>
          <cell r="UC462">
            <v>0.009</v>
          </cell>
        </row>
        <row r="462">
          <cell r="UP462">
            <v>-0.02</v>
          </cell>
          <cell r="UQ462">
            <v>0.003</v>
          </cell>
          <cell r="UR462">
            <v>-0.28</v>
          </cell>
          <cell r="US462">
            <v>0.004</v>
          </cell>
          <cell r="UT462">
            <v>0.23</v>
          </cell>
          <cell r="UU462">
            <v>0.002</v>
          </cell>
          <cell r="UV462">
            <v>0</v>
          </cell>
          <cell r="UW462">
            <v>0.003</v>
          </cell>
        </row>
        <row r="462">
          <cell r="VL462">
            <v>-0.02</v>
          </cell>
          <cell r="VM462">
            <v>0</v>
          </cell>
          <cell r="VN462">
            <v>0.11</v>
          </cell>
          <cell r="VO462">
            <v>0.001</v>
          </cell>
        </row>
        <row r="462">
          <cell r="VV462">
            <v>0</v>
          </cell>
          <cell r="VW462">
            <v>0</v>
          </cell>
          <cell r="VX462">
            <v>-0.01</v>
          </cell>
          <cell r="VY462">
            <v>0</v>
          </cell>
          <cell r="VZ462">
            <v>0.01</v>
          </cell>
          <cell r="WA462">
            <v>0</v>
          </cell>
        </row>
        <row r="462">
          <cell r="WX462">
            <v>0.05</v>
          </cell>
          <cell r="WY462">
            <v>0.001</v>
          </cell>
          <cell r="WZ462">
            <v>-0.08</v>
          </cell>
          <cell r="XA462">
            <v>0.001</v>
          </cell>
        </row>
        <row r="462">
          <cell r="XN462">
            <v>-0.07</v>
          </cell>
          <cell r="XO462">
            <v>0.001</v>
          </cell>
          <cell r="XP462">
            <v>-0.01</v>
          </cell>
          <cell r="XQ462">
            <v>0.001</v>
          </cell>
          <cell r="XR462">
            <v>0.02</v>
          </cell>
          <cell r="XS462">
            <v>0.001</v>
          </cell>
          <cell r="XT462">
            <v>-0.02</v>
          </cell>
          <cell r="XU462">
            <v>0</v>
          </cell>
        </row>
        <row r="463">
          <cell r="B463" t="str">
            <v>PMS-414</v>
          </cell>
          <cell r="C463" t="str">
            <v>SE China/tropical</v>
          </cell>
          <cell r="D463">
            <v>27.0023</v>
          </cell>
          <cell r="E463">
            <v>111.2834</v>
          </cell>
        </row>
        <row r="463">
          <cell r="AD463">
            <v>4.72</v>
          </cell>
          <cell r="AE463">
            <v>0.032</v>
          </cell>
          <cell r="AF463">
            <v>17.14</v>
          </cell>
          <cell r="AG463">
            <v>0.103</v>
          </cell>
          <cell r="AH463">
            <v>-0.19</v>
          </cell>
          <cell r="AI463">
            <v>0.008</v>
          </cell>
        </row>
        <row r="463">
          <cell r="AL463">
            <v>-0.17</v>
          </cell>
          <cell r="AM463">
            <v>0.007</v>
          </cell>
        </row>
        <row r="463">
          <cell r="AP463">
            <v>-0.14</v>
          </cell>
          <cell r="AQ463">
            <v>0.007</v>
          </cell>
        </row>
        <row r="463">
          <cell r="AT463">
            <v>0.92</v>
          </cell>
          <cell r="AU463">
            <v>0.008</v>
          </cell>
          <cell r="AV463">
            <v>4.08</v>
          </cell>
          <cell r="AW463">
            <v>0.034</v>
          </cell>
          <cell r="AX463">
            <v>1.36</v>
          </cell>
          <cell r="AY463">
            <v>0.009</v>
          </cell>
          <cell r="AZ463">
            <v>3.08</v>
          </cell>
          <cell r="BA463">
            <v>0.017</v>
          </cell>
        </row>
        <row r="463">
          <cell r="BX463">
            <v>1.06</v>
          </cell>
          <cell r="BY463">
            <v>0.004</v>
          </cell>
          <cell r="BZ463">
            <v>0.96</v>
          </cell>
          <cell r="CA463">
            <v>0.009</v>
          </cell>
          <cell r="CB463">
            <v>-0.02</v>
          </cell>
          <cell r="CC463">
            <v>0.001</v>
          </cell>
        </row>
        <row r="463">
          <cell r="CF463">
            <v>-0.02</v>
          </cell>
          <cell r="CG463">
            <v>0.001</v>
          </cell>
        </row>
        <row r="463">
          <cell r="CJ463">
            <v>-0.03</v>
          </cell>
          <cell r="CK463">
            <v>0.001</v>
          </cell>
        </row>
        <row r="463">
          <cell r="CN463">
            <v>0.14</v>
          </cell>
          <cell r="CO463">
            <v>0.001</v>
          </cell>
          <cell r="CP463">
            <v>0.29</v>
          </cell>
          <cell r="CQ463">
            <v>0.003</v>
          </cell>
          <cell r="CR463">
            <v>0.13</v>
          </cell>
          <cell r="CS463">
            <v>0.001</v>
          </cell>
          <cell r="CT463">
            <v>0.32</v>
          </cell>
          <cell r="CU463">
            <v>0.002</v>
          </cell>
        </row>
        <row r="463">
          <cell r="DR463">
            <v>0.6</v>
          </cell>
          <cell r="DS463">
            <v>0.016</v>
          </cell>
          <cell r="DT463">
            <v>0.54</v>
          </cell>
          <cell r="DU463">
            <v>0.009</v>
          </cell>
          <cell r="DV463">
            <v>-0.35</v>
          </cell>
          <cell r="DW463">
            <v>0.007</v>
          </cell>
        </row>
        <row r="463">
          <cell r="DZ463">
            <v>-0.37</v>
          </cell>
          <cell r="EA463">
            <v>0.006</v>
          </cell>
        </row>
        <row r="463">
          <cell r="ED463">
            <v>-0.35</v>
          </cell>
          <cell r="EE463">
            <v>0.007</v>
          </cell>
        </row>
        <row r="463">
          <cell r="EH463">
            <v>0</v>
          </cell>
          <cell r="EI463">
            <v>0.006</v>
          </cell>
          <cell r="EJ463">
            <v>0.01</v>
          </cell>
          <cell r="EK463">
            <v>0.003</v>
          </cell>
          <cell r="EL463">
            <v>0.22</v>
          </cell>
          <cell r="EM463">
            <v>0.006</v>
          </cell>
          <cell r="EN463">
            <v>0.06</v>
          </cell>
          <cell r="EO463">
            <v>0.001</v>
          </cell>
        </row>
        <row r="463">
          <cell r="FL463">
            <v>0.35</v>
          </cell>
          <cell r="FM463">
            <v>0.001</v>
          </cell>
          <cell r="FN463">
            <v>0.09</v>
          </cell>
          <cell r="FO463">
            <v>0.001</v>
          </cell>
          <cell r="FP463">
            <v>0</v>
          </cell>
          <cell r="FQ463">
            <v>0</v>
          </cell>
        </row>
        <row r="463">
          <cell r="FT463">
            <v>0.01</v>
          </cell>
          <cell r="FU463">
            <v>0</v>
          </cell>
        </row>
        <row r="463">
          <cell r="FX463">
            <v>0</v>
          </cell>
          <cell r="FY463">
            <v>0.001</v>
          </cell>
        </row>
        <row r="463">
          <cell r="GB463">
            <v>0.07</v>
          </cell>
          <cell r="GC463">
            <v>0.001</v>
          </cell>
          <cell r="GD463">
            <v>0.04</v>
          </cell>
          <cell r="GE463">
            <v>0</v>
          </cell>
          <cell r="GF463">
            <v>0.07</v>
          </cell>
          <cell r="GG463">
            <v>0</v>
          </cell>
          <cell r="GH463">
            <v>0.04</v>
          </cell>
          <cell r="GI463">
            <v>0</v>
          </cell>
        </row>
        <row r="463">
          <cell r="HF463">
            <v>414.14</v>
          </cell>
          <cell r="HG463">
            <v>2.524</v>
          </cell>
          <cell r="HH463">
            <v>1886.22</v>
          </cell>
          <cell r="HI463">
            <v>11.554</v>
          </cell>
          <cell r="HJ463">
            <v>-50.45</v>
          </cell>
          <cell r="HK463">
            <v>1.261</v>
          </cell>
        </row>
        <row r="463">
          <cell r="HN463">
            <v>-48.77</v>
          </cell>
          <cell r="HO463">
            <v>1.31</v>
          </cell>
        </row>
        <row r="463">
          <cell r="HR463">
            <v>-46.8</v>
          </cell>
          <cell r="HS463">
            <v>1.16</v>
          </cell>
        </row>
        <row r="463">
          <cell r="HV463">
            <v>104.8</v>
          </cell>
          <cell r="HW463">
            <v>0.907</v>
          </cell>
          <cell r="HX463">
            <v>598.59</v>
          </cell>
          <cell r="HY463">
            <v>6.066</v>
          </cell>
          <cell r="HZ463">
            <v>727.24</v>
          </cell>
          <cell r="IA463">
            <v>3.292</v>
          </cell>
        </row>
        <row r="463">
          <cell r="IX463">
            <v>2.59</v>
          </cell>
          <cell r="IY463">
            <v>0.016</v>
          </cell>
          <cell r="IZ463">
            <v>0.68</v>
          </cell>
          <cell r="JA463">
            <v>0.005</v>
          </cell>
          <cell r="JB463">
            <v>-0.24</v>
          </cell>
          <cell r="JC463">
            <v>0.007</v>
          </cell>
        </row>
        <row r="463">
          <cell r="JF463">
            <v>-0.24</v>
          </cell>
          <cell r="JG463">
            <v>0.009</v>
          </cell>
        </row>
        <row r="463">
          <cell r="JJ463">
            <v>-0.26</v>
          </cell>
          <cell r="JK463">
            <v>0.008</v>
          </cell>
        </row>
        <row r="463">
          <cell r="JN463">
            <v>0.51</v>
          </cell>
          <cell r="JO463">
            <v>0.005</v>
          </cell>
          <cell r="JP463">
            <v>0.43</v>
          </cell>
          <cell r="JQ463">
            <v>0.004</v>
          </cell>
          <cell r="JR463">
            <v>0.19</v>
          </cell>
          <cell r="JS463">
            <v>0.001</v>
          </cell>
        </row>
        <row r="463">
          <cell r="KP463">
            <v>-0.29</v>
          </cell>
          <cell r="KQ463">
            <v>0.003</v>
          </cell>
          <cell r="KR463">
            <v>0.11</v>
          </cell>
          <cell r="KS463">
            <v>0.003</v>
          </cell>
          <cell r="KT463">
            <v>-0.01</v>
          </cell>
          <cell r="KU463">
            <v>0.002</v>
          </cell>
        </row>
        <row r="463">
          <cell r="KX463">
            <v>-0.02</v>
          </cell>
          <cell r="KY463">
            <v>0.002</v>
          </cell>
        </row>
        <row r="463">
          <cell r="LB463">
            <v>0</v>
          </cell>
          <cell r="LC463">
            <v>0.002</v>
          </cell>
        </row>
        <row r="463">
          <cell r="LF463">
            <v>-0.06</v>
          </cell>
          <cell r="LG463">
            <v>0.001</v>
          </cell>
          <cell r="LH463">
            <v>0</v>
          </cell>
          <cell r="LI463">
            <v>0.003</v>
          </cell>
          <cell r="LJ463">
            <v>-0.01</v>
          </cell>
          <cell r="LK463">
            <v>0</v>
          </cell>
          <cell r="LL463">
            <v>0.05</v>
          </cell>
          <cell r="LM463">
            <v>0.001</v>
          </cell>
        </row>
        <row r="463">
          <cell r="MH463">
            <v>-0.21</v>
          </cell>
          <cell r="MI463">
            <v>0.004</v>
          </cell>
        </row>
        <row r="463">
          <cell r="ML463">
            <v>-0.22</v>
          </cell>
          <cell r="MM463">
            <v>0.004</v>
          </cell>
        </row>
        <row r="463">
          <cell r="MP463">
            <v>-0.17</v>
          </cell>
          <cell r="MQ463">
            <v>0.004</v>
          </cell>
        </row>
        <row r="463">
          <cell r="NN463">
            <v>2.24</v>
          </cell>
          <cell r="NO463">
            <v>0.016</v>
          </cell>
          <cell r="NP463">
            <v>2.05</v>
          </cell>
          <cell r="NQ463">
            <v>0.011</v>
          </cell>
          <cell r="NR463">
            <v>-0.39</v>
          </cell>
          <cell r="NS463">
            <v>0.008</v>
          </cell>
        </row>
        <row r="463">
          <cell r="NV463">
            <v>-0.42</v>
          </cell>
          <cell r="NW463">
            <v>0.009</v>
          </cell>
        </row>
        <row r="463">
          <cell r="NZ463">
            <v>-0.42</v>
          </cell>
          <cell r="OA463">
            <v>0.008</v>
          </cell>
        </row>
        <row r="463">
          <cell r="OD463">
            <v>0.58</v>
          </cell>
          <cell r="OE463">
            <v>0.008</v>
          </cell>
          <cell r="OF463">
            <v>0.82</v>
          </cell>
          <cell r="OG463">
            <v>0.008</v>
          </cell>
          <cell r="OH463">
            <v>0.33</v>
          </cell>
          <cell r="OI463">
            <v>0.002</v>
          </cell>
          <cell r="OJ463">
            <v>0.52</v>
          </cell>
          <cell r="OK463">
            <v>0.002</v>
          </cell>
        </row>
        <row r="463">
          <cell r="PF463">
            <v>-0.07</v>
          </cell>
          <cell r="PG463">
            <v>0.001</v>
          </cell>
        </row>
        <row r="463">
          <cell r="PJ463">
            <v>-0.07</v>
          </cell>
          <cell r="PK463">
            <v>0.001</v>
          </cell>
        </row>
        <row r="463">
          <cell r="PN463">
            <v>-0.05</v>
          </cell>
          <cell r="PO463">
            <v>0.001</v>
          </cell>
        </row>
        <row r="463">
          <cell r="QL463">
            <v>0.29</v>
          </cell>
          <cell r="QM463">
            <v>0.003</v>
          </cell>
          <cell r="QN463">
            <v>0.31</v>
          </cell>
          <cell r="QO463">
            <v>0.002</v>
          </cell>
          <cell r="QP463">
            <v>0</v>
          </cell>
          <cell r="QQ463">
            <v>0.003</v>
          </cell>
        </row>
        <row r="463">
          <cell r="QT463">
            <v>0</v>
          </cell>
          <cell r="QU463">
            <v>0.003</v>
          </cell>
        </row>
        <row r="463">
          <cell r="QX463">
            <v>-0.01</v>
          </cell>
          <cell r="QY463">
            <v>0.003</v>
          </cell>
        </row>
        <row r="463">
          <cell r="RB463">
            <v>0.15</v>
          </cell>
          <cell r="RC463">
            <v>0.002</v>
          </cell>
          <cell r="RD463">
            <v>0.18</v>
          </cell>
          <cell r="RE463">
            <v>0.002</v>
          </cell>
          <cell r="RF463">
            <v>0.13</v>
          </cell>
          <cell r="RG463">
            <v>0.001</v>
          </cell>
          <cell r="RH463">
            <v>0.11</v>
          </cell>
          <cell r="RI463">
            <v>0.001</v>
          </cell>
        </row>
        <row r="463">
          <cell r="SF463">
            <v>0.27</v>
          </cell>
          <cell r="SG463">
            <v>0.002</v>
          </cell>
          <cell r="SH463">
            <v>0.59</v>
          </cell>
          <cell r="SI463">
            <v>0.004</v>
          </cell>
          <cell r="SJ463">
            <v>-0.11</v>
          </cell>
          <cell r="SK463">
            <v>0.001</v>
          </cell>
        </row>
        <row r="463">
          <cell r="SN463">
            <v>-0.1</v>
          </cell>
          <cell r="SO463">
            <v>0.001</v>
          </cell>
        </row>
        <row r="463">
          <cell r="SR463">
            <v>-0.08</v>
          </cell>
          <cell r="SS463">
            <v>0.001</v>
          </cell>
        </row>
        <row r="463">
          <cell r="SV463">
            <v>0.03</v>
          </cell>
          <cell r="SW463">
            <v>0.001</v>
          </cell>
          <cell r="SX463">
            <v>0.15</v>
          </cell>
          <cell r="SY463">
            <v>0.002</v>
          </cell>
          <cell r="SZ463">
            <v>0</v>
          </cell>
          <cell r="TA463">
            <v>0</v>
          </cell>
          <cell r="TB463">
            <v>0.25</v>
          </cell>
          <cell r="TC463">
            <v>0.002</v>
          </cell>
        </row>
        <row r="463">
          <cell r="TZ463">
            <v>0.29</v>
          </cell>
          <cell r="UA463">
            <v>0.008</v>
          </cell>
          <cell r="UB463">
            <v>-0.59</v>
          </cell>
          <cell r="UC463">
            <v>0.013</v>
          </cell>
          <cell r="UD463">
            <v>-0.25</v>
          </cell>
          <cell r="UE463">
            <v>0.003</v>
          </cell>
        </row>
        <row r="463">
          <cell r="UH463">
            <v>-0.2</v>
          </cell>
          <cell r="UI463">
            <v>0.002</v>
          </cell>
        </row>
        <row r="463">
          <cell r="UL463">
            <v>-0.19</v>
          </cell>
          <cell r="UM463">
            <v>0.002</v>
          </cell>
        </row>
        <row r="463">
          <cell r="UP463">
            <v>0</v>
          </cell>
          <cell r="UQ463">
            <v>0.003</v>
          </cell>
          <cell r="UR463">
            <v>-0.25</v>
          </cell>
          <cell r="US463">
            <v>0.005</v>
          </cell>
          <cell r="UT463">
            <v>0.17</v>
          </cell>
          <cell r="UU463">
            <v>0.002</v>
          </cell>
          <cell r="UV463">
            <v>-0.04</v>
          </cell>
          <cell r="UW463">
            <v>0.003</v>
          </cell>
        </row>
        <row r="463">
          <cell r="VL463">
            <v>-0.02</v>
          </cell>
          <cell r="VM463">
            <v>0</v>
          </cell>
          <cell r="VN463">
            <v>0.15</v>
          </cell>
          <cell r="VO463">
            <v>0.001</v>
          </cell>
        </row>
        <row r="463">
          <cell r="VV463">
            <v>0</v>
          </cell>
          <cell r="VW463">
            <v>0</v>
          </cell>
          <cell r="VX463">
            <v>-0.01</v>
          </cell>
          <cell r="VY463">
            <v>0</v>
          </cell>
          <cell r="VZ463">
            <v>0.01</v>
          </cell>
          <cell r="WA463">
            <v>0</v>
          </cell>
        </row>
        <row r="463">
          <cell r="WX463">
            <v>-0.03</v>
          </cell>
          <cell r="WY463">
            <v>0.002</v>
          </cell>
          <cell r="WZ463">
            <v>-0.13</v>
          </cell>
          <cell r="XA463">
            <v>0.002</v>
          </cell>
          <cell r="XB463">
            <v>-0.1</v>
          </cell>
          <cell r="XC463">
            <v>0.002</v>
          </cell>
        </row>
        <row r="463">
          <cell r="XF463">
            <v>-0.1</v>
          </cell>
          <cell r="XG463">
            <v>0.002</v>
          </cell>
        </row>
        <row r="463">
          <cell r="XJ463">
            <v>-0.1</v>
          </cell>
          <cell r="XK463">
            <v>0.002</v>
          </cell>
        </row>
        <row r="463">
          <cell r="XN463">
            <v>-0.06</v>
          </cell>
          <cell r="XO463">
            <v>0.002</v>
          </cell>
          <cell r="XP463">
            <v>-0.01</v>
          </cell>
          <cell r="XQ463">
            <v>0.001</v>
          </cell>
          <cell r="XR463">
            <v>0.02</v>
          </cell>
          <cell r="XS463">
            <v>0.001</v>
          </cell>
          <cell r="XT463">
            <v>-0.01</v>
          </cell>
          <cell r="XU463">
            <v>0</v>
          </cell>
        </row>
        <row r="464">
          <cell r="B464" t="str">
            <v>PMS-416</v>
          </cell>
          <cell r="C464" t="str">
            <v>SE China/tropical</v>
          </cell>
          <cell r="D464">
            <v>28.066</v>
          </cell>
          <cell r="E464">
            <v>109.5888</v>
          </cell>
          <cell r="F464">
            <v>-0.45</v>
          </cell>
          <cell r="G464">
            <v>0.007</v>
          </cell>
          <cell r="H464">
            <v>-3.06</v>
          </cell>
          <cell r="I464">
            <v>0.037</v>
          </cell>
          <cell r="J464">
            <v>-9.16</v>
          </cell>
          <cell r="K464">
            <v>0.043</v>
          </cell>
          <cell r="L464">
            <v>-0.88</v>
          </cell>
          <cell r="M464">
            <v>0.016</v>
          </cell>
          <cell r="N464">
            <v>-2.89</v>
          </cell>
          <cell r="O464">
            <v>0.064</v>
          </cell>
        </row>
        <row r="464">
          <cell r="AD464">
            <v>7.61</v>
          </cell>
          <cell r="AE464">
            <v>0.032</v>
          </cell>
          <cell r="AF464">
            <v>22.15</v>
          </cell>
          <cell r="AG464">
            <v>0.097</v>
          </cell>
        </row>
        <row r="464">
          <cell r="AT464">
            <v>0.94</v>
          </cell>
          <cell r="AU464">
            <v>0.009</v>
          </cell>
          <cell r="AV464">
            <v>5.26</v>
          </cell>
          <cell r="AW464">
            <v>0.033</v>
          </cell>
          <cell r="AX464">
            <v>1.6</v>
          </cell>
          <cell r="AY464">
            <v>0.009</v>
          </cell>
          <cell r="AZ464">
            <v>3.86</v>
          </cell>
          <cell r="BA464">
            <v>0.019</v>
          </cell>
          <cell r="BB464">
            <v>-0.16</v>
          </cell>
          <cell r="BC464">
            <v>0.002</v>
          </cell>
          <cell r="BD464">
            <v>-0.27</v>
          </cell>
          <cell r="BE464">
            <v>0.003</v>
          </cell>
          <cell r="BF464">
            <v>0.02</v>
          </cell>
          <cell r="BG464">
            <v>0.003</v>
          </cell>
          <cell r="BH464">
            <v>-0.39</v>
          </cell>
          <cell r="BI464">
            <v>0.007</v>
          </cell>
        </row>
        <row r="464">
          <cell r="BX464">
            <v>1.35</v>
          </cell>
          <cell r="BY464">
            <v>0.004</v>
          </cell>
          <cell r="BZ464">
            <v>1.48</v>
          </cell>
          <cell r="CA464">
            <v>0.009</v>
          </cell>
        </row>
        <row r="464">
          <cell r="CN464">
            <v>0.15</v>
          </cell>
          <cell r="CO464">
            <v>0.001</v>
          </cell>
          <cell r="CP464">
            <v>0.33</v>
          </cell>
          <cell r="CQ464">
            <v>0.003</v>
          </cell>
          <cell r="CR464">
            <v>0.15</v>
          </cell>
          <cell r="CS464">
            <v>0.001</v>
          </cell>
          <cell r="CT464">
            <v>0.34</v>
          </cell>
          <cell r="CU464">
            <v>0.002</v>
          </cell>
          <cell r="CV464">
            <v>-0.51</v>
          </cell>
          <cell r="CW464">
            <v>0.012</v>
          </cell>
          <cell r="CX464">
            <v>-0.76</v>
          </cell>
          <cell r="CY464">
            <v>0.008</v>
          </cell>
          <cell r="CZ464">
            <v>-0.82</v>
          </cell>
          <cell r="DA464">
            <v>0.017</v>
          </cell>
          <cell r="DB464">
            <v>0.05</v>
          </cell>
          <cell r="DC464">
            <v>0.039</v>
          </cell>
        </row>
        <row r="464">
          <cell r="DR464">
            <v>0.82</v>
          </cell>
          <cell r="DS464">
            <v>0.014</v>
          </cell>
          <cell r="DT464">
            <v>0.72</v>
          </cell>
          <cell r="DU464">
            <v>0.01</v>
          </cell>
        </row>
        <row r="464">
          <cell r="EH464">
            <v>-0.04</v>
          </cell>
          <cell r="EI464">
            <v>0.006</v>
          </cell>
          <cell r="EJ464">
            <v>0.02</v>
          </cell>
          <cell r="EK464">
            <v>0.004</v>
          </cell>
          <cell r="EL464">
            <v>0.28</v>
          </cell>
          <cell r="EM464">
            <v>0.007</v>
          </cell>
          <cell r="EN464">
            <v>0.08</v>
          </cell>
          <cell r="EO464">
            <v>0.001</v>
          </cell>
          <cell r="EP464">
            <v>-0.05</v>
          </cell>
          <cell r="EQ464">
            <v>0.001</v>
          </cell>
          <cell r="ER464">
            <v>0.01</v>
          </cell>
          <cell r="ES464">
            <v>0</v>
          </cell>
          <cell r="ET464">
            <v>0.1</v>
          </cell>
          <cell r="EU464">
            <v>0.001</v>
          </cell>
          <cell r="EV464">
            <v>-0.05</v>
          </cell>
          <cell r="EW464">
            <v>0.001</v>
          </cell>
        </row>
        <row r="464">
          <cell r="FL464">
            <v>0.46</v>
          </cell>
          <cell r="FM464">
            <v>0.001</v>
          </cell>
          <cell r="FN464">
            <v>0.14</v>
          </cell>
          <cell r="FO464">
            <v>0.001</v>
          </cell>
        </row>
        <row r="464">
          <cell r="GB464">
            <v>0.09</v>
          </cell>
          <cell r="GC464">
            <v>0.001</v>
          </cell>
          <cell r="GD464">
            <v>0.04</v>
          </cell>
          <cell r="GE464">
            <v>0</v>
          </cell>
          <cell r="GF464">
            <v>0.09</v>
          </cell>
          <cell r="GG464">
            <v>0</v>
          </cell>
          <cell r="GH464">
            <v>0.04</v>
          </cell>
          <cell r="GI464">
            <v>0</v>
          </cell>
          <cell r="GJ464">
            <v>-194.45</v>
          </cell>
          <cell r="GK464">
            <v>1.209</v>
          </cell>
          <cell r="GL464">
            <v>-823.73</v>
          </cell>
          <cell r="GM464">
            <v>4.802</v>
          </cell>
          <cell r="GN464">
            <v>-306.86</v>
          </cell>
          <cell r="GO464">
            <v>3.299</v>
          </cell>
          <cell r="GP464">
            <v>-1337.81</v>
          </cell>
          <cell r="GQ464">
            <v>11.769</v>
          </cell>
        </row>
        <row r="464">
          <cell r="HF464">
            <v>680.82</v>
          </cell>
          <cell r="HG464">
            <v>2.842</v>
          </cell>
          <cell r="HH464">
            <v>2074.86</v>
          </cell>
          <cell r="HI464">
            <v>12.896</v>
          </cell>
        </row>
        <row r="464">
          <cell r="HV464">
            <v>84.79</v>
          </cell>
          <cell r="HW464">
            <v>1.042</v>
          </cell>
          <cell r="HX464">
            <v>719.34</v>
          </cell>
          <cell r="HY464">
            <v>5.352</v>
          </cell>
          <cell r="HZ464">
            <v>852.38</v>
          </cell>
          <cell r="IA464">
            <v>3.736</v>
          </cell>
          <cell r="IB464">
            <v>-0.3</v>
          </cell>
          <cell r="IC464">
            <v>0.006</v>
          </cell>
          <cell r="ID464">
            <v>-0.2</v>
          </cell>
          <cell r="IE464">
            <v>0.006</v>
          </cell>
          <cell r="IF464">
            <v>0.35</v>
          </cell>
          <cell r="IG464">
            <v>0.018</v>
          </cell>
          <cell r="IH464">
            <v>0.09</v>
          </cell>
          <cell r="II464">
            <v>0.015</v>
          </cell>
        </row>
        <row r="464">
          <cell r="IX464">
            <v>2.34</v>
          </cell>
          <cell r="IY464">
            <v>0.011</v>
          </cell>
          <cell r="IZ464">
            <v>0.71</v>
          </cell>
          <cell r="JA464">
            <v>0.005</v>
          </cell>
        </row>
        <row r="464">
          <cell r="JN464">
            <v>0.53</v>
          </cell>
          <cell r="JO464">
            <v>0.005</v>
          </cell>
          <cell r="JP464">
            <v>0.38</v>
          </cell>
          <cell r="JQ464">
            <v>0.004</v>
          </cell>
          <cell r="JR464">
            <v>0.17</v>
          </cell>
          <cell r="JS464">
            <v>0.001</v>
          </cell>
          <cell r="JT464">
            <v>-0.2</v>
          </cell>
          <cell r="JU464">
            <v>0.003</v>
          </cell>
          <cell r="JV464">
            <v>-0.29</v>
          </cell>
          <cell r="JW464">
            <v>0.006</v>
          </cell>
          <cell r="JX464">
            <v>-0.53</v>
          </cell>
          <cell r="JY464">
            <v>0.006</v>
          </cell>
          <cell r="JZ464">
            <v>-1.04</v>
          </cell>
          <cell r="KA464">
            <v>0.009</v>
          </cell>
        </row>
        <row r="464">
          <cell r="KP464">
            <v>-0.15</v>
          </cell>
          <cell r="KQ464">
            <v>0.002</v>
          </cell>
          <cell r="KR464">
            <v>0.25</v>
          </cell>
          <cell r="KS464">
            <v>0.004</v>
          </cell>
        </row>
        <row r="464">
          <cell r="LF464">
            <v>-0.1</v>
          </cell>
          <cell r="LG464">
            <v>0.001</v>
          </cell>
          <cell r="LH464">
            <v>0.01</v>
          </cell>
          <cell r="LI464">
            <v>0.004</v>
          </cell>
          <cell r="LJ464">
            <v>-0.01</v>
          </cell>
          <cell r="LK464">
            <v>0</v>
          </cell>
          <cell r="LL464">
            <v>0.07</v>
          </cell>
          <cell r="LM464">
            <v>0.001</v>
          </cell>
          <cell r="LN464">
            <v>-0.5</v>
          </cell>
          <cell r="LO464">
            <v>0.004</v>
          </cell>
          <cell r="LP464">
            <v>-0.73</v>
          </cell>
          <cell r="LQ464">
            <v>0.006</v>
          </cell>
          <cell r="LR464">
            <v>-0.48</v>
          </cell>
          <cell r="LS464">
            <v>0.008</v>
          </cell>
          <cell r="LT464">
            <v>-0.22</v>
          </cell>
          <cell r="LU464">
            <v>0.011</v>
          </cell>
        </row>
        <row r="464">
          <cell r="MR464">
            <v>-1.31</v>
          </cell>
          <cell r="MS464">
            <v>0.009</v>
          </cell>
          <cell r="MT464">
            <v>-0.85</v>
          </cell>
          <cell r="MU464">
            <v>0.007</v>
          </cell>
          <cell r="MV464">
            <v>-1.27</v>
          </cell>
          <cell r="MW464">
            <v>0.019</v>
          </cell>
          <cell r="MX464">
            <v>-1.44</v>
          </cell>
          <cell r="MY464">
            <v>0.012</v>
          </cell>
        </row>
        <row r="464">
          <cell r="NN464">
            <v>3.59</v>
          </cell>
          <cell r="NO464">
            <v>0.021</v>
          </cell>
          <cell r="NP464">
            <v>2.54</v>
          </cell>
          <cell r="NQ464">
            <v>0.013</v>
          </cell>
        </row>
        <row r="464">
          <cell r="OD464">
            <v>0.67</v>
          </cell>
          <cell r="OE464">
            <v>0.009</v>
          </cell>
          <cell r="OF464">
            <v>1.05</v>
          </cell>
          <cell r="OG464">
            <v>0.007</v>
          </cell>
          <cell r="OH464">
            <v>0.38</v>
          </cell>
          <cell r="OI464">
            <v>0.002</v>
          </cell>
          <cell r="OJ464">
            <v>0.53</v>
          </cell>
          <cell r="OK464">
            <v>0.003</v>
          </cell>
          <cell r="OL464">
            <v>-0.05</v>
          </cell>
          <cell r="OM464">
            <v>0.002</v>
          </cell>
          <cell r="ON464">
            <v>-0.07</v>
          </cell>
          <cell r="OO464">
            <v>0.001</v>
          </cell>
          <cell r="OP464">
            <v>0.02</v>
          </cell>
          <cell r="OQ464">
            <v>0.001</v>
          </cell>
        </row>
        <row r="464">
          <cell r="PP464">
            <v>-0.15</v>
          </cell>
          <cell r="PQ464">
            <v>0.003</v>
          </cell>
          <cell r="PR464">
            <v>0.01</v>
          </cell>
          <cell r="PS464">
            <v>0.002</v>
          </cell>
          <cell r="PT464">
            <v>0.07</v>
          </cell>
          <cell r="PU464">
            <v>0.006</v>
          </cell>
          <cell r="PV464">
            <v>0.08</v>
          </cell>
          <cell r="PW464">
            <v>0.004</v>
          </cell>
        </row>
        <row r="464">
          <cell r="QL464">
            <v>0.43</v>
          </cell>
          <cell r="QM464">
            <v>0.004</v>
          </cell>
          <cell r="QN464">
            <v>0.39</v>
          </cell>
          <cell r="QO464">
            <v>0.002</v>
          </cell>
        </row>
        <row r="464">
          <cell r="RB464">
            <v>0.21</v>
          </cell>
          <cell r="RC464">
            <v>0.002</v>
          </cell>
          <cell r="RD464">
            <v>0.28</v>
          </cell>
          <cell r="RE464">
            <v>0.002</v>
          </cell>
          <cell r="RF464">
            <v>0.17</v>
          </cell>
          <cell r="RG464">
            <v>0.001</v>
          </cell>
          <cell r="RH464">
            <v>0.12</v>
          </cell>
          <cell r="RI464">
            <v>0.001</v>
          </cell>
          <cell r="RJ464">
            <v>-0.24</v>
          </cell>
          <cell r="RK464">
            <v>0.001</v>
          </cell>
          <cell r="RL464">
            <v>-0.39</v>
          </cell>
          <cell r="RM464">
            <v>0.002</v>
          </cell>
          <cell r="RN464">
            <v>-0.07</v>
          </cell>
          <cell r="RO464">
            <v>0.002</v>
          </cell>
          <cell r="RP464">
            <v>-0.54</v>
          </cell>
          <cell r="RQ464">
            <v>0.008</v>
          </cell>
        </row>
        <row r="464">
          <cell r="SF464">
            <v>0.35</v>
          </cell>
          <cell r="SG464">
            <v>0.002</v>
          </cell>
          <cell r="SH464">
            <v>0.73</v>
          </cell>
          <cell r="SI464">
            <v>0.005</v>
          </cell>
        </row>
        <row r="464">
          <cell r="SV464">
            <v>0.04</v>
          </cell>
          <cell r="SW464">
            <v>0.001</v>
          </cell>
          <cell r="SX464">
            <v>0.14</v>
          </cell>
          <cell r="SY464">
            <v>0.002</v>
          </cell>
          <cell r="SZ464">
            <v>0</v>
          </cell>
          <cell r="TA464">
            <v>0</v>
          </cell>
          <cell r="TB464">
            <v>0.22</v>
          </cell>
          <cell r="TC464">
            <v>0.002</v>
          </cell>
          <cell r="TD464">
            <v>-0.27</v>
          </cell>
          <cell r="TE464">
            <v>0.003</v>
          </cell>
          <cell r="TF464">
            <v>-0.85</v>
          </cell>
          <cell r="TG464">
            <v>0.011</v>
          </cell>
          <cell r="TH464">
            <v>-0.16</v>
          </cell>
          <cell r="TI464">
            <v>0.006</v>
          </cell>
          <cell r="TJ464">
            <v>-0.76</v>
          </cell>
          <cell r="TK464">
            <v>0.015</v>
          </cell>
        </row>
        <row r="464">
          <cell r="TZ464">
            <v>0.95</v>
          </cell>
          <cell r="UA464">
            <v>0.006</v>
          </cell>
          <cell r="UB464">
            <v>0.08</v>
          </cell>
          <cell r="UC464">
            <v>0.011</v>
          </cell>
        </row>
        <row r="464">
          <cell r="UP464">
            <v>-0.05</v>
          </cell>
          <cell r="UQ464">
            <v>0.003</v>
          </cell>
          <cell r="UR464">
            <v>-0.3</v>
          </cell>
          <cell r="US464">
            <v>0.005</v>
          </cell>
          <cell r="UT464">
            <v>0.23</v>
          </cell>
          <cell r="UU464">
            <v>0.002</v>
          </cell>
          <cell r="UV464">
            <v>-0.04</v>
          </cell>
          <cell r="UW464">
            <v>0.002</v>
          </cell>
          <cell r="UX464">
            <v>-0.11</v>
          </cell>
          <cell r="UY464">
            <v>0.001</v>
          </cell>
          <cell r="UZ464">
            <v>-0.27</v>
          </cell>
          <cell r="VA464">
            <v>0.002</v>
          </cell>
          <cell r="VB464">
            <v>-0.18</v>
          </cell>
          <cell r="VC464">
            <v>0.001</v>
          </cell>
        </row>
        <row r="464">
          <cell r="VL464">
            <v>-0.01</v>
          </cell>
          <cell r="VM464">
            <v>0</v>
          </cell>
          <cell r="VN464">
            <v>0.13</v>
          </cell>
          <cell r="VO464">
            <v>0.001</v>
          </cell>
        </row>
        <row r="464">
          <cell r="VV464">
            <v>0</v>
          </cell>
          <cell r="VW464">
            <v>0</v>
          </cell>
          <cell r="VX464">
            <v>-0.01</v>
          </cell>
          <cell r="VY464">
            <v>0</v>
          </cell>
          <cell r="VZ464">
            <v>0.01</v>
          </cell>
          <cell r="WA464">
            <v>0</v>
          </cell>
          <cell r="WB464">
            <v>-0.08</v>
          </cell>
          <cell r="WC464">
            <v>0.003</v>
          </cell>
          <cell r="WD464">
            <v>0.15</v>
          </cell>
          <cell r="WE464">
            <v>0.002</v>
          </cell>
          <cell r="WF464">
            <v>0.16</v>
          </cell>
          <cell r="WG464">
            <v>0.004</v>
          </cell>
          <cell r="WH464">
            <v>-0.12</v>
          </cell>
          <cell r="WI464">
            <v>0.003</v>
          </cell>
        </row>
        <row r="464">
          <cell r="WX464">
            <v>0.12</v>
          </cell>
          <cell r="WY464">
            <v>0.002</v>
          </cell>
          <cell r="WZ464">
            <v>-0.09</v>
          </cell>
          <cell r="XA464">
            <v>0.001</v>
          </cell>
        </row>
        <row r="464">
          <cell r="XN464">
            <v>-0.06</v>
          </cell>
          <cell r="XO464">
            <v>0.002</v>
          </cell>
          <cell r="XP464">
            <v>-0.05</v>
          </cell>
          <cell r="XQ464">
            <v>0.001</v>
          </cell>
          <cell r="XR464">
            <v>0.02</v>
          </cell>
          <cell r="XS464">
            <v>0.001</v>
          </cell>
          <cell r="XT464">
            <v>-0.02</v>
          </cell>
          <cell r="XU464">
            <v>0</v>
          </cell>
        </row>
        <row r="465">
          <cell r="B465" t="str">
            <v>PMS-418</v>
          </cell>
          <cell r="C465" t="str">
            <v>SE China/tropical</v>
          </cell>
          <cell r="D465">
            <v>28.2366</v>
          </cell>
          <cell r="E465">
            <v>109.678</v>
          </cell>
          <cell r="F465">
            <v>-0.13</v>
          </cell>
          <cell r="G465">
            <v>0.008</v>
          </cell>
        </row>
        <row r="465">
          <cell r="AD465">
            <v>5.77</v>
          </cell>
          <cell r="AE465">
            <v>0.038</v>
          </cell>
          <cell r="AF465">
            <v>17.78</v>
          </cell>
          <cell r="AG465">
            <v>0.109</v>
          </cell>
        </row>
        <row r="465">
          <cell r="AT465">
            <v>0.66</v>
          </cell>
          <cell r="AU465">
            <v>0.008</v>
          </cell>
          <cell r="AV465">
            <v>3.89</v>
          </cell>
          <cell r="AW465">
            <v>0.035</v>
          </cell>
          <cell r="AX465">
            <v>1.21</v>
          </cell>
          <cell r="AY465">
            <v>0.008</v>
          </cell>
          <cell r="AZ465">
            <v>3.24</v>
          </cell>
          <cell r="BA465">
            <v>0.02</v>
          </cell>
          <cell r="BB465">
            <v>-0.13</v>
          </cell>
          <cell r="BC465">
            <v>0.001</v>
          </cell>
        </row>
        <row r="465">
          <cell r="BX465">
            <v>1.1</v>
          </cell>
          <cell r="BY465">
            <v>0.004</v>
          </cell>
          <cell r="BZ465">
            <v>1.14</v>
          </cell>
          <cell r="CA465">
            <v>0.008</v>
          </cell>
        </row>
        <row r="465">
          <cell r="CN465">
            <v>0.1</v>
          </cell>
          <cell r="CO465">
            <v>0.001</v>
          </cell>
          <cell r="CP465">
            <v>0.18</v>
          </cell>
          <cell r="CQ465">
            <v>0.003</v>
          </cell>
          <cell r="CR465">
            <v>0.13</v>
          </cell>
          <cell r="CS465">
            <v>0.001</v>
          </cell>
          <cell r="CT465">
            <v>0.26</v>
          </cell>
          <cell r="CU465">
            <v>0.003</v>
          </cell>
          <cell r="CV465">
            <v>-0.48</v>
          </cell>
          <cell r="CW465">
            <v>0.009</v>
          </cell>
        </row>
        <row r="465">
          <cell r="DR465">
            <v>0.75</v>
          </cell>
          <cell r="DS465">
            <v>0.012</v>
          </cell>
          <cell r="DT465">
            <v>0.44</v>
          </cell>
          <cell r="DU465">
            <v>0.007</v>
          </cell>
        </row>
        <row r="465">
          <cell r="EH465">
            <v>-0.1</v>
          </cell>
          <cell r="EI465">
            <v>0.007</v>
          </cell>
          <cell r="EJ465">
            <v>-0.04</v>
          </cell>
          <cell r="EK465">
            <v>0.004</v>
          </cell>
          <cell r="EL465">
            <v>0.27</v>
          </cell>
          <cell r="EM465">
            <v>0.006</v>
          </cell>
          <cell r="EN465">
            <v>0.08</v>
          </cell>
          <cell r="EO465">
            <v>0.001</v>
          </cell>
          <cell r="EP465">
            <v>-0.04</v>
          </cell>
          <cell r="EQ465">
            <v>0.001</v>
          </cell>
        </row>
        <row r="465">
          <cell r="FL465">
            <v>0.38</v>
          </cell>
          <cell r="FM465">
            <v>0.001</v>
          </cell>
          <cell r="FN465">
            <v>0.13</v>
          </cell>
          <cell r="FO465">
            <v>0.001</v>
          </cell>
        </row>
        <row r="465">
          <cell r="GB465">
            <v>0.05</v>
          </cell>
          <cell r="GC465">
            <v>0.001</v>
          </cell>
          <cell r="GD465">
            <v>0.02</v>
          </cell>
          <cell r="GE465">
            <v>0</v>
          </cell>
          <cell r="GF465">
            <v>0.07</v>
          </cell>
          <cell r="GG465">
            <v>0</v>
          </cell>
          <cell r="GH465">
            <v>0.03</v>
          </cell>
          <cell r="GI465">
            <v>0</v>
          </cell>
          <cell r="GJ465">
            <v>-166.26</v>
          </cell>
          <cell r="GK465">
            <v>1.078</v>
          </cell>
        </row>
        <row r="465">
          <cell r="HF465">
            <v>570.43</v>
          </cell>
          <cell r="HG465">
            <v>3.149</v>
          </cell>
          <cell r="HH465">
            <v>2077.59</v>
          </cell>
          <cell r="HI465">
            <v>9.166</v>
          </cell>
        </row>
        <row r="465">
          <cell r="HV465">
            <v>21.29</v>
          </cell>
          <cell r="HW465">
            <v>0.98</v>
          </cell>
          <cell r="HX465">
            <v>482.35</v>
          </cell>
          <cell r="HY465">
            <v>6.054</v>
          </cell>
          <cell r="HZ465">
            <v>621.09</v>
          </cell>
          <cell r="IA465">
            <v>4.39</v>
          </cell>
          <cell r="IB465">
            <v>-0.11</v>
          </cell>
          <cell r="IC465">
            <v>0.005</v>
          </cell>
        </row>
        <row r="465">
          <cell r="IX465">
            <v>2.04</v>
          </cell>
          <cell r="IY465">
            <v>0.01</v>
          </cell>
          <cell r="IZ465">
            <v>0.54</v>
          </cell>
          <cell r="JA465">
            <v>0.005</v>
          </cell>
        </row>
        <row r="465">
          <cell r="JN465">
            <v>0.46</v>
          </cell>
          <cell r="JO465">
            <v>0.006</v>
          </cell>
          <cell r="JP465">
            <v>0.46</v>
          </cell>
          <cell r="JQ465">
            <v>0.005</v>
          </cell>
          <cell r="JR465">
            <v>0.18</v>
          </cell>
          <cell r="JS465">
            <v>0.001</v>
          </cell>
          <cell r="JT465">
            <v>-0.18</v>
          </cell>
          <cell r="JU465">
            <v>0.002</v>
          </cell>
        </row>
        <row r="465">
          <cell r="KP465">
            <v>-0.16</v>
          </cell>
          <cell r="KQ465">
            <v>0.002</v>
          </cell>
          <cell r="KR465">
            <v>0.35</v>
          </cell>
          <cell r="KS465">
            <v>0.003</v>
          </cell>
        </row>
        <row r="465">
          <cell r="LF465">
            <v>-0.12</v>
          </cell>
          <cell r="LG465">
            <v>0.001</v>
          </cell>
          <cell r="LH465">
            <v>-0.05</v>
          </cell>
          <cell r="LI465">
            <v>0.003</v>
          </cell>
          <cell r="LJ465">
            <v>-0.01</v>
          </cell>
          <cell r="LK465">
            <v>0</v>
          </cell>
          <cell r="LL465">
            <v>0.04</v>
          </cell>
          <cell r="LM465">
            <v>0.001</v>
          </cell>
          <cell r="LN465">
            <v>-0.41</v>
          </cell>
          <cell r="LO465">
            <v>0.004</v>
          </cell>
        </row>
        <row r="465">
          <cell r="MR465">
            <v>-0.85</v>
          </cell>
          <cell r="MS465">
            <v>0.008</v>
          </cell>
        </row>
        <row r="465">
          <cell r="NN465">
            <v>2.82</v>
          </cell>
          <cell r="NO465">
            <v>0.018</v>
          </cell>
          <cell r="NP465">
            <v>2.19</v>
          </cell>
          <cell r="NQ465">
            <v>0.01</v>
          </cell>
        </row>
        <row r="465">
          <cell r="OD465">
            <v>0.13</v>
          </cell>
          <cell r="OE465">
            <v>0.007</v>
          </cell>
          <cell r="OF465">
            <v>0.79</v>
          </cell>
          <cell r="OG465">
            <v>0.009</v>
          </cell>
          <cell r="OH465">
            <v>0.23</v>
          </cell>
          <cell r="OI465">
            <v>0.002</v>
          </cell>
          <cell r="OJ465">
            <v>0.5</v>
          </cell>
          <cell r="OK465">
            <v>0.003</v>
          </cell>
        </row>
        <row r="465">
          <cell r="PP465">
            <v>0.05</v>
          </cell>
          <cell r="PQ465">
            <v>0.003</v>
          </cell>
        </row>
        <row r="465">
          <cell r="QL465">
            <v>0.41</v>
          </cell>
          <cell r="QM465">
            <v>0.003</v>
          </cell>
          <cell r="QN465">
            <v>0.38</v>
          </cell>
          <cell r="QO465">
            <v>0.001</v>
          </cell>
        </row>
        <row r="465">
          <cell r="RB465">
            <v>0.1</v>
          </cell>
          <cell r="RC465">
            <v>0.003</v>
          </cell>
          <cell r="RD465">
            <v>0.26</v>
          </cell>
          <cell r="RE465">
            <v>0.003</v>
          </cell>
          <cell r="RF465">
            <v>0.11</v>
          </cell>
          <cell r="RG465">
            <v>0.001</v>
          </cell>
          <cell r="RH465">
            <v>0.12</v>
          </cell>
          <cell r="RI465">
            <v>0.001</v>
          </cell>
          <cell r="RJ465">
            <v>-0.2</v>
          </cell>
          <cell r="RK465">
            <v>0.001</v>
          </cell>
        </row>
        <row r="465">
          <cell r="SF465">
            <v>0.22</v>
          </cell>
          <cell r="SG465">
            <v>0.002</v>
          </cell>
          <cell r="SH465">
            <v>0.46</v>
          </cell>
          <cell r="SI465">
            <v>0.004</v>
          </cell>
        </row>
        <row r="465">
          <cell r="SV465">
            <v>-0.01</v>
          </cell>
          <cell r="SW465">
            <v>0.001</v>
          </cell>
          <cell r="SX465">
            <v>0.1</v>
          </cell>
          <cell r="SY465">
            <v>0.002</v>
          </cell>
          <cell r="SZ465">
            <v>0</v>
          </cell>
          <cell r="TA465">
            <v>0</v>
          </cell>
          <cell r="TB465">
            <v>0.24</v>
          </cell>
          <cell r="TC465">
            <v>0.002</v>
          </cell>
          <cell r="TD465">
            <v>-0.22</v>
          </cell>
          <cell r="TE465">
            <v>0.003</v>
          </cell>
        </row>
        <row r="465">
          <cell r="TZ465">
            <v>0.75</v>
          </cell>
          <cell r="UA465">
            <v>0.009</v>
          </cell>
          <cell r="UB465">
            <v>-0.41</v>
          </cell>
          <cell r="UC465">
            <v>0.011</v>
          </cell>
        </row>
        <row r="465">
          <cell r="UP465">
            <v>-0.07</v>
          </cell>
          <cell r="UQ465">
            <v>0.003</v>
          </cell>
          <cell r="UR465">
            <v>-0.44</v>
          </cell>
          <cell r="US465">
            <v>0.005</v>
          </cell>
          <cell r="UT465">
            <v>0.13</v>
          </cell>
          <cell r="UU465">
            <v>0.002</v>
          </cell>
          <cell r="UV465">
            <v>-0.14</v>
          </cell>
          <cell r="UW465">
            <v>0.003</v>
          </cell>
        </row>
        <row r="465">
          <cell r="VL465">
            <v>-0.02</v>
          </cell>
          <cell r="VM465">
            <v>0</v>
          </cell>
          <cell r="VN465">
            <v>0.07</v>
          </cell>
          <cell r="VO465">
            <v>0.001</v>
          </cell>
        </row>
        <row r="465">
          <cell r="VV465">
            <v>0</v>
          </cell>
          <cell r="VW465">
            <v>0</v>
          </cell>
          <cell r="VX465">
            <v>-0.01</v>
          </cell>
          <cell r="VY465">
            <v>0</v>
          </cell>
          <cell r="VZ465">
            <v>0.01</v>
          </cell>
          <cell r="WA465">
            <v>0</v>
          </cell>
          <cell r="WB465">
            <v>-0.04</v>
          </cell>
          <cell r="WC465">
            <v>0.002</v>
          </cell>
        </row>
        <row r="465">
          <cell r="WX465">
            <v>0.1</v>
          </cell>
          <cell r="WY465">
            <v>0.002</v>
          </cell>
          <cell r="WZ465">
            <v>-0.1</v>
          </cell>
          <cell r="XA465">
            <v>0.001</v>
          </cell>
        </row>
        <row r="465">
          <cell r="XN465">
            <v>-0.06</v>
          </cell>
          <cell r="XO465">
            <v>0.002</v>
          </cell>
          <cell r="XP465">
            <v>-0.05</v>
          </cell>
          <cell r="XQ465">
            <v>0.001</v>
          </cell>
          <cell r="XR465">
            <v>0</v>
          </cell>
          <cell r="XS465">
            <v>0.001</v>
          </cell>
          <cell r="XT465">
            <v>-0.03</v>
          </cell>
          <cell r="XU465">
            <v>0</v>
          </cell>
        </row>
        <row r="466">
          <cell r="B466" t="str">
            <v>PMS-424</v>
          </cell>
          <cell r="C466" t="str">
            <v>SE China/tropical</v>
          </cell>
          <cell r="D466">
            <v>28.2517</v>
          </cell>
          <cell r="E466">
            <v>110.1155</v>
          </cell>
        </row>
        <row r="466">
          <cell r="AD466">
            <v>6.01</v>
          </cell>
          <cell r="AE466">
            <v>0.034</v>
          </cell>
          <cell r="AF466">
            <v>19.53</v>
          </cell>
          <cell r="AG466">
            <v>0.122</v>
          </cell>
          <cell r="AH466">
            <v>-0.57</v>
          </cell>
          <cell r="AI466">
            <v>0.005</v>
          </cell>
          <cell r="AJ466">
            <v>-3.12</v>
          </cell>
          <cell r="AK466">
            <v>0.04</v>
          </cell>
          <cell r="AL466">
            <v>-0.61</v>
          </cell>
          <cell r="AM466">
            <v>0.007</v>
          </cell>
          <cell r="AN466">
            <v>-2.93</v>
          </cell>
          <cell r="AO466">
            <v>0.034</v>
          </cell>
          <cell r="AP466">
            <v>-0.61</v>
          </cell>
          <cell r="AQ466">
            <v>0.007</v>
          </cell>
          <cell r="AR466">
            <v>-2.93</v>
          </cell>
          <cell r="AS466">
            <v>0.038</v>
          </cell>
          <cell r="AT466">
            <v>0.96</v>
          </cell>
          <cell r="AU466">
            <v>0.01</v>
          </cell>
          <cell r="AV466">
            <v>4.92</v>
          </cell>
          <cell r="AW466">
            <v>0.035</v>
          </cell>
          <cell r="AX466">
            <v>1.92</v>
          </cell>
          <cell r="AY466">
            <v>0.01</v>
          </cell>
          <cell r="AZ466">
            <v>4.19</v>
          </cell>
          <cell r="BA466">
            <v>0.021</v>
          </cell>
        </row>
        <row r="466">
          <cell r="BX466">
            <v>1.17</v>
          </cell>
          <cell r="BY466">
            <v>0.004</v>
          </cell>
          <cell r="BZ466">
            <v>1.31</v>
          </cell>
          <cell r="CA466">
            <v>0.008</v>
          </cell>
          <cell r="CB466">
            <v>-0.08</v>
          </cell>
          <cell r="CC466">
            <v>0.001</v>
          </cell>
          <cell r="CD466">
            <v>-0.29</v>
          </cell>
          <cell r="CE466">
            <v>0.003</v>
          </cell>
          <cell r="CF466">
            <v>-0.1</v>
          </cell>
          <cell r="CG466">
            <v>0.001</v>
          </cell>
          <cell r="CH466">
            <v>-0.27</v>
          </cell>
          <cell r="CI466">
            <v>0.003</v>
          </cell>
          <cell r="CJ466">
            <v>-0.1</v>
          </cell>
          <cell r="CK466">
            <v>0.001</v>
          </cell>
          <cell r="CL466">
            <v>-0.23</v>
          </cell>
          <cell r="CM466">
            <v>0.003</v>
          </cell>
          <cell r="CN466">
            <v>0.13</v>
          </cell>
          <cell r="CO466">
            <v>0.001</v>
          </cell>
          <cell r="CP466">
            <v>0.29</v>
          </cell>
          <cell r="CQ466">
            <v>0.003</v>
          </cell>
          <cell r="CR466">
            <v>0.17</v>
          </cell>
          <cell r="CS466">
            <v>0.001</v>
          </cell>
          <cell r="CT466">
            <v>0.37</v>
          </cell>
          <cell r="CU466">
            <v>0.003</v>
          </cell>
        </row>
        <row r="466">
          <cell r="DR466">
            <v>0.72</v>
          </cell>
          <cell r="DS466">
            <v>0.02</v>
          </cell>
          <cell r="DT466">
            <v>0.45</v>
          </cell>
          <cell r="DU466">
            <v>0.008</v>
          </cell>
          <cell r="DV466">
            <v>-0.52</v>
          </cell>
          <cell r="DW466">
            <v>0.01</v>
          </cell>
          <cell r="DX466">
            <v>-0.24</v>
          </cell>
          <cell r="DY466">
            <v>0.008</v>
          </cell>
          <cell r="DZ466">
            <v>-0.61</v>
          </cell>
          <cell r="EA466">
            <v>0.009</v>
          </cell>
          <cell r="EB466">
            <v>-0.36</v>
          </cell>
          <cell r="EC466">
            <v>0.012</v>
          </cell>
          <cell r="ED466">
            <v>-0.66</v>
          </cell>
          <cell r="EE466">
            <v>0.008</v>
          </cell>
          <cell r="EF466">
            <v>-0.42</v>
          </cell>
          <cell r="EG466">
            <v>0.014</v>
          </cell>
          <cell r="EH466">
            <v>-0.19</v>
          </cell>
          <cell r="EI466">
            <v>0.006</v>
          </cell>
          <cell r="EJ466">
            <v>0.06</v>
          </cell>
          <cell r="EK466">
            <v>0.006</v>
          </cell>
          <cell r="EL466">
            <v>0.35</v>
          </cell>
          <cell r="EM466">
            <v>0.005</v>
          </cell>
          <cell r="EN466">
            <v>0.1</v>
          </cell>
          <cell r="EO466">
            <v>0.001</v>
          </cell>
        </row>
        <row r="466">
          <cell r="FL466">
            <v>0.41</v>
          </cell>
          <cell r="FM466">
            <v>0.001</v>
          </cell>
          <cell r="FN466">
            <v>0.14</v>
          </cell>
          <cell r="FO466">
            <v>0.001</v>
          </cell>
          <cell r="FP466">
            <v>-0.01</v>
          </cell>
          <cell r="FQ466">
            <v>0.001</v>
          </cell>
          <cell r="FR466">
            <v>-0.01</v>
          </cell>
          <cell r="FS466">
            <v>0</v>
          </cell>
          <cell r="FT466">
            <v>-0.02</v>
          </cell>
          <cell r="FU466">
            <v>0.001</v>
          </cell>
          <cell r="FV466">
            <v>-0.01</v>
          </cell>
          <cell r="FW466">
            <v>0</v>
          </cell>
          <cell r="FX466">
            <v>-0.01</v>
          </cell>
          <cell r="FY466">
            <v>0</v>
          </cell>
          <cell r="FZ466">
            <v>-0.01</v>
          </cell>
          <cell r="GA466">
            <v>0</v>
          </cell>
          <cell r="GB466">
            <v>0.08</v>
          </cell>
          <cell r="GC466">
            <v>0</v>
          </cell>
          <cell r="GD466">
            <v>0.03</v>
          </cell>
          <cell r="GE466">
            <v>0</v>
          </cell>
          <cell r="GF466">
            <v>0.1</v>
          </cell>
          <cell r="GG466">
            <v>0</v>
          </cell>
          <cell r="GH466">
            <v>0.04</v>
          </cell>
          <cell r="GI466">
            <v>0</v>
          </cell>
        </row>
        <row r="466">
          <cell r="HF466">
            <v>522.78</v>
          </cell>
          <cell r="HG466">
            <v>3.372</v>
          </cell>
          <cell r="HH466">
            <v>2070.34</v>
          </cell>
          <cell r="HI466">
            <v>10.959</v>
          </cell>
          <cell r="HJ466">
            <v>-216.69</v>
          </cell>
          <cell r="HK466">
            <v>1.355</v>
          </cell>
          <cell r="HL466">
            <v>-1017.65</v>
          </cell>
          <cell r="HM466">
            <v>5.673</v>
          </cell>
          <cell r="HN466">
            <v>-238.16</v>
          </cell>
          <cell r="HO466">
            <v>1.622</v>
          </cell>
          <cell r="HP466">
            <v>-1061.04</v>
          </cell>
          <cell r="HQ466">
            <v>6.123</v>
          </cell>
          <cell r="HR466">
            <v>-222.14</v>
          </cell>
          <cell r="HS466">
            <v>1.612</v>
          </cell>
          <cell r="HT466">
            <v>-980.97</v>
          </cell>
          <cell r="HU466">
            <v>6.572</v>
          </cell>
          <cell r="HV466">
            <v>33.25</v>
          </cell>
          <cell r="HW466">
            <v>1.031</v>
          </cell>
          <cell r="HX466">
            <v>357.97</v>
          </cell>
          <cell r="HY466">
            <v>5.447</v>
          </cell>
          <cell r="HZ466">
            <v>627.25</v>
          </cell>
          <cell r="IA466">
            <v>4.822</v>
          </cell>
        </row>
        <row r="466">
          <cell r="IX466">
            <v>1.95</v>
          </cell>
          <cell r="IY466">
            <v>0.014</v>
          </cell>
          <cell r="IZ466">
            <v>0.43</v>
          </cell>
          <cell r="JA466">
            <v>0.005</v>
          </cell>
          <cell r="JB466">
            <v>-0.2</v>
          </cell>
          <cell r="JC466">
            <v>0.007</v>
          </cell>
          <cell r="JD466">
            <v>-0.08</v>
          </cell>
          <cell r="JE466">
            <v>0.007</v>
          </cell>
          <cell r="JF466">
            <v>-0.22</v>
          </cell>
          <cell r="JG466">
            <v>0.007</v>
          </cell>
          <cell r="JH466">
            <v>-0.1</v>
          </cell>
          <cell r="JI466">
            <v>0.006</v>
          </cell>
          <cell r="JJ466">
            <v>-0.18</v>
          </cell>
          <cell r="JK466">
            <v>0.006</v>
          </cell>
          <cell r="JL466">
            <v>-0.07</v>
          </cell>
          <cell r="JM466">
            <v>0.006</v>
          </cell>
          <cell r="JN466">
            <v>0.45</v>
          </cell>
          <cell r="JO466">
            <v>0.005</v>
          </cell>
          <cell r="JP466">
            <v>0.41</v>
          </cell>
          <cell r="JQ466">
            <v>0.005</v>
          </cell>
          <cell r="JR466">
            <v>0.19</v>
          </cell>
          <cell r="JS466">
            <v>0.002</v>
          </cell>
        </row>
        <row r="466">
          <cell r="KP466">
            <v>-0.09</v>
          </cell>
          <cell r="KQ466">
            <v>0.003</v>
          </cell>
          <cell r="KR466">
            <v>0.38</v>
          </cell>
          <cell r="KS466">
            <v>0.003</v>
          </cell>
          <cell r="KT466">
            <v>-0.29</v>
          </cell>
          <cell r="KU466">
            <v>0.003</v>
          </cell>
          <cell r="KV466">
            <v>-0.6</v>
          </cell>
          <cell r="KW466">
            <v>0.005</v>
          </cell>
          <cell r="KX466">
            <v>-0.31</v>
          </cell>
          <cell r="KY466">
            <v>0.003</v>
          </cell>
          <cell r="KZ466">
            <v>-0.62</v>
          </cell>
          <cell r="LA466">
            <v>0.005</v>
          </cell>
          <cell r="LB466">
            <v>-0.24</v>
          </cell>
          <cell r="LC466">
            <v>0.003</v>
          </cell>
          <cell r="LD466">
            <v>-0.56</v>
          </cell>
          <cell r="LE466">
            <v>0.005</v>
          </cell>
          <cell r="LF466">
            <v>-0.16</v>
          </cell>
          <cell r="LG466">
            <v>0.002</v>
          </cell>
          <cell r="LH466">
            <v>-0.16</v>
          </cell>
          <cell r="LI466">
            <v>0.004</v>
          </cell>
          <cell r="LJ466">
            <v>-0.01</v>
          </cell>
          <cell r="LK466">
            <v>0</v>
          </cell>
          <cell r="LL466">
            <v>0.05</v>
          </cell>
          <cell r="LM466">
            <v>0.001</v>
          </cell>
        </row>
        <row r="466">
          <cell r="MH466">
            <v>-0.55</v>
          </cell>
          <cell r="MI466">
            <v>0.004</v>
          </cell>
          <cell r="MJ466">
            <v>-0.67</v>
          </cell>
          <cell r="MK466">
            <v>0.006</v>
          </cell>
          <cell r="ML466">
            <v>-0.6</v>
          </cell>
          <cell r="MM466">
            <v>0.004</v>
          </cell>
          <cell r="MN466">
            <v>-0.68</v>
          </cell>
          <cell r="MO466">
            <v>0.007</v>
          </cell>
          <cell r="MP466">
            <v>-0.54</v>
          </cell>
          <cell r="MQ466">
            <v>0.005</v>
          </cell>
        </row>
        <row r="466">
          <cell r="NN466">
            <v>2.9</v>
          </cell>
          <cell r="NO466">
            <v>0.02</v>
          </cell>
          <cell r="NP466">
            <v>2.44</v>
          </cell>
          <cell r="NQ466">
            <v>0.011</v>
          </cell>
          <cell r="NR466">
            <v>-1.42</v>
          </cell>
          <cell r="NS466">
            <v>0.009</v>
          </cell>
          <cell r="NT466">
            <v>-1.1</v>
          </cell>
          <cell r="NU466">
            <v>0.01</v>
          </cell>
          <cell r="NV466">
            <v>-1.55</v>
          </cell>
          <cell r="NW466">
            <v>0.01</v>
          </cell>
          <cell r="NX466">
            <v>-1.16</v>
          </cell>
          <cell r="NY466">
            <v>0.008</v>
          </cell>
          <cell r="NZ466">
            <v>-1.41</v>
          </cell>
          <cell r="OA466">
            <v>0.01</v>
          </cell>
          <cell r="OB466">
            <v>-1</v>
          </cell>
          <cell r="OC466">
            <v>0.01</v>
          </cell>
          <cell r="OD466">
            <v>0.25</v>
          </cell>
          <cell r="OE466">
            <v>0.01</v>
          </cell>
          <cell r="OF466">
            <v>0.75</v>
          </cell>
          <cell r="OG466">
            <v>0.009</v>
          </cell>
          <cell r="OH466">
            <v>0.41</v>
          </cell>
          <cell r="OI466">
            <v>0.002</v>
          </cell>
          <cell r="OJ466">
            <v>0.53</v>
          </cell>
          <cell r="OK466">
            <v>0.003</v>
          </cell>
        </row>
        <row r="466">
          <cell r="PF466">
            <v>-0.03</v>
          </cell>
          <cell r="PG466">
            <v>0.001</v>
          </cell>
          <cell r="PH466">
            <v>-0.02</v>
          </cell>
          <cell r="PI466">
            <v>0.001</v>
          </cell>
          <cell r="PJ466">
            <v>-0.03</v>
          </cell>
          <cell r="PK466">
            <v>0.001</v>
          </cell>
          <cell r="PL466">
            <v>-0.02</v>
          </cell>
          <cell r="PM466">
            <v>0.001</v>
          </cell>
          <cell r="PN466">
            <v>-0.03</v>
          </cell>
          <cell r="PO466">
            <v>0.001</v>
          </cell>
        </row>
        <row r="466">
          <cell r="QL466">
            <v>0.35</v>
          </cell>
          <cell r="QM466">
            <v>0.003</v>
          </cell>
          <cell r="QN466">
            <v>0.37</v>
          </cell>
          <cell r="QO466">
            <v>0.002</v>
          </cell>
          <cell r="QP466">
            <v>-0.13</v>
          </cell>
          <cell r="QQ466">
            <v>0.003</v>
          </cell>
          <cell r="QR466">
            <v>0.04</v>
          </cell>
          <cell r="QS466">
            <v>0.003</v>
          </cell>
          <cell r="QT466">
            <v>-0.14</v>
          </cell>
          <cell r="QU466">
            <v>0.004</v>
          </cell>
          <cell r="QV466">
            <v>0.05</v>
          </cell>
          <cell r="QW466">
            <v>0.003</v>
          </cell>
          <cell r="QX466">
            <v>-0.13</v>
          </cell>
          <cell r="QY466">
            <v>0.003</v>
          </cell>
          <cell r="QZ466">
            <v>0.07</v>
          </cell>
          <cell r="RA466">
            <v>0.003</v>
          </cell>
          <cell r="RB466">
            <v>0.11</v>
          </cell>
          <cell r="RC466">
            <v>0.002</v>
          </cell>
          <cell r="RD466">
            <v>0.24</v>
          </cell>
          <cell r="RE466">
            <v>0.002</v>
          </cell>
          <cell r="RF466">
            <v>0.18</v>
          </cell>
          <cell r="RG466">
            <v>0.002</v>
          </cell>
          <cell r="RH466">
            <v>0.13</v>
          </cell>
          <cell r="RI466">
            <v>0.001</v>
          </cell>
        </row>
        <row r="466">
          <cell r="SF466">
            <v>0.27</v>
          </cell>
          <cell r="SG466">
            <v>0.002</v>
          </cell>
          <cell r="SH466">
            <v>0.66</v>
          </cell>
          <cell r="SI466">
            <v>0.004</v>
          </cell>
          <cell r="SJ466">
            <v>-0.22</v>
          </cell>
          <cell r="SK466">
            <v>0.001</v>
          </cell>
          <cell r="SL466">
            <v>-0.53</v>
          </cell>
          <cell r="SM466">
            <v>0.003</v>
          </cell>
          <cell r="SN466">
            <v>-0.22</v>
          </cell>
          <cell r="SO466">
            <v>0.001</v>
          </cell>
          <cell r="SP466">
            <v>-0.56</v>
          </cell>
          <cell r="SQ466">
            <v>0.004</v>
          </cell>
          <cell r="SR466">
            <v>-0.18</v>
          </cell>
          <cell r="SS466">
            <v>0.001</v>
          </cell>
          <cell r="ST466">
            <v>-0.52</v>
          </cell>
          <cell r="SU466">
            <v>0.004</v>
          </cell>
          <cell r="SV466">
            <v>-0.01</v>
          </cell>
          <cell r="SW466">
            <v>0.001</v>
          </cell>
          <cell r="SX466">
            <v>0.09</v>
          </cell>
          <cell r="SY466">
            <v>0.003</v>
          </cell>
          <cell r="SZ466">
            <v>0</v>
          </cell>
          <cell r="TA466">
            <v>0</v>
          </cell>
          <cell r="TB466">
            <v>0.26</v>
          </cell>
          <cell r="TC466">
            <v>0.002</v>
          </cell>
        </row>
        <row r="466">
          <cell r="TZ466">
            <v>0.95</v>
          </cell>
          <cell r="UA466">
            <v>0.009</v>
          </cell>
          <cell r="UB466">
            <v>-0.11</v>
          </cell>
          <cell r="UC466">
            <v>0.013</v>
          </cell>
          <cell r="UD466">
            <v>-0.27</v>
          </cell>
          <cell r="UE466">
            <v>0.003</v>
          </cell>
          <cell r="UF466">
            <v>-0.76</v>
          </cell>
          <cell r="UG466">
            <v>0.008</v>
          </cell>
          <cell r="UH466">
            <v>-0.25</v>
          </cell>
          <cell r="UI466">
            <v>0.002</v>
          </cell>
          <cell r="UJ466">
            <v>-0.73</v>
          </cell>
          <cell r="UK466">
            <v>0.008</v>
          </cell>
          <cell r="UL466">
            <v>-0.24</v>
          </cell>
          <cell r="UM466">
            <v>0.003</v>
          </cell>
          <cell r="UN466">
            <v>-0.71</v>
          </cell>
          <cell r="UO466">
            <v>0.008</v>
          </cell>
          <cell r="UP466">
            <v>0.05</v>
          </cell>
          <cell r="UQ466">
            <v>0.002</v>
          </cell>
          <cell r="UR466">
            <v>-0.2</v>
          </cell>
          <cell r="US466">
            <v>0.005</v>
          </cell>
          <cell r="UT466">
            <v>0.31</v>
          </cell>
          <cell r="UU466">
            <v>0.003</v>
          </cell>
          <cell r="UV466">
            <v>0.01</v>
          </cell>
          <cell r="UW466">
            <v>0.003</v>
          </cell>
        </row>
        <row r="466">
          <cell r="VL466">
            <v>-0.01</v>
          </cell>
          <cell r="VM466">
            <v>0</v>
          </cell>
          <cell r="VN466">
            <v>0.12</v>
          </cell>
          <cell r="VO466">
            <v>0.001</v>
          </cell>
          <cell r="VP466">
            <v>-0.06</v>
          </cell>
          <cell r="VQ466">
            <v>0</v>
          </cell>
          <cell r="VR466">
            <v>-0.09</v>
          </cell>
          <cell r="VS466">
            <v>0.001</v>
          </cell>
          <cell r="VT466">
            <v>-0.04</v>
          </cell>
          <cell r="VU466">
            <v>0</v>
          </cell>
          <cell r="VV466">
            <v>0</v>
          </cell>
          <cell r="VW466">
            <v>0</v>
          </cell>
          <cell r="VX466">
            <v>0</v>
          </cell>
          <cell r="VY466">
            <v>0</v>
          </cell>
          <cell r="VZ466">
            <v>0.01</v>
          </cell>
          <cell r="WA466">
            <v>0</v>
          </cell>
        </row>
        <row r="466">
          <cell r="WX466">
            <v>0.13</v>
          </cell>
          <cell r="WY466">
            <v>0.002</v>
          </cell>
          <cell r="WZ466">
            <v>-0.07</v>
          </cell>
          <cell r="XA466">
            <v>0.001</v>
          </cell>
          <cell r="XB466">
            <v>-0.04</v>
          </cell>
          <cell r="XC466">
            <v>0.003</v>
          </cell>
          <cell r="XD466">
            <v>0.02</v>
          </cell>
          <cell r="XE466">
            <v>0.002</v>
          </cell>
          <cell r="XF466">
            <v>-0.04</v>
          </cell>
          <cell r="XG466">
            <v>0.002</v>
          </cell>
          <cell r="XH466">
            <v>0.03</v>
          </cell>
          <cell r="XI466">
            <v>0.002</v>
          </cell>
          <cell r="XJ466">
            <v>-0.03</v>
          </cell>
          <cell r="XK466">
            <v>0.003</v>
          </cell>
          <cell r="XL466">
            <v>0.01</v>
          </cell>
          <cell r="XM466">
            <v>0.002</v>
          </cell>
          <cell r="XN466">
            <v>0.02</v>
          </cell>
          <cell r="XO466">
            <v>0.002</v>
          </cell>
          <cell r="XP466">
            <v>-0.03</v>
          </cell>
          <cell r="XQ466">
            <v>0.001</v>
          </cell>
          <cell r="XR466">
            <v>0.06</v>
          </cell>
          <cell r="XS466">
            <v>0.001</v>
          </cell>
          <cell r="XT466">
            <v>-0.02</v>
          </cell>
          <cell r="XU466">
            <v>0</v>
          </cell>
        </row>
        <row r="467">
          <cell r="B467" t="str">
            <v>PMS-425</v>
          </cell>
          <cell r="C467" t="str">
            <v>Yangtze-Qinling</v>
          </cell>
          <cell r="D467">
            <v>29.7184</v>
          </cell>
          <cell r="E467">
            <v>113.8473</v>
          </cell>
          <cell r="F467">
            <v>-0.13</v>
          </cell>
          <cell r="G467">
            <v>0.009</v>
          </cell>
          <cell r="H467">
            <v>0.26</v>
          </cell>
          <cell r="I467">
            <v>0.041</v>
          </cell>
          <cell r="J467">
            <v>-0.53</v>
          </cell>
          <cell r="K467">
            <v>0.048</v>
          </cell>
          <cell r="L467">
            <v>-0.79</v>
          </cell>
          <cell r="M467">
            <v>0.011</v>
          </cell>
          <cell r="N467">
            <v>0.34</v>
          </cell>
          <cell r="O467">
            <v>0.036</v>
          </cell>
        </row>
        <row r="467">
          <cell r="AD467">
            <v>0.81</v>
          </cell>
          <cell r="AE467">
            <v>0.04</v>
          </cell>
          <cell r="AF467">
            <v>2.45</v>
          </cell>
          <cell r="AG467">
            <v>0.075</v>
          </cell>
          <cell r="AH467">
            <v>-0.22</v>
          </cell>
          <cell r="AI467">
            <v>0.007</v>
          </cell>
        </row>
        <row r="467">
          <cell r="AL467">
            <v>-0.1</v>
          </cell>
          <cell r="AM467">
            <v>0.007</v>
          </cell>
        </row>
        <row r="467">
          <cell r="AP467">
            <v>-0.08</v>
          </cell>
          <cell r="AQ467">
            <v>0.006</v>
          </cell>
        </row>
        <row r="467">
          <cell r="AT467">
            <v>1.04</v>
          </cell>
          <cell r="AU467">
            <v>0.008</v>
          </cell>
          <cell r="AV467">
            <v>4.22</v>
          </cell>
          <cell r="AW467">
            <v>0.033</v>
          </cell>
          <cell r="AX467">
            <v>1.47</v>
          </cell>
          <cell r="AY467">
            <v>0.01</v>
          </cell>
          <cell r="AZ467">
            <v>3.6</v>
          </cell>
          <cell r="BA467">
            <v>0.02</v>
          </cell>
          <cell r="BB467">
            <v>-0.02</v>
          </cell>
          <cell r="BC467">
            <v>0.002</v>
          </cell>
          <cell r="BD467">
            <v>0.12</v>
          </cell>
          <cell r="BE467">
            <v>0.004</v>
          </cell>
          <cell r="BF467">
            <v>-0.04</v>
          </cell>
          <cell r="BG467">
            <v>0.002</v>
          </cell>
          <cell r="BH467">
            <v>0.07</v>
          </cell>
          <cell r="BI467">
            <v>0.004</v>
          </cell>
        </row>
        <row r="467">
          <cell r="BX467">
            <v>0.27</v>
          </cell>
          <cell r="BY467">
            <v>0.003</v>
          </cell>
          <cell r="BZ467">
            <v>0.03</v>
          </cell>
          <cell r="CA467">
            <v>0.007</v>
          </cell>
          <cell r="CB467">
            <v>-0.06</v>
          </cell>
          <cell r="CC467">
            <v>0.001</v>
          </cell>
        </row>
        <row r="467">
          <cell r="CF467">
            <v>-0.04</v>
          </cell>
          <cell r="CG467">
            <v>0.001</v>
          </cell>
        </row>
        <row r="467">
          <cell r="CJ467">
            <v>-0.04</v>
          </cell>
          <cell r="CK467">
            <v>0.001</v>
          </cell>
        </row>
        <row r="467">
          <cell r="CN467">
            <v>0.14</v>
          </cell>
          <cell r="CO467">
            <v>0.001</v>
          </cell>
          <cell r="CP467">
            <v>0.27</v>
          </cell>
          <cell r="CQ467">
            <v>0.003</v>
          </cell>
          <cell r="CR467">
            <v>0.16</v>
          </cell>
          <cell r="CS467">
            <v>0</v>
          </cell>
          <cell r="CT467">
            <v>0.36</v>
          </cell>
          <cell r="CU467">
            <v>0.003</v>
          </cell>
          <cell r="CV467">
            <v>-0.79</v>
          </cell>
          <cell r="CW467">
            <v>0.008</v>
          </cell>
          <cell r="CX467">
            <v>-0.08</v>
          </cell>
          <cell r="CY467">
            <v>0.007</v>
          </cell>
          <cell r="CZ467">
            <v>-1.13</v>
          </cell>
          <cell r="DA467">
            <v>0.012</v>
          </cell>
          <cell r="DB467">
            <v>-0.52</v>
          </cell>
          <cell r="DC467">
            <v>0.006</v>
          </cell>
        </row>
        <row r="467">
          <cell r="DR467">
            <v>-0.27</v>
          </cell>
          <cell r="DS467">
            <v>0.007</v>
          </cell>
          <cell r="DT467">
            <v>-0.06</v>
          </cell>
          <cell r="DU467">
            <v>0.006</v>
          </cell>
          <cell r="DV467">
            <v>-0.58</v>
          </cell>
          <cell r="DW467">
            <v>0.007</v>
          </cell>
        </row>
        <row r="467">
          <cell r="DZ467">
            <v>-0.48</v>
          </cell>
          <cell r="EA467">
            <v>0.007</v>
          </cell>
        </row>
        <row r="467">
          <cell r="ED467">
            <v>-0.49</v>
          </cell>
          <cell r="EE467">
            <v>0.008</v>
          </cell>
        </row>
        <row r="467">
          <cell r="EH467">
            <v>-0.16</v>
          </cell>
          <cell r="EI467">
            <v>0.008</v>
          </cell>
          <cell r="EJ467">
            <v>-0.03</v>
          </cell>
          <cell r="EK467">
            <v>0.005</v>
          </cell>
          <cell r="EL467">
            <v>0.36</v>
          </cell>
          <cell r="EM467">
            <v>0.006</v>
          </cell>
          <cell r="EN467">
            <v>0.07</v>
          </cell>
          <cell r="EO467">
            <v>0.001</v>
          </cell>
          <cell r="EP467">
            <v>0.03</v>
          </cell>
          <cell r="EQ467">
            <v>0.001</v>
          </cell>
          <cell r="ER467">
            <v>0.02</v>
          </cell>
          <cell r="ES467">
            <v>0</v>
          </cell>
          <cell r="ET467">
            <v>0.07</v>
          </cell>
          <cell r="EU467">
            <v>0.001</v>
          </cell>
          <cell r="EV467">
            <v>0.02</v>
          </cell>
          <cell r="EW467">
            <v>0</v>
          </cell>
        </row>
        <row r="467">
          <cell r="FL467">
            <v>0.12</v>
          </cell>
          <cell r="FM467">
            <v>0.001</v>
          </cell>
          <cell r="FN467">
            <v>0.02</v>
          </cell>
          <cell r="FO467">
            <v>0.001</v>
          </cell>
          <cell r="FP467">
            <v>0</v>
          </cell>
          <cell r="FQ467">
            <v>0.001</v>
          </cell>
        </row>
        <row r="467">
          <cell r="FT467">
            <v>0.01</v>
          </cell>
          <cell r="FU467">
            <v>0.001</v>
          </cell>
        </row>
        <row r="467">
          <cell r="FX467">
            <v>0.01</v>
          </cell>
          <cell r="FY467">
            <v>0.001</v>
          </cell>
        </row>
        <row r="467">
          <cell r="GB467">
            <v>0.08</v>
          </cell>
          <cell r="GC467">
            <v>0.001</v>
          </cell>
          <cell r="GD467">
            <v>0.04</v>
          </cell>
          <cell r="GE467">
            <v>0</v>
          </cell>
          <cell r="GF467">
            <v>0.09</v>
          </cell>
          <cell r="GG467">
            <v>0</v>
          </cell>
          <cell r="GH467">
            <v>0.04</v>
          </cell>
          <cell r="GI467">
            <v>0</v>
          </cell>
          <cell r="GJ467">
            <v>-40.86</v>
          </cell>
          <cell r="GK467">
            <v>0.927</v>
          </cell>
          <cell r="GL467">
            <v>169.97</v>
          </cell>
          <cell r="GM467">
            <v>6.254</v>
          </cell>
          <cell r="GN467">
            <v>-101.16</v>
          </cell>
          <cell r="GO467">
            <v>2.134</v>
          </cell>
          <cell r="GP467">
            <v>-367.32</v>
          </cell>
          <cell r="GQ467">
            <v>6.343</v>
          </cell>
        </row>
        <row r="467">
          <cell r="HF467">
            <v>212.15</v>
          </cell>
          <cell r="HG467">
            <v>2.507</v>
          </cell>
          <cell r="HH467">
            <v>723.66</v>
          </cell>
          <cell r="HI467">
            <v>8.054</v>
          </cell>
          <cell r="HJ467">
            <v>-186.66</v>
          </cell>
          <cell r="HK467">
            <v>1.486</v>
          </cell>
        </row>
        <row r="467">
          <cell r="HN467">
            <v>-174.45</v>
          </cell>
          <cell r="HO467">
            <v>1.533</v>
          </cell>
        </row>
        <row r="467">
          <cell r="HR467">
            <v>-152.66</v>
          </cell>
          <cell r="HS467">
            <v>1.243</v>
          </cell>
        </row>
        <row r="467">
          <cell r="HV467">
            <v>46.95</v>
          </cell>
          <cell r="HW467">
            <v>0.936</v>
          </cell>
          <cell r="HX467">
            <v>462.7</v>
          </cell>
          <cell r="HY467">
            <v>6.486</v>
          </cell>
          <cell r="HZ467">
            <v>739.5</v>
          </cell>
          <cell r="IA467">
            <v>3.852</v>
          </cell>
          <cell r="IB467">
            <v>0.16</v>
          </cell>
          <cell r="IC467">
            <v>0.007</v>
          </cell>
          <cell r="ID467">
            <v>0.25</v>
          </cell>
          <cell r="IE467">
            <v>0.005</v>
          </cell>
          <cell r="IF467">
            <v>0.25</v>
          </cell>
          <cell r="IG467">
            <v>0.008</v>
          </cell>
          <cell r="IH467">
            <v>0.24</v>
          </cell>
          <cell r="II467">
            <v>0.007</v>
          </cell>
        </row>
        <row r="467">
          <cell r="IX467">
            <v>0.85</v>
          </cell>
          <cell r="IY467">
            <v>0.011</v>
          </cell>
          <cell r="IZ467">
            <v>0.46</v>
          </cell>
          <cell r="JA467">
            <v>0.007</v>
          </cell>
          <cell r="JB467">
            <v>-0.12</v>
          </cell>
          <cell r="JC467">
            <v>0.006</v>
          </cell>
        </row>
        <row r="467">
          <cell r="JF467">
            <v>-0.07</v>
          </cell>
          <cell r="JG467">
            <v>0.008</v>
          </cell>
        </row>
        <row r="467">
          <cell r="JJ467">
            <v>-0.05</v>
          </cell>
          <cell r="JK467">
            <v>0.006</v>
          </cell>
        </row>
        <row r="467">
          <cell r="JN467">
            <v>0.46</v>
          </cell>
          <cell r="JO467">
            <v>0.005</v>
          </cell>
          <cell r="JP467">
            <v>0.35</v>
          </cell>
          <cell r="JQ467">
            <v>0.004</v>
          </cell>
          <cell r="JR467">
            <v>0.17</v>
          </cell>
          <cell r="JS467">
            <v>0.001</v>
          </cell>
          <cell r="JT467">
            <v>-0.05</v>
          </cell>
          <cell r="JU467">
            <v>0.002</v>
          </cell>
          <cell r="JV467">
            <v>-0.12</v>
          </cell>
          <cell r="JW467">
            <v>0.005</v>
          </cell>
          <cell r="JX467">
            <v>-0.2</v>
          </cell>
          <cell r="JY467">
            <v>0.003</v>
          </cell>
          <cell r="JZ467">
            <v>-0.66</v>
          </cell>
          <cell r="KA467">
            <v>0.008</v>
          </cell>
        </row>
        <row r="467">
          <cell r="KP467">
            <v>-0.09</v>
          </cell>
          <cell r="KQ467">
            <v>0.002</v>
          </cell>
          <cell r="KR467">
            <v>-0.04</v>
          </cell>
          <cell r="KS467">
            <v>0.004</v>
          </cell>
          <cell r="KT467">
            <v>-0.25</v>
          </cell>
          <cell r="KU467">
            <v>0.003</v>
          </cell>
        </row>
        <row r="467">
          <cell r="KX467">
            <v>-0.25</v>
          </cell>
          <cell r="KY467">
            <v>0.003</v>
          </cell>
        </row>
        <row r="467">
          <cell r="LB467">
            <v>-0.19</v>
          </cell>
          <cell r="LC467">
            <v>0.002</v>
          </cell>
        </row>
        <row r="467">
          <cell r="LF467">
            <v>-0.14</v>
          </cell>
          <cell r="LG467">
            <v>0.001</v>
          </cell>
          <cell r="LH467">
            <v>-0.01</v>
          </cell>
          <cell r="LI467">
            <v>0.004</v>
          </cell>
          <cell r="LJ467">
            <v>-0.01</v>
          </cell>
          <cell r="LK467">
            <v>0</v>
          </cell>
          <cell r="LL467">
            <v>0.1</v>
          </cell>
          <cell r="LM467">
            <v>0.001</v>
          </cell>
          <cell r="LN467">
            <v>-0.13</v>
          </cell>
          <cell r="LO467">
            <v>0.004</v>
          </cell>
          <cell r="LP467">
            <v>0.08</v>
          </cell>
          <cell r="LQ467">
            <v>0.006</v>
          </cell>
          <cell r="LR467">
            <v>0.18</v>
          </cell>
          <cell r="LS467">
            <v>0.005</v>
          </cell>
          <cell r="LT467">
            <v>0.41</v>
          </cell>
          <cell r="LU467">
            <v>0.007</v>
          </cell>
        </row>
        <row r="467">
          <cell r="MH467">
            <v>-0.43</v>
          </cell>
          <cell r="MI467">
            <v>0.004</v>
          </cell>
        </row>
        <row r="467">
          <cell r="ML467">
            <v>-0.39</v>
          </cell>
          <cell r="MM467">
            <v>0.004</v>
          </cell>
        </row>
        <row r="467">
          <cell r="MP467">
            <v>-0.36</v>
          </cell>
          <cell r="MQ467">
            <v>0.004</v>
          </cell>
          <cell r="MR467">
            <v>-0.01</v>
          </cell>
          <cell r="MS467">
            <v>0.009</v>
          </cell>
          <cell r="MT467">
            <v>0.2</v>
          </cell>
          <cell r="MU467">
            <v>0.008</v>
          </cell>
          <cell r="MV467">
            <v>0.23</v>
          </cell>
          <cell r="MW467">
            <v>0.012</v>
          </cell>
          <cell r="MX467">
            <v>0.21</v>
          </cell>
          <cell r="MY467">
            <v>0.008</v>
          </cell>
        </row>
        <row r="467">
          <cell r="NN467">
            <v>1.36</v>
          </cell>
          <cell r="NO467">
            <v>0.016</v>
          </cell>
          <cell r="NP467">
            <v>1.16</v>
          </cell>
          <cell r="NQ467">
            <v>0.009</v>
          </cell>
          <cell r="NR467">
            <v>-0.96</v>
          </cell>
          <cell r="NS467">
            <v>0.009</v>
          </cell>
        </row>
        <row r="467">
          <cell r="NV467">
            <v>-0.91</v>
          </cell>
          <cell r="NW467">
            <v>0.008</v>
          </cell>
        </row>
        <row r="467">
          <cell r="NZ467">
            <v>-0.8</v>
          </cell>
          <cell r="OA467">
            <v>0.008</v>
          </cell>
        </row>
        <row r="467">
          <cell r="OD467">
            <v>0.37</v>
          </cell>
          <cell r="OE467">
            <v>0.007</v>
          </cell>
          <cell r="OF467">
            <v>0.68</v>
          </cell>
          <cell r="OG467">
            <v>0.009</v>
          </cell>
          <cell r="OH467">
            <v>0.35</v>
          </cell>
          <cell r="OI467">
            <v>0.002</v>
          </cell>
          <cell r="OJ467">
            <v>0.53</v>
          </cell>
          <cell r="OK467">
            <v>0.002</v>
          </cell>
          <cell r="OL467">
            <v>-0.06</v>
          </cell>
          <cell r="OM467">
            <v>0.001</v>
          </cell>
          <cell r="ON467">
            <v>0.01</v>
          </cell>
          <cell r="OO467">
            <v>0.001</v>
          </cell>
          <cell r="OP467">
            <v>0.02</v>
          </cell>
          <cell r="OQ467">
            <v>0.001</v>
          </cell>
          <cell r="OR467">
            <v>0.11</v>
          </cell>
          <cell r="OS467">
            <v>0.001</v>
          </cell>
        </row>
        <row r="467">
          <cell r="PP467">
            <v>0.14</v>
          </cell>
          <cell r="PQ467">
            <v>0.003</v>
          </cell>
          <cell r="PR467">
            <v>0.06</v>
          </cell>
          <cell r="PS467">
            <v>0.002</v>
          </cell>
          <cell r="PT467">
            <v>0.24</v>
          </cell>
          <cell r="PU467">
            <v>0.003</v>
          </cell>
          <cell r="PV467">
            <v>0.25</v>
          </cell>
          <cell r="PW467">
            <v>0.002</v>
          </cell>
        </row>
        <row r="467">
          <cell r="QL467">
            <v>0.07</v>
          </cell>
          <cell r="QM467">
            <v>0.002</v>
          </cell>
          <cell r="QN467">
            <v>0.13</v>
          </cell>
          <cell r="QO467">
            <v>0.002</v>
          </cell>
          <cell r="QP467">
            <v>0.05</v>
          </cell>
          <cell r="QQ467">
            <v>0.004</v>
          </cell>
        </row>
        <row r="467">
          <cell r="QT467">
            <v>0.05</v>
          </cell>
          <cell r="QU467">
            <v>0.003</v>
          </cell>
        </row>
        <row r="467">
          <cell r="QX467">
            <v>0.06</v>
          </cell>
          <cell r="QY467">
            <v>0.003</v>
          </cell>
        </row>
        <row r="467">
          <cell r="RB467">
            <v>0.22</v>
          </cell>
          <cell r="RC467">
            <v>0.002</v>
          </cell>
          <cell r="RD467">
            <v>0.26</v>
          </cell>
          <cell r="RE467">
            <v>0.002</v>
          </cell>
          <cell r="RF467">
            <v>0.2</v>
          </cell>
          <cell r="RG467">
            <v>0.001</v>
          </cell>
          <cell r="RH467">
            <v>0.15</v>
          </cell>
          <cell r="RI467">
            <v>0.001</v>
          </cell>
          <cell r="RJ467">
            <v>-0.07</v>
          </cell>
          <cell r="RK467">
            <v>0.001</v>
          </cell>
          <cell r="RL467">
            <v>-0.05</v>
          </cell>
          <cell r="RM467">
            <v>0.002</v>
          </cell>
          <cell r="RN467">
            <v>0.07</v>
          </cell>
          <cell r="RO467">
            <v>0.001</v>
          </cell>
          <cell r="RP467">
            <v>-0.03</v>
          </cell>
          <cell r="RQ467">
            <v>0.003</v>
          </cell>
        </row>
        <row r="467">
          <cell r="SF467">
            <v>0.24</v>
          </cell>
          <cell r="SG467">
            <v>0.002</v>
          </cell>
          <cell r="SH467">
            <v>0.53</v>
          </cell>
          <cell r="SI467">
            <v>0.004</v>
          </cell>
          <cell r="SJ467">
            <v>-0.16</v>
          </cell>
          <cell r="SK467">
            <v>0.001</v>
          </cell>
        </row>
        <row r="467">
          <cell r="SN467">
            <v>-0.15</v>
          </cell>
          <cell r="SO467">
            <v>0.001</v>
          </cell>
        </row>
        <row r="467">
          <cell r="SR467">
            <v>-0.11</v>
          </cell>
          <cell r="SS467">
            <v>0.001</v>
          </cell>
        </row>
        <row r="467">
          <cell r="SV467">
            <v>0</v>
          </cell>
          <cell r="SW467">
            <v>0.001</v>
          </cell>
          <cell r="SX467">
            <v>0.02</v>
          </cell>
          <cell r="SY467">
            <v>0.003</v>
          </cell>
          <cell r="SZ467">
            <v>0</v>
          </cell>
          <cell r="TA467">
            <v>0</v>
          </cell>
          <cell r="TB467">
            <v>0.17</v>
          </cell>
          <cell r="TC467">
            <v>0.002</v>
          </cell>
          <cell r="TD467">
            <v>-0.12</v>
          </cell>
          <cell r="TE467">
            <v>0.003</v>
          </cell>
          <cell r="TF467">
            <v>-0.34</v>
          </cell>
          <cell r="TG467">
            <v>0.011</v>
          </cell>
          <cell r="TH467">
            <v>-0.52</v>
          </cell>
          <cell r="TI467">
            <v>0.004</v>
          </cell>
          <cell r="TJ467">
            <v>-0.76</v>
          </cell>
          <cell r="TK467">
            <v>0.008</v>
          </cell>
        </row>
        <row r="467">
          <cell r="TZ467">
            <v>-0.24</v>
          </cell>
          <cell r="UA467">
            <v>0.006</v>
          </cell>
          <cell r="UB467">
            <v>-0.59</v>
          </cell>
          <cell r="UC467">
            <v>0.009</v>
          </cell>
          <cell r="UD467">
            <v>-0.23</v>
          </cell>
          <cell r="UE467">
            <v>0.003</v>
          </cell>
        </row>
        <row r="467">
          <cell r="UH467">
            <v>-0.16</v>
          </cell>
          <cell r="UI467">
            <v>0.002</v>
          </cell>
        </row>
        <row r="467">
          <cell r="UL467">
            <v>-0.13</v>
          </cell>
          <cell r="UM467">
            <v>0.002</v>
          </cell>
        </row>
        <row r="467">
          <cell r="UP467">
            <v>0.08</v>
          </cell>
          <cell r="UQ467">
            <v>0.003</v>
          </cell>
          <cell r="UR467">
            <v>-0.41</v>
          </cell>
          <cell r="US467">
            <v>0.005</v>
          </cell>
          <cell r="UT467">
            <v>0.27</v>
          </cell>
          <cell r="UU467">
            <v>0.003</v>
          </cell>
          <cell r="UV467">
            <v>-0.08</v>
          </cell>
          <cell r="UW467">
            <v>0.003</v>
          </cell>
          <cell r="UX467">
            <v>-0.01</v>
          </cell>
          <cell r="UY467">
            <v>0.001</v>
          </cell>
          <cell r="UZ467">
            <v>-0.18</v>
          </cell>
          <cell r="VA467">
            <v>0.001</v>
          </cell>
          <cell r="VB467">
            <v>-0.12</v>
          </cell>
          <cell r="VC467">
            <v>0.001</v>
          </cell>
        </row>
        <row r="467">
          <cell r="VL467">
            <v>-0.01</v>
          </cell>
          <cell r="VM467">
            <v>0</v>
          </cell>
          <cell r="VN467">
            <v>0.16</v>
          </cell>
          <cell r="VO467">
            <v>0.001</v>
          </cell>
        </row>
        <row r="467">
          <cell r="VV467">
            <v>0</v>
          </cell>
          <cell r="VW467">
            <v>0</v>
          </cell>
          <cell r="VX467">
            <v>-0.01</v>
          </cell>
          <cell r="VY467">
            <v>0</v>
          </cell>
          <cell r="VZ467">
            <v>0.01</v>
          </cell>
          <cell r="WA467">
            <v>0</v>
          </cell>
          <cell r="WB467">
            <v>0.06</v>
          </cell>
          <cell r="WC467">
            <v>0.002</v>
          </cell>
          <cell r="WD467">
            <v>-0.02</v>
          </cell>
          <cell r="WE467">
            <v>0.001</v>
          </cell>
          <cell r="WF467">
            <v>0.02</v>
          </cell>
          <cell r="WG467">
            <v>0.002</v>
          </cell>
          <cell r="WH467">
            <v>-0.05</v>
          </cell>
          <cell r="WI467">
            <v>0.001</v>
          </cell>
        </row>
        <row r="467">
          <cell r="WX467">
            <v>-0.03</v>
          </cell>
          <cell r="WY467">
            <v>0.002</v>
          </cell>
          <cell r="WZ467">
            <v>-0.03</v>
          </cell>
          <cell r="XA467">
            <v>0.001</v>
          </cell>
          <cell r="XB467">
            <v>0.01</v>
          </cell>
          <cell r="XC467">
            <v>0.002</v>
          </cell>
        </row>
        <row r="467">
          <cell r="XF467">
            <v>0.01</v>
          </cell>
          <cell r="XG467">
            <v>0.002</v>
          </cell>
        </row>
        <row r="467">
          <cell r="XJ467">
            <v>0.03</v>
          </cell>
          <cell r="XK467">
            <v>0.003</v>
          </cell>
        </row>
        <row r="467">
          <cell r="XN467">
            <v>0.04</v>
          </cell>
          <cell r="XO467">
            <v>0.002</v>
          </cell>
          <cell r="XP467">
            <v>-0.04</v>
          </cell>
          <cell r="XQ467">
            <v>0.001</v>
          </cell>
          <cell r="XR467">
            <v>0.05</v>
          </cell>
          <cell r="XS467">
            <v>0.001</v>
          </cell>
          <cell r="XT467">
            <v>-0.02</v>
          </cell>
          <cell r="XU467">
            <v>0</v>
          </cell>
        </row>
        <row r="468">
          <cell r="B468" t="str">
            <v>PMS-427</v>
          </cell>
          <cell r="C468" t="str">
            <v>Yangtze-Qinling</v>
          </cell>
          <cell r="D468">
            <v>29.7684</v>
          </cell>
          <cell r="E468">
            <v>114.0434</v>
          </cell>
          <cell r="F468">
            <v>0</v>
          </cell>
          <cell r="G468">
            <v>0.009</v>
          </cell>
          <cell r="H468">
            <v>0.23</v>
          </cell>
          <cell r="I468">
            <v>0.04</v>
          </cell>
          <cell r="J468">
            <v>-0.88</v>
          </cell>
          <cell r="K468">
            <v>0.041</v>
          </cell>
        </row>
        <row r="468">
          <cell r="AD468">
            <v>0.32</v>
          </cell>
          <cell r="AE468">
            <v>0.021</v>
          </cell>
          <cell r="AF468">
            <v>4.52</v>
          </cell>
          <cell r="AG468">
            <v>0.077</v>
          </cell>
        </row>
        <row r="468">
          <cell r="AT468">
            <v>1.19</v>
          </cell>
          <cell r="AU468">
            <v>0.009</v>
          </cell>
          <cell r="AV468">
            <v>5.35</v>
          </cell>
          <cell r="AW468">
            <v>0.034</v>
          </cell>
          <cell r="AX468">
            <v>1.53</v>
          </cell>
          <cell r="AY468">
            <v>0.011</v>
          </cell>
          <cell r="AZ468">
            <v>3.79</v>
          </cell>
          <cell r="BA468">
            <v>0.02</v>
          </cell>
          <cell r="BB468">
            <v>-0.01</v>
          </cell>
          <cell r="BC468">
            <v>0.002</v>
          </cell>
          <cell r="BD468">
            <v>0.12</v>
          </cell>
          <cell r="BE468">
            <v>0.004</v>
          </cell>
        </row>
        <row r="468">
          <cell r="BX468">
            <v>0.42</v>
          </cell>
          <cell r="BY468">
            <v>0.004</v>
          </cell>
          <cell r="BZ468">
            <v>0.2</v>
          </cell>
          <cell r="CA468">
            <v>0.007</v>
          </cell>
        </row>
        <row r="468">
          <cell r="CN468">
            <v>0.17</v>
          </cell>
          <cell r="CO468">
            <v>0.001</v>
          </cell>
          <cell r="CP468">
            <v>0.36</v>
          </cell>
          <cell r="CQ468">
            <v>0.003</v>
          </cell>
          <cell r="CR468">
            <v>0.15</v>
          </cell>
          <cell r="CS468">
            <v>0.001</v>
          </cell>
          <cell r="CT468">
            <v>0.35</v>
          </cell>
          <cell r="CU468">
            <v>0.003</v>
          </cell>
          <cell r="CV468">
            <v>-0.62</v>
          </cell>
          <cell r="CW468">
            <v>0.008</v>
          </cell>
          <cell r="CX468">
            <v>-0.18</v>
          </cell>
          <cell r="CY468">
            <v>0.005</v>
          </cell>
        </row>
        <row r="468">
          <cell r="DR468">
            <v>-0.28</v>
          </cell>
          <cell r="DS468">
            <v>0.01</v>
          </cell>
          <cell r="DT468">
            <v>-0.06</v>
          </cell>
          <cell r="DU468">
            <v>0.007</v>
          </cell>
        </row>
        <row r="468">
          <cell r="EH468">
            <v>0.04</v>
          </cell>
          <cell r="EI468">
            <v>0.007</v>
          </cell>
          <cell r="EJ468">
            <v>0.14</v>
          </cell>
          <cell r="EK468">
            <v>0.006</v>
          </cell>
          <cell r="EL468">
            <v>0.31</v>
          </cell>
          <cell r="EM468">
            <v>0.006</v>
          </cell>
          <cell r="EN468">
            <v>0.06</v>
          </cell>
          <cell r="EO468">
            <v>0.001</v>
          </cell>
          <cell r="EP468">
            <v>0.04</v>
          </cell>
          <cell r="EQ468">
            <v>0.001</v>
          </cell>
          <cell r="ER468">
            <v>0.02</v>
          </cell>
          <cell r="ES468">
            <v>0</v>
          </cell>
        </row>
        <row r="468">
          <cell r="FL468">
            <v>0.15</v>
          </cell>
          <cell r="FM468">
            <v>0.001</v>
          </cell>
          <cell r="FN468">
            <v>0.04</v>
          </cell>
          <cell r="FO468">
            <v>0.001</v>
          </cell>
        </row>
        <row r="468">
          <cell r="GB468">
            <v>0.09</v>
          </cell>
          <cell r="GC468">
            <v>0.001</v>
          </cell>
          <cell r="GD468">
            <v>0.04</v>
          </cell>
          <cell r="GE468">
            <v>0</v>
          </cell>
          <cell r="GF468">
            <v>0.09</v>
          </cell>
          <cell r="GG468">
            <v>0</v>
          </cell>
          <cell r="GH468">
            <v>0.05</v>
          </cell>
          <cell r="GI468">
            <v>0</v>
          </cell>
          <cell r="GJ468">
            <v>-22.64</v>
          </cell>
          <cell r="GK468">
            <v>1.243</v>
          </cell>
          <cell r="GL468">
            <v>248.65</v>
          </cell>
          <cell r="GM468">
            <v>5.238</v>
          </cell>
        </row>
        <row r="468">
          <cell r="HF468">
            <v>234.6</v>
          </cell>
          <cell r="HG468">
            <v>2.54</v>
          </cell>
          <cell r="HH468">
            <v>787.1</v>
          </cell>
          <cell r="HI468">
            <v>8.033</v>
          </cell>
        </row>
        <row r="468">
          <cell r="HV468">
            <v>47.29</v>
          </cell>
          <cell r="HW468">
            <v>1.178</v>
          </cell>
          <cell r="HX468">
            <v>500.95</v>
          </cell>
          <cell r="HY468">
            <v>6.318</v>
          </cell>
          <cell r="HZ468">
            <v>689.06</v>
          </cell>
          <cell r="IA468">
            <v>4.196</v>
          </cell>
          <cell r="IB468">
            <v>0.28</v>
          </cell>
          <cell r="IC468">
            <v>0.007</v>
          </cell>
          <cell r="ID468">
            <v>0.34</v>
          </cell>
          <cell r="IE468">
            <v>0.005</v>
          </cell>
        </row>
        <row r="468">
          <cell r="IX468">
            <v>0.74</v>
          </cell>
          <cell r="IY468">
            <v>0.01</v>
          </cell>
          <cell r="IZ468">
            <v>0.21</v>
          </cell>
          <cell r="JA468">
            <v>0.005</v>
          </cell>
        </row>
        <row r="468">
          <cell r="JN468">
            <v>0.39</v>
          </cell>
          <cell r="JO468">
            <v>0.005</v>
          </cell>
          <cell r="JP468">
            <v>0.22</v>
          </cell>
          <cell r="JQ468">
            <v>0.004</v>
          </cell>
          <cell r="JR468">
            <v>0.11</v>
          </cell>
          <cell r="JS468">
            <v>0.001</v>
          </cell>
          <cell r="JT468">
            <v>-0.11</v>
          </cell>
          <cell r="JU468">
            <v>0.003</v>
          </cell>
          <cell r="JV468">
            <v>-0.1</v>
          </cell>
          <cell r="JW468">
            <v>0.004</v>
          </cell>
        </row>
        <row r="468">
          <cell r="KP468">
            <v>-0.06</v>
          </cell>
          <cell r="KQ468">
            <v>0.002</v>
          </cell>
          <cell r="KR468">
            <v>0.12</v>
          </cell>
          <cell r="KS468">
            <v>0.003</v>
          </cell>
        </row>
        <row r="468">
          <cell r="LF468">
            <v>-0.11</v>
          </cell>
          <cell r="LG468">
            <v>0.002</v>
          </cell>
          <cell r="LH468">
            <v>0.1</v>
          </cell>
          <cell r="LI468">
            <v>0.004</v>
          </cell>
          <cell r="LJ468">
            <v>-0.01</v>
          </cell>
          <cell r="LK468">
            <v>0</v>
          </cell>
          <cell r="LL468">
            <v>0.13</v>
          </cell>
          <cell r="LM468">
            <v>0.001</v>
          </cell>
          <cell r="LN468">
            <v>-0.01</v>
          </cell>
          <cell r="LO468">
            <v>0.004</v>
          </cell>
          <cell r="LP468">
            <v>0.28</v>
          </cell>
          <cell r="LQ468">
            <v>0.006</v>
          </cell>
        </row>
        <row r="468">
          <cell r="MR468">
            <v>0.11</v>
          </cell>
          <cell r="MS468">
            <v>0.009</v>
          </cell>
          <cell r="MT468">
            <v>0.49</v>
          </cell>
          <cell r="MU468">
            <v>0.007</v>
          </cell>
        </row>
        <row r="468">
          <cell r="NN468">
            <v>1.63</v>
          </cell>
          <cell r="NO468">
            <v>0.016</v>
          </cell>
          <cell r="NP468">
            <v>1.29</v>
          </cell>
          <cell r="NQ468">
            <v>0.009</v>
          </cell>
        </row>
        <row r="468">
          <cell r="OD468">
            <v>0.53</v>
          </cell>
          <cell r="OE468">
            <v>0.008</v>
          </cell>
          <cell r="OF468">
            <v>1.06</v>
          </cell>
          <cell r="OG468">
            <v>0.01</v>
          </cell>
          <cell r="OH468">
            <v>0.31</v>
          </cell>
          <cell r="OI468">
            <v>0.003</v>
          </cell>
          <cell r="OJ468">
            <v>0.58</v>
          </cell>
          <cell r="OK468">
            <v>0.003</v>
          </cell>
          <cell r="OL468">
            <v>-0.03</v>
          </cell>
          <cell r="OM468">
            <v>0.001</v>
          </cell>
          <cell r="ON468">
            <v>0</v>
          </cell>
          <cell r="OO468">
            <v>0.001</v>
          </cell>
        </row>
        <row r="468">
          <cell r="PP468">
            <v>0.13</v>
          </cell>
          <cell r="PQ468">
            <v>0.003</v>
          </cell>
          <cell r="PR468">
            <v>0.13</v>
          </cell>
          <cell r="PS468">
            <v>0.002</v>
          </cell>
        </row>
        <row r="468">
          <cell r="QL468">
            <v>0.04</v>
          </cell>
          <cell r="QM468">
            <v>0.003</v>
          </cell>
          <cell r="QN468">
            <v>0.11</v>
          </cell>
          <cell r="QO468">
            <v>0.002</v>
          </cell>
        </row>
        <row r="468">
          <cell r="RB468">
            <v>0.23</v>
          </cell>
          <cell r="RC468">
            <v>0.002</v>
          </cell>
          <cell r="RD468">
            <v>0.34</v>
          </cell>
          <cell r="RE468">
            <v>0.002</v>
          </cell>
          <cell r="RF468">
            <v>0.13</v>
          </cell>
          <cell r="RG468">
            <v>0.002</v>
          </cell>
          <cell r="RH468">
            <v>0.14</v>
          </cell>
          <cell r="RI468">
            <v>0.001</v>
          </cell>
          <cell r="RJ468">
            <v>0</v>
          </cell>
          <cell r="RK468">
            <v>0.001</v>
          </cell>
          <cell r="RL468">
            <v>0.01</v>
          </cell>
          <cell r="RM468">
            <v>0.002</v>
          </cell>
        </row>
        <row r="468">
          <cell r="SF468">
            <v>0.32</v>
          </cell>
          <cell r="SG468">
            <v>0.002</v>
          </cell>
          <cell r="SH468">
            <v>0.67</v>
          </cell>
          <cell r="SI468">
            <v>0.005</v>
          </cell>
        </row>
        <row r="468">
          <cell r="SV468">
            <v>0</v>
          </cell>
          <cell r="SW468">
            <v>0.001</v>
          </cell>
          <cell r="SX468">
            <v>0.11</v>
          </cell>
          <cell r="SY468">
            <v>0.003</v>
          </cell>
          <cell r="SZ468">
            <v>0</v>
          </cell>
          <cell r="TA468">
            <v>0</v>
          </cell>
          <cell r="TB468">
            <v>0.26</v>
          </cell>
          <cell r="TC468">
            <v>0.002</v>
          </cell>
          <cell r="TD468">
            <v>-0.18</v>
          </cell>
          <cell r="TE468">
            <v>0.003</v>
          </cell>
          <cell r="TF468">
            <v>-0.51</v>
          </cell>
          <cell r="TG468">
            <v>0.009</v>
          </cell>
        </row>
        <row r="468">
          <cell r="TZ468">
            <v>0.01</v>
          </cell>
          <cell r="UA468">
            <v>0.006</v>
          </cell>
          <cell r="UB468">
            <v>-0.18</v>
          </cell>
          <cell r="UC468">
            <v>0.01</v>
          </cell>
        </row>
        <row r="468">
          <cell r="UP468">
            <v>0.15</v>
          </cell>
          <cell r="UQ468">
            <v>0.003</v>
          </cell>
          <cell r="UR468">
            <v>-0.19</v>
          </cell>
          <cell r="US468">
            <v>0.006</v>
          </cell>
          <cell r="UT468">
            <v>0.3</v>
          </cell>
          <cell r="UU468">
            <v>0.003</v>
          </cell>
          <cell r="UV468">
            <v>-0.01</v>
          </cell>
          <cell r="UW468">
            <v>0.003</v>
          </cell>
        </row>
        <row r="468">
          <cell r="VL468">
            <v>0</v>
          </cell>
          <cell r="VM468">
            <v>0</v>
          </cell>
          <cell r="VN468">
            <v>0.17</v>
          </cell>
          <cell r="VO468">
            <v>0.001</v>
          </cell>
        </row>
        <row r="468">
          <cell r="VV468">
            <v>0</v>
          </cell>
          <cell r="VW468">
            <v>0</v>
          </cell>
          <cell r="VX468">
            <v>0</v>
          </cell>
          <cell r="VY468">
            <v>0</v>
          </cell>
          <cell r="VZ468">
            <v>0.01</v>
          </cell>
          <cell r="WA468">
            <v>0</v>
          </cell>
          <cell r="WB468">
            <v>0.02</v>
          </cell>
          <cell r="WC468">
            <v>0.002</v>
          </cell>
          <cell r="WD468">
            <v>-0.03</v>
          </cell>
          <cell r="WE468">
            <v>0.001</v>
          </cell>
        </row>
        <row r="468">
          <cell r="WX468">
            <v>0</v>
          </cell>
          <cell r="WY468">
            <v>0.001</v>
          </cell>
          <cell r="WZ468">
            <v>0</v>
          </cell>
          <cell r="XA468">
            <v>0.001</v>
          </cell>
        </row>
        <row r="468">
          <cell r="XN468">
            <v>0.02</v>
          </cell>
          <cell r="XO468">
            <v>0.002</v>
          </cell>
          <cell r="XP468">
            <v>-0.07</v>
          </cell>
          <cell r="XQ468">
            <v>0.001</v>
          </cell>
          <cell r="XR468">
            <v>0.05</v>
          </cell>
          <cell r="XS468">
            <v>0.001</v>
          </cell>
          <cell r="XT468">
            <v>-0.02</v>
          </cell>
          <cell r="XU468">
            <v>0</v>
          </cell>
        </row>
        <row r="469">
          <cell r="B469" t="str">
            <v>PMS-430</v>
          </cell>
          <cell r="C469" t="str">
            <v>M. xgiganteus 2x</v>
          </cell>
          <cell r="D469">
            <v>29.8976</v>
          </cell>
          <cell r="E469">
            <v>114.2916</v>
          </cell>
        </row>
        <row r="469">
          <cell r="AH469">
            <v>-0.35</v>
          </cell>
          <cell r="AI469">
            <v>0.009</v>
          </cell>
          <cell r="AJ469">
            <v>0.65</v>
          </cell>
          <cell r="AK469">
            <v>0.031</v>
          </cell>
          <cell r="AL469">
            <v>-0.27</v>
          </cell>
          <cell r="AM469">
            <v>0.009</v>
          </cell>
          <cell r="AN469">
            <v>0.58</v>
          </cell>
          <cell r="AO469">
            <v>0.03</v>
          </cell>
          <cell r="AP469">
            <v>-0.26</v>
          </cell>
          <cell r="AQ469">
            <v>0.008</v>
          </cell>
          <cell r="AR469">
            <v>0.71</v>
          </cell>
          <cell r="AS469">
            <v>0.032</v>
          </cell>
          <cell r="AT469">
            <v>-0.06</v>
          </cell>
          <cell r="AU469">
            <v>0.009</v>
          </cell>
          <cell r="AV469">
            <v>0.69</v>
          </cell>
          <cell r="AW469">
            <v>0.03</v>
          </cell>
          <cell r="AX469">
            <v>0.15</v>
          </cell>
          <cell r="AY469">
            <v>0.01</v>
          </cell>
          <cell r="AZ469">
            <v>0.48</v>
          </cell>
          <cell r="BA469">
            <v>0.014</v>
          </cell>
        </row>
        <row r="469">
          <cell r="CB469">
            <v>0</v>
          </cell>
          <cell r="CC469">
            <v>0.001</v>
          </cell>
          <cell r="CD469">
            <v>0.11</v>
          </cell>
          <cell r="CE469">
            <v>0.003</v>
          </cell>
          <cell r="CF469">
            <v>0.01</v>
          </cell>
          <cell r="CG469">
            <v>0.001</v>
          </cell>
          <cell r="CH469">
            <v>0.11</v>
          </cell>
          <cell r="CI469">
            <v>0.002</v>
          </cell>
          <cell r="CJ469">
            <v>0.01</v>
          </cell>
          <cell r="CK469">
            <v>0.001</v>
          </cell>
          <cell r="CL469">
            <v>0.15</v>
          </cell>
          <cell r="CM469">
            <v>0.003</v>
          </cell>
          <cell r="CN469">
            <v>0.04</v>
          </cell>
          <cell r="CO469">
            <v>0.001</v>
          </cell>
          <cell r="CP469">
            <v>0.1</v>
          </cell>
          <cell r="CQ469">
            <v>0.003</v>
          </cell>
          <cell r="CR469">
            <v>0.03</v>
          </cell>
          <cell r="CS469">
            <v>0.001</v>
          </cell>
          <cell r="CT469">
            <v>0.07</v>
          </cell>
          <cell r="CU469">
            <v>0.003</v>
          </cell>
        </row>
        <row r="469">
          <cell r="DT469">
            <v>-0.06</v>
          </cell>
          <cell r="DU469">
            <v>0.006</v>
          </cell>
          <cell r="DV469">
            <v>-0.72</v>
          </cell>
          <cell r="DW469">
            <v>0.007</v>
          </cell>
          <cell r="DX469">
            <v>-0.1</v>
          </cell>
          <cell r="DY469">
            <v>0.003</v>
          </cell>
          <cell r="DZ469">
            <v>-0.69</v>
          </cell>
          <cell r="EA469">
            <v>0.007</v>
          </cell>
          <cell r="EB469">
            <v>-0.17</v>
          </cell>
          <cell r="EC469">
            <v>0.004</v>
          </cell>
          <cell r="ED469">
            <v>-0.71</v>
          </cell>
          <cell r="EE469">
            <v>0.007</v>
          </cell>
          <cell r="EF469">
            <v>-0.18</v>
          </cell>
          <cell r="EG469">
            <v>0.005</v>
          </cell>
          <cell r="EH469">
            <v>-0.53</v>
          </cell>
          <cell r="EI469">
            <v>0.006</v>
          </cell>
          <cell r="EJ469">
            <v>-0.11</v>
          </cell>
          <cell r="EK469">
            <v>0.003</v>
          </cell>
          <cell r="EL469">
            <v>-0.16</v>
          </cell>
          <cell r="EM469">
            <v>0.003</v>
          </cell>
          <cell r="EN469">
            <v>-0.01</v>
          </cell>
          <cell r="EO469">
            <v>0.001</v>
          </cell>
        </row>
        <row r="469">
          <cell r="FN469">
            <v>0.05</v>
          </cell>
          <cell r="FO469">
            <v>0.001</v>
          </cell>
          <cell r="FP469">
            <v>0.04</v>
          </cell>
          <cell r="FQ469">
            <v>0.001</v>
          </cell>
          <cell r="FR469">
            <v>0.02</v>
          </cell>
          <cell r="FS469">
            <v>0</v>
          </cell>
          <cell r="FT469">
            <v>0.05</v>
          </cell>
          <cell r="FU469">
            <v>0.001</v>
          </cell>
          <cell r="FV469">
            <v>0.02</v>
          </cell>
          <cell r="FW469">
            <v>0</v>
          </cell>
          <cell r="FX469">
            <v>0.05</v>
          </cell>
          <cell r="FY469">
            <v>0.001</v>
          </cell>
          <cell r="FZ469">
            <v>0.02</v>
          </cell>
          <cell r="GA469">
            <v>0</v>
          </cell>
          <cell r="GB469">
            <v>0.05</v>
          </cell>
          <cell r="GC469">
            <v>0.001</v>
          </cell>
          <cell r="GD469">
            <v>0.02</v>
          </cell>
          <cell r="GE469">
            <v>0</v>
          </cell>
          <cell r="GF469">
            <v>0.02</v>
          </cell>
          <cell r="GG469">
            <v>0</v>
          </cell>
          <cell r="GH469">
            <v>0.02</v>
          </cell>
          <cell r="GI469">
            <v>0</v>
          </cell>
        </row>
        <row r="469">
          <cell r="HJ469">
            <v>-83.71</v>
          </cell>
          <cell r="HK469">
            <v>1.151</v>
          </cell>
          <cell r="HL469">
            <v>-113.55</v>
          </cell>
          <cell r="HM469">
            <v>6.938</v>
          </cell>
          <cell r="HN469">
            <v>-85.13</v>
          </cell>
          <cell r="HO469">
            <v>1.414</v>
          </cell>
          <cell r="HP469">
            <v>-61.89</v>
          </cell>
          <cell r="HQ469">
            <v>4.857</v>
          </cell>
          <cell r="HR469">
            <v>-70.34</v>
          </cell>
          <cell r="HS469">
            <v>1.183</v>
          </cell>
          <cell r="HT469">
            <v>10.25</v>
          </cell>
          <cell r="HU469">
            <v>6.125</v>
          </cell>
          <cell r="HV469">
            <v>-1.78</v>
          </cell>
          <cell r="HW469">
            <v>0.952</v>
          </cell>
          <cell r="HX469">
            <v>102.41</v>
          </cell>
          <cell r="HY469">
            <v>5.058</v>
          </cell>
          <cell r="HZ469">
            <v>220.1</v>
          </cell>
          <cell r="IA469">
            <v>3.004</v>
          </cell>
        </row>
        <row r="469">
          <cell r="JB469">
            <v>0.25</v>
          </cell>
          <cell r="JC469">
            <v>0.007</v>
          </cell>
          <cell r="JD469">
            <v>0.32</v>
          </cell>
          <cell r="JE469">
            <v>0.006</v>
          </cell>
          <cell r="JF469">
            <v>0.34</v>
          </cell>
          <cell r="JG469">
            <v>0.008</v>
          </cell>
          <cell r="JH469">
            <v>0.39</v>
          </cell>
          <cell r="JI469">
            <v>0.006</v>
          </cell>
          <cell r="JJ469">
            <v>0.3</v>
          </cell>
          <cell r="JK469">
            <v>0.008</v>
          </cell>
          <cell r="JL469">
            <v>0.35</v>
          </cell>
          <cell r="JM469">
            <v>0.005</v>
          </cell>
          <cell r="JN469">
            <v>0.34</v>
          </cell>
          <cell r="JO469">
            <v>0.005</v>
          </cell>
          <cell r="JP469">
            <v>0.43</v>
          </cell>
          <cell r="JQ469">
            <v>0.005</v>
          </cell>
          <cell r="JR469">
            <v>0.12</v>
          </cell>
          <cell r="JS469">
            <v>0.002</v>
          </cell>
        </row>
        <row r="469">
          <cell r="KT469">
            <v>-0.15</v>
          </cell>
          <cell r="KU469">
            <v>0.002</v>
          </cell>
          <cell r="KV469">
            <v>-0.4</v>
          </cell>
          <cell r="KW469">
            <v>0.005</v>
          </cell>
          <cell r="KX469">
            <v>-0.17</v>
          </cell>
          <cell r="KY469">
            <v>0.002</v>
          </cell>
          <cell r="KZ469">
            <v>-0.44</v>
          </cell>
          <cell r="LA469">
            <v>0.006</v>
          </cell>
          <cell r="LB469">
            <v>-0.11</v>
          </cell>
          <cell r="LC469">
            <v>0.002</v>
          </cell>
          <cell r="LD469">
            <v>-0.35</v>
          </cell>
          <cell r="LE469">
            <v>0.005</v>
          </cell>
          <cell r="LF469">
            <v>-0.09</v>
          </cell>
          <cell r="LG469">
            <v>0.001</v>
          </cell>
          <cell r="LH469">
            <v>-0.28</v>
          </cell>
          <cell r="LI469">
            <v>0.004</v>
          </cell>
          <cell r="LJ469">
            <v>0</v>
          </cell>
          <cell r="LK469">
            <v>0</v>
          </cell>
          <cell r="LL469">
            <v>-0.02</v>
          </cell>
          <cell r="LM469">
            <v>0.001</v>
          </cell>
        </row>
        <row r="469">
          <cell r="MH469">
            <v>-0.04</v>
          </cell>
          <cell r="MI469">
            <v>0.005</v>
          </cell>
          <cell r="MJ469">
            <v>0.29</v>
          </cell>
          <cell r="MK469">
            <v>0.006</v>
          </cell>
          <cell r="ML469">
            <v>0.03</v>
          </cell>
          <cell r="MM469">
            <v>0.004</v>
          </cell>
          <cell r="MN469">
            <v>0.31</v>
          </cell>
          <cell r="MO469">
            <v>0.005</v>
          </cell>
          <cell r="MP469">
            <v>0.04</v>
          </cell>
          <cell r="MQ469">
            <v>0.004</v>
          </cell>
        </row>
        <row r="469">
          <cell r="NR469">
            <v>0.03</v>
          </cell>
          <cell r="NS469">
            <v>0.009</v>
          </cell>
          <cell r="NT469">
            <v>0.23</v>
          </cell>
          <cell r="NU469">
            <v>0.008</v>
          </cell>
          <cell r="NV469">
            <v>0.2</v>
          </cell>
          <cell r="NW469">
            <v>0.01</v>
          </cell>
          <cell r="NX469">
            <v>0.28</v>
          </cell>
          <cell r="NY469">
            <v>0.007</v>
          </cell>
          <cell r="NZ469">
            <v>0.15</v>
          </cell>
          <cell r="OA469">
            <v>0.009</v>
          </cell>
          <cell r="OB469">
            <v>0.35</v>
          </cell>
          <cell r="OC469">
            <v>0.008</v>
          </cell>
          <cell r="OD469">
            <v>0.37</v>
          </cell>
          <cell r="OE469">
            <v>0.009</v>
          </cell>
          <cell r="OF469">
            <v>0.52</v>
          </cell>
          <cell r="OG469">
            <v>0.008</v>
          </cell>
          <cell r="OH469">
            <v>0.13</v>
          </cell>
          <cell r="OI469">
            <v>0.002</v>
          </cell>
          <cell r="OJ469">
            <v>0.26</v>
          </cell>
          <cell r="OK469">
            <v>0.003</v>
          </cell>
        </row>
        <row r="469">
          <cell r="PF469">
            <v>-0.02</v>
          </cell>
          <cell r="PG469">
            <v>0.001</v>
          </cell>
          <cell r="PH469">
            <v>0.04</v>
          </cell>
          <cell r="PI469">
            <v>0.001</v>
          </cell>
          <cell r="PJ469">
            <v>-0.01</v>
          </cell>
          <cell r="PK469">
            <v>0.001</v>
          </cell>
          <cell r="PL469">
            <v>0.04</v>
          </cell>
          <cell r="PM469">
            <v>0.001</v>
          </cell>
          <cell r="PN469">
            <v>0</v>
          </cell>
          <cell r="PO469">
            <v>0.001</v>
          </cell>
        </row>
        <row r="469">
          <cell r="QP469">
            <v>0.22</v>
          </cell>
          <cell r="QQ469">
            <v>0.003</v>
          </cell>
          <cell r="QR469">
            <v>0.2</v>
          </cell>
          <cell r="QS469">
            <v>0.002</v>
          </cell>
          <cell r="QT469">
            <v>0.26</v>
          </cell>
          <cell r="QU469">
            <v>0.003</v>
          </cell>
          <cell r="QV469">
            <v>0.21</v>
          </cell>
          <cell r="QW469">
            <v>0.002</v>
          </cell>
          <cell r="QX469">
            <v>0.22</v>
          </cell>
          <cell r="QY469">
            <v>0.003</v>
          </cell>
          <cell r="QZ469">
            <v>0.2</v>
          </cell>
          <cell r="RA469">
            <v>0.002</v>
          </cell>
          <cell r="RB469">
            <v>0.18</v>
          </cell>
          <cell r="RC469">
            <v>0.002</v>
          </cell>
          <cell r="RD469">
            <v>0.19</v>
          </cell>
          <cell r="RE469">
            <v>0.002</v>
          </cell>
          <cell r="RF469">
            <v>0.01</v>
          </cell>
          <cell r="RG469">
            <v>0.002</v>
          </cell>
          <cell r="RH469">
            <v>0.05</v>
          </cell>
          <cell r="RI469">
            <v>0.001</v>
          </cell>
        </row>
        <row r="469">
          <cell r="SJ469">
            <v>-0.01</v>
          </cell>
          <cell r="SK469">
            <v>0.001</v>
          </cell>
          <cell r="SL469">
            <v>-0.06</v>
          </cell>
          <cell r="SM469">
            <v>0.003</v>
          </cell>
          <cell r="SN469">
            <v>0.01</v>
          </cell>
          <cell r="SO469">
            <v>0.002</v>
          </cell>
          <cell r="SP469">
            <v>-0.06</v>
          </cell>
          <cell r="SQ469">
            <v>0.003</v>
          </cell>
          <cell r="SR469">
            <v>0</v>
          </cell>
          <cell r="SS469">
            <v>0.001</v>
          </cell>
          <cell r="ST469">
            <v>-0.03</v>
          </cell>
          <cell r="SU469">
            <v>0.003</v>
          </cell>
          <cell r="SV469">
            <v>0.05</v>
          </cell>
          <cell r="SW469">
            <v>0.001</v>
          </cell>
          <cell r="SX469">
            <v>0.12</v>
          </cell>
          <cell r="SY469">
            <v>0.002</v>
          </cell>
          <cell r="SZ469">
            <v>0</v>
          </cell>
          <cell r="TA469">
            <v>0</v>
          </cell>
          <cell r="TB469">
            <v>0.19</v>
          </cell>
          <cell r="TC469">
            <v>0.002</v>
          </cell>
        </row>
        <row r="469">
          <cell r="UD469">
            <v>-0.23</v>
          </cell>
          <cell r="UE469">
            <v>0.003</v>
          </cell>
          <cell r="UF469">
            <v>-0.41</v>
          </cell>
          <cell r="UG469">
            <v>0.008</v>
          </cell>
          <cell r="UH469">
            <v>-0.2</v>
          </cell>
          <cell r="UI469">
            <v>0.003</v>
          </cell>
          <cell r="UJ469">
            <v>-0.46</v>
          </cell>
          <cell r="UK469">
            <v>0.007</v>
          </cell>
          <cell r="UL469">
            <v>-0.19</v>
          </cell>
          <cell r="UM469">
            <v>0.003</v>
          </cell>
          <cell r="UN469">
            <v>-0.48</v>
          </cell>
          <cell r="UO469">
            <v>0.007</v>
          </cell>
          <cell r="UP469">
            <v>-0.19</v>
          </cell>
          <cell r="UQ469">
            <v>0.002</v>
          </cell>
          <cell r="UR469">
            <v>-0.48</v>
          </cell>
          <cell r="US469">
            <v>0.005</v>
          </cell>
          <cell r="UT469">
            <v>-0.1</v>
          </cell>
          <cell r="UU469">
            <v>0.002</v>
          </cell>
          <cell r="UV469">
            <v>-0.17</v>
          </cell>
          <cell r="UW469">
            <v>0.003</v>
          </cell>
        </row>
        <row r="469">
          <cell r="VP469">
            <v>-0.03</v>
          </cell>
          <cell r="VQ469">
            <v>0</v>
          </cell>
          <cell r="VR469">
            <v>-0.05</v>
          </cell>
          <cell r="VS469">
            <v>0</v>
          </cell>
          <cell r="VT469">
            <v>-0.02</v>
          </cell>
          <cell r="VU469">
            <v>0</v>
          </cell>
          <cell r="VV469">
            <v>0</v>
          </cell>
          <cell r="VW469">
            <v>0</v>
          </cell>
          <cell r="VX469">
            <v>0</v>
          </cell>
          <cell r="VY469">
            <v>0</v>
          </cell>
          <cell r="VZ469">
            <v>0.02</v>
          </cell>
          <cell r="WA469">
            <v>0</v>
          </cell>
        </row>
        <row r="469">
          <cell r="XB469">
            <v>0.03</v>
          </cell>
          <cell r="XC469">
            <v>0.002</v>
          </cell>
          <cell r="XD469">
            <v>-0.05</v>
          </cell>
          <cell r="XE469">
            <v>0.001</v>
          </cell>
          <cell r="XF469">
            <v>0.02</v>
          </cell>
          <cell r="XG469">
            <v>0.003</v>
          </cell>
          <cell r="XH469">
            <v>-0.05</v>
          </cell>
          <cell r="XI469">
            <v>0.001</v>
          </cell>
          <cell r="XJ469">
            <v>0.03</v>
          </cell>
          <cell r="XK469">
            <v>0.002</v>
          </cell>
          <cell r="XL469">
            <v>-0.06</v>
          </cell>
          <cell r="XM469">
            <v>0.001</v>
          </cell>
          <cell r="XN469">
            <v>0</v>
          </cell>
          <cell r="XO469">
            <v>0.002</v>
          </cell>
          <cell r="XP469">
            <v>-0.06</v>
          </cell>
          <cell r="XQ469">
            <v>0.001</v>
          </cell>
          <cell r="XR469">
            <v>-0.01</v>
          </cell>
          <cell r="XS469">
            <v>0.001</v>
          </cell>
          <cell r="XT469">
            <v>-0.01</v>
          </cell>
          <cell r="XU469">
            <v>0</v>
          </cell>
        </row>
        <row r="470">
          <cell r="B470" t="str">
            <v>PMS-433</v>
          </cell>
          <cell r="C470" t="str">
            <v>Yangtze-Qinling</v>
          </cell>
          <cell r="D470">
            <v>30.1246</v>
          </cell>
          <cell r="E470">
            <v>114.3521</v>
          </cell>
        </row>
        <row r="470">
          <cell r="AD470">
            <v>1.95</v>
          </cell>
          <cell r="AE470">
            <v>0.033</v>
          </cell>
          <cell r="AF470">
            <v>4.35</v>
          </cell>
          <cell r="AG470">
            <v>0.083</v>
          </cell>
          <cell r="AH470">
            <v>-0.28</v>
          </cell>
          <cell r="AI470">
            <v>0.009</v>
          </cell>
          <cell r="AJ470">
            <v>0.5</v>
          </cell>
          <cell r="AK470">
            <v>0.027</v>
          </cell>
          <cell r="AL470">
            <v>-0.26</v>
          </cell>
          <cell r="AM470">
            <v>0.009</v>
          </cell>
          <cell r="AN470">
            <v>0.39</v>
          </cell>
          <cell r="AO470">
            <v>0.027</v>
          </cell>
          <cell r="AP470">
            <v>-0.29</v>
          </cell>
          <cell r="AQ470">
            <v>0.009</v>
          </cell>
          <cell r="AR470">
            <v>0.29</v>
          </cell>
          <cell r="AS470">
            <v>0.023</v>
          </cell>
          <cell r="AT470">
            <v>-0.18</v>
          </cell>
          <cell r="AU470">
            <v>0.008</v>
          </cell>
          <cell r="AV470">
            <v>0.96</v>
          </cell>
          <cell r="AW470">
            <v>0.027</v>
          </cell>
          <cell r="AX470">
            <v>-0.12</v>
          </cell>
          <cell r="AY470">
            <v>0.007</v>
          </cell>
          <cell r="AZ470">
            <v>0.58</v>
          </cell>
          <cell r="BA470">
            <v>0.016</v>
          </cell>
        </row>
        <row r="470">
          <cell r="BX470">
            <v>0.48</v>
          </cell>
          <cell r="BY470">
            <v>0.003</v>
          </cell>
          <cell r="BZ470">
            <v>0.34</v>
          </cell>
          <cell r="CA470">
            <v>0.006</v>
          </cell>
          <cell r="CB470">
            <v>0</v>
          </cell>
          <cell r="CC470">
            <v>0.001</v>
          </cell>
          <cell r="CD470">
            <v>0.13</v>
          </cell>
          <cell r="CE470">
            <v>0.003</v>
          </cell>
          <cell r="CF470">
            <v>0</v>
          </cell>
          <cell r="CG470">
            <v>0.001</v>
          </cell>
          <cell r="CH470">
            <v>0.12</v>
          </cell>
          <cell r="CI470">
            <v>0.003</v>
          </cell>
          <cell r="CJ470">
            <v>-0.01</v>
          </cell>
          <cell r="CK470">
            <v>0.001</v>
          </cell>
          <cell r="CL470">
            <v>0.12</v>
          </cell>
          <cell r="CM470">
            <v>0.003</v>
          </cell>
          <cell r="CN470">
            <v>0.04</v>
          </cell>
          <cell r="CO470">
            <v>0.001</v>
          </cell>
          <cell r="CP470">
            <v>0.11</v>
          </cell>
          <cell r="CQ470">
            <v>0.002</v>
          </cell>
          <cell r="CR470">
            <v>0.03</v>
          </cell>
          <cell r="CS470">
            <v>0.001</v>
          </cell>
          <cell r="CT470">
            <v>0.05</v>
          </cell>
          <cell r="CU470">
            <v>0.002</v>
          </cell>
        </row>
        <row r="470">
          <cell r="CX470">
            <v>-0.75</v>
          </cell>
          <cell r="CY470">
            <v>0.019</v>
          </cell>
        </row>
        <row r="470">
          <cell r="DB470">
            <v>-1.17</v>
          </cell>
          <cell r="DC470">
            <v>0.028</v>
          </cell>
        </row>
        <row r="470">
          <cell r="DR470">
            <v>-0.33</v>
          </cell>
          <cell r="DS470">
            <v>0.009</v>
          </cell>
          <cell r="DT470">
            <v>0.27</v>
          </cell>
          <cell r="DU470">
            <v>0.031</v>
          </cell>
          <cell r="DV470">
            <v>-0.7</v>
          </cell>
          <cell r="DW470">
            <v>0.008</v>
          </cell>
          <cell r="DX470">
            <v>-0.1</v>
          </cell>
          <cell r="DY470">
            <v>0.003</v>
          </cell>
          <cell r="DZ470">
            <v>-0.72</v>
          </cell>
          <cell r="EA470">
            <v>0.008</v>
          </cell>
          <cell r="EB470">
            <v>-0.17</v>
          </cell>
          <cell r="EC470">
            <v>0.004</v>
          </cell>
          <cell r="ED470">
            <v>-0.74</v>
          </cell>
          <cell r="EE470">
            <v>0.008</v>
          </cell>
          <cell r="EF470">
            <v>-0.19</v>
          </cell>
          <cell r="EG470">
            <v>0.004</v>
          </cell>
          <cell r="EH470">
            <v>-0.53</v>
          </cell>
          <cell r="EI470">
            <v>0.007</v>
          </cell>
          <cell r="EJ470">
            <v>-0.12</v>
          </cell>
          <cell r="EK470">
            <v>0.003</v>
          </cell>
          <cell r="EL470">
            <v>-0.17</v>
          </cell>
          <cell r="EM470">
            <v>0.003</v>
          </cell>
          <cell r="EN470">
            <v>-0.01</v>
          </cell>
          <cell r="EO470">
            <v>0.001</v>
          </cell>
        </row>
        <row r="470">
          <cell r="ER470">
            <v>-0.02</v>
          </cell>
          <cell r="ES470">
            <v>0.001</v>
          </cell>
        </row>
        <row r="470">
          <cell r="EV470">
            <v>0.01</v>
          </cell>
          <cell r="EW470">
            <v>0.002</v>
          </cell>
        </row>
        <row r="470">
          <cell r="FL470">
            <v>0.19</v>
          </cell>
          <cell r="FM470">
            <v>0.001</v>
          </cell>
          <cell r="FN470">
            <v>-0.06</v>
          </cell>
          <cell r="FO470">
            <v>0.002</v>
          </cell>
          <cell r="FP470">
            <v>0.04</v>
          </cell>
          <cell r="FQ470">
            <v>0.001</v>
          </cell>
          <cell r="FR470">
            <v>0.02</v>
          </cell>
          <cell r="FS470">
            <v>0</v>
          </cell>
          <cell r="FT470">
            <v>0.05</v>
          </cell>
          <cell r="FU470">
            <v>0.001</v>
          </cell>
          <cell r="FV470">
            <v>0.02</v>
          </cell>
          <cell r="FW470">
            <v>0</v>
          </cell>
          <cell r="FX470">
            <v>0.04</v>
          </cell>
          <cell r="FY470">
            <v>0.001</v>
          </cell>
          <cell r="FZ470">
            <v>0.02</v>
          </cell>
          <cell r="GA470">
            <v>0</v>
          </cell>
          <cell r="GB470">
            <v>0.05</v>
          </cell>
          <cell r="GC470">
            <v>0.001</v>
          </cell>
          <cell r="GD470">
            <v>0.02</v>
          </cell>
          <cell r="GE470">
            <v>0</v>
          </cell>
          <cell r="GF470">
            <v>0.02</v>
          </cell>
          <cell r="GG470">
            <v>0</v>
          </cell>
          <cell r="GH470">
            <v>0.01</v>
          </cell>
          <cell r="GI470">
            <v>0</v>
          </cell>
        </row>
        <row r="470">
          <cell r="HF470">
            <v>304.93</v>
          </cell>
          <cell r="HG470">
            <v>2.428</v>
          </cell>
          <cell r="HH470">
            <v>997.57</v>
          </cell>
          <cell r="HI470">
            <v>8.283</v>
          </cell>
          <cell r="HJ470">
            <v>-62.47</v>
          </cell>
          <cell r="HK470">
            <v>1.662</v>
          </cell>
          <cell r="HL470">
            <v>-213.91</v>
          </cell>
          <cell r="HM470">
            <v>4.433</v>
          </cell>
          <cell r="HN470">
            <v>-73.48</v>
          </cell>
          <cell r="HO470">
            <v>1.75</v>
          </cell>
          <cell r="HP470">
            <v>-180.84</v>
          </cell>
          <cell r="HQ470">
            <v>5.452</v>
          </cell>
          <cell r="HR470">
            <v>-67.84</v>
          </cell>
          <cell r="HS470">
            <v>1.743</v>
          </cell>
          <cell r="HT470">
            <v>-100.14</v>
          </cell>
          <cell r="HU470">
            <v>6.2</v>
          </cell>
          <cell r="HV470">
            <v>-3.35</v>
          </cell>
          <cell r="HW470">
            <v>1.051</v>
          </cell>
          <cell r="HX470">
            <v>129.11</v>
          </cell>
          <cell r="HY470">
            <v>4.764</v>
          </cell>
          <cell r="HZ470">
            <v>234.06</v>
          </cell>
          <cell r="IA470">
            <v>3.562</v>
          </cell>
        </row>
        <row r="470">
          <cell r="IX470">
            <v>0.84</v>
          </cell>
          <cell r="IY470">
            <v>0.01</v>
          </cell>
          <cell r="IZ470">
            <v>0.27</v>
          </cell>
          <cell r="JA470">
            <v>0.006</v>
          </cell>
          <cell r="JB470">
            <v>0.43</v>
          </cell>
          <cell r="JC470">
            <v>0.007</v>
          </cell>
          <cell r="JD470">
            <v>0.38</v>
          </cell>
          <cell r="JE470">
            <v>0.006</v>
          </cell>
          <cell r="JF470">
            <v>0.51</v>
          </cell>
          <cell r="JG470">
            <v>0.009</v>
          </cell>
          <cell r="JH470">
            <v>0.4</v>
          </cell>
          <cell r="JI470">
            <v>0.006</v>
          </cell>
          <cell r="JJ470">
            <v>0.41</v>
          </cell>
          <cell r="JK470">
            <v>0.008</v>
          </cell>
          <cell r="JL470">
            <v>0.36</v>
          </cell>
          <cell r="JM470">
            <v>0.005</v>
          </cell>
          <cell r="JN470">
            <v>0.35</v>
          </cell>
          <cell r="JO470">
            <v>0.005</v>
          </cell>
          <cell r="JP470">
            <v>0.29</v>
          </cell>
          <cell r="JQ470">
            <v>0.005</v>
          </cell>
          <cell r="JR470">
            <v>0.05</v>
          </cell>
          <cell r="JS470">
            <v>0.001</v>
          </cell>
        </row>
        <row r="470">
          <cell r="KP470">
            <v>-0.05</v>
          </cell>
          <cell r="KQ470">
            <v>0.002</v>
          </cell>
          <cell r="KR470">
            <v>0.1</v>
          </cell>
          <cell r="KS470">
            <v>0.003</v>
          </cell>
          <cell r="KT470">
            <v>-0.19</v>
          </cell>
          <cell r="KU470">
            <v>0.003</v>
          </cell>
          <cell r="KV470">
            <v>-0.6</v>
          </cell>
          <cell r="KW470">
            <v>0.005</v>
          </cell>
          <cell r="KX470">
            <v>-0.21</v>
          </cell>
          <cell r="KY470">
            <v>0.003</v>
          </cell>
          <cell r="KZ470">
            <v>-0.59</v>
          </cell>
          <cell r="LA470">
            <v>0.007</v>
          </cell>
          <cell r="LB470">
            <v>-0.15</v>
          </cell>
          <cell r="LC470">
            <v>0.003</v>
          </cell>
          <cell r="LD470">
            <v>-0.49</v>
          </cell>
          <cell r="LE470">
            <v>0.006</v>
          </cell>
          <cell r="LF470">
            <v>-0.11</v>
          </cell>
          <cell r="LG470">
            <v>0.002</v>
          </cell>
          <cell r="LH470">
            <v>-0.21</v>
          </cell>
          <cell r="LI470">
            <v>0.004</v>
          </cell>
          <cell r="LJ470">
            <v>0</v>
          </cell>
          <cell r="LK470">
            <v>0</v>
          </cell>
          <cell r="LL470">
            <v>0.04</v>
          </cell>
          <cell r="LM470">
            <v>0.001</v>
          </cell>
        </row>
        <row r="470">
          <cell r="MH470">
            <v>0.14</v>
          </cell>
          <cell r="MI470">
            <v>0.006</v>
          </cell>
          <cell r="MJ470">
            <v>0.36</v>
          </cell>
          <cell r="MK470">
            <v>0.005</v>
          </cell>
          <cell r="ML470">
            <v>0.19</v>
          </cell>
          <cell r="MM470">
            <v>0.005</v>
          </cell>
          <cell r="MN470">
            <v>0.35</v>
          </cell>
          <cell r="MO470">
            <v>0.006</v>
          </cell>
          <cell r="MP470">
            <v>0.18</v>
          </cell>
          <cell r="MQ470">
            <v>0.004</v>
          </cell>
        </row>
        <row r="470">
          <cell r="NN470">
            <v>2.1</v>
          </cell>
          <cell r="NO470">
            <v>0.015</v>
          </cell>
          <cell r="NP470">
            <v>1.44</v>
          </cell>
          <cell r="NQ470">
            <v>0.009</v>
          </cell>
          <cell r="NR470">
            <v>0.34</v>
          </cell>
          <cell r="NS470">
            <v>0.011</v>
          </cell>
          <cell r="NT470">
            <v>0.26</v>
          </cell>
          <cell r="NU470">
            <v>0.007</v>
          </cell>
          <cell r="NV470">
            <v>0.43</v>
          </cell>
          <cell r="NW470">
            <v>0.011</v>
          </cell>
          <cell r="NX470">
            <v>0.32</v>
          </cell>
          <cell r="NY470">
            <v>0.009</v>
          </cell>
          <cell r="NZ470">
            <v>0.4</v>
          </cell>
          <cell r="OA470">
            <v>0.009</v>
          </cell>
          <cell r="OB470">
            <v>0.4</v>
          </cell>
          <cell r="OC470">
            <v>0.008</v>
          </cell>
          <cell r="OD470">
            <v>0.58</v>
          </cell>
          <cell r="OE470">
            <v>0.007</v>
          </cell>
          <cell r="OF470">
            <v>0.71</v>
          </cell>
          <cell r="OG470">
            <v>0.008</v>
          </cell>
          <cell r="OH470">
            <v>0.2</v>
          </cell>
          <cell r="OI470">
            <v>0.002</v>
          </cell>
          <cell r="OJ470">
            <v>0.3</v>
          </cell>
          <cell r="OK470">
            <v>0.003</v>
          </cell>
        </row>
        <row r="470">
          <cell r="PF470">
            <v>-0.01</v>
          </cell>
          <cell r="PG470">
            <v>0.001</v>
          </cell>
          <cell r="PH470">
            <v>0.05</v>
          </cell>
          <cell r="PI470">
            <v>0.001</v>
          </cell>
          <cell r="PJ470">
            <v>0</v>
          </cell>
          <cell r="PK470">
            <v>0.001</v>
          </cell>
          <cell r="PL470">
            <v>0.05</v>
          </cell>
          <cell r="PM470">
            <v>0.001</v>
          </cell>
          <cell r="PN470">
            <v>0</v>
          </cell>
          <cell r="PO470">
            <v>0.001</v>
          </cell>
        </row>
        <row r="470">
          <cell r="QL470">
            <v>0.13</v>
          </cell>
          <cell r="QM470">
            <v>0.002</v>
          </cell>
          <cell r="QN470">
            <v>0.13</v>
          </cell>
          <cell r="QO470">
            <v>0.002</v>
          </cell>
          <cell r="QP470">
            <v>0.27</v>
          </cell>
          <cell r="QQ470">
            <v>0.003</v>
          </cell>
          <cell r="QR470">
            <v>0.21</v>
          </cell>
          <cell r="QS470">
            <v>0.002</v>
          </cell>
          <cell r="QT470">
            <v>0.32</v>
          </cell>
          <cell r="QU470">
            <v>0.003</v>
          </cell>
          <cell r="QV470">
            <v>0.22</v>
          </cell>
          <cell r="QW470">
            <v>0.002</v>
          </cell>
          <cell r="QX470">
            <v>0.28</v>
          </cell>
          <cell r="QY470">
            <v>0.002</v>
          </cell>
          <cell r="QZ470">
            <v>0.21</v>
          </cell>
          <cell r="RA470">
            <v>0.002</v>
          </cell>
          <cell r="RB470">
            <v>0.21</v>
          </cell>
          <cell r="RC470">
            <v>0.002</v>
          </cell>
          <cell r="RD470">
            <v>0.19</v>
          </cell>
          <cell r="RE470">
            <v>0.002</v>
          </cell>
          <cell r="RF470">
            <v>0.03</v>
          </cell>
          <cell r="RG470">
            <v>0.001</v>
          </cell>
          <cell r="RH470">
            <v>0.04</v>
          </cell>
          <cell r="RI470">
            <v>0.001</v>
          </cell>
        </row>
        <row r="470">
          <cell r="SF470">
            <v>0.38</v>
          </cell>
          <cell r="SG470">
            <v>0.002</v>
          </cell>
          <cell r="SH470">
            <v>0.67</v>
          </cell>
          <cell r="SI470">
            <v>0.003</v>
          </cell>
          <cell r="SJ470">
            <v>0.08</v>
          </cell>
          <cell r="SK470">
            <v>0.002</v>
          </cell>
          <cell r="SL470">
            <v>-0.01</v>
          </cell>
          <cell r="SM470">
            <v>0.003</v>
          </cell>
          <cell r="SN470">
            <v>0.09</v>
          </cell>
          <cell r="SO470">
            <v>0.001</v>
          </cell>
          <cell r="SP470">
            <v>0</v>
          </cell>
          <cell r="SQ470">
            <v>0.003</v>
          </cell>
          <cell r="SR470">
            <v>0.08</v>
          </cell>
          <cell r="SS470">
            <v>0.001</v>
          </cell>
          <cell r="ST470">
            <v>0.03</v>
          </cell>
          <cell r="SU470">
            <v>0.003</v>
          </cell>
          <cell r="SV470">
            <v>0.12</v>
          </cell>
          <cell r="SW470">
            <v>0.001</v>
          </cell>
          <cell r="SX470">
            <v>0.2</v>
          </cell>
          <cell r="SY470">
            <v>0.002</v>
          </cell>
          <cell r="SZ470">
            <v>0</v>
          </cell>
          <cell r="TA470">
            <v>0</v>
          </cell>
          <cell r="TB470">
            <v>0.27</v>
          </cell>
          <cell r="TC470">
            <v>0.002</v>
          </cell>
        </row>
        <row r="470">
          <cell r="TZ470">
            <v>-0.09</v>
          </cell>
          <cell r="UA470">
            <v>0.006</v>
          </cell>
          <cell r="UB470">
            <v>-0.14</v>
          </cell>
          <cell r="UC470">
            <v>0.011</v>
          </cell>
          <cell r="UD470">
            <v>-0.31</v>
          </cell>
          <cell r="UE470">
            <v>0.003</v>
          </cell>
          <cell r="UF470">
            <v>-0.45</v>
          </cell>
          <cell r="UG470">
            <v>0.006</v>
          </cell>
          <cell r="UH470">
            <v>-0.3</v>
          </cell>
          <cell r="UI470">
            <v>0.003</v>
          </cell>
          <cell r="UJ470">
            <v>-0.49</v>
          </cell>
          <cell r="UK470">
            <v>0.006</v>
          </cell>
          <cell r="UL470">
            <v>-0.32</v>
          </cell>
          <cell r="UM470">
            <v>0.003</v>
          </cell>
          <cell r="UN470">
            <v>-0.48</v>
          </cell>
          <cell r="UO470">
            <v>0.006</v>
          </cell>
          <cell r="UP470">
            <v>-0.25</v>
          </cell>
          <cell r="UQ470">
            <v>0.003</v>
          </cell>
          <cell r="UR470">
            <v>-0.35</v>
          </cell>
          <cell r="US470">
            <v>0.005</v>
          </cell>
          <cell r="UT470">
            <v>-0.07</v>
          </cell>
          <cell r="UU470">
            <v>0.002</v>
          </cell>
          <cell r="UV470">
            <v>-0.07</v>
          </cell>
          <cell r="UW470">
            <v>0.002</v>
          </cell>
        </row>
        <row r="470">
          <cell r="VL470">
            <v>0.01</v>
          </cell>
          <cell r="VM470">
            <v>0</v>
          </cell>
          <cell r="VN470">
            <v>0.19</v>
          </cell>
          <cell r="VO470">
            <v>0.001</v>
          </cell>
        </row>
        <row r="470">
          <cell r="VV470">
            <v>0</v>
          </cell>
          <cell r="VW470">
            <v>0</v>
          </cell>
          <cell r="VX470">
            <v>0</v>
          </cell>
          <cell r="VY470">
            <v>0</v>
          </cell>
          <cell r="VZ470">
            <v>0.02</v>
          </cell>
          <cell r="WA470">
            <v>0</v>
          </cell>
        </row>
        <row r="470">
          <cell r="WD470">
            <v>0.09</v>
          </cell>
          <cell r="WE470">
            <v>0.005</v>
          </cell>
        </row>
        <row r="470">
          <cell r="WX470">
            <v>0.01</v>
          </cell>
          <cell r="WY470">
            <v>0.001</v>
          </cell>
          <cell r="WZ470">
            <v>0.02</v>
          </cell>
          <cell r="XA470">
            <v>0.001</v>
          </cell>
          <cell r="XB470">
            <v>-0.02</v>
          </cell>
          <cell r="XC470">
            <v>0.002</v>
          </cell>
          <cell r="XD470">
            <v>-0.04</v>
          </cell>
          <cell r="XE470">
            <v>0.001</v>
          </cell>
          <cell r="XF470">
            <v>-0.03</v>
          </cell>
          <cell r="XG470">
            <v>0.002</v>
          </cell>
          <cell r="XH470">
            <v>-0.04</v>
          </cell>
          <cell r="XI470">
            <v>0.001</v>
          </cell>
          <cell r="XJ470">
            <v>-0.03</v>
          </cell>
          <cell r="XK470">
            <v>0.002</v>
          </cell>
          <cell r="XL470">
            <v>-0.05</v>
          </cell>
          <cell r="XM470">
            <v>0.001</v>
          </cell>
          <cell r="XN470">
            <v>-0.04</v>
          </cell>
          <cell r="XO470">
            <v>0.002</v>
          </cell>
          <cell r="XP470">
            <v>-0.03</v>
          </cell>
          <cell r="XQ470">
            <v>0.001</v>
          </cell>
          <cell r="XR470">
            <v>-0.01</v>
          </cell>
          <cell r="XS470">
            <v>0.001</v>
          </cell>
          <cell r="XT470">
            <v>0</v>
          </cell>
          <cell r="XU470">
            <v>0</v>
          </cell>
        </row>
        <row r="471">
          <cell r="B471" t="str">
            <v>PMS-436</v>
          </cell>
          <cell r="C471" t="str">
            <v>Korea/N China</v>
          </cell>
          <cell r="D471">
            <v>41.317</v>
          </cell>
          <cell r="E471">
            <v>123.7384</v>
          </cell>
          <cell r="F471">
            <v>-1.06</v>
          </cell>
          <cell r="G471">
            <v>0.035</v>
          </cell>
          <cell r="H471">
            <v>-3.48</v>
          </cell>
          <cell r="I471">
            <v>0.125</v>
          </cell>
          <cell r="J471">
            <v>-4.3</v>
          </cell>
          <cell r="K471">
            <v>0.158</v>
          </cell>
          <cell r="L471">
            <v>-1.39</v>
          </cell>
          <cell r="M471">
            <v>0.053</v>
          </cell>
          <cell r="N471">
            <v>-2.96</v>
          </cell>
          <cell r="O471">
            <v>0.257</v>
          </cell>
        </row>
        <row r="471">
          <cell r="T471">
            <v>3.84</v>
          </cell>
          <cell r="U471">
            <v>0.121</v>
          </cell>
        </row>
        <row r="471">
          <cell r="AD471">
            <v>-9.16</v>
          </cell>
          <cell r="AE471">
            <v>0.307</v>
          </cell>
          <cell r="AF471">
            <v>-10.29</v>
          </cell>
          <cell r="AG471">
            <v>0.438</v>
          </cell>
        </row>
        <row r="471">
          <cell r="AT471">
            <v>-0.11</v>
          </cell>
          <cell r="AU471">
            <v>0.008</v>
          </cell>
          <cell r="AV471">
            <v>0.95</v>
          </cell>
          <cell r="AW471">
            <v>0.03</v>
          </cell>
          <cell r="AX471">
            <v>0.4</v>
          </cell>
          <cell r="AY471">
            <v>0.01</v>
          </cell>
          <cell r="AZ471">
            <v>0.56</v>
          </cell>
          <cell r="BA471">
            <v>0.015</v>
          </cell>
          <cell r="BB471">
            <v>-0.21</v>
          </cell>
          <cell r="BC471">
            <v>0.007</v>
          </cell>
          <cell r="BD471">
            <v>-0.36</v>
          </cell>
          <cell r="BE471">
            <v>0.018</v>
          </cell>
          <cell r="BF471">
            <v>-0.33</v>
          </cell>
          <cell r="BG471">
            <v>0.011</v>
          </cell>
          <cell r="BH471">
            <v>-0.51</v>
          </cell>
          <cell r="BI471">
            <v>0.033</v>
          </cell>
        </row>
        <row r="471">
          <cell r="BN471">
            <v>0.75</v>
          </cell>
          <cell r="BO471">
            <v>0.024</v>
          </cell>
        </row>
        <row r="471">
          <cell r="BX471">
            <v>-1.59</v>
          </cell>
          <cell r="BY471">
            <v>0.044</v>
          </cell>
          <cell r="BZ471">
            <v>-0.53</v>
          </cell>
          <cell r="CA471">
            <v>0.024</v>
          </cell>
        </row>
        <row r="471">
          <cell r="CN471">
            <v>-0.01</v>
          </cell>
          <cell r="CO471">
            <v>0.001</v>
          </cell>
          <cell r="CP471">
            <v>0.09</v>
          </cell>
          <cell r="CQ471">
            <v>0.003</v>
          </cell>
          <cell r="CR471">
            <v>0.03</v>
          </cell>
          <cell r="CS471">
            <v>0</v>
          </cell>
          <cell r="CT471">
            <v>0.06</v>
          </cell>
          <cell r="CU471">
            <v>0.002</v>
          </cell>
          <cell r="CV471">
            <v>-2.15</v>
          </cell>
          <cell r="CW471">
            <v>0.031</v>
          </cell>
          <cell r="CX471">
            <v>-1.38</v>
          </cell>
          <cell r="CY471">
            <v>0.034</v>
          </cell>
          <cell r="CZ471">
            <v>-1.7</v>
          </cell>
          <cell r="DA471">
            <v>0.049</v>
          </cell>
          <cell r="DB471">
            <v>-1.15</v>
          </cell>
          <cell r="DC471">
            <v>0.039</v>
          </cell>
        </row>
        <row r="471">
          <cell r="DH471">
            <v>2.65</v>
          </cell>
          <cell r="DI471">
            <v>0.079</v>
          </cell>
        </row>
        <row r="471">
          <cell r="DR471">
            <v>-1.06</v>
          </cell>
          <cell r="DS471">
            <v>0.078</v>
          </cell>
          <cell r="DT471">
            <v>-0.53</v>
          </cell>
          <cell r="DU471">
            <v>0.057</v>
          </cell>
        </row>
        <row r="471">
          <cell r="EH471">
            <v>-0.71</v>
          </cell>
          <cell r="EI471">
            <v>0.006</v>
          </cell>
          <cell r="EJ471">
            <v>-0.16</v>
          </cell>
          <cell r="EK471">
            <v>0.003</v>
          </cell>
          <cell r="EL471">
            <v>-0.2</v>
          </cell>
          <cell r="EM471">
            <v>0.003</v>
          </cell>
          <cell r="EN471">
            <v>-0.03</v>
          </cell>
          <cell r="EO471">
            <v>0.001</v>
          </cell>
          <cell r="EP471">
            <v>-0.01</v>
          </cell>
          <cell r="EQ471">
            <v>0.002</v>
          </cell>
          <cell r="ER471">
            <v>0</v>
          </cell>
          <cell r="ES471">
            <v>0.001</v>
          </cell>
          <cell r="ET471">
            <v>-0.03</v>
          </cell>
          <cell r="EU471">
            <v>0.001</v>
          </cell>
          <cell r="EV471">
            <v>0.01</v>
          </cell>
          <cell r="EW471">
            <v>0.002</v>
          </cell>
        </row>
        <row r="471">
          <cell r="FB471">
            <v>0.15</v>
          </cell>
          <cell r="FC471">
            <v>0.003</v>
          </cell>
        </row>
        <row r="471">
          <cell r="FL471">
            <v>-0.49</v>
          </cell>
          <cell r="FM471">
            <v>0.014</v>
          </cell>
          <cell r="FN471">
            <v>-0.05</v>
          </cell>
          <cell r="FO471">
            <v>0.002</v>
          </cell>
        </row>
        <row r="471">
          <cell r="GB471">
            <v>0.04</v>
          </cell>
          <cell r="GC471">
            <v>0.001</v>
          </cell>
          <cell r="GD471">
            <v>0.02</v>
          </cell>
          <cell r="GE471">
            <v>0</v>
          </cell>
          <cell r="GF471">
            <v>0.03</v>
          </cell>
          <cell r="GG471">
            <v>0</v>
          </cell>
          <cell r="GH471">
            <v>0.01</v>
          </cell>
          <cell r="GI471">
            <v>0</v>
          </cell>
          <cell r="GJ471">
            <v>-17.98</v>
          </cell>
          <cell r="GK471">
            <v>3.065</v>
          </cell>
          <cell r="GL471">
            <v>203.32</v>
          </cell>
          <cell r="GM471">
            <v>6.084</v>
          </cell>
          <cell r="GN471">
            <v>243.05</v>
          </cell>
          <cell r="GO471">
            <v>6.976</v>
          </cell>
          <cell r="GP471">
            <v>282.52</v>
          </cell>
          <cell r="GQ471">
            <v>14.039</v>
          </cell>
        </row>
        <row r="471">
          <cell r="GV471">
            <v>346.31</v>
          </cell>
          <cell r="GW471">
            <v>8.56</v>
          </cell>
        </row>
        <row r="471">
          <cell r="HF471">
            <v>-736.65</v>
          </cell>
          <cell r="HG471">
            <v>25.68</v>
          </cell>
          <cell r="HH471">
            <v>-1373.05</v>
          </cell>
          <cell r="HI471">
            <v>31.617</v>
          </cell>
        </row>
        <row r="471">
          <cell r="HV471">
            <v>-3.99</v>
          </cell>
          <cell r="HW471">
            <v>0.913</v>
          </cell>
          <cell r="HX471">
            <v>-40.47</v>
          </cell>
          <cell r="HY471">
            <v>5.595</v>
          </cell>
          <cell r="HZ471">
            <v>283.99</v>
          </cell>
          <cell r="IA471">
            <v>3.012</v>
          </cell>
          <cell r="IB471">
            <v>-0.26</v>
          </cell>
          <cell r="IC471">
            <v>0.012</v>
          </cell>
          <cell r="ID471">
            <v>-0.06</v>
          </cell>
          <cell r="IE471">
            <v>0.016</v>
          </cell>
          <cell r="IF471">
            <v>-0.57</v>
          </cell>
          <cell r="IG471">
            <v>0.028</v>
          </cell>
          <cell r="IH471">
            <v>-0.05</v>
          </cell>
          <cell r="II471">
            <v>0.007</v>
          </cell>
        </row>
        <row r="471">
          <cell r="IN471">
            <v>-1.02</v>
          </cell>
          <cell r="IO471">
            <v>0.061</v>
          </cell>
        </row>
        <row r="471">
          <cell r="IX471">
            <v>-2.27</v>
          </cell>
          <cell r="IY471">
            <v>0.064</v>
          </cell>
          <cell r="IZ471">
            <v>-0.6</v>
          </cell>
          <cell r="JA471">
            <v>0.012</v>
          </cell>
        </row>
        <row r="471">
          <cell r="JN471">
            <v>0.38</v>
          </cell>
          <cell r="JO471">
            <v>0.005</v>
          </cell>
          <cell r="JP471">
            <v>0.36</v>
          </cell>
          <cell r="JQ471">
            <v>0.004</v>
          </cell>
          <cell r="JR471">
            <v>0.05</v>
          </cell>
          <cell r="JS471">
            <v>0.002</v>
          </cell>
          <cell r="JT471">
            <v>0.07</v>
          </cell>
          <cell r="JU471">
            <v>0.003</v>
          </cell>
          <cell r="JV471">
            <v>0.26</v>
          </cell>
          <cell r="JW471">
            <v>0.009</v>
          </cell>
          <cell r="JX471">
            <v>0.31</v>
          </cell>
          <cell r="JY471">
            <v>0.005</v>
          </cell>
          <cell r="JZ471">
            <v>0.14</v>
          </cell>
          <cell r="KA471">
            <v>0.007</v>
          </cell>
        </row>
        <row r="471">
          <cell r="KF471">
            <v>0.72</v>
          </cell>
          <cell r="KG471">
            <v>0.027</v>
          </cell>
        </row>
        <row r="471">
          <cell r="KP471">
            <v>0.06</v>
          </cell>
          <cell r="KQ471">
            <v>0.002</v>
          </cell>
          <cell r="KR471">
            <v>-0.05</v>
          </cell>
          <cell r="KS471">
            <v>0.003</v>
          </cell>
        </row>
        <row r="471">
          <cell r="LF471">
            <v>-0.13</v>
          </cell>
          <cell r="LG471">
            <v>0.002</v>
          </cell>
          <cell r="LH471">
            <v>-0.35</v>
          </cell>
          <cell r="LI471">
            <v>0.004</v>
          </cell>
          <cell r="LJ471">
            <v>0</v>
          </cell>
          <cell r="LK471">
            <v>0</v>
          </cell>
          <cell r="LL471">
            <v>0.03</v>
          </cell>
          <cell r="LM471">
            <v>0.001</v>
          </cell>
          <cell r="LN471">
            <v>-0.41</v>
          </cell>
          <cell r="LO471">
            <v>0.019</v>
          </cell>
          <cell r="LP471">
            <v>-0.41</v>
          </cell>
          <cell r="LQ471">
            <v>0.026</v>
          </cell>
          <cell r="LR471">
            <v>-0.34</v>
          </cell>
          <cell r="LS471">
            <v>0.024</v>
          </cell>
          <cell r="LT471">
            <v>-0.2</v>
          </cell>
          <cell r="LU471">
            <v>0.027</v>
          </cell>
        </row>
        <row r="471">
          <cell r="LZ471">
            <v>0</v>
          </cell>
          <cell r="MA471">
            <v>0.019</v>
          </cell>
        </row>
        <row r="471">
          <cell r="MR471">
            <v>-1.01</v>
          </cell>
          <cell r="MS471">
            <v>0.026</v>
          </cell>
          <cell r="MT471">
            <v>-0.56</v>
          </cell>
          <cell r="MU471">
            <v>0.042</v>
          </cell>
          <cell r="MV471">
            <v>0.39</v>
          </cell>
          <cell r="MW471">
            <v>0.008</v>
          </cell>
          <cell r="MX471">
            <v>-0.18</v>
          </cell>
          <cell r="MY471">
            <v>0.049</v>
          </cell>
        </row>
        <row r="471">
          <cell r="ND471">
            <v>0.55</v>
          </cell>
          <cell r="NE471">
            <v>0.014</v>
          </cell>
        </row>
        <row r="471">
          <cell r="NN471">
            <v>-4.23</v>
          </cell>
          <cell r="NO471">
            <v>0.108</v>
          </cell>
          <cell r="NP471">
            <v>-1.55</v>
          </cell>
          <cell r="NQ471">
            <v>0.034</v>
          </cell>
        </row>
        <row r="471">
          <cell r="OD471">
            <v>0.52</v>
          </cell>
          <cell r="OE471">
            <v>0.007</v>
          </cell>
          <cell r="OF471">
            <v>0.38</v>
          </cell>
          <cell r="OG471">
            <v>0.008</v>
          </cell>
          <cell r="OH471">
            <v>0.22</v>
          </cell>
          <cell r="OI471">
            <v>0.002</v>
          </cell>
          <cell r="OJ471">
            <v>0.36</v>
          </cell>
          <cell r="OK471">
            <v>0.003</v>
          </cell>
          <cell r="OL471">
            <v>0.03</v>
          </cell>
          <cell r="OM471">
            <v>0.001</v>
          </cell>
          <cell r="ON471">
            <v>0.01</v>
          </cell>
          <cell r="OO471">
            <v>0.001</v>
          </cell>
          <cell r="OP471">
            <v>0.05</v>
          </cell>
          <cell r="OQ471">
            <v>0.001</v>
          </cell>
          <cell r="OR471">
            <v>0.01</v>
          </cell>
          <cell r="OS471">
            <v>0.001</v>
          </cell>
        </row>
        <row r="471">
          <cell r="OX471">
            <v>-0.02</v>
          </cell>
          <cell r="OY471">
            <v>0.001</v>
          </cell>
        </row>
        <row r="471">
          <cell r="PP471">
            <v>-0.44</v>
          </cell>
          <cell r="PQ471">
            <v>0.017</v>
          </cell>
          <cell r="PR471">
            <v>-0.34</v>
          </cell>
          <cell r="PS471">
            <v>0.01</v>
          </cell>
          <cell r="PT471">
            <v>-0.4</v>
          </cell>
          <cell r="PU471">
            <v>0.016</v>
          </cell>
          <cell r="PV471">
            <v>-0.32</v>
          </cell>
          <cell r="PW471">
            <v>0.016</v>
          </cell>
        </row>
        <row r="471">
          <cell r="QB471">
            <v>-0.34</v>
          </cell>
          <cell r="QC471">
            <v>0.019</v>
          </cell>
        </row>
        <row r="471">
          <cell r="QL471">
            <v>-0.62</v>
          </cell>
          <cell r="QM471">
            <v>0.012</v>
          </cell>
          <cell r="QN471">
            <v>-0.14</v>
          </cell>
          <cell r="QO471">
            <v>0.004</v>
          </cell>
        </row>
        <row r="471">
          <cell r="RB471">
            <v>0.22</v>
          </cell>
          <cell r="RC471">
            <v>0.003</v>
          </cell>
          <cell r="RD471">
            <v>0.15</v>
          </cell>
          <cell r="RE471">
            <v>0.002</v>
          </cell>
          <cell r="RF471">
            <v>0.05</v>
          </cell>
          <cell r="RG471">
            <v>0.001</v>
          </cell>
          <cell r="RH471">
            <v>0.07</v>
          </cell>
          <cell r="RI471">
            <v>0.001</v>
          </cell>
          <cell r="RJ471">
            <v>-0.15</v>
          </cell>
          <cell r="RK471">
            <v>0.008</v>
          </cell>
          <cell r="RL471">
            <v>-0.04</v>
          </cell>
          <cell r="RM471">
            <v>0.007</v>
          </cell>
          <cell r="RN471">
            <v>-0.16</v>
          </cell>
          <cell r="RO471">
            <v>0.008</v>
          </cell>
          <cell r="RP471">
            <v>0.05</v>
          </cell>
          <cell r="RQ471">
            <v>0.008</v>
          </cell>
        </row>
        <row r="471">
          <cell r="RV471">
            <v>0.12</v>
          </cell>
          <cell r="RW471">
            <v>0.001</v>
          </cell>
        </row>
        <row r="471">
          <cell r="SF471">
            <v>-0.5</v>
          </cell>
          <cell r="SG471">
            <v>0.012</v>
          </cell>
          <cell r="SH471">
            <v>-0.52</v>
          </cell>
          <cell r="SI471">
            <v>0.018</v>
          </cell>
        </row>
        <row r="471">
          <cell r="SV471">
            <v>0.09</v>
          </cell>
          <cell r="SW471">
            <v>0.001</v>
          </cell>
          <cell r="SX471">
            <v>0.12</v>
          </cell>
          <cell r="SY471">
            <v>0.002</v>
          </cell>
          <cell r="SZ471">
            <v>0</v>
          </cell>
          <cell r="TA471">
            <v>0</v>
          </cell>
          <cell r="TB471">
            <v>0.27</v>
          </cell>
          <cell r="TC471">
            <v>0.002</v>
          </cell>
          <cell r="TD471">
            <v>-0.35</v>
          </cell>
          <cell r="TE471">
            <v>0.01</v>
          </cell>
          <cell r="TF471">
            <v>-1.1</v>
          </cell>
          <cell r="TG471">
            <v>0.028</v>
          </cell>
          <cell r="TH471">
            <v>-0.4</v>
          </cell>
          <cell r="TI471">
            <v>0.008</v>
          </cell>
          <cell r="TJ471">
            <v>-0.53</v>
          </cell>
          <cell r="TK471">
            <v>0.014</v>
          </cell>
        </row>
        <row r="471">
          <cell r="TP471">
            <v>2.01</v>
          </cell>
          <cell r="TQ471">
            <v>0.064</v>
          </cell>
        </row>
        <row r="471">
          <cell r="TZ471">
            <v>-1.2</v>
          </cell>
          <cell r="UA471">
            <v>0.038</v>
          </cell>
          <cell r="UB471">
            <v>-0.26</v>
          </cell>
          <cell r="UC471">
            <v>0.029</v>
          </cell>
        </row>
        <row r="471">
          <cell r="UP471">
            <v>-0.26</v>
          </cell>
          <cell r="UQ471">
            <v>0.003</v>
          </cell>
          <cell r="UR471">
            <v>-0.34</v>
          </cell>
          <cell r="US471">
            <v>0.004</v>
          </cell>
          <cell r="UT471">
            <v>-0.07</v>
          </cell>
          <cell r="UU471">
            <v>0.002</v>
          </cell>
          <cell r="UV471">
            <v>-0.1</v>
          </cell>
          <cell r="UW471">
            <v>0.002</v>
          </cell>
          <cell r="UX471">
            <v>0.08</v>
          </cell>
          <cell r="UY471">
            <v>0.002</v>
          </cell>
          <cell r="UZ471">
            <v>-0.01</v>
          </cell>
          <cell r="VA471">
            <v>0.003</v>
          </cell>
          <cell r="VB471">
            <v>0.04</v>
          </cell>
          <cell r="VC471">
            <v>0.001</v>
          </cell>
        </row>
        <row r="471">
          <cell r="VH471">
            <v>0</v>
          </cell>
          <cell r="VI471">
            <v>0.001</v>
          </cell>
        </row>
        <row r="471">
          <cell r="VL471">
            <v>-0.01</v>
          </cell>
          <cell r="VM471">
            <v>0.001</v>
          </cell>
          <cell r="VN471">
            <v>0.01</v>
          </cell>
          <cell r="VO471">
            <v>0.003</v>
          </cell>
        </row>
        <row r="471">
          <cell r="VV471">
            <v>0</v>
          </cell>
          <cell r="VW471">
            <v>0</v>
          </cell>
          <cell r="VX471">
            <v>0</v>
          </cell>
          <cell r="VY471">
            <v>0</v>
          </cell>
          <cell r="VZ471">
            <v>0.02</v>
          </cell>
          <cell r="WA471">
            <v>0</v>
          </cell>
          <cell r="WB471">
            <v>0.17</v>
          </cell>
          <cell r="WC471">
            <v>0.003</v>
          </cell>
          <cell r="WD471">
            <v>0.28</v>
          </cell>
          <cell r="WE471">
            <v>0.011</v>
          </cell>
          <cell r="WF471">
            <v>0.31</v>
          </cell>
          <cell r="WG471">
            <v>0.009</v>
          </cell>
          <cell r="WH471">
            <v>0.17</v>
          </cell>
          <cell r="WI471">
            <v>0.006</v>
          </cell>
        </row>
        <row r="471">
          <cell r="WN471">
            <v>0.21</v>
          </cell>
          <cell r="WO471">
            <v>0.009</v>
          </cell>
        </row>
        <row r="471">
          <cell r="WX471">
            <v>0.03</v>
          </cell>
          <cell r="WY471">
            <v>0.007</v>
          </cell>
          <cell r="WZ471">
            <v>0</v>
          </cell>
          <cell r="XA471">
            <v>0.003</v>
          </cell>
        </row>
        <row r="471">
          <cell r="XN471">
            <v>0</v>
          </cell>
          <cell r="XO471">
            <v>0.002</v>
          </cell>
          <cell r="XP471">
            <v>-0.02</v>
          </cell>
          <cell r="XQ471">
            <v>0.001</v>
          </cell>
          <cell r="XR471">
            <v>0</v>
          </cell>
          <cell r="XS471">
            <v>0.001</v>
          </cell>
          <cell r="XT471">
            <v>0</v>
          </cell>
          <cell r="XU471">
            <v>0</v>
          </cell>
        </row>
        <row r="472">
          <cell r="B472" t="str">
            <v>PMS-438</v>
          </cell>
          <cell r="C472" t="str">
            <v>Korea/N China</v>
          </cell>
          <cell r="D472">
            <v>41.3288</v>
          </cell>
          <cell r="E472">
            <v>123.6903</v>
          </cell>
          <cell r="F472">
            <v>-1.15</v>
          </cell>
          <cell r="G472">
            <v>0.038</v>
          </cell>
          <cell r="H472">
            <v>-5.48</v>
          </cell>
          <cell r="I472">
            <v>0.181</v>
          </cell>
          <cell r="J472">
            <v>-6.28</v>
          </cell>
          <cell r="K472">
            <v>0.202</v>
          </cell>
          <cell r="L472">
            <v>-0.9</v>
          </cell>
          <cell r="M472">
            <v>0.034</v>
          </cell>
          <cell r="N472">
            <v>-3.03</v>
          </cell>
          <cell r="O472">
            <v>0.251</v>
          </cell>
        </row>
        <row r="472">
          <cell r="T472">
            <v>2.86</v>
          </cell>
          <cell r="U472">
            <v>0.074</v>
          </cell>
        </row>
        <row r="472">
          <cell r="AD472">
            <v>-8.82</v>
          </cell>
          <cell r="AE472">
            <v>0.296</v>
          </cell>
          <cell r="AF472">
            <v>-17.44</v>
          </cell>
          <cell r="AG472">
            <v>0.674</v>
          </cell>
          <cell r="AH472">
            <v>-1.46</v>
          </cell>
          <cell r="AI472">
            <v>0.038</v>
          </cell>
          <cell r="AJ472">
            <v>-3.05</v>
          </cell>
          <cell r="AK472">
            <v>0.224</v>
          </cell>
          <cell r="AL472">
            <v>-0.29</v>
          </cell>
          <cell r="AM472">
            <v>0.011</v>
          </cell>
          <cell r="AN472">
            <v>-2.84</v>
          </cell>
          <cell r="AO472">
            <v>0.185</v>
          </cell>
          <cell r="AP472">
            <v>-0.32</v>
          </cell>
          <cell r="AQ472">
            <v>0.011</v>
          </cell>
          <cell r="AR472">
            <v>-3.38</v>
          </cell>
          <cell r="AS472">
            <v>0.179</v>
          </cell>
          <cell r="AT472">
            <v>-1.41</v>
          </cell>
          <cell r="AU472">
            <v>0.042</v>
          </cell>
          <cell r="AV472">
            <v>-4.82</v>
          </cell>
          <cell r="AW472">
            <v>0.181</v>
          </cell>
          <cell r="AX472">
            <v>-2.39</v>
          </cell>
          <cell r="AY472">
            <v>0.08</v>
          </cell>
          <cell r="AZ472">
            <v>-1.75</v>
          </cell>
          <cell r="BA472">
            <v>0.078</v>
          </cell>
          <cell r="BB472">
            <v>-0.27</v>
          </cell>
          <cell r="BC472">
            <v>0.01</v>
          </cell>
          <cell r="BD472">
            <v>-0.51</v>
          </cell>
          <cell r="BE472">
            <v>0.024</v>
          </cell>
          <cell r="BF472">
            <v>-0.33</v>
          </cell>
          <cell r="BG472">
            <v>0.01</v>
          </cell>
          <cell r="BH472">
            <v>-0.53</v>
          </cell>
          <cell r="BI472">
            <v>0.033</v>
          </cell>
        </row>
        <row r="472">
          <cell r="BN472">
            <v>0.25</v>
          </cell>
          <cell r="BO472">
            <v>0.004</v>
          </cell>
        </row>
        <row r="472">
          <cell r="BX472">
            <v>-1.05</v>
          </cell>
          <cell r="BY472">
            <v>0.028</v>
          </cell>
          <cell r="BZ472">
            <v>-1.02</v>
          </cell>
          <cell r="CA472">
            <v>0.04</v>
          </cell>
          <cell r="CB472">
            <v>-0.25</v>
          </cell>
          <cell r="CC472">
            <v>0.01</v>
          </cell>
          <cell r="CD472">
            <v>-0.4</v>
          </cell>
          <cell r="CE472">
            <v>0.022</v>
          </cell>
          <cell r="CF472">
            <v>-0.08</v>
          </cell>
          <cell r="CG472">
            <v>0.002</v>
          </cell>
          <cell r="CH472">
            <v>-0.38</v>
          </cell>
          <cell r="CI472">
            <v>0.021</v>
          </cell>
          <cell r="CJ472">
            <v>-0.08</v>
          </cell>
          <cell r="CK472">
            <v>0.002</v>
          </cell>
          <cell r="CL472">
            <v>-0.38</v>
          </cell>
          <cell r="CM472">
            <v>0.025</v>
          </cell>
          <cell r="CN472">
            <v>-0.23</v>
          </cell>
          <cell r="CO472">
            <v>0.007</v>
          </cell>
          <cell r="CP472">
            <v>-0.49</v>
          </cell>
          <cell r="CQ472">
            <v>0.024</v>
          </cell>
          <cell r="CR472">
            <v>-0.15</v>
          </cell>
          <cell r="CS472">
            <v>0.004</v>
          </cell>
          <cell r="CT472">
            <v>-0.07</v>
          </cell>
          <cell r="CU472">
            <v>0.005</v>
          </cell>
          <cell r="CV472">
            <v>-2.57</v>
          </cell>
          <cell r="CW472">
            <v>0.041</v>
          </cell>
        </row>
        <row r="472">
          <cell r="CZ472">
            <v>-1.58</v>
          </cell>
          <cell r="DA472">
            <v>0.041</v>
          </cell>
        </row>
        <row r="472">
          <cell r="DH472">
            <v>1.46</v>
          </cell>
          <cell r="DI472">
            <v>0.047</v>
          </cell>
        </row>
        <row r="472">
          <cell r="DR472">
            <v>-0.88</v>
          </cell>
          <cell r="DS472">
            <v>0.052</v>
          </cell>
          <cell r="DT472">
            <v>0.6</v>
          </cell>
          <cell r="DU472">
            <v>0.01</v>
          </cell>
          <cell r="DV472">
            <v>-2.04</v>
          </cell>
          <cell r="DW472">
            <v>0.052</v>
          </cell>
          <cell r="DX472">
            <v>-0.55</v>
          </cell>
          <cell r="DY472">
            <v>0.016</v>
          </cell>
          <cell r="DZ472">
            <v>-1</v>
          </cell>
          <cell r="EA472">
            <v>0.015</v>
          </cell>
          <cell r="EB472">
            <v>-0.72</v>
          </cell>
          <cell r="EC472">
            <v>0.016</v>
          </cell>
          <cell r="ED472">
            <v>-0.97</v>
          </cell>
          <cell r="EE472">
            <v>0.014</v>
          </cell>
          <cell r="EF472">
            <v>-0.8</v>
          </cell>
          <cell r="EG472">
            <v>0.021</v>
          </cell>
          <cell r="EH472">
            <v>-1.05</v>
          </cell>
          <cell r="EI472">
            <v>0.024</v>
          </cell>
          <cell r="EJ472">
            <v>-0.5</v>
          </cell>
          <cell r="EK472">
            <v>0.021</v>
          </cell>
          <cell r="EL472">
            <v>-0.41</v>
          </cell>
          <cell r="EM472">
            <v>0.034</v>
          </cell>
          <cell r="EN472">
            <v>0.04</v>
          </cell>
          <cell r="EO472">
            <v>0.004</v>
          </cell>
          <cell r="EP472">
            <v>-0.01</v>
          </cell>
          <cell r="EQ472">
            <v>0.002</v>
          </cell>
        </row>
        <row r="472">
          <cell r="ET472">
            <v>-0.06</v>
          </cell>
          <cell r="EU472">
            <v>0.002</v>
          </cell>
        </row>
        <row r="472">
          <cell r="FB472">
            <v>0.01</v>
          </cell>
          <cell r="FC472">
            <v>0.002</v>
          </cell>
        </row>
        <row r="472">
          <cell r="FL472">
            <v>-0.27</v>
          </cell>
          <cell r="FM472">
            <v>0.006</v>
          </cell>
          <cell r="FN472">
            <v>0.06</v>
          </cell>
          <cell r="FO472">
            <v>0.001</v>
          </cell>
          <cell r="FP472">
            <v>-0.02</v>
          </cell>
          <cell r="FQ472">
            <v>0.001</v>
          </cell>
          <cell r="FR472">
            <v>-0.01</v>
          </cell>
          <cell r="FS472">
            <v>0.001</v>
          </cell>
          <cell r="FT472">
            <v>0.02</v>
          </cell>
          <cell r="FU472">
            <v>0.001</v>
          </cell>
          <cell r="FV472">
            <v>-0.01</v>
          </cell>
          <cell r="FW472">
            <v>0.001</v>
          </cell>
          <cell r="FX472">
            <v>0.02</v>
          </cell>
          <cell r="FY472">
            <v>0.001</v>
          </cell>
          <cell r="FZ472">
            <v>-0.01</v>
          </cell>
          <cell r="GA472">
            <v>0.001</v>
          </cell>
          <cell r="GB472">
            <v>-0.06</v>
          </cell>
          <cell r="GC472">
            <v>0.003</v>
          </cell>
          <cell r="GD472">
            <v>-0.02</v>
          </cell>
          <cell r="GE472">
            <v>0.001</v>
          </cell>
          <cell r="GF472">
            <v>-0.09</v>
          </cell>
          <cell r="GG472">
            <v>0.003</v>
          </cell>
          <cell r="GH472">
            <v>-0.01</v>
          </cell>
          <cell r="GI472">
            <v>0.001</v>
          </cell>
          <cell r="GJ472">
            <v>-76.9</v>
          </cell>
          <cell r="GK472">
            <v>5.73</v>
          </cell>
          <cell r="GL472">
            <v>29.41</v>
          </cell>
          <cell r="GM472">
            <v>11.57</v>
          </cell>
          <cell r="GN472">
            <v>135.52</v>
          </cell>
          <cell r="GO472">
            <v>2.224</v>
          </cell>
          <cell r="GP472">
            <v>331.54</v>
          </cell>
          <cell r="GQ472">
            <v>13.726</v>
          </cell>
        </row>
        <row r="472">
          <cell r="GV472">
            <v>542.64</v>
          </cell>
          <cell r="GW472">
            <v>13.703</v>
          </cell>
        </row>
        <row r="472">
          <cell r="HF472">
            <v>-663.94</v>
          </cell>
          <cell r="HG472">
            <v>22.682</v>
          </cell>
          <cell r="HH472">
            <v>-2370.41</v>
          </cell>
          <cell r="HI472">
            <v>60.674</v>
          </cell>
          <cell r="HJ472">
            <v>85.66</v>
          </cell>
          <cell r="HK472">
            <v>0.891</v>
          </cell>
          <cell r="HL472">
            <v>254.74</v>
          </cell>
          <cell r="HM472">
            <v>14.146</v>
          </cell>
          <cell r="HN472">
            <v>165.93</v>
          </cell>
          <cell r="HO472">
            <v>3.619</v>
          </cell>
          <cell r="HP472">
            <v>233.15</v>
          </cell>
          <cell r="HQ472">
            <v>13.279</v>
          </cell>
          <cell r="HR472">
            <v>163.6</v>
          </cell>
          <cell r="HS472">
            <v>3.614</v>
          </cell>
          <cell r="HT472">
            <v>202.51</v>
          </cell>
          <cell r="HU472">
            <v>9.597</v>
          </cell>
          <cell r="HV472">
            <v>-29.65</v>
          </cell>
          <cell r="HW472">
            <v>2.045</v>
          </cell>
          <cell r="HX472">
            <v>-369.22</v>
          </cell>
          <cell r="HY472">
            <v>17.674</v>
          </cell>
          <cell r="HZ472">
            <v>-557.73</v>
          </cell>
          <cell r="IA472">
            <v>10.127</v>
          </cell>
          <cell r="IB472">
            <v>0.14</v>
          </cell>
          <cell r="IC472">
            <v>0.007</v>
          </cell>
          <cell r="ID472">
            <v>-0.43</v>
          </cell>
          <cell r="IE472">
            <v>0.029</v>
          </cell>
          <cell r="IF472">
            <v>-0.16</v>
          </cell>
          <cell r="IG472">
            <v>0.01</v>
          </cell>
          <cell r="IH472">
            <v>0.15</v>
          </cell>
          <cell r="II472">
            <v>0.004</v>
          </cell>
        </row>
        <row r="472">
          <cell r="IN472">
            <v>0.96</v>
          </cell>
          <cell r="IO472">
            <v>0.01</v>
          </cell>
        </row>
        <row r="472">
          <cell r="IX472">
            <v>-1.08</v>
          </cell>
          <cell r="IY472">
            <v>0.025</v>
          </cell>
          <cell r="IZ472">
            <v>-0.47</v>
          </cell>
          <cell r="JA472">
            <v>0.009</v>
          </cell>
          <cell r="JB472">
            <v>-0.57</v>
          </cell>
          <cell r="JC472">
            <v>0.017</v>
          </cell>
          <cell r="JD472">
            <v>-0.07</v>
          </cell>
          <cell r="JE472">
            <v>0.011</v>
          </cell>
          <cell r="JF472">
            <v>-0.66</v>
          </cell>
          <cell r="JG472">
            <v>0.031</v>
          </cell>
          <cell r="JH472">
            <v>-0.03</v>
          </cell>
          <cell r="JI472">
            <v>0.015</v>
          </cell>
          <cell r="JJ472">
            <v>-0.63</v>
          </cell>
          <cell r="JK472">
            <v>0.033</v>
          </cell>
          <cell r="JL472">
            <v>-0.05</v>
          </cell>
          <cell r="JM472">
            <v>0.012</v>
          </cell>
          <cell r="JN472">
            <v>-0.74</v>
          </cell>
          <cell r="JO472">
            <v>0.029</v>
          </cell>
          <cell r="JP472">
            <v>-0.28</v>
          </cell>
          <cell r="JQ472">
            <v>0.014</v>
          </cell>
          <cell r="JR472">
            <v>-0.16</v>
          </cell>
          <cell r="JS472">
            <v>0.004</v>
          </cell>
          <cell r="JT472">
            <v>-0.37</v>
          </cell>
          <cell r="JU472">
            <v>0.01</v>
          </cell>
          <cell r="JV472">
            <v>0.65</v>
          </cell>
          <cell r="JW472">
            <v>0.017</v>
          </cell>
          <cell r="JX472">
            <v>0.19</v>
          </cell>
          <cell r="JY472">
            <v>0.003</v>
          </cell>
          <cell r="JZ472">
            <v>-0.03</v>
          </cell>
          <cell r="KA472">
            <v>0.013</v>
          </cell>
        </row>
        <row r="472">
          <cell r="KF472">
            <v>0.17</v>
          </cell>
          <cell r="KG472">
            <v>0.012</v>
          </cell>
        </row>
        <row r="472">
          <cell r="KP472">
            <v>-0.14</v>
          </cell>
          <cell r="KQ472">
            <v>0.007</v>
          </cell>
          <cell r="KR472">
            <v>-0.5</v>
          </cell>
          <cell r="KS472">
            <v>0.014</v>
          </cell>
          <cell r="KT472">
            <v>0.16</v>
          </cell>
          <cell r="KU472">
            <v>0.005</v>
          </cell>
          <cell r="KV472">
            <v>0.2</v>
          </cell>
          <cell r="KW472">
            <v>0.007</v>
          </cell>
          <cell r="KX472">
            <v>0.35</v>
          </cell>
          <cell r="KY472">
            <v>0.009</v>
          </cell>
          <cell r="KZ472">
            <v>0.2</v>
          </cell>
          <cell r="LA472">
            <v>0.006</v>
          </cell>
          <cell r="LB472">
            <v>0.28</v>
          </cell>
          <cell r="LC472">
            <v>0.009</v>
          </cell>
          <cell r="LD472">
            <v>0.17</v>
          </cell>
          <cell r="LE472">
            <v>0.006</v>
          </cell>
          <cell r="LF472">
            <v>0.18</v>
          </cell>
          <cell r="LG472">
            <v>0.005</v>
          </cell>
          <cell r="LH472">
            <v>0.03</v>
          </cell>
          <cell r="LI472">
            <v>0.003</v>
          </cell>
          <cell r="LJ472">
            <v>0.01</v>
          </cell>
          <cell r="LK472">
            <v>0</v>
          </cell>
          <cell r="LL472">
            <v>-0.03</v>
          </cell>
          <cell r="LM472">
            <v>0.001</v>
          </cell>
          <cell r="LN472">
            <v>-0.4</v>
          </cell>
          <cell r="LO472">
            <v>0.02</v>
          </cell>
          <cell r="LP472">
            <v>-0.73</v>
          </cell>
          <cell r="LQ472">
            <v>0.038</v>
          </cell>
          <cell r="LR472">
            <v>-0.2</v>
          </cell>
          <cell r="LS472">
            <v>0.017</v>
          </cell>
          <cell r="LT472">
            <v>-0.12</v>
          </cell>
          <cell r="LU472">
            <v>0.025</v>
          </cell>
        </row>
        <row r="472">
          <cell r="LZ472">
            <v>0.3</v>
          </cell>
          <cell r="MA472">
            <v>0.013</v>
          </cell>
        </row>
        <row r="472">
          <cell r="MH472">
            <v>-0.45</v>
          </cell>
          <cell r="MI472">
            <v>0.027</v>
          </cell>
          <cell r="MJ472">
            <v>-0.32</v>
          </cell>
          <cell r="MK472">
            <v>0.028</v>
          </cell>
          <cell r="ML472">
            <v>-0.32</v>
          </cell>
          <cell r="MM472">
            <v>0.017</v>
          </cell>
          <cell r="MN472">
            <v>-0.31</v>
          </cell>
          <cell r="MO472">
            <v>0.028</v>
          </cell>
          <cell r="MP472">
            <v>-0.29</v>
          </cell>
          <cell r="MQ472">
            <v>0.02</v>
          </cell>
          <cell r="MR472">
            <v>-1.37</v>
          </cell>
          <cell r="MS472">
            <v>0.032</v>
          </cell>
          <cell r="MT472">
            <v>-0.94</v>
          </cell>
          <cell r="MU472">
            <v>0.057</v>
          </cell>
          <cell r="MV472">
            <v>-0.78</v>
          </cell>
          <cell r="MW472">
            <v>0.046</v>
          </cell>
          <cell r="MX472">
            <v>-0.19</v>
          </cell>
          <cell r="MY472">
            <v>0.048</v>
          </cell>
        </row>
        <row r="472">
          <cell r="ND472">
            <v>-0.41</v>
          </cell>
          <cell r="NE472">
            <v>0.043</v>
          </cell>
        </row>
        <row r="472">
          <cell r="NN472">
            <v>-4.5</v>
          </cell>
          <cell r="NO472">
            <v>0.115</v>
          </cell>
          <cell r="NP472">
            <v>-2.72</v>
          </cell>
          <cell r="NQ472">
            <v>0.064</v>
          </cell>
          <cell r="NR472">
            <v>-0.65</v>
          </cell>
          <cell r="NS472">
            <v>0.031</v>
          </cell>
          <cell r="NT472">
            <v>-0.51</v>
          </cell>
          <cell r="NU472">
            <v>0.044</v>
          </cell>
          <cell r="NV472">
            <v>-0.13</v>
          </cell>
          <cell r="NW472">
            <v>0.012</v>
          </cell>
          <cell r="NX472">
            <v>-0.67</v>
          </cell>
          <cell r="NY472">
            <v>0.006</v>
          </cell>
          <cell r="NZ472">
            <v>-0.18</v>
          </cell>
          <cell r="OA472">
            <v>0.012</v>
          </cell>
          <cell r="OB472">
            <v>-0.49</v>
          </cell>
          <cell r="OC472">
            <v>0.049</v>
          </cell>
          <cell r="OD472">
            <v>-0.92</v>
          </cell>
          <cell r="OE472">
            <v>0.028</v>
          </cell>
          <cell r="OF472">
            <v>-1.02</v>
          </cell>
          <cell r="OG472">
            <v>0.041</v>
          </cell>
          <cell r="OH472">
            <v>-0.57</v>
          </cell>
          <cell r="OI472">
            <v>0.016</v>
          </cell>
          <cell r="OJ472">
            <v>-0.35</v>
          </cell>
          <cell r="OK472">
            <v>0.009</v>
          </cell>
          <cell r="OL472">
            <v>0.05</v>
          </cell>
          <cell r="OM472">
            <v>0.001</v>
          </cell>
          <cell r="ON472">
            <v>0.02</v>
          </cell>
          <cell r="OO472">
            <v>0.001</v>
          </cell>
          <cell r="OP472">
            <v>0.05</v>
          </cell>
          <cell r="OQ472">
            <v>0</v>
          </cell>
          <cell r="OR472">
            <v>0.05</v>
          </cell>
          <cell r="OS472">
            <v>0.001</v>
          </cell>
        </row>
        <row r="472">
          <cell r="OX472">
            <v>0.07</v>
          </cell>
          <cell r="OY472">
            <v>0.003</v>
          </cell>
        </row>
        <row r="472">
          <cell r="PF472">
            <v>0.05</v>
          </cell>
          <cell r="PG472">
            <v>0.001</v>
          </cell>
          <cell r="PH472">
            <v>0.02</v>
          </cell>
          <cell r="PI472">
            <v>0</v>
          </cell>
          <cell r="PJ472">
            <v>0.01</v>
          </cell>
          <cell r="PK472">
            <v>0.001</v>
          </cell>
          <cell r="PL472">
            <v>0.02</v>
          </cell>
          <cell r="PM472">
            <v>0.001</v>
          </cell>
          <cell r="PN472">
            <v>0.02</v>
          </cell>
          <cell r="PO472">
            <v>0.001</v>
          </cell>
          <cell r="PP472">
            <v>-0.47</v>
          </cell>
          <cell r="PQ472">
            <v>0.018</v>
          </cell>
          <cell r="PR472">
            <v>-0.52</v>
          </cell>
          <cell r="PS472">
            <v>0.015</v>
          </cell>
          <cell r="PT472">
            <v>-0.58</v>
          </cell>
          <cell r="PU472">
            <v>0.02</v>
          </cell>
          <cell r="PV472">
            <v>-0.33</v>
          </cell>
          <cell r="PW472">
            <v>0.016</v>
          </cell>
        </row>
        <row r="472">
          <cell r="QB472">
            <v>-0.79</v>
          </cell>
          <cell r="QC472">
            <v>0.034</v>
          </cell>
        </row>
        <row r="472">
          <cell r="QL472">
            <v>-0.64</v>
          </cell>
          <cell r="QM472">
            <v>0.013</v>
          </cell>
          <cell r="QN472">
            <v>-0.33</v>
          </cell>
          <cell r="QO472">
            <v>0.012</v>
          </cell>
          <cell r="QP472">
            <v>-0.5</v>
          </cell>
          <cell r="QQ472">
            <v>0.016</v>
          </cell>
          <cell r="QR472">
            <v>-0.39</v>
          </cell>
          <cell r="QS472">
            <v>0.013</v>
          </cell>
          <cell r="QT472">
            <v>-0.45</v>
          </cell>
          <cell r="QU472">
            <v>0.012</v>
          </cell>
          <cell r="QV472">
            <v>-0.39</v>
          </cell>
          <cell r="QW472">
            <v>0.012</v>
          </cell>
          <cell r="QX472">
            <v>-0.41</v>
          </cell>
          <cell r="QY472">
            <v>0.014</v>
          </cell>
          <cell r="QZ472">
            <v>-0.35</v>
          </cell>
          <cell r="RA472">
            <v>0.011</v>
          </cell>
          <cell r="RB472">
            <v>-0.45</v>
          </cell>
          <cell r="RC472">
            <v>0.016</v>
          </cell>
          <cell r="RD472">
            <v>-0.32</v>
          </cell>
          <cell r="RE472">
            <v>0.013</v>
          </cell>
          <cell r="RF472">
            <v>-0.32</v>
          </cell>
          <cell r="RG472">
            <v>0.007</v>
          </cell>
          <cell r="RH472">
            <v>-0.05</v>
          </cell>
          <cell r="RI472">
            <v>0.001</v>
          </cell>
          <cell r="RJ472">
            <v>-0.15</v>
          </cell>
          <cell r="RK472">
            <v>0.008</v>
          </cell>
          <cell r="RL472">
            <v>-0.08</v>
          </cell>
          <cell r="RM472">
            <v>0.008</v>
          </cell>
          <cell r="RN472">
            <v>-0.12</v>
          </cell>
          <cell r="RO472">
            <v>0.005</v>
          </cell>
          <cell r="RP472">
            <v>0.01</v>
          </cell>
          <cell r="RQ472">
            <v>0.009</v>
          </cell>
        </row>
        <row r="472">
          <cell r="RV472">
            <v>-0.04</v>
          </cell>
          <cell r="RW472">
            <v>0.004</v>
          </cell>
        </row>
        <row r="472">
          <cell r="SF472">
            <v>-0.65</v>
          </cell>
          <cell r="SG472">
            <v>0.017</v>
          </cell>
          <cell r="SH472">
            <v>-0.74</v>
          </cell>
          <cell r="SI472">
            <v>0.026</v>
          </cell>
          <cell r="SJ472">
            <v>-0.17</v>
          </cell>
          <cell r="SK472">
            <v>0.008</v>
          </cell>
          <cell r="SL472">
            <v>-0.02</v>
          </cell>
          <cell r="SM472">
            <v>0.011</v>
          </cell>
          <cell r="SN472">
            <v>-0.06</v>
          </cell>
          <cell r="SO472">
            <v>0.006</v>
          </cell>
          <cell r="SP472">
            <v>-0.03</v>
          </cell>
          <cell r="SQ472">
            <v>0.012</v>
          </cell>
          <cell r="SR472">
            <v>-0.08</v>
          </cell>
          <cell r="SS472">
            <v>0.004</v>
          </cell>
          <cell r="ST472">
            <v>-0.03</v>
          </cell>
          <cell r="SU472">
            <v>0.012</v>
          </cell>
          <cell r="SV472">
            <v>-0.12</v>
          </cell>
          <cell r="SW472">
            <v>0.006</v>
          </cell>
          <cell r="SX472">
            <v>-0.12</v>
          </cell>
          <cell r="SY472">
            <v>0.01</v>
          </cell>
          <cell r="SZ472">
            <v>0</v>
          </cell>
          <cell r="TA472">
            <v>0</v>
          </cell>
          <cell r="TB472">
            <v>-0.2</v>
          </cell>
          <cell r="TC472">
            <v>0.007</v>
          </cell>
          <cell r="TD472">
            <v>-0.23</v>
          </cell>
          <cell r="TE472">
            <v>0.005</v>
          </cell>
          <cell r="TF472">
            <v>-1.33</v>
          </cell>
          <cell r="TG472">
            <v>0.035</v>
          </cell>
          <cell r="TH472">
            <v>-0.35</v>
          </cell>
          <cell r="TI472">
            <v>0.006</v>
          </cell>
          <cell r="TJ472">
            <v>-1.14</v>
          </cell>
          <cell r="TK472">
            <v>0.036</v>
          </cell>
        </row>
        <row r="472">
          <cell r="TP472">
            <v>1.13</v>
          </cell>
          <cell r="TQ472">
            <v>0.038</v>
          </cell>
        </row>
        <row r="472">
          <cell r="TZ472">
            <v>-1.1</v>
          </cell>
          <cell r="UA472">
            <v>0.032</v>
          </cell>
          <cell r="UB472">
            <v>-0.96</v>
          </cell>
          <cell r="UC472">
            <v>0.052</v>
          </cell>
          <cell r="UD472">
            <v>-0.39</v>
          </cell>
          <cell r="UE472">
            <v>0.009</v>
          </cell>
          <cell r="UF472">
            <v>-0.69</v>
          </cell>
          <cell r="UG472">
            <v>0.02</v>
          </cell>
          <cell r="UH472">
            <v>0.08</v>
          </cell>
          <cell r="UI472">
            <v>0.006</v>
          </cell>
          <cell r="UJ472">
            <v>-0.69</v>
          </cell>
          <cell r="UK472">
            <v>0.017</v>
          </cell>
          <cell r="UL472">
            <v>0.08</v>
          </cell>
          <cell r="UM472">
            <v>0.007</v>
          </cell>
          <cell r="UN472">
            <v>-0.65</v>
          </cell>
          <cell r="UO472">
            <v>0.016</v>
          </cell>
          <cell r="UP472">
            <v>-0.14</v>
          </cell>
          <cell r="UQ472">
            <v>0.003</v>
          </cell>
          <cell r="UR472">
            <v>-0.58</v>
          </cell>
          <cell r="US472">
            <v>0.017</v>
          </cell>
          <cell r="UT472">
            <v>-0.32</v>
          </cell>
          <cell r="UU472">
            <v>0.011</v>
          </cell>
          <cell r="UV472">
            <v>0.04</v>
          </cell>
          <cell r="UW472">
            <v>0.005</v>
          </cell>
          <cell r="UX472">
            <v>0.06</v>
          </cell>
          <cell r="UY472">
            <v>0.001</v>
          </cell>
          <cell r="UZ472">
            <v>0.13</v>
          </cell>
          <cell r="VA472">
            <v>0.003</v>
          </cell>
          <cell r="VB472">
            <v>0.16</v>
          </cell>
          <cell r="VC472">
            <v>0.003</v>
          </cell>
        </row>
        <row r="472">
          <cell r="VH472">
            <v>0</v>
          </cell>
          <cell r="VI472">
            <v>0.001</v>
          </cell>
        </row>
        <row r="472">
          <cell r="VL472">
            <v>-0.03</v>
          </cell>
          <cell r="VM472">
            <v>0.001</v>
          </cell>
          <cell r="VN472">
            <v>-0.03</v>
          </cell>
          <cell r="VO472">
            <v>0.004</v>
          </cell>
          <cell r="VP472">
            <v>0.03</v>
          </cell>
          <cell r="VQ472">
            <v>0</v>
          </cell>
          <cell r="VR472">
            <v>0.04</v>
          </cell>
          <cell r="VS472">
            <v>0</v>
          </cell>
          <cell r="VT472">
            <v>0.02</v>
          </cell>
          <cell r="VU472">
            <v>0</v>
          </cell>
          <cell r="VV472">
            <v>0</v>
          </cell>
          <cell r="VW472">
            <v>0</v>
          </cell>
          <cell r="VX472">
            <v>0</v>
          </cell>
          <cell r="VY472">
            <v>0</v>
          </cell>
          <cell r="VZ472">
            <v>0</v>
          </cell>
          <cell r="WA472">
            <v>0</v>
          </cell>
          <cell r="WB472">
            <v>0.37</v>
          </cell>
          <cell r="WC472">
            <v>0.01</v>
          </cell>
        </row>
        <row r="472">
          <cell r="WF472">
            <v>0.25</v>
          </cell>
          <cell r="WG472">
            <v>0.007</v>
          </cell>
          <cell r="WH472">
            <v>0.04</v>
          </cell>
          <cell r="WI472">
            <v>0.001</v>
          </cell>
        </row>
        <row r="472">
          <cell r="WN472">
            <v>0.17</v>
          </cell>
          <cell r="WO472">
            <v>0.007</v>
          </cell>
        </row>
        <row r="472">
          <cell r="WX472">
            <v>-0.01</v>
          </cell>
          <cell r="WY472">
            <v>0.006</v>
          </cell>
          <cell r="WZ472">
            <v>0.08</v>
          </cell>
          <cell r="XA472">
            <v>0.003</v>
          </cell>
          <cell r="XB472">
            <v>0.3</v>
          </cell>
          <cell r="XC472">
            <v>0.01</v>
          </cell>
          <cell r="XD472">
            <v>0.16</v>
          </cell>
          <cell r="XE472">
            <v>0.006</v>
          </cell>
          <cell r="XF472">
            <v>0.32</v>
          </cell>
          <cell r="XG472">
            <v>0.009</v>
          </cell>
          <cell r="XH472">
            <v>0.17</v>
          </cell>
          <cell r="XI472">
            <v>0.007</v>
          </cell>
          <cell r="XJ472">
            <v>0.33</v>
          </cell>
          <cell r="XK472">
            <v>0.008</v>
          </cell>
          <cell r="XL472">
            <v>0.16</v>
          </cell>
          <cell r="XM472">
            <v>0.007</v>
          </cell>
          <cell r="XN472">
            <v>0.22</v>
          </cell>
          <cell r="XO472">
            <v>0.009</v>
          </cell>
          <cell r="XP472">
            <v>0.12</v>
          </cell>
          <cell r="XQ472">
            <v>0.004</v>
          </cell>
          <cell r="XR472">
            <v>0.01</v>
          </cell>
          <cell r="XS472">
            <v>0.002</v>
          </cell>
          <cell r="XT472">
            <v>0.01</v>
          </cell>
          <cell r="XU472">
            <v>0</v>
          </cell>
        </row>
        <row r="473">
          <cell r="B473" t="str">
            <v>PMS-444</v>
          </cell>
          <cell r="C473" t="str">
            <v>SE China/tropical</v>
          </cell>
          <cell r="D473">
            <v>23.1796</v>
          </cell>
          <cell r="E473">
            <v>113.3788</v>
          </cell>
          <cell r="F473">
            <v>-0.48</v>
          </cell>
          <cell r="G473">
            <v>0.008</v>
          </cell>
        </row>
        <row r="473">
          <cell r="AD473">
            <v>5.46</v>
          </cell>
          <cell r="AE473">
            <v>0.034</v>
          </cell>
          <cell r="AF473">
            <v>12.47</v>
          </cell>
          <cell r="AG473">
            <v>0.092</v>
          </cell>
          <cell r="AH473">
            <v>-1.15</v>
          </cell>
          <cell r="AI473">
            <v>0.028</v>
          </cell>
          <cell r="AJ473">
            <v>-3.87</v>
          </cell>
          <cell r="AK473">
            <v>0.249</v>
          </cell>
          <cell r="AL473">
            <v>-0.3</v>
          </cell>
          <cell r="AM473">
            <v>0.012</v>
          </cell>
          <cell r="AN473">
            <v>-3.45</v>
          </cell>
          <cell r="AO473">
            <v>0.199</v>
          </cell>
          <cell r="AP473">
            <v>-0.35</v>
          </cell>
          <cell r="AQ473">
            <v>0.011</v>
          </cell>
          <cell r="AR473">
            <v>-4.1</v>
          </cell>
          <cell r="AS473">
            <v>0.192</v>
          </cell>
          <cell r="AT473">
            <v>-1.25</v>
          </cell>
          <cell r="AU473">
            <v>0.037</v>
          </cell>
          <cell r="AV473">
            <v>-6.41</v>
          </cell>
          <cell r="AW473">
            <v>0.224</v>
          </cell>
          <cell r="AX473">
            <v>-2.33</v>
          </cell>
          <cell r="AY473">
            <v>0.075</v>
          </cell>
          <cell r="AZ473">
            <v>-3.4</v>
          </cell>
          <cell r="BA473">
            <v>0.124</v>
          </cell>
          <cell r="BB473">
            <v>-0.12</v>
          </cell>
          <cell r="BC473">
            <v>0.002</v>
          </cell>
        </row>
        <row r="473">
          <cell r="BX473">
            <v>1.06</v>
          </cell>
          <cell r="BY473">
            <v>0.005</v>
          </cell>
          <cell r="BZ473">
            <v>0.72</v>
          </cell>
          <cell r="CA473">
            <v>0.008</v>
          </cell>
          <cell r="CB473">
            <v>-0.27</v>
          </cell>
          <cell r="CC473">
            <v>0.011</v>
          </cell>
          <cell r="CD473">
            <v>-0.49</v>
          </cell>
          <cell r="CE473">
            <v>0.025</v>
          </cell>
          <cell r="CF473">
            <v>-0.19</v>
          </cell>
          <cell r="CG473">
            <v>0.005</v>
          </cell>
          <cell r="CH473">
            <v>-0.46</v>
          </cell>
          <cell r="CI473">
            <v>0.023</v>
          </cell>
          <cell r="CJ473">
            <v>-0.18</v>
          </cell>
          <cell r="CK473">
            <v>0.005</v>
          </cell>
          <cell r="CL473">
            <v>-0.45</v>
          </cell>
          <cell r="CM473">
            <v>0.026</v>
          </cell>
          <cell r="CN473">
            <v>-0.24</v>
          </cell>
          <cell r="CO473">
            <v>0.007</v>
          </cell>
          <cell r="CP473">
            <v>-0.64</v>
          </cell>
          <cell r="CQ473">
            <v>0.028</v>
          </cell>
          <cell r="CR473">
            <v>-0.11</v>
          </cell>
          <cell r="CS473">
            <v>0.002</v>
          </cell>
          <cell r="CT473">
            <v>-0.26</v>
          </cell>
          <cell r="CU473">
            <v>0.009</v>
          </cell>
          <cell r="CV473">
            <v>-0.73</v>
          </cell>
          <cell r="CW473">
            <v>0.009</v>
          </cell>
        </row>
        <row r="473">
          <cell r="DR473">
            <v>0.86</v>
          </cell>
          <cell r="DS473">
            <v>0.024</v>
          </cell>
          <cell r="DT473">
            <v>0.8</v>
          </cell>
          <cell r="DU473">
            <v>0.011</v>
          </cell>
          <cell r="DV473">
            <v>-2</v>
          </cell>
          <cell r="DW473">
            <v>0.047</v>
          </cell>
          <cell r="DX473">
            <v>-0.66</v>
          </cell>
          <cell r="DY473">
            <v>0.02</v>
          </cell>
          <cell r="DZ473">
            <v>-1.28</v>
          </cell>
          <cell r="EA473">
            <v>0.022</v>
          </cell>
          <cell r="EB473">
            <v>-0.87</v>
          </cell>
          <cell r="EC473">
            <v>0.019</v>
          </cell>
          <cell r="ED473">
            <v>-1.27</v>
          </cell>
          <cell r="EE473">
            <v>0.023</v>
          </cell>
          <cell r="EF473">
            <v>-1</v>
          </cell>
          <cell r="EG473">
            <v>0.025</v>
          </cell>
          <cell r="EH473">
            <v>-1.23</v>
          </cell>
          <cell r="EI473">
            <v>0.027</v>
          </cell>
          <cell r="EJ473">
            <v>-0.79</v>
          </cell>
          <cell r="EK473">
            <v>0.031</v>
          </cell>
          <cell r="EL473">
            <v>-0.37</v>
          </cell>
          <cell r="EM473">
            <v>0.028</v>
          </cell>
          <cell r="EN473">
            <v>-0.12</v>
          </cell>
          <cell r="EO473">
            <v>0.008</v>
          </cell>
          <cell r="EP473">
            <v>-0.02</v>
          </cell>
          <cell r="EQ473">
            <v>0.001</v>
          </cell>
        </row>
        <row r="473">
          <cell r="FL473">
            <v>0.37</v>
          </cell>
          <cell r="FM473">
            <v>0.001</v>
          </cell>
          <cell r="FN473">
            <v>0.08</v>
          </cell>
          <cell r="FO473">
            <v>0.001</v>
          </cell>
          <cell r="FP473">
            <v>-0.03</v>
          </cell>
          <cell r="FQ473">
            <v>0.002</v>
          </cell>
          <cell r="FR473">
            <v>0</v>
          </cell>
          <cell r="FS473">
            <v>0.001</v>
          </cell>
          <cell r="FT473">
            <v>-0.02</v>
          </cell>
          <cell r="FU473">
            <v>0.001</v>
          </cell>
          <cell r="FV473">
            <v>0</v>
          </cell>
          <cell r="FW473">
            <v>0.001</v>
          </cell>
          <cell r="FX473">
            <v>-0.02</v>
          </cell>
          <cell r="FY473">
            <v>0.002</v>
          </cell>
          <cell r="FZ473">
            <v>0</v>
          </cell>
          <cell r="GA473">
            <v>0.001</v>
          </cell>
          <cell r="GB473">
            <v>-0.06</v>
          </cell>
          <cell r="GC473">
            <v>0.003</v>
          </cell>
          <cell r="GD473">
            <v>-0.02</v>
          </cell>
          <cell r="GE473">
            <v>0.001</v>
          </cell>
          <cell r="GF473">
            <v>-0.06</v>
          </cell>
          <cell r="GG473">
            <v>0.001</v>
          </cell>
          <cell r="GH473">
            <v>-0.01</v>
          </cell>
          <cell r="GI473">
            <v>0</v>
          </cell>
          <cell r="GJ473">
            <v>-204.93</v>
          </cell>
          <cell r="GK473">
            <v>1.11</v>
          </cell>
        </row>
        <row r="473">
          <cell r="HF473">
            <v>371.36</v>
          </cell>
          <cell r="HG473">
            <v>2.902</v>
          </cell>
          <cell r="HH473">
            <v>1994</v>
          </cell>
          <cell r="HI473">
            <v>10.14</v>
          </cell>
          <cell r="HJ473">
            <v>4.34</v>
          </cell>
          <cell r="HK473">
            <v>1.896</v>
          </cell>
          <cell r="HL473">
            <v>212.1</v>
          </cell>
          <cell r="HM473">
            <v>16.756</v>
          </cell>
          <cell r="HN473">
            <v>132.37</v>
          </cell>
          <cell r="HO473">
            <v>2.099</v>
          </cell>
          <cell r="HP473">
            <v>183.44</v>
          </cell>
          <cell r="HQ473">
            <v>15.691</v>
          </cell>
          <cell r="HR473">
            <v>122.68</v>
          </cell>
          <cell r="HS473">
            <v>1.992</v>
          </cell>
          <cell r="HT473">
            <v>130.99</v>
          </cell>
          <cell r="HU473">
            <v>11.873</v>
          </cell>
          <cell r="HV473">
            <v>-35.04</v>
          </cell>
          <cell r="HW473">
            <v>2.076</v>
          </cell>
          <cell r="HX473">
            <v>-626.99</v>
          </cell>
          <cell r="HY473">
            <v>26.539</v>
          </cell>
          <cell r="HZ473">
            <v>-948.74</v>
          </cell>
          <cell r="IA473">
            <v>20.093</v>
          </cell>
          <cell r="IB473">
            <v>-0.76</v>
          </cell>
          <cell r="IC473">
            <v>0.006</v>
          </cell>
        </row>
        <row r="473">
          <cell r="IX473">
            <v>3.89</v>
          </cell>
          <cell r="IY473">
            <v>0.02</v>
          </cell>
          <cell r="IZ473">
            <v>1.47</v>
          </cell>
          <cell r="JA473">
            <v>0.009</v>
          </cell>
          <cell r="JB473">
            <v>0.04</v>
          </cell>
          <cell r="JC473">
            <v>0.007</v>
          </cell>
          <cell r="JD473">
            <v>-0.21</v>
          </cell>
          <cell r="JE473">
            <v>0.015</v>
          </cell>
          <cell r="JF473">
            <v>0.31</v>
          </cell>
          <cell r="JG473">
            <v>0.004</v>
          </cell>
          <cell r="JH473">
            <v>-0.16</v>
          </cell>
          <cell r="JI473">
            <v>0.021</v>
          </cell>
          <cell r="JJ473">
            <v>0.25</v>
          </cell>
          <cell r="JK473">
            <v>0.004</v>
          </cell>
          <cell r="JL473">
            <v>-0.19</v>
          </cell>
          <cell r="JM473">
            <v>0.016</v>
          </cell>
          <cell r="JN473">
            <v>-0.08</v>
          </cell>
          <cell r="JO473">
            <v>0.006</v>
          </cell>
          <cell r="JP473">
            <v>-0.29</v>
          </cell>
          <cell r="JQ473">
            <v>0.016</v>
          </cell>
          <cell r="JR473">
            <v>-0.13</v>
          </cell>
          <cell r="JS473">
            <v>0.003</v>
          </cell>
          <cell r="JT473">
            <v>0</v>
          </cell>
          <cell r="JU473">
            <v>0.002</v>
          </cell>
        </row>
        <row r="473">
          <cell r="KP473">
            <v>-0.51</v>
          </cell>
          <cell r="KQ473">
            <v>0.003</v>
          </cell>
          <cell r="KR473">
            <v>-0.26</v>
          </cell>
          <cell r="KS473">
            <v>0.005</v>
          </cell>
          <cell r="KT473">
            <v>-0.15</v>
          </cell>
          <cell r="KU473">
            <v>0.006</v>
          </cell>
          <cell r="KV473">
            <v>0.36</v>
          </cell>
          <cell r="KW473">
            <v>0.013</v>
          </cell>
          <cell r="KX473">
            <v>-0.06</v>
          </cell>
          <cell r="KY473">
            <v>0.003</v>
          </cell>
          <cell r="KZ473">
            <v>0.39</v>
          </cell>
          <cell r="LA473">
            <v>0.011</v>
          </cell>
          <cell r="LB473">
            <v>-0.04</v>
          </cell>
          <cell r="LC473">
            <v>0.003</v>
          </cell>
          <cell r="LD473">
            <v>0.34</v>
          </cell>
          <cell r="LE473">
            <v>0.011</v>
          </cell>
          <cell r="LF473">
            <v>-0.06</v>
          </cell>
          <cell r="LG473">
            <v>0.003</v>
          </cell>
          <cell r="LH473">
            <v>-0.11</v>
          </cell>
          <cell r="LI473">
            <v>0.002</v>
          </cell>
          <cell r="LJ473">
            <v>0</v>
          </cell>
          <cell r="LK473">
            <v>0</v>
          </cell>
          <cell r="LL473">
            <v>-0.17</v>
          </cell>
          <cell r="LM473">
            <v>0.006</v>
          </cell>
          <cell r="LN473">
            <v>-0.48</v>
          </cell>
          <cell r="LO473">
            <v>0.003</v>
          </cell>
        </row>
        <row r="473">
          <cell r="MH473">
            <v>-0.34</v>
          </cell>
          <cell r="MI473">
            <v>0.023</v>
          </cell>
          <cell r="MJ473">
            <v>-0.42</v>
          </cell>
          <cell r="MK473">
            <v>0.032</v>
          </cell>
          <cell r="ML473">
            <v>-0.19</v>
          </cell>
          <cell r="MM473">
            <v>0.013</v>
          </cell>
          <cell r="MN473">
            <v>-0.43</v>
          </cell>
          <cell r="MO473">
            <v>0.032</v>
          </cell>
          <cell r="MP473">
            <v>-0.19</v>
          </cell>
          <cell r="MQ473">
            <v>0.016</v>
          </cell>
          <cell r="MR473">
            <v>-1.49</v>
          </cell>
          <cell r="MS473">
            <v>0.008</v>
          </cell>
        </row>
        <row r="473">
          <cell r="NN473">
            <v>1.5</v>
          </cell>
          <cell r="NO473">
            <v>0.017</v>
          </cell>
          <cell r="NP473">
            <v>1.78</v>
          </cell>
          <cell r="NQ473">
            <v>0.009</v>
          </cell>
          <cell r="NR473">
            <v>-1.33</v>
          </cell>
          <cell r="NS473">
            <v>0.048</v>
          </cell>
          <cell r="NT473">
            <v>-0.72</v>
          </cell>
          <cell r="NU473">
            <v>0.05</v>
          </cell>
          <cell r="NV473">
            <v>-1.09</v>
          </cell>
          <cell r="NW473">
            <v>0.032</v>
          </cell>
          <cell r="NX473">
            <v>-0.9</v>
          </cell>
          <cell r="NY473">
            <v>0.007</v>
          </cell>
          <cell r="NZ473">
            <v>-1.02</v>
          </cell>
          <cell r="OA473">
            <v>0.033</v>
          </cell>
          <cell r="OB473">
            <v>-0.71</v>
          </cell>
          <cell r="OC473">
            <v>0.056</v>
          </cell>
          <cell r="OD473">
            <v>-1.39</v>
          </cell>
          <cell r="OE473">
            <v>0.041</v>
          </cell>
          <cell r="OF473">
            <v>-1.47</v>
          </cell>
          <cell r="OG473">
            <v>0.053</v>
          </cell>
          <cell r="OH473">
            <v>-0.61</v>
          </cell>
          <cell r="OI473">
            <v>0.018</v>
          </cell>
          <cell r="OJ473">
            <v>-0.62</v>
          </cell>
          <cell r="OK473">
            <v>0.017</v>
          </cell>
        </row>
        <row r="473">
          <cell r="PF473">
            <v>0.06</v>
          </cell>
          <cell r="PG473">
            <v>0.001</v>
          </cell>
          <cell r="PH473">
            <v>0.04</v>
          </cell>
          <cell r="PI473">
            <v>0.001</v>
          </cell>
          <cell r="PJ473">
            <v>0.12</v>
          </cell>
          <cell r="PK473">
            <v>0.002</v>
          </cell>
          <cell r="PL473">
            <v>0.04</v>
          </cell>
          <cell r="PM473">
            <v>0</v>
          </cell>
          <cell r="PN473">
            <v>0.1</v>
          </cell>
          <cell r="PO473">
            <v>0.002</v>
          </cell>
          <cell r="PP473">
            <v>-0.25</v>
          </cell>
          <cell r="PQ473">
            <v>0.003</v>
          </cell>
        </row>
        <row r="473">
          <cell r="QL473">
            <v>0.23</v>
          </cell>
          <cell r="QM473">
            <v>0.003</v>
          </cell>
          <cell r="QN473">
            <v>0.32</v>
          </cell>
          <cell r="QO473">
            <v>0.002</v>
          </cell>
          <cell r="QP473">
            <v>-0.6</v>
          </cell>
          <cell r="QQ473">
            <v>0.018</v>
          </cell>
          <cell r="QR473">
            <v>-0.5</v>
          </cell>
          <cell r="QS473">
            <v>0.015</v>
          </cell>
          <cell r="QT473">
            <v>-0.66</v>
          </cell>
          <cell r="QU473">
            <v>0.018</v>
          </cell>
          <cell r="QV473">
            <v>-0.5</v>
          </cell>
          <cell r="QW473">
            <v>0.015</v>
          </cell>
          <cell r="QX473">
            <v>-0.59</v>
          </cell>
          <cell r="QY473">
            <v>0.02</v>
          </cell>
          <cell r="QZ473">
            <v>-0.48</v>
          </cell>
          <cell r="RA473">
            <v>0.013</v>
          </cell>
          <cell r="RB473">
            <v>-0.59</v>
          </cell>
          <cell r="RC473">
            <v>0.021</v>
          </cell>
          <cell r="RD473">
            <v>-0.46</v>
          </cell>
          <cell r="RE473">
            <v>0.017</v>
          </cell>
          <cell r="RF473">
            <v>-0.32</v>
          </cell>
          <cell r="RG473">
            <v>0.007</v>
          </cell>
          <cell r="RH473">
            <v>-0.12</v>
          </cell>
          <cell r="RI473">
            <v>0.003</v>
          </cell>
          <cell r="RJ473">
            <v>-0.26</v>
          </cell>
          <cell r="RK473">
            <v>0.001</v>
          </cell>
        </row>
        <row r="473">
          <cell r="SF473">
            <v>0.13</v>
          </cell>
          <cell r="SG473">
            <v>0.002</v>
          </cell>
          <cell r="SH473">
            <v>0.31</v>
          </cell>
          <cell r="SI473">
            <v>0.004</v>
          </cell>
          <cell r="SJ473">
            <v>-0.15</v>
          </cell>
          <cell r="SK473">
            <v>0.006</v>
          </cell>
          <cell r="SL473">
            <v>-0.06</v>
          </cell>
          <cell r="SM473">
            <v>0.012</v>
          </cell>
          <cell r="SN473">
            <v>-0.1</v>
          </cell>
          <cell r="SO473">
            <v>0.007</v>
          </cell>
          <cell r="SP473">
            <v>-0.07</v>
          </cell>
          <cell r="SQ473">
            <v>0.012</v>
          </cell>
          <cell r="SR473">
            <v>-0.1</v>
          </cell>
          <cell r="SS473">
            <v>0.004</v>
          </cell>
          <cell r="ST473">
            <v>-0.05</v>
          </cell>
          <cell r="SU473">
            <v>0.013</v>
          </cell>
          <cell r="SV473">
            <v>-0.14</v>
          </cell>
          <cell r="SW473">
            <v>0.007</v>
          </cell>
          <cell r="SX473">
            <v>-0.17</v>
          </cell>
          <cell r="SY473">
            <v>0.011</v>
          </cell>
          <cell r="SZ473">
            <v>0</v>
          </cell>
          <cell r="TA473">
            <v>0</v>
          </cell>
          <cell r="TB473">
            <v>-0.3</v>
          </cell>
          <cell r="TC473">
            <v>0.011</v>
          </cell>
          <cell r="TD473">
            <v>-0.41</v>
          </cell>
          <cell r="TE473">
            <v>0.004</v>
          </cell>
        </row>
        <row r="473">
          <cell r="TZ473">
            <v>0.46</v>
          </cell>
          <cell r="UA473">
            <v>0.007</v>
          </cell>
          <cell r="UB473">
            <v>-1.15</v>
          </cell>
          <cell r="UC473">
            <v>0.014</v>
          </cell>
          <cell r="UD473">
            <v>-0.25</v>
          </cell>
          <cell r="UE473">
            <v>0.005</v>
          </cell>
          <cell r="UF473">
            <v>-1.08</v>
          </cell>
          <cell r="UG473">
            <v>0.035</v>
          </cell>
          <cell r="UH473">
            <v>0.03</v>
          </cell>
          <cell r="UI473">
            <v>0.004</v>
          </cell>
          <cell r="UJ473">
            <v>-1.08</v>
          </cell>
          <cell r="UK473">
            <v>0.03</v>
          </cell>
          <cell r="UL473">
            <v>0.02</v>
          </cell>
          <cell r="UM473">
            <v>0.004</v>
          </cell>
          <cell r="UN473">
            <v>-1.05</v>
          </cell>
          <cell r="UO473">
            <v>0.028</v>
          </cell>
          <cell r="UP473">
            <v>-0.15</v>
          </cell>
          <cell r="UQ473">
            <v>0.002</v>
          </cell>
          <cell r="UR473">
            <v>-1.02</v>
          </cell>
          <cell r="US473">
            <v>0.032</v>
          </cell>
          <cell r="UT473">
            <v>-0.31</v>
          </cell>
          <cell r="UU473">
            <v>0.01</v>
          </cell>
          <cell r="UV473">
            <v>-0.17</v>
          </cell>
          <cell r="UW473">
            <v>0.009</v>
          </cell>
        </row>
        <row r="473">
          <cell r="VL473">
            <v>-0.04</v>
          </cell>
          <cell r="VM473">
            <v>0</v>
          </cell>
          <cell r="VN473">
            <v>0.09</v>
          </cell>
          <cell r="VO473">
            <v>0.001</v>
          </cell>
          <cell r="VP473">
            <v>0.05</v>
          </cell>
          <cell r="VQ473">
            <v>0.001</v>
          </cell>
          <cell r="VR473">
            <v>0.08</v>
          </cell>
          <cell r="VS473">
            <v>0.002</v>
          </cell>
          <cell r="VT473">
            <v>0.04</v>
          </cell>
          <cell r="VU473">
            <v>0.001</v>
          </cell>
          <cell r="VV473">
            <v>0</v>
          </cell>
          <cell r="VW473">
            <v>0</v>
          </cell>
          <cell r="VX473">
            <v>0</v>
          </cell>
          <cell r="VY473">
            <v>0</v>
          </cell>
          <cell r="VZ473">
            <v>-0.01</v>
          </cell>
          <cell r="WA473">
            <v>0.001</v>
          </cell>
          <cell r="WB473">
            <v>-0.14</v>
          </cell>
          <cell r="WC473">
            <v>0.002</v>
          </cell>
        </row>
        <row r="473">
          <cell r="WX473">
            <v>0.01</v>
          </cell>
          <cell r="WY473">
            <v>0.002</v>
          </cell>
          <cell r="WZ473">
            <v>-0.19</v>
          </cell>
          <cell r="XA473">
            <v>0.002</v>
          </cell>
          <cell r="XB473">
            <v>0.39</v>
          </cell>
          <cell r="XC473">
            <v>0.012</v>
          </cell>
          <cell r="XD473">
            <v>0.15</v>
          </cell>
          <cell r="XE473">
            <v>0.005</v>
          </cell>
          <cell r="XF473">
            <v>0.39</v>
          </cell>
          <cell r="XG473">
            <v>0.011</v>
          </cell>
          <cell r="XH473">
            <v>0.15</v>
          </cell>
          <cell r="XI473">
            <v>0.005</v>
          </cell>
          <cell r="XJ473">
            <v>0.4</v>
          </cell>
          <cell r="XK473">
            <v>0.009</v>
          </cell>
          <cell r="XL473">
            <v>0.15</v>
          </cell>
          <cell r="XM473">
            <v>0.005</v>
          </cell>
          <cell r="XN473">
            <v>0.28</v>
          </cell>
          <cell r="XO473">
            <v>0.01</v>
          </cell>
          <cell r="XP473">
            <v>0.14</v>
          </cell>
          <cell r="XQ473">
            <v>0.005</v>
          </cell>
          <cell r="XR473">
            <v>-0.01</v>
          </cell>
          <cell r="XS473">
            <v>0.002</v>
          </cell>
          <cell r="XT473">
            <v>0.02</v>
          </cell>
          <cell r="XU473">
            <v>0.001</v>
          </cell>
        </row>
        <row r="474">
          <cell r="B474" t="str">
            <v>PMS-445</v>
          </cell>
          <cell r="C474" t="str">
            <v>SE China/tropical</v>
          </cell>
          <cell r="D474">
            <v>23.1815</v>
          </cell>
          <cell r="E474">
            <v>113.3782</v>
          </cell>
          <cell r="F474">
            <v>-0.3</v>
          </cell>
          <cell r="G474">
            <v>0.007</v>
          </cell>
        </row>
        <row r="474">
          <cell r="AD474">
            <v>6.74</v>
          </cell>
          <cell r="AE474">
            <v>0.031</v>
          </cell>
          <cell r="AF474">
            <v>17.1</v>
          </cell>
          <cell r="AG474">
            <v>0.089</v>
          </cell>
          <cell r="AH474">
            <v>-0.57</v>
          </cell>
          <cell r="AI474">
            <v>0.007</v>
          </cell>
        </row>
        <row r="474">
          <cell r="AL474">
            <v>-0.61</v>
          </cell>
          <cell r="AM474">
            <v>0.007</v>
          </cell>
        </row>
        <row r="474">
          <cell r="AP474">
            <v>-0.65</v>
          </cell>
          <cell r="AQ474">
            <v>0.008</v>
          </cell>
        </row>
        <row r="474">
          <cell r="AT474">
            <v>0.58</v>
          </cell>
          <cell r="AU474">
            <v>0.008</v>
          </cell>
          <cell r="AV474">
            <v>2.54</v>
          </cell>
          <cell r="AW474">
            <v>0.032</v>
          </cell>
          <cell r="AX474">
            <v>1.21</v>
          </cell>
          <cell r="AY474">
            <v>0.009</v>
          </cell>
          <cell r="AZ474">
            <v>2.13</v>
          </cell>
          <cell r="BA474">
            <v>0.019</v>
          </cell>
          <cell r="BB474">
            <v>-0.06</v>
          </cell>
          <cell r="BC474">
            <v>0.002</v>
          </cell>
        </row>
        <row r="474">
          <cell r="BX474">
            <v>1.15</v>
          </cell>
          <cell r="BY474">
            <v>0.004</v>
          </cell>
          <cell r="BZ474">
            <v>1</v>
          </cell>
          <cell r="CA474">
            <v>0.008</v>
          </cell>
          <cell r="CB474">
            <v>-0.09</v>
          </cell>
          <cell r="CC474">
            <v>0.001</v>
          </cell>
        </row>
        <row r="474">
          <cell r="CF474">
            <v>-0.11</v>
          </cell>
          <cell r="CG474">
            <v>0.001</v>
          </cell>
        </row>
        <row r="474">
          <cell r="CJ474">
            <v>-0.12</v>
          </cell>
          <cell r="CK474">
            <v>0.001</v>
          </cell>
        </row>
        <row r="474">
          <cell r="CN474">
            <v>0.07</v>
          </cell>
          <cell r="CO474">
            <v>0.001</v>
          </cell>
          <cell r="CP474">
            <v>0.02</v>
          </cell>
          <cell r="CQ474">
            <v>0.003</v>
          </cell>
          <cell r="CR474">
            <v>0.13</v>
          </cell>
          <cell r="CS474">
            <v>0.001</v>
          </cell>
          <cell r="CT474">
            <v>0.13</v>
          </cell>
          <cell r="CU474">
            <v>0.002</v>
          </cell>
          <cell r="CV474">
            <v>-0.58</v>
          </cell>
          <cell r="CW474">
            <v>0.009</v>
          </cell>
        </row>
        <row r="474">
          <cell r="DR474">
            <v>1</v>
          </cell>
          <cell r="DS474">
            <v>0.017</v>
          </cell>
          <cell r="DT474">
            <v>0.61</v>
          </cell>
          <cell r="DU474">
            <v>0.011</v>
          </cell>
          <cell r="DV474">
            <v>-0.67</v>
          </cell>
          <cell r="DW474">
            <v>0.007</v>
          </cell>
        </row>
        <row r="474">
          <cell r="DZ474">
            <v>-0.73</v>
          </cell>
          <cell r="EA474">
            <v>0.008</v>
          </cell>
        </row>
        <row r="474">
          <cell r="ED474">
            <v>-0.77</v>
          </cell>
          <cell r="EE474">
            <v>0.007</v>
          </cell>
        </row>
        <row r="474">
          <cell r="EH474">
            <v>-0.28</v>
          </cell>
          <cell r="EI474">
            <v>0.008</v>
          </cell>
          <cell r="EJ474">
            <v>-0.08</v>
          </cell>
          <cell r="EK474">
            <v>0.004</v>
          </cell>
          <cell r="EL474">
            <v>0.32</v>
          </cell>
          <cell r="EM474">
            <v>0.008</v>
          </cell>
          <cell r="EN474">
            <v>0.07</v>
          </cell>
          <cell r="EO474">
            <v>0.001</v>
          </cell>
          <cell r="EP474">
            <v>0</v>
          </cell>
          <cell r="EQ474">
            <v>0.001</v>
          </cell>
        </row>
        <row r="474">
          <cell r="FL474">
            <v>0.36</v>
          </cell>
          <cell r="FM474">
            <v>0.001</v>
          </cell>
          <cell r="FN474">
            <v>0.08</v>
          </cell>
          <cell r="FO474">
            <v>0.001</v>
          </cell>
          <cell r="FP474">
            <v>-0.02</v>
          </cell>
          <cell r="FQ474">
            <v>0.001</v>
          </cell>
        </row>
        <row r="474">
          <cell r="FT474">
            <v>-0.02</v>
          </cell>
          <cell r="FU474">
            <v>0.001</v>
          </cell>
        </row>
        <row r="474">
          <cell r="FX474">
            <v>-0.02</v>
          </cell>
          <cell r="FY474">
            <v>0.001</v>
          </cell>
        </row>
        <row r="474">
          <cell r="GB474">
            <v>0.05</v>
          </cell>
          <cell r="GC474">
            <v>0.001</v>
          </cell>
          <cell r="GD474">
            <v>0.01</v>
          </cell>
          <cell r="GE474">
            <v>0</v>
          </cell>
          <cell r="GF474">
            <v>0.08</v>
          </cell>
          <cell r="GG474">
            <v>0</v>
          </cell>
          <cell r="GH474">
            <v>0.01</v>
          </cell>
          <cell r="GI474">
            <v>0</v>
          </cell>
          <cell r="GJ474">
            <v>-210.92</v>
          </cell>
          <cell r="GK474">
            <v>1.04</v>
          </cell>
        </row>
        <row r="474">
          <cell r="HF474">
            <v>629.36</v>
          </cell>
          <cell r="HG474">
            <v>2.734</v>
          </cell>
          <cell r="HH474">
            <v>2561.63</v>
          </cell>
          <cell r="HI474">
            <v>9.332</v>
          </cell>
          <cell r="HJ474">
            <v>-185.88</v>
          </cell>
          <cell r="HK474">
            <v>1.171</v>
          </cell>
        </row>
        <row r="474">
          <cell r="HN474">
            <v>-186.56</v>
          </cell>
          <cell r="HO474">
            <v>1.46</v>
          </cell>
        </row>
        <row r="474">
          <cell r="HR474">
            <v>-193.31</v>
          </cell>
          <cell r="HS474">
            <v>1.199</v>
          </cell>
        </row>
        <row r="474">
          <cell r="HV474">
            <v>-18.79</v>
          </cell>
          <cell r="HW474">
            <v>0.995</v>
          </cell>
          <cell r="HX474">
            <v>569.87</v>
          </cell>
          <cell r="HY474">
            <v>5.994</v>
          </cell>
          <cell r="HZ474">
            <v>558.53</v>
          </cell>
          <cell r="IA474">
            <v>4.014</v>
          </cell>
          <cell r="IB474">
            <v>-0.54</v>
          </cell>
          <cell r="IC474">
            <v>0.006</v>
          </cell>
        </row>
        <row r="474">
          <cell r="IX474">
            <v>4.21</v>
          </cell>
          <cell r="IY474">
            <v>0.016</v>
          </cell>
          <cell r="IZ474">
            <v>1.43</v>
          </cell>
          <cell r="JA474">
            <v>0.008</v>
          </cell>
          <cell r="JB474">
            <v>-0.91</v>
          </cell>
          <cell r="JC474">
            <v>0.008</v>
          </cell>
        </row>
        <row r="474">
          <cell r="JF474">
            <v>-0.98</v>
          </cell>
          <cell r="JG474">
            <v>0.008</v>
          </cell>
        </row>
        <row r="474">
          <cell r="JJ474">
            <v>-0.96</v>
          </cell>
          <cell r="JK474">
            <v>0.009</v>
          </cell>
        </row>
        <row r="474">
          <cell r="JN474">
            <v>0.54</v>
          </cell>
          <cell r="JO474">
            <v>0.006</v>
          </cell>
          <cell r="JP474">
            <v>0.79</v>
          </cell>
          <cell r="JQ474">
            <v>0.005</v>
          </cell>
          <cell r="JR474">
            <v>0.36</v>
          </cell>
          <cell r="JS474">
            <v>0.002</v>
          </cell>
          <cell r="JT474">
            <v>-0.12</v>
          </cell>
          <cell r="JU474">
            <v>0.002</v>
          </cell>
        </row>
        <row r="474">
          <cell r="KP474">
            <v>-0.47</v>
          </cell>
          <cell r="KQ474">
            <v>0.003</v>
          </cell>
          <cell r="KR474">
            <v>-0.16</v>
          </cell>
          <cell r="KS474">
            <v>0.004</v>
          </cell>
          <cell r="KT474">
            <v>0.03</v>
          </cell>
          <cell r="KU474">
            <v>0.003</v>
          </cell>
        </row>
        <row r="474">
          <cell r="KX474">
            <v>0.05</v>
          </cell>
          <cell r="KY474">
            <v>0.002</v>
          </cell>
        </row>
        <row r="474">
          <cell r="LB474">
            <v>0.02</v>
          </cell>
          <cell r="LC474">
            <v>0.002</v>
          </cell>
        </row>
        <row r="474">
          <cell r="LF474">
            <v>-0.15</v>
          </cell>
          <cell r="LG474">
            <v>0.001</v>
          </cell>
          <cell r="LH474">
            <v>-0.2</v>
          </cell>
          <cell r="LI474">
            <v>0.003</v>
          </cell>
          <cell r="LJ474">
            <v>-0.03</v>
          </cell>
          <cell r="LK474">
            <v>0</v>
          </cell>
          <cell r="LL474">
            <v>-0.11</v>
          </cell>
          <cell r="LM474">
            <v>0.001</v>
          </cell>
          <cell r="LN474">
            <v>-0.39</v>
          </cell>
          <cell r="LO474">
            <v>0.004</v>
          </cell>
        </row>
        <row r="474">
          <cell r="MH474">
            <v>-0.51</v>
          </cell>
          <cell r="MI474">
            <v>0.005</v>
          </cell>
        </row>
        <row r="474">
          <cell r="ML474">
            <v>-0.55</v>
          </cell>
          <cell r="MM474">
            <v>0.004</v>
          </cell>
        </row>
        <row r="474">
          <cell r="MP474">
            <v>-0.51</v>
          </cell>
          <cell r="MQ474">
            <v>0.004</v>
          </cell>
          <cell r="MR474">
            <v>-1.4</v>
          </cell>
          <cell r="MS474">
            <v>0.008</v>
          </cell>
        </row>
        <row r="474">
          <cell r="NN474">
            <v>2.56</v>
          </cell>
          <cell r="NO474">
            <v>0.013</v>
          </cell>
          <cell r="NP474">
            <v>2.25</v>
          </cell>
          <cell r="NQ474">
            <v>0.007</v>
          </cell>
          <cell r="NR474">
            <v>-1.44</v>
          </cell>
          <cell r="NS474">
            <v>0.008</v>
          </cell>
        </row>
        <row r="474">
          <cell r="NV474">
            <v>-1.5</v>
          </cell>
          <cell r="NW474">
            <v>0.007</v>
          </cell>
        </row>
        <row r="474">
          <cell r="NZ474">
            <v>-1.36</v>
          </cell>
          <cell r="OA474">
            <v>0.008</v>
          </cell>
        </row>
        <row r="474">
          <cell r="OD474">
            <v>-0.27</v>
          </cell>
          <cell r="OE474">
            <v>0.006</v>
          </cell>
          <cell r="OF474">
            <v>0.6</v>
          </cell>
          <cell r="OG474">
            <v>0.008</v>
          </cell>
          <cell r="OH474">
            <v>0.13</v>
          </cell>
          <cell r="OI474">
            <v>0.002</v>
          </cell>
          <cell r="OJ474">
            <v>0.31</v>
          </cell>
          <cell r="OK474">
            <v>0.002</v>
          </cell>
          <cell r="OL474">
            <v>-0.04</v>
          </cell>
          <cell r="OM474">
            <v>0.002</v>
          </cell>
        </row>
        <row r="474">
          <cell r="PP474">
            <v>-0.16</v>
          </cell>
          <cell r="PQ474">
            <v>0.003</v>
          </cell>
        </row>
        <row r="474">
          <cell r="QL474">
            <v>0.38</v>
          </cell>
          <cell r="QM474">
            <v>0.003</v>
          </cell>
          <cell r="QN474">
            <v>0.4</v>
          </cell>
          <cell r="QO474">
            <v>0.002</v>
          </cell>
          <cell r="QP474">
            <v>-0.25</v>
          </cell>
          <cell r="QQ474">
            <v>0.003</v>
          </cell>
        </row>
        <row r="474">
          <cell r="QT474">
            <v>-0.27</v>
          </cell>
          <cell r="QU474">
            <v>0.004</v>
          </cell>
        </row>
        <row r="474">
          <cell r="QX474">
            <v>-0.21</v>
          </cell>
          <cell r="QY474">
            <v>0.003</v>
          </cell>
        </row>
        <row r="474">
          <cell r="RB474">
            <v>-0.01</v>
          </cell>
          <cell r="RC474">
            <v>0.002</v>
          </cell>
          <cell r="RD474">
            <v>0.21</v>
          </cell>
          <cell r="RE474">
            <v>0.002</v>
          </cell>
          <cell r="RF474">
            <v>0.12</v>
          </cell>
          <cell r="RG474">
            <v>0.001</v>
          </cell>
          <cell r="RH474">
            <v>0.08</v>
          </cell>
          <cell r="RI474">
            <v>0.001</v>
          </cell>
          <cell r="RJ474">
            <v>-0.26</v>
          </cell>
          <cell r="RK474">
            <v>0.001</v>
          </cell>
        </row>
        <row r="474">
          <cell r="SF474">
            <v>0.15</v>
          </cell>
          <cell r="SG474">
            <v>0.002</v>
          </cell>
          <cell r="SH474">
            <v>0.41</v>
          </cell>
          <cell r="SI474">
            <v>0.003</v>
          </cell>
          <cell r="SJ474">
            <v>-0.22</v>
          </cell>
          <cell r="SK474">
            <v>0.001</v>
          </cell>
        </row>
        <row r="474">
          <cell r="SN474">
            <v>-0.22</v>
          </cell>
          <cell r="SO474">
            <v>0.001</v>
          </cell>
        </row>
        <row r="474">
          <cell r="SR474">
            <v>-0.15</v>
          </cell>
          <cell r="SS474">
            <v>0.001</v>
          </cell>
        </row>
        <row r="474">
          <cell r="SV474">
            <v>-0.05</v>
          </cell>
          <cell r="SW474">
            <v>0.001</v>
          </cell>
          <cell r="SX474">
            <v>0.02</v>
          </cell>
          <cell r="SY474">
            <v>0.002</v>
          </cell>
          <cell r="SZ474">
            <v>0</v>
          </cell>
          <cell r="TA474">
            <v>0</v>
          </cell>
          <cell r="TB474">
            <v>0.11</v>
          </cell>
          <cell r="TC474">
            <v>0.002</v>
          </cell>
          <cell r="TD474">
            <v>-0.35</v>
          </cell>
          <cell r="TE474">
            <v>0.003</v>
          </cell>
        </row>
        <row r="474">
          <cell r="TZ474">
            <v>0.47</v>
          </cell>
          <cell r="UA474">
            <v>0.006</v>
          </cell>
          <cell r="UB474">
            <v>-0.76</v>
          </cell>
          <cell r="UC474">
            <v>0.009</v>
          </cell>
          <cell r="UD474">
            <v>-0.43</v>
          </cell>
          <cell r="UE474">
            <v>0.003</v>
          </cell>
        </row>
        <row r="474">
          <cell r="UH474">
            <v>-0.39</v>
          </cell>
          <cell r="UI474">
            <v>0.003</v>
          </cell>
        </row>
        <row r="474">
          <cell r="UL474">
            <v>-0.39</v>
          </cell>
          <cell r="UM474">
            <v>0.002</v>
          </cell>
        </row>
        <row r="474">
          <cell r="UP474">
            <v>-0.19</v>
          </cell>
          <cell r="UQ474">
            <v>0.003</v>
          </cell>
          <cell r="UR474">
            <v>-0.69</v>
          </cell>
          <cell r="US474">
            <v>0.006</v>
          </cell>
          <cell r="UT474">
            <v>0.14</v>
          </cell>
          <cell r="UU474">
            <v>0.002</v>
          </cell>
          <cell r="UV474">
            <v>-0.24</v>
          </cell>
          <cell r="UW474">
            <v>0.003</v>
          </cell>
        </row>
        <row r="474">
          <cell r="VL474">
            <v>-0.03</v>
          </cell>
          <cell r="VM474">
            <v>0</v>
          </cell>
          <cell r="VN474">
            <v>0.11</v>
          </cell>
          <cell r="VO474">
            <v>0.001</v>
          </cell>
        </row>
        <row r="474">
          <cell r="VV474">
            <v>0</v>
          </cell>
          <cell r="VW474">
            <v>0</v>
          </cell>
          <cell r="VX474">
            <v>-0.02</v>
          </cell>
          <cell r="VY474">
            <v>0</v>
          </cell>
          <cell r="VZ474">
            <v>0.01</v>
          </cell>
          <cell r="WA474">
            <v>0</v>
          </cell>
          <cell r="WB474">
            <v>-0.12</v>
          </cell>
          <cell r="WC474">
            <v>0.002</v>
          </cell>
        </row>
        <row r="474">
          <cell r="WX474">
            <v>-0.05</v>
          </cell>
          <cell r="WY474">
            <v>0.003</v>
          </cell>
          <cell r="WZ474">
            <v>-0.19</v>
          </cell>
          <cell r="XA474">
            <v>0.001</v>
          </cell>
          <cell r="XB474">
            <v>-0.11</v>
          </cell>
          <cell r="XC474">
            <v>0.002</v>
          </cell>
        </row>
        <row r="474">
          <cell r="XF474">
            <v>-0.11</v>
          </cell>
          <cell r="XG474">
            <v>0.002</v>
          </cell>
        </row>
        <row r="474">
          <cell r="XJ474">
            <v>-0.1</v>
          </cell>
          <cell r="XK474">
            <v>0.002</v>
          </cell>
        </row>
        <row r="474">
          <cell r="XN474">
            <v>-0.06</v>
          </cell>
          <cell r="XO474">
            <v>0.002</v>
          </cell>
          <cell r="XP474">
            <v>-0.07</v>
          </cell>
          <cell r="XQ474">
            <v>0.001</v>
          </cell>
          <cell r="XR474">
            <v>0.01</v>
          </cell>
          <cell r="XS474">
            <v>0.001</v>
          </cell>
          <cell r="XT474">
            <v>-0.04</v>
          </cell>
          <cell r="XU474">
            <v>0</v>
          </cell>
        </row>
        <row r="475">
          <cell r="B475" t="str">
            <v>PMS-447</v>
          </cell>
          <cell r="C475" t="str">
            <v>SE China/tropical</v>
          </cell>
          <cell r="D475">
            <v>23.1858</v>
          </cell>
          <cell r="E475">
            <v>113.3799</v>
          </cell>
          <cell r="F475">
            <v>-0.22</v>
          </cell>
          <cell r="G475">
            <v>0.006</v>
          </cell>
        </row>
        <row r="475">
          <cell r="AD475">
            <v>6.65</v>
          </cell>
          <cell r="AE475">
            <v>0.036</v>
          </cell>
          <cell r="AF475">
            <v>17.34</v>
          </cell>
          <cell r="AG475">
            <v>0.09</v>
          </cell>
          <cell r="AH475">
            <v>-0.32</v>
          </cell>
          <cell r="AI475">
            <v>0.008</v>
          </cell>
        </row>
        <row r="475">
          <cell r="AL475">
            <v>-0.27</v>
          </cell>
          <cell r="AM475">
            <v>0.007</v>
          </cell>
        </row>
        <row r="475">
          <cell r="AP475">
            <v>-0.29</v>
          </cell>
          <cell r="AQ475">
            <v>0.007</v>
          </cell>
        </row>
        <row r="475">
          <cell r="AT475">
            <v>1.05</v>
          </cell>
          <cell r="AU475">
            <v>0.009</v>
          </cell>
          <cell r="AV475">
            <v>3.8</v>
          </cell>
          <cell r="AW475">
            <v>0.028</v>
          </cell>
          <cell r="AX475">
            <v>1.62</v>
          </cell>
          <cell r="AY475">
            <v>0.008</v>
          </cell>
          <cell r="AZ475">
            <v>3.19</v>
          </cell>
          <cell r="BA475">
            <v>0.015</v>
          </cell>
          <cell r="BB475">
            <v>-0.03</v>
          </cell>
          <cell r="BC475">
            <v>0.002</v>
          </cell>
        </row>
        <row r="475">
          <cell r="BX475">
            <v>1.15</v>
          </cell>
          <cell r="BY475">
            <v>0.005</v>
          </cell>
          <cell r="BZ475">
            <v>0.85</v>
          </cell>
          <cell r="CA475">
            <v>0.008</v>
          </cell>
          <cell r="CB475">
            <v>-0.02</v>
          </cell>
          <cell r="CC475">
            <v>0.001</v>
          </cell>
        </row>
        <row r="475">
          <cell r="CF475">
            <v>-0.02</v>
          </cell>
          <cell r="CG475">
            <v>0.001</v>
          </cell>
        </row>
        <row r="475">
          <cell r="CJ475">
            <v>-0.03</v>
          </cell>
          <cell r="CK475">
            <v>0.001</v>
          </cell>
        </row>
        <row r="475">
          <cell r="CN475">
            <v>0.16</v>
          </cell>
          <cell r="CO475">
            <v>0.001</v>
          </cell>
          <cell r="CP475">
            <v>0.14</v>
          </cell>
          <cell r="CQ475">
            <v>0.003</v>
          </cell>
          <cell r="CR475">
            <v>0.15</v>
          </cell>
          <cell r="CS475">
            <v>0.001</v>
          </cell>
          <cell r="CT475">
            <v>0.23</v>
          </cell>
          <cell r="CU475">
            <v>0.002</v>
          </cell>
          <cell r="CV475">
            <v>-0.47</v>
          </cell>
          <cell r="CW475">
            <v>0.009</v>
          </cell>
          <cell r="CX475">
            <v>0.08</v>
          </cell>
          <cell r="CY475">
            <v>0.01</v>
          </cell>
        </row>
        <row r="475">
          <cell r="DB475">
            <v>-0.33</v>
          </cell>
          <cell r="DC475">
            <v>0.011</v>
          </cell>
        </row>
        <row r="475">
          <cell r="DR475">
            <v>0.72</v>
          </cell>
          <cell r="DS475">
            <v>0.017</v>
          </cell>
          <cell r="DT475">
            <v>-0.61</v>
          </cell>
          <cell r="DU475">
            <v>0.012</v>
          </cell>
          <cell r="DV475">
            <v>-0.49</v>
          </cell>
          <cell r="DW475">
            <v>0.008</v>
          </cell>
        </row>
        <row r="475">
          <cell r="DZ475">
            <v>-0.45</v>
          </cell>
          <cell r="EA475">
            <v>0.006</v>
          </cell>
        </row>
        <row r="475">
          <cell r="ED475">
            <v>-0.49</v>
          </cell>
          <cell r="EE475">
            <v>0.006</v>
          </cell>
        </row>
        <row r="475">
          <cell r="EH475">
            <v>0.12</v>
          </cell>
          <cell r="EI475">
            <v>0.007</v>
          </cell>
          <cell r="EJ475">
            <v>0.02</v>
          </cell>
          <cell r="EK475">
            <v>0.003</v>
          </cell>
          <cell r="EL475">
            <v>0.42</v>
          </cell>
          <cell r="EM475">
            <v>0.01</v>
          </cell>
          <cell r="EN475">
            <v>0.11</v>
          </cell>
          <cell r="EO475">
            <v>0.001</v>
          </cell>
          <cell r="EP475">
            <v>0.02</v>
          </cell>
          <cell r="EQ475">
            <v>0.001</v>
          </cell>
          <cell r="ER475">
            <v>-0.01</v>
          </cell>
          <cell r="ES475">
            <v>0</v>
          </cell>
        </row>
        <row r="475">
          <cell r="EV475">
            <v>0</v>
          </cell>
          <cell r="EW475">
            <v>0.001</v>
          </cell>
        </row>
        <row r="475">
          <cell r="FL475">
            <v>0.4</v>
          </cell>
          <cell r="FM475">
            <v>0.001</v>
          </cell>
          <cell r="FN475">
            <v>0.11</v>
          </cell>
          <cell r="FO475">
            <v>0.002</v>
          </cell>
          <cell r="FP475">
            <v>0.02</v>
          </cell>
          <cell r="FQ475">
            <v>0.001</v>
          </cell>
        </row>
        <row r="475">
          <cell r="FT475">
            <v>0.02</v>
          </cell>
          <cell r="FU475">
            <v>0.001</v>
          </cell>
        </row>
        <row r="475">
          <cell r="FX475">
            <v>0.02</v>
          </cell>
          <cell r="FY475">
            <v>0.001</v>
          </cell>
        </row>
        <row r="475">
          <cell r="GB475">
            <v>0.09</v>
          </cell>
          <cell r="GC475">
            <v>0.001</v>
          </cell>
          <cell r="GD475">
            <v>0.02</v>
          </cell>
          <cell r="GE475">
            <v>0</v>
          </cell>
          <cell r="GF475">
            <v>0.08</v>
          </cell>
          <cell r="GG475">
            <v>0</v>
          </cell>
          <cell r="GH475">
            <v>0.02</v>
          </cell>
          <cell r="GI475">
            <v>0</v>
          </cell>
          <cell r="GJ475">
            <v>-183.53</v>
          </cell>
          <cell r="GK475">
            <v>1.079</v>
          </cell>
        </row>
        <row r="475">
          <cell r="HF475">
            <v>542.45</v>
          </cell>
          <cell r="HG475">
            <v>3.907</v>
          </cell>
          <cell r="HH475">
            <v>2546.61</v>
          </cell>
          <cell r="HI475">
            <v>12.171</v>
          </cell>
          <cell r="HJ475">
            <v>-236.14</v>
          </cell>
          <cell r="HK475">
            <v>1.335</v>
          </cell>
        </row>
        <row r="475">
          <cell r="HN475">
            <v>-225.77</v>
          </cell>
          <cell r="HO475">
            <v>1.309</v>
          </cell>
        </row>
        <row r="475">
          <cell r="HR475">
            <v>-230.25</v>
          </cell>
          <cell r="HS475">
            <v>1.365</v>
          </cell>
        </row>
        <row r="475">
          <cell r="HV475">
            <v>8.83</v>
          </cell>
          <cell r="HW475">
            <v>0.935</v>
          </cell>
          <cell r="HX475">
            <v>665.33</v>
          </cell>
          <cell r="HY475">
            <v>5.777</v>
          </cell>
          <cell r="HZ475">
            <v>837.15</v>
          </cell>
          <cell r="IA475">
            <v>3.182</v>
          </cell>
          <cell r="IB475">
            <v>-0.54</v>
          </cell>
          <cell r="IC475">
            <v>0.006</v>
          </cell>
        </row>
        <row r="475">
          <cell r="IX475">
            <v>3.86</v>
          </cell>
          <cell r="IY475">
            <v>0.017</v>
          </cell>
          <cell r="IZ475">
            <v>1.32</v>
          </cell>
          <cell r="JA475">
            <v>0.005</v>
          </cell>
          <cell r="JB475">
            <v>-0.7</v>
          </cell>
          <cell r="JC475">
            <v>0.007</v>
          </cell>
        </row>
        <row r="475">
          <cell r="JF475">
            <v>-0.72</v>
          </cell>
          <cell r="JG475">
            <v>0.007</v>
          </cell>
        </row>
        <row r="475">
          <cell r="JJ475">
            <v>-0.71</v>
          </cell>
          <cell r="JK475">
            <v>0.007</v>
          </cell>
        </row>
        <row r="475">
          <cell r="JN475">
            <v>0.77</v>
          </cell>
          <cell r="JO475">
            <v>0.006</v>
          </cell>
          <cell r="JP475">
            <v>0.84</v>
          </cell>
          <cell r="JQ475">
            <v>0.005</v>
          </cell>
          <cell r="JR475">
            <v>0.37</v>
          </cell>
          <cell r="JS475">
            <v>0.002</v>
          </cell>
          <cell r="JT475">
            <v>-0.07</v>
          </cell>
          <cell r="JU475">
            <v>0.002</v>
          </cell>
        </row>
        <row r="475">
          <cell r="KP475">
            <v>-0.44</v>
          </cell>
          <cell r="KQ475">
            <v>0.004</v>
          </cell>
          <cell r="KR475">
            <v>-0.05</v>
          </cell>
          <cell r="KS475">
            <v>0.003</v>
          </cell>
          <cell r="KT475">
            <v>-0.14</v>
          </cell>
          <cell r="KU475">
            <v>0.002</v>
          </cell>
        </row>
        <row r="475">
          <cell r="KX475">
            <v>-0.13</v>
          </cell>
          <cell r="KY475">
            <v>0.002</v>
          </cell>
        </row>
        <row r="475">
          <cell r="LB475">
            <v>-0.12</v>
          </cell>
          <cell r="LC475">
            <v>0.001</v>
          </cell>
        </row>
        <row r="475">
          <cell r="LF475">
            <v>-0.22</v>
          </cell>
          <cell r="LG475">
            <v>0.001</v>
          </cell>
          <cell r="LH475">
            <v>-0.29</v>
          </cell>
          <cell r="LI475">
            <v>0.004</v>
          </cell>
          <cell r="LJ475">
            <v>-0.03</v>
          </cell>
          <cell r="LK475">
            <v>0</v>
          </cell>
          <cell r="LL475">
            <v>-0.06</v>
          </cell>
          <cell r="LM475">
            <v>0.001</v>
          </cell>
          <cell r="LN475">
            <v>-0.42</v>
          </cell>
          <cell r="LO475">
            <v>0.004</v>
          </cell>
        </row>
        <row r="475">
          <cell r="MH475">
            <v>-0.49</v>
          </cell>
          <cell r="MI475">
            <v>0.005</v>
          </cell>
        </row>
        <row r="475">
          <cell r="ML475">
            <v>-0.5</v>
          </cell>
          <cell r="MM475">
            <v>0.005</v>
          </cell>
        </row>
        <row r="475">
          <cell r="MP475">
            <v>-0.43</v>
          </cell>
          <cell r="MQ475">
            <v>0.004</v>
          </cell>
          <cell r="MR475">
            <v>-1.37</v>
          </cell>
          <cell r="MS475">
            <v>0.007</v>
          </cell>
        </row>
        <row r="475">
          <cell r="NN475">
            <v>1.84</v>
          </cell>
          <cell r="NO475">
            <v>0.014</v>
          </cell>
          <cell r="NP475">
            <v>1.99</v>
          </cell>
          <cell r="NQ475">
            <v>0.009</v>
          </cell>
          <cell r="NR475">
            <v>-1.52</v>
          </cell>
          <cell r="NS475">
            <v>0.008</v>
          </cell>
        </row>
        <row r="475">
          <cell r="NV475">
            <v>-1.53</v>
          </cell>
          <cell r="NW475">
            <v>0.007</v>
          </cell>
        </row>
        <row r="475">
          <cell r="NZ475">
            <v>-1.32</v>
          </cell>
          <cell r="OA475">
            <v>0.007</v>
          </cell>
        </row>
        <row r="475">
          <cell r="OD475">
            <v>-0.07</v>
          </cell>
          <cell r="OE475">
            <v>0.006</v>
          </cell>
          <cell r="OF475">
            <v>0.64</v>
          </cell>
          <cell r="OG475">
            <v>0.007</v>
          </cell>
          <cell r="OH475">
            <v>0.3</v>
          </cell>
          <cell r="OI475">
            <v>0.002</v>
          </cell>
          <cell r="OJ475">
            <v>0.41</v>
          </cell>
          <cell r="OK475">
            <v>0.002</v>
          </cell>
        </row>
        <row r="475">
          <cell r="PF475">
            <v>-0.03</v>
          </cell>
          <cell r="PG475">
            <v>0.002</v>
          </cell>
        </row>
        <row r="475">
          <cell r="PJ475">
            <v>-0.04</v>
          </cell>
          <cell r="PK475">
            <v>0.002</v>
          </cell>
        </row>
        <row r="475">
          <cell r="PN475">
            <v>-0.04</v>
          </cell>
          <cell r="PO475">
            <v>0.001</v>
          </cell>
          <cell r="PP475">
            <v>-0.22</v>
          </cell>
          <cell r="PQ475">
            <v>0.003</v>
          </cell>
        </row>
        <row r="475">
          <cell r="QL475">
            <v>0.27</v>
          </cell>
          <cell r="QM475">
            <v>0.002</v>
          </cell>
          <cell r="QN475">
            <v>0.38</v>
          </cell>
          <cell r="QO475">
            <v>0.002</v>
          </cell>
          <cell r="QP475">
            <v>-0.18</v>
          </cell>
          <cell r="QQ475">
            <v>0.003</v>
          </cell>
        </row>
        <row r="475">
          <cell r="QT475">
            <v>-0.17</v>
          </cell>
          <cell r="QU475">
            <v>0.003</v>
          </cell>
        </row>
        <row r="475">
          <cell r="QX475">
            <v>-0.12</v>
          </cell>
          <cell r="QY475">
            <v>0.003</v>
          </cell>
        </row>
        <row r="475">
          <cell r="RB475">
            <v>0.1</v>
          </cell>
          <cell r="RC475">
            <v>0.002</v>
          </cell>
          <cell r="RD475">
            <v>0.27</v>
          </cell>
          <cell r="RE475">
            <v>0.002</v>
          </cell>
          <cell r="RF475">
            <v>0.2</v>
          </cell>
          <cell r="RG475">
            <v>0.002</v>
          </cell>
          <cell r="RH475">
            <v>0.1</v>
          </cell>
          <cell r="RI475">
            <v>0.001</v>
          </cell>
          <cell r="RJ475">
            <v>-0.25</v>
          </cell>
          <cell r="RK475">
            <v>0.001</v>
          </cell>
        </row>
        <row r="475">
          <cell r="SF475">
            <v>0.07</v>
          </cell>
          <cell r="SG475">
            <v>0.002</v>
          </cell>
          <cell r="SH475">
            <v>0.21</v>
          </cell>
          <cell r="SI475">
            <v>0.004</v>
          </cell>
          <cell r="SJ475">
            <v>-0.2</v>
          </cell>
          <cell r="SK475">
            <v>0.001</v>
          </cell>
        </row>
        <row r="475">
          <cell r="SN475">
            <v>-0.21</v>
          </cell>
          <cell r="SO475">
            <v>0.001</v>
          </cell>
        </row>
        <row r="475">
          <cell r="SR475">
            <v>-0.14</v>
          </cell>
          <cell r="SS475">
            <v>0.001</v>
          </cell>
        </row>
        <row r="475">
          <cell r="SV475">
            <v>-0.04</v>
          </cell>
          <cell r="SW475">
            <v>0.001</v>
          </cell>
          <cell r="SX475">
            <v>-0.03</v>
          </cell>
          <cell r="SY475">
            <v>0.001</v>
          </cell>
          <cell r="SZ475">
            <v>0</v>
          </cell>
          <cell r="TA475">
            <v>0</v>
          </cell>
          <cell r="TB475">
            <v>0.12</v>
          </cell>
          <cell r="TC475">
            <v>0.002</v>
          </cell>
          <cell r="TD475">
            <v>-0.28</v>
          </cell>
          <cell r="TE475">
            <v>0.002</v>
          </cell>
        </row>
        <row r="475">
          <cell r="TZ475">
            <v>0.64</v>
          </cell>
          <cell r="UA475">
            <v>0.009</v>
          </cell>
          <cell r="UB475">
            <v>-0.97</v>
          </cell>
          <cell r="UC475">
            <v>0.012</v>
          </cell>
          <cell r="UD475">
            <v>-0.37</v>
          </cell>
          <cell r="UE475">
            <v>0.003</v>
          </cell>
        </row>
        <row r="475">
          <cell r="UH475">
            <v>-0.3</v>
          </cell>
          <cell r="UI475">
            <v>0.003</v>
          </cell>
        </row>
        <row r="475">
          <cell r="UL475">
            <v>-0.31</v>
          </cell>
          <cell r="UM475">
            <v>0.002</v>
          </cell>
        </row>
        <row r="475">
          <cell r="UP475">
            <v>-0.11</v>
          </cell>
          <cell r="UQ475">
            <v>0.002</v>
          </cell>
          <cell r="UR475">
            <v>-0.67</v>
          </cell>
          <cell r="US475">
            <v>0.005</v>
          </cell>
          <cell r="UT475">
            <v>0.13</v>
          </cell>
          <cell r="UU475">
            <v>0.002</v>
          </cell>
          <cell r="UV475">
            <v>-0.18</v>
          </cell>
          <cell r="UW475">
            <v>0.003</v>
          </cell>
        </row>
        <row r="475">
          <cell r="VL475">
            <v>-0.03</v>
          </cell>
          <cell r="VM475">
            <v>0</v>
          </cell>
          <cell r="VN475">
            <v>0.12</v>
          </cell>
          <cell r="VO475">
            <v>0.001</v>
          </cell>
        </row>
        <row r="475">
          <cell r="VV475">
            <v>0</v>
          </cell>
          <cell r="VW475">
            <v>0</v>
          </cell>
          <cell r="VX475">
            <v>-0.01</v>
          </cell>
          <cell r="VY475">
            <v>0</v>
          </cell>
          <cell r="VZ475">
            <v>0.01</v>
          </cell>
          <cell r="WA475">
            <v>0</v>
          </cell>
          <cell r="WB475">
            <v>-0.09</v>
          </cell>
          <cell r="WC475">
            <v>0.002</v>
          </cell>
          <cell r="WD475">
            <v>-0.06</v>
          </cell>
          <cell r="WE475">
            <v>0.004</v>
          </cell>
        </row>
        <row r="475">
          <cell r="WX475">
            <v>0.07</v>
          </cell>
          <cell r="WY475">
            <v>0.002</v>
          </cell>
          <cell r="WZ475">
            <v>-0.19</v>
          </cell>
          <cell r="XA475">
            <v>0.002</v>
          </cell>
          <cell r="XB475">
            <v>-0.09</v>
          </cell>
          <cell r="XC475">
            <v>0.002</v>
          </cell>
        </row>
        <row r="475">
          <cell r="XF475">
            <v>-0.09</v>
          </cell>
          <cell r="XG475">
            <v>0.002</v>
          </cell>
        </row>
        <row r="475">
          <cell r="XJ475">
            <v>-0.1</v>
          </cell>
          <cell r="XK475">
            <v>0.002</v>
          </cell>
        </row>
        <row r="475">
          <cell r="XN475">
            <v>-0.09</v>
          </cell>
          <cell r="XO475">
            <v>0.002</v>
          </cell>
          <cell r="XP475">
            <v>-0.1</v>
          </cell>
          <cell r="XQ475">
            <v>0.001</v>
          </cell>
          <cell r="XR475">
            <v>-0.02</v>
          </cell>
          <cell r="XS475">
            <v>0.001</v>
          </cell>
          <cell r="XT475">
            <v>-0.04</v>
          </cell>
          <cell r="XU475">
            <v>0</v>
          </cell>
        </row>
        <row r="476">
          <cell r="B476" t="str">
            <v>PMS-458</v>
          </cell>
          <cell r="C476" t="str">
            <v>M. sacchariflorus 4x</v>
          </cell>
          <cell r="D476">
            <v>36.1734</v>
          </cell>
          <cell r="E476">
            <v>120.4978</v>
          </cell>
        </row>
        <row r="477">
          <cell r="B477" t="str">
            <v>PMS-459</v>
          </cell>
          <cell r="C477" t="str">
            <v>M. xgiganteus 2x</v>
          </cell>
          <cell r="D477">
            <v>36.2178</v>
          </cell>
          <cell r="E477">
            <v>120.5357</v>
          </cell>
        </row>
        <row r="478">
          <cell r="B478" t="str">
            <v>PMS-460</v>
          </cell>
          <cell r="C478" t="str">
            <v>Yangtze-Qinling</v>
          </cell>
          <cell r="D478">
            <v>36.2509</v>
          </cell>
          <cell r="E478">
            <v>120.5683</v>
          </cell>
          <cell r="F478">
            <v>1.02</v>
          </cell>
          <cell r="G478">
            <v>0.02</v>
          </cell>
          <cell r="H478">
            <v>2.41</v>
          </cell>
          <cell r="I478">
            <v>0.099</v>
          </cell>
          <cell r="J478">
            <v>0.11</v>
          </cell>
          <cell r="K478">
            <v>0.047</v>
          </cell>
          <cell r="L478">
            <v>0.14</v>
          </cell>
          <cell r="M478">
            <v>0.041</v>
          </cell>
          <cell r="N478">
            <v>2.03</v>
          </cell>
          <cell r="O478">
            <v>0.055</v>
          </cell>
        </row>
        <row r="478">
          <cell r="AD478">
            <v>3.04</v>
          </cell>
          <cell r="AE478">
            <v>0.069</v>
          </cell>
          <cell r="AF478">
            <v>11.84</v>
          </cell>
          <cell r="AG478">
            <v>0.109</v>
          </cell>
          <cell r="AH478">
            <v>-0.2</v>
          </cell>
          <cell r="AI478">
            <v>0.006</v>
          </cell>
        </row>
        <row r="478">
          <cell r="AL478">
            <v>-0.17</v>
          </cell>
          <cell r="AM478">
            <v>0.006</v>
          </cell>
        </row>
        <row r="478">
          <cell r="AP478">
            <v>-0.2</v>
          </cell>
          <cell r="AQ478">
            <v>0.007</v>
          </cell>
        </row>
        <row r="478">
          <cell r="AT478">
            <v>1.06</v>
          </cell>
          <cell r="AU478">
            <v>0.01</v>
          </cell>
          <cell r="AV478">
            <v>3.98</v>
          </cell>
          <cell r="AW478">
            <v>0.027</v>
          </cell>
          <cell r="AX478">
            <v>1.56</v>
          </cell>
          <cell r="AY478">
            <v>0.009</v>
          </cell>
          <cell r="AZ478">
            <v>3.18</v>
          </cell>
          <cell r="BA478">
            <v>0.021</v>
          </cell>
          <cell r="BB478">
            <v>0.1</v>
          </cell>
          <cell r="BC478">
            <v>0.006</v>
          </cell>
          <cell r="BD478">
            <v>-0.05</v>
          </cell>
          <cell r="BE478">
            <v>0.005</v>
          </cell>
          <cell r="BF478">
            <v>-0.12</v>
          </cell>
          <cell r="BG478">
            <v>0.005</v>
          </cell>
          <cell r="BH478">
            <v>0.03</v>
          </cell>
          <cell r="BI478">
            <v>0.007</v>
          </cell>
        </row>
        <row r="478">
          <cell r="BX478">
            <v>0.35</v>
          </cell>
          <cell r="BY478">
            <v>0.005</v>
          </cell>
          <cell r="BZ478">
            <v>0.52</v>
          </cell>
          <cell r="CA478">
            <v>0.008</v>
          </cell>
          <cell r="CB478">
            <v>0.02</v>
          </cell>
          <cell r="CC478">
            <v>0.001</v>
          </cell>
        </row>
        <row r="478">
          <cell r="CF478">
            <v>0.02</v>
          </cell>
          <cell r="CG478">
            <v>0.001</v>
          </cell>
        </row>
        <row r="478">
          <cell r="CJ478">
            <v>0</v>
          </cell>
          <cell r="CK478">
            <v>0.001</v>
          </cell>
        </row>
        <row r="478">
          <cell r="CN478">
            <v>0.17</v>
          </cell>
          <cell r="CO478">
            <v>0.001</v>
          </cell>
          <cell r="CP478">
            <v>0.16</v>
          </cell>
          <cell r="CQ478">
            <v>0.003</v>
          </cell>
          <cell r="CR478">
            <v>0.14</v>
          </cell>
          <cell r="CS478">
            <v>0.001</v>
          </cell>
          <cell r="CT478">
            <v>0.2</v>
          </cell>
          <cell r="CU478">
            <v>0.002</v>
          </cell>
          <cell r="CV478">
            <v>0.07</v>
          </cell>
          <cell r="CW478">
            <v>0.028</v>
          </cell>
          <cell r="CX478">
            <v>-0.17</v>
          </cell>
          <cell r="CY478">
            <v>0.005</v>
          </cell>
          <cell r="CZ478">
            <v>-0.79</v>
          </cell>
          <cell r="DA478">
            <v>0.022</v>
          </cell>
          <cell r="DB478">
            <v>-0.44</v>
          </cell>
          <cell r="DC478">
            <v>0.008</v>
          </cell>
        </row>
        <row r="478">
          <cell r="DR478">
            <v>-0.22</v>
          </cell>
          <cell r="DS478">
            <v>0.008</v>
          </cell>
          <cell r="DT478">
            <v>0.1</v>
          </cell>
          <cell r="DU478">
            <v>0.021</v>
          </cell>
          <cell r="DV478">
            <v>-0.26</v>
          </cell>
          <cell r="DW478">
            <v>0.008</v>
          </cell>
        </row>
        <row r="478">
          <cell r="DZ478">
            <v>-0.28</v>
          </cell>
          <cell r="EA478">
            <v>0.007</v>
          </cell>
        </row>
        <row r="478">
          <cell r="ED478">
            <v>-0.34</v>
          </cell>
          <cell r="EE478">
            <v>0.008</v>
          </cell>
        </row>
        <row r="478">
          <cell r="EH478">
            <v>0</v>
          </cell>
          <cell r="EI478">
            <v>0.007</v>
          </cell>
          <cell r="EJ478">
            <v>0</v>
          </cell>
          <cell r="EK478">
            <v>0.003</v>
          </cell>
          <cell r="EL478">
            <v>0.27</v>
          </cell>
          <cell r="EM478">
            <v>0.007</v>
          </cell>
          <cell r="EN478">
            <v>0.08</v>
          </cell>
          <cell r="EO478">
            <v>0.002</v>
          </cell>
          <cell r="EP478">
            <v>0.06</v>
          </cell>
          <cell r="EQ478">
            <v>0.002</v>
          </cell>
          <cell r="ER478">
            <v>0.02</v>
          </cell>
          <cell r="ES478">
            <v>0</v>
          </cell>
          <cell r="ET478">
            <v>-0.02</v>
          </cell>
          <cell r="EU478">
            <v>0.001</v>
          </cell>
          <cell r="EV478">
            <v>0.06</v>
          </cell>
          <cell r="EW478">
            <v>0.001</v>
          </cell>
        </row>
        <row r="478">
          <cell r="FL478">
            <v>0.13</v>
          </cell>
          <cell r="FM478">
            <v>0.002</v>
          </cell>
          <cell r="FN478">
            <v>-0.01</v>
          </cell>
          <cell r="FO478">
            <v>0.001</v>
          </cell>
          <cell r="FP478">
            <v>0.02</v>
          </cell>
          <cell r="FQ478">
            <v>0.001</v>
          </cell>
        </row>
        <row r="478">
          <cell r="FT478">
            <v>0.03</v>
          </cell>
          <cell r="FU478">
            <v>0.001</v>
          </cell>
        </row>
        <row r="478">
          <cell r="FX478">
            <v>0.02</v>
          </cell>
          <cell r="FY478">
            <v>0.001</v>
          </cell>
        </row>
        <row r="478">
          <cell r="GB478">
            <v>0.09</v>
          </cell>
          <cell r="GC478">
            <v>0.001</v>
          </cell>
          <cell r="GD478">
            <v>0.02</v>
          </cell>
          <cell r="GE478">
            <v>0</v>
          </cell>
          <cell r="GF478">
            <v>0.08</v>
          </cell>
          <cell r="GG478">
            <v>0</v>
          </cell>
          <cell r="GH478">
            <v>0.02</v>
          </cell>
          <cell r="GI478">
            <v>0</v>
          </cell>
          <cell r="GJ478">
            <v>319.56</v>
          </cell>
          <cell r="GK478">
            <v>5.434</v>
          </cell>
          <cell r="GL478">
            <v>1211.23</v>
          </cell>
          <cell r="GM478">
            <v>11.428</v>
          </cell>
          <cell r="GN478">
            <v>394.11</v>
          </cell>
          <cell r="GO478">
            <v>10.656</v>
          </cell>
          <cell r="GP478">
            <v>1615.42</v>
          </cell>
          <cell r="GQ478">
            <v>21.349</v>
          </cell>
        </row>
        <row r="478">
          <cell r="HF478">
            <v>298.16</v>
          </cell>
          <cell r="HG478">
            <v>2.662</v>
          </cell>
          <cell r="HH478">
            <v>776.74</v>
          </cell>
          <cell r="HI478">
            <v>7.456</v>
          </cell>
          <cell r="HJ478">
            <v>-181.93</v>
          </cell>
          <cell r="HK478">
            <v>1.148</v>
          </cell>
        </row>
        <row r="478">
          <cell r="HN478">
            <v>-186.16</v>
          </cell>
          <cell r="HO478">
            <v>1.403</v>
          </cell>
        </row>
        <row r="478">
          <cell r="HR478">
            <v>-188.72</v>
          </cell>
          <cell r="HS478">
            <v>1.097</v>
          </cell>
        </row>
        <row r="478">
          <cell r="HV478">
            <v>4.92</v>
          </cell>
          <cell r="HW478">
            <v>0.979</v>
          </cell>
          <cell r="HX478">
            <v>530.41</v>
          </cell>
          <cell r="HY478">
            <v>7.168</v>
          </cell>
          <cell r="HZ478">
            <v>780.02</v>
          </cell>
          <cell r="IA478">
            <v>4.482</v>
          </cell>
          <cell r="IB478">
            <v>0.18</v>
          </cell>
          <cell r="IC478">
            <v>0.021</v>
          </cell>
          <cell r="ID478">
            <v>0</v>
          </cell>
          <cell r="IE478">
            <v>0.029</v>
          </cell>
          <cell r="IF478">
            <v>0.19</v>
          </cell>
          <cell r="IG478">
            <v>0.036</v>
          </cell>
          <cell r="IH478">
            <v>0.01</v>
          </cell>
          <cell r="II478">
            <v>0.032</v>
          </cell>
        </row>
        <row r="478">
          <cell r="IX478">
            <v>-0.25</v>
          </cell>
          <cell r="IY478">
            <v>0.022</v>
          </cell>
          <cell r="IZ478">
            <v>-0.3</v>
          </cell>
          <cell r="JA478">
            <v>0.015</v>
          </cell>
          <cell r="JB478">
            <v>-0.47</v>
          </cell>
          <cell r="JC478">
            <v>0.006</v>
          </cell>
        </row>
        <row r="478">
          <cell r="JF478">
            <v>-0.5</v>
          </cell>
          <cell r="JG478">
            <v>0.007</v>
          </cell>
        </row>
        <row r="478">
          <cell r="JJ478">
            <v>-0.52</v>
          </cell>
          <cell r="JK478">
            <v>0.006</v>
          </cell>
        </row>
        <row r="478">
          <cell r="JN478">
            <v>0.68</v>
          </cell>
          <cell r="JO478">
            <v>0.006</v>
          </cell>
          <cell r="JP478">
            <v>0.72</v>
          </cell>
          <cell r="JQ478">
            <v>0.005</v>
          </cell>
          <cell r="JR478">
            <v>0.35</v>
          </cell>
          <cell r="JS478">
            <v>0.002</v>
          </cell>
          <cell r="JT478">
            <v>0.35</v>
          </cell>
          <cell r="JU478">
            <v>0.012</v>
          </cell>
          <cell r="JV478">
            <v>0.89</v>
          </cell>
          <cell r="JW478">
            <v>0.033</v>
          </cell>
          <cell r="JX478">
            <v>0.31</v>
          </cell>
          <cell r="JY478">
            <v>0.003</v>
          </cell>
          <cell r="JZ478">
            <v>1.22</v>
          </cell>
          <cell r="KA478">
            <v>0.025</v>
          </cell>
        </row>
        <row r="478">
          <cell r="KP478">
            <v>0.2</v>
          </cell>
          <cell r="KQ478">
            <v>0.003</v>
          </cell>
          <cell r="KR478">
            <v>0.49</v>
          </cell>
          <cell r="KS478">
            <v>0.01</v>
          </cell>
          <cell r="KT478">
            <v>-0.1</v>
          </cell>
          <cell r="KU478">
            <v>0.002</v>
          </cell>
        </row>
        <row r="478">
          <cell r="KX478">
            <v>-0.1</v>
          </cell>
          <cell r="KY478">
            <v>0.002</v>
          </cell>
        </row>
        <row r="478">
          <cell r="LB478">
            <v>-0.08</v>
          </cell>
          <cell r="LC478">
            <v>0.002</v>
          </cell>
        </row>
        <row r="478">
          <cell r="LF478">
            <v>-0.18</v>
          </cell>
          <cell r="LG478">
            <v>0.001</v>
          </cell>
          <cell r="LH478">
            <v>-0.19</v>
          </cell>
          <cell r="LI478">
            <v>0.003</v>
          </cell>
          <cell r="LJ478">
            <v>-0.03</v>
          </cell>
          <cell r="LK478">
            <v>0</v>
          </cell>
          <cell r="LL478">
            <v>-0.06</v>
          </cell>
          <cell r="LM478">
            <v>0.001</v>
          </cell>
          <cell r="LN478">
            <v>0.45</v>
          </cell>
          <cell r="LO478">
            <v>0.008</v>
          </cell>
          <cell r="LP478">
            <v>0.74</v>
          </cell>
          <cell r="LQ478">
            <v>0.018</v>
          </cell>
          <cell r="LR478">
            <v>1.04</v>
          </cell>
          <cell r="LS478">
            <v>0.029</v>
          </cell>
          <cell r="LT478">
            <v>1.73</v>
          </cell>
          <cell r="LU478">
            <v>0.028</v>
          </cell>
        </row>
        <row r="478">
          <cell r="MH478">
            <v>-0.41</v>
          </cell>
          <cell r="MI478">
            <v>0.004</v>
          </cell>
        </row>
        <row r="478">
          <cell r="ML478">
            <v>-0.42</v>
          </cell>
          <cell r="MM478">
            <v>0.004</v>
          </cell>
        </row>
        <row r="478">
          <cell r="MP478">
            <v>-0.38</v>
          </cell>
          <cell r="MQ478">
            <v>0.004</v>
          </cell>
          <cell r="MR478">
            <v>1.53</v>
          </cell>
          <cell r="MS478">
            <v>0.034</v>
          </cell>
          <cell r="MT478">
            <v>1.46</v>
          </cell>
          <cell r="MU478">
            <v>0.028</v>
          </cell>
          <cell r="MV478">
            <v>2.89</v>
          </cell>
          <cell r="MW478">
            <v>0.053</v>
          </cell>
          <cell r="MX478">
            <v>2.9</v>
          </cell>
          <cell r="MY478">
            <v>0.043</v>
          </cell>
        </row>
        <row r="478">
          <cell r="NN478">
            <v>0.27</v>
          </cell>
          <cell r="NO478">
            <v>0.048</v>
          </cell>
          <cell r="NP478">
            <v>1.61</v>
          </cell>
          <cell r="NQ478">
            <v>0.027</v>
          </cell>
          <cell r="NR478">
            <v>-1.24</v>
          </cell>
          <cell r="NS478">
            <v>0.008</v>
          </cell>
        </row>
        <row r="478">
          <cell r="NV478">
            <v>-1.29</v>
          </cell>
          <cell r="NW478">
            <v>0.009</v>
          </cell>
        </row>
        <row r="478">
          <cell r="NZ478">
            <v>-1.14</v>
          </cell>
          <cell r="OA478">
            <v>0.01</v>
          </cell>
        </row>
        <row r="478">
          <cell r="OD478">
            <v>-0.16</v>
          </cell>
          <cell r="OE478">
            <v>0.006</v>
          </cell>
          <cell r="OF478">
            <v>0.41</v>
          </cell>
          <cell r="OG478">
            <v>0.007</v>
          </cell>
          <cell r="OH478">
            <v>0.2</v>
          </cell>
          <cell r="OI478">
            <v>0.002</v>
          </cell>
          <cell r="OJ478">
            <v>0.34</v>
          </cell>
          <cell r="OK478">
            <v>0.003</v>
          </cell>
          <cell r="OL478">
            <v>-0.04</v>
          </cell>
          <cell r="OM478">
            <v>0.002</v>
          </cell>
          <cell r="ON478">
            <v>-0.02</v>
          </cell>
          <cell r="OO478">
            <v>0</v>
          </cell>
          <cell r="OP478">
            <v>-0.05</v>
          </cell>
          <cell r="OQ478">
            <v>0.002</v>
          </cell>
          <cell r="OR478">
            <v>-0.02</v>
          </cell>
          <cell r="OS478">
            <v>0.001</v>
          </cell>
        </row>
        <row r="478">
          <cell r="PP478">
            <v>0.18</v>
          </cell>
          <cell r="PQ478">
            <v>0.011</v>
          </cell>
          <cell r="PR478">
            <v>0.19</v>
          </cell>
          <cell r="PS478">
            <v>0.005</v>
          </cell>
          <cell r="PT478">
            <v>0.57</v>
          </cell>
          <cell r="PU478">
            <v>0.014</v>
          </cell>
          <cell r="PV478">
            <v>0.47</v>
          </cell>
          <cell r="PW478">
            <v>0.006</v>
          </cell>
        </row>
        <row r="478">
          <cell r="QL478">
            <v>-0.03</v>
          </cell>
          <cell r="QM478">
            <v>0.005</v>
          </cell>
          <cell r="QN478">
            <v>0.23</v>
          </cell>
          <cell r="QO478">
            <v>0.01</v>
          </cell>
          <cell r="QP478">
            <v>-0.18</v>
          </cell>
          <cell r="QQ478">
            <v>0.003</v>
          </cell>
        </row>
        <row r="478">
          <cell r="QT478">
            <v>-0.19</v>
          </cell>
          <cell r="QU478">
            <v>0.003</v>
          </cell>
        </row>
        <row r="478">
          <cell r="QX478">
            <v>-0.14</v>
          </cell>
          <cell r="QY478">
            <v>0.003</v>
          </cell>
        </row>
        <row r="478">
          <cell r="RB478">
            <v>0.02</v>
          </cell>
          <cell r="RC478">
            <v>0.002</v>
          </cell>
          <cell r="RD478">
            <v>0.22</v>
          </cell>
          <cell r="RE478">
            <v>0.002</v>
          </cell>
          <cell r="RF478">
            <v>0.14</v>
          </cell>
          <cell r="RG478">
            <v>0.002</v>
          </cell>
          <cell r="RH478">
            <v>0.1</v>
          </cell>
          <cell r="RI478">
            <v>0.001</v>
          </cell>
          <cell r="RJ478">
            <v>0.15</v>
          </cell>
          <cell r="RK478">
            <v>0.007</v>
          </cell>
          <cell r="RL478">
            <v>0.28</v>
          </cell>
          <cell r="RM478">
            <v>0.006</v>
          </cell>
          <cell r="RN478">
            <v>0.19</v>
          </cell>
          <cell r="RO478">
            <v>0.002</v>
          </cell>
          <cell r="RP478">
            <v>0.91</v>
          </cell>
          <cell r="RQ478">
            <v>0.016</v>
          </cell>
        </row>
        <row r="478">
          <cell r="SF478">
            <v>-0.01</v>
          </cell>
          <cell r="SG478">
            <v>0.008</v>
          </cell>
          <cell r="SH478">
            <v>0.59</v>
          </cell>
          <cell r="SI478">
            <v>0.006</v>
          </cell>
          <cell r="SJ478">
            <v>-0.19</v>
          </cell>
          <cell r="SK478">
            <v>0.001</v>
          </cell>
        </row>
        <row r="478">
          <cell r="SN478">
            <v>-0.19</v>
          </cell>
          <cell r="SO478">
            <v>0.001</v>
          </cell>
        </row>
        <row r="478">
          <cell r="SR478">
            <v>-0.13</v>
          </cell>
          <cell r="SS478">
            <v>0.001</v>
          </cell>
        </row>
        <row r="478">
          <cell r="SV478">
            <v>-0.05</v>
          </cell>
          <cell r="SW478">
            <v>0.001</v>
          </cell>
          <cell r="SX478">
            <v>-0.07</v>
          </cell>
          <cell r="SY478">
            <v>0.002</v>
          </cell>
          <cell r="SZ478">
            <v>0</v>
          </cell>
          <cell r="TA478">
            <v>0</v>
          </cell>
          <cell r="TB478">
            <v>0.03</v>
          </cell>
          <cell r="TC478">
            <v>0.002</v>
          </cell>
          <cell r="TD478">
            <v>0.19</v>
          </cell>
          <cell r="TE478">
            <v>0.011</v>
          </cell>
          <cell r="TF478">
            <v>-0.11</v>
          </cell>
          <cell r="TG478">
            <v>0.032</v>
          </cell>
          <cell r="TH478">
            <v>-0.27</v>
          </cell>
          <cell r="TI478">
            <v>0.003</v>
          </cell>
          <cell r="TJ478">
            <v>-0.4</v>
          </cell>
          <cell r="TK478">
            <v>0.025</v>
          </cell>
        </row>
        <row r="478">
          <cell r="TZ478">
            <v>1.12</v>
          </cell>
          <cell r="UA478">
            <v>0.013</v>
          </cell>
          <cell r="UB478">
            <v>1.12</v>
          </cell>
          <cell r="UC478">
            <v>0.043</v>
          </cell>
          <cell r="UD478">
            <v>-0.27</v>
          </cell>
          <cell r="UE478">
            <v>0.002</v>
          </cell>
        </row>
        <row r="478">
          <cell r="UH478">
            <v>-0.2</v>
          </cell>
          <cell r="UI478">
            <v>0.002</v>
          </cell>
        </row>
        <row r="478">
          <cell r="UL478">
            <v>-0.21</v>
          </cell>
          <cell r="UM478">
            <v>0.002</v>
          </cell>
        </row>
        <row r="478">
          <cell r="UP478">
            <v>0</v>
          </cell>
          <cell r="UQ478">
            <v>0.002</v>
          </cell>
          <cell r="UR478">
            <v>-0.59</v>
          </cell>
          <cell r="US478">
            <v>0.005</v>
          </cell>
          <cell r="UT478">
            <v>0.18</v>
          </cell>
          <cell r="UU478">
            <v>0.002</v>
          </cell>
          <cell r="UV478">
            <v>-0.24</v>
          </cell>
          <cell r="UW478">
            <v>0.003</v>
          </cell>
          <cell r="UX478">
            <v>0.03</v>
          </cell>
          <cell r="UY478">
            <v>0.001</v>
          </cell>
          <cell r="UZ478">
            <v>0.03</v>
          </cell>
          <cell r="VA478">
            <v>0.003</v>
          </cell>
          <cell r="VB478">
            <v>0.05</v>
          </cell>
          <cell r="VC478">
            <v>0.002</v>
          </cell>
        </row>
        <row r="478">
          <cell r="VL478">
            <v>0.01</v>
          </cell>
          <cell r="VM478">
            <v>0</v>
          </cell>
          <cell r="VN478">
            <v>0.06</v>
          </cell>
          <cell r="VO478">
            <v>0.004</v>
          </cell>
        </row>
        <row r="478">
          <cell r="VV478">
            <v>0</v>
          </cell>
          <cell r="VW478">
            <v>0</v>
          </cell>
          <cell r="VX478">
            <v>-0.02</v>
          </cell>
          <cell r="VY478">
            <v>0</v>
          </cell>
          <cell r="VZ478">
            <v>0.01</v>
          </cell>
          <cell r="WA478">
            <v>0</v>
          </cell>
          <cell r="WB478">
            <v>0.14</v>
          </cell>
          <cell r="WC478">
            <v>0.003</v>
          </cell>
          <cell r="WD478">
            <v>-0.07</v>
          </cell>
          <cell r="WE478">
            <v>0.001</v>
          </cell>
          <cell r="WF478">
            <v>0.06</v>
          </cell>
          <cell r="WG478">
            <v>0.006</v>
          </cell>
          <cell r="WH478">
            <v>-0.02</v>
          </cell>
          <cell r="WI478">
            <v>0.004</v>
          </cell>
        </row>
        <row r="478">
          <cell r="WX478">
            <v>0.25</v>
          </cell>
          <cell r="WY478">
            <v>0.003</v>
          </cell>
          <cell r="WZ478">
            <v>0.21</v>
          </cell>
          <cell r="XA478">
            <v>0.004</v>
          </cell>
          <cell r="XB478">
            <v>-0.09</v>
          </cell>
          <cell r="XC478">
            <v>0.002</v>
          </cell>
        </row>
        <row r="478">
          <cell r="XF478">
            <v>-0.09</v>
          </cell>
          <cell r="XG478">
            <v>0.002</v>
          </cell>
        </row>
        <row r="478">
          <cell r="XJ478">
            <v>-0.09</v>
          </cell>
          <cell r="XK478">
            <v>0.002</v>
          </cell>
        </row>
        <row r="478">
          <cell r="XN478">
            <v>-0.04</v>
          </cell>
          <cell r="XO478">
            <v>0.002</v>
          </cell>
          <cell r="XP478">
            <v>-0.1</v>
          </cell>
          <cell r="XQ478">
            <v>0.001</v>
          </cell>
          <cell r="XR478">
            <v>0.03</v>
          </cell>
          <cell r="XS478">
            <v>0.001</v>
          </cell>
          <cell r="XT478">
            <v>-0.04</v>
          </cell>
          <cell r="XU478">
            <v>0</v>
          </cell>
        </row>
        <row r="479">
          <cell r="B479" t="str">
            <v>PMS-464</v>
          </cell>
          <cell r="C479" t="str">
            <v>Korea/N China</v>
          </cell>
          <cell r="D479">
            <v>36.2333</v>
          </cell>
          <cell r="E479">
            <v>117.0833</v>
          </cell>
          <cell r="F479">
            <v>-0.42</v>
          </cell>
          <cell r="G479">
            <v>0.009</v>
          </cell>
          <cell r="H479">
            <v>0.11</v>
          </cell>
          <cell r="I479">
            <v>0.036</v>
          </cell>
          <cell r="J479">
            <v>1.7</v>
          </cell>
          <cell r="K479">
            <v>0.035</v>
          </cell>
          <cell r="L479">
            <v>-0.17</v>
          </cell>
          <cell r="M479">
            <v>0.011</v>
          </cell>
          <cell r="N479">
            <v>3.11</v>
          </cell>
          <cell r="O479">
            <v>0.036</v>
          </cell>
        </row>
        <row r="479">
          <cell r="AD479">
            <v>-2.21</v>
          </cell>
          <cell r="AE479">
            <v>0.043</v>
          </cell>
          <cell r="AF479">
            <v>-3.72</v>
          </cell>
          <cell r="AG479">
            <v>0.146</v>
          </cell>
          <cell r="AH479">
            <v>0.8</v>
          </cell>
          <cell r="AI479">
            <v>0.02</v>
          </cell>
          <cell r="AJ479">
            <v>2.61</v>
          </cell>
          <cell r="AK479">
            <v>0.066</v>
          </cell>
          <cell r="AL479">
            <v>0.72</v>
          </cell>
          <cell r="AM479">
            <v>0.013</v>
          </cell>
          <cell r="AN479">
            <v>2.19</v>
          </cell>
          <cell r="AO479">
            <v>0.069</v>
          </cell>
          <cell r="AP479">
            <v>0.55</v>
          </cell>
          <cell r="AQ479">
            <v>0.017</v>
          </cell>
          <cell r="AR479">
            <v>2.4</v>
          </cell>
          <cell r="AS479">
            <v>0.067</v>
          </cell>
          <cell r="AT479">
            <v>0.64</v>
          </cell>
          <cell r="AU479">
            <v>0.015</v>
          </cell>
          <cell r="AV479">
            <v>3.04</v>
          </cell>
          <cell r="AW479">
            <v>0.063</v>
          </cell>
          <cell r="AX479">
            <v>0.36</v>
          </cell>
          <cell r="AY479">
            <v>0.006</v>
          </cell>
          <cell r="AZ479">
            <v>2.2</v>
          </cell>
          <cell r="BA479">
            <v>0.031</v>
          </cell>
          <cell r="BB479">
            <v>-0.04</v>
          </cell>
          <cell r="BC479">
            <v>0.002</v>
          </cell>
          <cell r="BD479">
            <v>0.07</v>
          </cell>
          <cell r="BE479">
            <v>0.003</v>
          </cell>
          <cell r="BF479">
            <v>-0.12</v>
          </cell>
          <cell r="BG479">
            <v>0.002</v>
          </cell>
          <cell r="BH479">
            <v>0.35</v>
          </cell>
          <cell r="BI479">
            <v>0.006</v>
          </cell>
        </row>
        <row r="479">
          <cell r="BX479">
            <v>-0.23</v>
          </cell>
          <cell r="BY479">
            <v>0.007</v>
          </cell>
          <cell r="BZ479">
            <v>-0.09</v>
          </cell>
          <cell r="CA479">
            <v>0.011</v>
          </cell>
          <cell r="CB479">
            <v>0.04</v>
          </cell>
          <cell r="CC479">
            <v>0.003</v>
          </cell>
          <cell r="CD479">
            <v>0</v>
          </cell>
          <cell r="CE479">
            <v>0.006</v>
          </cell>
          <cell r="CF479">
            <v>0.03</v>
          </cell>
          <cell r="CG479">
            <v>0.002</v>
          </cell>
          <cell r="CH479">
            <v>0</v>
          </cell>
          <cell r="CI479">
            <v>0.005</v>
          </cell>
          <cell r="CJ479">
            <v>0</v>
          </cell>
          <cell r="CK479">
            <v>0.002</v>
          </cell>
          <cell r="CL479">
            <v>0</v>
          </cell>
          <cell r="CM479">
            <v>0.005</v>
          </cell>
          <cell r="CN479">
            <v>0.02</v>
          </cell>
          <cell r="CO479">
            <v>0.001</v>
          </cell>
          <cell r="CP479">
            <v>0.06</v>
          </cell>
          <cell r="CQ479">
            <v>0.004</v>
          </cell>
          <cell r="CR479">
            <v>0</v>
          </cell>
          <cell r="CS479">
            <v>0</v>
          </cell>
          <cell r="CT479">
            <v>0.13</v>
          </cell>
          <cell r="CU479">
            <v>0.004</v>
          </cell>
          <cell r="CV479">
            <v>-1.14</v>
          </cell>
          <cell r="CW479">
            <v>0.009</v>
          </cell>
          <cell r="CX479">
            <v>-0.19</v>
          </cell>
          <cell r="CY479">
            <v>0.008</v>
          </cell>
          <cell r="CZ479">
            <v>-0.67</v>
          </cell>
          <cell r="DA479">
            <v>0.008</v>
          </cell>
          <cell r="DB479">
            <v>-0.5</v>
          </cell>
          <cell r="DC479">
            <v>0.007</v>
          </cell>
        </row>
        <row r="479">
          <cell r="DN479">
            <v>-0.01</v>
          </cell>
          <cell r="DO479">
            <v>0.005</v>
          </cell>
        </row>
        <row r="479">
          <cell r="DR479">
            <v>-0.58</v>
          </cell>
          <cell r="DS479">
            <v>0.021</v>
          </cell>
          <cell r="DT479">
            <v>0.15</v>
          </cell>
          <cell r="DU479">
            <v>0.022</v>
          </cell>
          <cell r="DV479">
            <v>-0.23</v>
          </cell>
          <cell r="DW479">
            <v>0.007</v>
          </cell>
          <cell r="DX479">
            <v>-0.02</v>
          </cell>
          <cell r="DY479">
            <v>0.004</v>
          </cell>
          <cell r="DZ479">
            <v>-0.28</v>
          </cell>
          <cell r="EA479">
            <v>0.004</v>
          </cell>
          <cell r="EB479">
            <v>-0.04</v>
          </cell>
          <cell r="EC479">
            <v>0.006</v>
          </cell>
          <cell r="ED479">
            <v>-0.32</v>
          </cell>
          <cell r="EE479">
            <v>0.005</v>
          </cell>
          <cell r="EF479">
            <v>-0.01</v>
          </cell>
          <cell r="EG479">
            <v>0.008</v>
          </cell>
          <cell r="EH479">
            <v>-0.28</v>
          </cell>
          <cell r="EI479">
            <v>0.005</v>
          </cell>
          <cell r="EJ479">
            <v>-0.21</v>
          </cell>
          <cell r="EK479">
            <v>0.007</v>
          </cell>
          <cell r="EL479">
            <v>-0.16</v>
          </cell>
          <cell r="EM479">
            <v>0.004</v>
          </cell>
          <cell r="EN479">
            <v>-0.1</v>
          </cell>
          <cell r="EO479">
            <v>0.002</v>
          </cell>
          <cell r="EP479">
            <v>0.04</v>
          </cell>
          <cell r="EQ479">
            <v>0.001</v>
          </cell>
          <cell r="ER479">
            <v>0.02</v>
          </cell>
          <cell r="ES479">
            <v>0</v>
          </cell>
          <cell r="ET479">
            <v>-0.03</v>
          </cell>
          <cell r="EU479">
            <v>0.001</v>
          </cell>
          <cell r="EV479">
            <v>0.05</v>
          </cell>
          <cell r="EW479">
            <v>0</v>
          </cell>
        </row>
        <row r="479">
          <cell r="FH479">
            <v>0.04</v>
          </cell>
          <cell r="FI479">
            <v>0.001</v>
          </cell>
        </row>
        <row r="479">
          <cell r="FL479">
            <v>-0.1</v>
          </cell>
          <cell r="FM479">
            <v>0.002</v>
          </cell>
          <cell r="FN479">
            <v>-0.02</v>
          </cell>
          <cell r="FO479">
            <v>0.001</v>
          </cell>
          <cell r="FP479">
            <v>0.03</v>
          </cell>
          <cell r="FQ479">
            <v>0.001</v>
          </cell>
          <cell r="FR479">
            <v>0</v>
          </cell>
          <cell r="FS479">
            <v>0</v>
          </cell>
          <cell r="FT479">
            <v>0.03</v>
          </cell>
          <cell r="FU479">
            <v>0.001</v>
          </cell>
          <cell r="FV479">
            <v>-0.01</v>
          </cell>
          <cell r="FW479">
            <v>0</v>
          </cell>
          <cell r="FX479">
            <v>0.01</v>
          </cell>
          <cell r="FY479">
            <v>0.001</v>
          </cell>
          <cell r="FZ479">
            <v>0</v>
          </cell>
          <cell r="GA479">
            <v>0</v>
          </cell>
          <cell r="GB479">
            <v>0.02</v>
          </cell>
          <cell r="GC479">
            <v>0.001</v>
          </cell>
          <cell r="GD479">
            <v>0.01</v>
          </cell>
          <cell r="GE479">
            <v>0</v>
          </cell>
          <cell r="GF479">
            <v>0.01</v>
          </cell>
          <cell r="GG479">
            <v>0</v>
          </cell>
          <cell r="GH479">
            <v>0.03</v>
          </cell>
          <cell r="GI479">
            <v>0.001</v>
          </cell>
          <cell r="GJ479">
            <v>9.24</v>
          </cell>
          <cell r="GK479">
            <v>1.079</v>
          </cell>
          <cell r="GL479">
            <v>236.75</v>
          </cell>
          <cell r="GM479">
            <v>4.785</v>
          </cell>
          <cell r="GN479">
            <v>84.38</v>
          </cell>
          <cell r="GO479">
            <v>1.521</v>
          </cell>
          <cell r="GP479">
            <v>386.71</v>
          </cell>
          <cell r="GQ479">
            <v>5.777</v>
          </cell>
        </row>
        <row r="479">
          <cell r="HF479">
            <v>-204.57</v>
          </cell>
          <cell r="HG479">
            <v>4.346</v>
          </cell>
          <cell r="HH479">
            <v>-654.21</v>
          </cell>
          <cell r="HI479">
            <v>13.021</v>
          </cell>
          <cell r="HJ479">
            <v>390.75</v>
          </cell>
          <cell r="HK479">
            <v>6.789</v>
          </cell>
          <cell r="HL479">
            <v>1434.93</v>
          </cell>
          <cell r="HM479">
            <v>19.214</v>
          </cell>
          <cell r="HN479">
            <v>395.09</v>
          </cell>
          <cell r="HO479">
            <v>5.874</v>
          </cell>
          <cell r="HP479">
            <v>1459.84</v>
          </cell>
          <cell r="HQ479">
            <v>17.465</v>
          </cell>
          <cell r="HR479">
            <v>253.74</v>
          </cell>
          <cell r="HS479">
            <v>1.173</v>
          </cell>
          <cell r="HT479">
            <v>1441.9</v>
          </cell>
          <cell r="HU479">
            <v>15.77</v>
          </cell>
          <cell r="HV479">
            <v>149.61</v>
          </cell>
          <cell r="HW479">
            <v>0.705</v>
          </cell>
          <cell r="HX479">
            <v>877.29</v>
          </cell>
          <cell r="HY479">
            <v>9.193</v>
          </cell>
          <cell r="HZ479">
            <v>241.88</v>
          </cell>
          <cell r="IA479">
            <v>2.141</v>
          </cell>
          <cell r="IB479">
            <v>0.2</v>
          </cell>
          <cell r="IC479">
            <v>0.006</v>
          </cell>
          <cell r="ID479">
            <v>0.17</v>
          </cell>
          <cell r="IE479">
            <v>0.004</v>
          </cell>
          <cell r="IF479">
            <v>0.48</v>
          </cell>
          <cell r="IG479">
            <v>0.008</v>
          </cell>
          <cell r="IH479">
            <v>0.45</v>
          </cell>
          <cell r="II479">
            <v>0.006</v>
          </cell>
        </row>
        <row r="479">
          <cell r="IX479">
            <v>-0.42</v>
          </cell>
          <cell r="IY479">
            <v>0.011</v>
          </cell>
          <cell r="IZ479">
            <v>-0.4</v>
          </cell>
          <cell r="JA479">
            <v>0.006</v>
          </cell>
          <cell r="JB479">
            <v>0.24</v>
          </cell>
          <cell r="JC479">
            <v>0.035</v>
          </cell>
          <cell r="JD479">
            <v>0.02</v>
          </cell>
          <cell r="JE479">
            <v>0.033</v>
          </cell>
          <cell r="JF479">
            <v>0.18</v>
          </cell>
          <cell r="JG479">
            <v>0.046</v>
          </cell>
          <cell r="JH479">
            <v>-0.02</v>
          </cell>
          <cell r="JI479">
            <v>0.032</v>
          </cell>
          <cell r="JJ479">
            <v>0.08</v>
          </cell>
          <cell r="JK479">
            <v>0.027</v>
          </cell>
          <cell r="JL479">
            <v>0.04</v>
          </cell>
          <cell r="JM479">
            <v>0.035</v>
          </cell>
          <cell r="JN479">
            <v>-0.1</v>
          </cell>
          <cell r="JO479">
            <v>0.02</v>
          </cell>
          <cell r="JP479">
            <v>-0.2</v>
          </cell>
          <cell r="JQ479">
            <v>0.025</v>
          </cell>
          <cell r="JR479">
            <v>-0.09</v>
          </cell>
          <cell r="JS479">
            <v>0.005</v>
          </cell>
          <cell r="JT479">
            <v>-0.05</v>
          </cell>
          <cell r="JU479">
            <v>0.002</v>
          </cell>
          <cell r="JV479">
            <v>0.02</v>
          </cell>
          <cell r="JW479">
            <v>0.003</v>
          </cell>
          <cell r="JX479">
            <v>-0.01</v>
          </cell>
          <cell r="JY479">
            <v>0.002</v>
          </cell>
          <cell r="JZ479">
            <v>-0.16</v>
          </cell>
          <cell r="KA479">
            <v>0.007</v>
          </cell>
        </row>
        <row r="479">
          <cell r="KP479">
            <v>-0.02</v>
          </cell>
          <cell r="KQ479">
            <v>0.002</v>
          </cell>
          <cell r="KR479">
            <v>0.02</v>
          </cell>
          <cell r="KS479">
            <v>0.004</v>
          </cell>
          <cell r="KT479">
            <v>0.36</v>
          </cell>
          <cell r="KU479">
            <v>0.006</v>
          </cell>
          <cell r="KV479">
            <v>1.11</v>
          </cell>
          <cell r="KW479">
            <v>0.035</v>
          </cell>
          <cell r="KX479">
            <v>0.35</v>
          </cell>
          <cell r="KY479">
            <v>0.006</v>
          </cell>
          <cell r="KZ479">
            <v>1.03</v>
          </cell>
          <cell r="LA479">
            <v>0.028</v>
          </cell>
          <cell r="LB479">
            <v>0.11</v>
          </cell>
          <cell r="LC479">
            <v>0.012</v>
          </cell>
          <cell r="LD479">
            <v>1.04</v>
          </cell>
          <cell r="LE479">
            <v>0.032</v>
          </cell>
          <cell r="LF479">
            <v>0.14</v>
          </cell>
          <cell r="LG479">
            <v>0.007</v>
          </cell>
          <cell r="LH479">
            <v>0.7</v>
          </cell>
          <cell r="LI479">
            <v>0.02</v>
          </cell>
          <cell r="LJ479">
            <v>0</v>
          </cell>
          <cell r="LK479">
            <v>0.001</v>
          </cell>
          <cell r="LL479">
            <v>0.17</v>
          </cell>
          <cell r="LM479">
            <v>0.002</v>
          </cell>
          <cell r="LN479">
            <v>0.06</v>
          </cell>
          <cell r="LO479">
            <v>0.004</v>
          </cell>
          <cell r="LP479">
            <v>0.32</v>
          </cell>
          <cell r="LQ479">
            <v>0.005</v>
          </cell>
          <cell r="LR479">
            <v>0.44</v>
          </cell>
          <cell r="LS479">
            <v>0.005</v>
          </cell>
          <cell r="LT479">
            <v>0.63</v>
          </cell>
          <cell r="LU479">
            <v>0.005</v>
          </cell>
        </row>
        <row r="479">
          <cell r="MH479">
            <v>0.84</v>
          </cell>
          <cell r="MI479">
            <v>0.022</v>
          </cell>
          <cell r="MJ479">
            <v>1.44</v>
          </cell>
          <cell r="MK479">
            <v>0.028</v>
          </cell>
          <cell r="ML479">
            <v>0.84</v>
          </cell>
          <cell r="MM479">
            <v>0.022</v>
          </cell>
          <cell r="MN479">
            <v>1.4</v>
          </cell>
          <cell r="MO479">
            <v>0.027</v>
          </cell>
          <cell r="MP479">
            <v>0.69</v>
          </cell>
          <cell r="MQ479">
            <v>0.016</v>
          </cell>
          <cell r="MR479">
            <v>0.1</v>
          </cell>
          <cell r="MS479">
            <v>0.01</v>
          </cell>
          <cell r="MT479">
            <v>0.06</v>
          </cell>
          <cell r="MU479">
            <v>0.006</v>
          </cell>
          <cell r="MV479">
            <v>0.47</v>
          </cell>
          <cell r="MW479">
            <v>0.011</v>
          </cell>
          <cell r="MX479">
            <v>0.63</v>
          </cell>
          <cell r="MY479">
            <v>0.007</v>
          </cell>
        </row>
        <row r="479">
          <cell r="NN479">
            <v>-1.31</v>
          </cell>
          <cell r="NO479">
            <v>0.017</v>
          </cell>
          <cell r="NP479">
            <v>-0.65</v>
          </cell>
          <cell r="NQ479">
            <v>0.013</v>
          </cell>
          <cell r="NR479">
            <v>2.55</v>
          </cell>
          <cell r="NS479">
            <v>0.056</v>
          </cell>
          <cell r="NT479">
            <v>2.21</v>
          </cell>
          <cell r="NU479">
            <v>0.047</v>
          </cell>
          <cell r="NV479">
            <v>2.49</v>
          </cell>
          <cell r="NW479">
            <v>0.054</v>
          </cell>
          <cell r="NX479">
            <v>2.34</v>
          </cell>
          <cell r="NY479">
            <v>0.038</v>
          </cell>
          <cell r="NZ479">
            <v>1.71</v>
          </cell>
          <cell r="OA479">
            <v>0.028</v>
          </cell>
          <cell r="OB479">
            <v>2.3</v>
          </cell>
          <cell r="OC479">
            <v>0.032</v>
          </cell>
          <cell r="OD479">
            <v>0.99</v>
          </cell>
          <cell r="OE479">
            <v>0.021</v>
          </cell>
          <cell r="OF479">
            <v>1.8</v>
          </cell>
          <cell r="OG479">
            <v>0.028</v>
          </cell>
          <cell r="OH479">
            <v>-0.14</v>
          </cell>
          <cell r="OI479">
            <v>0.002</v>
          </cell>
          <cell r="OJ479">
            <v>0.37</v>
          </cell>
          <cell r="OK479">
            <v>0.005</v>
          </cell>
          <cell r="OL479">
            <v>0.02</v>
          </cell>
          <cell r="OM479">
            <v>0.001</v>
          </cell>
          <cell r="ON479">
            <v>0.07</v>
          </cell>
          <cell r="OO479">
            <v>0.001</v>
          </cell>
          <cell r="OP479">
            <v>0.07</v>
          </cell>
          <cell r="OQ479">
            <v>0.001</v>
          </cell>
          <cell r="OR479">
            <v>0.07</v>
          </cell>
          <cell r="OS479">
            <v>0.001</v>
          </cell>
        </row>
        <row r="479">
          <cell r="PF479">
            <v>-0.05</v>
          </cell>
          <cell r="PG479">
            <v>0</v>
          </cell>
          <cell r="PH479">
            <v>-0.02</v>
          </cell>
          <cell r="PI479">
            <v>0.001</v>
          </cell>
          <cell r="PJ479">
            <v>-0.04</v>
          </cell>
          <cell r="PK479">
            <v>0.001</v>
          </cell>
          <cell r="PL479">
            <v>-0.02</v>
          </cell>
          <cell r="PM479">
            <v>0.001</v>
          </cell>
          <cell r="PN479">
            <v>-0.04</v>
          </cell>
          <cell r="PO479">
            <v>0</v>
          </cell>
          <cell r="PP479">
            <v>-0.08</v>
          </cell>
          <cell r="PQ479">
            <v>0.003</v>
          </cell>
          <cell r="PR479">
            <v>-0.12</v>
          </cell>
          <cell r="PS479">
            <v>0.002</v>
          </cell>
          <cell r="PT479">
            <v>0</v>
          </cell>
          <cell r="PU479">
            <v>0.003</v>
          </cell>
          <cell r="PV479">
            <v>0.01</v>
          </cell>
          <cell r="PW479">
            <v>0.002</v>
          </cell>
        </row>
        <row r="479">
          <cell r="QL479">
            <v>-0.21</v>
          </cell>
          <cell r="QM479">
            <v>0.003</v>
          </cell>
          <cell r="QN479">
            <v>-0.13</v>
          </cell>
          <cell r="QO479">
            <v>0.002</v>
          </cell>
          <cell r="QP479">
            <v>0.46</v>
          </cell>
          <cell r="QQ479">
            <v>0.014</v>
          </cell>
          <cell r="QR479">
            <v>0.38</v>
          </cell>
          <cell r="QS479">
            <v>0.009</v>
          </cell>
          <cell r="QT479">
            <v>0.44</v>
          </cell>
          <cell r="QU479">
            <v>0.015</v>
          </cell>
          <cell r="QV479">
            <v>0.38</v>
          </cell>
          <cell r="QW479">
            <v>0.009</v>
          </cell>
          <cell r="QX479">
            <v>0.23</v>
          </cell>
          <cell r="QY479">
            <v>0.007</v>
          </cell>
          <cell r="QZ479">
            <v>0.37</v>
          </cell>
          <cell r="RA479">
            <v>0.007</v>
          </cell>
          <cell r="RB479">
            <v>0.14</v>
          </cell>
          <cell r="RC479">
            <v>0.006</v>
          </cell>
          <cell r="RD479">
            <v>0.34</v>
          </cell>
          <cell r="RE479">
            <v>0.008</v>
          </cell>
          <cell r="RF479">
            <v>-0.09</v>
          </cell>
          <cell r="RG479">
            <v>0.002</v>
          </cell>
          <cell r="RH479">
            <v>0.1</v>
          </cell>
          <cell r="RI479">
            <v>0.003</v>
          </cell>
          <cell r="RJ479">
            <v>0.1</v>
          </cell>
          <cell r="RK479">
            <v>0.001</v>
          </cell>
          <cell r="RL479">
            <v>0.15</v>
          </cell>
          <cell r="RM479">
            <v>0.002</v>
          </cell>
          <cell r="RN479">
            <v>0.05</v>
          </cell>
          <cell r="RO479">
            <v>0.001</v>
          </cell>
          <cell r="RP479">
            <v>0.34</v>
          </cell>
          <cell r="RQ479">
            <v>0.003</v>
          </cell>
        </row>
        <row r="479">
          <cell r="SF479">
            <v>-0.1</v>
          </cell>
          <cell r="SG479">
            <v>0.002</v>
          </cell>
          <cell r="SH479">
            <v>-0.09</v>
          </cell>
          <cell r="SI479">
            <v>0.004</v>
          </cell>
          <cell r="SJ479">
            <v>0.2</v>
          </cell>
          <cell r="SK479">
            <v>0.005</v>
          </cell>
          <cell r="SL479">
            <v>0.7</v>
          </cell>
          <cell r="SM479">
            <v>0.011</v>
          </cell>
          <cell r="SN479">
            <v>0.21</v>
          </cell>
          <cell r="SO479">
            <v>0.003</v>
          </cell>
          <cell r="SP479">
            <v>0.76</v>
          </cell>
          <cell r="SQ479">
            <v>0.007</v>
          </cell>
          <cell r="SR479">
            <v>0.12</v>
          </cell>
          <cell r="SS479">
            <v>0.002</v>
          </cell>
          <cell r="ST479">
            <v>0.7</v>
          </cell>
          <cell r="SU479">
            <v>0.011</v>
          </cell>
          <cell r="SV479">
            <v>0.06</v>
          </cell>
          <cell r="SW479">
            <v>0.003</v>
          </cell>
          <cell r="SX479">
            <v>0.44</v>
          </cell>
          <cell r="SY479">
            <v>0.006</v>
          </cell>
          <cell r="SZ479">
            <v>0</v>
          </cell>
          <cell r="TA479">
            <v>0</v>
          </cell>
          <cell r="TB479">
            <v>0.22</v>
          </cell>
          <cell r="TC479">
            <v>0.003</v>
          </cell>
          <cell r="TD479">
            <v>-0.25</v>
          </cell>
          <cell r="TE479">
            <v>0.003</v>
          </cell>
          <cell r="TF479">
            <v>-0.76</v>
          </cell>
          <cell r="TG479">
            <v>0.011</v>
          </cell>
          <cell r="TH479">
            <v>-0.35</v>
          </cell>
          <cell r="TI479">
            <v>0.004</v>
          </cell>
          <cell r="TJ479">
            <v>-0.33</v>
          </cell>
          <cell r="TK479">
            <v>0.007</v>
          </cell>
        </row>
        <row r="479">
          <cell r="TZ479">
            <v>-0.48</v>
          </cell>
          <cell r="UA479">
            <v>0.009</v>
          </cell>
          <cell r="UB479">
            <v>0.09</v>
          </cell>
          <cell r="UC479">
            <v>0.013</v>
          </cell>
          <cell r="UD479">
            <v>0.08</v>
          </cell>
          <cell r="UE479">
            <v>0.01</v>
          </cell>
          <cell r="UF479">
            <v>-0.18</v>
          </cell>
          <cell r="UG479">
            <v>0.036</v>
          </cell>
          <cell r="UH479">
            <v>0.06</v>
          </cell>
          <cell r="UI479">
            <v>0.009</v>
          </cell>
          <cell r="UJ479">
            <v>-0.18</v>
          </cell>
          <cell r="UK479">
            <v>0.037</v>
          </cell>
          <cell r="UL479">
            <v>0.02</v>
          </cell>
          <cell r="UM479">
            <v>0.01</v>
          </cell>
          <cell r="UN479">
            <v>-0.12</v>
          </cell>
          <cell r="UO479">
            <v>0.029</v>
          </cell>
          <cell r="UP479">
            <v>0.18</v>
          </cell>
          <cell r="UQ479">
            <v>0.011</v>
          </cell>
          <cell r="UR479">
            <v>0.1</v>
          </cell>
          <cell r="US479">
            <v>0.027</v>
          </cell>
          <cell r="UT479">
            <v>0.21</v>
          </cell>
          <cell r="UU479">
            <v>0.006</v>
          </cell>
          <cell r="UV479">
            <v>0.28</v>
          </cell>
          <cell r="UW479">
            <v>0.008</v>
          </cell>
          <cell r="UX479">
            <v>0.05</v>
          </cell>
          <cell r="UY479">
            <v>0.001</v>
          </cell>
          <cell r="UZ479">
            <v>0.02</v>
          </cell>
          <cell r="VA479">
            <v>0.001</v>
          </cell>
          <cell r="VB479">
            <v>0.05</v>
          </cell>
          <cell r="VC479">
            <v>0.001</v>
          </cell>
        </row>
        <row r="479">
          <cell r="VL479">
            <v>0.01</v>
          </cell>
          <cell r="VM479">
            <v>0</v>
          </cell>
          <cell r="VN479">
            <v>0.06</v>
          </cell>
          <cell r="VO479">
            <v>0.001</v>
          </cell>
          <cell r="VP479">
            <v>0.02</v>
          </cell>
          <cell r="VQ479">
            <v>0</v>
          </cell>
          <cell r="VR479">
            <v>0.03</v>
          </cell>
          <cell r="VS479">
            <v>0.001</v>
          </cell>
          <cell r="VT479">
            <v>0.01</v>
          </cell>
          <cell r="VU479">
            <v>0</v>
          </cell>
          <cell r="VV479">
            <v>0</v>
          </cell>
          <cell r="VW479">
            <v>0</v>
          </cell>
          <cell r="VX479">
            <v>0.01</v>
          </cell>
          <cell r="VY479">
            <v>0</v>
          </cell>
          <cell r="VZ479">
            <v>0.01</v>
          </cell>
          <cell r="WA479">
            <v>0.001</v>
          </cell>
          <cell r="WB479">
            <v>0.06</v>
          </cell>
          <cell r="WC479">
            <v>0.002</v>
          </cell>
          <cell r="WD479">
            <v>-0.03</v>
          </cell>
          <cell r="WE479">
            <v>0.002</v>
          </cell>
          <cell r="WF479">
            <v>-0.04</v>
          </cell>
          <cell r="WG479">
            <v>0.002</v>
          </cell>
          <cell r="WH479">
            <v>0.02</v>
          </cell>
          <cell r="WI479">
            <v>0.001</v>
          </cell>
        </row>
        <row r="479">
          <cell r="WX479">
            <v>-0.11</v>
          </cell>
          <cell r="WY479">
            <v>0.002</v>
          </cell>
          <cell r="WZ479">
            <v>0.04</v>
          </cell>
          <cell r="XA479">
            <v>0.002</v>
          </cell>
          <cell r="XB479">
            <v>0.12</v>
          </cell>
          <cell r="XC479">
            <v>0.006</v>
          </cell>
          <cell r="XD479">
            <v>-0.05</v>
          </cell>
          <cell r="XE479">
            <v>0.005</v>
          </cell>
          <cell r="XF479">
            <v>0.14</v>
          </cell>
          <cell r="XG479">
            <v>0.005</v>
          </cell>
          <cell r="XH479">
            <v>-0.06</v>
          </cell>
          <cell r="XI479">
            <v>0.006</v>
          </cell>
          <cell r="XJ479">
            <v>0.1</v>
          </cell>
          <cell r="XK479">
            <v>0.007</v>
          </cell>
          <cell r="XL479">
            <v>-0.05</v>
          </cell>
          <cell r="XM479">
            <v>0.005</v>
          </cell>
          <cell r="XN479">
            <v>0.13</v>
          </cell>
          <cell r="XO479">
            <v>0.005</v>
          </cell>
          <cell r="XP479">
            <v>0.06</v>
          </cell>
          <cell r="XQ479">
            <v>0.004</v>
          </cell>
          <cell r="XR479">
            <v>0.05</v>
          </cell>
          <cell r="XS479">
            <v>0.001</v>
          </cell>
          <cell r="XT479">
            <v>0.04</v>
          </cell>
          <cell r="XU479">
            <v>0.001</v>
          </cell>
        </row>
        <row r="480">
          <cell r="B480" t="str">
            <v>PMS-466</v>
          </cell>
          <cell r="C480" t="str">
            <v>Korea/N China</v>
          </cell>
          <cell r="D480">
            <v>37.1727</v>
          </cell>
          <cell r="E480">
            <v>121.7342</v>
          </cell>
          <cell r="F480">
            <v>-0.48</v>
          </cell>
          <cell r="G480">
            <v>0.01</v>
          </cell>
          <cell r="H480">
            <v>0.38</v>
          </cell>
          <cell r="I480">
            <v>0.033</v>
          </cell>
          <cell r="J480">
            <v>0.65</v>
          </cell>
          <cell r="K480">
            <v>0.035</v>
          </cell>
          <cell r="L480">
            <v>-0.2</v>
          </cell>
          <cell r="M480">
            <v>0.012</v>
          </cell>
          <cell r="N480">
            <v>2.15</v>
          </cell>
          <cell r="O480">
            <v>0.042</v>
          </cell>
        </row>
        <row r="480">
          <cell r="X480">
            <v>0.08</v>
          </cell>
          <cell r="Y480">
            <v>0.004</v>
          </cell>
          <cell r="Z480">
            <v>0.16</v>
          </cell>
          <cell r="AA480">
            <v>0.022</v>
          </cell>
          <cell r="AB480">
            <v>0.51</v>
          </cell>
          <cell r="AC480">
            <v>0.014</v>
          </cell>
          <cell r="AD480">
            <v>-2.97</v>
          </cell>
          <cell r="AE480">
            <v>0.042</v>
          </cell>
          <cell r="AF480">
            <v>-2.77</v>
          </cell>
          <cell r="AG480">
            <v>0.131</v>
          </cell>
          <cell r="AH480">
            <v>-0.38</v>
          </cell>
          <cell r="AI480">
            <v>0.007</v>
          </cell>
          <cell r="AJ480">
            <v>1.56</v>
          </cell>
          <cell r="AK480">
            <v>0.028</v>
          </cell>
          <cell r="AL480">
            <v>-0.24</v>
          </cell>
          <cell r="AM480">
            <v>0.008</v>
          </cell>
          <cell r="AN480">
            <v>1.57</v>
          </cell>
          <cell r="AO480">
            <v>0.024</v>
          </cell>
          <cell r="AP480">
            <v>-0.23</v>
          </cell>
          <cell r="AQ480">
            <v>0.008</v>
          </cell>
          <cell r="AR480">
            <v>1.53</v>
          </cell>
          <cell r="AS480">
            <v>0.025</v>
          </cell>
          <cell r="AT480">
            <v>-0.63</v>
          </cell>
          <cell r="AU480">
            <v>0.008</v>
          </cell>
          <cell r="AV480">
            <v>-0.51</v>
          </cell>
          <cell r="AW480">
            <v>0.032</v>
          </cell>
          <cell r="AX480">
            <v>-0.57</v>
          </cell>
          <cell r="AY480">
            <v>0.009</v>
          </cell>
          <cell r="AZ480">
            <v>-0.83</v>
          </cell>
          <cell r="BA480">
            <v>0.026</v>
          </cell>
          <cell r="BB480">
            <v>-0.03</v>
          </cell>
          <cell r="BC480">
            <v>0.002</v>
          </cell>
          <cell r="BD480">
            <v>0.05</v>
          </cell>
          <cell r="BE480">
            <v>0.004</v>
          </cell>
          <cell r="BF480">
            <v>-0.14</v>
          </cell>
          <cell r="BG480">
            <v>0.002</v>
          </cell>
          <cell r="BH480">
            <v>0.22</v>
          </cell>
          <cell r="BI480">
            <v>0.005</v>
          </cell>
        </row>
        <row r="480">
          <cell r="BR480">
            <v>0.03</v>
          </cell>
          <cell r="BS480">
            <v>0.002</v>
          </cell>
          <cell r="BT480">
            <v>0.3</v>
          </cell>
          <cell r="BU480">
            <v>0.006</v>
          </cell>
          <cell r="BV480">
            <v>0.13</v>
          </cell>
          <cell r="BW480">
            <v>0.004</v>
          </cell>
          <cell r="BX480">
            <v>-0.44</v>
          </cell>
          <cell r="BY480">
            <v>0.006</v>
          </cell>
          <cell r="BZ480">
            <v>-0.13</v>
          </cell>
          <cell r="CA480">
            <v>0.009</v>
          </cell>
          <cell r="CB480">
            <v>-0.07</v>
          </cell>
          <cell r="CC480">
            <v>0.001</v>
          </cell>
          <cell r="CD480">
            <v>0.18</v>
          </cell>
          <cell r="CE480">
            <v>0.003</v>
          </cell>
          <cell r="CF480">
            <v>-0.05</v>
          </cell>
          <cell r="CG480">
            <v>0.002</v>
          </cell>
          <cell r="CH480">
            <v>0.18</v>
          </cell>
          <cell r="CI480">
            <v>0.003</v>
          </cell>
          <cell r="CJ480">
            <v>-0.04</v>
          </cell>
          <cell r="CK480">
            <v>0.002</v>
          </cell>
          <cell r="CL480">
            <v>0.17</v>
          </cell>
          <cell r="CM480">
            <v>0.003</v>
          </cell>
          <cell r="CN480">
            <v>-0.08</v>
          </cell>
          <cell r="CO480">
            <v>0.001</v>
          </cell>
          <cell r="CP480">
            <v>0.05</v>
          </cell>
          <cell r="CQ480">
            <v>0.003</v>
          </cell>
          <cell r="CR480">
            <v>-0.04</v>
          </cell>
          <cell r="CS480">
            <v>0.001</v>
          </cell>
          <cell r="CT480">
            <v>0.01</v>
          </cell>
          <cell r="CU480">
            <v>0.002</v>
          </cell>
          <cell r="CV480">
            <v>-0.99</v>
          </cell>
          <cell r="CW480">
            <v>0.009</v>
          </cell>
          <cell r="CX480">
            <v>-0.68</v>
          </cell>
          <cell r="CY480">
            <v>0.01</v>
          </cell>
          <cell r="CZ480">
            <v>-0.81</v>
          </cell>
          <cell r="DA480">
            <v>0.013</v>
          </cell>
        </row>
        <row r="480">
          <cell r="DL480">
            <v>-0.05</v>
          </cell>
          <cell r="DM480">
            <v>0.005</v>
          </cell>
        </row>
        <row r="480">
          <cell r="DP480">
            <v>0</v>
          </cell>
          <cell r="DQ480">
            <v>0</v>
          </cell>
          <cell r="DR480">
            <v>-0.65</v>
          </cell>
          <cell r="DS480">
            <v>0.032</v>
          </cell>
          <cell r="DT480">
            <v>0.1</v>
          </cell>
          <cell r="DU480">
            <v>0.007</v>
          </cell>
          <cell r="DV480">
            <v>-0.81</v>
          </cell>
          <cell r="DW480">
            <v>0.007</v>
          </cell>
          <cell r="DX480">
            <v>-0.14</v>
          </cell>
          <cell r="DY480">
            <v>0.003</v>
          </cell>
          <cell r="DZ480">
            <v>-0.69</v>
          </cell>
          <cell r="EA480">
            <v>0.007</v>
          </cell>
          <cell r="EB480">
            <v>-0.17</v>
          </cell>
          <cell r="EC480">
            <v>0.003</v>
          </cell>
          <cell r="ED480">
            <v>-0.68</v>
          </cell>
          <cell r="EE480">
            <v>0.007</v>
          </cell>
          <cell r="EF480">
            <v>-0.18</v>
          </cell>
          <cell r="EG480">
            <v>0.004</v>
          </cell>
          <cell r="EH480">
            <v>-0.52</v>
          </cell>
          <cell r="EI480">
            <v>0.009</v>
          </cell>
          <cell r="EJ480">
            <v>-0.17</v>
          </cell>
          <cell r="EK480">
            <v>0.005</v>
          </cell>
          <cell r="EL480">
            <v>-0.21</v>
          </cell>
          <cell r="EM480">
            <v>0.012</v>
          </cell>
          <cell r="EN480">
            <v>0.03</v>
          </cell>
          <cell r="EO480">
            <v>0.003</v>
          </cell>
          <cell r="EP480">
            <v>0.04</v>
          </cell>
          <cell r="EQ480">
            <v>0.001</v>
          </cell>
          <cell r="ER480">
            <v>0</v>
          </cell>
          <cell r="ES480">
            <v>0</v>
          </cell>
          <cell r="ET480">
            <v>-0.02</v>
          </cell>
          <cell r="EU480">
            <v>0.001</v>
          </cell>
        </row>
        <row r="480">
          <cell r="FF480">
            <v>0.02</v>
          </cell>
          <cell r="FG480">
            <v>0.001</v>
          </cell>
        </row>
        <row r="480">
          <cell r="FJ480">
            <v>0.01</v>
          </cell>
          <cell r="FK480">
            <v>0</v>
          </cell>
          <cell r="FL480">
            <v>-0.17</v>
          </cell>
          <cell r="FM480">
            <v>0.002</v>
          </cell>
          <cell r="FN480">
            <v>0.1</v>
          </cell>
          <cell r="FO480">
            <v>0.001</v>
          </cell>
          <cell r="FP480">
            <v>0</v>
          </cell>
          <cell r="FQ480">
            <v>0.001</v>
          </cell>
          <cell r="FR480">
            <v>0.03</v>
          </cell>
          <cell r="FS480">
            <v>0</v>
          </cell>
          <cell r="FT480">
            <v>0</v>
          </cell>
          <cell r="FU480">
            <v>0.001</v>
          </cell>
          <cell r="FV480">
            <v>0.03</v>
          </cell>
          <cell r="FW480">
            <v>0</v>
          </cell>
          <cell r="FX480">
            <v>0.01</v>
          </cell>
          <cell r="FY480">
            <v>0.001</v>
          </cell>
          <cell r="FZ480">
            <v>0.03</v>
          </cell>
          <cell r="GA480">
            <v>0</v>
          </cell>
          <cell r="GB480">
            <v>-0.02</v>
          </cell>
          <cell r="GC480">
            <v>0.001</v>
          </cell>
          <cell r="GD480">
            <v>0.02</v>
          </cell>
          <cell r="GE480">
            <v>0</v>
          </cell>
          <cell r="GF480">
            <v>-0.02</v>
          </cell>
          <cell r="GG480">
            <v>0</v>
          </cell>
          <cell r="GH480">
            <v>0</v>
          </cell>
          <cell r="GI480">
            <v>0</v>
          </cell>
          <cell r="GJ480">
            <v>27.84</v>
          </cell>
          <cell r="GK480">
            <v>1.099</v>
          </cell>
          <cell r="GL480">
            <v>420.25</v>
          </cell>
          <cell r="GM480">
            <v>5.231</v>
          </cell>
          <cell r="GN480">
            <v>101.16</v>
          </cell>
          <cell r="GO480">
            <v>1.628</v>
          </cell>
          <cell r="GP480">
            <v>652.75</v>
          </cell>
          <cell r="GQ480">
            <v>6.208</v>
          </cell>
        </row>
        <row r="480">
          <cell r="GZ480">
            <v>73.06</v>
          </cell>
          <cell r="HA480">
            <v>1.112</v>
          </cell>
          <cell r="HB480">
            <v>2.91</v>
          </cell>
          <cell r="HC480">
            <v>8.478</v>
          </cell>
          <cell r="HD480">
            <v>0.9</v>
          </cell>
          <cell r="HE480">
            <v>0.02</v>
          </cell>
          <cell r="HF480">
            <v>-243.31</v>
          </cell>
          <cell r="HG480">
            <v>3.383</v>
          </cell>
          <cell r="HH480">
            <v>-646</v>
          </cell>
          <cell r="HI480">
            <v>12.04</v>
          </cell>
          <cell r="HJ480">
            <v>24.46</v>
          </cell>
          <cell r="HK480">
            <v>1.069</v>
          </cell>
          <cell r="HL480">
            <v>229.44</v>
          </cell>
          <cell r="HM480">
            <v>3.819</v>
          </cell>
          <cell r="HN480">
            <v>39</v>
          </cell>
          <cell r="HO480">
            <v>1.244</v>
          </cell>
          <cell r="HP480">
            <v>270.4</v>
          </cell>
          <cell r="HQ480">
            <v>4.293</v>
          </cell>
          <cell r="HR480">
            <v>47.08</v>
          </cell>
          <cell r="HS480">
            <v>1.109</v>
          </cell>
          <cell r="HT480">
            <v>271.37</v>
          </cell>
          <cell r="HU480">
            <v>4.141</v>
          </cell>
          <cell r="HV480">
            <v>-27.85</v>
          </cell>
          <cell r="HW480">
            <v>0.865</v>
          </cell>
          <cell r="HX480">
            <v>-122.94</v>
          </cell>
          <cell r="HY480">
            <v>5.011</v>
          </cell>
          <cell r="HZ480">
            <v>-275.67</v>
          </cell>
          <cell r="IA480">
            <v>5.07</v>
          </cell>
          <cell r="IB480">
            <v>0.04</v>
          </cell>
          <cell r="IC480">
            <v>0.006</v>
          </cell>
          <cell r="ID480">
            <v>0.15</v>
          </cell>
          <cell r="IE480">
            <v>0.005</v>
          </cell>
          <cell r="IF480">
            <v>0.05</v>
          </cell>
          <cell r="IG480">
            <v>0.01</v>
          </cell>
          <cell r="IH480">
            <v>0.19</v>
          </cell>
          <cell r="II480">
            <v>0.006</v>
          </cell>
        </row>
        <row r="480">
          <cell r="IR480">
            <v>-0.07</v>
          </cell>
          <cell r="IS480">
            <v>0.003</v>
          </cell>
          <cell r="IT480">
            <v>-0.03</v>
          </cell>
          <cell r="IU480">
            <v>0.001</v>
          </cell>
          <cell r="IV480">
            <v>0.27</v>
          </cell>
          <cell r="IW480">
            <v>0.007</v>
          </cell>
          <cell r="IX480">
            <v>-0.48</v>
          </cell>
          <cell r="IY480">
            <v>0.013</v>
          </cell>
          <cell r="IZ480">
            <v>-0.28</v>
          </cell>
          <cell r="JA480">
            <v>0.005</v>
          </cell>
          <cell r="JB480">
            <v>0.33</v>
          </cell>
          <cell r="JC480">
            <v>0.008</v>
          </cell>
          <cell r="JD480">
            <v>0.32</v>
          </cell>
          <cell r="JE480">
            <v>0.004</v>
          </cell>
          <cell r="JF480">
            <v>0.4</v>
          </cell>
          <cell r="JG480">
            <v>0.007</v>
          </cell>
          <cell r="JH480">
            <v>0.36</v>
          </cell>
          <cell r="JI480">
            <v>0.005</v>
          </cell>
          <cell r="JJ480">
            <v>0.37</v>
          </cell>
          <cell r="JK480">
            <v>0.007</v>
          </cell>
          <cell r="JL480">
            <v>0.31</v>
          </cell>
          <cell r="JM480">
            <v>0.004</v>
          </cell>
          <cell r="JN480">
            <v>0.06</v>
          </cell>
          <cell r="JO480">
            <v>0.005</v>
          </cell>
          <cell r="JP480">
            <v>0</v>
          </cell>
          <cell r="JQ480">
            <v>0.004</v>
          </cell>
          <cell r="JR480">
            <v>-0.13</v>
          </cell>
          <cell r="JS480">
            <v>0.002</v>
          </cell>
          <cell r="JT480">
            <v>0</v>
          </cell>
          <cell r="JU480">
            <v>0.002</v>
          </cell>
          <cell r="JV480">
            <v>0.09</v>
          </cell>
          <cell r="JW480">
            <v>0.004</v>
          </cell>
          <cell r="JX480">
            <v>0.08</v>
          </cell>
          <cell r="JY480">
            <v>0.002</v>
          </cell>
          <cell r="JZ480">
            <v>0.27</v>
          </cell>
          <cell r="KA480">
            <v>0.007</v>
          </cell>
        </row>
        <row r="480">
          <cell r="KJ480">
            <v>0.06</v>
          </cell>
          <cell r="KK480">
            <v>0.001</v>
          </cell>
          <cell r="KL480">
            <v>0.03</v>
          </cell>
          <cell r="KM480">
            <v>0.001</v>
          </cell>
          <cell r="KN480">
            <v>0</v>
          </cell>
          <cell r="KO480">
            <v>0</v>
          </cell>
          <cell r="KP480">
            <v>-0.02</v>
          </cell>
          <cell r="KQ480">
            <v>0.003</v>
          </cell>
          <cell r="KR480">
            <v>-0.03</v>
          </cell>
          <cell r="KS480">
            <v>0.005</v>
          </cell>
          <cell r="KT480">
            <v>-0.06</v>
          </cell>
          <cell r="KU480">
            <v>0.002</v>
          </cell>
          <cell r="KV480">
            <v>-0.12</v>
          </cell>
          <cell r="KW480">
            <v>0.005</v>
          </cell>
          <cell r="KX480">
            <v>-0.06</v>
          </cell>
          <cell r="KY480">
            <v>0.002</v>
          </cell>
          <cell r="KZ480">
            <v>-0.14</v>
          </cell>
          <cell r="LA480">
            <v>0.005</v>
          </cell>
          <cell r="LB480">
            <v>-0.05</v>
          </cell>
          <cell r="LC480">
            <v>0.002</v>
          </cell>
          <cell r="LD480">
            <v>-0.09</v>
          </cell>
          <cell r="LE480">
            <v>0.004</v>
          </cell>
          <cell r="LF480">
            <v>-0.04</v>
          </cell>
          <cell r="LG480">
            <v>0.001</v>
          </cell>
          <cell r="LH480">
            <v>-0.07</v>
          </cell>
          <cell r="LI480">
            <v>0.003</v>
          </cell>
          <cell r="LJ480">
            <v>0</v>
          </cell>
          <cell r="LK480">
            <v>0</v>
          </cell>
          <cell r="LL480">
            <v>0.01</v>
          </cell>
          <cell r="LM480">
            <v>0.001</v>
          </cell>
          <cell r="LN480">
            <v>-0.03</v>
          </cell>
          <cell r="LO480">
            <v>0.004</v>
          </cell>
          <cell r="LP480">
            <v>0.19</v>
          </cell>
          <cell r="LQ480">
            <v>0.005</v>
          </cell>
          <cell r="LR480">
            <v>0.12</v>
          </cell>
          <cell r="LS480">
            <v>0.005</v>
          </cell>
          <cell r="LT480">
            <v>0.45</v>
          </cell>
          <cell r="LU480">
            <v>0.007</v>
          </cell>
        </row>
        <row r="480">
          <cell r="MD480">
            <v>0.01</v>
          </cell>
          <cell r="ME480">
            <v>0.001</v>
          </cell>
          <cell r="MF480">
            <v>0.01</v>
          </cell>
          <cell r="MG480">
            <v>0</v>
          </cell>
          <cell r="MH480">
            <v>0.24</v>
          </cell>
          <cell r="MI480">
            <v>0.004</v>
          </cell>
          <cell r="MJ480">
            <v>0.51</v>
          </cell>
          <cell r="MK480">
            <v>0.004</v>
          </cell>
          <cell r="ML480">
            <v>0.3</v>
          </cell>
          <cell r="MM480">
            <v>0.004</v>
          </cell>
          <cell r="MN480">
            <v>0.55</v>
          </cell>
          <cell r="MO480">
            <v>0.005</v>
          </cell>
          <cell r="MP480">
            <v>0.26</v>
          </cell>
          <cell r="MQ480">
            <v>0.004</v>
          </cell>
          <cell r="MR480">
            <v>-0.09</v>
          </cell>
          <cell r="MS480">
            <v>0.009</v>
          </cell>
          <cell r="MT480">
            <v>0.07</v>
          </cell>
          <cell r="MU480">
            <v>0.007</v>
          </cell>
          <cell r="MV480">
            <v>0.03</v>
          </cell>
          <cell r="MW480">
            <v>0.011</v>
          </cell>
          <cell r="MX480">
            <v>0.48</v>
          </cell>
          <cell r="MY480">
            <v>0.008</v>
          </cell>
        </row>
        <row r="480">
          <cell r="NH480">
            <v>0</v>
          </cell>
          <cell r="NI480">
            <v>0.003</v>
          </cell>
          <cell r="NJ480">
            <v>-0.05</v>
          </cell>
          <cell r="NK480">
            <v>0.012</v>
          </cell>
          <cell r="NL480">
            <v>0.07</v>
          </cell>
          <cell r="NM480">
            <v>0.002</v>
          </cell>
          <cell r="NN480">
            <v>-1.75</v>
          </cell>
          <cell r="NO480">
            <v>0.018</v>
          </cell>
          <cell r="NP480">
            <v>-0.91</v>
          </cell>
          <cell r="NQ480">
            <v>0.014</v>
          </cell>
          <cell r="NR480">
            <v>0.24</v>
          </cell>
          <cell r="NS480">
            <v>0.009</v>
          </cell>
          <cell r="NT480">
            <v>0.29</v>
          </cell>
          <cell r="NU480">
            <v>0.006</v>
          </cell>
          <cell r="NV480">
            <v>0.38</v>
          </cell>
          <cell r="NW480">
            <v>0.01</v>
          </cell>
          <cell r="NX480">
            <v>0.36</v>
          </cell>
          <cell r="NY480">
            <v>0.008</v>
          </cell>
          <cell r="NZ480">
            <v>0.33</v>
          </cell>
          <cell r="OA480">
            <v>0.008</v>
          </cell>
          <cell r="OB480">
            <v>0.35</v>
          </cell>
          <cell r="OC480">
            <v>0.008</v>
          </cell>
          <cell r="OD480">
            <v>-0.16</v>
          </cell>
          <cell r="OE480">
            <v>0.007</v>
          </cell>
          <cell r="OF480">
            <v>-0.09</v>
          </cell>
          <cell r="OG480">
            <v>0.007</v>
          </cell>
          <cell r="OH480">
            <v>-0.17</v>
          </cell>
          <cell r="OI480">
            <v>0.003</v>
          </cell>
          <cell r="OJ480">
            <v>-0.14</v>
          </cell>
          <cell r="OK480">
            <v>0.003</v>
          </cell>
          <cell r="OL480">
            <v>0</v>
          </cell>
          <cell r="OM480">
            <v>0.001</v>
          </cell>
          <cell r="ON480">
            <v>0.05</v>
          </cell>
          <cell r="OO480">
            <v>0.001</v>
          </cell>
          <cell r="OP480">
            <v>0.03</v>
          </cell>
          <cell r="OQ480">
            <v>0.001</v>
          </cell>
          <cell r="OR480">
            <v>0.02</v>
          </cell>
          <cell r="OS480">
            <v>0.001</v>
          </cell>
        </row>
        <row r="480">
          <cell r="PD480">
            <v>0</v>
          </cell>
          <cell r="PE480">
            <v>0</v>
          </cell>
          <cell r="PF480">
            <v>0.05</v>
          </cell>
          <cell r="PG480">
            <v>0.001</v>
          </cell>
          <cell r="PH480">
            <v>0.08</v>
          </cell>
          <cell r="PI480">
            <v>0.001</v>
          </cell>
          <cell r="PJ480">
            <v>0.06</v>
          </cell>
          <cell r="PK480">
            <v>0.001</v>
          </cell>
          <cell r="PL480">
            <v>0.08</v>
          </cell>
          <cell r="PM480">
            <v>0.001</v>
          </cell>
          <cell r="PN480">
            <v>0.06</v>
          </cell>
          <cell r="PO480">
            <v>0.001</v>
          </cell>
          <cell r="PP480">
            <v>-0.1</v>
          </cell>
          <cell r="PQ480">
            <v>0.004</v>
          </cell>
          <cell r="PR480">
            <v>-0.1</v>
          </cell>
          <cell r="PS480">
            <v>0.002</v>
          </cell>
          <cell r="PT480">
            <v>-0.06</v>
          </cell>
          <cell r="PU480">
            <v>0.003</v>
          </cell>
          <cell r="PV480">
            <v>-0.03</v>
          </cell>
          <cell r="PW480">
            <v>0.002</v>
          </cell>
        </row>
        <row r="480">
          <cell r="QF480">
            <v>-0.02</v>
          </cell>
          <cell r="QG480">
            <v>0.001</v>
          </cell>
          <cell r="QH480">
            <v>-0.02</v>
          </cell>
          <cell r="QI480">
            <v>0.002</v>
          </cell>
          <cell r="QJ480">
            <v>0.05</v>
          </cell>
          <cell r="QK480">
            <v>0.004</v>
          </cell>
          <cell r="QL480">
            <v>-0.3</v>
          </cell>
          <cell r="QM480">
            <v>0.004</v>
          </cell>
          <cell r="QN480">
            <v>-0.18</v>
          </cell>
          <cell r="QO480">
            <v>0.003</v>
          </cell>
          <cell r="QP480">
            <v>-0.04</v>
          </cell>
          <cell r="QQ480">
            <v>0.003</v>
          </cell>
          <cell r="QR480">
            <v>-0.05</v>
          </cell>
          <cell r="QS480">
            <v>0.002</v>
          </cell>
          <cell r="QT480">
            <v>-0.02</v>
          </cell>
          <cell r="QU480">
            <v>0.003</v>
          </cell>
          <cell r="QV480">
            <v>-0.04</v>
          </cell>
          <cell r="QW480">
            <v>0.002</v>
          </cell>
          <cell r="QX480">
            <v>-0.02</v>
          </cell>
          <cell r="QY480">
            <v>0.003</v>
          </cell>
          <cell r="QZ480">
            <v>-0.03</v>
          </cell>
          <cell r="RA480">
            <v>0.002</v>
          </cell>
          <cell r="RB480">
            <v>-0.09</v>
          </cell>
          <cell r="RC480">
            <v>0.003</v>
          </cell>
          <cell r="RD480">
            <v>-0.08</v>
          </cell>
          <cell r="RE480">
            <v>0.002</v>
          </cell>
          <cell r="RF480">
            <v>-0.09</v>
          </cell>
          <cell r="RG480">
            <v>0.001</v>
          </cell>
          <cell r="RH480">
            <v>-0.04</v>
          </cell>
          <cell r="RI480">
            <v>0.001</v>
          </cell>
          <cell r="RJ480">
            <v>0</v>
          </cell>
          <cell r="RK480">
            <v>0.002</v>
          </cell>
          <cell r="RL480">
            <v>0.07</v>
          </cell>
          <cell r="RM480">
            <v>0.002</v>
          </cell>
          <cell r="RN480">
            <v>-0.06</v>
          </cell>
          <cell r="RO480">
            <v>0.001</v>
          </cell>
          <cell r="RP480">
            <v>0.24</v>
          </cell>
          <cell r="RQ480">
            <v>0.003</v>
          </cell>
        </row>
        <row r="480">
          <cell r="RZ480">
            <v>-0.01</v>
          </cell>
          <cell r="SA480">
            <v>0</v>
          </cell>
          <cell r="SB480">
            <v>0.04</v>
          </cell>
          <cell r="SC480">
            <v>0.004</v>
          </cell>
          <cell r="SD480">
            <v>0.02</v>
          </cell>
          <cell r="SE480">
            <v>0.001</v>
          </cell>
          <cell r="SF480">
            <v>-0.17</v>
          </cell>
          <cell r="SG480">
            <v>0.002</v>
          </cell>
          <cell r="SH480">
            <v>-0.18</v>
          </cell>
          <cell r="SI480">
            <v>0.004</v>
          </cell>
          <cell r="SJ480">
            <v>0.1</v>
          </cell>
          <cell r="SK480">
            <v>0.001</v>
          </cell>
          <cell r="SL480">
            <v>0.26</v>
          </cell>
          <cell r="SM480">
            <v>0.002</v>
          </cell>
          <cell r="SN480">
            <v>0.11</v>
          </cell>
          <cell r="SO480">
            <v>0.002</v>
          </cell>
          <cell r="SP480">
            <v>0.29</v>
          </cell>
          <cell r="SQ480">
            <v>0.002</v>
          </cell>
          <cell r="SR480">
            <v>0.08</v>
          </cell>
          <cell r="SS480">
            <v>0.001</v>
          </cell>
          <cell r="ST480">
            <v>0.27</v>
          </cell>
          <cell r="SU480">
            <v>0.002</v>
          </cell>
          <cell r="SV480">
            <v>0.03</v>
          </cell>
          <cell r="SW480">
            <v>0.001</v>
          </cell>
          <cell r="SX480">
            <v>0.1</v>
          </cell>
          <cell r="SY480">
            <v>0.002</v>
          </cell>
          <cell r="SZ480">
            <v>0</v>
          </cell>
          <cell r="TA480">
            <v>0</v>
          </cell>
          <cell r="TB480">
            <v>-0.02</v>
          </cell>
          <cell r="TC480">
            <v>0.002</v>
          </cell>
          <cell r="TD480">
            <v>-0.22</v>
          </cell>
          <cell r="TE480">
            <v>0.003</v>
          </cell>
          <cell r="TF480">
            <v>-0.64</v>
          </cell>
          <cell r="TG480">
            <v>0.007</v>
          </cell>
          <cell r="TH480">
            <v>-0.24</v>
          </cell>
          <cell r="TI480">
            <v>0.004</v>
          </cell>
          <cell r="TJ480">
            <v>-0.31</v>
          </cell>
          <cell r="TK480">
            <v>0.008</v>
          </cell>
        </row>
        <row r="480">
          <cell r="TT480">
            <v>0.06</v>
          </cell>
          <cell r="TU480">
            <v>0.002</v>
          </cell>
          <cell r="TV480">
            <v>0.01</v>
          </cell>
          <cell r="TW480">
            <v>0.005</v>
          </cell>
          <cell r="TX480">
            <v>0.04</v>
          </cell>
          <cell r="TY480">
            <v>0.001</v>
          </cell>
          <cell r="TZ480">
            <v>-0.57</v>
          </cell>
          <cell r="UA480">
            <v>0.009</v>
          </cell>
          <cell r="UB480">
            <v>0.08</v>
          </cell>
          <cell r="UC480">
            <v>0.016</v>
          </cell>
          <cell r="UD480">
            <v>-0.3</v>
          </cell>
          <cell r="UE480">
            <v>0.003</v>
          </cell>
          <cell r="UF480">
            <v>-0.47</v>
          </cell>
          <cell r="UG480">
            <v>0.005</v>
          </cell>
          <cell r="UH480">
            <v>-0.23</v>
          </cell>
          <cell r="UI480">
            <v>0.003</v>
          </cell>
          <cell r="UJ480">
            <v>-0.46</v>
          </cell>
          <cell r="UK480">
            <v>0.006</v>
          </cell>
          <cell r="UL480">
            <v>-0.22</v>
          </cell>
          <cell r="UM480">
            <v>0.003</v>
          </cell>
          <cell r="UN480">
            <v>-0.37</v>
          </cell>
          <cell r="UO480">
            <v>0.006</v>
          </cell>
          <cell r="UP480">
            <v>-0.28</v>
          </cell>
          <cell r="UQ480">
            <v>0.003</v>
          </cell>
          <cell r="UR480">
            <v>-0.32</v>
          </cell>
          <cell r="US480">
            <v>0.006</v>
          </cell>
          <cell r="UT480">
            <v>-0.16</v>
          </cell>
          <cell r="UU480">
            <v>0.003</v>
          </cell>
          <cell r="UV480">
            <v>0.12</v>
          </cell>
          <cell r="UW480">
            <v>0.004</v>
          </cell>
          <cell r="UX480">
            <v>0.09</v>
          </cell>
          <cell r="UY480">
            <v>0.001</v>
          </cell>
          <cell r="UZ480">
            <v>0.08</v>
          </cell>
          <cell r="VA480">
            <v>0.001</v>
          </cell>
          <cell r="VB480">
            <v>0.08</v>
          </cell>
          <cell r="VC480">
            <v>0.001</v>
          </cell>
        </row>
        <row r="480">
          <cell r="VL480">
            <v>-0.01</v>
          </cell>
          <cell r="VM480">
            <v>0</v>
          </cell>
          <cell r="VN480">
            <v>0.04</v>
          </cell>
          <cell r="VO480">
            <v>0.001</v>
          </cell>
          <cell r="VP480">
            <v>0.02</v>
          </cell>
          <cell r="VQ480">
            <v>0</v>
          </cell>
          <cell r="VR480">
            <v>0.03</v>
          </cell>
          <cell r="VS480">
            <v>0</v>
          </cell>
          <cell r="VT480">
            <v>0.01</v>
          </cell>
          <cell r="VU480">
            <v>0</v>
          </cell>
          <cell r="VV480">
            <v>0</v>
          </cell>
          <cell r="VW480">
            <v>0</v>
          </cell>
          <cell r="VX480">
            <v>0.01</v>
          </cell>
          <cell r="VY480">
            <v>0</v>
          </cell>
          <cell r="VZ480">
            <v>0</v>
          </cell>
          <cell r="WA480">
            <v>0</v>
          </cell>
          <cell r="WB480">
            <v>0.07</v>
          </cell>
          <cell r="WC480">
            <v>0.002</v>
          </cell>
          <cell r="WD480">
            <v>-0.01</v>
          </cell>
          <cell r="WE480">
            <v>0.002</v>
          </cell>
          <cell r="WF480">
            <v>0.06</v>
          </cell>
          <cell r="WG480">
            <v>0.002</v>
          </cell>
          <cell r="WH480">
            <v>0.01</v>
          </cell>
          <cell r="WI480">
            <v>0.001</v>
          </cell>
        </row>
        <row r="480">
          <cell r="WR480">
            <v>0.04</v>
          </cell>
          <cell r="WS480">
            <v>0.002</v>
          </cell>
          <cell r="WT480">
            <v>0</v>
          </cell>
          <cell r="WU480">
            <v>0.001</v>
          </cell>
          <cell r="WV480">
            <v>-0.01</v>
          </cell>
          <cell r="WW480">
            <v>0.001</v>
          </cell>
          <cell r="WX480">
            <v>-0.1</v>
          </cell>
          <cell r="WY480">
            <v>0.002</v>
          </cell>
          <cell r="WZ480">
            <v>0.02</v>
          </cell>
          <cell r="XA480">
            <v>0.002</v>
          </cell>
          <cell r="XB480">
            <v>0.02</v>
          </cell>
          <cell r="XC480">
            <v>0.002</v>
          </cell>
          <cell r="XD480">
            <v>-0.02</v>
          </cell>
          <cell r="XE480">
            <v>0.001</v>
          </cell>
          <cell r="XF480">
            <v>0.01</v>
          </cell>
          <cell r="XG480">
            <v>0.002</v>
          </cell>
          <cell r="XH480">
            <v>-0.02</v>
          </cell>
          <cell r="XI480">
            <v>0.001</v>
          </cell>
          <cell r="XJ480">
            <v>0.02</v>
          </cell>
          <cell r="XK480">
            <v>0.002</v>
          </cell>
          <cell r="XL480">
            <v>-0.01</v>
          </cell>
          <cell r="XM480">
            <v>0.001</v>
          </cell>
          <cell r="XN480">
            <v>-0.02</v>
          </cell>
          <cell r="XO480">
            <v>0.002</v>
          </cell>
          <cell r="XP480">
            <v>0</v>
          </cell>
          <cell r="XQ480">
            <v>0.001</v>
          </cell>
          <cell r="XR480">
            <v>-0.02</v>
          </cell>
          <cell r="XS480">
            <v>0.001</v>
          </cell>
          <cell r="XT480">
            <v>0.01</v>
          </cell>
          <cell r="XU480">
            <v>0</v>
          </cell>
        </row>
        <row r="481">
          <cell r="B481" t="str">
            <v>PMS-467-8</v>
          </cell>
          <cell r="C481" t="str">
            <v>M. xgiganteus 2x</v>
          </cell>
          <cell r="D481">
            <v>37.1725166666667</v>
          </cell>
          <cell r="E481">
            <v>121.73525</v>
          </cell>
        </row>
        <row r="482">
          <cell r="B482" t="str">
            <v>PMS-474</v>
          </cell>
          <cell r="C482" t="str">
            <v>Sichuan</v>
          </cell>
          <cell r="D482">
            <v>30.7353</v>
          </cell>
          <cell r="E482">
            <v>105.1773</v>
          </cell>
        </row>
        <row r="482">
          <cell r="H482">
            <v>-3.11</v>
          </cell>
          <cell r="I482">
            <v>0.054</v>
          </cell>
          <cell r="J482">
            <v>-8.96</v>
          </cell>
          <cell r="K482">
            <v>0.054</v>
          </cell>
        </row>
        <row r="482">
          <cell r="AD482">
            <v>5.41</v>
          </cell>
          <cell r="AE482">
            <v>0.033</v>
          </cell>
          <cell r="AF482">
            <v>13.44</v>
          </cell>
          <cell r="AG482">
            <v>0.111</v>
          </cell>
          <cell r="AH482">
            <v>-0.41</v>
          </cell>
          <cell r="AI482">
            <v>0.008</v>
          </cell>
          <cell r="AJ482">
            <v>1.51</v>
          </cell>
          <cell r="AK482">
            <v>0.032</v>
          </cell>
          <cell r="AL482">
            <v>-0.19</v>
          </cell>
          <cell r="AM482">
            <v>0.008</v>
          </cell>
          <cell r="AN482">
            <v>1.41</v>
          </cell>
          <cell r="AO482">
            <v>0.03</v>
          </cell>
          <cell r="AP482">
            <v>-0.19</v>
          </cell>
          <cell r="AQ482">
            <v>0.009</v>
          </cell>
          <cell r="AR482">
            <v>1.36</v>
          </cell>
          <cell r="AS482">
            <v>0.025</v>
          </cell>
          <cell r="AT482">
            <v>-0.57</v>
          </cell>
          <cell r="AU482">
            <v>0.009</v>
          </cell>
          <cell r="AV482">
            <v>-0.07</v>
          </cell>
          <cell r="AW482">
            <v>0.034</v>
          </cell>
          <cell r="AX482">
            <v>-0.77</v>
          </cell>
          <cell r="AY482">
            <v>0.011</v>
          </cell>
          <cell r="AZ482">
            <v>-0.81</v>
          </cell>
          <cell r="BA482">
            <v>0.032</v>
          </cell>
        </row>
        <row r="482">
          <cell r="BD482">
            <v>-0.29</v>
          </cell>
          <cell r="BE482">
            <v>0.005</v>
          </cell>
        </row>
        <row r="482">
          <cell r="BX482">
            <v>0.92</v>
          </cell>
          <cell r="BY482">
            <v>0.004</v>
          </cell>
          <cell r="BZ482">
            <v>0.68</v>
          </cell>
          <cell r="CA482">
            <v>0.01</v>
          </cell>
          <cell r="CB482">
            <v>-0.05</v>
          </cell>
          <cell r="CC482">
            <v>0.001</v>
          </cell>
          <cell r="CD482">
            <v>0.12</v>
          </cell>
          <cell r="CE482">
            <v>0.004</v>
          </cell>
          <cell r="CF482">
            <v>-0.02</v>
          </cell>
          <cell r="CG482">
            <v>0.001</v>
          </cell>
          <cell r="CH482">
            <v>0.12</v>
          </cell>
          <cell r="CI482">
            <v>0.003</v>
          </cell>
          <cell r="CJ482">
            <v>-0.01</v>
          </cell>
          <cell r="CK482">
            <v>0.001</v>
          </cell>
          <cell r="CL482">
            <v>0.14</v>
          </cell>
          <cell r="CM482">
            <v>0.003</v>
          </cell>
          <cell r="CN482">
            <v>-0.07</v>
          </cell>
          <cell r="CO482">
            <v>0.001</v>
          </cell>
          <cell r="CP482">
            <v>0.03</v>
          </cell>
          <cell r="CQ482">
            <v>0.003</v>
          </cell>
          <cell r="CR482">
            <v>-0.06</v>
          </cell>
          <cell r="CS482">
            <v>0.001</v>
          </cell>
          <cell r="CT482">
            <v>0.01</v>
          </cell>
          <cell r="CU482">
            <v>0.002</v>
          </cell>
        </row>
        <row r="482">
          <cell r="CX482">
            <v>-0.59</v>
          </cell>
          <cell r="CY482">
            <v>0.01</v>
          </cell>
        </row>
        <row r="482">
          <cell r="DR482">
            <v>0.68</v>
          </cell>
          <cell r="DS482">
            <v>0.012</v>
          </cell>
          <cell r="DT482">
            <v>-0.03</v>
          </cell>
          <cell r="DU482">
            <v>0.01</v>
          </cell>
          <cell r="DV482">
            <v>-0.82</v>
          </cell>
          <cell r="DW482">
            <v>0.008</v>
          </cell>
          <cell r="DX482">
            <v>-0.15</v>
          </cell>
          <cell r="DY482">
            <v>0.003</v>
          </cell>
          <cell r="DZ482">
            <v>-0.63</v>
          </cell>
          <cell r="EA482">
            <v>0.006</v>
          </cell>
          <cell r="EB482">
            <v>-0.18</v>
          </cell>
          <cell r="EC482">
            <v>0.004</v>
          </cell>
          <cell r="ED482">
            <v>-0.6</v>
          </cell>
          <cell r="EE482">
            <v>0.006</v>
          </cell>
          <cell r="EF482">
            <v>-0.2</v>
          </cell>
          <cell r="EG482">
            <v>0.004</v>
          </cell>
          <cell r="EH482">
            <v>-0.48</v>
          </cell>
          <cell r="EI482">
            <v>0.01</v>
          </cell>
          <cell r="EJ482">
            <v>-0.18</v>
          </cell>
          <cell r="EK482">
            <v>0.005</v>
          </cell>
          <cell r="EL482">
            <v>-0.2</v>
          </cell>
          <cell r="EM482">
            <v>0.012</v>
          </cell>
          <cell r="EN482">
            <v>0.03</v>
          </cell>
          <cell r="EO482">
            <v>0.003</v>
          </cell>
        </row>
        <row r="482">
          <cell r="ER482">
            <v>0</v>
          </cell>
          <cell r="ES482">
            <v>0</v>
          </cell>
        </row>
        <row r="482">
          <cell r="FL482">
            <v>0.31</v>
          </cell>
          <cell r="FM482">
            <v>0.001</v>
          </cell>
          <cell r="FN482">
            <v>0.08</v>
          </cell>
          <cell r="FO482">
            <v>0.001</v>
          </cell>
          <cell r="FP482">
            <v>0.02</v>
          </cell>
          <cell r="FQ482">
            <v>0.001</v>
          </cell>
          <cell r="FR482">
            <v>0.02</v>
          </cell>
          <cell r="FS482">
            <v>0</v>
          </cell>
          <cell r="FT482">
            <v>0.02</v>
          </cell>
          <cell r="FU482">
            <v>0.001</v>
          </cell>
          <cell r="FV482">
            <v>0.02</v>
          </cell>
          <cell r="FW482">
            <v>0</v>
          </cell>
          <cell r="FX482">
            <v>0.02</v>
          </cell>
          <cell r="FY482">
            <v>0.001</v>
          </cell>
          <cell r="FZ482">
            <v>0.02</v>
          </cell>
          <cell r="GA482">
            <v>0</v>
          </cell>
          <cell r="GB482">
            <v>-0.01</v>
          </cell>
          <cell r="GC482">
            <v>0.001</v>
          </cell>
          <cell r="GD482">
            <v>0.01</v>
          </cell>
          <cell r="GE482">
            <v>0</v>
          </cell>
          <cell r="GF482">
            <v>-0.04</v>
          </cell>
          <cell r="GG482">
            <v>0</v>
          </cell>
          <cell r="GH482">
            <v>0</v>
          </cell>
          <cell r="GI482">
            <v>0</v>
          </cell>
        </row>
        <row r="482">
          <cell r="GL482">
            <v>-594.44</v>
          </cell>
          <cell r="GM482">
            <v>9.513</v>
          </cell>
        </row>
        <row r="482">
          <cell r="HF482">
            <v>647.37</v>
          </cell>
          <cell r="HG482">
            <v>3.388</v>
          </cell>
          <cell r="HH482">
            <v>2332.45</v>
          </cell>
          <cell r="HI482">
            <v>8.318</v>
          </cell>
          <cell r="HJ482">
            <v>50.32</v>
          </cell>
          <cell r="HK482">
            <v>1.104</v>
          </cell>
          <cell r="HL482">
            <v>504.71</v>
          </cell>
          <cell r="HM482">
            <v>4.121</v>
          </cell>
          <cell r="HN482">
            <v>76.84</v>
          </cell>
          <cell r="HO482">
            <v>1.094</v>
          </cell>
          <cell r="HP482">
            <v>549</v>
          </cell>
          <cell r="HQ482">
            <v>4.412</v>
          </cell>
          <cell r="HR482">
            <v>82.85</v>
          </cell>
          <cell r="HS482">
            <v>1.316</v>
          </cell>
          <cell r="HT482">
            <v>502.92</v>
          </cell>
          <cell r="HU482">
            <v>4.468</v>
          </cell>
          <cell r="HV482">
            <v>-2.91</v>
          </cell>
          <cell r="HW482">
            <v>0.858</v>
          </cell>
          <cell r="HX482">
            <v>87.93</v>
          </cell>
          <cell r="HY482">
            <v>3.858</v>
          </cell>
          <cell r="HZ482">
            <v>-245.48</v>
          </cell>
          <cell r="IA482">
            <v>4.33</v>
          </cell>
        </row>
        <row r="482">
          <cell r="ID482">
            <v>-0.2</v>
          </cell>
          <cell r="IE482">
            <v>0.007</v>
          </cell>
        </row>
        <row r="482">
          <cell r="IX482">
            <v>0.22</v>
          </cell>
          <cell r="IY482">
            <v>0.012</v>
          </cell>
          <cell r="IZ482">
            <v>0.26</v>
          </cell>
          <cell r="JA482">
            <v>0.007</v>
          </cell>
          <cell r="JB482">
            <v>0.08</v>
          </cell>
          <cell r="JC482">
            <v>0.007</v>
          </cell>
          <cell r="JD482">
            <v>0.2</v>
          </cell>
          <cell r="JE482">
            <v>0.005</v>
          </cell>
          <cell r="JF482">
            <v>0.13</v>
          </cell>
          <cell r="JG482">
            <v>0.008</v>
          </cell>
          <cell r="JH482">
            <v>0.23</v>
          </cell>
          <cell r="JI482">
            <v>0.005</v>
          </cell>
          <cell r="JJ482">
            <v>0.1</v>
          </cell>
          <cell r="JK482">
            <v>0.007</v>
          </cell>
          <cell r="JL482">
            <v>0.15</v>
          </cell>
          <cell r="JM482">
            <v>0.005</v>
          </cell>
          <cell r="JN482">
            <v>-0.06</v>
          </cell>
          <cell r="JO482">
            <v>0.005</v>
          </cell>
          <cell r="JP482">
            <v>0</v>
          </cell>
          <cell r="JQ482">
            <v>0.005</v>
          </cell>
          <cell r="JR482">
            <v>-0.11</v>
          </cell>
          <cell r="JS482">
            <v>0.001</v>
          </cell>
        </row>
        <row r="482">
          <cell r="JV482">
            <v>-0.19</v>
          </cell>
          <cell r="JW482">
            <v>0.009</v>
          </cell>
        </row>
        <row r="482">
          <cell r="KP482">
            <v>0.2</v>
          </cell>
          <cell r="KQ482">
            <v>0.003</v>
          </cell>
          <cell r="KR482">
            <v>0.56</v>
          </cell>
          <cell r="KS482">
            <v>0.004</v>
          </cell>
          <cell r="KT482">
            <v>0</v>
          </cell>
          <cell r="KU482">
            <v>0.002</v>
          </cell>
          <cell r="KV482">
            <v>0.15</v>
          </cell>
          <cell r="KW482">
            <v>0.005</v>
          </cell>
          <cell r="KX482">
            <v>0.03</v>
          </cell>
          <cell r="KY482">
            <v>0.002</v>
          </cell>
          <cell r="KZ482">
            <v>0.17</v>
          </cell>
          <cell r="LA482">
            <v>0.005</v>
          </cell>
          <cell r="LB482">
            <v>0.04</v>
          </cell>
          <cell r="LC482">
            <v>0.002</v>
          </cell>
          <cell r="LD482">
            <v>0.21</v>
          </cell>
          <cell r="LE482">
            <v>0.004</v>
          </cell>
          <cell r="LF482">
            <v>0.01</v>
          </cell>
          <cell r="LG482">
            <v>0.001</v>
          </cell>
          <cell r="LH482">
            <v>0.07</v>
          </cell>
          <cell r="LI482">
            <v>0.004</v>
          </cell>
          <cell r="LJ482">
            <v>0.01</v>
          </cell>
          <cell r="LK482">
            <v>0</v>
          </cell>
          <cell r="LL482">
            <v>0.02</v>
          </cell>
          <cell r="LM482">
            <v>0.002</v>
          </cell>
        </row>
        <row r="482">
          <cell r="LP482">
            <v>-0.49</v>
          </cell>
          <cell r="LQ482">
            <v>0.007</v>
          </cell>
        </row>
        <row r="482">
          <cell r="MH482">
            <v>0.03</v>
          </cell>
          <cell r="MI482">
            <v>0.004</v>
          </cell>
          <cell r="MJ482">
            <v>0.37</v>
          </cell>
          <cell r="MK482">
            <v>0.006</v>
          </cell>
          <cell r="ML482">
            <v>0.11</v>
          </cell>
          <cell r="MM482">
            <v>0.005</v>
          </cell>
          <cell r="MN482">
            <v>0.38</v>
          </cell>
          <cell r="MO482">
            <v>0.006</v>
          </cell>
          <cell r="MP482">
            <v>0.07</v>
          </cell>
          <cell r="MQ482">
            <v>0.004</v>
          </cell>
        </row>
        <row r="482">
          <cell r="MT482">
            <v>-0.57</v>
          </cell>
          <cell r="MU482">
            <v>0.013</v>
          </cell>
        </row>
        <row r="482">
          <cell r="NN482">
            <v>3.61</v>
          </cell>
          <cell r="NO482">
            <v>0.017</v>
          </cell>
          <cell r="NP482">
            <v>2.95</v>
          </cell>
          <cell r="NQ482">
            <v>0.01</v>
          </cell>
          <cell r="NR482">
            <v>-0.1</v>
          </cell>
          <cell r="NS482">
            <v>0.009</v>
          </cell>
          <cell r="NT482">
            <v>0.23</v>
          </cell>
          <cell r="NU482">
            <v>0.008</v>
          </cell>
          <cell r="NV482">
            <v>0.11</v>
          </cell>
          <cell r="NW482">
            <v>0.009</v>
          </cell>
          <cell r="NX482">
            <v>0.26</v>
          </cell>
          <cell r="NY482">
            <v>0.006</v>
          </cell>
          <cell r="NZ482">
            <v>0.06</v>
          </cell>
          <cell r="OA482">
            <v>0.01</v>
          </cell>
          <cell r="OB482">
            <v>0.24</v>
          </cell>
          <cell r="OC482">
            <v>0.008</v>
          </cell>
          <cell r="OD482">
            <v>-0.37</v>
          </cell>
          <cell r="OE482">
            <v>0.008</v>
          </cell>
          <cell r="OF482">
            <v>-0.22</v>
          </cell>
          <cell r="OG482">
            <v>0.007</v>
          </cell>
          <cell r="OH482">
            <v>-0.25</v>
          </cell>
          <cell r="OI482">
            <v>0.003</v>
          </cell>
          <cell r="OJ482">
            <v>-0.21</v>
          </cell>
          <cell r="OK482">
            <v>0.004</v>
          </cell>
        </row>
        <row r="482">
          <cell r="ON482">
            <v>-0.04</v>
          </cell>
          <cell r="OO482">
            <v>0.001</v>
          </cell>
        </row>
        <row r="482">
          <cell r="PF482">
            <v>0.02</v>
          </cell>
          <cell r="PG482">
            <v>0.001</v>
          </cell>
          <cell r="PH482">
            <v>0.05</v>
          </cell>
          <cell r="PI482">
            <v>0.001</v>
          </cell>
          <cell r="PJ482">
            <v>0.03</v>
          </cell>
          <cell r="PK482">
            <v>0.001</v>
          </cell>
          <cell r="PL482">
            <v>0.04</v>
          </cell>
          <cell r="PM482">
            <v>0.001</v>
          </cell>
          <cell r="PN482">
            <v>0.03</v>
          </cell>
          <cell r="PO482">
            <v>0.001</v>
          </cell>
        </row>
        <row r="482">
          <cell r="PR482">
            <v>0.07</v>
          </cell>
          <cell r="PS482">
            <v>0.004</v>
          </cell>
        </row>
        <row r="482">
          <cell r="QL482">
            <v>0.46</v>
          </cell>
          <cell r="QM482">
            <v>0.003</v>
          </cell>
          <cell r="QN482">
            <v>0.41</v>
          </cell>
          <cell r="QO482">
            <v>0.002</v>
          </cell>
          <cell r="QP482">
            <v>-0.1</v>
          </cell>
          <cell r="QQ482">
            <v>0.003</v>
          </cell>
          <cell r="QR482">
            <v>-0.06</v>
          </cell>
          <cell r="QS482">
            <v>0.002</v>
          </cell>
          <cell r="QT482">
            <v>-0.06</v>
          </cell>
          <cell r="QU482">
            <v>0.003</v>
          </cell>
          <cell r="QV482">
            <v>-0.06</v>
          </cell>
          <cell r="QW482">
            <v>0.002</v>
          </cell>
          <cell r="QX482">
            <v>-0.08</v>
          </cell>
          <cell r="QY482">
            <v>0.003</v>
          </cell>
          <cell r="QZ482">
            <v>-0.05</v>
          </cell>
          <cell r="RA482">
            <v>0.002</v>
          </cell>
          <cell r="RB482">
            <v>-0.14</v>
          </cell>
          <cell r="RC482">
            <v>0.003</v>
          </cell>
          <cell r="RD482">
            <v>-0.11</v>
          </cell>
          <cell r="RE482">
            <v>0.002</v>
          </cell>
          <cell r="RF482">
            <v>-0.16</v>
          </cell>
          <cell r="RG482">
            <v>0.002</v>
          </cell>
          <cell r="RH482">
            <v>-0.06</v>
          </cell>
          <cell r="RI482">
            <v>0.001</v>
          </cell>
        </row>
        <row r="482">
          <cell r="RL482">
            <v>-0.31</v>
          </cell>
          <cell r="RM482">
            <v>0.002</v>
          </cell>
        </row>
        <row r="482">
          <cell r="SF482">
            <v>0.36</v>
          </cell>
          <cell r="SG482">
            <v>0.002</v>
          </cell>
          <cell r="SH482">
            <v>0.76</v>
          </cell>
          <cell r="SI482">
            <v>0.004</v>
          </cell>
          <cell r="SJ482">
            <v>-0.03</v>
          </cell>
          <cell r="SK482">
            <v>0.001</v>
          </cell>
          <cell r="SL482">
            <v>0.14</v>
          </cell>
          <cell r="SM482">
            <v>0.002</v>
          </cell>
          <cell r="SN482">
            <v>0.01</v>
          </cell>
          <cell r="SO482">
            <v>0.001</v>
          </cell>
          <cell r="SP482">
            <v>0.16</v>
          </cell>
          <cell r="SQ482">
            <v>0.002</v>
          </cell>
          <cell r="SR482">
            <v>0</v>
          </cell>
          <cell r="SS482">
            <v>0.001</v>
          </cell>
          <cell r="ST482">
            <v>0.14</v>
          </cell>
          <cell r="SU482">
            <v>0.002</v>
          </cell>
          <cell r="SV482">
            <v>-0.04</v>
          </cell>
          <cell r="SW482">
            <v>0.001</v>
          </cell>
          <cell r="SX482">
            <v>0.01</v>
          </cell>
          <cell r="SY482">
            <v>0.002</v>
          </cell>
          <cell r="SZ482">
            <v>0</v>
          </cell>
          <cell r="TA482">
            <v>0</v>
          </cell>
          <cell r="TB482">
            <v>-0.08</v>
          </cell>
          <cell r="TC482">
            <v>0.002</v>
          </cell>
        </row>
        <row r="482">
          <cell r="TF482">
            <v>-1.26</v>
          </cell>
          <cell r="TG482">
            <v>0.014</v>
          </cell>
        </row>
        <row r="482">
          <cell r="TZ482">
            <v>0.85</v>
          </cell>
          <cell r="UA482">
            <v>0.006</v>
          </cell>
          <cell r="UB482">
            <v>-0.6</v>
          </cell>
          <cell r="UC482">
            <v>0.014</v>
          </cell>
          <cell r="UD482">
            <v>-0.2</v>
          </cell>
          <cell r="UE482">
            <v>0.003</v>
          </cell>
          <cell r="UF482">
            <v>-0.34</v>
          </cell>
          <cell r="UG482">
            <v>0.006</v>
          </cell>
          <cell r="UH482">
            <v>-0.12</v>
          </cell>
          <cell r="UI482">
            <v>0.002</v>
          </cell>
          <cell r="UJ482">
            <v>-0.35</v>
          </cell>
          <cell r="UK482">
            <v>0.006</v>
          </cell>
          <cell r="UL482">
            <v>-0.1</v>
          </cell>
          <cell r="UM482">
            <v>0.003</v>
          </cell>
          <cell r="UN482">
            <v>-0.35</v>
          </cell>
          <cell r="UO482">
            <v>0.006</v>
          </cell>
          <cell r="UP482">
            <v>-0.19</v>
          </cell>
          <cell r="UQ482">
            <v>0.003</v>
          </cell>
          <cell r="UR482">
            <v>-0.34</v>
          </cell>
          <cell r="US482">
            <v>0.006</v>
          </cell>
          <cell r="UT482">
            <v>-0.18</v>
          </cell>
          <cell r="UU482">
            <v>0.003</v>
          </cell>
          <cell r="UV482">
            <v>0.04</v>
          </cell>
          <cell r="UW482">
            <v>0.004</v>
          </cell>
          <cell r="UX482">
            <v>-0.07</v>
          </cell>
          <cell r="UY482">
            <v>0.001</v>
          </cell>
        </row>
        <row r="482">
          <cell r="VL482">
            <v>0</v>
          </cell>
          <cell r="VM482">
            <v>0</v>
          </cell>
          <cell r="VN482">
            <v>0.09</v>
          </cell>
          <cell r="VO482">
            <v>0.001</v>
          </cell>
          <cell r="VP482">
            <v>0.04</v>
          </cell>
          <cell r="VQ482">
            <v>0</v>
          </cell>
          <cell r="VR482">
            <v>0.06</v>
          </cell>
          <cell r="VS482">
            <v>0</v>
          </cell>
          <cell r="VT482">
            <v>0.03</v>
          </cell>
          <cell r="VU482">
            <v>0</v>
          </cell>
          <cell r="VV482">
            <v>0</v>
          </cell>
          <cell r="VW482">
            <v>0</v>
          </cell>
          <cell r="VX482">
            <v>0</v>
          </cell>
          <cell r="VY482">
            <v>0</v>
          </cell>
          <cell r="VZ482">
            <v>0</v>
          </cell>
          <cell r="WA482">
            <v>0</v>
          </cell>
        </row>
        <row r="482">
          <cell r="WD482">
            <v>0</v>
          </cell>
          <cell r="WE482">
            <v>0.002</v>
          </cell>
        </row>
        <row r="482">
          <cell r="WX482">
            <v>0.12</v>
          </cell>
          <cell r="WY482">
            <v>0.002</v>
          </cell>
          <cell r="WZ482">
            <v>-0.06</v>
          </cell>
          <cell r="XA482">
            <v>0.001</v>
          </cell>
          <cell r="XB482">
            <v>0.1</v>
          </cell>
          <cell r="XC482">
            <v>0.002</v>
          </cell>
          <cell r="XD482">
            <v>-0.01</v>
          </cell>
          <cell r="XE482">
            <v>0.001</v>
          </cell>
          <cell r="XF482">
            <v>0.1</v>
          </cell>
          <cell r="XG482">
            <v>0.002</v>
          </cell>
          <cell r="XH482">
            <v>-0.02</v>
          </cell>
          <cell r="XI482">
            <v>0.001</v>
          </cell>
          <cell r="XJ482">
            <v>0.1</v>
          </cell>
          <cell r="XK482">
            <v>0.002</v>
          </cell>
          <cell r="XL482">
            <v>-0.02</v>
          </cell>
          <cell r="XM482">
            <v>0.001</v>
          </cell>
          <cell r="XN482">
            <v>0.05</v>
          </cell>
          <cell r="XO482">
            <v>0.002</v>
          </cell>
          <cell r="XP482">
            <v>-0.02</v>
          </cell>
          <cell r="XQ482">
            <v>0.001</v>
          </cell>
          <cell r="XR482">
            <v>-0.03</v>
          </cell>
          <cell r="XS482">
            <v>0.001</v>
          </cell>
          <cell r="XT482">
            <v>0.01</v>
          </cell>
          <cell r="XU482">
            <v>0</v>
          </cell>
        </row>
        <row r="483">
          <cell r="B483" t="str">
            <v>PMS-475</v>
          </cell>
          <cell r="C483" t="str">
            <v>Sichuan</v>
          </cell>
          <cell r="D483">
            <v>30.9274</v>
          </cell>
          <cell r="E483">
            <v>105.061</v>
          </cell>
          <cell r="F483">
            <v>-0.26</v>
          </cell>
          <cell r="G483">
            <v>0.009</v>
          </cell>
          <cell r="H483">
            <v>-2.83</v>
          </cell>
          <cell r="I483">
            <v>0.054</v>
          </cell>
          <cell r="J483">
            <v>-8.06</v>
          </cell>
          <cell r="K483">
            <v>0.046</v>
          </cell>
        </row>
        <row r="483">
          <cell r="AD483">
            <v>4.07</v>
          </cell>
          <cell r="AE483">
            <v>0.029</v>
          </cell>
          <cell r="AF483">
            <v>10.26</v>
          </cell>
          <cell r="AG483">
            <v>0.097</v>
          </cell>
        </row>
        <row r="483">
          <cell r="AJ483">
            <v>-3.52</v>
          </cell>
          <cell r="AK483">
            <v>0.049</v>
          </cell>
        </row>
        <row r="483">
          <cell r="AN483">
            <v>-3.05</v>
          </cell>
          <cell r="AO483">
            <v>0.038</v>
          </cell>
        </row>
        <row r="483">
          <cell r="AR483">
            <v>-3.09</v>
          </cell>
          <cell r="AS483">
            <v>0.044</v>
          </cell>
          <cell r="AT483">
            <v>0.9</v>
          </cell>
          <cell r="AU483">
            <v>0.008</v>
          </cell>
          <cell r="AV483">
            <v>2.9</v>
          </cell>
          <cell r="AW483">
            <v>0.04</v>
          </cell>
          <cell r="AX483">
            <v>1.45</v>
          </cell>
          <cell r="AY483">
            <v>0.01</v>
          </cell>
          <cell r="AZ483">
            <v>2.85</v>
          </cell>
          <cell r="BA483">
            <v>0.023</v>
          </cell>
          <cell r="BB483">
            <v>-0.14</v>
          </cell>
          <cell r="BC483">
            <v>0.001</v>
          </cell>
          <cell r="BD483">
            <v>-0.31</v>
          </cell>
          <cell r="BE483">
            <v>0.005</v>
          </cell>
        </row>
        <row r="483">
          <cell r="BX483">
            <v>0.74</v>
          </cell>
          <cell r="BY483">
            <v>0.004</v>
          </cell>
          <cell r="BZ483">
            <v>0.54</v>
          </cell>
          <cell r="CA483">
            <v>0.009</v>
          </cell>
        </row>
        <row r="483">
          <cell r="CD483">
            <v>-0.35</v>
          </cell>
          <cell r="CE483">
            <v>0.004</v>
          </cell>
        </row>
        <row r="483">
          <cell r="CH483">
            <v>-0.32</v>
          </cell>
          <cell r="CI483">
            <v>0.004</v>
          </cell>
        </row>
        <row r="483">
          <cell r="CL483">
            <v>-0.29</v>
          </cell>
          <cell r="CM483">
            <v>0.003</v>
          </cell>
          <cell r="CN483">
            <v>0.08</v>
          </cell>
          <cell r="CO483">
            <v>0.001</v>
          </cell>
          <cell r="CP483">
            <v>0.05</v>
          </cell>
          <cell r="CQ483">
            <v>0.003</v>
          </cell>
          <cell r="CR483">
            <v>0.13</v>
          </cell>
          <cell r="CS483">
            <v>0.001</v>
          </cell>
          <cell r="CT483">
            <v>0.18</v>
          </cell>
          <cell r="CU483">
            <v>0.002</v>
          </cell>
          <cell r="CV483">
            <v>-0.56</v>
          </cell>
          <cell r="CW483">
            <v>0.009</v>
          </cell>
          <cell r="CX483">
            <v>-0.42</v>
          </cell>
          <cell r="CY483">
            <v>0.011</v>
          </cell>
        </row>
        <row r="483">
          <cell r="DB483">
            <v>-0.58</v>
          </cell>
          <cell r="DC483">
            <v>0.011</v>
          </cell>
        </row>
        <row r="483">
          <cell r="DR483">
            <v>0.52</v>
          </cell>
          <cell r="DS483">
            <v>0.01</v>
          </cell>
          <cell r="DT483">
            <v>-0.6</v>
          </cell>
          <cell r="DU483">
            <v>0.011</v>
          </cell>
        </row>
        <row r="483">
          <cell r="DX483">
            <v>-0.32</v>
          </cell>
          <cell r="DY483">
            <v>0.006</v>
          </cell>
        </row>
        <row r="483">
          <cell r="EB483">
            <v>-0.43</v>
          </cell>
          <cell r="EC483">
            <v>0.006</v>
          </cell>
        </row>
        <row r="483">
          <cell r="EF483">
            <v>-0.48</v>
          </cell>
          <cell r="EG483">
            <v>0.007</v>
          </cell>
          <cell r="EH483">
            <v>-0.07</v>
          </cell>
          <cell r="EI483">
            <v>0.008</v>
          </cell>
          <cell r="EJ483">
            <v>-0.13</v>
          </cell>
          <cell r="EK483">
            <v>0.005</v>
          </cell>
          <cell r="EL483">
            <v>0.36</v>
          </cell>
          <cell r="EM483">
            <v>0.009</v>
          </cell>
          <cell r="EN483">
            <v>0.03</v>
          </cell>
          <cell r="EO483">
            <v>0.001</v>
          </cell>
          <cell r="EP483">
            <v>-0.04</v>
          </cell>
          <cell r="EQ483">
            <v>0.001</v>
          </cell>
          <cell r="ER483">
            <v>0.02</v>
          </cell>
          <cell r="ES483">
            <v>0</v>
          </cell>
        </row>
        <row r="483">
          <cell r="EV483">
            <v>0.05</v>
          </cell>
          <cell r="EW483">
            <v>0.001</v>
          </cell>
        </row>
        <row r="483">
          <cell r="FL483">
            <v>0.25</v>
          </cell>
          <cell r="FM483">
            <v>0.001</v>
          </cell>
          <cell r="FN483">
            <v>-0.02</v>
          </cell>
          <cell r="FO483">
            <v>0.001</v>
          </cell>
        </row>
        <row r="483">
          <cell r="FR483">
            <v>-0.01</v>
          </cell>
          <cell r="FS483">
            <v>0</v>
          </cell>
        </row>
        <row r="483">
          <cell r="FV483">
            <v>-0.01</v>
          </cell>
          <cell r="FW483">
            <v>0</v>
          </cell>
        </row>
        <row r="483">
          <cell r="FZ483">
            <v>-0.01</v>
          </cell>
          <cell r="GA483">
            <v>0</v>
          </cell>
          <cell r="GB483">
            <v>0.04</v>
          </cell>
          <cell r="GC483">
            <v>0.001</v>
          </cell>
          <cell r="GD483">
            <v>0.01</v>
          </cell>
          <cell r="GE483">
            <v>0</v>
          </cell>
          <cell r="GF483">
            <v>0.07</v>
          </cell>
          <cell r="GG483">
            <v>0</v>
          </cell>
          <cell r="GH483">
            <v>0.03</v>
          </cell>
          <cell r="GI483">
            <v>0</v>
          </cell>
          <cell r="GJ483">
            <v>-73.32</v>
          </cell>
          <cell r="GK483">
            <v>1.204</v>
          </cell>
          <cell r="GL483">
            <v>-437.48</v>
          </cell>
          <cell r="GM483">
            <v>7.593</v>
          </cell>
        </row>
        <row r="483">
          <cell r="HF483">
            <v>380.04</v>
          </cell>
          <cell r="HG483">
            <v>3.56</v>
          </cell>
          <cell r="HH483">
            <v>1931.16</v>
          </cell>
          <cell r="HI483">
            <v>11.76</v>
          </cell>
        </row>
        <row r="483">
          <cell r="HL483">
            <v>-557.41</v>
          </cell>
          <cell r="HM483">
            <v>8.194</v>
          </cell>
        </row>
        <row r="483">
          <cell r="HP483">
            <v>-616</v>
          </cell>
          <cell r="HQ483">
            <v>7.496</v>
          </cell>
        </row>
        <row r="483">
          <cell r="HT483">
            <v>-610.1</v>
          </cell>
          <cell r="HU483">
            <v>7.585</v>
          </cell>
          <cell r="HV483">
            <v>81.67</v>
          </cell>
          <cell r="HW483">
            <v>1.16</v>
          </cell>
          <cell r="HX483">
            <v>625.82</v>
          </cell>
          <cell r="HY483">
            <v>5.42</v>
          </cell>
          <cell r="HZ483">
            <v>764.32</v>
          </cell>
          <cell r="IA483">
            <v>4.504</v>
          </cell>
          <cell r="IB483">
            <v>0.08</v>
          </cell>
          <cell r="IC483">
            <v>0.007</v>
          </cell>
          <cell r="ID483">
            <v>-0.03</v>
          </cell>
          <cell r="IE483">
            <v>0.006</v>
          </cell>
        </row>
        <row r="483">
          <cell r="IX483">
            <v>0.26</v>
          </cell>
          <cell r="IY483">
            <v>0.013</v>
          </cell>
          <cell r="IZ483">
            <v>0</v>
          </cell>
          <cell r="JA483">
            <v>0.006</v>
          </cell>
        </row>
        <row r="483">
          <cell r="JD483">
            <v>-0.25</v>
          </cell>
          <cell r="JE483">
            <v>0.007</v>
          </cell>
        </row>
        <row r="483">
          <cell r="JH483">
            <v>-0.29</v>
          </cell>
          <cell r="JI483">
            <v>0.006</v>
          </cell>
        </row>
        <row r="483">
          <cell r="JL483">
            <v>-0.28</v>
          </cell>
          <cell r="JM483">
            <v>0.005</v>
          </cell>
          <cell r="JN483">
            <v>-0.05</v>
          </cell>
          <cell r="JO483">
            <v>0.005</v>
          </cell>
          <cell r="JP483">
            <v>0.05</v>
          </cell>
          <cell r="JQ483">
            <v>0.005</v>
          </cell>
          <cell r="JR483">
            <v>0.06</v>
          </cell>
          <cell r="JS483">
            <v>0.002</v>
          </cell>
          <cell r="JT483">
            <v>-0.13</v>
          </cell>
          <cell r="JU483">
            <v>0.002</v>
          </cell>
          <cell r="JV483">
            <v>-0.26</v>
          </cell>
          <cell r="JW483">
            <v>0.006</v>
          </cell>
        </row>
        <row r="483">
          <cell r="KP483">
            <v>0.1</v>
          </cell>
          <cell r="KQ483">
            <v>0.003</v>
          </cell>
          <cell r="KR483">
            <v>0.57</v>
          </cell>
          <cell r="KS483">
            <v>0.004</v>
          </cell>
        </row>
        <row r="483">
          <cell r="KV483">
            <v>-0.15</v>
          </cell>
          <cell r="KW483">
            <v>0.008</v>
          </cell>
        </row>
        <row r="483">
          <cell r="KZ483">
            <v>-0.15</v>
          </cell>
          <cell r="LA483">
            <v>0.008</v>
          </cell>
        </row>
        <row r="483">
          <cell r="LD483">
            <v>-0.13</v>
          </cell>
          <cell r="LE483">
            <v>0.007</v>
          </cell>
          <cell r="LF483">
            <v>0</v>
          </cell>
          <cell r="LG483">
            <v>0.001</v>
          </cell>
          <cell r="LH483">
            <v>0.26</v>
          </cell>
          <cell r="LI483">
            <v>0.004</v>
          </cell>
          <cell r="LJ483">
            <v>0.01</v>
          </cell>
          <cell r="LK483">
            <v>0</v>
          </cell>
          <cell r="LL483">
            <v>0.19</v>
          </cell>
          <cell r="LM483">
            <v>0.002</v>
          </cell>
          <cell r="LN483">
            <v>-0.17</v>
          </cell>
          <cell r="LO483">
            <v>0.004</v>
          </cell>
          <cell r="LP483">
            <v>-0.28</v>
          </cell>
          <cell r="LQ483">
            <v>0.007</v>
          </cell>
        </row>
        <row r="483">
          <cell r="MJ483">
            <v>-0.43</v>
          </cell>
          <cell r="MK483">
            <v>0.007</v>
          </cell>
        </row>
        <row r="483">
          <cell r="MN483">
            <v>-0.46</v>
          </cell>
          <cell r="MO483">
            <v>0.007</v>
          </cell>
        </row>
        <row r="483">
          <cell r="MR483">
            <v>-0.47</v>
          </cell>
          <cell r="MS483">
            <v>0.009</v>
          </cell>
          <cell r="MT483">
            <v>-0.46</v>
          </cell>
          <cell r="MU483">
            <v>0.01</v>
          </cell>
        </row>
        <row r="483">
          <cell r="NN483">
            <v>2.03</v>
          </cell>
          <cell r="NO483">
            <v>0.017</v>
          </cell>
          <cell r="NP483">
            <v>2.21</v>
          </cell>
          <cell r="NQ483">
            <v>0.011</v>
          </cell>
        </row>
        <row r="483">
          <cell r="NT483">
            <v>-0.5</v>
          </cell>
          <cell r="NU483">
            <v>0.011</v>
          </cell>
        </row>
        <row r="483">
          <cell r="NX483">
            <v>-0.54</v>
          </cell>
          <cell r="NY483">
            <v>0.01</v>
          </cell>
        </row>
        <row r="483">
          <cell r="OB483">
            <v>-0.5</v>
          </cell>
          <cell r="OC483">
            <v>0.011</v>
          </cell>
          <cell r="OD483">
            <v>0.65</v>
          </cell>
          <cell r="OE483">
            <v>0.008</v>
          </cell>
          <cell r="OF483">
            <v>1.19</v>
          </cell>
          <cell r="OG483">
            <v>0.009</v>
          </cell>
          <cell r="OH483">
            <v>0.44</v>
          </cell>
          <cell r="OI483">
            <v>0.002</v>
          </cell>
          <cell r="OJ483">
            <v>0.65</v>
          </cell>
          <cell r="OK483">
            <v>0.003</v>
          </cell>
          <cell r="OL483">
            <v>-0.01</v>
          </cell>
          <cell r="OM483">
            <v>0.001</v>
          </cell>
          <cell r="ON483">
            <v>0</v>
          </cell>
          <cell r="OO483">
            <v>0.001</v>
          </cell>
        </row>
        <row r="483">
          <cell r="PH483">
            <v>-0.05</v>
          </cell>
          <cell r="PI483">
            <v>0.001</v>
          </cell>
        </row>
        <row r="483">
          <cell r="PL483">
            <v>-0.05</v>
          </cell>
          <cell r="PM483">
            <v>0.001</v>
          </cell>
        </row>
        <row r="483">
          <cell r="PP483">
            <v>0.01</v>
          </cell>
          <cell r="PQ483">
            <v>0.003</v>
          </cell>
          <cell r="PR483">
            <v>0</v>
          </cell>
          <cell r="PS483">
            <v>0.003</v>
          </cell>
        </row>
        <row r="483">
          <cell r="QL483">
            <v>0.28</v>
          </cell>
          <cell r="QM483">
            <v>0.002</v>
          </cell>
          <cell r="QN483">
            <v>0.3</v>
          </cell>
          <cell r="QO483">
            <v>0.002</v>
          </cell>
        </row>
        <row r="483">
          <cell r="QR483">
            <v>0.1</v>
          </cell>
          <cell r="QS483">
            <v>0.003</v>
          </cell>
        </row>
        <row r="483">
          <cell r="QV483">
            <v>0.1</v>
          </cell>
          <cell r="QW483">
            <v>0.003</v>
          </cell>
        </row>
        <row r="483">
          <cell r="QZ483">
            <v>0.08</v>
          </cell>
          <cell r="RA483">
            <v>0.003</v>
          </cell>
          <cell r="RB483">
            <v>0.16</v>
          </cell>
          <cell r="RC483">
            <v>0.002</v>
          </cell>
          <cell r="RD483">
            <v>0.29</v>
          </cell>
          <cell r="RE483">
            <v>0.002</v>
          </cell>
          <cell r="RF483">
            <v>0.19</v>
          </cell>
          <cell r="RG483">
            <v>0.001</v>
          </cell>
          <cell r="RH483">
            <v>0.15</v>
          </cell>
          <cell r="RI483">
            <v>0.001</v>
          </cell>
          <cell r="RJ483">
            <v>-0.1</v>
          </cell>
          <cell r="RK483">
            <v>0.001</v>
          </cell>
          <cell r="RL483">
            <v>-0.22</v>
          </cell>
          <cell r="RM483">
            <v>0.002</v>
          </cell>
        </row>
        <row r="483">
          <cell r="SF483">
            <v>0.26</v>
          </cell>
          <cell r="SG483">
            <v>0.003</v>
          </cell>
          <cell r="SH483">
            <v>0.59</v>
          </cell>
          <cell r="SI483">
            <v>0.004</v>
          </cell>
        </row>
        <row r="483">
          <cell r="SL483">
            <v>-0.31</v>
          </cell>
          <cell r="SM483">
            <v>0.003</v>
          </cell>
        </row>
        <row r="483">
          <cell r="SP483">
            <v>-0.32</v>
          </cell>
          <cell r="SQ483">
            <v>0.003</v>
          </cell>
        </row>
        <row r="483">
          <cell r="ST483">
            <v>-0.3</v>
          </cell>
          <cell r="SU483">
            <v>0.003</v>
          </cell>
          <cell r="SV483">
            <v>0.03</v>
          </cell>
          <cell r="SW483">
            <v>0.001</v>
          </cell>
          <cell r="SX483">
            <v>0.2</v>
          </cell>
          <cell r="SY483">
            <v>0.002</v>
          </cell>
          <cell r="SZ483">
            <v>0</v>
          </cell>
          <cell r="TA483">
            <v>0</v>
          </cell>
          <cell r="TB483">
            <v>0.31</v>
          </cell>
          <cell r="TC483">
            <v>0.002</v>
          </cell>
          <cell r="TD483">
            <v>-0.23</v>
          </cell>
          <cell r="TE483">
            <v>0.003</v>
          </cell>
          <cell r="TF483">
            <v>-1.11</v>
          </cell>
          <cell r="TG483">
            <v>0.015</v>
          </cell>
        </row>
        <row r="483">
          <cell r="TZ483">
            <v>0.73</v>
          </cell>
          <cell r="UA483">
            <v>0.007</v>
          </cell>
          <cell r="UB483">
            <v>-0.52</v>
          </cell>
          <cell r="UC483">
            <v>0.013</v>
          </cell>
        </row>
        <row r="483">
          <cell r="UF483">
            <v>-1.04</v>
          </cell>
          <cell r="UG483">
            <v>0.009</v>
          </cell>
        </row>
        <row r="483">
          <cell r="UJ483">
            <v>-0.92</v>
          </cell>
          <cell r="UK483">
            <v>0.008</v>
          </cell>
        </row>
        <row r="483">
          <cell r="UN483">
            <v>-0.84</v>
          </cell>
          <cell r="UO483">
            <v>0.009</v>
          </cell>
          <cell r="UP483">
            <v>0.07</v>
          </cell>
          <cell r="UQ483">
            <v>0.003</v>
          </cell>
          <cell r="UR483">
            <v>-0.51</v>
          </cell>
          <cell r="US483">
            <v>0.007</v>
          </cell>
          <cell r="UT483">
            <v>0.32</v>
          </cell>
          <cell r="UU483">
            <v>0.002</v>
          </cell>
          <cell r="UV483">
            <v>-0.1</v>
          </cell>
          <cell r="UW483">
            <v>0.003</v>
          </cell>
        </row>
        <row r="483">
          <cell r="VL483">
            <v>0</v>
          </cell>
          <cell r="VM483">
            <v>0</v>
          </cell>
          <cell r="VN483">
            <v>0.1</v>
          </cell>
          <cell r="VO483">
            <v>0.001</v>
          </cell>
          <cell r="VP483">
            <v>-0.04</v>
          </cell>
          <cell r="VQ483">
            <v>0</v>
          </cell>
          <cell r="VR483">
            <v>-0.05</v>
          </cell>
          <cell r="VS483">
            <v>0.001</v>
          </cell>
          <cell r="VT483">
            <v>-0.03</v>
          </cell>
          <cell r="VU483">
            <v>0</v>
          </cell>
          <cell r="VV483">
            <v>0</v>
          </cell>
          <cell r="VW483">
            <v>0</v>
          </cell>
          <cell r="VX483">
            <v>0.01</v>
          </cell>
          <cell r="VY483">
            <v>0</v>
          </cell>
          <cell r="VZ483">
            <v>0.01</v>
          </cell>
          <cell r="WA483">
            <v>0</v>
          </cell>
          <cell r="WB483">
            <v>-0.01</v>
          </cell>
          <cell r="WC483">
            <v>0.002</v>
          </cell>
          <cell r="WD483">
            <v>0.02</v>
          </cell>
          <cell r="WE483">
            <v>0.002</v>
          </cell>
        </row>
        <row r="483">
          <cell r="WX483">
            <v>0.11</v>
          </cell>
          <cell r="WY483">
            <v>0.002</v>
          </cell>
          <cell r="WZ483">
            <v>-0.03</v>
          </cell>
          <cell r="XA483">
            <v>0.002</v>
          </cell>
        </row>
        <row r="483">
          <cell r="XD483">
            <v>-0.03</v>
          </cell>
          <cell r="XE483">
            <v>0.002</v>
          </cell>
        </row>
        <row r="483">
          <cell r="XH483">
            <v>-0.02</v>
          </cell>
          <cell r="XI483">
            <v>0.002</v>
          </cell>
        </row>
        <row r="483">
          <cell r="XL483">
            <v>-0.02</v>
          </cell>
          <cell r="XM483">
            <v>0.002</v>
          </cell>
          <cell r="XN483">
            <v>0.01</v>
          </cell>
          <cell r="XO483">
            <v>0.002</v>
          </cell>
          <cell r="XP483">
            <v>-0.04</v>
          </cell>
          <cell r="XQ483">
            <v>0.001</v>
          </cell>
          <cell r="XR483">
            <v>0.06</v>
          </cell>
          <cell r="XS483">
            <v>0.001</v>
          </cell>
          <cell r="XT483">
            <v>-0.01</v>
          </cell>
          <cell r="XU483">
            <v>0</v>
          </cell>
        </row>
        <row r="484">
          <cell r="B484" t="str">
            <v>PMS-496</v>
          </cell>
          <cell r="C484" t="str">
            <v>Korea/N China</v>
          </cell>
          <cell r="D484">
            <v>41.9139</v>
          </cell>
          <cell r="E484">
            <v>124.6656</v>
          </cell>
          <cell r="F484">
            <v>-0.73</v>
          </cell>
          <cell r="G484">
            <v>0.013</v>
          </cell>
          <cell r="H484">
            <v>-1</v>
          </cell>
          <cell r="I484">
            <v>0.049</v>
          </cell>
          <cell r="J484">
            <v>-0.36</v>
          </cell>
          <cell r="K484">
            <v>0.07</v>
          </cell>
          <cell r="L484">
            <v>-0.22</v>
          </cell>
          <cell r="M484">
            <v>0.013</v>
          </cell>
          <cell r="N484">
            <v>2.17</v>
          </cell>
          <cell r="O484">
            <v>0.052</v>
          </cell>
        </row>
        <row r="484">
          <cell r="AD484">
            <v>-4.37</v>
          </cell>
          <cell r="AE484">
            <v>0.042</v>
          </cell>
          <cell r="AF484">
            <v>-8</v>
          </cell>
          <cell r="AG484">
            <v>0.098</v>
          </cell>
          <cell r="AH484">
            <v>-0.2</v>
          </cell>
          <cell r="AI484">
            <v>0.008</v>
          </cell>
          <cell r="AJ484">
            <v>-2.7</v>
          </cell>
          <cell r="AK484">
            <v>0.042</v>
          </cell>
          <cell r="AL484">
            <v>-0.12</v>
          </cell>
          <cell r="AM484">
            <v>0.007</v>
          </cell>
          <cell r="AN484">
            <v>-2.21</v>
          </cell>
          <cell r="AO484">
            <v>0.037</v>
          </cell>
          <cell r="AP484">
            <v>-0.12</v>
          </cell>
          <cell r="AQ484">
            <v>0.008</v>
          </cell>
          <cell r="AR484">
            <v>-2.28</v>
          </cell>
          <cell r="AS484">
            <v>0.038</v>
          </cell>
          <cell r="AT484">
            <v>0.62</v>
          </cell>
          <cell r="AU484">
            <v>0.009</v>
          </cell>
          <cell r="AV484">
            <v>1.77</v>
          </cell>
          <cell r="AW484">
            <v>0.036</v>
          </cell>
          <cell r="AX484">
            <v>0.87</v>
          </cell>
          <cell r="AY484">
            <v>0.01</v>
          </cell>
          <cell r="AZ484">
            <v>1.77</v>
          </cell>
          <cell r="BA484">
            <v>0.018</v>
          </cell>
          <cell r="BB484">
            <v>-0.07</v>
          </cell>
          <cell r="BC484">
            <v>0.003</v>
          </cell>
          <cell r="BD484">
            <v>-0.02</v>
          </cell>
          <cell r="BE484">
            <v>0.005</v>
          </cell>
          <cell r="BF484">
            <v>-0.14</v>
          </cell>
          <cell r="BG484">
            <v>0.002</v>
          </cell>
          <cell r="BH484">
            <v>0.23</v>
          </cell>
          <cell r="BI484">
            <v>0.007</v>
          </cell>
        </row>
        <row r="484">
          <cell r="BX484">
            <v>-0.62</v>
          </cell>
          <cell r="BY484">
            <v>0.007</v>
          </cell>
          <cell r="BZ484">
            <v>-0.45</v>
          </cell>
          <cell r="CA484">
            <v>0.01</v>
          </cell>
          <cell r="CB484">
            <v>-0.07</v>
          </cell>
          <cell r="CC484">
            <v>0.001</v>
          </cell>
          <cell r="CD484">
            <v>-0.25</v>
          </cell>
          <cell r="CE484">
            <v>0.004</v>
          </cell>
          <cell r="CF484">
            <v>-0.07</v>
          </cell>
          <cell r="CG484">
            <v>0.001</v>
          </cell>
          <cell r="CH484">
            <v>-0.23</v>
          </cell>
          <cell r="CI484">
            <v>0.003</v>
          </cell>
          <cell r="CJ484">
            <v>-0.08</v>
          </cell>
          <cell r="CK484">
            <v>0.001</v>
          </cell>
          <cell r="CL484">
            <v>-0.26</v>
          </cell>
          <cell r="CM484">
            <v>0.003</v>
          </cell>
          <cell r="CN484">
            <v>0.04</v>
          </cell>
          <cell r="CO484">
            <v>0.001</v>
          </cell>
          <cell r="CP484">
            <v>-0.01</v>
          </cell>
          <cell r="CQ484">
            <v>0.004</v>
          </cell>
          <cell r="CR484">
            <v>0.08</v>
          </cell>
          <cell r="CS484">
            <v>0.001</v>
          </cell>
          <cell r="CT484">
            <v>0.08</v>
          </cell>
          <cell r="CU484">
            <v>0.002</v>
          </cell>
          <cell r="CV484">
            <v>-1.34</v>
          </cell>
          <cell r="CW484">
            <v>0.011</v>
          </cell>
          <cell r="CX484">
            <v>-0.24</v>
          </cell>
          <cell r="CY484">
            <v>0.008</v>
          </cell>
          <cell r="CZ484">
            <v>-0.62</v>
          </cell>
          <cell r="DA484">
            <v>0.011</v>
          </cell>
          <cell r="DB484">
            <v>-0.42</v>
          </cell>
          <cell r="DC484">
            <v>0.009</v>
          </cell>
        </row>
        <row r="484">
          <cell r="DR484">
            <v>-1.98</v>
          </cell>
          <cell r="DS484">
            <v>0.016</v>
          </cell>
        </row>
        <row r="484">
          <cell r="DV484">
            <v>-0.35</v>
          </cell>
          <cell r="DW484">
            <v>0.008</v>
          </cell>
          <cell r="DX484">
            <v>-0.23</v>
          </cell>
          <cell r="DY484">
            <v>0.005</v>
          </cell>
          <cell r="DZ484">
            <v>-0.32</v>
          </cell>
          <cell r="EA484">
            <v>0.008</v>
          </cell>
          <cell r="EB484">
            <v>-0.29</v>
          </cell>
          <cell r="EC484">
            <v>0.005</v>
          </cell>
          <cell r="ED484">
            <v>-0.35</v>
          </cell>
          <cell r="EE484">
            <v>0.008</v>
          </cell>
          <cell r="EF484">
            <v>-0.35</v>
          </cell>
          <cell r="EG484">
            <v>0.007</v>
          </cell>
          <cell r="EH484">
            <v>-0.06</v>
          </cell>
          <cell r="EI484">
            <v>0.009</v>
          </cell>
          <cell r="EJ484">
            <v>-0.14</v>
          </cell>
          <cell r="EK484">
            <v>0.004</v>
          </cell>
          <cell r="EL484">
            <v>0.23</v>
          </cell>
          <cell r="EM484">
            <v>0.005</v>
          </cell>
          <cell r="EN484">
            <v>-0.02</v>
          </cell>
          <cell r="EO484">
            <v>0.002</v>
          </cell>
          <cell r="EP484">
            <v>0.04</v>
          </cell>
          <cell r="EQ484">
            <v>0.001</v>
          </cell>
          <cell r="ER484">
            <v>0.02</v>
          </cell>
          <cell r="ES484">
            <v>0</v>
          </cell>
          <cell r="ET484">
            <v>-0.05</v>
          </cell>
          <cell r="EU484">
            <v>0.001</v>
          </cell>
          <cell r="EV484">
            <v>0.04</v>
          </cell>
          <cell r="EW484">
            <v>0.001</v>
          </cell>
        </row>
        <row r="484">
          <cell r="FL484">
            <v>-0.15</v>
          </cell>
          <cell r="FM484">
            <v>0.002</v>
          </cell>
        </row>
        <row r="484">
          <cell r="FP484">
            <v>-0.03</v>
          </cell>
          <cell r="FQ484">
            <v>0.001</v>
          </cell>
          <cell r="FR484">
            <v>-0.01</v>
          </cell>
          <cell r="FS484">
            <v>0</v>
          </cell>
          <cell r="FT484">
            <v>-0.03</v>
          </cell>
          <cell r="FU484">
            <v>0.001</v>
          </cell>
          <cell r="FV484">
            <v>-0.01</v>
          </cell>
          <cell r="FW484">
            <v>0</v>
          </cell>
          <cell r="FX484">
            <v>-0.03</v>
          </cell>
          <cell r="FY484">
            <v>0.001</v>
          </cell>
          <cell r="FZ484">
            <v>-0.01</v>
          </cell>
          <cell r="GA484">
            <v>0</v>
          </cell>
          <cell r="GB484">
            <v>0.02</v>
          </cell>
          <cell r="GC484">
            <v>0.001</v>
          </cell>
          <cell r="GD484">
            <v>0.01</v>
          </cell>
          <cell r="GE484">
            <v>0</v>
          </cell>
          <cell r="GF484">
            <v>0.05</v>
          </cell>
          <cell r="GG484">
            <v>0</v>
          </cell>
          <cell r="GH484">
            <v>0.02</v>
          </cell>
          <cell r="GI484">
            <v>0</v>
          </cell>
          <cell r="GJ484">
            <v>-19.71</v>
          </cell>
          <cell r="GK484">
            <v>1.474</v>
          </cell>
          <cell r="GL484">
            <v>150.77</v>
          </cell>
          <cell r="GM484">
            <v>5.294</v>
          </cell>
          <cell r="GN484">
            <v>118.37</v>
          </cell>
          <cell r="GO484">
            <v>1.888</v>
          </cell>
          <cell r="GP484">
            <v>602.37</v>
          </cell>
          <cell r="GQ484">
            <v>5.445</v>
          </cell>
        </row>
        <row r="484">
          <cell r="HF484">
            <v>-311.02</v>
          </cell>
          <cell r="HG484">
            <v>4.267</v>
          </cell>
          <cell r="HH484">
            <v>-1293.65</v>
          </cell>
          <cell r="HI484">
            <v>12.464</v>
          </cell>
          <cell r="HJ484">
            <v>-9.02</v>
          </cell>
          <cell r="HK484">
            <v>1.445</v>
          </cell>
          <cell r="HL484">
            <v>-239.5</v>
          </cell>
          <cell r="HM484">
            <v>6.575</v>
          </cell>
          <cell r="HN484">
            <v>0.11</v>
          </cell>
          <cell r="HO484">
            <v>1.26</v>
          </cell>
          <cell r="HP484">
            <v>-239.33</v>
          </cell>
          <cell r="HQ484">
            <v>6.521</v>
          </cell>
          <cell r="HR484">
            <v>-17.62</v>
          </cell>
          <cell r="HS484">
            <v>1.421</v>
          </cell>
          <cell r="HT484">
            <v>-227.61</v>
          </cell>
          <cell r="HU484">
            <v>7.075</v>
          </cell>
          <cell r="HV484">
            <v>61.38</v>
          </cell>
          <cell r="HW484">
            <v>1.208</v>
          </cell>
          <cell r="HX484">
            <v>476.02</v>
          </cell>
          <cell r="HY484">
            <v>5.799</v>
          </cell>
          <cell r="HZ484">
            <v>539.14</v>
          </cell>
          <cell r="IA484">
            <v>4.435</v>
          </cell>
          <cell r="IB484">
            <v>0.22</v>
          </cell>
          <cell r="IC484">
            <v>0.008</v>
          </cell>
          <cell r="ID484">
            <v>0.14</v>
          </cell>
          <cell r="IE484">
            <v>0.004</v>
          </cell>
          <cell r="IF484">
            <v>0.18</v>
          </cell>
          <cell r="IG484">
            <v>0.01</v>
          </cell>
          <cell r="IH484">
            <v>0.37</v>
          </cell>
          <cell r="II484">
            <v>0.007</v>
          </cell>
        </row>
        <row r="484">
          <cell r="IX484">
            <v>-0.32</v>
          </cell>
          <cell r="IY484">
            <v>0.012</v>
          </cell>
          <cell r="IZ484">
            <v>-0.26</v>
          </cell>
          <cell r="JA484">
            <v>0.006</v>
          </cell>
          <cell r="JB484">
            <v>-0.07</v>
          </cell>
          <cell r="JC484">
            <v>0.007</v>
          </cell>
          <cell r="JD484">
            <v>-0.17</v>
          </cell>
          <cell r="JE484">
            <v>0.006</v>
          </cell>
          <cell r="JF484">
            <v>-0.09</v>
          </cell>
          <cell r="JG484">
            <v>0.007</v>
          </cell>
          <cell r="JH484">
            <v>-0.17</v>
          </cell>
          <cell r="JI484">
            <v>0.007</v>
          </cell>
          <cell r="JJ484">
            <v>-0.07</v>
          </cell>
          <cell r="JK484">
            <v>0.008</v>
          </cell>
          <cell r="JL484">
            <v>-0.19</v>
          </cell>
          <cell r="JM484">
            <v>0.006</v>
          </cell>
          <cell r="JN484">
            <v>-0.07</v>
          </cell>
          <cell r="JO484">
            <v>0.006</v>
          </cell>
          <cell r="JP484">
            <v>-0.05</v>
          </cell>
          <cell r="JQ484">
            <v>0.005</v>
          </cell>
          <cell r="JR484">
            <v>-0.04</v>
          </cell>
          <cell r="JS484">
            <v>0.002</v>
          </cell>
          <cell r="JT484">
            <v>-0.15</v>
          </cell>
          <cell r="JU484">
            <v>0.004</v>
          </cell>
          <cell r="JV484">
            <v>0.01</v>
          </cell>
          <cell r="JW484">
            <v>0.004</v>
          </cell>
          <cell r="JX484">
            <v>0.1</v>
          </cell>
          <cell r="JY484">
            <v>0.003</v>
          </cell>
          <cell r="JZ484">
            <v>0.07</v>
          </cell>
          <cell r="KA484">
            <v>0.01</v>
          </cell>
        </row>
        <row r="484">
          <cell r="KP484">
            <v>-0.07</v>
          </cell>
          <cell r="KQ484">
            <v>0.003</v>
          </cell>
          <cell r="KR484">
            <v>-0.2</v>
          </cell>
          <cell r="KS484">
            <v>0.008</v>
          </cell>
          <cell r="KT484">
            <v>-0.01</v>
          </cell>
          <cell r="KU484">
            <v>0.002</v>
          </cell>
          <cell r="KV484">
            <v>-0.02</v>
          </cell>
          <cell r="KW484">
            <v>0.007</v>
          </cell>
          <cell r="KX484">
            <v>0</v>
          </cell>
          <cell r="KY484">
            <v>0.002</v>
          </cell>
          <cell r="KZ484">
            <v>-0.02</v>
          </cell>
          <cell r="LA484">
            <v>0.007</v>
          </cell>
          <cell r="LB484">
            <v>-0.03</v>
          </cell>
          <cell r="LC484">
            <v>0.002</v>
          </cell>
          <cell r="LD484">
            <v>-0.01</v>
          </cell>
          <cell r="LE484">
            <v>0.008</v>
          </cell>
          <cell r="LF484">
            <v>0.02</v>
          </cell>
          <cell r="LG484">
            <v>0.001</v>
          </cell>
          <cell r="LH484">
            <v>0.25</v>
          </cell>
          <cell r="LI484">
            <v>0.004</v>
          </cell>
          <cell r="LJ484">
            <v>0.01</v>
          </cell>
          <cell r="LK484">
            <v>0</v>
          </cell>
          <cell r="LL484">
            <v>0.19</v>
          </cell>
          <cell r="LM484">
            <v>0.001</v>
          </cell>
          <cell r="LN484">
            <v>-0.17</v>
          </cell>
          <cell r="LO484">
            <v>0.006</v>
          </cell>
          <cell r="LP484">
            <v>0.21</v>
          </cell>
          <cell r="LQ484">
            <v>0.006</v>
          </cell>
          <cell r="LR484">
            <v>0.15</v>
          </cell>
          <cell r="LS484">
            <v>0.006</v>
          </cell>
          <cell r="LT484">
            <v>0.5</v>
          </cell>
          <cell r="LU484">
            <v>0.005</v>
          </cell>
        </row>
        <row r="484">
          <cell r="MH484">
            <v>-0.11</v>
          </cell>
          <cell r="MI484">
            <v>0.005</v>
          </cell>
          <cell r="MJ484">
            <v>-0.17</v>
          </cell>
          <cell r="MK484">
            <v>0.006</v>
          </cell>
          <cell r="ML484">
            <v>-0.11</v>
          </cell>
          <cell r="MM484">
            <v>0.005</v>
          </cell>
          <cell r="MN484">
            <v>-0.18</v>
          </cell>
          <cell r="MO484">
            <v>0.008</v>
          </cell>
          <cell r="MP484">
            <v>-0.12</v>
          </cell>
          <cell r="MQ484">
            <v>0.004</v>
          </cell>
          <cell r="MR484">
            <v>-0.48</v>
          </cell>
          <cell r="MS484">
            <v>0.013</v>
          </cell>
          <cell r="MT484">
            <v>-0.05</v>
          </cell>
          <cell r="MU484">
            <v>0.008</v>
          </cell>
          <cell r="MV484">
            <v>0.04</v>
          </cell>
          <cell r="MW484">
            <v>0.013</v>
          </cell>
          <cell r="MX484">
            <v>0.68</v>
          </cell>
          <cell r="MY484">
            <v>0.008</v>
          </cell>
        </row>
        <row r="484">
          <cell r="NN484">
            <v>-2.14</v>
          </cell>
          <cell r="NO484">
            <v>0.022</v>
          </cell>
          <cell r="NP484">
            <v>-1.3</v>
          </cell>
          <cell r="NQ484">
            <v>0.013</v>
          </cell>
          <cell r="NR484">
            <v>-0.24</v>
          </cell>
          <cell r="NS484">
            <v>0.01</v>
          </cell>
          <cell r="NT484">
            <v>-0.27</v>
          </cell>
          <cell r="NU484">
            <v>0.009</v>
          </cell>
          <cell r="NV484">
            <v>-0.23</v>
          </cell>
          <cell r="NW484">
            <v>0.01</v>
          </cell>
          <cell r="NX484">
            <v>-0.22</v>
          </cell>
          <cell r="NY484">
            <v>0.009</v>
          </cell>
          <cell r="NZ484">
            <v>-0.23</v>
          </cell>
          <cell r="OA484">
            <v>0.009</v>
          </cell>
          <cell r="OB484">
            <v>-0.14</v>
          </cell>
          <cell r="OC484">
            <v>0.009</v>
          </cell>
          <cell r="OD484">
            <v>0.47</v>
          </cell>
          <cell r="OE484">
            <v>0.008</v>
          </cell>
          <cell r="OF484">
            <v>0.81</v>
          </cell>
          <cell r="OG484">
            <v>0.009</v>
          </cell>
          <cell r="OH484">
            <v>0.2</v>
          </cell>
          <cell r="OI484">
            <v>0.002</v>
          </cell>
          <cell r="OJ484">
            <v>0.48</v>
          </cell>
          <cell r="OK484">
            <v>0.003</v>
          </cell>
          <cell r="OL484">
            <v>0.05</v>
          </cell>
          <cell r="OM484">
            <v>0.001</v>
          </cell>
          <cell r="ON484">
            <v>0.06</v>
          </cell>
          <cell r="OO484">
            <v>0.001</v>
          </cell>
          <cell r="OP484">
            <v>0.06</v>
          </cell>
          <cell r="OQ484">
            <v>0.001</v>
          </cell>
          <cell r="OR484">
            <v>0.04</v>
          </cell>
          <cell r="OS484">
            <v>0.001</v>
          </cell>
        </row>
        <row r="484">
          <cell r="PF484">
            <v>-0.01</v>
          </cell>
          <cell r="PG484">
            <v>0.001</v>
          </cell>
          <cell r="PH484">
            <v>-0.02</v>
          </cell>
          <cell r="PI484">
            <v>0.001</v>
          </cell>
          <cell r="PJ484">
            <v>-0.01</v>
          </cell>
          <cell r="PK484">
            <v>0.001</v>
          </cell>
          <cell r="PL484">
            <v>-0.02</v>
          </cell>
          <cell r="PM484">
            <v>0.001</v>
          </cell>
          <cell r="PN484">
            <v>-0.02</v>
          </cell>
          <cell r="PO484">
            <v>0.001</v>
          </cell>
          <cell r="PP484">
            <v>-0.29</v>
          </cell>
          <cell r="PQ484">
            <v>0.005</v>
          </cell>
          <cell r="PR484">
            <v>-0.12</v>
          </cell>
          <cell r="PS484">
            <v>0.002</v>
          </cell>
          <cell r="PT484">
            <v>-0.2</v>
          </cell>
          <cell r="PU484">
            <v>0.004</v>
          </cell>
          <cell r="PV484">
            <v>-0.05</v>
          </cell>
          <cell r="PW484">
            <v>0.003</v>
          </cell>
        </row>
        <row r="484">
          <cell r="QL484">
            <v>-0.45</v>
          </cell>
          <cell r="QM484">
            <v>0.003</v>
          </cell>
          <cell r="QN484">
            <v>-0.2</v>
          </cell>
          <cell r="QO484">
            <v>0.003</v>
          </cell>
          <cell r="QP484">
            <v>0</v>
          </cell>
          <cell r="QQ484">
            <v>0.003</v>
          </cell>
          <cell r="QR484">
            <v>0.04</v>
          </cell>
          <cell r="QS484">
            <v>0.003</v>
          </cell>
          <cell r="QT484">
            <v>-0.01</v>
          </cell>
          <cell r="QU484">
            <v>0.004</v>
          </cell>
          <cell r="QV484">
            <v>0.05</v>
          </cell>
          <cell r="QW484">
            <v>0.003</v>
          </cell>
          <cell r="QX484">
            <v>-0.01</v>
          </cell>
          <cell r="QY484">
            <v>0.003</v>
          </cell>
          <cell r="QZ484">
            <v>0.08</v>
          </cell>
          <cell r="RA484">
            <v>0.003</v>
          </cell>
          <cell r="RB484">
            <v>0.13</v>
          </cell>
          <cell r="RC484">
            <v>0.002</v>
          </cell>
          <cell r="RD484">
            <v>0.19</v>
          </cell>
          <cell r="RE484">
            <v>0.002</v>
          </cell>
          <cell r="RF484">
            <v>0.12</v>
          </cell>
          <cell r="RG484">
            <v>0.001</v>
          </cell>
          <cell r="RH484">
            <v>0.12</v>
          </cell>
          <cell r="RI484">
            <v>0.001</v>
          </cell>
          <cell r="RJ484">
            <v>0.01</v>
          </cell>
          <cell r="RK484">
            <v>0.002</v>
          </cell>
          <cell r="RL484">
            <v>0.09</v>
          </cell>
          <cell r="RM484">
            <v>0.002</v>
          </cell>
          <cell r="RN484">
            <v>-0.03</v>
          </cell>
          <cell r="RO484">
            <v>0.001</v>
          </cell>
          <cell r="RP484">
            <v>0.33</v>
          </cell>
          <cell r="RQ484">
            <v>0.004</v>
          </cell>
        </row>
        <row r="484">
          <cell r="SF484">
            <v>-0.15</v>
          </cell>
          <cell r="SG484">
            <v>0.004</v>
          </cell>
          <cell r="SH484">
            <v>-0.22</v>
          </cell>
          <cell r="SI484">
            <v>0.006</v>
          </cell>
          <cell r="SJ484">
            <v>-0.07</v>
          </cell>
          <cell r="SK484">
            <v>0.001</v>
          </cell>
          <cell r="SL484">
            <v>-0.16</v>
          </cell>
          <cell r="SM484">
            <v>0.003</v>
          </cell>
          <cell r="SN484">
            <v>-0.07</v>
          </cell>
          <cell r="SO484">
            <v>0.001</v>
          </cell>
          <cell r="SP484">
            <v>-0.16</v>
          </cell>
          <cell r="SQ484">
            <v>0.003</v>
          </cell>
          <cell r="SR484">
            <v>-0.06</v>
          </cell>
          <cell r="SS484">
            <v>0.001</v>
          </cell>
          <cell r="ST484">
            <v>-0.15</v>
          </cell>
          <cell r="SU484">
            <v>0.003</v>
          </cell>
          <cell r="SV484">
            <v>0.03</v>
          </cell>
          <cell r="SW484">
            <v>0.001</v>
          </cell>
          <cell r="SX484">
            <v>0.16</v>
          </cell>
          <cell r="SY484">
            <v>0.002</v>
          </cell>
          <cell r="SZ484">
            <v>0</v>
          </cell>
          <cell r="TA484">
            <v>0</v>
          </cell>
          <cell r="TB484">
            <v>0.22</v>
          </cell>
          <cell r="TC484">
            <v>0.001</v>
          </cell>
          <cell r="TD484">
            <v>-0.24</v>
          </cell>
          <cell r="TE484">
            <v>0.004</v>
          </cell>
          <cell r="TF484">
            <v>-0.78</v>
          </cell>
          <cell r="TG484">
            <v>0.013</v>
          </cell>
          <cell r="TH484">
            <v>-0.2</v>
          </cell>
          <cell r="TI484">
            <v>0.005</v>
          </cell>
          <cell r="TJ484">
            <v>-0.34</v>
          </cell>
          <cell r="TK484">
            <v>0.008</v>
          </cell>
        </row>
        <row r="484">
          <cell r="TZ484">
            <v>-0.9</v>
          </cell>
          <cell r="UA484">
            <v>0.011</v>
          </cell>
          <cell r="UB484">
            <v>-0.1</v>
          </cell>
          <cell r="UC484">
            <v>0.018</v>
          </cell>
          <cell r="UD484">
            <v>-0.18</v>
          </cell>
          <cell r="UE484">
            <v>0.003</v>
          </cell>
          <cell r="UF484">
            <v>-0.89</v>
          </cell>
          <cell r="UG484">
            <v>0.01</v>
          </cell>
          <cell r="UH484">
            <v>-0.12</v>
          </cell>
          <cell r="UI484">
            <v>0.003</v>
          </cell>
          <cell r="UJ484">
            <v>-0.81</v>
          </cell>
          <cell r="UK484">
            <v>0.008</v>
          </cell>
          <cell r="UL484">
            <v>-0.12</v>
          </cell>
          <cell r="UM484">
            <v>0.003</v>
          </cell>
          <cell r="UN484">
            <v>-0.75</v>
          </cell>
          <cell r="UO484">
            <v>0.007</v>
          </cell>
          <cell r="UP484">
            <v>0.08</v>
          </cell>
          <cell r="UQ484">
            <v>0.003</v>
          </cell>
          <cell r="UR484">
            <v>-0.45</v>
          </cell>
          <cell r="US484">
            <v>0.007</v>
          </cell>
          <cell r="UT484">
            <v>0.23</v>
          </cell>
          <cell r="UU484">
            <v>0.003</v>
          </cell>
          <cell r="UV484">
            <v>-0.09</v>
          </cell>
          <cell r="UW484">
            <v>0.003</v>
          </cell>
          <cell r="UX484">
            <v>0.05</v>
          </cell>
          <cell r="UY484">
            <v>0.001</v>
          </cell>
          <cell r="UZ484">
            <v>0.07</v>
          </cell>
          <cell r="VA484">
            <v>0.002</v>
          </cell>
          <cell r="VB484">
            <v>0.1</v>
          </cell>
          <cell r="VC484">
            <v>0.001</v>
          </cell>
        </row>
        <row r="484">
          <cell r="VL484">
            <v>-0.01</v>
          </cell>
          <cell r="VM484">
            <v>0</v>
          </cell>
          <cell r="VN484">
            <v>0.05</v>
          </cell>
          <cell r="VO484">
            <v>0.001</v>
          </cell>
        </row>
        <row r="484">
          <cell r="VV484">
            <v>0</v>
          </cell>
          <cell r="VW484">
            <v>0</v>
          </cell>
          <cell r="VX484">
            <v>0</v>
          </cell>
          <cell r="VY484">
            <v>0</v>
          </cell>
          <cell r="VZ484">
            <v>0.01</v>
          </cell>
          <cell r="WA484">
            <v>0</v>
          </cell>
          <cell r="WB484">
            <v>0.11</v>
          </cell>
          <cell r="WC484">
            <v>0.003</v>
          </cell>
          <cell r="WD484">
            <v>-0.04</v>
          </cell>
          <cell r="WE484">
            <v>0.002</v>
          </cell>
          <cell r="WF484">
            <v>0.02</v>
          </cell>
          <cell r="WG484">
            <v>0.002</v>
          </cell>
          <cell r="WH484">
            <v>0.02</v>
          </cell>
          <cell r="WI484">
            <v>0.001</v>
          </cell>
        </row>
        <row r="484">
          <cell r="WX484">
            <v>0</v>
          </cell>
          <cell r="WY484">
            <v>0.002</v>
          </cell>
          <cell r="WZ484">
            <v>0.09</v>
          </cell>
          <cell r="XA484">
            <v>0.002</v>
          </cell>
          <cell r="XB484">
            <v>-0.03</v>
          </cell>
          <cell r="XC484">
            <v>0.002</v>
          </cell>
          <cell r="XD484">
            <v>-0.05</v>
          </cell>
          <cell r="XE484">
            <v>0.001</v>
          </cell>
          <cell r="XF484">
            <v>-0.02</v>
          </cell>
          <cell r="XG484">
            <v>0.002</v>
          </cell>
          <cell r="XH484">
            <v>-0.06</v>
          </cell>
          <cell r="XI484">
            <v>0.001</v>
          </cell>
          <cell r="XJ484">
            <v>-0.01</v>
          </cell>
          <cell r="XK484">
            <v>0.002</v>
          </cell>
          <cell r="XL484">
            <v>-0.06</v>
          </cell>
          <cell r="XM484">
            <v>0.001</v>
          </cell>
          <cell r="XN484">
            <v>0.01</v>
          </cell>
          <cell r="XO484">
            <v>0.001</v>
          </cell>
          <cell r="XP484">
            <v>-0.04</v>
          </cell>
          <cell r="XQ484">
            <v>0.001</v>
          </cell>
          <cell r="XR484">
            <v>0.05</v>
          </cell>
          <cell r="XS484">
            <v>0.001</v>
          </cell>
          <cell r="XT484">
            <v>0</v>
          </cell>
          <cell r="XU484">
            <v>0</v>
          </cell>
        </row>
        <row r="485">
          <cell r="B485" t="str">
            <v>PMS-504</v>
          </cell>
          <cell r="C485" t="str">
            <v>Korea/N China</v>
          </cell>
          <cell r="D485">
            <v>41.8161</v>
          </cell>
          <cell r="E485">
            <v>123.3999</v>
          </cell>
          <cell r="F485">
            <v>-0.36</v>
          </cell>
          <cell r="G485">
            <v>0.009</v>
          </cell>
          <cell r="H485">
            <v>-0.42</v>
          </cell>
          <cell r="I485">
            <v>0.034</v>
          </cell>
          <cell r="J485">
            <v>1.15</v>
          </cell>
          <cell r="K485">
            <v>0.049</v>
          </cell>
          <cell r="L485">
            <v>-0.24</v>
          </cell>
          <cell r="M485">
            <v>0.013</v>
          </cell>
          <cell r="N485">
            <v>1.71</v>
          </cell>
          <cell r="O485">
            <v>0.051</v>
          </cell>
        </row>
        <row r="485">
          <cell r="AH485">
            <v>-0.57</v>
          </cell>
          <cell r="AI485">
            <v>0.011</v>
          </cell>
          <cell r="AJ485">
            <v>0.82</v>
          </cell>
          <cell r="AK485">
            <v>0.045</v>
          </cell>
          <cell r="AL485">
            <v>-0.32</v>
          </cell>
          <cell r="AM485">
            <v>0.009</v>
          </cell>
          <cell r="AN485">
            <v>0.68</v>
          </cell>
          <cell r="AO485">
            <v>0.034</v>
          </cell>
          <cell r="AP485">
            <v>-0.39</v>
          </cell>
          <cell r="AQ485">
            <v>0.012</v>
          </cell>
          <cell r="AR485">
            <v>0.55</v>
          </cell>
          <cell r="AS485">
            <v>0.051</v>
          </cell>
          <cell r="AT485">
            <v>-0.94</v>
          </cell>
          <cell r="AU485">
            <v>0.012</v>
          </cell>
          <cell r="AV485">
            <v>-1.83</v>
          </cell>
          <cell r="AW485">
            <v>0.041</v>
          </cell>
          <cell r="AX485">
            <v>-1.33</v>
          </cell>
          <cell r="AY485">
            <v>0.011</v>
          </cell>
          <cell r="AZ485">
            <v>-1.82</v>
          </cell>
          <cell r="BA485">
            <v>0.016</v>
          </cell>
          <cell r="BB485">
            <v>-0.03</v>
          </cell>
          <cell r="BC485">
            <v>0.002</v>
          </cell>
          <cell r="BD485">
            <v>0.08</v>
          </cell>
          <cell r="BE485">
            <v>0.004</v>
          </cell>
          <cell r="BF485">
            <v>-0.12</v>
          </cell>
          <cell r="BG485">
            <v>0.002</v>
          </cell>
          <cell r="BH485">
            <v>0.19</v>
          </cell>
          <cell r="BI485">
            <v>0.006</v>
          </cell>
        </row>
        <row r="485">
          <cell r="CB485">
            <v>-0.08</v>
          </cell>
          <cell r="CC485">
            <v>0.002</v>
          </cell>
          <cell r="CD485">
            <v>0.09</v>
          </cell>
          <cell r="CE485">
            <v>0.005</v>
          </cell>
          <cell r="CF485">
            <v>-0.05</v>
          </cell>
          <cell r="CG485">
            <v>0.002</v>
          </cell>
          <cell r="CH485">
            <v>0.09</v>
          </cell>
          <cell r="CI485">
            <v>0.005</v>
          </cell>
          <cell r="CJ485">
            <v>-0.05</v>
          </cell>
          <cell r="CK485">
            <v>0.002</v>
          </cell>
          <cell r="CL485">
            <v>0.06</v>
          </cell>
          <cell r="CM485">
            <v>0.004</v>
          </cell>
          <cell r="CN485">
            <v>-0.12</v>
          </cell>
          <cell r="CO485">
            <v>0.002</v>
          </cell>
          <cell r="CP485">
            <v>-0.08</v>
          </cell>
          <cell r="CQ485">
            <v>0.006</v>
          </cell>
          <cell r="CR485">
            <v>-0.09</v>
          </cell>
          <cell r="CS485">
            <v>0.001</v>
          </cell>
          <cell r="CT485">
            <v>-0.1</v>
          </cell>
          <cell r="CU485">
            <v>0.003</v>
          </cell>
          <cell r="CV485">
            <v>-1.19</v>
          </cell>
          <cell r="CW485">
            <v>0.01</v>
          </cell>
          <cell r="CX485">
            <v>-0.21</v>
          </cell>
          <cell r="CY485">
            <v>0.009</v>
          </cell>
          <cell r="CZ485">
            <v>-0.58</v>
          </cell>
          <cell r="DA485">
            <v>0.011</v>
          </cell>
          <cell r="DB485">
            <v>-0.44</v>
          </cell>
          <cell r="DC485">
            <v>0.007</v>
          </cell>
        </row>
        <row r="485">
          <cell r="DT485">
            <v>0.47</v>
          </cell>
          <cell r="DU485">
            <v>0.033</v>
          </cell>
          <cell r="DV485">
            <v>-0.87</v>
          </cell>
          <cell r="DW485">
            <v>0.009</v>
          </cell>
          <cell r="DX485">
            <v>-0.24</v>
          </cell>
          <cell r="DY485">
            <v>0.004</v>
          </cell>
          <cell r="DZ485">
            <v>-0.7</v>
          </cell>
          <cell r="EA485">
            <v>0.007</v>
          </cell>
          <cell r="EB485">
            <v>-0.31</v>
          </cell>
          <cell r="EC485">
            <v>0.006</v>
          </cell>
          <cell r="ED485">
            <v>-0.7</v>
          </cell>
          <cell r="EE485">
            <v>0.008</v>
          </cell>
          <cell r="EF485">
            <v>-0.39</v>
          </cell>
          <cell r="EG485">
            <v>0.007</v>
          </cell>
          <cell r="EH485">
            <v>-0.88</v>
          </cell>
          <cell r="EI485">
            <v>0.007</v>
          </cell>
          <cell r="EJ485">
            <v>-0.45</v>
          </cell>
          <cell r="EK485">
            <v>0.007</v>
          </cell>
          <cell r="EL485">
            <v>-0.83</v>
          </cell>
          <cell r="EM485">
            <v>0.01</v>
          </cell>
          <cell r="EN485">
            <v>-0.11</v>
          </cell>
          <cell r="EO485">
            <v>0.002</v>
          </cell>
          <cell r="EP485">
            <v>0.05</v>
          </cell>
          <cell r="EQ485">
            <v>0.001</v>
          </cell>
          <cell r="ER485">
            <v>0.02</v>
          </cell>
          <cell r="ES485">
            <v>0</v>
          </cell>
          <cell r="ET485">
            <v>-0.05</v>
          </cell>
          <cell r="EU485">
            <v>0.001</v>
          </cell>
          <cell r="EV485">
            <v>0.03</v>
          </cell>
          <cell r="EW485">
            <v>0.001</v>
          </cell>
        </row>
        <row r="485">
          <cell r="FN485">
            <v>-0.04</v>
          </cell>
          <cell r="FO485">
            <v>0.001</v>
          </cell>
          <cell r="FP485">
            <v>0</v>
          </cell>
          <cell r="FQ485">
            <v>0.001</v>
          </cell>
          <cell r="FR485">
            <v>0.02</v>
          </cell>
          <cell r="FS485">
            <v>0</v>
          </cell>
          <cell r="FT485">
            <v>0.01</v>
          </cell>
          <cell r="FU485">
            <v>0.001</v>
          </cell>
          <cell r="FV485">
            <v>0.02</v>
          </cell>
          <cell r="FW485">
            <v>0</v>
          </cell>
          <cell r="FX485">
            <v>0.01</v>
          </cell>
          <cell r="FY485">
            <v>0.001</v>
          </cell>
          <cell r="FZ485">
            <v>0.02</v>
          </cell>
          <cell r="GA485">
            <v>0</v>
          </cell>
          <cell r="GB485">
            <v>-0.02</v>
          </cell>
          <cell r="GC485">
            <v>0.001</v>
          </cell>
          <cell r="GD485">
            <v>0.01</v>
          </cell>
          <cell r="GE485">
            <v>0</v>
          </cell>
          <cell r="GF485">
            <v>-0.04</v>
          </cell>
          <cell r="GG485">
            <v>0.001</v>
          </cell>
          <cell r="GH485">
            <v>0</v>
          </cell>
          <cell r="GI485">
            <v>0</v>
          </cell>
          <cell r="GJ485">
            <v>19.12</v>
          </cell>
          <cell r="GK485">
            <v>1.119</v>
          </cell>
          <cell r="GL485">
            <v>84.22</v>
          </cell>
          <cell r="GM485">
            <v>4.165</v>
          </cell>
          <cell r="GN485">
            <v>79.67</v>
          </cell>
          <cell r="GO485">
            <v>1.687</v>
          </cell>
          <cell r="GP485">
            <v>359.99</v>
          </cell>
          <cell r="GQ485">
            <v>4.726</v>
          </cell>
        </row>
        <row r="485">
          <cell r="HJ485">
            <v>29.88</v>
          </cell>
          <cell r="HK485">
            <v>1.225</v>
          </cell>
          <cell r="HL485">
            <v>364.78</v>
          </cell>
          <cell r="HM485">
            <v>5.134</v>
          </cell>
          <cell r="HN485">
            <v>50.79</v>
          </cell>
          <cell r="HO485">
            <v>1.373</v>
          </cell>
          <cell r="HP485">
            <v>374.39</v>
          </cell>
          <cell r="HQ485">
            <v>4.496</v>
          </cell>
          <cell r="HR485">
            <v>50.22</v>
          </cell>
          <cell r="HS485">
            <v>1.439</v>
          </cell>
          <cell r="HT485">
            <v>402.2</v>
          </cell>
          <cell r="HU485">
            <v>4.873</v>
          </cell>
          <cell r="HV485">
            <v>-38.18</v>
          </cell>
          <cell r="HW485">
            <v>1.005</v>
          </cell>
          <cell r="HX485">
            <v>-216.88</v>
          </cell>
          <cell r="HY485">
            <v>4.362</v>
          </cell>
          <cell r="HZ485">
            <v>-483.92</v>
          </cell>
          <cell r="IA485">
            <v>5.25</v>
          </cell>
          <cell r="IB485">
            <v>0.31</v>
          </cell>
          <cell r="IC485">
            <v>0.007</v>
          </cell>
          <cell r="ID485">
            <v>0.12</v>
          </cell>
          <cell r="IE485">
            <v>0.003</v>
          </cell>
          <cell r="IF485">
            <v>0.09</v>
          </cell>
          <cell r="IG485">
            <v>0.009</v>
          </cell>
          <cell r="IH485">
            <v>0.17</v>
          </cell>
          <cell r="II485">
            <v>0.006</v>
          </cell>
        </row>
        <row r="485">
          <cell r="JB485">
            <v>0.24</v>
          </cell>
          <cell r="JC485">
            <v>0.008</v>
          </cell>
          <cell r="JD485">
            <v>0.29</v>
          </cell>
          <cell r="JE485">
            <v>0.005</v>
          </cell>
          <cell r="JF485">
            <v>0.27</v>
          </cell>
          <cell r="JG485">
            <v>0.009</v>
          </cell>
          <cell r="JH485">
            <v>0.33</v>
          </cell>
          <cell r="JI485">
            <v>0.006</v>
          </cell>
          <cell r="JJ485">
            <v>0.21</v>
          </cell>
          <cell r="JK485">
            <v>0.006</v>
          </cell>
          <cell r="JL485">
            <v>0.28</v>
          </cell>
          <cell r="JM485">
            <v>0.005</v>
          </cell>
          <cell r="JN485">
            <v>-0.05</v>
          </cell>
          <cell r="JO485">
            <v>0.005</v>
          </cell>
          <cell r="JP485">
            <v>0.05</v>
          </cell>
          <cell r="JQ485">
            <v>0.004</v>
          </cell>
          <cell r="JR485">
            <v>-0.09</v>
          </cell>
          <cell r="JS485">
            <v>0.001</v>
          </cell>
          <cell r="JT485">
            <v>-0.07</v>
          </cell>
          <cell r="JU485">
            <v>0.002</v>
          </cell>
          <cell r="JV485">
            <v>0.02</v>
          </cell>
          <cell r="JW485">
            <v>0.003</v>
          </cell>
          <cell r="JX485">
            <v>0.1</v>
          </cell>
          <cell r="JY485">
            <v>0.003</v>
          </cell>
          <cell r="JZ485">
            <v>-0.03</v>
          </cell>
          <cell r="KA485">
            <v>0.007</v>
          </cell>
        </row>
        <row r="485">
          <cell r="KT485">
            <v>-0.08</v>
          </cell>
          <cell r="KU485">
            <v>0.002</v>
          </cell>
          <cell r="KV485">
            <v>0.01</v>
          </cell>
          <cell r="KW485">
            <v>0.006</v>
          </cell>
          <cell r="KX485">
            <v>-0.05</v>
          </cell>
          <cell r="KY485">
            <v>0.002</v>
          </cell>
          <cell r="KZ485">
            <v>0.01</v>
          </cell>
          <cell r="LA485">
            <v>0.005</v>
          </cell>
          <cell r="LB485">
            <v>-0.03</v>
          </cell>
          <cell r="LC485">
            <v>0.002</v>
          </cell>
          <cell r="LD485">
            <v>0.05</v>
          </cell>
          <cell r="LE485">
            <v>0.004</v>
          </cell>
          <cell r="LF485">
            <v>-0.03</v>
          </cell>
          <cell r="LG485">
            <v>0.002</v>
          </cell>
          <cell r="LH485">
            <v>-0.13</v>
          </cell>
          <cell r="LI485">
            <v>0.003</v>
          </cell>
          <cell r="LJ485">
            <v>0</v>
          </cell>
          <cell r="LK485">
            <v>0</v>
          </cell>
          <cell r="LL485">
            <v>-0.07</v>
          </cell>
          <cell r="LM485">
            <v>0.002</v>
          </cell>
          <cell r="LN485">
            <v>0.01</v>
          </cell>
          <cell r="LO485">
            <v>0.004</v>
          </cell>
          <cell r="LP485">
            <v>0.15</v>
          </cell>
          <cell r="LQ485">
            <v>0.005</v>
          </cell>
          <cell r="LR485">
            <v>0.22</v>
          </cell>
          <cell r="LS485">
            <v>0.006</v>
          </cell>
          <cell r="LT485">
            <v>0.43</v>
          </cell>
          <cell r="LU485">
            <v>0.006</v>
          </cell>
        </row>
        <row r="485">
          <cell r="MH485">
            <v>-0.04</v>
          </cell>
          <cell r="MI485">
            <v>0.005</v>
          </cell>
          <cell r="MJ485">
            <v>0.43</v>
          </cell>
          <cell r="MK485">
            <v>0.007</v>
          </cell>
          <cell r="ML485">
            <v>-0.01</v>
          </cell>
          <cell r="MM485">
            <v>0.006</v>
          </cell>
          <cell r="MN485">
            <v>0.43</v>
          </cell>
          <cell r="MO485">
            <v>0.006</v>
          </cell>
          <cell r="MP485">
            <v>-0.04</v>
          </cell>
          <cell r="MQ485">
            <v>0.006</v>
          </cell>
          <cell r="MR485">
            <v>0.04</v>
          </cell>
          <cell r="MS485">
            <v>0.009</v>
          </cell>
          <cell r="MT485">
            <v>-0.19</v>
          </cell>
          <cell r="MU485">
            <v>0.007</v>
          </cell>
          <cell r="MV485">
            <v>0.05</v>
          </cell>
          <cell r="MW485">
            <v>0.011</v>
          </cell>
          <cell r="MX485">
            <v>0.46</v>
          </cell>
          <cell r="MY485">
            <v>0.01</v>
          </cell>
        </row>
        <row r="485">
          <cell r="NR485">
            <v>-0.32</v>
          </cell>
          <cell r="NS485">
            <v>0.013</v>
          </cell>
          <cell r="NT485">
            <v>0.26</v>
          </cell>
          <cell r="NU485">
            <v>0.008</v>
          </cell>
          <cell r="NV485">
            <v>-0.25</v>
          </cell>
          <cell r="NW485">
            <v>0.013</v>
          </cell>
          <cell r="NX485">
            <v>0.29</v>
          </cell>
          <cell r="NY485">
            <v>0.007</v>
          </cell>
          <cell r="NZ485">
            <v>-0.23</v>
          </cell>
          <cell r="OA485">
            <v>0.011</v>
          </cell>
          <cell r="OB485">
            <v>0.31</v>
          </cell>
          <cell r="OC485">
            <v>0.007</v>
          </cell>
          <cell r="OD485">
            <v>-0.64</v>
          </cell>
          <cell r="OE485">
            <v>0.01</v>
          </cell>
          <cell r="OF485">
            <v>-0.29</v>
          </cell>
          <cell r="OG485">
            <v>0.009</v>
          </cell>
          <cell r="OH485">
            <v>-0.29</v>
          </cell>
          <cell r="OI485">
            <v>0.003</v>
          </cell>
          <cell r="OJ485">
            <v>-0.31</v>
          </cell>
          <cell r="OK485">
            <v>0.004</v>
          </cell>
        </row>
        <row r="485">
          <cell r="ON485">
            <v>0.08</v>
          </cell>
          <cell r="OO485">
            <v>0</v>
          </cell>
          <cell r="OP485">
            <v>0.08</v>
          </cell>
          <cell r="OQ485">
            <v>0.001</v>
          </cell>
          <cell r="OR485">
            <v>0.06</v>
          </cell>
          <cell r="OS485">
            <v>0.001</v>
          </cell>
        </row>
        <row r="485">
          <cell r="PF485">
            <v>0.07</v>
          </cell>
          <cell r="PG485">
            <v>0.001</v>
          </cell>
          <cell r="PH485">
            <v>0.07</v>
          </cell>
          <cell r="PI485">
            <v>0.001</v>
          </cell>
          <cell r="PJ485">
            <v>0.07</v>
          </cell>
          <cell r="PK485">
            <v>0.001</v>
          </cell>
          <cell r="PL485">
            <v>0.06</v>
          </cell>
          <cell r="PM485">
            <v>0.001</v>
          </cell>
          <cell r="PN485">
            <v>0.06</v>
          </cell>
          <cell r="PO485">
            <v>0.001</v>
          </cell>
          <cell r="PP485">
            <v>-0.08</v>
          </cell>
          <cell r="PQ485">
            <v>0.003</v>
          </cell>
          <cell r="PR485">
            <v>-0.17</v>
          </cell>
          <cell r="PS485">
            <v>0.003</v>
          </cell>
          <cell r="PT485">
            <v>-0.17</v>
          </cell>
          <cell r="PU485">
            <v>0.004</v>
          </cell>
          <cell r="PV485">
            <v>-0.07</v>
          </cell>
          <cell r="PW485">
            <v>0.003</v>
          </cell>
        </row>
        <row r="485">
          <cell r="QP485">
            <v>-0.26</v>
          </cell>
          <cell r="QQ485">
            <v>0.005</v>
          </cell>
          <cell r="QR485">
            <v>-0.09</v>
          </cell>
          <cell r="QS485">
            <v>0.002</v>
          </cell>
          <cell r="QT485">
            <v>-0.26</v>
          </cell>
          <cell r="QU485">
            <v>0.005</v>
          </cell>
          <cell r="QV485">
            <v>-0.09</v>
          </cell>
          <cell r="QW485">
            <v>0.002</v>
          </cell>
          <cell r="QX485">
            <v>-0.24</v>
          </cell>
          <cell r="QY485">
            <v>0.004</v>
          </cell>
          <cell r="QZ485">
            <v>-0.08</v>
          </cell>
          <cell r="RA485">
            <v>0.002</v>
          </cell>
          <cell r="RB485">
            <v>-0.31</v>
          </cell>
          <cell r="RC485">
            <v>0.004</v>
          </cell>
          <cell r="RD485">
            <v>-0.13</v>
          </cell>
          <cell r="RE485">
            <v>0.002</v>
          </cell>
          <cell r="RF485">
            <v>-0.2</v>
          </cell>
          <cell r="RG485">
            <v>0.002</v>
          </cell>
          <cell r="RH485">
            <v>-0.07</v>
          </cell>
          <cell r="RI485">
            <v>0.001</v>
          </cell>
          <cell r="RJ485">
            <v>0.08</v>
          </cell>
          <cell r="RK485">
            <v>0.002</v>
          </cell>
          <cell r="RL485">
            <v>0.09</v>
          </cell>
          <cell r="RM485">
            <v>0.002</v>
          </cell>
          <cell r="RN485">
            <v>0.01</v>
          </cell>
          <cell r="RO485">
            <v>0.002</v>
          </cell>
          <cell r="RP485">
            <v>0.29</v>
          </cell>
          <cell r="RQ485">
            <v>0.003</v>
          </cell>
        </row>
        <row r="485">
          <cell r="SJ485">
            <v>0.01</v>
          </cell>
          <cell r="SK485">
            <v>0.002</v>
          </cell>
          <cell r="SL485">
            <v>0.21</v>
          </cell>
          <cell r="SM485">
            <v>0.002</v>
          </cell>
          <cell r="SN485">
            <v>0.02</v>
          </cell>
          <cell r="SO485">
            <v>0.001</v>
          </cell>
          <cell r="SP485">
            <v>0.22</v>
          </cell>
          <cell r="SQ485">
            <v>0.002</v>
          </cell>
          <cell r="SR485">
            <v>0.02</v>
          </cell>
          <cell r="SS485">
            <v>0.001</v>
          </cell>
          <cell r="ST485">
            <v>0.21</v>
          </cell>
          <cell r="SU485">
            <v>0.003</v>
          </cell>
          <cell r="SV485">
            <v>-0.02</v>
          </cell>
          <cell r="SW485">
            <v>0.001</v>
          </cell>
          <cell r="SX485">
            <v>0.04</v>
          </cell>
          <cell r="SY485">
            <v>0.003</v>
          </cell>
          <cell r="SZ485">
            <v>0</v>
          </cell>
          <cell r="TA485">
            <v>0</v>
          </cell>
          <cell r="TB485">
            <v>-0.09</v>
          </cell>
          <cell r="TC485">
            <v>0.003</v>
          </cell>
          <cell r="TD485">
            <v>-0.15</v>
          </cell>
          <cell r="TE485">
            <v>0.003</v>
          </cell>
          <cell r="TF485">
            <v>-0.66</v>
          </cell>
          <cell r="TG485">
            <v>0.009</v>
          </cell>
          <cell r="TH485">
            <v>-0.2</v>
          </cell>
          <cell r="TI485">
            <v>0.004</v>
          </cell>
          <cell r="TJ485">
            <v>-0.3</v>
          </cell>
          <cell r="TK485">
            <v>0.007</v>
          </cell>
        </row>
        <row r="485">
          <cell r="UD485">
            <v>-0.21</v>
          </cell>
          <cell r="UE485">
            <v>0.003</v>
          </cell>
          <cell r="UF485">
            <v>-0.44</v>
          </cell>
          <cell r="UG485">
            <v>0.009</v>
          </cell>
          <cell r="UH485">
            <v>-0.11</v>
          </cell>
          <cell r="UI485">
            <v>0.003</v>
          </cell>
          <cell r="UJ485">
            <v>-0.43</v>
          </cell>
          <cell r="UK485">
            <v>0.008</v>
          </cell>
          <cell r="UL485">
            <v>-0.1</v>
          </cell>
          <cell r="UM485">
            <v>0.003</v>
          </cell>
          <cell r="UN485">
            <v>-0.44</v>
          </cell>
          <cell r="UO485">
            <v>0.007</v>
          </cell>
          <cell r="UP485">
            <v>-0.24</v>
          </cell>
          <cell r="UQ485">
            <v>0.003</v>
          </cell>
          <cell r="UR485">
            <v>-0.41</v>
          </cell>
          <cell r="US485">
            <v>0.007</v>
          </cell>
          <cell r="UT485">
            <v>-0.29</v>
          </cell>
          <cell r="UU485">
            <v>0.003</v>
          </cell>
          <cell r="UV485">
            <v>0</v>
          </cell>
          <cell r="UW485">
            <v>0.004</v>
          </cell>
          <cell r="UX485">
            <v>0.04</v>
          </cell>
          <cell r="UY485">
            <v>0.001</v>
          </cell>
          <cell r="UZ485">
            <v>0.03</v>
          </cell>
          <cell r="VA485">
            <v>0.001</v>
          </cell>
          <cell r="VB485">
            <v>0.06</v>
          </cell>
          <cell r="VC485">
            <v>0.001</v>
          </cell>
        </row>
        <row r="485">
          <cell r="VP485">
            <v>0.04</v>
          </cell>
          <cell r="VQ485">
            <v>0</v>
          </cell>
          <cell r="VR485">
            <v>0.05</v>
          </cell>
          <cell r="VS485">
            <v>0</v>
          </cell>
          <cell r="VT485">
            <v>0.03</v>
          </cell>
          <cell r="VU485">
            <v>0</v>
          </cell>
          <cell r="VV485">
            <v>0</v>
          </cell>
          <cell r="VW485">
            <v>0</v>
          </cell>
          <cell r="VX485">
            <v>0</v>
          </cell>
          <cell r="VY485">
            <v>0</v>
          </cell>
          <cell r="VZ485">
            <v>0</v>
          </cell>
          <cell r="WA485">
            <v>0</v>
          </cell>
          <cell r="WB485">
            <v>0.16</v>
          </cell>
          <cell r="WC485">
            <v>0.002</v>
          </cell>
          <cell r="WD485">
            <v>-0.02</v>
          </cell>
          <cell r="WE485">
            <v>0.002</v>
          </cell>
          <cell r="WF485">
            <v>0.01</v>
          </cell>
          <cell r="WG485">
            <v>0.002</v>
          </cell>
          <cell r="WH485">
            <v>0.01</v>
          </cell>
          <cell r="WI485">
            <v>0.001</v>
          </cell>
        </row>
        <row r="485">
          <cell r="XB485">
            <v>0.09</v>
          </cell>
          <cell r="XC485">
            <v>0.002</v>
          </cell>
          <cell r="XD485">
            <v>0.01</v>
          </cell>
          <cell r="XE485">
            <v>0.001</v>
          </cell>
          <cell r="XF485">
            <v>0.09</v>
          </cell>
          <cell r="XG485">
            <v>0.003</v>
          </cell>
          <cell r="XH485">
            <v>0.01</v>
          </cell>
          <cell r="XI485">
            <v>0.001</v>
          </cell>
          <cell r="XJ485">
            <v>0.09</v>
          </cell>
          <cell r="XK485">
            <v>0.003</v>
          </cell>
          <cell r="XL485">
            <v>0.01</v>
          </cell>
          <cell r="XM485">
            <v>0.001</v>
          </cell>
          <cell r="XN485">
            <v>0.08</v>
          </cell>
          <cell r="XO485">
            <v>0.002</v>
          </cell>
          <cell r="XP485">
            <v>0.05</v>
          </cell>
          <cell r="XQ485">
            <v>0.001</v>
          </cell>
          <cell r="XR485">
            <v>0</v>
          </cell>
          <cell r="XS485">
            <v>0.001</v>
          </cell>
          <cell r="XT485">
            <v>0.03</v>
          </cell>
          <cell r="XU485">
            <v>0</v>
          </cell>
        </row>
        <row r="486">
          <cell r="B486" t="str">
            <v>PMS-510</v>
          </cell>
          <cell r="C486" t="str">
            <v>Korea/N China</v>
          </cell>
          <cell r="D486">
            <v>41.1861</v>
          </cell>
          <cell r="E486">
            <v>123.8459</v>
          </cell>
          <cell r="F486">
            <v>-0.26</v>
          </cell>
          <cell r="G486">
            <v>0.011</v>
          </cell>
          <cell r="H486">
            <v>0.08</v>
          </cell>
          <cell r="I486">
            <v>0.04</v>
          </cell>
          <cell r="J486">
            <v>0.71</v>
          </cell>
          <cell r="K486">
            <v>0.056</v>
          </cell>
          <cell r="L486">
            <v>-0.53</v>
          </cell>
          <cell r="M486">
            <v>0.013</v>
          </cell>
          <cell r="N486">
            <v>1.53</v>
          </cell>
          <cell r="O486">
            <v>0.042</v>
          </cell>
        </row>
        <row r="486">
          <cell r="AD486">
            <v>-2.26</v>
          </cell>
          <cell r="AE486">
            <v>0.082</v>
          </cell>
          <cell r="AF486">
            <v>-0.47</v>
          </cell>
          <cell r="AG486">
            <v>0.24</v>
          </cell>
          <cell r="AH486">
            <v>-0.33</v>
          </cell>
          <cell r="AI486">
            <v>0.01</v>
          </cell>
          <cell r="AJ486">
            <v>0.86</v>
          </cell>
          <cell r="AK486">
            <v>0.037</v>
          </cell>
          <cell r="AL486">
            <v>-0.07</v>
          </cell>
          <cell r="AM486">
            <v>0.008</v>
          </cell>
          <cell r="AN486">
            <v>0.71</v>
          </cell>
          <cell r="AO486">
            <v>0.029</v>
          </cell>
          <cell r="AP486">
            <v>-0.07</v>
          </cell>
          <cell r="AQ486">
            <v>0.007</v>
          </cell>
          <cell r="AR486">
            <v>0.65</v>
          </cell>
          <cell r="AS486">
            <v>0.035</v>
          </cell>
          <cell r="AT486">
            <v>-0.44</v>
          </cell>
          <cell r="AU486">
            <v>0.009</v>
          </cell>
          <cell r="AV486">
            <v>-0.51</v>
          </cell>
          <cell r="AW486">
            <v>0.037</v>
          </cell>
        </row>
        <row r="486">
          <cell r="BB486">
            <v>-0.04</v>
          </cell>
          <cell r="BC486">
            <v>0.002</v>
          </cell>
          <cell r="BD486">
            <v>0.04</v>
          </cell>
          <cell r="BE486">
            <v>0.004</v>
          </cell>
          <cell r="BF486">
            <v>-0.2</v>
          </cell>
          <cell r="BG486">
            <v>0.002</v>
          </cell>
          <cell r="BH486">
            <v>0.1</v>
          </cell>
          <cell r="BI486">
            <v>0.007</v>
          </cell>
        </row>
        <row r="486">
          <cell r="BX486">
            <v>-0.39</v>
          </cell>
          <cell r="BY486">
            <v>0.011</v>
          </cell>
          <cell r="BZ486">
            <v>-0.07</v>
          </cell>
          <cell r="CA486">
            <v>0.016</v>
          </cell>
          <cell r="CB486">
            <v>-0.04</v>
          </cell>
          <cell r="CC486">
            <v>0.002</v>
          </cell>
          <cell r="CD486">
            <v>0.13</v>
          </cell>
          <cell r="CE486">
            <v>0.005</v>
          </cell>
          <cell r="CF486">
            <v>0</v>
          </cell>
          <cell r="CG486">
            <v>0.002</v>
          </cell>
          <cell r="CH486">
            <v>0.13</v>
          </cell>
          <cell r="CI486">
            <v>0.003</v>
          </cell>
          <cell r="CJ486">
            <v>0.01</v>
          </cell>
          <cell r="CK486">
            <v>0.001</v>
          </cell>
          <cell r="CL486">
            <v>0.09</v>
          </cell>
          <cell r="CM486">
            <v>0.003</v>
          </cell>
          <cell r="CN486">
            <v>-0.04</v>
          </cell>
          <cell r="CO486">
            <v>0.002</v>
          </cell>
          <cell r="CP486">
            <v>0.02</v>
          </cell>
          <cell r="CQ486">
            <v>0.004</v>
          </cell>
        </row>
        <row r="486">
          <cell r="CV486">
            <v>-1.12</v>
          </cell>
          <cell r="CW486">
            <v>0.01</v>
          </cell>
          <cell r="CX486">
            <v>-0.26</v>
          </cell>
          <cell r="CY486">
            <v>0.008</v>
          </cell>
          <cell r="CZ486">
            <v>-0.92</v>
          </cell>
          <cell r="DA486">
            <v>0.011</v>
          </cell>
          <cell r="DB486">
            <v>-0.57</v>
          </cell>
          <cell r="DC486">
            <v>0.01</v>
          </cell>
        </row>
        <row r="486">
          <cell r="DR486">
            <v>-0.38</v>
          </cell>
          <cell r="DS486">
            <v>0.032</v>
          </cell>
          <cell r="DT486">
            <v>0.79</v>
          </cell>
          <cell r="DU486">
            <v>0.044</v>
          </cell>
          <cell r="DV486">
            <v>-0.74</v>
          </cell>
          <cell r="DW486">
            <v>0.007</v>
          </cell>
          <cell r="DX486">
            <v>-0.14</v>
          </cell>
          <cell r="DY486">
            <v>0.004</v>
          </cell>
          <cell r="DZ486">
            <v>-0.55</v>
          </cell>
          <cell r="EA486">
            <v>0.006</v>
          </cell>
          <cell r="EB486">
            <v>-0.16</v>
          </cell>
          <cell r="EC486">
            <v>0.004</v>
          </cell>
          <cell r="ED486">
            <v>-0.52</v>
          </cell>
          <cell r="EE486">
            <v>0.006</v>
          </cell>
          <cell r="EF486">
            <v>-0.22</v>
          </cell>
          <cell r="EG486">
            <v>0.004</v>
          </cell>
          <cell r="EH486">
            <v>-0.25</v>
          </cell>
          <cell r="EI486">
            <v>0.016</v>
          </cell>
          <cell r="EJ486">
            <v>-0.12</v>
          </cell>
          <cell r="EK486">
            <v>0.008</v>
          </cell>
        </row>
        <row r="486">
          <cell r="EP486">
            <v>0.04</v>
          </cell>
          <cell r="EQ486">
            <v>0.001</v>
          </cell>
          <cell r="ER486">
            <v>0.02</v>
          </cell>
          <cell r="ES486">
            <v>0</v>
          </cell>
          <cell r="ET486">
            <v>-0.05</v>
          </cell>
          <cell r="EU486">
            <v>0.002</v>
          </cell>
          <cell r="EV486">
            <v>0.04</v>
          </cell>
          <cell r="EW486">
            <v>0.001</v>
          </cell>
        </row>
        <row r="486">
          <cell r="FL486">
            <v>-0.19</v>
          </cell>
          <cell r="FM486">
            <v>0.002</v>
          </cell>
          <cell r="FN486">
            <v>-0.02</v>
          </cell>
          <cell r="FO486">
            <v>0.001</v>
          </cell>
          <cell r="FP486">
            <v>0.01</v>
          </cell>
          <cell r="FQ486">
            <v>0.001</v>
          </cell>
          <cell r="FR486">
            <v>0.02</v>
          </cell>
          <cell r="FS486">
            <v>0</v>
          </cell>
          <cell r="FT486">
            <v>0.02</v>
          </cell>
          <cell r="FU486">
            <v>0.001</v>
          </cell>
          <cell r="FV486">
            <v>0.02</v>
          </cell>
          <cell r="FW486">
            <v>0</v>
          </cell>
          <cell r="FX486">
            <v>0.03</v>
          </cell>
          <cell r="FY486">
            <v>0.001</v>
          </cell>
          <cell r="FZ486">
            <v>0.02</v>
          </cell>
          <cell r="GA486">
            <v>0</v>
          </cell>
          <cell r="GB486">
            <v>0</v>
          </cell>
          <cell r="GC486">
            <v>0.001</v>
          </cell>
          <cell r="GD486">
            <v>0.01</v>
          </cell>
          <cell r="GE486">
            <v>0</v>
          </cell>
        </row>
        <row r="486">
          <cell r="GJ486">
            <v>3.08</v>
          </cell>
          <cell r="GK486">
            <v>1.209</v>
          </cell>
          <cell r="GL486">
            <v>274.64</v>
          </cell>
          <cell r="GM486">
            <v>5.244</v>
          </cell>
          <cell r="GN486">
            <v>109.19</v>
          </cell>
          <cell r="GO486">
            <v>1.765</v>
          </cell>
          <cell r="GP486">
            <v>422.18</v>
          </cell>
          <cell r="GQ486">
            <v>5.539</v>
          </cell>
        </row>
        <row r="486">
          <cell r="HF486">
            <v>-234.8</v>
          </cell>
          <cell r="HG486">
            <v>6.447</v>
          </cell>
          <cell r="HH486">
            <v>-702.56</v>
          </cell>
          <cell r="HI486">
            <v>19.301</v>
          </cell>
          <cell r="HJ486">
            <v>42.71</v>
          </cell>
          <cell r="HK486">
            <v>1.006</v>
          </cell>
          <cell r="HL486">
            <v>207.99</v>
          </cell>
          <cell r="HM486">
            <v>3.447</v>
          </cell>
          <cell r="HN486">
            <v>64.69</v>
          </cell>
          <cell r="HO486">
            <v>1.347</v>
          </cell>
          <cell r="HP486">
            <v>216.4</v>
          </cell>
          <cell r="HQ486">
            <v>3.986</v>
          </cell>
          <cell r="HR486">
            <v>62.18</v>
          </cell>
          <cell r="HS486">
            <v>1.119</v>
          </cell>
          <cell r="HT486">
            <v>182.99</v>
          </cell>
          <cell r="HU486">
            <v>3.724</v>
          </cell>
          <cell r="HV486">
            <v>-4.42</v>
          </cell>
          <cell r="HW486">
            <v>1.443</v>
          </cell>
          <cell r="HX486">
            <v>-179.52</v>
          </cell>
          <cell r="HY486">
            <v>5.678</v>
          </cell>
        </row>
        <row r="486">
          <cell r="IB486">
            <v>0.28</v>
          </cell>
          <cell r="IC486">
            <v>0.006</v>
          </cell>
          <cell r="ID486">
            <v>0.17</v>
          </cell>
          <cell r="IE486">
            <v>0.004</v>
          </cell>
          <cell r="IF486">
            <v>-0.04</v>
          </cell>
          <cell r="IG486">
            <v>0.009</v>
          </cell>
          <cell r="IH486">
            <v>0.07</v>
          </cell>
          <cell r="II486">
            <v>0.006</v>
          </cell>
        </row>
        <row r="486">
          <cell r="IX486">
            <v>-0.87</v>
          </cell>
          <cell r="IY486">
            <v>0.013</v>
          </cell>
          <cell r="IZ486">
            <v>-0.34</v>
          </cell>
          <cell r="JA486">
            <v>0.005</v>
          </cell>
          <cell r="JB486">
            <v>0.3</v>
          </cell>
          <cell r="JC486">
            <v>0.006</v>
          </cell>
          <cell r="JD486">
            <v>0.14</v>
          </cell>
          <cell r="JE486">
            <v>0.004</v>
          </cell>
          <cell r="JF486">
            <v>0.36</v>
          </cell>
          <cell r="JG486">
            <v>0.006</v>
          </cell>
          <cell r="JH486">
            <v>0.18</v>
          </cell>
          <cell r="JI486">
            <v>0.004</v>
          </cell>
          <cell r="JJ486">
            <v>0.3</v>
          </cell>
          <cell r="JK486">
            <v>0.007</v>
          </cell>
          <cell r="JL486">
            <v>0.16</v>
          </cell>
          <cell r="JM486">
            <v>0.004</v>
          </cell>
          <cell r="JN486">
            <v>0.06</v>
          </cell>
          <cell r="JO486">
            <v>0.004</v>
          </cell>
          <cell r="JP486">
            <v>0.01</v>
          </cell>
          <cell r="JQ486">
            <v>0.003</v>
          </cell>
        </row>
        <row r="486">
          <cell r="JT486">
            <v>-0.11</v>
          </cell>
          <cell r="JU486">
            <v>0.002</v>
          </cell>
          <cell r="JV486">
            <v>0.01</v>
          </cell>
          <cell r="JW486">
            <v>0.003</v>
          </cell>
          <cell r="JX486">
            <v>0.16</v>
          </cell>
          <cell r="JY486">
            <v>0.003</v>
          </cell>
          <cell r="JZ486">
            <v>0.25</v>
          </cell>
          <cell r="KA486">
            <v>0.01</v>
          </cell>
        </row>
        <row r="486">
          <cell r="KP486">
            <v>0.02</v>
          </cell>
          <cell r="KQ486">
            <v>0.002</v>
          </cell>
          <cell r="KR486">
            <v>-0.08</v>
          </cell>
          <cell r="KS486">
            <v>0.005</v>
          </cell>
          <cell r="KT486">
            <v>-0.01</v>
          </cell>
          <cell r="KU486">
            <v>0.002</v>
          </cell>
          <cell r="KV486">
            <v>0.01</v>
          </cell>
          <cell r="KW486">
            <v>0.004</v>
          </cell>
          <cell r="KX486">
            <v>0</v>
          </cell>
          <cell r="KY486">
            <v>0.002</v>
          </cell>
          <cell r="KZ486">
            <v>-0.02</v>
          </cell>
          <cell r="LA486">
            <v>0.005</v>
          </cell>
          <cell r="LB486">
            <v>0.01</v>
          </cell>
          <cell r="LC486">
            <v>0.002</v>
          </cell>
          <cell r="LD486">
            <v>-0.03</v>
          </cell>
          <cell r="LE486">
            <v>0.004</v>
          </cell>
          <cell r="LF486">
            <v>-0.01</v>
          </cell>
          <cell r="LG486">
            <v>0.002</v>
          </cell>
          <cell r="LH486">
            <v>-0.11</v>
          </cell>
          <cell r="LI486">
            <v>0.003</v>
          </cell>
        </row>
        <row r="486">
          <cell r="LN486">
            <v>0.07</v>
          </cell>
          <cell r="LO486">
            <v>0.005</v>
          </cell>
          <cell r="LP486">
            <v>0.32</v>
          </cell>
          <cell r="LQ486">
            <v>0.006</v>
          </cell>
          <cell r="LR486">
            <v>0.2</v>
          </cell>
          <cell r="LS486">
            <v>0.007</v>
          </cell>
          <cell r="LT486">
            <v>0.4</v>
          </cell>
          <cell r="LU486">
            <v>0.007</v>
          </cell>
        </row>
        <row r="486">
          <cell r="MH486">
            <v>0.13</v>
          </cell>
          <cell r="MI486">
            <v>0.004</v>
          </cell>
          <cell r="MJ486">
            <v>0.35</v>
          </cell>
          <cell r="MK486">
            <v>0.006</v>
          </cell>
          <cell r="ML486">
            <v>0.21</v>
          </cell>
          <cell r="MM486">
            <v>0.004</v>
          </cell>
          <cell r="MN486">
            <v>0.38</v>
          </cell>
          <cell r="MO486">
            <v>0.006</v>
          </cell>
          <cell r="MP486">
            <v>0.17</v>
          </cell>
          <cell r="MQ486">
            <v>0.004</v>
          </cell>
          <cell r="MR486">
            <v>-0.01</v>
          </cell>
          <cell r="MS486">
            <v>0.011</v>
          </cell>
          <cell r="MT486">
            <v>0.07</v>
          </cell>
          <cell r="MU486">
            <v>0.007</v>
          </cell>
          <cell r="MV486">
            <v>0.35</v>
          </cell>
          <cell r="MW486">
            <v>0.012</v>
          </cell>
          <cell r="MX486">
            <v>0.38</v>
          </cell>
          <cell r="MY486">
            <v>0.008</v>
          </cell>
        </row>
        <row r="486">
          <cell r="NN486">
            <v>-1.33</v>
          </cell>
          <cell r="NO486">
            <v>0.027</v>
          </cell>
          <cell r="NP486">
            <v>-0.8</v>
          </cell>
          <cell r="NQ486">
            <v>0.02</v>
          </cell>
          <cell r="NR486">
            <v>0.12</v>
          </cell>
          <cell r="NS486">
            <v>0.009</v>
          </cell>
          <cell r="NT486">
            <v>0.1</v>
          </cell>
          <cell r="NU486">
            <v>0.008</v>
          </cell>
          <cell r="NV486">
            <v>0.28</v>
          </cell>
          <cell r="NW486">
            <v>0.008</v>
          </cell>
          <cell r="NX486">
            <v>0.15</v>
          </cell>
          <cell r="NY486">
            <v>0.008</v>
          </cell>
          <cell r="NZ486">
            <v>0.2</v>
          </cell>
          <cell r="OA486">
            <v>0.009</v>
          </cell>
          <cell r="OB486">
            <v>0.13</v>
          </cell>
          <cell r="OC486">
            <v>0.009</v>
          </cell>
          <cell r="OD486">
            <v>-0.21</v>
          </cell>
          <cell r="OE486">
            <v>0.009</v>
          </cell>
          <cell r="OF486">
            <v>-0.17</v>
          </cell>
          <cell r="OG486">
            <v>0.008</v>
          </cell>
        </row>
        <row r="486">
          <cell r="OL486">
            <v>0.06</v>
          </cell>
          <cell r="OM486">
            <v>0.001</v>
          </cell>
          <cell r="ON486">
            <v>0.07</v>
          </cell>
          <cell r="OO486">
            <v>0.001</v>
          </cell>
          <cell r="OP486">
            <v>0.04</v>
          </cell>
          <cell r="OQ486">
            <v>0.001</v>
          </cell>
          <cell r="OR486">
            <v>0.04</v>
          </cell>
          <cell r="OS486">
            <v>0.001</v>
          </cell>
        </row>
        <row r="486">
          <cell r="PF486">
            <v>0.07</v>
          </cell>
          <cell r="PG486">
            <v>0.001</v>
          </cell>
          <cell r="PH486">
            <v>0.08</v>
          </cell>
          <cell r="PI486">
            <v>0.001</v>
          </cell>
          <cell r="PJ486">
            <v>0.07</v>
          </cell>
          <cell r="PK486">
            <v>0.001</v>
          </cell>
          <cell r="PL486">
            <v>0.07</v>
          </cell>
          <cell r="PM486">
            <v>0.001</v>
          </cell>
          <cell r="PN486">
            <v>0.06</v>
          </cell>
          <cell r="PO486">
            <v>0.001</v>
          </cell>
          <cell r="PP486">
            <v>-0.09</v>
          </cell>
          <cell r="PQ486">
            <v>0.004</v>
          </cell>
          <cell r="PR486">
            <v>-0.09</v>
          </cell>
          <cell r="PS486">
            <v>0.002</v>
          </cell>
          <cell r="PT486">
            <v>-0.04</v>
          </cell>
          <cell r="PU486">
            <v>0.003</v>
          </cell>
          <cell r="PV486">
            <v>-0.06</v>
          </cell>
          <cell r="PW486">
            <v>0.002</v>
          </cell>
        </row>
        <row r="486">
          <cell r="QL486">
            <v>-0.23</v>
          </cell>
          <cell r="QM486">
            <v>0.004</v>
          </cell>
          <cell r="QN486">
            <v>-0.12</v>
          </cell>
          <cell r="QO486">
            <v>0.004</v>
          </cell>
          <cell r="QP486">
            <v>-0.08</v>
          </cell>
          <cell r="QQ486">
            <v>0.003</v>
          </cell>
          <cell r="QR486">
            <v>-0.12</v>
          </cell>
          <cell r="QS486">
            <v>0.003</v>
          </cell>
          <cell r="QT486">
            <v>-0.05</v>
          </cell>
          <cell r="QU486">
            <v>0.003</v>
          </cell>
          <cell r="QV486">
            <v>-0.11</v>
          </cell>
          <cell r="QW486">
            <v>0.003</v>
          </cell>
          <cell r="QX486">
            <v>-0.08</v>
          </cell>
          <cell r="QY486">
            <v>0.003</v>
          </cell>
          <cell r="QZ486">
            <v>-0.09</v>
          </cell>
          <cell r="RA486">
            <v>0.003</v>
          </cell>
          <cell r="RB486">
            <v>-0.14</v>
          </cell>
          <cell r="RC486">
            <v>0.003</v>
          </cell>
          <cell r="RD486">
            <v>-0.08</v>
          </cell>
          <cell r="RE486">
            <v>0.002</v>
          </cell>
        </row>
        <row r="486">
          <cell r="RJ486">
            <v>0.06</v>
          </cell>
          <cell r="RK486">
            <v>0.002</v>
          </cell>
          <cell r="RL486">
            <v>0.1</v>
          </cell>
          <cell r="RM486">
            <v>0.002</v>
          </cell>
          <cell r="RN486">
            <v>0</v>
          </cell>
          <cell r="RO486">
            <v>0.001</v>
          </cell>
          <cell r="RP486">
            <v>0.21</v>
          </cell>
          <cell r="RQ486">
            <v>0.003</v>
          </cell>
        </row>
        <row r="486">
          <cell r="SF486">
            <v>-0.11</v>
          </cell>
          <cell r="SG486">
            <v>0.003</v>
          </cell>
          <cell r="SH486">
            <v>-0.18</v>
          </cell>
          <cell r="SI486">
            <v>0.005</v>
          </cell>
          <cell r="SJ486">
            <v>0.09</v>
          </cell>
          <cell r="SK486">
            <v>0.001</v>
          </cell>
          <cell r="SL486">
            <v>0.2</v>
          </cell>
          <cell r="SM486">
            <v>0.003</v>
          </cell>
          <cell r="SN486">
            <v>0.1</v>
          </cell>
          <cell r="SO486">
            <v>0.001</v>
          </cell>
          <cell r="SP486">
            <v>0.22</v>
          </cell>
          <cell r="SQ486">
            <v>0.003</v>
          </cell>
          <cell r="SR486">
            <v>0.07</v>
          </cell>
          <cell r="SS486">
            <v>0.001</v>
          </cell>
          <cell r="ST486">
            <v>0.21</v>
          </cell>
          <cell r="SU486">
            <v>0.003</v>
          </cell>
          <cell r="SV486">
            <v>0.01</v>
          </cell>
          <cell r="SW486">
            <v>0.001</v>
          </cell>
          <cell r="SX486">
            <v>0.06</v>
          </cell>
          <cell r="SY486">
            <v>0.002</v>
          </cell>
        </row>
        <row r="486">
          <cell r="TD486">
            <v>-0.17</v>
          </cell>
          <cell r="TE486">
            <v>0.003</v>
          </cell>
          <cell r="TF486">
            <v>-0.64</v>
          </cell>
          <cell r="TG486">
            <v>0.009</v>
          </cell>
          <cell r="TH486">
            <v>-0.37</v>
          </cell>
          <cell r="TI486">
            <v>0.004</v>
          </cell>
          <cell r="TJ486">
            <v>-0.31</v>
          </cell>
          <cell r="TK486">
            <v>0.007</v>
          </cell>
        </row>
        <row r="486">
          <cell r="TZ486">
            <v>-0.62</v>
          </cell>
          <cell r="UA486">
            <v>0.016</v>
          </cell>
          <cell r="UB486">
            <v>-0.02</v>
          </cell>
          <cell r="UC486">
            <v>0.019</v>
          </cell>
          <cell r="UD486">
            <v>-0.13</v>
          </cell>
          <cell r="UE486">
            <v>0.003</v>
          </cell>
          <cell r="UF486">
            <v>-0.37</v>
          </cell>
          <cell r="UG486">
            <v>0.007</v>
          </cell>
          <cell r="UH486">
            <v>-0.03</v>
          </cell>
          <cell r="UI486">
            <v>0.003</v>
          </cell>
          <cell r="UJ486">
            <v>-0.39</v>
          </cell>
          <cell r="UK486">
            <v>0.006</v>
          </cell>
          <cell r="UL486">
            <v>-0.02</v>
          </cell>
          <cell r="UM486">
            <v>0.002</v>
          </cell>
          <cell r="UN486">
            <v>-0.37</v>
          </cell>
          <cell r="UO486">
            <v>0.006</v>
          </cell>
          <cell r="UP486">
            <v>-0.09</v>
          </cell>
          <cell r="UQ486">
            <v>0.003</v>
          </cell>
          <cell r="UR486">
            <v>-0.31</v>
          </cell>
          <cell r="US486">
            <v>0.006</v>
          </cell>
        </row>
        <row r="486">
          <cell r="UX486">
            <v>0.05</v>
          </cell>
          <cell r="UY486">
            <v>0.001</v>
          </cell>
          <cell r="UZ486">
            <v>0.02</v>
          </cell>
          <cell r="VA486">
            <v>0.001</v>
          </cell>
          <cell r="VB486">
            <v>0.06</v>
          </cell>
          <cell r="VC486">
            <v>0.001</v>
          </cell>
        </row>
        <row r="486">
          <cell r="VL486">
            <v>0</v>
          </cell>
          <cell r="VM486">
            <v>0</v>
          </cell>
          <cell r="VN486">
            <v>0.06</v>
          </cell>
          <cell r="VO486">
            <v>0.001</v>
          </cell>
          <cell r="VP486">
            <v>0.02</v>
          </cell>
          <cell r="VQ486">
            <v>0</v>
          </cell>
          <cell r="VR486">
            <v>0.03</v>
          </cell>
          <cell r="VS486">
            <v>0</v>
          </cell>
          <cell r="VT486">
            <v>0.02</v>
          </cell>
          <cell r="VU486">
            <v>0</v>
          </cell>
          <cell r="VV486">
            <v>0</v>
          </cell>
          <cell r="VW486">
            <v>0</v>
          </cell>
        </row>
        <row r="486">
          <cell r="WB486">
            <v>0.13</v>
          </cell>
          <cell r="WC486">
            <v>0.002</v>
          </cell>
          <cell r="WD486">
            <v>0.04</v>
          </cell>
          <cell r="WE486">
            <v>0.002</v>
          </cell>
          <cell r="WF486">
            <v>0.01</v>
          </cell>
          <cell r="WG486">
            <v>0.002</v>
          </cell>
          <cell r="WH486">
            <v>0.01</v>
          </cell>
          <cell r="WI486">
            <v>0.001</v>
          </cell>
        </row>
        <row r="486">
          <cell r="WX486">
            <v>-0.2</v>
          </cell>
          <cell r="WY486">
            <v>0.004</v>
          </cell>
          <cell r="WZ486">
            <v>-0.03</v>
          </cell>
          <cell r="XA486">
            <v>0.004</v>
          </cell>
          <cell r="XB486">
            <v>0.13</v>
          </cell>
          <cell r="XC486">
            <v>0.002</v>
          </cell>
          <cell r="XD486">
            <v>-0.03</v>
          </cell>
          <cell r="XE486">
            <v>0.001</v>
          </cell>
          <cell r="XF486">
            <v>0.13</v>
          </cell>
          <cell r="XG486">
            <v>0.002</v>
          </cell>
          <cell r="XH486">
            <v>-0.04</v>
          </cell>
          <cell r="XI486">
            <v>0.001</v>
          </cell>
          <cell r="XJ486">
            <v>0.13</v>
          </cell>
          <cell r="XK486">
            <v>0.002</v>
          </cell>
          <cell r="XL486">
            <v>-0.03</v>
          </cell>
          <cell r="XM486">
            <v>0.001</v>
          </cell>
          <cell r="XN486">
            <v>0.05</v>
          </cell>
          <cell r="XO486">
            <v>0.002</v>
          </cell>
          <cell r="XP486">
            <v>-0.03</v>
          </cell>
          <cell r="XQ486">
            <v>0.001</v>
          </cell>
        </row>
        <row r="487">
          <cell r="B487" t="str">
            <v>PMS-511</v>
          </cell>
          <cell r="C487" t="str">
            <v>Korea/N China</v>
          </cell>
          <cell r="D487">
            <v>41.232</v>
          </cell>
          <cell r="E487">
            <v>123.7569</v>
          </cell>
          <cell r="F487">
            <v>-0.4</v>
          </cell>
          <cell r="G487">
            <v>0.009</v>
          </cell>
          <cell r="H487">
            <v>-0.48</v>
          </cell>
          <cell r="I487">
            <v>0.04</v>
          </cell>
          <cell r="J487">
            <v>0.75</v>
          </cell>
          <cell r="K487">
            <v>0.056</v>
          </cell>
          <cell r="L487">
            <v>-0.14</v>
          </cell>
          <cell r="M487">
            <v>0.013</v>
          </cell>
          <cell r="N487">
            <v>2.03</v>
          </cell>
          <cell r="O487">
            <v>0.047</v>
          </cell>
        </row>
        <row r="487">
          <cell r="AD487">
            <v>-1.6</v>
          </cell>
          <cell r="AE487">
            <v>0.084</v>
          </cell>
          <cell r="AF487">
            <v>2.43</v>
          </cell>
          <cell r="AG487">
            <v>0.292</v>
          </cell>
          <cell r="AH487">
            <v>-0.4</v>
          </cell>
          <cell r="AI487">
            <v>0.01</v>
          </cell>
          <cell r="AJ487">
            <v>1.07</v>
          </cell>
          <cell r="AK487">
            <v>0.048</v>
          </cell>
          <cell r="AL487">
            <v>-0.14</v>
          </cell>
          <cell r="AM487">
            <v>0.007</v>
          </cell>
          <cell r="AN487">
            <v>0.95</v>
          </cell>
          <cell r="AO487">
            <v>0.032</v>
          </cell>
          <cell r="AP487">
            <v>-0.16</v>
          </cell>
          <cell r="AQ487">
            <v>0.009</v>
          </cell>
          <cell r="AR487">
            <v>1</v>
          </cell>
          <cell r="AS487">
            <v>0.036</v>
          </cell>
          <cell r="AT487">
            <v>-0.44</v>
          </cell>
          <cell r="AU487">
            <v>0.012</v>
          </cell>
          <cell r="AV487">
            <v>-0.06</v>
          </cell>
          <cell r="AW487">
            <v>0.049</v>
          </cell>
          <cell r="AX487">
            <v>-0.58</v>
          </cell>
          <cell r="AY487">
            <v>0.02</v>
          </cell>
          <cell r="AZ487">
            <v>-0.16</v>
          </cell>
          <cell r="BA487">
            <v>0.04</v>
          </cell>
          <cell r="BB487">
            <v>-0.04</v>
          </cell>
          <cell r="BC487">
            <v>0.002</v>
          </cell>
          <cell r="BD487">
            <v>0.05</v>
          </cell>
          <cell r="BE487">
            <v>0.005</v>
          </cell>
          <cell r="BF487">
            <v>-0.15</v>
          </cell>
          <cell r="BG487">
            <v>0.002</v>
          </cell>
          <cell r="BH487">
            <v>0.19</v>
          </cell>
          <cell r="BI487">
            <v>0.006</v>
          </cell>
        </row>
        <row r="487">
          <cell r="BX487">
            <v>-0.18</v>
          </cell>
          <cell r="BY487">
            <v>0.014</v>
          </cell>
          <cell r="BZ487">
            <v>0.24</v>
          </cell>
          <cell r="CA487">
            <v>0.014</v>
          </cell>
          <cell r="CB487">
            <v>-0.08</v>
          </cell>
          <cell r="CC487">
            <v>0.002</v>
          </cell>
          <cell r="CD487">
            <v>0.05</v>
          </cell>
          <cell r="CE487">
            <v>0.005</v>
          </cell>
          <cell r="CF487">
            <v>-0.04</v>
          </cell>
          <cell r="CG487">
            <v>0.002</v>
          </cell>
          <cell r="CH487">
            <v>0.07</v>
          </cell>
          <cell r="CI487">
            <v>0.004</v>
          </cell>
          <cell r="CJ487">
            <v>-0.03</v>
          </cell>
          <cell r="CK487">
            <v>0.002</v>
          </cell>
          <cell r="CL487">
            <v>0.06</v>
          </cell>
          <cell r="CM487">
            <v>0.004</v>
          </cell>
          <cell r="CN487">
            <v>-0.08</v>
          </cell>
          <cell r="CO487">
            <v>0.002</v>
          </cell>
          <cell r="CP487">
            <v>-0.01</v>
          </cell>
          <cell r="CQ487">
            <v>0.005</v>
          </cell>
          <cell r="CR487">
            <v>-0.06</v>
          </cell>
          <cell r="CS487">
            <v>0.001</v>
          </cell>
          <cell r="CT487">
            <v>0</v>
          </cell>
          <cell r="CU487">
            <v>0.004</v>
          </cell>
          <cell r="CV487">
            <v>-1.21</v>
          </cell>
          <cell r="CW487">
            <v>0.011</v>
          </cell>
          <cell r="CX487">
            <v>-0.5</v>
          </cell>
          <cell r="CY487">
            <v>0.012</v>
          </cell>
          <cell r="CZ487">
            <v>-0.78</v>
          </cell>
          <cell r="DA487">
            <v>0.012</v>
          </cell>
        </row>
        <row r="487">
          <cell r="DR487">
            <v>-0.24</v>
          </cell>
          <cell r="DS487">
            <v>0.039</v>
          </cell>
          <cell r="DT487">
            <v>0.43</v>
          </cell>
          <cell r="DU487">
            <v>0.008</v>
          </cell>
          <cell r="DV487">
            <v>-0.96</v>
          </cell>
          <cell r="DW487">
            <v>0.009</v>
          </cell>
          <cell r="DX487">
            <v>-0.14</v>
          </cell>
          <cell r="DY487">
            <v>0.004</v>
          </cell>
          <cell r="DZ487">
            <v>-0.67</v>
          </cell>
          <cell r="EA487">
            <v>0.006</v>
          </cell>
          <cell r="EB487">
            <v>-0.17</v>
          </cell>
          <cell r="EC487">
            <v>0.004</v>
          </cell>
          <cell r="ED487">
            <v>-0.61</v>
          </cell>
          <cell r="EE487">
            <v>0.006</v>
          </cell>
          <cell r="EF487">
            <v>-0.21</v>
          </cell>
          <cell r="EG487">
            <v>0.005</v>
          </cell>
          <cell r="EH487">
            <v>-0.25</v>
          </cell>
          <cell r="EI487">
            <v>0.016</v>
          </cell>
          <cell r="EJ487">
            <v>-0.1</v>
          </cell>
          <cell r="EK487">
            <v>0.008</v>
          </cell>
          <cell r="EL487">
            <v>-0.11</v>
          </cell>
          <cell r="EM487">
            <v>0.017</v>
          </cell>
          <cell r="EN487">
            <v>0.07</v>
          </cell>
          <cell r="EO487">
            <v>0.004</v>
          </cell>
          <cell r="EP487">
            <v>0.05</v>
          </cell>
          <cell r="EQ487">
            <v>0.001</v>
          </cell>
          <cell r="ER487">
            <v>-0.01</v>
          </cell>
          <cell r="ES487">
            <v>0.001</v>
          </cell>
          <cell r="ET487">
            <v>-0.04</v>
          </cell>
          <cell r="EU487">
            <v>0.001</v>
          </cell>
        </row>
        <row r="487">
          <cell r="FL487">
            <v>-0.12</v>
          </cell>
          <cell r="FM487">
            <v>0.002</v>
          </cell>
          <cell r="FN487">
            <v>0.13</v>
          </cell>
          <cell r="FO487">
            <v>0.001</v>
          </cell>
          <cell r="FP487">
            <v>0</v>
          </cell>
          <cell r="FQ487">
            <v>0.001</v>
          </cell>
          <cell r="FR487">
            <v>0.02</v>
          </cell>
          <cell r="FS487">
            <v>0</v>
          </cell>
          <cell r="FT487">
            <v>0.01</v>
          </cell>
          <cell r="FU487">
            <v>0.001</v>
          </cell>
          <cell r="FV487">
            <v>0.02</v>
          </cell>
          <cell r="FW487">
            <v>0</v>
          </cell>
          <cell r="FX487">
            <v>0.01</v>
          </cell>
          <cell r="FY487">
            <v>0.001</v>
          </cell>
          <cell r="FZ487">
            <v>0.02</v>
          </cell>
          <cell r="GA487">
            <v>0</v>
          </cell>
          <cell r="GB487">
            <v>-0.03</v>
          </cell>
          <cell r="GC487">
            <v>0.001</v>
          </cell>
          <cell r="GD487">
            <v>0</v>
          </cell>
          <cell r="GE487">
            <v>0</v>
          </cell>
          <cell r="GF487">
            <v>-0.05</v>
          </cell>
          <cell r="GG487">
            <v>0</v>
          </cell>
          <cell r="GH487">
            <v>0</v>
          </cell>
          <cell r="GI487">
            <v>0</v>
          </cell>
          <cell r="GJ487">
            <v>3.34</v>
          </cell>
          <cell r="GK487">
            <v>1.249</v>
          </cell>
          <cell r="GL487">
            <v>114.58</v>
          </cell>
          <cell r="GM487">
            <v>5.108</v>
          </cell>
          <cell r="GN487">
            <v>96.74</v>
          </cell>
          <cell r="GO487">
            <v>1.974</v>
          </cell>
          <cell r="GP487">
            <v>379.32</v>
          </cell>
          <cell r="GQ487">
            <v>5.084</v>
          </cell>
        </row>
        <row r="487">
          <cell r="HF487">
            <v>-32.05</v>
          </cell>
          <cell r="HG487">
            <v>7.508</v>
          </cell>
          <cell r="HH487">
            <v>-162.3</v>
          </cell>
          <cell r="HI487">
            <v>18.178</v>
          </cell>
          <cell r="HJ487">
            <v>37.43</v>
          </cell>
          <cell r="HK487">
            <v>1.198</v>
          </cell>
          <cell r="HL487">
            <v>309.78</v>
          </cell>
          <cell r="HM487">
            <v>3.792</v>
          </cell>
          <cell r="HN487">
            <v>52.37</v>
          </cell>
          <cell r="HO487">
            <v>1.082</v>
          </cell>
          <cell r="HP487">
            <v>343.71</v>
          </cell>
          <cell r="HQ487">
            <v>3.745</v>
          </cell>
          <cell r="HR487">
            <v>46.63</v>
          </cell>
          <cell r="HS487">
            <v>0.975</v>
          </cell>
          <cell r="HT487">
            <v>300.57</v>
          </cell>
          <cell r="HU487">
            <v>4.038</v>
          </cell>
          <cell r="HV487">
            <v>-18.09</v>
          </cell>
          <cell r="HW487">
            <v>1.255</v>
          </cell>
          <cell r="HX487">
            <v>-154.47</v>
          </cell>
          <cell r="HY487">
            <v>5.582</v>
          </cell>
          <cell r="HZ487">
            <v>-319.57</v>
          </cell>
          <cell r="IA487">
            <v>7.054</v>
          </cell>
          <cell r="IB487">
            <v>0.16</v>
          </cell>
          <cell r="IC487">
            <v>0.006</v>
          </cell>
          <cell r="ID487">
            <v>0.19</v>
          </cell>
          <cell r="IE487">
            <v>0.004</v>
          </cell>
          <cell r="IF487">
            <v>-0.05</v>
          </cell>
          <cell r="IG487">
            <v>0.01</v>
          </cell>
          <cell r="IH487">
            <v>0.2</v>
          </cell>
          <cell r="II487">
            <v>0.006</v>
          </cell>
        </row>
        <row r="487">
          <cell r="IX487">
            <v>-0.48</v>
          </cell>
          <cell r="IY487">
            <v>0.014</v>
          </cell>
          <cell r="IZ487">
            <v>-0.29</v>
          </cell>
          <cell r="JA487">
            <v>0.006</v>
          </cell>
          <cell r="JB487">
            <v>0.12</v>
          </cell>
          <cell r="JC487">
            <v>0.007</v>
          </cell>
          <cell r="JD487">
            <v>0.11</v>
          </cell>
          <cell r="JE487">
            <v>0.004</v>
          </cell>
          <cell r="JF487">
            <v>0.18</v>
          </cell>
          <cell r="JG487">
            <v>0.007</v>
          </cell>
          <cell r="JH487">
            <v>0.17</v>
          </cell>
          <cell r="JI487">
            <v>0.005</v>
          </cell>
          <cell r="JJ487">
            <v>0.14</v>
          </cell>
          <cell r="JK487">
            <v>0.007</v>
          </cell>
          <cell r="JL487">
            <v>0.16</v>
          </cell>
          <cell r="JM487">
            <v>0.004</v>
          </cell>
          <cell r="JN487">
            <v>-0.12</v>
          </cell>
          <cell r="JO487">
            <v>0.005</v>
          </cell>
          <cell r="JP487">
            <v>-0.02</v>
          </cell>
          <cell r="JQ487">
            <v>0.004</v>
          </cell>
          <cell r="JR487">
            <v>-0.09</v>
          </cell>
          <cell r="JS487">
            <v>0.002</v>
          </cell>
          <cell r="JT487">
            <v>-0.07</v>
          </cell>
          <cell r="JU487">
            <v>0.002</v>
          </cell>
          <cell r="JV487">
            <v>-0.04</v>
          </cell>
          <cell r="JW487">
            <v>0.003</v>
          </cell>
          <cell r="JX487">
            <v>0.13</v>
          </cell>
          <cell r="JY487">
            <v>0.003</v>
          </cell>
          <cell r="JZ487">
            <v>0.07</v>
          </cell>
          <cell r="KA487">
            <v>0.007</v>
          </cell>
        </row>
        <row r="487">
          <cell r="KP487">
            <v>0.03</v>
          </cell>
          <cell r="KQ487">
            <v>0.002</v>
          </cell>
          <cell r="KR487">
            <v>0.05</v>
          </cell>
          <cell r="KS487">
            <v>0.004</v>
          </cell>
          <cell r="KT487">
            <v>-0.01</v>
          </cell>
          <cell r="KU487">
            <v>0.002</v>
          </cell>
          <cell r="KV487">
            <v>0.12</v>
          </cell>
          <cell r="KW487">
            <v>0.005</v>
          </cell>
          <cell r="KX487">
            <v>-0.01</v>
          </cell>
          <cell r="KY487">
            <v>0.002</v>
          </cell>
          <cell r="KZ487">
            <v>0.08</v>
          </cell>
          <cell r="LA487">
            <v>0.006</v>
          </cell>
          <cell r="LB487">
            <v>0</v>
          </cell>
          <cell r="LC487">
            <v>0.002</v>
          </cell>
          <cell r="LD487">
            <v>0.05</v>
          </cell>
          <cell r="LE487">
            <v>0.005</v>
          </cell>
          <cell r="LF487">
            <v>0</v>
          </cell>
          <cell r="LG487">
            <v>0.001</v>
          </cell>
          <cell r="LH487">
            <v>-0.09</v>
          </cell>
          <cell r="LI487">
            <v>0.003</v>
          </cell>
          <cell r="LJ487">
            <v>0.01</v>
          </cell>
          <cell r="LK487">
            <v>0</v>
          </cell>
          <cell r="LL487">
            <v>-0.05</v>
          </cell>
          <cell r="LM487">
            <v>0.002</v>
          </cell>
          <cell r="LN487">
            <v>-0.01</v>
          </cell>
          <cell r="LO487">
            <v>0.004</v>
          </cell>
          <cell r="LP487">
            <v>0.05</v>
          </cell>
          <cell r="LQ487">
            <v>0.006</v>
          </cell>
          <cell r="LR487">
            <v>0.2</v>
          </cell>
          <cell r="LS487">
            <v>0.006</v>
          </cell>
          <cell r="LT487">
            <v>0.33</v>
          </cell>
          <cell r="LU487">
            <v>0.006</v>
          </cell>
        </row>
        <row r="487">
          <cell r="MH487">
            <v>0.13</v>
          </cell>
          <cell r="MI487">
            <v>0.005</v>
          </cell>
          <cell r="MJ487">
            <v>0.42</v>
          </cell>
          <cell r="MK487">
            <v>0.007</v>
          </cell>
          <cell r="ML487">
            <v>0.16</v>
          </cell>
          <cell r="MM487">
            <v>0.006</v>
          </cell>
          <cell r="MN487">
            <v>0.43</v>
          </cell>
          <cell r="MO487">
            <v>0.006</v>
          </cell>
          <cell r="MP487">
            <v>0.13</v>
          </cell>
          <cell r="MQ487">
            <v>0.004</v>
          </cell>
          <cell r="MR487">
            <v>-0.03</v>
          </cell>
          <cell r="MS487">
            <v>0.011</v>
          </cell>
          <cell r="MT487">
            <v>-0.35</v>
          </cell>
          <cell r="MU487">
            <v>0.01</v>
          </cell>
          <cell r="MV487">
            <v>0.15</v>
          </cell>
          <cell r="MW487">
            <v>0.012</v>
          </cell>
          <cell r="MX487">
            <v>0.4</v>
          </cell>
          <cell r="MY487">
            <v>0.01</v>
          </cell>
        </row>
        <row r="487">
          <cell r="NN487">
            <v>-0.97</v>
          </cell>
          <cell r="NO487">
            <v>0.028</v>
          </cell>
          <cell r="NP487">
            <v>-0.12</v>
          </cell>
          <cell r="NQ487">
            <v>0.018</v>
          </cell>
          <cell r="NR487">
            <v>0.08</v>
          </cell>
          <cell r="NS487">
            <v>0.01</v>
          </cell>
          <cell r="NT487">
            <v>0.19</v>
          </cell>
          <cell r="NU487">
            <v>0.006</v>
          </cell>
          <cell r="NV487">
            <v>0.14</v>
          </cell>
          <cell r="NW487">
            <v>0.01</v>
          </cell>
          <cell r="NX487">
            <v>0.21</v>
          </cell>
          <cell r="NY487">
            <v>0.007</v>
          </cell>
          <cell r="NZ487">
            <v>0.11</v>
          </cell>
          <cell r="OA487">
            <v>0.01</v>
          </cell>
          <cell r="OB487">
            <v>0.15</v>
          </cell>
          <cell r="OC487">
            <v>0.007</v>
          </cell>
          <cell r="OD487">
            <v>-0.27</v>
          </cell>
          <cell r="OE487">
            <v>0.008</v>
          </cell>
          <cell r="OF487">
            <v>-0.3</v>
          </cell>
          <cell r="OG487">
            <v>0.006</v>
          </cell>
          <cell r="OH487">
            <v>-0.19</v>
          </cell>
          <cell r="OI487">
            <v>0.003</v>
          </cell>
          <cell r="OJ487">
            <v>-0.21</v>
          </cell>
          <cell r="OK487">
            <v>0.004</v>
          </cell>
        </row>
        <row r="487">
          <cell r="ON487">
            <v>0.06</v>
          </cell>
          <cell r="OO487">
            <v>0.001</v>
          </cell>
          <cell r="OP487">
            <v>0.07</v>
          </cell>
          <cell r="OQ487">
            <v>0.001</v>
          </cell>
          <cell r="OR487">
            <v>0.04</v>
          </cell>
          <cell r="OS487">
            <v>0.001</v>
          </cell>
        </row>
        <row r="487">
          <cell r="PF487">
            <v>0.05</v>
          </cell>
          <cell r="PG487">
            <v>0.001</v>
          </cell>
          <cell r="PH487">
            <v>0.07</v>
          </cell>
          <cell r="PI487">
            <v>0.001</v>
          </cell>
          <cell r="PJ487">
            <v>0.06</v>
          </cell>
          <cell r="PK487">
            <v>0.001</v>
          </cell>
          <cell r="PL487">
            <v>0.06</v>
          </cell>
          <cell r="PM487">
            <v>0.001</v>
          </cell>
          <cell r="PN487">
            <v>0.05</v>
          </cell>
          <cell r="PO487">
            <v>0.001</v>
          </cell>
          <cell r="PP487">
            <v>-0.09</v>
          </cell>
          <cell r="PQ487">
            <v>0.003</v>
          </cell>
          <cell r="PR487">
            <v>-0.23</v>
          </cell>
          <cell r="PS487">
            <v>0.003</v>
          </cell>
          <cell r="PT487">
            <v>-0.12</v>
          </cell>
          <cell r="PU487">
            <v>0.004</v>
          </cell>
          <cell r="PV487">
            <v>-0.06</v>
          </cell>
          <cell r="PW487">
            <v>0.002</v>
          </cell>
        </row>
        <row r="487">
          <cell r="QL487">
            <v>-0.22</v>
          </cell>
          <cell r="QM487">
            <v>0.004</v>
          </cell>
          <cell r="QN487">
            <v>-0.06</v>
          </cell>
          <cell r="QO487">
            <v>0.005</v>
          </cell>
          <cell r="QP487">
            <v>-0.09</v>
          </cell>
          <cell r="QQ487">
            <v>0.004</v>
          </cell>
          <cell r="QR487">
            <v>-0.07</v>
          </cell>
          <cell r="QS487">
            <v>0.002</v>
          </cell>
          <cell r="QT487">
            <v>-0.08</v>
          </cell>
          <cell r="QU487">
            <v>0.003</v>
          </cell>
          <cell r="QV487">
            <v>-0.06</v>
          </cell>
          <cell r="QW487">
            <v>0.002</v>
          </cell>
          <cell r="QX487">
            <v>-0.09</v>
          </cell>
          <cell r="QY487">
            <v>0.003</v>
          </cell>
          <cell r="QZ487">
            <v>-0.06</v>
          </cell>
          <cell r="RA487">
            <v>0.002</v>
          </cell>
          <cell r="RB487">
            <v>-0.12</v>
          </cell>
          <cell r="RC487">
            <v>0.003</v>
          </cell>
          <cell r="RD487">
            <v>-0.07</v>
          </cell>
          <cell r="RE487">
            <v>0.002</v>
          </cell>
          <cell r="RF487">
            <v>-0.13</v>
          </cell>
          <cell r="RG487">
            <v>0.002</v>
          </cell>
          <cell r="RH487">
            <v>-0.04</v>
          </cell>
          <cell r="RI487">
            <v>0.001</v>
          </cell>
          <cell r="RJ487">
            <v>0.07</v>
          </cell>
          <cell r="RK487">
            <v>0.001</v>
          </cell>
          <cell r="RL487">
            <v>0.07</v>
          </cell>
          <cell r="RM487">
            <v>0.002</v>
          </cell>
          <cell r="RN487">
            <v>-0.01</v>
          </cell>
          <cell r="RO487">
            <v>0.001</v>
          </cell>
          <cell r="RP487">
            <v>0.24</v>
          </cell>
          <cell r="RQ487">
            <v>0.004</v>
          </cell>
        </row>
        <row r="487">
          <cell r="SF487">
            <v>-0.11</v>
          </cell>
          <cell r="SG487">
            <v>0.002</v>
          </cell>
          <cell r="SH487">
            <v>0.02</v>
          </cell>
          <cell r="SI487">
            <v>0.004</v>
          </cell>
          <cell r="SJ487">
            <v>0.04</v>
          </cell>
          <cell r="SK487">
            <v>0.002</v>
          </cell>
          <cell r="SL487">
            <v>0.17</v>
          </cell>
          <cell r="SM487">
            <v>0.002</v>
          </cell>
          <cell r="SN487">
            <v>0.06</v>
          </cell>
          <cell r="SO487">
            <v>0.001</v>
          </cell>
          <cell r="SP487">
            <v>0.18</v>
          </cell>
          <cell r="SQ487">
            <v>0.002</v>
          </cell>
          <cell r="SR487">
            <v>0.04</v>
          </cell>
          <cell r="SS487">
            <v>0.001</v>
          </cell>
          <cell r="ST487">
            <v>0.16</v>
          </cell>
          <cell r="SU487">
            <v>0.002</v>
          </cell>
          <cell r="SV487">
            <v>-0.01</v>
          </cell>
          <cell r="SW487">
            <v>0.001</v>
          </cell>
          <cell r="SX487">
            <v>0</v>
          </cell>
          <cell r="SY487">
            <v>0.002</v>
          </cell>
          <cell r="SZ487">
            <v>0</v>
          </cell>
          <cell r="TA487">
            <v>0</v>
          </cell>
          <cell r="TB487">
            <v>-0.09</v>
          </cell>
          <cell r="TC487">
            <v>0.002</v>
          </cell>
          <cell r="TD487">
            <v>-0.13</v>
          </cell>
          <cell r="TE487">
            <v>0.003</v>
          </cell>
          <cell r="TF487">
            <v>-0.5</v>
          </cell>
          <cell r="TG487">
            <v>0.008</v>
          </cell>
          <cell r="TH487">
            <v>-0.24</v>
          </cell>
          <cell r="TI487">
            <v>0.004</v>
          </cell>
          <cell r="TJ487">
            <v>-0.29</v>
          </cell>
          <cell r="TK487">
            <v>0.007</v>
          </cell>
        </row>
        <row r="487">
          <cell r="TZ487">
            <v>-0.36</v>
          </cell>
          <cell r="UA487">
            <v>0.019</v>
          </cell>
          <cell r="UB487">
            <v>0.38</v>
          </cell>
          <cell r="UC487">
            <v>0.02</v>
          </cell>
          <cell r="UD487">
            <v>-0.23</v>
          </cell>
          <cell r="UE487">
            <v>0.003</v>
          </cell>
          <cell r="UF487">
            <v>-0.38</v>
          </cell>
          <cell r="UG487">
            <v>0.007</v>
          </cell>
          <cell r="UH487">
            <v>-0.11</v>
          </cell>
          <cell r="UI487">
            <v>0.003</v>
          </cell>
          <cell r="UJ487">
            <v>-0.35</v>
          </cell>
          <cell r="UK487">
            <v>0.006</v>
          </cell>
          <cell r="UL487">
            <v>-0.1</v>
          </cell>
          <cell r="UM487">
            <v>0.003</v>
          </cell>
          <cell r="UN487">
            <v>-0.33</v>
          </cell>
          <cell r="UO487">
            <v>0.006</v>
          </cell>
          <cell r="UP487">
            <v>-0.16</v>
          </cell>
          <cell r="UQ487">
            <v>0.004</v>
          </cell>
          <cell r="UR487">
            <v>-0.29</v>
          </cell>
          <cell r="US487">
            <v>0.007</v>
          </cell>
          <cell r="UT487">
            <v>-0.19</v>
          </cell>
          <cell r="UU487">
            <v>0.004</v>
          </cell>
          <cell r="UV487">
            <v>0.03</v>
          </cell>
          <cell r="UW487">
            <v>0.004</v>
          </cell>
          <cell r="UX487">
            <v>0.05</v>
          </cell>
          <cell r="UY487">
            <v>0.001</v>
          </cell>
          <cell r="UZ487">
            <v>0.07</v>
          </cell>
          <cell r="VA487">
            <v>0.001</v>
          </cell>
          <cell r="VB487">
            <v>0.08</v>
          </cell>
          <cell r="VC487">
            <v>0.001</v>
          </cell>
        </row>
        <row r="487">
          <cell r="VL487">
            <v>-0.01</v>
          </cell>
          <cell r="VM487">
            <v>0</v>
          </cell>
          <cell r="VN487">
            <v>0.04</v>
          </cell>
          <cell r="VO487">
            <v>0.001</v>
          </cell>
          <cell r="VP487">
            <v>0.03</v>
          </cell>
          <cell r="VQ487">
            <v>0</v>
          </cell>
          <cell r="VR487">
            <v>0.04</v>
          </cell>
          <cell r="VS487">
            <v>0</v>
          </cell>
          <cell r="VT487">
            <v>0.02</v>
          </cell>
          <cell r="VU487">
            <v>0</v>
          </cell>
          <cell r="VV487">
            <v>0</v>
          </cell>
          <cell r="VW487">
            <v>0</v>
          </cell>
          <cell r="VX487">
            <v>0.01</v>
          </cell>
          <cell r="VY487">
            <v>0</v>
          </cell>
          <cell r="VZ487">
            <v>0</v>
          </cell>
          <cell r="WA487">
            <v>0</v>
          </cell>
          <cell r="WB487">
            <v>0.16</v>
          </cell>
          <cell r="WC487">
            <v>0.002</v>
          </cell>
          <cell r="WD487">
            <v>-0.12</v>
          </cell>
          <cell r="WE487">
            <v>0.002</v>
          </cell>
          <cell r="WF487">
            <v>0.01</v>
          </cell>
          <cell r="WG487">
            <v>0.002</v>
          </cell>
          <cell r="WH487">
            <v>0.02</v>
          </cell>
          <cell r="WI487">
            <v>0.001</v>
          </cell>
        </row>
        <row r="487">
          <cell r="WX487">
            <v>-0.15</v>
          </cell>
          <cell r="WY487">
            <v>0.006</v>
          </cell>
          <cell r="WZ487">
            <v>-0.02</v>
          </cell>
          <cell r="XA487">
            <v>0.003</v>
          </cell>
          <cell r="XB487">
            <v>0.11</v>
          </cell>
          <cell r="XC487">
            <v>0.002</v>
          </cell>
          <cell r="XD487">
            <v>-0.02</v>
          </cell>
          <cell r="XE487">
            <v>0.001</v>
          </cell>
          <cell r="XF487">
            <v>0.1</v>
          </cell>
          <cell r="XG487">
            <v>0.002</v>
          </cell>
          <cell r="XH487">
            <v>-0.02</v>
          </cell>
          <cell r="XI487">
            <v>0.001</v>
          </cell>
          <cell r="XJ487">
            <v>0.08</v>
          </cell>
          <cell r="XK487">
            <v>0.002</v>
          </cell>
          <cell r="XL487">
            <v>-0.01</v>
          </cell>
          <cell r="XM487">
            <v>0.001</v>
          </cell>
          <cell r="XN487">
            <v>0</v>
          </cell>
          <cell r="XO487">
            <v>0.002</v>
          </cell>
          <cell r="XP487">
            <v>-0.03</v>
          </cell>
          <cell r="XQ487">
            <v>0.001</v>
          </cell>
          <cell r="XR487">
            <v>-0.06</v>
          </cell>
          <cell r="XS487">
            <v>0.001</v>
          </cell>
          <cell r="XT487">
            <v>0</v>
          </cell>
          <cell r="XU487">
            <v>0.001</v>
          </cell>
        </row>
        <row r="488">
          <cell r="B488" t="str">
            <v>PMS-512</v>
          </cell>
          <cell r="C488" t="str">
            <v>M. sacchariflorus 2x</v>
          </cell>
          <cell r="D488">
            <v>41.328</v>
          </cell>
          <cell r="E488">
            <v>123.6909</v>
          </cell>
        </row>
        <row r="489">
          <cell r="B489" t="str">
            <v>PMS-521</v>
          </cell>
          <cell r="C489" t="str">
            <v>Sichuan</v>
          </cell>
          <cell r="D489">
            <v>30.8239</v>
          </cell>
          <cell r="E489">
            <v>107.3069</v>
          </cell>
          <cell r="F489">
            <v>-0.23</v>
          </cell>
          <cell r="G489">
            <v>0.012</v>
          </cell>
          <cell r="H489">
            <v>-2.44</v>
          </cell>
          <cell r="I489">
            <v>0.063</v>
          </cell>
          <cell r="J489">
            <v>-10.03</v>
          </cell>
          <cell r="K489">
            <v>0.068</v>
          </cell>
        </row>
        <row r="489">
          <cell r="AD489">
            <v>7.11</v>
          </cell>
          <cell r="AE489">
            <v>0.035</v>
          </cell>
          <cell r="AF489">
            <v>19.3</v>
          </cell>
          <cell r="AG489">
            <v>0.117</v>
          </cell>
          <cell r="AH489">
            <v>-0.34</v>
          </cell>
          <cell r="AI489">
            <v>0.009</v>
          </cell>
          <cell r="AJ489">
            <v>0.94</v>
          </cell>
          <cell r="AK489">
            <v>0.044</v>
          </cell>
          <cell r="AL489">
            <v>-0.08</v>
          </cell>
          <cell r="AM489">
            <v>0.007</v>
          </cell>
          <cell r="AN489">
            <v>0.85</v>
          </cell>
          <cell r="AO489">
            <v>0.034</v>
          </cell>
          <cell r="AP489">
            <v>-0.11</v>
          </cell>
          <cell r="AQ489">
            <v>0.008</v>
          </cell>
          <cell r="AR489">
            <v>0.73</v>
          </cell>
          <cell r="AS489">
            <v>0.036</v>
          </cell>
          <cell r="AT489">
            <v>-0.41</v>
          </cell>
          <cell r="AU489">
            <v>0.01</v>
          </cell>
          <cell r="AV489">
            <v>-0.16</v>
          </cell>
          <cell r="AW489">
            <v>0.044</v>
          </cell>
          <cell r="AX489">
            <v>-0.61</v>
          </cell>
          <cell r="AY489">
            <v>0.03</v>
          </cell>
          <cell r="AZ489">
            <v>0.21</v>
          </cell>
          <cell r="BA489">
            <v>0.048</v>
          </cell>
          <cell r="BB489">
            <v>-0.19</v>
          </cell>
          <cell r="BC489">
            <v>0.002</v>
          </cell>
          <cell r="BD489">
            <v>-0.29</v>
          </cell>
          <cell r="BE489">
            <v>0.006</v>
          </cell>
        </row>
        <row r="489">
          <cell r="BX489">
            <v>1.26</v>
          </cell>
          <cell r="BY489">
            <v>0.004</v>
          </cell>
          <cell r="BZ489">
            <v>1.17</v>
          </cell>
          <cell r="CA489">
            <v>0.009</v>
          </cell>
          <cell r="CB489">
            <v>-0.06</v>
          </cell>
          <cell r="CC489">
            <v>0.002</v>
          </cell>
          <cell r="CD489">
            <v>0.12</v>
          </cell>
          <cell r="CE489">
            <v>0.004</v>
          </cell>
          <cell r="CF489">
            <v>-0.02</v>
          </cell>
          <cell r="CG489">
            <v>0.002</v>
          </cell>
          <cell r="CH489">
            <v>0.13</v>
          </cell>
          <cell r="CI489">
            <v>0.004</v>
          </cell>
          <cell r="CJ489">
            <v>-0.02</v>
          </cell>
          <cell r="CK489">
            <v>0.002</v>
          </cell>
          <cell r="CL489">
            <v>0.07</v>
          </cell>
          <cell r="CM489">
            <v>0.004</v>
          </cell>
          <cell r="CN489">
            <v>-0.06</v>
          </cell>
          <cell r="CO489">
            <v>0.002</v>
          </cell>
          <cell r="CP489">
            <v>0.04</v>
          </cell>
          <cell r="CQ489">
            <v>0.004</v>
          </cell>
          <cell r="CR489">
            <v>-0.05</v>
          </cell>
          <cell r="CS489">
            <v>0.001</v>
          </cell>
          <cell r="CT489">
            <v>0.03</v>
          </cell>
          <cell r="CU489">
            <v>0.005</v>
          </cell>
          <cell r="CV489">
            <v>-0.77</v>
          </cell>
          <cell r="CW489">
            <v>0.01</v>
          </cell>
        </row>
        <row r="489">
          <cell r="DB489">
            <v>-0.26</v>
          </cell>
          <cell r="DC489">
            <v>0.022</v>
          </cell>
        </row>
        <row r="489">
          <cell r="DR489">
            <v>1.17</v>
          </cell>
          <cell r="DS489">
            <v>0.021</v>
          </cell>
          <cell r="DT489">
            <v>0.08</v>
          </cell>
          <cell r="DU489">
            <v>0.009</v>
          </cell>
          <cell r="DV489">
            <v>-0.87</v>
          </cell>
          <cell r="DW489">
            <v>0.009</v>
          </cell>
          <cell r="DX489">
            <v>-0.19</v>
          </cell>
          <cell r="DY489">
            <v>0.004</v>
          </cell>
          <cell r="DZ489">
            <v>-0.66</v>
          </cell>
          <cell r="EA489">
            <v>0.007</v>
          </cell>
          <cell r="EB489">
            <v>-0.22</v>
          </cell>
          <cell r="EC489">
            <v>0.005</v>
          </cell>
          <cell r="ED489">
            <v>-0.67</v>
          </cell>
          <cell r="EE489">
            <v>0.007</v>
          </cell>
          <cell r="EF489">
            <v>-0.28</v>
          </cell>
          <cell r="EG489">
            <v>0.006</v>
          </cell>
          <cell r="EH489">
            <v>-0.26</v>
          </cell>
          <cell r="EI489">
            <v>0.016</v>
          </cell>
          <cell r="EJ489">
            <v>-0.11</v>
          </cell>
          <cell r="EK489">
            <v>0.007</v>
          </cell>
          <cell r="EL489">
            <v>-0.13</v>
          </cell>
          <cell r="EM489">
            <v>0.027</v>
          </cell>
          <cell r="EN489">
            <v>0.1</v>
          </cell>
          <cell r="EO489">
            <v>0.006</v>
          </cell>
          <cell r="EP489">
            <v>-0.05</v>
          </cell>
          <cell r="EQ489">
            <v>0.001</v>
          </cell>
        </row>
        <row r="489">
          <cell r="EV489">
            <v>-0.06</v>
          </cell>
          <cell r="EW489">
            <v>0.001</v>
          </cell>
        </row>
        <row r="489">
          <cell r="FL489">
            <v>0.41</v>
          </cell>
          <cell r="FM489">
            <v>0.001</v>
          </cell>
          <cell r="FN489">
            <v>0.12</v>
          </cell>
          <cell r="FO489">
            <v>0.001</v>
          </cell>
          <cell r="FP489">
            <v>0.01</v>
          </cell>
          <cell r="FQ489">
            <v>0.001</v>
          </cell>
          <cell r="FR489">
            <v>0.02</v>
          </cell>
          <cell r="FS489">
            <v>0</v>
          </cell>
          <cell r="FT489">
            <v>0.02</v>
          </cell>
          <cell r="FU489">
            <v>0.001</v>
          </cell>
          <cell r="FV489">
            <v>0.02</v>
          </cell>
          <cell r="FW489">
            <v>0</v>
          </cell>
          <cell r="FX489">
            <v>0.02</v>
          </cell>
          <cell r="FY489">
            <v>0.001</v>
          </cell>
          <cell r="FZ489">
            <v>0.02</v>
          </cell>
          <cell r="GA489">
            <v>0</v>
          </cell>
          <cell r="GB489">
            <v>-0.01</v>
          </cell>
          <cell r="GC489">
            <v>0.001</v>
          </cell>
          <cell r="GD489">
            <v>0.01</v>
          </cell>
          <cell r="GE489">
            <v>0</v>
          </cell>
          <cell r="GF489">
            <v>-0.04</v>
          </cell>
          <cell r="GG489">
            <v>0.001</v>
          </cell>
          <cell r="GH489">
            <v>0</v>
          </cell>
          <cell r="GI489">
            <v>0</v>
          </cell>
          <cell r="GJ489">
            <v>-187.74</v>
          </cell>
          <cell r="GK489">
            <v>1.118</v>
          </cell>
          <cell r="GL489">
            <v>-519.93</v>
          </cell>
          <cell r="GM489">
            <v>8.649</v>
          </cell>
        </row>
        <row r="489">
          <cell r="HF489">
            <v>777.87</v>
          </cell>
          <cell r="HG489">
            <v>4.196</v>
          </cell>
          <cell r="HH489">
            <v>2701.38</v>
          </cell>
          <cell r="HI489">
            <v>12.369</v>
          </cell>
          <cell r="HJ489">
            <v>26.5</v>
          </cell>
          <cell r="HK489">
            <v>1.268</v>
          </cell>
          <cell r="HL489">
            <v>205.17</v>
          </cell>
          <cell r="HM489">
            <v>4.862</v>
          </cell>
          <cell r="HN489">
            <v>52.1</v>
          </cell>
          <cell r="HO489">
            <v>1.068</v>
          </cell>
          <cell r="HP489">
            <v>215.83</v>
          </cell>
          <cell r="HQ489">
            <v>4.53</v>
          </cell>
          <cell r="HR489">
            <v>50.37</v>
          </cell>
          <cell r="HS489">
            <v>1.22</v>
          </cell>
          <cell r="HT489">
            <v>173.38</v>
          </cell>
          <cell r="HU489">
            <v>5.213</v>
          </cell>
          <cell r="HV489">
            <v>3.68</v>
          </cell>
          <cell r="HW489">
            <v>1.146</v>
          </cell>
          <cell r="HX489">
            <v>-119.9</v>
          </cell>
          <cell r="HY489">
            <v>4.381</v>
          </cell>
          <cell r="HZ489">
            <v>-166.13</v>
          </cell>
          <cell r="IA489">
            <v>7.646</v>
          </cell>
          <cell r="IB489">
            <v>0.08</v>
          </cell>
          <cell r="IC489">
            <v>0.008</v>
          </cell>
          <cell r="ID489">
            <v>-0.08</v>
          </cell>
          <cell r="IE489">
            <v>0.008</v>
          </cell>
        </row>
        <row r="489">
          <cell r="IX489">
            <v>0.6</v>
          </cell>
          <cell r="IY489">
            <v>0.011</v>
          </cell>
          <cell r="IZ489">
            <v>0.12</v>
          </cell>
          <cell r="JA489">
            <v>0.007</v>
          </cell>
          <cell r="JB489">
            <v>0.09</v>
          </cell>
          <cell r="JC489">
            <v>0.007</v>
          </cell>
          <cell r="JD489">
            <v>0.23</v>
          </cell>
          <cell r="JE489">
            <v>0.005</v>
          </cell>
          <cell r="JF489">
            <v>0.14</v>
          </cell>
          <cell r="JG489">
            <v>0.008</v>
          </cell>
          <cell r="JH489">
            <v>0.24</v>
          </cell>
          <cell r="JI489">
            <v>0.005</v>
          </cell>
          <cell r="JJ489">
            <v>0.06</v>
          </cell>
          <cell r="JK489">
            <v>0.008</v>
          </cell>
          <cell r="JL489">
            <v>0.19</v>
          </cell>
          <cell r="JM489">
            <v>0.004</v>
          </cell>
          <cell r="JN489">
            <v>-0.11</v>
          </cell>
          <cell r="JO489">
            <v>0.004</v>
          </cell>
          <cell r="JP489">
            <v>0</v>
          </cell>
          <cell r="JQ489">
            <v>0.004</v>
          </cell>
          <cell r="JR489">
            <v>-0.11</v>
          </cell>
          <cell r="JS489">
            <v>0.002</v>
          </cell>
          <cell r="JT489">
            <v>-0.29</v>
          </cell>
          <cell r="JU489">
            <v>0.002</v>
          </cell>
          <cell r="JV489">
            <v>-0.23</v>
          </cell>
          <cell r="JW489">
            <v>0.008</v>
          </cell>
        </row>
        <row r="489">
          <cell r="KP489">
            <v>0.21</v>
          </cell>
          <cell r="KQ489">
            <v>0.003</v>
          </cell>
          <cell r="KR489">
            <v>0.79</v>
          </cell>
          <cell r="KS489">
            <v>0.004</v>
          </cell>
          <cell r="KT489">
            <v>-0.02</v>
          </cell>
          <cell r="KU489">
            <v>0.003</v>
          </cell>
          <cell r="KV489">
            <v>-0.05</v>
          </cell>
          <cell r="KW489">
            <v>0.005</v>
          </cell>
          <cell r="KX489">
            <v>0</v>
          </cell>
          <cell r="KY489">
            <v>0.002</v>
          </cell>
          <cell r="KZ489">
            <v>-0.04</v>
          </cell>
          <cell r="LA489">
            <v>0.004</v>
          </cell>
          <cell r="LB489">
            <v>0</v>
          </cell>
          <cell r="LC489">
            <v>0.002</v>
          </cell>
          <cell r="LD489">
            <v>-0.01</v>
          </cell>
          <cell r="LE489">
            <v>0.004</v>
          </cell>
          <cell r="LF489">
            <v>0.01</v>
          </cell>
          <cell r="LG489">
            <v>0.001</v>
          </cell>
          <cell r="LH489">
            <v>-0.06</v>
          </cell>
          <cell r="LI489">
            <v>0.003</v>
          </cell>
          <cell r="LJ489">
            <v>0.01</v>
          </cell>
          <cell r="LK489">
            <v>0</v>
          </cell>
          <cell r="LL489">
            <v>0.01</v>
          </cell>
          <cell r="LM489">
            <v>0.001</v>
          </cell>
          <cell r="LN489">
            <v>-0.31</v>
          </cell>
          <cell r="LO489">
            <v>0.004</v>
          </cell>
          <cell r="LP489">
            <v>-0.19</v>
          </cell>
          <cell r="LQ489">
            <v>0.007</v>
          </cell>
        </row>
        <row r="489">
          <cell r="MH489">
            <v>0.09</v>
          </cell>
          <cell r="MI489">
            <v>0.005</v>
          </cell>
          <cell r="MJ489">
            <v>0.25</v>
          </cell>
          <cell r="MK489">
            <v>0.007</v>
          </cell>
          <cell r="ML489">
            <v>0.14</v>
          </cell>
          <cell r="MM489">
            <v>0.005</v>
          </cell>
          <cell r="MN489">
            <v>0.25</v>
          </cell>
          <cell r="MO489">
            <v>0.006</v>
          </cell>
          <cell r="MP489">
            <v>0.11</v>
          </cell>
          <cell r="MQ489">
            <v>0.005</v>
          </cell>
          <cell r="MR489">
            <v>-1</v>
          </cell>
          <cell r="MS489">
            <v>0.009</v>
          </cell>
          <cell r="MT489">
            <v>-0.14</v>
          </cell>
          <cell r="MU489">
            <v>0.01</v>
          </cell>
        </row>
        <row r="489">
          <cell r="NN489">
            <v>4.44</v>
          </cell>
          <cell r="NO489">
            <v>0.02</v>
          </cell>
          <cell r="NP489">
            <v>3.73</v>
          </cell>
          <cell r="NQ489">
            <v>0.013</v>
          </cell>
          <cell r="NR489">
            <v>0</v>
          </cell>
          <cell r="NS489">
            <v>0.01</v>
          </cell>
          <cell r="NT489">
            <v>-0.04</v>
          </cell>
          <cell r="NU489">
            <v>0.008</v>
          </cell>
          <cell r="NV489">
            <v>0.1</v>
          </cell>
          <cell r="NW489">
            <v>0.01</v>
          </cell>
          <cell r="NX489">
            <v>-0.01</v>
          </cell>
          <cell r="NY489">
            <v>0.009</v>
          </cell>
          <cell r="NZ489">
            <v>0.11</v>
          </cell>
          <cell r="OA489">
            <v>0.008</v>
          </cell>
          <cell r="OB489">
            <v>0</v>
          </cell>
          <cell r="OC489">
            <v>0.009</v>
          </cell>
          <cell r="OD489">
            <v>-0.2</v>
          </cell>
          <cell r="OE489">
            <v>0.008</v>
          </cell>
          <cell r="OF489">
            <v>-0.22</v>
          </cell>
          <cell r="OG489">
            <v>0.007</v>
          </cell>
          <cell r="OH489">
            <v>-0.17</v>
          </cell>
          <cell r="OI489">
            <v>0.004</v>
          </cell>
          <cell r="OJ489">
            <v>-0.05</v>
          </cell>
          <cell r="OK489">
            <v>0.005</v>
          </cell>
          <cell r="OL489">
            <v>-0.01</v>
          </cell>
          <cell r="OM489">
            <v>0.001</v>
          </cell>
        </row>
        <row r="489">
          <cell r="PF489">
            <v>0.05</v>
          </cell>
          <cell r="PG489">
            <v>0.001</v>
          </cell>
          <cell r="PH489">
            <v>0.07</v>
          </cell>
          <cell r="PI489">
            <v>0.001</v>
          </cell>
          <cell r="PJ489">
            <v>0.05</v>
          </cell>
          <cell r="PK489">
            <v>0.001</v>
          </cell>
          <cell r="PL489">
            <v>0.06</v>
          </cell>
          <cell r="PM489">
            <v>0.001</v>
          </cell>
          <cell r="PN489">
            <v>0.05</v>
          </cell>
          <cell r="PO489">
            <v>0.001</v>
          </cell>
          <cell r="PP489">
            <v>-0.04</v>
          </cell>
          <cell r="PQ489">
            <v>0.004</v>
          </cell>
          <cell r="PR489">
            <v>0.21</v>
          </cell>
          <cell r="PS489">
            <v>0.004</v>
          </cell>
        </row>
        <row r="489">
          <cell r="QL489">
            <v>0.56</v>
          </cell>
          <cell r="QM489">
            <v>0.003</v>
          </cell>
          <cell r="QN489">
            <v>0.56</v>
          </cell>
          <cell r="QO489">
            <v>0.003</v>
          </cell>
          <cell r="QP489">
            <v>-0.08</v>
          </cell>
          <cell r="QQ489">
            <v>0.003</v>
          </cell>
          <cell r="QR489">
            <v>-0.16</v>
          </cell>
          <cell r="QS489">
            <v>0.003</v>
          </cell>
          <cell r="QT489">
            <v>-0.09</v>
          </cell>
          <cell r="QU489">
            <v>0.004</v>
          </cell>
          <cell r="QV489">
            <v>-0.16</v>
          </cell>
          <cell r="QW489">
            <v>0.003</v>
          </cell>
          <cell r="QX489">
            <v>-0.09</v>
          </cell>
          <cell r="QY489">
            <v>0.003</v>
          </cell>
          <cell r="QZ489">
            <v>-0.14</v>
          </cell>
          <cell r="RA489">
            <v>0.002</v>
          </cell>
          <cell r="RB489">
            <v>-0.11</v>
          </cell>
          <cell r="RC489">
            <v>0.002</v>
          </cell>
          <cell r="RD489">
            <v>-0.1</v>
          </cell>
          <cell r="RE489">
            <v>0.002</v>
          </cell>
          <cell r="RF489">
            <v>-0.12</v>
          </cell>
          <cell r="RG489">
            <v>0.002</v>
          </cell>
          <cell r="RH489">
            <v>-0.01</v>
          </cell>
          <cell r="RI489">
            <v>0.001</v>
          </cell>
          <cell r="RJ489">
            <v>-0.19</v>
          </cell>
          <cell r="RK489">
            <v>0.001</v>
          </cell>
          <cell r="RL489">
            <v>-0.28</v>
          </cell>
          <cell r="RM489">
            <v>0.002</v>
          </cell>
        </row>
        <row r="489">
          <cell r="SF489">
            <v>0.43</v>
          </cell>
          <cell r="SG489">
            <v>0.002</v>
          </cell>
          <cell r="SH489">
            <v>1.01</v>
          </cell>
          <cell r="SI489">
            <v>0.004</v>
          </cell>
          <cell r="SJ489">
            <v>0.05</v>
          </cell>
          <cell r="SK489">
            <v>0.001</v>
          </cell>
          <cell r="SL489">
            <v>0.16</v>
          </cell>
          <cell r="SM489">
            <v>0.003</v>
          </cell>
          <cell r="SN489">
            <v>0.07</v>
          </cell>
          <cell r="SO489">
            <v>0.001</v>
          </cell>
          <cell r="SP489">
            <v>0.17</v>
          </cell>
          <cell r="SQ489">
            <v>0.003</v>
          </cell>
          <cell r="SR489">
            <v>0.05</v>
          </cell>
          <cell r="SS489">
            <v>0.001</v>
          </cell>
          <cell r="ST489">
            <v>0.17</v>
          </cell>
          <cell r="SU489">
            <v>0.003</v>
          </cell>
          <cell r="SV489">
            <v>0.01</v>
          </cell>
          <cell r="SW489">
            <v>0.001</v>
          </cell>
          <cell r="SX489">
            <v>0.05</v>
          </cell>
          <cell r="SY489">
            <v>0.002</v>
          </cell>
          <cell r="SZ489">
            <v>0</v>
          </cell>
          <cell r="TA489">
            <v>0</v>
          </cell>
          <cell r="TB489">
            <v>0.02</v>
          </cell>
          <cell r="TC489">
            <v>0.002</v>
          </cell>
          <cell r="TD489">
            <v>-0.32</v>
          </cell>
          <cell r="TE489">
            <v>0.004</v>
          </cell>
          <cell r="TF489">
            <v>-1.42</v>
          </cell>
          <cell r="TG489">
            <v>0.02</v>
          </cell>
        </row>
        <row r="489">
          <cell r="TZ489">
            <v>1.09</v>
          </cell>
          <cell r="UA489">
            <v>0.007</v>
          </cell>
          <cell r="UB489">
            <v>-0.35</v>
          </cell>
          <cell r="UC489">
            <v>0.013</v>
          </cell>
          <cell r="UD489">
            <v>-0.14</v>
          </cell>
          <cell r="UE489">
            <v>0.003</v>
          </cell>
          <cell r="UF489">
            <v>-0.26</v>
          </cell>
          <cell r="UG489">
            <v>0.006</v>
          </cell>
          <cell r="UH489">
            <v>-0.02</v>
          </cell>
          <cell r="UI489">
            <v>0.002</v>
          </cell>
          <cell r="UJ489">
            <v>-0.24</v>
          </cell>
          <cell r="UK489">
            <v>0.006</v>
          </cell>
          <cell r="UL489">
            <v>-0.03</v>
          </cell>
          <cell r="UM489">
            <v>0.002</v>
          </cell>
          <cell r="UN489">
            <v>-0.25</v>
          </cell>
          <cell r="UO489">
            <v>0.006</v>
          </cell>
          <cell r="UP489">
            <v>-0.09</v>
          </cell>
          <cell r="UQ489">
            <v>0.004</v>
          </cell>
          <cell r="UR489">
            <v>-0.17</v>
          </cell>
          <cell r="US489">
            <v>0.007</v>
          </cell>
          <cell r="UT489">
            <v>-0.15</v>
          </cell>
          <cell r="UU489">
            <v>0.005</v>
          </cell>
          <cell r="UV489">
            <v>0.1</v>
          </cell>
          <cell r="UW489">
            <v>0.006</v>
          </cell>
          <cell r="UX489">
            <v>-0.08</v>
          </cell>
          <cell r="UY489">
            <v>0.001</v>
          </cell>
        </row>
        <row r="489">
          <cell r="VL489">
            <v>-0.01</v>
          </cell>
          <cell r="VM489">
            <v>0</v>
          </cell>
          <cell r="VN489">
            <v>0.07</v>
          </cell>
          <cell r="VO489">
            <v>0.001</v>
          </cell>
          <cell r="VP489">
            <v>0.03</v>
          </cell>
          <cell r="VQ489">
            <v>0</v>
          </cell>
          <cell r="VR489">
            <v>0.05</v>
          </cell>
          <cell r="VS489">
            <v>0</v>
          </cell>
          <cell r="VT489">
            <v>0.02</v>
          </cell>
          <cell r="VU489">
            <v>0</v>
          </cell>
          <cell r="VV489">
            <v>0</v>
          </cell>
          <cell r="VW489">
            <v>0</v>
          </cell>
          <cell r="VX489">
            <v>0</v>
          </cell>
          <cell r="VY489">
            <v>0</v>
          </cell>
          <cell r="VZ489">
            <v>0</v>
          </cell>
          <cell r="WA489">
            <v>0</v>
          </cell>
          <cell r="WB489">
            <v>-0.02</v>
          </cell>
          <cell r="WC489">
            <v>0.003</v>
          </cell>
        </row>
        <row r="489">
          <cell r="WX489">
            <v>0.12</v>
          </cell>
          <cell r="WY489">
            <v>0.002</v>
          </cell>
          <cell r="WZ489">
            <v>-0.09</v>
          </cell>
          <cell r="XA489">
            <v>0.001</v>
          </cell>
          <cell r="XB489">
            <v>0.13</v>
          </cell>
          <cell r="XC489">
            <v>0.002</v>
          </cell>
          <cell r="XD489">
            <v>0.02</v>
          </cell>
          <cell r="XE489">
            <v>0.001</v>
          </cell>
          <cell r="XF489">
            <v>0.14</v>
          </cell>
          <cell r="XG489">
            <v>0.002</v>
          </cell>
          <cell r="XH489">
            <v>0.02</v>
          </cell>
          <cell r="XI489">
            <v>0.001</v>
          </cell>
          <cell r="XJ489">
            <v>0.13</v>
          </cell>
          <cell r="XK489">
            <v>0.002</v>
          </cell>
          <cell r="XL489">
            <v>0.03</v>
          </cell>
          <cell r="XM489">
            <v>0.001</v>
          </cell>
          <cell r="XN489">
            <v>0.05</v>
          </cell>
          <cell r="XO489">
            <v>0.002</v>
          </cell>
          <cell r="XP489">
            <v>0</v>
          </cell>
          <cell r="XQ489">
            <v>0.001</v>
          </cell>
          <cell r="XR489">
            <v>-0.05</v>
          </cell>
          <cell r="XS489">
            <v>0.002</v>
          </cell>
          <cell r="XT489">
            <v>0</v>
          </cell>
          <cell r="XU489">
            <v>0.001</v>
          </cell>
        </row>
        <row r="490">
          <cell r="B490" t="str">
            <v>PMS-526</v>
          </cell>
          <cell r="C490" t="str">
            <v>Sichuan</v>
          </cell>
          <cell r="D490">
            <v>31.0789</v>
          </cell>
          <cell r="E490">
            <v>107.8765</v>
          </cell>
          <cell r="F490">
            <v>-0.28</v>
          </cell>
          <cell r="G490">
            <v>0.009</v>
          </cell>
        </row>
        <row r="490">
          <cell r="J490">
            <v>-8.48</v>
          </cell>
          <cell r="K490">
            <v>0.048</v>
          </cell>
        </row>
        <row r="490">
          <cell r="N490">
            <v>-4.52</v>
          </cell>
          <cell r="O490">
            <v>0.066</v>
          </cell>
        </row>
        <row r="490">
          <cell r="AD490">
            <v>5.35</v>
          </cell>
          <cell r="AE490">
            <v>0.032</v>
          </cell>
          <cell r="AF490">
            <v>13.85</v>
          </cell>
          <cell r="AG490">
            <v>0.097</v>
          </cell>
          <cell r="AH490">
            <v>-0.17</v>
          </cell>
          <cell r="AI490">
            <v>0.009</v>
          </cell>
          <cell r="AJ490">
            <v>-3.72</v>
          </cell>
          <cell r="AK490">
            <v>0.064</v>
          </cell>
          <cell r="AL490">
            <v>-0.19</v>
          </cell>
          <cell r="AM490">
            <v>0.009</v>
          </cell>
          <cell r="AN490">
            <v>-3.2</v>
          </cell>
          <cell r="AO490">
            <v>0.046</v>
          </cell>
          <cell r="AP490">
            <v>-0.17</v>
          </cell>
          <cell r="AQ490">
            <v>0.009</v>
          </cell>
          <cell r="AR490">
            <v>-3.49</v>
          </cell>
          <cell r="AS490">
            <v>0.052</v>
          </cell>
          <cell r="AT490">
            <v>1.16</v>
          </cell>
          <cell r="AU490">
            <v>0.012</v>
          </cell>
          <cell r="AV490">
            <v>3.56</v>
          </cell>
          <cell r="AW490">
            <v>0.05</v>
          </cell>
          <cell r="AX490">
            <v>1.72</v>
          </cell>
          <cell r="AY490">
            <v>0.012</v>
          </cell>
          <cell r="AZ490">
            <v>3.24</v>
          </cell>
          <cell r="BA490">
            <v>0.027</v>
          </cell>
          <cell r="BB490">
            <v>-0.13</v>
          </cell>
          <cell r="BC490">
            <v>0.002</v>
          </cell>
        </row>
        <row r="490">
          <cell r="BH490">
            <v>-0.57</v>
          </cell>
          <cell r="BI490">
            <v>0.01</v>
          </cell>
        </row>
        <row r="490">
          <cell r="BX490">
            <v>0.91</v>
          </cell>
          <cell r="BY490">
            <v>0.004</v>
          </cell>
          <cell r="BZ490">
            <v>0.79</v>
          </cell>
          <cell r="CA490">
            <v>0.008</v>
          </cell>
          <cell r="CB490">
            <v>-0.09</v>
          </cell>
          <cell r="CC490">
            <v>0.001</v>
          </cell>
          <cell r="CD490">
            <v>-0.38</v>
          </cell>
          <cell r="CE490">
            <v>0.004</v>
          </cell>
          <cell r="CF490">
            <v>-0.09</v>
          </cell>
          <cell r="CG490">
            <v>0.002</v>
          </cell>
          <cell r="CH490">
            <v>-0.34</v>
          </cell>
          <cell r="CI490">
            <v>0.004</v>
          </cell>
          <cell r="CJ490">
            <v>-0.09</v>
          </cell>
          <cell r="CK490">
            <v>0.002</v>
          </cell>
          <cell r="CL490">
            <v>-0.36</v>
          </cell>
          <cell r="CM490">
            <v>0.004</v>
          </cell>
          <cell r="CN490">
            <v>0.11</v>
          </cell>
          <cell r="CO490">
            <v>0.002</v>
          </cell>
          <cell r="CP490">
            <v>0.07</v>
          </cell>
          <cell r="CQ490">
            <v>0.004</v>
          </cell>
          <cell r="CR490">
            <v>0.17</v>
          </cell>
          <cell r="CS490">
            <v>0.001</v>
          </cell>
          <cell r="CT490">
            <v>0.23</v>
          </cell>
          <cell r="CU490">
            <v>0.003</v>
          </cell>
          <cell r="CV490">
            <v>-0.45</v>
          </cell>
          <cell r="CW490">
            <v>0.01</v>
          </cell>
        </row>
        <row r="490">
          <cell r="DR490">
            <v>0.79</v>
          </cell>
          <cell r="DS490">
            <v>0.012</v>
          </cell>
        </row>
        <row r="490">
          <cell r="DV490">
            <v>-0.41</v>
          </cell>
          <cell r="DW490">
            <v>0.009</v>
          </cell>
          <cell r="DX490">
            <v>-0.26</v>
          </cell>
          <cell r="DY490">
            <v>0.006</v>
          </cell>
          <cell r="DZ490">
            <v>-0.45</v>
          </cell>
          <cell r="EA490">
            <v>0.007</v>
          </cell>
          <cell r="EB490">
            <v>-0.37</v>
          </cell>
          <cell r="EC490">
            <v>0.007</v>
          </cell>
          <cell r="ED490">
            <v>-0.44</v>
          </cell>
          <cell r="EE490">
            <v>0.009</v>
          </cell>
          <cell r="EF490">
            <v>-0.47</v>
          </cell>
          <cell r="EG490">
            <v>0.008</v>
          </cell>
          <cell r="EH490">
            <v>0.08</v>
          </cell>
          <cell r="EI490">
            <v>0.008</v>
          </cell>
          <cell r="EJ490">
            <v>-0.05</v>
          </cell>
          <cell r="EK490">
            <v>0.005</v>
          </cell>
          <cell r="EL490">
            <v>0.57</v>
          </cell>
          <cell r="EM490">
            <v>0.01</v>
          </cell>
          <cell r="EN490">
            <v>0.02</v>
          </cell>
          <cell r="EO490">
            <v>0.001</v>
          </cell>
          <cell r="EP490">
            <v>-0.04</v>
          </cell>
          <cell r="EQ490">
            <v>0.001</v>
          </cell>
        </row>
        <row r="490">
          <cell r="FL490">
            <v>0.32</v>
          </cell>
          <cell r="FM490">
            <v>0.001</v>
          </cell>
        </row>
        <row r="490">
          <cell r="FP490">
            <v>-0.02</v>
          </cell>
          <cell r="FQ490">
            <v>0.001</v>
          </cell>
          <cell r="FR490">
            <v>-0.02</v>
          </cell>
          <cell r="FS490">
            <v>0</v>
          </cell>
          <cell r="FT490">
            <v>-0.02</v>
          </cell>
          <cell r="FU490">
            <v>0.001</v>
          </cell>
          <cell r="FV490">
            <v>-0.02</v>
          </cell>
          <cell r="FW490">
            <v>0</v>
          </cell>
          <cell r="FX490">
            <v>-0.02</v>
          </cell>
          <cell r="FY490">
            <v>0.001</v>
          </cell>
          <cell r="FZ490">
            <v>-0.02</v>
          </cell>
          <cell r="GA490">
            <v>0</v>
          </cell>
          <cell r="GB490">
            <v>0.05</v>
          </cell>
          <cell r="GC490">
            <v>0.001</v>
          </cell>
          <cell r="GD490">
            <v>0.02</v>
          </cell>
          <cell r="GE490">
            <v>0</v>
          </cell>
          <cell r="GF490">
            <v>0.09</v>
          </cell>
          <cell r="GG490">
            <v>0</v>
          </cell>
          <cell r="GH490">
            <v>0.04</v>
          </cell>
          <cell r="GI490">
            <v>0</v>
          </cell>
          <cell r="GJ490">
            <v>-124.37</v>
          </cell>
          <cell r="GK490">
            <v>1.224</v>
          </cell>
        </row>
        <row r="490">
          <cell r="GP490">
            <v>-849.27</v>
          </cell>
          <cell r="GQ490">
            <v>10.828</v>
          </cell>
        </row>
        <row r="490">
          <cell r="HF490">
            <v>507.15</v>
          </cell>
          <cell r="HG490">
            <v>3.646</v>
          </cell>
          <cell r="HH490">
            <v>2394.16</v>
          </cell>
          <cell r="HI490">
            <v>11.274</v>
          </cell>
          <cell r="HJ490">
            <v>-140.52</v>
          </cell>
          <cell r="HK490">
            <v>1.173</v>
          </cell>
          <cell r="HL490">
            <v>-598.93</v>
          </cell>
          <cell r="HM490">
            <v>7.294</v>
          </cell>
          <cell r="HN490">
            <v>-156.11</v>
          </cell>
          <cell r="HO490">
            <v>1.383</v>
          </cell>
          <cell r="HP490">
            <v>-622.97</v>
          </cell>
          <cell r="HQ490">
            <v>8.504</v>
          </cell>
          <cell r="HR490">
            <v>-162.11</v>
          </cell>
          <cell r="HS490">
            <v>1.2</v>
          </cell>
          <cell r="HT490">
            <v>-646.11</v>
          </cell>
          <cell r="HU490">
            <v>7.185</v>
          </cell>
          <cell r="HV490">
            <v>62.35</v>
          </cell>
          <cell r="HW490">
            <v>1.193</v>
          </cell>
          <cell r="HX490">
            <v>701.64</v>
          </cell>
          <cell r="HY490">
            <v>6.675</v>
          </cell>
          <cell r="HZ490">
            <v>780.59</v>
          </cell>
          <cell r="IA490">
            <v>4.832</v>
          </cell>
          <cell r="IB490">
            <v>-0.27</v>
          </cell>
          <cell r="IC490">
            <v>0.008</v>
          </cell>
        </row>
        <row r="490">
          <cell r="IH490">
            <v>-0.95</v>
          </cell>
          <cell r="II490">
            <v>0.01</v>
          </cell>
        </row>
        <row r="490">
          <cell r="IX490">
            <v>0.31</v>
          </cell>
          <cell r="IY490">
            <v>0.011</v>
          </cell>
          <cell r="IZ490">
            <v>0.13</v>
          </cell>
          <cell r="JA490">
            <v>0.006</v>
          </cell>
          <cell r="JB490">
            <v>-0.01</v>
          </cell>
          <cell r="JC490">
            <v>0.008</v>
          </cell>
          <cell r="JD490">
            <v>-0.26</v>
          </cell>
          <cell r="JE490">
            <v>0.007</v>
          </cell>
          <cell r="JF490">
            <v>-0.04</v>
          </cell>
          <cell r="JG490">
            <v>0.009</v>
          </cell>
          <cell r="JH490">
            <v>-0.28</v>
          </cell>
          <cell r="JI490">
            <v>0.009</v>
          </cell>
          <cell r="JJ490">
            <v>-0.07</v>
          </cell>
          <cell r="JK490">
            <v>0.009</v>
          </cell>
          <cell r="JL490">
            <v>-0.28</v>
          </cell>
          <cell r="JM490">
            <v>0.007</v>
          </cell>
          <cell r="JN490">
            <v>0.04</v>
          </cell>
          <cell r="JO490">
            <v>0.005</v>
          </cell>
          <cell r="JP490">
            <v>-0.05</v>
          </cell>
          <cell r="JQ490">
            <v>0.004</v>
          </cell>
          <cell r="JR490">
            <v>0</v>
          </cell>
          <cell r="JS490">
            <v>0.002</v>
          </cell>
          <cell r="JT490">
            <v>-0.06</v>
          </cell>
          <cell r="JU490">
            <v>0.002</v>
          </cell>
        </row>
        <row r="490">
          <cell r="JZ490">
            <v>0.34</v>
          </cell>
          <cell r="KA490">
            <v>0.011</v>
          </cell>
        </row>
        <row r="490">
          <cell r="KP490">
            <v>0.15</v>
          </cell>
          <cell r="KQ490">
            <v>0.002</v>
          </cell>
          <cell r="KR490">
            <v>0.68</v>
          </cell>
          <cell r="KS490">
            <v>0.004</v>
          </cell>
          <cell r="KT490">
            <v>-0.23</v>
          </cell>
          <cell r="KU490">
            <v>0.003</v>
          </cell>
          <cell r="KV490">
            <v>-0.16</v>
          </cell>
          <cell r="KW490">
            <v>0.006</v>
          </cell>
          <cell r="KX490">
            <v>-0.22</v>
          </cell>
          <cell r="KY490">
            <v>0.002</v>
          </cell>
          <cell r="KZ490">
            <v>-0.16</v>
          </cell>
          <cell r="LA490">
            <v>0.007</v>
          </cell>
          <cell r="LB490">
            <v>-0.2</v>
          </cell>
          <cell r="LC490">
            <v>0.002</v>
          </cell>
          <cell r="LD490">
            <v>-0.17</v>
          </cell>
          <cell r="LE490">
            <v>0.007</v>
          </cell>
          <cell r="LF490">
            <v>-0.04</v>
          </cell>
          <cell r="LG490">
            <v>0.002</v>
          </cell>
          <cell r="LH490">
            <v>0.36</v>
          </cell>
          <cell r="LI490">
            <v>0.004</v>
          </cell>
          <cell r="LJ490">
            <v>0.01</v>
          </cell>
          <cell r="LK490">
            <v>0</v>
          </cell>
          <cell r="LL490">
            <v>0.25</v>
          </cell>
          <cell r="LM490">
            <v>0.002</v>
          </cell>
          <cell r="LN490">
            <v>-0.32</v>
          </cell>
          <cell r="LO490">
            <v>0.005</v>
          </cell>
        </row>
        <row r="490">
          <cell r="LT490">
            <v>-0.74</v>
          </cell>
          <cell r="LU490">
            <v>0.011</v>
          </cell>
        </row>
        <row r="490">
          <cell r="MH490">
            <v>-0.25</v>
          </cell>
          <cell r="MI490">
            <v>0.004</v>
          </cell>
          <cell r="MJ490">
            <v>-0.31</v>
          </cell>
          <cell r="MK490">
            <v>0.006</v>
          </cell>
          <cell r="ML490">
            <v>-0.28</v>
          </cell>
          <cell r="MM490">
            <v>0.004</v>
          </cell>
          <cell r="MN490">
            <v>-0.32</v>
          </cell>
          <cell r="MO490">
            <v>0.008</v>
          </cell>
          <cell r="MP490">
            <v>-0.26</v>
          </cell>
          <cell r="MQ490">
            <v>0.004</v>
          </cell>
          <cell r="MR490">
            <v>-0.6</v>
          </cell>
          <cell r="MS490">
            <v>0.009</v>
          </cell>
        </row>
        <row r="490">
          <cell r="MX490">
            <v>-1.06</v>
          </cell>
          <cell r="MY490">
            <v>0.013</v>
          </cell>
        </row>
        <row r="490">
          <cell r="NN490">
            <v>3.12</v>
          </cell>
          <cell r="NO490">
            <v>0.015</v>
          </cell>
          <cell r="NP490">
            <v>2.94</v>
          </cell>
          <cell r="NQ490">
            <v>0.012</v>
          </cell>
          <cell r="NR490">
            <v>-0.79</v>
          </cell>
          <cell r="NS490">
            <v>0.011</v>
          </cell>
          <cell r="NT490">
            <v>-0.36</v>
          </cell>
          <cell r="NU490">
            <v>0.011</v>
          </cell>
          <cell r="NV490">
            <v>-0.87</v>
          </cell>
          <cell r="NW490">
            <v>0.01</v>
          </cell>
          <cell r="NX490">
            <v>-0.37</v>
          </cell>
          <cell r="NY490">
            <v>0.01</v>
          </cell>
          <cell r="NZ490">
            <v>-0.82</v>
          </cell>
          <cell r="OA490">
            <v>0.009</v>
          </cell>
          <cell r="OB490">
            <v>-0.31</v>
          </cell>
          <cell r="OC490">
            <v>0.01</v>
          </cell>
          <cell r="OD490">
            <v>0.77</v>
          </cell>
          <cell r="OE490">
            <v>0.009</v>
          </cell>
          <cell r="OF490">
            <v>1.58</v>
          </cell>
          <cell r="OG490">
            <v>0.012</v>
          </cell>
          <cell r="OH490">
            <v>0.5</v>
          </cell>
          <cell r="OI490">
            <v>0.002</v>
          </cell>
          <cell r="OJ490">
            <v>0.85</v>
          </cell>
          <cell r="OK490">
            <v>0.003</v>
          </cell>
          <cell r="OL490">
            <v>-0.07</v>
          </cell>
          <cell r="OM490">
            <v>0.002</v>
          </cell>
        </row>
        <row r="490">
          <cell r="OR490">
            <v>-0.12</v>
          </cell>
          <cell r="OS490">
            <v>0.003</v>
          </cell>
        </row>
        <row r="490">
          <cell r="PF490">
            <v>0</v>
          </cell>
          <cell r="PG490">
            <v>0.001</v>
          </cell>
        </row>
        <row r="490">
          <cell r="PJ490">
            <v>-0.01</v>
          </cell>
          <cell r="PK490">
            <v>0.001</v>
          </cell>
        </row>
        <row r="490">
          <cell r="PN490">
            <v>-0.01</v>
          </cell>
          <cell r="PO490">
            <v>0.001</v>
          </cell>
          <cell r="PP490">
            <v>0.04</v>
          </cell>
          <cell r="PQ490">
            <v>0.003</v>
          </cell>
        </row>
        <row r="490">
          <cell r="PV490">
            <v>-0.07</v>
          </cell>
          <cell r="PW490">
            <v>0.004</v>
          </cell>
        </row>
        <row r="490">
          <cell r="QL490">
            <v>0.43</v>
          </cell>
          <cell r="QM490">
            <v>0.002</v>
          </cell>
          <cell r="QN490">
            <v>0.42</v>
          </cell>
          <cell r="QO490">
            <v>0.002</v>
          </cell>
          <cell r="QP490">
            <v>-0.04</v>
          </cell>
          <cell r="QQ490">
            <v>0.003</v>
          </cell>
          <cell r="QR490">
            <v>0.13</v>
          </cell>
          <cell r="QS490">
            <v>0.003</v>
          </cell>
          <cell r="QT490">
            <v>-0.04</v>
          </cell>
          <cell r="QU490">
            <v>0.004</v>
          </cell>
          <cell r="QV490">
            <v>0.14</v>
          </cell>
          <cell r="QW490">
            <v>0.004</v>
          </cell>
          <cell r="QX490">
            <v>-0.05</v>
          </cell>
          <cell r="QY490">
            <v>0.003</v>
          </cell>
          <cell r="QZ490">
            <v>0.15</v>
          </cell>
          <cell r="RA490">
            <v>0.004</v>
          </cell>
          <cell r="RB490">
            <v>0.22</v>
          </cell>
          <cell r="RC490">
            <v>0.003</v>
          </cell>
          <cell r="RD490">
            <v>0.37</v>
          </cell>
          <cell r="RE490">
            <v>0.002</v>
          </cell>
          <cell r="RF490">
            <v>0.25</v>
          </cell>
          <cell r="RG490">
            <v>0.001</v>
          </cell>
          <cell r="RH490">
            <v>0.23</v>
          </cell>
          <cell r="RI490">
            <v>0.001</v>
          </cell>
          <cell r="RJ490">
            <v>-0.13</v>
          </cell>
          <cell r="RK490">
            <v>0.001</v>
          </cell>
        </row>
        <row r="490">
          <cell r="RP490">
            <v>-0.4</v>
          </cell>
          <cell r="RQ490">
            <v>0.005</v>
          </cell>
        </row>
        <row r="490">
          <cell r="SF490">
            <v>0.34</v>
          </cell>
          <cell r="SG490">
            <v>0.002</v>
          </cell>
          <cell r="SH490">
            <v>0.82</v>
          </cell>
          <cell r="SI490">
            <v>0.004</v>
          </cell>
          <cell r="SJ490">
            <v>-0.11</v>
          </cell>
          <cell r="SK490">
            <v>0.002</v>
          </cell>
          <cell r="SL490">
            <v>-0.29</v>
          </cell>
          <cell r="SM490">
            <v>0.003</v>
          </cell>
          <cell r="SN490">
            <v>-0.12</v>
          </cell>
          <cell r="SO490">
            <v>0.002</v>
          </cell>
          <cell r="SP490">
            <v>-0.31</v>
          </cell>
          <cell r="SQ490">
            <v>0.002</v>
          </cell>
          <cell r="SR490">
            <v>-0.09</v>
          </cell>
          <cell r="SS490">
            <v>0.001</v>
          </cell>
          <cell r="ST490">
            <v>-0.3</v>
          </cell>
          <cell r="SU490">
            <v>0.003</v>
          </cell>
          <cell r="SV490">
            <v>0.06</v>
          </cell>
          <cell r="SW490">
            <v>0.001</v>
          </cell>
          <cell r="SX490">
            <v>0.26</v>
          </cell>
          <cell r="SY490">
            <v>0.002</v>
          </cell>
          <cell r="SZ490">
            <v>0</v>
          </cell>
          <cell r="TA490">
            <v>0</v>
          </cell>
          <cell r="TB490">
            <v>0.39</v>
          </cell>
          <cell r="TC490">
            <v>0.002</v>
          </cell>
          <cell r="TD490">
            <v>-0.23</v>
          </cell>
          <cell r="TE490">
            <v>0.004</v>
          </cell>
        </row>
        <row r="490">
          <cell r="TJ490">
            <v>-0.84</v>
          </cell>
          <cell r="TK490">
            <v>0.019</v>
          </cell>
        </row>
        <row r="490">
          <cell r="TZ490">
            <v>0.81</v>
          </cell>
          <cell r="UA490">
            <v>0.007</v>
          </cell>
          <cell r="UB490">
            <v>-0.64</v>
          </cell>
          <cell r="UC490">
            <v>0.014</v>
          </cell>
          <cell r="UD490">
            <v>-0.26</v>
          </cell>
          <cell r="UE490">
            <v>0.003</v>
          </cell>
          <cell r="UF490">
            <v>-1.34</v>
          </cell>
          <cell r="UG490">
            <v>0.013</v>
          </cell>
          <cell r="UH490">
            <v>-0.22</v>
          </cell>
          <cell r="UI490">
            <v>0.003</v>
          </cell>
          <cell r="UJ490">
            <v>-1.19</v>
          </cell>
          <cell r="UK490">
            <v>0.012</v>
          </cell>
          <cell r="UL490">
            <v>-0.22</v>
          </cell>
          <cell r="UM490">
            <v>0.004</v>
          </cell>
          <cell r="UN490">
            <v>-1.16</v>
          </cell>
          <cell r="UO490">
            <v>0.009</v>
          </cell>
          <cell r="UP490">
            <v>0.06</v>
          </cell>
          <cell r="UQ490">
            <v>0.003</v>
          </cell>
          <cell r="UR490">
            <v>-0.64</v>
          </cell>
          <cell r="US490">
            <v>0.008</v>
          </cell>
          <cell r="UT490">
            <v>0.34</v>
          </cell>
          <cell r="UU490">
            <v>0.003</v>
          </cell>
          <cell r="UV490">
            <v>-0.13</v>
          </cell>
          <cell r="UW490">
            <v>0.004</v>
          </cell>
        </row>
        <row r="490">
          <cell r="VB490">
            <v>-0.14</v>
          </cell>
          <cell r="VC490">
            <v>0.002</v>
          </cell>
        </row>
        <row r="490">
          <cell r="VL490">
            <v>-0.01</v>
          </cell>
          <cell r="VM490">
            <v>0</v>
          </cell>
          <cell r="VN490">
            <v>0.08</v>
          </cell>
          <cell r="VO490">
            <v>0.001</v>
          </cell>
          <cell r="VP490">
            <v>-0.04</v>
          </cell>
          <cell r="VQ490">
            <v>0</v>
          </cell>
          <cell r="VR490">
            <v>-0.06</v>
          </cell>
          <cell r="VS490">
            <v>0.001</v>
          </cell>
          <cell r="VT490">
            <v>-0.03</v>
          </cell>
          <cell r="VU490">
            <v>0</v>
          </cell>
          <cell r="VV490">
            <v>0</v>
          </cell>
          <cell r="VW490">
            <v>0</v>
          </cell>
          <cell r="VX490">
            <v>0</v>
          </cell>
          <cell r="VY490">
            <v>0</v>
          </cell>
          <cell r="VZ490">
            <v>0.01</v>
          </cell>
          <cell r="WA490">
            <v>0</v>
          </cell>
          <cell r="WB490">
            <v>-0.02</v>
          </cell>
          <cell r="WC490">
            <v>0.002</v>
          </cell>
        </row>
        <row r="490">
          <cell r="WH490">
            <v>-0.08</v>
          </cell>
          <cell r="WI490">
            <v>0.002</v>
          </cell>
        </row>
        <row r="490">
          <cell r="WX490">
            <v>0.12</v>
          </cell>
          <cell r="WY490">
            <v>0.002</v>
          </cell>
          <cell r="WZ490">
            <v>-0.06</v>
          </cell>
          <cell r="XA490">
            <v>0.001</v>
          </cell>
          <cell r="XB490">
            <v>-0.04</v>
          </cell>
          <cell r="XC490">
            <v>0.002</v>
          </cell>
          <cell r="XD490">
            <v>-0.12</v>
          </cell>
          <cell r="XE490">
            <v>0.001</v>
          </cell>
          <cell r="XF490">
            <v>-0.04</v>
          </cell>
          <cell r="XG490">
            <v>0.003</v>
          </cell>
          <cell r="XH490">
            <v>-0.11</v>
          </cell>
          <cell r="XI490">
            <v>0.001</v>
          </cell>
          <cell r="XJ490">
            <v>-0.05</v>
          </cell>
          <cell r="XK490">
            <v>0.002</v>
          </cell>
          <cell r="XL490">
            <v>-0.1</v>
          </cell>
          <cell r="XM490">
            <v>0.001</v>
          </cell>
          <cell r="XN490">
            <v>-0.02</v>
          </cell>
          <cell r="XO490">
            <v>0.002</v>
          </cell>
          <cell r="XP490">
            <v>-0.09</v>
          </cell>
          <cell r="XQ490">
            <v>0.001</v>
          </cell>
          <cell r="XR490">
            <v>0.04</v>
          </cell>
          <cell r="XS490">
            <v>0.001</v>
          </cell>
          <cell r="XT490">
            <v>-0.02</v>
          </cell>
          <cell r="XU490">
            <v>0</v>
          </cell>
        </row>
        <row r="491">
          <cell r="B491" t="str">
            <v>PMS-533</v>
          </cell>
          <cell r="C491" t="str">
            <v>M. xgiganteus 2x</v>
          </cell>
          <cell r="D491">
            <v>31.0188</v>
          </cell>
          <cell r="E491">
            <v>108.8666</v>
          </cell>
        </row>
        <row r="492">
          <cell r="B492" t="str">
            <v>PMS-535</v>
          </cell>
          <cell r="C492" t="str">
            <v>SE China/tropical</v>
          </cell>
          <cell r="D492">
            <v>31.1296</v>
          </cell>
          <cell r="E492">
            <v>109.0208</v>
          </cell>
          <cell r="F492">
            <v>-0.04</v>
          </cell>
          <cell r="G492">
            <v>0.009</v>
          </cell>
          <cell r="H492">
            <v>-2.2</v>
          </cell>
          <cell r="I492">
            <v>0.043</v>
          </cell>
          <cell r="J492">
            <v>-5.65</v>
          </cell>
          <cell r="K492">
            <v>0.046</v>
          </cell>
        </row>
        <row r="492">
          <cell r="AD492">
            <v>3.45</v>
          </cell>
          <cell r="AE492">
            <v>0.032</v>
          </cell>
          <cell r="AF492">
            <v>8.27</v>
          </cell>
          <cell r="AG492">
            <v>0.107</v>
          </cell>
          <cell r="AH492">
            <v>-0.22</v>
          </cell>
          <cell r="AI492">
            <v>0.008</v>
          </cell>
          <cell r="AJ492">
            <v>-3.05</v>
          </cell>
          <cell r="AK492">
            <v>0.039</v>
          </cell>
          <cell r="AL492">
            <v>-0.26</v>
          </cell>
          <cell r="AM492">
            <v>0.008</v>
          </cell>
          <cell r="AN492">
            <v>-2.9</v>
          </cell>
          <cell r="AO492">
            <v>0.034</v>
          </cell>
          <cell r="AP492">
            <v>-0.22</v>
          </cell>
          <cell r="AQ492">
            <v>0.009</v>
          </cell>
          <cell r="AR492">
            <v>-2.79</v>
          </cell>
          <cell r="AS492">
            <v>0.035</v>
          </cell>
          <cell r="AT492">
            <v>0.96</v>
          </cell>
          <cell r="AU492">
            <v>0.009</v>
          </cell>
          <cell r="AV492">
            <v>2.79</v>
          </cell>
          <cell r="AW492">
            <v>0.043</v>
          </cell>
          <cell r="AX492">
            <v>1.39</v>
          </cell>
          <cell r="AY492">
            <v>0.009</v>
          </cell>
          <cell r="AZ492">
            <v>2.7</v>
          </cell>
          <cell r="BA492">
            <v>0.018</v>
          </cell>
          <cell r="BB492">
            <v>-0.11</v>
          </cell>
          <cell r="BC492">
            <v>0.002</v>
          </cell>
          <cell r="BD492">
            <v>-0.28</v>
          </cell>
          <cell r="BE492">
            <v>0.004</v>
          </cell>
        </row>
        <row r="492">
          <cell r="BX492">
            <v>0.64</v>
          </cell>
          <cell r="BY492">
            <v>0.004</v>
          </cell>
          <cell r="BZ492">
            <v>0.25</v>
          </cell>
          <cell r="CA492">
            <v>0.009</v>
          </cell>
          <cell r="CB492">
            <v>-0.06</v>
          </cell>
          <cell r="CC492">
            <v>0.001</v>
          </cell>
          <cell r="CD492">
            <v>-0.31</v>
          </cell>
          <cell r="CE492">
            <v>0.004</v>
          </cell>
          <cell r="CF492">
            <v>-0.07</v>
          </cell>
          <cell r="CG492">
            <v>0.002</v>
          </cell>
          <cell r="CH492">
            <v>-0.3</v>
          </cell>
          <cell r="CI492">
            <v>0.003</v>
          </cell>
          <cell r="CJ492">
            <v>-0.05</v>
          </cell>
          <cell r="CK492">
            <v>0.001</v>
          </cell>
          <cell r="CL492">
            <v>-0.26</v>
          </cell>
          <cell r="CM492">
            <v>0.003</v>
          </cell>
          <cell r="CN492">
            <v>0.1</v>
          </cell>
          <cell r="CO492">
            <v>0.001</v>
          </cell>
          <cell r="CP492">
            <v>0.05</v>
          </cell>
          <cell r="CQ492">
            <v>0.004</v>
          </cell>
          <cell r="CR492">
            <v>0.14</v>
          </cell>
          <cell r="CS492">
            <v>0.001</v>
          </cell>
          <cell r="CT492">
            <v>0.2</v>
          </cell>
          <cell r="CU492">
            <v>0.002</v>
          </cell>
          <cell r="CV492">
            <v>-0.43</v>
          </cell>
          <cell r="CW492">
            <v>0.012</v>
          </cell>
          <cell r="CX492">
            <v>-0.44</v>
          </cell>
          <cell r="CY492">
            <v>0.008</v>
          </cell>
        </row>
        <row r="492">
          <cell r="DR492">
            <v>0.23</v>
          </cell>
          <cell r="DS492">
            <v>0.01</v>
          </cell>
          <cell r="DT492">
            <v>-0.29</v>
          </cell>
          <cell r="DU492">
            <v>0.009</v>
          </cell>
          <cell r="DV492">
            <v>-0.16</v>
          </cell>
          <cell r="DW492">
            <v>0.011</v>
          </cell>
          <cell r="DX492">
            <v>-0.27</v>
          </cell>
          <cell r="DY492">
            <v>0.006</v>
          </cell>
          <cell r="DZ492">
            <v>-0.19</v>
          </cell>
          <cell r="EA492">
            <v>0.009</v>
          </cell>
          <cell r="EB492">
            <v>-0.35</v>
          </cell>
          <cell r="EC492">
            <v>0.006</v>
          </cell>
          <cell r="ED492">
            <v>-0.17</v>
          </cell>
          <cell r="EE492">
            <v>0.009</v>
          </cell>
          <cell r="EF492">
            <v>-0.39</v>
          </cell>
          <cell r="EG492">
            <v>0.009</v>
          </cell>
          <cell r="EH492">
            <v>0.16</v>
          </cell>
          <cell r="EI492">
            <v>0.01</v>
          </cell>
          <cell r="EJ492">
            <v>-0.1</v>
          </cell>
          <cell r="EK492">
            <v>0.005</v>
          </cell>
          <cell r="EL492">
            <v>0.42</v>
          </cell>
          <cell r="EM492">
            <v>0.007</v>
          </cell>
          <cell r="EN492">
            <v>0.01</v>
          </cell>
          <cell r="EO492">
            <v>0.001</v>
          </cell>
          <cell r="EP492">
            <v>-0.02</v>
          </cell>
          <cell r="EQ492">
            <v>0.001</v>
          </cell>
          <cell r="ER492">
            <v>-0.01</v>
          </cell>
          <cell r="ES492">
            <v>0</v>
          </cell>
        </row>
        <row r="492">
          <cell r="FL492">
            <v>0.24</v>
          </cell>
          <cell r="FM492">
            <v>0.001</v>
          </cell>
          <cell r="FN492">
            <v>0.07</v>
          </cell>
          <cell r="FO492">
            <v>0.001</v>
          </cell>
          <cell r="FP492">
            <v>-0.02</v>
          </cell>
          <cell r="FQ492">
            <v>0.001</v>
          </cell>
          <cell r="FR492">
            <v>-0.02</v>
          </cell>
          <cell r="FS492">
            <v>0</v>
          </cell>
          <cell r="FT492">
            <v>-0.02</v>
          </cell>
          <cell r="FU492">
            <v>0.001</v>
          </cell>
          <cell r="FV492">
            <v>-0.02</v>
          </cell>
          <cell r="FW492">
            <v>0</v>
          </cell>
          <cell r="FX492">
            <v>-0.02</v>
          </cell>
          <cell r="FY492">
            <v>0.001</v>
          </cell>
          <cell r="FZ492">
            <v>-0.01</v>
          </cell>
          <cell r="GA492">
            <v>0</v>
          </cell>
          <cell r="GB492">
            <v>0.04</v>
          </cell>
          <cell r="GC492">
            <v>0.001</v>
          </cell>
          <cell r="GD492">
            <v>0.01</v>
          </cell>
          <cell r="GE492">
            <v>0</v>
          </cell>
          <cell r="GF492">
            <v>0.08</v>
          </cell>
          <cell r="GG492">
            <v>0</v>
          </cell>
          <cell r="GH492">
            <v>0.04</v>
          </cell>
          <cell r="GI492">
            <v>0</v>
          </cell>
          <cell r="GJ492">
            <v>-23.55</v>
          </cell>
          <cell r="GK492">
            <v>1.494</v>
          </cell>
          <cell r="GL492">
            <v>-9.59</v>
          </cell>
          <cell r="GM492">
            <v>7.808</v>
          </cell>
        </row>
        <row r="492">
          <cell r="HF492">
            <v>362.74</v>
          </cell>
          <cell r="HG492">
            <v>4.765</v>
          </cell>
          <cell r="HH492">
            <v>1808.27</v>
          </cell>
          <cell r="HI492">
            <v>15.96</v>
          </cell>
          <cell r="HJ492">
            <v>-90.8</v>
          </cell>
          <cell r="HK492">
            <v>1.367</v>
          </cell>
          <cell r="HL492">
            <v>-614.28</v>
          </cell>
          <cell r="HM492">
            <v>6.993</v>
          </cell>
          <cell r="HN492">
            <v>-93.47</v>
          </cell>
          <cell r="HO492">
            <v>1.429</v>
          </cell>
          <cell r="HP492">
            <v>-633.32</v>
          </cell>
          <cell r="HQ492">
            <v>8.023</v>
          </cell>
          <cell r="HR492">
            <v>-80.54</v>
          </cell>
          <cell r="HS492">
            <v>1.383</v>
          </cell>
          <cell r="HT492">
            <v>-603.36</v>
          </cell>
          <cell r="HU492">
            <v>7.156</v>
          </cell>
          <cell r="HV492">
            <v>70.28</v>
          </cell>
          <cell r="HW492">
            <v>0.83</v>
          </cell>
          <cell r="HX492">
            <v>549.76</v>
          </cell>
          <cell r="HY492">
            <v>5.915</v>
          </cell>
          <cell r="HZ492">
            <v>725.33</v>
          </cell>
          <cell r="IA492">
            <v>3.997</v>
          </cell>
          <cell r="IB492">
            <v>-0.17</v>
          </cell>
          <cell r="IC492">
            <v>0.007</v>
          </cell>
          <cell r="ID492">
            <v>-0.24</v>
          </cell>
          <cell r="IE492">
            <v>0.006</v>
          </cell>
        </row>
        <row r="492">
          <cell r="IX492">
            <v>0.21</v>
          </cell>
          <cell r="IY492">
            <v>0.016</v>
          </cell>
          <cell r="IZ492">
            <v>0.02</v>
          </cell>
          <cell r="JA492">
            <v>0.007</v>
          </cell>
          <cell r="JB492">
            <v>-0.45</v>
          </cell>
          <cell r="JC492">
            <v>0.008</v>
          </cell>
          <cell r="JD492">
            <v>-0.46</v>
          </cell>
          <cell r="JE492">
            <v>0.009</v>
          </cell>
          <cell r="JF492">
            <v>-0.54</v>
          </cell>
          <cell r="JG492">
            <v>0.009</v>
          </cell>
          <cell r="JH492">
            <v>-0.46</v>
          </cell>
          <cell r="JI492">
            <v>0.008</v>
          </cell>
          <cell r="JJ492">
            <v>-0.46</v>
          </cell>
          <cell r="JK492">
            <v>0.008</v>
          </cell>
          <cell r="JL492">
            <v>-0.41</v>
          </cell>
          <cell r="JM492">
            <v>0.007</v>
          </cell>
          <cell r="JN492">
            <v>-0.15</v>
          </cell>
          <cell r="JO492">
            <v>0.006</v>
          </cell>
          <cell r="JP492">
            <v>-0.12</v>
          </cell>
          <cell r="JQ492">
            <v>0.005</v>
          </cell>
          <cell r="JR492">
            <v>0.01</v>
          </cell>
          <cell r="JS492">
            <v>0.001</v>
          </cell>
          <cell r="JT492">
            <v>0.03</v>
          </cell>
          <cell r="JU492">
            <v>0.003</v>
          </cell>
          <cell r="JV492">
            <v>0.22</v>
          </cell>
          <cell r="JW492">
            <v>0.007</v>
          </cell>
        </row>
        <row r="492">
          <cell r="KP492">
            <v>0.12</v>
          </cell>
          <cell r="KQ492">
            <v>0.003</v>
          </cell>
          <cell r="KR492">
            <v>0.57</v>
          </cell>
          <cell r="KS492">
            <v>0.005</v>
          </cell>
          <cell r="KT492">
            <v>-0.02</v>
          </cell>
          <cell r="KU492">
            <v>0.002</v>
          </cell>
          <cell r="KV492">
            <v>0.06</v>
          </cell>
          <cell r="KW492">
            <v>0.008</v>
          </cell>
          <cell r="KX492">
            <v>0.01</v>
          </cell>
          <cell r="KY492">
            <v>0.002</v>
          </cell>
          <cell r="KZ492">
            <v>0.06</v>
          </cell>
          <cell r="LA492">
            <v>0.009</v>
          </cell>
          <cell r="LB492">
            <v>0.01</v>
          </cell>
          <cell r="LC492">
            <v>0.002</v>
          </cell>
          <cell r="LD492">
            <v>0.06</v>
          </cell>
          <cell r="LE492">
            <v>0.008</v>
          </cell>
          <cell r="LF492">
            <v>0.07</v>
          </cell>
          <cell r="LG492">
            <v>0.002</v>
          </cell>
          <cell r="LH492">
            <v>0.41</v>
          </cell>
          <cell r="LI492">
            <v>0.004</v>
          </cell>
          <cell r="LJ492">
            <v>0.01</v>
          </cell>
          <cell r="LK492">
            <v>0</v>
          </cell>
          <cell r="LL492">
            <v>0.23</v>
          </cell>
          <cell r="LM492">
            <v>0.002</v>
          </cell>
          <cell r="LN492">
            <v>-0.07</v>
          </cell>
          <cell r="LO492">
            <v>0.005</v>
          </cell>
          <cell r="LP492">
            <v>-0.23</v>
          </cell>
          <cell r="LQ492">
            <v>0.006</v>
          </cell>
        </row>
        <row r="492">
          <cell r="MH492">
            <v>-0.36</v>
          </cell>
          <cell r="MI492">
            <v>0.005</v>
          </cell>
          <cell r="MJ492">
            <v>-0.57</v>
          </cell>
          <cell r="MK492">
            <v>0.007</v>
          </cell>
          <cell r="ML492">
            <v>-0.42</v>
          </cell>
          <cell r="MM492">
            <v>0.005</v>
          </cell>
          <cell r="MN492">
            <v>-0.57</v>
          </cell>
          <cell r="MO492">
            <v>0.008</v>
          </cell>
          <cell r="MP492">
            <v>-0.37</v>
          </cell>
          <cell r="MQ492">
            <v>0.005</v>
          </cell>
          <cell r="MR492">
            <v>-0.07</v>
          </cell>
          <cell r="MS492">
            <v>0.008</v>
          </cell>
          <cell r="MT492">
            <v>-0.06</v>
          </cell>
          <cell r="MU492">
            <v>0.008</v>
          </cell>
        </row>
        <row r="492">
          <cell r="NN492">
            <v>1.77</v>
          </cell>
          <cell r="NO492">
            <v>0.028</v>
          </cell>
          <cell r="NP492">
            <v>1.86</v>
          </cell>
          <cell r="NQ492">
            <v>0.013</v>
          </cell>
          <cell r="NR492">
            <v>-0.54</v>
          </cell>
          <cell r="NS492">
            <v>0.01</v>
          </cell>
          <cell r="NT492">
            <v>-0.54</v>
          </cell>
          <cell r="NU492">
            <v>0.012</v>
          </cell>
          <cell r="NV492">
            <v>-0.65</v>
          </cell>
          <cell r="NW492">
            <v>0.01</v>
          </cell>
          <cell r="NX492">
            <v>-0.56</v>
          </cell>
          <cell r="NY492">
            <v>0.012</v>
          </cell>
          <cell r="NZ492">
            <v>-0.58</v>
          </cell>
          <cell r="OA492">
            <v>0.009</v>
          </cell>
          <cell r="OB492">
            <v>-0.45</v>
          </cell>
          <cell r="OC492">
            <v>0.012</v>
          </cell>
          <cell r="OD492">
            <v>0.61</v>
          </cell>
          <cell r="OE492">
            <v>0.007</v>
          </cell>
          <cell r="OF492">
            <v>1.01</v>
          </cell>
          <cell r="OG492">
            <v>0.009</v>
          </cell>
          <cell r="OH492">
            <v>0.35</v>
          </cell>
          <cell r="OI492">
            <v>0.002</v>
          </cell>
          <cell r="OJ492">
            <v>0.64</v>
          </cell>
          <cell r="OK492">
            <v>0.003</v>
          </cell>
          <cell r="OL492">
            <v>-0.04</v>
          </cell>
          <cell r="OM492">
            <v>0.001</v>
          </cell>
          <cell r="ON492">
            <v>-0.04</v>
          </cell>
          <cell r="OO492">
            <v>0.001</v>
          </cell>
        </row>
        <row r="492">
          <cell r="PF492">
            <v>-0.08</v>
          </cell>
          <cell r="PG492">
            <v>0.002</v>
          </cell>
          <cell r="PH492">
            <v>-0.08</v>
          </cell>
          <cell r="PI492">
            <v>0.001</v>
          </cell>
          <cell r="PJ492">
            <v>-0.09</v>
          </cell>
          <cell r="PK492">
            <v>0.002</v>
          </cell>
          <cell r="PL492">
            <v>-0.07</v>
          </cell>
          <cell r="PM492">
            <v>0.001</v>
          </cell>
          <cell r="PN492">
            <v>-0.08</v>
          </cell>
          <cell r="PO492">
            <v>0.001</v>
          </cell>
          <cell r="PP492">
            <v>0.11</v>
          </cell>
          <cell r="PQ492">
            <v>0.003</v>
          </cell>
          <cell r="PR492">
            <v>0.05</v>
          </cell>
          <cell r="PS492">
            <v>0.003</v>
          </cell>
        </row>
        <row r="492">
          <cell r="QL492">
            <v>0.22</v>
          </cell>
          <cell r="QM492">
            <v>0.003</v>
          </cell>
          <cell r="QN492">
            <v>0.25</v>
          </cell>
          <cell r="QO492">
            <v>0.003</v>
          </cell>
          <cell r="QP492">
            <v>-0.02</v>
          </cell>
          <cell r="QQ492">
            <v>0.004</v>
          </cell>
          <cell r="QR492">
            <v>0.07</v>
          </cell>
          <cell r="QS492">
            <v>0.003</v>
          </cell>
          <cell r="QT492">
            <v>-0.04</v>
          </cell>
          <cell r="QU492">
            <v>0.004</v>
          </cell>
          <cell r="QV492">
            <v>0.08</v>
          </cell>
          <cell r="QW492">
            <v>0.003</v>
          </cell>
          <cell r="QX492">
            <v>-0.04</v>
          </cell>
          <cell r="QY492">
            <v>0.003</v>
          </cell>
          <cell r="QZ492">
            <v>0.1</v>
          </cell>
          <cell r="RA492">
            <v>0.002</v>
          </cell>
          <cell r="RB492">
            <v>0.16</v>
          </cell>
          <cell r="RC492">
            <v>0.002</v>
          </cell>
          <cell r="RD492">
            <v>0.26</v>
          </cell>
          <cell r="RE492">
            <v>0.002</v>
          </cell>
          <cell r="RF492">
            <v>0.17</v>
          </cell>
          <cell r="RG492">
            <v>0.002</v>
          </cell>
          <cell r="RH492">
            <v>0.16</v>
          </cell>
          <cell r="RI492">
            <v>0.001</v>
          </cell>
          <cell r="RJ492">
            <v>-0.06</v>
          </cell>
          <cell r="RK492">
            <v>0.001</v>
          </cell>
          <cell r="RL492">
            <v>-0.15</v>
          </cell>
          <cell r="RM492">
            <v>0.002</v>
          </cell>
        </row>
        <row r="492">
          <cell r="SF492">
            <v>0.22</v>
          </cell>
          <cell r="SG492">
            <v>0.003</v>
          </cell>
          <cell r="SH492">
            <v>0.51</v>
          </cell>
          <cell r="SI492">
            <v>0.004</v>
          </cell>
          <cell r="SJ492">
            <v>-0.09</v>
          </cell>
          <cell r="SK492">
            <v>0.001</v>
          </cell>
          <cell r="SL492">
            <v>-0.32</v>
          </cell>
          <cell r="SM492">
            <v>0.003</v>
          </cell>
          <cell r="SN492">
            <v>-0.11</v>
          </cell>
          <cell r="SO492">
            <v>0.001</v>
          </cell>
          <cell r="SP492">
            <v>-0.34</v>
          </cell>
          <cell r="SQ492">
            <v>0.003</v>
          </cell>
          <cell r="SR492">
            <v>-0.09</v>
          </cell>
          <cell r="SS492">
            <v>0.001</v>
          </cell>
          <cell r="ST492">
            <v>-0.31</v>
          </cell>
          <cell r="SU492">
            <v>0.003</v>
          </cell>
          <cell r="SV492">
            <v>0.04</v>
          </cell>
          <cell r="SW492">
            <v>0.001</v>
          </cell>
          <cell r="SX492">
            <v>0.16</v>
          </cell>
          <cell r="SY492">
            <v>0.002</v>
          </cell>
          <cell r="SZ492">
            <v>0</v>
          </cell>
          <cell r="TA492">
            <v>0</v>
          </cell>
          <cell r="TB492">
            <v>0.3</v>
          </cell>
          <cell r="TC492">
            <v>0.002</v>
          </cell>
          <cell r="TD492">
            <v>-0.12</v>
          </cell>
          <cell r="TE492">
            <v>0.004</v>
          </cell>
          <cell r="TF492">
            <v>-0.67</v>
          </cell>
          <cell r="TG492">
            <v>0.011</v>
          </cell>
        </row>
        <row r="492">
          <cell r="TZ492">
            <v>0.77</v>
          </cell>
          <cell r="UA492">
            <v>0.011</v>
          </cell>
          <cell r="UB492">
            <v>-0.79</v>
          </cell>
          <cell r="UC492">
            <v>0.015</v>
          </cell>
          <cell r="UD492">
            <v>-0.14</v>
          </cell>
          <cell r="UE492">
            <v>0.004</v>
          </cell>
          <cell r="UF492">
            <v>-0.84</v>
          </cell>
          <cell r="UG492">
            <v>0.008</v>
          </cell>
          <cell r="UH492">
            <v>-0.12</v>
          </cell>
          <cell r="UI492">
            <v>0.003</v>
          </cell>
          <cell r="UJ492">
            <v>-0.77</v>
          </cell>
          <cell r="UK492">
            <v>0.009</v>
          </cell>
          <cell r="UL492">
            <v>-0.09</v>
          </cell>
          <cell r="UM492">
            <v>0.003</v>
          </cell>
          <cell r="UN492">
            <v>-0.7</v>
          </cell>
          <cell r="UO492">
            <v>0.007</v>
          </cell>
          <cell r="UP492">
            <v>0.14</v>
          </cell>
          <cell r="UQ492">
            <v>0.003</v>
          </cell>
          <cell r="UR492">
            <v>-0.41</v>
          </cell>
          <cell r="US492">
            <v>0.007</v>
          </cell>
          <cell r="UT492">
            <v>0.31</v>
          </cell>
          <cell r="UU492">
            <v>0.003</v>
          </cell>
          <cell r="UV492">
            <v>-0.09</v>
          </cell>
          <cell r="UW492">
            <v>0.004</v>
          </cell>
          <cell r="UX492">
            <v>-0.03</v>
          </cell>
          <cell r="UY492">
            <v>0.001</v>
          </cell>
        </row>
        <row r="492">
          <cell r="VL492">
            <v>0</v>
          </cell>
          <cell r="VM492">
            <v>0</v>
          </cell>
          <cell r="VN492">
            <v>0.09</v>
          </cell>
          <cell r="VO492">
            <v>0.001</v>
          </cell>
          <cell r="VP492">
            <v>-0.04</v>
          </cell>
          <cell r="VQ492">
            <v>0</v>
          </cell>
          <cell r="VR492">
            <v>-0.06</v>
          </cell>
          <cell r="VS492">
            <v>0</v>
          </cell>
          <cell r="VT492">
            <v>-0.03</v>
          </cell>
          <cell r="VU492">
            <v>0</v>
          </cell>
          <cell r="VV492">
            <v>0</v>
          </cell>
          <cell r="VW492">
            <v>0</v>
          </cell>
          <cell r="VX492">
            <v>0</v>
          </cell>
          <cell r="VY492">
            <v>0</v>
          </cell>
          <cell r="VZ492">
            <v>0.01</v>
          </cell>
          <cell r="WA492">
            <v>0</v>
          </cell>
          <cell r="WB492">
            <v>0.06</v>
          </cell>
          <cell r="WC492">
            <v>0.003</v>
          </cell>
          <cell r="WD492">
            <v>0.03</v>
          </cell>
          <cell r="WE492">
            <v>0.002</v>
          </cell>
        </row>
        <row r="492">
          <cell r="WX492">
            <v>0.17</v>
          </cell>
          <cell r="WY492">
            <v>0.003</v>
          </cell>
          <cell r="WZ492">
            <v>-0.02</v>
          </cell>
          <cell r="XA492">
            <v>0.001</v>
          </cell>
          <cell r="XB492">
            <v>-0.03</v>
          </cell>
          <cell r="XC492">
            <v>0.002</v>
          </cell>
          <cell r="XD492">
            <v>-0.02</v>
          </cell>
          <cell r="XE492">
            <v>0.002</v>
          </cell>
          <cell r="XF492">
            <v>-0.03</v>
          </cell>
          <cell r="XG492">
            <v>0.002</v>
          </cell>
          <cell r="XH492">
            <v>-0.02</v>
          </cell>
          <cell r="XI492">
            <v>0.002</v>
          </cell>
          <cell r="XJ492">
            <v>-0.02</v>
          </cell>
          <cell r="XK492">
            <v>0.002</v>
          </cell>
          <cell r="XL492">
            <v>-0.01</v>
          </cell>
          <cell r="XM492">
            <v>0.002</v>
          </cell>
          <cell r="XN492">
            <v>0</v>
          </cell>
          <cell r="XO492">
            <v>0.001</v>
          </cell>
          <cell r="XP492">
            <v>-0.04</v>
          </cell>
          <cell r="XQ492">
            <v>0.001</v>
          </cell>
          <cell r="XR492">
            <v>0.05</v>
          </cell>
          <cell r="XS492">
            <v>0.001</v>
          </cell>
          <cell r="XT492">
            <v>-0.01</v>
          </cell>
          <cell r="XU492">
            <v>0</v>
          </cell>
        </row>
        <row r="493">
          <cell r="B493" t="str">
            <v>PMS-541</v>
          </cell>
          <cell r="C493" t="str">
            <v>SE China/tropical</v>
          </cell>
          <cell r="D493">
            <v>30.6805</v>
          </cell>
          <cell r="E493">
            <v>109.4623</v>
          </cell>
        </row>
        <row r="493">
          <cell r="L493">
            <v>0.56</v>
          </cell>
          <cell r="M493">
            <v>0.021</v>
          </cell>
          <cell r="N493">
            <v>-2.27</v>
          </cell>
          <cell r="O493">
            <v>0.047</v>
          </cell>
        </row>
        <row r="493">
          <cell r="AD493">
            <v>4.53</v>
          </cell>
          <cell r="AE493">
            <v>0.027</v>
          </cell>
          <cell r="AF493">
            <v>11.76</v>
          </cell>
          <cell r="AG493">
            <v>0.094</v>
          </cell>
        </row>
        <row r="493">
          <cell r="BF493">
            <v>0.15</v>
          </cell>
          <cell r="BG493">
            <v>0.003</v>
          </cell>
          <cell r="BH493">
            <v>-0.33</v>
          </cell>
          <cell r="BI493">
            <v>0.007</v>
          </cell>
        </row>
        <row r="493">
          <cell r="BX493">
            <v>0.88</v>
          </cell>
          <cell r="BY493">
            <v>0.004</v>
          </cell>
          <cell r="BZ493">
            <v>0.6</v>
          </cell>
          <cell r="CA493">
            <v>0.009</v>
          </cell>
        </row>
        <row r="493">
          <cell r="CZ493">
            <v>0.07</v>
          </cell>
          <cell r="DA493">
            <v>0.023</v>
          </cell>
          <cell r="DB493">
            <v>-0.26</v>
          </cell>
          <cell r="DC493">
            <v>0.016</v>
          </cell>
        </row>
        <row r="493">
          <cell r="DR493">
            <v>0.55</v>
          </cell>
          <cell r="DS493">
            <v>0.01</v>
          </cell>
          <cell r="DT493">
            <v>0.05</v>
          </cell>
          <cell r="DU493">
            <v>0.007</v>
          </cell>
        </row>
        <row r="493">
          <cell r="ET493">
            <v>0.06</v>
          </cell>
          <cell r="EU493">
            <v>0.001</v>
          </cell>
          <cell r="EV493">
            <v>-0.04</v>
          </cell>
          <cell r="EW493">
            <v>0.001</v>
          </cell>
        </row>
        <row r="493">
          <cell r="FL493">
            <v>0.31</v>
          </cell>
          <cell r="FM493">
            <v>0.001</v>
          </cell>
          <cell r="FN493">
            <v>0.09</v>
          </cell>
          <cell r="FO493">
            <v>0.001</v>
          </cell>
        </row>
        <row r="493">
          <cell r="GN493">
            <v>-59.02</v>
          </cell>
          <cell r="GO493">
            <v>3.755</v>
          </cell>
          <cell r="GP493">
            <v>-387.2</v>
          </cell>
          <cell r="GQ493">
            <v>10.729</v>
          </cell>
        </row>
        <row r="493">
          <cell r="HF493">
            <v>579.12</v>
          </cell>
          <cell r="HG493">
            <v>3.742</v>
          </cell>
          <cell r="HH493">
            <v>2275.58</v>
          </cell>
          <cell r="HI493">
            <v>8.499</v>
          </cell>
        </row>
        <row r="493">
          <cell r="IF493">
            <v>-0.07</v>
          </cell>
          <cell r="IG493">
            <v>0.01</v>
          </cell>
          <cell r="IH493">
            <v>-0.34</v>
          </cell>
          <cell r="II493">
            <v>0.008</v>
          </cell>
        </row>
        <row r="493">
          <cell r="IX493">
            <v>0.54</v>
          </cell>
          <cell r="IY493">
            <v>0.011</v>
          </cell>
          <cell r="IZ493">
            <v>-0.04</v>
          </cell>
          <cell r="JA493">
            <v>0.006</v>
          </cell>
        </row>
        <row r="493">
          <cell r="JX493">
            <v>-0.2</v>
          </cell>
          <cell r="JY493">
            <v>0.006</v>
          </cell>
          <cell r="JZ493">
            <v>0.03</v>
          </cell>
          <cell r="KA493">
            <v>0.009</v>
          </cell>
        </row>
        <row r="493">
          <cell r="KP493">
            <v>0.13</v>
          </cell>
          <cell r="KQ493">
            <v>0.003</v>
          </cell>
          <cell r="KR493">
            <v>0.75</v>
          </cell>
          <cell r="KS493">
            <v>0.006</v>
          </cell>
        </row>
        <row r="493">
          <cell r="LR493">
            <v>-0.11</v>
          </cell>
          <cell r="LS493">
            <v>0.007</v>
          </cell>
          <cell r="LT493">
            <v>-0.13</v>
          </cell>
          <cell r="LU493">
            <v>0.01</v>
          </cell>
        </row>
        <row r="493">
          <cell r="MV493">
            <v>0.12</v>
          </cell>
          <cell r="MW493">
            <v>0.018</v>
          </cell>
          <cell r="MX493">
            <v>-0.45</v>
          </cell>
          <cell r="MY493">
            <v>0.011</v>
          </cell>
        </row>
        <row r="493">
          <cell r="NN493">
            <v>2.91</v>
          </cell>
          <cell r="NO493">
            <v>0.016</v>
          </cell>
          <cell r="NP493">
            <v>2.78</v>
          </cell>
          <cell r="NQ493">
            <v>0.011</v>
          </cell>
        </row>
        <row r="493">
          <cell r="OP493">
            <v>-0.04</v>
          </cell>
          <cell r="OQ493">
            <v>0.001</v>
          </cell>
          <cell r="OR493">
            <v>-0.04</v>
          </cell>
          <cell r="OS493">
            <v>0.002</v>
          </cell>
        </row>
        <row r="493">
          <cell r="PT493">
            <v>0.12</v>
          </cell>
          <cell r="PU493">
            <v>0.004</v>
          </cell>
          <cell r="PV493">
            <v>0.12</v>
          </cell>
          <cell r="PW493">
            <v>0.003</v>
          </cell>
        </row>
        <row r="493">
          <cell r="QL493">
            <v>0.37</v>
          </cell>
          <cell r="QM493">
            <v>0.003</v>
          </cell>
          <cell r="QN493">
            <v>0.41</v>
          </cell>
          <cell r="QO493">
            <v>0.002</v>
          </cell>
        </row>
        <row r="493">
          <cell r="RN493">
            <v>0.08</v>
          </cell>
          <cell r="RO493">
            <v>0.002</v>
          </cell>
          <cell r="RP493">
            <v>-0.24</v>
          </cell>
          <cell r="RQ493">
            <v>0.004</v>
          </cell>
        </row>
        <row r="493">
          <cell r="SF493">
            <v>0.27</v>
          </cell>
          <cell r="SG493">
            <v>0.002</v>
          </cell>
          <cell r="SH493">
            <v>0.73</v>
          </cell>
          <cell r="SI493">
            <v>0.004</v>
          </cell>
        </row>
        <row r="493">
          <cell r="TH493">
            <v>0.17</v>
          </cell>
          <cell r="TI493">
            <v>0.007</v>
          </cell>
          <cell r="TJ493">
            <v>-0.7</v>
          </cell>
          <cell r="TK493">
            <v>0.014</v>
          </cell>
        </row>
        <row r="493">
          <cell r="TZ493">
            <v>0.85</v>
          </cell>
          <cell r="UA493">
            <v>0.007</v>
          </cell>
          <cell r="UB493">
            <v>-0.54</v>
          </cell>
          <cell r="UC493">
            <v>0.012</v>
          </cell>
        </row>
        <row r="493">
          <cell r="UZ493">
            <v>-0.15</v>
          </cell>
          <cell r="VA493">
            <v>0.002</v>
          </cell>
          <cell r="VB493">
            <v>-0.14</v>
          </cell>
          <cell r="VC493">
            <v>0.002</v>
          </cell>
        </row>
        <row r="493">
          <cell r="VL493">
            <v>0</v>
          </cell>
          <cell r="VM493">
            <v>0</v>
          </cell>
          <cell r="VN493">
            <v>0.11</v>
          </cell>
          <cell r="VO493">
            <v>0.001</v>
          </cell>
        </row>
        <row r="493">
          <cell r="WF493">
            <v>0.05</v>
          </cell>
          <cell r="WG493">
            <v>0.003</v>
          </cell>
          <cell r="WH493">
            <v>-0.08</v>
          </cell>
          <cell r="WI493">
            <v>0.002</v>
          </cell>
        </row>
        <row r="493">
          <cell r="WX493">
            <v>0.14</v>
          </cell>
          <cell r="WY493">
            <v>0.002</v>
          </cell>
          <cell r="WZ493">
            <v>-0.05</v>
          </cell>
          <cell r="XA493">
            <v>0.001</v>
          </cell>
        </row>
        <row r="494">
          <cell r="B494" t="str">
            <v>PMS-543</v>
          </cell>
          <cell r="C494" t="str">
            <v>SE China/tropical</v>
          </cell>
          <cell r="D494">
            <v>30.5467</v>
          </cell>
          <cell r="E494">
            <v>109.3583</v>
          </cell>
          <cell r="F494">
            <v>0.08</v>
          </cell>
          <cell r="G494">
            <v>0.009</v>
          </cell>
          <cell r="H494">
            <v>-1.23</v>
          </cell>
          <cell r="I494">
            <v>0.049</v>
          </cell>
          <cell r="J494">
            <v>-6.51</v>
          </cell>
          <cell r="K494">
            <v>0.042</v>
          </cell>
          <cell r="L494">
            <v>-0.17</v>
          </cell>
          <cell r="M494">
            <v>0.018</v>
          </cell>
          <cell r="N494">
            <v>-3.57</v>
          </cell>
          <cell r="O494">
            <v>0.049</v>
          </cell>
        </row>
        <row r="494">
          <cell r="AH494">
            <v>0.13</v>
          </cell>
          <cell r="AI494">
            <v>0.011</v>
          </cell>
          <cell r="AJ494">
            <v>-2.24</v>
          </cell>
          <cell r="AK494">
            <v>0.035</v>
          </cell>
          <cell r="AL494">
            <v>0.17</v>
          </cell>
          <cell r="AM494">
            <v>0.01</v>
          </cell>
          <cell r="AN494">
            <v>-2.07</v>
          </cell>
          <cell r="AO494">
            <v>0.03</v>
          </cell>
          <cell r="AP494">
            <v>0.2</v>
          </cell>
          <cell r="AQ494">
            <v>0.01</v>
          </cell>
          <cell r="AR494">
            <v>-2.26</v>
          </cell>
          <cell r="AS494">
            <v>0.033</v>
          </cell>
          <cell r="AT494">
            <v>0.78</v>
          </cell>
          <cell r="AU494">
            <v>0.01</v>
          </cell>
          <cell r="AV494">
            <v>0.62</v>
          </cell>
          <cell r="AW494">
            <v>0.045</v>
          </cell>
          <cell r="AX494">
            <v>0.9</v>
          </cell>
          <cell r="AY494">
            <v>0.009</v>
          </cell>
          <cell r="AZ494">
            <v>1.44</v>
          </cell>
          <cell r="BA494">
            <v>0.025</v>
          </cell>
          <cell r="BB494">
            <v>-0.13</v>
          </cell>
          <cell r="BC494">
            <v>0.002</v>
          </cell>
          <cell r="BD494">
            <v>-0.15</v>
          </cell>
          <cell r="BE494">
            <v>0.004</v>
          </cell>
          <cell r="BF494">
            <v>0.07</v>
          </cell>
          <cell r="BG494">
            <v>0.003</v>
          </cell>
          <cell r="BH494">
            <v>-0.38</v>
          </cell>
          <cell r="BI494">
            <v>0.006</v>
          </cell>
        </row>
        <row r="494">
          <cell r="CB494">
            <v>-0.01</v>
          </cell>
          <cell r="CC494">
            <v>0.002</v>
          </cell>
          <cell r="CD494">
            <v>-0.26</v>
          </cell>
          <cell r="CE494">
            <v>0.003</v>
          </cell>
          <cell r="CF494">
            <v>0</v>
          </cell>
          <cell r="CG494">
            <v>0.002</v>
          </cell>
          <cell r="CH494">
            <v>-0.23</v>
          </cell>
          <cell r="CI494">
            <v>0.003</v>
          </cell>
          <cell r="CJ494">
            <v>0</v>
          </cell>
          <cell r="CK494">
            <v>0.002</v>
          </cell>
          <cell r="CL494">
            <v>-0.2</v>
          </cell>
          <cell r="CM494">
            <v>0.003</v>
          </cell>
          <cell r="CN494">
            <v>0.08</v>
          </cell>
          <cell r="CO494">
            <v>0.001</v>
          </cell>
          <cell r="CP494">
            <v>-0.09</v>
          </cell>
          <cell r="CQ494">
            <v>0.004</v>
          </cell>
          <cell r="CR494">
            <v>0.09</v>
          </cell>
          <cell r="CS494">
            <v>0</v>
          </cell>
          <cell r="CT494">
            <v>0.09</v>
          </cell>
          <cell r="CU494">
            <v>0.002</v>
          </cell>
          <cell r="CV494">
            <v>-0.71</v>
          </cell>
          <cell r="CW494">
            <v>0.008</v>
          </cell>
          <cell r="CX494">
            <v>-0.4</v>
          </cell>
          <cell r="CY494">
            <v>0.008</v>
          </cell>
          <cell r="CZ494">
            <v>-0.69</v>
          </cell>
          <cell r="DA494">
            <v>0.021</v>
          </cell>
          <cell r="DB494">
            <v>-0.67</v>
          </cell>
          <cell r="DC494">
            <v>0.018</v>
          </cell>
        </row>
        <row r="494">
          <cell r="DV494">
            <v>-0.19</v>
          </cell>
          <cell r="DW494">
            <v>0.013</v>
          </cell>
          <cell r="DX494">
            <v>-0.25</v>
          </cell>
          <cell r="DY494">
            <v>0.005</v>
          </cell>
          <cell r="DZ494">
            <v>-0.11</v>
          </cell>
          <cell r="EA494">
            <v>0.012</v>
          </cell>
          <cell r="EB494">
            <v>-0.33</v>
          </cell>
          <cell r="EC494">
            <v>0.006</v>
          </cell>
          <cell r="ED494">
            <v>-0.11</v>
          </cell>
          <cell r="EE494">
            <v>0.01</v>
          </cell>
          <cell r="EF494">
            <v>-0.41</v>
          </cell>
          <cell r="EG494">
            <v>0.006</v>
          </cell>
          <cell r="EH494">
            <v>0</v>
          </cell>
          <cell r="EI494">
            <v>0.011</v>
          </cell>
          <cell r="EJ494">
            <v>-0.28</v>
          </cell>
          <cell r="EK494">
            <v>0.005</v>
          </cell>
          <cell r="EL494">
            <v>0.12</v>
          </cell>
          <cell r="EM494">
            <v>0.007</v>
          </cell>
          <cell r="EN494">
            <v>-0.06</v>
          </cell>
          <cell r="EO494">
            <v>0.001</v>
          </cell>
          <cell r="EP494">
            <v>-0.02</v>
          </cell>
          <cell r="EQ494">
            <v>0.001</v>
          </cell>
          <cell r="ER494">
            <v>0</v>
          </cell>
          <cell r="ES494">
            <v>0</v>
          </cell>
          <cell r="ET494">
            <v>0.09</v>
          </cell>
          <cell r="EU494">
            <v>0.002</v>
          </cell>
          <cell r="EV494">
            <v>-0.02</v>
          </cell>
          <cell r="EW494">
            <v>0.001</v>
          </cell>
        </row>
        <row r="494">
          <cell r="FP494">
            <v>0</v>
          </cell>
          <cell r="FQ494">
            <v>0.001</v>
          </cell>
          <cell r="FR494">
            <v>-0.01</v>
          </cell>
          <cell r="FS494">
            <v>0</v>
          </cell>
          <cell r="FT494">
            <v>0.01</v>
          </cell>
          <cell r="FU494">
            <v>0.001</v>
          </cell>
          <cell r="FV494">
            <v>-0.01</v>
          </cell>
          <cell r="FW494">
            <v>0</v>
          </cell>
          <cell r="FX494">
            <v>0.01</v>
          </cell>
          <cell r="FY494">
            <v>0.001</v>
          </cell>
          <cell r="FZ494">
            <v>-0.01</v>
          </cell>
          <cell r="GA494">
            <v>0</v>
          </cell>
          <cell r="GB494">
            <v>0.04</v>
          </cell>
          <cell r="GC494">
            <v>0.001</v>
          </cell>
          <cell r="GD494">
            <v>0</v>
          </cell>
          <cell r="GE494">
            <v>0</v>
          </cell>
          <cell r="GF494">
            <v>0.06</v>
          </cell>
          <cell r="GG494">
            <v>0</v>
          </cell>
          <cell r="GH494">
            <v>0.02</v>
          </cell>
          <cell r="GI494">
            <v>0</v>
          </cell>
          <cell r="GJ494">
            <v>-112.83</v>
          </cell>
          <cell r="GK494">
            <v>1.19</v>
          </cell>
          <cell r="GL494">
            <v>-294.77</v>
          </cell>
          <cell r="GM494">
            <v>6.601</v>
          </cell>
          <cell r="GN494">
            <v>-146.65</v>
          </cell>
          <cell r="GO494">
            <v>4.117</v>
          </cell>
          <cell r="GP494">
            <v>-813.52</v>
          </cell>
          <cell r="GQ494">
            <v>9.507</v>
          </cell>
        </row>
        <row r="494">
          <cell r="HJ494">
            <v>4.1</v>
          </cell>
          <cell r="HK494">
            <v>1.482</v>
          </cell>
          <cell r="HL494">
            <v>-169.31</v>
          </cell>
          <cell r="HM494">
            <v>6.458</v>
          </cell>
          <cell r="HN494">
            <v>4.22</v>
          </cell>
          <cell r="HO494">
            <v>1.629</v>
          </cell>
          <cell r="HP494">
            <v>-190.04</v>
          </cell>
          <cell r="HQ494">
            <v>6.206</v>
          </cell>
          <cell r="HR494">
            <v>1.14</v>
          </cell>
          <cell r="HS494">
            <v>1.629</v>
          </cell>
          <cell r="HT494">
            <v>-219.41</v>
          </cell>
          <cell r="HU494">
            <v>6.784</v>
          </cell>
          <cell r="HV494">
            <v>66.24</v>
          </cell>
          <cell r="HW494">
            <v>1.256</v>
          </cell>
          <cell r="HX494">
            <v>303.57</v>
          </cell>
          <cell r="HY494">
            <v>7.048</v>
          </cell>
          <cell r="HZ494">
            <v>510.59</v>
          </cell>
          <cell r="IA494">
            <v>5.496</v>
          </cell>
          <cell r="IB494">
            <v>0.06</v>
          </cell>
          <cell r="IC494">
            <v>0.007</v>
          </cell>
          <cell r="ID494">
            <v>-0.01</v>
          </cell>
          <cell r="IE494">
            <v>0.006</v>
          </cell>
          <cell r="IF494">
            <v>-0.48</v>
          </cell>
          <cell r="IG494">
            <v>0.012</v>
          </cell>
          <cell r="IH494">
            <v>-0.68</v>
          </cell>
          <cell r="II494">
            <v>0.008</v>
          </cell>
        </row>
        <row r="494">
          <cell r="JB494">
            <v>-0.28</v>
          </cell>
          <cell r="JC494">
            <v>0.008</v>
          </cell>
          <cell r="JD494">
            <v>-0.38</v>
          </cell>
          <cell r="JE494">
            <v>0.008</v>
          </cell>
          <cell r="JF494">
            <v>-0.25</v>
          </cell>
          <cell r="JG494">
            <v>0.008</v>
          </cell>
          <cell r="JH494">
            <v>-0.38</v>
          </cell>
          <cell r="JI494">
            <v>0.007</v>
          </cell>
          <cell r="JJ494">
            <v>-0.27</v>
          </cell>
          <cell r="JK494">
            <v>0.007</v>
          </cell>
          <cell r="JL494">
            <v>-0.36</v>
          </cell>
          <cell r="JM494">
            <v>0.006</v>
          </cell>
          <cell r="JN494">
            <v>-0.1</v>
          </cell>
          <cell r="JO494">
            <v>0.006</v>
          </cell>
          <cell r="JP494">
            <v>-0.16</v>
          </cell>
          <cell r="JQ494">
            <v>0.007</v>
          </cell>
          <cell r="JR494">
            <v>-0.02</v>
          </cell>
          <cell r="JS494">
            <v>0.002</v>
          </cell>
          <cell r="JT494">
            <v>-0.16</v>
          </cell>
          <cell r="JU494">
            <v>0.003</v>
          </cell>
          <cell r="JV494">
            <v>-0.12</v>
          </cell>
          <cell r="JW494">
            <v>0.006</v>
          </cell>
          <cell r="JX494">
            <v>-0.18</v>
          </cell>
          <cell r="JY494">
            <v>0.006</v>
          </cell>
          <cell r="JZ494">
            <v>0.08</v>
          </cell>
          <cell r="KA494">
            <v>0.009</v>
          </cell>
        </row>
        <row r="494">
          <cell r="KT494">
            <v>0.06</v>
          </cell>
          <cell r="KU494">
            <v>0.004</v>
          </cell>
          <cell r="KV494">
            <v>0.17</v>
          </cell>
          <cell r="KW494">
            <v>0.009</v>
          </cell>
          <cell r="KX494">
            <v>0.05</v>
          </cell>
          <cell r="KY494">
            <v>0.003</v>
          </cell>
          <cell r="KZ494">
            <v>0.16</v>
          </cell>
          <cell r="LA494">
            <v>0.008</v>
          </cell>
          <cell r="LB494">
            <v>0.03</v>
          </cell>
          <cell r="LC494">
            <v>0.002</v>
          </cell>
          <cell r="LD494">
            <v>0.12</v>
          </cell>
          <cell r="LE494">
            <v>0.008</v>
          </cell>
          <cell r="LF494">
            <v>0.07</v>
          </cell>
          <cell r="LG494">
            <v>0.002</v>
          </cell>
          <cell r="LH494">
            <v>0.28</v>
          </cell>
          <cell r="LI494">
            <v>0.005</v>
          </cell>
          <cell r="LJ494">
            <v>0.01</v>
          </cell>
          <cell r="LK494">
            <v>0</v>
          </cell>
          <cell r="LL494">
            <v>0.18</v>
          </cell>
          <cell r="LM494">
            <v>0.002</v>
          </cell>
          <cell r="LN494">
            <v>-0.17</v>
          </cell>
          <cell r="LO494">
            <v>0.003</v>
          </cell>
          <cell r="LP494">
            <v>-0.16</v>
          </cell>
          <cell r="LQ494">
            <v>0.006</v>
          </cell>
          <cell r="LR494">
            <v>-0.33</v>
          </cell>
          <cell r="LS494">
            <v>0.007</v>
          </cell>
          <cell r="LT494">
            <v>-0.33</v>
          </cell>
          <cell r="LU494">
            <v>0.009</v>
          </cell>
        </row>
        <row r="494">
          <cell r="MH494">
            <v>-0.03</v>
          </cell>
          <cell r="MI494">
            <v>0.005</v>
          </cell>
          <cell r="MJ494">
            <v>-0.15</v>
          </cell>
          <cell r="MK494">
            <v>0.007</v>
          </cell>
          <cell r="ML494">
            <v>0.01</v>
          </cell>
          <cell r="MM494">
            <v>0.005</v>
          </cell>
          <cell r="MN494">
            <v>-0.14</v>
          </cell>
          <cell r="MO494">
            <v>0.006</v>
          </cell>
          <cell r="MP494">
            <v>0.02</v>
          </cell>
          <cell r="MQ494">
            <v>0.004</v>
          </cell>
          <cell r="MR494">
            <v>-0.41</v>
          </cell>
          <cell r="MS494">
            <v>0.007</v>
          </cell>
          <cell r="MT494">
            <v>-0.05</v>
          </cell>
          <cell r="MU494">
            <v>0.009</v>
          </cell>
          <cell r="MV494">
            <v>-0.64</v>
          </cell>
          <cell r="MW494">
            <v>0.017</v>
          </cell>
          <cell r="MX494">
            <v>-0.57</v>
          </cell>
          <cell r="MY494">
            <v>0.012</v>
          </cell>
        </row>
        <row r="494">
          <cell r="NR494">
            <v>0.01</v>
          </cell>
          <cell r="NS494">
            <v>0.01</v>
          </cell>
          <cell r="NT494">
            <v>-0.2</v>
          </cell>
          <cell r="NU494">
            <v>0.01</v>
          </cell>
          <cell r="NV494">
            <v>0.08</v>
          </cell>
          <cell r="NW494">
            <v>0.009</v>
          </cell>
          <cell r="NX494">
            <v>-0.18</v>
          </cell>
          <cell r="NY494">
            <v>0.01</v>
          </cell>
          <cell r="NZ494">
            <v>0.01</v>
          </cell>
          <cell r="OA494">
            <v>0.01</v>
          </cell>
          <cell r="OB494">
            <v>-0.3</v>
          </cell>
          <cell r="OC494">
            <v>0.008</v>
          </cell>
          <cell r="OD494">
            <v>0.54</v>
          </cell>
          <cell r="OE494">
            <v>0.008</v>
          </cell>
          <cell r="OF494">
            <v>0.41</v>
          </cell>
          <cell r="OG494">
            <v>0.011</v>
          </cell>
          <cell r="OH494">
            <v>0.15</v>
          </cell>
          <cell r="OI494">
            <v>0.003</v>
          </cell>
          <cell r="OJ494">
            <v>0.31</v>
          </cell>
          <cell r="OK494">
            <v>0.003</v>
          </cell>
          <cell r="OL494">
            <v>-0.03</v>
          </cell>
          <cell r="OM494">
            <v>0.001</v>
          </cell>
          <cell r="ON494">
            <v>-0.03</v>
          </cell>
          <cell r="OO494">
            <v>0.001</v>
          </cell>
          <cell r="OP494">
            <v>-0.02</v>
          </cell>
          <cell r="OQ494">
            <v>0.001</v>
          </cell>
          <cell r="OR494">
            <v>-0.07</v>
          </cell>
          <cell r="OS494">
            <v>0.002</v>
          </cell>
        </row>
        <row r="494">
          <cell r="PF494">
            <v>-0.03</v>
          </cell>
          <cell r="PG494">
            <v>0.001</v>
          </cell>
          <cell r="PH494">
            <v>-0.01</v>
          </cell>
          <cell r="PI494">
            <v>0.001</v>
          </cell>
          <cell r="PJ494">
            <v>-0.02</v>
          </cell>
          <cell r="PK494">
            <v>0.001</v>
          </cell>
          <cell r="PL494">
            <v>-0.01</v>
          </cell>
          <cell r="PM494">
            <v>0.001</v>
          </cell>
          <cell r="PN494">
            <v>-0.02</v>
          </cell>
          <cell r="PO494">
            <v>0.001</v>
          </cell>
          <cell r="PP494">
            <v>0.09</v>
          </cell>
          <cell r="PQ494">
            <v>0.003</v>
          </cell>
          <cell r="PR494">
            <v>0.14</v>
          </cell>
          <cell r="PS494">
            <v>0.002</v>
          </cell>
          <cell r="PT494">
            <v>-0.11</v>
          </cell>
          <cell r="PU494">
            <v>0.005</v>
          </cell>
          <cell r="PV494">
            <v>0.04</v>
          </cell>
          <cell r="PW494">
            <v>0.003</v>
          </cell>
        </row>
        <row r="494">
          <cell r="QP494">
            <v>0.09</v>
          </cell>
          <cell r="QQ494">
            <v>0.003</v>
          </cell>
          <cell r="QR494">
            <v>0.03</v>
          </cell>
          <cell r="QS494">
            <v>0.002</v>
          </cell>
          <cell r="QT494">
            <v>0.12</v>
          </cell>
          <cell r="QU494">
            <v>0.004</v>
          </cell>
          <cell r="QV494">
            <v>0.04</v>
          </cell>
          <cell r="QW494">
            <v>0.003</v>
          </cell>
          <cell r="QX494">
            <v>0.07</v>
          </cell>
          <cell r="QY494">
            <v>0.003</v>
          </cell>
          <cell r="QZ494">
            <v>0.02</v>
          </cell>
          <cell r="RA494">
            <v>0.003</v>
          </cell>
          <cell r="RB494">
            <v>0.17</v>
          </cell>
          <cell r="RC494">
            <v>0.002</v>
          </cell>
          <cell r="RD494">
            <v>0.13</v>
          </cell>
          <cell r="RE494">
            <v>0.003</v>
          </cell>
          <cell r="RF494">
            <v>0.05</v>
          </cell>
          <cell r="RG494">
            <v>0.002</v>
          </cell>
          <cell r="RH494">
            <v>0.07</v>
          </cell>
          <cell r="RI494">
            <v>0.001</v>
          </cell>
          <cell r="RJ494">
            <v>-0.1</v>
          </cell>
          <cell r="RK494">
            <v>0.001</v>
          </cell>
          <cell r="RL494">
            <v>-0.18</v>
          </cell>
          <cell r="RM494">
            <v>0.002</v>
          </cell>
          <cell r="RN494">
            <v>0.03</v>
          </cell>
          <cell r="RO494">
            <v>0.002</v>
          </cell>
          <cell r="RP494">
            <v>-0.16</v>
          </cell>
          <cell r="RQ494">
            <v>0.004</v>
          </cell>
        </row>
        <row r="494">
          <cell r="SJ494">
            <v>0</v>
          </cell>
          <cell r="SK494">
            <v>0.001</v>
          </cell>
          <cell r="SL494">
            <v>-0.13</v>
          </cell>
          <cell r="SM494">
            <v>0.003</v>
          </cell>
          <cell r="SN494">
            <v>0.01</v>
          </cell>
          <cell r="SO494">
            <v>0.001</v>
          </cell>
          <cell r="SP494">
            <v>-0.14</v>
          </cell>
          <cell r="SQ494">
            <v>0.003</v>
          </cell>
          <cell r="SR494">
            <v>-0.01</v>
          </cell>
          <cell r="SS494">
            <v>0.001</v>
          </cell>
          <cell r="ST494">
            <v>-0.16</v>
          </cell>
          <cell r="SU494">
            <v>0.002</v>
          </cell>
          <cell r="SV494">
            <v>0.06</v>
          </cell>
          <cell r="SW494">
            <v>0.001</v>
          </cell>
          <cell r="SX494">
            <v>0.09</v>
          </cell>
          <cell r="SY494">
            <v>0.002</v>
          </cell>
          <cell r="SZ494">
            <v>0</v>
          </cell>
          <cell r="TA494">
            <v>0</v>
          </cell>
          <cell r="TB494">
            <v>0.13</v>
          </cell>
          <cell r="TC494">
            <v>0.002</v>
          </cell>
          <cell r="TD494">
            <v>-0.16</v>
          </cell>
          <cell r="TE494">
            <v>0.003</v>
          </cell>
          <cell r="TF494">
            <v>-0.84</v>
          </cell>
          <cell r="TG494">
            <v>0.011</v>
          </cell>
          <cell r="TH494">
            <v>-0.14</v>
          </cell>
          <cell r="TI494">
            <v>0.006</v>
          </cell>
          <cell r="TJ494">
            <v>-1.07</v>
          </cell>
          <cell r="TK494">
            <v>0.008</v>
          </cell>
        </row>
        <row r="494">
          <cell r="UD494">
            <v>-0.04</v>
          </cell>
          <cell r="UE494">
            <v>0.004</v>
          </cell>
          <cell r="UF494">
            <v>-0.61</v>
          </cell>
          <cell r="UG494">
            <v>0.008</v>
          </cell>
          <cell r="UH494">
            <v>0</v>
          </cell>
          <cell r="UI494">
            <v>0.004</v>
          </cell>
          <cell r="UJ494">
            <v>-0.59</v>
          </cell>
          <cell r="UK494">
            <v>0.008</v>
          </cell>
          <cell r="UL494">
            <v>0.01</v>
          </cell>
          <cell r="UM494">
            <v>0.004</v>
          </cell>
          <cell r="UN494">
            <v>-0.51</v>
          </cell>
          <cell r="UO494">
            <v>0.01</v>
          </cell>
          <cell r="UP494">
            <v>0.18</v>
          </cell>
          <cell r="UQ494">
            <v>0.005</v>
          </cell>
          <cell r="UR494">
            <v>-0.43</v>
          </cell>
          <cell r="US494">
            <v>0.008</v>
          </cell>
          <cell r="UT494">
            <v>0.27</v>
          </cell>
          <cell r="UU494">
            <v>0.003</v>
          </cell>
          <cell r="UV494">
            <v>-0.11</v>
          </cell>
          <cell r="UW494">
            <v>0.004</v>
          </cell>
          <cell r="UX494">
            <v>-0.09</v>
          </cell>
          <cell r="UY494">
            <v>0.001</v>
          </cell>
          <cell r="UZ494">
            <v>-0.16</v>
          </cell>
          <cell r="VA494">
            <v>0.002</v>
          </cell>
          <cell r="VB494">
            <v>-0.13</v>
          </cell>
          <cell r="VC494">
            <v>0.001</v>
          </cell>
        </row>
        <row r="494">
          <cell r="VP494">
            <v>-0.03</v>
          </cell>
          <cell r="VQ494">
            <v>0</v>
          </cell>
          <cell r="VR494">
            <v>-0.05</v>
          </cell>
          <cell r="VS494">
            <v>0</v>
          </cell>
          <cell r="VT494">
            <v>-0.02</v>
          </cell>
          <cell r="VU494">
            <v>0</v>
          </cell>
          <cell r="VV494">
            <v>0</v>
          </cell>
          <cell r="VW494">
            <v>0</v>
          </cell>
          <cell r="VX494">
            <v>0</v>
          </cell>
          <cell r="VY494">
            <v>0</v>
          </cell>
          <cell r="VZ494">
            <v>0.01</v>
          </cell>
          <cell r="WA494">
            <v>0</v>
          </cell>
          <cell r="WB494">
            <v>0.05</v>
          </cell>
          <cell r="WC494">
            <v>0.002</v>
          </cell>
          <cell r="WD494">
            <v>-0.01</v>
          </cell>
          <cell r="WE494">
            <v>0.002</v>
          </cell>
          <cell r="WF494">
            <v>0.11</v>
          </cell>
          <cell r="WG494">
            <v>0.003</v>
          </cell>
          <cell r="WH494">
            <v>-0.04</v>
          </cell>
          <cell r="WI494">
            <v>0.002</v>
          </cell>
        </row>
        <row r="494">
          <cell r="XB494">
            <v>0.05</v>
          </cell>
          <cell r="XC494">
            <v>0.003</v>
          </cell>
          <cell r="XD494">
            <v>0.01</v>
          </cell>
          <cell r="XE494">
            <v>0.001</v>
          </cell>
          <cell r="XF494">
            <v>0.05</v>
          </cell>
          <cell r="XG494">
            <v>0.003</v>
          </cell>
          <cell r="XH494">
            <v>0</v>
          </cell>
          <cell r="XI494">
            <v>0.002</v>
          </cell>
          <cell r="XJ494">
            <v>0.04</v>
          </cell>
          <cell r="XK494">
            <v>0.003</v>
          </cell>
          <cell r="XL494">
            <v>0.02</v>
          </cell>
          <cell r="XM494">
            <v>0.001</v>
          </cell>
          <cell r="XN494">
            <v>0.07</v>
          </cell>
          <cell r="XO494">
            <v>0.002</v>
          </cell>
          <cell r="XP494">
            <v>0.01</v>
          </cell>
          <cell r="XQ494">
            <v>0.001</v>
          </cell>
          <cell r="XR494">
            <v>0.07</v>
          </cell>
          <cell r="XS494">
            <v>0.001</v>
          </cell>
          <cell r="XT494">
            <v>0</v>
          </cell>
          <cell r="XU494">
            <v>0</v>
          </cell>
        </row>
        <row r="495">
          <cell r="B495" t="str">
            <v>PMS-544</v>
          </cell>
          <cell r="C495" t="str">
            <v>SE China/tropical</v>
          </cell>
          <cell r="D495">
            <v>30.4413</v>
          </cell>
          <cell r="E495">
            <v>109.3315</v>
          </cell>
          <cell r="F495">
            <v>0.23</v>
          </cell>
          <cell r="G495">
            <v>0.008</v>
          </cell>
          <cell r="H495">
            <v>0.87</v>
          </cell>
          <cell r="I495">
            <v>0.037</v>
          </cell>
          <cell r="J495">
            <v>-2.14</v>
          </cell>
          <cell r="K495">
            <v>0.054</v>
          </cell>
          <cell r="L495">
            <v>-0.21</v>
          </cell>
          <cell r="M495">
            <v>0.016</v>
          </cell>
          <cell r="N495">
            <v>-1.59</v>
          </cell>
          <cell r="O495">
            <v>0.042</v>
          </cell>
        </row>
        <row r="495">
          <cell r="AH495">
            <v>0.15</v>
          </cell>
          <cell r="AI495">
            <v>0.011</v>
          </cell>
          <cell r="AJ495">
            <v>-1.85</v>
          </cell>
          <cell r="AK495">
            <v>0.041</v>
          </cell>
          <cell r="AL495">
            <v>0.2</v>
          </cell>
          <cell r="AM495">
            <v>0.009</v>
          </cell>
          <cell r="AN495">
            <v>-1.68</v>
          </cell>
          <cell r="AO495">
            <v>0.034</v>
          </cell>
          <cell r="AP495">
            <v>0.25</v>
          </cell>
          <cell r="AQ495">
            <v>0.01</v>
          </cell>
          <cell r="AR495">
            <v>-1.7</v>
          </cell>
          <cell r="AS495">
            <v>0.034</v>
          </cell>
          <cell r="AT495">
            <v>1.05</v>
          </cell>
          <cell r="AU495">
            <v>0.009</v>
          </cell>
          <cell r="AV495">
            <v>2.12</v>
          </cell>
          <cell r="AW495">
            <v>0.038</v>
          </cell>
          <cell r="AX495">
            <v>1.27</v>
          </cell>
          <cell r="AY495">
            <v>0.008</v>
          </cell>
          <cell r="AZ495">
            <v>2.39</v>
          </cell>
          <cell r="BA495">
            <v>0.02</v>
          </cell>
          <cell r="BB495">
            <v>0</v>
          </cell>
          <cell r="BC495">
            <v>0.002</v>
          </cell>
          <cell r="BD495">
            <v>0</v>
          </cell>
          <cell r="BE495">
            <v>0.003</v>
          </cell>
          <cell r="BF495">
            <v>0.07</v>
          </cell>
          <cell r="BG495">
            <v>0.002</v>
          </cell>
          <cell r="BH495">
            <v>-0.13</v>
          </cell>
          <cell r="BI495">
            <v>0.005</v>
          </cell>
        </row>
        <row r="495">
          <cell r="CB495">
            <v>-0.03</v>
          </cell>
          <cell r="CC495">
            <v>0.001</v>
          </cell>
          <cell r="CD495">
            <v>-0.24</v>
          </cell>
          <cell r="CE495">
            <v>0.003</v>
          </cell>
          <cell r="CF495">
            <v>-0.01</v>
          </cell>
          <cell r="CG495">
            <v>0.002</v>
          </cell>
          <cell r="CH495">
            <v>-0.21</v>
          </cell>
          <cell r="CI495">
            <v>0.003</v>
          </cell>
          <cell r="CJ495">
            <v>0</v>
          </cell>
          <cell r="CK495">
            <v>0.002</v>
          </cell>
          <cell r="CL495">
            <v>-0.19</v>
          </cell>
          <cell r="CM495">
            <v>0.003</v>
          </cell>
          <cell r="CN495">
            <v>0.13</v>
          </cell>
          <cell r="CO495">
            <v>0.001</v>
          </cell>
          <cell r="CP495">
            <v>0.01</v>
          </cell>
          <cell r="CQ495">
            <v>0.004</v>
          </cell>
          <cell r="CR495">
            <v>0.13</v>
          </cell>
          <cell r="CS495">
            <v>0.001</v>
          </cell>
          <cell r="CT495">
            <v>0.18</v>
          </cell>
          <cell r="CU495">
            <v>0.002</v>
          </cell>
          <cell r="CV495">
            <v>0.03</v>
          </cell>
          <cell r="CW495">
            <v>0.009</v>
          </cell>
          <cell r="CX495">
            <v>0.04</v>
          </cell>
          <cell r="CY495">
            <v>0.008</v>
          </cell>
          <cell r="CZ495">
            <v>-0.34</v>
          </cell>
          <cell r="DA495">
            <v>0.021</v>
          </cell>
          <cell r="DB495">
            <v>-0.44</v>
          </cell>
          <cell r="DC495">
            <v>0.014</v>
          </cell>
        </row>
        <row r="495">
          <cell r="DV495">
            <v>-0.22</v>
          </cell>
          <cell r="DW495">
            <v>0.01</v>
          </cell>
          <cell r="DX495">
            <v>-0.24</v>
          </cell>
          <cell r="DY495">
            <v>0.004</v>
          </cell>
          <cell r="DZ495">
            <v>-0.16</v>
          </cell>
          <cell r="EA495">
            <v>0.01</v>
          </cell>
          <cell r="EB495">
            <v>-0.31</v>
          </cell>
          <cell r="EC495">
            <v>0.005</v>
          </cell>
          <cell r="ED495">
            <v>-0.11</v>
          </cell>
          <cell r="EE495">
            <v>0.01</v>
          </cell>
          <cell r="EF495">
            <v>-0.38</v>
          </cell>
          <cell r="EG495">
            <v>0.006</v>
          </cell>
          <cell r="EH495">
            <v>0.07</v>
          </cell>
          <cell r="EI495">
            <v>0.009</v>
          </cell>
          <cell r="EJ495">
            <v>-0.16</v>
          </cell>
          <cell r="EK495">
            <v>0.004</v>
          </cell>
          <cell r="EL495">
            <v>0.33</v>
          </cell>
          <cell r="EM495">
            <v>0.006</v>
          </cell>
          <cell r="EN495">
            <v>0</v>
          </cell>
          <cell r="EO495">
            <v>0.001</v>
          </cell>
          <cell r="EP495">
            <v>0.01</v>
          </cell>
          <cell r="EQ495">
            <v>0.001</v>
          </cell>
          <cell r="ER495">
            <v>0</v>
          </cell>
          <cell r="ES495">
            <v>0</v>
          </cell>
          <cell r="ET495">
            <v>0.06</v>
          </cell>
          <cell r="EU495">
            <v>0.001</v>
          </cell>
          <cell r="EV495">
            <v>-0.01</v>
          </cell>
          <cell r="EW495">
            <v>0</v>
          </cell>
        </row>
        <row r="495">
          <cell r="FP495">
            <v>0</v>
          </cell>
          <cell r="FQ495">
            <v>0.001</v>
          </cell>
          <cell r="FR495">
            <v>-0.01</v>
          </cell>
          <cell r="FS495">
            <v>0</v>
          </cell>
          <cell r="FT495">
            <v>0</v>
          </cell>
          <cell r="FU495">
            <v>0.001</v>
          </cell>
          <cell r="FV495">
            <v>-0.01</v>
          </cell>
          <cell r="FW495">
            <v>0</v>
          </cell>
          <cell r="FX495">
            <v>0.01</v>
          </cell>
          <cell r="FY495">
            <v>0.001</v>
          </cell>
          <cell r="FZ495">
            <v>-0.01</v>
          </cell>
          <cell r="GA495">
            <v>0</v>
          </cell>
          <cell r="GB495">
            <v>0.06</v>
          </cell>
          <cell r="GC495">
            <v>0.001</v>
          </cell>
          <cell r="GD495">
            <v>0.01</v>
          </cell>
          <cell r="GE495">
            <v>0</v>
          </cell>
          <cell r="GF495">
            <v>0.08</v>
          </cell>
          <cell r="GG495">
            <v>0</v>
          </cell>
          <cell r="GH495">
            <v>0.03</v>
          </cell>
          <cell r="GI495">
            <v>0</v>
          </cell>
          <cell r="GJ495">
            <v>-43.94</v>
          </cell>
          <cell r="GK495">
            <v>1.16</v>
          </cell>
          <cell r="GL495">
            <v>184.44</v>
          </cell>
          <cell r="GM495">
            <v>7.905</v>
          </cell>
          <cell r="GN495">
            <v>-67.59</v>
          </cell>
          <cell r="GO495">
            <v>2.612</v>
          </cell>
          <cell r="GP495">
            <v>-686.8</v>
          </cell>
          <cell r="GQ495">
            <v>8.418</v>
          </cell>
        </row>
        <row r="495">
          <cell r="HJ495">
            <v>-28.7</v>
          </cell>
          <cell r="HK495">
            <v>1.34</v>
          </cell>
          <cell r="HL495">
            <v>-243.23</v>
          </cell>
          <cell r="HM495">
            <v>7.457</v>
          </cell>
          <cell r="HN495">
            <v>-20.77</v>
          </cell>
          <cell r="HO495">
            <v>1.421</v>
          </cell>
          <cell r="HP495">
            <v>-232.36</v>
          </cell>
          <cell r="HQ495">
            <v>6.841</v>
          </cell>
          <cell r="HR495">
            <v>-16.66</v>
          </cell>
          <cell r="HS495">
            <v>1.525</v>
          </cell>
          <cell r="HT495">
            <v>-190.05</v>
          </cell>
          <cell r="HU495">
            <v>7.444</v>
          </cell>
          <cell r="HV495">
            <v>98.5</v>
          </cell>
          <cell r="HW495">
            <v>0.895</v>
          </cell>
          <cell r="HX495">
            <v>592.79</v>
          </cell>
          <cell r="HY495">
            <v>4.692</v>
          </cell>
          <cell r="HZ495">
            <v>747.47</v>
          </cell>
          <cell r="IA495">
            <v>3.522</v>
          </cell>
          <cell r="IB495">
            <v>0.27</v>
          </cell>
          <cell r="IC495">
            <v>0.006</v>
          </cell>
          <cell r="ID495">
            <v>0.17</v>
          </cell>
          <cell r="IE495">
            <v>0.005</v>
          </cell>
          <cell r="IF495">
            <v>0.15</v>
          </cell>
          <cell r="IG495">
            <v>0.009</v>
          </cell>
          <cell r="IH495">
            <v>-0.12</v>
          </cell>
          <cell r="II495">
            <v>0.006</v>
          </cell>
        </row>
        <row r="495">
          <cell r="JB495">
            <v>0.15</v>
          </cell>
          <cell r="JC495">
            <v>0.009</v>
          </cell>
          <cell r="JD495">
            <v>-0.06</v>
          </cell>
          <cell r="JE495">
            <v>0.008</v>
          </cell>
          <cell r="JF495">
            <v>0.2</v>
          </cell>
          <cell r="JG495">
            <v>0.009</v>
          </cell>
          <cell r="JH495">
            <v>-0.07</v>
          </cell>
          <cell r="JI495">
            <v>0.007</v>
          </cell>
          <cell r="JJ495">
            <v>0.23</v>
          </cell>
          <cell r="JK495">
            <v>0.009</v>
          </cell>
          <cell r="JL495">
            <v>-0.1</v>
          </cell>
          <cell r="JM495">
            <v>0.006</v>
          </cell>
          <cell r="JN495">
            <v>0.23</v>
          </cell>
          <cell r="JO495">
            <v>0.005</v>
          </cell>
          <cell r="JP495">
            <v>-0.08</v>
          </cell>
          <cell r="JQ495">
            <v>0.004</v>
          </cell>
          <cell r="JR495">
            <v>-0.03</v>
          </cell>
          <cell r="JS495">
            <v>0.002</v>
          </cell>
          <cell r="JT495">
            <v>-0.15</v>
          </cell>
          <cell r="JU495">
            <v>0.003</v>
          </cell>
          <cell r="JV495">
            <v>-0.04</v>
          </cell>
          <cell r="JW495">
            <v>0.006</v>
          </cell>
          <cell r="JX495">
            <v>-0.17</v>
          </cell>
          <cell r="JY495">
            <v>0.003</v>
          </cell>
          <cell r="JZ495">
            <v>-0.51</v>
          </cell>
          <cell r="KA495">
            <v>0.008</v>
          </cell>
        </row>
        <row r="495">
          <cell r="KT495">
            <v>-0.12</v>
          </cell>
          <cell r="KU495">
            <v>0.003</v>
          </cell>
          <cell r="KV495">
            <v>-0.1</v>
          </cell>
          <cell r="KW495">
            <v>0.008</v>
          </cell>
          <cell r="KX495">
            <v>-0.11</v>
          </cell>
          <cell r="KY495">
            <v>0.003</v>
          </cell>
          <cell r="KZ495">
            <v>-0.09</v>
          </cell>
          <cell r="LA495">
            <v>0.008</v>
          </cell>
          <cell r="LB495">
            <v>-0.11</v>
          </cell>
          <cell r="LC495">
            <v>0.002</v>
          </cell>
          <cell r="LD495">
            <v>-0.01</v>
          </cell>
          <cell r="LE495">
            <v>0.008</v>
          </cell>
          <cell r="LF495">
            <v>-0.02</v>
          </cell>
          <cell r="LG495">
            <v>0.002</v>
          </cell>
          <cell r="LH495">
            <v>0.38</v>
          </cell>
          <cell r="LI495">
            <v>0.004</v>
          </cell>
          <cell r="LJ495">
            <v>0.01</v>
          </cell>
          <cell r="LK495">
            <v>0</v>
          </cell>
          <cell r="LL495">
            <v>0.27</v>
          </cell>
          <cell r="LM495">
            <v>0.002</v>
          </cell>
          <cell r="LN495">
            <v>-0.02</v>
          </cell>
          <cell r="LO495">
            <v>0.004</v>
          </cell>
          <cell r="LP495">
            <v>0.1</v>
          </cell>
          <cell r="LQ495">
            <v>0.005</v>
          </cell>
          <cell r="LR495">
            <v>0.12</v>
          </cell>
          <cell r="LS495">
            <v>0.006</v>
          </cell>
          <cell r="LT495">
            <v>0.11</v>
          </cell>
          <cell r="LU495">
            <v>0.007</v>
          </cell>
        </row>
        <row r="495">
          <cell r="MH495">
            <v>-0.1</v>
          </cell>
          <cell r="MI495">
            <v>0.005</v>
          </cell>
          <cell r="MJ495">
            <v>-0.14</v>
          </cell>
          <cell r="MK495">
            <v>0.006</v>
          </cell>
          <cell r="ML495">
            <v>-0.08</v>
          </cell>
          <cell r="MM495">
            <v>0.005</v>
          </cell>
          <cell r="MN495">
            <v>-0.12</v>
          </cell>
          <cell r="MO495">
            <v>0.006</v>
          </cell>
          <cell r="MP495">
            <v>-0.06</v>
          </cell>
          <cell r="MQ495">
            <v>0.005</v>
          </cell>
          <cell r="MR495">
            <v>0.14</v>
          </cell>
          <cell r="MS495">
            <v>0.008</v>
          </cell>
          <cell r="MT495">
            <v>0.4</v>
          </cell>
          <cell r="MU495">
            <v>0.008</v>
          </cell>
          <cell r="MV495">
            <v>0.39</v>
          </cell>
          <cell r="MW495">
            <v>0.012</v>
          </cell>
          <cell r="MX495">
            <v>-0.31</v>
          </cell>
          <cell r="MY495">
            <v>0.009</v>
          </cell>
        </row>
        <row r="495">
          <cell r="NR495">
            <v>-0.02</v>
          </cell>
          <cell r="NS495">
            <v>0.01</v>
          </cell>
          <cell r="NT495">
            <v>-0.06</v>
          </cell>
          <cell r="NU495">
            <v>0.008</v>
          </cell>
          <cell r="NV495">
            <v>-0.02</v>
          </cell>
          <cell r="NW495">
            <v>0.01</v>
          </cell>
          <cell r="NX495">
            <v>-0.03</v>
          </cell>
          <cell r="NY495">
            <v>0.01</v>
          </cell>
          <cell r="NZ495">
            <v>-0.03</v>
          </cell>
          <cell r="OA495">
            <v>0.009</v>
          </cell>
          <cell r="OB495">
            <v>0.05</v>
          </cell>
          <cell r="OC495">
            <v>0.009</v>
          </cell>
          <cell r="OD495">
            <v>0.78</v>
          </cell>
          <cell r="OE495">
            <v>0.008</v>
          </cell>
          <cell r="OF495">
            <v>1.1</v>
          </cell>
          <cell r="OG495">
            <v>0.008</v>
          </cell>
          <cell r="OH495">
            <v>0.34</v>
          </cell>
          <cell r="OI495">
            <v>0.002</v>
          </cell>
          <cell r="OJ495">
            <v>0.65</v>
          </cell>
          <cell r="OK495">
            <v>0.003</v>
          </cell>
          <cell r="OL495">
            <v>-0.05</v>
          </cell>
          <cell r="OM495">
            <v>0.001</v>
          </cell>
          <cell r="ON495">
            <v>-0.03</v>
          </cell>
          <cell r="OO495">
            <v>0.001</v>
          </cell>
          <cell r="OP495">
            <v>-0.01</v>
          </cell>
          <cell r="OQ495">
            <v>0.001</v>
          </cell>
          <cell r="OR495">
            <v>0.07</v>
          </cell>
          <cell r="OS495">
            <v>0.001</v>
          </cell>
        </row>
        <row r="495">
          <cell r="PF495">
            <v>-0.06</v>
          </cell>
          <cell r="PG495">
            <v>0.001</v>
          </cell>
          <cell r="PH495">
            <v>-0.05</v>
          </cell>
          <cell r="PI495">
            <v>0.001</v>
          </cell>
          <cell r="PJ495">
            <v>-0.05</v>
          </cell>
          <cell r="PK495">
            <v>0.001</v>
          </cell>
          <cell r="PL495">
            <v>-0.04</v>
          </cell>
          <cell r="PM495">
            <v>0.001</v>
          </cell>
          <cell r="PN495">
            <v>-0.04</v>
          </cell>
          <cell r="PO495">
            <v>0.001</v>
          </cell>
          <cell r="PP495">
            <v>0.27</v>
          </cell>
          <cell r="PQ495">
            <v>0.003</v>
          </cell>
          <cell r="PR495">
            <v>0.22</v>
          </cell>
          <cell r="PS495">
            <v>0.002</v>
          </cell>
          <cell r="PT495">
            <v>0.31</v>
          </cell>
          <cell r="PU495">
            <v>0.004</v>
          </cell>
          <cell r="PV495">
            <v>0.17</v>
          </cell>
          <cell r="PW495">
            <v>0.003</v>
          </cell>
        </row>
        <row r="495">
          <cell r="QP495">
            <v>0.1</v>
          </cell>
          <cell r="QQ495">
            <v>0.003</v>
          </cell>
          <cell r="QR495">
            <v>0.16</v>
          </cell>
          <cell r="QS495">
            <v>0.003</v>
          </cell>
          <cell r="QT495">
            <v>0.11</v>
          </cell>
          <cell r="QU495">
            <v>0.003</v>
          </cell>
          <cell r="QV495">
            <v>0.17</v>
          </cell>
          <cell r="QW495">
            <v>0.003</v>
          </cell>
          <cell r="QX495">
            <v>0.09</v>
          </cell>
          <cell r="QY495">
            <v>0.003</v>
          </cell>
          <cell r="QZ495">
            <v>0.17</v>
          </cell>
          <cell r="RA495">
            <v>0.003</v>
          </cell>
          <cell r="RB495">
            <v>0.22</v>
          </cell>
          <cell r="RC495">
            <v>0.002</v>
          </cell>
          <cell r="RD495">
            <v>0.3</v>
          </cell>
          <cell r="RE495">
            <v>0.003</v>
          </cell>
          <cell r="RF495">
            <v>0.17</v>
          </cell>
          <cell r="RG495">
            <v>0.001</v>
          </cell>
          <cell r="RH495">
            <v>0.16</v>
          </cell>
          <cell r="RI495">
            <v>0.001</v>
          </cell>
          <cell r="RJ495">
            <v>-0.06</v>
          </cell>
          <cell r="RK495">
            <v>0.001</v>
          </cell>
          <cell r="RL495">
            <v>-0.13</v>
          </cell>
          <cell r="RM495">
            <v>0.002</v>
          </cell>
          <cell r="RN495">
            <v>0.1</v>
          </cell>
          <cell r="RO495">
            <v>0.001</v>
          </cell>
          <cell r="RP495">
            <v>-0.16</v>
          </cell>
          <cell r="RQ495">
            <v>0.003</v>
          </cell>
        </row>
        <row r="495">
          <cell r="SJ495">
            <v>-0.06</v>
          </cell>
          <cell r="SK495">
            <v>0.001</v>
          </cell>
          <cell r="SL495">
            <v>-0.19</v>
          </cell>
          <cell r="SM495">
            <v>0.002</v>
          </cell>
          <cell r="SN495">
            <v>-0.05</v>
          </cell>
          <cell r="SO495">
            <v>0.001</v>
          </cell>
          <cell r="SP495">
            <v>-0.2</v>
          </cell>
          <cell r="SQ495">
            <v>0.002</v>
          </cell>
          <cell r="SR495">
            <v>-0.04</v>
          </cell>
          <cell r="SS495">
            <v>0.001</v>
          </cell>
          <cell r="ST495">
            <v>-0.18</v>
          </cell>
          <cell r="SU495">
            <v>0.002</v>
          </cell>
          <cell r="SV495">
            <v>0.04</v>
          </cell>
          <cell r="SW495">
            <v>0.001</v>
          </cell>
          <cell r="SX495">
            <v>0.17</v>
          </cell>
          <cell r="SY495">
            <v>0.002</v>
          </cell>
          <cell r="SZ495">
            <v>0</v>
          </cell>
          <cell r="TA495">
            <v>0</v>
          </cell>
          <cell r="TB495">
            <v>0.27</v>
          </cell>
          <cell r="TC495">
            <v>0.002</v>
          </cell>
          <cell r="TD495">
            <v>-0.11</v>
          </cell>
          <cell r="TE495">
            <v>0.003</v>
          </cell>
          <cell r="TF495">
            <v>-0.37</v>
          </cell>
          <cell r="TG495">
            <v>0.01</v>
          </cell>
          <cell r="TH495">
            <v>-0.33</v>
          </cell>
          <cell r="TI495">
            <v>0.007</v>
          </cell>
          <cell r="TJ495">
            <v>-0.85</v>
          </cell>
          <cell r="TK495">
            <v>0.009</v>
          </cell>
        </row>
        <row r="495">
          <cell r="UD495">
            <v>-0.09</v>
          </cell>
          <cell r="UE495">
            <v>0.004</v>
          </cell>
          <cell r="UF495">
            <v>-0.79</v>
          </cell>
          <cell r="UG495">
            <v>0.008</v>
          </cell>
          <cell r="UH495">
            <v>-0.03</v>
          </cell>
          <cell r="UI495">
            <v>0.003</v>
          </cell>
          <cell r="UJ495">
            <v>-0.7</v>
          </cell>
          <cell r="UK495">
            <v>0.008</v>
          </cell>
          <cell r="UL495">
            <v>-0.01</v>
          </cell>
          <cell r="UM495">
            <v>0.004</v>
          </cell>
          <cell r="UN495">
            <v>-0.7</v>
          </cell>
          <cell r="UO495">
            <v>0.008</v>
          </cell>
          <cell r="UP495">
            <v>0.2</v>
          </cell>
          <cell r="UQ495">
            <v>0.004</v>
          </cell>
          <cell r="UR495">
            <v>-0.49</v>
          </cell>
          <cell r="US495">
            <v>0.007</v>
          </cell>
          <cell r="UT495">
            <v>0.32</v>
          </cell>
          <cell r="UU495">
            <v>0.003</v>
          </cell>
          <cell r="UV495">
            <v>-0.12</v>
          </cell>
          <cell r="UW495">
            <v>0.003</v>
          </cell>
          <cell r="UX495">
            <v>-0.06</v>
          </cell>
          <cell r="UY495">
            <v>0.001</v>
          </cell>
          <cell r="UZ495">
            <v>-0.2</v>
          </cell>
          <cell r="VA495">
            <v>0.001</v>
          </cell>
          <cell r="VB495">
            <v>-0.17</v>
          </cell>
          <cell r="VC495">
            <v>0.001</v>
          </cell>
        </row>
        <row r="495">
          <cell r="VP495">
            <v>-0.05</v>
          </cell>
          <cell r="VQ495">
            <v>0</v>
          </cell>
          <cell r="VR495">
            <v>-0.07</v>
          </cell>
          <cell r="VS495">
            <v>0</v>
          </cell>
          <cell r="VT495">
            <v>-0.03</v>
          </cell>
          <cell r="VU495">
            <v>0</v>
          </cell>
          <cell r="VV495">
            <v>0</v>
          </cell>
          <cell r="VW495">
            <v>0</v>
          </cell>
          <cell r="VX495">
            <v>0</v>
          </cell>
          <cell r="VY495">
            <v>0</v>
          </cell>
          <cell r="VZ495">
            <v>0.01</v>
          </cell>
          <cell r="WA495">
            <v>0</v>
          </cell>
          <cell r="WB495">
            <v>-0.05</v>
          </cell>
          <cell r="WC495">
            <v>0.002</v>
          </cell>
          <cell r="WD495">
            <v>-0.06</v>
          </cell>
          <cell r="WE495">
            <v>0.002</v>
          </cell>
          <cell r="WF495">
            <v>-0.07</v>
          </cell>
          <cell r="WG495">
            <v>0.003</v>
          </cell>
          <cell r="WH495">
            <v>-0.07</v>
          </cell>
          <cell r="WI495">
            <v>0.002</v>
          </cell>
        </row>
        <row r="495">
          <cell r="XB495">
            <v>0.02</v>
          </cell>
          <cell r="XC495">
            <v>0.002</v>
          </cell>
          <cell r="XD495">
            <v>-0.01</v>
          </cell>
          <cell r="XE495">
            <v>0.001</v>
          </cell>
          <cell r="XF495">
            <v>0.01</v>
          </cell>
          <cell r="XG495">
            <v>0.002</v>
          </cell>
          <cell r="XH495">
            <v>-0.01</v>
          </cell>
          <cell r="XI495">
            <v>0.001</v>
          </cell>
          <cell r="XJ495">
            <v>0.02</v>
          </cell>
          <cell r="XK495">
            <v>0.002</v>
          </cell>
          <cell r="XL495">
            <v>-0.02</v>
          </cell>
          <cell r="XM495">
            <v>0.001</v>
          </cell>
          <cell r="XN495">
            <v>0.05</v>
          </cell>
          <cell r="XO495">
            <v>0.001</v>
          </cell>
          <cell r="XP495">
            <v>-0.02</v>
          </cell>
          <cell r="XQ495">
            <v>0.001</v>
          </cell>
          <cell r="XR495">
            <v>0.05</v>
          </cell>
          <cell r="XS495">
            <v>0.001</v>
          </cell>
          <cell r="XT495">
            <v>-0.01</v>
          </cell>
          <cell r="XU495">
            <v>0</v>
          </cell>
        </row>
        <row r="496">
          <cell r="B496" t="str">
            <v>PMS-546</v>
          </cell>
          <cell r="C496" t="str">
            <v>Sichuan</v>
          </cell>
          <cell r="D496">
            <v>30.2668</v>
          </cell>
          <cell r="E496">
            <v>109.4601</v>
          </cell>
          <cell r="F496">
            <v>-0.2</v>
          </cell>
          <cell r="G496">
            <v>0.011</v>
          </cell>
          <cell r="H496">
            <v>-3.89</v>
          </cell>
          <cell r="I496">
            <v>0.069</v>
          </cell>
          <cell r="J496">
            <v>-12.12</v>
          </cell>
          <cell r="K496">
            <v>0.066</v>
          </cell>
        </row>
        <row r="496">
          <cell r="AD496">
            <v>7.43</v>
          </cell>
          <cell r="AE496">
            <v>0.045</v>
          </cell>
          <cell r="AF496">
            <v>20.83</v>
          </cell>
          <cell r="AG496">
            <v>0.132</v>
          </cell>
          <cell r="AH496">
            <v>0.06</v>
          </cell>
          <cell r="AI496">
            <v>0.01</v>
          </cell>
          <cell r="AJ496">
            <v>-1.78</v>
          </cell>
          <cell r="AK496">
            <v>0.041</v>
          </cell>
          <cell r="AL496">
            <v>0.04</v>
          </cell>
          <cell r="AM496">
            <v>0.007</v>
          </cell>
          <cell r="AN496">
            <v>-1.75</v>
          </cell>
          <cell r="AO496">
            <v>0.037</v>
          </cell>
          <cell r="AP496">
            <v>0.06</v>
          </cell>
          <cell r="AQ496">
            <v>0.009</v>
          </cell>
          <cell r="AR496">
            <v>-1.64</v>
          </cell>
          <cell r="AS496">
            <v>0.031</v>
          </cell>
          <cell r="AT496">
            <v>0.8</v>
          </cell>
          <cell r="AU496">
            <v>0.01</v>
          </cell>
          <cell r="AV496">
            <v>2.45</v>
          </cell>
          <cell r="AW496">
            <v>0.037</v>
          </cell>
        </row>
        <row r="496">
          <cell r="BB496">
            <v>-0.2</v>
          </cell>
          <cell r="BC496">
            <v>0.002</v>
          </cell>
          <cell r="BD496">
            <v>-0.39</v>
          </cell>
          <cell r="BE496">
            <v>0.006</v>
          </cell>
        </row>
        <row r="496">
          <cell r="BX496">
            <v>1.34</v>
          </cell>
          <cell r="BY496">
            <v>0.004</v>
          </cell>
          <cell r="BZ496">
            <v>1.3</v>
          </cell>
          <cell r="CA496">
            <v>0.011</v>
          </cell>
          <cell r="CB496">
            <v>-0.04</v>
          </cell>
          <cell r="CC496">
            <v>0.001</v>
          </cell>
          <cell r="CD496">
            <v>-0.15</v>
          </cell>
          <cell r="CE496">
            <v>0.004</v>
          </cell>
          <cell r="CF496">
            <v>-0.05</v>
          </cell>
          <cell r="CG496">
            <v>0.001</v>
          </cell>
          <cell r="CH496">
            <v>-0.15</v>
          </cell>
          <cell r="CI496">
            <v>0.003</v>
          </cell>
          <cell r="CJ496">
            <v>-0.05</v>
          </cell>
          <cell r="CK496">
            <v>0.001</v>
          </cell>
          <cell r="CL496">
            <v>-0.12</v>
          </cell>
          <cell r="CM496">
            <v>0.003</v>
          </cell>
          <cell r="CN496">
            <v>0.08</v>
          </cell>
          <cell r="CO496">
            <v>0.001</v>
          </cell>
          <cell r="CP496">
            <v>0.08</v>
          </cell>
          <cell r="CQ496">
            <v>0.003</v>
          </cell>
        </row>
        <row r="496">
          <cell r="CV496">
            <v>-0.68</v>
          </cell>
          <cell r="CW496">
            <v>0.011</v>
          </cell>
          <cell r="CX496">
            <v>-0.91</v>
          </cell>
          <cell r="CY496">
            <v>0.014</v>
          </cell>
        </row>
        <row r="496">
          <cell r="DR496">
            <v>1.38</v>
          </cell>
          <cell r="DS496">
            <v>0.014</v>
          </cell>
          <cell r="DT496">
            <v>0.77</v>
          </cell>
          <cell r="DU496">
            <v>0.011</v>
          </cell>
          <cell r="DV496">
            <v>-0.6</v>
          </cell>
          <cell r="DW496">
            <v>0.008</v>
          </cell>
          <cell r="DX496">
            <v>-0.32</v>
          </cell>
          <cell r="DY496">
            <v>0.004</v>
          </cell>
          <cell r="DZ496">
            <v>-0.55</v>
          </cell>
          <cell r="EA496">
            <v>0.009</v>
          </cell>
          <cell r="EB496">
            <v>-0.44</v>
          </cell>
          <cell r="EC496">
            <v>0.005</v>
          </cell>
          <cell r="ED496">
            <v>-0.56</v>
          </cell>
          <cell r="EE496">
            <v>0.009</v>
          </cell>
          <cell r="EF496">
            <v>-0.53</v>
          </cell>
          <cell r="EG496">
            <v>0.007</v>
          </cell>
          <cell r="EH496">
            <v>-0.31</v>
          </cell>
          <cell r="EI496">
            <v>0.007</v>
          </cell>
          <cell r="EJ496">
            <v>-0.28</v>
          </cell>
          <cell r="EK496">
            <v>0.004</v>
          </cell>
        </row>
        <row r="496">
          <cell r="EP496">
            <v>-0.06</v>
          </cell>
          <cell r="EQ496">
            <v>0.001</v>
          </cell>
          <cell r="ER496">
            <v>0</v>
          </cell>
          <cell r="ES496">
            <v>0.001</v>
          </cell>
        </row>
        <row r="496">
          <cell r="FL496">
            <v>0.44</v>
          </cell>
          <cell r="FM496">
            <v>0.001</v>
          </cell>
          <cell r="FN496">
            <v>0.13</v>
          </cell>
          <cell r="FO496">
            <v>0.001</v>
          </cell>
          <cell r="FP496">
            <v>0.01</v>
          </cell>
          <cell r="FQ496">
            <v>0.001</v>
          </cell>
          <cell r="FR496">
            <v>0</v>
          </cell>
          <cell r="FS496">
            <v>0</v>
          </cell>
          <cell r="FT496">
            <v>0.01</v>
          </cell>
          <cell r="FU496">
            <v>0.001</v>
          </cell>
          <cell r="FV496">
            <v>0</v>
          </cell>
          <cell r="FW496">
            <v>0</v>
          </cell>
          <cell r="FX496">
            <v>0.01</v>
          </cell>
          <cell r="FY496">
            <v>0.001</v>
          </cell>
          <cell r="FZ496">
            <v>0</v>
          </cell>
          <cell r="GA496">
            <v>0</v>
          </cell>
          <cell r="GB496">
            <v>0.06</v>
          </cell>
          <cell r="GC496">
            <v>0.001</v>
          </cell>
          <cell r="GD496">
            <v>0.02</v>
          </cell>
          <cell r="GE496">
            <v>0</v>
          </cell>
        </row>
        <row r="496">
          <cell r="GJ496">
            <v>-228.5</v>
          </cell>
          <cell r="GK496">
            <v>1.184</v>
          </cell>
          <cell r="GL496">
            <v>-1092.68</v>
          </cell>
          <cell r="GM496">
            <v>8.18</v>
          </cell>
        </row>
        <row r="496">
          <cell r="HF496">
            <v>851.16</v>
          </cell>
          <cell r="HG496">
            <v>4.471</v>
          </cell>
          <cell r="HH496">
            <v>3441.81</v>
          </cell>
          <cell r="HI496">
            <v>15.923</v>
          </cell>
          <cell r="HJ496">
            <v>-100.54</v>
          </cell>
          <cell r="HK496">
            <v>1.457</v>
          </cell>
          <cell r="HL496">
            <v>-461.38</v>
          </cell>
          <cell r="HM496">
            <v>5.911</v>
          </cell>
          <cell r="HN496">
            <v>-110.44</v>
          </cell>
          <cell r="HO496">
            <v>1.372</v>
          </cell>
          <cell r="HP496">
            <v>-463.1</v>
          </cell>
          <cell r="HQ496">
            <v>6.846</v>
          </cell>
          <cell r="HR496">
            <v>-92.94</v>
          </cell>
          <cell r="HS496">
            <v>1.352</v>
          </cell>
          <cell r="HT496">
            <v>-383.81</v>
          </cell>
          <cell r="HU496">
            <v>5.978</v>
          </cell>
          <cell r="HV496">
            <v>31.26</v>
          </cell>
          <cell r="HW496">
            <v>0.866</v>
          </cell>
          <cell r="HX496">
            <v>362.99</v>
          </cell>
          <cell r="HY496">
            <v>5.02</v>
          </cell>
        </row>
        <row r="496">
          <cell r="IB496">
            <v>0.34</v>
          </cell>
          <cell r="IC496">
            <v>0.011</v>
          </cell>
          <cell r="ID496">
            <v>-0.08</v>
          </cell>
          <cell r="IE496">
            <v>0.008</v>
          </cell>
        </row>
        <row r="496">
          <cell r="IX496">
            <v>1.51</v>
          </cell>
          <cell r="IY496">
            <v>0.015</v>
          </cell>
          <cell r="IZ496">
            <v>0.3</v>
          </cell>
          <cell r="JA496">
            <v>0.006</v>
          </cell>
          <cell r="JB496">
            <v>-0.19</v>
          </cell>
          <cell r="JC496">
            <v>0.008</v>
          </cell>
          <cell r="JD496">
            <v>-0.32</v>
          </cell>
          <cell r="JE496">
            <v>0.006</v>
          </cell>
          <cell r="JF496">
            <v>-0.2</v>
          </cell>
          <cell r="JG496">
            <v>0.007</v>
          </cell>
          <cell r="JH496">
            <v>-0.32</v>
          </cell>
          <cell r="JI496">
            <v>0.007</v>
          </cell>
          <cell r="JJ496">
            <v>-0.15</v>
          </cell>
          <cell r="JK496">
            <v>0.008</v>
          </cell>
          <cell r="JL496">
            <v>-0.29</v>
          </cell>
          <cell r="JM496">
            <v>0.006</v>
          </cell>
          <cell r="JN496">
            <v>0.01</v>
          </cell>
          <cell r="JO496">
            <v>0.005</v>
          </cell>
          <cell r="JP496">
            <v>-0.12</v>
          </cell>
          <cell r="JQ496">
            <v>0.004</v>
          </cell>
        </row>
        <row r="496">
          <cell r="JT496">
            <v>-0.46</v>
          </cell>
          <cell r="JU496">
            <v>0.003</v>
          </cell>
          <cell r="JV496">
            <v>-0.67</v>
          </cell>
          <cell r="JW496">
            <v>0.007</v>
          </cell>
        </row>
        <row r="496">
          <cell r="KP496">
            <v>0.07</v>
          </cell>
          <cell r="KQ496">
            <v>0.004</v>
          </cell>
          <cell r="KR496">
            <v>0.84</v>
          </cell>
          <cell r="KS496">
            <v>0.007</v>
          </cell>
          <cell r="KT496">
            <v>-0.1</v>
          </cell>
          <cell r="KU496">
            <v>0.002</v>
          </cell>
          <cell r="KV496">
            <v>0.01</v>
          </cell>
          <cell r="KW496">
            <v>0.007</v>
          </cell>
          <cell r="KX496">
            <v>-0.11</v>
          </cell>
          <cell r="KY496">
            <v>0.002</v>
          </cell>
          <cell r="KZ496">
            <v>0.04</v>
          </cell>
          <cell r="LA496">
            <v>0.007</v>
          </cell>
          <cell r="LB496">
            <v>-0.1</v>
          </cell>
          <cell r="LC496">
            <v>0.003</v>
          </cell>
          <cell r="LD496">
            <v>0.06</v>
          </cell>
          <cell r="LE496">
            <v>0.006</v>
          </cell>
          <cell r="LF496">
            <v>-0.02</v>
          </cell>
          <cell r="LG496">
            <v>0.002</v>
          </cell>
          <cell r="LH496">
            <v>0.29</v>
          </cell>
          <cell r="LI496">
            <v>0.004</v>
          </cell>
        </row>
        <row r="496">
          <cell r="LN496">
            <v>-0.35</v>
          </cell>
          <cell r="LO496">
            <v>0.005</v>
          </cell>
          <cell r="LP496">
            <v>-0.69</v>
          </cell>
          <cell r="LQ496">
            <v>0.009</v>
          </cell>
        </row>
        <row r="496">
          <cell r="MH496">
            <v>-0.25</v>
          </cell>
          <cell r="MI496">
            <v>0.004</v>
          </cell>
          <cell r="MJ496">
            <v>-0.3</v>
          </cell>
          <cell r="MK496">
            <v>0.005</v>
          </cell>
          <cell r="ML496">
            <v>-0.27</v>
          </cell>
          <cell r="MM496">
            <v>0.004</v>
          </cell>
          <cell r="MN496">
            <v>-0.3</v>
          </cell>
          <cell r="MO496">
            <v>0.007</v>
          </cell>
          <cell r="MP496">
            <v>-0.23</v>
          </cell>
          <cell r="MQ496">
            <v>0.004</v>
          </cell>
          <cell r="MR496">
            <v>-1.2</v>
          </cell>
          <cell r="MS496">
            <v>0.013</v>
          </cell>
          <cell r="MT496">
            <v>-0.77</v>
          </cell>
          <cell r="MU496">
            <v>0.015</v>
          </cell>
        </row>
        <row r="496">
          <cell r="NN496">
            <v>4.82</v>
          </cell>
          <cell r="NO496">
            <v>0.031</v>
          </cell>
          <cell r="NP496">
            <v>4.18</v>
          </cell>
          <cell r="NQ496">
            <v>0.015</v>
          </cell>
          <cell r="NR496">
            <v>-0.55</v>
          </cell>
          <cell r="NS496">
            <v>0.009</v>
          </cell>
          <cell r="NT496">
            <v>-0.15</v>
          </cell>
          <cell r="NU496">
            <v>0.01</v>
          </cell>
          <cell r="NV496">
            <v>-0.6</v>
          </cell>
          <cell r="NW496">
            <v>0.009</v>
          </cell>
          <cell r="NX496">
            <v>-0.19</v>
          </cell>
          <cell r="NY496">
            <v>0.009</v>
          </cell>
          <cell r="NZ496">
            <v>-0.53</v>
          </cell>
          <cell r="OA496">
            <v>0.008</v>
          </cell>
          <cell r="OB496">
            <v>-0.11</v>
          </cell>
          <cell r="OC496">
            <v>0.009</v>
          </cell>
          <cell r="OD496">
            <v>0.38</v>
          </cell>
          <cell r="OE496">
            <v>0.008</v>
          </cell>
          <cell r="OF496">
            <v>0.9</v>
          </cell>
          <cell r="OG496">
            <v>0.008</v>
          </cell>
        </row>
        <row r="496">
          <cell r="OL496">
            <v>-0.02</v>
          </cell>
          <cell r="OM496">
            <v>0.002</v>
          </cell>
          <cell r="ON496">
            <v>-0.06</v>
          </cell>
          <cell r="OO496">
            <v>0.001</v>
          </cell>
        </row>
        <row r="496">
          <cell r="PF496">
            <v>-0.03</v>
          </cell>
          <cell r="PG496">
            <v>0.001</v>
          </cell>
          <cell r="PH496">
            <v>-0.06</v>
          </cell>
          <cell r="PI496">
            <v>0.001</v>
          </cell>
          <cell r="PJ496">
            <v>-0.03</v>
          </cell>
          <cell r="PK496">
            <v>0.001</v>
          </cell>
          <cell r="PL496">
            <v>-0.04</v>
          </cell>
          <cell r="PM496">
            <v>0.001</v>
          </cell>
          <cell r="PN496">
            <v>-0.03</v>
          </cell>
          <cell r="PO496">
            <v>0.001</v>
          </cell>
          <cell r="PP496">
            <v>-0.03</v>
          </cell>
          <cell r="PQ496">
            <v>0.005</v>
          </cell>
          <cell r="PR496">
            <v>0.23</v>
          </cell>
          <cell r="PS496">
            <v>0.006</v>
          </cell>
        </row>
        <row r="496">
          <cell r="QL496">
            <v>0.67</v>
          </cell>
          <cell r="QM496">
            <v>0.005</v>
          </cell>
          <cell r="QN496">
            <v>0.66</v>
          </cell>
          <cell r="QO496">
            <v>0.003</v>
          </cell>
          <cell r="QP496">
            <v>-0.02</v>
          </cell>
          <cell r="QQ496">
            <v>0.003</v>
          </cell>
          <cell r="QR496">
            <v>0.09</v>
          </cell>
          <cell r="QS496">
            <v>0.002</v>
          </cell>
          <cell r="QT496">
            <v>-0.01</v>
          </cell>
          <cell r="QU496">
            <v>0.003</v>
          </cell>
          <cell r="QV496">
            <v>0.08</v>
          </cell>
          <cell r="QW496">
            <v>0.003</v>
          </cell>
          <cell r="QX496">
            <v>0</v>
          </cell>
          <cell r="QY496">
            <v>0.002</v>
          </cell>
          <cell r="QZ496">
            <v>0.09</v>
          </cell>
          <cell r="RA496">
            <v>0.002</v>
          </cell>
          <cell r="RB496">
            <v>0.13</v>
          </cell>
          <cell r="RC496">
            <v>0.002</v>
          </cell>
          <cell r="RD496">
            <v>0.22</v>
          </cell>
          <cell r="RE496">
            <v>0.002</v>
          </cell>
        </row>
        <row r="496">
          <cell r="RJ496">
            <v>-0.21</v>
          </cell>
          <cell r="RK496">
            <v>0.002</v>
          </cell>
          <cell r="RL496">
            <v>-0.54</v>
          </cell>
          <cell r="RM496">
            <v>0.003</v>
          </cell>
        </row>
        <row r="496">
          <cell r="SF496">
            <v>0.42</v>
          </cell>
          <cell r="SG496">
            <v>0.003</v>
          </cell>
          <cell r="SH496">
            <v>0.99</v>
          </cell>
          <cell r="SI496">
            <v>0.005</v>
          </cell>
          <cell r="SJ496">
            <v>-0.08</v>
          </cell>
          <cell r="SK496">
            <v>0.001</v>
          </cell>
          <cell r="SL496">
            <v>-0.12</v>
          </cell>
          <cell r="SM496">
            <v>0.003</v>
          </cell>
          <cell r="SN496">
            <v>-0.08</v>
          </cell>
          <cell r="SO496">
            <v>0.001</v>
          </cell>
          <cell r="SP496">
            <v>-0.14</v>
          </cell>
          <cell r="SQ496">
            <v>0.003</v>
          </cell>
          <cell r="SR496">
            <v>-0.07</v>
          </cell>
          <cell r="SS496">
            <v>0.001</v>
          </cell>
          <cell r="ST496">
            <v>-0.13</v>
          </cell>
          <cell r="SU496">
            <v>0.002</v>
          </cell>
          <cell r="SV496">
            <v>0.03</v>
          </cell>
          <cell r="SW496">
            <v>0.001</v>
          </cell>
          <cell r="SX496">
            <v>0.18</v>
          </cell>
          <cell r="SY496">
            <v>0.002</v>
          </cell>
        </row>
        <row r="496">
          <cell r="TD496">
            <v>-0.29</v>
          </cell>
          <cell r="TE496">
            <v>0.004</v>
          </cell>
          <cell r="TF496">
            <v>-1.48</v>
          </cell>
          <cell r="TG496">
            <v>0.021</v>
          </cell>
        </row>
        <row r="496">
          <cell r="TZ496">
            <v>0.99</v>
          </cell>
          <cell r="UA496">
            <v>0.01</v>
          </cell>
          <cell r="UB496">
            <v>-0.62</v>
          </cell>
          <cell r="UC496">
            <v>0.014</v>
          </cell>
          <cell r="UD496">
            <v>-0.15</v>
          </cell>
          <cell r="UE496">
            <v>0.004</v>
          </cell>
          <cell r="UF496">
            <v>-0.78</v>
          </cell>
          <cell r="UG496">
            <v>0.008</v>
          </cell>
          <cell r="UH496">
            <v>-0.12</v>
          </cell>
          <cell r="UI496">
            <v>0.003</v>
          </cell>
          <cell r="UJ496">
            <v>-0.74</v>
          </cell>
          <cell r="UK496">
            <v>0.006</v>
          </cell>
          <cell r="UL496">
            <v>-0.11</v>
          </cell>
          <cell r="UM496">
            <v>0.003</v>
          </cell>
          <cell r="UN496">
            <v>-0.73</v>
          </cell>
          <cell r="UO496">
            <v>0.006</v>
          </cell>
          <cell r="UP496">
            <v>0.08</v>
          </cell>
          <cell r="UQ496">
            <v>0.003</v>
          </cell>
          <cell r="UR496">
            <v>-0.5</v>
          </cell>
          <cell r="US496">
            <v>0.006</v>
          </cell>
        </row>
        <row r="496">
          <cell r="UX496">
            <v>-0.11</v>
          </cell>
          <cell r="UY496">
            <v>0.001</v>
          </cell>
        </row>
        <row r="496">
          <cell r="VL496">
            <v>-0.01</v>
          </cell>
          <cell r="VM496">
            <v>0</v>
          </cell>
          <cell r="VN496">
            <v>0.08</v>
          </cell>
          <cell r="VO496">
            <v>0.001</v>
          </cell>
          <cell r="VP496">
            <v>-0.04</v>
          </cell>
          <cell r="VQ496">
            <v>0</v>
          </cell>
          <cell r="VR496">
            <v>-0.06</v>
          </cell>
          <cell r="VS496">
            <v>0.001</v>
          </cell>
          <cell r="VT496">
            <v>-0.03</v>
          </cell>
          <cell r="VU496">
            <v>0</v>
          </cell>
          <cell r="VV496">
            <v>0</v>
          </cell>
          <cell r="VW496">
            <v>0</v>
          </cell>
        </row>
        <row r="496">
          <cell r="WB496">
            <v>-0.03</v>
          </cell>
          <cell r="WC496">
            <v>0.003</v>
          </cell>
          <cell r="WD496">
            <v>0.02</v>
          </cell>
          <cell r="WE496">
            <v>0.003</v>
          </cell>
        </row>
        <row r="496">
          <cell r="WX496">
            <v>0.09</v>
          </cell>
          <cell r="WY496">
            <v>0.002</v>
          </cell>
          <cell r="WZ496">
            <v>-0.16</v>
          </cell>
          <cell r="XA496">
            <v>0.002</v>
          </cell>
          <cell r="XB496">
            <v>0.08</v>
          </cell>
          <cell r="XC496">
            <v>0.002</v>
          </cell>
          <cell r="XD496">
            <v>0.02</v>
          </cell>
          <cell r="XE496">
            <v>0.001</v>
          </cell>
          <cell r="XF496">
            <v>0.07</v>
          </cell>
          <cell r="XG496">
            <v>0.002</v>
          </cell>
          <cell r="XH496">
            <v>0.02</v>
          </cell>
          <cell r="XI496">
            <v>0.001</v>
          </cell>
          <cell r="XJ496">
            <v>0.08</v>
          </cell>
          <cell r="XK496">
            <v>0.002</v>
          </cell>
          <cell r="XL496">
            <v>0.02</v>
          </cell>
          <cell r="XM496">
            <v>0.001</v>
          </cell>
          <cell r="XN496">
            <v>0.09</v>
          </cell>
          <cell r="XO496">
            <v>0.002</v>
          </cell>
          <cell r="XP496">
            <v>0.01</v>
          </cell>
          <cell r="XQ496">
            <v>0.001</v>
          </cell>
        </row>
        <row r="497">
          <cell r="B497" t="str">
            <v>PMS-555</v>
          </cell>
          <cell r="C497" t="str">
            <v>SE China/tropical</v>
          </cell>
          <cell r="D497">
            <v>28.9855</v>
          </cell>
          <cell r="E497">
            <v>109.8326</v>
          </cell>
          <cell r="F497">
            <v>-0.4</v>
          </cell>
          <cell r="G497">
            <v>0.01</v>
          </cell>
        </row>
        <row r="497">
          <cell r="AD497">
            <v>6.36</v>
          </cell>
          <cell r="AE497">
            <v>0.031</v>
          </cell>
          <cell r="AF497">
            <v>19.16</v>
          </cell>
          <cell r="AG497">
            <v>0.084</v>
          </cell>
          <cell r="AH497">
            <v>0.09</v>
          </cell>
          <cell r="AI497">
            <v>0.009</v>
          </cell>
          <cell r="AJ497">
            <v>0.01</v>
          </cell>
          <cell r="AK497">
            <v>0.032</v>
          </cell>
          <cell r="AL497">
            <v>-0.02</v>
          </cell>
          <cell r="AM497">
            <v>0.009</v>
          </cell>
          <cell r="AN497">
            <v>-0.18</v>
          </cell>
          <cell r="AO497">
            <v>0.028</v>
          </cell>
          <cell r="AP497">
            <v>-0.06</v>
          </cell>
          <cell r="AQ497">
            <v>0.008</v>
          </cell>
          <cell r="AR497">
            <v>-0.28</v>
          </cell>
          <cell r="AS497">
            <v>0.028</v>
          </cell>
          <cell r="AT497">
            <v>0.78</v>
          </cell>
          <cell r="AU497">
            <v>0.007</v>
          </cell>
          <cell r="AV497">
            <v>2.99</v>
          </cell>
          <cell r="AW497">
            <v>0.034</v>
          </cell>
        </row>
        <row r="497">
          <cell r="BB497">
            <v>-0.18</v>
          </cell>
          <cell r="BC497">
            <v>0.002</v>
          </cell>
        </row>
        <row r="497">
          <cell r="BX497">
            <v>1.15</v>
          </cell>
          <cell r="BY497">
            <v>0.004</v>
          </cell>
          <cell r="BZ497">
            <v>1.15</v>
          </cell>
          <cell r="CA497">
            <v>0.008</v>
          </cell>
          <cell r="CB497">
            <v>0.04</v>
          </cell>
          <cell r="CC497">
            <v>0.001</v>
          </cell>
          <cell r="CD497">
            <v>-0.01</v>
          </cell>
          <cell r="CE497">
            <v>0.003</v>
          </cell>
          <cell r="CF497">
            <v>0.02</v>
          </cell>
          <cell r="CG497">
            <v>0.001</v>
          </cell>
          <cell r="CH497">
            <v>-0.02</v>
          </cell>
          <cell r="CI497">
            <v>0.002</v>
          </cell>
          <cell r="CJ497">
            <v>0.01</v>
          </cell>
          <cell r="CK497">
            <v>0.002</v>
          </cell>
          <cell r="CL497">
            <v>-0.05</v>
          </cell>
          <cell r="CM497">
            <v>0.003</v>
          </cell>
          <cell r="CN497">
            <v>0.13</v>
          </cell>
          <cell r="CO497">
            <v>0.001</v>
          </cell>
          <cell r="CP497">
            <v>0.14</v>
          </cell>
          <cell r="CQ497">
            <v>0.003</v>
          </cell>
        </row>
        <row r="497">
          <cell r="CV497">
            <v>-0.79</v>
          </cell>
          <cell r="CW497">
            <v>0.011</v>
          </cell>
        </row>
        <row r="497">
          <cell r="DR497">
            <v>0.92</v>
          </cell>
          <cell r="DS497">
            <v>0.012</v>
          </cell>
          <cell r="DT497">
            <v>0.48</v>
          </cell>
          <cell r="DU497">
            <v>0.009</v>
          </cell>
          <cell r="DV497">
            <v>-0.01</v>
          </cell>
          <cell r="DW497">
            <v>0.01</v>
          </cell>
          <cell r="DX497">
            <v>-0.07</v>
          </cell>
          <cell r="DY497">
            <v>0.005</v>
          </cell>
          <cell r="DZ497">
            <v>-0.15</v>
          </cell>
          <cell r="EA497">
            <v>0.009</v>
          </cell>
          <cell r="EB497">
            <v>-0.14</v>
          </cell>
          <cell r="EC497">
            <v>0.006</v>
          </cell>
          <cell r="ED497">
            <v>-0.16</v>
          </cell>
          <cell r="EE497">
            <v>0.011</v>
          </cell>
          <cell r="EF497">
            <v>-0.2</v>
          </cell>
          <cell r="EG497">
            <v>0.006</v>
          </cell>
          <cell r="EH497">
            <v>0.1</v>
          </cell>
          <cell r="EI497">
            <v>0.008</v>
          </cell>
          <cell r="EJ497">
            <v>-0.04</v>
          </cell>
          <cell r="EK497">
            <v>0.005</v>
          </cell>
        </row>
        <row r="497">
          <cell r="EP497">
            <v>-0.05</v>
          </cell>
          <cell r="EQ497">
            <v>0.001</v>
          </cell>
        </row>
        <row r="497">
          <cell r="FL497">
            <v>0.38</v>
          </cell>
          <cell r="FM497">
            <v>0.001</v>
          </cell>
          <cell r="FN497">
            <v>0.12</v>
          </cell>
          <cell r="FO497">
            <v>0.001</v>
          </cell>
          <cell r="FP497">
            <v>0.02</v>
          </cell>
          <cell r="FQ497">
            <v>0.001</v>
          </cell>
          <cell r="FR497">
            <v>0</v>
          </cell>
          <cell r="FS497">
            <v>0</v>
          </cell>
          <cell r="FT497">
            <v>0.02</v>
          </cell>
          <cell r="FU497">
            <v>0.001</v>
          </cell>
          <cell r="FV497">
            <v>0</v>
          </cell>
          <cell r="FW497">
            <v>0</v>
          </cell>
          <cell r="FX497">
            <v>0.02</v>
          </cell>
          <cell r="FY497">
            <v>0.001</v>
          </cell>
          <cell r="FZ497">
            <v>0</v>
          </cell>
          <cell r="GA497">
            <v>0</v>
          </cell>
          <cell r="GB497">
            <v>0.07</v>
          </cell>
          <cell r="GC497">
            <v>0.001</v>
          </cell>
          <cell r="GD497">
            <v>0.01</v>
          </cell>
          <cell r="GE497">
            <v>0</v>
          </cell>
        </row>
        <row r="497">
          <cell r="GJ497">
            <v>-173.91</v>
          </cell>
          <cell r="GK497">
            <v>1.062</v>
          </cell>
        </row>
        <row r="497">
          <cell r="HF497">
            <v>755.7</v>
          </cell>
          <cell r="HG497">
            <v>3.165</v>
          </cell>
          <cell r="HH497">
            <v>2680.31</v>
          </cell>
          <cell r="HI497">
            <v>9.135</v>
          </cell>
          <cell r="HJ497">
            <v>-38.89</v>
          </cell>
          <cell r="HK497">
            <v>1.377</v>
          </cell>
          <cell r="HL497">
            <v>-218.01</v>
          </cell>
          <cell r="HM497">
            <v>5.456</v>
          </cell>
          <cell r="HN497">
            <v>-51.24</v>
          </cell>
          <cell r="HO497">
            <v>1.393</v>
          </cell>
          <cell r="HP497">
            <v>-216.4</v>
          </cell>
          <cell r="HQ497">
            <v>6.664</v>
          </cell>
          <cell r="HR497">
            <v>-61.04</v>
          </cell>
          <cell r="HS497">
            <v>1.369</v>
          </cell>
          <cell r="HT497">
            <v>-155.11</v>
          </cell>
          <cell r="HU497">
            <v>5.314</v>
          </cell>
          <cell r="HV497">
            <v>61.57</v>
          </cell>
          <cell r="HW497">
            <v>0.936</v>
          </cell>
          <cell r="HX497">
            <v>509.07</v>
          </cell>
          <cell r="HY497">
            <v>5.747</v>
          </cell>
        </row>
        <row r="497">
          <cell r="IB497">
            <v>-0.03</v>
          </cell>
          <cell r="IC497">
            <v>0.007</v>
          </cell>
        </row>
        <row r="497">
          <cell r="IX497">
            <v>0.95</v>
          </cell>
          <cell r="IY497">
            <v>0.011</v>
          </cell>
          <cell r="IZ497">
            <v>0.32</v>
          </cell>
          <cell r="JA497">
            <v>0.005</v>
          </cell>
          <cell r="JB497">
            <v>0.34</v>
          </cell>
          <cell r="JC497">
            <v>0.008</v>
          </cell>
          <cell r="JD497">
            <v>0.08</v>
          </cell>
          <cell r="JE497">
            <v>0.008</v>
          </cell>
          <cell r="JF497">
            <v>0.41</v>
          </cell>
          <cell r="JG497">
            <v>0.009</v>
          </cell>
          <cell r="JH497">
            <v>0.11</v>
          </cell>
          <cell r="JI497">
            <v>0.007</v>
          </cell>
          <cell r="JJ497">
            <v>0.37</v>
          </cell>
          <cell r="JK497">
            <v>0.007</v>
          </cell>
          <cell r="JL497">
            <v>0.07</v>
          </cell>
          <cell r="JM497">
            <v>0.006</v>
          </cell>
          <cell r="JN497">
            <v>0.28</v>
          </cell>
          <cell r="JO497">
            <v>0.006</v>
          </cell>
          <cell r="JP497">
            <v>0.04</v>
          </cell>
          <cell r="JQ497">
            <v>0.005</v>
          </cell>
        </row>
        <row r="497">
          <cell r="JT497">
            <v>-0.27</v>
          </cell>
          <cell r="JU497">
            <v>0.002</v>
          </cell>
        </row>
        <row r="497">
          <cell r="KP497">
            <v>0.12</v>
          </cell>
          <cell r="KQ497">
            <v>0.002</v>
          </cell>
          <cell r="KR497">
            <v>0.62</v>
          </cell>
          <cell r="KS497">
            <v>0.005</v>
          </cell>
          <cell r="KT497">
            <v>-0.16</v>
          </cell>
          <cell r="KU497">
            <v>0.003</v>
          </cell>
          <cell r="KV497">
            <v>-0.25</v>
          </cell>
          <cell r="KW497">
            <v>0.007</v>
          </cell>
          <cell r="KX497">
            <v>-0.19</v>
          </cell>
          <cell r="KY497">
            <v>0.003</v>
          </cell>
          <cell r="KZ497">
            <v>-0.31</v>
          </cell>
          <cell r="LA497">
            <v>0.006</v>
          </cell>
          <cell r="LB497">
            <v>-0.17</v>
          </cell>
          <cell r="LC497">
            <v>0.003</v>
          </cell>
          <cell r="LD497">
            <v>-0.21</v>
          </cell>
          <cell r="LE497">
            <v>0.006</v>
          </cell>
          <cell r="LF497">
            <v>-0.07</v>
          </cell>
          <cell r="LG497">
            <v>0.002</v>
          </cell>
          <cell r="LH497">
            <v>0.17</v>
          </cell>
          <cell r="LI497">
            <v>0.004</v>
          </cell>
        </row>
        <row r="497">
          <cell r="LN497">
            <v>-0.39</v>
          </cell>
          <cell r="LO497">
            <v>0.004</v>
          </cell>
        </row>
        <row r="497">
          <cell r="MH497">
            <v>0.06</v>
          </cell>
          <cell r="MI497">
            <v>0.005</v>
          </cell>
          <cell r="MJ497">
            <v>0.14</v>
          </cell>
          <cell r="MK497">
            <v>0.006</v>
          </cell>
          <cell r="ML497">
            <v>0.09</v>
          </cell>
          <cell r="MM497">
            <v>0.005</v>
          </cell>
          <cell r="MN497">
            <v>0.15</v>
          </cell>
          <cell r="MO497">
            <v>0.006</v>
          </cell>
          <cell r="MP497">
            <v>0.07</v>
          </cell>
          <cell r="MQ497">
            <v>0.005</v>
          </cell>
          <cell r="MR497">
            <v>-0.82</v>
          </cell>
          <cell r="MS497">
            <v>0.009</v>
          </cell>
        </row>
        <row r="497">
          <cell r="NN497">
            <v>3.89</v>
          </cell>
          <cell r="NO497">
            <v>0.016</v>
          </cell>
          <cell r="NP497">
            <v>3.19</v>
          </cell>
          <cell r="NQ497">
            <v>0.01</v>
          </cell>
          <cell r="NR497">
            <v>0.34</v>
          </cell>
          <cell r="NS497">
            <v>0.01</v>
          </cell>
          <cell r="NT497">
            <v>0.13</v>
          </cell>
          <cell r="NU497">
            <v>0.008</v>
          </cell>
          <cell r="NV497">
            <v>0.32</v>
          </cell>
          <cell r="NW497">
            <v>0.011</v>
          </cell>
          <cell r="NX497">
            <v>0.16</v>
          </cell>
          <cell r="NY497">
            <v>0.008</v>
          </cell>
          <cell r="NZ497">
            <v>0.23</v>
          </cell>
          <cell r="OA497">
            <v>0.009</v>
          </cell>
          <cell r="OB497">
            <v>0.23</v>
          </cell>
          <cell r="OC497">
            <v>0.008</v>
          </cell>
          <cell r="OD497">
            <v>0.86</v>
          </cell>
          <cell r="OE497">
            <v>0.007</v>
          </cell>
          <cell r="OF497">
            <v>1.1</v>
          </cell>
          <cell r="OG497">
            <v>0.008</v>
          </cell>
        </row>
        <row r="497">
          <cell r="PF497">
            <v>-0.02</v>
          </cell>
          <cell r="PG497">
            <v>0.001</v>
          </cell>
          <cell r="PH497">
            <v>0.01</v>
          </cell>
          <cell r="PI497">
            <v>0.001</v>
          </cell>
          <cell r="PJ497">
            <v>-0.02</v>
          </cell>
          <cell r="PK497">
            <v>0.001</v>
          </cell>
          <cell r="PL497">
            <v>0.01</v>
          </cell>
          <cell r="PM497">
            <v>0.001</v>
          </cell>
          <cell r="PN497">
            <v>-0.02</v>
          </cell>
          <cell r="PO497">
            <v>0.001</v>
          </cell>
          <cell r="PP497">
            <v>0.06</v>
          </cell>
          <cell r="PQ497">
            <v>0.003</v>
          </cell>
        </row>
        <row r="497">
          <cell r="QL497">
            <v>0.46</v>
          </cell>
          <cell r="QM497">
            <v>0.003</v>
          </cell>
          <cell r="QN497">
            <v>0.51</v>
          </cell>
          <cell r="QO497">
            <v>0.002</v>
          </cell>
          <cell r="QP497">
            <v>0.32</v>
          </cell>
          <cell r="QQ497">
            <v>0.003</v>
          </cell>
          <cell r="QR497">
            <v>0.25</v>
          </cell>
          <cell r="QS497">
            <v>0.002</v>
          </cell>
          <cell r="QT497">
            <v>0.34</v>
          </cell>
          <cell r="QU497">
            <v>0.003</v>
          </cell>
          <cell r="QV497">
            <v>0.25</v>
          </cell>
          <cell r="QW497">
            <v>0.002</v>
          </cell>
          <cell r="QX497">
            <v>0.28</v>
          </cell>
          <cell r="QY497">
            <v>0.003</v>
          </cell>
          <cell r="QZ497">
            <v>0.26</v>
          </cell>
          <cell r="RA497">
            <v>0.002</v>
          </cell>
          <cell r="RB497">
            <v>0.32</v>
          </cell>
          <cell r="RC497">
            <v>0.003</v>
          </cell>
          <cell r="RD497">
            <v>0.34</v>
          </cell>
          <cell r="RE497">
            <v>0.002</v>
          </cell>
        </row>
        <row r="497">
          <cell r="RJ497">
            <v>-0.17</v>
          </cell>
          <cell r="RK497">
            <v>0.001</v>
          </cell>
        </row>
        <row r="497">
          <cell r="SF497">
            <v>0.35</v>
          </cell>
          <cell r="SG497">
            <v>0.002</v>
          </cell>
          <cell r="SH497">
            <v>0.78</v>
          </cell>
          <cell r="SI497">
            <v>0.004</v>
          </cell>
          <cell r="SJ497">
            <v>0</v>
          </cell>
          <cell r="SK497">
            <v>0.001</v>
          </cell>
          <cell r="SL497">
            <v>-0.14</v>
          </cell>
          <cell r="SM497">
            <v>0.002</v>
          </cell>
          <cell r="SN497">
            <v>0</v>
          </cell>
          <cell r="SO497">
            <v>0.001</v>
          </cell>
          <cell r="SP497">
            <v>-0.13</v>
          </cell>
          <cell r="SQ497">
            <v>0.002</v>
          </cell>
          <cell r="SR497">
            <v>-0.01</v>
          </cell>
          <cell r="SS497">
            <v>0.001</v>
          </cell>
          <cell r="ST497">
            <v>-0.13</v>
          </cell>
          <cell r="SU497">
            <v>0.002</v>
          </cell>
          <cell r="SV497">
            <v>0.08</v>
          </cell>
          <cell r="SW497">
            <v>0.001</v>
          </cell>
          <cell r="SX497">
            <v>0.18</v>
          </cell>
          <cell r="SY497">
            <v>0.002</v>
          </cell>
        </row>
        <row r="497">
          <cell r="TD497">
            <v>-0.32</v>
          </cell>
          <cell r="TE497">
            <v>0.004</v>
          </cell>
        </row>
        <row r="497">
          <cell r="TZ497">
            <v>0.84</v>
          </cell>
          <cell r="UA497">
            <v>0.007</v>
          </cell>
          <cell r="UB497">
            <v>-0.41</v>
          </cell>
          <cell r="UC497">
            <v>0.012</v>
          </cell>
          <cell r="UD497">
            <v>-0.18</v>
          </cell>
          <cell r="UE497">
            <v>0.003</v>
          </cell>
          <cell r="UF497">
            <v>-0.51</v>
          </cell>
          <cell r="UG497">
            <v>0.008</v>
          </cell>
          <cell r="UH497">
            <v>-0.19</v>
          </cell>
          <cell r="UI497">
            <v>0.003</v>
          </cell>
          <cell r="UJ497">
            <v>-0.55</v>
          </cell>
          <cell r="UK497">
            <v>0.007</v>
          </cell>
          <cell r="UL497">
            <v>-0.2</v>
          </cell>
          <cell r="UM497">
            <v>0.003</v>
          </cell>
          <cell r="UN497">
            <v>-0.57</v>
          </cell>
          <cell r="UO497">
            <v>0.006</v>
          </cell>
          <cell r="UP497">
            <v>-0.01</v>
          </cell>
          <cell r="UQ497">
            <v>0.003</v>
          </cell>
          <cell r="UR497">
            <v>-0.35</v>
          </cell>
          <cell r="US497">
            <v>0.005</v>
          </cell>
        </row>
        <row r="497">
          <cell r="VL497">
            <v>-0.01</v>
          </cell>
          <cell r="VM497">
            <v>0</v>
          </cell>
          <cell r="VN497">
            <v>0.1</v>
          </cell>
          <cell r="VO497">
            <v>0.001</v>
          </cell>
          <cell r="VP497">
            <v>-0.05</v>
          </cell>
          <cell r="VQ497">
            <v>0</v>
          </cell>
          <cell r="VR497">
            <v>-0.08</v>
          </cell>
          <cell r="VS497">
            <v>0</v>
          </cell>
          <cell r="VT497">
            <v>-0.04</v>
          </cell>
          <cell r="VU497">
            <v>0</v>
          </cell>
          <cell r="VV497">
            <v>0</v>
          </cell>
          <cell r="VW497">
            <v>0</v>
          </cell>
        </row>
        <row r="497">
          <cell r="WB497">
            <v>-0.02</v>
          </cell>
          <cell r="WC497">
            <v>0.002</v>
          </cell>
        </row>
        <row r="497">
          <cell r="WX497">
            <v>0.08</v>
          </cell>
          <cell r="WY497">
            <v>0.001</v>
          </cell>
          <cell r="WZ497">
            <v>-0.1</v>
          </cell>
          <cell r="XA497">
            <v>0.001</v>
          </cell>
          <cell r="XB497">
            <v>-0.09</v>
          </cell>
          <cell r="XC497">
            <v>0.002</v>
          </cell>
          <cell r="XD497">
            <v>-0.06</v>
          </cell>
          <cell r="XE497">
            <v>0.001</v>
          </cell>
          <cell r="XF497">
            <v>-0.11</v>
          </cell>
          <cell r="XG497">
            <v>0.002</v>
          </cell>
          <cell r="XH497">
            <v>-0.07</v>
          </cell>
          <cell r="XI497">
            <v>0.001</v>
          </cell>
          <cell r="XJ497">
            <v>-0.11</v>
          </cell>
          <cell r="XK497">
            <v>0.002</v>
          </cell>
          <cell r="XL497">
            <v>-0.07</v>
          </cell>
          <cell r="XM497">
            <v>0.001</v>
          </cell>
          <cell r="XN497">
            <v>-0.06</v>
          </cell>
          <cell r="XO497">
            <v>0.002</v>
          </cell>
          <cell r="XP497">
            <v>-0.07</v>
          </cell>
          <cell r="XQ497">
            <v>0.001</v>
          </cell>
        </row>
        <row r="498">
          <cell r="B498" t="str">
            <v>PMS-557</v>
          </cell>
          <cell r="C498" t="str">
            <v>SE China/tropical</v>
          </cell>
          <cell r="D498">
            <v>28.5195</v>
          </cell>
          <cell r="E498">
            <v>109.4858</v>
          </cell>
        </row>
        <row r="498">
          <cell r="AD498">
            <v>7.16</v>
          </cell>
          <cell r="AE498">
            <v>0.027</v>
          </cell>
          <cell r="AF498">
            <v>19.8</v>
          </cell>
          <cell r="AG498">
            <v>0.081</v>
          </cell>
          <cell r="AH498">
            <v>-0.13</v>
          </cell>
          <cell r="AI498">
            <v>0.01</v>
          </cell>
          <cell r="AJ498">
            <v>-4.81</v>
          </cell>
          <cell r="AK498">
            <v>0.061</v>
          </cell>
          <cell r="AL498">
            <v>-0.17</v>
          </cell>
          <cell r="AM498">
            <v>0.007</v>
          </cell>
          <cell r="AN498">
            <v>-4.41</v>
          </cell>
          <cell r="AO498">
            <v>0.049</v>
          </cell>
          <cell r="AP498">
            <v>-0.13</v>
          </cell>
          <cell r="AQ498">
            <v>0.01</v>
          </cell>
          <cell r="AR498">
            <v>-4.42</v>
          </cell>
          <cell r="AS498">
            <v>0.051</v>
          </cell>
          <cell r="AT498">
            <v>1.43</v>
          </cell>
          <cell r="AU498">
            <v>0.012</v>
          </cell>
          <cell r="AV498">
            <v>4.41</v>
          </cell>
          <cell r="AW498">
            <v>0.049</v>
          </cell>
          <cell r="AX498">
            <v>1.93</v>
          </cell>
          <cell r="AY498">
            <v>0.013</v>
          </cell>
          <cell r="AZ498">
            <v>4.24</v>
          </cell>
          <cell r="BA498">
            <v>0.024</v>
          </cell>
        </row>
        <row r="498">
          <cell r="BX498">
            <v>1.33</v>
          </cell>
          <cell r="BY498">
            <v>0.003</v>
          </cell>
          <cell r="BZ498">
            <v>1.3</v>
          </cell>
          <cell r="CA498">
            <v>0.008</v>
          </cell>
          <cell r="CB498">
            <v>-0.08</v>
          </cell>
          <cell r="CC498">
            <v>0.001</v>
          </cell>
          <cell r="CD498">
            <v>-0.44</v>
          </cell>
          <cell r="CE498">
            <v>0.005</v>
          </cell>
          <cell r="CF498">
            <v>-0.1</v>
          </cell>
          <cell r="CG498">
            <v>0.001</v>
          </cell>
          <cell r="CH498">
            <v>-0.43</v>
          </cell>
          <cell r="CI498">
            <v>0.004</v>
          </cell>
          <cell r="CJ498">
            <v>-0.08</v>
          </cell>
          <cell r="CK498">
            <v>0.002</v>
          </cell>
          <cell r="CL498">
            <v>-0.37</v>
          </cell>
          <cell r="CM498">
            <v>0.005</v>
          </cell>
          <cell r="CN498">
            <v>0.15</v>
          </cell>
          <cell r="CO498">
            <v>0.001</v>
          </cell>
          <cell r="CP498">
            <v>0.19</v>
          </cell>
          <cell r="CQ498">
            <v>0.004</v>
          </cell>
          <cell r="CR498">
            <v>0.2</v>
          </cell>
          <cell r="CS498">
            <v>0.001</v>
          </cell>
          <cell r="CT498">
            <v>0.37</v>
          </cell>
          <cell r="CU498">
            <v>0.003</v>
          </cell>
        </row>
        <row r="498">
          <cell r="DR498">
            <v>1.01</v>
          </cell>
          <cell r="DS498">
            <v>0.021</v>
          </cell>
          <cell r="DT498">
            <v>0.69</v>
          </cell>
          <cell r="DU498">
            <v>0.01</v>
          </cell>
          <cell r="DV498">
            <v>-0.39</v>
          </cell>
          <cell r="DW498">
            <v>0.009</v>
          </cell>
          <cell r="DX498">
            <v>-0.42</v>
          </cell>
          <cell r="DY498">
            <v>0.007</v>
          </cell>
          <cell r="DZ498">
            <v>-0.41</v>
          </cell>
          <cell r="EA498">
            <v>0.009</v>
          </cell>
          <cell r="EB498">
            <v>-0.56</v>
          </cell>
          <cell r="EC498">
            <v>0.009</v>
          </cell>
          <cell r="ED498">
            <v>-0.35</v>
          </cell>
          <cell r="EE498">
            <v>0.008</v>
          </cell>
          <cell r="EF498">
            <v>-0.66</v>
          </cell>
          <cell r="EG498">
            <v>0.009</v>
          </cell>
          <cell r="EH498">
            <v>0.17</v>
          </cell>
          <cell r="EI498">
            <v>0.008</v>
          </cell>
          <cell r="EJ498">
            <v>0.01</v>
          </cell>
          <cell r="EK498">
            <v>0.004</v>
          </cell>
          <cell r="EL498">
            <v>0.69</v>
          </cell>
          <cell r="EM498">
            <v>0.008</v>
          </cell>
          <cell r="EN498">
            <v>0.1</v>
          </cell>
          <cell r="EO498">
            <v>0.001</v>
          </cell>
        </row>
        <row r="498">
          <cell r="FL498">
            <v>0.44</v>
          </cell>
          <cell r="FM498">
            <v>0.001</v>
          </cell>
          <cell r="FN498">
            <v>0.12</v>
          </cell>
          <cell r="FO498">
            <v>0.001</v>
          </cell>
          <cell r="FP498">
            <v>-0.02</v>
          </cell>
          <cell r="FQ498">
            <v>0.001</v>
          </cell>
          <cell r="FR498">
            <v>-0.01</v>
          </cell>
          <cell r="FS498">
            <v>0</v>
          </cell>
          <cell r="FT498">
            <v>-0.03</v>
          </cell>
          <cell r="FU498">
            <v>0.001</v>
          </cell>
          <cell r="FV498">
            <v>-0.01</v>
          </cell>
          <cell r="FW498">
            <v>0</v>
          </cell>
          <cell r="FX498">
            <v>-0.02</v>
          </cell>
          <cell r="FY498">
            <v>0.001</v>
          </cell>
          <cell r="FZ498">
            <v>-0.01</v>
          </cell>
          <cell r="GA498">
            <v>0</v>
          </cell>
          <cell r="GB498">
            <v>0.06</v>
          </cell>
          <cell r="GC498">
            <v>0.001</v>
          </cell>
          <cell r="GD498">
            <v>0.03</v>
          </cell>
          <cell r="GE498">
            <v>0</v>
          </cell>
          <cell r="GF498">
            <v>0.11</v>
          </cell>
          <cell r="GG498">
            <v>0</v>
          </cell>
          <cell r="GH498">
            <v>0.05</v>
          </cell>
          <cell r="GI498">
            <v>0</v>
          </cell>
        </row>
        <row r="498">
          <cell r="HF498">
            <v>663.92</v>
          </cell>
          <cell r="HG498">
            <v>3.116</v>
          </cell>
          <cell r="HH498">
            <v>2231.84</v>
          </cell>
          <cell r="HI498">
            <v>11.789</v>
          </cell>
          <cell r="HJ498">
            <v>-220.69</v>
          </cell>
          <cell r="HK498">
            <v>1.528</v>
          </cell>
          <cell r="HL498">
            <v>-1321.59</v>
          </cell>
          <cell r="HM498">
            <v>9.088</v>
          </cell>
          <cell r="HN498">
            <v>-212.55</v>
          </cell>
          <cell r="HO498">
            <v>1.572</v>
          </cell>
          <cell r="HP498">
            <v>-1319.65</v>
          </cell>
          <cell r="HQ498">
            <v>9.624</v>
          </cell>
          <cell r="HR498">
            <v>-197.92</v>
          </cell>
          <cell r="HS498">
            <v>1.403</v>
          </cell>
          <cell r="HT498">
            <v>-1216.85</v>
          </cell>
          <cell r="HU498">
            <v>10.581</v>
          </cell>
          <cell r="HV498">
            <v>76.86</v>
          </cell>
          <cell r="HW498">
            <v>1.268</v>
          </cell>
          <cell r="HX498">
            <v>865.99</v>
          </cell>
          <cell r="HY498">
            <v>9.947</v>
          </cell>
          <cell r="HZ498">
            <v>1178.62</v>
          </cell>
          <cell r="IA498">
            <v>6.241</v>
          </cell>
        </row>
        <row r="498">
          <cell r="IX498">
            <v>1.58</v>
          </cell>
          <cell r="IY498">
            <v>0.011</v>
          </cell>
          <cell r="IZ498">
            <v>0.51</v>
          </cell>
          <cell r="JA498">
            <v>0.005</v>
          </cell>
          <cell r="JB498">
            <v>0.32</v>
          </cell>
          <cell r="JC498">
            <v>0.012</v>
          </cell>
          <cell r="JD498">
            <v>-0.31</v>
          </cell>
          <cell r="JE498">
            <v>0.008</v>
          </cell>
          <cell r="JF498">
            <v>0.35</v>
          </cell>
          <cell r="JG498">
            <v>0.011</v>
          </cell>
          <cell r="JH498">
            <v>-0.29</v>
          </cell>
          <cell r="JI498">
            <v>0.008</v>
          </cell>
          <cell r="JJ498">
            <v>0.41</v>
          </cell>
          <cell r="JK498">
            <v>0.01</v>
          </cell>
          <cell r="JL498">
            <v>-0.24</v>
          </cell>
          <cell r="JM498">
            <v>0.007</v>
          </cell>
          <cell r="JN498">
            <v>0.54</v>
          </cell>
          <cell r="JO498">
            <v>0.007</v>
          </cell>
          <cell r="JP498">
            <v>0.15</v>
          </cell>
          <cell r="JQ498">
            <v>0.004</v>
          </cell>
          <cell r="JR498">
            <v>0.08</v>
          </cell>
          <cell r="JS498">
            <v>0.002</v>
          </cell>
        </row>
        <row r="498">
          <cell r="KP498">
            <v>-0.05</v>
          </cell>
          <cell r="KQ498">
            <v>0.002</v>
          </cell>
          <cell r="KR498">
            <v>0.4</v>
          </cell>
          <cell r="KS498">
            <v>0.004</v>
          </cell>
          <cell r="KT498">
            <v>-0.46</v>
          </cell>
          <cell r="KU498">
            <v>0.003</v>
          </cell>
          <cell r="KV498">
            <v>-0.73</v>
          </cell>
          <cell r="KW498">
            <v>0.007</v>
          </cell>
          <cell r="KX498">
            <v>-0.43</v>
          </cell>
          <cell r="KY498">
            <v>0.004</v>
          </cell>
          <cell r="KZ498">
            <v>-0.74</v>
          </cell>
          <cell r="LA498">
            <v>0.008</v>
          </cell>
          <cell r="LB498">
            <v>-0.37</v>
          </cell>
          <cell r="LC498">
            <v>0.002</v>
          </cell>
          <cell r="LD498">
            <v>-0.71</v>
          </cell>
          <cell r="LE498">
            <v>0.007</v>
          </cell>
          <cell r="LF498">
            <v>-0.18</v>
          </cell>
          <cell r="LG498">
            <v>0.002</v>
          </cell>
          <cell r="LH498">
            <v>0.16</v>
          </cell>
          <cell r="LI498">
            <v>0.005</v>
          </cell>
          <cell r="LJ498">
            <v>0</v>
          </cell>
          <cell r="LK498">
            <v>0</v>
          </cell>
          <cell r="LL498">
            <v>0.27</v>
          </cell>
          <cell r="LM498">
            <v>0.003</v>
          </cell>
        </row>
        <row r="498">
          <cell r="MH498">
            <v>-0.43</v>
          </cell>
          <cell r="MI498">
            <v>0.006</v>
          </cell>
          <cell r="MJ498">
            <v>-0.86</v>
          </cell>
          <cell r="MK498">
            <v>0.009</v>
          </cell>
          <cell r="ML498">
            <v>-0.45</v>
          </cell>
          <cell r="MM498">
            <v>0.006</v>
          </cell>
          <cell r="MN498">
            <v>-0.84</v>
          </cell>
          <cell r="MO498">
            <v>0.01</v>
          </cell>
          <cell r="MP498">
            <v>-0.41</v>
          </cell>
          <cell r="MQ498">
            <v>0.005</v>
          </cell>
        </row>
        <row r="498">
          <cell r="NN498">
            <v>3.37</v>
          </cell>
          <cell r="NO498">
            <v>0.018</v>
          </cell>
          <cell r="NP498">
            <v>2.59</v>
          </cell>
          <cell r="NQ498">
            <v>0.011</v>
          </cell>
          <cell r="NR498">
            <v>-1.23</v>
          </cell>
          <cell r="NS498">
            <v>0.014</v>
          </cell>
          <cell r="NT498">
            <v>-1.16</v>
          </cell>
          <cell r="NU498">
            <v>0.014</v>
          </cell>
          <cell r="NV498">
            <v>-1.27</v>
          </cell>
          <cell r="NW498">
            <v>0.015</v>
          </cell>
          <cell r="NX498">
            <v>-1.19</v>
          </cell>
          <cell r="NY498">
            <v>0.016</v>
          </cell>
          <cell r="NZ498">
            <v>-1.13</v>
          </cell>
          <cell r="OA498">
            <v>0.015</v>
          </cell>
          <cell r="OB498">
            <v>-1.06</v>
          </cell>
          <cell r="OC498">
            <v>0.015</v>
          </cell>
          <cell r="OD498">
            <v>0.71</v>
          </cell>
          <cell r="OE498">
            <v>0.014</v>
          </cell>
          <cell r="OF498">
            <v>1.56</v>
          </cell>
          <cell r="OG498">
            <v>0.015</v>
          </cell>
          <cell r="OH498">
            <v>0.6</v>
          </cell>
          <cell r="OI498">
            <v>0.004</v>
          </cell>
          <cell r="OJ498">
            <v>0.95</v>
          </cell>
          <cell r="OK498">
            <v>0.005</v>
          </cell>
        </row>
        <row r="498">
          <cell r="PF498">
            <v>-0.01</v>
          </cell>
          <cell r="PG498">
            <v>0.002</v>
          </cell>
          <cell r="PH498">
            <v>-0.08</v>
          </cell>
          <cell r="PI498">
            <v>0.001</v>
          </cell>
          <cell r="PJ498">
            <v>-0.01</v>
          </cell>
          <cell r="PK498">
            <v>0.002</v>
          </cell>
          <cell r="PL498">
            <v>-0.07</v>
          </cell>
          <cell r="PM498">
            <v>0.001</v>
          </cell>
          <cell r="PN498">
            <v>-0.01</v>
          </cell>
          <cell r="PO498">
            <v>0.001</v>
          </cell>
        </row>
        <row r="498">
          <cell r="QL498">
            <v>0.43</v>
          </cell>
          <cell r="QM498">
            <v>0.003</v>
          </cell>
          <cell r="QN498">
            <v>0.42</v>
          </cell>
          <cell r="QO498">
            <v>0.002</v>
          </cell>
          <cell r="QP498">
            <v>-0.04</v>
          </cell>
          <cell r="QQ498">
            <v>0.005</v>
          </cell>
          <cell r="QR498">
            <v>0.15</v>
          </cell>
          <cell r="QS498">
            <v>0.005</v>
          </cell>
          <cell r="QT498">
            <v>-0.06</v>
          </cell>
          <cell r="QU498">
            <v>0.005</v>
          </cell>
          <cell r="QV498">
            <v>0.15</v>
          </cell>
          <cell r="QW498">
            <v>0.005</v>
          </cell>
          <cell r="QX498">
            <v>-0.05</v>
          </cell>
          <cell r="QY498">
            <v>0.004</v>
          </cell>
          <cell r="QZ498">
            <v>0.15</v>
          </cell>
          <cell r="RA498">
            <v>0.005</v>
          </cell>
          <cell r="RB498">
            <v>0.27</v>
          </cell>
          <cell r="RC498">
            <v>0.004</v>
          </cell>
          <cell r="RD498">
            <v>0.47</v>
          </cell>
          <cell r="RE498">
            <v>0.004</v>
          </cell>
          <cell r="RF498">
            <v>0.34</v>
          </cell>
          <cell r="RG498">
            <v>0.002</v>
          </cell>
          <cell r="RH498">
            <v>0.25</v>
          </cell>
          <cell r="RI498">
            <v>0.001</v>
          </cell>
        </row>
        <row r="498">
          <cell r="SF498">
            <v>0.3</v>
          </cell>
          <cell r="SG498">
            <v>0.002</v>
          </cell>
          <cell r="SH498">
            <v>0.66</v>
          </cell>
          <cell r="SI498">
            <v>0.003</v>
          </cell>
          <cell r="SJ498">
            <v>-0.19</v>
          </cell>
          <cell r="SK498">
            <v>0.002</v>
          </cell>
          <cell r="SL498">
            <v>-0.61</v>
          </cell>
          <cell r="SM498">
            <v>0.004</v>
          </cell>
          <cell r="SN498">
            <v>-0.2</v>
          </cell>
          <cell r="SO498">
            <v>0.002</v>
          </cell>
          <cell r="SP498">
            <v>-0.66</v>
          </cell>
          <cell r="SQ498">
            <v>0.004</v>
          </cell>
          <cell r="SR498">
            <v>-0.15</v>
          </cell>
          <cell r="SS498">
            <v>0.001</v>
          </cell>
          <cell r="ST498">
            <v>-0.62</v>
          </cell>
          <cell r="SU498">
            <v>0.004</v>
          </cell>
          <cell r="SV498">
            <v>0.02</v>
          </cell>
          <cell r="SW498">
            <v>0.002</v>
          </cell>
          <cell r="SX498">
            <v>0.16</v>
          </cell>
          <cell r="SY498">
            <v>0.003</v>
          </cell>
          <cell r="SZ498">
            <v>0</v>
          </cell>
          <cell r="TA498">
            <v>0</v>
          </cell>
          <cell r="TB498">
            <v>0.37</v>
          </cell>
          <cell r="TC498">
            <v>0.002</v>
          </cell>
        </row>
        <row r="498">
          <cell r="TZ498">
            <v>1.12</v>
          </cell>
          <cell r="UA498">
            <v>0.009</v>
          </cell>
          <cell r="UB498">
            <v>0</v>
          </cell>
          <cell r="UC498">
            <v>0.011</v>
          </cell>
          <cell r="UD498">
            <v>-0.24</v>
          </cell>
          <cell r="UE498">
            <v>0.004</v>
          </cell>
          <cell r="UF498">
            <v>-1.4</v>
          </cell>
          <cell r="UG498">
            <v>0.012</v>
          </cell>
          <cell r="UH498">
            <v>-0.2</v>
          </cell>
          <cell r="UI498">
            <v>0.004</v>
          </cell>
          <cell r="UJ498">
            <v>-1.29</v>
          </cell>
          <cell r="UK498">
            <v>0.011</v>
          </cell>
          <cell r="UL498">
            <v>-0.17</v>
          </cell>
          <cell r="UM498">
            <v>0.003</v>
          </cell>
          <cell r="UN498">
            <v>-1.19</v>
          </cell>
          <cell r="UO498">
            <v>0.011</v>
          </cell>
          <cell r="UP498">
            <v>0.1</v>
          </cell>
          <cell r="UQ498">
            <v>0.003</v>
          </cell>
          <cell r="UR498">
            <v>-0.65</v>
          </cell>
          <cell r="US498">
            <v>0.007</v>
          </cell>
          <cell r="UT498">
            <v>0.37</v>
          </cell>
          <cell r="UU498">
            <v>0.003</v>
          </cell>
          <cell r="UV498">
            <v>-0.11</v>
          </cell>
          <cell r="UW498">
            <v>0.004</v>
          </cell>
        </row>
        <row r="498">
          <cell r="VL498">
            <v>-0.01</v>
          </cell>
          <cell r="VM498">
            <v>0</v>
          </cell>
          <cell r="VN498">
            <v>0.11</v>
          </cell>
          <cell r="VO498">
            <v>0.001</v>
          </cell>
          <cell r="VP498">
            <v>-0.07</v>
          </cell>
          <cell r="VQ498">
            <v>0.001</v>
          </cell>
          <cell r="VR498">
            <v>-0.1</v>
          </cell>
          <cell r="VS498">
            <v>0.001</v>
          </cell>
          <cell r="VT498">
            <v>-0.04</v>
          </cell>
          <cell r="VU498">
            <v>0</v>
          </cell>
          <cell r="VV498">
            <v>0</v>
          </cell>
          <cell r="VW498">
            <v>0</v>
          </cell>
          <cell r="VX498">
            <v>0</v>
          </cell>
          <cell r="VY498">
            <v>0</v>
          </cell>
          <cell r="VZ498">
            <v>0</v>
          </cell>
          <cell r="WA498">
            <v>0</v>
          </cell>
        </row>
        <row r="498">
          <cell r="WX498">
            <v>0.11</v>
          </cell>
          <cell r="WY498">
            <v>0.002</v>
          </cell>
          <cell r="WZ498">
            <v>-0.1</v>
          </cell>
          <cell r="XA498">
            <v>0.001</v>
          </cell>
          <cell r="XB498">
            <v>-0.04</v>
          </cell>
          <cell r="XC498">
            <v>0.003</v>
          </cell>
          <cell r="XD498">
            <v>-0.04</v>
          </cell>
          <cell r="XE498">
            <v>0.002</v>
          </cell>
          <cell r="XF498">
            <v>-0.05</v>
          </cell>
          <cell r="XG498">
            <v>0.003</v>
          </cell>
          <cell r="XH498">
            <v>-0.04</v>
          </cell>
          <cell r="XI498">
            <v>0.002</v>
          </cell>
          <cell r="XJ498">
            <v>-0.04</v>
          </cell>
          <cell r="XK498">
            <v>0.003</v>
          </cell>
          <cell r="XL498">
            <v>-0.03</v>
          </cell>
          <cell r="XM498">
            <v>0.002</v>
          </cell>
          <cell r="XN498">
            <v>-0.03</v>
          </cell>
          <cell r="XO498">
            <v>0.002</v>
          </cell>
          <cell r="XP498">
            <v>-0.1</v>
          </cell>
          <cell r="XQ498">
            <v>0.001</v>
          </cell>
          <cell r="XR498">
            <v>0.05</v>
          </cell>
          <cell r="XS498">
            <v>0.001</v>
          </cell>
          <cell r="XT498">
            <v>-0.03</v>
          </cell>
          <cell r="XU498">
            <v>0</v>
          </cell>
        </row>
        <row r="499">
          <cell r="B499" t="str">
            <v>PMS-558</v>
          </cell>
          <cell r="C499" t="str">
            <v>SE China/tropical</v>
          </cell>
          <cell r="D499">
            <v>28.3477</v>
          </cell>
          <cell r="E499">
            <v>109.5491</v>
          </cell>
        </row>
        <row r="499">
          <cell r="AD499">
            <v>8.37</v>
          </cell>
          <cell r="AE499">
            <v>0.091</v>
          </cell>
          <cell r="AF499">
            <v>29.58</v>
          </cell>
          <cell r="AG499">
            <v>0.512</v>
          </cell>
          <cell r="AH499">
            <v>-0.37</v>
          </cell>
          <cell r="AI499">
            <v>0.009</v>
          </cell>
        </row>
        <row r="499">
          <cell r="AL499">
            <v>-0.28</v>
          </cell>
          <cell r="AM499">
            <v>0.008</v>
          </cell>
        </row>
        <row r="499">
          <cell r="AP499">
            <v>-0.28</v>
          </cell>
          <cell r="AQ499">
            <v>0.009</v>
          </cell>
        </row>
        <row r="499">
          <cell r="AT499">
            <v>1.03</v>
          </cell>
          <cell r="AU499">
            <v>0.01</v>
          </cell>
          <cell r="AV499">
            <v>3.94</v>
          </cell>
          <cell r="AW499">
            <v>0.037</v>
          </cell>
          <cell r="AX499">
            <v>1.56</v>
          </cell>
          <cell r="AY499">
            <v>0.008</v>
          </cell>
          <cell r="AZ499">
            <v>3.67</v>
          </cell>
          <cell r="BA499">
            <v>0.018</v>
          </cell>
        </row>
        <row r="499">
          <cell r="BX499">
            <v>1.41</v>
          </cell>
          <cell r="BY499">
            <v>0.009</v>
          </cell>
          <cell r="BZ499">
            <v>1.84</v>
          </cell>
          <cell r="CA499">
            <v>0.017</v>
          </cell>
          <cell r="CB499">
            <v>-0.08</v>
          </cell>
          <cell r="CC499">
            <v>0.001</v>
          </cell>
        </row>
        <row r="499">
          <cell r="CF499">
            <v>-0.06</v>
          </cell>
          <cell r="CG499">
            <v>0.001</v>
          </cell>
        </row>
        <row r="499">
          <cell r="CJ499">
            <v>-0.06</v>
          </cell>
          <cell r="CK499">
            <v>0.001</v>
          </cell>
        </row>
        <row r="499">
          <cell r="CN499">
            <v>0.12</v>
          </cell>
          <cell r="CO499">
            <v>0.001</v>
          </cell>
          <cell r="CP499">
            <v>0.18</v>
          </cell>
          <cell r="CQ499">
            <v>0.003</v>
          </cell>
          <cell r="CR499">
            <v>0.15</v>
          </cell>
          <cell r="CS499">
            <v>0.001</v>
          </cell>
          <cell r="CT499">
            <v>0.3</v>
          </cell>
          <cell r="CU499">
            <v>0.002</v>
          </cell>
        </row>
        <row r="499">
          <cell r="DR499">
            <v>0.75</v>
          </cell>
          <cell r="DS499">
            <v>0.009</v>
          </cell>
          <cell r="DT499">
            <v>0.99</v>
          </cell>
          <cell r="DU499">
            <v>0.027</v>
          </cell>
          <cell r="DV499">
            <v>-0.62</v>
          </cell>
          <cell r="DW499">
            <v>0.009</v>
          </cell>
        </row>
        <row r="499">
          <cell r="DZ499">
            <v>-0.54</v>
          </cell>
          <cell r="EA499">
            <v>0.008</v>
          </cell>
        </row>
        <row r="499">
          <cell r="ED499">
            <v>-0.52</v>
          </cell>
          <cell r="EE499">
            <v>0.007</v>
          </cell>
        </row>
        <row r="499">
          <cell r="EH499">
            <v>-0.05</v>
          </cell>
          <cell r="EI499">
            <v>0.006</v>
          </cell>
          <cell r="EJ499">
            <v>-0.08</v>
          </cell>
          <cell r="EK499">
            <v>0.005</v>
          </cell>
          <cell r="EL499">
            <v>0.46</v>
          </cell>
          <cell r="EM499">
            <v>0.006</v>
          </cell>
          <cell r="EN499">
            <v>0.07</v>
          </cell>
          <cell r="EO499">
            <v>0.001</v>
          </cell>
        </row>
        <row r="499">
          <cell r="FL499">
            <v>0.48</v>
          </cell>
          <cell r="FM499">
            <v>0.003</v>
          </cell>
          <cell r="FN499">
            <v>0.13</v>
          </cell>
          <cell r="FO499">
            <v>0.001</v>
          </cell>
          <cell r="FP499">
            <v>-0.01</v>
          </cell>
          <cell r="FQ499">
            <v>0</v>
          </cell>
        </row>
        <row r="499">
          <cell r="FT499">
            <v>0</v>
          </cell>
          <cell r="FU499">
            <v>0.001</v>
          </cell>
        </row>
        <row r="499">
          <cell r="FX499">
            <v>0</v>
          </cell>
          <cell r="FY499">
            <v>0.001</v>
          </cell>
        </row>
        <row r="499">
          <cell r="GB499">
            <v>0.07</v>
          </cell>
          <cell r="GC499">
            <v>0.001</v>
          </cell>
          <cell r="GD499">
            <v>0.03</v>
          </cell>
          <cell r="GE499">
            <v>0</v>
          </cell>
          <cell r="GF499">
            <v>0.09</v>
          </cell>
          <cell r="GG499">
            <v>0</v>
          </cell>
          <cell r="GH499">
            <v>0.04</v>
          </cell>
          <cell r="GI499">
            <v>0</v>
          </cell>
        </row>
        <row r="499">
          <cell r="HF499">
            <v>440.08</v>
          </cell>
          <cell r="HG499">
            <v>3.348</v>
          </cell>
          <cell r="HH499">
            <v>1663.21</v>
          </cell>
          <cell r="HI499">
            <v>12.774</v>
          </cell>
          <cell r="HJ499">
            <v>-172.23</v>
          </cell>
          <cell r="HK499">
            <v>1.152</v>
          </cell>
        </row>
        <row r="499">
          <cell r="HN499">
            <v>-165.11</v>
          </cell>
          <cell r="HO499">
            <v>1.487</v>
          </cell>
        </row>
        <row r="499">
          <cell r="HR499">
            <v>-153.79</v>
          </cell>
          <cell r="HS499">
            <v>1.277</v>
          </cell>
        </row>
        <row r="499">
          <cell r="HV499">
            <v>73.78</v>
          </cell>
          <cell r="HW499">
            <v>0.94</v>
          </cell>
          <cell r="HX499">
            <v>599.6</v>
          </cell>
          <cell r="HY499">
            <v>6.012</v>
          </cell>
          <cell r="HZ499">
            <v>863.65</v>
          </cell>
          <cell r="IA499">
            <v>3.787</v>
          </cell>
        </row>
        <row r="499">
          <cell r="IX499">
            <v>1.8</v>
          </cell>
          <cell r="IY499">
            <v>0.022</v>
          </cell>
          <cell r="IZ499">
            <v>0.01</v>
          </cell>
          <cell r="JA499">
            <v>0.016</v>
          </cell>
          <cell r="JB499">
            <v>0</v>
          </cell>
          <cell r="JC499">
            <v>0.009</v>
          </cell>
        </row>
        <row r="499">
          <cell r="JF499">
            <v>-0.03</v>
          </cell>
          <cell r="JG499">
            <v>0.009</v>
          </cell>
        </row>
        <row r="499">
          <cell r="JJ499">
            <v>0</v>
          </cell>
          <cell r="JK499">
            <v>0.009</v>
          </cell>
        </row>
        <row r="499">
          <cell r="JN499">
            <v>0.19</v>
          </cell>
          <cell r="JO499">
            <v>0.006</v>
          </cell>
          <cell r="JP499">
            <v>0.15</v>
          </cell>
          <cell r="JQ499">
            <v>0.004</v>
          </cell>
          <cell r="JR499">
            <v>0.07</v>
          </cell>
          <cell r="JS499">
            <v>0.001</v>
          </cell>
        </row>
        <row r="499">
          <cell r="KP499">
            <v>-0.19</v>
          </cell>
          <cell r="KQ499">
            <v>0.001</v>
          </cell>
          <cell r="KR499">
            <v>0.45</v>
          </cell>
          <cell r="KS499">
            <v>0.007</v>
          </cell>
          <cell r="KT499">
            <v>-0.28</v>
          </cell>
          <cell r="KU499">
            <v>0.003</v>
          </cell>
        </row>
        <row r="499">
          <cell r="KX499">
            <v>-0.26</v>
          </cell>
          <cell r="KY499">
            <v>0.002</v>
          </cell>
        </row>
        <row r="499">
          <cell r="LB499">
            <v>-0.23</v>
          </cell>
          <cell r="LC499">
            <v>0.002</v>
          </cell>
        </row>
        <row r="499">
          <cell r="LF499">
            <v>-0.08</v>
          </cell>
          <cell r="LG499">
            <v>0.002</v>
          </cell>
          <cell r="LH499">
            <v>0.15</v>
          </cell>
          <cell r="LI499">
            <v>0.003</v>
          </cell>
          <cell r="LJ499">
            <v>0</v>
          </cell>
          <cell r="LK499">
            <v>0</v>
          </cell>
          <cell r="LL499">
            <v>0.21</v>
          </cell>
          <cell r="LM499">
            <v>0.002</v>
          </cell>
        </row>
        <row r="499">
          <cell r="MH499">
            <v>-0.39</v>
          </cell>
          <cell r="MI499">
            <v>0.005</v>
          </cell>
        </row>
        <row r="499">
          <cell r="ML499">
            <v>-0.38</v>
          </cell>
          <cell r="MM499">
            <v>0.005</v>
          </cell>
        </row>
        <row r="499">
          <cell r="MP499">
            <v>-0.35</v>
          </cell>
          <cell r="MQ499">
            <v>0.005</v>
          </cell>
        </row>
        <row r="499">
          <cell r="NN499">
            <v>2.8</v>
          </cell>
          <cell r="NO499">
            <v>0.009</v>
          </cell>
          <cell r="NP499">
            <v>1.49</v>
          </cell>
          <cell r="NQ499">
            <v>0.034</v>
          </cell>
          <cell r="NR499">
            <v>-0.8</v>
          </cell>
          <cell r="NS499">
            <v>0.009</v>
          </cell>
        </row>
        <row r="499">
          <cell r="NV499">
            <v>-0.79</v>
          </cell>
          <cell r="NW499">
            <v>0.01</v>
          </cell>
        </row>
        <row r="499">
          <cell r="NZ499">
            <v>-0.71</v>
          </cell>
          <cell r="OA499">
            <v>0.008</v>
          </cell>
        </row>
        <row r="499">
          <cell r="OD499">
            <v>0.68</v>
          </cell>
          <cell r="OE499">
            <v>0.008</v>
          </cell>
          <cell r="OF499">
            <v>1.17</v>
          </cell>
          <cell r="OG499">
            <v>0.008</v>
          </cell>
          <cell r="OH499">
            <v>0.46</v>
          </cell>
          <cell r="OI499">
            <v>0.002</v>
          </cell>
          <cell r="OJ499">
            <v>0.68</v>
          </cell>
          <cell r="OK499">
            <v>0.003</v>
          </cell>
        </row>
        <row r="499">
          <cell r="QL499">
            <v>0.23</v>
          </cell>
          <cell r="QM499">
            <v>0.004</v>
          </cell>
          <cell r="QN499">
            <v>0.18</v>
          </cell>
          <cell r="QO499">
            <v>0.007</v>
          </cell>
          <cell r="QP499">
            <v>0.05</v>
          </cell>
          <cell r="QQ499">
            <v>0.003</v>
          </cell>
        </row>
        <row r="499">
          <cell r="QT499">
            <v>0.06</v>
          </cell>
          <cell r="QU499">
            <v>0.004</v>
          </cell>
        </row>
        <row r="499">
          <cell r="QX499">
            <v>0.06</v>
          </cell>
          <cell r="QY499">
            <v>0.003</v>
          </cell>
        </row>
        <row r="499">
          <cell r="RB499">
            <v>0.25</v>
          </cell>
          <cell r="RC499">
            <v>0.003</v>
          </cell>
          <cell r="RD499">
            <v>0.38</v>
          </cell>
          <cell r="RE499">
            <v>0.002</v>
          </cell>
          <cell r="RF499">
            <v>0.22</v>
          </cell>
          <cell r="RG499">
            <v>0.001</v>
          </cell>
          <cell r="RH499">
            <v>0.18</v>
          </cell>
          <cell r="RI499">
            <v>0.001</v>
          </cell>
        </row>
        <row r="499">
          <cell r="SF499">
            <v>0.39</v>
          </cell>
          <cell r="SG499">
            <v>0.005</v>
          </cell>
          <cell r="SH499">
            <v>0.37</v>
          </cell>
          <cell r="SI499">
            <v>0.008</v>
          </cell>
          <cell r="SJ499">
            <v>-0.12</v>
          </cell>
          <cell r="SK499">
            <v>0.001</v>
          </cell>
        </row>
        <row r="499">
          <cell r="SN499">
            <v>-0.12</v>
          </cell>
          <cell r="SO499">
            <v>0.001</v>
          </cell>
        </row>
        <row r="499">
          <cell r="SR499">
            <v>-0.09</v>
          </cell>
          <cell r="SS499">
            <v>0.001</v>
          </cell>
        </row>
        <row r="499">
          <cell r="SV499">
            <v>0.04</v>
          </cell>
          <cell r="SW499">
            <v>0.001</v>
          </cell>
          <cell r="SX499">
            <v>0.15</v>
          </cell>
          <cell r="SY499">
            <v>0.002</v>
          </cell>
          <cell r="SZ499">
            <v>0</v>
          </cell>
          <cell r="TA499">
            <v>0</v>
          </cell>
          <cell r="TB499">
            <v>0.28</v>
          </cell>
          <cell r="TC499">
            <v>0.001</v>
          </cell>
        </row>
        <row r="499">
          <cell r="TZ499">
            <v>2.01</v>
          </cell>
          <cell r="UA499">
            <v>0.041</v>
          </cell>
          <cell r="UB499">
            <v>1.19</v>
          </cell>
          <cell r="UC499">
            <v>0.062</v>
          </cell>
          <cell r="UD499">
            <v>-0.3</v>
          </cell>
          <cell r="UE499">
            <v>0.003</v>
          </cell>
        </row>
        <row r="499">
          <cell r="UH499">
            <v>-0.22</v>
          </cell>
          <cell r="UI499">
            <v>0.003</v>
          </cell>
        </row>
        <row r="499">
          <cell r="UL499">
            <v>-0.2</v>
          </cell>
          <cell r="UM499">
            <v>0.002</v>
          </cell>
        </row>
        <row r="499">
          <cell r="UP499">
            <v>0.05</v>
          </cell>
          <cell r="UQ499">
            <v>0.003</v>
          </cell>
          <cell r="UR499">
            <v>-0.56</v>
          </cell>
          <cell r="US499">
            <v>0.007</v>
          </cell>
          <cell r="UT499">
            <v>0.3</v>
          </cell>
          <cell r="UU499">
            <v>0.002</v>
          </cell>
          <cell r="UV499">
            <v>-0.12</v>
          </cell>
          <cell r="UW499">
            <v>0.003</v>
          </cell>
        </row>
        <row r="499">
          <cell r="VL499">
            <v>-0.02</v>
          </cell>
          <cell r="VM499">
            <v>0</v>
          </cell>
          <cell r="VN499">
            <v>0.03</v>
          </cell>
          <cell r="VO499">
            <v>0.003</v>
          </cell>
        </row>
        <row r="499">
          <cell r="VV499">
            <v>0</v>
          </cell>
          <cell r="VW499">
            <v>0</v>
          </cell>
          <cell r="VX499">
            <v>0</v>
          </cell>
          <cell r="VY499">
            <v>0</v>
          </cell>
          <cell r="VZ499">
            <v>0.01</v>
          </cell>
          <cell r="WA499">
            <v>0</v>
          </cell>
        </row>
        <row r="499">
          <cell r="WX499">
            <v>0.37</v>
          </cell>
          <cell r="WY499">
            <v>0.009</v>
          </cell>
          <cell r="WZ499">
            <v>-0.05</v>
          </cell>
          <cell r="XA499">
            <v>0.002</v>
          </cell>
          <cell r="XB499">
            <v>-0.01</v>
          </cell>
          <cell r="XC499">
            <v>0.002</v>
          </cell>
        </row>
        <row r="499">
          <cell r="XF499">
            <v>-0.01</v>
          </cell>
          <cell r="XG499">
            <v>0.002</v>
          </cell>
        </row>
        <row r="499">
          <cell r="XJ499">
            <v>0</v>
          </cell>
          <cell r="XK499">
            <v>0.002</v>
          </cell>
        </row>
        <row r="499">
          <cell r="XN499">
            <v>0.01</v>
          </cell>
          <cell r="XO499">
            <v>0.002</v>
          </cell>
          <cell r="XP499">
            <v>-0.07</v>
          </cell>
          <cell r="XQ499">
            <v>0.001</v>
          </cell>
          <cell r="XR499">
            <v>0.04</v>
          </cell>
          <cell r="XS499">
            <v>0.001</v>
          </cell>
          <cell r="XT499">
            <v>-0.03</v>
          </cell>
          <cell r="XU499">
            <v>0</v>
          </cell>
        </row>
        <row r="500">
          <cell r="B500" t="str">
            <v>PMS-571</v>
          </cell>
          <cell r="C500" t="str">
            <v>SE China/tropical</v>
          </cell>
          <cell r="D500">
            <v>25.3519</v>
          </cell>
          <cell r="E500">
            <v>110.105</v>
          </cell>
          <cell r="F500">
            <v>-0.2</v>
          </cell>
          <cell r="G500">
            <v>0.008</v>
          </cell>
          <cell r="H500">
            <v>-2.42</v>
          </cell>
          <cell r="I500">
            <v>0.038</v>
          </cell>
          <cell r="J500">
            <v>-7.82</v>
          </cell>
          <cell r="K500">
            <v>0.04</v>
          </cell>
        </row>
        <row r="500">
          <cell r="AT500">
            <v>1.37</v>
          </cell>
          <cell r="AU500">
            <v>0.01</v>
          </cell>
          <cell r="AV500">
            <v>5.45</v>
          </cell>
          <cell r="AW500">
            <v>0.037</v>
          </cell>
          <cell r="AX500">
            <v>1.84</v>
          </cell>
          <cell r="AY500">
            <v>0.009</v>
          </cell>
          <cell r="AZ500">
            <v>3.75</v>
          </cell>
          <cell r="BA500">
            <v>0.019</v>
          </cell>
          <cell r="BB500">
            <v>-0.07</v>
          </cell>
          <cell r="BC500">
            <v>0.002</v>
          </cell>
          <cell r="BD500">
            <v>-0.23</v>
          </cell>
          <cell r="BE500">
            <v>0.004</v>
          </cell>
        </row>
        <row r="500">
          <cell r="CN500">
            <v>0.19</v>
          </cell>
          <cell r="CO500">
            <v>0.001</v>
          </cell>
          <cell r="CP500">
            <v>0.3</v>
          </cell>
          <cell r="CQ500">
            <v>0.003</v>
          </cell>
          <cell r="CR500">
            <v>0.17</v>
          </cell>
          <cell r="CS500">
            <v>0.001</v>
          </cell>
          <cell r="CT500">
            <v>0.31</v>
          </cell>
          <cell r="CU500">
            <v>0.002</v>
          </cell>
          <cell r="CV500">
            <v>-0.41</v>
          </cell>
          <cell r="CW500">
            <v>0.01</v>
          </cell>
          <cell r="CX500">
            <v>-0.67</v>
          </cell>
          <cell r="CY500">
            <v>0.01</v>
          </cell>
        </row>
        <row r="500">
          <cell r="EH500">
            <v>0.07</v>
          </cell>
          <cell r="EI500">
            <v>0.006</v>
          </cell>
          <cell r="EJ500">
            <v>0.11</v>
          </cell>
          <cell r="EK500">
            <v>0.006</v>
          </cell>
          <cell r="EL500">
            <v>0.44</v>
          </cell>
          <cell r="EM500">
            <v>0.006</v>
          </cell>
          <cell r="EN500">
            <v>0.07</v>
          </cell>
          <cell r="EO500">
            <v>0.001</v>
          </cell>
          <cell r="EP500">
            <v>-0.01</v>
          </cell>
          <cell r="EQ500">
            <v>0.001</v>
          </cell>
          <cell r="ER500">
            <v>0.01</v>
          </cell>
          <cell r="ES500">
            <v>0</v>
          </cell>
        </row>
        <row r="500">
          <cell r="GB500">
            <v>0.1</v>
          </cell>
          <cell r="GC500">
            <v>0.001</v>
          </cell>
          <cell r="GD500">
            <v>0.03</v>
          </cell>
          <cell r="GE500">
            <v>0</v>
          </cell>
          <cell r="GF500">
            <v>0.1</v>
          </cell>
          <cell r="GG500">
            <v>0</v>
          </cell>
          <cell r="GH500">
            <v>0.04</v>
          </cell>
          <cell r="GI500">
            <v>0</v>
          </cell>
          <cell r="GJ500">
            <v>-128.97</v>
          </cell>
          <cell r="GK500">
            <v>1.166</v>
          </cell>
          <cell r="GL500">
            <v>-804.21</v>
          </cell>
          <cell r="GM500">
            <v>5.19</v>
          </cell>
        </row>
        <row r="500">
          <cell r="HV500">
            <v>48.67</v>
          </cell>
          <cell r="HW500">
            <v>1.149</v>
          </cell>
          <cell r="HX500">
            <v>482.86</v>
          </cell>
          <cell r="HY500">
            <v>6.292</v>
          </cell>
          <cell r="HZ500">
            <v>753.64</v>
          </cell>
          <cell r="IA500">
            <v>4.212</v>
          </cell>
          <cell r="IB500">
            <v>-0.25</v>
          </cell>
          <cell r="IC500">
            <v>0.006</v>
          </cell>
          <cell r="ID500">
            <v>-0.28</v>
          </cell>
          <cell r="IE500">
            <v>0.006</v>
          </cell>
        </row>
        <row r="500">
          <cell r="JN500">
            <v>0.47</v>
          </cell>
          <cell r="JO500">
            <v>0.005</v>
          </cell>
          <cell r="JP500">
            <v>0.37</v>
          </cell>
          <cell r="JQ500">
            <v>0.004</v>
          </cell>
          <cell r="JR500">
            <v>0.13</v>
          </cell>
          <cell r="JS500">
            <v>0.001</v>
          </cell>
          <cell r="JT500">
            <v>-0.12</v>
          </cell>
          <cell r="JU500">
            <v>0.002</v>
          </cell>
          <cell r="JV500">
            <v>-0.25</v>
          </cell>
          <cell r="JW500">
            <v>0.006</v>
          </cell>
        </row>
        <row r="500">
          <cell r="LF500">
            <v>-0.16</v>
          </cell>
          <cell r="LG500">
            <v>0.002</v>
          </cell>
          <cell r="LH500">
            <v>-0.03</v>
          </cell>
          <cell r="LI500">
            <v>0.004</v>
          </cell>
          <cell r="LJ500">
            <v>-0.01</v>
          </cell>
          <cell r="LK500">
            <v>0</v>
          </cell>
          <cell r="LL500">
            <v>0.13</v>
          </cell>
          <cell r="LM500">
            <v>0.001</v>
          </cell>
          <cell r="LN500">
            <v>-0.25</v>
          </cell>
          <cell r="LO500">
            <v>0.003</v>
          </cell>
          <cell r="LP500">
            <v>-0.64</v>
          </cell>
          <cell r="LQ500">
            <v>0.006</v>
          </cell>
        </row>
        <row r="500">
          <cell r="MR500">
            <v>-0.92</v>
          </cell>
          <cell r="MS500">
            <v>0.009</v>
          </cell>
          <cell r="MT500">
            <v>-0.69</v>
          </cell>
          <cell r="MU500">
            <v>0.008</v>
          </cell>
        </row>
        <row r="500">
          <cell r="OD500">
            <v>0.45</v>
          </cell>
          <cell r="OE500">
            <v>0.008</v>
          </cell>
          <cell r="OF500">
            <v>0.88</v>
          </cell>
          <cell r="OG500">
            <v>0.01</v>
          </cell>
          <cell r="OH500">
            <v>0.36</v>
          </cell>
          <cell r="OI500">
            <v>0.002</v>
          </cell>
          <cell r="OJ500">
            <v>0.62</v>
          </cell>
          <cell r="OK500">
            <v>0.003</v>
          </cell>
        </row>
        <row r="500">
          <cell r="PP500">
            <v>-0.08</v>
          </cell>
          <cell r="PQ500">
            <v>0.003</v>
          </cell>
          <cell r="PR500">
            <v>0.07</v>
          </cell>
          <cell r="PS500">
            <v>0.002</v>
          </cell>
        </row>
        <row r="500">
          <cell r="RB500">
            <v>0.26</v>
          </cell>
          <cell r="RC500">
            <v>0.003</v>
          </cell>
          <cell r="RD500">
            <v>0.34</v>
          </cell>
          <cell r="RE500">
            <v>0.002</v>
          </cell>
          <cell r="RF500">
            <v>0.18</v>
          </cell>
          <cell r="RG500">
            <v>0.001</v>
          </cell>
          <cell r="RH500">
            <v>0.17</v>
          </cell>
          <cell r="RI500">
            <v>0.001</v>
          </cell>
          <cell r="RJ500">
            <v>-0.19</v>
          </cell>
          <cell r="RK500">
            <v>0.001</v>
          </cell>
          <cell r="RL500">
            <v>-0.29</v>
          </cell>
          <cell r="RM500">
            <v>0.002</v>
          </cell>
        </row>
        <row r="500">
          <cell r="SV500">
            <v>-0.02</v>
          </cell>
          <cell r="SW500">
            <v>0.001</v>
          </cell>
          <cell r="SX500">
            <v>0.03</v>
          </cell>
          <cell r="SY500">
            <v>0.003</v>
          </cell>
          <cell r="SZ500">
            <v>0</v>
          </cell>
          <cell r="TA500">
            <v>0</v>
          </cell>
          <cell r="TB500">
            <v>0.25</v>
          </cell>
          <cell r="TC500">
            <v>0.002</v>
          </cell>
          <cell r="TD500">
            <v>-0.38</v>
          </cell>
          <cell r="TE500">
            <v>0.003</v>
          </cell>
          <cell r="TF500">
            <v>-0.97</v>
          </cell>
          <cell r="TG500">
            <v>0.012</v>
          </cell>
        </row>
        <row r="500">
          <cell r="UP500">
            <v>0.2</v>
          </cell>
          <cell r="UQ500">
            <v>0.003</v>
          </cell>
          <cell r="UR500">
            <v>-0.19</v>
          </cell>
          <cell r="US500">
            <v>0.005</v>
          </cell>
          <cell r="UT500">
            <v>0.36</v>
          </cell>
          <cell r="UU500">
            <v>0.002</v>
          </cell>
          <cell r="UV500">
            <v>-0.02</v>
          </cell>
          <cell r="UW500">
            <v>0.003</v>
          </cell>
        </row>
        <row r="500">
          <cell r="VV500">
            <v>0</v>
          </cell>
          <cell r="VW500">
            <v>0</v>
          </cell>
          <cell r="VX500">
            <v>0</v>
          </cell>
          <cell r="VY500">
            <v>0</v>
          </cell>
          <cell r="VZ500">
            <v>0.01</v>
          </cell>
          <cell r="WA500">
            <v>0</v>
          </cell>
          <cell r="WB500">
            <v>-0.17</v>
          </cell>
          <cell r="WC500">
            <v>0.002</v>
          </cell>
          <cell r="WD500">
            <v>0.12</v>
          </cell>
          <cell r="WE500">
            <v>0.002</v>
          </cell>
        </row>
        <row r="500">
          <cell r="XN500">
            <v>0.06</v>
          </cell>
          <cell r="XO500">
            <v>0.002</v>
          </cell>
          <cell r="XP500">
            <v>-0.06</v>
          </cell>
          <cell r="XQ500">
            <v>0.001</v>
          </cell>
          <cell r="XR500">
            <v>0.05</v>
          </cell>
          <cell r="XS500">
            <v>0.001</v>
          </cell>
          <cell r="XT500">
            <v>-0.02</v>
          </cell>
          <cell r="XU500">
            <v>0</v>
          </cell>
        </row>
        <row r="501">
          <cell r="B501" t="str">
            <v>PMS-574</v>
          </cell>
          <cell r="C501" t="str">
            <v>SE China/tropical</v>
          </cell>
          <cell r="D501">
            <v>25.0161</v>
          </cell>
          <cell r="E501">
            <v>109.5852</v>
          </cell>
          <cell r="F501">
            <v>-0.35</v>
          </cell>
          <cell r="G501">
            <v>0.008</v>
          </cell>
        </row>
        <row r="501">
          <cell r="AD501">
            <v>7.42</v>
          </cell>
          <cell r="AE501">
            <v>0.04</v>
          </cell>
          <cell r="AF501">
            <v>21.84</v>
          </cell>
          <cell r="AG501">
            <v>0.118</v>
          </cell>
        </row>
        <row r="501">
          <cell r="AT501">
            <v>0.82</v>
          </cell>
          <cell r="AU501">
            <v>0.009</v>
          </cell>
          <cell r="AV501">
            <v>8.31</v>
          </cell>
          <cell r="AW501">
            <v>0.096</v>
          </cell>
          <cell r="AX501">
            <v>2.08</v>
          </cell>
          <cell r="AY501">
            <v>0.021</v>
          </cell>
          <cell r="AZ501">
            <v>5.47</v>
          </cell>
          <cell r="BA501">
            <v>0.081</v>
          </cell>
          <cell r="BB501">
            <v>-0.16</v>
          </cell>
          <cell r="BC501">
            <v>0.001</v>
          </cell>
        </row>
        <row r="501">
          <cell r="BX501">
            <v>1.38</v>
          </cell>
          <cell r="BY501">
            <v>0.004</v>
          </cell>
          <cell r="BZ501">
            <v>1.42</v>
          </cell>
          <cell r="CA501">
            <v>0.009</v>
          </cell>
        </row>
        <row r="501">
          <cell r="CN501">
            <v>0.2</v>
          </cell>
          <cell r="CO501">
            <v>0.001</v>
          </cell>
          <cell r="CP501">
            <v>0.52</v>
          </cell>
          <cell r="CQ501">
            <v>0.009</v>
          </cell>
          <cell r="CR501">
            <v>0.18</v>
          </cell>
          <cell r="CS501">
            <v>0.001</v>
          </cell>
          <cell r="CT501">
            <v>0.42</v>
          </cell>
          <cell r="CU501">
            <v>0.004</v>
          </cell>
          <cell r="CV501">
            <v>-0.42</v>
          </cell>
          <cell r="CW501">
            <v>0.009</v>
          </cell>
        </row>
        <row r="501">
          <cell r="DR501">
            <v>1.08</v>
          </cell>
          <cell r="DS501">
            <v>0.017</v>
          </cell>
          <cell r="DT501">
            <v>0.71</v>
          </cell>
          <cell r="DU501">
            <v>0.01</v>
          </cell>
        </row>
        <row r="501">
          <cell r="EH501">
            <v>1.03</v>
          </cell>
          <cell r="EI501">
            <v>0.025</v>
          </cell>
          <cell r="EJ501">
            <v>1.47</v>
          </cell>
          <cell r="EK501">
            <v>0.058</v>
          </cell>
          <cell r="EL501">
            <v>0.39</v>
          </cell>
          <cell r="EM501">
            <v>0.006</v>
          </cell>
          <cell r="EN501">
            <v>0.16</v>
          </cell>
          <cell r="EO501">
            <v>0.003</v>
          </cell>
          <cell r="EP501">
            <v>-0.06</v>
          </cell>
          <cell r="EQ501">
            <v>0.001</v>
          </cell>
        </row>
        <row r="501">
          <cell r="FL501">
            <v>0.46</v>
          </cell>
          <cell r="FM501">
            <v>0.001</v>
          </cell>
          <cell r="FN501">
            <v>0.14</v>
          </cell>
          <cell r="FO501">
            <v>0.001</v>
          </cell>
        </row>
        <row r="501">
          <cell r="GB501">
            <v>0.04</v>
          </cell>
          <cell r="GC501">
            <v>0.002</v>
          </cell>
          <cell r="GD501">
            <v>-0.01</v>
          </cell>
          <cell r="GE501">
            <v>0.001</v>
          </cell>
          <cell r="GF501">
            <v>0.11</v>
          </cell>
          <cell r="GG501">
            <v>0.001</v>
          </cell>
          <cell r="GH501">
            <v>0.04</v>
          </cell>
          <cell r="GI501">
            <v>0</v>
          </cell>
          <cell r="GJ501">
            <v>-229.47</v>
          </cell>
          <cell r="GK501">
            <v>1.137</v>
          </cell>
        </row>
        <row r="501">
          <cell r="HF501">
            <v>688.31</v>
          </cell>
          <cell r="HG501">
            <v>3.614</v>
          </cell>
          <cell r="HH501">
            <v>2689.32</v>
          </cell>
          <cell r="HI501">
            <v>11.18</v>
          </cell>
        </row>
        <row r="501">
          <cell r="HV501">
            <v>-115.7</v>
          </cell>
          <cell r="HW501">
            <v>3.927</v>
          </cell>
          <cell r="HX501">
            <v>90.96</v>
          </cell>
          <cell r="HY501">
            <v>7.034</v>
          </cell>
          <cell r="HZ501">
            <v>483.13</v>
          </cell>
          <cell r="IA501">
            <v>6.304</v>
          </cell>
          <cell r="IB501">
            <v>-0.39</v>
          </cell>
          <cell r="IC501">
            <v>0.007</v>
          </cell>
        </row>
        <row r="501">
          <cell r="IX501">
            <v>2.98</v>
          </cell>
          <cell r="IY501">
            <v>0.012</v>
          </cell>
          <cell r="IZ501">
            <v>0.7</v>
          </cell>
          <cell r="JA501">
            <v>0.004</v>
          </cell>
        </row>
        <row r="501">
          <cell r="JN501">
            <v>0.91</v>
          </cell>
          <cell r="JO501">
            <v>0.012</v>
          </cell>
          <cell r="JP501">
            <v>0.33</v>
          </cell>
          <cell r="JQ501">
            <v>0.003</v>
          </cell>
          <cell r="JR501">
            <v>0</v>
          </cell>
          <cell r="JS501">
            <v>0.006</v>
          </cell>
          <cell r="JT501">
            <v>-0.15</v>
          </cell>
          <cell r="JU501">
            <v>0.002</v>
          </cell>
        </row>
        <row r="501">
          <cell r="KP501">
            <v>-0.21</v>
          </cell>
          <cell r="KQ501">
            <v>0.003</v>
          </cell>
          <cell r="KR501">
            <v>0.36</v>
          </cell>
          <cell r="KS501">
            <v>0.004</v>
          </cell>
        </row>
        <row r="501">
          <cell r="LF501">
            <v>-0.41</v>
          </cell>
          <cell r="LG501">
            <v>0.007</v>
          </cell>
          <cell r="LH501">
            <v>-0.03</v>
          </cell>
          <cell r="LI501">
            <v>0.008</v>
          </cell>
          <cell r="LJ501">
            <v>-0.01</v>
          </cell>
          <cell r="LK501">
            <v>0</v>
          </cell>
          <cell r="LL501">
            <v>0.14</v>
          </cell>
          <cell r="LM501">
            <v>0.002</v>
          </cell>
          <cell r="LN501">
            <v>-0.47</v>
          </cell>
          <cell r="LO501">
            <v>0.004</v>
          </cell>
        </row>
        <row r="501">
          <cell r="MR501">
            <v>-1.64</v>
          </cell>
          <cell r="MS501">
            <v>0.009</v>
          </cell>
        </row>
        <row r="501">
          <cell r="NN501">
            <v>2.78</v>
          </cell>
          <cell r="NO501">
            <v>0.015</v>
          </cell>
          <cell r="NP501">
            <v>2.58</v>
          </cell>
          <cell r="NQ501">
            <v>0.008</v>
          </cell>
        </row>
        <row r="501">
          <cell r="OD501">
            <v>-0.12</v>
          </cell>
          <cell r="OE501">
            <v>0.016</v>
          </cell>
          <cell r="OF501">
            <v>0.09</v>
          </cell>
          <cell r="OG501">
            <v>0.017</v>
          </cell>
          <cell r="OH501">
            <v>0.3</v>
          </cell>
          <cell r="OI501">
            <v>0.001</v>
          </cell>
          <cell r="OJ501">
            <v>0.31</v>
          </cell>
          <cell r="OK501">
            <v>0.008</v>
          </cell>
          <cell r="OL501">
            <v>0.01</v>
          </cell>
          <cell r="OM501">
            <v>0.001</v>
          </cell>
        </row>
        <row r="501">
          <cell r="PP501">
            <v>-0.25</v>
          </cell>
          <cell r="PQ501">
            <v>0.003</v>
          </cell>
        </row>
        <row r="501">
          <cell r="QL501">
            <v>0.41</v>
          </cell>
          <cell r="QM501">
            <v>0.003</v>
          </cell>
          <cell r="QN501">
            <v>0.43</v>
          </cell>
          <cell r="QO501">
            <v>0.002</v>
          </cell>
        </row>
        <row r="501">
          <cell r="RB501">
            <v>0.24</v>
          </cell>
          <cell r="RC501">
            <v>0.004</v>
          </cell>
          <cell r="RD501">
            <v>0.3</v>
          </cell>
          <cell r="RE501">
            <v>0.001</v>
          </cell>
          <cell r="RF501">
            <v>0.09</v>
          </cell>
          <cell r="RG501">
            <v>0.002</v>
          </cell>
          <cell r="RH501">
            <v>0.08</v>
          </cell>
          <cell r="RI501">
            <v>0.003</v>
          </cell>
          <cell r="RJ501">
            <v>-0.27</v>
          </cell>
          <cell r="RK501">
            <v>0.001</v>
          </cell>
        </row>
        <row r="501">
          <cell r="SF501">
            <v>0.15</v>
          </cell>
          <cell r="SG501">
            <v>0.002</v>
          </cell>
          <cell r="SH501">
            <v>0.46</v>
          </cell>
          <cell r="SI501">
            <v>0.003</v>
          </cell>
        </row>
        <row r="501">
          <cell r="SV501">
            <v>-0.04</v>
          </cell>
          <cell r="SW501">
            <v>0.001</v>
          </cell>
          <cell r="SX501">
            <v>-0.38</v>
          </cell>
          <cell r="SY501">
            <v>0.016</v>
          </cell>
          <cell r="SZ501">
            <v>0</v>
          </cell>
          <cell r="TA501">
            <v>0</v>
          </cell>
          <cell r="TB501">
            <v>0.13</v>
          </cell>
          <cell r="TC501">
            <v>0.004</v>
          </cell>
          <cell r="TD501">
            <v>-0.34</v>
          </cell>
          <cell r="TE501">
            <v>0.003</v>
          </cell>
        </row>
        <row r="501">
          <cell r="TZ501">
            <v>1.16</v>
          </cell>
          <cell r="UA501">
            <v>0.009</v>
          </cell>
          <cell r="UB501">
            <v>-0.21</v>
          </cell>
          <cell r="UC501">
            <v>0.013</v>
          </cell>
        </row>
        <row r="501">
          <cell r="UP501">
            <v>0.33</v>
          </cell>
          <cell r="UQ501">
            <v>0.008</v>
          </cell>
          <cell r="UR501">
            <v>0.68</v>
          </cell>
          <cell r="US501">
            <v>0.043</v>
          </cell>
          <cell r="UT501">
            <v>0.55</v>
          </cell>
          <cell r="UU501">
            <v>0.013</v>
          </cell>
          <cell r="UV501">
            <v>0.25</v>
          </cell>
          <cell r="UW501">
            <v>0.012</v>
          </cell>
        </row>
        <row r="501">
          <cell r="VL501">
            <v>-0.03</v>
          </cell>
          <cell r="VM501">
            <v>0</v>
          </cell>
          <cell r="VN501">
            <v>0.06</v>
          </cell>
          <cell r="VO501">
            <v>0.001</v>
          </cell>
        </row>
        <row r="501">
          <cell r="VV501">
            <v>0</v>
          </cell>
          <cell r="VW501">
            <v>0</v>
          </cell>
          <cell r="VX501">
            <v>0</v>
          </cell>
          <cell r="VY501">
            <v>0</v>
          </cell>
          <cell r="VZ501">
            <v>0</v>
          </cell>
          <cell r="WA501">
            <v>0</v>
          </cell>
          <cell r="WB501">
            <v>-0.14</v>
          </cell>
          <cell r="WC501">
            <v>0.002</v>
          </cell>
        </row>
        <row r="501">
          <cell r="WX501">
            <v>0.13</v>
          </cell>
          <cell r="WY501">
            <v>0.002</v>
          </cell>
          <cell r="WZ501">
            <v>-0.13</v>
          </cell>
          <cell r="XA501">
            <v>0.001</v>
          </cell>
        </row>
        <row r="501">
          <cell r="XN501">
            <v>-0.2</v>
          </cell>
          <cell r="XO501">
            <v>0.007</v>
          </cell>
          <cell r="XP501">
            <v>-0.23</v>
          </cell>
          <cell r="XQ501">
            <v>0.004</v>
          </cell>
          <cell r="XR501">
            <v>0.1</v>
          </cell>
          <cell r="XS501">
            <v>0.003</v>
          </cell>
          <cell r="XT501">
            <v>-0.02</v>
          </cell>
          <cell r="XU501">
            <v>0</v>
          </cell>
        </row>
        <row r="502">
          <cell r="B502" t="str">
            <v>PMS-576</v>
          </cell>
          <cell r="C502" t="str">
            <v>SE China/tropical</v>
          </cell>
          <cell r="D502">
            <v>25.7727</v>
          </cell>
          <cell r="E502">
            <v>109.5923</v>
          </cell>
          <cell r="F502">
            <v>-0.06</v>
          </cell>
          <cell r="G502">
            <v>0.008</v>
          </cell>
        </row>
        <row r="502">
          <cell r="AD502">
            <v>6.28</v>
          </cell>
          <cell r="AE502">
            <v>0.032</v>
          </cell>
          <cell r="AF502">
            <v>19.24</v>
          </cell>
          <cell r="AG502">
            <v>0.101</v>
          </cell>
          <cell r="AH502">
            <v>-0.33</v>
          </cell>
          <cell r="AI502">
            <v>0.006</v>
          </cell>
          <cell r="AJ502">
            <v>-2.6</v>
          </cell>
          <cell r="AK502">
            <v>0.03</v>
          </cell>
          <cell r="AL502">
            <v>-0.29</v>
          </cell>
          <cell r="AM502">
            <v>0.006</v>
          </cell>
          <cell r="AN502">
            <v>-2.22</v>
          </cell>
          <cell r="AO502">
            <v>0.03</v>
          </cell>
          <cell r="AP502">
            <v>-0.28</v>
          </cell>
          <cell r="AQ502">
            <v>0.006</v>
          </cell>
          <cell r="AR502">
            <v>-2.31</v>
          </cell>
          <cell r="AS502">
            <v>0.035</v>
          </cell>
          <cell r="AT502">
            <v>1.29</v>
          </cell>
          <cell r="AU502">
            <v>0.01</v>
          </cell>
          <cell r="AV502">
            <v>6.46</v>
          </cell>
          <cell r="AW502">
            <v>0.036</v>
          </cell>
        </row>
        <row r="502">
          <cell r="BB502">
            <v>-0.14</v>
          </cell>
          <cell r="BC502">
            <v>0.002</v>
          </cell>
        </row>
        <row r="502">
          <cell r="BX502">
            <v>1.21</v>
          </cell>
          <cell r="BY502">
            <v>0.003</v>
          </cell>
          <cell r="BZ502">
            <v>1.43</v>
          </cell>
          <cell r="CA502">
            <v>0.009</v>
          </cell>
          <cell r="CB502">
            <v>-0.03</v>
          </cell>
          <cell r="CC502">
            <v>0.001</v>
          </cell>
          <cell r="CD502">
            <v>-0.23</v>
          </cell>
          <cell r="CE502">
            <v>0.004</v>
          </cell>
          <cell r="CF502">
            <v>-0.03</v>
          </cell>
          <cell r="CG502">
            <v>0.001</v>
          </cell>
          <cell r="CH502">
            <v>-0.2</v>
          </cell>
          <cell r="CI502">
            <v>0.003</v>
          </cell>
          <cell r="CJ502">
            <v>-0.03</v>
          </cell>
          <cell r="CK502">
            <v>0.001</v>
          </cell>
          <cell r="CL502">
            <v>-0.17</v>
          </cell>
          <cell r="CM502">
            <v>0.003</v>
          </cell>
          <cell r="CN502">
            <v>0.19</v>
          </cell>
          <cell r="CO502">
            <v>0.001</v>
          </cell>
          <cell r="CP502">
            <v>0.39</v>
          </cell>
          <cell r="CQ502">
            <v>0.003</v>
          </cell>
        </row>
        <row r="502">
          <cell r="CV502">
            <v>-0.65</v>
          </cell>
          <cell r="CW502">
            <v>0.011</v>
          </cell>
        </row>
        <row r="502">
          <cell r="DR502">
            <v>0.93</v>
          </cell>
          <cell r="DS502">
            <v>0.012</v>
          </cell>
          <cell r="DT502">
            <v>0.72</v>
          </cell>
          <cell r="DU502">
            <v>0.01</v>
          </cell>
          <cell r="DV502">
            <v>-0.4</v>
          </cell>
          <cell r="DW502">
            <v>0.007</v>
          </cell>
          <cell r="DX502">
            <v>-0.29</v>
          </cell>
          <cell r="DY502">
            <v>0.006</v>
          </cell>
          <cell r="DZ502">
            <v>-0.39</v>
          </cell>
          <cell r="EA502">
            <v>0.008</v>
          </cell>
          <cell r="EB502">
            <v>-0.38</v>
          </cell>
          <cell r="EC502">
            <v>0.006</v>
          </cell>
          <cell r="ED502">
            <v>-0.42</v>
          </cell>
          <cell r="EE502">
            <v>0.007</v>
          </cell>
          <cell r="EF502">
            <v>-0.45</v>
          </cell>
          <cell r="EG502">
            <v>0.007</v>
          </cell>
          <cell r="EH502">
            <v>0.09</v>
          </cell>
          <cell r="EI502">
            <v>0.006</v>
          </cell>
          <cell r="EJ502">
            <v>0.14</v>
          </cell>
          <cell r="EK502">
            <v>0.004</v>
          </cell>
        </row>
        <row r="502">
          <cell r="EP502">
            <v>-0.04</v>
          </cell>
          <cell r="EQ502">
            <v>0.001</v>
          </cell>
        </row>
        <row r="502">
          <cell r="FL502">
            <v>0.42</v>
          </cell>
          <cell r="FM502">
            <v>0.001</v>
          </cell>
          <cell r="FN502">
            <v>0.14</v>
          </cell>
          <cell r="FO502">
            <v>0.001</v>
          </cell>
          <cell r="FP502">
            <v>0</v>
          </cell>
          <cell r="FQ502">
            <v>0</v>
          </cell>
          <cell r="FR502">
            <v>0</v>
          </cell>
          <cell r="FS502">
            <v>0</v>
          </cell>
          <cell r="FT502">
            <v>0</v>
          </cell>
          <cell r="FU502">
            <v>0.001</v>
          </cell>
          <cell r="FV502">
            <v>0</v>
          </cell>
          <cell r="FW502">
            <v>0</v>
          </cell>
          <cell r="FX502">
            <v>0</v>
          </cell>
          <cell r="FY502">
            <v>0</v>
          </cell>
          <cell r="FZ502">
            <v>0</v>
          </cell>
          <cell r="GA502">
            <v>0</v>
          </cell>
          <cell r="GB502">
            <v>0.1</v>
          </cell>
          <cell r="GC502">
            <v>0.001</v>
          </cell>
          <cell r="GD502">
            <v>0.04</v>
          </cell>
          <cell r="GE502">
            <v>0</v>
          </cell>
        </row>
        <row r="502">
          <cell r="GJ502">
            <v>-193.83</v>
          </cell>
          <cell r="GK502">
            <v>1.067</v>
          </cell>
        </row>
        <row r="502">
          <cell r="HF502">
            <v>641.7</v>
          </cell>
          <cell r="HG502">
            <v>3.028</v>
          </cell>
          <cell r="HH502">
            <v>2327.41</v>
          </cell>
          <cell r="HI502">
            <v>8.954</v>
          </cell>
          <cell r="HJ502">
            <v>-119.68</v>
          </cell>
          <cell r="HK502">
            <v>1.324</v>
          </cell>
          <cell r="HL502">
            <v>-953.01</v>
          </cell>
          <cell r="HM502">
            <v>5.386</v>
          </cell>
          <cell r="HN502">
            <v>-120.13</v>
          </cell>
          <cell r="HO502">
            <v>1.34</v>
          </cell>
          <cell r="HP502">
            <v>-901.6</v>
          </cell>
          <cell r="HQ502">
            <v>4.976</v>
          </cell>
          <cell r="HR502">
            <v>-123.59</v>
          </cell>
          <cell r="HS502">
            <v>1.234</v>
          </cell>
          <cell r="HT502">
            <v>-867.8</v>
          </cell>
          <cell r="HU502">
            <v>5.369</v>
          </cell>
          <cell r="HV502">
            <v>86.33</v>
          </cell>
          <cell r="HW502">
            <v>1.025</v>
          </cell>
          <cell r="HX502">
            <v>814.32</v>
          </cell>
          <cell r="HY502">
            <v>6.955</v>
          </cell>
        </row>
        <row r="502">
          <cell r="IB502">
            <v>-0.17</v>
          </cell>
          <cell r="IC502">
            <v>0.006</v>
          </cell>
        </row>
        <row r="502">
          <cell r="IX502">
            <v>2.79</v>
          </cell>
          <cell r="IY502">
            <v>0.011</v>
          </cell>
          <cell r="IZ502">
            <v>0.79</v>
          </cell>
          <cell r="JA502">
            <v>0.006</v>
          </cell>
          <cell r="JB502">
            <v>-0.22</v>
          </cell>
          <cell r="JC502">
            <v>0.008</v>
          </cell>
          <cell r="JD502">
            <v>-0.15</v>
          </cell>
          <cell r="JE502">
            <v>0.006</v>
          </cell>
          <cell r="JF502">
            <v>-0.22</v>
          </cell>
          <cell r="JG502">
            <v>0.008</v>
          </cell>
          <cell r="JH502">
            <v>-0.13</v>
          </cell>
          <cell r="JI502">
            <v>0.006</v>
          </cell>
          <cell r="JJ502">
            <v>-0.24</v>
          </cell>
          <cell r="JK502">
            <v>0.006</v>
          </cell>
          <cell r="JL502">
            <v>-0.14</v>
          </cell>
          <cell r="JM502">
            <v>0.007</v>
          </cell>
          <cell r="JN502">
            <v>0.76</v>
          </cell>
          <cell r="JO502">
            <v>0.006</v>
          </cell>
          <cell r="JP502">
            <v>0.54</v>
          </cell>
          <cell r="JQ502">
            <v>0.004</v>
          </cell>
        </row>
        <row r="502">
          <cell r="JT502">
            <v>-0.25</v>
          </cell>
          <cell r="JU502">
            <v>0.003</v>
          </cell>
        </row>
        <row r="502">
          <cell r="KP502">
            <v>-0.21</v>
          </cell>
          <cell r="KQ502">
            <v>0.003</v>
          </cell>
          <cell r="KR502">
            <v>0.28</v>
          </cell>
          <cell r="KS502">
            <v>0.004</v>
          </cell>
          <cell r="KT502">
            <v>-0.15</v>
          </cell>
          <cell r="KU502">
            <v>0.002</v>
          </cell>
          <cell r="KV502">
            <v>-0.5</v>
          </cell>
          <cell r="KW502">
            <v>0.005</v>
          </cell>
          <cell r="KX502">
            <v>-0.16</v>
          </cell>
          <cell r="KY502">
            <v>0.002</v>
          </cell>
          <cell r="KZ502">
            <v>-0.49</v>
          </cell>
          <cell r="LA502">
            <v>0.005</v>
          </cell>
          <cell r="LB502">
            <v>-0.12</v>
          </cell>
          <cell r="LC502">
            <v>0.002</v>
          </cell>
          <cell r="LD502">
            <v>-0.43</v>
          </cell>
          <cell r="LE502">
            <v>0.005</v>
          </cell>
          <cell r="LF502">
            <v>-0.16</v>
          </cell>
          <cell r="LG502">
            <v>0.001</v>
          </cell>
          <cell r="LH502">
            <v>-0.01</v>
          </cell>
          <cell r="LI502">
            <v>0.004</v>
          </cell>
        </row>
        <row r="502">
          <cell r="LN502">
            <v>-0.31</v>
          </cell>
          <cell r="LO502">
            <v>0.004</v>
          </cell>
        </row>
        <row r="502">
          <cell r="MH502">
            <v>-0.34</v>
          </cell>
          <cell r="MI502">
            <v>0.003</v>
          </cell>
          <cell r="MJ502">
            <v>-0.53</v>
          </cell>
          <cell r="MK502">
            <v>0.008</v>
          </cell>
          <cell r="ML502">
            <v>-0.36</v>
          </cell>
          <cell r="MM502">
            <v>0.004</v>
          </cell>
          <cell r="MN502">
            <v>-0.49</v>
          </cell>
          <cell r="MO502">
            <v>0.008</v>
          </cell>
          <cell r="MP502">
            <v>-0.31</v>
          </cell>
          <cell r="MQ502">
            <v>0.004</v>
          </cell>
          <cell r="MR502">
            <v>-1.1</v>
          </cell>
          <cell r="MS502">
            <v>0.008</v>
          </cell>
        </row>
        <row r="502">
          <cell r="NN502">
            <v>3.48</v>
          </cell>
          <cell r="NO502">
            <v>0.018</v>
          </cell>
          <cell r="NP502">
            <v>2.78</v>
          </cell>
          <cell r="NQ502">
            <v>0.011</v>
          </cell>
          <cell r="NR502">
            <v>-1.04</v>
          </cell>
          <cell r="NS502">
            <v>0.009</v>
          </cell>
          <cell r="NT502">
            <v>-0.88</v>
          </cell>
          <cell r="NU502">
            <v>0.008</v>
          </cell>
          <cell r="NV502">
            <v>-1.11</v>
          </cell>
          <cell r="NW502">
            <v>0.009</v>
          </cell>
          <cell r="NX502">
            <v>-0.85</v>
          </cell>
          <cell r="NY502">
            <v>0.008</v>
          </cell>
          <cell r="NZ502">
            <v>-1</v>
          </cell>
          <cell r="OA502">
            <v>0.008</v>
          </cell>
          <cell r="OB502">
            <v>-0.77</v>
          </cell>
          <cell r="OC502">
            <v>0.008</v>
          </cell>
          <cell r="OD502">
            <v>0.5</v>
          </cell>
          <cell r="OE502">
            <v>0.008</v>
          </cell>
          <cell r="OF502">
            <v>1.19</v>
          </cell>
          <cell r="OG502">
            <v>0.01</v>
          </cell>
        </row>
        <row r="502">
          <cell r="OL502">
            <v>-0.02</v>
          </cell>
          <cell r="OM502">
            <v>0.001</v>
          </cell>
        </row>
        <row r="502">
          <cell r="PP502">
            <v>-0.05</v>
          </cell>
          <cell r="PQ502">
            <v>0.003</v>
          </cell>
        </row>
        <row r="502">
          <cell r="QL502">
            <v>0.49</v>
          </cell>
          <cell r="QM502">
            <v>0.004</v>
          </cell>
          <cell r="QN502">
            <v>0.49</v>
          </cell>
          <cell r="QO502">
            <v>0.002</v>
          </cell>
          <cell r="QP502">
            <v>-0.14</v>
          </cell>
          <cell r="QQ502">
            <v>0.003</v>
          </cell>
          <cell r="QR502">
            <v>0.09</v>
          </cell>
          <cell r="QS502">
            <v>0.003</v>
          </cell>
          <cell r="QT502">
            <v>-0.17</v>
          </cell>
          <cell r="QU502">
            <v>0.003</v>
          </cell>
          <cell r="QV502">
            <v>0.09</v>
          </cell>
          <cell r="QW502">
            <v>0.003</v>
          </cell>
          <cell r="QX502">
            <v>-0.13</v>
          </cell>
          <cell r="QY502">
            <v>0.003</v>
          </cell>
          <cell r="QZ502">
            <v>0.1</v>
          </cell>
          <cell r="RA502">
            <v>0.002</v>
          </cell>
          <cell r="RB502">
            <v>0.19</v>
          </cell>
          <cell r="RC502">
            <v>0.003</v>
          </cell>
          <cell r="RD502">
            <v>0.34</v>
          </cell>
          <cell r="RE502">
            <v>0.002</v>
          </cell>
        </row>
        <row r="502">
          <cell r="RJ502">
            <v>-0.22</v>
          </cell>
          <cell r="RK502">
            <v>0.001</v>
          </cell>
        </row>
        <row r="502">
          <cell r="SF502">
            <v>0.29</v>
          </cell>
          <cell r="SG502">
            <v>0.002</v>
          </cell>
          <cell r="SH502">
            <v>0.63</v>
          </cell>
          <cell r="SI502">
            <v>0.004</v>
          </cell>
          <cell r="SJ502">
            <v>-0.21</v>
          </cell>
          <cell r="SK502">
            <v>0.001</v>
          </cell>
          <cell r="SL502">
            <v>-0.36</v>
          </cell>
          <cell r="SM502">
            <v>0.003</v>
          </cell>
          <cell r="SN502">
            <v>-0.22</v>
          </cell>
          <cell r="SO502">
            <v>0.001</v>
          </cell>
          <cell r="SP502">
            <v>-0.38</v>
          </cell>
          <cell r="SQ502">
            <v>0.003</v>
          </cell>
          <cell r="SR502">
            <v>-0.16</v>
          </cell>
          <cell r="SS502">
            <v>0.001</v>
          </cell>
          <cell r="ST502">
            <v>-0.34</v>
          </cell>
          <cell r="SU502">
            <v>0.003</v>
          </cell>
          <cell r="SV502">
            <v>-0.01</v>
          </cell>
          <cell r="SW502">
            <v>0.001</v>
          </cell>
          <cell r="SX502">
            <v>0.16</v>
          </cell>
          <cell r="SY502">
            <v>0.002</v>
          </cell>
        </row>
        <row r="502">
          <cell r="TD502">
            <v>-0.25</v>
          </cell>
          <cell r="TE502">
            <v>0.003</v>
          </cell>
        </row>
        <row r="502">
          <cell r="TZ502">
            <v>0.57</v>
          </cell>
          <cell r="UA502">
            <v>0.008</v>
          </cell>
          <cell r="UB502">
            <v>-0.33</v>
          </cell>
          <cell r="UC502">
            <v>0.011</v>
          </cell>
          <cell r="UD502">
            <v>-0.4</v>
          </cell>
          <cell r="UE502">
            <v>0.003</v>
          </cell>
          <cell r="UF502">
            <v>-0.9</v>
          </cell>
          <cell r="UG502">
            <v>0.008</v>
          </cell>
          <cell r="UH502">
            <v>-0.34</v>
          </cell>
          <cell r="UI502">
            <v>0.003</v>
          </cell>
          <cell r="UJ502">
            <v>-0.86</v>
          </cell>
          <cell r="UK502">
            <v>0.006</v>
          </cell>
          <cell r="UL502">
            <v>-0.32</v>
          </cell>
          <cell r="UM502">
            <v>0.002</v>
          </cell>
          <cell r="UN502">
            <v>-0.8</v>
          </cell>
          <cell r="UO502">
            <v>0.007</v>
          </cell>
          <cell r="UP502">
            <v>-0.02</v>
          </cell>
          <cell r="UQ502">
            <v>0.003</v>
          </cell>
          <cell r="UR502">
            <v>-0.31</v>
          </cell>
          <cell r="US502">
            <v>0.005</v>
          </cell>
        </row>
        <row r="502">
          <cell r="VL502">
            <v>-0.03</v>
          </cell>
          <cell r="VM502">
            <v>0</v>
          </cell>
          <cell r="VN502">
            <v>0.07</v>
          </cell>
          <cell r="VO502">
            <v>0.001</v>
          </cell>
        </row>
        <row r="502">
          <cell r="WB502">
            <v>-0.03</v>
          </cell>
          <cell r="WC502">
            <v>0.002</v>
          </cell>
        </row>
        <row r="502">
          <cell r="WX502">
            <v>0.04</v>
          </cell>
          <cell r="WY502">
            <v>0.002</v>
          </cell>
          <cell r="WZ502">
            <v>-0.14</v>
          </cell>
          <cell r="XA502">
            <v>0.001</v>
          </cell>
          <cell r="XB502">
            <v>-0.16</v>
          </cell>
          <cell r="XC502">
            <v>0.002</v>
          </cell>
          <cell r="XD502">
            <v>0.04</v>
          </cell>
          <cell r="XE502">
            <v>0.002</v>
          </cell>
          <cell r="XF502">
            <v>-0.18</v>
          </cell>
          <cell r="XG502">
            <v>0.002</v>
          </cell>
          <cell r="XH502">
            <v>0.03</v>
          </cell>
          <cell r="XI502">
            <v>0.002</v>
          </cell>
          <cell r="XJ502">
            <v>-0.17</v>
          </cell>
          <cell r="XK502">
            <v>0.002</v>
          </cell>
          <cell r="XL502">
            <v>0.03</v>
          </cell>
          <cell r="XM502">
            <v>0.002</v>
          </cell>
          <cell r="XN502">
            <v>-0.1</v>
          </cell>
          <cell r="XO502">
            <v>0.002</v>
          </cell>
          <cell r="XP502">
            <v>-0.07</v>
          </cell>
          <cell r="XQ502">
            <v>0.001</v>
          </cell>
        </row>
        <row r="503">
          <cell r="B503" t="str">
            <v>PMS-586</v>
          </cell>
          <cell r="C503" t="str">
            <v>Sichuan</v>
          </cell>
          <cell r="D503">
            <v>27.001</v>
          </cell>
          <cell r="E503">
            <v>108.699</v>
          </cell>
          <cell r="F503">
            <v>-0.33</v>
          </cell>
          <cell r="G503">
            <v>0.01</v>
          </cell>
          <cell r="H503">
            <v>-2.08</v>
          </cell>
          <cell r="I503">
            <v>0.066</v>
          </cell>
          <cell r="J503">
            <v>-10.59</v>
          </cell>
          <cell r="K503">
            <v>0.069</v>
          </cell>
          <cell r="L503">
            <v>-0.1</v>
          </cell>
          <cell r="M503">
            <v>0.024</v>
          </cell>
          <cell r="N503">
            <v>-4</v>
          </cell>
          <cell r="O503">
            <v>0.089</v>
          </cell>
        </row>
        <row r="503">
          <cell r="X503">
            <v>0.25</v>
          </cell>
          <cell r="Y503">
            <v>0.01</v>
          </cell>
        </row>
        <row r="503">
          <cell r="AD503">
            <v>7.56</v>
          </cell>
          <cell r="AE503">
            <v>0.045</v>
          </cell>
          <cell r="AF503">
            <v>21.64</v>
          </cell>
          <cell r="AG503">
            <v>0.145</v>
          </cell>
          <cell r="AH503">
            <v>-0.35</v>
          </cell>
          <cell r="AI503">
            <v>0.006</v>
          </cell>
        </row>
        <row r="503">
          <cell r="AL503">
            <v>-0.31</v>
          </cell>
          <cell r="AM503">
            <v>0.007</v>
          </cell>
        </row>
        <row r="503">
          <cell r="AP503">
            <v>-0.29</v>
          </cell>
          <cell r="AQ503">
            <v>0.007</v>
          </cell>
        </row>
        <row r="503">
          <cell r="AT503">
            <v>1.21</v>
          </cell>
          <cell r="AU503">
            <v>0.01</v>
          </cell>
          <cell r="AV503">
            <v>5.51</v>
          </cell>
          <cell r="AW503">
            <v>0.042</v>
          </cell>
          <cell r="AX503">
            <v>1.93</v>
          </cell>
          <cell r="AY503">
            <v>0.015</v>
          </cell>
          <cell r="AZ503">
            <v>4.34</v>
          </cell>
          <cell r="BA503">
            <v>0.025</v>
          </cell>
          <cell r="BB503">
            <v>-0.2</v>
          </cell>
          <cell r="BC503">
            <v>0.002</v>
          </cell>
          <cell r="BD503">
            <v>-0.27</v>
          </cell>
          <cell r="BE503">
            <v>0.007</v>
          </cell>
          <cell r="BF503">
            <v>0.18</v>
          </cell>
          <cell r="BG503">
            <v>0.004</v>
          </cell>
          <cell r="BH503">
            <v>-0.56</v>
          </cell>
          <cell r="BI503">
            <v>0.011</v>
          </cell>
        </row>
        <row r="503">
          <cell r="BR503">
            <v>0.03</v>
          </cell>
          <cell r="BS503">
            <v>0.002</v>
          </cell>
        </row>
        <row r="503">
          <cell r="BX503">
            <v>1.31</v>
          </cell>
          <cell r="BY503">
            <v>0.005</v>
          </cell>
          <cell r="BZ503">
            <v>1.47</v>
          </cell>
          <cell r="CA503">
            <v>0.009</v>
          </cell>
          <cell r="CB503">
            <v>-0.09</v>
          </cell>
          <cell r="CC503">
            <v>0.001</v>
          </cell>
        </row>
        <row r="503">
          <cell r="CF503">
            <v>-0.09</v>
          </cell>
          <cell r="CG503">
            <v>0.001</v>
          </cell>
        </row>
        <row r="503">
          <cell r="CJ503">
            <v>-0.08</v>
          </cell>
          <cell r="CK503">
            <v>0.001</v>
          </cell>
        </row>
        <row r="503">
          <cell r="CN503">
            <v>0.14</v>
          </cell>
          <cell r="CO503">
            <v>0.001</v>
          </cell>
          <cell r="CP503">
            <v>0.32</v>
          </cell>
          <cell r="CQ503">
            <v>0.004</v>
          </cell>
          <cell r="CR503">
            <v>0.19</v>
          </cell>
          <cell r="CS503">
            <v>0.001</v>
          </cell>
          <cell r="CT503">
            <v>0.37</v>
          </cell>
          <cell r="CU503">
            <v>0.003</v>
          </cell>
          <cell r="CV503">
            <v>-0.66</v>
          </cell>
          <cell r="CW503">
            <v>0.01</v>
          </cell>
          <cell r="CX503">
            <v>-0.47</v>
          </cell>
          <cell r="CY503">
            <v>0.012</v>
          </cell>
          <cell r="CZ503">
            <v>0.04</v>
          </cell>
          <cell r="DA503">
            <v>0.024</v>
          </cell>
          <cell r="DB503">
            <v>0.17</v>
          </cell>
          <cell r="DC503">
            <v>0.038</v>
          </cell>
        </row>
        <row r="503">
          <cell r="DL503">
            <v>-0.01</v>
          </cell>
          <cell r="DM503">
            <v>0.009</v>
          </cell>
        </row>
        <row r="503">
          <cell r="DR503">
            <v>1.02</v>
          </cell>
          <cell r="DS503">
            <v>0.013</v>
          </cell>
          <cell r="DT503">
            <v>0.59</v>
          </cell>
          <cell r="DU503">
            <v>0.008</v>
          </cell>
          <cell r="DV503">
            <v>-0.28</v>
          </cell>
          <cell r="DW503">
            <v>0.008</v>
          </cell>
        </row>
        <row r="503">
          <cell r="DZ503">
            <v>-0.24</v>
          </cell>
          <cell r="EA503">
            <v>0.008</v>
          </cell>
        </row>
        <row r="503">
          <cell r="ED503">
            <v>-0.25</v>
          </cell>
          <cell r="EE503">
            <v>0.006</v>
          </cell>
        </row>
        <row r="503">
          <cell r="EH503">
            <v>0.22</v>
          </cell>
          <cell r="EI503">
            <v>0.006</v>
          </cell>
          <cell r="EJ503">
            <v>0.05</v>
          </cell>
          <cell r="EK503">
            <v>0.005</v>
          </cell>
          <cell r="EL503">
            <v>0.52</v>
          </cell>
          <cell r="EM503">
            <v>0.009</v>
          </cell>
          <cell r="EN503">
            <v>0.12</v>
          </cell>
          <cell r="EO503">
            <v>0.001</v>
          </cell>
          <cell r="EP503">
            <v>-0.06</v>
          </cell>
          <cell r="EQ503">
            <v>0.001</v>
          </cell>
          <cell r="ER503">
            <v>-0.01</v>
          </cell>
          <cell r="ES503">
            <v>0</v>
          </cell>
          <cell r="ET503">
            <v>0.1</v>
          </cell>
          <cell r="EU503">
            <v>0.002</v>
          </cell>
          <cell r="EV503">
            <v>-0.06</v>
          </cell>
          <cell r="EW503">
            <v>0.001</v>
          </cell>
        </row>
        <row r="503">
          <cell r="FF503">
            <v>0.01</v>
          </cell>
          <cell r="FG503">
            <v>0.001</v>
          </cell>
        </row>
        <row r="503">
          <cell r="FL503">
            <v>0.46</v>
          </cell>
          <cell r="FM503">
            <v>0.001</v>
          </cell>
          <cell r="FN503">
            <v>0.15</v>
          </cell>
          <cell r="FO503">
            <v>0.001</v>
          </cell>
          <cell r="FP503">
            <v>-0.04</v>
          </cell>
          <cell r="FQ503">
            <v>0.001</v>
          </cell>
        </row>
        <row r="503">
          <cell r="FT503">
            <v>-0.04</v>
          </cell>
          <cell r="FU503">
            <v>0.001</v>
          </cell>
        </row>
        <row r="503">
          <cell r="FX503">
            <v>-0.04</v>
          </cell>
          <cell r="FY503">
            <v>0.001</v>
          </cell>
        </row>
        <row r="503">
          <cell r="GB503">
            <v>0.06</v>
          </cell>
          <cell r="GC503">
            <v>0.001</v>
          </cell>
          <cell r="GD503">
            <v>0.03</v>
          </cell>
          <cell r="GE503">
            <v>0</v>
          </cell>
          <cell r="GF503">
            <v>0.1</v>
          </cell>
          <cell r="GG503">
            <v>0</v>
          </cell>
          <cell r="GH503">
            <v>0.04</v>
          </cell>
          <cell r="GI503">
            <v>0</v>
          </cell>
          <cell r="GJ503">
            <v>-230.69</v>
          </cell>
          <cell r="GK503">
            <v>1.103</v>
          </cell>
          <cell r="GL503">
            <v>-981.91</v>
          </cell>
          <cell r="GM503">
            <v>8.611</v>
          </cell>
          <cell r="GN503">
            <v>-327.67</v>
          </cell>
          <cell r="GO503">
            <v>6.26</v>
          </cell>
          <cell r="GP503">
            <v>-1381.28</v>
          </cell>
          <cell r="GQ503">
            <v>16.037</v>
          </cell>
        </row>
        <row r="503">
          <cell r="GZ503">
            <v>-85.47</v>
          </cell>
          <cell r="HA503">
            <v>3.159</v>
          </cell>
        </row>
        <row r="503">
          <cell r="HF503">
            <v>822.16</v>
          </cell>
          <cell r="HG503">
            <v>3.684</v>
          </cell>
          <cell r="HH503">
            <v>2914.14</v>
          </cell>
          <cell r="HI503">
            <v>12.354</v>
          </cell>
          <cell r="HJ503">
            <v>-241.53</v>
          </cell>
          <cell r="HK503">
            <v>1.401</v>
          </cell>
        </row>
        <row r="503">
          <cell r="HN503">
            <v>-248.07</v>
          </cell>
          <cell r="HO503">
            <v>1.401</v>
          </cell>
        </row>
        <row r="503">
          <cell r="HR503">
            <v>-241.01</v>
          </cell>
          <cell r="HS503">
            <v>1.245</v>
          </cell>
        </row>
        <row r="503">
          <cell r="HV503">
            <v>18.25</v>
          </cell>
          <cell r="HW503">
            <v>0.915</v>
          </cell>
          <cell r="HX503">
            <v>538.74</v>
          </cell>
          <cell r="HY503">
            <v>7.201</v>
          </cell>
          <cell r="HZ503">
            <v>844.94</v>
          </cell>
          <cell r="IA503">
            <v>4.335</v>
          </cell>
          <cell r="IB503">
            <v>-0.21</v>
          </cell>
          <cell r="IC503">
            <v>0.007</v>
          </cell>
          <cell r="ID503">
            <v>-0.32</v>
          </cell>
          <cell r="IE503">
            <v>0.008</v>
          </cell>
          <cell r="IF503">
            <v>-0.55</v>
          </cell>
          <cell r="IG503">
            <v>0.015</v>
          </cell>
          <cell r="IH503">
            <v>-0.55</v>
          </cell>
          <cell r="II503">
            <v>0.014</v>
          </cell>
        </row>
        <row r="503">
          <cell r="IR503">
            <v>0.29</v>
          </cell>
          <cell r="IS503">
            <v>0.011</v>
          </cell>
        </row>
        <row r="503">
          <cell r="IX503">
            <v>1.73</v>
          </cell>
          <cell r="IY503">
            <v>0.01</v>
          </cell>
          <cell r="IZ503">
            <v>0.13</v>
          </cell>
          <cell r="JA503">
            <v>0.007</v>
          </cell>
          <cell r="JB503">
            <v>-0.4</v>
          </cell>
          <cell r="JC503">
            <v>0.007</v>
          </cell>
        </row>
        <row r="503">
          <cell r="JF503">
            <v>-0.38</v>
          </cell>
          <cell r="JG503">
            <v>0.009</v>
          </cell>
        </row>
        <row r="503">
          <cell r="JJ503">
            <v>-0.35</v>
          </cell>
          <cell r="JK503">
            <v>0.007</v>
          </cell>
        </row>
        <row r="503">
          <cell r="JN503">
            <v>0.48</v>
          </cell>
          <cell r="JO503">
            <v>0.005</v>
          </cell>
          <cell r="JP503">
            <v>0.38</v>
          </cell>
          <cell r="JQ503">
            <v>0.004</v>
          </cell>
          <cell r="JR503">
            <v>0.16</v>
          </cell>
          <cell r="JS503">
            <v>0.001</v>
          </cell>
          <cell r="JT503">
            <v>-0.29</v>
          </cell>
          <cell r="JU503">
            <v>0.003</v>
          </cell>
          <cell r="JV503">
            <v>-0.33</v>
          </cell>
          <cell r="JW503">
            <v>0.007</v>
          </cell>
          <cell r="JX503">
            <v>-0.49</v>
          </cell>
          <cell r="JY503">
            <v>0.008</v>
          </cell>
          <cell r="JZ503">
            <v>-0.43</v>
          </cell>
          <cell r="KA503">
            <v>0.012</v>
          </cell>
        </row>
        <row r="503">
          <cell r="KJ503">
            <v>-0.08</v>
          </cell>
          <cell r="KK503">
            <v>0.002</v>
          </cell>
        </row>
        <row r="503">
          <cell r="KP503">
            <v>0.02</v>
          </cell>
          <cell r="KQ503">
            <v>0.003</v>
          </cell>
          <cell r="KR503">
            <v>0.79</v>
          </cell>
          <cell r="KS503">
            <v>0.006</v>
          </cell>
          <cell r="KT503">
            <v>-0.19</v>
          </cell>
          <cell r="KU503">
            <v>0.002</v>
          </cell>
        </row>
        <row r="503">
          <cell r="KX503">
            <v>-0.2</v>
          </cell>
          <cell r="KY503">
            <v>0.002</v>
          </cell>
        </row>
        <row r="503">
          <cell r="LB503">
            <v>-0.16</v>
          </cell>
          <cell r="LC503">
            <v>0.002</v>
          </cell>
        </row>
        <row r="503">
          <cell r="LF503">
            <v>-0.15</v>
          </cell>
          <cell r="LG503">
            <v>0.001</v>
          </cell>
          <cell r="LH503">
            <v>0.03</v>
          </cell>
          <cell r="LI503">
            <v>0.004</v>
          </cell>
          <cell r="LJ503">
            <v>-0.01</v>
          </cell>
          <cell r="LK503">
            <v>0</v>
          </cell>
          <cell r="LL503">
            <v>0.11</v>
          </cell>
          <cell r="LM503">
            <v>0.001</v>
          </cell>
          <cell r="LN503">
            <v>-0.49</v>
          </cell>
          <cell r="LO503">
            <v>0.005</v>
          </cell>
          <cell r="LP503">
            <v>-0.72</v>
          </cell>
          <cell r="LQ503">
            <v>0.008</v>
          </cell>
          <cell r="LR503">
            <v>-0.97</v>
          </cell>
          <cell r="LS503">
            <v>0.009</v>
          </cell>
          <cell r="LT503">
            <v>-0.91</v>
          </cell>
          <cell r="LU503">
            <v>0.013</v>
          </cell>
        </row>
        <row r="503">
          <cell r="MD503">
            <v>0.03</v>
          </cell>
          <cell r="ME503">
            <v>0.001</v>
          </cell>
        </row>
        <row r="503">
          <cell r="MH503">
            <v>-0.59</v>
          </cell>
          <cell r="MI503">
            <v>0.004</v>
          </cell>
        </row>
        <row r="503">
          <cell r="ML503">
            <v>-0.6</v>
          </cell>
          <cell r="MM503">
            <v>0.005</v>
          </cell>
        </row>
        <row r="503">
          <cell r="MP503">
            <v>-0.56</v>
          </cell>
          <cell r="MQ503">
            <v>0.004</v>
          </cell>
          <cell r="MR503">
            <v>-1.47</v>
          </cell>
          <cell r="MS503">
            <v>0.01</v>
          </cell>
          <cell r="MT503">
            <v>-1.01</v>
          </cell>
          <cell r="MU503">
            <v>0.011</v>
          </cell>
          <cell r="MV503">
            <v>-1.82</v>
          </cell>
          <cell r="MW503">
            <v>0.027</v>
          </cell>
          <cell r="MX503">
            <v>-2.04</v>
          </cell>
          <cell r="MY503">
            <v>0.019</v>
          </cell>
        </row>
        <row r="503">
          <cell r="NH503">
            <v>0.13</v>
          </cell>
          <cell r="NI503">
            <v>0.005</v>
          </cell>
        </row>
        <row r="503">
          <cell r="NN503">
            <v>4.44</v>
          </cell>
          <cell r="NO503">
            <v>0.019</v>
          </cell>
          <cell r="NP503">
            <v>3.71</v>
          </cell>
          <cell r="NQ503">
            <v>0.012</v>
          </cell>
          <cell r="NR503">
            <v>-1.82</v>
          </cell>
          <cell r="NS503">
            <v>0.01</v>
          </cell>
        </row>
        <row r="503">
          <cell r="NV503">
            <v>-1.87</v>
          </cell>
          <cell r="NW503">
            <v>0.009</v>
          </cell>
        </row>
        <row r="503">
          <cell r="NZ503">
            <v>-1.72</v>
          </cell>
          <cell r="OA503">
            <v>0.008</v>
          </cell>
        </row>
        <row r="503">
          <cell r="OD503">
            <v>-0.19</v>
          </cell>
          <cell r="OE503">
            <v>0.007</v>
          </cell>
          <cell r="OF503">
            <v>0.58</v>
          </cell>
          <cell r="OG503">
            <v>0.009</v>
          </cell>
          <cell r="OH503">
            <v>0.3</v>
          </cell>
          <cell r="OI503">
            <v>0.002</v>
          </cell>
          <cell r="OJ503">
            <v>0.49</v>
          </cell>
          <cell r="OK503">
            <v>0.003</v>
          </cell>
          <cell r="OL503">
            <v>0</v>
          </cell>
          <cell r="OM503">
            <v>0.001</v>
          </cell>
          <cell r="ON503">
            <v>-0.04</v>
          </cell>
          <cell r="OO503">
            <v>0.001</v>
          </cell>
          <cell r="OP503">
            <v>-0.07</v>
          </cell>
          <cell r="OQ503">
            <v>0.002</v>
          </cell>
        </row>
        <row r="503">
          <cell r="PF503">
            <v>0</v>
          </cell>
          <cell r="PG503">
            <v>0.002</v>
          </cell>
        </row>
        <row r="503">
          <cell r="PJ503">
            <v>0</v>
          </cell>
          <cell r="PK503">
            <v>0.002</v>
          </cell>
        </row>
        <row r="503">
          <cell r="PN503">
            <v>0</v>
          </cell>
          <cell r="PO503">
            <v>0.001</v>
          </cell>
          <cell r="PP503">
            <v>-0.15</v>
          </cell>
          <cell r="PQ503">
            <v>0.004</v>
          </cell>
          <cell r="PR503">
            <v>0.06</v>
          </cell>
          <cell r="PS503">
            <v>0.004</v>
          </cell>
          <cell r="PT503">
            <v>-0.16</v>
          </cell>
          <cell r="PU503">
            <v>0.005</v>
          </cell>
          <cell r="PV503">
            <v>-0.12</v>
          </cell>
          <cell r="PW503">
            <v>0.005</v>
          </cell>
        </row>
        <row r="503">
          <cell r="QF503">
            <v>0.05</v>
          </cell>
          <cell r="QG503">
            <v>0.001</v>
          </cell>
        </row>
        <row r="503">
          <cell r="QL503">
            <v>0.6</v>
          </cell>
          <cell r="QM503">
            <v>0.003</v>
          </cell>
          <cell r="QN503">
            <v>0.6</v>
          </cell>
          <cell r="QO503">
            <v>0.002</v>
          </cell>
          <cell r="QP503">
            <v>-0.29</v>
          </cell>
          <cell r="QQ503">
            <v>0.003</v>
          </cell>
        </row>
        <row r="503">
          <cell r="QT503">
            <v>-0.31</v>
          </cell>
          <cell r="QU503">
            <v>0.003</v>
          </cell>
        </row>
        <row r="503">
          <cell r="QX503">
            <v>-0.3</v>
          </cell>
          <cell r="QY503">
            <v>0.003</v>
          </cell>
        </row>
        <row r="503">
          <cell r="RB503">
            <v>-0.02</v>
          </cell>
          <cell r="RC503">
            <v>0.002</v>
          </cell>
          <cell r="RD503">
            <v>0.21</v>
          </cell>
          <cell r="RE503">
            <v>0.002</v>
          </cell>
          <cell r="RF503">
            <v>0.16</v>
          </cell>
          <cell r="RG503">
            <v>0.002</v>
          </cell>
          <cell r="RH503">
            <v>0.12</v>
          </cell>
          <cell r="RI503">
            <v>0.001</v>
          </cell>
          <cell r="RJ503">
            <v>-0.27</v>
          </cell>
          <cell r="RK503">
            <v>0.002</v>
          </cell>
          <cell r="RL503">
            <v>-0.49</v>
          </cell>
          <cell r="RM503">
            <v>0.003</v>
          </cell>
          <cell r="RN503">
            <v>-0.09</v>
          </cell>
          <cell r="RO503">
            <v>0.004</v>
          </cell>
          <cell r="RP503">
            <v>-0.74</v>
          </cell>
          <cell r="RQ503">
            <v>0.009</v>
          </cell>
        </row>
        <row r="503">
          <cell r="RZ503">
            <v>0.01</v>
          </cell>
          <cell r="SA503">
            <v>0</v>
          </cell>
        </row>
        <row r="503">
          <cell r="SF503">
            <v>0.36</v>
          </cell>
          <cell r="SG503">
            <v>0.002</v>
          </cell>
          <cell r="SH503">
            <v>0.9</v>
          </cell>
          <cell r="SI503">
            <v>0.004</v>
          </cell>
          <cell r="SJ503">
            <v>-0.27</v>
          </cell>
          <cell r="SK503">
            <v>0.001</v>
          </cell>
        </row>
        <row r="503">
          <cell r="SN503">
            <v>-0.26</v>
          </cell>
          <cell r="SO503">
            <v>0.001</v>
          </cell>
        </row>
        <row r="503">
          <cell r="SR503">
            <v>-0.21</v>
          </cell>
          <cell r="SS503">
            <v>0.001</v>
          </cell>
        </row>
        <row r="503">
          <cell r="SV503">
            <v>-0.08</v>
          </cell>
          <cell r="SW503">
            <v>0.001</v>
          </cell>
          <cell r="SX503">
            <v>0</v>
          </cell>
          <cell r="SY503">
            <v>0.002</v>
          </cell>
          <cell r="SZ503">
            <v>0</v>
          </cell>
          <cell r="TA503">
            <v>0</v>
          </cell>
          <cell r="TB503">
            <v>0.13</v>
          </cell>
          <cell r="TC503">
            <v>0.001</v>
          </cell>
          <cell r="TD503">
            <v>-0.29</v>
          </cell>
          <cell r="TE503">
            <v>0.004</v>
          </cell>
          <cell r="TF503">
            <v>-0.93</v>
          </cell>
          <cell r="TG503">
            <v>0.015</v>
          </cell>
          <cell r="TH503">
            <v>0.22</v>
          </cell>
          <cell r="TI503">
            <v>0.007</v>
          </cell>
          <cell r="TJ503">
            <v>-0.67</v>
          </cell>
          <cell r="TK503">
            <v>0.02</v>
          </cell>
        </row>
        <row r="503">
          <cell r="TT503">
            <v>0.02</v>
          </cell>
          <cell r="TU503">
            <v>0.003</v>
          </cell>
        </row>
        <row r="503">
          <cell r="TZ503">
            <v>0.92</v>
          </cell>
          <cell r="UA503">
            <v>0.009</v>
          </cell>
          <cell r="UB503">
            <v>-0.15</v>
          </cell>
          <cell r="UC503">
            <v>0.014</v>
          </cell>
          <cell r="UD503">
            <v>-0.3</v>
          </cell>
          <cell r="UE503">
            <v>0.003</v>
          </cell>
        </row>
        <row r="503">
          <cell r="UH503">
            <v>-0.23</v>
          </cell>
          <cell r="UI503">
            <v>0.003</v>
          </cell>
        </row>
        <row r="503">
          <cell r="UL503">
            <v>-0.22</v>
          </cell>
          <cell r="UM503">
            <v>0.002</v>
          </cell>
        </row>
        <row r="503">
          <cell r="UP503">
            <v>0.11</v>
          </cell>
          <cell r="UQ503">
            <v>0.003</v>
          </cell>
          <cell r="UR503">
            <v>-0.18</v>
          </cell>
          <cell r="US503">
            <v>0.006</v>
          </cell>
          <cell r="UT503">
            <v>0.38</v>
          </cell>
          <cell r="UU503">
            <v>0.003</v>
          </cell>
          <cell r="UV503">
            <v>-0.01</v>
          </cell>
          <cell r="UW503">
            <v>0.004</v>
          </cell>
          <cell r="UX503">
            <v>-0.12</v>
          </cell>
          <cell r="UY503">
            <v>0.001</v>
          </cell>
          <cell r="UZ503">
            <v>-0.26</v>
          </cell>
          <cell r="VA503">
            <v>0.002</v>
          </cell>
          <cell r="VB503">
            <v>-0.19</v>
          </cell>
          <cell r="VC503">
            <v>0.002</v>
          </cell>
        </row>
        <row r="503">
          <cell r="VL503">
            <v>-0.01</v>
          </cell>
          <cell r="VM503">
            <v>0</v>
          </cell>
          <cell r="VN503">
            <v>0.07</v>
          </cell>
          <cell r="VO503">
            <v>0.001</v>
          </cell>
        </row>
        <row r="503">
          <cell r="VV503">
            <v>0</v>
          </cell>
          <cell r="VW503">
            <v>0</v>
          </cell>
          <cell r="VX503">
            <v>-0.01</v>
          </cell>
          <cell r="VY503">
            <v>0</v>
          </cell>
          <cell r="VZ503">
            <v>0</v>
          </cell>
          <cell r="WA503">
            <v>0</v>
          </cell>
          <cell r="WB503">
            <v>-0.06</v>
          </cell>
          <cell r="WC503">
            <v>0.003</v>
          </cell>
          <cell r="WD503">
            <v>-0.01</v>
          </cell>
          <cell r="WE503">
            <v>0.003</v>
          </cell>
          <cell r="WF503">
            <v>0.13</v>
          </cell>
          <cell r="WG503">
            <v>0.005</v>
          </cell>
          <cell r="WH503">
            <v>-0.11</v>
          </cell>
          <cell r="WI503">
            <v>0.003</v>
          </cell>
        </row>
        <row r="503">
          <cell r="WR503">
            <v>0.04</v>
          </cell>
          <cell r="WS503">
            <v>0.002</v>
          </cell>
        </row>
        <row r="503">
          <cell r="WX503">
            <v>0.13</v>
          </cell>
          <cell r="WY503">
            <v>0.002</v>
          </cell>
          <cell r="WZ503">
            <v>-0.1</v>
          </cell>
          <cell r="XA503">
            <v>0.001</v>
          </cell>
          <cell r="XB503">
            <v>-0.12</v>
          </cell>
          <cell r="XC503">
            <v>0.002</v>
          </cell>
        </row>
        <row r="503">
          <cell r="XF503">
            <v>-0.14</v>
          </cell>
          <cell r="XG503">
            <v>0.002</v>
          </cell>
        </row>
        <row r="503">
          <cell r="XJ503">
            <v>-0.13</v>
          </cell>
          <cell r="XK503">
            <v>0.002</v>
          </cell>
        </row>
        <row r="503">
          <cell r="XN503">
            <v>-0.05</v>
          </cell>
          <cell r="XO503">
            <v>0.001</v>
          </cell>
          <cell r="XP503">
            <v>-0.01</v>
          </cell>
          <cell r="XQ503">
            <v>0.001</v>
          </cell>
          <cell r="XR503">
            <v>0.05</v>
          </cell>
          <cell r="XS503">
            <v>0.001</v>
          </cell>
          <cell r="XT503">
            <v>-0.03</v>
          </cell>
          <cell r="XU503">
            <v>0</v>
          </cell>
        </row>
        <row r="504">
          <cell r="B504" t="str">
            <v>PMS-589</v>
          </cell>
          <cell r="C504" t="str">
            <v>SE China/tropical</v>
          </cell>
          <cell r="D504">
            <v>27.9492</v>
          </cell>
          <cell r="E504">
            <v>109.2818</v>
          </cell>
          <cell r="F504">
            <v>-0.2</v>
          </cell>
          <cell r="G504">
            <v>0.007</v>
          </cell>
          <cell r="H504">
            <v>-2.61</v>
          </cell>
          <cell r="I504">
            <v>0.039</v>
          </cell>
          <cell r="J504">
            <v>-8.05</v>
          </cell>
          <cell r="K504">
            <v>0.046</v>
          </cell>
          <cell r="L504">
            <v>-0.52</v>
          </cell>
          <cell r="M504">
            <v>0.016</v>
          </cell>
          <cell r="N504">
            <v>-2.85</v>
          </cell>
          <cell r="O504">
            <v>0.053</v>
          </cell>
        </row>
        <row r="504">
          <cell r="AD504">
            <v>11.28</v>
          </cell>
          <cell r="AE504">
            <v>0.214</v>
          </cell>
          <cell r="AF504">
            <v>32.39</v>
          </cell>
          <cell r="AG504">
            <v>0.668</v>
          </cell>
          <cell r="AH504">
            <v>-0.07</v>
          </cell>
          <cell r="AI504">
            <v>0.007</v>
          </cell>
        </row>
        <row r="504">
          <cell r="AL504">
            <v>-0.1</v>
          </cell>
          <cell r="AM504">
            <v>0.007</v>
          </cell>
        </row>
        <row r="504">
          <cell r="AP504">
            <v>-0.05</v>
          </cell>
          <cell r="AQ504">
            <v>0.008</v>
          </cell>
        </row>
        <row r="504">
          <cell r="AT504">
            <v>1.19</v>
          </cell>
          <cell r="AU504">
            <v>0.009</v>
          </cell>
          <cell r="AV504">
            <v>4.14</v>
          </cell>
          <cell r="AW504">
            <v>0.036</v>
          </cell>
          <cell r="AX504">
            <v>1.66</v>
          </cell>
          <cell r="AY504">
            <v>0.01</v>
          </cell>
          <cell r="AZ504">
            <v>3.6</v>
          </cell>
          <cell r="BA504">
            <v>0.021</v>
          </cell>
          <cell r="BB504">
            <v>-0.14</v>
          </cell>
          <cell r="BC504">
            <v>0.002</v>
          </cell>
          <cell r="BD504">
            <v>-0.25</v>
          </cell>
          <cell r="BE504">
            <v>0.003</v>
          </cell>
          <cell r="BF504">
            <v>0.09</v>
          </cell>
          <cell r="BG504">
            <v>0.003</v>
          </cell>
          <cell r="BH504">
            <v>-0.32</v>
          </cell>
          <cell r="BI504">
            <v>0.006</v>
          </cell>
        </row>
        <row r="504">
          <cell r="BX504">
            <v>1.83</v>
          </cell>
          <cell r="BY504">
            <v>0.027</v>
          </cell>
          <cell r="BZ504">
            <v>3.97</v>
          </cell>
          <cell r="CA504">
            <v>0.063</v>
          </cell>
          <cell r="CB504">
            <v>-0.06</v>
          </cell>
          <cell r="CC504">
            <v>0.001</v>
          </cell>
        </row>
        <row r="504">
          <cell r="CF504">
            <v>-0.06</v>
          </cell>
          <cell r="CG504">
            <v>0.001</v>
          </cell>
        </row>
        <row r="504">
          <cell r="CJ504">
            <v>-0.04</v>
          </cell>
          <cell r="CK504">
            <v>0.001</v>
          </cell>
        </row>
        <row r="504">
          <cell r="CN504">
            <v>0.14</v>
          </cell>
          <cell r="CO504">
            <v>0.001</v>
          </cell>
          <cell r="CP504">
            <v>0.26</v>
          </cell>
          <cell r="CQ504">
            <v>0.003</v>
          </cell>
          <cell r="CR504">
            <v>0.18</v>
          </cell>
          <cell r="CS504">
            <v>0.001</v>
          </cell>
          <cell r="CT504">
            <v>0.36</v>
          </cell>
          <cell r="CU504">
            <v>0.003</v>
          </cell>
          <cell r="CV504">
            <v>-0.64</v>
          </cell>
          <cell r="CW504">
            <v>0.007</v>
          </cell>
          <cell r="CX504">
            <v>-0.67</v>
          </cell>
          <cell r="CY504">
            <v>0.008</v>
          </cell>
          <cell r="CZ504">
            <v>-0.55</v>
          </cell>
          <cell r="DA504">
            <v>0.018</v>
          </cell>
          <cell r="DB504">
            <v>-0.79</v>
          </cell>
          <cell r="DC504">
            <v>0.012</v>
          </cell>
        </row>
        <row r="504">
          <cell r="DR504">
            <v>1.22</v>
          </cell>
          <cell r="DS504">
            <v>0.034</v>
          </cell>
          <cell r="DT504">
            <v>1.02</v>
          </cell>
          <cell r="DU504">
            <v>0.026</v>
          </cell>
          <cell r="DV504">
            <v>-0.48</v>
          </cell>
          <cell r="DW504">
            <v>0.008</v>
          </cell>
        </row>
        <row r="504">
          <cell r="DZ504">
            <v>-0.47</v>
          </cell>
          <cell r="EA504">
            <v>0.007</v>
          </cell>
        </row>
        <row r="504">
          <cell r="ED504">
            <v>-0.43</v>
          </cell>
          <cell r="EE504">
            <v>0.008</v>
          </cell>
        </row>
        <row r="504">
          <cell r="EH504">
            <v>-0.07</v>
          </cell>
          <cell r="EI504">
            <v>0.006</v>
          </cell>
          <cell r="EJ504">
            <v>0.01</v>
          </cell>
          <cell r="EK504">
            <v>0.005</v>
          </cell>
          <cell r="EL504">
            <v>0.44</v>
          </cell>
          <cell r="EM504">
            <v>0.006</v>
          </cell>
          <cell r="EN504">
            <v>0.1</v>
          </cell>
          <cell r="EO504">
            <v>0.001</v>
          </cell>
          <cell r="EP504">
            <v>-0.04</v>
          </cell>
          <cell r="EQ504">
            <v>0.001</v>
          </cell>
          <cell r="ER504">
            <v>0.01</v>
          </cell>
          <cell r="ES504">
            <v>0</v>
          </cell>
          <cell r="ET504">
            <v>0.1</v>
          </cell>
          <cell r="EU504">
            <v>0.001</v>
          </cell>
          <cell r="EV504">
            <v>-0.02</v>
          </cell>
          <cell r="EW504">
            <v>0.001</v>
          </cell>
        </row>
        <row r="504">
          <cell r="FL504">
            <v>0.56</v>
          </cell>
          <cell r="FM504">
            <v>0.006</v>
          </cell>
          <cell r="FN504">
            <v>0.36</v>
          </cell>
          <cell r="FO504">
            <v>0.008</v>
          </cell>
          <cell r="FP504">
            <v>0</v>
          </cell>
          <cell r="FQ504">
            <v>0</v>
          </cell>
        </row>
        <row r="504">
          <cell r="FT504">
            <v>-0.01</v>
          </cell>
          <cell r="FU504">
            <v>0</v>
          </cell>
        </row>
        <row r="504">
          <cell r="FX504">
            <v>0</v>
          </cell>
          <cell r="FY504">
            <v>0</v>
          </cell>
        </row>
        <row r="504">
          <cell r="GB504">
            <v>0.08</v>
          </cell>
          <cell r="GC504">
            <v>0.001</v>
          </cell>
          <cell r="GD504">
            <v>0.03</v>
          </cell>
          <cell r="GE504">
            <v>0</v>
          </cell>
          <cell r="GF504">
            <v>0.1</v>
          </cell>
          <cell r="GG504">
            <v>0</v>
          </cell>
          <cell r="GH504">
            <v>0.04</v>
          </cell>
          <cell r="GI504">
            <v>0</v>
          </cell>
          <cell r="GJ504">
            <v>-176.6</v>
          </cell>
          <cell r="GK504">
            <v>1.006</v>
          </cell>
          <cell r="GL504">
            <v>-869.79</v>
          </cell>
          <cell r="GM504">
            <v>5.731</v>
          </cell>
          <cell r="GN504">
            <v>-289.87</v>
          </cell>
          <cell r="GO504">
            <v>3.373</v>
          </cell>
          <cell r="GP504">
            <v>-1605.57</v>
          </cell>
          <cell r="GQ504">
            <v>10.01</v>
          </cell>
        </row>
        <row r="504">
          <cell r="HF504">
            <v>1020.15</v>
          </cell>
          <cell r="HG504">
            <v>11.859</v>
          </cell>
          <cell r="HH504">
            <v>1871.75</v>
          </cell>
          <cell r="HI504">
            <v>5.347</v>
          </cell>
          <cell r="HJ504">
            <v>-169.06</v>
          </cell>
          <cell r="HK504">
            <v>1.506</v>
          </cell>
        </row>
        <row r="504">
          <cell r="HN504">
            <v>-183.18</v>
          </cell>
          <cell r="HO504">
            <v>1.346</v>
          </cell>
        </row>
        <row r="504">
          <cell r="HR504">
            <v>-169.03</v>
          </cell>
          <cell r="HS504">
            <v>1.391</v>
          </cell>
        </row>
        <row r="504">
          <cell r="HV504">
            <v>40.47</v>
          </cell>
          <cell r="HW504">
            <v>1.075</v>
          </cell>
          <cell r="HX504">
            <v>464.69</v>
          </cell>
          <cell r="HY504">
            <v>6.387</v>
          </cell>
          <cell r="HZ504">
            <v>687.77</v>
          </cell>
          <cell r="IA504">
            <v>3.651</v>
          </cell>
          <cell r="IB504">
            <v>-0.03</v>
          </cell>
          <cell r="IC504">
            <v>0.005</v>
          </cell>
          <cell r="ID504">
            <v>0.06</v>
          </cell>
          <cell r="IE504">
            <v>0.006</v>
          </cell>
          <cell r="IF504">
            <v>-0.27</v>
          </cell>
          <cell r="IG504">
            <v>0.011</v>
          </cell>
          <cell r="IH504">
            <v>-0.44</v>
          </cell>
          <cell r="II504">
            <v>0.007</v>
          </cell>
        </row>
        <row r="504">
          <cell r="IX504">
            <v>0.69</v>
          </cell>
          <cell r="IY504">
            <v>0.063</v>
          </cell>
          <cell r="IZ504">
            <v>0.23</v>
          </cell>
          <cell r="JA504">
            <v>0.011</v>
          </cell>
          <cell r="JB504">
            <v>-0.09</v>
          </cell>
          <cell r="JC504">
            <v>0.007</v>
          </cell>
        </row>
        <row r="504">
          <cell r="JF504">
            <v>-0.12</v>
          </cell>
          <cell r="JG504">
            <v>0.008</v>
          </cell>
        </row>
        <row r="504">
          <cell r="JJ504">
            <v>-0.09</v>
          </cell>
          <cell r="JK504">
            <v>0.007</v>
          </cell>
        </row>
        <row r="504">
          <cell r="JN504">
            <v>0.57</v>
          </cell>
          <cell r="JO504">
            <v>0.007</v>
          </cell>
          <cell r="JP504">
            <v>0.43</v>
          </cell>
          <cell r="JQ504">
            <v>0.005</v>
          </cell>
          <cell r="JR504">
            <v>0.19</v>
          </cell>
          <cell r="JS504">
            <v>0.001</v>
          </cell>
          <cell r="JT504">
            <v>-0.28</v>
          </cell>
          <cell r="JU504">
            <v>0.002</v>
          </cell>
          <cell r="JV504">
            <v>-0.58</v>
          </cell>
          <cell r="JW504">
            <v>0.005</v>
          </cell>
          <cell r="JX504">
            <v>-0.39</v>
          </cell>
          <cell r="JY504">
            <v>0.006</v>
          </cell>
          <cell r="JZ504">
            <v>-0.87</v>
          </cell>
          <cell r="KA504">
            <v>0.009</v>
          </cell>
        </row>
        <row r="504">
          <cell r="KP504">
            <v>0.14</v>
          </cell>
          <cell r="KQ504">
            <v>0.013</v>
          </cell>
          <cell r="KR504">
            <v>0.5</v>
          </cell>
          <cell r="KS504">
            <v>0.009</v>
          </cell>
          <cell r="KT504">
            <v>-0.29</v>
          </cell>
          <cell r="KU504">
            <v>0.003</v>
          </cell>
        </row>
        <row r="504">
          <cell r="KX504">
            <v>-0.28</v>
          </cell>
          <cell r="KY504">
            <v>0.003</v>
          </cell>
        </row>
        <row r="504">
          <cell r="LB504">
            <v>-0.23</v>
          </cell>
          <cell r="LC504">
            <v>0.002</v>
          </cell>
        </row>
        <row r="504">
          <cell r="LF504">
            <v>-0.18</v>
          </cell>
          <cell r="LG504">
            <v>0.002</v>
          </cell>
          <cell r="LH504">
            <v>-0.08</v>
          </cell>
          <cell r="LI504">
            <v>0.004</v>
          </cell>
          <cell r="LJ504">
            <v>-0.01</v>
          </cell>
          <cell r="LK504">
            <v>0</v>
          </cell>
          <cell r="LL504">
            <v>0.08</v>
          </cell>
          <cell r="LM504">
            <v>0.001</v>
          </cell>
          <cell r="LN504">
            <v>-0.3</v>
          </cell>
          <cell r="LO504">
            <v>0.003</v>
          </cell>
          <cell r="LP504">
            <v>-0.65</v>
          </cell>
          <cell r="LQ504">
            <v>0.006</v>
          </cell>
          <cell r="LR504">
            <v>-0.63</v>
          </cell>
          <cell r="LS504">
            <v>0.007</v>
          </cell>
          <cell r="LT504">
            <v>-0.62</v>
          </cell>
          <cell r="LU504">
            <v>0.008</v>
          </cell>
        </row>
        <row r="504">
          <cell r="MH504">
            <v>-0.33</v>
          </cell>
          <cell r="MI504">
            <v>0.004</v>
          </cell>
        </row>
        <row r="504">
          <cell r="ML504">
            <v>-0.37</v>
          </cell>
          <cell r="MM504">
            <v>0.005</v>
          </cell>
        </row>
        <row r="504">
          <cell r="MP504">
            <v>-0.32</v>
          </cell>
          <cell r="MQ504">
            <v>0.004</v>
          </cell>
          <cell r="MR504">
            <v>-0.8</v>
          </cell>
          <cell r="MS504">
            <v>0.008</v>
          </cell>
          <cell r="MT504">
            <v>-0.7</v>
          </cell>
          <cell r="MU504">
            <v>0.008</v>
          </cell>
          <cell r="MV504">
            <v>-1.09</v>
          </cell>
          <cell r="MW504">
            <v>0.019</v>
          </cell>
          <cell r="MX504">
            <v>-1.71</v>
          </cell>
          <cell r="MY504">
            <v>0.013</v>
          </cell>
        </row>
        <row r="504">
          <cell r="NN504">
            <v>6.68</v>
          </cell>
          <cell r="NO504">
            <v>0.141</v>
          </cell>
          <cell r="NP504">
            <v>3.63</v>
          </cell>
          <cell r="NQ504">
            <v>0.056</v>
          </cell>
          <cell r="NR504">
            <v>-1.01</v>
          </cell>
          <cell r="NS504">
            <v>0.012</v>
          </cell>
        </row>
        <row r="504">
          <cell r="NV504">
            <v>-1.11</v>
          </cell>
          <cell r="NW504">
            <v>0.01</v>
          </cell>
        </row>
        <row r="504">
          <cell r="NZ504">
            <v>-1</v>
          </cell>
          <cell r="OA504">
            <v>0.01</v>
          </cell>
        </row>
        <row r="504">
          <cell r="OD504">
            <v>0.36</v>
          </cell>
          <cell r="OE504">
            <v>0.011</v>
          </cell>
          <cell r="OF504">
            <v>0.78</v>
          </cell>
          <cell r="OG504">
            <v>0.009</v>
          </cell>
          <cell r="OH504">
            <v>0.39</v>
          </cell>
          <cell r="OI504">
            <v>0.002</v>
          </cell>
          <cell r="OJ504">
            <v>0.59</v>
          </cell>
          <cell r="OK504">
            <v>0.003</v>
          </cell>
          <cell r="OL504">
            <v>-0.08</v>
          </cell>
          <cell r="OM504">
            <v>0.002</v>
          </cell>
          <cell r="ON504">
            <v>-0.05</v>
          </cell>
          <cell r="OO504">
            <v>0.001</v>
          </cell>
          <cell r="OP504">
            <v>-0.08</v>
          </cell>
          <cell r="OQ504">
            <v>0.001</v>
          </cell>
          <cell r="OR504">
            <v>-0.02</v>
          </cell>
          <cell r="OS504">
            <v>0.001</v>
          </cell>
        </row>
        <row r="504">
          <cell r="PF504">
            <v>-0.04</v>
          </cell>
          <cell r="PG504">
            <v>0.002</v>
          </cell>
        </row>
        <row r="504">
          <cell r="PJ504">
            <v>-0.04</v>
          </cell>
          <cell r="PK504">
            <v>0.002</v>
          </cell>
        </row>
        <row r="504">
          <cell r="PN504">
            <v>-0.03</v>
          </cell>
          <cell r="PO504">
            <v>0.001</v>
          </cell>
          <cell r="PP504">
            <v>0.07</v>
          </cell>
          <cell r="PQ504">
            <v>0.003</v>
          </cell>
          <cell r="PR504">
            <v>0.1</v>
          </cell>
          <cell r="PS504">
            <v>0.002</v>
          </cell>
          <cell r="PT504">
            <v>-0.02</v>
          </cell>
          <cell r="PU504">
            <v>0.004</v>
          </cell>
          <cell r="PV504">
            <v>0.01</v>
          </cell>
          <cell r="PW504">
            <v>0.003</v>
          </cell>
        </row>
        <row r="504">
          <cell r="QL504">
            <v>0.84</v>
          </cell>
          <cell r="QM504">
            <v>0.019</v>
          </cell>
          <cell r="QN504">
            <v>0.53</v>
          </cell>
          <cell r="QO504">
            <v>0.004</v>
          </cell>
          <cell r="QP504">
            <v>-0.02</v>
          </cell>
          <cell r="QQ504">
            <v>0.004</v>
          </cell>
        </row>
        <row r="504">
          <cell r="QT504">
            <v>-0.03</v>
          </cell>
          <cell r="QU504">
            <v>0.004</v>
          </cell>
        </row>
        <row r="504">
          <cell r="QX504">
            <v>-0.03</v>
          </cell>
          <cell r="QY504">
            <v>0.003</v>
          </cell>
        </row>
        <row r="504">
          <cell r="RB504">
            <v>0.18</v>
          </cell>
          <cell r="RC504">
            <v>0.003</v>
          </cell>
          <cell r="RD504">
            <v>0.3</v>
          </cell>
          <cell r="RE504">
            <v>0.003</v>
          </cell>
          <cell r="RF504">
            <v>0.22</v>
          </cell>
          <cell r="RG504">
            <v>0.002</v>
          </cell>
          <cell r="RH504">
            <v>0.18</v>
          </cell>
          <cell r="RI504">
            <v>0.001</v>
          </cell>
          <cell r="RJ504">
            <v>-0.18</v>
          </cell>
          <cell r="RK504">
            <v>0.001</v>
          </cell>
          <cell r="RL504">
            <v>-0.34</v>
          </cell>
          <cell r="RM504">
            <v>0.002</v>
          </cell>
          <cell r="RN504">
            <v>0.02</v>
          </cell>
          <cell r="RO504">
            <v>0.002</v>
          </cell>
          <cell r="RP504">
            <v>-0.51</v>
          </cell>
          <cell r="RQ504">
            <v>0.008</v>
          </cell>
        </row>
        <row r="504">
          <cell r="SF504">
            <v>0.6</v>
          </cell>
          <cell r="SG504">
            <v>0.014</v>
          </cell>
          <cell r="SH504">
            <v>1.47</v>
          </cell>
          <cell r="SI504">
            <v>0.035</v>
          </cell>
          <cell r="SJ504">
            <v>-0.19</v>
          </cell>
          <cell r="SK504">
            <v>0.001</v>
          </cell>
        </row>
        <row r="504">
          <cell r="SN504">
            <v>-0.19</v>
          </cell>
          <cell r="SO504">
            <v>0.001</v>
          </cell>
        </row>
        <row r="504">
          <cell r="SR504">
            <v>-0.15</v>
          </cell>
          <cell r="SS504">
            <v>0.001</v>
          </cell>
        </row>
        <row r="504">
          <cell r="SV504">
            <v>-0.02</v>
          </cell>
          <cell r="SW504">
            <v>0.001</v>
          </cell>
          <cell r="SX504">
            <v>0.03</v>
          </cell>
          <cell r="SY504">
            <v>0.002</v>
          </cell>
          <cell r="SZ504">
            <v>0</v>
          </cell>
          <cell r="TA504">
            <v>0</v>
          </cell>
          <cell r="TB504">
            <v>0.22</v>
          </cell>
          <cell r="TC504">
            <v>0.002</v>
          </cell>
          <cell r="TD504">
            <v>-0.31</v>
          </cell>
          <cell r="TE504">
            <v>0.003</v>
          </cell>
          <cell r="TF504">
            <v>-1.11</v>
          </cell>
          <cell r="TG504">
            <v>0.011</v>
          </cell>
          <cell r="TH504">
            <v>-0.12</v>
          </cell>
          <cell r="TI504">
            <v>0.005</v>
          </cell>
          <cell r="TJ504">
            <v>-0.93</v>
          </cell>
          <cell r="TK504">
            <v>0.011</v>
          </cell>
        </row>
        <row r="504">
          <cell r="TZ504">
            <v>1.58</v>
          </cell>
          <cell r="UA504">
            <v>0.029</v>
          </cell>
          <cell r="UB504">
            <v>0.94</v>
          </cell>
          <cell r="UC504">
            <v>0.052</v>
          </cell>
          <cell r="UD504">
            <v>-0.22</v>
          </cell>
          <cell r="UE504">
            <v>0.003</v>
          </cell>
        </row>
        <row r="504">
          <cell r="UH504">
            <v>-0.18</v>
          </cell>
          <cell r="UI504">
            <v>0.003</v>
          </cell>
        </row>
        <row r="504">
          <cell r="UL504">
            <v>-0.15</v>
          </cell>
          <cell r="UM504">
            <v>0.003</v>
          </cell>
        </row>
        <row r="504">
          <cell r="UP504">
            <v>0.04</v>
          </cell>
          <cell r="UQ504">
            <v>0.003</v>
          </cell>
          <cell r="UR504">
            <v>-0.36</v>
          </cell>
          <cell r="US504">
            <v>0.005</v>
          </cell>
          <cell r="UT504">
            <v>0.24</v>
          </cell>
          <cell r="UU504">
            <v>0.002</v>
          </cell>
          <cell r="UV504">
            <v>-0.07</v>
          </cell>
          <cell r="UW504">
            <v>0.003</v>
          </cell>
          <cell r="UX504">
            <v>-0.11</v>
          </cell>
          <cell r="UY504">
            <v>0.001</v>
          </cell>
        </row>
        <row r="504">
          <cell r="VB504">
            <v>-0.18</v>
          </cell>
          <cell r="VC504">
            <v>0.001</v>
          </cell>
        </row>
        <row r="504">
          <cell r="VL504">
            <v>-0.02</v>
          </cell>
          <cell r="VM504">
            <v>0</v>
          </cell>
          <cell r="VN504">
            <v>0.05</v>
          </cell>
          <cell r="VO504">
            <v>0.002</v>
          </cell>
        </row>
        <row r="504">
          <cell r="VV504">
            <v>0</v>
          </cell>
          <cell r="VW504">
            <v>0</v>
          </cell>
          <cell r="VX504">
            <v>-0.01</v>
          </cell>
          <cell r="VY504">
            <v>0</v>
          </cell>
          <cell r="VZ504">
            <v>0</v>
          </cell>
          <cell r="WA504">
            <v>0</v>
          </cell>
          <cell r="WB504">
            <v>-0.06</v>
          </cell>
          <cell r="WC504">
            <v>0.002</v>
          </cell>
          <cell r="WD504">
            <v>0.09</v>
          </cell>
          <cell r="WE504">
            <v>0.002</v>
          </cell>
          <cell r="WF504">
            <v>0.13</v>
          </cell>
          <cell r="WG504">
            <v>0.004</v>
          </cell>
          <cell r="WH504">
            <v>-0.06</v>
          </cell>
          <cell r="WI504">
            <v>0.001</v>
          </cell>
        </row>
        <row r="504">
          <cell r="WX504">
            <v>0.15</v>
          </cell>
          <cell r="WY504">
            <v>0.003</v>
          </cell>
          <cell r="WZ504">
            <v>-0.07</v>
          </cell>
          <cell r="XA504">
            <v>0.001</v>
          </cell>
          <cell r="XB504">
            <v>-0.01</v>
          </cell>
          <cell r="XC504">
            <v>0.002</v>
          </cell>
        </row>
        <row r="504">
          <cell r="XF504">
            <v>-0.01</v>
          </cell>
          <cell r="XG504">
            <v>0.002</v>
          </cell>
        </row>
        <row r="504">
          <cell r="XJ504">
            <v>-0.02</v>
          </cell>
          <cell r="XK504">
            <v>0.003</v>
          </cell>
        </row>
        <row r="504">
          <cell r="XN504">
            <v>0.01</v>
          </cell>
          <cell r="XO504">
            <v>0.002</v>
          </cell>
          <cell r="XP504">
            <v>-0.05</v>
          </cell>
          <cell r="XQ504">
            <v>0.001</v>
          </cell>
          <cell r="XR504">
            <v>0.04</v>
          </cell>
          <cell r="XS504">
            <v>0.001</v>
          </cell>
          <cell r="XT504">
            <v>-0.03</v>
          </cell>
          <cell r="XU504">
            <v>0</v>
          </cell>
        </row>
        <row r="505">
          <cell r="B505" t="str">
            <v>PMS-601</v>
          </cell>
          <cell r="C505" t="str">
            <v>Yangtze-Qinling</v>
          </cell>
          <cell r="D505">
            <v>30.2455</v>
          </cell>
          <cell r="E505">
            <v>119.6912</v>
          </cell>
        </row>
        <row r="505">
          <cell r="L505">
            <v>-0.77</v>
          </cell>
          <cell r="M505">
            <v>0.013</v>
          </cell>
          <cell r="N505">
            <v>1.76</v>
          </cell>
          <cell r="O505">
            <v>0.039</v>
          </cell>
        </row>
        <row r="505">
          <cell r="AD505">
            <v>0.3</v>
          </cell>
          <cell r="AE505">
            <v>0.03</v>
          </cell>
          <cell r="AF505">
            <v>1.77</v>
          </cell>
          <cell r="AG505">
            <v>0.081</v>
          </cell>
          <cell r="AH505">
            <v>-0.27</v>
          </cell>
          <cell r="AI505">
            <v>0.008</v>
          </cell>
          <cell r="AJ505">
            <v>-2.6</v>
          </cell>
          <cell r="AK505">
            <v>0.049</v>
          </cell>
          <cell r="AL505">
            <v>-0.21</v>
          </cell>
          <cell r="AM505">
            <v>0.009</v>
          </cell>
          <cell r="AN505">
            <v>-2.46</v>
          </cell>
          <cell r="AO505">
            <v>0.047</v>
          </cell>
          <cell r="AP505">
            <v>-0.15</v>
          </cell>
          <cell r="AQ505">
            <v>0.01</v>
          </cell>
          <cell r="AR505">
            <v>-2.44</v>
          </cell>
          <cell r="AS505">
            <v>0.051</v>
          </cell>
          <cell r="AT505">
            <v>1.41</v>
          </cell>
          <cell r="AU505">
            <v>0.012</v>
          </cell>
          <cell r="AV505">
            <v>5.66</v>
          </cell>
          <cell r="AW505">
            <v>0.043</v>
          </cell>
          <cell r="AX505">
            <v>2.03</v>
          </cell>
          <cell r="AY505">
            <v>0.01</v>
          </cell>
          <cell r="AZ505">
            <v>4.17</v>
          </cell>
          <cell r="BA505">
            <v>0.026</v>
          </cell>
        </row>
        <row r="505">
          <cell r="BF505">
            <v>-0.08</v>
          </cell>
          <cell r="BG505">
            <v>0.002</v>
          </cell>
          <cell r="BH505">
            <v>0.28</v>
          </cell>
          <cell r="BI505">
            <v>0.005</v>
          </cell>
        </row>
        <row r="505">
          <cell r="BX505">
            <v>0.31</v>
          </cell>
          <cell r="BY505">
            <v>0.003</v>
          </cell>
          <cell r="BZ505">
            <v>0.08</v>
          </cell>
          <cell r="CA505">
            <v>0.007</v>
          </cell>
          <cell r="CB505">
            <v>-0.08</v>
          </cell>
          <cell r="CC505">
            <v>0.001</v>
          </cell>
          <cell r="CD505">
            <v>-0.29</v>
          </cell>
          <cell r="CE505">
            <v>0.004</v>
          </cell>
          <cell r="CF505">
            <v>-0.07</v>
          </cell>
          <cell r="CG505">
            <v>0.001</v>
          </cell>
          <cell r="CH505">
            <v>-0.28</v>
          </cell>
          <cell r="CI505">
            <v>0.003</v>
          </cell>
          <cell r="CJ505">
            <v>-0.06</v>
          </cell>
          <cell r="CK505">
            <v>0.001</v>
          </cell>
          <cell r="CL505">
            <v>-0.24</v>
          </cell>
          <cell r="CM505">
            <v>0.003</v>
          </cell>
          <cell r="CN505">
            <v>0.16</v>
          </cell>
          <cell r="CO505">
            <v>0.001</v>
          </cell>
          <cell r="CP505">
            <v>0.31</v>
          </cell>
          <cell r="CQ505">
            <v>0.004</v>
          </cell>
          <cell r="CR505">
            <v>0.19</v>
          </cell>
          <cell r="CS505">
            <v>0.001</v>
          </cell>
          <cell r="CT505">
            <v>0.38</v>
          </cell>
          <cell r="CU505">
            <v>0.003</v>
          </cell>
        </row>
        <row r="505">
          <cell r="CZ505">
            <v>-1.05</v>
          </cell>
          <cell r="DA505">
            <v>0.009</v>
          </cell>
          <cell r="DB505">
            <v>-0.57</v>
          </cell>
          <cell r="DC505">
            <v>0.008</v>
          </cell>
        </row>
        <row r="505">
          <cell r="DR505">
            <v>-0.25</v>
          </cell>
          <cell r="DS505">
            <v>0.011</v>
          </cell>
          <cell r="DT505">
            <v>0.01</v>
          </cell>
          <cell r="DU505">
            <v>0.007</v>
          </cell>
          <cell r="DV505">
            <v>-0.3</v>
          </cell>
          <cell r="DW505">
            <v>0.008</v>
          </cell>
          <cell r="DX505">
            <v>-0.19</v>
          </cell>
          <cell r="DY505">
            <v>0.007</v>
          </cell>
          <cell r="DZ505">
            <v>-0.24</v>
          </cell>
          <cell r="EA505">
            <v>0.008</v>
          </cell>
          <cell r="EB505">
            <v>-0.25</v>
          </cell>
          <cell r="EC505">
            <v>0.01</v>
          </cell>
          <cell r="ED505">
            <v>-0.19</v>
          </cell>
          <cell r="EE505">
            <v>0.008</v>
          </cell>
          <cell r="EF505">
            <v>-0.28</v>
          </cell>
          <cell r="EG505">
            <v>0.01</v>
          </cell>
          <cell r="EH505">
            <v>0.18</v>
          </cell>
          <cell r="EI505">
            <v>0.007</v>
          </cell>
          <cell r="EJ505">
            <v>0.16</v>
          </cell>
          <cell r="EK505">
            <v>0.005</v>
          </cell>
          <cell r="EL505">
            <v>0.56</v>
          </cell>
          <cell r="EM505">
            <v>0.007</v>
          </cell>
          <cell r="EN505">
            <v>0.1</v>
          </cell>
          <cell r="EO505">
            <v>0.001</v>
          </cell>
        </row>
        <row r="505">
          <cell r="ET505">
            <v>0.04</v>
          </cell>
          <cell r="EU505">
            <v>0.001</v>
          </cell>
          <cell r="EV505">
            <v>0.05</v>
          </cell>
          <cell r="EW505">
            <v>0.001</v>
          </cell>
        </row>
        <row r="505">
          <cell r="FL505">
            <v>0.1</v>
          </cell>
          <cell r="FM505">
            <v>0.001</v>
          </cell>
          <cell r="FN505">
            <v>0.01</v>
          </cell>
          <cell r="FO505">
            <v>0.001</v>
          </cell>
          <cell r="FP505">
            <v>-0.03</v>
          </cell>
          <cell r="FQ505">
            <v>0.001</v>
          </cell>
          <cell r="FR505">
            <v>-0.01</v>
          </cell>
          <cell r="FS505">
            <v>0</v>
          </cell>
          <cell r="FT505">
            <v>-0.03</v>
          </cell>
          <cell r="FU505">
            <v>0.001</v>
          </cell>
          <cell r="FV505">
            <v>-0.01</v>
          </cell>
          <cell r="FW505">
            <v>0</v>
          </cell>
          <cell r="FX505">
            <v>-0.02</v>
          </cell>
          <cell r="FY505">
            <v>0.001</v>
          </cell>
          <cell r="FZ505">
            <v>-0.02</v>
          </cell>
          <cell r="GA505">
            <v>0</v>
          </cell>
          <cell r="GB505">
            <v>0.07</v>
          </cell>
          <cell r="GC505">
            <v>0.001</v>
          </cell>
          <cell r="GD505">
            <v>0.03</v>
          </cell>
          <cell r="GE505">
            <v>0</v>
          </cell>
          <cell r="GF505">
            <v>0.11</v>
          </cell>
          <cell r="GG505">
            <v>0</v>
          </cell>
          <cell r="GH505">
            <v>0.05</v>
          </cell>
          <cell r="GI505">
            <v>0</v>
          </cell>
        </row>
        <row r="505">
          <cell r="GN505">
            <v>-25.71</v>
          </cell>
          <cell r="GO505">
            <v>1.866</v>
          </cell>
          <cell r="GP505">
            <v>-356.45</v>
          </cell>
          <cell r="GQ505">
            <v>7.606</v>
          </cell>
        </row>
        <row r="505">
          <cell r="HF505">
            <v>245.59</v>
          </cell>
          <cell r="HG505">
            <v>2.911</v>
          </cell>
          <cell r="HH505">
            <v>480.42</v>
          </cell>
          <cell r="HI505">
            <v>8.445</v>
          </cell>
          <cell r="HJ505">
            <v>-229.59</v>
          </cell>
          <cell r="HK505">
            <v>1.291</v>
          </cell>
          <cell r="HL505">
            <v>-1081.39</v>
          </cell>
          <cell r="HM505">
            <v>8.047</v>
          </cell>
          <cell r="HN505">
            <v>-230.59</v>
          </cell>
          <cell r="HO505">
            <v>1.404</v>
          </cell>
          <cell r="HP505">
            <v>-1100.84</v>
          </cell>
          <cell r="HQ505">
            <v>7.724</v>
          </cell>
          <cell r="HR505">
            <v>-211.37</v>
          </cell>
          <cell r="HS505">
            <v>1.371</v>
          </cell>
          <cell r="HT505">
            <v>-1058.58</v>
          </cell>
          <cell r="HU505">
            <v>7.735</v>
          </cell>
          <cell r="HV505">
            <v>71.04</v>
          </cell>
          <cell r="HW505">
            <v>1.204</v>
          </cell>
          <cell r="HX505">
            <v>711.38</v>
          </cell>
          <cell r="HY505">
            <v>6.15</v>
          </cell>
          <cell r="HZ505">
            <v>928.55</v>
          </cell>
          <cell r="IA505">
            <v>4.181</v>
          </cell>
        </row>
        <row r="505">
          <cell r="IF505">
            <v>0.51</v>
          </cell>
          <cell r="IG505">
            <v>0.009</v>
          </cell>
          <cell r="IH505">
            <v>0.44</v>
          </cell>
          <cell r="II505">
            <v>0.006</v>
          </cell>
        </row>
        <row r="505">
          <cell r="IX505">
            <v>0.7</v>
          </cell>
          <cell r="IY505">
            <v>0.01</v>
          </cell>
          <cell r="IZ505">
            <v>0.3</v>
          </cell>
          <cell r="JA505">
            <v>0.004</v>
          </cell>
          <cell r="JB505">
            <v>-0.26</v>
          </cell>
          <cell r="JC505">
            <v>0.009</v>
          </cell>
          <cell r="JD505">
            <v>-0.4</v>
          </cell>
          <cell r="JE505">
            <v>0.008</v>
          </cell>
          <cell r="JF505">
            <v>-0.3</v>
          </cell>
          <cell r="JG505">
            <v>0.009</v>
          </cell>
          <cell r="JH505">
            <v>-0.44</v>
          </cell>
          <cell r="JI505">
            <v>0.009</v>
          </cell>
          <cell r="JJ505">
            <v>-0.17</v>
          </cell>
          <cell r="JK505">
            <v>0.008</v>
          </cell>
          <cell r="JL505">
            <v>-0.36</v>
          </cell>
          <cell r="JM505">
            <v>0.008</v>
          </cell>
          <cell r="JN505">
            <v>0.3</v>
          </cell>
          <cell r="JO505">
            <v>0.005</v>
          </cell>
          <cell r="JP505">
            <v>-0.07</v>
          </cell>
          <cell r="JQ505">
            <v>0.005</v>
          </cell>
          <cell r="JR505">
            <v>0.03</v>
          </cell>
          <cell r="JS505">
            <v>0.002</v>
          </cell>
        </row>
        <row r="505">
          <cell r="JX505">
            <v>-0.16</v>
          </cell>
          <cell r="JY505">
            <v>0.003</v>
          </cell>
          <cell r="JZ505">
            <v>-0.95</v>
          </cell>
          <cell r="KA505">
            <v>0.008</v>
          </cell>
        </row>
        <row r="505">
          <cell r="KP505">
            <v>-0.07</v>
          </cell>
          <cell r="KQ505">
            <v>0.002</v>
          </cell>
          <cell r="KR505">
            <v>-0.03</v>
          </cell>
          <cell r="KS505">
            <v>0.003</v>
          </cell>
          <cell r="KT505">
            <v>-0.32</v>
          </cell>
          <cell r="KU505">
            <v>0.003</v>
          </cell>
          <cell r="KV505">
            <v>-0.37</v>
          </cell>
          <cell r="KW505">
            <v>0.006</v>
          </cell>
          <cell r="KX505">
            <v>-0.3</v>
          </cell>
          <cell r="KY505">
            <v>0.003</v>
          </cell>
          <cell r="KZ505">
            <v>-0.37</v>
          </cell>
          <cell r="LA505">
            <v>0.006</v>
          </cell>
          <cell r="LB505">
            <v>-0.27</v>
          </cell>
          <cell r="LC505">
            <v>0.003</v>
          </cell>
          <cell r="LD505">
            <v>-0.38</v>
          </cell>
          <cell r="LE505">
            <v>0.006</v>
          </cell>
          <cell r="LF505">
            <v>-0.12</v>
          </cell>
          <cell r="LG505">
            <v>0.002</v>
          </cell>
          <cell r="LH505">
            <v>0.35</v>
          </cell>
          <cell r="LI505">
            <v>0.005</v>
          </cell>
          <cell r="LJ505">
            <v>0</v>
          </cell>
          <cell r="LK505">
            <v>0</v>
          </cell>
          <cell r="LL505">
            <v>0.25</v>
          </cell>
          <cell r="LM505">
            <v>0.002</v>
          </cell>
        </row>
        <row r="505">
          <cell r="LR505">
            <v>0.42</v>
          </cell>
          <cell r="LS505">
            <v>0.007</v>
          </cell>
          <cell r="LT505">
            <v>0.6</v>
          </cell>
          <cell r="LU505">
            <v>0.007</v>
          </cell>
        </row>
        <row r="505">
          <cell r="MH505">
            <v>-0.61</v>
          </cell>
          <cell r="MI505">
            <v>0.006</v>
          </cell>
          <cell r="MJ505">
            <v>-0.86</v>
          </cell>
          <cell r="MK505">
            <v>0.007</v>
          </cell>
          <cell r="ML505">
            <v>-0.66</v>
          </cell>
          <cell r="MM505">
            <v>0.006</v>
          </cell>
          <cell r="MN505">
            <v>-0.88</v>
          </cell>
          <cell r="MO505">
            <v>0.008</v>
          </cell>
          <cell r="MP505">
            <v>-0.59</v>
          </cell>
          <cell r="MQ505">
            <v>0.005</v>
          </cell>
        </row>
        <row r="505">
          <cell r="MV505">
            <v>0.65</v>
          </cell>
          <cell r="MW505">
            <v>0.014</v>
          </cell>
          <cell r="MX505">
            <v>0.34</v>
          </cell>
          <cell r="MY505">
            <v>0.009</v>
          </cell>
        </row>
        <row r="505">
          <cell r="NN505">
            <v>2.07</v>
          </cell>
          <cell r="NO505">
            <v>0.018</v>
          </cell>
          <cell r="NP505">
            <v>1.23</v>
          </cell>
          <cell r="NQ505">
            <v>0.011</v>
          </cell>
          <cell r="NR505">
            <v>-1.52</v>
          </cell>
          <cell r="NS505">
            <v>0.012</v>
          </cell>
          <cell r="NT505">
            <v>-1.26</v>
          </cell>
          <cell r="NU505">
            <v>0.01</v>
          </cell>
          <cell r="NV505">
            <v>-1.61</v>
          </cell>
          <cell r="NW505">
            <v>0.011</v>
          </cell>
          <cell r="NX505">
            <v>-1.33</v>
          </cell>
          <cell r="NY505">
            <v>0.011</v>
          </cell>
          <cell r="NZ505">
            <v>-1.44</v>
          </cell>
          <cell r="OA505">
            <v>0.011</v>
          </cell>
          <cell r="OB505">
            <v>-1.23</v>
          </cell>
          <cell r="OC505">
            <v>0.013</v>
          </cell>
          <cell r="OD505">
            <v>0.47</v>
          </cell>
          <cell r="OE505">
            <v>0.011</v>
          </cell>
          <cell r="OF505">
            <v>1.24</v>
          </cell>
          <cell r="OG505">
            <v>0.011</v>
          </cell>
          <cell r="OH505">
            <v>0.53</v>
          </cell>
          <cell r="OI505">
            <v>0.003</v>
          </cell>
          <cell r="OJ505">
            <v>0.8</v>
          </cell>
          <cell r="OK505">
            <v>0.004</v>
          </cell>
        </row>
        <row r="505">
          <cell r="OP505">
            <v>0.04</v>
          </cell>
          <cell r="OQ505">
            <v>0.001</v>
          </cell>
          <cell r="OR505">
            <v>0.13</v>
          </cell>
          <cell r="OS505">
            <v>0.001</v>
          </cell>
        </row>
        <row r="505">
          <cell r="PF505">
            <v>-0.02</v>
          </cell>
          <cell r="PG505">
            <v>0.001</v>
          </cell>
          <cell r="PH505">
            <v>-0.05</v>
          </cell>
          <cell r="PI505">
            <v>0.001</v>
          </cell>
          <cell r="PJ505">
            <v>-0.02</v>
          </cell>
          <cell r="PK505">
            <v>0.001</v>
          </cell>
          <cell r="PL505">
            <v>-0.04</v>
          </cell>
          <cell r="PM505">
            <v>0.001</v>
          </cell>
          <cell r="PN505">
            <v>-0.02</v>
          </cell>
          <cell r="PO505">
            <v>0.001</v>
          </cell>
        </row>
        <row r="505">
          <cell r="PT505">
            <v>0.29</v>
          </cell>
          <cell r="PU505">
            <v>0.004</v>
          </cell>
          <cell r="PV505">
            <v>0.26</v>
          </cell>
          <cell r="PW505">
            <v>0.003</v>
          </cell>
        </row>
        <row r="505">
          <cell r="QL505">
            <v>0.12</v>
          </cell>
          <cell r="QM505">
            <v>0.003</v>
          </cell>
          <cell r="QN505">
            <v>0.11</v>
          </cell>
          <cell r="QO505">
            <v>0.002</v>
          </cell>
          <cell r="QP505">
            <v>-0.17</v>
          </cell>
          <cell r="QQ505">
            <v>0.003</v>
          </cell>
          <cell r="QR505">
            <v>0.02</v>
          </cell>
          <cell r="QS505">
            <v>0.004</v>
          </cell>
          <cell r="QT505">
            <v>-0.22</v>
          </cell>
          <cell r="QU505">
            <v>0.005</v>
          </cell>
          <cell r="QV505">
            <v>0</v>
          </cell>
          <cell r="QW505">
            <v>0.005</v>
          </cell>
          <cell r="QX505">
            <v>-0.16</v>
          </cell>
          <cell r="QY505">
            <v>0.003</v>
          </cell>
          <cell r="QZ505">
            <v>0.02</v>
          </cell>
          <cell r="RA505">
            <v>0.003</v>
          </cell>
          <cell r="RB505">
            <v>0.14</v>
          </cell>
          <cell r="RC505">
            <v>0.003</v>
          </cell>
          <cell r="RD505">
            <v>0.35</v>
          </cell>
          <cell r="RE505">
            <v>0.002</v>
          </cell>
          <cell r="RF505">
            <v>0.27</v>
          </cell>
          <cell r="RG505">
            <v>0.002</v>
          </cell>
          <cell r="RH505">
            <v>0.21</v>
          </cell>
          <cell r="RI505">
            <v>0.001</v>
          </cell>
        </row>
        <row r="505">
          <cell r="RN505">
            <v>0.12</v>
          </cell>
          <cell r="RO505">
            <v>0.002</v>
          </cell>
          <cell r="RP505">
            <v>0.2</v>
          </cell>
          <cell r="RQ505">
            <v>0.003</v>
          </cell>
        </row>
        <row r="505">
          <cell r="SF505">
            <v>0.4</v>
          </cell>
          <cell r="SG505">
            <v>0.002</v>
          </cell>
          <cell r="SH505">
            <v>0.68</v>
          </cell>
          <cell r="SI505">
            <v>0.005</v>
          </cell>
          <cell r="SJ505">
            <v>-0.24</v>
          </cell>
          <cell r="SK505">
            <v>0.001</v>
          </cell>
          <cell r="SL505">
            <v>-0.64</v>
          </cell>
          <cell r="SM505">
            <v>0.004</v>
          </cell>
          <cell r="SN505">
            <v>-0.24</v>
          </cell>
          <cell r="SO505">
            <v>0.002</v>
          </cell>
          <cell r="SP505">
            <v>-0.68</v>
          </cell>
          <cell r="SQ505">
            <v>0.004</v>
          </cell>
          <cell r="SR505">
            <v>-0.19</v>
          </cell>
          <cell r="SS505">
            <v>0.001</v>
          </cell>
          <cell r="ST505">
            <v>-0.65</v>
          </cell>
          <cell r="SU505">
            <v>0.004</v>
          </cell>
          <cell r="SV505">
            <v>-0.01</v>
          </cell>
          <cell r="SW505">
            <v>0.001</v>
          </cell>
          <cell r="SX505">
            <v>0.11</v>
          </cell>
          <cell r="SY505">
            <v>0.002</v>
          </cell>
          <cell r="SZ505">
            <v>0</v>
          </cell>
          <cell r="TA505">
            <v>0</v>
          </cell>
          <cell r="TB505">
            <v>0.31</v>
          </cell>
          <cell r="TC505">
            <v>0.002</v>
          </cell>
        </row>
        <row r="505">
          <cell r="TH505">
            <v>-0.63</v>
          </cell>
          <cell r="TI505">
            <v>0.005</v>
          </cell>
          <cell r="TJ505">
            <v>-0.7</v>
          </cell>
          <cell r="TK505">
            <v>0.008</v>
          </cell>
        </row>
        <row r="505">
          <cell r="TZ505">
            <v>-0.34</v>
          </cell>
          <cell r="UA505">
            <v>0.006</v>
          </cell>
          <cell r="UB505">
            <v>-0.33</v>
          </cell>
          <cell r="UC505">
            <v>0.01</v>
          </cell>
          <cell r="UD505">
            <v>-0.2</v>
          </cell>
          <cell r="UE505">
            <v>0.004</v>
          </cell>
          <cell r="UF505">
            <v>-0.79</v>
          </cell>
          <cell r="UG505">
            <v>0.011</v>
          </cell>
          <cell r="UH505">
            <v>-0.11</v>
          </cell>
          <cell r="UI505">
            <v>0.003</v>
          </cell>
          <cell r="UJ505">
            <v>-0.67</v>
          </cell>
          <cell r="UK505">
            <v>0.009</v>
          </cell>
          <cell r="UL505">
            <v>-0.09</v>
          </cell>
          <cell r="UM505">
            <v>0.003</v>
          </cell>
          <cell r="UN505">
            <v>-0.62</v>
          </cell>
          <cell r="UO505">
            <v>0.01</v>
          </cell>
          <cell r="UP505">
            <v>0.17</v>
          </cell>
          <cell r="UQ505">
            <v>0.004</v>
          </cell>
          <cell r="UR505">
            <v>-0.2</v>
          </cell>
          <cell r="US505">
            <v>0.007</v>
          </cell>
          <cell r="UT505">
            <v>0.36</v>
          </cell>
          <cell r="UU505">
            <v>0.003</v>
          </cell>
          <cell r="UV505">
            <v>-0.02</v>
          </cell>
          <cell r="UW505">
            <v>0.004</v>
          </cell>
        </row>
        <row r="505">
          <cell r="UZ505">
            <v>-0.17</v>
          </cell>
          <cell r="VA505">
            <v>0.001</v>
          </cell>
          <cell r="VB505">
            <v>-0.11</v>
          </cell>
          <cell r="VC505">
            <v>0.001</v>
          </cell>
        </row>
        <row r="505">
          <cell r="VL505">
            <v>0.02</v>
          </cell>
          <cell r="VM505">
            <v>0</v>
          </cell>
          <cell r="VN505">
            <v>0.18</v>
          </cell>
          <cell r="VO505">
            <v>0.001</v>
          </cell>
          <cell r="VP505">
            <v>-0.06</v>
          </cell>
          <cell r="VQ505">
            <v>0.001</v>
          </cell>
          <cell r="VR505">
            <v>-0.09</v>
          </cell>
          <cell r="VS505">
            <v>0.001</v>
          </cell>
          <cell r="VT505">
            <v>-0.04</v>
          </cell>
          <cell r="VU505">
            <v>0</v>
          </cell>
          <cell r="VV505">
            <v>0</v>
          </cell>
          <cell r="VW505">
            <v>0</v>
          </cell>
          <cell r="VX505">
            <v>0</v>
          </cell>
          <cell r="VY505">
            <v>0</v>
          </cell>
          <cell r="VZ505">
            <v>0.01</v>
          </cell>
          <cell r="WA505">
            <v>0</v>
          </cell>
        </row>
        <row r="505">
          <cell r="WF505">
            <v>-0.07</v>
          </cell>
          <cell r="WG505">
            <v>0.002</v>
          </cell>
          <cell r="WH505">
            <v>-0.02</v>
          </cell>
          <cell r="WI505">
            <v>0.001</v>
          </cell>
        </row>
        <row r="505">
          <cell r="WX505">
            <v>-0.1</v>
          </cell>
          <cell r="WY505">
            <v>0.003</v>
          </cell>
          <cell r="WZ505">
            <v>-0.01</v>
          </cell>
          <cell r="XA505">
            <v>0.001</v>
          </cell>
          <cell r="XB505">
            <v>-0.06</v>
          </cell>
          <cell r="XC505">
            <v>0.002</v>
          </cell>
          <cell r="XD505">
            <v>-0.02</v>
          </cell>
          <cell r="XE505">
            <v>0.002</v>
          </cell>
          <cell r="XF505">
            <v>-0.06</v>
          </cell>
          <cell r="XG505">
            <v>0.002</v>
          </cell>
          <cell r="XH505">
            <v>-0.02</v>
          </cell>
          <cell r="XI505">
            <v>0.002</v>
          </cell>
          <cell r="XJ505">
            <v>-0.07</v>
          </cell>
          <cell r="XK505">
            <v>0.003</v>
          </cell>
          <cell r="XL505">
            <v>-0.02</v>
          </cell>
          <cell r="XM505">
            <v>0.002</v>
          </cell>
          <cell r="XN505">
            <v>0</v>
          </cell>
          <cell r="XO505">
            <v>0.002</v>
          </cell>
          <cell r="XP505">
            <v>-0.06</v>
          </cell>
          <cell r="XQ505">
            <v>0.001</v>
          </cell>
          <cell r="XR505">
            <v>0.05</v>
          </cell>
          <cell r="XS505">
            <v>0.001</v>
          </cell>
          <cell r="XT505">
            <v>-0.02</v>
          </cell>
          <cell r="XU505">
            <v>0</v>
          </cell>
        </row>
        <row r="506">
          <cell r="B506" t="str">
            <v>PMS-602</v>
          </cell>
          <cell r="C506" t="str">
            <v>Yangtze-Qinling</v>
          </cell>
          <cell r="D506">
            <v>30.305</v>
          </cell>
          <cell r="E506">
            <v>119.5688</v>
          </cell>
        </row>
        <row r="506">
          <cell r="L506">
            <v>-0.57</v>
          </cell>
          <cell r="M506">
            <v>0.012</v>
          </cell>
          <cell r="N506">
            <v>2.53</v>
          </cell>
          <cell r="O506">
            <v>0.039</v>
          </cell>
        </row>
        <row r="506">
          <cell r="AD506">
            <v>0.94</v>
          </cell>
          <cell r="AE506">
            <v>0.033</v>
          </cell>
          <cell r="AF506">
            <v>6.61</v>
          </cell>
          <cell r="AG506">
            <v>0.112</v>
          </cell>
          <cell r="AH506">
            <v>-0.2</v>
          </cell>
          <cell r="AI506">
            <v>0.006</v>
          </cell>
          <cell r="AJ506">
            <v>-2.74</v>
          </cell>
          <cell r="AK506">
            <v>0.04</v>
          </cell>
          <cell r="AL506">
            <v>-0.16</v>
          </cell>
          <cell r="AM506">
            <v>0.006</v>
          </cell>
          <cell r="AN506">
            <v>-2.34</v>
          </cell>
          <cell r="AO506">
            <v>0.029</v>
          </cell>
          <cell r="AP506">
            <v>-0.09</v>
          </cell>
          <cell r="AQ506">
            <v>0.007</v>
          </cell>
          <cell r="AR506">
            <v>-2.19</v>
          </cell>
          <cell r="AS506">
            <v>0.032</v>
          </cell>
          <cell r="AT506">
            <v>2.44</v>
          </cell>
          <cell r="AU506">
            <v>0.048</v>
          </cell>
          <cell r="AV506">
            <v>10.11</v>
          </cell>
          <cell r="AW506">
            <v>0.14</v>
          </cell>
          <cell r="AX506">
            <v>2.99</v>
          </cell>
          <cell r="AY506">
            <v>0.06</v>
          </cell>
          <cell r="AZ506">
            <v>6.32</v>
          </cell>
          <cell r="BA506">
            <v>0.116</v>
          </cell>
        </row>
        <row r="506">
          <cell r="BF506">
            <v>0.01</v>
          </cell>
          <cell r="BG506">
            <v>0.003</v>
          </cell>
          <cell r="BH506">
            <v>0.33</v>
          </cell>
          <cell r="BI506">
            <v>0.005</v>
          </cell>
        </row>
        <row r="506">
          <cell r="BX506">
            <v>0.32</v>
          </cell>
          <cell r="BY506">
            <v>0.005</v>
          </cell>
          <cell r="BZ506">
            <v>0.36</v>
          </cell>
          <cell r="CA506">
            <v>0.009</v>
          </cell>
          <cell r="CB506">
            <v>-0.05</v>
          </cell>
          <cell r="CC506">
            <v>0.001</v>
          </cell>
          <cell r="CD506">
            <v>-0.23</v>
          </cell>
          <cell r="CE506">
            <v>0.003</v>
          </cell>
          <cell r="CF506">
            <v>-0.04</v>
          </cell>
          <cell r="CG506">
            <v>0.001</v>
          </cell>
          <cell r="CH506">
            <v>-0.2</v>
          </cell>
          <cell r="CI506">
            <v>0.003</v>
          </cell>
          <cell r="CJ506">
            <v>-0.03</v>
          </cell>
          <cell r="CK506">
            <v>0.001</v>
          </cell>
          <cell r="CL506">
            <v>-0.13</v>
          </cell>
          <cell r="CM506">
            <v>0.003</v>
          </cell>
          <cell r="CN506">
            <v>0.31</v>
          </cell>
          <cell r="CO506">
            <v>0.005</v>
          </cell>
          <cell r="CP506">
            <v>1.04</v>
          </cell>
          <cell r="CQ506">
            <v>0.024</v>
          </cell>
          <cell r="CR506">
            <v>0.23</v>
          </cell>
          <cell r="CS506">
            <v>0.003</v>
          </cell>
          <cell r="CT506">
            <v>0.98</v>
          </cell>
          <cell r="CU506">
            <v>0.018</v>
          </cell>
        </row>
        <row r="506">
          <cell r="CZ506">
            <v>-1.08</v>
          </cell>
          <cell r="DA506">
            <v>0.011</v>
          </cell>
          <cell r="DB506">
            <v>-0.5</v>
          </cell>
          <cell r="DC506">
            <v>0.005</v>
          </cell>
        </row>
        <row r="506">
          <cell r="DR506">
            <v>-0.19</v>
          </cell>
          <cell r="DS506">
            <v>0.009</v>
          </cell>
          <cell r="DT506">
            <v>0.27</v>
          </cell>
          <cell r="DU506">
            <v>0.012</v>
          </cell>
          <cell r="DV506">
            <v>-0.39</v>
          </cell>
          <cell r="DW506">
            <v>0.006</v>
          </cell>
          <cell r="DX506">
            <v>-0.4</v>
          </cell>
          <cell r="DY506">
            <v>0.004</v>
          </cell>
          <cell r="DZ506">
            <v>-0.32</v>
          </cell>
          <cell r="EA506">
            <v>0.007</v>
          </cell>
          <cell r="EB506">
            <v>-0.51</v>
          </cell>
          <cell r="EC506">
            <v>0.006</v>
          </cell>
          <cell r="ED506">
            <v>-0.25</v>
          </cell>
          <cell r="EE506">
            <v>0.007</v>
          </cell>
          <cell r="EF506">
            <v>-0.58</v>
          </cell>
          <cell r="EG506">
            <v>0.006</v>
          </cell>
          <cell r="EH506">
            <v>0.57</v>
          </cell>
          <cell r="EI506">
            <v>0.012</v>
          </cell>
          <cell r="EJ506">
            <v>0.23</v>
          </cell>
          <cell r="EK506">
            <v>0.011</v>
          </cell>
          <cell r="EL506">
            <v>0.61</v>
          </cell>
          <cell r="EM506">
            <v>0.014</v>
          </cell>
          <cell r="EN506">
            <v>0.17</v>
          </cell>
          <cell r="EO506">
            <v>0.003</v>
          </cell>
        </row>
        <row r="506">
          <cell r="ET506">
            <v>0.08</v>
          </cell>
          <cell r="EU506">
            <v>0.001</v>
          </cell>
          <cell r="EV506">
            <v>0.05</v>
          </cell>
          <cell r="EW506">
            <v>0.001</v>
          </cell>
        </row>
        <row r="506">
          <cell r="FL506">
            <v>0.09</v>
          </cell>
          <cell r="FM506">
            <v>0.001</v>
          </cell>
          <cell r="FN506">
            <v>0.03</v>
          </cell>
          <cell r="FO506">
            <v>0.001</v>
          </cell>
          <cell r="FP506">
            <v>-0.01</v>
          </cell>
          <cell r="FQ506">
            <v>0</v>
          </cell>
          <cell r="FR506">
            <v>0</v>
          </cell>
          <cell r="FS506">
            <v>0</v>
          </cell>
          <cell r="FT506">
            <v>-0.01</v>
          </cell>
          <cell r="FU506">
            <v>0</v>
          </cell>
          <cell r="FV506">
            <v>0</v>
          </cell>
          <cell r="FW506">
            <v>0</v>
          </cell>
          <cell r="FX506">
            <v>0</v>
          </cell>
          <cell r="FY506">
            <v>0</v>
          </cell>
          <cell r="FZ506">
            <v>0.01</v>
          </cell>
          <cell r="GA506">
            <v>0</v>
          </cell>
          <cell r="GB506">
            <v>0.14</v>
          </cell>
          <cell r="GC506">
            <v>0.002</v>
          </cell>
          <cell r="GD506">
            <v>0.1</v>
          </cell>
          <cell r="GE506">
            <v>0.002</v>
          </cell>
          <cell r="GF506">
            <v>0.12</v>
          </cell>
          <cell r="GG506">
            <v>0.001</v>
          </cell>
          <cell r="GH506">
            <v>0.09</v>
          </cell>
          <cell r="GI506">
            <v>0.002</v>
          </cell>
        </row>
        <row r="506">
          <cell r="GN506">
            <v>33.63</v>
          </cell>
          <cell r="GO506">
            <v>1.752</v>
          </cell>
          <cell r="GP506">
            <v>-177.29</v>
          </cell>
          <cell r="GQ506">
            <v>8.586</v>
          </cell>
        </row>
        <row r="506">
          <cell r="HF506">
            <v>352.97</v>
          </cell>
          <cell r="HG506">
            <v>3.394</v>
          </cell>
          <cell r="HH506">
            <v>1027.92</v>
          </cell>
          <cell r="HI506">
            <v>10.766</v>
          </cell>
          <cell r="HJ506">
            <v>-195.72</v>
          </cell>
          <cell r="HK506">
            <v>1.328</v>
          </cell>
          <cell r="HL506">
            <v>-1154.53</v>
          </cell>
          <cell r="HM506">
            <v>4.923</v>
          </cell>
          <cell r="HN506">
            <v>-195.19</v>
          </cell>
          <cell r="HO506">
            <v>1.438</v>
          </cell>
          <cell r="HP506">
            <v>-1115.47</v>
          </cell>
          <cell r="HQ506">
            <v>5.882</v>
          </cell>
          <cell r="HR506">
            <v>-165.52</v>
          </cell>
          <cell r="HS506">
            <v>1.196</v>
          </cell>
          <cell r="HT506">
            <v>-994.37</v>
          </cell>
          <cell r="HU506">
            <v>5.686</v>
          </cell>
          <cell r="HV506">
            <v>216.95</v>
          </cell>
          <cell r="HW506">
            <v>5.284</v>
          </cell>
          <cell r="HX506">
            <v>583.86</v>
          </cell>
          <cell r="HY506">
            <v>8.021</v>
          </cell>
          <cell r="HZ506">
            <v>643.46</v>
          </cell>
          <cell r="IA506">
            <v>2.077</v>
          </cell>
        </row>
        <row r="506">
          <cell r="IF506">
            <v>0.63</v>
          </cell>
          <cell r="IG506">
            <v>0.011</v>
          </cell>
          <cell r="IH506">
            <v>0.42</v>
          </cell>
          <cell r="II506">
            <v>0.006</v>
          </cell>
        </row>
        <row r="506">
          <cell r="IX506">
            <v>0.58</v>
          </cell>
          <cell r="IY506">
            <v>0.01</v>
          </cell>
          <cell r="IZ506">
            <v>0.16</v>
          </cell>
          <cell r="JA506">
            <v>0.004</v>
          </cell>
          <cell r="JB506">
            <v>-0.16</v>
          </cell>
          <cell r="JC506">
            <v>0.006</v>
          </cell>
          <cell r="JD506">
            <v>-0.13</v>
          </cell>
          <cell r="JE506">
            <v>0.006</v>
          </cell>
          <cell r="JF506">
            <v>-0.16</v>
          </cell>
          <cell r="JG506">
            <v>0.007</v>
          </cell>
          <cell r="JH506">
            <v>-0.11</v>
          </cell>
          <cell r="JI506">
            <v>0.006</v>
          </cell>
          <cell r="JJ506">
            <v>-0.08</v>
          </cell>
          <cell r="JK506">
            <v>0.007</v>
          </cell>
          <cell r="JL506">
            <v>-0.07</v>
          </cell>
          <cell r="JM506">
            <v>0.005</v>
          </cell>
          <cell r="JN506">
            <v>0.18</v>
          </cell>
          <cell r="JO506">
            <v>0.014</v>
          </cell>
          <cell r="JP506">
            <v>0.1</v>
          </cell>
          <cell r="JQ506">
            <v>0.008</v>
          </cell>
          <cell r="JR506">
            <v>0.07</v>
          </cell>
          <cell r="JS506">
            <v>0.004</v>
          </cell>
        </row>
        <row r="506">
          <cell r="JX506">
            <v>-0.14</v>
          </cell>
          <cell r="JY506">
            <v>0.003</v>
          </cell>
          <cell r="JZ506">
            <v>-0.74</v>
          </cell>
          <cell r="KA506">
            <v>0.008</v>
          </cell>
        </row>
        <row r="506">
          <cell r="KP506">
            <v>0.01</v>
          </cell>
          <cell r="KQ506">
            <v>0.002</v>
          </cell>
          <cell r="KR506">
            <v>0.16</v>
          </cell>
          <cell r="KS506">
            <v>0.003</v>
          </cell>
          <cell r="KT506">
            <v>-0.28</v>
          </cell>
          <cell r="KU506">
            <v>0.003</v>
          </cell>
          <cell r="KV506">
            <v>-0.76</v>
          </cell>
          <cell r="KW506">
            <v>0.005</v>
          </cell>
          <cell r="KX506">
            <v>-0.27</v>
          </cell>
          <cell r="KY506">
            <v>0.003</v>
          </cell>
          <cell r="KZ506">
            <v>-0.77</v>
          </cell>
          <cell r="LA506">
            <v>0.005</v>
          </cell>
          <cell r="LB506">
            <v>-0.21</v>
          </cell>
          <cell r="LC506">
            <v>0.002</v>
          </cell>
          <cell r="LD506">
            <v>-0.66</v>
          </cell>
          <cell r="LE506">
            <v>0.005</v>
          </cell>
          <cell r="LF506">
            <v>0.03</v>
          </cell>
          <cell r="LG506">
            <v>0.008</v>
          </cell>
          <cell r="LH506">
            <v>0.23</v>
          </cell>
          <cell r="LI506">
            <v>0.017</v>
          </cell>
          <cell r="LJ506">
            <v>0</v>
          </cell>
          <cell r="LK506">
            <v>0.001</v>
          </cell>
          <cell r="LL506">
            <v>0.17</v>
          </cell>
          <cell r="LM506">
            <v>0.002</v>
          </cell>
        </row>
        <row r="506">
          <cell r="LR506">
            <v>0.58</v>
          </cell>
          <cell r="LS506">
            <v>0.007</v>
          </cell>
          <cell r="LT506">
            <v>0.84</v>
          </cell>
          <cell r="LU506">
            <v>0.007</v>
          </cell>
        </row>
        <row r="506">
          <cell r="MH506">
            <v>-0.43</v>
          </cell>
          <cell r="MI506">
            <v>0.004</v>
          </cell>
          <cell r="MJ506">
            <v>-0.82</v>
          </cell>
          <cell r="MK506">
            <v>0.006</v>
          </cell>
          <cell r="ML506">
            <v>-0.42</v>
          </cell>
          <cell r="MM506">
            <v>0.004</v>
          </cell>
          <cell r="MN506">
            <v>-0.79</v>
          </cell>
          <cell r="MO506">
            <v>0.006</v>
          </cell>
          <cell r="MP506">
            <v>-0.35</v>
          </cell>
          <cell r="MQ506">
            <v>0.004</v>
          </cell>
        </row>
        <row r="506">
          <cell r="MV506">
            <v>1</v>
          </cell>
          <cell r="MW506">
            <v>0.016</v>
          </cell>
          <cell r="MX506">
            <v>0.57</v>
          </cell>
          <cell r="MY506">
            <v>0.01</v>
          </cell>
        </row>
        <row r="506">
          <cell r="NN506">
            <v>2.19</v>
          </cell>
          <cell r="NO506">
            <v>0.018</v>
          </cell>
          <cell r="NP506">
            <v>1.59</v>
          </cell>
          <cell r="NQ506">
            <v>0.014</v>
          </cell>
          <cell r="NR506">
            <v>-0.98</v>
          </cell>
          <cell r="NS506">
            <v>0.01</v>
          </cell>
          <cell r="NT506">
            <v>-1.08</v>
          </cell>
          <cell r="NU506">
            <v>0.009</v>
          </cell>
          <cell r="NV506">
            <v>-0.97</v>
          </cell>
          <cell r="NW506">
            <v>0.01</v>
          </cell>
          <cell r="NX506">
            <v>-1.08</v>
          </cell>
          <cell r="NY506">
            <v>0.009</v>
          </cell>
          <cell r="NZ506">
            <v>-0.86</v>
          </cell>
          <cell r="OA506">
            <v>0.01</v>
          </cell>
          <cell r="OB506">
            <v>-0.88</v>
          </cell>
          <cell r="OC506">
            <v>0.01</v>
          </cell>
          <cell r="OD506">
            <v>2.12</v>
          </cell>
          <cell r="OE506">
            <v>0.07</v>
          </cell>
          <cell r="OF506">
            <v>2.01</v>
          </cell>
          <cell r="OG506">
            <v>0.032</v>
          </cell>
          <cell r="OH506">
            <v>0.89</v>
          </cell>
          <cell r="OI506">
            <v>0.013</v>
          </cell>
          <cell r="OJ506">
            <v>0.85</v>
          </cell>
          <cell r="OK506">
            <v>0.01</v>
          </cell>
        </row>
        <row r="506">
          <cell r="OP506">
            <v>0.06</v>
          </cell>
          <cell r="OQ506">
            <v>0.001</v>
          </cell>
          <cell r="OR506">
            <v>0.15</v>
          </cell>
          <cell r="OS506">
            <v>0.001</v>
          </cell>
        </row>
        <row r="506">
          <cell r="PF506">
            <v>-0.08</v>
          </cell>
          <cell r="PG506">
            <v>0.002</v>
          </cell>
          <cell r="PH506">
            <v>-0.06</v>
          </cell>
          <cell r="PI506">
            <v>0.001</v>
          </cell>
          <cell r="PJ506">
            <v>-0.09</v>
          </cell>
          <cell r="PK506">
            <v>0.002</v>
          </cell>
          <cell r="PL506">
            <v>-0.06</v>
          </cell>
          <cell r="PM506">
            <v>0.001</v>
          </cell>
          <cell r="PN506">
            <v>-0.07</v>
          </cell>
          <cell r="PO506">
            <v>0.001</v>
          </cell>
        </row>
        <row r="506">
          <cell r="PT506">
            <v>0.34</v>
          </cell>
          <cell r="PU506">
            <v>0.004</v>
          </cell>
          <cell r="PV506">
            <v>0.31</v>
          </cell>
          <cell r="PW506">
            <v>0.002</v>
          </cell>
        </row>
        <row r="506">
          <cell r="QL506">
            <v>0.14</v>
          </cell>
          <cell r="QM506">
            <v>0.003</v>
          </cell>
          <cell r="QN506">
            <v>0.18</v>
          </cell>
          <cell r="QO506">
            <v>0.002</v>
          </cell>
          <cell r="QP506">
            <v>0.01</v>
          </cell>
          <cell r="QQ506">
            <v>0.004</v>
          </cell>
          <cell r="QR506">
            <v>0.06</v>
          </cell>
          <cell r="QS506">
            <v>0.002</v>
          </cell>
          <cell r="QT506">
            <v>0.02</v>
          </cell>
          <cell r="QU506">
            <v>0.004</v>
          </cell>
          <cell r="QV506">
            <v>0.06</v>
          </cell>
          <cell r="QW506">
            <v>0.003</v>
          </cell>
          <cell r="QX506">
            <v>0.02</v>
          </cell>
          <cell r="QY506">
            <v>0.004</v>
          </cell>
          <cell r="QZ506">
            <v>0.1</v>
          </cell>
          <cell r="RA506">
            <v>0.003</v>
          </cell>
          <cell r="RB506">
            <v>0.56</v>
          </cell>
          <cell r="RC506">
            <v>0.013</v>
          </cell>
          <cell r="RD506">
            <v>0.41</v>
          </cell>
          <cell r="RE506">
            <v>0.004</v>
          </cell>
          <cell r="RF506">
            <v>0.4</v>
          </cell>
          <cell r="RG506">
            <v>0.008</v>
          </cell>
          <cell r="RH506">
            <v>0.2</v>
          </cell>
          <cell r="RI506">
            <v>0.001</v>
          </cell>
        </row>
        <row r="506">
          <cell r="RN506">
            <v>0.14</v>
          </cell>
          <cell r="RO506">
            <v>0.002</v>
          </cell>
          <cell r="RP506">
            <v>0.21</v>
          </cell>
          <cell r="RQ506">
            <v>0.004</v>
          </cell>
        </row>
        <row r="506">
          <cell r="SF506">
            <v>0.38</v>
          </cell>
          <cell r="SG506">
            <v>0.002</v>
          </cell>
          <cell r="SH506">
            <v>0.74</v>
          </cell>
          <cell r="SI506">
            <v>0.005</v>
          </cell>
          <cell r="SJ506">
            <v>-0.15</v>
          </cell>
          <cell r="SK506">
            <v>0.001</v>
          </cell>
          <cell r="SL506">
            <v>-0.47</v>
          </cell>
          <cell r="SM506">
            <v>0.003</v>
          </cell>
          <cell r="SN506">
            <v>-0.14</v>
          </cell>
          <cell r="SO506">
            <v>0.001</v>
          </cell>
          <cell r="SP506">
            <v>-0.49</v>
          </cell>
          <cell r="SQ506">
            <v>0.004</v>
          </cell>
          <cell r="SR506">
            <v>-0.11</v>
          </cell>
          <cell r="SS506">
            <v>0.001</v>
          </cell>
          <cell r="ST506">
            <v>-0.44</v>
          </cell>
          <cell r="SU506">
            <v>0.003</v>
          </cell>
          <cell r="SV506">
            <v>0.18</v>
          </cell>
          <cell r="SW506">
            <v>0.004</v>
          </cell>
          <cell r="SX506">
            <v>0.52</v>
          </cell>
          <cell r="SY506">
            <v>0.017</v>
          </cell>
          <cell r="SZ506">
            <v>0</v>
          </cell>
          <cell r="TA506">
            <v>0</v>
          </cell>
          <cell r="TB506">
            <v>0.59</v>
          </cell>
          <cell r="TC506">
            <v>0.014</v>
          </cell>
        </row>
        <row r="506">
          <cell r="TH506">
            <v>-0.63</v>
          </cell>
          <cell r="TI506">
            <v>0.005</v>
          </cell>
          <cell r="TJ506">
            <v>-0.78</v>
          </cell>
          <cell r="TK506">
            <v>0.008</v>
          </cell>
        </row>
        <row r="506">
          <cell r="TZ506">
            <v>-0.25</v>
          </cell>
          <cell r="UA506">
            <v>0.008</v>
          </cell>
          <cell r="UB506">
            <v>-0.11</v>
          </cell>
          <cell r="UC506">
            <v>0.012</v>
          </cell>
          <cell r="UD506">
            <v>-0.29</v>
          </cell>
          <cell r="UE506">
            <v>0.003</v>
          </cell>
          <cell r="UF506">
            <v>-0.94</v>
          </cell>
          <cell r="UG506">
            <v>0.007</v>
          </cell>
          <cell r="UH506">
            <v>-0.22</v>
          </cell>
          <cell r="UI506">
            <v>0.002</v>
          </cell>
          <cell r="UJ506">
            <v>-0.87</v>
          </cell>
          <cell r="UK506">
            <v>0.007</v>
          </cell>
          <cell r="UL506">
            <v>-0.2</v>
          </cell>
          <cell r="UM506">
            <v>0.002</v>
          </cell>
          <cell r="UN506">
            <v>-0.84</v>
          </cell>
          <cell r="UO506">
            <v>0.006</v>
          </cell>
          <cell r="UP506">
            <v>0.39</v>
          </cell>
          <cell r="UQ506">
            <v>0.009</v>
          </cell>
          <cell r="UR506">
            <v>0.2</v>
          </cell>
          <cell r="US506">
            <v>0.025</v>
          </cell>
          <cell r="UT506">
            <v>0.49</v>
          </cell>
          <cell r="UU506">
            <v>0.011</v>
          </cell>
          <cell r="UV506">
            <v>0.21</v>
          </cell>
          <cell r="UW506">
            <v>0.011</v>
          </cell>
        </row>
        <row r="506">
          <cell r="UZ506">
            <v>-0.21</v>
          </cell>
          <cell r="VA506">
            <v>0.001</v>
          </cell>
          <cell r="VB506">
            <v>-0.11</v>
          </cell>
          <cell r="VC506">
            <v>0.001</v>
          </cell>
        </row>
        <row r="506">
          <cell r="VL506">
            <v>0.02</v>
          </cell>
          <cell r="VM506">
            <v>0</v>
          </cell>
          <cell r="VN506">
            <v>0.18</v>
          </cell>
          <cell r="VO506">
            <v>0.001</v>
          </cell>
          <cell r="VP506">
            <v>-0.07</v>
          </cell>
          <cell r="VQ506">
            <v>0</v>
          </cell>
          <cell r="VR506">
            <v>-0.09</v>
          </cell>
          <cell r="VS506">
            <v>0.001</v>
          </cell>
          <cell r="VT506">
            <v>-0.04</v>
          </cell>
          <cell r="VU506">
            <v>0</v>
          </cell>
          <cell r="VV506">
            <v>0</v>
          </cell>
          <cell r="VW506">
            <v>0</v>
          </cell>
          <cell r="VX506">
            <v>-0.01</v>
          </cell>
          <cell r="VY506">
            <v>0</v>
          </cell>
          <cell r="VZ506">
            <v>0.01</v>
          </cell>
          <cell r="WA506">
            <v>0</v>
          </cell>
        </row>
        <row r="506">
          <cell r="WF506">
            <v>-0.08</v>
          </cell>
          <cell r="WG506">
            <v>0.003</v>
          </cell>
          <cell r="WH506">
            <v>-0.07</v>
          </cell>
          <cell r="WI506">
            <v>0.001</v>
          </cell>
        </row>
        <row r="506">
          <cell r="WX506">
            <v>-0.11</v>
          </cell>
          <cell r="WY506">
            <v>0.003</v>
          </cell>
          <cell r="WZ506">
            <v>-0.02</v>
          </cell>
          <cell r="XA506">
            <v>0.002</v>
          </cell>
          <cell r="XB506">
            <v>-0.05</v>
          </cell>
          <cell r="XC506">
            <v>0.002</v>
          </cell>
          <cell r="XD506">
            <v>0.04</v>
          </cell>
          <cell r="XE506">
            <v>0.001</v>
          </cell>
          <cell r="XF506">
            <v>-0.07</v>
          </cell>
          <cell r="XG506">
            <v>0.002</v>
          </cell>
          <cell r="XH506">
            <v>0.04</v>
          </cell>
          <cell r="XI506">
            <v>0.001</v>
          </cell>
          <cell r="XJ506">
            <v>-0.07</v>
          </cell>
          <cell r="XK506">
            <v>0.003</v>
          </cell>
          <cell r="XL506">
            <v>0.01</v>
          </cell>
          <cell r="XM506">
            <v>0.001</v>
          </cell>
          <cell r="XN506">
            <v>0.03</v>
          </cell>
          <cell r="XO506">
            <v>0.003</v>
          </cell>
          <cell r="XP506">
            <v>-0.02</v>
          </cell>
          <cell r="XQ506">
            <v>0.001</v>
          </cell>
          <cell r="XR506">
            <v>0.05</v>
          </cell>
          <cell r="XS506">
            <v>0.001</v>
          </cell>
          <cell r="XT506">
            <v>-0.02</v>
          </cell>
          <cell r="XU506">
            <v>0</v>
          </cell>
        </row>
        <row r="507">
          <cell r="B507" t="str">
            <v>PMS-605</v>
          </cell>
          <cell r="C507" t="str">
            <v>Yangtze-Qinling</v>
          </cell>
          <cell r="D507">
            <v>30.3058</v>
          </cell>
          <cell r="E507">
            <v>119.4923</v>
          </cell>
        </row>
        <row r="507">
          <cell r="L507">
            <v>-0.69</v>
          </cell>
          <cell r="M507">
            <v>0.011</v>
          </cell>
          <cell r="N507">
            <v>1.39</v>
          </cell>
          <cell r="O507">
            <v>0.037</v>
          </cell>
        </row>
        <row r="507">
          <cell r="AD507">
            <v>-0.14</v>
          </cell>
          <cell r="AE507">
            <v>0.034</v>
          </cell>
          <cell r="AF507">
            <v>3.35</v>
          </cell>
          <cell r="AG507">
            <v>0.092</v>
          </cell>
          <cell r="AH507">
            <v>-0.27</v>
          </cell>
          <cell r="AI507">
            <v>0.009</v>
          </cell>
          <cell r="AJ507">
            <v>1.78</v>
          </cell>
          <cell r="AK507">
            <v>0.03</v>
          </cell>
          <cell r="AL507">
            <v>-0.22</v>
          </cell>
          <cell r="AM507">
            <v>0.009</v>
          </cell>
          <cell r="AN507">
            <v>1.41</v>
          </cell>
          <cell r="AO507">
            <v>0.027</v>
          </cell>
          <cell r="AP507">
            <v>-0.21</v>
          </cell>
          <cell r="AQ507">
            <v>0.008</v>
          </cell>
          <cell r="AR507">
            <v>1.45</v>
          </cell>
          <cell r="AS507">
            <v>0.028</v>
          </cell>
          <cell r="AT507">
            <v>-0.21</v>
          </cell>
          <cell r="AU507">
            <v>0.009</v>
          </cell>
          <cell r="AV507">
            <v>0.57</v>
          </cell>
          <cell r="AW507">
            <v>0.029</v>
          </cell>
          <cell r="AX507">
            <v>-0.06</v>
          </cell>
          <cell r="AY507">
            <v>0.007</v>
          </cell>
          <cell r="AZ507">
            <v>0.06</v>
          </cell>
          <cell r="BA507">
            <v>0.016</v>
          </cell>
        </row>
        <row r="507">
          <cell r="BF507">
            <v>-0.04</v>
          </cell>
          <cell r="BG507">
            <v>0.002</v>
          </cell>
          <cell r="BH507">
            <v>0.29</v>
          </cell>
          <cell r="BI507">
            <v>0.005</v>
          </cell>
        </row>
        <row r="507">
          <cell r="BX507">
            <v>0.23</v>
          </cell>
          <cell r="BY507">
            <v>0.004</v>
          </cell>
          <cell r="BZ507">
            <v>0.36</v>
          </cell>
          <cell r="CA507">
            <v>0.008</v>
          </cell>
          <cell r="CB507">
            <v>0</v>
          </cell>
          <cell r="CC507">
            <v>0.001</v>
          </cell>
          <cell r="CD507">
            <v>0.19</v>
          </cell>
          <cell r="CE507">
            <v>0.003</v>
          </cell>
          <cell r="CF507">
            <v>0.01</v>
          </cell>
          <cell r="CG507">
            <v>0.001</v>
          </cell>
          <cell r="CH507">
            <v>0.17</v>
          </cell>
          <cell r="CI507">
            <v>0.002</v>
          </cell>
          <cell r="CJ507">
            <v>0</v>
          </cell>
          <cell r="CK507">
            <v>0.001</v>
          </cell>
          <cell r="CL507">
            <v>0.15</v>
          </cell>
          <cell r="CM507">
            <v>0.003</v>
          </cell>
          <cell r="CN507">
            <v>0.02</v>
          </cell>
          <cell r="CO507">
            <v>0.001</v>
          </cell>
          <cell r="CP507">
            <v>0.05</v>
          </cell>
          <cell r="CQ507">
            <v>0.003</v>
          </cell>
          <cell r="CR507">
            <v>0.01</v>
          </cell>
          <cell r="CS507">
            <v>0.001</v>
          </cell>
          <cell r="CT507">
            <v>0.01</v>
          </cell>
          <cell r="CU507">
            <v>0.002</v>
          </cell>
        </row>
        <row r="507">
          <cell r="CZ507">
            <v>-1.09</v>
          </cell>
          <cell r="DA507">
            <v>0.011</v>
          </cell>
          <cell r="DB507">
            <v>-0.44</v>
          </cell>
          <cell r="DC507">
            <v>0.006</v>
          </cell>
        </row>
        <row r="507">
          <cell r="DR507">
            <v>-0.41</v>
          </cell>
          <cell r="DS507">
            <v>0.015</v>
          </cell>
          <cell r="DT507">
            <v>-0.02</v>
          </cell>
          <cell r="DU507">
            <v>0.009</v>
          </cell>
          <cell r="DV507">
            <v>-0.67</v>
          </cell>
          <cell r="DW507">
            <v>0.006</v>
          </cell>
          <cell r="DX507">
            <v>-0.12</v>
          </cell>
          <cell r="DY507">
            <v>0.003</v>
          </cell>
          <cell r="DZ507">
            <v>-0.68</v>
          </cell>
          <cell r="EA507">
            <v>0.008</v>
          </cell>
          <cell r="EB507">
            <v>-0.18</v>
          </cell>
          <cell r="EC507">
            <v>0.003</v>
          </cell>
          <cell r="ED507">
            <v>-0.7</v>
          </cell>
          <cell r="EE507">
            <v>0.007</v>
          </cell>
          <cell r="EF507">
            <v>-0.18</v>
          </cell>
          <cell r="EG507">
            <v>0.004</v>
          </cell>
          <cell r="EH507">
            <v>-0.45</v>
          </cell>
          <cell r="EI507">
            <v>0.007</v>
          </cell>
          <cell r="EJ507">
            <v>-0.16</v>
          </cell>
          <cell r="EK507">
            <v>0.003</v>
          </cell>
          <cell r="EL507">
            <v>-0.13</v>
          </cell>
          <cell r="EM507">
            <v>0.003</v>
          </cell>
          <cell r="EN507">
            <v>0.01</v>
          </cell>
          <cell r="EO507">
            <v>0.001</v>
          </cell>
        </row>
        <row r="507">
          <cell r="ET507">
            <v>0.06</v>
          </cell>
          <cell r="EU507">
            <v>0.001</v>
          </cell>
          <cell r="EV507">
            <v>0.05</v>
          </cell>
          <cell r="EW507">
            <v>0</v>
          </cell>
        </row>
        <row r="507">
          <cell r="FL507">
            <v>0.09</v>
          </cell>
          <cell r="FM507">
            <v>0.001</v>
          </cell>
          <cell r="FN507">
            <v>0.04</v>
          </cell>
          <cell r="FO507">
            <v>0.001</v>
          </cell>
          <cell r="FP507">
            <v>0.04</v>
          </cell>
          <cell r="FQ507">
            <v>0.001</v>
          </cell>
          <cell r="FR507">
            <v>0.02</v>
          </cell>
          <cell r="FS507">
            <v>0</v>
          </cell>
          <cell r="FT507">
            <v>0.05</v>
          </cell>
          <cell r="FU507">
            <v>0.001</v>
          </cell>
          <cell r="FV507">
            <v>0.03</v>
          </cell>
          <cell r="FW507">
            <v>0</v>
          </cell>
          <cell r="FX507">
            <v>0.04</v>
          </cell>
          <cell r="FY507">
            <v>0.001</v>
          </cell>
          <cell r="FZ507">
            <v>0.02</v>
          </cell>
          <cell r="GA507">
            <v>0</v>
          </cell>
          <cell r="GB507">
            <v>0.04</v>
          </cell>
          <cell r="GC507">
            <v>0.001</v>
          </cell>
          <cell r="GD507">
            <v>0.02</v>
          </cell>
          <cell r="GE507">
            <v>0</v>
          </cell>
          <cell r="GF507">
            <v>0.01</v>
          </cell>
          <cell r="GG507">
            <v>0</v>
          </cell>
          <cell r="GH507">
            <v>0</v>
          </cell>
          <cell r="GI507">
            <v>0</v>
          </cell>
        </row>
        <row r="507">
          <cell r="GN507">
            <v>-75.94</v>
          </cell>
          <cell r="GO507">
            <v>2.161</v>
          </cell>
          <cell r="GP507">
            <v>-549.51</v>
          </cell>
          <cell r="GQ507">
            <v>8.448</v>
          </cell>
        </row>
        <row r="507">
          <cell r="HF507">
            <v>246.95</v>
          </cell>
          <cell r="HG507">
            <v>3.025</v>
          </cell>
          <cell r="HH507">
            <v>666.22</v>
          </cell>
          <cell r="HI507">
            <v>9.264</v>
          </cell>
          <cell r="HJ507">
            <v>-10.95</v>
          </cell>
          <cell r="HK507">
            <v>1.364</v>
          </cell>
          <cell r="HL507">
            <v>-128.11</v>
          </cell>
          <cell r="HM507">
            <v>6.283</v>
          </cell>
          <cell r="HN507">
            <v>-21.23</v>
          </cell>
          <cell r="HO507">
            <v>1.356</v>
          </cell>
          <cell r="HP507">
            <v>-128.46</v>
          </cell>
          <cell r="HQ507">
            <v>6.765</v>
          </cell>
          <cell r="HR507">
            <v>-8.02</v>
          </cell>
          <cell r="HS507">
            <v>1.3</v>
          </cell>
          <cell r="HT507">
            <v>-88.04</v>
          </cell>
          <cell r="HU507">
            <v>6.176</v>
          </cell>
          <cell r="HV507">
            <v>26.27</v>
          </cell>
          <cell r="HW507">
            <v>0.818</v>
          </cell>
          <cell r="HX507">
            <v>-110.95</v>
          </cell>
          <cell r="HY507">
            <v>5.315</v>
          </cell>
          <cell r="HZ507">
            <v>96.88</v>
          </cell>
          <cell r="IA507">
            <v>3.164</v>
          </cell>
        </row>
        <row r="507">
          <cell r="IF507">
            <v>0.38</v>
          </cell>
          <cell r="IG507">
            <v>0.008</v>
          </cell>
          <cell r="IH507">
            <v>0.37</v>
          </cell>
          <cell r="II507">
            <v>0.006</v>
          </cell>
        </row>
        <row r="507">
          <cell r="IX507">
            <v>0.63</v>
          </cell>
          <cell r="IY507">
            <v>0.011</v>
          </cell>
          <cell r="IZ507">
            <v>0.19</v>
          </cell>
          <cell r="JA507">
            <v>0.005</v>
          </cell>
          <cell r="JB507">
            <v>0.54</v>
          </cell>
          <cell r="JC507">
            <v>0.007</v>
          </cell>
          <cell r="JD507">
            <v>0.48</v>
          </cell>
          <cell r="JE507">
            <v>0.005</v>
          </cell>
          <cell r="JF507">
            <v>0.62</v>
          </cell>
          <cell r="JG507">
            <v>0.008</v>
          </cell>
          <cell r="JH507">
            <v>0.51</v>
          </cell>
          <cell r="JI507">
            <v>0.005</v>
          </cell>
          <cell r="JJ507">
            <v>0.58</v>
          </cell>
          <cell r="JK507">
            <v>0.007</v>
          </cell>
          <cell r="JL507">
            <v>0.43</v>
          </cell>
          <cell r="JM507">
            <v>0.004</v>
          </cell>
          <cell r="JN507">
            <v>0.35</v>
          </cell>
          <cell r="JO507">
            <v>0.005</v>
          </cell>
          <cell r="JP507">
            <v>0.33</v>
          </cell>
          <cell r="JQ507">
            <v>0.004</v>
          </cell>
          <cell r="JR507">
            <v>0.04</v>
          </cell>
          <cell r="JS507">
            <v>0.001</v>
          </cell>
        </row>
        <row r="507">
          <cell r="JX507">
            <v>-0.21</v>
          </cell>
          <cell r="JY507">
            <v>0.003</v>
          </cell>
          <cell r="JZ507">
            <v>-1</v>
          </cell>
          <cell r="KA507">
            <v>0.008</v>
          </cell>
        </row>
        <row r="507">
          <cell r="KP507">
            <v>-0.01</v>
          </cell>
          <cell r="KQ507">
            <v>0.002</v>
          </cell>
          <cell r="KR507">
            <v>0.06</v>
          </cell>
          <cell r="KS507">
            <v>0.003</v>
          </cell>
          <cell r="KT507">
            <v>-0.17</v>
          </cell>
          <cell r="KU507">
            <v>0.002</v>
          </cell>
          <cell r="KV507">
            <v>-0.64</v>
          </cell>
          <cell r="KW507">
            <v>0.005</v>
          </cell>
          <cell r="KX507">
            <v>-0.2</v>
          </cell>
          <cell r="KY507">
            <v>0.002</v>
          </cell>
          <cell r="KZ507">
            <v>-0.69</v>
          </cell>
          <cell r="LA507">
            <v>0.005</v>
          </cell>
          <cell r="LB507">
            <v>-0.15</v>
          </cell>
          <cell r="LC507">
            <v>0.002</v>
          </cell>
          <cell r="LD507">
            <v>-0.56</v>
          </cell>
          <cell r="LE507">
            <v>0.006</v>
          </cell>
          <cell r="LF507">
            <v>-0.1</v>
          </cell>
          <cell r="LG507">
            <v>0.001</v>
          </cell>
          <cell r="LH507">
            <v>-0.37</v>
          </cell>
          <cell r="LI507">
            <v>0.004</v>
          </cell>
          <cell r="LJ507">
            <v>0</v>
          </cell>
          <cell r="LK507">
            <v>0</v>
          </cell>
          <cell r="LL507">
            <v>0</v>
          </cell>
          <cell r="LM507">
            <v>0.001</v>
          </cell>
        </row>
        <row r="507">
          <cell r="LR507">
            <v>0.18</v>
          </cell>
          <cell r="LS507">
            <v>0.006</v>
          </cell>
          <cell r="LT507">
            <v>0.44</v>
          </cell>
          <cell r="LU507">
            <v>0.007</v>
          </cell>
        </row>
        <row r="507">
          <cell r="MH507">
            <v>0.32</v>
          </cell>
          <cell r="MI507">
            <v>0.005</v>
          </cell>
          <cell r="MJ507">
            <v>0.57</v>
          </cell>
          <cell r="MK507">
            <v>0.005</v>
          </cell>
          <cell r="ML507">
            <v>0.37</v>
          </cell>
          <cell r="MM507">
            <v>0.005</v>
          </cell>
          <cell r="MN507">
            <v>0.57</v>
          </cell>
          <cell r="MO507">
            <v>0.006</v>
          </cell>
          <cell r="MP507">
            <v>0.37</v>
          </cell>
          <cell r="MQ507">
            <v>0.005</v>
          </cell>
        </row>
        <row r="507">
          <cell r="MV507">
            <v>0.05</v>
          </cell>
          <cell r="MW507">
            <v>0.013</v>
          </cell>
          <cell r="MX507">
            <v>-0.12</v>
          </cell>
          <cell r="MY507">
            <v>0.012</v>
          </cell>
        </row>
        <row r="507">
          <cell r="NN507">
            <v>1.97</v>
          </cell>
          <cell r="NO507">
            <v>0.018</v>
          </cell>
          <cell r="NP507">
            <v>1.35</v>
          </cell>
          <cell r="NQ507">
            <v>0.012</v>
          </cell>
          <cell r="NR507">
            <v>0.75</v>
          </cell>
          <cell r="NS507">
            <v>0.01</v>
          </cell>
          <cell r="NT507">
            <v>0.4</v>
          </cell>
          <cell r="NU507">
            <v>0.008</v>
          </cell>
          <cell r="NV507">
            <v>0.83</v>
          </cell>
          <cell r="NW507">
            <v>0.012</v>
          </cell>
          <cell r="NX507">
            <v>0.4</v>
          </cell>
          <cell r="NY507">
            <v>0.008</v>
          </cell>
          <cell r="NZ507">
            <v>0.83</v>
          </cell>
          <cell r="OA507">
            <v>0.009</v>
          </cell>
          <cell r="OB507">
            <v>0.46</v>
          </cell>
          <cell r="OC507">
            <v>0.008</v>
          </cell>
          <cell r="OD507">
            <v>0.85</v>
          </cell>
          <cell r="OE507">
            <v>0.009</v>
          </cell>
          <cell r="OF507">
            <v>0.47</v>
          </cell>
          <cell r="OG507">
            <v>0.009</v>
          </cell>
          <cell r="OH507">
            <v>0.27</v>
          </cell>
          <cell r="OI507">
            <v>0.002</v>
          </cell>
          <cell r="OJ507">
            <v>0.26</v>
          </cell>
          <cell r="OK507">
            <v>0.003</v>
          </cell>
        </row>
        <row r="507">
          <cell r="OP507">
            <v>0.03</v>
          </cell>
          <cell r="OQ507">
            <v>0.001</v>
          </cell>
          <cell r="OR507">
            <v>0.19</v>
          </cell>
          <cell r="OS507">
            <v>0.001</v>
          </cell>
        </row>
        <row r="507">
          <cell r="PF507">
            <v>-0.01</v>
          </cell>
          <cell r="PG507">
            <v>0.001</v>
          </cell>
          <cell r="PH507">
            <v>0.08</v>
          </cell>
          <cell r="PI507">
            <v>0.001</v>
          </cell>
          <cell r="PJ507">
            <v>0</v>
          </cell>
          <cell r="PK507">
            <v>0.001</v>
          </cell>
          <cell r="PL507">
            <v>0.08</v>
          </cell>
          <cell r="PM507">
            <v>0.001</v>
          </cell>
          <cell r="PN507">
            <v>0</v>
          </cell>
          <cell r="PO507">
            <v>0.001</v>
          </cell>
        </row>
        <row r="507">
          <cell r="PT507">
            <v>0.1</v>
          </cell>
          <cell r="PU507">
            <v>0.004</v>
          </cell>
          <cell r="PV507">
            <v>0.13</v>
          </cell>
          <cell r="PW507">
            <v>0.003</v>
          </cell>
        </row>
        <row r="507">
          <cell r="QL507">
            <v>0.12</v>
          </cell>
          <cell r="QM507">
            <v>0.003</v>
          </cell>
          <cell r="QN507">
            <v>0.14</v>
          </cell>
          <cell r="QO507">
            <v>0.002</v>
          </cell>
          <cell r="QP507">
            <v>0.33</v>
          </cell>
          <cell r="QQ507">
            <v>0.003</v>
          </cell>
          <cell r="QR507">
            <v>0.2</v>
          </cell>
          <cell r="QS507">
            <v>0.002</v>
          </cell>
          <cell r="QT507">
            <v>0.37</v>
          </cell>
          <cell r="QU507">
            <v>0.004</v>
          </cell>
          <cell r="QV507">
            <v>0.22</v>
          </cell>
          <cell r="QW507">
            <v>0.003</v>
          </cell>
          <cell r="QX507">
            <v>0.34</v>
          </cell>
          <cell r="QY507">
            <v>0.003</v>
          </cell>
          <cell r="QZ507">
            <v>0.21</v>
          </cell>
          <cell r="RA507">
            <v>0.002</v>
          </cell>
          <cell r="RB507">
            <v>0.27</v>
          </cell>
          <cell r="RC507">
            <v>0.003</v>
          </cell>
          <cell r="RD507">
            <v>0.16</v>
          </cell>
          <cell r="RE507">
            <v>0.002</v>
          </cell>
          <cell r="RF507">
            <v>0.08</v>
          </cell>
          <cell r="RG507">
            <v>0.002</v>
          </cell>
          <cell r="RH507">
            <v>0.03</v>
          </cell>
          <cell r="RI507">
            <v>0.001</v>
          </cell>
        </row>
        <row r="507">
          <cell r="RN507">
            <v>0.05</v>
          </cell>
          <cell r="RO507">
            <v>0.002</v>
          </cell>
          <cell r="RP507">
            <v>0</v>
          </cell>
          <cell r="RQ507">
            <v>0.004</v>
          </cell>
        </row>
        <row r="507">
          <cell r="SF507">
            <v>0.36</v>
          </cell>
          <cell r="SG507">
            <v>0.002</v>
          </cell>
          <cell r="SH507">
            <v>0.65</v>
          </cell>
          <cell r="SI507">
            <v>0.004</v>
          </cell>
          <cell r="SJ507">
            <v>0.13</v>
          </cell>
          <cell r="SK507">
            <v>0.002</v>
          </cell>
          <cell r="SL507">
            <v>0.15</v>
          </cell>
          <cell r="SM507">
            <v>0.002</v>
          </cell>
          <cell r="SN507">
            <v>0.14</v>
          </cell>
          <cell r="SO507">
            <v>0.002</v>
          </cell>
          <cell r="SP507">
            <v>0.17</v>
          </cell>
          <cell r="SQ507">
            <v>0.003</v>
          </cell>
          <cell r="SR507">
            <v>0.12</v>
          </cell>
          <cell r="SS507">
            <v>0.001</v>
          </cell>
          <cell r="ST507">
            <v>0.19</v>
          </cell>
          <cell r="SU507">
            <v>0.002</v>
          </cell>
          <cell r="SV507">
            <v>0.15</v>
          </cell>
          <cell r="SW507">
            <v>0.001</v>
          </cell>
          <cell r="SX507">
            <v>0.22</v>
          </cell>
          <cell r="SY507">
            <v>0.002</v>
          </cell>
          <cell r="SZ507">
            <v>0</v>
          </cell>
          <cell r="TA507">
            <v>0</v>
          </cell>
          <cell r="TB507">
            <v>0.26</v>
          </cell>
          <cell r="TC507">
            <v>0.002</v>
          </cell>
        </row>
        <row r="507">
          <cell r="TH507">
            <v>-0.55</v>
          </cell>
          <cell r="TI507">
            <v>0.004</v>
          </cell>
          <cell r="TJ507">
            <v>-0.43</v>
          </cell>
          <cell r="TK507">
            <v>0.006</v>
          </cell>
        </row>
        <row r="507">
          <cell r="TZ507">
            <v>-0.4</v>
          </cell>
          <cell r="UA507">
            <v>0.008</v>
          </cell>
          <cell r="UB507">
            <v>-0.15</v>
          </cell>
          <cell r="UC507">
            <v>0.013</v>
          </cell>
          <cell r="UD507">
            <v>-0.28</v>
          </cell>
          <cell r="UE507">
            <v>0.003</v>
          </cell>
          <cell r="UF507">
            <v>-0.45</v>
          </cell>
          <cell r="UG507">
            <v>0.006</v>
          </cell>
          <cell r="UH507">
            <v>-0.27</v>
          </cell>
          <cell r="UI507">
            <v>0.003</v>
          </cell>
          <cell r="UJ507">
            <v>-0.5</v>
          </cell>
          <cell r="UK507">
            <v>0.006</v>
          </cell>
          <cell r="UL507">
            <v>-0.27</v>
          </cell>
          <cell r="UM507">
            <v>0.003</v>
          </cell>
          <cell r="UN507">
            <v>-0.47</v>
          </cell>
          <cell r="UO507">
            <v>0.006</v>
          </cell>
          <cell r="UP507">
            <v>-0.29</v>
          </cell>
          <cell r="UQ507">
            <v>0.003</v>
          </cell>
          <cell r="UR507">
            <v>-0.45</v>
          </cell>
          <cell r="US507">
            <v>0.005</v>
          </cell>
          <cell r="UT507">
            <v>-0.15</v>
          </cell>
          <cell r="UU507">
            <v>0.003</v>
          </cell>
          <cell r="UV507">
            <v>-0.04</v>
          </cell>
          <cell r="UW507">
            <v>0.003</v>
          </cell>
        </row>
        <row r="507">
          <cell r="UZ507">
            <v>-0.18</v>
          </cell>
          <cell r="VA507">
            <v>0.001</v>
          </cell>
          <cell r="VB507">
            <v>-0.13</v>
          </cell>
          <cell r="VC507">
            <v>0.001</v>
          </cell>
        </row>
        <row r="507">
          <cell r="VL507">
            <v>0.02</v>
          </cell>
          <cell r="VM507">
            <v>0</v>
          </cell>
          <cell r="VN507">
            <v>0.18</v>
          </cell>
          <cell r="VO507">
            <v>0.001</v>
          </cell>
          <cell r="VP507">
            <v>-0.03</v>
          </cell>
          <cell r="VQ507">
            <v>0</v>
          </cell>
          <cell r="VR507">
            <v>-0.05</v>
          </cell>
          <cell r="VS507">
            <v>0</v>
          </cell>
          <cell r="VT507">
            <v>-0.02</v>
          </cell>
          <cell r="VU507">
            <v>0</v>
          </cell>
          <cell r="VV507">
            <v>0</v>
          </cell>
          <cell r="VW507">
            <v>0</v>
          </cell>
          <cell r="VX507">
            <v>0.01</v>
          </cell>
          <cell r="VY507">
            <v>0</v>
          </cell>
          <cell r="VZ507">
            <v>0.02</v>
          </cell>
          <cell r="WA507">
            <v>0</v>
          </cell>
        </row>
        <row r="507">
          <cell r="WF507">
            <v>-0.04</v>
          </cell>
          <cell r="WG507">
            <v>0.002</v>
          </cell>
          <cell r="WH507">
            <v>0</v>
          </cell>
          <cell r="WI507">
            <v>0.001</v>
          </cell>
        </row>
        <row r="507">
          <cell r="WX507">
            <v>-0.09</v>
          </cell>
          <cell r="WY507">
            <v>0.002</v>
          </cell>
          <cell r="WZ507">
            <v>0</v>
          </cell>
          <cell r="XA507">
            <v>0.001</v>
          </cell>
          <cell r="XB507">
            <v>-0.01</v>
          </cell>
          <cell r="XC507">
            <v>0.002</v>
          </cell>
          <cell r="XD507">
            <v>-0.02</v>
          </cell>
          <cell r="XE507">
            <v>0.001</v>
          </cell>
          <cell r="XF507">
            <v>-0.02</v>
          </cell>
          <cell r="XG507">
            <v>0.002</v>
          </cell>
          <cell r="XH507">
            <v>-0.03</v>
          </cell>
          <cell r="XI507">
            <v>0.001</v>
          </cell>
          <cell r="XJ507">
            <v>-0.01</v>
          </cell>
          <cell r="XK507">
            <v>0.002</v>
          </cell>
          <cell r="XL507">
            <v>-0.03</v>
          </cell>
          <cell r="XM507">
            <v>0.001</v>
          </cell>
          <cell r="XN507">
            <v>-0.06</v>
          </cell>
          <cell r="XO507">
            <v>0.002</v>
          </cell>
          <cell r="XP507">
            <v>-0.03</v>
          </cell>
          <cell r="XQ507">
            <v>0.001</v>
          </cell>
          <cell r="XR507">
            <v>-0.04</v>
          </cell>
          <cell r="XS507">
            <v>0.001</v>
          </cell>
          <cell r="XT507">
            <v>0</v>
          </cell>
          <cell r="XU507">
            <v>0</v>
          </cell>
        </row>
        <row r="508">
          <cell r="B508" t="str">
            <v>PMS-606</v>
          </cell>
          <cell r="C508" t="str">
            <v>Yangtze-Qinling</v>
          </cell>
          <cell r="D508">
            <v>30.3632</v>
          </cell>
          <cell r="E508">
            <v>119.4732</v>
          </cell>
          <cell r="F508">
            <v>0.09</v>
          </cell>
          <cell r="G508">
            <v>0.008</v>
          </cell>
          <cell r="H508">
            <v>0.73</v>
          </cell>
          <cell r="I508">
            <v>0.04</v>
          </cell>
          <cell r="J508">
            <v>1.67</v>
          </cell>
          <cell r="K508">
            <v>0.046</v>
          </cell>
          <cell r="L508">
            <v>-0.83</v>
          </cell>
          <cell r="M508">
            <v>0.012</v>
          </cell>
          <cell r="N508">
            <v>1.28</v>
          </cell>
          <cell r="O508">
            <v>0.036</v>
          </cell>
        </row>
        <row r="508">
          <cell r="AD508">
            <v>-0.18</v>
          </cell>
          <cell r="AE508">
            <v>0.025</v>
          </cell>
          <cell r="AF508">
            <v>0.38</v>
          </cell>
          <cell r="AG508">
            <v>0.081</v>
          </cell>
          <cell r="AH508">
            <v>-0.23</v>
          </cell>
          <cell r="AI508">
            <v>0.01</v>
          </cell>
          <cell r="AJ508">
            <v>1.77</v>
          </cell>
          <cell r="AK508">
            <v>0.027</v>
          </cell>
          <cell r="AL508">
            <v>-0.22</v>
          </cell>
          <cell r="AM508">
            <v>0.008</v>
          </cell>
          <cell r="AN508">
            <v>1.55</v>
          </cell>
          <cell r="AO508">
            <v>0.023</v>
          </cell>
          <cell r="AP508">
            <v>-0.23</v>
          </cell>
          <cell r="AQ508">
            <v>0.009</v>
          </cell>
          <cell r="AR508">
            <v>1.61</v>
          </cell>
          <cell r="AS508">
            <v>0.026</v>
          </cell>
          <cell r="AT508">
            <v>-0.12</v>
          </cell>
          <cell r="AU508">
            <v>0.008</v>
          </cell>
          <cell r="AV508">
            <v>1.67</v>
          </cell>
          <cell r="AW508">
            <v>0.034</v>
          </cell>
          <cell r="AX508">
            <v>0.22</v>
          </cell>
          <cell r="AY508">
            <v>0.01</v>
          </cell>
          <cell r="AZ508">
            <v>1.24</v>
          </cell>
          <cell r="BA508">
            <v>0.022</v>
          </cell>
          <cell r="BB508">
            <v>0.01</v>
          </cell>
          <cell r="BC508">
            <v>0.002</v>
          </cell>
          <cell r="BD508">
            <v>0.14</v>
          </cell>
          <cell r="BE508">
            <v>0.004</v>
          </cell>
          <cell r="BF508">
            <v>-0.05</v>
          </cell>
          <cell r="BG508">
            <v>0.002</v>
          </cell>
          <cell r="BH508">
            <v>0.19</v>
          </cell>
          <cell r="BI508">
            <v>0.005</v>
          </cell>
        </row>
        <row r="508">
          <cell r="BX508">
            <v>0.23</v>
          </cell>
          <cell r="BY508">
            <v>0.004</v>
          </cell>
          <cell r="BZ508">
            <v>0.1</v>
          </cell>
          <cell r="CA508">
            <v>0.007</v>
          </cell>
          <cell r="CB508">
            <v>0.04</v>
          </cell>
          <cell r="CC508">
            <v>0.002</v>
          </cell>
          <cell r="CD508">
            <v>0.24</v>
          </cell>
          <cell r="CE508">
            <v>0.003</v>
          </cell>
          <cell r="CF508">
            <v>0.04</v>
          </cell>
          <cell r="CG508">
            <v>0.001</v>
          </cell>
          <cell r="CH508">
            <v>0.23</v>
          </cell>
          <cell r="CI508">
            <v>0.003</v>
          </cell>
          <cell r="CJ508">
            <v>0.03</v>
          </cell>
          <cell r="CK508">
            <v>0.002</v>
          </cell>
          <cell r="CL508">
            <v>0.22</v>
          </cell>
          <cell r="CM508">
            <v>0.003</v>
          </cell>
          <cell r="CN508">
            <v>0.05</v>
          </cell>
          <cell r="CO508">
            <v>0.002</v>
          </cell>
          <cell r="CP508">
            <v>0.22</v>
          </cell>
          <cell r="CQ508">
            <v>0.003</v>
          </cell>
          <cell r="CR508">
            <v>0.03</v>
          </cell>
          <cell r="CS508">
            <v>0.001</v>
          </cell>
          <cell r="CT508">
            <v>0.14</v>
          </cell>
          <cell r="CU508">
            <v>0.003</v>
          </cell>
          <cell r="CV508">
            <v>-0.74</v>
          </cell>
          <cell r="CW508">
            <v>0.008</v>
          </cell>
          <cell r="CX508">
            <v>-0.12</v>
          </cell>
          <cell r="CY508">
            <v>0.008</v>
          </cell>
          <cell r="CZ508">
            <v>-1.35</v>
          </cell>
          <cell r="DA508">
            <v>0.01</v>
          </cell>
          <cell r="DB508">
            <v>-0.81</v>
          </cell>
          <cell r="DC508">
            <v>0.009</v>
          </cell>
        </row>
        <row r="508">
          <cell r="DR508">
            <v>-0.36</v>
          </cell>
          <cell r="DS508">
            <v>0.01</v>
          </cell>
          <cell r="DT508">
            <v>-0.11</v>
          </cell>
          <cell r="DU508">
            <v>0.006</v>
          </cell>
          <cell r="DV508">
            <v>-0.71</v>
          </cell>
          <cell r="DW508">
            <v>0.008</v>
          </cell>
          <cell r="DX508">
            <v>-0.11</v>
          </cell>
          <cell r="DY508">
            <v>0.003</v>
          </cell>
          <cell r="DZ508">
            <v>-0.79</v>
          </cell>
          <cell r="EA508">
            <v>0.006</v>
          </cell>
          <cell r="EB508">
            <v>-0.19</v>
          </cell>
          <cell r="EC508">
            <v>0.003</v>
          </cell>
          <cell r="ED508">
            <v>-0.79</v>
          </cell>
          <cell r="EE508">
            <v>0.008</v>
          </cell>
          <cell r="EF508">
            <v>-0.18</v>
          </cell>
          <cell r="EG508">
            <v>0.004</v>
          </cell>
          <cell r="EH508">
            <v>-0.38</v>
          </cell>
          <cell r="EI508">
            <v>0.008</v>
          </cell>
          <cell r="EJ508">
            <v>-0.08</v>
          </cell>
          <cell r="EK508">
            <v>0.003</v>
          </cell>
          <cell r="EL508">
            <v>-0.07</v>
          </cell>
          <cell r="EM508">
            <v>0.004</v>
          </cell>
          <cell r="EN508">
            <v>0.06</v>
          </cell>
          <cell r="EO508">
            <v>0.002</v>
          </cell>
          <cell r="EP508">
            <v>0.04</v>
          </cell>
          <cell r="EQ508">
            <v>0.001</v>
          </cell>
          <cell r="ER508">
            <v>0.02</v>
          </cell>
          <cell r="ES508">
            <v>0</v>
          </cell>
          <cell r="ET508">
            <v>0.07</v>
          </cell>
          <cell r="EU508">
            <v>0.001</v>
          </cell>
          <cell r="EV508">
            <v>0.04</v>
          </cell>
          <cell r="EW508">
            <v>0.001</v>
          </cell>
        </row>
        <row r="508">
          <cell r="FL508">
            <v>0.09</v>
          </cell>
          <cell r="FM508">
            <v>0.001</v>
          </cell>
          <cell r="FN508">
            <v>0.03</v>
          </cell>
          <cell r="FO508">
            <v>0.001</v>
          </cell>
          <cell r="FP508">
            <v>0.06</v>
          </cell>
          <cell r="FQ508">
            <v>0.001</v>
          </cell>
          <cell r="FR508">
            <v>0.03</v>
          </cell>
          <cell r="FS508">
            <v>0</v>
          </cell>
          <cell r="FT508">
            <v>0.07</v>
          </cell>
          <cell r="FU508">
            <v>0.001</v>
          </cell>
          <cell r="FV508">
            <v>0.03</v>
          </cell>
          <cell r="FW508">
            <v>0</v>
          </cell>
          <cell r="FX508">
            <v>0.06</v>
          </cell>
          <cell r="FY508">
            <v>0.001</v>
          </cell>
          <cell r="FZ508">
            <v>0.03</v>
          </cell>
          <cell r="GA508">
            <v>0</v>
          </cell>
          <cell r="GB508">
            <v>0.05</v>
          </cell>
          <cell r="GC508">
            <v>0.001</v>
          </cell>
          <cell r="GD508">
            <v>0.03</v>
          </cell>
          <cell r="GE508">
            <v>0</v>
          </cell>
          <cell r="GF508">
            <v>0.02</v>
          </cell>
          <cell r="GG508">
            <v>0</v>
          </cell>
          <cell r="GH508">
            <v>0.01</v>
          </cell>
          <cell r="GI508">
            <v>0</v>
          </cell>
          <cell r="GJ508">
            <v>3.88</v>
          </cell>
          <cell r="GK508">
            <v>1.159</v>
          </cell>
          <cell r="GL508">
            <v>231.3</v>
          </cell>
          <cell r="GM508">
            <v>6.085</v>
          </cell>
        </row>
        <row r="508">
          <cell r="GP508">
            <v>-411.37</v>
          </cell>
          <cell r="GQ508">
            <v>8.554</v>
          </cell>
        </row>
        <row r="508">
          <cell r="HF508">
            <v>319.19</v>
          </cell>
          <cell r="HG508">
            <v>2.425</v>
          </cell>
          <cell r="HH508">
            <v>520.13</v>
          </cell>
          <cell r="HI508">
            <v>6.15</v>
          </cell>
          <cell r="HJ508">
            <v>15.26</v>
          </cell>
          <cell r="HK508">
            <v>1.436</v>
          </cell>
          <cell r="HL508">
            <v>-86.37</v>
          </cell>
          <cell r="HM508">
            <v>5.966</v>
          </cell>
          <cell r="HN508">
            <v>11.91</v>
          </cell>
          <cell r="HO508">
            <v>1.537</v>
          </cell>
          <cell r="HP508">
            <v>-6.76</v>
          </cell>
          <cell r="HQ508">
            <v>7.295</v>
          </cell>
          <cell r="HR508">
            <v>19.76</v>
          </cell>
          <cell r="HS508">
            <v>1.335</v>
          </cell>
          <cell r="HT508">
            <v>37.28</v>
          </cell>
          <cell r="HU508">
            <v>5.871</v>
          </cell>
          <cell r="HV508">
            <v>69.16</v>
          </cell>
          <cell r="HW508">
            <v>1.027</v>
          </cell>
          <cell r="HX508">
            <v>114.43</v>
          </cell>
          <cell r="HY508">
            <v>5.605</v>
          </cell>
          <cell r="HZ508">
            <v>374.04</v>
          </cell>
          <cell r="IA508">
            <v>4.066</v>
          </cell>
          <cell r="IB508">
            <v>0.24</v>
          </cell>
          <cell r="IC508">
            <v>0.007</v>
          </cell>
          <cell r="ID508">
            <v>0.23</v>
          </cell>
          <cell r="IE508">
            <v>0.004</v>
          </cell>
        </row>
        <row r="508">
          <cell r="IH508">
            <v>0.28</v>
          </cell>
          <cell r="II508">
            <v>0.006</v>
          </cell>
        </row>
        <row r="508">
          <cell r="IX508">
            <v>0.93</v>
          </cell>
          <cell r="IY508">
            <v>0.008</v>
          </cell>
          <cell r="IZ508">
            <v>0.23</v>
          </cell>
          <cell r="JA508">
            <v>0.004</v>
          </cell>
          <cell r="JB508">
            <v>0.7</v>
          </cell>
          <cell r="JC508">
            <v>0.008</v>
          </cell>
          <cell r="JD508">
            <v>0.41</v>
          </cell>
          <cell r="JE508">
            <v>0.005</v>
          </cell>
          <cell r="JF508">
            <v>0.84</v>
          </cell>
          <cell r="JG508">
            <v>0.009</v>
          </cell>
          <cell r="JH508">
            <v>0.5</v>
          </cell>
          <cell r="JI508">
            <v>0.006</v>
          </cell>
          <cell r="JJ508">
            <v>0.72</v>
          </cell>
          <cell r="JK508">
            <v>0.007</v>
          </cell>
          <cell r="JL508">
            <v>0.39</v>
          </cell>
          <cell r="JM508">
            <v>0.004</v>
          </cell>
          <cell r="JN508">
            <v>0.42</v>
          </cell>
          <cell r="JO508">
            <v>0.005</v>
          </cell>
          <cell r="JP508">
            <v>0.21</v>
          </cell>
          <cell r="JQ508">
            <v>0.004</v>
          </cell>
          <cell r="JR508">
            <v>0.02</v>
          </cell>
          <cell r="JS508">
            <v>0.001</v>
          </cell>
          <cell r="JT508">
            <v>-0.03</v>
          </cell>
          <cell r="JU508">
            <v>0.002</v>
          </cell>
          <cell r="JV508">
            <v>-0.03</v>
          </cell>
          <cell r="JW508">
            <v>0.004</v>
          </cell>
        </row>
        <row r="508">
          <cell r="JZ508">
            <v>-0.7</v>
          </cell>
          <cell r="KA508">
            <v>0.008</v>
          </cell>
        </row>
        <row r="508">
          <cell r="KP508">
            <v>-0.04</v>
          </cell>
          <cell r="KQ508">
            <v>0.002</v>
          </cell>
          <cell r="KR508">
            <v>0.03</v>
          </cell>
          <cell r="KS508">
            <v>0.003</v>
          </cell>
          <cell r="KT508">
            <v>-0.19</v>
          </cell>
          <cell r="KU508">
            <v>0.002</v>
          </cell>
          <cell r="KV508">
            <v>-0.49</v>
          </cell>
          <cell r="KW508">
            <v>0.006</v>
          </cell>
          <cell r="KX508">
            <v>-0.22</v>
          </cell>
          <cell r="KY508">
            <v>0.002</v>
          </cell>
          <cell r="KZ508">
            <v>-0.52</v>
          </cell>
          <cell r="LA508">
            <v>0.005</v>
          </cell>
          <cell r="LB508">
            <v>-0.15</v>
          </cell>
          <cell r="LC508">
            <v>0.002</v>
          </cell>
          <cell r="LD508">
            <v>-0.38</v>
          </cell>
          <cell r="LE508">
            <v>0.006</v>
          </cell>
          <cell r="LF508">
            <v>-0.07</v>
          </cell>
          <cell r="LG508">
            <v>0.001</v>
          </cell>
          <cell r="LH508">
            <v>-0.17</v>
          </cell>
          <cell r="LI508">
            <v>0.004</v>
          </cell>
          <cell r="LJ508">
            <v>0</v>
          </cell>
          <cell r="LK508">
            <v>0</v>
          </cell>
          <cell r="LL508">
            <v>0.07</v>
          </cell>
          <cell r="LM508">
            <v>0.001</v>
          </cell>
          <cell r="LN508">
            <v>0.09</v>
          </cell>
          <cell r="LO508">
            <v>0.005</v>
          </cell>
          <cell r="LP508">
            <v>0.36</v>
          </cell>
          <cell r="LQ508">
            <v>0.007</v>
          </cell>
        </row>
        <row r="508">
          <cell r="LT508">
            <v>0.59</v>
          </cell>
          <cell r="LU508">
            <v>0.006</v>
          </cell>
        </row>
        <row r="508">
          <cell r="MH508">
            <v>0.4</v>
          </cell>
          <cell r="MI508">
            <v>0.005</v>
          </cell>
          <cell r="MJ508">
            <v>0.74</v>
          </cell>
          <cell r="MK508">
            <v>0.005</v>
          </cell>
          <cell r="ML508">
            <v>0.47</v>
          </cell>
          <cell r="MM508">
            <v>0.006</v>
          </cell>
          <cell r="MN508">
            <v>0.79</v>
          </cell>
          <cell r="MO508">
            <v>0.006</v>
          </cell>
          <cell r="MP508">
            <v>0.43</v>
          </cell>
          <cell r="MQ508">
            <v>0.005</v>
          </cell>
          <cell r="MR508">
            <v>0.3</v>
          </cell>
          <cell r="MS508">
            <v>0.011</v>
          </cell>
          <cell r="MT508">
            <v>0.42</v>
          </cell>
          <cell r="MU508">
            <v>0.009</v>
          </cell>
        </row>
        <row r="508">
          <cell r="MX508">
            <v>0.22</v>
          </cell>
          <cell r="MY508">
            <v>0.009</v>
          </cell>
        </row>
        <row r="508">
          <cell r="NN508">
            <v>1.98</v>
          </cell>
          <cell r="NO508">
            <v>0.012</v>
          </cell>
          <cell r="NP508">
            <v>1.06</v>
          </cell>
          <cell r="NQ508">
            <v>0.009</v>
          </cell>
          <cell r="NR508">
            <v>0.82</v>
          </cell>
          <cell r="NS508">
            <v>0.011</v>
          </cell>
          <cell r="NT508">
            <v>0.52</v>
          </cell>
          <cell r="NU508">
            <v>0.008</v>
          </cell>
          <cell r="NV508">
            <v>0.99</v>
          </cell>
          <cell r="NW508">
            <v>0.011</v>
          </cell>
          <cell r="NX508">
            <v>0.64</v>
          </cell>
          <cell r="NY508">
            <v>0.009</v>
          </cell>
          <cell r="NZ508">
            <v>0.9</v>
          </cell>
          <cell r="OA508">
            <v>0.011</v>
          </cell>
          <cell r="OB508">
            <v>0.66</v>
          </cell>
          <cell r="OC508">
            <v>0.01</v>
          </cell>
          <cell r="OD508">
            <v>0.99</v>
          </cell>
          <cell r="OE508">
            <v>0.01</v>
          </cell>
          <cell r="OF508">
            <v>0.8</v>
          </cell>
          <cell r="OG508">
            <v>0.008</v>
          </cell>
          <cell r="OH508">
            <v>0.3</v>
          </cell>
          <cell r="OI508">
            <v>0.003</v>
          </cell>
          <cell r="OJ508">
            <v>0.43</v>
          </cell>
          <cell r="OK508">
            <v>0.003</v>
          </cell>
          <cell r="OL508">
            <v>-0.03</v>
          </cell>
          <cell r="OM508">
            <v>0.001</v>
          </cell>
          <cell r="ON508">
            <v>0.03</v>
          </cell>
          <cell r="OO508">
            <v>0.001</v>
          </cell>
        </row>
        <row r="508">
          <cell r="OR508">
            <v>0.14</v>
          </cell>
          <cell r="OS508">
            <v>0.001</v>
          </cell>
        </row>
        <row r="508">
          <cell r="PF508">
            <v>0.04</v>
          </cell>
          <cell r="PG508">
            <v>0.001</v>
          </cell>
          <cell r="PH508">
            <v>0.1</v>
          </cell>
          <cell r="PI508">
            <v>0.001</v>
          </cell>
          <cell r="PJ508">
            <v>0.05</v>
          </cell>
          <cell r="PK508">
            <v>0.001</v>
          </cell>
          <cell r="PL508">
            <v>0.08</v>
          </cell>
          <cell r="PM508">
            <v>0.001</v>
          </cell>
          <cell r="PN508">
            <v>0.04</v>
          </cell>
          <cell r="PO508">
            <v>0.001</v>
          </cell>
          <cell r="PP508">
            <v>0.17</v>
          </cell>
          <cell r="PQ508">
            <v>0.004</v>
          </cell>
          <cell r="PR508">
            <v>0.07</v>
          </cell>
          <cell r="PS508">
            <v>0.003</v>
          </cell>
        </row>
        <row r="508">
          <cell r="PV508">
            <v>0.23</v>
          </cell>
          <cell r="PW508">
            <v>0.002</v>
          </cell>
        </row>
        <row r="508">
          <cell r="QL508">
            <v>0.08</v>
          </cell>
          <cell r="QM508">
            <v>0.002</v>
          </cell>
          <cell r="QN508">
            <v>0.09</v>
          </cell>
          <cell r="QO508">
            <v>0.002</v>
          </cell>
          <cell r="QP508">
            <v>0.35</v>
          </cell>
          <cell r="QQ508">
            <v>0.004</v>
          </cell>
          <cell r="QR508">
            <v>0.27</v>
          </cell>
          <cell r="QS508">
            <v>0.002</v>
          </cell>
          <cell r="QT508">
            <v>0.41</v>
          </cell>
          <cell r="QU508">
            <v>0.004</v>
          </cell>
          <cell r="QV508">
            <v>0.29</v>
          </cell>
          <cell r="QW508">
            <v>0.003</v>
          </cell>
          <cell r="QX508">
            <v>0.35</v>
          </cell>
          <cell r="QY508">
            <v>0.003</v>
          </cell>
          <cell r="QZ508">
            <v>0.27</v>
          </cell>
          <cell r="RA508">
            <v>0.002</v>
          </cell>
          <cell r="RB508">
            <v>0.29</v>
          </cell>
          <cell r="RC508">
            <v>0.003</v>
          </cell>
          <cell r="RD508">
            <v>0.27</v>
          </cell>
          <cell r="RE508">
            <v>0.002</v>
          </cell>
          <cell r="RF508">
            <v>0.09</v>
          </cell>
          <cell r="RG508">
            <v>0.002</v>
          </cell>
          <cell r="RH508">
            <v>0.08</v>
          </cell>
          <cell r="RI508">
            <v>0.001</v>
          </cell>
          <cell r="RJ508">
            <v>0.02</v>
          </cell>
          <cell r="RK508">
            <v>0.002</v>
          </cell>
          <cell r="RL508">
            <v>0.07</v>
          </cell>
          <cell r="RM508">
            <v>0.002</v>
          </cell>
        </row>
        <row r="508">
          <cell r="RP508">
            <v>0.19</v>
          </cell>
          <cell r="RQ508">
            <v>0.003</v>
          </cell>
        </row>
        <row r="508">
          <cell r="SF508">
            <v>0.34</v>
          </cell>
          <cell r="SG508">
            <v>0.002</v>
          </cell>
          <cell r="SH508">
            <v>0.59</v>
          </cell>
          <cell r="SI508">
            <v>0.004</v>
          </cell>
          <cell r="SJ508">
            <v>0.13</v>
          </cell>
          <cell r="SK508">
            <v>0.002</v>
          </cell>
          <cell r="SL508">
            <v>0.19</v>
          </cell>
          <cell r="SM508">
            <v>0.003</v>
          </cell>
          <cell r="SN508">
            <v>0.16</v>
          </cell>
          <cell r="SO508">
            <v>0.001</v>
          </cell>
          <cell r="SP508">
            <v>0.23</v>
          </cell>
          <cell r="SQ508">
            <v>0.003</v>
          </cell>
          <cell r="SR508">
            <v>0.13</v>
          </cell>
          <cell r="SS508">
            <v>0.001</v>
          </cell>
          <cell r="ST508">
            <v>0.23</v>
          </cell>
          <cell r="SU508">
            <v>0.003</v>
          </cell>
          <cell r="SV508">
            <v>0.16</v>
          </cell>
          <cell r="SW508">
            <v>0.001</v>
          </cell>
          <cell r="SX508">
            <v>0.27</v>
          </cell>
          <cell r="SY508">
            <v>0.003</v>
          </cell>
          <cell r="SZ508">
            <v>0</v>
          </cell>
          <cell r="TA508">
            <v>0</v>
          </cell>
          <cell r="TB508">
            <v>0.33</v>
          </cell>
          <cell r="TC508">
            <v>0.002</v>
          </cell>
          <cell r="TD508">
            <v>-0.15</v>
          </cell>
          <cell r="TE508">
            <v>0.003</v>
          </cell>
          <cell r="TF508">
            <v>-0.5</v>
          </cell>
          <cell r="TG508">
            <v>0.011</v>
          </cell>
          <cell r="TH508">
            <v>-0.73</v>
          </cell>
          <cell r="TI508">
            <v>0.004</v>
          </cell>
          <cell r="TJ508">
            <v>-0.72</v>
          </cell>
          <cell r="TK508">
            <v>0.007</v>
          </cell>
        </row>
        <row r="508">
          <cell r="TZ508">
            <v>-0.35</v>
          </cell>
          <cell r="UA508">
            <v>0.007</v>
          </cell>
          <cell r="UB508">
            <v>-0.3</v>
          </cell>
          <cell r="UC508">
            <v>0.011</v>
          </cell>
          <cell r="UD508">
            <v>-0.32</v>
          </cell>
          <cell r="UE508">
            <v>0.003</v>
          </cell>
          <cell r="UF508">
            <v>-0.66</v>
          </cell>
          <cell r="UG508">
            <v>0.007</v>
          </cell>
          <cell r="UH508">
            <v>-0.34</v>
          </cell>
          <cell r="UI508">
            <v>0.003</v>
          </cell>
          <cell r="UJ508">
            <v>-0.73</v>
          </cell>
          <cell r="UK508">
            <v>0.008</v>
          </cell>
          <cell r="UL508">
            <v>-0.33</v>
          </cell>
          <cell r="UM508">
            <v>0.002</v>
          </cell>
          <cell r="UN508">
            <v>-0.7</v>
          </cell>
          <cell r="UO508">
            <v>0.006</v>
          </cell>
          <cell r="UP508">
            <v>-0.32</v>
          </cell>
          <cell r="UQ508">
            <v>0.003</v>
          </cell>
          <cell r="UR508">
            <v>-0.52</v>
          </cell>
          <cell r="US508">
            <v>0.005</v>
          </cell>
          <cell r="UT508">
            <v>-0.09</v>
          </cell>
          <cell r="UU508">
            <v>0.002</v>
          </cell>
          <cell r="UV508">
            <v>-0.03</v>
          </cell>
          <cell r="UW508">
            <v>0.003</v>
          </cell>
          <cell r="UX508">
            <v>-0.01</v>
          </cell>
          <cell r="UY508">
            <v>0.001</v>
          </cell>
          <cell r="UZ508">
            <v>-0.18</v>
          </cell>
          <cell r="VA508">
            <v>0.001</v>
          </cell>
          <cell r="VB508">
            <v>-0.12</v>
          </cell>
          <cell r="VC508">
            <v>0.001</v>
          </cell>
        </row>
        <row r="508">
          <cell r="VL508">
            <v>0.01</v>
          </cell>
          <cell r="VM508">
            <v>0</v>
          </cell>
          <cell r="VN508">
            <v>0.16</v>
          </cell>
          <cell r="VO508">
            <v>0.001</v>
          </cell>
          <cell r="VP508">
            <v>-0.03</v>
          </cell>
          <cell r="VQ508">
            <v>0</v>
          </cell>
          <cell r="VR508">
            <v>-0.05</v>
          </cell>
          <cell r="VS508">
            <v>0</v>
          </cell>
          <cell r="VT508">
            <v>-0.02</v>
          </cell>
          <cell r="VU508">
            <v>0</v>
          </cell>
          <cell r="VV508">
            <v>0</v>
          </cell>
          <cell r="VW508">
            <v>0</v>
          </cell>
          <cell r="VX508">
            <v>0.01</v>
          </cell>
          <cell r="VY508">
            <v>0</v>
          </cell>
          <cell r="VZ508">
            <v>0.02</v>
          </cell>
          <cell r="WA508">
            <v>0</v>
          </cell>
          <cell r="WB508">
            <v>0.03</v>
          </cell>
          <cell r="WC508">
            <v>0.002</v>
          </cell>
          <cell r="WD508">
            <v>-0.04</v>
          </cell>
          <cell r="WE508">
            <v>0.002</v>
          </cell>
          <cell r="WF508">
            <v>-0.05</v>
          </cell>
          <cell r="WG508">
            <v>0.003</v>
          </cell>
          <cell r="WH508">
            <v>0</v>
          </cell>
          <cell r="WI508">
            <v>0.001</v>
          </cell>
        </row>
        <row r="508">
          <cell r="WX508">
            <v>-0.06</v>
          </cell>
          <cell r="WY508">
            <v>0.002</v>
          </cell>
          <cell r="WZ508">
            <v>0.01</v>
          </cell>
          <cell r="XA508">
            <v>0.001</v>
          </cell>
          <cell r="XB508">
            <v>-0.04</v>
          </cell>
          <cell r="XC508">
            <v>0.002</v>
          </cell>
          <cell r="XD508">
            <v>-0.09</v>
          </cell>
          <cell r="XE508">
            <v>0.001</v>
          </cell>
          <cell r="XF508">
            <v>-0.06</v>
          </cell>
          <cell r="XG508">
            <v>0.002</v>
          </cell>
          <cell r="XH508">
            <v>-0.11</v>
          </cell>
          <cell r="XI508">
            <v>0.001</v>
          </cell>
          <cell r="XJ508">
            <v>-0.05</v>
          </cell>
          <cell r="XK508">
            <v>0.002</v>
          </cell>
          <cell r="XL508">
            <v>-0.12</v>
          </cell>
          <cell r="XM508">
            <v>0.001</v>
          </cell>
          <cell r="XN508">
            <v>-0.1</v>
          </cell>
          <cell r="XO508">
            <v>0.002</v>
          </cell>
          <cell r="XP508">
            <v>-0.1</v>
          </cell>
          <cell r="XQ508">
            <v>0.001</v>
          </cell>
          <cell r="XR508">
            <v>-0.04</v>
          </cell>
          <cell r="XS508">
            <v>0.001</v>
          </cell>
          <cell r="XT508">
            <v>-0.01</v>
          </cell>
          <cell r="XU508">
            <v>0</v>
          </cell>
        </row>
        <row r="509">
          <cell r="B509" t="str">
            <v>PMS-607</v>
          </cell>
          <cell r="C509" t="str">
            <v>Yangtze-Qinling</v>
          </cell>
          <cell r="D509">
            <v>30.2983</v>
          </cell>
          <cell r="E509">
            <v>119.4507</v>
          </cell>
        </row>
        <row r="509">
          <cell r="L509">
            <v>-0.49</v>
          </cell>
          <cell r="M509">
            <v>0.012</v>
          </cell>
          <cell r="N509">
            <v>2.31</v>
          </cell>
          <cell r="O509">
            <v>0.036</v>
          </cell>
        </row>
        <row r="509">
          <cell r="AD509">
            <v>-1.41</v>
          </cell>
          <cell r="AE509">
            <v>0.029</v>
          </cell>
          <cell r="AF509">
            <v>-0.66</v>
          </cell>
          <cell r="AG509">
            <v>0.097</v>
          </cell>
          <cell r="AH509">
            <v>-0.11</v>
          </cell>
          <cell r="AI509">
            <v>0.009</v>
          </cell>
          <cell r="AJ509">
            <v>1.85</v>
          </cell>
          <cell r="AK509">
            <v>0.029</v>
          </cell>
          <cell r="AL509">
            <v>-0.16</v>
          </cell>
          <cell r="AM509">
            <v>0.008</v>
          </cell>
          <cell r="AN509">
            <v>1.53</v>
          </cell>
          <cell r="AO509">
            <v>0.03</v>
          </cell>
          <cell r="AP509">
            <v>-0.17</v>
          </cell>
          <cell r="AQ509">
            <v>0.009</v>
          </cell>
          <cell r="AR509">
            <v>1.52</v>
          </cell>
          <cell r="AS509">
            <v>0.026</v>
          </cell>
          <cell r="AT509">
            <v>-0.31</v>
          </cell>
          <cell r="AU509">
            <v>0.008</v>
          </cell>
          <cell r="AV509">
            <v>0.64</v>
          </cell>
          <cell r="AW509">
            <v>0.028</v>
          </cell>
          <cell r="AX509">
            <v>-0.21</v>
          </cell>
          <cell r="AY509">
            <v>0.008</v>
          </cell>
          <cell r="AZ509">
            <v>0.3</v>
          </cell>
          <cell r="BA509">
            <v>0.018</v>
          </cell>
        </row>
        <row r="509">
          <cell r="BF509">
            <v>0.02</v>
          </cell>
          <cell r="BG509">
            <v>0.003</v>
          </cell>
          <cell r="BH509">
            <v>0.34</v>
          </cell>
          <cell r="BI509">
            <v>0.005</v>
          </cell>
        </row>
        <row r="509">
          <cell r="BX509">
            <v>0.06</v>
          </cell>
          <cell r="BY509">
            <v>0.004</v>
          </cell>
          <cell r="BZ509">
            <v>0.14</v>
          </cell>
          <cell r="CA509">
            <v>0.008</v>
          </cell>
          <cell r="CB509">
            <v>0</v>
          </cell>
          <cell r="CC509">
            <v>0.001</v>
          </cell>
          <cell r="CD509">
            <v>0.25</v>
          </cell>
          <cell r="CE509">
            <v>0.003</v>
          </cell>
          <cell r="CF509">
            <v>0</v>
          </cell>
          <cell r="CG509">
            <v>0.001</v>
          </cell>
          <cell r="CH509">
            <v>0.22</v>
          </cell>
          <cell r="CI509">
            <v>0.003</v>
          </cell>
          <cell r="CJ509">
            <v>-0.01</v>
          </cell>
          <cell r="CK509">
            <v>0.001</v>
          </cell>
          <cell r="CL509">
            <v>0.22</v>
          </cell>
          <cell r="CM509">
            <v>0.003</v>
          </cell>
          <cell r="CN509">
            <v>0</v>
          </cell>
          <cell r="CO509">
            <v>0.001</v>
          </cell>
          <cell r="CP509">
            <v>0.18</v>
          </cell>
          <cell r="CQ509">
            <v>0.003</v>
          </cell>
          <cell r="CR509">
            <v>0</v>
          </cell>
          <cell r="CS509">
            <v>0.001</v>
          </cell>
          <cell r="CT509">
            <v>0.1</v>
          </cell>
          <cell r="CU509">
            <v>0.002</v>
          </cell>
        </row>
        <row r="509">
          <cell r="CZ509">
            <v>-0.77</v>
          </cell>
          <cell r="DA509">
            <v>0.011</v>
          </cell>
          <cell r="DB509">
            <v>-0.4</v>
          </cell>
          <cell r="DC509">
            <v>0.01</v>
          </cell>
        </row>
        <row r="509">
          <cell r="DR509">
            <v>-0.45</v>
          </cell>
          <cell r="DS509">
            <v>0.01</v>
          </cell>
          <cell r="DT509">
            <v>-0.08</v>
          </cell>
          <cell r="DU509">
            <v>0.008</v>
          </cell>
          <cell r="DV509">
            <v>-0.88</v>
          </cell>
          <cell r="DW509">
            <v>0.008</v>
          </cell>
          <cell r="DX509">
            <v>-0.07</v>
          </cell>
          <cell r="DY509">
            <v>0.003</v>
          </cell>
          <cell r="DZ509">
            <v>-0.92</v>
          </cell>
          <cell r="EA509">
            <v>0.007</v>
          </cell>
          <cell r="EB509">
            <v>-0.15</v>
          </cell>
          <cell r="EC509">
            <v>0.003</v>
          </cell>
          <cell r="ED509">
            <v>-0.93</v>
          </cell>
          <cell r="EE509">
            <v>0.007</v>
          </cell>
          <cell r="EF509">
            <v>-0.14</v>
          </cell>
          <cell r="EG509">
            <v>0.004</v>
          </cell>
          <cell r="EH509">
            <v>-0.77</v>
          </cell>
          <cell r="EI509">
            <v>0.007</v>
          </cell>
          <cell r="EJ509">
            <v>-0.14</v>
          </cell>
          <cell r="EK509">
            <v>0.003</v>
          </cell>
          <cell r="EL509">
            <v>-0.22</v>
          </cell>
          <cell r="EM509">
            <v>0.004</v>
          </cell>
          <cell r="EN509">
            <v>0.01</v>
          </cell>
          <cell r="EO509">
            <v>0.001</v>
          </cell>
        </row>
        <row r="509">
          <cell r="ET509">
            <v>0.05</v>
          </cell>
          <cell r="EU509">
            <v>0.001</v>
          </cell>
          <cell r="EV509">
            <v>0.05</v>
          </cell>
          <cell r="EW509">
            <v>0</v>
          </cell>
        </row>
        <row r="509">
          <cell r="FL509">
            <v>0.05</v>
          </cell>
          <cell r="FM509">
            <v>0.001</v>
          </cell>
          <cell r="FN509">
            <v>0.03</v>
          </cell>
          <cell r="FO509">
            <v>0.001</v>
          </cell>
          <cell r="FP509">
            <v>0.05</v>
          </cell>
          <cell r="FQ509">
            <v>0.001</v>
          </cell>
          <cell r="FR509">
            <v>0.03</v>
          </cell>
          <cell r="FS509">
            <v>0</v>
          </cell>
          <cell r="FT509">
            <v>0.06</v>
          </cell>
          <cell r="FU509">
            <v>0.001</v>
          </cell>
          <cell r="FV509">
            <v>0.03</v>
          </cell>
          <cell r="FW509">
            <v>0</v>
          </cell>
          <cell r="FX509">
            <v>0.05</v>
          </cell>
          <cell r="FY509">
            <v>0.001</v>
          </cell>
          <cell r="FZ509">
            <v>0.03</v>
          </cell>
          <cell r="GA509">
            <v>0</v>
          </cell>
          <cell r="GB509">
            <v>0.04</v>
          </cell>
          <cell r="GC509">
            <v>0.001</v>
          </cell>
          <cell r="GD509">
            <v>0.03</v>
          </cell>
          <cell r="GE509">
            <v>0</v>
          </cell>
          <cell r="GF509">
            <v>0</v>
          </cell>
          <cell r="GG509">
            <v>0</v>
          </cell>
          <cell r="GH509">
            <v>0.01</v>
          </cell>
          <cell r="GI509">
            <v>0</v>
          </cell>
        </row>
        <row r="509">
          <cell r="GN509">
            <v>-28.45</v>
          </cell>
          <cell r="GO509">
            <v>1.842</v>
          </cell>
          <cell r="GP509">
            <v>-320.73</v>
          </cell>
          <cell r="GQ509">
            <v>8.729</v>
          </cell>
        </row>
        <row r="509">
          <cell r="HF509">
            <v>229.27</v>
          </cell>
          <cell r="HG509">
            <v>3.71</v>
          </cell>
          <cell r="HH509">
            <v>182.87</v>
          </cell>
          <cell r="HI509">
            <v>8.834</v>
          </cell>
          <cell r="HJ509">
            <v>-51.98</v>
          </cell>
          <cell r="HK509">
            <v>1.286</v>
          </cell>
          <cell r="HL509">
            <v>-293.93</v>
          </cell>
          <cell r="HM509">
            <v>6.669</v>
          </cell>
          <cell r="HN509">
            <v>-67.72</v>
          </cell>
          <cell r="HO509">
            <v>1.507</v>
          </cell>
          <cell r="HP509">
            <v>-239.16</v>
          </cell>
          <cell r="HQ509">
            <v>7.669</v>
          </cell>
          <cell r="HR509">
            <v>-55.86</v>
          </cell>
          <cell r="HS509">
            <v>1.415</v>
          </cell>
          <cell r="HT509">
            <v>-171.36</v>
          </cell>
          <cell r="HU509">
            <v>6.728</v>
          </cell>
          <cell r="HV509">
            <v>-9.96</v>
          </cell>
          <cell r="HW509">
            <v>1.055</v>
          </cell>
          <cell r="HX509">
            <v>-165.98</v>
          </cell>
          <cell r="HY509">
            <v>5.299</v>
          </cell>
          <cell r="HZ509">
            <v>196.41</v>
          </cell>
          <cell r="IA509">
            <v>3.825</v>
          </cell>
        </row>
        <row r="509">
          <cell r="IF509">
            <v>0.66</v>
          </cell>
          <cell r="IG509">
            <v>0.01</v>
          </cell>
          <cell r="IH509">
            <v>0.53</v>
          </cell>
          <cell r="II509">
            <v>0.006</v>
          </cell>
        </row>
        <row r="509">
          <cell r="IX509">
            <v>0.46</v>
          </cell>
          <cell r="IY509">
            <v>0.01</v>
          </cell>
          <cell r="IZ509">
            <v>0.3</v>
          </cell>
          <cell r="JA509">
            <v>0.005</v>
          </cell>
          <cell r="JB509">
            <v>0.64</v>
          </cell>
          <cell r="JC509">
            <v>0.007</v>
          </cell>
          <cell r="JD509">
            <v>0.49</v>
          </cell>
          <cell r="JE509">
            <v>0.004</v>
          </cell>
          <cell r="JF509">
            <v>0.77</v>
          </cell>
          <cell r="JG509">
            <v>0.009</v>
          </cell>
          <cell r="JH509">
            <v>0.56</v>
          </cell>
          <cell r="JI509">
            <v>0.005</v>
          </cell>
          <cell r="JJ509">
            <v>0.63</v>
          </cell>
          <cell r="JK509">
            <v>0.008</v>
          </cell>
          <cell r="JL509">
            <v>0.47</v>
          </cell>
          <cell r="JM509">
            <v>0.005</v>
          </cell>
          <cell r="JN509">
            <v>0.39</v>
          </cell>
          <cell r="JO509">
            <v>0.005</v>
          </cell>
          <cell r="JP509">
            <v>0.24</v>
          </cell>
          <cell r="JQ509">
            <v>0.004</v>
          </cell>
          <cell r="JR509">
            <v>0.02</v>
          </cell>
          <cell r="JS509">
            <v>0.001</v>
          </cell>
        </row>
        <row r="509">
          <cell r="JX509">
            <v>-0.18</v>
          </cell>
          <cell r="JY509">
            <v>0.003</v>
          </cell>
          <cell r="JZ509">
            <v>-1</v>
          </cell>
          <cell r="KA509">
            <v>0.009</v>
          </cell>
        </row>
        <row r="509">
          <cell r="KP509">
            <v>0.03</v>
          </cell>
          <cell r="KQ509">
            <v>0.003</v>
          </cell>
          <cell r="KR509">
            <v>-0.07</v>
          </cell>
          <cell r="KS509">
            <v>0.003</v>
          </cell>
          <cell r="KT509">
            <v>-0.25</v>
          </cell>
          <cell r="KU509">
            <v>0.002</v>
          </cell>
          <cell r="KV509">
            <v>-0.8</v>
          </cell>
          <cell r="KW509">
            <v>0.006</v>
          </cell>
          <cell r="KX509">
            <v>-0.28</v>
          </cell>
          <cell r="KY509">
            <v>0.002</v>
          </cell>
          <cell r="KZ509">
            <v>-0.83</v>
          </cell>
          <cell r="LA509">
            <v>0.005</v>
          </cell>
          <cell r="LB509">
            <v>-0.21</v>
          </cell>
          <cell r="LC509">
            <v>0.002</v>
          </cell>
          <cell r="LD509">
            <v>-0.68</v>
          </cell>
          <cell r="LE509">
            <v>0.005</v>
          </cell>
          <cell r="LF509">
            <v>-0.13</v>
          </cell>
          <cell r="LG509">
            <v>0.001</v>
          </cell>
          <cell r="LH509">
            <v>-0.41</v>
          </cell>
          <cell r="LI509">
            <v>0.003</v>
          </cell>
          <cell r="LJ509">
            <v>0</v>
          </cell>
          <cell r="LK509">
            <v>0</v>
          </cell>
          <cell r="LL509">
            <v>0.03</v>
          </cell>
          <cell r="LM509">
            <v>0.001</v>
          </cell>
        </row>
        <row r="509">
          <cell r="LR509">
            <v>0.54</v>
          </cell>
          <cell r="LS509">
            <v>0.008</v>
          </cell>
          <cell r="LT509">
            <v>0.68</v>
          </cell>
          <cell r="LU509">
            <v>0.008</v>
          </cell>
        </row>
        <row r="509">
          <cell r="MH509">
            <v>0.19</v>
          </cell>
          <cell r="MI509">
            <v>0.005</v>
          </cell>
          <cell r="MJ509">
            <v>0.49</v>
          </cell>
          <cell r="MK509">
            <v>0.006</v>
          </cell>
          <cell r="ML509">
            <v>0.25</v>
          </cell>
          <cell r="MM509">
            <v>0.005</v>
          </cell>
          <cell r="MN509">
            <v>0.54</v>
          </cell>
          <cell r="MO509">
            <v>0.006</v>
          </cell>
          <cell r="MP509">
            <v>0.21</v>
          </cell>
          <cell r="MQ509">
            <v>0.005</v>
          </cell>
        </row>
        <row r="509">
          <cell r="MV509">
            <v>0.81</v>
          </cell>
          <cell r="MW509">
            <v>0.013</v>
          </cell>
          <cell r="MX509">
            <v>0.17</v>
          </cell>
          <cell r="MY509">
            <v>0.01</v>
          </cell>
        </row>
        <row r="509">
          <cell r="NN509">
            <v>1.99</v>
          </cell>
          <cell r="NO509">
            <v>0.021</v>
          </cell>
          <cell r="NP509">
            <v>1</v>
          </cell>
          <cell r="NQ509">
            <v>0.011</v>
          </cell>
          <cell r="NR509">
            <v>0.33</v>
          </cell>
          <cell r="NS509">
            <v>0.011</v>
          </cell>
          <cell r="NT509">
            <v>-0.09</v>
          </cell>
          <cell r="NU509">
            <v>0.008</v>
          </cell>
          <cell r="NV509">
            <v>0.44</v>
          </cell>
          <cell r="NW509">
            <v>0.012</v>
          </cell>
          <cell r="NX509">
            <v>-0.01</v>
          </cell>
          <cell r="NY509">
            <v>0.008</v>
          </cell>
          <cell r="NZ509">
            <v>0.36</v>
          </cell>
          <cell r="OA509">
            <v>0.01</v>
          </cell>
          <cell r="OB509">
            <v>0.09</v>
          </cell>
          <cell r="OC509">
            <v>0.009</v>
          </cell>
          <cell r="OD509">
            <v>0.46</v>
          </cell>
          <cell r="OE509">
            <v>0.007</v>
          </cell>
          <cell r="OF509">
            <v>0.14</v>
          </cell>
          <cell r="OG509">
            <v>0.008</v>
          </cell>
          <cell r="OH509">
            <v>0.2</v>
          </cell>
          <cell r="OI509">
            <v>0.003</v>
          </cell>
          <cell r="OJ509">
            <v>0.29</v>
          </cell>
          <cell r="OK509">
            <v>0.003</v>
          </cell>
        </row>
        <row r="509">
          <cell r="OP509">
            <v>0.05</v>
          </cell>
          <cell r="OQ509">
            <v>0.001</v>
          </cell>
          <cell r="OR509">
            <v>0.21</v>
          </cell>
          <cell r="OS509">
            <v>0.001</v>
          </cell>
        </row>
        <row r="509">
          <cell r="PF509">
            <v>0.01</v>
          </cell>
          <cell r="PG509">
            <v>0.001</v>
          </cell>
          <cell r="PH509">
            <v>0.13</v>
          </cell>
          <cell r="PI509">
            <v>0.001</v>
          </cell>
          <cell r="PJ509">
            <v>0.01</v>
          </cell>
          <cell r="PK509">
            <v>0.001</v>
          </cell>
          <cell r="PL509">
            <v>0.12</v>
          </cell>
          <cell r="PM509">
            <v>0.001</v>
          </cell>
          <cell r="PN509">
            <v>0.02</v>
          </cell>
          <cell r="PO509">
            <v>0.001</v>
          </cell>
        </row>
        <row r="509">
          <cell r="PT509">
            <v>0.39</v>
          </cell>
          <cell r="PU509">
            <v>0.005</v>
          </cell>
          <cell r="PV509">
            <v>0.22</v>
          </cell>
          <cell r="PW509">
            <v>0.002</v>
          </cell>
        </row>
        <row r="509">
          <cell r="QL509">
            <v>0.05</v>
          </cell>
          <cell r="QM509">
            <v>0.003</v>
          </cell>
          <cell r="QN509">
            <v>0.08</v>
          </cell>
          <cell r="QO509">
            <v>0.002</v>
          </cell>
          <cell r="QP509">
            <v>0.26</v>
          </cell>
          <cell r="QQ509">
            <v>0.004</v>
          </cell>
          <cell r="QR509">
            <v>0.09</v>
          </cell>
          <cell r="QS509">
            <v>0.002</v>
          </cell>
          <cell r="QT509">
            <v>0.32</v>
          </cell>
          <cell r="QU509">
            <v>0.003</v>
          </cell>
          <cell r="QV509">
            <v>0.1</v>
          </cell>
          <cell r="QW509">
            <v>0.003</v>
          </cell>
          <cell r="QX509">
            <v>0.26</v>
          </cell>
          <cell r="QY509">
            <v>0.003</v>
          </cell>
          <cell r="QZ509">
            <v>0.09</v>
          </cell>
          <cell r="RA509">
            <v>0.002</v>
          </cell>
          <cell r="RB509">
            <v>0.19</v>
          </cell>
          <cell r="RC509">
            <v>0.003</v>
          </cell>
          <cell r="RD509">
            <v>0.08</v>
          </cell>
          <cell r="RE509">
            <v>0.002</v>
          </cell>
          <cell r="RF509">
            <v>0.04</v>
          </cell>
          <cell r="RG509">
            <v>0.001</v>
          </cell>
          <cell r="RH509">
            <v>0.04</v>
          </cell>
          <cell r="RI509">
            <v>0.001</v>
          </cell>
        </row>
        <row r="509">
          <cell r="RN509">
            <v>0.14</v>
          </cell>
          <cell r="RO509">
            <v>0.002</v>
          </cell>
          <cell r="RP509">
            <v>0.06</v>
          </cell>
          <cell r="RQ509">
            <v>0.005</v>
          </cell>
        </row>
        <row r="509">
          <cell r="SF509">
            <v>0.36</v>
          </cell>
          <cell r="SG509">
            <v>0.002</v>
          </cell>
          <cell r="SH509">
            <v>0.65</v>
          </cell>
          <cell r="SI509">
            <v>0.005</v>
          </cell>
          <cell r="SJ509">
            <v>0.06</v>
          </cell>
          <cell r="SK509">
            <v>0.001</v>
          </cell>
          <cell r="SL509">
            <v>0.03</v>
          </cell>
          <cell r="SM509">
            <v>0.003</v>
          </cell>
          <cell r="SN509">
            <v>0.07</v>
          </cell>
          <cell r="SO509">
            <v>0.001</v>
          </cell>
          <cell r="SP509">
            <v>0.05</v>
          </cell>
          <cell r="SQ509">
            <v>0.004</v>
          </cell>
          <cell r="SR509">
            <v>0.05</v>
          </cell>
          <cell r="SS509">
            <v>0.001</v>
          </cell>
          <cell r="ST509">
            <v>0.08</v>
          </cell>
          <cell r="SU509">
            <v>0.003</v>
          </cell>
          <cell r="SV509">
            <v>0.09</v>
          </cell>
          <cell r="SW509">
            <v>0.001</v>
          </cell>
          <cell r="SX509">
            <v>0.14</v>
          </cell>
          <cell r="SY509">
            <v>0.002</v>
          </cell>
          <cell r="SZ509">
            <v>0</v>
          </cell>
          <cell r="TA509">
            <v>0</v>
          </cell>
          <cell r="TB509">
            <v>0.24</v>
          </cell>
          <cell r="TC509">
            <v>0.002</v>
          </cell>
        </row>
        <row r="509">
          <cell r="TH509">
            <v>-0.65</v>
          </cell>
          <cell r="TI509">
            <v>0.004</v>
          </cell>
          <cell r="TJ509">
            <v>-0.68</v>
          </cell>
          <cell r="TK509">
            <v>0.008</v>
          </cell>
        </row>
        <row r="509">
          <cell r="TZ509">
            <v>-0.65</v>
          </cell>
          <cell r="UA509">
            <v>0.008</v>
          </cell>
          <cell r="UB509">
            <v>-0.31</v>
          </cell>
          <cell r="UC509">
            <v>0.011</v>
          </cell>
          <cell r="UD509">
            <v>-0.2</v>
          </cell>
          <cell r="UE509">
            <v>0.004</v>
          </cell>
          <cell r="UF509">
            <v>-0.21</v>
          </cell>
          <cell r="UG509">
            <v>0.007</v>
          </cell>
          <cell r="UH509">
            <v>-0.22</v>
          </cell>
          <cell r="UI509">
            <v>0.003</v>
          </cell>
          <cell r="UJ509">
            <v>-0.33</v>
          </cell>
          <cell r="UK509">
            <v>0.005</v>
          </cell>
          <cell r="UL509">
            <v>-0.22</v>
          </cell>
          <cell r="UM509">
            <v>0.002</v>
          </cell>
          <cell r="UN509">
            <v>-0.36</v>
          </cell>
          <cell r="UO509">
            <v>0.006</v>
          </cell>
          <cell r="UP509">
            <v>-0.27</v>
          </cell>
          <cell r="UQ509">
            <v>0.003</v>
          </cell>
          <cell r="UR509">
            <v>-0.31</v>
          </cell>
          <cell r="US509">
            <v>0.004</v>
          </cell>
          <cell r="UT509">
            <v>-0.15</v>
          </cell>
          <cell r="UU509">
            <v>0.002</v>
          </cell>
          <cell r="UV509">
            <v>-0.07</v>
          </cell>
          <cell r="UW509">
            <v>0.002</v>
          </cell>
        </row>
        <row r="509">
          <cell r="UZ509">
            <v>-0.16</v>
          </cell>
          <cell r="VA509">
            <v>0.001</v>
          </cell>
          <cell r="VB509">
            <v>-0.12</v>
          </cell>
          <cell r="VC509">
            <v>0.001</v>
          </cell>
        </row>
        <row r="509">
          <cell r="VL509">
            <v>0.02</v>
          </cell>
          <cell r="VM509">
            <v>0</v>
          </cell>
          <cell r="VN509">
            <v>0.18</v>
          </cell>
          <cell r="VO509">
            <v>0.001</v>
          </cell>
          <cell r="VP509">
            <v>-0.04</v>
          </cell>
          <cell r="VQ509">
            <v>0</v>
          </cell>
          <cell r="VR509">
            <v>-0.06</v>
          </cell>
          <cell r="VS509">
            <v>0</v>
          </cell>
          <cell r="VT509">
            <v>-0.03</v>
          </cell>
          <cell r="VU509">
            <v>0</v>
          </cell>
          <cell r="VV509">
            <v>0</v>
          </cell>
          <cell r="VW509">
            <v>0</v>
          </cell>
          <cell r="VX509">
            <v>0.01</v>
          </cell>
          <cell r="VY509">
            <v>0</v>
          </cell>
          <cell r="VZ509">
            <v>0.02</v>
          </cell>
          <cell r="WA509">
            <v>0</v>
          </cell>
        </row>
        <row r="509">
          <cell r="WF509">
            <v>-0.17</v>
          </cell>
          <cell r="WG509">
            <v>0.003</v>
          </cell>
          <cell r="WH509">
            <v>-0.07</v>
          </cell>
          <cell r="WI509">
            <v>0.001</v>
          </cell>
        </row>
        <row r="509">
          <cell r="WX509">
            <v>-0.11</v>
          </cell>
          <cell r="WY509">
            <v>0.003</v>
          </cell>
          <cell r="WZ509">
            <v>0</v>
          </cell>
          <cell r="XA509">
            <v>0.001</v>
          </cell>
          <cell r="XB509">
            <v>0.09</v>
          </cell>
          <cell r="XC509">
            <v>0.002</v>
          </cell>
          <cell r="XD509">
            <v>-0.01</v>
          </cell>
          <cell r="XE509">
            <v>0.001</v>
          </cell>
          <cell r="XF509">
            <v>0.08</v>
          </cell>
          <cell r="XG509">
            <v>0.002</v>
          </cell>
          <cell r="XH509">
            <v>-0.02</v>
          </cell>
          <cell r="XI509">
            <v>0.001</v>
          </cell>
          <cell r="XJ509">
            <v>0.08</v>
          </cell>
          <cell r="XK509">
            <v>0.002</v>
          </cell>
          <cell r="XL509">
            <v>-0.04</v>
          </cell>
          <cell r="XM509">
            <v>0.001</v>
          </cell>
          <cell r="XN509">
            <v>0.04</v>
          </cell>
          <cell r="XO509">
            <v>0.002</v>
          </cell>
          <cell r="XP509">
            <v>-0.02</v>
          </cell>
          <cell r="XQ509">
            <v>0.001</v>
          </cell>
          <cell r="XR509">
            <v>-0.03</v>
          </cell>
          <cell r="XS509">
            <v>0.001</v>
          </cell>
          <cell r="XT509">
            <v>0</v>
          </cell>
          <cell r="XU509">
            <v>0</v>
          </cell>
        </row>
        <row r="510">
          <cell r="B510" t="str">
            <v>PMS-610</v>
          </cell>
          <cell r="C510" t="str">
            <v>Yangtze-Qinling</v>
          </cell>
          <cell r="D510">
            <v>30.2112</v>
          </cell>
          <cell r="E510">
            <v>119.5858</v>
          </cell>
          <cell r="F510">
            <v>0.27</v>
          </cell>
          <cell r="G510">
            <v>0.01</v>
          </cell>
          <cell r="H510">
            <v>2.2</v>
          </cell>
          <cell r="I510">
            <v>0.039</v>
          </cell>
          <cell r="J510">
            <v>2.56</v>
          </cell>
          <cell r="K510">
            <v>0.043</v>
          </cell>
          <cell r="L510">
            <v>-0.54</v>
          </cell>
          <cell r="M510">
            <v>0.014</v>
          </cell>
          <cell r="N510">
            <v>2.26</v>
          </cell>
          <cell r="O510">
            <v>0.041</v>
          </cell>
        </row>
        <row r="510">
          <cell r="AD510">
            <v>0.36</v>
          </cell>
          <cell r="AE510">
            <v>0.025</v>
          </cell>
          <cell r="AF510">
            <v>6.6</v>
          </cell>
          <cell r="AG510">
            <v>0.091</v>
          </cell>
          <cell r="AH510">
            <v>-0.22</v>
          </cell>
          <cell r="AI510">
            <v>0.01</v>
          </cell>
          <cell r="AJ510">
            <v>1.36</v>
          </cell>
          <cell r="AK510">
            <v>0.03</v>
          </cell>
          <cell r="AL510">
            <v>-0.21</v>
          </cell>
          <cell r="AM510">
            <v>0.008</v>
          </cell>
          <cell r="AN510">
            <v>1.37</v>
          </cell>
          <cell r="AO510">
            <v>0.023</v>
          </cell>
          <cell r="AP510">
            <v>-0.25</v>
          </cell>
          <cell r="AQ510">
            <v>0.009</v>
          </cell>
          <cell r="AR510">
            <v>1.26</v>
          </cell>
          <cell r="AS510">
            <v>0.026</v>
          </cell>
          <cell r="AT510">
            <v>-0.37</v>
          </cell>
          <cell r="AU510">
            <v>0.008</v>
          </cell>
          <cell r="AV510">
            <v>0.2</v>
          </cell>
          <cell r="AW510">
            <v>0.03</v>
          </cell>
          <cell r="AX510">
            <v>-0.25</v>
          </cell>
          <cell r="AY510">
            <v>0.007</v>
          </cell>
          <cell r="AZ510">
            <v>-0.26</v>
          </cell>
          <cell r="BA510">
            <v>0.013</v>
          </cell>
          <cell r="BB510">
            <v>0.05</v>
          </cell>
          <cell r="BC510">
            <v>0.002</v>
          </cell>
          <cell r="BD510">
            <v>0.26</v>
          </cell>
          <cell r="BE510">
            <v>0.004</v>
          </cell>
          <cell r="BF510">
            <v>-0.02</v>
          </cell>
          <cell r="BG510">
            <v>0.003</v>
          </cell>
          <cell r="BH510">
            <v>0.3</v>
          </cell>
          <cell r="BI510">
            <v>0.005</v>
          </cell>
        </row>
        <row r="510">
          <cell r="BX510">
            <v>0.28</v>
          </cell>
          <cell r="BY510">
            <v>0.004</v>
          </cell>
          <cell r="BZ510">
            <v>0.36</v>
          </cell>
          <cell r="CA510">
            <v>0.009</v>
          </cell>
          <cell r="CB510">
            <v>0</v>
          </cell>
          <cell r="CC510">
            <v>0.001</v>
          </cell>
          <cell r="CD510">
            <v>0.17</v>
          </cell>
          <cell r="CE510">
            <v>0.003</v>
          </cell>
          <cell r="CF510">
            <v>0.01</v>
          </cell>
          <cell r="CG510">
            <v>0.001</v>
          </cell>
          <cell r="CH510">
            <v>0.18</v>
          </cell>
          <cell r="CI510">
            <v>0.002</v>
          </cell>
          <cell r="CJ510">
            <v>-0.01</v>
          </cell>
          <cell r="CK510">
            <v>0.001</v>
          </cell>
          <cell r="CL510">
            <v>0.13</v>
          </cell>
          <cell r="CM510">
            <v>0.003</v>
          </cell>
          <cell r="CN510">
            <v>0</v>
          </cell>
          <cell r="CO510">
            <v>0.001</v>
          </cell>
          <cell r="CP510">
            <v>0.07</v>
          </cell>
          <cell r="CQ510">
            <v>0.003</v>
          </cell>
          <cell r="CR510">
            <v>0</v>
          </cell>
          <cell r="CS510">
            <v>0.001</v>
          </cell>
          <cell r="CT510">
            <v>-0.01</v>
          </cell>
          <cell r="CU510">
            <v>0.002</v>
          </cell>
          <cell r="CV510">
            <v>-0.6</v>
          </cell>
          <cell r="CW510">
            <v>0.007</v>
          </cell>
          <cell r="CX510">
            <v>0.03</v>
          </cell>
          <cell r="CY510">
            <v>0.008</v>
          </cell>
          <cell r="CZ510">
            <v>-1.23</v>
          </cell>
          <cell r="DA510">
            <v>0.013</v>
          </cell>
          <cell r="DB510">
            <v>-0.65</v>
          </cell>
          <cell r="DC510">
            <v>0.008</v>
          </cell>
        </row>
        <row r="510">
          <cell r="DR510">
            <v>-0.39</v>
          </cell>
          <cell r="DS510">
            <v>0.01</v>
          </cell>
          <cell r="DT510">
            <v>0.08</v>
          </cell>
          <cell r="DU510">
            <v>0.008</v>
          </cell>
          <cell r="DV510">
            <v>-0.92</v>
          </cell>
          <cell r="DW510">
            <v>0.007</v>
          </cell>
          <cell r="DX510">
            <v>-0.21</v>
          </cell>
          <cell r="DY510">
            <v>0.003</v>
          </cell>
          <cell r="DZ510">
            <v>-0.87</v>
          </cell>
          <cell r="EA510">
            <v>0.008</v>
          </cell>
          <cell r="EB510">
            <v>-0.29</v>
          </cell>
          <cell r="EC510">
            <v>0.005</v>
          </cell>
          <cell r="ED510">
            <v>-0.91</v>
          </cell>
          <cell r="EE510">
            <v>0.007</v>
          </cell>
          <cell r="EF510">
            <v>-0.31</v>
          </cell>
          <cell r="EG510">
            <v>0.006</v>
          </cell>
          <cell r="EH510">
            <v>-0.74</v>
          </cell>
          <cell r="EI510">
            <v>0.007</v>
          </cell>
          <cell r="EJ510">
            <v>-0.27</v>
          </cell>
          <cell r="EK510">
            <v>0.004</v>
          </cell>
          <cell r="EL510">
            <v>-0.19</v>
          </cell>
          <cell r="EM510">
            <v>0.004</v>
          </cell>
          <cell r="EN510">
            <v>-0.01</v>
          </cell>
          <cell r="EO510">
            <v>0.001</v>
          </cell>
          <cell r="EP510">
            <v>0.06</v>
          </cell>
          <cell r="EQ510">
            <v>0.001</v>
          </cell>
          <cell r="ER510">
            <v>0.03</v>
          </cell>
          <cell r="ES510">
            <v>0</v>
          </cell>
          <cell r="ET510">
            <v>0.08</v>
          </cell>
          <cell r="EU510">
            <v>0.002</v>
          </cell>
          <cell r="EV510">
            <v>0.05</v>
          </cell>
          <cell r="EW510">
            <v>0.001</v>
          </cell>
        </row>
        <row r="510">
          <cell r="FL510">
            <v>0.1</v>
          </cell>
          <cell r="FM510">
            <v>0.001</v>
          </cell>
          <cell r="FN510">
            <v>0.04</v>
          </cell>
          <cell r="FO510">
            <v>0.001</v>
          </cell>
          <cell r="FP510">
            <v>0.05</v>
          </cell>
          <cell r="FQ510">
            <v>0.001</v>
          </cell>
          <cell r="FR510">
            <v>0.02</v>
          </cell>
          <cell r="FS510">
            <v>0</v>
          </cell>
          <cell r="FT510">
            <v>0.06</v>
          </cell>
          <cell r="FU510">
            <v>0.001</v>
          </cell>
          <cell r="FV510">
            <v>0.03</v>
          </cell>
          <cell r="FW510">
            <v>0</v>
          </cell>
          <cell r="FX510">
            <v>0.05</v>
          </cell>
          <cell r="FY510">
            <v>0.001</v>
          </cell>
          <cell r="FZ510">
            <v>0.02</v>
          </cell>
          <cell r="GA510">
            <v>0</v>
          </cell>
          <cell r="GB510">
            <v>0.04</v>
          </cell>
          <cell r="GC510">
            <v>0.001</v>
          </cell>
          <cell r="GD510">
            <v>0.02</v>
          </cell>
          <cell r="GE510">
            <v>0</v>
          </cell>
          <cell r="GF510">
            <v>0</v>
          </cell>
          <cell r="GG510">
            <v>0</v>
          </cell>
          <cell r="GH510">
            <v>0</v>
          </cell>
          <cell r="GI510">
            <v>0</v>
          </cell>
          <cell r="GJ510">
            <v>11.05</v>
          </cell>
          <cell r="GK510">
            <v>1.222</v>
          </cell>
          <cell r="GL510">
            <v>270.62</v>
          </cell>
          <cell r="GM510">
            <v>6.081</v>
          </cell>
          <cell r="GN510">
            <v>-16.4</v>
          </cell>
          <cell r="GO510">
            <v>1.771</v>
          </cell>
          <cell r="GP510">
            <v>-391.37</v>
          </cell>
          <cell r="GQ510">
            <v>8.354</v>
          </cell>
        </row>
        <row r="510">
          <cell r="HF510">
            <v>332.27</v>
          </cell>
          <cell r="HG510">
            <v>3.11</v>
          </cell>
          <cell r="HH510">
            <v>1024.55</v>
          </cell>
          <cell r="HI510">
            <v>10.502</v>
          </cell>
          <cell r="HJ510">
            <v>-38.42</v>
          </cell>
          <cell r="HK510">
            <v>1.215</v>
          </cell>
          <cell r="HL510">
            <v>-172.04</v>
          </cell>
          <cell r="HM510">
            <v>6.551</v>
          </cell>
          <cell r="HN510">
            <v>-40.73</v>
          </cell>
          <cell r="HO510">
            <v>1.5</v>
          </cell>
          <cell r="HP510">
            <v>-117.34</v>
          </cell>
          <cell r="HQ510">
            <v>5.77</v>
          </cell>
          <cell r="HR510">
            <v>-49.25</v>
          </cell>
          <cell r="HS510">
            <v>1.314</v>
          </cell>
          <cell r="HT510">
            <v>-87.48</v>
          </cell>
          <cell r="HU510">
            <v>5.595</v>
          </cell>
          <cell r="HV510">
            <v>2.8</v>
          </cell>
          <cell r="HW510">
            <v>0.962</v>
          </cell>
          <cell r="HX510">
            <v>-37.1</v>
          </cell>
          <cell r="HY510">
            <v>4.115</v>
          </cell>
          <cell r="HZ510">
            <v>79.02</v>
          </cell>
          <cell r="IA510">
            <v>3.219</v>
          </cell>
          <cell r="IB510">
            <v>0.42</v>
          </cell>
          <cell r="IC510">
            <v>0.008</v>
          </cell>
          <cell r="ID510">
            <v>0.39</v>
          </cell>
          <cell r="IE510">
            <v>0.005</v>
          </cell>
          <cell r="IF510">
            <v>0.61</v>
          </cell>
          <cell r="IG510">
            <v>0.011</v>
          </cell>
          <cell r="IH510">
            <v>0.52</v>
          </cell>
          <cell r="II510">
            <v>0.007</v>
          </cell>
        </row>
        <row r="510">
          <cell r="IX510">
            <v>0.75</v>
          </cell>
          <cell r="IY510">
            <v>0.01</v>
          </cell>
          <cell r="IZ510">
            <v>0.31</v>
          </cell>
          <cell r="JA510">
            <v>0.006</v>
          </cell>
          <cell r="JB510">
            <v>0.29</v>
          </cell>
          <cell r="JC510">
            <v>0.008</v>
          </cell>
          <cell r="JD510">
            <v>0.33</v>
          </cell>
          <cell r="JE510">
            <v>0.004</v>
          </cell>
          <cell r="JF510">
            <v>0.35</v>
          </cell>
          <cell r="JG510">
            <v>0.008</v>
          </cell>
          <cell r="JH510">
            <v>0.38</v>
          </cell>
          <cell r="JI510">
            <v>0.004</v>
          </cell>
          <cell r="JJ510">
            <v>0.21</v>
          </cell>
          <cell r="JK510">
            <v>0.007</v>
          </cell>
          <cell r="JL510">
            <v>0.31</v>
          </cell>
          <cell r="JM510">
            <v>0.003</v>
          </cell>
          <cell r="JN510">
            <v>0.14</v>
          </cell>
          <cell r="JO510">
            <v>0.005</v>
          </cell>
          <cell r="JP510">
            <v>0.19</v>
          </cell>
          <cell r="JQ510">
            <v>0.003</v>
          </cell>
          <cell r="JR510">
            <v>0.02</v>
          </cell>
          <cell r="JS510">
            <v>0.001</v>
          </cell>
          <cell r="JT510">
            <v>-0.12</v>
          </cell>
          <cell r="JU510">
            <v>0.002</v>
          </cell>
          <cell r="JV510">
            <v>-0.11</v>
          </cell>
          <cell r="JW510">
            <v>0.004</v>
          </cell>
          <cell r="JX510">
            <v>-0.13</v>
          </cell>
          <cell r="JY510">
            <v>0.003</v>
          </cell>
          <cell r="JZ510">
            <v>-1</v>
          </cell>
          <cell r="KA510">
            <v>0.008</v>
          </cell>
        </row>
        <row r="510">
          <cell r="KP510">
            <v>-0.01</v>
          </cell>
          <cell r="KQ510">
            <v>0.002</v>
          </cell>
          <cell r="KR510">
            <v>0.1</v>
          </cell>
          <cell r="KS510">
            <v>0.003</v>
          </cell>
          <cell r="KT510">
            <v>-0.1</v>
          </cell>
          <cell r="KU510">
            <v>0.002</v>
          </cell>
          <cell r="KV510">
            <v>-0.43</v>
          </cell>
          <cell r="KW510">
            <v>0.005</v>
          </cell>
          <cell r="KX510">
            <v>-0.12</v>
          </cell>
          <cell r="KY510">
            <v>0.002</v>
          </cell>
          <cell r="KZ510">
            <v>-0.45</v>
          </cell>
          <cell r="LA510">
            <v>0.005</v>
          </cell>
          <cell r="LB510">
            <v>-0.09</v>
          </cell>
          <cell r="LC510">
            <v>0.002</v>
          </cell>
          <cell r="LD510">
            <v>-0.36</v>
          </cell>
          <cell r="LE510">
            <v>0.005</v>
          </cell>
          <cell r="LF510">
            <v>-0.05</v>
          </cell>
          <cell r="LG510">
            <v>0.001</v>
          </cell>
          <cell r="LH510">
            <v>-0.19</v>
          </cell>
          <cell r="LI510">
            <v>0.003</v>
          </cell>
          <cell r="LJ510">
            <v>0</v>
          </cell>
          <cell r="LK510">
            <v>0</v>
          </cell>
          <cell r="LL510">
            <v>0.02</v>
          </cell>
          <cell r="LM510">
            <v>0.001</v>
          </cell>
          <cell r="LN510">
            <v>0.3</v>
          </cell>
          <cell r="LO510">
            <v>0.004</v>
          </cell>
          <cell r="LP510">
            <v>0.57</v>
          </cell>
          <cell r="LQ510">
            <v>0.007</v>
          </cell>
          <cell r="LR510">
            <v>0.6</v>
          </cell>
          <cell r="LS510">
            <v>0.007</v>
          </cell>
          <cell r="LT510">
            <v>0.92</v>
          </cell>
          <cell r="LU510">
            <v>0.008</v>
          </cell>
        </row>
        <row r="510">
          <cell r="MH510">
            <v>0.26</v>
          </cell>
          <cell r="MI510">
            <v>0.005</v>
          </cell>
          <cell r="MJ510">
            <v>0.6</v>
          </cell>
          <cell r="MK510">
            <v>0.006</v>
          </cell>
          <cell r="ML510">
            <v>0.31</v>
          </cell>
          <cell r="MM510">
            <v>0.005</v>
          </cell>
          <cell r="MN510">
            <v>0.64</v>
          </cell>
          <cell r="MO510">
            <v>0.005</v>
          </cell>
          <cell r="MP510">
            <v>0.27</v>
          </cell>
          <cell r="MQ510">
            <v>0.005</v>
          </cell>
          <cell r="MR510">
            <v>0.57</v>
          </cell>
          <cell r="MS510">
            <v>0.012</v>
          </cell>
          <cell r="MT510">
            <v>0.67</v>
          </cell>
          <cell r="MU510">
            <v>0.011</v>
          </cell>
          <cell r="MV510">
            <v>0.97</v>
          </cell>
          <cell r="MW510">
            <v>0.013</v>
          </cell>
          <cell r="MX510">
            <v>0.59</v>
          </cell>
          <cell r="MY510">
            <v>0.01</v>
          </cell>
        </row>
        <row r="510">
          <cell r="NN510">
            <v>2.24</v>
          </cell>
          <cell r="NO510">
            <v>0.02</v>
          </cell>
          <cell r="NP510">
            <v>1.84</v>
          </cell>
          <cell r="NQ510">
            <v>0.014</v>
          </cell>
          <cell r="NR510">
            <v>0.52</v>
          </cell>
          <cell r="NS510">
            <v>0.011</v>
          </cell>
          <cell r="NT510">
            <v>0.32</v>
          </cell>
          <cell r="NU510">
            <v>0.009</v>
          </cell>
          <cell r="NV510">
            <v>0.63</v>
          </cell>
          <cell r="NW510">
            <v>0.011</v>
          </cell>
          <cell r="NX510">
            <v>0.39</v>
          </cell>
          <cell r="NY510">
            <v>0.007</v>
          </cell>
          <cell r="NZ510">
            <v>0.49</v>
          </cell>
          <cell r="OA510">
            <v>0.01</v>
          </cell>
          <cell r="OB510">
            <v>0.43</v>
          </cell>
          <cell r="OC510">
            <v>0.008</v>
          </cell>
          <cell r="OD510">
            <v>0.53</v>
          </cell>
          <cell r="OE510">
            <v>0.007</v>
          </cell>
          <cell r="OF510">
            <v>0.5</v>
          </cell>
          <cell r="OG510">
            <v>0.008</v>
          </cell>
          <cell r="OH510">
            <v>0.18</v>
          </cell>
          <cell r="OI510">
            <v>0.002</v>
          </cell>
          <cell r="OJ510">
            <v>0.22</v>
          </cell>
          <cell r="OK510">
            <v>0.002</v>
          </cell>
          <cell r="OL510">
            <v>0.03</v>
          </cell>
          <cell r="OM510">
            <v>0.001</v>
          </cell>
          <cell r="ON510">
            <v>0.05</v>
          </cell>
          <cell r="OO510">
            <v>0.001</v>
          </cell>
          <cell r="OP510">
            <v>0.05</v>
          </cell>
          <cell r="OQ510">
            <v>0.001</v>
          </cell>
          <cell r="OR510">
            <v>0.19</v>
          </cell>
          <cell r="OS510">
            <v>0.001</v>
          </cell>
        </row>
        <row r="510">
          <cell r="PF510">
            <v>0.01</v>
          </cell>
          <cell r="PG510">
            <v>0.001</v>
          </cell>
          <cell r="PH510">
            <v>0.09</v>
          </cell>
          <cell r="PI510">
            <v>0.001</v>
          </cell>
          <cell r="PJ510">
            <v>0.02</v>
          </cell>
          <cell r="PK510">
            <v>0.001</v>
          </cell>
          <cell r="PL510">
            <v>0.09</v>
          </cell>
          <cell r="PM510">
            <v>0.001</v>
          </cell>
          <cell r="PN510">
            <v>0.02</v>
          </cell>
          <cell r="PO510">
            <v>0.001</v>
          </cell>
          <cell r="PP510">
            <v>0.24</v>
          </cell>
          <cell r="PQ510">
            <v>0.004</v>
          </cell>
          <cell r="PR510">
            <v>0.14</v>
          </cell>
          <cell r="PS510">
            <v>0.003</v>
          </cell>
          <cell r="PT510">
            <v>0.37</v>
          </cell>
          <cell r="PU510">
            <v>0.005</v>
          </cell>
          <cell r="PV510">
            <v>0.32</v>
          </cell>
          <cell r="PW510">
            <v>0.002</v>
          </cell>
        </row>
        <row r="510">
          <cell r="QL510">
            <v>0.16</v>
          </cell>
          <cell r="QM510">
            <v>0.004</v>
          </cell>
          <cell r="QN510">
            <v>0.23</v>
          </cell>
          <cell r="QO510">
            <v>0.003</v>
          </cell>
          <cell r="QP510">
            <v>0.3</v>
          </cell>
          <cell r="QQ510">
            <v>0.004</v>
          </cell>
          <cell r="QR510">
            <v>0.19</v>
          </cell>
          <cell r="QS510">
            <v>0.002</v>
          </cell>
          <cell r="QT510">
            <v>0.33</v>
          </cell>
          <cell r="QU510">
            <v>0.003</v>
          </cell>
          <cell r="QV510">
            <v>0.21</v>
          </cell>
          <cell r="QW510">
            <v>0.002</v>
          </cell>
          <cell r="QX510">
            <v>0.25</v>
          </cell>
          <cell r="QY510">
            <v>0.003</v>
          </cell>
          <cell r="QZ510">
            <v>0.19</v>
          </cell>
          <cell r="RA510">
            <v>0.002</v>
          </cell>
          <cell r="RB510">
            <v>0.17</v>
          </cell>
          <cell r="RC510">
            <v>0.002</v>
          </cell>
          <cell r="RD510">
            <v>0.15</v>
          </cell>
          <cell r="RE510">
            <v>0.002</v>
          </cell>
          <cell r="RF510">
            <v>0</v>
          </cell>
          <cell r="RG510">
            <v>0.001</v>
          </cell>
          <cell r="RH510">
            <v>0.03</v>
          </cell>
          <cell r="RI510">
            <v>0.001</v>
          </cell>
          <cell r="RJ510">
            <v>0.08</v>
          </cell>
          <cell r="RK510">
            <v>0.002</v>
          </cell>
          <cell r="RL510">
            <v>0.12</v>
          </cell>
          <cell r="RM510">
            <v>0.002</v>
          </cell>
          <cell r="RN510">
            <v>0.18</v>
          </cell>
          <cell r="RO510">
            <v>0.002</v>
          </cell>
          <cell r="RP510">
            <v>0.3</v>
          </cell>
          <cell r="RQ510">
            <v>0.004</v>
          </cell>
        </row>
        <row r="510">
          <cell r="SF510">
            <v>0.35</v>
          </cell>
          <cell r="SG510">
            <v>0.002</v>
          </cell>
          <cell r="SH510">
            <v>0.81</v>
          </cell>
          <cell r="SI510">
            <v>0.005</v>
          </cell>
          <cell r="SJ510">
            <v>0.09</v>
          </cell>
          <cell r="SK510">
            <v>0.002</v>
          </cell>
          <cell r="SL510">
            <v>0.15</v>
          </cell>
          <cell r="SM510">
            <v>0.003</v>
          </cell>
          <cell r="SN510">
            <v>0.12</v>
          </cell>
          <cell r="SO510">
            <v>0.001</v>
          </cell>
          <cell r="SP510">
            <v>0.18</v>
          </cell>
          <cell r="SQ510">
            <v>0.003</v>
          </cell>
          <cell r="SR510">
            <v>0.08</v>
          </cell>
          <cell r="SS510">
            <v>0.001</v>
          </cell>
          <cell r="ST510">
            <v>0.19</v>
          </cell>
          <cell r="SU510">
            <v>0.003</v>
          </cell>
          <cell r="SV510">
            <v>0.11</v>
          </cell>
          <cell r="SW510">
            <v>0.001</v>
          </cell>
          <cell r="SX510">
            <v>0.22</v>
          </cell>
          <cell r="SY510">
            <v>0.002</v>
          </cell>
          <cell r="SZ510">
            <v>0</v>
          </cell>
          <cell r="TA510">
            <v>0</v>
          </cell>
          <cell r="TB510">
            <v>0.24</v>
          </cell>
          <cell r="TC510">
            <v>0.002</v>
          </cell>
          <cell r="TD510">
            <v>-0.09</v>
          </cell>
          <cell r="TE510">
            <v>0.003</v>
          </cell>
          <cell r="TF510">
            <v>-0.56</v>
          </cell>
          <cell r="TG510">
            <v>0.01</v>
          </cell>
          <cell r="TH510">
            <v>-0.69</v>
          </cell>
          <cell r="TI510">
            <v>0.005</v>
          </cell>
          <cell r="TJ510">
            <v>-0.77</v>
          </cell>
          <cell r="TK510">
            <v>0.009</v>
          </cell>
        </row>
        <row r="510">
          <cell r="TZ510">
            <v>-0.5</v>
          </cell>
          <cell r="UA510">
            <v>0.01</v>
          </cell>
          <cell r="UB510">
            <v>-0.19</v>
          </cell>
          <cell r="UC510">
            <v>0.011</v>
          </cell>
          <cell r="UD510">
            <v>-0.33</v>
          </cell>
          <cell r="UE510">
            <v>0.003</v>
          </cell>
          <cell r="UF510">
            <v>-0.5</v>
          </cell>
          <cell r="UG510">
            <v>0.007</v>
          </cell>
          <cell r="UH510">
            <v>-0.32</v>
          </cell>
          <cell r="UI510">
            <v>0.003</v>
          </cell>
          <cell r="UJ510">
            <v>-0.52</v>
          </cell>
          <cell r="UK510">
            <v>0.007</v>
          </cell>
          <cell r="UL510">
            <v>-0.33</v>
          </cell>
          <cell r="UM510">
            <v>0.003</v>
          </cell>
          <cell r="UN510">
            <v>-0.53</v>
          </cell>
          <cell r="UO510">
            <v>0.005</v>
          </cell>
          <cell r="UP510">
            <v>-0.37</v>
          </cell>
          <cell r="UQ510">
            <v>0.003</v>
          </cell>
          <cell r="UR510">
            <v>-0.47</v>
          </cell>
          <cell r="US510">
            <v>0.005</v>
          </cell>
          <cell r="UT510">
            <v>-0.15</v>
          </cell>
          <cell r="UU510">
            <v>0.002</v>
          </cell>
          <cell r="UV510">
            <v>-0.07</v>
          </cell>
          <cell r="UW510">
            <v>0.003</v>
          </cell>
          <cell r="UX510">
            <v>0.01</v>
          </cell>
          <cell r="UY510">
            <v>0.001</v>
          </cell>
          <cell r="UZ510">
            <v>-0.17</v>
          </cell>
          <cell r="VA510">
            <v>0.001</v>
          </cell>
          <cell r="VB510">
            <v>-0.09</v>
          </cell>
          <cell r="VC510">
            <v>0.001</v>
          </cell>
        </row>
        <row r="510">
          <cell r="VL510">
            <v>0.03</v>
          </cell>
          <cell r="VM510">
            <v>0</v>
          </cell>
          <cell r="VN510">
            <v>0.19</v>
          </cell>
          <cell r="VO510">
            <v>0.001</v>
          </cell>
          <cell r="VP510">
            <v>-0.03</v>
          </cell>
          <cell r="VQ510">
            <v>0</v>
          </cell>
          <cell r="VR510">
            <v>-0.05</v>
          </cell>
          <cell r="VS510">
            <v>0</v>
          </cell>
          <cell r="VT510">
            <v>-0.02</v>
          </cell>
          <cell r="VU510">
            <v>0</v>
          </cell>
          <cell r="VV510">
            <v>0</v>
          </cell>
          <cell r="VW510">
            <v>0</v>
          </cell>
          <cell r="VX510">
            <v>0.01</v>
          </cell>
          <cell r="VY510">
            <v>0</v>
          </cell>
          <cell r="VZ510">
            <v>0.02</v>
          </cell>
          <cell r="WA510">
            <v>0</v>
          </cell>
          <cell r="WB510">
            <v>0.06</v>
          </cell>
          <cell r="WC510">
            <v>0.002</v>
          </cell>
          <cell r="WD510">
            <v>-0.1</v>
          </cell>
          <cell r="WE510">
            <v>0.002</v>
          </cell>
          <cell r="WF510">
            <v>-0.05</v>
          </cell>
          <cell r="WG510">
            <v>0.002</v>
          </cell>
          <cell r="WH510">
            <v>-0.03</v>
          </cell>
          <cell r="WI510">
            <v>0.002</v>
          </cell>
        </row>
        <row r="510">
          <cell r="WX510">
            <v>-0.12</v>
          </cell>
          <cell r="WY510">
            <v>0.003</v>
          </cell>
          <cell r="WZ510">
            <v>-0.01</v>
          </cell>
          <cell r="XA510">
            <v>0.001</v>
          </cell>
          <cell r="XB510">
            <v>-0.01</v>
          </cell>
          <cell r="XC510">
            <v>0.002</v>
          </cell>
          <cell r="XD510">
            <v>-0.02</v>
          </cell>
          <cell r="XE510">
            <v>0.001</v>
          </cell>
          <cell r="XF510">
            <v>-0.02</v>
          </cell>
          <cell r="XG510">
            <v>0.002</v>
          </cell>
          <cell r="XH510">
            <v>-0.03</v>
          </cell>
          <cell r="XI510">
            <v>0.001</v>
          </cell>
          <cell r="XJ510">
            <v>-0.02</v>
          </cell>
          <cell r="XK510">
            <v>0.002</v>
          </cell>
          <cell r="XL510">
            <v>-0.04</v>
          </cell>
          <cell r="XM510">
            <v>0.001</v>
          </cell>
          <cell r="XN510">
            <v>-0.05</v>
          </cell>
          <cell r="XO510">
            <v>0.001</v>
          </cell>
          <cell r="XP510">
            <v>-0.02</v>
          </cell>
          <cell r="XQ510">
            <v>0.001</v>
          </cell>
          <cell r="XR510">
            <v>-0.03</v>
          </cell>
          <cell r="XS510">
            <v>0.001</v>
          </cell>
          <cell r="XT510">
            <v>0</v>
          </cell>
          <cell r="XU510">
            <v>0</v>
          </cell>
        </row>
        <row r="511">
          <cell r="B511" t="str">
            <v>PMS-614</v>
          </cell>
          <cell r="C511" t="str">
            <v>Yangtze-Qinling</v>
          </cell>
          <cell r="D511">
            <v>30.274</v>
          </cell>
          <cell r="E511">
            <v>119.7225</v>
          </cell>
          <cell r="F511">
            <v>-0.05</v>
          </cell>
          <cell r="G511">
            <v>0.01</v>
          </cell>
        </row>
        <row r="511">
          <cell r="AD511">
            <v>-0.23</v>
          </cell>
          <cell r="AE511">
            <v>0.026</v>
          </cell>
          <cell r="AF511">
            <v>1.9</v>
          </cell>
          <cell r="AG511">
            <v>0.087</v>
          </cell>
          <cell r="AH511">
            <v>-0.09</v>
          </cell>
          <cell r="AI511">
            <v>0.009</v>
          </cell>
          <cell r="AJ511">
            <v>2.15</v>
          </cell>
          <cell r="AK511">
            <v>0.032</v>
          </cell>
          <cell r="AL511">
            <v>-0.08</v>
          </cell>
          <cell r="AM511">
            <v>0.009</v>
          </cell>
          <cell r="AN511">
            <v>1.73</v>
          </cell>
          <cell r="AO511">
            <v>0.025</v>
          </cell>
          <cell r="AP511">
            <v>-0.11</v>
          </cell>
          <cell r="AQ511">
            <v>0.008</v>
          </cell>
          <cell r="AR511">
            <v>1.73</v>
          </cell>
          <cell r="AS511">
            <v>0.026</v>
          </cell>
          <cell r="AT511">
            <v>-0.38</v>
          </cell>
          <cell r="AU511">
            <v>0.007</v>
          </cell>
          <cell r="AV511">
            <v>0.28</v>
          </cell>
          <cell r="AW511">
            <v>0.028</v>
          </cell>
          <cell r="AX511">
            <v>-0.51</v>
          </cell>
          <cell r="AY511">
            <v>0.007</v>
          </cell>
          <cell r="AZ511">
            <v>-0.18</v>
          </cell>
          <cell r="BA511">
            <v>0.018</v>
          </cell>
          <cell r="BB511">
            <v>0.02</v>
          </cell>
          <cell r="BC511">
            <v>0.002</v>
          </cell>
        </row>
        <row r="511">
          <cell r="BX511">
            <v>0.23</v>
          </cell>
          <cell r="BY511">
            <v>0.004</v>
          </cell>
          <cell r="BZ511">
            <v>0.19</v>
          </cell>
          <cell r="CA511">
            <v>0.007</v>
          </cell>
          <cell r="CB511">
            <v>0.04</v>
          </cell>
          <cell r="CC511">
            <v>0.002</v>
          </cell>
          <cell r="CD511">
            <v>0.27</v>
          </cell>
          <cell r="CE511">
            <v>0.003</v>
          </cell>
          <cell r="CF511">
            <v>0.05</v>
          </cell>
          <cell r="CG511">
            <v>0.001</v>
          </cell>
          <cell r="CH511">
            <v>0.24</v>
          </cell>
          <cell r="CI511">
            <v>0.003</v>
          </cell>
          <cell r="CJ511">
            <v>0.03</v>
          </cell>
          <cell r="CK511">
            <v>0.001</v>
          </cell>
          <cell r="CL511">
            <v>0.24</v>
          </cell>
          <cell r="CM511">
            <v>0.002</v>
          </cell>
          <cell r="CN511">
            <v>0.02</v>
          </cell>
          <cell r="CO511">
            <v>0.001</v>
          </cell>
          <cell r="CP511">
            <v>0.16</v>
          </cell>
          <cell r="CQ511">
            <v>0.003</v>
          </cell>
          <cell r="CR511">
            <v>-0.01</v>
          </cell>
          <cell r="CS511">
            <v>0.001</v>
          </cell>
          <cell r="CT511">
            <v>0.08</v>
          </cell>
          <cell r="CU511">
            <v>0.002</v>
          </cell>
          <cell r="CV511">
            <v>-0.61</v>
          </cell>
          <cell r="CW511">
            <v>0.006</v>
          </cell>
        </row>
        <row r="511">
          <cell r="DR511">
            <v>-0.55</v>
          </cell>
          <cell r="DS511">
            <v>0.008</v>
          </cell>
          <cell r="DT511">
            <v>-0.15</v>
          </cell>
          <cell r="DU511">
            <v>0.007</v>
          </cell>
          <cell r="DV511">
            <v>-0.41</v>
          </cell>
          <cell r="DW511">
            <v>0.007</v>
          </cell>
          <cell r="DX511">
            <v>-0.04</v>
          </cell>
          <cell r="DY511">
            <v>0.003</v>
          </cell>
          <cell r="DZ511">
            <v>-0.43</v>
          </cell>
          <cell r="EA511">
            <v>0.007</v>
          </cell>
          <cell r="EB511">
            <v>-0.09</v>
          </cell>
          <cell r="EC511">
            <v>0.003</v>
          </cell>
          <cell r="ED511">
            <v>-0.47</v>
          </cell>
          <cell r="EE511">
            <v>0.006</v>
          </cell>
          <cell r="EF511">
            <v>-0.06</v>
          </cell>
          <cell r="EG511">
            <v>0.004</v>
          </cell>
          <cell r="EH511">
            <v>-0.44</v>
          </cell>
          <cell r="EI511">
            <v>0.006</v>
          </cell>
          <cell r="EJ511">
            <v>-0.1</v>
          </cell>
          <cell r="EK511">
            <v>0.004</v>
          </cell>
          <cell r="EL511">
            <v>-0.21</v>
          </cell>
          <cell r="EM511">
            <v>0.003</v>
          </cell>
          <cell r="EN511">
            <v>0</v>
          </cell>
          <cell r="EO511">
            <v>0.001</v>
          </cell>
          <cell r="EP511">
            <v>0.04</v>
          </cell>
          <cell r="EQ511">
            <v>0.001</v>
          </cell>
        </row>
        <row r="511">
          <cell r="FL511">
            <v>0.12</v>
          </cell>
          <cell r="FM511">
            <v>0.001</v>
          </cell>
          <cell r="FN511">
            <v>0.04</v>
          </cell>
          <cell r="FO511">
            <v>0.001</v>
          </cell>
          <cell r="FP511">
            <v>0.05</v>
          </cell>
          <cell r="FQ511">
            <v>0.001</v>
          </cell>
          <cell r="FR511">
            <v>0.03</v>
          </cell>
          <cell r="FS511">
            <v>0</v>
          </cell>
          <cell r="FT511">
            <v>0.05</v>
          </cell>
          <cell r="FU511">
            <v>0.001</v>
          </cell>
          <cell r="FV511">
            <v>0.03</v>
          </cell>
          <cell r="FW511">
            <v>0</v>
          </cell>
          <cell r="FX511">
            <v>0.04</v>
          </cell>
          <cell r="FY511">
            <v>0.001</v>
          </cell>
          <cell r="FZ511">
            <v>0.03</v>
          </cell>
          <cell r="GA511">
            <v>0</v>
          </cell>
          <cell r="GB511">
            <v>0.03</v>
          </cell>
          <cell r="GC511">
            <v>0.001</v>
          </cell>
          <cell r="GD511">
            <v>0.03</v>
          </cell>
          <cell r="GE511">
            <v>0</v>
          </cell>
          <cell r="GF511">
            <v>0</v>
          </cell>
          <cell r="GG511">
            <v>0</v>
          </cell>
          <cell r="GH511">
            <v>0.01</v>
          </cell>
          <cell r="GI511">
            <v>0</v>
          </cell>
          <cell r="GJ511">
            <v>2</v>
          </cell>
          <cell r="GK511">
            <v>1.038</v>
          </cell>
        </row>
        <row r="511">
          <cell r="HF511">
            <v>265.97</v>
          </cell>
          <cell r="HG511">
            <v>3.013</v>
          </cell>
          <cell r="HH511">
            <v>449.97</v>
          </cell>
          <cell r="HI511">
            <v>8.698</v>
          </cell>
          <cell r="HJ511">
            <v>-6.26</v>
          </cell>
          <cell r="HK511">
            <v>1.379</v>
          </cell>
          <cell r="HL511">
            <v>-187.65</v>
          </cell>
          <cell r="HM511">
            <v>6.39</v>
          </cell>
          <cell r="HN511">
            <v>-9.55</v>
          </cell>
          <cell r="HO511">
            <v>1.23</v>
          </cell>
          <cell r="HP511">
            <v>-150.43</v>
          </cell>
          <cell r="HQ511">
            <v>6.694</v>
          </cell>
          <cell r="HR511">
            <v>-5.76</v>
          </cell>
          <cell r="HS511">
            <v>1.175</v>
          </cell>
          <cell r="HT511">
            <v>-78.74</v>
          </cell>
          <cell r="HU511">
            <v>6.124</v>
          </cell>
          <cell r="HV511">
            <v>16.71</v>
          </cell>
          <cell r="HW511">
            <v>1.006</v>
          </cell>
          <cell r="HX511">
            <v>-174.19</v>
          </cell>
          <cell r="HY511">
            <v>5.913</v>
          </cell>
          <cell r="HZ511">
            <v>46.93</v>
          </cell>
          <cell r="IA511">
            <v>3.882</v>
          </cell>
          <cell r="IB511">
            <v>0.23</v>
          </cell>
          <cell r="IC511">
            <v>0.007</v>
          </cell>
        </row>
        <row r="511">
          <cell r="IX511">
            <v>0.63</v>
          </cell>
          <cell r="IY511">
            <v>0.01</v>
          </cell>
          <cell r="IZ511">
            <v>0.29</v>
          </cell>
          <cell r="JA511">
            <v>0.006</v>
          </cell>
          <cell r="JB511">
            <v>0.76</v>
          </cell>
          <cell r="JC511">
            <v>0.008</v>
          </cell>
          <cell r="JD511">
            <v>0.57</v>
          </cell>
          <cell r="JE511">
            <v>0.005</v>
          </cell>
          <cell r="JF511">
            <v>0.85</v>
          </cell>
          <cell r="JG511">
            <v>0.007</v>
          </cell>
          <cell r="JH511">
            <v>0.59</v>
          </cell>
          <cell r="JI511">
            <v>0.005</v>
          </cell>
          <cell r="JJ511">
            <v>0.76</v>
          </cell>
          <cell r="JK511">
            <v>0.007</v>
          </cell>
          <cell r="JL511">
            <v>0.49</v>
          </cell>
          <cell r="JM511">
            <v>0.004</v>
          </cell>
          <cell r="JN511">
            <v>0.42</v>
          </cell>
          <cell r="JO511">
            <v>0.004</v>
          </cell>
          <cell r="JP511">
            <v>0.34</v>
          </cell>
          <cell r="JQ511">
            <v>0.003</v>
          </cell>
          <cell r="JR511">
            <v>0.06</v>
          </cell>
          <cell r="JS511">
            <v>0.001</v>
          </cell>
          <cell r="JT511">
            <v>-0.03</v>
          </cell>
          <cell r="JU511">
            <v>0.002</v>
          </cell>
        </row>
        <row r="511">
          <cell r="KP511">
            <v>-0.02</v>
          </cell>
          <cell r="KQ511">
            <v>0.002</v>
          </cell>
          <cell r="KR511">
            <v>0</v>
          </cell>
          <cell r="KS511">
            <v>0.003</v>
          </cell>
          <cell r="KT511">
            <v>-0.17</v>
          </cell>
          <cell r="KU511">
            <v>0.003</v>
          </cell>
          <cell r="KV511">
            <v>-0.72</v>
          </cell>
          <cell r="KW511">
            <v>0.007</v>
          </cell>
          <cell r="KX511">
            <v>-0.19</v>
          </cell>
          <cell r="KY511">
            <v>0.003</v>
          </cell>
          <cell r="KZ511">
            <v>-0.69</v>
          </cell>
          <cell r="LA511">
            <v>0.006</v>
          </cell>
          <cell r="LB511">
            <v>-0.13</v>
          </cell>
          <cell r="LC511">
            <v>0.002</v>
          </cell>
          <cell r="LD511">
            <v>-0.55</v>
          </cell>
          <cell r="LE511">
            <v>0.006</v>
          </cell>
          <cell r="LF511">
            <v>-0.07</v>
          </cell>
          <cell r="LG511">
            <v>0.001</v>
          </cell>
          <cell r="LH511">
            <v>-0.41</v>
          </cell>
          <cell r="LI511">
            <v>0.004</v>
          </cell>
          <cell r="LJ511">
            <v>0</v>
          </cell>
          <cell r="LK511">
            <v>0</v>
          </cell>
          <cell r="LL511">
            <v>-0.01</v>
          </cell>
          <cell r="LM511">
            <v>0.001</v>
          </cell>
          <cell r="LN511">
            <v>0.02</v>
          </cell>
          <cell r="LO511">
            <v>0.005</v>
          </cell>
        </row>
        <row r="511">
          <cell r="MH511">
            <v>0.41</v>
          </cell>
          <cell r="MI511">
            <v>0.005</v>
          </cell>
          <cell r="MJ511">
            <v>0.77</v>
          </cell>
          <cell r="MK511">
            <v>0.006</v>
          </cell>
          <cell r="ML511">
            <v>0.45</v>
          </cell>
          <cell r="MM511">
            <v>0.005</v>
          </cell>
          <cell r="MN511">
            <v>0.75</v>
          </cell>
          <cell r="MO511">
            <v>0.006</v>
          </cell>
          <cell r="MP511">
            <v>0.42</v>
          </cell>
          <cell r="MQ511">
            <v>0.005</v>
          </cell>
          <cell r="MR511">
            <v>0.29</v>
          </cell>
          <cell r="MS511">
            <v>0.01</v>
          </cell>
        </row>
        <row r="511">
          <cell r="NN511">
            <v>2.08</v>
          </cell>
          <cell r="NO511">
            <v>0.017</v>
          </cell>
          <cell r="NP511">
            <v>1.21</v>
          </cell>
          <cell r="NQ511">
            <v>0.012</v>
          </cell>
          <cell r="NR511">
            <v>0.87</v>
          </cell>
          <cell r="NS511">
            <v>0.013</v>
          </cell>
          <cell r="NT511">
            <v>0.15</v>
          </cell>
          <cell r="NU511">
            <v>0.009</v>
          </cell>
          <cell r="NV511">
            <v>0.93</v>
          </cell>
          <cell r="NW511">
            <v>0.013</v>
          </cell>
          <cell r="NX511">
            <v>0.2</v>
          </cell>
          <cell r="NY511">
            <v>0.01</v>
          </cell>
          <cell r="NZ511">
            <v>0.81</v>
          </cell>
          <cell r="OA511">
            <v>0.01</v>
          </cell>
          <cell r="OB511">
            <v>0.35</v>
          </cell>
          <cell r="OC511">
            <v>0.009</v>
          </cell>
          <cell r="OD511">
            <v>0.76</v>
          </cell>
          <cell r="OE511">
            <v>0.007</v>
          </cell>
          <cell r="OF511">
            <v>0.31</v>
          </cell>
          <cell r="OG511">
            <v>0.008</v>
          </cell>
          <cell r="OH511">
            <v>0.21</v>
          </cell>
          <cell r="OI511">
            <v>0.002</v>
          </cell>
          <cell r="OJ511">
            <v>0.31</v>
          </cell>
          <cell r="OK511">
            <v>0.003</v>
          </cell>
          <cell r="OL511">
            <v>-0.05</v>
          </cell>
          <cell r="OM511">
            <v>0.001</v>
          </cell>
        </row>
        <row r="511">
          <cell r="PF511">
            <v>0.01</v>
          </cell>
          <cell r="PG511">
            <v>0.001</v>
          </cell>
          <cell r="PH511">
            <v>0.16</v>
          </cell>
          <cell r="PI511">
            <v>0.001</v>
          </cell>
          <cell r="PJ511">
            <v>0.01</v>
          </cell>
          <cell r="PK511">
            <v>0.001</v>
          </cell>
          <cell r="PL511">
            <v>0.14</v>
          </cell>
          <cell r="PM511">
            <v>0.001</v>
          </cell>
          <cell r="PN511">
            <v>0.01</v>
          </cell>
          <cell r="PO511">
            <v>0.001</v>
          </cell>
          <cell r="PP511">
            <v>0.15</v>
          </cell>
          <cell r="PQ511">
            <v>0.003</v>
          </cell>
        </row>
        <row r="511">
          <cell r="QL511">
            <v>0.08</v>
          </cell>
          <cell r="QM511">
            <v>0.002</v>
          </cell>
          <cell r="QN511">
            <v>0.1</v>
          </cell>
          <cell r="QO511">
            <v>0.002</v>
          </cell>
          <cell r="QP511">
            <v>0.41</v>
          </cell>
          <cell r="QQ511">
            <v>0.004</v>
          </cell>
          <cell r="QR511">
            <v>0.18</v>
          </cell>
          <cell r="QS511">
            <v>0.002</v>
          </cell>
          <cell r="QT511">
            <v>0.44</v>
          </cell>
          <cell r="QU511">
            <v>0.003</v>
          </cell>
          <cell r="QV511">
            <v>0.2</v>
          </cell>
          <cell r="QW511">
            <v>0.002</v>
          </cell>
          <cell r="QX511">
            <v>0.36</v>
          </cell>
          <cell r="QY511">
            <v>0.003</v>
          </cell>
          <cell r="QZ511">
            <v>0.22</v>
          </cell>
          <cell r="RA511">
            <v>0.002</v>
          </cell>
          <cell r="RB511">
            <v>0.25</v>
          </cell>
          <cell r="RC511">
            <v>0.003</v>
          </cell>
          <cell r="RD511">
            <v>0.17</v>
          </cell>
          <cell r="RE511">
            <v>0.002</v>
          </cell>
          <cell r="RF511">
            <v>0</v>
          </cell>
          <cell r="RG511">
            <v>0.001</v>
          </cell>
          <cell r="RH511">
            <v>0.07</v>
          </cell>
          <cell r="RI511">
            <v>0.001</v>
          </cell>
          <cell r="RJ511">
            <v>0.04</v>
          </cell>
          <cell r="RK511">
            <v>0.001</v>
          </cell>
        </row>
        <row r="511">
          <cell r="SF511">
            <v>0.4</v>
          </cell>
          <cell r="SG511">
            <v>0.002</v>
          </cell>
          <cell r="SH511">
            <v>0.68</v>
          </cell>
          <cell r="SI511">
            <v>0.005</v>
          </cell>
          <cell r="SJ511">
            <v>0.11</v>
          </cell>
          <cell r="SK511">
            <v>0.002</v>
          </cell>
          <cell r="SL511">
            <v>0.05</v>
          </cell>
          <cell r="SM511">
            <v>0.003</v>
          </cell>
          <cell r="SN511">
            <v>0.12</v>
          </cell>
          <cell r="SO511">
            <v>0.002</v>
          </cell>
          <cell r="SP511">
            <v>0.07</v>
          </cell>
          <cell r="SQ511">
            <v>0.003</v>
          </cell>
          <cell r="SR511">
            <v>0.08</v>
          </cell>
          <cell r="SS511">
            <v>0.001</v>
          </cell>
          <cell r="ST511">
            <v>0.11</v>
          </cell>
          <cell r="SU511">
            <v>0.003</v>
          </cell>
          <cell r="SV511">
            <v>0.11</v>
          </cell>
          <cell r="SW511">
            <v>0.001</v>
          </cell>
          <cell r="SX511">
            <v>0.18</v>
          </cell>
          <cell r="SY511">
            <v>0.002</v>
          </cell>
          <cell r="SZ511">
            <v>0</v>
          </cell>
          <cell r="TA511">
            <v>0</v>
          </cell>
          <cell r="TB511">
            <v>0.29</v>
          </cell>
          <cell r="TC511">
            <v>0.002</v>
          </cell>
          <cell r="TD511">
            <v>-0.11</v>
          </cell>
          <cell r="TE511">
            <v>0.003</v>
          </cell>
        </row>
        <row r="511">
          <cell r="TZ511">
            <v>-0.48</v>
          </cell>
          <cell r="UA511">
            <v>0.006</v>
          </cell>
          <cell r="UB511">
            <v>-0.39</v>
          </cell>
          <cell r="UC511">
            <v>0.012</v>
          </cell>
          <cell r="UD511">
            <v>-0.31</v>
          </cell>
          <cell r="UE511">
            <v>0.004</v>
          </cell>
          <cell r="UF511">
            <v>-0.54</v>
          </cell>
          <cell r="UG511">
            <v>0.006</v>
          </cell>
          <cell r="UH511">
            <v>-0.3</v>
          </cell>
          <cell r="UI511">
            <v>0.003</v>
          </cell>
          <cell r="UJ511">
            <v>-0.65</v>
          </cell>
          <cell r="UK511">
            <v>0.008</v>
          </cell>
          <cell r="UL511">
            <v>-0.32</v>
          </cell>
          <cell r="UM511">
            <v>0.002</v>
          </cell>
          <cell r="UN511">
            <v>-0.62</v>
          </cell>
          <cell r="UO511">
            <v>0.007</v>
          </cell>
          <cell r="UP511">
            <v>-0.4</v>
          </cell>
          <cell r="UQ511">
            <v>0.003</v>
          </cell>
          <cell r="UR511">
            <v>-0.56</v>
          </cell>
          <cell r="US511">
            <v>0.006</v>
          </cell>
          <cell r="UT511">
            <v>-0.24</v>
          </cell>
          <cell r="UU511">
            <v>0.003</v>
          </cell>
          <cell r="UV511">
            <v>-0.07</v>
          </cell>
          <cell r="UW511">
            <v>0.003</v>
          </cell>
        </row>
        <row r="511">
          <cell r="VL511">
            <v>0.02</v>
          </cell>
          <cell r="VM511">
            <v>0</v>
          </cell>
          <cell r="VN511">
            <v>0.15</v>
          </cell>
          <cell r="VO511">
            <v>0.001</v>
          </cell>
          <cell r="VP511">
            <v>-0.03</v>
          </cell>
          <cell r="VQ511">
            <v>0</v>
          </cell>
          <cell r="VR511">
            <v>-0.05</v>
          </cell>
          <cell r="VS511">
            <v>0</v>
          </cell>
          <cell r="VT511">
            <v>-0.02</v>
          </cell>
          <cell r="VU511">
            <v>0</v>
          </cell>
          <cell r="VV511">
            <v>0</v>
          </cell>
          <cell r="VW511">
            <v>0</v>
          </cell>
          <cell r="VX511">
            <v>0.01</v>
          </cell>
          <cell r="VY511">
            <v>0</v>
          </cell>
          <cell r="VZ511">
            <v>0.02</v>
          </cell>
          <cell r="WA511">
            <v>0</v>
          </cell>
          <cell r="WB511">
            <v>0.04</v>
          </cell>
          <cell r="WC511">
            <v>0.002</v>
          </cell>
        </row>
        <row r="511">
          <cell r="WX511">
            <v>-0.05</v>
          </cell>
          <cell r="WY511">
            <v>0.002</v>
          </cell>
          <cell r="WZ511">
            <v>0.02</v>
          </cell>
          <cell r="XA511">
            <v>0.001</v>
          </cell>
          <cell r="XB511">
            <v>-0.09</v>
          </cell>
          <cell r="XC511">
            <v>0.002</v>
          </cell>
          <cell r="XD511">
            <v>-0.1</v>
          </cell>
          <cell r="XE511">
            <v>0.001</v>
          </cell>
          <cell r="XF511">
            <v>-0.11</v>
          </cell>
          <cell r="XG511">
            <v>0.002</v>
          </cell>
          <cell r="XH511">
            <v>-0.12</v>
          </cell>
          <cell r="XI511">
            <v>0.002</v>
          </cell>
          <cell r="XJ511">
            <v>-0.12</v>
          </cell>
          <cell r="XK511">
            <v>0.002</v>
          </cell>
          <cell r="XL511">
            <v>-0.13</v>
          </cell>
          <cell r="XM511">
            <v>0.001</v>
          </cell>
          <cell r="XN511">
            <v>-0.14</v>
          </cell>
          <cell r="XO511">
            <v>0.002</v>
          </cell>
          <cell r="XP511">
            <v>-0.09</v>
          </cell>
          <cell r="XQ511">
            <v>0.001</v>
          </cell>
          <cell r="XR511">
            <v>-0.05</v>
          </cell>
          <cell r="XS511">
            <v>0.001</v>
          </cell>
          <cell r="XT511">
            <v>0</v>
          </cell>
          <cell r="XU511">
            <v>0</v>
          </cell>
        </row>
        <row r="512">
          <cell r="B512" t="str">
            <v>Shiozuka</v>
          </cell>
          <cell r="C512" t="str">
            <v>S Japan</v>
          </cell>
        </row>
        <row r="512">
          <cell r="F512">
            <v>1.2</v>
          </cell>
          <cell r="G512">
            <v>0.011</v>
          </cell>
          <cell r="H512">
            <v>4.72</v>
          </cell>
          <cell r="I512">
            <v>0.044</v>
          </cell>
          <cell r="J512">
            <v>8.81</v>
          </cell>
          <cell r="K512">
            <v>0.089</v>
          </cell>
          <cell r="L512">
            <v>1.43</v>
          </cell>
          <cell r="M512">
            <v>0.012</v>
          </cell>
          <cell r="N512">
            <v>3.79</v>
          </cell>
          <cell r="O512">
            <v>0.056</v>
          </cell>
        </row>
        <row r="512">
          <cell r="X512">
            <v>-0.06</v>
          </cell>
          <cell r="Y512">
            <v>0.005</v>
          </cell>
          <cell r="Z512">
            <v>0.54</v>
          </cell>
          <cell r="AA512">
            <v>0.039</v>
          </cell>
          <cell r="AB512">
            <v>0.61</v>
          </cell>
          <cell r="AC512">
            <v>0.019</v>
          </cell>
          <cell r="AD512">
            <v>0.06</v>
          </cell>
          <cell r="AE512">
            <v>0.024</v>
          </cell>
          <cell r="AF512">
            <v>-0.7</v>
          </cell>
          <cell r="AG512">
            <v>0.115</v>
          </cell>
          <cell r="AH512">
            <v>0</v>
          </cell>
          <cell r="AI512">
            <v>0.009</v>
          </cell>
          <cell r="AJ512">
            <v>2.47</v>
          </cell>
          <cell r="AK512">
            <v>0.04</v>
          </cell>
          <cell r="AL512">
            <v>-0.03</v>
          </cell>
          <cell r="AM512">
            <v>0.01</v>
          </cell>
          <cell r="AN512">
            <v>2.21</v>
          </cell>
          <cell r="AO512">
            <v>0.029</v>
          </cell>
          <cell r="AP512">
            <v>-0.03</v>
          </cell>
          <cell r="AQ512">
            <v>0.01</v>
          </cell>
          <cell r="AR512">
            <v>2.35</v>
          </cell>
          <cell r="AS512">
            <v>0.032</v>
          </cell>
          <cell r="AT512">
            <v>-0.04</v>
          </cell>
          <cell r="AU512">
            <v>0.009</v>
          </cell>
          <cell r="AV512">
            <v>2.49</v>
          </cell>
          <cell r="AW512">
            <v>0.037</v>
          </cell>
          <cell r="AX512">
            <v>0.04</v>
          </cell>
          <cell r="AY512">
            <v>0.009</v>
          </cell>
          <cell r="AZ512">
            <v>1.16</v>
          </cell>
          <cell r="BA512">
            <v>0.019</v>
          </cell>
          <cell r="BB512">
            <v>0.2</v>
          </cell>
          <cell r="BC512">
            <v>0.002</v>
          </cell>
          <cell r="BD512">
            <v>0.26</v>
          </cell>
          <cell r="BE512">
            <v>0.003</v>
          </cell>
          <cell r="BF512">
            <v>0.14</v>
          </cell>
          <cell r="BG512">
            <v>0.002</v>
          </cell>
          <cell r="BH512">
            <v>0.42</v>
          </cell>
          <cell r="BI512">
            <v>0.007</v>
          </cell>
        </row>
        <row r="512">
          <cell r="BR512">
            <v>0.01</v>
          </cell>
          <cell r="BS512">
            <v>0.001</v>
          </cell>
          <cell r="BT512">
            <v>0.21</v>
          </cell>
          <cell r="BU512">
            <v>0.008</v>
          </cell>
          <cell r="BV512">
            <v>0.11</v>
          </cell>
          <cell r="BW512">
            <v>0.006</v>
          </cell>
          <cell r="BX512">
            <v>0.04</v>
          </cell>
          <cell r="BY512">
            <v>0.003</v>
          </cell>
          <cell r="BZ512">
            <v>-0.15</v>
          </cell>
          <cell r="CA512">
            <v>0.02</v>
          </cell>
          <cell r="CB512">
            <v>0.04</v>
          </cell>
          <cell r="CC512">
            <v>0.002</v>
          </cell>
          <cell r="CD512">
            <v>0.27</v>
          </cell>
          <cell r="CE512">
            <v>0.003</v>
          </cell>
          <cell r="CF512">
            <v>0.04</v>
          </cell>
          <cell r="CG512">
            <v>0.002</v>
          </cell>
          <cell r="CH512">
            <v>0.27</v>
          </cell>
          <cell r="CI512">
            <v>0.003</v>
          </cell>
          <cell r="CJ512">
            <v>0.03</v>
          </cell>
          <cell r="CK512">
            <v>0.001</v>
          </cell>
          <cell r="CL512">
            <v>0.26</v>
          </cell>
          <cell r="CM512">
            <v>0.003</v>
          </cell>
          <cell r="CN512">
            <v>0.05</v>
          </cell>
          <cell r="CO512">
            <v>0.001</v>
          </cell>
          <cell r="CP512">
            <v>0.26</v>
          </cell>
          <cell r="CQ512">
            <v>0.004</v>
          </cell>
          <cell r="CR512">
            <v>0.02</v>
          </cell>
          <cell r="CS512">
            <v>0.001</v>
          </cell>
          <cell r="CT512">
            <v>0.13</v>
          </cell>
          <cell r="CU512">
            <v>0.002</v>
          </cell>
          <cell r="CV512">
            <v>2.17</v>
          </cell>
          <cell r="CW512">
            <v>0.011</v>
          </cell>
          <cell r="CX512">
            <v>1.26</v>
          </cell>
          <cell r="CY512">
            <v>0.014</v>
          </cell>
          <cell r="CZ512">
            <v>1.69</v>
          </cell>
          <cell r="DA512">
            <v>0.014</v>
          </cell>
          <cell r="DB512">
            <v>1.11</v>
          </cell>
          <cell r="DC512">
            <v>0.023</v>
          </cell>
        </row>
        <row r="512">
          <cell r="DL512">
            <v>0.41</v>
          </cell>
          <cell r="DM512">
            <v>0.01</v>
          </cell>
          <cell r="DN512">
            <v>0.3</v>
          </cell>
          <cell r="DO512">
            <v>0.006</v>
          </cell>
          <cell r="DP512">
            <v>0</v>
          </cell>
          <cell r="DQ512">
            <v>0.001</v>
          </cell>
          <cell r="DR512">
            <v>0.63</v>
          </cell>
          <cell r="DS512">
            <v>0.011</v>
          </cell>
          <cell r="DT512">
            <v>0.27</v>
          </cell>
          <cell r="DU512">
            <v>0.009</v>
          </cell>
          <cell r="DV512">
            <v>-0.81</v>
          </cell>
          <cell r="DW512">
            <v>0.006</v>
          </cell>
          <cell r="DX512">
            <v>-0.12</v>
          </cell>
          <cell r="DY512">
            <v>0.003</v>
          </cell>
          <cell r="DZ512">
            <v>-0.84</v>
          </cell>
          <cell r="EA512">
            <v>0.008</v>
          </cell>
          <cell r="EB512">
            <v>-0.21</v>
          </cell>
          <cell r="EC512">
            <v>0.003</v>
          </cell>
          <cell r="ED512">
            <v>-0.89</v>
          </cell>
          <cell r="EE512">
            <v>0.008</v>
          </cell>
          <cell r="EF512">
            <v>-0.25</v>
          </cell>
          <cell r="EG512">
            <v>0.004</v>
          </cell>
          <cell r="EH512">
            <v>-0.64</v>
          </cell>
          <cell r="EI512">
            <v>0.008</v>
          </cell>
          <cell r="EJ512">
            <v>-0.17</v>
          </cell>
          <cell r="EK512">
            <v>0.004</v>
          </cell>
          <cell r="EL512">
            <v>-0.2</v>
          </cell>
          <cell r="EM512">
            <v>0.004</v>
          </cell>
          <cell r="EN512">
            <v>0</v>
          </cell>
          <cell r="EO512">
            <v>0.001</v>
          </cell>
          <cell r="EP512">
            <v>-0.03</v>
          </cell>
          <cell r="EQ512">
            <v>0.001</v>
          </cell>
          <cell r="ER512">
            <v>-0.03</v>
          </cell>
          <cell r="ES512">
            <v>0.001</v>
          </cell>
          <cell r="ET512">
            <v>-0.04</v>
          </cell>
          <cell r="EU512">
            <v>0.001</v>
          </cell>
          <cell r="EV512">
            <v>-0.01</v>
          </cell>
          <cell r="EW512">
            <v>0</v>
          </cell>
        </row>
        <row r="512">
          <cell r="FF512">
            <v>-0.01</v>
          </cell>
          <cell r="FG512">
            <v>0</v>
          </cell>
          <cell r="FH512">
            <v>-0.01</v>
          </cell>
          <cell r="FI512">
            <v>0.001</v>
          </cell>
          <cell r="FJ512">
            <v>0</v>
          </cell>
          <cell r="FK512">
            <v>0</v>
          </cell>
          <cell r="FL512">
            <v>-0.03</v>
          </cell>
          <cell r="FM512">
            <v>0.001</v>
          </cell>
          <cell r="FN512">
            <v>-0.06</v>
          </cell>
          <cell r="FO512">
            <v>0.002</v>
          </cell>
          <cell r="FP512">
            <v>0.07</v>
          </cell>
          <cell r="FQ512">
            <v>0.001</v>
          </cell>
          <cell r="FR512">
            <v>0.03</v>
          </cell>
          <cell r="FS512">
            <v>0</v>
          </cell>
          <cell r="FT512">
            <v>0.08</v>
          </cell>
          <cell r="FU512">
            <v>0.001</v>
          </cell>
          <cell r="FV512">
            <v>0.04</v>
          </cell>
          <cell r="FW512">
            <v>0</v>
          </cell>
          <cell r="FX512">
            <v>0.07</v>
          </cell>
          <cell r="FY512">
            <v>0.001</v>
          </cell>
          <cell r="FZ512">
            <v>0.04</v>
          </cell>
          <cell r="GA512">
            <v>0</v>
          </cell>
          <cell r="GB512">
            <v>0.07</v>
          </cell>
          <cell r="GC512">
            <v>0.001</v>
          </cell>
          <cell r="GD512">
            <v>0.04</v>
          </cell>
          <cell r="GE512">
            <v>0</v>
          </cell>
          <cell r="GF512">
            <v>0.02</v>
          </cell>
          <cell r="GG512">
            <v>0</v>
          </cell>
          <cell r="GH512">
            <v>0.02</v>
          </cell>
          <cell r="GI512">
            <v>0</v>
          </cell>
          <cell r="GJ512">
            <v>239.29</v>
          </cell>
          <cell r="GK512">
            <v>1.905</v>
          </cell>
          <cell r="GL512">
            <v>976.08</v>
          </cell>
          <cell r="GM512">
            <v>9.729</v>
          </cell>
          <cell r="GN512">
            <v>180.09</v>
          </cell>
          <cell r="GO512">
            <v>1.63</v>
          </cell>
          <cell r="GP512">
            <v>905.76</v>
          </cell>
          <cell r="GQ512">
            <v>7.07</v>
          </cell>
        </row>
        <row r="512">
          <cell r="GZ512">
            <v>10.14</v>
          </cell>
          <cell r="HA512">
            <v>1.998</v>
          </cell>
          <cell r="HB512">
            <v>655.93</v>
          </cell>
          <cell r="HC512">
            <v>7.872</v>
          </cell>
          <cell r="HD512">
            <v>1.23</v>
          </cell>
          <cell r="HE512">
            <v>0.028</v>
          </cell>
          <cell r="HF512">
            <v>51.05</v>
          </cell>
          <cell r="HG512">
            <v>4.278</v>
          </cell>
          <cell r="HH512">
            <v>67.98</v>
          </cell>
          <cell r="HI512">
            <v>15.542</v>
          </cell>
          <cell r="HJ512">
            <v>-13.17</v>
          </cell>
          <cell r="HK512">
            <v>1.332</v>
          </cell>
          <cell r="HL512">
            <v>-188.01</v>
          </cell>
          <cell r="HM512">
            <v>6.562</v>
          </cell>
          <cell r="HN512">
            <v>-19.45</v>
          </cell>
          <cell r="HO512">
            <v>1.632</v>
          </cell>
          <cell r="HP512">
            <v>-144.26</v>
          </cell>
          <cell r="HQ512">
            <v>5.796</v>
          </cell>
          <cell r="HR512">
            <v>-10.08</v>
          </cell>
          <cell r="HS512">
            <v>1.421</v>
          </cell>
          <cell r="HT512">
            <v>-85.15</v>
          </cell>
          <cell r="HU512">
            <v>5.813</v>
          </cell>
          <cell r="HV512">
            <v>41.52</v>
          </cell>
          <cell r="HW512">
            <v>1.058</v>
          </cell>
          <cell r="HX512">
            <v>183.19</v>
          </cell>
          <cell r="HY512">
            <v>5.449</v>
          </cell>
          <cell r="HZ512">
            <v>345.43</v>
          </cell>
          <cell r="IA512">
            <v>4.229</v>
          </cell>
          <cell r="IB512">
            <v>0.4</v>
          </cell>
          <cell r="IC512">
            <v>0.01</v>
          </cell>
          <cell r="ID512">
            <v>0.21</v>
          </cell>
          <cell r="IE512">
            <v>0.006</v>
          </cell>
          <cell r="IF512">
            <v>0.64</v>
          </cell>
          <cell r="IG512">
            <v>0.016</v>
          </cell>
          <cell r="IH512">
            <v>0.18</v>
          </cell>
          <cell r="II512">
            <v>0.009</v>
          </cell>
        </row>
        <row r="512">
          <cell r="IR512">
            <v>0.11</v>
          </cell>
          <cell r="IS512">
            <v>0.005</v>
          </cell>
          <cell r="IT512">
            <v>0.05</v>
          </cell>
          <cell r="IU512">
            <v>0.001</v>
          </cell>
          <cell r="IV512">
            <v>0.22</v>
          </cell>
          <cell r="IW512">
            <v>0.007</v>
          </cell>
          <cell r="IX512">
            <v>-0.05</v>
          </cell>
          <cell r="IY512">
            <v>0.01</v>
          </cell>
          <cell r="IZ512">
            <v>-0.07</v>
          </cell>
          <cell r="JA512">
            <v>0.004</v>
          </cell>
          <cell r="JB512">
            <v>0.68</v>
          </cell>
          <cell r="JC512">
            <v>0.009</v>
          </cell>
          <cell r="JD512">
            <v>0.5</v>
          </cell>
          <cell r="JE512">
            <v>0.005</v>
          </cell>
          <cell r="JF512">
            <v>0.8</v>
          </cell>
          <cell r="JG512">
            <v>0.008</v>
          </cell>
          <cell r="JH512">
            <v>0.56</v>
          </cell>
          <cell r="JI512">
            <v>0.006</v>
          </cell>
          <cell r="JJ512">
            <v>0.64</v>
          </cell>
          <cell r="JK512">
            <v>0.008</v>
          </cell>
          <cell r="JL512">
            <v>0.48</v>
          </cell>
          <cell r="JM512">
            <v>0.004</v>
          </cell>
          <cell r="JN512">
            <v>0.42</v>
          </cell>
          <cell r="JO512">
            <v>0.005</v>
          </cell>
          <cell r="JP512">
            <v>0.41</v>
          </cell>
          <cell r="JQ512">
            <v>0.004</v>
          </cell>
          <cell r="JR512">
            <v>0.06</v>
          </cell>
          <cell r="JS512">
            <v>0.002</v>
          </cell>
          <cell r="JT512">
            <v>0.16</v>
          </cell>
          <cell r="JU512">
            <v>0.002</v>
          </cell>
          <cell r="JV512">
            <v>0.29</v>
          </cell>
          <cell r="JW512">
            <v>0.004</v>
          </cell>
          <cell r="JX512">
            <v>0.06</v>
          </cell>
          <cell r="JY512">
            <v>0.003</v>
          </cell>
          <cell r="JZ512">
            <v>0.29</v>
          </cell>
          <cell r="KA512">
            <v>0.008</v>
          </cell>
        </row>
        <row r="512">
          <cell r="KJ512">
            <v>-0.03</v>
          </cell>
          <cell r="KK512">
            <v>0.001</v>
          </cell>
          <cell r="KL512">
            <v>0.01</v>
          </cell>
          <cell r="KM512">
            <v>0.001</v>
          </cell>
          <cell r="KN512">
            <v>0</v>
          </cell>
          <cell r="KO512">
            <v>0</v>
          </cell>
          <cell r="KP512">
            <v>0.01</v>
          </cell>
          <cell r="KQ512">
            <v>0.002</v>
          </cell>
          <cell r="KR512">
            <v>-0.01</v>
          </cell>
          <cell r="KS512">
            <v>0.004</v>
          </cell>
          <cell r="KT512">
            <v>-0.18</v>
          </cell>
          <cell r="KU512">
            <v>0.002</v>
          </cell>
          <cell r="KV512">
            <v>-0.68</v>
          </cell>
          <cell r="KW512">
            <v>0.006</v>
          </cell>
          <cell r="KX512">
            <v>-0.21</v>
          </cell>
          <cell r="KY512">
            <v>0.003</v>
          </cell>
          <cell r="KZ512">
            <v>-0.71</v>
          </cell>
          <cell r="LA512">
            <v>0.006</v>
          </cell>
          <cell r="LB512">
            <v>-0.14</v>
          </cell>
          <cell r="LC512">
            <v>0.002</v>
          </cell>
          <cell r="LD512">
            <v>-0.57</v>
          </cell>
          <cell r="LE512">
            <v>0.005</v>
          </cell>
          <cell r="LF512">
            <v>-0.08</v>
          </cell>
          <cell r="LG512">
            <v>0.001</v>
          </cell>
          <cell r="LH512">
            <v>-0.29</v>
          </cell>
          <cell r="LI512">
            <v>0.003</v>
          </cell>
          <cell r="LJ512">
            <v>0.01</v>
          </cell>
          <cell r="LK512">
            <v>0</v>
          </cell>
          <cell r="LL512">
            <v>0.05</v>
          </cell>
          <cell r="LM512">
            <v>0.001</v>
          </cell>
          <cell r="LN512">
            <v>0.76</v>
          </cell>
          <cell r="LO512">
            <v>0.007</v>
          </cell>
          <cell r="LP512">
            <v>0.7</v>
          </cell>
          <cell r="LQ512">
            <v>0.009</v>
          </cell>
          <cell r="LR512">
            <v>0.5</v>
          </cell>
          <cell r="LS512">
            <v>0.005</v>
          </cell>
          <cell r="LT512">
            <v>0.52</v>
          </cell>
          <cell r="LU512">
            <v>0.009</v>
          </cell>
        </row>
        <row r="512">
          <cell r="MD512">
            <v>0.01</v>
          </cell>
          <cell r="ME512">
            <v>0.001</v>
          </cell>
          <cell r="MF512">
            <v>0</v>
          </cell>
          <cell r="MG512">
            <v>0</v>
          </cell>
          <cell r="MH512">
            <v>0.49</v>
          </cell>
          <cell r="MI512">
            <v>0.006</v>
          </cell>
          <cell r="MJ512">
            <v>0.87</v>
          </cell>
          <cell r="MK512">
            <v>0.007</v>
          </cell>
          <cell r="ML512">
            <v>0.57</v>
          </cell>
          <cell r="MM512">
            <v>0.007</v>
          </cell>
          <cell r="MN512">
            <v>0.89</v>
          </cell>
          <cell r="MO512">
            <v>0.006</v>
          </cell>
          <cell r="MP512">
            <v>0.49</v>
          </cell>
          <cell r="MQ512">
            <v>0.007</v>
          </cell>
          <cell r="MR512">
            <v>1.84</v>
          </cell>
          <cell r="MS512">
            <v>0.014</v>
          </cell>
          <cell r="MT512">
            <v>1.14</v>
          </cell>
          <cell r="MU512">
            <v>0.015</v>
          </cell>
          <cell r="MV512">
            <v>1.32</v>
          </cell>
          <cell r="MW512">
            <v>0.012</v>
          </cell>
          <cell r="MX512">
            <v>1.09</v>
          </cell>
          <cell r="MY512">
            <v>0.011</v>
          </cell>
        </row>
        <row r="512">
          <cell r="NH512">
            <v>0.05</v>
          </cell>
          <cell r="NI512">
            <v>0.004</v>
          </cell>
          <cell r="NJ512">
            <v>0.35</v>
          </cell>
          <cell r="NK512">
            <v>0.013</v>
          </cell>
          <cell r="NL512">
            <v>0.05</v>
          </cell>
          <cell r="NM512">
            <v>0.002</v>
          </cell>
          <cell r="NN512">
            <v>0.14</v>
          </cell>
          <cell r="NO512">
            <v>0.018</v>
          </cell>
          <cell r="NP512">
            <v>0.24</v>
          </cell>
          <cell r="NQ512">
            <v>0.014</v>
          </cell>
          <cell r="NR512">
            <v>0.84</v>
          </cell>
          <cell r="NS512">
            <v>0.013</v>
          </cell>
          <cell r="NT512">
            <v>0.59</v>
          </cell>
          <cell r="NU512">
            <v>0.01</v>
          </cell>
          <cell r="NV512">
            <v>0.92</v>
          </cell>
          <cell r="NW512">
            <v>0.012</v>
          </cell>
          <cell r="NX512">
            <v>0.65</v>
          </cell>
          <cell r="NY512">
            <v>0.011</v>
          </cell>
          <cell r="NZ512">
            <v>0.82</v>
          </cell>
          <cell r="OA512">
            <v>0.011</v>
          </cell>
          <cell r="OB512">
            <v>0.72</v>
          </cell>
          <cell r="OC512">
            <v>0.01</v>
          </cell>
          <cell r="OD512">
            <v>0.92</v>
          </cell>
          <cell r="OE512">
            <v>0.009</v>
          </cell>
          <cell r="OF512">
            <v>1.07</v>
          </cell>
          <cell r="OG512">
            <v>0.01</v>
          </cell>
          <cell r="OH512">
            <v>0.3</v>
          </cell>
          <cell r="OI512">
            <v>0.003</v>
          </cell>
          <cell r="OJ512">
            <v>0.48</v>
          </cell>
          <cell r="OK512">
            <v>0.004</v>
          </cell>
          <cell r="OL512">
            <v>0.01</v>
          </cell>
          <cell r="OM512">
            <v>0.001</v>
          </cell>
          <cell r="ON512">
            <v>0</v>
          </cell>
          <cell r="OO512">
            <v>0</v>
          </cell>
          <cell r="OP512">
            <v>-0.01</v>
          </cell>
          <cell r="OQ512">
            <v>0.001</v>
          </cell>
          <cell r="OR512">
            <v>-0.02</v>
          </cell>
          <cell r="OS512">
            <v>0.001</v>
          </cell>
        </row>
        <row r="512">
          <cell r="PD512">
            <v>0</v>
          </cell>
          <cell r="PE512">
            <v>0</v>
          </cell>
          <cell r="PF512">
            <v>0.06</v>
          </cell>
          <cell r="PG512">
            <v>0.001</v>
          </cell>
          <cell r="PH512">
            <v>0.13</v>
          </cell>
          <cell r="PI512">
            <v>0.001</v>
          </cell>
          <cell r="PJ512">
            <v>0.07</v>
          </cell>
          <cell r="PK512">
            <v>0.001</v>
          </cell>
          <cell r="PL512">
            <v>0.12</v>
          </cell>
          <cell r="PM512">
            <v>0.001</v>
          </cell>
          <cell r="PN512">
            <v>0.06</v>
          </cell>
          <cell r="PO512">
            <v>0.001</v>
          </cell>
          <cell r="PP512">
            <v>0.41</v>
          </cell>
          <cell r="PQ512">
            <v>0.004</v>
          </cell>
          <cell r="PR512">
            <v>0.21</v>
          </cell>
          <cell r="PS512">
            <v>0.002</v>
          </cell>
          <cell r="PT512">
            <v>0.35</v>
          </cell>
          <cell r="PU512">
            <v>0.003</v>
          </cell>
          <cell r="PV512">
            <v>0.15</v>
          </cell>
          <cell r="PW512">
            <v>0.002</v>
          </cell>
        </row>
        <row r="512">
          <cell r="QF512">
            <v>0.01</v>
          </cell>
          <cell r="QG512">
            <v>0</v>
          </cell>
          <cell r="QH512">
            <v>0.04</v>
          </cell>
          <cell r="QI512">
            <v>0.003</v>
          </cell>
          <cell r="QJ512">
            <v>0.08</v>
          </cell>
          <cell r="QK512">
            <v>0.002</v>
          </cell>
          <cell r="QL512">
            <v>0.12</v>
          </cell>
          <cell r="QM512">
            <v>0.003</v>
          </cell>
          <cell r="QN512">
            <v>0.12</v>
          </cell>
          <cell r="QO512">
            <v>0.002</v>
          </cell>
          <cell r="QP512">
            <v>0.37</v>
          </cell>
          <cell r="QQ512">
            <v>0.004</v>
          </cell>
          <cell r="QR512">
            <v>0.29</v>
          </cell>
          <cell r="QS512">
            <v>0.003</v>
          </cell>
          <cell r="QT512">
            <v>0.41</v>
          </cell>
          <cell r="QU512">
            <v>0.004</v>
          </cell>
          <cell r="QV512">
            <v>0.3</v>
          </cell>
          <cell r="QW512">
            <v>0.003</v>
          </cell>
          <cell r="QX512">
            <v>0.34</v>
          </cell>
          <cell r="QY512">
            <v>0.004</v>
          </cell>
          <cell r="QZ512">
            <v>0.28</v>
          </cell>
          <cell r="RA512">
            <v>0.002</v>
          </cell>
          <cell r="RB512">
            <v>0.29</v>
          </cell>
          <cell r="RC512">
            <v>0.003</v>
          </cell>
          <cell r="RD512">
            <v>0.31</v>
          </cell>
          <cell r="RE512">
            <v>0.003</v>
          </cell>
          <cell r="RF512">
            <v>0.09</v>
          </cell>
          <cell r="RG512">
            <v>0.002</v>
          </cell>
          <cell r="RH512">
            <v>0.1</v>
          </cell>
          <cell r="RI512">
            <v>0.001</v>
          </cell>
          <cell r="RJ512">
            <v>0.2</v>
          </cell>
          <cell r="RK512">
            <v>0.002</v>
          </cell>
          <cell r="RL512">
            <v>0.22</v>
          </cell>
          <cell r="RM512">
            <v>0.003</v>
          </cell>
          <cell r="RN512">
            <v>0.08</v>
          </cell>
          <cell r="RO512">
            <v>0.001</v>
          </cell>
          <cell r="RP512">
            <v>0.26</v>
          </cell>
          <cell r="RQ512">
            <v>0.007</v>
          </cell>
        </row>
        <row r="512">
          <cell r="RZ512">
            <v>0</v>
          </cell>
          <cell r="SA512">
            <v>0</v>
          </cell>
          <cell r="SB512">
            <v>-0.01</v>
          </cell>
          <cell r="SC512">
            <v>0.003</v>
          </cell>
          <cell r="SD512">
            <v>-0.02</v>
          </cell>
          <cell r="SE512">
            <v>0.001</v>
          </cell>
          <cell r="SF512">
            <v>-0.1</v>
          </cell>
          <cell r="SG512">
            <v>0.003</v>
          </cell>
          <cell r="SH512">
            <v>-0.03</v>
          </cell>
          <cell r="SI512">
            <v>0.004</v>
          </cell>
          <cell r="SJ512">
            <v>0.16</v>
          </cell>
          <cell r="SK512">
            <v>0.002</v>
          </cell>
          <cell r="SL512">
            <v>0.23</v>
          </cell>
          <cell r="SM512">
            <v>0.003</v>
          </cell>
          <cell r="SN512">
            <v>0.17</v>
          </cell>
          <cell r="SO512">
            <v>0.002</v>
          </cell>
          <cell r="SP512">
            <v>0.26</v>
          </cell>
          <cell r="SQ512">
            <v>0.003</v>
          </cell>
          <cell r="SR512">
            <v>0.13</v>
          </cell>
          <cell r="SS512">
            <v>0.001</v>
          </cell>
          <cell r="ST512">
            <v>0.27</v>
          </cell>
          <cell r="SU512">
            <v>0.003</v>
          </cell>
          <cell r="SV512">
            <v>0.16</v>
          </cell>
          <cell r="SW512">
            <v>0.001</v>
          </cell>
          <cell r="SX512">
            <v>0.32</v>
          </cell>
          <cell r="SY512">
            <v>0.003</v>
          </cell>
          <cell r="SZ512">
            <v>0</v>
          </cell>
          <cell r="TA512">
            <v>0</v>
          </cell>
          <cell r="TB512">
            <v>0.35</v>
          </cell>
          <cell r="TC512">
            <v>0.003</v>
          </cell>
          <cell r="TD512">
            <v>0.3</v>
          </cell>
          <cell r="TE512">
            <v>0.004</v>
          </cell>
          <cell r="TF512">
            <v>1.12</v>
          </cell>
          <cell r="TG512">
            <v>0.012</v>
          </cell>
          <cell r="TH512">
            <v>0.3</v>
          </cell>
          <cell r="TI512">
            <v>0.005</v>
          </cell>
          <cell r="TJ512">
            <v>0.62</v>
          </cell>
          <cell r="TK512">
            <v>0.008</v>
          </cell>
        </row>
        <row r="512">
          <cell r="TT512">
            <v>-0.11</v>
          </cell>
          <cell r="TU512">
            <v>0.002</v>
          </cell>
          <cell r="TV512">
            <v>-0.01</v>
          </cell>
          <cell r="TW512">
            <v>0.006</v>
          </cell>
          <cell r="TX512">
            <v>-0.02</v>
          </cell>
          <cell r="TY512">
            <v>0.002</v>
          </cell>
          <cell r="TZ512">
            <v>0.27</v>
          </cell>
          <cell r="UA512">
            <v>0.005</v>
          </cell>
          <cell r="UB512">
            <v>-0.03</v>
          </cell>
          <cell r="UC512">
            <v>0.019</v>
          </cell>
          <cell r="UD512">
            <v>-0.28</v>
          </cell>
          <cell r="UE512">
            <v>0.003</v>
          </cell>
          <cell r="UF512">
            <v>-0.54</v>
          </cell>
          <cell r="UG512">
            <v>0.008</v>
          </cell>
          <cell r="UH512">
            <v>-0.29</v>
          </cell>
          <cell r="UI512">
            <v>0.002</v>
          </cell>
          <cell r="UJ512">
            <v>-0.63</v>
          </cell>
          <cell r="UK512">
            <v>0.007</v>
          </cell>
          <cell r="UL512">
            <v>-0.29</v>
          </cell>
          <cell r="UM512">
            <v>0.002</v>
          </cell>
          <cell r="UN512">
            <v>-0.59</v>
          </cell>
          <cell r="UO512">
            <v>0.006</v>
          </cell>
          <cell r="UP512">
            <v>-0.35</v>
          </cell>
          <cell r="UQ512">
            <v>0.003</v>
          </cell>
          <cell r="UR512">
            <v>-0.47</v>
          </cell>
          <cell r="US512">
            <v>0.005</v>
          </cell>
          <cell r="UT512">
            <v>-0.18</v>
          </cell>
          <cell r="UU512">
            <v>0.003</v>
          </cell>
          <cell r="UV512">
            <v>-0.04</v>
          </cell>
          <cell r="UW512">
            <v>0.003</v>
          </cell>
          <cell r="UX512">
            <v>-0.02</v>
          </cell>
          <cell r="UY512">
            <v>0</v>
          </cell>
          <cell r="UZ512">
            <v>0.05</v>
          </cell>
          <cell r="VA512">
            <v>0.001</v>
          </cell>
          <cell r="VB512">
            <v>0.01</v>
          </cell>
          <cell r="VC512">
            <v>0.001</v>
          </cell>
        </row>
        <row r="512">
          <cell r="VL512">
            <v>0.01</v>
          </cell>
          <cell r="VM512">
            <v>0</v>
          </cell>
          <cell r="VN512">
            <v>-0.04</v>
          </cell>
          <cell r="VO512">
            <v>0.001</v>
          </cell>
          <cell r="VP512">
            <v>-0.02</v>
          </cell>
          <cell r="VQ512">
            <v>0</v>
          </cell>
          <cell r="VR512">
            <v>-0.03</v>
          </cell>
          <cell r="VS512">
            <v>0</v>
          </cell>
          <cell r="VT512">
            <v>-0.02</v>
          </cell>
          <cell r="VU512">
            <v>0</v>
          </cell>
          <cell r="VV512">
            <v>0</v>
          </cell>
          <cell r="VW512">
            <v>0</v>
          </cell>
          <cell r="VX512">
            <v>0.01</v>
          </cell>
          <cell r="VY512">
            <v>0</v>
          </cell>
          <cell r="VZ512">
            <v>0.02</v>
          </cell>
          <cell r="WA512">
            <v>0</v>
          </cell>
          <cell r="WB512">
            <v>-0.21</v>
          </cell>
          <cell r="WC512">
            <v>0.002</v>
          </cell>
          <cell r="WD512">
            <v>-0.22</v>
          </cell>
          <cell r="WE512">
            <v>0.003</v>
          </cell>
          <cell r="WF512">
            <v>-0.21</v>
          </cell>
          <cell r="WG512">
            <v>0.002</v>
          </cell>
          <cell r="WH512">
            <v>-0.1</v>
          </cell>
          <cell r="WI512">
            <v>0.002</v>
          </cell>
        </row>
        <row r="512">
          <cell r="WR512">
            <v>-0.16</v>
          </cell>
          <cell r="WS512">
            <v>0.002</v>
          </cell>
          <cell r="WT512">
            <v>-0.06</v>
          </cell>
          <cell r="WU512">
            <v>0.001</v>
          </cell>
          <cell r="WV512">
            <v>-0.07</v>
          </cell>
          <cell r="WW512">
            <v>0.001</v>
          </cell>
          <cell r="WX512">
            <v>-0.05</v>
          </cell>
          <cell r="WY512">
            <v>0.001</v>
          </cell>
          <cell r="WZ512">
            <v>-0.08</v>
          </cell>
          <cell r="XA512">
            <v>0.002</v>
          </cell>
          <cell r="XB512">
            <v>0.02</v>
          </cell>
          <cell r="XC512">
            <v>0.002</v>
          </cell>
          <cell r="XD512">
            <v>-0.07</v>
          </cell>
          <cell r="XE512">
            <v>0.001</v>
          </cell>
          <cell r="XF512">
            <v>-0.01</v>
          </cell>
          <cell r="XG512">
            <v>0.002</v>
          </cell>
          <cell r="XH512">
            <v>-0.07</v>
          </cell>
          <cell r="XI512">
            <v>0.002</v>
          </cell>
          <cell r="XJ512">
            <v>0.01</v>
          </cell>
          <cell r="XK512">
            <v>0.002</v>
          </cell>
          <cell r="XL512">
            <v>-0.06</v>
          </cell>
          <cell r="XM512">
            <v>0.002</v>
          </cell>
          <cell r="XN512">
            <v>-0.05</v>
          </cell>
          <cell r="XO512">
            <v>0.002</v>
          </cell>
          <cell r="XP512">
            <v>-0.05</v>
          </cell>
          <cell r="XQ512">
            <v>0.001</v>
          </cell>
          <cell r="XR512">
            <v>-0.03</v>
          </cell>
          <cell r="XS512">
            <v>0.001</v>
          </cell>
          <cell r="XT512">
            <v>0</v>
          </cell>
          <cell r="XU512">
            <v>0</v>
          </cell>
        </row>
        <row r="513">
          <cell r="B513" t="str">
            <v>UI10-00008</v>
          </cell>
          <cell r="C513" t="str">
            <v>M. sacchariflorus 2x</v>
          </cell>
        </row>
        <row r="514">
          <cell r="B514" t="str">
            <v>UI10-00012</v>
          </cell>
          <cell r="C514" t="str">
            <v>Ornamental</v>
          </cell>
        </row>
        <row r="514">
          <cell r="F514">
            <v>1.78</v>
          </cell>
          <cell r="G514">
            <v>0.027</v>
          </cell>
          <cell r="H514">
            <v>5.58</v>
          </cell>
          <cell r="I514">
            <v>0.038</v>
          </cell>
          <cell r="J514">
            <v>8.48</v>
          </cell>
          <cell r="K514">
            <v>0.132</v>
          </cell>
          <cell r="L514">
            <v>1.65</v>
          </cell>
          <cell r="M514">
            <v>0.012</v>
          </cell>
          <cell r="N514">
            <v>0.38</v>
          </cell>
          <cell r="O514">
            <v>0.112</v>
          </cell>
        </row>
        <row r="514">
          <cell r="T514">
            <v>-0.27</v>
          </cell>
          <cell r="U514">
            <v>0.028</v>
          </cell>
          <cell r="V514">
            <v>-5.35</v>
          </cell>
          <cell r="W514">
            <v>0.166</v>
          </cell>
          <cell r="X514">
            <v>-0.08</v>
          </cell>
          <cell r="Y514">
            <v>0.004</v>
          </cell>
          <cell r="Z514">
            <v>2.5</v>
          </cell>
          <cell r="AA514">
            <v>0.19</v>
          </cell>
          <cell r="AB514">
            <v>3.03</v>
          </cell>
          <cell r="AC514">
            <v>0.108</v>
          </cell>
        </row>
        <row r="514">
          <cell r="AH514">
            <v>-0.31</v>
          </cell>
          <cell r="AI514">
            <v>0.009</v>
          </cell>
        </row>
        <row r="514">
          <cell r="AL514">
            <v>-0.34</v>
          </cell>
          <cell r="AM514">
            <v>0.008</v>
          </cell>
        </row>
        <row r="514">
          <cell r="AP514">
            <v>-0.37</v>
          </cell>
          <cell r="AQ514">
            <v>0.009</v>
          </cell>
        </row>
        <row r="514">
          <cell r="AT514">
            <v>-0.42</v>
          </cell>
          <cell r="AU514">
            <v>0.007</v>
          </cell>
          <cell r="AV514">
            <v>0.2</v>
          </cell>
          <cell r="AW514">
            <v>0.025</v>
          </cell>
          <cell r="AX514">
            <v>-0.26</v>
          </cell>
          <cell r="AY514">
            <v>0.007</v>
          </cell>
          <cell r="AZ514">
            <v>0.02</v>
          </cell>
          <cell r="BA514">
            <v>0.015</v>
          </cell>
          <cell r="BB514">
            <v>0.39</v>
          </cell>
          <cell r="BC514">
            <v>0.006</v>
          </cell>
          <cell r="BD514">
            <v>0.72</v>
          </cell>
          <cell r="BE514">
            <v>0.015</v>
          </cell>
          <cell r="BF514">
            <v>0.41</v>
          </cell>
          <cell r="BG514">
            <v>0.005</v>
          </cell>
          <cell r="BH514">
            <v>-0.18</v>
          </cell>
          <cell r="BI514">
            <v>0.02</v>
          </cell>
        </row>
        <row r="514">
          <cell r="BN514">
            <v>0.08</v>
          </cell>
          <cell r="BO514">
            <v>0.009</v>
          </cell>
          <cell r="BP514">
            <v>-0.56</v>
          </cell>
          <cell r="BQ514">
            <v>0.011</v>
          </cell>
          <cell r="BR514">
            <v>0.13</v>
          </cell>
          <cell r="BS514">
            <v>0.008</v>
          </cell>
          <cell r="BT514">
            <v>0.46</v>
          </cell>
          <cell r="BU514">
            <v>0.023</v>
          </cell>
          <cell r="BV514">
            <v>0.32</v>
          </cell>
          <cell r="BW514">
            <v>0.014</v>
          </cell>
        </row>
        <row r="514">
          <cell r="CB514">
            <v>0.03</v>
          </cell>
          <cell r="CC514">
            <v>0.001</v>
          </cell>
        </row>
        <row r="514">
          <cell r="CF514">
            <v>0.03</v>
          </cell>
          <cell r="CG514">
            <v>0.001</v>
          </cell>
        </row>
        <row r="514">
          <cell r="CJ514">
            <v>0.01</v>
          </cell>
          <cell r="CK514">
            <v>0.001</v>
          </cell>
        </row>
        <row r="514">
          <cell r="CN514">
            <v>0.02</v>
          </cell>
          <cell r="CO514">
            <v>0.001</v>
          </cell>
          <cell r="CP514">
            <v>0.08</v>
          </cell>
          <cell r="CQ514">
            <v>0.002</v>
          </cell>
          <cell r="CR514">
            <v>0</v>
          </cell>
          <cell r="CS514">
            <v>0</v>
          </cell>
          <cell r="CT514">
            <v>0.02</v>
          </cell>
          <cell r="CU514">
            <v>0.002</v>
          </cell>
          <cell r="CV514">
            <v>2.39</v>
          </cell>
          <cell r="CW514">
            <v>0.016</v>
          </cell>
          <cell r="CX514">
            <v>1.34</v>
          </cell>
          <cell r="CY514">
            <v>0.014</v>
          </cell>
          <cell r="CZ514">
            <v>2.3</v>
          </cell>
          <cell r="DA514">
            <v>0.022</v>
          </cell>
          <cell r="DB514">
            <v>0.62</v>
          </cell>
          <cell r="DC514">
            <v>0.01</v>
          </cell>
        </row>
        <row r="514">
          <cell r="DH514">
            <v>1.4</v>
          </cell>
          <cell r="DI514">
            <v>0.068</v>
          </cell>
          <cell r="DJ514">
            <v>-0.18</v>
          </cell>
          <cell r="DK514">
            <v>0.036</v>
          </cell>
          <cell r="DL514">
            <v>0.54</v>
          </cell>
          <cell r="DM514">
            <v>0.016</v>
          </cell>
          <cell r="DN514">
            <v>0.44</v>
          </cell>
          <cell r="DO514">
            <v>0.011</v>
          </cell>
          <cell r="DP514">
            <v>0.01</v>
          </cell>
          <cell r="DQ514">
            <v>0.001</v>
          </cell>
        </row>
        <row r="514">
          <cell r="DV514">
            <v>-0.67</v>
          </cell>
          <cell r="DW514">
            <v>0.006</v>
          </cell>
        </row>
        <row r="514">
          <cell r="DZ514">
            <v>-0.72</v>
          </cell>
          <cell r="EA514">
            <v>0.008</v>
          </cell>
        </row>
        <row r="514">
          <cell r="ED514">
            <v>-0.74</v>
          </cell>
          <cell r="EE514">
            <v>0.006</v>
          </cell>
        </row>
        <row r="514">
          <cell r="EH514">
            <v>-0.68</v>
          </cell>
          <cell r="EI514">
            <v>0.006</v>
          </cell>
          <cell r="EJ514">
            <v>-0.17</v>
          </cell>
          <cell r="EK514">
            <v>0.004</v>
          </cell>
          <cell r="EL514">
            <v>-0.28</v>
          </cell>
          <cell r="EM514">
            <v>0.004</v>
          </cell>
          <cell r="EN514">
            <v>-0.01</v>
          </cell>
          <cell r="EO514">
            <v>0.001</v>
          </cell>
          <cell r="EP514">
            <v>0.07</v>
          </cell>
          <cell r="EQ514">
            <v>0.002</v>
          </cell>
          <cell r="ER514">
            <v>0.03</v>
          </cell>
          <cell r="ES514">
            <v>0.001</v>
          </cell>
          <cell r="ET514">
            <v>0.02</v>
          </cell>
          <cell r="EU514">
            <v>0.002</v>
          </cell>
          <cell r="EV514">
            <v>-0.05</v>
          </cell>
          <cell r="EW514">
            <v>0.002</v>
          </cell>
        </row>
        <row r="514">
          <cell r="FB514">
            <v>-0.03</v>
          </cell>
          <cell r="FC514">
            <v>0.001</v>
          </cell>
          <cell r="FD514">
            <v>-0.05</v>
          </cell>
          <cell r="FE514">
            <v>0.001</v>
          </cell>
          <cell r="FF514">
            <v>0.03</v>
          </cell>
          <cell r="FG514">
            <v>0.002</v>
          </cell>
          <cell r="FH514">
            <v>0</v>
          </cell>
          <cell r="FI514">
            <v>0.001</v>
          </cell>
          <cell r="FJ514">
            <v>0.01</v>
          </cell>
          <cell r="FK514">
            <v>0.001</v>
          </cell>
        </row>
        <row r="514">
          <cell r="FP514">
            <v>0.05</v>
          </cell>
          <cell r="FQ514">
            <v>0.001</v>
          </cell>
        </row>
        <row r="514">
          <cell r="FT514">
            <v>0.06</v>
          </cell>
          <cell r="FU514">
            <v>0.001</v>
          </cell>
        </row>
        <row r="514">
          <cell r="FX514">
            <v>0.05</v>
          </cell>
          <cell r="FY514">
            <v>0.001</v>
          </cell>
        </row>
        <row r="514">
          <cell r="GB514">
            <v>0.05</v>
          </cell>
          <cell r="GC514">
            <v>0.001</v>
          </cell>
          <cell r="GD514">
            <v>0.02</v>
          </cell>
          <cell r="GE514">
            <v>0</v>
          </cell>
          <cell r="GF514">
            <v>0.01</v>
          </cell>
          <cell r="GG514">
            <v>0</v>
          </cell>
          <cell r="GH514">
            <v>0</v>
          </cell>
          <cell r="GI514">
            <v>0</v>
          </cell>
          <cell r="GJ514">
            <v>66.74</v>
          </cell>
          <cell r="GK514">
            <v>3.899</v>
          </cell>
          <cell r="GL514">
            <v>1104.56</v>
          </cell>
          <cell r="GM514">
            <v>13.524</v>
          </cell>
          <cell r="GN514">
            <v>-190.55</v>
          </cell>
          <cell r="GO514">
            <v>13.175</v>
          </cell>
          <cell r="GP514">
            <v>-471.45</v>
          </cell>
          <cell r="GQ514">
            <v>40.691</v>
          </cell>
        </row>
        <row r="514">
          <cell r="GX514">
            <v>-1922.27</v>
          </cell>
          <cell r="GY514">
            <v>53.084</v>
          </cell>
          <cell r="GZ514">
            <v>199.42</v>
          </cell>
          <cell r="HA514">
            <v>8.568</v>
          </cell>
          <cell r="HB514">
            <v>1543.86</v>
          </cell>
          <cell r="HC514">
            <v>35.562</v>
          </cell>
          <cell r="HD514">
            <v>-0.75</v>
          </cell>
          <cell r="HE514">
            <v>0.049</v>
          </cell>
        </row>
        <row r="514">
          <cell r="HJ514">
            <v>-38.64</v>
          </cell>
          <cell r="HK514">
            <v>1.121</v>
          </cell>
        </row>
        <row r="514">
          <cell r="HN514">
            <v>-53.62</v>
          </cell>
          <cell r="HO514">
            <v>1.194</v>
          </cell>
        </row>
        <row r="514">
          <cell r="HR514">
            <v>-49.03</v>
          </cell>
          <cell r="HS514">
            <v>1.37</v>
          </cell>
        </row>
        <row r="514">
          <cell r="HV514">
            <v>-1.44</v>
          </cell>
          <cell r="HW514">
            <v>0.974</v>
          </cell>
          <cell r="HX514">
            <v>-239.91</v>
          </cell>
          <cell r="HY514">
            <v>5.467</v>
          </cell>
          <cell r="HZ514">
            <v>66.77</v>
          </cell>
          <cell r="IA514">
            <v>4.068</v>
          </cell>
          <cell r="IB514">
            <v>1.26</v>
          </cell>
          <cell r="IC514">
            <v>0.044</v>
          </cell>
          <cell r="ID514">
            <v>1.13</v>
          </cell>
          <cell r="IE514">
            <v>0.027</v>
          </cell>
          <cell r="IF514">
            <v>1.13</v>
          </cell>
          <cell r="IG514">
            <v>0.025</v>
          </cell>
          <cell r="IH514">
            <v>1.15</v>
          </cell>
          <cell r="II514">
            <v>0.023</v>
          </cell>
        </row>
        <row r="514">
          <cell r="IP514">
            <v>0.91</v>
          </cell>
          <cell r="IQ514">
            <v>0.028</v>
          </cell>
          <cell r="IR514">
            <v>0.61</v>
          </cell>
          <cell r="IS514">
            <v>0.025</v>
          </cell>
          <cell r="IT514">
            <v>0.21</v>
          </cell>
          <cell r="IU514">
            <v>0.007</v>
          </cell>
          <cell r="IV514">
            <v>2.35</v>
          </cell>
          <cell r="IW514">
            <v>0.069</v>
          </cell>
        </row>
        <row r="514">
          <cell r="JB514">
            <v>0.41</v>
          </cell>
          <cell r="JC514">
            <v>0.008</v>
          </cell>
        </row>
        <row r="514">
          <cell r="JF514">
            <v>0.46</v>
          </cell>
          <cell r="JG514">
            <v>0.007</v>
          </cell>
        </row>
        <row r="514">
          <cell r="JJ514">
            <v>0.4</v>
          </cell>
          <cell r="JK514">
            <v>0.007</v>
          </cell>
        </row>
        <row r="514">
          <cell r="JN514">
            <v>0.28</v>
          </cell>
          <cell r="JO514">
            <v>0.005</v>
          </cell>
          <cell r="JP514">
            <v>0.26</v>
          </cell>
          <cell r="JQ514">
            <v>0.004</v>
          </cell>
          <cell r="JR514">
            <v>0.04</v>
          </cell>
          <cell r="JS514">
            <v>0.001</v>
          </cell>
          <cell r="JT514">
            <v>-0.32</v>
          </cell>
          <cell r="JU514">
            <v>0.015</v>
          </cell>
          <cell r="JV514">
            <v>-0.32</v>
          </cell>
          <cell r="JW514">
            <v>0.019</v>
          </cell>
          <cell r="JX514">
            <v>-0.57</v>
          </cell>
          <cell r="JY514">
            <v>0.015</v>
          </cell>
          <cell r="JZ514">
            <v>-1.45</v>
          </cell>
          <cell r="KA514">
            <v>0.062</v>
          </cell>
        </row>
        <row r="514">
          <cell r="KH514">
            <v>-2.19</v>
          </cell>
          <cell r="KI514">
            <v>0.082</v>
          </cell>
          <cell r="KJ514">
            <v>-0.06</v>
          </cell>
          <cell r="KK514">
            <v>0.002</v>
          </cell>
          <cell r="KL514">
            <v>-0.04</v>
          </cell>
          <cell r="KM514">
            <v>0.002</v>
          </cell>
          <cell r="KN514">
            <v>0</v>
          </cell>
          <cell r="KO514">
            <v>0.001</v>
          </cell>
        </row>
        <row r="514">
          <cell r="KT514">
            <v>-0.14</v>
          </cell>
          <cell r="KU514">
            <v>0.002</v>
          </cell>
        </row>
        <row r="514">
          <cell r="KX514">
            <v>-0.17</v>
          </cell>
          <cell r="KY514">
            <v>0.002</v>
          </cell>
        </row>
        <row r="514">
          <cell r="LB514">
            <v>-0.14</v>
          </cell>
          <cell r="LC514">
            <v>0.002</v>
          </cell>
        </row>
        <row r="514">
          <cell r="LF514">
            <v>-0.09</v>
          </cell>
          <cell r="LG514">
            <v>0.001</v>
          </cell>
          <cell r="LH514">
            <v>-0.33</v>
          </cell>
          <cell r="LI514">
            <v>0.003</v>
          </cell>
          <cell r="LJ514">
            <v>0</v>
          </cell>
          <cell r="LK514">
            <v>0</v>
          </cell>
          <cell r="LL514">
            <v>0.01</v>
          </cell>
          <cell r="LM514">
            <v>0.001</v>
          </cell>
          <cell r="LN514">
            <v>1.05</v>
          </cell>
          <cell r="LO514">
            <v>0.018</v>
          </cell>
          <cell r="LP514">
            <v>2.13</v>
          </cell>
          <cell r="LQ514">
            <v>0.054</v>
          </cell>
          <cell r="LR514">
            <v>0.93</v>
          </cell>
          <cell r="LS514">
            <v>0.011</v>
          </cell>
          <cell r="LT514">
            <v>1.08</v>
          </cell>
          <cell r="LU514">
            <v>0.026</v>
          </cell>
        </row>
        <row r="514">
          <cell r="MB514">
            <v>0.73</v>
          </cell>
          <cell r="MC514">
            <v>0.026</v>
          </cell>
          <cell r="MD514">
            <v>0.04</v>
          </cell>
          <cell r="ME514">
            <v>0.003</v>
          </cell>
          <cell r="MF514">
            <v>0</v>
          </cell>
          <cell r="MG514">
            <v>0.001</v>
          </cell>
          <cell r="MH514">
            <v>0.21</v>
          </cell>
          <cell r="MI514">
            <v>0.005</v>
          </cell>
        </row>
        <row r="514">
          <cell r="ML514">
            <v>0.25</v>
          </cell>
          <cell r="MM514">
            <v>0.006</v>
          </cell>
        </row>
        <row r="514">
          <cell r="MP514">
            <v>0.23</v>
          </cell>
          <cell r="MQ514">
            <v>0.005</v>
          </cell>
          <cell r="MR514">
            <v>2.01</v>
          </cell>
          <cell r="MS514">
            <v>0.028</v>
          </cell>
          <cell r="MT514">
            <v>3</v>
          </cell>
          <cell r="MU514">
            <v>0.051</v>
          </cell>
          <cell r="MV514">
            <v>0.79</v>
          </cell>
          <cell r="MW514">
            <v>0.028</v>
          </cell>
          <cell r="MX514">
            <v>0.35</v>
          </cell>
          <cell r="MY514">
            <v>0.014</v>
          </cell>
        </row>
        <row r="514">
          <cell r="NF514">
            <v>0.12</v>
          </cell>
          <cell r="NG514">
            <v>0.016</v>
          </cell>
          <cell r="NH514">
            <v>0.08</v>
          </cell>
          <cell r="NI514">
            <v>0.006</v>
          </cell>
          <cell r="NJ514">
            <v>1.87</v>
          </cell>
          <cell r="NK514">
            <v>0.04</v>
          </cell>
          <cell r="NL514">
            <v>0.33</v>
          </cell>
          <cell r="NM514">
            <v>0.005</v>
          </cell>
        </row>
        <row r="514">
          <cell r="NR514">
            <v>0.6</v>
          </cell>
          <cell r="NS514">
            <v>0.012</v>
          </cell>
        </row>
        <row r="514">
          <cell r="NV514">
            <v>0.7</v>
          </cell>
          <cell r="NW514">
            <v>0.011</v>
          </cell>
        </row>
        <row r="514">
          <cell r="NZ514">
            <v>0.59</v>
          </cell>
          <cell r="OA514">
            <v>0.009</v>
          </cell>
        </row>
        <row r="514">
          <cell r="OD514">
            <v>0.66</v>
          </cell>
          <cell r="OE514">
            <v>0.008</v>
          </cell>
          <cell r="OF514">
            <v>0.26</v>
          </cell>
          <cell r="OG514">
            <v>0.009</v>
          </cell>
          <cell r="OH514">
            <v>0.19</v>
          </cell>
          <cell r="OI514">
            <v>0.002</v>
          </cell>
          <cell r="OJ514">
            <v>0.25</v>
          </cell>
          <cell r="OK514">
            <v>0.003</v>
          </cell>
          <cell r="OL514">
            <v>0.07</v>
          </cell>
          <cell r="OM514">
            <v>0.003</v>
          </cell>
          <cell r="ON514">
            <v>0.07</v>
          </cell>
          <cell r="OO514">
            <v>0.002</v>
          </cell>
          <cell r="OP514">
            <v>0.16</v>
          </cell>
          <cell r="OQ514">
            <v>0.006</v>
          </cell>
          <cell r="OR514">
            <v>0.3</v>
          </cell>
          <cell r="OS514">
            <v>0.008</v>
          </cell>
        </row>
        <row r="514">
          <cell r="OZ514">
            <v>0.07</v>
          </cell>
          <cell r="PA514">
            <v>0.002</v>
          </cell>
        </row>
        <row r="514">
          <cell r="PD514">
            <v>0.01</v>
          </cell>
          <cell r="PE514">
            <v>0.001</v>
          </cell>
          <cell r="PF514">
            <v>-0.02</v>
          </cell>
          <cell r="PG514">
            <v>0.001</v>
          </cell>
        </row>
        <row r="514">
          <cell r="PJ514">
            <v>-0.01</v>
          </cell>
          <cell r="PK514">
            <v>0.001</v>
          </cell>
        </row>
        <row r="514">
          <cell r="PN514">
            <v>0</v>
          </cell>
          <cell r="PO514">
            <v>0.001</v>
          </cell>
          <cell r="PP514">
            <v>0.95</v>
          </cell>
          <cell r="PQ514">
            <v>0.024</v>
          </cell>
          <cell r="PR514">
            <v>0.89</v>
          </cell>
          <cell r="PS514">
            <v>0.021</v>
          </cell>
          <cell r="PT514">
            <v>0.75</v>
          </cell>
          <cell r="PU514">
            <v>0.013</v>
          </cell>
          <cell r="PV514">
            <v>0.58</v>
          </cell>
          <cell r="PW514">
            <v>0.015</v>
          </cell>
        </row>
        <row r="514">
          <cell r="QD514">
            <v>0.59</v>
          </cell>
          <cell r="QE514">
            <v>0.017</v>
          </cell>
          <cell r="QF514">
            <v>0</v>
          </cell>
          <cell r="QG514">
            <v>0</v>
          </cell>
          <cell r="QH514">
            <v>0.31</v>
          </cell>
          <cell r="QI514">
            <v>0.008</v>
          </cell>
          <cell r="QJ514">
            <v>0.57</v>
          </cell>
          <cell r="QK514">
            <v>0.019</v>
          </cell>
        </row>
        <row r="514">
          <cell r="QP514">
            <v>0.32</v>
          </cell>
          <cell r="QQ514">
            <v>0.004</v>
          </cell>
        </row>
        <row r="514">
          <cell r="QT514">
            <v>0.36</v>
          </cell>
          <cell r="QU514">
            <v>0.003</v>
          </cell>
        </row>
        <row r="514">
          <cell r="QX514">
            <v>0.29</v>
          </cell>
          <cell r="QY514">
            <v>0.003</v>
          </cell>
        </row>
        <row r="514">
          <cell r="RB514">
            <v>0.21</v>
          </cell>
          <cell r="RC514">
            <v>0.003</v>
          </cell>
          <cell r="RD514">
            <v>0.12</v>
          </cell>
          <cell r="RE514">
            <v>0.002</v>
          </cell>
          <cell r="RF514">
            <v>0.01</v>
          </cell>
          <cell r="RG514">
            <v>0.002</v>
          </cell>
          <cell r="RH514">
            <v>0.03</v>
          </cell>
          <cell r="RI514">
            <v>0.001</v>
          </cell>
          <cell r="RJ514">
            <v>0.1</v>
          </cell>
          <cell r="RK514">
            <v>0.001</v>
          </cell>
          <cell r="RL514">
            <v>0.34</v>
          </cell>
          <cell r="RM514">
            <v>0.007</v>
          </cell>
          <cell r="RN514">
            <v>0.17</v>
          </cell>
          <cell r="RO514">
            <v>0.004</v>
          </cell>
          <cell r="RP514">
            <v>-0.32</v>
          </cell>
          <cell r="RQ514">
            <v>0.013</v>
          </cell>
        </row>
        <row r="514">
          <cell r="RX514">
            <v>0.06</v>
          </cell>
          <cell r="RY514">
            <v>0.008</v>
          </cell>
          <cell r="RZ514">
            <v>-0.02</v>
          </cell>
          <cell r="SA514">
            <v>0.001</v>
          </cell>
          <cell r="SB514">
            <v>0.27</v>
          </cell>
          <cell r="SC514">
            <v>0.007</v>
          </cell>
          <cell r="SD514">
            <v>0.02</v>
          </cell>
          <cell r="SE514">
            <v>0.001</v>
          </cell>
        </row>
        <row r="514">
          <cell r="SJ514">
            <v>0.12</v>
          </cell>
          <cell r="SK514">
            <v>0.002</v>
          </cell>
        </row>
        <row r="514">
          <cell r="SN514">
            <v>0.14</v>
          </cell>
          <cell r="SO514">
            <v>0.001</v>
          </cell>
        </row>
        <row r="514">
          <cell r="SR514">
            <v>0.1</v>
          </cell>
          <cell r="SS514">
            <v>0.001</v>
          </cell>
        </row>
        <row r="514">
          <cell r="SV514">
            <v>0.14</v>
          </cell>
          <cell r="SW514">
            <v>0.001</v>
          </cell>
          <cell r="SX514">
            <v>0.2</v>
          </cell>
          <cell r="SY514">
            <v>0.002</v>
          </cell>
          <cell r="SZ514">
            <v>0</v>
          </cell>
          <cell r="TA514">
            <v>0</v>
          </cell>
          <cell r="TB514">
            <v>0.27</v>
          </cell>
          <cell r="TC514">
            <v>0.002</v>
          </cell>
          <cell r="TD514">
            <v>0.27</v>
          </cell>
          <cell r="TE514">
            <v>0.004</v>
          </cell>
          <cell r="TF514">
            <v>0.9</v>
          </cell>
          <cell r="TG514">
            <v>0.015</v>
          </cell>
          <cell r="TH514">
            <v>0.05</v>
          </cell>
          <cell r="TI514">
            <v>0.01</v>
          </cell>
          <cell r="TJ514">
            <v>-0.19</v>
          </cell>
          <cell r="TK514">
            <v>0.04</v>
          </cell>
        </row>
        <row r="514">
          <cell r="TP514">
            <v>-0.58</v>
          </cell>
          <cell r="TQ514">
            <v>0.014</v>
          </cell>
          <cell r="TR514">
            <v>-1.53</v>
          </cell>
          <cell r="TS514">
            <v>0.056</v>
          </cell>
          <cell r="TT514">
            <v>-0.2</v>
          </cell>
          <cell r="TU514">
            <v>0.005</v>
          </cell>
          <cell r="TV514">
            <v>-0.04</v>
          </cell>
          <cell r="TW514">
            <v>0.004</v>
          </cell>
          <cell r="TX514">
            <v>-0.09</v>
          </cell>
          <cell r="TY514">
            <v>0.003</v>
          </cell>
        </row>
        <row r="514">
          <cell r="UD514">
            <v>-0.28</v>
          </cell>
          <cell r="UE514">
            <v>0.003</v>
          </cell>
        </row>
        <row r="514">
          <cell r="UH514">
            <v>-0.29</v>
          </cell>
          <cell r="UI514">
            <v>0.003</v>
          </cell>
        </row>
        <row r="514">
          <cell r="UL514">
            <v>-0.3</v>
          </cell>
          <cell r="UM514">
            <v>0.002</v>
          </cell>
        </row>
        <row r="514">
          <cell r="UP514">
            <v>-0.36</v>
          </cell>
          <cell r="UQ514">
            <v>0.003</v>
          </cell>
          <cell r="UR514">
            <v>-0.49</v>
          </cell>
          <cell r="US514">
            <v>0.005</v>
          </cell>
          <cell r="UT514">
            <v>-0.2</v>
          </cell>
          <cell r="UU514">
            <v>0.003</v>
          </cell>
          <cell r="UV514">
            <v>-0.08</v>
          </cell>
          <cell r="UW514">
            <v>0.003</v>
          </cell>
        </row>
        <row r="514">
          <cell r="UZ514">
            <v>-0.16</v>
          </cell>
          <cell r="VA514">
            <v>0.006</v>
          </cell>
          <cell r="VB514">
            <v>-0.24</v>
          </cell>
          <cell r="VC514">
            <v>0.008</v>
          </cell>
        </row>
        <row r="514">
          <cell r="VH514">
            <v>-0.01</v>
          </cell>
          <cell r="VI514">
            <v>0.001</v>
          </cell>
          <cell r="VJ514">
            <v>-0.18</v>
          </cell>
          <cell r="VK514">
            <v>0.006</v>
          </cell>
        </row>
        <row r="514">
          <cell r="VV514">
            <v>0</v>
          </cell>
          <cell r="VW514">
            <v>0</v>
          </cell>
          <cell r="VX514">
            <v>0.01</v>
          </cell>
          <cell r="VY514">
            <v>0</v>
          </cell>
          <cell r="VZ514">
            <v>0.02</v>
          </cell>
          <cell r="WA514">
            <v>0</v>
          </cell>
          <cell r="WB514">
            <v>-0.28</v>
          </cell>
          <cell r="WC514">
            <v>0.003</v>
          </cell>
          <cell r="WD514">
            <v>-0.33</v>
          </cell>
          <cell r="WE514">
            <v>0.006</v>
          </cell>
          <cell r="WF514">
            <v>-0.5</v>
          </cell>
          <cell r="WG514">
            <v>0.008</v>
          </cell>
          <cell r="WH514">
            <v>-0.17</v>
          </cell>
          <cell r="WI514">
            <v>0.005</v>
          </cell>
        </row>
        <row r="514">
          <cell r="WN514">
            <v>-0.49</v>
          </cell>
          <cell r="WO514">
            <v>0.012</v>
          </cell>
          <cell r="WP514">
            <v>-0.36</v>
          </cell>
          <cell r="WQ514">
            <v>0.005</v>
          </cell>
          <cell r="WR514">
            <v>-0.28</v>
          </cell>
          <cell r="WS514">
            <v>0.008</v>
          </cell>
          <cell r="WT514">
            <v>-0.08</v>
          </cell>
          <cell r="WU514">
            <v>0.002</v>
          </cell>
          <cell r="WV514">
            <v>-0.17</v>
          </cell>
          <cell r="WW514">
            <v>0.004</v>
          </cell>
        </row>
        <row r="514">
          <cell r="XB514">
            <v>-0.02</v>
          </cell>
          <cell r="XC514">
            <v>0.002</v>
          </cell>
        </row>
        <row r="514">
          <cell r="XF514">
            <v>-0.04</v>
          </cell>
          <cell r="XG514">
            <v>0.002</v>
          </cell>
        </row>
        <row r="514">
          <cell r="XJ514">
            <v>-0.04</v>
          </cell>
          <cell r="XK514">
            <v>0.002</v>
          </cell>
        </row>
        <row r="514">
          <cell r="XN514">
            <v>-0.06</v>
          </cell>
          <cell r="XO514">
            <v>0.002</v>
          </cell>
          <cell r="XP514">
            <v>-0.04</v>
          </cell>
          <cell r="XQ514">
            <v>0.001</v>
          </cell>
          <cell r="XR514">
            <v>-0.02</v>
          </cell>
          <cell r="XS514">
            <v>0.001</v>
          </cell>
          <cell r="XT514">
            <v>0</v>
          </cell>
          <cell r="XU514">
            <v>0</v>
          </cell>
        </row>
        <row r="515">
          <cell r="B515" t="str">
            <v>UI10-00015</v>
          </cell>
          <cell r="C515" t="str">
            <v>Ornamental</v>
          </cell>
        </row>
        <row r="515">
          <cell r="F515">
            <v>1.95</v>
          </cell>
          <cell r="G515">
            <v>0.028</v>
          </cell>
          <cell r="H515">
            <v>5.84</v>
          </cell>
          <cell r="I515">
            <v>0.051</v>
          </cell>
          <cell r="J515">
            <v>5.87</v>
          </cell>
          <cell r="K515">
            <v>0.106</v>
          </cell>
          <cell r="L515">
            <v>2.2</v>
          </cell>
          <cell r="M515">
            <v>0.026</v>
          </cell>
          <cell r="N515">
            <v>3.88</v>
          </cell>
          <cell r="O515">
            <v>0.093</v>
          </cell>
        </row>
        <row r="515">
          <cell r="X515">
            <v>0.03</v>
          </cell>
          <cell r="Y515">
            <v>0.006</v>
          </cell>
          <cell r="Z515">
            <v>1.8</v>
          </cell>
          <cell r="AA515">
            <v>0.092</v>
          </cell>
          <cell r="AB515">
            <v>1.46</v>
          </cell>
          <cell r="AC515">
            <v>0.035</v>
          </cell>
        </row>
        <row r="515">
          <cell r="AH515">
            <v>1.22</v>
          </cell>
          <cell r="AI515">
            <v>0.01</v>
          </cell>
          <cell r="AJ515">
            <v>4.36</v>
          </cell>
          <cell r="AK515">
            <v>0.049</v>
          </cell>
          <cell r="AL515">
            <v>1.22</v>
          </cell>
          <cell r="AM515">
            <v>0.01</v>
          </cell>
          <cell r="AN515">
            <v>4.08</v>
          </cell>
          <cell r="AO515">
            <v>0.048</v>
          </cell>
          <cell r="AP515">
            <v>1.17</v>
          </cell>
          <cell r="AQ515">
            <v>0.007</v>
          </cell>
          <cell r="AR515">
            <v>4.22</v>
          </cell>
          <cell r="AS515">
            <v>0.048</v>
          </cell>
          <cell r="AT515">
            <v>0.85</v>
          </cell>
          <cell r="AU515">
            <v>0.009</v>
          </cell>
          <cell r="AV515">
            <v>3.19</v>
          </cell>
          <cell r="AW515">
            <v>0.043</v>
          </cell>
          <cell r="AX515">
            <v>-0.13</v>
          </cell>
          <cell r="AY515">
            <v>0.007</v>
          </cell>
          <cell r="AZ515">
            <v>0.05</v>
          </cell>
          <cell r="BA515">
            <v>0.022</v>
          </cell>
          <cell r="BB515">
            <v>0.35</v>
          </cell>
          <cell r="BC515">
            <v>0.005</v>
          </cell>
          <cell r="BD515">
            <v>0.42</v>
          </cell>
          <cell r="BE515">
            <v>0.005</v>
          </cell>
          <cell r="BF515">
            <v>0.46</v>
          </cell>
          <cell r="BG515">
            <v>0.006</v>
          </cell>
          <cell r="BH515">
            <v>0.52</v>
          </cell>
          <cell r="BI515">
            <v>0.012</v>
          </cell>
        </row>
        <row r="515">
          <cell r="BN515">
            <v>0.27</v>
          </cell>
          <cell r="BO515">
            <v>0.006</v>
          </cell>
        </row>
        <row r="515">
          <cell r="BR515">
            <v>0.1</v>
          </cell>
          <cell r="BS515">
            <v>0.004</v>
          </cell>
          <cell r="BT515">
            <v>0.46</v>
          </cell>
          <cell r="BU515">
            <v>0.01</v>
          </cell>
          <cell r="BV515">
            <v>0.29</v>
          </cell>
          <cell r="BW515">
            <v>0.008</v>
          </cell>
        </row>
        <row r="515">
          <cell r="CB515">
            <v>0.13</v>
          </cell>
          <cell r="CC515">
            <v>0.001</v>
          </cell>
          <cell r="CD515">
            <v>0.3</v>
          </cell>
          <cell r="CE515">
            <v>0.003</v>
          </cell>
          <cell r="CF515">
            <v>0.15</v>
          </cell>
          <cell r="CG515">
            <v>0.002</v>
          </cell>
          <cell r="CH515">
            <v>0.29</v>
          </cell>
          <cell r="CI515">
            <v>0.004</v>
          </cell>
          <cell r="CJ515">
            <v>0.14</v>
          </cell>
          <cell r="CK515">
            <v>0.001</v>
          </cell>
          <cell r="CL515">
            <v>0.29</v>
          </cell>
          <cell r="CM515">
            <v>0.004</v>
          </cell>
          <cell r="CN515">
            <v>0.1</v>
          </cell>
          <cell r="CO515">
            <v>0.001</v>
          </cell>
          <cell r="CP515">
            <v>0.25</v>
          </cell>
          <cell r="CQ515">
            <v>0.004</v>
          </cell>
          <cell r="CR515">
            <v>0</v>
          </cell>
          <cell r="CS515">
            <v>0.001</v>
          </cell>
          <cell r="CT515">
            <v>0.02</v>
          </cell>
          <cell r="CU515">
            <v>0.004</v>
          </cell>
          <cell r="CV515">
            <v>1.66</v>
          </cell>
          <cell r="CW515">
            <v>0.012</v>
          </cell>
          <cell r="CX515">
            <v>1.13</v>
          </cell>
          <cell r="CY515">
            <v>0.014</v>
          </cell>
          <cell r="CZ515">
            <v>1.94</v>
          </cell>
          <cell r="DA515">
            <v>0.022</v>
          </cell>
          <cell r="DB515">
            <v>0.66</v>
          </cell>
          <cell r="DC515">
            <v>0.011</v>
          </cell>
        </row>
        <row r="515">
          <cell r="DH515">
            <v>2.3</v>
          </cell>
          <cell r="DI515">
            <v>0.021</v>
          </cell>
        </row>
        <row r="515">
          <cell r="DL515">
            <v>0.43</v>
          </cell>
          <cell r="DM515">
            <v>0.009</v>
          </cell>
          <cell r="DN515">
            <v>0.23</v>
          </cell>
          <cell r="DO515">
            <v>0.005</v>
          </cell>
          <cell r="DP515">
            <v>0.01</v>
          </cell>
          <cell r="DQ515">
            <v>0.001</v>
          </cell>
        </row>
        <row r="515">
          <cell r="DV515">
            <v>1.73</v>
          </cell>
          <cell r="DW515">
            <v>0.011</v>
          </cell>
          <cell r="DX515">
            <v>0.65</v>
          </cell>
          <cell r="DY515">
            <v>0.009</v>
          </cell>
          <cell r="DZ515">
            <v>1.76</v>
          </cell>
          <cell r="EA515">
            <v>0.01</v>
          </cell>
          <cell r="EB515">
            <v>0.9</v>
          </cell>
          <cell r="EC515">
            <v>0.011</v>
          </cell>
          <cell r="ED515">
            <v>1.68</v>
          </cell>
          <cell r="EE515">
            <v>0.009</v>
          </cell>
          <cell r="EF515">
            <v>1.06</v>
          </cell>
          <cell r="EG515">
            <v>0.011</v>
          </cell>
          <cell r="EH515">
            <v>1.45</v>
          </cell>
          <cell r="EI515">
            <v>0.008</v>
          </cell>
          <cell r="EJ515">
            <v>0.83</v>
          </cell>
          <cell r="EK515">
            <v>0.008</v>
          </cell>
          <cell r="EL515">
            <v>0.32</v>
          </cell>
          <cell r="EM515">
            <v>0.005</v>
          </cell>
          <cell r="EN515">
            <v>0.11</v>
          </cell>
          <cell r="EO515">
            <v>0.002</v>
          </cell>
          <cell r="EP515">
            <v>0.07</v>
          </cell>
          <cell r="EQ515">
            <v>0.002</v>
          </cell>
          <cell r="ER515">
            <v>0</v>
          </cell>
          <cell r="ES515">
            <v>0</v>
          </cell>
          <cell r="ET515">
            <v>0.06</v>
          </cell>
          <cell r="EU515">
            <v>0.002</v>
          </cell>
          <cell r="EV515">
            <v>0.01</v>
          </cell>
          <cell r="EW515">
            <v>0.001</v>
          </cell>
        </row>
        <row r="515">
          <cell r="FB515">
            <v>-0.01</v>
          </cell>
          <cell r="FC515">
            <v>0.002</v>
          </cell>
        </row>
        <row r="515">
          <cell r="FF515">
            <v>0.02</v>
          </cell>
          <cell r="FG515">
            <v>0.001</v>
          </cell>
          <cell r="FH515">
            <v>0.03</v>
          </cell>
          <cell r="FI515">
            <v>0.001</v>
          </cell>
          <cell r="FJ515">
            <v>0.01</v>
          </cell>
          <cell r="FK515">
            <v>0.001</v>
          </cell>
        </row>
        <row r="515">
          <cell r="FP515">
            <v>-0.02</v>
          </cell>
          <cell r="FQ515">
            <v>0.001</v>
          </cell>
          <cell r="FR515">
            <v>-0.02</v>
          </cell>
          <cell r="FS515">
            <v>0</v>
          </cell>
          <cell r="FT515">
            <v>-0.02</v>
          </cell>
          <cell r="FU515">
            <v>0.001</v>
          </cell>
          <cell r="FV515">
            <v>-0.02</v>
          </cell>
          <cell r="FW515">
            <v>0</v>
          </cell>
          <cell r="FX515">
            <v>-0.02</v>
          </cell>
          <cell r="FY515">
            <v>0.001</v>
          </cell>
          <cell r="FZ515">
            <v>-0.02</v>
          </cell>
          <cell r="GA515">
            <v>0</v>
          </cell>
          <cell r="GB515">
            <v>-0.02</v>
          </cell>
          <cell r="GC515">
            <v>0.001</v>
          </cell>
          <cell r="GD515">
            <v>-0.02</v>
          </cell>
          <cell r="GE515">
            <v>0</v>
          </cell>
          <cell r="GF515">
            <v>-0.01</v>
          </cell>
          <cell r="GG515">
            <v>0</v>
          </cell>
          <cell r="GH515">
            <v>-0.01</v>
          </cell>
          <cell r="GI515">
            <v>0</v>
          </cell>
          <cell r="GJ515">
            <v>124.08</v>
          </cell>
          <cell r="GK515">
            <v>2.835</v>
          </cell>
          <cell r="GL515">
            <v>549.01</v>
          </cell>
          <cell r="GM515">
            <v>6.755</v>
          </cell>
          <cell r="GN515">
            <v>22.36</v>
          </cell>
          <cell r="GO515">
            <v>2.461</v>
          </cell>
          <cell r="GP515">
            <v>392.37</v>
          </cell>
          <cell r="GQ515">
            <v>8.484</v>
          </cell>
        </row>
        <row r="515">
          <cell r="GV515">
            <v>83.91</v>
          </cell>
          <cell r="GW515">
            <v>3.662</v>
          </cell>
        </row>
        <row r="515">
          <cell r="GZ515">
            <v>60.93</v>
          </cell>
          <cell r="HA515">
            <v>1.425</v>
          </cell>
          <cell r="HB515">
            <v>972.73</v>
          </cell>
          <cell r="HC515">
            <v>13.262</v>
          </cell>
          <cell r="HD515">
            <v>3.07</v>
          </cell>
          <cell r="HE515">
            <v>0.051</v>
          </cell>
        </row>
        <row r="515">
          <cell r="HJ515">
            <v>200.97</v>
          </cell>
          <cell r="HK515">
            <v>1.294</v>
          </cell>
          <cell r="HL515">
            <v>919.61</v>
          </cell>
          <cell r="HM515">
            <v>7.574</v>
          </cell>
          <cell r="HN515">
            <v>209.96</v>
          </cell>
          <cell r="HO515">
            <v>1.541</v>
          </cell>
          <cell r="HP515">
            <v>979.47</v>
          </cell>
          <cell r="HQ515">
            <v>5.728</v>
          </cell>
          <cell r="HR515">
            <v>181.77</v>
          </cell>
          <cell r="HS515">
            <v>1.466</v>
          </cell>
          <cell r="HT515">
            <v>945.94</v>
          </cell>
          <cell r="HU515">
            <v>7.08</v>
          </cell>
          <cell r="HV515">
            <v>103.51</v>
          </cell>
          <cell r="HW515">
            <v>0.786</v>
          </cell>
          <cell r="HX515">
            <v>618</v>
          </cell>
          <cell r="HY515">
            <v>6.48</v>
          </cell>
          <cell r="HZ515">
            <v>205.22</v>
          </cell>
          <cell r="IA515">
            <v>6.576</v>
          </cell>
          <cell r="IB515">
            <v>0.98</v>
          </cell>
          <cell r="IC515">
            <v>0.012</v>
          </cell>
          <cell r="ID515">
            <v>0.45</v>
          </cell>
          <cell r="IE515">
            <v>0.005</v>
          </cell>
          <cell r="IF515">
            <v>0.76</v>
          </cell>
          <cell r="IG515">
            <v>0.012</v>
          </cell>
          <cell r="IH515">
            <v>0.36</v>
          </cell>
          <cell r="II515">
            <v>0.006</v>
          </cell>
        </row>
        <row r="515">
          <cell r="IN515">
            <v>0.94</v>
          </cell>
          <cell r="IO515">
            <v>0.015</v>
          </cell>
        </row>
        <row r="515">
          <cell r="IR515">
            <v>0.17</v>
          </cell>
          <cell r="IS515">
            <v>0.009</v>
          </cell>
          <cell r="IT515">
            <v>0.14</v>
          </cell>
          <cell r="IU515">
            <v>0.003</v>
          </cell>
          <cell r="IV515">
            <v>0.92</v>
          </cell>
          <cell r="IW515">
            <v>0.015</v>
          </cell>
        </row>
        <row r="515">
          <cell r="JB515">
            <v>0.57</v>
          </cell>
          <cell r="JC515">
            <v>0.014</v>
          </cell>
          <cell r="JD515">
            <v>0.26</v>
          </cell>
          <cell r="JE515">
            <v>0.006</v>
          </cell>
          <cell r="JF515">
            <v>0.68</v>
          </cell>
          <cell r="JG515">
            <v>0.013</v>
          </cell>
          <cell r="JH515">
            <v>0.3</v>
          </cell>
          <cell r="JI515">
            <v>0.006</v>
          </cell>
          <cell r="JJ515">
            <v>0.61</v>
          </cell>
          <cell r="JK515">
            <v>0.014</v>
          </cell>
          <cell r="JL515">
            <v>0.28</v>
          </cell>
          <cell r="JM515">
            <v>0.006</v>
          </cell>
          <cell r="JN515">
            <v>0.38</v>
          </cell>
          <cell r="JO515">
            <v>0.01</v>
          </cell>
          <cell r="JP515">
            <v>0.16</v>
          </cell>
          <cell r="JQ515">
            <v>0.006</v>
          </cell>
          <cell r="JR515">
            <v>0.01</v>
          </cell>
          <cell r="JS515">
            <v>0.001</v>
          </cell>
          <cell r="JT515">
            <v>-0.16</v>
          </cell>
          <cell r="JU515">
            <v>0.004</v>
          </cell>
          <cell r="JV515">
            <v>-0.1</v>
          </cell>
          <cell r="JW515">
            <v>0.007</v>
          </cell>
          <cell r="JX515">
            <v>-0.16</v>
          </cell>
          <cell r="JY515">
            <v>0.004</v>
          </cell>
          <cell r="JZ515">
            <v>-0.38</v>
          </cell>
          <cell r="KA515">
            <v>0.009</v>
          </cell>
        </row>
        <row r="515">
          <cell r="KF515">
            <v>-0.22</v>
          </cell>
          <cell r="KG515">
            <v>0.007</v>
          </cell>
        </row>
        <row r="515">
          <cell r="KJ515">
            <v>0</v>
          </cell>
          <cell r="KK515">
            <v>0.001</v>
          </cell>
          <cell r="KL515">
            <v>-0.01</v>
          </cell>
          <cell r="KM515">
            <v>0.001</v>
          </cell>
          <cell r="KN515">
            <v>0</v>
          </cell>
          <cell r="KO515">
            <v>0</v>
          </cell>
        </row>
        <row r="515">
          <cell r="KT515">
            <v>0.11</v>
          </cell>
          <cell r="KU515">
            <v>0.003</v>
          </cell>
          <cell r="KV515">
            <v>0.28</v>
          </cell>
          <cell r="KW515">
            <v>0.004</v>
          </cell>
          <cell r="KX515">
            <v>0.09</v>
          </cell>
          <cell r="KY515">
            <v>0.003</v>
          </cell>
          <cell r="KZ515">
            <v>0.26</v>
          </cell>
          <cell r="LA515">
            <v>0.004</v>
          </cell>
          <cell r="LB515">
            <v>0.05</v>
          </cell>
          <cell r="LC515">
            <v>0.003</v>
          </cell>
          <cell r="LD515">
            <v>0.25</v>
          </cell>
          <cell r="LE515">
            <v>0.004</v>
          </cell>
          <cell r="LF515">
            <v>0.03</v>
          </cell>
          <cell r="LG515">
            <v>0.002</v>
          </cell>
          <cell r="LH515">
            <v>0.19</v>
          </cell>
          <cell r="LI515">
            <v>0.004</v>
          </cell>
          <cell r="LJ515">
            <v>0</v>
          </cell>
          <cell r="LK515">
            <v>0</v>
          </cell>
          <cell r="LL515">
            <v>0.03</v>
          </cell>
          <cell r="LM515">
            <v>0.001</v>
          </cell>
          <cell r="LN515">
            <v>0.78</v>
          </cell>
          <cell r="LO515">
            <v>0.013</v>
          </cell>
          <cell r="LP515">
            <v>0.66</v>
          </cell>
          <cell r="LQ515">
            <v>0.007</v>
          </cell>
          <cell r="LR515">
            <v>0.67</v>
          </cell>
          <cell r="LS515">
            <v>0.009</v>
          </cell>
          <cell r="LT515">
            <v>0.57</v>
          </cell>
          <cell r="LU515">
            <v>0.011</v>
          </cell>
        </row>
        <row r="515">
          <cell r="LZ515">
            <v>0.76</v>
          </cell>
          <cell r="MA515">
            <v>0.011</v>
          </cell>
        </row>
        <row r="515">
          <cell r="MD515">
            <v>0.07</v>
          </cell>
          <cell r="ME515">
            <v>0.004</v>
          </cell>
          <cell r="MF515">
            <v>0</v>
          </cell>
          <cell r="MG515">
            <v>0.001</v>
          </cell>
          <cell r="MH515">
            <v>0.66</v>
          </cell>
          <cell r="MI515">
            <v>0.007</v>
          </cell>
          <cell r="MJ515">
            <v>0.69</v>
          </cell>
          <cell r="MK515">
            <v>0.008</v>
          </cell>
          <cell r="ML515">
            <v>0.71</v>
          </cell>
          <cell r="MM515">
            <v>0.006</v>
          </cell>
          <cell r="MN515">
            <v>0.7</v>
          </cell>
          <cell r="MO515">
            <v>0.011</v>
          </cell>
          <cell r="MP515">
            <v>0.64</v>
          </cell>
          <cell r="MQ515">
            <v>0.005</v>
          </cell>
          <cell r="MR515">
            <v>1.41</v>
          </cell>
          <cell r="MS515">
            <v>0.018</v>
          </cell>
          <cell r="MT515">
            <v>0.78</v>
          </cell>
          <cell r="MU515">
            <v>0.013</v>
          </cell>
          <cell r="MV515">
            <v>0.9</v>
          </cell>
          <cell r="MW515">
            <v>0.018</v>
          </cell>
          <cell r="MX515">
            <v>0.43</v>
          </cell>
          <cell r="MY515">
            <v>0.018</v>
          </cell>
        </row>
        <row r="515">
          <cell r="ND515">
            <v>0.75</v>
          </cell>
          <cell r="NE515">
            <v>0.021</v>
          </cell>
        </row>
        <row r="515">
          <cell r="NH515">
            <v>0.2</v>
          </cell>
          <cell r="NI515">
            <v>0.009</v>
          </cell>
          <cell r="NJ515">
            <v>1.33</v>
          </cell>
          <cell r="NK515">
            <v>0.025</v>
          </cell>
          <cell r="NL515">
            <v>0.25</v>
          </cell>
          <cell r="NM515">
            <v>0.004</v>
          </cell>
        </row>
        <row r="515">
          <cell r="NR515">
            <v>1.71</v>
          </cell>
          <cell r="NS515">
            <v>0.01</v>
          </cell>
          <cell r="NT515">
            <v>1.12</v>
          </cell>
          <cell r="NU515">
            <v>0.013</v>
          </cell>
          <cell r="NV515">
            <v>1.68</v>
          </cell>
          <cell r="NW515">
            <v>0.013</v>
          </cell>
          <cell r="NX515">
            <v>1.2</v>
          </cell>
          <cell r="NY515">
            <v>0.013</v>
          </cell>
          <cell r="NZ515">
            <v>1.53</v>
          </cell>
          <cell r="OA515">
            <v>0.009</v>
          </cell>
          <cell r="OB515">
            <v>1.19</v>
          </cell>
          <cell r="OC515">
            <v>0.011</v>
          </cell>
          <cell r="OD515">
            <v>1</v>
          </cell>
          <cell r="OE515">
            <v>0.01</v>
          </cell>
          <cell r="OF515">
            <v>0.91</v>
          </cell>
          <cell r="OG515">
            <v>0.013</v>
          </cell>
          <cell r="OH515">
            <v>0.03</v>
          </cell>
          <cell r="OI515">
            <v>0.002</v>
          </cell>
          <cell r="OJ515">
            <v>0.15</v>
          </cell>
          <cell r="OK515">
            <v>0.004</v>
          </cell>
          <cell r="OL515">
            <v>0.08</v>
          </cell>
          <cell r="OM515">
            <v>0.001</v>
          </cell>
          <cell r="ON515">
            <v>0.06</v>
          </cell>
          <cell r="OO515">
            <v>0.001</v>
          </cell>
          <cell r="OP515">
            <v>0.04</v>
          </cell>
          <cell r="OQ515">
            <v>0.001</v>
          </cell>
          <cell r="OR515">
            <v>0.12</v>
          </cell>
          <cell r="OS515">
            <v>0.001</v>
          </cell>
        </row>
        <row r="515">
          <cell r="OX515">
            <v>0.04</v>
          </cell>
          <cell r="OY515">
            <v>0.001</v>
          </cell>
        </row>
        <row r="515">
          <cell r="PD515">
            <v>0</v>
          </cell>
          <cell r="PE515">
            <v>0</v>
          </cell>
          <cell r="PF515">
            <v>-0.01</v>
          </cell>
          <cell r="PG515">
            <v>0.001</v>
          </cell>
          <cell r="PH515">
            <v>0</v>
          </cell>
          <cell r="PI515">
            <v>0.001</v>
          </cell>
          <cell r="PJ515">
            <v>0.01</v>
          </cell>
          <cell r="PK515">
            <v>0.001</v>
          </cell>
          <cell r="PL515">
            <v>0</v>
          </cell>
          <cell r="PM515">
            <v>0.001</v>
          </cell>
          <cell r="PN515">
            <v>0.01</v>
          </cell>
          <cell r="PO515">
            <v>0.001</v>
          </cell>
          <cell r="PP515">
            <v>0.47</v>
          </cell>
          <cell r="PQ515">
            <v>0.005</v>
          </cell>
          <cell r="PR515">
            <v>0.16</v>
          </cell>
          <cell r="PS515">
            <v>0.003</v>
          </cell>
          <cell r="PT515">
            <v>0.42</v>
          </cell>
          <cell r="PU515">
            <v>0.006</v>
          </cell>
          <cell r="PV515">
            <v>0.12</v>
          </cell>
          <cell r="PW515">
            <v>0.004</v>
          </cell>
        </row>
        <row r="515">
          <cell r="QB515">
            <v>0.16</v>
          </cell>
          <cell r="QC515">
            <v>0.005</v>
          </cell>
        </row>
        <row r="515">
          <cell r="QF515">
            <v>0.05</v>
          </cell>
          <cell r="QG515">
            <v>0.002</v>
          </cell>
          <cell r="QH515">
            <v>0.17</v>
          </cell>
          <cell r="QI515">
            <v>0.003</v>
          </cell>
          <cell r="QJ515">
            <v>0.2</v>
          </cell>
          <cell r="QK515">
            <v>0.005</v>
          </cell>
        </row>
        <row r="515">
          <cell r="QP515">
            <v>0.41</v>
          </cell>
          <cell r="QQ515">
            <v>0.004</v>
          </cell>
          <cell r="QR515">
            <v>0.19</v>
          </cell>
          <cell r="QS515">
            <v>0.002</v>
          </cell>
          <cell r="QT515">
            <v>0.42</v>
          </cell>
          <cell r="QU515">
            <v>0.004</v>
          </cell>
          <cell r="QV515">
            <v>0.2</v>
          </cell>
          <cell r="QW515">
            <v>0.003</v>
          </cell>
          <cell r="QX515">
            <v>0.38</v>
          </cell>
          <cell r="QY515">
            <v>0.004</v>
          </cell>
          <cell r="QZ515">
            <v>0.2</v>
          </cell>
          <cell r="RA515">
            <v>0.002</v>
          </cell>
          <cell r="RB515">
            <v>0.32</v>
          </cell>
          <cell r="RC515">
            <v>0.003</v>
          </cell>
          <cell r="RD515">
            <v>0.19</v>
          </cell>
          <cell r="RE515">
            <v>0.002</v>
          </cell>
          <cell r="RF515">
            <v>0.07</v>
          </cell>
          <cell r="RG515">
            <v>0.001</v>
          </cell>
          <cell r="RH515">
            <v>0.06</v>
          </cell>
          <cell r="RI515">
            <v>0.001</v>
          </cell>
          <cell r="RJ515">
            <v>0.09</v>
          </cell>
          <cell r="RK515">
            <v>0.002</v>
          </cell>
          <cell r="RL515">
            <v>0.09</v>
          </cell>
          <cell r="RM515">
            <v>0.003</v>
          </cell>
          <cell r="RN515">
            <v>0.11</v>
          </cell>
          <cell r="RO515">
            <v>0.002</v>
          </cell>
          <cell r="RP515">
            <v>-0.02</v>
          </cell>
          <cell r="RQ515">
            <v>0.006</v>
          </cell>
        </row>
        <row r="515">
          <cell r="RV515">
            <v>0.04</v>
          </cell>
          <cell r="RW515">
            <v>0.004</v>
          </cell>
        </row>
        <row r="515">
          <cell r="RZ515">
            <v>0</v>
          </cell>
          <cell r="SA515">
            <v>0.001</v>
          </cell>
          <cell r="SB515">
            <v>0.4</v>
          </cell>
          <cell r="SC515">
            <v>0.011</v>
          </cell>
          <cell r="SD515">
            <v>0.09</v>
          </cell>
          <cell r="SE515">
            <v>0.003</v>
          </cell>
        </row>
        <row r="515">
          <cell r="SJ515">
            <v>0.16</v>
          </cell>
          <cell r="SK515">
            <v>0.002</v>
          </cell>
          <cell r="SL515">
            <v>0.27</v>
          </cell>
          <cell r="SM515">
            <v>0.005</v>
          </cell>
          <cell r="SN515">
            <v>0.15</v>
          </cell>
          <cell r="SO515">
            <v>0.002</v>
          </cell>
          <cell r="SP515">
            <v>0.31</v>
          </cell>
          <cell r="SQ515">
            <v>0.005</v>
          </cell>
          <cell r="SR515">
            <v>0.13</v>
          </cell>
          <cell r="SS515">
            <v>0.001</v>
          </cell>
          <cell r="ST515">
            <v>0.28</v>
          </cell>
          <cell r="SU515">
            <v>0.005</v>
          </cell>
          <cell r="SV515">
            <v>0.09</v>
          </cell>
          <cell r="SW515">
            <v>0.001</v>
          </cell>
          <cell r="SX515">
            <v>0.15</v>
          </cell>
          <cell r="SY515">
            <v>0.004</v>
          </cell>
          <cell r="SZ515">
            <v>0</v>
          </cell>
          <cell r="TA515">
            <v>0</v>
          </cell>
          <cell r="TB515">
            <v>0.02</v>
          </cell>
          <cell r="TC515">
            <v>0.002</v>
          </cell>
          <cell r="TD515">
            <v>0.5</v>
          </cell>
          <cell r="TE515">
            <v>0.007</v>
          </cell>
          <cell r="TF515">
            <v>1.29</v>
          </cell>
          <cell r="TG515">
            <v>0.015</v>
          </cell>
          <cell r="TH515">
            <v>0.33</v>
          </cell>
          <cell r="TI515">
            <v>0.005</v>
          </cell>
          <cell r="TJ515">
            <v>0.47</v>
          </cell>
          <cell r="TK515">
            <v>0.02</v>
          </cell>
        </row>
        <row r="515">
          <cell r="TP515">
            <v>0.31</v>
          </cell>
          <cell r="TQ515">
            <v>0.011</v>
          </cell>
        </row>
        <row r="515">
          <cell r="TT515">
            <v>-0.17</v>
          </cell>
          <cell r="TU515">
            <v>0.003</v>
          </cell>
          <cell r="TV515">
            <v>-0.09</v>
          </cell>
          <cell r="TW515">
            <v>0.005</v>
          </cell>
          <cell r="TX515">
            <v>-0.06</v>
          </cell>
          <cell r="TY515">
            <v>0.002</v>
          </cell>
        </row>
        <row r="515">
          <cell r="UD515">
            <v>0.28</v>
          </cell>
          <cell r="UE515">
            <v>0.005</v>
          </cell>
          <cell r="UF515">
            <v>0.81</v>
          </cell>
          <cell r="UG515">
            <v>0.009</v>
          </cell>
          <cell r="UH515">
            <v>0.29</v>
          </cell>
          <cell r="UI515">
            <v>0.004</v>
          </cell>
          <cell r="UJ515">
            <v>0.8</v>
          </cell>
          <cell r="UK515">
            <v>0.008</v>
          </cell>
          <cell r="UL515">
            <v>0.25</v>
          </cell>
          <cell r="UM515">
            <v>0.004</v>
          </cell>
          <cell r="UN515">
            <v>0.74</v>
          </cell>
          <cell r="UO515">
            <v>0.009</v>
          </cell>
          <cell r="UP515">
            <v>0.23</v>
          </cell>
          <cell r="UQ515">
            <v>0.004</v>
          </cell>
          <cell r="UR515">
            <v>0.58</v>
          </cell>
          <cell r="US515">
            <v>0.007</v>
          </cell>
          <cell r="UT515">
            <v>-0.02</v>
          </cell>
          <cell r="UU515">
            <v>0.002</v>
          </cell>
          <cell r="UV515">
            <v>-0.04</v>
          </cell>
          <cell r="UW515">
            <v>0.004</v>
          </cell>
          <cell r="UX515">
            <v>-0.04</v>
          </cell>
          <cell r="UY515">
            <v>0.001</v>
          </cell>
          <cell r="UZ515">
            <v>0.05</v>
          </cell>
          <cell r="VA515">
            <v>0.002</v>
          </cell>
          <cell r="VB515">
            <v>-0.06</v>
          </cell>
          <cell r="VC515">
            <v>0.001</v>
          </cell>
        </row>
        <row r="515">
          <cell r="VH515">
            <v>0.01</v>
          </cell>
          <cell r="VI515">
            <v>0.001</v>
          </cell>
        </row>
        <row r="515">
          <cell r="VP515">
            <v>0</v>
          </cell>
          <cell r="VQ515">
            <v>0</v>
          </cell>
          <cell r="VR515">
            <v>0</v>
          </cell>
          <cell r="VS515">
            <v>0</v>
          </cell>
          <cell r="VT515">
            <v>0</v>
          </cell>
          <cell r="VU515">
            <v>0</v>
          </cell>
          <cell r="VV515">
            <v>0</v>
          </cell>
          <cell r="VW515">
            <v>0</v>
          </cell>
          <cell r="VX515">
            <v>-0.01</v>
          </cell>
          <cell r="VY515">
            <v>0</v>
          </cell>
          <cell r="VZ515">
            <v>0</v>
          </cell>
          <cell r="WA515">
            <v>0</v>
          </cell>
          <cell r="WB515">
            <v>-0.05</v>
          </cell>
          <cell r="WC515">
            <v>0.003</v>
          </cell>
          <cell r="WD515">
            <v>-0.08</v>
          </cell>
          <cell r="WE515">
            <v>0.003</v>
          </cell>
          <cell r="WF515">
            <v>-0.32</v>
          </cell>
          <cell r="WG515">
            <v>0.003</v>
          </cell>
          <cell r="WH515">
            <v>-0.08</v>
          </cell>
          <cell r="WI515">
            <v>0.002</v>
          </cell>
        </row>
        <row r="515">
          <cell r="WN515">
            <v>-0.29</v>
          </cell>
          <cell r="WO515">
            <v>0.003</v>
          </cell>
        </row>
        <row r="515">
          <cell r="WR515">
            <v>-0.23</v>
          </cell>
          <cell r="WS515">
            <v>0.004</v>
          </cell>
          <cell r="WT515">
            <v>-0.06</v>
          </cell>
          <cell r="WU515">
            <v>0.001</v>
          </cell>
          <cell r="WV515">
            <v>-0.13</v>
          </cell>
          <cell r="WW515">
            <v>0.002</v>
          </cell>
        </row>
        <row r="515">
          <cell r="XB515">
            <v>-0.21</v>
          </cell>
          <cell r="XC515">
            <v>0.002</v>
          </cell>
          <cell r="XD515">
            <v>-0.15</v>
          </cell>
          <cell r="XE515">
            <v>0.003</v>
          </cell>
          <cell r="XF515">
            <v>-0.22</v>
          </cell>
          <cell r="XG515">
            <v>0.002</v>
          </cell>
          <cell r="XH515">
            <v>-0.18</v>
          </cell>
          <cell r="XI515">
            <v>0.003</v>
          </cell>
          <cell r="XJ515">
            <v>-0.22</v>
          </cell>
          <cell r="XK515">
            <v>0.002</v>
          </cell>
          <cell r="XL515">
            <v>-0.18</v>
          </cell>
          <cell r="XM515">
            <v>0.003</v>
          </cell>
          <cell r="XN515">
            <v>-0.2</v>
          </cell>
          <cell r="XO515">
            <v>0.002</v>
          </cell>
          <cell r="XP515">
            <v>-0.16</v>
          </cell>
          <cell r="XQ515">
            <v>0.002</v>
          </cell>
          <cell r="XR515">
            <v>-0.08</v>
          </cell>
          <cell r="XS515">
            <v>0.001</v>
          </cell>
          <cell r="XT515">
            <v>-0.04</v>
          </cell>
          <cell r="XU515">
            <v>0</v>
          </cell>
        </row>
        <row r="516">
          <cell r="B516" t="str">
            <v>UI10-00017</v>
          </cell>
          <cell r="C516" t="str">
            <v>Ornamental</v>
          </cell>
        </row>
        <row r="516">
          <cell r="F516">
            <v>0.76</v>
          </cell>
          <cell r="G516">
            <v>0.016</v>
          </cell>
          <cell r="H516">
            <v>3.77</v>
          </cell>
          <cell r="I516">
            <v>0.058</v>
          </cell>
          <cell r="J516">
            <v>5.41</v>
          </cell>
          <cell r="K516">
            <v>0.094</v>
          </cell>
          <cell r="L516">
            <v>1.37</v>
          </cell>
          <cell r="M516">
            <v>0.022</v>
          </cell>
          <cell r="N516">
            <v>2.36</v>
          </cell>
          <cell r="O516">
            <v>0.078</v>
          </cell>
          <cell r="P516">
            <v>-1.16</v>
          </cell>
          <cell r="Q516">
            <v>0.016</v>
          </cell>
          <cell r="R516">
            <v>-2.67</v>
          </cell>
          <cell r="S516">
            <v>0.061</v>
          </cell>
          <cell r="T516">
            <v>-3.67</v>
          </cell>
          <cell r="U516">
            <v>0.045</v>
          </cell>
          <cell r="V516">
            <v>-0.47</v>
          </cell>
          <cell r="W516">
            <v>0.063</v>
          </cell>
          <cell r="X516">
            <v>0.02</v>
          </cell>
          <cell r="Y516">
            <v>0.005</v>
          </cell>
          <cell r="Z516">
            <v>0.43</v>
          </cell>
          <cell r="AA516">
            <v>0.044</v>
          </cell>
          <cell r="AB516">
            <v>1.3</v>
          </cell>
          <cell r="AC516">
            <v>0.04</v>
          </cell>
          <cell r="AD516">
            <v>0</v>
          </cell>
          <cell r="AE516">
            <v>0.038</v>
          </cell>
          <cell r="AF516">
            <v>3.79</v>
          </cell>
          <cell r="AG516">
            <v>0.105</v>
          </cell>
          <cell r="AH516">
            <v>1.75</v>
          </cell>
          <cell r="AI516">
            <v>0.017</v>
          </cell>
          <cell r="AJ516">
            <v>3.37</v>
          </cell>
          <cell r="AK516">
            <v>0.035</v>
          </cell>
          <cell r="AL516">
            <v>1.5</v>
          </cell>
          <cell r="AM516">
            <v>0.012</v>
          </cell>
          <cell r="AN516">
            <v>1.49</v>
          </cell>
          <cell r="AO516">
            <v>0.064</v>
          </cell>
          <cell r="AP516">
            <v>1.38</v>
          </cell>
          <cell r="AQ516">
            <v>0.011</v>
          </cell>
          <cell r="AR516">
            <v>2.69</v>
          </cell>
          <cell r="AS516">
            <v>0.027</v>
          </cell>
          <cell r="AT516">
            <v>1.03</v>
          </cell>
          <cell r="AU516">
            <v>0.011</v>
          </cell>
          <cell r="AV516">
            <v>1.12</v>
          </cell>
          <cell r="AW516">
            <v>0.032</v>
          </cell>
          <cell r="AX516">
            <v>0.05</v>
          </cell>
          <cell r="AY516">
            <v>0.005</v>
          </cell>
          <cell r="AZ516">
            <v>1.64</v>
          </cell>
          <cell r="BA516">
            <v>0.052</v>
          </cell>
          <cell r="BB516">
            <v>0.04</v>
          </cell>
          <cell r="BC516">
            <v>0.003</v>
          </cell>
          <cell r="BD516">
            <v>0.25</v>
          </cell>
          <cell r="BE516">
            <v>0.006</v>
          </cell>
          <cell r="BF516">
            <v>0.19</v>
          </cell>
          <cell r="BG516">
            <v>0.005</v>
          </cell>
          <cell r="BH516">
            <v>0.23</v>
          </cell>
          <cell r="BI516">
            <v>0.007</v>
          </cell>
          <cell r="BJ516">
            <v>-0.46</v>
          </cell>
          <cell r="BK516">
            <v>0.007</v>
          </cell>
          <cell r="BL516">
            <v>-0.48</v>
          </cell>
          <cell r="BM516">
            <v>0.007</v>
          </cell>
          <cell r="BN516">
            <v>-0.43</v>
          </cell>
          <cell r="BO516">
            <v>0.009</v>
          </cell>
          <cell r="BP516">
            <v>-0.09</v>
          </cell>
          <cell r="BQ516">
            <v>0.008</v>
          </cell>
          <cell r="BR516">
            <v>0.03</v>
          </cell>
          <cell r="BS516">
            <v>0.002</v>
          </cell>
          <cell r="BT516">
            <v>0.09</v>
          </cell>
          <cell r="BU516">
            <v>0.012</v>
          </cell>
          <cell r="BV516">
            <v>-0.26</v>
          </cell>
          <cell r="BW516">
            <v>0.009</v>
          </cell>
          <cell r="BX516">
            <v>-0.03</v>
          </cell>
          <cell r="BY516">
            <v>0.005</v>
          </cell>
          <cell r="BZ516">
            <v>0.23</v>
          </cell>
          <cell r="CA516">
            <v>0.007</v>
          </cell>
          <cell r="CB516">
            <v>0.32</v>
          </cell>
          <cell r="CC516">
            <v>0.005</v>
          </cell>
          <cell r="CD516">
            <v>0.34</v>
          </cell>
          <cell r="CE516">
            <v>0.002</v>
          </cell>
          <cell r="CF516">
            <v>0.33</v>
          </cell>
          <cell r="CG516">
            <v>0.006</v>
          </cell>
          <cell r="CH516">
            <v>0.19</v>
          </cell>
          <cell r="CI516">
            <v>0.003</v>
          </cell>
          <cell r="CJ516">
            <v>0.38</v>
          </cell>
          <cell r="CK516">
            <v>0.01</v>
          </cell>
          <cell r="CL516">
            <v>0.24</v>
          </cell>
          <cell r="CM516">
            <v>0.002</v>
          </cell>
          <cell r="CN516">
            <v>0.33</v>
          </cell>
          <cell r="CO516">
            <v>0.006</v>
          </cell>
          <cell r="CP516">
            <v>0.17</v>
          </cell>
          <cell r="CQ516">
            <v>0.002</v>
          </cell>
          <cell r="CR516">
            <v>0.08</v>
          </cell>
          <cell r="CS516">
            <v>0.003</v>
          </cell>
          <cell r="CT516">
            <v>0.16</v>
          </cell>
          <cell r="CU516">
            <v>0.005</v>
          </cell>
          <cell r="CV516">
            <v>0.71</v>
          </cell>
          <cell r="CW516">
            <v>0.017</v>
          </cell>
          <cell r="CX516">
            <v>0.82</v>
          </cell>
          <cell r="CY516">
            <v>0.014</v>
          </cell>
          <cell r="CZ516">
            <v>0.21</v>
          </cell>
          <cell r="DA516">
            <v>0.02</v>
          </cell>
          <cell r="DB516">
            <v>-0.43</v>
          </cell>
          <cell r="DC516">
            <v>0.015</v>
          </cell>
          <cell r="DD516">
            <v>-1.82</v>
          </cell>
          <cell r="DE516">
            <v>0.034</v>
          </cell>
          <cell r="DF516">
            <v>-0.64</v>
          </cell>
          <cell r="DG516">
            <v>0.015</v>
          </cell>
          <cell r="DH516">
            <v>-0.88</v>
          </cell>
          <cell r="DI516">
            <v>0.031</v>
          </cell>
          <cell r="DJ516">
            <v>0.73</v>
          </cell>
          <cell r="DK516">
            <v>0.02</v>
          </cell>
          <cell r="DL516">
            <v>0.22</v>
          </cell>
          <cell r="DM516">
            <v>0.012</v>
          </cell>
          <cell r="DN516">
            <v>0.28</v>
          </cell>
          <cell r="DO516">
            <v>0.008</v>
          </cell>
          <cell r="DP516">
            <v>0</v>
          </cell>
          <cell r="DQ516">
            <v>0</v>
          </cell>
          <cell r="DR516">
            <v>0.14</v>
          </cell>
          <cell r="DS516">
            <v>0.007</v>
          </cell>
          <cell r="DT516">
            <v>0.17</v>
          </cell>
          <cell r="DU516">
            <v>0.006</v>
          </cell>
          <cell r="DV516">
            <v>2.21</v>
          </cell>
          <cell r="DW516">
            <v>0.016</v>
          </cell>
          <cell r="DX516">
            <v>0.56</v>
          </cell>
          <cell r="DY516">
            <v>0.003</v>
          </cell>
          <cell r="DZ516">
            <v>2.25</v>
          </cell>
          <cell r="EA516">
            <v>0.019</v>
          </cell>
          <cell r="EB516">
            <v>0.63</v>
          </cell>
          <cell r="EC516">
            <v>0.004</v>
          </cell>
          <cell r="ED516">
            <v>2.11</v>
          </cell>
          <cell r="EE516">
            <v>0.026</v>
          </cell>
          <cell r="EF516">
            <v>0.83</v>
          </cell>
          <cell r="EG516">
            <v>0.004</v>
          </cell>
          <cell r="EH516">
            <v>1.77</v>
          </cell>
          <cell r="EI516">
            <v>0.023</v>
          </cell>
          <cell r="EJ516">
            <v>0.61</v>
          </cell>
          <cell r="EK516">
            <v>0.004</v>
          </cell>
          <cell r="EL516">
            <v>0.29</v>
          </cell>
          <cell r="EM516">
            <v>0.01</v>
          </cell>
          <cell r="EN516">
            <v>0.12</v>
          </cell>
          <cell r="EO516">
            <v>0.003</v>
          </cell>
          <cell r="EP516">
            <v>-0.02</v>
          </cell>
          <cell r="EQ516">
            <v>0.001</v>
          </cell>
          <cell r="ER516">
            <v>-0.01</v>
          </cell>
          <cell r="ES516">
            <v>0.001</v>
          </cell>
          <cell r="ET516">
            <v>0.06</v>
          </cell>
          <cell r="EU516">
            <v>0.002</v>
          </cell>
          <cell r="EV516">
            <v>0.02</v>
          </cell>
          <cell r="EW516">
            <v>0.001</v>
          </cell>
          <cell r="EX516">
            <v>-0.08</v>
          </cell>
          <cell r="EY516">
            <v>0.003</v>
          </cell>
          <cell r="EZ516">
            <v>0</v>
          </cell>
          <cell r="FA516">
            <v>0.001</v>
          </cell>
          <cell r="FB516">
            <v>-0.12</v>
          </cell>
          <cell r="FC516">
            <v>0.002</v>
          </cell>
          <cell r="FD516">
            <v>-0.03</v>
          </cell>
          <cell r="FE516">
            <v>0</v>
          </cell>
          <cell r="FF516">
            <v>0.01</v>
          </cell>
          <cell r="FG516">
            <v>0.001</v>
          </cell>
          <cell r="FH516">
            <v>-0.03</v>
          </cell>
          <cell r="FI516">
            <v>0.001</v>
          </cell>
          <cell r="FJ516">
            <v>-0.03</v>
          </cell>
          <cell r="FK516">
            <v>0.001</v>
          </cell>
          <cell r="FL516">
            <v>0</v>
          </cell>
          <cell r="FM516">
            <v>0.001</v>
          </cell>
          <cell r="FN516">
            <v>0.02</v>
          </cell>
          <cell r="FO516">
            <v>0.001</v>
          </cell>
          <cell r="FP516">
            <v>0.05</v>
          </cell>
          <cell r="FQ516">
            <v>0.002</v>
          </cell>
          <cell r="FR516">
            <v>-0.01</v>
          </cell>
          <cell r="FS516">
            <v>0</v>
          </cell>
          <cell r="FT516">
            <v>0.05</v>
          </cell>
          <cell r="FU516">
            <v>0.002</v>
          </cell>
          <cell r="FV516">
            <v>-0.02</v>
          </cell>
          <cell r="FW516">
            <v>0</v>
          </cell>
          <cell r="FX516">
            <v>0.09</v>
          </cell>
          <cell r="FY516">
            <v>0.003</v>
          </cell>
          <cell r="FZ516">
            <v>-0.01</v>
          </cell>
          <cell r="GA516">
            <v>0</v>
          </cell>
          <cell r="GB516">
            <v>0.08</v>
          </cell>
          <cell r="GC516">
            <v>0.003</v>
          </cell>
          <cell r="GD516">
            <v>-0.02</v>
          </cell>
          <cell r="GE516">
            <v>0</v>
          </cell>
          <cell r="GF516">
            <v>0.05</v>
          </cell>
          <cell r="GG516">
            <v>0.001</v>
          </cell>
          <cell r="GH516">
            <v>0</v>
          </cell>
          <cell r="GI516">
            <v>0</v>
          </cell>
          <cell r="GJ516">
            <v>23.63</v>
          </cell>
          <cell r="GK516">
            <v>1.993</v>
          </cell>
          <cell r="GL516">
            <v>158.89</v>
          </cell>
          <cell r="GM516">
            <v>11.075</v>
          </cell>
          <cell r="GN516">
            <v>18.21</v>
          </cell>
          <cell r="GO516">
            <v>2.475</v>
          </cell>
          <cell r="GP516">
            <v>-328.9</v>
          </cell>
          <cell r="GQ516">
            <v>10.935</v>
          </cell>
          <cell r="GR516">
            <v>-390.25</v>
          </cell>
          <cell r="GS516">
            <v>4.517</v>
          </cell>
          <cell r="GT516">
            <v>-1482.62</v>
          </cell>
          <cell r="GU516">
            <v>11.784</v>
          </cell>
          <cell r="GV516">
            <v>-187.22</v>
          </cell>
          <cell r="GW516">
            <v>3.546</v>
          </cell>
          <cell r="GX516">
            <v>-658.86</v>
          </cell>
          <cell r="GY516">
            <v>13.842</v>
          </cell>
          <cell r="GZ516">
            <v>-31.29</v>
          </cell>
          <cell r="HA516">
            <v>1.653</v>
          </cell>
          <cell r="HB516">
            <v>168.3</v>
          </cell>
          <cell r="HC516">
            <v>8.792</v>
          </cell>
          <cell r="HD516">
            <v>0.22</v>
          </cell>
          <cell r="HE516">
            <v>0.029</v>
          </cell>
          <cell r="HF516">
            <v>-97.07</v>
          </cell>
          <cell r="HG516">
            <v>3.109</v>
          </cell>
          <cell r="HH516">
            <v>-76.68</v>
          </cell>
          <cell r="HI516">
            <v>7.227</v>
          </cell>
          <cell r="HJ516">
            <v>-84.52</v>
          </cell>
          <cell r="HK516">
            <v>8.397</v>
          </cell>
          <cell r="HL516">
            <v>366.48</v>
          </cell>
          <cell r="HM516">
            <v>11.086</v>
          </cell>
          <cell r="HN516">
            <v>-114.12</v>
          </cell>
          <cell r="HO516">
            <v>10.184</v>
          </cell>
          <cell r="HP516">
            <v>91.45</v>
          </cell>
          <cell r="HQ516">
            <v>20.969</v>
          </cell>
          <cell r="HR516">
            <v>-27.81</v>
          </cell>
          <cell r="HS516">
            <v>4.613</v>
          </cell>
          <cell r="HT516">
            <v>428.05</v>
          </cell>
          <cell r="HU516">
            <v>6.834</v>
          </cell>
          <cell r="HV516">
            <v>-45.78</v>
          </cell>
          <cell r="HW516">
            <v>2.614</v>
          </cell>
          <cell r="HX516">
            <v>107.81</v>
          </cell>
          <cell r="HY516">
            <v>7.847</v>
          </cell>
          <cell r="HZ516">
            <v>573.46</v>
          </cell>
          <cell r="IA516">
            <v>15.989</v>
          </cell>
          <cell r="IB516">
            <v>0.07</v>
          </cell>
          <cell r="IC516">
            <v>0.01</v>
          </cell>
          <cell r="ID516">
            <v>-0.07</v>
          </cell>
          <cell r="IE516">
            <v>0.009</v>
          </cell>
          <cell r="IF516">
            <v>-0.05</v>
          </cell>
          <cell r="IG516">
            <v>0.011</v>
          </cell>
          <cell r="IH516">
            <v>0.17</v>
          </cell>
          <cell r="II516">
            <v>0.012</v>
          </cell>
          <cell r="IJ516">
            <v>0.06</v>
          </cell>
          <cell r="IK516">
            <v>0.008</v>
          </cell>
          <cell r="IL516">
            <v>0.04</v>
          </cell>
          <cell r="IM516">
            <v>0.005</v>
          </cell>
          <cell r="IN516">
            <v>-0.65</v>
          </cell>
          <cell r="IO516">
            <v>0.016</v>
          </cell>
          <cell r="IP516">
            <v>-0.28</v>
          </cell>
          <cell r="IQ516">
            <v>0.009</v>
          </cell>
          <cell r="IR516">
            <v>-0.11</v>
          </cell>
          <cell r="IS516">
            <v>0.006</v>
          </cell>
          <cell r="IT516">
            <v>-0.01</v>
          </cell>
          <cell r="IU516">
            <v>0.001</v>
          </cell>
          <cell r="IV516">
            <v>0.19</v>
          </cell>
          <cell r="IW516">
            <v>0.011</v>
          </cell>
          <cell r="IX516">
            <v>-0.91</v>
          </cell>
          <cell r="IY516">
            <v>0.012</v>
          </cell>
          <cell r="IZ516">
            <v>-0.29</v>
          </cell>
          <cell r="JA516">
            <v>0.008</v>
          </cell>
          <cell r="JB516">
            <v>1.54</v>
          </cell>
          <cell r="JC516">
            <v>0.037</v>
          </cell>
          <cell r="JD516">
            <v>1.18</v>
          </cell>
          <cell r="JE516">
            <v>0.038</v>
          </cell>
          <cell r="JF516">
            <v>1.49</v>
          </cell>
          <cell r="JG516">
            <v>0.051</v>
          </cell>
          <cell r="JH516">
            <v>1.2</v>
          </cell>
          <cell r="JI516">
            <v>0.037</v>
          </cell>
          <cell r="JJ516">
            <v>1.67</v>
          </cell>
          <cell r="JK516">
            <v>0.049</v>
          </cell>
          <cell r="JL516">
            <v>1.12</v>
          </cell>
          <cell r="JM516">
            <v>0.044</v>
          </cell>
          <cell r="JN516">
            <v>1.07</v>
          </cell>
          <cell r="JO516">
            <v>0.033</v>
          </cell>
          <cell r="JP516">
            <v>0.97</v>
          </cell>
          <cell r="JQ516">
            <v>0.024</v>
          </cell>
          <cell r="JR516">
            <v>0.22</v>
          </cell>
          <cell r="JS516">
            <v>0.007</v>
          </cell>
          <cell r="JT516">
            <v>0.03</v>
          </cell>
          <cell r="JU516">
            <v>0.004</v>
          </cell>
          <cell r="JV516">
            <v>0.1</v>
          </cell>
          <cell r="JW516">
            <v>0.01</v>
          </cell>
          <cell r="JX516">
            <v>0.1</v>
          </cell>
          <cell r="JY516">
            <v>0.004</v>
          </cell>
          <cell r="JZ516">
            <v>-0.54</v>
          </cell>
          <cell r="KA516">
            <v>0.018</v>
          </cell>
          <cell r="KB516">
            <v>-0.78</v>
          </cell>
          <cell r="KC516">
            <v>0.009</v>
          </cell>
          <cell r="KD516">
            <v>-1.29</v>
          </cell>
          <cell r="KE516">
            <v>0.01</v>
          </cell>
          <cell r="KF516">
            <v>0.01</v>
          </cell>
          <cell r="KG516">
            <v>0.007</v>
          </cell>
          <cell r="KH516">
            <v>-0.07</v>
          </cell>
          <cell r="KI516">
            <v>0.011</v>
          </cell>
          <cell r="KJ516">
            <v>-0.02</v>
          </cell>
          <cell r="KK516">
            <v>0.001</v>
          </cell>
          <cell r="KL516">
            <v>0.02</v>
          </cell>
          <cell r="KM516">
            <v>0.001</v>
          </cell>
          <cell r="KN516">
            <v>0</v>
          </cell>
          <cell r="KO516">
            <v>0</v>
          </cell>
          <cell r="KP516">
            <v>0.14</v>
          </cell>
          <cell r="KQ516">
            <v>0.002</v>
          </cell>
          <cell r="KR516">
            <v>0.13</v>
          </cell>
          <cell r="KS516">
            <v>0.004</v>
          </cell>
          <cell r="KT516">
            <v>-0.47</v>
          </cell>
          <cell r="KU516">
            <v>0.018</v>
          </cell>
          <cell r="KV516">
            <v>-0.9</v>
          </cell>
          <cell r="KW516">
            <v>0.036</v>
          </cell>
          <cell r="KX516">
            <v>-0.5</v>
          </cell>
          <cell r="KY516">
            <v>0.018</v>
          </cell>
          <cell r="KZ516">
            <v>-1.11</v>
          </cell>
          <cell r="LA516">
            <v>0.053</v>
          </cell>
          <cell r="LB516">
            <v>-0.39</v>
          </cell>
          <cell r="LC516">
            <v>0.012</v>
          </cell>
          <cell r="LD516">
            <v>-0.98</v>
          </cell>
          <cell r="LE516">
            <v>0.037</v>
          </cell>
          <cell r="LF516">
            <v>-0.28</v>
          </cell>
          <cell r="LG516">
            <v>0.011</v>
          </cell>
          <cell r="LH516">
            <v>-0.73</v>
          </cell>
          <cell r="LI516">
            <v>0.035</v>
          </cell>
          <cell r="LJ516">
            <v>-0.01</v>
          </cell>
          <cell r="LK516">
            <v>0</v>
          </cell>
          <cell r="LL516">
            <v>-0.06</v>
          </cell>
          <cell r="LM516">
            <v>0.003</v>
          </cell>
          <cell r="LN516">
            <v>0.06</v>
          </cell>
          <cell r="LO516">
            <v>0.007</v>
          </cell>
          <cell r="LP516">
            <v>-0.23</v>
          </cell>
          <cell r="LQ516">
            <v>0.012</v>
          </cell>
          <cell r="LR516">
            <v>-0.01</v>
          </cell>
          <cell r="LS516">
            <v>0.009</v>
          </cell>
          <cell r="LT516">
            <v>0.13</v>
          </cell>
          <cell r="LU516">
            <v>0.012</v>
          </cell>
          <cell r="LV516">
            <v>-0.45</v>
          </cell>
          <cell r="LW516">
            <v>0.011</v>
          </cell>
          <cell r="LX516">
            <v>-0.09</v>
          </cell>
          <cell r="LY516">
            <v>0.002</v>
          </cell>
          <cell r="LZ516">
            <v>-0.61</v>
          </cell>
          <cell r="MA516">
            <v>0.011</v>
          </cell>
          <cell r="MB516">
            <v>-0.11</v>
          </cell>
          <cell r="MC516">
            <v>0.009</v>
          </cell>
          <cell r="MD516">
            <v>-0.03</v>
          </cell>
          <cell r="ME516">
            <v>0.001</v>
          </cell>
          <cell r="MF516">
            <v>0</v>
          </cell>
          <cell r="MG516">
            <v>0</v>
          </cell>
          <cell r="MH516">
            <v>1.07</v>
          </cell>
          <cell r="MI516">
            <v>0.021</v>
          </cell>
          <cell r="MJ516">
            <v>1.71</v>
          </cell>
          <cell r="MK516">
            <v>0.043</v>
          </cell>
          <cell r="ML516">
            <v>1.07</v>
          </cell>
          <cell r="MM516">
            <v>0.013</v>
          </cell>
          <cell r="MN516">
            <v>1.6</v>
          </cell>
          <cell r="MO516">
            <v>0.039</v>
          </cell>
          <cell r="MP516">
            <v>1.02</v>
          </cell>
          <cell r="MQ516">
            <v>0.013</v>
          </cell>
          <cell r="MR516">
            <v>-0.27</v>
          </cell>
          <cell r="MS516">
            <v>0.012</v>
          </cell>
          <cell r="MT516">
            <v>-0.52</v>
          </cell>
          <cell r="MU516">
            <v>0.013</v>
          </cell>
          <cell r="MV516">
            <v>-0.54</v>
          </cell>
          <cell r="MW516">
            <v>0.017</v>
          </cell>
          <cell r="MX516">
            <v>-0.35</v>
          </cell>
          <cell r="MY516">
            <v>0.018</v>
          </cell>
          <cell r="MZ516">
            <v>-1.3</v>
          </cell>
          <cell r="NA516">
            <v>0.026</v>
          </cell>
          <cell r="NB516">
            <v>-1.07</v>
          </cell>
          <cell r="NC516">
            <v>0.014</v>
          </cell>
          <cell r="ND516">
            <v>-0.99</v>
          </cell>
          <cell r="NE516">
            <v>0.019</v>
          </cell>
          <cell r="NF516">
            <v>-0.67</v>
          </cell>
          <cell r="NG516">
            <v>0.013</v>
          </cell>
          <cell r="NH516">
            <v>-0.09</v>
          </cell>
          <cell r="NI516">
            <v>0.005</v>
          </cell>
          <cell r="NJ516">
            <v>0.07</v>
          </cell>
          <cell r="NK516">
            <v>0.013</v>
          </cell>
          <cell r="NL516">
            <v>0.06</v>
          </cell>
          <cell r="NM516">
            <v>0.002</v>
          </cell>
          <cell r="NN516">
            <v>0.06</v>
          </cell>
          <cell r="NO516">
            <v>0.023</v>
          </cell>
          <cell r="NP516">
            <v>0.24</v>
          </cell>
          <cell r="NQ516">
            <v>0.009</v>
          </cell>
          <cell r="NR516">
            <v>1.56</v>
          </cell>
          <cell r="NS516">
            <v>0.011</v>
          </cell>
          <cell r="NT516">
            <v>1.7</v>
          </cell>
          <cell r="NU516">
            <v>0.033</v>
          </cell>
          <cell r="NV516">
            <v>1.47</v>
          </cell>
          <cell r="NW516">
            <v>0.007</v>
          </cell>
          <cell r="NX516">
            <v>1.51</v>
          </cell>
          <cell r="NY516">
            <v>0.03</v>
          </cell>
          <cell r="NZ516">
            <v>1.25</v>
          </cell>
          <cell r="OA516">
            <v>0.006</v>
          </cell>
          <cell r="OB516">
            <v>1.69</v>
          </cell>
          <cell r="OC516">
            <v>0.036</v>
          </cell>
          <cell r="OD516">
            <v>0.82</v>
          </cell>
          <cell r="OE516">
            <v>0.005</v>
          </cell>
          <cell r="OF516">
            <v>1.23</v>
          </cell>
          <cell r="OG516">
            <v>0.033</v>
          </cell>
          <cell r="OH516">
            <v>0.07</v>
          </cell>
          <cell r="OI516">
            <v>0.003</v>
          </cell>
          <cell r="OJ516">
            <v>0.46</v>
          </cell>
          <cell r="OK516">
            <v>0.012</v>
          </cell>
          <cell r="OL516">
            <v>0.07</v>
          </cell>
          <cell r="OM516">
            <v>0.002</v>
          </cell>
          <cell r="ON516">
            <v>0</v>
          </cell>
          <cell r="OO516">
            <v>0.001</v>
          </cell>
          <cell r="OP516">
            <v>0.06</v>
          </cell>
          <cell r="OQ516">
            <v>0.001</v>
          </cell>
          <cell r="OR516">
            <v>0.14</v>
          </cell>
          <cell r="OS516">
            <v>0.002</v>
          </cell>
        </row>
        <row r="516">
          <cell r="OV516">
            <v>0.01</v>
          </cell>
          <cell r="OW516">
            <v>0</v>
          </cell>
          <cell r="OX516">
            <v>0</v>
          </cell>
          <cell r="OY516">
            <v>0.001</v>
          </cell>
          <cell r="OZ516">
            <v>0.07</v>
          </cell>
          <cell r="PA516">
            <v>0.001</v>
          </cell>
        </row>
        <row r="516">
          <cell r="PD516">
            <v>0.02</v>
          </cell>
          <cell r="PE516">
            <v>0.001</v>
          </cell>
          <cell r="PF516">
            <v>0.13</v>
          </cell>
          <cell r="PG516">
            <v>0.005</v>
          </cell>
          <cell r="PH516">
            <v>0.16</v>
          </cell>
          <cell r="PI516">
            <v>0.005</v>
          </cell>
          <cell r="PJ516">
            <v>0.14</v>
          </cell>
          <cell r="PK516">
            <v>0.004</v>
          </cell>
          <cell r="PL516">
            <v>0.17</v>
          </cell>
          <cell r="PM516">
            <v>0.004</v>
          </cell>
          <cell r="PN516">
            <v>0.12</v>
          </cell>
          <cell r="PO516">
            <v>0.003</v>
          </cell>
          <cell r="PP516">
            <v>-0.13</v>
          </cell>
          <cell r="PQ516">
            <v>0.004</v>
          </cell>
          <cell r="PR516">
            <v>-0.18</v>
          </cell>
          <cell r="PS516">
            <v>0.004</v>
          </cell>
          <cell r="PT516">
            <v>-0.15</v>
          </cell>
          <cell r="PU516">
            <v>0.004</v>
          </cell>
          <cell r="PV516">
            <v>0.04</v>
          </cell>
          <cell r="PW516">
            <v>0.008</v>
          </cell>
          <cell r="PX516">
            <v>-0.11</v>
          </cell>
          <cell r="PY516">
            <v>0.004</v>
          </cell>
          <cell r="PZ516">
            <v>0.06</v>
          </cell>
          <cell r="QA516">
            <v>0.002</v>
          </cell>
          <cell r="QB516">
            <v>-0.12</v>
          </cell>
          <cell r="QC516">
            <v>0.005</v>
          </cell>
          <cell r="QD516">
            <v>-0.11</v>
          </cell>
          <cell r="QE516">
            <v>0.003</v>
          </cell>
          <cell r="QF516">
            <v>0</v>
          </cell>
          <cell r="QG516">
            <v>0.001</v>
          </cell>
          <cell r="QH516">
            <v>-0.04</v>
          </cell>
          <cell r="QI516">
            <v>0.003</v>
          </cell>
          <cell r="QJ516">
            <v>0</v>
          </cell>
          <cell r="QK516">
            <v>0.002</v>
          </cell>
          <cell r="QL516">
            <v>0.06</v>
          </cell>
          <cell r="QM516">
            <v>0.004</v>
          </cell>
          <cell r="QN516">
            <v>0.06</v>
          </cell>
          <cell r="QO516">
            <v>0.002</v>
          </cell>
          <cell r="QP516">
            <v>1.02</v>
          </cell>
          <cell r="QQ516">
            <v>0.02</v>
          </cell>
          <cell r="QR516">
            <v>0.84</v>
          </cell>
          <cell r="QS516">
            <v>0.017</v>
          </cell>
          <cell r="QT516">
            <v>0.99</v>
          </cell>
          <cell r="QU516">
            <v>0.023</v>
          </cell>
          <cell r="QV516">
            <v>0.82</v>
          </cell>
          <cell r="QW516">
            <v>0.022</v>
          </cell>
          <cell r="QX516">
            <v>0.78</v>
          </cell>
          <cell r="QY516">
            <v>0.015</v>
          </cell>
          <cell r="QZ516">
            <v>0.71</v>
          </cell>
          <cell r="RA516">
            <v>0.022</v>
          </cell>
          <cell r="RB516">
            <v>0.69</v>
          </cell>
          <cell r="RC516">
            <v>0.014</v>
          </cell>
          <cell r="RD516">
            <v>0.68</v>
          </cell>
          <cell r="RE516">
            <v>0.018</v>
          </cell>
          <cell r="RF516">
            <v>0.04</v>
          </cell>
          <cell r="RG516">
            <v>0.001</v>
          </cell>
          <cell r="RH516">
            <v>0.16</v>
          </cell>
          <cell r="RI516">
            <v>0.004</v>
          </cell>
          <cell r="RJ516">
            <v>-0.04</v>
          </cell>
          <cell r="RK516">
            <v>0.002</v>
          </cell>
          <cell r="RL516">
            <v>-0.07</v>
          </cell>
          <cell r="RM516">
            <v>0.002</v>
          </cell>
          <cell r="RN516">
            <v>-0.09</v>
          </cell>
          <cell r="RO516">
            <v>0.002</v>
          </cell>
          <cell r="RP516">
            <v>-0.23</v>
          </cell>
          <cell r="RQ516">
            <v>0.005</v>
          </cell>
          <cell r="RR516">
            <v>-0.12</v>
          </cell>
          <cell r="RS516">
            <v>0.003</v>
          </cell>
          <cell r="RT516">
            <v>0.04</v>
          </cell>
          <cell r="RU516">
            <v>0.005</v>
          </cell>
          <cell r="RV516">
            <v>-0.14</v>
          </cell>
          <cell r="RW516">
            <v>0.003</v>
          </cell>
          <cell r="RX516">
            <v>-0.08</v>
          </cell>
          <cell r="RY516">
            <v>0.005</v>
          </cell>
          <cell r="RZ516">
            <v>-0.02</v>
          </cell>
          <cell r="SA516">
            <v>0</v>
          </cell>
          <cell r="SB516">
            <v>0.22</v>
          </cell>
          <cell r="SC516">
            <v>0.004</v>
          </cell>
          <cell r="SD516">
            <v>0.05</v>
          </cell>
          <cell r="SE516">
            <v>0.001</v>
          </cell>
          <cell r="SF516">
            <v>0.01</v>
          </cell>
          <cell r="SG516">
            <v>0.002</v>
          </cell>
          <cell r="SH516">
            <v>0.15</v>
          </cell>
          <cell r="SI516">
            <v>0.004</v>
          </cell>
          <cell r="SJ516">
            <v>0.15</v>
          </cell>
          <cell r="SK516">
            <v>0.002</v>
          </cell>
          <cell r="SL516">
            <v>0.06</v>
          </cell>
          <cell r="SM516">
            <v>0.002</v>
          </cell>
          <cell r="SN516">
            <v>0.13</v>
          </cell>
          <cell r="SO516">
            <v>0.002</v>
          </cell>
          <cell r="SP516">
            <v>0.07</v>
          </cell>
          <cell r="SQ516">
            <v>0.003</v>
          </cell>
          <cell r="SR516">
            <v>0.07</v>
          </cell>
          <cell r="SS516">
            <v>0.001</v>
          </cell>
          <cell r="ST516">
            <v>0.11</v>
          </cell>
          <cell r="SU516">
            <v>0.004</v>
          </cell>
          <cell r="SV516">
            <v>0.04</v>
          </cell>
          <cell r="SW516">
            <v>0.001</v>
          </cell>
          <cell r="SX516">
            <v>0.02</v>
          </cell>
          <cell r="SY516">
            <v>0.002</v>
          </cell>
          <cell r="SZ516">
            <v>0</v>
          </cell>
          <cell r="TA516">
            <v>0</v>
          </cell>
          <cell r="TB516">
            <v>0.12</v>
          </cell>
          <cell r="TC516">
            <v>0.004</v>
          </cell>
          <cell r="TD516">
            <v>0.53</v>
          </cell>
          <cell r="TE516">
            <v>0.006</v>
          </cell>
          <cell r="TF516">
            <v>1.59</v>
          </cell>
          <cell r="TG516">
            <v>0.029</v>
          </cell>
          <cell r="TH516">
            <v>0.59</v>
          </cell>
          <cell r="TI516">
            <v>0.009</v>
          </cell>
          <cell r="TJ516">
            <v>0.49</v>
          </cell>
          <cell r="TK516">
            <v>0.012</v>
          </cell>
          <cell r="TL516">
            <v>-0.53</v>
          </cell>
          <cell r="TM516">
            <v>0.008</v>
          </cell>
          <cell r="TN516">
            <v>-0.67</v>
          </cell>
          <cell r="TO516">
            <v>0.014</v>
          </cell>
          <cell r="TP516">
            <v>-0.88</v>
          </cell>
          <cell r="TQ516">
            <v>0.014</v>
          </cell>
          <cell r="TR516">
            <v>0.24</v>
          </cell>
          <cell r="TS516">
            <v>0.026</v>
          </cell>
          <cell r="TT516">
            <v>0.09</v>
          </cell>
          <cell r="TU516">
            <v>0.004</v>
          </cell>
          <cell r="TV516">
            <v>0.43</v>
          </cell>
          <cell r="TW516">
            <v>0.01</v>
          </cell>
          <cell r="TX516">
            <v>-0.07</v>
          </cell>
          <cell r="TY516">
            <v>0.004</v>
          </cell>
          <cell r="TZ516">
            <v>0.26</v>
          </cell>
          <cell r="UA516">
            <v>0.009</v>
          </cell>
          <cell r="UB516">
            <v>0.77</v>
          </cell>
          <cell r="UC516">
            <v>0.012</v>
          </cell>
          <cell r="UD516">
            <v>0.2</v>
          </cell>
          <cell r="UE516">
            <v>0.006</v>
          </cell>
          <cell r="UF516">
            <v>0.3</v>
          </cell>
          <cell r="UG516">
            <v>0.021</v>
          </cell>
          <cell r="UH516">
            <v>0.08</v>
          </cell>
          <cell r="UI516">
            <v>0.007</v>
          </cell>
          <cell r="UJ516">
            <v>-0.03</v>
          </cell>
          <cell r="UK516">
            <v>0.024</v>
          </cell>
          <cell r="UL516">
            <v>0.02</v>
          </cell>
          <cell r="UM516">
            <v>0.01</v>
          </cell>
          <cell r="UN516">
            <v>0</v>
          </cell>
          <cell r="UO516">
            <v>0.023</v>
          </cell>
          <cell r="UP516">
            <v>-0.05</v>
          </cell>
          <cell r="UQ516">
            <v>0.008</v>
          </cell>
          <cell r="UR516">
            <v>-0.03</v>
          </cell>
          <cell r="US516">
            <v>0.025</v>
          </cell>
          <cell r="UT516">
            <v>-0.17</v>
          </cell>
          <cell r="UU516">
            <v>0.004</v>
          </cell>
          <cell r="UV516">
            <v>-0.01</v>
          </cell>
          <cell r="UW516">
            <v>0.003</v>
          </cell>
          <cell r="UX516">
            <v>0.01</v>
          </cell>
          <cell r="UY516">
            <v>0.001</v>
          </cell>
          <cell r="UZ516">
            <v>0.13</v>
          </cell>
          <cell r="VA516">
            <v>0.002</v>
          </cell>
          <cell r="VB516">
            <v>0</v>
          </cell>
          <cell r="VC516">
            <v>0.002</v>
          </cell>
          <cell r="VD516">
            <v>-0.03</v>
          </cell>
          <cell r="VE516">
            <v>0.001</v>
          </cell>
          <cell r="VF516">
            <v>-0.05</v>
          </cell>
          <cell r="VG516">
            <v>0.001</v>
          </cell>
          <cell r="VH516">
            <v>0</v>
          </cell>
          <cell r="VI516">
            <v>0.001</v>
          </cell>
          <cell r="VJ516">
            <v>-0.01</v>
          </cell>
          <cell r="VK516">
            <v>0.001</v>
          </cell>
          <cell r="VL516">
            <v>0.04</v>
          </cell>
          <cell r="VM516">
            <v>0</v>
          </cell>
          <cell r="VN516">
            <v>0.03</v>
          </cell>
          <cell r="VO516">
            <v>0.001</v>
          </cell>
          <cell r="VP516">
            <v>-0.09</v>
          </cell>
          <cell r="VQ516">
            <v>0.004</v>
          </cell>
          <cell r="VR516">
            <v>-0.14</v>
          </cell>
          <cell r="VS516">
            <v>0.005</v>
          </cell>
          <cell r="VT516">
            <v>-0.05</v>
          </cell>
          <cell r="VU516">
            <v>0.002</v>
          </cell>
          <cell r="VV516">
            <v>0</v>
          </cell>
          <cell r="VW516">
            <v>0</v>
          </cell>
        </row>
        <row r="516">
          <cell r="VZ516">
            <v>0.02</v>
          </cell>
          <cell r="WA516">
            <v>0.001</v>
          </cell>
          <cell r="WB516">
            <v>0.14</v>
          </cell>
          <cell r="WC516">
            <v>0.003</v>
          </cell>
          <cell r="WD516">
            <v>-0.03</v>
          </cell>
          <cell r="WE516">
            <v>0.002</v>
          </cell>
          <cell r="WF516">
            <v>0.2</v>
          </cell>
          <cell r="WG516">
            <v>0.003</v>
          </cell>
          <cell r="WH516">
            <v>0.08</v>
          </cell>
          <cell r="WI516">
            <v>0.002</v>
          </cell>
          <cell r="WJ516">
            <v>0.16</v>
          </cell>
          <cell r="WK516">
            <v>0.005</v>
          </cell>
          <cell r="WL516">
            <v>0.06</v>
          </cell>
          <cell r="WM516">
            <v>0.004</v>
          </cell>
          <cell r="WN516">
            <v>-0.14</v>
          </cell>
          <cell r="WO516">
            <v>0.005</v>
          </cell>
          <cell r="WP516">
            <v>-0.05</v>
          </cell>
          <cell r="WQ516">
            <v>0.004</v>
          </cell>
          <cell r="WR516">
            <v>0.02</v>
          </cell>
          <cell r="WS516">
            <v>0.003</v>
          </cell>
          <cell r="WT516">
            <v>0.01</v>
          </cell>
          <cell r="WU516">
            <v>0.001</v>
          </cell>
          <cell r="WV516">
            <v>-0.06</v>
          </cell>
          <cell r="WW516">
            <v>0.003</v>
          </cell>
          <cell r="WX516">
            <v>0.09</v>
          </cell>
          <cell r="WY516">
            <v>0.002</v>
          </cell>
          <cell r="WZ516">
            <v>0.05</v>
          </cell>
          <cell r="XA516">
            <v>0.002</v>
          </cell>
          <cell r="XB516">
            <v>-0.42</v>
          </cell>
          <cell r="XC516">
            <v>0.006</v>
          </cell>
          <cell r="XD516">
            <v>-0.26</v>
          </cell>
          <cell r="XE516">
            <v>0.006</v>
          </cell>
          <cell r="XF516">
            <v>-0.47</v>
          </cell>
          <cell r="XG516">
            <v>0.008</v>
          </cell>
          <cell r="XH516">
            <v>-0.29</v>
          </cell>
          <cell r="XI516">
            <v>0.007</v>
          </cell>
          <cell r="XJ516">
            <v>-0.52</v>
          </cell>
          <cell r="XK516">
            <v>0.01</v>
          </cell>
          <cell r="XL516">
            <v>-0.31</v>
          </cell>
          <cell r="XM516">
            <v>0.005</v>
          </cell>
          <cell r="XN516">
            <v>-0.47</v>
          </cell>
          <cell r="XO516">
            <v>0.008</v>
          </cell>
          <cell r="XP516">
            <v>-0.26</v>
          </cell>
          <cell r="XQ516">
            <v>0.005</v>
          </cell>
          <cell r="XR516">
            <v>-0.15</v>
          </cell>
          <cell r="XS516">
            <v>0.004</v>
          </cell>
          <cell r="XT516">
            <v>-0.03</v>
          </cell>
          <cell r="XU516">
            <v>0.001</v>
          </cell>
        </row>
        <row r="517">
          <cell r="B517" t="str">
            <v>UI10-00019</v>
          </cell>
          <cell r="C517" t="str">
            <v>M. xgiganteus 2x</v>
          </cell>
        </row>
        <row r="518">
          <cell r="B518" t="str">
            <v>UI10-00020</v>
          </cell>
          <cell r="C518" t="str">
            <v>Ornamental</v>
          </cell>
        </row>
        <row r="518">
          <cell r="F518">
            <v>0.65</v>
          </cell>
          <cell r="G518">
            <v>0.022</v>
          </cell>
          <cell r="H518">
            <v>4.47</v>
          </cell>
          <cell r="I518">
            <v>0.06</v>
          </cell>
          <cell r="J518">
            <v>1</v>
          </cell>
          <cell r="K518">
            <v>0.059</v>
          </cell>
          <cell r="L518">
            <v>0.88</v>
          </cell>
          <cell r="M518">
            <v>0.039</v>
          </cell>
          <cell r="N518">
            <v>-1</v>
          </cell>
          <cell r="O518">
            <v>0.104</v>
          </cell>
        </row>
        <row r="518">
          <cell r="T518">
            <v>-2.83</v>
          </cell>
          <cell r="U518">
            <v>0.105</v>
          </cell>
        </row>
        <row r="518">
          <cell r="X518">
            <v>-0.26</v>
          </cell>
          <cell r="Y518">
            <v>0.014</v>
          </cell>
          <cell r="Z518">
            <v>-0.15</v>
          </cell>
          <cell r="AA518">
            <v>0.03</v>
          </cell>
          <cell r="AB518">
            <v>0.78</v>
          </cell>
          <cell r="AC518">
            <v>0.039</v>
          </cell>
          <cell r="AD518">
            <v>2.32</v>
          </cell>
          <cell r="AE518">
            <v>0.027</v>
          </cell>
          <cell r="AF518">
            <v>9.28</v>
          </cell>
          <cell r="AG518">
            <v>0.118</v>
          </cell>
          <cell r="AH518">
            <v>2</v>
          </cell>
          <cell r="AI518">
            <v>0.023</v>
          </cell>
          <cell r="AJ518">
            <v>5.19</v>
          </cell>
          <cell r="AK518">
            <v>0.078</v>
          </cell>
          <cell r="AL518">
            <v>1.94</v>
          </cell>
          <cell r="AM518">
            <v>0.019</v>
          </cell>
          <cell r="AN518">
            <v>4.27</v>
          </cell>
          <cell r="AO518">
            <v>0.041</v>
          </cell>
          <cell r="AP518">
            <v>1.78</v>
          </cell>
          <cell r="AQ518">
            <v>0.026</v>
          </cell>
          <cell r="AR518">
            <v>4.7</v>
          </cell>
          <cell r="AS518">
            <v>0.04</v>
          </cell>
          <cell r="AT518">
            <v>1.41</v>
          </cell>
          <cell r="AU518">
            <v>0.019</v>
          </cell>
          <cell r="AV518">
            <v>3.31</v>
          </cell>
          <cell r="AW518">
            <v>0.048</v>
          </cell>
          <cell r="AX518">
            <v>0.16</v>
          </cell>
          <cell r="AY518">
            <v>0.008</v>
          </cell>
          <cell r="AZ518">
            <v>0.94</v>
          </cell>
          <cell r="BA518">
            <v>0.019</v>
          </cell>
          <cell r="BB518">
            <v>0.04</v>
          </cell>
          <cell r="BC518">
            <v>0.004</v>
          </cell>
          <cell r="BD518">
            <v>0.47</v>
          </cell>
          <cell r="BE518">
            <v>0.009</v>
          </cell>
          <cell r="BF518">
            <v>0.23</v>
          </cell>
          <cell r="BG518">
            <v>0.004</v>
          </cell>
          <cell r="BH518">
            <v>-0.03</v>
          </cell>
          <cell r="BI518">
            <v>0.017</v>
          </cell>
        </row>
        <row r="518">
          <cell r="BN518">
            <v>-0.5</v>
          </cell>
          <cell r="BO518">
            <v>0.015</v>
          </cell>
        </row>
        <row r="518">
          <cell r="BR518">
            <v>-0.08</v>
          </cell>
          <cell r="BS518">
            <v>0.006</v>
          </cell>
          <cell r="BT518">
            <v>-0.31</v>
          </cell>
          <cell r="BU518">
            <v>0.009</v>
          </cell>
          <cell r="BV518">
            <v>0.02</v>
          </cell>
          <cell r="BW518">
            <v>0.01</v>
          </cell>
          <cell r="BX518">
            <v>0.26</v>
          </cell>
          <cell r="BY518">
            <v>0.004</v>
          </cell>
          <cell r="BZ518">
            <v>0.69</v>
          </cell>
          <cell r="CA518">
            <v>0.009</v>
          </cell>
          <cell r="CB518">
            <v>0.32</v>
          </cell>
          <cell r="CC518">
            <v>0.003</v>
          </cell>
          <cell r="CD518">
            <v>0.43</v>
          </cell>
          <cell r="CE518">
            <v>0.005</v>
          </cell>
          <cell r="CF518">
            <v>0.32</v>
          </cell>
          <cell r="CG518">
            <v>0.004</v>
          </cell>
          <cell r="CH518">
            <v>0.33</v>
          </cell>
          <cell r="CI518">
            <v>0.004</v>
          </cell>
          <cell r="CJ518">
            <v>0.34</v>
          </cell>
          <cell r="CK518">
            <v>0.004</v>
          </cell>
          <cell r="CL518">
            <v>0.39</v>
          </cell>
          <cell r="CM518">
            <v>0.005</v>
          </cell>
          <cell r="CN518">
            <v>0.27</v>
          </cell>
          <cell r="CO518">
            <v>0.003</v>
          </cell>
          <cell r="CP518">
            <v>0.33</v>
          </cell>
          <cell r="CQ518">
            <v>0.005</v>
          </cell>
          <cell r="CR518">
            <v>0.04</v>
          </cell>
          <cell r="CS518">
            <v>0.001</v>
          </cell>
          <cell r="CT518">
            <v>0.15</v>
          </cell>
          <cell r="CU518">
            <v>0.004</v>
          </cell>
          <cell r="CV518">
            <v>1.22</v>
          </cell>
          <cell r="CW518">
            <v>0.026</v>
          </cell>
          <cell r="CX518">
            <v>1.08</v>
          </cell>
          <cell r="CY518">
            <v>0.017</v>
          </cell>
          <cell r="CZ518">
            <v>1.61</v>
          </cell>
          <cell r="DA518">
            <v>0.03</v>
          </cell>
          <cell r="DB518">
            <v>0.19</v>
          </cell>
          <cell r="DC518">
            <v>0.015</v>
          </cell>
        </row>
        <row r="518">
          <cell r="DH518">
            <v>-1.47</v>
          </cell>
          <cell r="DI518">
            <v>0.05</v>
          </cell>
        </row>
        <row r="518">
          <cell r="DL518">
            <v>-0.24</v>
          </cell>
          <cell r="DM518">
            <v>0.014</v>
          </cell>
          <cell r="DN518">
            <v>0.28</v>
          </cell>
          <cell r="DO518">
            <v>0.009</v>
          </cell>
          <cell r="DP518">
            <v>0.01</v>
          </cell>
          <cell r="DQ518">
            <v>0.001</v>
          </cell>
          <cell r="DR518">
            <v>0.45</v>
          </cell>
          <cell r="DS518">
            <v>0.012</v>
          </cell>
          <cell r="DT518">
            <v>0.58</v>
          </cell>
          <cell r="DU518">
            <v>0.013</v>
          </cell>
          <cell r="DV518">
            <v>1.69</v>
          </cell>
          <cell r="DW518">
            <v>0.01</v>
          </cell>
          <cell r="DX518">
            <v>0.54</v>
          </cell>
          <cell r="DY518">
            <v>0.006</v>
          </cell>
          <cell r="DZ518">
            <v>1.81</v>
          </cell>
          <cell r="EA518">
            <v>0.011</v>
          </cell>
          <cell r="EB518">
            <v>0.79</v>
          </cell>
          <cell r="EC518">
            <v>0.007</v>
          </cell>
          <cell r="ED518">
            <v>1.7</v>
          </cell>
          <cell r="EE518">
            <v>0.012</v>
          </cell>
          <cell r="EF518">
            <v>0.89</v>
          </cell>
          <cell r="EG518">
            <v>0.008</v>
          </cell>
          <cell r="EH518">
            <v>1.51</v>
          </cell>
          <cell r="EI518">
            <v>0.011</v>
          </cell>
          <cell r="EJ518">
            <v>0.7</v>
          </cell>
          <cell r="EK518">
            <v>0.006</v>
          </cell>
          <cell r="EL518">
            <v>0.26</v>
          </cell>
          <cell r="EM518">
            <v>0.008</v>
          </cell>
          <cell r="EN518">
            <v>0.08</v>
          </cell>
          <cell r="EO518">
            <v>0.001</v>
          </cell>
          <cell r="EP518">
            <v>-0.06</v>
          </cell>
          <cell r="EQ518">
            <v>0.001</v>
          </cell>
          <cell r="ER518">
            <v>0</v>
          </cell>
          <cell r="ES518">
            <v>0</v>
          </cell>
          <cell r="ET518">
            <v>-0.05</v>
          </cell>
          <cell r="EU518">
            <v>0.003</v>
          </cell>
          <cell r="EV518">
            <v>-0.03</v>
          </cell>
          <cell r="EW518">
            <v>0.002</v>
          </cell>
        </row>
        <row r="518">
          <cell r="FB518">
            <v>-0.13</v>
          </cell>
          <cell r="FC518">
            <v>0.003</v>
          </cell>
        </row>
        <row r="518">
          <cell r="FF518">
            <v>-0.02</v>
          </cell>
          <cell r="FG518">
            <v>0.002</v>
          </cell>
          <cell r="FH518">
            <v>-0.07</v>
          </cell>
          <cell r="FI518">
            <v>0.001</v>
          </cell>
          <cell r="FJ518">
            <v>-0.02</v>
          </cell>
          <cell r="FK518">
            <v>0.001</v>
          </cell>
          <cell r="FL518">
            <v>0.06</v>
          </cell>
          <cell r="FM518">
            <v>0.001</v>
          </cell>
          <cell r="FN518">
            <v>0.04</v>
          </cell>
          <cell r="FO518">
            <v>0.001</v>
          </cell>
          <cell r="FP518">
            <v>0.07</v>
          </cell>
          <cell r="FQ518">
            <v>0.001</v>
          </cell>
          <cell r="FR518">
            <v>0</v>
          </cell>
          <cell r="FS518">
            <v>0</v>
          </cell>
          <cell r="FT518">
            <v>0.06</v>
          </cell>
          <cell r="FU518">
            <v>0.001</v>
          </cell>
          <cell r="FV518">
            <v>-0.01</v>
          </cell>
          <cell r="FW518">
            <v>0</v>
          </cell>
          <cell r="FX518">
            <v>0.07</v>
          </cell>
          <cell r="FY518">
            <v>0.001</v>
          </cell>
          <cell r="FZ518">
            <v>0</v>
          </cell>
          <cell r="GA518">
            <v>0</v>
          </cell>
          <cell r="GB518">
            <v>0.06</v>
          </cell>
          <cell r="GC518">
            <v>0.001</v>
          </cell>
          <cell r="GD518">
            <v>0</v>
          </cell>
          <cell r="GE518">
            <v>0</v>
          </cell>
          <cell r="GF518">
            <v>0.02</v>
          </cell>
          <cell r="GG518">
            <v>0.001</v>
          </cell>
          <cell r="GH518">
            <v>0.01</v>
          </cell>
          <cell r="GI518">
            <v>0</v>
          </cell>
          <cell r="GJ518">
            <v>-99.91</v>
          </cell>
          <cell r="GK518">
            <v>1.725</v>
          </cell>
          <cell r="GL518">
            <v>-27.85</v>
          </cell>
          <cell r="GM518">
            <v>4.634</v>
          </cell>
          <cell r="GN518">
            <v>-253.73</v>
          </cell>
          <cell r="GO518">
            <v>4.228</v>
          </cell>
          <cell r="GP518">
            <v>-1172.57</v>
          </cell>
          <cell r="GQ518">
            <v>15.397</v>
          </cell>
        </row>
        <row r="518">
          <cell r="GV518">
            <v>-432.2</v>
          </cell>
          <cell r="GW518">
            <v>6.254</v>
          </cell>
        </row>
        <row r="518">
          <cell r="GZ518">
            <v>-134.54</v>
          </cell>
          <cell r="HA518">
            <v>1.623</v>
          </cell>
          <cell r="HB518">
            <v>-705.96</v>
          </cell>
          <cell r="HC518">
            <v>10.768</v>
          </cell>
          <cell r="HD518">
            <v>-0.89</v>
          </cell>
          <cell r="HE518">
            <v>0.026</v>
          </cell>
          <cell r="HF518">
            <v>67.79</v>
          </cell>
          <cell r="HG518">
            <v>3.446</v>
          </cell>
          <cell r="HH518">
            <v>397.07</v>
          </cell>
          <cell r="HI518">
            <v>8.538</v>
          </cell>
          <cell r="HJ518">
            <v>57.75</v>
          </cell>
          <cell r="HK518">
            <v>2.367</v>
          </cell>
          <cell r="HL518">
            <v>474.24</v>
          </cell>
          <cell r="HM518">
            <v>9.333</v>
          </cell>
          <cell r="HN518">
            <v>64.33</v>
          </cell>
          <cell r="HO518">
            <v>3.007</v>
          </cell>
          <cell r="HP518">
            <v>411.25</v>
          </cell>
          <cell r="HQ518">
            <v>10.217</v>
          </cell>
          <cell r="HR518">
            <v>64.94</v>
          </cell>
          <cell r="HS518">
            <v>2.765</v>
          </cell>
          <cell r="HT518">
            <v>559.1</v>
          </cell>
          <cell r="HU518">
            <v>10.011</v>
          </cell>
          <cell r="HV518">
            <v>21.57</v>
          </cell>
          <cell r="HW518">
            <v>1.586</v>
          </cell>
          <cell r="HX518">
            <v>259.53</v>
          </cell>
          <cell r="HY518">
            <v>8.925</v>
          </cell>
          <cell r="HZ518">
            <v>319.64</v>
          </cell>
          <cell r="IA518">
            <v>5.664</v>
          </cell>
          <cell r="IB518">
            <v>-0.57</v>
          </cell>
          <cell r="IC518">
            <v>0.011</v>
          </cell>
          <cell r="ID518">
            <v>-0.3</v>
          </cell>
          <cell r="IE518">
            <v>0.008</v>
          </cell>
          <cell r="IF518">
            <v>-0.85</v>
          </cell>
          <cell r="IG518">
            <v>0.028</v>
          </cell>
          <cell r="IH518">
            <v>-0.77</v>
          </cell>
          <cell r="II518">
            <v>0.017</v>
          </cell>
        </row>
        <row r="518">
          <cell r="IN518">
            <v>-1.68</v>
          </cell>
          <cell r="IO518">
            <v>0.029</v>
          </cell>
        </row>
        <row r="518">
          <cell r="IR518">
            <v>-0.27</v>
          </cell>
          <cell r="IS518">
            <v>0.007</v>
          </cell>
          <cell r="IT518">
            <v>-0.11</v>
          </cell>
          <cell r="IU518">
            <v>0.002</v>
          </cell>
          <cell r="IV518">
            <v>-0.8</v>
          </cell>
          <cell r="IW518">
            <v>0.015</v>
          </cell>
          <cell r="IX518">
            <v>-0.06</v>
          </cell>
          <cell r="IY518">
            <v>0.012</v>
          </cell>
          <cell r="IZ518">
            <v>0.27</v>
          </cell>
          <cell r="JA518">
            <v>0.005</v>
          </cell>
          <cell r="JB518">
            <v>0.98</v>
          </cell>
          <cell r="JC518">
            <v>0.015</v>
          </cell>
          <cell r="JD518">
            <v>0.43</v>
          </cell>
          <cell r="JE518">
            <v>0.006</v>
          </cell>
          <cell r="JF518">
            <v>0.96</v>
          </cell>
          <cell r="JG518">
            <v>0.01</v>
          </cell>
          <cell r="JH518">
            <v>0.48</v>
          </cell>
          <cell r="JI518">
            <v>0.007</v>
          </cell>
          <cell r="JJ518">
            <v>0.86</v>
          </cell>
          <cell r="JK518">
            <v>0.013</v>
          </cell>
          <cell r="JL518">
            <v>0.53</v>
          </cell>
          <cell r="JM518">
            <v>0.005</v>
          </cell>
          <cell r="JN518">
            <v>0.45</v>
          </cell>
          <cell r="JO518">
            <v>0.008</v>
          </cell>
          <cell r="JP518">
            <v>0.39</v>
          </cell>
          <cell r="JQ518">
            <v>0.006</v>
          </cell>
          <cell r="JR518">
            <v>0.13</v>
          </cell>
          <cell r="JS518">
            <v>0.002</v>
          </cell>
          <cell r="JT518">
            <v>0.22</v>
          </cell>
          <cell r="JU518">
            <v>0.003</v>
          </cell>
          <cell r="JV518">
            <v>0.27</v>
          </cell>
          <cell r="JW518">
            <v>0.007</v>
          </cell>
          <cell r="JX518">
            <v>0.1</v>
          </cell>
          <cell r="JY518">
            <v>0.007</v>
          </cell>
          <cell r="JZ518">
            <v>0.19</v>
          </cell>
          <cell r="KA518">
            <v>0.019</v>
          </cell>
        </row>
        <row r="518">
          <cell r="KF518">
            <v>0.27</v>
          </cell>
          <cell r="KG518">
            <v>0.011</v>
          </cell>
        </row>
        <row r="518">
          <cell r="KJ518">
            <v>-0.03</v>
          </cell>
          <cell r="KK518">
            <v>0.001</v>
          </cell>
          <cell r="KL518">
            <v>0.03</v>
          </cell>
          <cell r="KM518">
            <v>0.001</v>
          </cell>
          <cell r="KN518">
            <v>0</v>
          </cell>
          <cell r="KO518">
            <v>0</v>
          </cell>
          <cell r="KP518">
            <v>0.03</v>
          </cell>
          <cell r="KQ518">
            <v>0.002</v>
          </cell>
          <cell r="KR518">
            <v>-0.1</v>
          </cell>
          <cell r="KS518">
            <v>0.003</v>
          </cell>
          <cell r="KT518">
            <v>-0.19</v>
          </cell>
          <cell r="KU518">
            <v>0.003</v>
          </cell>
          <cell r="KV518">
            <v>-0.26</v>
          </cell>
          <cell r="KW518">
            <v>0.009</v>
          </cell>
          <cell r="KX518">
            <v>-0.17</v>
          </cell>
          <cell r="KY518">
            <v>0.003</v>
          </cell>
          <cell r="KZ518">
            <v>-0.38</v>
          </cell>
          <cell r="LA518">
            <v>0.011</v>
          </cell>
          <cell r="LB518">
            <v>-0.11</v>
          </cell>
          <cell r="LC518">
            <v>0.003</v>
          </cell>
          <cell r="LD518">
            <v>-0.36</v>
          </cell>
          <cell r="LE518">
            <v>0.009</v>
          </cell>
          <cell r="LF518">
            <v>-0.07</v>
          </cell>
          <cell r="LG518">
            <v>0.002</v>
          </cell>
          <cell r="LH518">
            <v>-0.3</v>
          </cell>
          <cell r="LI518">
            <v>0.007</v>
          </cell>
          <cell r="LJ518">
            <v>0</v>
          </cell>
          <cell r="LK518">
            <v>0</v>
          </cell>
          <cell r="LL518">
            <v>-0.04</v>
          </cell>
          <cell r="LM518">
            <v>0.001</v>
          </cell>
          <cell r="LN518">
            <v>-0.51</v>
          </cell>
          <cell r="LO518">
            <v>0.008</v>
          </cell>
          <cell r="LP518">
            <v>-0.89</v>
          </cell>
          <cell r="LQ518">
            <v>0.017</v>
          </cell>
          <cell r="LR518">
            <v>-1.21</v>
          </cell>
          <cell r="LS518">
            <v>0.014</v>
          </cell>
          <cell r="LT518">
            <v>-1.67</v>
          </cell>
          <cell r="LU518">
            <v>0.017</v>
          </cell>
        </row>
        <row r="518">
          <cell r="LZ518">
            <v>-2.24</v>
          </cell>
          <cell r="MA518">
            <v>0.024</v>
          </cell>
        </row>
        <row r="518">
          <cell r="MD518">
            <v>-0.06</v>
          </cell>
          <cell r="ME518">
            <v>0.003</v>
          </cell>
          <cell r="MF518">
            <v>0.01</v>
          </cell>
          <cell r="MG518">
            <v>0.001</v>
          </cell>
          <cell r="MH518">
            <v>0.79</v>
          </cell>
          <cell r="MI518">
            <v>0.009</v>
          </cell>
          <cell r="MJ518">
            <v>0.68</v>
          </cell>
          <cell r="MK518">
            <v>0.009</v>
          </cell>
          <cell r="ML518">
            <v>0.81</v>
          </cell>
          <cell r="MM518">
            <v>0.01</v>
          </cell>
          <cell r="MN518">
            <v>0.68</v>
          </cell>
          <cell r="MO518">
            <v>0.009</v>
          </cell>
          <cell r="MP518">
            <v>0.79</v>
          </cell>
          <cell r="MQ518">
            <v>0.008</v>
          </cell>
          <cell r="MR518">
            <v>-1.25</v>
          </cell>
          <cell r="MS518">
            <v>0.018</v>
          </cell>
          <cell r="MT518">
            <v>-1.04</v>
          </cell>
          <cell r="MU518">
            <v>0.015</v>
          </cell>
          <cell r="MV518">
            <v>-2.35</v>
          </cell>
          <cell r="MW518">
            <v>0.026</v>
          </cell>
          <cell r="MX518">
            <v>-2.75</v>
          </cell>
          <cell r="MY518">
            <v>0.025</v>
          </cell>
        </row>
        <row r="518">
          <cell r="ND518">
            <v>-4.3</v>
          </cell>
          <cell r="NE518">
            <v>0.048</v>
          </cell>
        </row>
        <row r="518">
          <cell r="NH518">
            <v>-0.37</v>
          </cell>
          <cell r="NI518">
            <v>0.007</v>
          </cell>
          <cell r="NJ518">
            <v>-2.12</v>
          </cell>
          <cell r="NK518">
            <v>0.033</v>
          </cell>
          <cell r="NL518">
            <v>-0.22</v>
          </cell>
          <cell r="NM518">
            <v>0.003</v>
          </cell>
          <cell r="NN518">
            <v>0.99</v>
          </cell>
          <cell r="NO518">
            <v>0.023</v>
          </cell>
          <cell r="NP518">
            <v>0.73</v>
          </cell>
          <cell r="NQ518">
            <v>0.011</v>
          </cell>
          <cell r="NR518">
            <v>1.18</v>
          </cell>
          <cell r="NS518">
            <v>0.017</v>
          </cell>
          <cell r="NT518">
            <v>0.62</v>
          </cell>
          <cell r="NU518">
            <v>0.013</v>
          </cell>
          <cell r="NV518">
            <v>1.18</v>
          </cell>
          <cell r="NW518">
            <v>0.017</v>
          </cell>
          <cell r="NX518">
            <v>0.55</v>
          </cell>
          <cell r="NY518">
            <v>0.015</v>
          </cell>
          <cell r="NZ518">
            <v>1.02</v>
          </cell>
          <cell r="OA518">
            <v>0.014</v>
          </cell>
          <cell r="OB518">
            <v>0.75</v>
          </cell>
          <cell r="OC518">
            <v>0.012</v>
          </cell>
          <cell r="OD518">
            <v>0.67</v>
          </cell>
          <cell r="OE518">
            <v>0.013</v>
          </cell>
          <cell r="OF518">
            <v>0.45</v>
          </cell>
          <cell r="OG518">
            <v>0.012</v>
          </cell>
          <cell r="OH518">
            <v>0.09</v>
          </cell>
          <cell r="OI518">
            <v>0.003</v>
          </cell>
          <cell r="OJ518">
            <v>0.34</v>
          </cell>
          <cell r="OK518">
            <v>0.007</v>
          </cell>
        </row>
        <row r="518">
          <cell r="PF518">
            <v>0.07</v>
          </cell>
          <cell r="PG518">
            <v>0.001</v>
          </cell>
          <cell r="PH518">
            <v>0.09</v>
          </cell>
          <cell r="PI518">
            <v>0.001</v>
          </cell>
          <cell r="PJ518">
            <v>0.1</v>
          </cell>
          <cell r="PK518">
            <v>0.001</v>
          </cell>
          <cell r="PL518">
            <v>0.1</v>
          </cell>
          <cell r="PM518">
            <v>0.001</v>
          </cell>
          <cell r="PN518">
            <v>0.09</v>
          </cell>
          <cell r="PO518">
            <v>0.001</v>
          </cell>
          <cell r="PP518">
            <v>-0.48</v>
          </cell>
          <cell r="PQ518">
            <v>0.008</v>
          </cell>
          <cell r="PR518">
            <v>-0.41</v>
          </cell>
          <cell r="PS518">
            <v>0.008</v>
          </cell>
          <cell r="PT518">
            <v>-0.83</v>
          </cell>
          <cell r="PU518">
            <v>0.011</v>
          </cell>
          <cell r="PV518">
            <v>-0.73</v>
          </cell>
          <cell r="PW518">
            <v>0.008</v>
          </cell>
        </row>
        <row r="518">
          <cell r="QB518">
            <v>-1.22</v>
          </cell>
          <cell r="QC518">
            <v>0.015</v>
          </cell>
        </row>
        <row r="518">
          <cell r="QF518">
            <v>-0.09</v>
          </cell>
          <cell r="QG518">
            <v>0.002</v>
          </cell>
          <cell r="QH518">
            <v>-0.48</v>
          </cell>
          <cell r="QI518">
            <v>0.008</v>
          </cell>
          <cell r="QJ518">
            <v>-0.27</v>
          </cell>
          <cell r="QK518">
            <v>0.006</v>
          </cell>
          <cell r="QL518">
            <v>0.2</v>
          </cell>
          <cell r="QM518">
            <v>0.003</v>
          </cell>
          <cell r="QN518">
            <v>0.14</v>
          </cell>
          <cell r="QO518">
            <v>0.002</v>
          </cell>
          <cell r="QP518">
            <v>0.49</v>
          </cell>
          <cell r="QQ518">
            <v>0.004</v>
          </cell>
          <cell r="QR518">
            <v>0.14</v>
          </cell>
          <cell r="QS518">
            <v>0.003</v>
          </cell>
          <cell r="QT518">
            <v>0.44</v>
          </cell>
          <cell r="QU518">
            <v>0.004</v>
          </cell>
          <cell r="QV518">
            <v>0.15</v>
          </cell>
          <cell r="QW518">
            <v>0.005</v>
          </cell>
          <cell r="QX518">
            <v>0.39</v>
          </cell>
          <cell r="QY518">
            <v>0.004</v>
          </cell>
          <cell r="QZ518">
            <v>0.17</v>
          </cell>
          <cell r="RA518">
            <v>0.003</v>
          </cell>
          <cell r="RB518">
            <v>0.34</v>
          </cell>
          <cell r="RC518">
            <v>0.004</v>
          </cell>
          <cell r="RD518">
            <v>0.15</v>
          </cell>
          <cell r="RE518">
            <v>0.003</v>
          </cell>
          <cell r="RF518">
            <v>0.13</v>
          </cell>
          <cell r="RG518">
            <v>0.004</v>
          </cell>
          <cell r="RH518">
            <v>0.1</v>
          </cell>
          <cell r="RI518">
            <v>0.002</v>
          </cell>
          <cell r="RJ518">
            <v>-0.22</v>
          </cell>
          <cell r="RK518">
            <v>0.002</v>
          </cell>
          <cell r="RL518">
            <v>-0.23</v>
          </cell>
          <cell r="RM518">
            <v>0.004</v>
          </cell>
          <cell r="RN518">
            <v>-0.38</v>
          </cell>
          <cell r="RO518">
            <v>0.004</v>
          </cell>
          <cell r="RP518">
            <v>-0.97</v>
          </cell>
          <cell r="RQ518">
            <v>0.01</v>
          </cell>
        </row>
        <row r="518">
          <cell r="RV518">
            <v>-0.54</v>
          </cell>
          <cell r="RW518">
            <v>0.004</v>
          </cell>
        </row>
        <row r="518">
          <cell r="RZ518">
            <v>0</v>
          </cell>
          <cell r="SA518">
            <v>0</v>
          </cell>
          <cell r="SB518">
            <v>-0.52</v>
          </cell>
          <cell r="SC518">
            <v>0.007</v>
          </cell>
          <cell r="SD518">
            <v>-0.03</v>
          </cell>
          <cell r="SE518">
            <v>0.001</v>
          </cell>
          <cell r="SF518">
            <v>0.07</v>
          </cell>
          <cell r="SG518">
            <v>0.002</v>
          </cell>
          <cell r="SH518">
            <v>0.22</v>
          </cell>
          <cell r="SI518">
            <v>0.004</v>
          </cell>
          <cell r="SJ518">
            <v>0.13</v>
          </cell>
          <cell r="SK518">
            <v>0.003</v>
          </cell>
          <cell r="SL518">
            <v>0.05</v>
          </cell>
          <cell r="SM518">
            <v>0.003</v>
          </cell>
          <cell r="SN518">
            <v>0.12</v>
          </cell>
          <cell r="SO518">
            <v>0.002</v>
          </cell>
          <cell r="SP518">
            <v>0.06</v>
          </cell>
          <cell r="SQ518">
            <v>0.003</v>
          </cell>
          <cell r="SR518">
            <v>0.08</v>
          </cell>
          <cell r="SS518">
            <v>0.002</v>
          </cell>
          <cell r="ST518">
            <v>0.11</v>
          </cell>
          <cell r="SU518">
            <v>0.003</v>
          </cell>
          <cell r="SV518">
            <v>0.04</v>
          </cell>
          <cell r="SW518">
            <v>0.002</v>
          </cell>
          <cell r="SX518">
            <v>0.02</v>
          </cell>
          <cell r="SY518">
            <v>0.002</v>
          </cell>
          <cell r="SZ518">
            <v>0</v>
          </cell>
          <cell r="TA518">
            <v>0</v>
          </cell>
          <cell r="TB518">
            <v>0.16</v>
          </cell>
          <cell r="TC518">
            <v>0.006</v>
          </cell>
          <cell r="TD518">
            <v>0.88</v>
          </cell>
          <cell r="TE518">
            <v>0.014</v>
          </cell>
          <cell r="TF518">
            <v>3.31</v>
          </cell>
          <cell r="TG518">
            <v>0.075</v>
          </cell>
          <cell r="TH518">
            <v>1.68</v>
          </cell>
          <cell r="TI518">
            <v>0.023</v>
          </cell>
          <cell r="TJ518">
            <v>2.74</v>
          </cell>
          <cell r="TK518">
            <v>0.049</v>
          </cell>
        </row>
        <row r="518">
          <cell r="TP518">
            <v>0.64</v>
          </cell>
          <cell r="TQ518">
            <v>0.05</v>
          </cell>
        </row>
        <row r="518">
          <cell r="TT518">
            <v>0.03</v>
          </cell>
          <cell r="TU518">
            <v>0.006</v>
          </cell>
          <cell r="TV518">
            <v>0.84</v>
          </cell>
          <cell r="TW518">
            <v>0.016</v>
          </cell>
          <cell r="TX518">
            <v>0.14</v>
          </cell>
          <cell r="TY518">
            <v>0.006</v>
          </cell>
          <cell r="TZ518">
            <v>0.26</v>
          </cell>
          <cell r="UA518">
            <v>0.006</v>
          </cell>
          <cell r="UB518">
            <v>0.86</v>
          </cell>
          <cell r="UC518">
            <v>0.014</v>
          </cell>
          <cell r="UD518">
            <v>0.44</v>
          </cell>
          <cell r="UE518">
            <v>0.006</v>
          </cell>
          <cell r="UF518">
            <v>0.91</v>
          </cell>
          <cell r="UG518">
            <v>0.012</v>
          </cell>
          <cell r="UH518">
            <v>0.37</v>
          </cell>
          <cell r="UI518">
            <v>0.006</v>
          </cell>
          <cell r="UJ518">
            <v>0.64</v>
          </cell>
          <cell r="UK518">
            <v>0.008</v>
          </cell>
          <cell r="UL518">
            <v>0.28</v>
          </cell>
          <cell r="UM518">
            <v>0.005</v>
          </cell>
          <cell r="UN518">
            <v>0.5</v>
          </cell>
          <cell r="UO518">
            <v>0.008</v>
          </cell>
          <cell r="UP518">
            <v>0.25</v>
          </cell>
          <cell r="UQ518">
            <v>0.004</v>
          </cell>
          <cell r="UR518">
            <v>0.42</v>
          </cell>
          <cell r="US518">
            <v>0.007</v>
          </cell>
          <cell r="UT518">
            <v>-0.13</v>
          </cell>
          <cell r="UU518">
            <v>0.003</v>
          </cell>
          <cell r="UV518">
            <v>-0.07</v>
          </cell>
          <cell r="UW518">
            <v>0.003</v>
          </cell>
          <cell r="UX518">
            <v>-0.09</v>
          </cell>
          <cell r="UY518">
            <v>0.002</v>
          </cell>
          <cell r="UZ518">
            <v>0.08</v>
          </cell>
          <cell r="VA518">
            <v>0.003</v>
          </cell>
          <cell r="VB518">
            <v>0.09</v>
          </cell>
          <cell r="VC518">
            <v>0.002</v>
          </cell>
        </row>
        <row r="518">
          <cell r="VH518">
            <v>-0.01</v>
          </cell>
          <cell r="VI518">
            <v>0.001</v>
          </cell>
        </row>
        <row r="518">
          <cell r="VL518">
            <v>0.02</v>
          </cell>
          <cell r="VM518">
            <v>0</v>
          </cell>
          <cell r="VN518">
            <v>0.02</v>
          </cell>
          <cell r="VO518">
            <v>0.001</v>
          </cell>
          <cell r="VP518">
            <v>-0.03</v>
          </cell>
          <cell r="VQ518">
            <v>0</v>
          </cell>
          <cell r="VR518">
            <v>-0.04</v>
          </cell>
          <cell r="VS518">
            <v>0.001</v>
          </cell>
          <cell r="VT518">
            <v>-0.01</v>
          </cell>
          <cell r="VU518">
            <v>0</v>
          </cell>
          <cell r="VV518">
            <v>0</v>
          </cell>
          <cell r="VW518">
            <v>0</v>
          </cell>
          <cell r="VX518">
            <v>-0.01</v>
          </cell>
          <cell r="VY518">
            <v>0</v>
          </cell>
          <cell r="VZ518">
            <v>0.01</v>
          </cell>
          <cell r="WA518">
            <v>0</v>
          </cell>
          <cell r="WB518">
            <v>0.27</v>
          </cell>
          <cell r="WC518">
            <v>0.005</v>
          </cell>
          <cell r="WD518">
            <v>0.33</v>
          </cell>
          <cell r="WE518">
            <v>0.004</v>
          </cell>
          <cell r="WF518">
            <v>0.19</v>
          </cell>
          <cell r="WG518">
            <v>0.004</v>
          </cell>
          <cell r="WH518">
            <v>0.24</v>
          </cell>
          <cell r="WI518">
            <v>0.005</v>
          </cell>
        </row>
        <row r="518">
          <cell r="WN518">
            <v>0.4</v>
          </cell>
          <cell r="WO518">
            <v>0.006</v>
          </cell>
        </row>
        <row r="518">
          <cell r="WR518">
            <v>0.1</v>
          </cell>
          <cell r="WS518">
            <v>0.003</v>
          </cell>
          <cell r="WT518">
            <v>0.05</v>
          </cell>
          <cell r="WU518">
            <v>0.002</v>
          </cell>
          <cell r="WV518">
            <v>0.05</v>
          </cell>
          <cell r="WW518">
            <v>0.003</v>
          </cell>
          <cell r="WX518">
            <v>-0.01</v>
          </cell>
          <cell r="WY518">
            <v>0.001</v>
          </cell>
          <cell r="WZ518">
            <v>0</v>
          </cell>
          <cell r="XA518">
            <v>0.001</v>
          </cell>
          <cell r="XB518">
            <v>-0.15</v>
          </cell>
          <cell r="XC518">
            <v>0.002</v>
          </cell>
          <cell r="XD518">
            <v>-0.1</v>
          </cell>
          <cell r="XE518">
            <v>0.001</v>
          </cell>
          <cell r="XF518">
            <v>-0.19</v>
          </cell>
          <cell r="XG518">
            <v>0.002</v>
          </cell>
          <cell r="XH518">
            <v>-0.15</v>
          </cell>
          <cell r="XI518">
            <v>0.002</v>
          </cell>
          <cell r="XJ518">
            <v>-0.22</v>
          </cell>
          <cell r="XK518">
            <v>0.002</v>
          </cell>
          <cell r="XL518">
            <v>-0.16</v>
          </cell>
          <cell r="XM518">
            <v>0.002</v>
          </cell>
          <cell r="XN518">
            <v>-0.21</v>
          </cell>
          <cell r="XO518">
            <v>0.002</v>
          </cell>
          <cell r="XP518">
            <v>-0.14</v>
          </cell>
          <cell r="XQ518">
            <v>0.001</v>
          </cell>
          <cell r="XR518">
            <v>-0.13</v>
          </cell>
          <cell r="XS518">
            <v>0.002</v>
          </cell>
          <cell r="XT518">
            <v>-0.03</v>
          </cell>
          <cell r="XU518">
            <v>0</v>
          </cell>
        </row>
        <row r="519">
          <cell r="B519" t="str">
            <v>UI10-00021</v>
          </cell>
          <cell r="C519" t="str">
            <v>Ornamental</v>
          </cell>
        </row>
        <row r="519">
          <cell r="F519">
            <v>-1.13</v>
          </cell>
          <cell r="G519">
            <v>0.017</v>
          </cell>
          <cell r="H519">
            <v>-6.88</v>
          </cell>
          <cell r="I519">
            <v>0.05</v>
          </cell>
          <cell r="J519">
            <v>-9.08</v>
          </cell>
          <cell r="K519">
            <v>0.064</v>
          </cell>
          <cell r="L519">
            <v>1.21</v>
          </cell>
          <cell r="M519">
            <v>0.012</v>
          </cell>
          <cell r="N519">
            <v>-3.01</v>
          </cell>
          <cell r="O519">
            <v>0.042</v>
          </cell>
          <cell r="P519">
            <v>1.51</v>
          </cell>
          <cell r="Q519">
            <v>0.017</v>
          </cell>
          <cell r="R519">
            <v>-1.83</v>
          </cell>
          <cell r="S519">
            <v>0.053</v>
          </cell>
          <cell r="T519">
            <v>1.76</v>
          </cell>
          <cell r="U519">
            <v>0.031</v>
          </cell>
          <cell r="V519">
            <v>-0.43</v>
          </cell>
          <cell r="W519">
            <v>0.052</v>
          </cell>
          <cell r="X519">
            <v>-0.07</v>
          </cell>
          <cell r="Y519">
            <v>0.007</v>
          </cell>
          <cell r="Z519">
            <v>-0.9</v>
          </cell>
          <cell r="AA519">
            <v>0.056</v>
          </cell>
          <cell r="AB519">
            <v>-2.86</v>
          </cell>
          <cell r="AC519">
            <v>0.049</v>
          </cell>
        </row>
        <row r="519">
          <cell r="AH519">
            <v>1.02</v>
          </cell>
          <cell r="AI519">
            <v>0.015</v>
          </cell>
          <cell r="AJ519">
            <v>3.34</v>
          </cell>
          <cell r="AK519">
            <v>0.058</v>
          </cell>
          <cell r="AL519">
            <v>0.28</v>
          </cell>
          <cell r="AM519">
            <v>0.016</v>
          </cell>
          <cell r="AN519">
            <v>2.73</v>
          </cell>
          <cell r="AO519">
            <v>0.058</v>
          </cell>
          <cell r="AP519">
            <v>0.31</v>
          </cell>
          <cell r="AQ519">
            <v>0.014</v>
          </cell>
          <cell r="AR519">
            <v>2.88</v>
          </cell>
          <cell r="AS519">
            <v>0.066</v>
          </cell>
          <cell r="AT519">
            <v>0.03</v>
          </cell>
          <cell r="AU519">
            <v>0.014</v>
          </cell>
          <cell r="AV519">
            <v>1.38</v>
          </cell>
          <cell r="AW519">
            <v>0.052</v>
          </cell>
          <cell r="AX519">
            <v>0.08</v>
          </cell>
          <cell r="AY519">
            <v>0.007</v>
          </cell>
          <cell r="AZ519">
            <v>0.28</v>
          </cell>
          <cell r="BA519">
            <v>0.021</v>
          </cell>
          <cell r="BB519">
            <v>-0.09</v>
          </cell>
          <cell r="BC519">
            <v>0.003</v>
          </cell>
          <cell r="BD519">
            <v>-0.76</v>
          </cell>
          <cell r="BE519">
            <v>0.007</v>
          </cell>
          <cell r="BF519">
            <v>0.28</v>
          </cell>
          <cell r="BG519">
            <v>0.002</v>
          </cell>
          <cell r="BH519">
            <v>0.21</v>
          </cell>
          <cell r="BI519">
            <v>0.005</v>
          </cell>
          <cell r="BJ519">
            <v>0.51</v>
          </cell>
          <cell r="BK519">
            <v>0.005</v>
          </cell>
          <cell r="BL519">
            <v>0.42</v>
          </cell>
          <cell r="BM519">
            <v>0.013</v>
          </cell>
          <cell r="BN519">
            <v>0.63</v>
          </cell>
          <cell r="BO519">
            <v>0.008</v>
          </cell>
          <cell r="BP519">
            <v>0.37</v>
          </cell>
          <cell r="BQ519">
            <v>0.008</v>
          </cell>
          <cell r="BR519">
            <v>-0.02</v>
          </cell>
          <cell r="BS519">
            <v>0.004</v>
          </cell>
          <cell r="BT519">
            <v>-0.37</v>
          </cell>
          <cell r="BU519">
            <v>0.011</v>
          </cell>
          <cell r="BV519">
            <v>-0.51</v>
          </cell>
          <cell r="BW519">
            <v>0.01</v>
          </cell>
        </row>
        <row r="519">
          <cell r="CB519">
            <v>0.09</v>
          </cell>
          <cell r="CC519">
            <v>0.002</v>
          </cell>
          <cell r="CD519">
            <v>0.21</v>
          </cell>
          <cell r="CE519">
            <v>0.005</v>
          </cell>
          <cell r="CF519">
            <v>0</v>
          </cell>
          <cell r="CG519">
            <v>0.003</v>
          </cell>
          <cell r="CH519">
            <v>0.18</v>
          </cell>
          <cell r="CI519">
            <v>0.006</v>
          </cell>
          <cell r="CJ519">
            <v>0.02</v>
          </cell>
          <cell r="CK519">
            <v>0.003</v>
          </cell>
          <cell r="CL519">
            <v>0.21</v>
          </cell>
          <cell r="CM519">
            <v>0.006</v>
          </cell>
          <cell r="CN519">
            <v>-0.01</v>
          </cell>
          <cell r="CO519">
            <v>0.003</v>
          </cell>
          <cell r="CP519">
            <v>0.11</v>
          </cell>
          <cell r="CQ519">
            <v>0.007</v>
          </cell>
          <cell r="CR519">
            <v>0.01</v>
          </cell>
          <cell r="CS519">
            <v>0.001</v>
          </cell>
          <cell r="CT519">
            <v>0.01</v>
          </cell>
          <cell r="CU519">
            <v>0.004</v>
          </cell>
          <cell r="CV519">
            <v>-1.53</v>
          </cell>
          <cell r="CW519">
            <v>0.011</v>
          </cell>
          <cell r="CX519">
            <v>-1.23</v>
          </cell>
          <cell r="CY519">
            <v>0.013</v>
          </cell>
          <cell r="CZ519">
            <v>-0.21</v>
          </cell>
          <cell r="DA519">
            <v>0.013</v>
          </cell>
          <cell r="DB519">
            <v>-1.18</v>
          </cell>
          <cell r="DC519">
            <v>0.01</v>
          </cell>
          <cell r="DD519">
            <v>1.35</v>
          </cell>
          <cell r="DE519">
            <v>0.039</v>
          </cell>
          <cell r="DF519">
            <v>0.42</v>
          </cell>
          <cell r="DG519">
            <v>0.017</v>
          </cell>
          <cell r="DH519">
            <v>1.95</v>
          </cell>
          <cell r="DI519">
            <v>0.025</v>
          </cell>
          <cell r="DJ519">
            <v>0.97</v>
          </cell>
          <cell r="DK519">
            <v>0.015</v>
          </cell>
          <cell r="DL519">
            <v>-0.08</v>
          </cell>
          <cell r="DM519">
            <v>0.009</v>
          </cell>
          <cell r="DN519">
            <v>-0.15</v>
          </cell>
          <cell r="DO519">
            <v>0.02</v>
          </cell>
          <cell r="DP519">
            <v>0</v>
          </cell>
          <cell r="DQ519">
            <v>0</v>
          </cell>
        </row>
        <row r="519">
          <cell r="DV519">
            <v>0.52</v>
          </cell>
          <cell r="DW519">
            <v>0.01</v>
          </cell>
          <cell r="DX519">
            <v>0.2</v>
          </cell>
          <cell r="DY519">
            <v>0.005</v>
          </cell>
          <cell r="DZ519">
            <v>0.22</v>
          </cell>
          <cell r="EA519">
            <v>0.011</v>
          </cell>
          <cell r="EB519">
            <v>0.29</v>
          </cell>
          <cell r="EC519">
            <v>0.009</v>
          </cell>
          <cell r="ED519">
            <v>0.24</v>
          </cell>
          <cell r="EE519">
            <v>0.012</v>
          </cell>
          <cell r="EF519">
            <v>0.46</v>
          </cell>
          <cell r="EG519">
            <v>0.013</v>
          </cell>
          <cell r="EH519">
            <v>0.14</v>
          </cell>
          <cell r="EI519">
            <v>0.009</v>
          </cell>
          <cell r="EJ519">
            <v>0.27</v>
          </cell>
          <cell r="EK519">
            <v>0.008</v>
          </cell>
          <cell r="EL519">
            <v>0.05</v>
          </cell>
          <cell r="EM519">
            <v>0.006</v>
          </cell>
          <cell r="EN519">
            <v>0.08</v>
          </cell>
          <cell r="EO519">
            <v>0.003</v>
          </cell>
          <cell r="EP519">
            <v>0.05</v>
          </cell>
          <cell r="EQ519">
            <v>0.002</v>
          </cell>
          <cell r="ER519">
            <v>-0.05</v>
          </cell>
          <cell r="ES519">
            <v>0.001</v>
          </cell>
          <cell r="ET519">
            <v>0.12</v>
          </cell>
          <cell r="EU519">
            <v>0.001</v>
          </cell>
          <cell r="EV519">
            <v>0.08</v>
          </cell>
          <cell r="EW519">
            <v>0.001</v>
          </cell>
          <cell r="EX519">
            <v>0.14</v>
          </cell>
          <cell r="EY519">
            <v>0.003</v>
          </cell>
          <cell r="EZ519">
            <v>0</v>
          </cell>
          <cell r="FA519">
            <v>0.001</v>
          </cell>
          <cell r="FB519">
            <v>0.14</v>
          </cell>
          <cell r="FC519">
            <v>0.001</v>
          </cell>
          <cell r="FD519">
            <v>0.01</v>
          </cell>
          <cell r="FE519">
            <v>0</v>
          </cell>
          <cell r="FF519">
            <v>0</v>
          </cell>
          <cell r="FG519">
            <v>0.002</v>
          </cell>
          <cell r="FH519">
            <v>-0.04</v>
          </cell>
          <cell r="FI519">
            <v>0.001</v>
          </cell>
          <cell r="FJ519">
            <v>-0.05</v>
          </cell>
          <cell r="FK519">
            <v>0.002</v>
          </cell>
        </row>
        <row r="519">
          <cell r="FP519">
            <v>0.02</v>
          </cell>
          <cell r="FQ519">
            <v>0.001</v>
          </cell>
          <cell r="FR519">
            <v>0</v>
          </cell>
          <cell r="FS519">
            <v>0</v>
          </cell>
          <cell r="FT519">
            <v>-0.02</v>
          </cell>
          <cell r="FU519">
            <v>0.002</v>
          </cell>
          <cell r="FV519">
            <v>0</v>
          </cell>
          <cell r="FW519">
            <v>0.001</v>
          </cell>
          <cell r="FX519">
            <v>-0.01</v>
          </cell>
          <cell r="FY519">
            <v>0.001</v>
          </cell>
          <cell r="FZ519">
            <v>-0.01</v>
          </cell>
          <cell r="GA519">
            <v>0</v>
          </cell>
          <cell r="GB519">
            <v>-0.02</v>
          </cell>
          <cell r="GC519">
            <v>0.002</v>
          </cell>
          <cell r="GD519">
            <v>-0.01</v>
          </cell>
          <cell r="GE519">
            <v>0</v>
          </cell>
          <cell r="GF519">
            <v>0</v>
          </cell>
          <cell r="GG519">
            <v>0.001</v>
          </cell>
          <cell r="GH519">
            <v>-0.01</v>
          </cell>
          <cell r="GI519">
            <v>0.001</v>
          </cell>
          <cell r="GJ519">
            <v>-186.78</v>
          </cell>
          <cell r="GK519">
            <v>1.268</v>
          </cell>
          <cell r="GL519">
            <v>-1422.73</v>
          </cell>
          <cell r="GM519">
            <v>6.399</v>
          </cell>
          <cell r="GN519">
            <v>-214.34</v>
          </cell>
          <cell r="GO519">
            <v>1.574</v>
          </cell>
          <cell r="GP519">
            <v>-748.39</v>
          </cell>
          <cell r="GQ519">
            <v>5.316</v>
          </cell>
          <cell r="GR519">
            <v>-242.89</v>
          </cell>
          <cell r="GS519">
            <v>3.858</v>
          </cell>
          <cell r="GT519">
            <v>-1371.95</v>
          </cell>
          <cell r="GU519">
            <v>13.434</v>
          </cell>
          <cell r="GV519">
            <v>-296.01</v>
          </cell>
          <cell r="GW519">
            <v>2.817</v>
          </cell>
          <cell r="GX519">
            <v>-1693.43</v>
          </cell>
          <cell r="GY519">
            <v>11.967</v>
          </cell>
          <cell r="GZ519">
            <v>-222.2</v>
          </cell>
          <cell r="HA519">
            <v>2.026</v>
          </cell>
          <cell r="HB519">
            <v>-1885.15</v>
          </cell>
          <cell r="HC519">
            <v>12.86</v>
          </cell>
          <cell r="HD519">
            <v>-3.05</v>
          </cell>
          <cell r="HE519">
            <v>0.022</v>
          </cell>
        </row>
        <row r="519">
          <cell r="HJ519">
            <v>9.08</v>
          </cell>
          <cell r="HK519">
            <v>2.475</v>
          </cell>
          <cell r="HL519">
            <v>-38.84</v>
          </cell>
          <cell r="HM519">
            <v>10.752</v>
          </cell>
          <cell r="HN519">
            <v>-25.85</v>
          </cell>
          <cell r="HO519">
            <v>2.336</v>
          </cell>
          <cell r="HP519">
            <v>-127.97</v>
          </cell>
          <cell r="HQ519">
            <v>9.496</v>
          </cell>
          <cell r="HR519">
            <v>-29.23</v>
          </cell>
          <cell r="HS519">
            <v>2.386</v>
          </cell>
          <cell r="HT519">
            <v>-97.73</v>
          </cell>
          <cell r="HU519">
            <v>9.889</v>
          </cell>
          <cell r="HV519">
            <v>-44.69</v>
          </cell>
          <cell r="HW519">
            <v>1.563</v>
          </cell>
          <cell r="HX519">
            <v>-370.52</v>
          </cell>
          <cell r="HY519">
            <v>8.294</v>
          </cell>
          <cell r="HZ519">
            <v>20.64</v>
          </cell>
          <cell r="IA519">
            <v>3.285</v>
          </cell>
          <cell r="IB519">
            <v>0.57</v>
          </cell>
          <cell r="IC519">
            <v>0.008</v>
          </cell>
          <cell r="ID519">
            <v>-0.24</v>
          </cell>
          <cell r="IE519">
            <v>0.003</v>
          </cell>
          <cell r="IF519">
            <v>-0.14</v>
          </cell>
          <cell r="IG519">
            <v>0.01</v>
          </cell>
          <cell r="IH519">
            <v>0.23</v>
          </cell>
          <cell r="II519">
            <v>0.007</v>
          </cell>
          <cell r="IJ519">
            <v>0.82</v>
          </cell>
          <cell r="IK519">
            <v>0.009</v>
          </cell>
          <cell r="IL519">
            <v>0.72</v>
          </cell>
          <cell r="IM519">
            <v>0.007</v>
          </cell>
          <cell r="IN519">
            <v>-0.09</v>
          </cell>
          <cell r="IO519">
            <v>0.01</v>
          </cell>
          <cell r="IP519">
            <v>-0.06</v>
          </cell>
          <cell r="IQ519">
            <v>0.009</v>
          </cell>
          <cell r="IR519">
            <v>-0.1</v>
          </cell>
          <cell r="IS519">
            <v>0.005</v>
          </cell>
          <cell r="IT519">
            <v>0</v>
          </cell>
          <cell r="IU519">
            <v>0.003</v>
          </cell>
          <cell r="IV519">
            <v>-0.93</v>
          </cell>
          <cell r="IW519">
            <v>0.023</v>
          </cell>
        </row>
        <row r="519">
          <cell r="JB519">
            <v>-0.05</v>
          </cell>
          <cell r="JC519">
            <v>0.012</v>
          </cell>
          <cell r="JD519">
            <v>0</v>
          </cell>
          <cell r="JE519">
            <v>0.008</v>
          </cell>
          <cell r="JF519">
            <v>-0.15</v>
          </cell>
          <cell r="JG519">
            <v>0.014</v>
          </cell>
          <cell r="JH519">
            <v>-0.06</v>
          </cell>
          <cell r="JI519">
            <v>0.008</v>
          </cell>
          <cell r="JJ519">
            <v>-0.21</v>
          </cell>
          <cell r="JK519">
            <v>0.012</v>
          </cell>
          <cell r="JL519">
            <v>-0.04</v>
          </cell>
          <cell r="JM519">
            <v>0.007</v>
          </cell>
          <cell r="JN519">
            <v>-0.29</v>
          </cell>
          <cell r="JO519">
            <v>0.007</v>
          </cell>
          <cell r="JP519">
            <v>-0.21</v>
          </cell>
          <cell r="JQ519">
            <v>0.006</v>
          </cell>
          <cell r="JR519">
            <v>-0.08</v>
          </cell>
          <cell r="JS519">
            <v>0.002</v>
          </cell>
          <cell r="JT519">
            <v>-0.48</v>
          </cell>
          <cell r="JU519">
            <v>0.003</v>
          </cell>
          <cell r="JV519">
            <v>-0.67</v>
          </cell>
          <cell r="JW519">
            <v>0.004</v>
          </cell>
          <cell r="JX519">
            <v>-0.13</v>
          </cell>
          <cell r="JY519">
            <v>0.003</v>
          </cell>
          <cell r="JZ519">
            <v>-0.82</v>
          </cell>
          <cell r="KA519">
            <v>0.006</v>
          </cell>
          <cell r="KB519">
            <v>-0.66</v>
          </cell>
          <cell r="KC519">
            <v>0.008</v>
          </cell>
          <cell r="KD519">
            <v>-1.48</v>
          </cell>
          <cell r="KE519">
            <v>0.007</v>
          </cell>
          <cell r="KF519">
            <v>-0.28</v>
          </cell>
          <cell r="KG519">
            <v>0.005</v>
          </cell>
          <cell r="KH519">
            <v>-1.21</v>
          </cell>
          <cell r="KI519">
            <v>0.012</v>
          </cell>
          <cell r="KJ519">
            <v>-0.06</v>
          </cell>
          <cell r="KK519">
            <v>0.002</v>
          </cell>
          <cell r="KL519">
            <v>-0.3</v>
          </cell>
          <cell r="KM519">
            <v>0.004</v>
          </cell>
          <cell r="KN519">
            <v>0</v>
          </cell>
          <cell r="KO519">
            <v>0</v>
          </cell>
        </row>
        <row r="519">
          <cell r="KT519">
            <v>0.07</v>
          </cell>
          <cell r="KU519">
            <v>0.004</v>
          </cell>
          <cell r="KV519">
            <v>-0.09</v>
          </cell>
          <cell r="KW519">
            <v>0.008</v>
          </cell>
          <cell r="KX519">
            <v>0.02</v>
          </cell>
          <cell r="KY519">
            <v>0.004</v>
          </cell>
          <cell r="KZ519">
            <v>-0.12</v>
          </cell>
          <cell r="LA519">
            <v>0.008</v>
          </cell>
          <cell r="LB519">
            <v>0.02</v>
          </cell>
          <cell r="LC519">
            <v>0.004</v>
          </cell>
          <cell r="LD519">
            <v>-0.1</v>
          </cell>
          <cell r="LE519">
            <v>0.008</v>
          </cell>
          <cell r="LF519">
            <v>0.02</v>
          </cell>
          <cell r="LG519">
            <v>0.003</v>
          </cell>
          <cell r="LH519">
            <v>-0.11</v>
          </cell>
          <cell r="LI519">
            <v>0.006</v>
          </cell>
          <cell r="LJ519">
            <v>0</v>
          </cell>
          <cell r="LK519">
            <v>0</v>
          </cell>
          <cell r="LL519">
            <v>0.08</v>
          </cell>
          <cell r="LM519">
            <v>0.001</v>
          </cell>
          <cell r="LN519">
            <v>-1.05</v>
          </cell>
          <cell r="LO519">
            <v>0.006</v>
          </cell>
          <cell r="LP519">
            <v>-1.66</v>
          </cell>
          <cell r="LQ519">
            <v>0.011</v>
          </cell>
          <cell r="LR519">
            <v>-0.87</v>
          </cell>
          <cell r="LS519">
            <v>0.004</v>
          </cell>
          <cell r="LT519">
            <v>-1.61</v>
          </cell>
          <cell r="LU519">
            <v>0.006</v>
          </cell>
          <cell r="LV519">
            <v>-0.44</v>
          </cell>
          <cell r="LW519">
            <v>0.007</v>
          </cell>
          <cell r="LX519">
            <v>-0.16</v>
          </cell>
          <cell r="LY519">
            <v>0.003</v>
          </cell>
          <cell r="LZ519">
            <v>-1.52</v>
          </cell>
          <cell r="MA519">
            <v>0.007</v>
          </cell>
          <cell r="MB519">
            <v>-1.74</v>
          </cell>
          <cell r="MC519">
            <v>0.009</v>
          </cell>
          <cell r="MD519">
            <v>-0.05</v>
          </cell>
          <cell r="ME519">
            <v>0.005</v>
          </cell>
          <cell r="MF519">
            <v>-0.01</v>
          </cell>
          <cell r="MG519">
            <v>0.001</v>
          </cell>
          <cell r="MH519">
            <v>0.03</v>
          </cell>
          <cell r="MI519">
            <v>0.008</v>
          </cell>
          <cell r="MJ519">
            <v>-0.08</v>
          </cell>
          <cell r="MK519">
            <v>0.009</v>
          </cell>
          <cell r="ML519">
            <v>-0.07</v>
          </cell>
          <cell r="MM519">
            <v>0.008</v>
          </cell>
          <cell r="MN519">
            <v>-0.11</v>
          </cell>
          <cell r="MO519">
            <v>0.007</v>
          </cell>
          <cell r="MP519">
            <v>-0.06</v>
          </cell>
          <cell r="MQ519">
            <v>0.008</v>
          </cell>
          <cell r="MR519">
            <v>-1.98</v>
          </cell>
          <cell r="MS519">
            <v>0.012</v>
          </cell>
          <cell r="MT519">
            <v>-2.63</v>
          </cell>
          <cell r="MU519">
            <v>0.012</v>
          </cell>
          <cell r="MV519">
            <v>-2.48</v>
          </cell>
          <cell r="MW519">
            <v>0.007</v>
          </cell>
          <cell r="MX519">
            <v>-1.89</v>
          </cell>
          <cell r="MY519">
            <v>0.009</v>
          </cell>
          <cell r="MZ519">
            <v>-1.1</v>
          </cell>
          <cell r="NA519">
            <v>0.014</v>
          </cell>
          <cell r="NB519">
            <v>-2.19</v>
          </cell>
          <cell r="NC519">
            <v>0.017</v>
          </cell>
          <cell r="ND519">
            <v>-3.39</v>
          </cell>
          <cell r="NE519">
            <v>0.014</v>
          </cell>
          <cell r="NF519">
            <v>-2.77</v>
          </cell>
          <cell r="NG519">
            <v>0.014</v>
          </cell>
          <cell r="NH519">
            <v>-0.62</v>
          </cell>
          <cell r="NI519">
            <v>0.007</v>
          </cell>
          <cell r="NJ519">
            <v>-3</v>
          </cell>
          <cell r="NK519">
            <v>0.014</v>
          </cell>
          <cell r="NL519">
            <v>-0.41</v>
          </cell>
          <cell r="NM519">
            <v>0.003</v>
          </cell>
        </row>
        <row r="519">
          <cell r="NR519">
            <v>-0.41</v>
          </cell>
          <cell r="NS519">
            <v>0.014</v>
          </cell>
          <cell r="NT519">
            <v>-0.55</v>
          </cell>
          <cell r="NU519">
            <v>0.015</v>
          </cell>
          <cell r="NV519">
            <v>-0.52</v>
          </cell>
          <cell r="NW519">
            <v>0.016</v>
          </cell>
          <cell r="NX519">
            <v>-0.58</v>
          </cell>
          <cell r="NY519">
            <v>0.014</v>
          </cell>
          <cell r="NZ519">
            <v>-0.51</v>
          </cell>
          <cell r="OA519">
            <v>0.015</v>
          </cell>
          <cell r="OB519">
            <v>-0.52</v>
          </cell>
          <cell r="OC519">
            <v>0.015</v>
          </cell>
          <cell r="OD519">
            <v>-0.58</v>
          </cell>
          <cell r="OE519">
            <v>0.01</v>
          </cell>
          <cell r="OF519">
            <v>-0.77</v>
          </cell>
          <cell r="OG519">
            <v>0.014</v>
          </cell>
          <cell r="OH519">
            <v>0</v>
          </cell>
          <cell r="OI519">
            <v>0.002</v>
          </cell>
          <cell r="OJ519">
            <v>0.04</v>
          </cell>
          <cell r="OK519">
            <v>0.003</v>
          </cell>
          <cell r="OL519">
            <v>0.01</v>
          </cell>
          <cell r="OM519">
            <v>0</v>
          </cell>
          <cell r="ON519">
            <v>-0.04</v>
          </cell>
          <cell r="OO519">
            <v>0.001</v>
          </cell>
          <cell r="OP519">
            <v>0.08</v>
          </cell>
          <cell r="OQ519">
            <v>0.001</v>
          </cell>
          <cell r="OR519">
            <v>-0.13</v>
          </cell>
          <cell r="OS519">
            <v>0.001</v>
          </cell>
        </row>
        <row r="519">
          <cell r="OX519">
            <v>-0.01</v>
          </cell>
          <cell r="OY519">
            <v>0.001</v>
          </cell>
          <cell r="OZ519">
            <v>-0.04</v>
          </cell>
          <cell r="PA519">
            <v>0</v>
          </cell>
        </row>
        <row r="519">
          <cell r="PD519">
            <v>0.01</v>
          </cell>
          <cell r="PE519">
            <v>0.001</v>
          </cell>
          <cell r="PF519">
            <v>0.07</v>
          </cell>
          <cell r="PG519">
            <v>0.002</v>
          </cell>
          <cell r="PH519">
            <v>0.06</v>
          </cell>
          <cell r="PI519">
            <v>0.001</v>
          </cell>
          <cell r="PJ519">
            <v>0.06</v>
          </cell>
          <cell r="PK519">
            <v>0.001</v>
          </cell>
          <cell r="PL519">
            <v>0.06</v>
          </cell>
          <cell r="PM519">
            <v>0.001</v>
          </cell>
          <cell r="PN519">
            <v>0.06</v>
          </cell>
          <cell r="PO519">
            <v>0.002</v>
          </cell>
          <cell r="PP519">
            <v>-0.73</v>
          </cell>
          <cell r="PQ519">
            <v>0.002</v>
          </cell>
          <cell r="PR519">
            <v>-0.78</v>
          </cell>
          <cell r="PS519">
            <v>0.003</v>
          </cell>
          <cell r="PT519">
            <v>-0.87</v>
          </cell>
          <cell r="PU519">
            <v>0.004</v>
          </cell>
          <cell r="PV519">
            <v>-0.63</v>
          </cell>
          <cell r="PW519">
            <v>0.003</v>
          </cell>
          <cell r="PX519">
            <v>-0.4</v>
          </cell>
          <cell r="PY519">
            <v>0.004</v>
          </cell>
          <cell r="PZ519">
            <v>-0.55</v>
          </cell>
          <cell r="QA519">
            <v>0.007</v>
          </cell>
          <cell r="QB519">
            <v>-1.13</v>
          </cell>
          <cell r="QC519">
            <v>0.004</v>
          </cell>
          <cell r="QD519">
            <v>-0.64</v>
          </cell>
          <cell r="QE519">
            <v>0.004</v>
          </cell>
          <cell r="QF519">
            <v>-0.1</v>
          </cell>
          <cell r="QG519">
            <v>0.001</v>
          </cell>
          <cell r="QH519">
            <v>-0.63</v>
          </cell>
          <cell r="QI519">
            <v>0.004</v>
          </cell>
          <cell r="QJ519">
            <v>-0.55</v>
          </cell>
          <cell r="QK519">
            <v>0.006</v>
          </cell>
        </row>
        <row r="519">
          <cell r="QP519">
            <v>-0.15</v>
          </cell>
          <cell r="QQ519">
            <v>0.004</v>
          </cell>
          <cell r="QR519">
            <v>-0.16</v>
          </cell>
          <cell r="QS519">
            <v>0.004</v>
          </cell>
          <cell r="QT519">
            <v>-0.13</v>
          </cell>
          <cell r="QU519">
            <v>0.004</v>
          </cell>
          <cell r="QV519">
            <v>-0.19</v>
          </cell>
          <cell r="QW519">
            <v>0.003</v>
          </cell>
          <cell r="QX519">
            <v>-0.11</v>
          </cell>
          <cell r="QY519">
            <v>0.003</v>
          </cell>
          <cell r="QZ519">
            <v>-0.16</v>
          </cell>
          <cell r="RA519">
            <v>0.005</v>
          </cell>
          <cell r="RB519">
            <v>-0.13</v>
          </cell>
          <cell r="RC519">
            <v>0.003</v>
          </cell>
          <cell r="RD519">
            <v>-0.18</v>
          </cell>
          <cell r="RE519">
            <v>0.004</v>
          </cell>
          <cell r="RF519">
            <v>0.04</v>
          </cell>
          <cell r="RG519">
            <v>0.001</v>
          </cell>
          <cell r="RH519">
            <v>-0.01</v>
          </cell>
          <cell r="RI519">
            <v>0.001</v>
          </cell>
          <cell r="RJ519">
            <v>-0.11</v>
          </cell>
          <cell r="RK519">
            <v>0.001</v>
          </cell>
          <cell r="RL519">
            <v>-0.48</v>
          </cell>
          <cell r="RM519">
            <v>0.005</v>
          </cell>
          <cell r="RN519">
            <v>-0.25</v>
          </cell>
          <cell r="RO519">
            <v>0.002</v>
          </cell>
          <cell r="RP519">
            <v>-0.53</v>
          </cell>
          <cell r="RQ519">
            <v>0.003</v>
          </cell>
          <cell r="RR519">
            <v>0.05</v>
          </cell>
          <cell r="RS519">
            <v>0.002</v>
          </cell>
          <cell r="RT519">
            <v>-0.66</v>
          </cell>
          <cell r="RU519">
            <v>0.007</v>
          </cell>
          <cell r="RV519">
            <v>-0.32</v>
          </cell>
          <cell r="RW519">
            <v>0.002</v>
          </cell>
          <cell r="RX519">
            <v>-0.72</v>
          </cell>
          <cell r="RY519">
            <v>0.004</v>
          </cell>
          <cell r="RZ519">
            <v>-0.04</v>
          </cell>
          <cell r="SA519">
            <v>0</v>
          </cell>
          <cell r="SB519">
            <v>-0.32</v>
          </cell>
          <cell r="SC519">
            <v>0.002</v>
          </cell>
          <cell r="SD519">
            <v>-0.07</v>
          </cell>
          <cell r="SE519">
            <v>0.001</v>
          </cell>
        </row>
        <row r="519">
          <cell r="SJ519">
            <v>-0.04</v>
          </cell>
          <cell r="SK519">
            <v>0.002</v>
          </cell>
          <cell r="SL519">
            <v>-0.15</v>
          </cell>
          <cell r="SM519">
            <v>0.003</v>
          </cell>
          <cell r="SN519">
            <v>-0.07</v>
          </cell>
          <cell r="SO519">
            <v>0.002</v>
          </cell>
          <cell r="SP519">
            <v>-0.12</v>
          </cell>
          <cell r="SQ519">
            <v>0.004</v>
          </cell>
          <cell r="SR519">
            <v>-0.08</v>
          </cell>
          <cell r="SS519">
            <v>0.002</v>
          </cell>
          <cell r="ST519">
            <v>-0.06</v>
          </cell>
          <cell r="SU519">
            <v>0.004</v>
          </cell>
          <cell r="SV519">
            <v>-0.08</v>
          </cell>
          <cell r="SW519">
            <v>0.001</v>
          </cell>
          <cell r="SX519">
            <v>-0.12</v>
          </cell>
          <cell r="SY519">
            <v>0.002</v>
          </cell>
          <cell r="SZ519">
            <v>0</v>
          </cell>
          <cell r="TA519">
            <v>0</v>
          </cell>
          <cell r="TB519">
            <v>0.11</v>
          </cell>
          <cell r="TC519">
            <v>0.002</v>
          </cell>
          <cell r="TD519">
            <v>0.51</v>
          </cell>
          <cell r="TE519">
            <v>0.009</v>
          </cell>
          <cell r="TF519">
            <v>1.45</v>
          </cell>
          <cell r="TG519">
            <v>0.015</v>
          </cell>
          <cell r="TH519">
            <v>1.31</v>
          </cell>
          <cell r="TI519">
            <v>0.006</v>
          </cell>
          <cell r="TJ519">
            <v>1.91</v>
          </cell>
          <cell r="TK519">
            <v>0.014</v>
          </cell>
          <cell r="TL519">
            <v>1.16</v>
          </cell>
          <cell r="TM519">
            <v>0.01</v>
          </cell>
          <cell r="TN519">
            <v>0.88</v>
          </cell>
          <cell r="TO519">
            <v>0.013</v>
          </cell>
          <cell r="TP519">
            <v>2.34</v>
          </cell>
          <cell r="TQ519">
            <v>0.019</v>
          </cell>
          <cell r="TR519">
            <v>3.87</v>
          </cell>
          <cell r="TS519">
            <v>0.031</v>
          </cell>
          <cell r="TT519">
            <v>0.43</v>
          </cell>
          <cell r="TU519">
            <v>0.015</v>
          </cell>
          <cell r="TV519">
            <v>0.58</v>
          </cell>
          <cell r="TW519">
            <v>0.011</v>
          </cell>
          <cell r="TX519">
            <v>0.22</v>
          </cell>
          <cell r="TY519">
            <v>0.002</v>
          </cell>
        </row>
        <row r="519">
          <cell r="UD519">
            <v>0.61</v>
          </cell>
          <cell r="UE519">
            <v>0.006</v>
          </cell>
          <cell r="UF519">
            <v>1.05</v>
          </cell>
          <cell r="UG519">
            <v>0.015</v>
          </cell>
          <cell r="UH519">
            <v>0.28</v>
          </cell>
          <cell r="UI519">
            <v>0.005</v>
          </cell>
          <cell r="UJ519">
            <v>0.93</v>
          </cell>
          <cell r="UK519">
            <v>0.015</v>
          </cell>
          <cell r="UL519">
            <v>0.31</v>
          </cell>
          <cell r="UM519">
            <v>0.005</v>
          </cell>
          <cell r="UN519">
            <v>0.97</v>
          </cell>
          <cell r="UO519">
            <v>0.014</v>
          </cell>
          <cell r="UP519">
            <v>0.25</v>
          </cell>
          <cell r="UQ519">
            <v>0.006</v>
          </cell>
          <cell r="UR519">
            <v>0.79</v>
          </cell>
          <cell r="US519">
            <v>0.013</v>
          </cell>
          <cell r="UT519">
            <v>0.12</v>
          </cell>
          <cell r="UU519">
            <v>0.003</v>
          </cell>
          <cell r="UV519">
            <v>0.25</v>
          </cell>
          <cell r="UW519">
            <v>0.005</v>
          </cell>
          <cell r="UX519">
            <v>-0.03</v>
          </cell>
          <cell r="UY519">
            <v>0.001</v>
          </cell>
          <cell r="UZ519">
            <v>0.23</v>
          </cell>
          <cell r="VA519">
            <v>0.002</v>
          </cell>
          <cell r="VB519">
            <v>0.14</v>
          </cell>
          <cell r="VC519">
            <v>0.001</v>
          </cell>
          <cell r="VD519">
            <v>0.06</v>
          </cell>
          <cell r="VE519">
            <v>0.001</v>
          </cell>
          <cell r="VF519">
            <v>0.09</v>
          </cell>
          <cell r="VG519">
            <v>0.001</v>
          </cell>
          <cell r="VH519">
            <v>0.15</v>
          </cell>
          <cell r="VI519">
            <v>0.001</v>
          </cell>
          <cell r="VJ519">
            <v>0.08</v>
          </cell>
          <cell r="VK519">
            <v>0.001</v>
          </cell>
        </row>
        <row r="519">
          <cell r="VP519">
            <v>0</v>
          </cell>
          <cell r="VQ519">
            <v>0.001</v>
          </cell>
          <cell r="VR519">
            <v>-0.01</v>
          </cell>
          <cell r="VS519">
            <v>0.001</v>
          </cell>
          <cell r="VT519">
            <v>0</v>
          </cell>
          <cell r="VU519">
            <v>0</v>
          </cell>
          <cell r="VV519">
            <v>0</v>
          </cell>
          <cell r="VW519">
            <v>0</v>
          </cell>
          <cell r="VX519">
            <v>0.01</v>
          </cell>
          <cell r="VY519">
            <v>0</v>
          </cell>
          <cell r="VZ519">
            <v>0.01</v>
          </cell>
          <cell r="WA519">
            <v>0</v>
          </cell>
          <cell r="WB519">
            <v>0.51</v>
          </cell>
          <cell r="WC519">
            <v>0.004</v>
          </cell>
          <cell r="WD519">
            <v>0.57</v>
          </cell>
          <cell r="WE519">
            <v>0.001</v>
          </cell>
          <cell r="WF519">
            <v>0.54</v>
          </cell>
          <cell r="WG519">
            <v>0.003</v>
          </cell>
          <cell r="WH519">
            <v>0.47</v>
          </cell>
          <cell r="WI519">
            <v>0.002</v>
          </cell>
          <cell r="WJ519">
            <v>0.24</v>
          </cell>
          <cell r="WK519">
            <v>0.003</v>
          </cell>
          <cell r="WL519">
            <v>0.05</v>
          </cell>
          <cell r="WM519">
            <v>0.002</v>
          </cell>
          <cell r="WN519">
            <v>0.47</v>
          </cell>
          <cell r="WO519">
            <v>0.002</v>
          </cell>
          <cell r="WP519">
            <v>0.4</v>
          </cell>
          <cell r="WQ519">
            <v>0.003</v>
          </cell>
          <cell r="WR519">
            <v>0.24</v>
          </cell>
          <cell r="WS519">
            <v>0.011</v>
          </cell>
          <cell r="WT519">
            <v>0.11</v>
          </cell>
          <cell r="WU519">
            <v>0.002</v>
          </cell>
          <cell r="WV519">
            <v>0.21</v>
          </cell>
          <cell r="WW519">
            <v>0.002</v>
          </cell>
        </row>
        <row r="519">
          <cell r="XB519">
            <v>0.2</v>
          </cell>
          <cell r="XC519">
            <v>0.003</v>
          </cell>
          <cell r="XD519">
            <v>0.01</v>
          </cell>
          <cell r="XE519">
            <v>0.002</v>
          </cell>
          <cell r="XF519">
            <v>0.17</v>
          </cell>
          <cell r="XG519">
            <v>0.003</v>
          </cell>
          <cell r="XH519">
            <v>0.01</v>
          </cell>
          <cell r="XI519">
            <v>0.002</v>
          </cell>
          <cell r="XJ519">
            <v>0.18</v>
          </cell>
          <cell r="XK519">
            <v>0.003</v>
          </cell>
          <cell r="XL519">
            <v>0.01</v>
          </cell>
          <cell r="XM519">
            <v>0.002</v>
          </cell>
          <cell r="XN519">
            <v>0.17</v>
          </cell>
          <cell r="XO519">
            <v>0.002</v>
          </cell>
          <cell r="XP519">
            <v>0.03</v>
          </cell>
          <cell r="XQ519">
            <v>0.002</v>
          </cell>
          <cell r="XR519">
            <v>0.03</v>
          </cell>
          <cell r="XS519">
            <v>0.002</v>
          </cell>
          <cell r="XT519">
            <v>0.01</v>
          </cell>
          <cell r="XU519">
            <v>0.001</v>
          </cell>
        </row>
        <row r="520">
          <cell r="B520" t="str">
            <v>UI10-00022</v>
          </cell>
          <cell r="C520" t="str">
            <v>Ornamental</v>
          </cell>
        </row>
        <row r="520">
          <cell r="F520">
            <v>1.26</v>
          </cell>
          <cell r="G520">
            <v>0.012</v>
          </cell>
          <cell r="H520">
            <v>3.78</v>
          </cell>
          <cell r="I520">
            <v>0.031</v>
          </cell>
          <cell r="J520">
            <v>7.74</v>
          </cell>
          <cell r="K520">
            <v>0.049</v>
          </cell>
          <cell r="L520">
            <v>1.34</v>
          </cell>
          <cell r="M520">
            <v>0.013</v>
          </cell>
          <cell r="N520">
            <v>2.64</v>
          </cell>
          <cell r="O520">
            <v>0.045</v>
          </cell>
          <cell r="P520">
            <v>0.02</v>
          </cell>
          <cell r="Q520">
            <v>0.008</v>
          </cell>
          <cell r="R520">
            <v>0.38</v>
          </cell>
          <cell r="S520">
            <v>0.037</v>
          </cell>
          <cell r="T520">
            <v>0.72</v>
          </cell>
          <cell r="U520">
            <v>0.037</v>
          </cell>
          <cell r="V520">
            <v>0.75</v>
          </cell>
          <cell r="W520">
            <v>0.033</v>
          </cell>
          <cell r="X520">
            <v>-0.08</v>
          </cell>
          <cell r="Y520">
            <v>0.004</v>
          </cell>
          <cell r="Z520">
            <v>0.72</v>
          </cell>
          <cell r="AA520">
            <v>0.05</v>
          </cell>
          <cell r="AB520">
            <v>0.76</v>
          </cell>
          <cell r="AC520">
            <v>0.023</v>
          </cell>
        </row>
        <row r="520">
          <cell r="AH520">
            <v>0.66</v>
          </cell>
          <cell r="AI520">
            <v>0.028</v>
          </cell>
          <cell r="AJ520">
            <v>1.22</v>
          </cell>
          <cell r="AK520">
            <v>0.106</v>
          </cell>
          <cell r="AL520">
            <v>0.04</v>
          </cell>
          <cell r="AM520">
            <v>0.033</v>
          </cell>
          <cell r="AN520">
            <v>-0.1</v>
          </cell>
          <cell r="AO520">
            <v>0.073</v>
          </cell>
          <cell r="AP520">
            <v>-0.14</v>
          </cell>
          <cell r="AQ520">
            <v>0.029</v>
          </cell>
          <cell r="AR520">
            <v>-0.41</v>
          </cell>
          <cell r="AS520">
            <v>0.069</v>
          </cell>
          <cell r="AT520">
            <v>-0.12</v>
          </cell>
          <cell r="AU520">
            <v>0.03</v>
          </cell>
          <cell r="AV520">
            <v>-0.54</v>
          </cell>
          <cell r="AW520">
            <v>0.061</v>
          </cell>
          <cell r="AX520">
            <v>0.02</v>
          </cell>
          <cell r="AY520">
            <v>0.014</v>
          </cell>
          <cell r="AZ520">
            <v>0.68</v>
          </cell>
          <cell r="BA520">
            <v>0.017</v>
          </cell>
          <cell r="BB520">
            <v>0.25</v>
          </cell>
          <cell r="BC520">
            <v>0.002</v>
          </cell>
          <cell r="BD520">
            <v>0.4</v>
          </cell>
          <cell r="BE520">
            <v>0.003</v>
          </cell>
          <cell r="BF520">
            <v>0.15</v>
          </cell>
          <cell r="BG520">
            <v>0.002</v>
          </cell>
          <cell r="BH520">
            <v>0.23</v>
          </cell>
          <cell r="BI520">
            <v>0.005</v>
          </cell>
          <cell r="BJ520">
            <v>0.2</v>
          </cell>
          <cell r="BK520">
            <v>0.005</v>
          </cell>
          <cell r="BL520">
            <v>-0.03</v>
          </cell>
          <cell r="BM520">
            <v>0.004</v>
          </cell>
          <cell r="BN520">
            <v>-0.04</v>
          </cell>
          <cell r="BO520">
            <v>0.005</v>
          </cell>
          <cell r="BP520">
            <v>0.02</v>
          </cell>
          <cell r="BQ520">
            <v>0.005</v>
          </cell>
          <cell r="BR520">
            <v>0</v>
          </cell>
          <cell r="BS520">
            <v>0.001</v>
          </cell>
          <cell r="BT520">
            <v>0.29</v>
          </cell>
          <cell r="BU520">
            <v>0.008</v>
          </cell>
          <cell r="BV520">
            <v>0.08</v>
          </cell>
          <cell r="BW520">
            <v>0.006</v>
          </cell>
        </row>
        <row r="520">
          <cell r="CB520">
            <v>0.1</v>
          </cell>
          <cell r="CC520">
            <v>0.004</v>
          </cell>
          <cell r="CD520">
            <v>0.17</v>
          </cell>
          <cell r="CE520">
            <v>0.011</v>
          </cell>
          <cell r="CF520">
            <v>0.01</v>
          </cell>
          <cell r="CG520">
            <v>0.004</v>
          </cell>
          <cell r="CH520">
            <v>0.02</v>
          </cell>
          <cell r="CI520">
            <v>0.008</v>
          </cell>
          <cell r="CJ520">
            <v>-0.05</v>
          </cell>
          <cell r="CK520">
            <v>0.004</v>
          </cell>
          <cell r="CL520">
            <v>-0.05</v>
          </cell>
          <cell r="CM520">
            <v>0.007</v>
          </cell>
          <cell r="CN520">
            <v>-0.06</v>
          </cell>
          <cell r="CO520">
            <v>0.003</v>
          </cell>
          <cell r="CP520">
            <v>-0.04</v>
          </cell>
          <cell r="CQ520">
            <v>0.006</v>
          </cell>
          <cell r="CR520">
            <v>-0.05</v>
          </cell>
          <cell r="CS520">
            <v>0.003</v>
          </cell>
          <cell r="CT520">
            <v>-0.04</v>
          </cell>
          <cell r="CU520">
            <v>0.003</v>
          </cell>
          <cell r="CV520">
            <v>2</v>
          </cell>
          <cell r="CW520">
            <v>0.009</v>
          </cell>
          <cell r="CX520">
            <v>0.97</v>
          </cell>
          <cell r="CY520">
            <v>0.009</v>
          </cell>
          <cell r="CZ520">
            <v>1.83</v>
          </cell>
          <cell r="DA520">
            <v>0.017</v>
          </cell>
          <cell r="DB520">
            <v>0.68</v>
          </cell>
          <cell r="DC520">
            <v>0.015</v>
          </cell>
          <cell r="DD520">
            <v>-0.12</v>
          </cell>
          <cell r="DE520">
            <v>0.012</v>
          </cell>
          <cell r="DF520">
            <v>0.12</v>
          </cell>
          <cell r="DG520">
            <v>0.006</v>
          </cell>
          <cell r="DH520">
            <v>0.71</v>
          </cell>
          <cell r="DI520">
            <v>0.029</v>
          </cell>
          <cell r="DJ520">
            <v>1.09</v>
          </cell>
          <cell r="DK520">
            <v>0.013</v>
          </cell>
          <cell r="DL520">
            <v>0.44</v>
          </cell>
          <cell r="DM520">
            <v>0.011</v>
          </cell>
          <cell r="DN520">
            <v>0.31</v>
          </cell>
          <cell r="DO520">
            <v>0.006</v>
          </cell>
          <cell r="DP520">
            <v>0</v>
          </cell>
          <cell r="DQ520">
            <v>0.001</v>
          </cell>
        </row>
        <row r="520">
          <cell r="DV520">
            <v>1.38</v>
          </cell>
          <cell r="DW520">
            <v>0.025</v>
          </cell>
          <cell r="DX520">
            <v>0.36</v>
          </cell>
          <cell r="DY520">
            <v>0.008</v>
          </cell>
          <cell r="DZ520">
            <v>0.8</v>
          </cell>
          <cell r="EA520">
            <v>0.021</v>
          </cell>
          <cell r="EB520">
            <v>0.38</v>
          </cell>
          <cell r="EC520">
            <v>0.009</v>
          </cell>
          <cell r="ED520">
            <v>0.61</v>
          </cell>
          <cell r="EE520">
            <v>0.012</v>
          </cell>
          <cell r="EF520">
            <v>0.5</v>
          </cell>
          <cell r="EG520">
            <v>0.011</v>
          </cell>
          <cell r="EH520">
            <v>0.58</v>
          </cell>
          <cell r="EI520">
            <v>0.015</v>
          </cell>
          <cell r="EJ520">
            <v>0.41</v>
          </cell>
          <cell r="EK520">
            <v>0.009</v>
          </cell>
          <cell r="EL520">
            <v>-0.03</v>
          </cell>
          <cell r="EM520">
            <v>0.006</v>
          </cell>
          <cell r="EN520">
            <v>0.13</v>
          </cell>
          <cell r="EO520">
            <v>0.003</v>
          </cell>
          <cell r="EP520">
            <v>0.01</v>
          </cell>
          <cell r="EQ520">
            <v>0.001</v>
          </cell>
          <cell r="ER520">
            <v>0</v>
          </cell>
          <cell r="ES520">
            <v>0</v>
          </cell>
          <cell r="ET520">
            <v>-0.05</v>
          </cell>
          <cell r="EU520">
            <v>0.001</v>
          </cell>
          <cell r="EV520">
            <v>-0.02</v>
          </cell>
          <cell r="EW520">
            <v>0</v>
          </cell>
          <cell r="EX520">
            <v>0.11</v>
          </cell>
          <cell r="EY520">
            <v>0.003</v>
          </cell>
          <cell r="EZ520">
            <v>0</v>
          </cell>
          <cell r="FA520">
            <v>0</v>
          </cell>
          <cell r="FB520">
            <v>-0.04</v>
          </cell>
          <cell r="FC520">
            <v>0.001</v>
          </cell>
          <cell r="FD520">
            <v>-0.03</v>
          </cell>
          <cell r="FE520">
            <v>0</v>
          </cell>
          <cell r="FF520">
            <v>-0.02</v>
          </cell>
          <cell r="FG520">
            <v>0.001</v>
          </cell>
          <cell r="FH520">
            <v>-0.01</v>
          </cell>
          <cell r="FI520">
            <v>0.001</v>
          </cell>
          <cell r="FJ520">
            <v>0</v>
          </cell>
          <cell r="FK520">
            <v>0</v>
          </cell>
        </row>
        <row r="520">
          <cell r="FP520">
            <v>-0.05</v>
          </cell>
          <cell r="FQ520">
            <v>0.001</v>
          </cell>
          <cell r="FR520">
            <v>-0.01</v>
          </cell>
          <cell r="FS520">
            <v>0.001</v>
          </cell>
          <cell r="FT520">
            <v>-0.06</v>
          </cell>
          <cell r="FU520">
            <v>0.001</v>
          </cell>
          <cell r="FV520">
            <v>-0.03</v>
          </cell>
          <cell r="FW520">
            <v>0.001</v>
          </cell>
          <cell r="FX520">
            <v>-0.08</v>
          </cell>
          <cell r="FY520">
            <v>0.002</v>
          </cell>
          <cell r="FZ520">
            <v>-0.03</v>
          </cell>
          <cell r="GA520">
            <v>0</v>
          </cell>
          <cell r="GB520">
            <v>-0.08</v>
          </cell>
          <cell r="GC520">
            <v>0.002</v>
          </cell>
          <cell r="GD520">
            <v>-0.04</v>
          </cell>
          <cell r="GE520">
            <v>0.001</v>
          </cell>
          <cell r="GF520">
            <v>-0.03</v>
          </cell>
          <cell r="GG520">
            <v>0.002</v>
          </cell>
          <cell r="GH520">
            <v>-0.02</v>
          </cell>
          <cell r="GI520">
            <v>0</v>
          </cell>
          <cell r="GJ520">
            <v>173.81</v>
          </cell>
          <cell r="GK520">
            <v>1.32</v>
          </cell>
          <cell r="GL520">
            <v>542.66</v>
          </cell>
          <cell r="GM520">
            <v>6.215</v>
          </cell>
          <cell r="GN520">
            <v>149.44</v>
          </cell>
          <cell r="GO520">
            <v>2.143</v>
          </cell>
          <cell r="GP520">
            <v>805.46</v>
          </cell>
          <cell r="GQ520">
            <v>6.775</v>
          </cell>
          <cell r="GR520">
            <v>-91.36</v>
          </cell>
          <cell r="GS520">
            <v>2.628</v>
          </cell>
          <cell r="GT520">
            <v>-124.06</v>
          </cell>
          <cell r="GU520">
            <v>7.54</v>
          </cell>
          <cell r="GV520">
            <v>-21.04</v>
          </cell>
          <cell r="GW520">
            <v>2.702</v>
          </cell>
          <cell r="GX520">
            <v>-176.91</v>
          </cell>
          <cell r="GY520">
            <v>8.261</v>
          </cell>
          <cell r="GZ520">
            <v>55.35</v>
          </cell>
          <cell r="HA520">
            <v>1.714</v>
          </cell>
          <cell r="HB520">
            <v>666.52</v>
          </cell>
          <cell r="HC520">
            <v>8.276</v>
          </cell>
          <cell r="HD520">
            <v>0.97</v>
          </cell>
          <cell r="HE520">
            <v>0.028</v>
          </cell>
        </row>
        <row r="520">
          <cell r="HJ520">
            <v>-177.09</v>
          </cell>
          <cell r="HK520">
            <v>3.023</v>
          </cell>
          <cell r="HL520">
            <v>-725.52</v>
          </cell>
          <cell r="HM520">
            <v>10.928</v>
          </cell>
          <cell r="HN520">
            <v>-218.28</v>
          </cell>
          <cell r="HO520">
            <v>3.69</v>
          </cell>
          <cell r="HP520">
            <v>-778.02</v>
          </cell>
          <cell r="HQ520">
            <v>10.349</v>
          </cell>
          <cell r="HR520">
            <v>-230.39</v>
          </cell>
          <cell r="HS520">
            <v>2.813</v>
          </cell>
          <cell r="HT520">
            <v>-812.6</v>
          </cell>
          <cell r="HU520">
            <v>9.795</v>
          </cell>
          <cell r="HV520">
            <v>-161.62</v>
          </cell>
          <cell r="HW520">
            <v>2.028</v>
          </cell>
          <cell r="HX520">
            <v>-720.81</v>
          </cell>
          <cell r="HY520">
            <v>7.847</v>
          </cell>
          <cell r="HZ520">
            <v>-193.51</v>
          </cell>
          <cell r="IA520">
            <v>4.8</v>
          </cell>
          <cell r="IB520">
            <v>0.36</v>
          </cell>
          <cell r="IC520">
            <v>0.006</v>
          </cell>
          <cell r="ID520">
            <v>0.22</v>
          </cell>
          <cell r="IE520">
            <v>0.004</v>
          </cell>
          <cell r="IF520">
            <v>0.4</v>
          </cell>
          <cell r="IG520">
            <v>0.007</v>
          </cell>
          <cell r="IH520">
            <v>0.05</v>
          </cell>
          <cell r="II520">
            <v>0.006</v>
          </cell>
          <cell r="IJ520">
            <v>0.27</v>
          </cell>
          <cell r="IK520">
            <v>0.004</v>
          </cell>
          <cell r="IL520">
            <v>0.18</v>
          </cell>
          <cell r="IM520">
            <v>0.003</v>
          </cell>
          <cell r="IN520">
            <v>0</v>
          </cell>
          <cell r="IO520">
            <v>0.011</v>
          </cell>
          <cell r="IP520">
            <v>0.08</v>
          </cell>
          <cell r="IQ520">
            <v>0.006</v>
          </cell>
          <cell r="IR520">
            <v>0.16</v>
          </cell>
          <cell r="IS520">
            <v>0.004</v>
          </cell>
          <cell r="IT520">
            <v>0.05</v>
          </cell>
          <cell r="IU520">
            <v>0.001</v>
          </cell>
          <cell r="IV520">
            <v>0.37</v>
          </cell>
          <cell r="IW520">
            <v>0.008</v>
          </cell>
        </row>
        <row r="520">
          <cell r="JB520">
            <v>-0.77</v>
          </cell>
          <cell r="JC520">
            <v>0.018</v>
          </cell>
          <cell r="JD520">
            <v>-0.74</v>
          </cell>
          <cell r="JE520">
            <v>0.013</v>
          </cell>
          <cell r="JF520">
            <v>-0.94</v>
          </cell>
          <cell r="JG520">
            <v>0.014</v>
          </cell>
          <cell r="JH520">
            <v>-0.7</v>
          </cell>
          <cell r="JI520">
            <v>0.011</v>
          </cell>
          <cell r="JJ520">
            <v>-0.96</v>
          </cell>
          <cell r="JK520">
            <v>0.016</v>
          </cell>
          <cell r="JL520">
            <v>-0.68</v>
          </cell>
          <cell r="JM520">
            <v>0.009</v>
          </cell>
          <cell r="JN520">
            <v>-0.83</v>
          </cell>
          <cell r="JO520">
            <v>0.01</v>
          </cell>
          <cell r="JP520">
            <v>-0.59</v>
          </cell>
          <cell r="JQ520">
            <v>0.008</v>
          </cell>
          <cell r="JR520">
            <v>-0.05</v>
          </cell>
          <cell r="JS520">
            <v>0.002</v>
          </cell>
          <cell r="JT520">
            <v>0.08</v>
          </cell>
          <cell r="JU520">
            <v>0.002</v>
          </cell>
          <cell r="JV520">
            <v>0.09</v>
          </cell>
          <cell r="JW520">
            <v>0.004</v>
          </cell>
          <cell r="JX520">
            <v>0.1</v>
          </cell>
          <cell r="JY520">
            <v>0.002</v>
          </cell>
          <cell r="JZ520">
            <v>0.47</v>
          </cell>
          <cell r="KA520">
            <v>0.006</v>
          </cell>
          <cell r="KB520">
            <v>-0.24</v>
          </cell>
          <cell r="KC520">
            <v>0.006</v>
          </cell>
          <cell r="KD520">
            <v>-0.3</v>
          </cell>
          <cell r="KE520">
            <v>0.008</v>
          </cell>
          <cell r="KF520">
            <v>-0.08</v>
          </cell>
          <cell r="KG520">
            <v>0.005</v>
          </cell>
          <cell r="KH520">
            <v>-0.08</v>
          </cell>
          <cell r="KI520">
            <v>0.008</v>
          </cell>
          <cell r="KJ520">
            <v>-0.02</v>
          </cell>
          <cell r="KK520">
            <v>0.001</v>
          </cell>
          <cell r="KL520">
            <v>0</v>
          </cell>
          <cell r="KM520">
            <v>0.001</v>
          </cell>
          <cell r="KN520">
            <v>0</v>
          </cell>
          <cell r="KO520">
            <v>0</v>
          </cell>
        </row>
        <row r="520">
          <cell r="KT520">
            <v>0.17</v>
          </cell>
          <cell r="KU520">
            <v>0.005</v>
          </cell>
          <cell r="KV520">
            <v>0.28</v>
          </cell>
          <cell r="KW520">
            <v>0.015</v>
          </cell>
          <cell r="KX520">
            <v>0.18</v>
          </cell>
          <cell r="KY520">
            <v>0.004</v>
          </cell>
          <cell r="KZ520">
            <v>0.2</v>
          </cell>
          <cell r="LA520">
            <v>0.012</v>
          </cell>
          <cell r="LB520">
            <v>0.15</v>
          </cell>
          <cell r="LC520">
            <v>0.003</v>
          </cell>
          <cell r="LD520">
            <v>0.16</v>
          </cell>
          <cell r="LE520">
            <v>0.008</v>
          </cell>
          <cell r="LF520">
            <v>0.12</v>
          </cell>
          <cell r="LG520">
            <v>0.003</v>
          </cell>
          <cell r="LH520">
            <v>0.04</v>
          </cell>
          <cell r="LI520">
            <v>0.007</v>
          </cell>
          <cell r="LJ520">
            <v>0</v>
          </cell>
          <cell r="LK520">
            <v>0</v>
          </cell>
          <cell r="LL520">
            <v>0.01</v>
          </cell>
          <cell r="LM520">
            <v>0.001</v>
          </cell>
          <cell r="LN520">
            <v>0.75</v>
          </cell>
          <cell r="LO520">
            <v>0.005</v>
          </cell>
          <cell r="LP520">
            <v>0.67</v>
          </cell>
          <cell r="LQ520">
            <v>0.006</v>
          </cell>
          <cell r="LR520">
            <v>0.6</v>
          </cell>
          <cell r="LS520">
            <v>0.006</v>
          </cell>
          <cell r="LT520">
            <v>0.36</v>
          </cell>
          <cell r="LU520">
            <v>0.007</v>
          </cell>
          <cell r="LV520">
            <v>0.06</v>
          </cell>
          <cell r="LW520">
            <v>0.006</v>
          </cell>
          <cell r="LX520">
            <v>0.02</v>
          </cell>
          <cell r="LY520">
            <v>0.001</v>
          </cell>
          <cell r="LZ520">
            <v>-0.04</v>
          </cell>
          <cell r="MA520">
            <v>0.007</v>
          </cell>
          <cell r="MB520">
            <v>0.11</v>
          </cell>
          <cell r="MC520">
            <v>0.007</v>
          </cell>
          <cell r="MD520">
            <v>0.02</v>
          </cell>
          <cell r="ME520">
            <v>0.001</v>
          </cell>
          <cell r="MF520">
            <v>0</v>
          </cell>
          <cell r="MG520">
            <v>0</v>
          </cell>
          <cell r="MH520">
            <v>-0.93</v>
          </cell>
          <cell r="MI520">
            <v>0.01</v>
          </cell>
          <cell r="MJ520">
            <v>-1.59</v>
          </cell>
          <cell r="MK520">
            <v>0.016</v>
          </cell>
          <cell r="ML520">
            <v>-1.09</v>
          </cell>
          <cell r="MM520">
            <v>0.012</v>
          </cell>
          <cell r="MN520">
            <v>-1.47</v>
          </cell>
          <cell r="MO520">
            <v>0.017</v>
          </cell>
          <cell r="MP520">
            <v>-1.03</v>
          </cell>
          <cell r="MQ520">
            <v>0.013</v>
          </cell>
          <cell r="MR520">
            <v>1.51</v>
          </cell>
          <cell r="MS520">
            <v>0.012</v>
          </cell>
          <cell r="MT520">
            <v>1.12</v>
          </cell>
          <cell r="MU520">
            <v>0.011</v>
          </cell>
          <cell r="MV520">
            <v>1.42</v>
          </cell>
          <cell r="MW520">
            <v>0.014</v>
          </cell>
          <cell r="MX520">
            <v>0.96</v>
          </cell>
          <cell r="MY520">
            <v>0.011</v>
          </cell>
          <cell r="MZ520">
            <v>-0.2</v>
          </cell>
          <cell r="NA520">
            <v>0.011</v>
          </cell>
          <cell r="NB520">
            <v>0.35</v>
          </cell>
          <cell r="NC520">
            <v>0.015</v>
          </cell>
          <cell r="ND520">
            <v>-0.12</v>
          </cell>
          <cell r="NE520">
            <v>0.013</v>
          </cell>
          <cell r="NF520">
            <v>-0.07</v>
          </cell>
          <cell r="NG520">
            <v>0.011</v>
          </cell>
          <cell r="NH520">
            <v>0.06</v>
          </cell>
          <cell r="NI520">
            <v>0.003</v>
          </cell>
          <cell r="NJ520">
            <v>0.6</v>
          </cell>
          <cell r="NK520">
            <v>0.017</v>
          </cell>
          <cell r="NL520">
            <v>0.05</v>
          </cell>
          <cell r="NM520">
            <v>0.002</v>
          </cell>
        </row>
        <row r="520">
          <cell r="NR520">
            <v>-1.9</v>
          </cell>
          <cell r="NS520">
            <v>0.019</v>
          </cell>
          <cell r="NT520">
            <v>-2.29</v>
          </cell>
          <cell r="NU520">
            <v>0.018</v>
          </cell>
          <cell r="NV520">
            <v>-2.31</v>
          </cell>
          <cell r="NW520">
            <v>0.031</v>
          </cell>
          <cell r="NX520">
            <v>-2.35</v>
          </cell>
          <cell r="NY520">
            <v>0.024</v>
          </cell>
          <cell r="NZ520">
            <v>-2.15</v>
          </cell>
          <cell r="OA520">
            <v>0.024</v>
          </cell>
          <cell r="OB520">
            <v>-2.47</v>
          </cell>
          <cell r="OC520">
            <v>0.025</v>
          </cell>
          <cell r="OD520">
            <v>-1.8</v>
          </cell>
          <cell r="OE520">
            <v>0.019</v>
          </cell>
          <cell r="OF520">
            <v>-2.41</v>
          </cell>
          <cell r="OG520">
            <v>0.023</v>
          </cell>
          <cell r="OH520">
            <v>-0.04</v>
          </cell>
          <cell r="OI520">
            <v>0.003</v>
          </cell>
          <cell r="OJ520">
            <v>-0.41</v>
          </cell>
          <cell r="OK520">
            <v>0.007</v>
          </cell>
          <cell r="OL520">
            <v>0.05</v>
          </cell>
          <cell r="OM520">
            <v>0.001</v>
          </cell>
          <cell r="ON520">
            <v>0</v>
          </cell>
          <cell r="OO520">
            <v>0.001</v>
          </cell>
          <cell r="OP520">
            <v>-0.01</v>
          </cell>
          <cell r="OQ520">
            <v>0.001</v>
          </cell>
          <cell r="OR520">
            <v>-0.03</v>
          </cell>
          <cell r="OS520">
            <v>0.001</v>
          </cell>
          <cell r="OT520">
            <v>0.05</v>
          </cell>
          <cell r="OU520">
            <v>0</v>
          </cell>
          <cell r="OV520">
            <v>0</v>
          </cell>
          <cell r="OW520">
            <v>0</v>
          </cell>
          <cell r="OX520">
            <v>0.01</v>
          </cell>
          <cell r="OY520">
            <v>0</v>
          </cell>
          <cell r="OZ520">
            <v>0.02</v>
          </cell>
          <cell r="PA520">
            <v>0</v>
          </cell>
        </row>
        <row r="520">
          <cell r="PD520">
            <v>0</v>
          </cell>
          <cell r="PE520">
            <v>0</v>
          </cell>
        </row>
        <row r="520">
          <cell r="PP520">
            <v>0.38</v>
          </cell>
          <cell r="PQ520">
            <v>0.003</v>
          </cell>
          <cell r="PR520">
            <v>0.26</v>
          </cell>
          <cell r="PS520">
            <v>0.002</v>
          </cell>
          <cell r="PT520">
            <v>0.4</v>
          </cell>
          <cell r="PU520">
            <v>0.004</v>
          </cell>
          <cell r="PV520">
            <v>0.17</v>
          </cell>
          <cell r="PW520">
            <v>0.003</v>
          </cell>
          <cell r="PX520">
            <v>0.03</v>
          </cell>
          <cell r="PY520">
            <v>0.003</v>
          </cell>
          <cell r="PZ520">
            <v>0.11</v>
          </cell>
          <cell r="QA520">
            <v>0.002</v>
          </cell>
          <cell r="QB520">
            <v>0.05</v>
          </cell>
          <cell r="QC520">
            <v>0.006</v>
          </cell>
          <cell r="QD520">
            <v>0.05</v>
          </cell>
          <cell r="QE520">
            <v>0.002</v>
          </cell>
          <cell r="QF520">
            <v>0.01</v>
          </cell>
          <cell r="QG520">
            <v>0</v>
          </cell>
          <cell r="QH520">
            <v>0.07</v>
          </cell>
          <cell r="QI520">
            <v>0.003</v>
          </cell>
          <cell r="QJ520">
            <v>0.08</v>
          </cell>
          <cell r="QK520">
            <v>0.003</v>
          </cell>
        </row>
        <row r="520">
          <cell r="QP520">
            <v>-0.7</v>
          </cell>
          <cell r="QQ520">
            <v>0.008</v>
          </cell>
          <cell r="QR520">
            <v>-0.71</v>
          </cell>
          <cell r="QS520">
            <v>0.008</v>
          </cell>
          <cell r="QT520">
            <v>-0.82</v>
          </cell>
          <cell r="QU520">
            <v>0.009</v>
          </cell>
          <cell r="QV520">
            <v>-0.76</v>
          </cell>
          <cell r="QW520">
            <v>0.009</v>
          </cell>
          <cell r="QX520">
            <v>-0.72</v>
          </cell>
          <cell r="QY520">
            <v>0.008</v>
          </cell>
          <cell r="QZ520">
            <v>-0.77</v>
          </cell>
          <cell r="RA520">
            <v>0.007</v>
          </cell>
          <cell r="RB520">
            <v>-0.71</v>
          </cell>
          <cell r="RC520">
            <v>0.007</v>
          </cell>
          <cell r="RD520">
            <v>-0.76</v>
          </cell>
          <cell r="RE520">
            <v>0.009</v>
          </cell>
          <cell r="RF520">
            <v>-0.1</v>
          </cell>
          <cell r="RG520">
            <v>0.003</v>
          </cell>
          <cell r="RH520">
            <v>-0.18</v>
          </cell>
          <cell r="RI520">
            <v>0.003</v>
          </cell>
          <cell r="RJ520">
            <v>0.18</v>
          </cell>
          <cell r="RK520">
            <v>0.002</v>
          </cell>
          <cell r="RL520">
            <v>0.22</v>
          </cell>
          <cell r="RM520">
            <v>0.002</v>
          </cell>
          <cell r="RN520">
            <v>0.11</v>
          </cell>
          <cell r="RO520">
            <v>0.002</v>
          </cell>
          <cell r="RP520">
            <v>0.16</v>
          </cell>
          <cell r="RQ520">
            <v>0.004</v>
          </cell>
          <cell r="RR520">
            <v>-0.02</v>
          </cell>
          <cell r="RS520">
            <v>0.001</v>
          </cell>
          <cell r="RT520">
            <v>0.16</v>
          </cell>
          <cell r="RU520">
            <v>0.004</v>
          </cell>
          <cell r="RV520">
            <v>-0.04</v>
          </cell>
          <cell r="RW520">
            <v>0.002</v>
          </cell>
          <cell r="RX520">
            <v>-0.03</v>
          </cell>
          <cell r="RY520">
            <v>0.004</v>
          </cell>
          <cell r="RZ520">
            <v>0</v>
          </cell>
          <cell r="SA520">
            <v>0</v>
          </cell>
          <cell r="SB520">
            <v>0.06</v>
          </cell>
          <cell r="SC520">
            <v>0.004</v>
          </cell>
          <cell r="SD520">
            <v>-0.01</v>
          </cell>
          <cell r="SE520">
            <v>0.001</v>
          </cell>
        </row>
        <row r="520">
          <cell r="SJ520">
            <v>-0.31</v>
          </cell>
          <cell r="SK520">
            <v>0.003</v>
          </cell>
          <cell r="SL520">
            <v>-0.71</v>
          </cell>
          <cell r="SM520">
            <v>0.007</v>
          </cell>
          <cell r="SN520">
            <v>-0.38</v>
          </cell>
          <cell r="SO520">
            <v>0.004</v>
          </cell>
          <cell r="SP520">
            <v>-0.74</v>
          </cell>
          <cell r="SQ520">
            <v>0.007</v>
          </cell>
          <cell r="SR520">
            <v>-0.29</v>
          </cell>
          <cell r="SS520">
            <v>0.003</v>
          </cell>
          <cell r="ST520">
            <v>-0.71</v>
          </cell>
          <cell r="SU520">
            <v>0.007</v>
          </cell>
          <cell r="SV520">
            <v>-0.25</v>
          </cell>
          <cell r="SW520">
            <v>0.003</v>
          </cell>
          <cell r="SX520">
            <v>-0.54</v>
          </cell>
          <cell r="SY520">
            <v>0.006</v>
          </cell>
          <cell r="SZ520">
            <v>0</v>
          </cell>
          <cell r="TA520">
            <v>0</v>
          </cell>
          <cell r="TB520">
            <v>-0.17</v>
          </cell>
          <cell r="TC520">
            <v>0.004</v>
          </cell>
          <cell r="TD520">
            <v>0.26</v>
          </cell>
          <cell r="TE520">
            <v>0.003</v>
          </cell>
          <cell r="TF520">
            <v>0.82</v>
          </cell>
          <cell r="TG520">
            <v>0.007</v>
          </cell>
          <cell r="TH520">
            <v>0.18</v>
          </cell>
          <cell r="TI520">
            <v>0.004</v>
          </cell>
          <cell r="TJ520">
            <v>0.58</v>
          </cell>
          <cell r="TK520">
            <v>0.009</v>
          </cell>
          <cell r="TL520">
            <v>-0.07</v>
          </cell>
          <cell r="TM520">
            <v>0.004</v>
          </cell>
          <cell r="TN520">
            <v>-0.21</v>
          </cell>
          <cell r="TO520">
            <v>0.007</v>
          </cell>
          <cell r="TP520">
            <v>0.06</v>
          </cell>
          <cell r="TQ520">
            <v>0.015</v>
          </cell>
          <cell r="TR520">
            <v>0.51</v>
          </cell>
          <cell r="TS520">
            <v>0.015</v>
          </cell>
          <cell r="TT520">
            <v>-0.11</v>
          </cell>
          <cell r="TU520">
            <v>0.002</v>
          </cell>
          <cell r="TV520">
            <v>-0.03</v>
          </cell>
          <cell r="TW520">
            <v>0.006</v>
          </cell>
          <cell r="TX520">
            <v>-0.03</v>
          </cell>
          <cell r="TY520">
            <v>0.002</v>
          </cell>
        </row>
        <row r="520">
          <cell r="UD520">
            <v>1.19</v>
          </cell>
          <cell r="UE520">
            <v>0.024</v>
          </cell>
          <cell r="UF520">
            <v>2.92</v>
          </cell>
          <cell r="UG520">
            <v>0.05</v>
          </cell>
          <cell r="UH520">
            <v>1.02</v>
          </cell>
          <cell r="UI520">
            <v>0.018</v>
          </cell>
          <cell r="UJ520">
            <v>2.44</v>
          </cell>
          <cell r="UK520">
            <v>0.041</v>
          </cell>
          <cell r="UL520">
            <v>0.91</v>
          </cell>
          <cell r="UM520">
            <v>0.019</v>
          </cell>
          <cell r="UN520">
            <v>2.27</v>
          </cell>
          <cell r="UO520">
            <v>0.04</v>
          </cell>
          <cell r="UP520">
            <v>0.86</v>
          </cell>
          <cell r="UQ520">
            <v>0.021</v>
          </cell>
          <cell r="UR520">
            <v>2.08</v>
          </cell>
          <cell r="US520">
            <v>0.045</v>
          </cell>
          <cell r="UT520">
            <v>0.07</v>
          </cell>
          <cell r="UU520">
            <v>0.005</v>
          </cell>
          <cell r="UV520">
            <v>0.49</v>
          </cell>
          <cell r="UW520">
            <v>0.009</v>
          </cell>
          <cell r="UX520">
            <v>0.02</v>
          </cell>
          <cell r="UY520">
            <v>0.001</v>
          </cell>
          <cell r="UZ520">
            <v>0.05</v>
          </cell>
          <cell r="VA520">
            <v>0.001</v>
          </cell>
          <cell r="VB520">
            <v>-0.01</v>
          </cell>
          <cell r="VC520">
            <v>0.001</v>
          </cell>
          <cell r="VD520">
            <v>-0.01</v>
          </cell>
          <cell r="VE520">
            <v>0</v>
          </cell>
          <cell r="VF520">
            <v>0</v>
          </cell>
          <cell r="VG520">
            <v>0</v>
          </cell>
          <cell r="VH520">
            <v>0</v>
          </cell>
          <cell r="VI520">
            <v>0.001</v>
          </cell>
          <cell r="VJ520">
            <v>-0.01</v>
          </cell>
          <cell r="VK520">
            <v>0.001</v>
          </cell>
        </row>
        <row r="520">
          <cell r="VP520">
            <v>0</v>
          </cell>
          <cell r="VQ520">
            <v>0</v>
          </cell>
          <cell r="VR520">
            <v>0</v>
          </cell>
          <cell r="VS520">
            <v>0.001</v>
          </cell>
          <cell r="VT520">
            <v>0</v>
          </cell>
          <cell r="VU520">
            <v>0</v>
          </cell>
          <cell r="VV520">
            <v>0</v>
          </cell>
          <cell r="VW520">
            <v>0</v>
          </cell>
          <cell r="VX520">
            <v>-0.01</v>
          </cell>
          <cell r="VY520">
            <v>0</v>
          </cell>
          <cell r="VZ520">
            <v>0</v>
          </cell>
          <cell r="WA520">
            <v>0</v>
          </cell>
          <cell r="WB520">
            <v>-0.22</v>
          </cell>
          <cell r="WC520">
            <v>0.002</v>
          </cell>
          <cell r="WD520">
            <v>-0.17</v>
          </cell>
          <cell r="WE520">
            <v>0.002</v>
          </cell>
          <cell r="WF520">
            <v>-0.28</v>
          </cell>
          <cell r="WG520">
            <v>0.003</v>
          </cell>
          <cell r="WH520">
            <v>-0.03</v>
          </cell>
          <cell r="WI520">
            <v>0.001</v>
          </cell>
          <cell r="WJ520">
            <v>0</v>
          </cell>
          <cell r="WK520">
            <v>0.002</v>
          </cell>
          <cell r="WL520">
            <v>-0.07</v>
          </cell>
          <cell r="WM520">
            <v>0.001</v>
          </cell>
          <cell r="WN520">
            <v>-0.07</v>
          </cell>
          <cell r="WO520">
            <v>0.003</v>
          </cell>
          <cell r="WP520">
            <v>-0.13</v>
          </cell>
          <cell r="WQ520">
            <v>0.002</v>
          </cell>
          <cell r="WR520">
            <v>-0.17</v>
          </cell>
          <cell r="WS520">
            <v>0.002</v>
          </cell>
          <cell r="WT520">
            <v>-0.06</v>
          </cell>
          <cell r="WU520">
            <v>0.001</v>
          </cell>
          <cell r="WV520">
            <v>-0.07</v>
          </cell>
          <cell r="WW520">
            <v>0.001</v>
          </cell>
        </row>
        <row r="520">
          <cell r="XB520">
            <v>0.24</v>
          </cell>
          <cell r="XC520">
            <v>0.006</v>
          </cell>
          <cell r="XD520">
            <v>0.24</v>
          </cell>
          <cell r="XE520">
            <v>0.004</v>
          </cell>
          <cell r="XF520">
            <v>0.3</v>
          </cell>
          <cell r="XG520">
            <v>0.007</v>
          </cell>
          <cell r="XH520">
            <v>0.21</v>
          </cell>
          <cell r="XI520">
            <v>0.005</v>
          </cell>
          <cell r="XJ520">
            <v>0.28</v>
          </cell>
          <cell r="XK520">
            <v>0.007</v>
          </cell>
          <cell r="XL520">
            <v>0.19</v>
          </cell>
          <cell r="XM520">
            <v>0.004</v>
          </cell>
          <cell r="XN520">
            <v>0.26</v>
          </cell>
          <cell r="XO520">
            <v>0.005</v>
          </cell>
          <cell r="XP520">
            <v>0.19</v>
          </cell>
          <cell r="XQ520">
            <v>0.003</v>
          </cell>
          <cell r="XR520">
            <v>0.06</v>
          </cell>
          <cell r="XS520">
            <v>0.002</v>
          </cell>
          <cell r="XT520">
            <v>0.01</v>
          </cell>
          <cell r="XU520">
            <v>0.001</v>
          </cell>
        </row>
        <row r="521">
          <cell r="B521" t="str">
            <v>UI10-00023</v>
          </cell>
          <cell r="C521" t="str">
            <v>Ornamental</v>
          </cell>
        </row>
        <row r="521">
          <cell r="F521">
            <v>1.61</v>
          </cell>
          <cell r="G521">
            <v>0.014</v>
          </cell>
          <cell r="H521">
            <v>4.28</v>
          </cell>
          <cell r="I521">
            <v>0.063</v>
          </cell>
          <cell r="J521">
            <v>6.48</v>
          </cell>
          <cell r="K521">
            <v>0.072</v>
          </cell>
          <cell r="L521">
            <v>2.47</v>
          </cell>
          <cell r="M521">
            <v>0.041</v>
          </cell>
          <cell r="N521">
            <v>3.38</v>
          </cell>
          <cell r="O521">
            <v>0.093</v>
          </cell>
          <cell r="P521">
            <v>1.43</v>
          </cell>
          <cell r="Q521">
            <v>0.03</v>
          </cell>
          <cell r="R521">
            <v>4.61</v>
          </cell>
          <cell r="S521">
            <v>0.09</v>
          </cell>
          <cell r="T521">
            <v>2.37</v>
          </cell>
          <cell r="U521">
            <v>0.079</v>
          </cell>
          <cell r="V521">
            <v>3.28</v>
          </cell>
          <cell r="W521">
            <v>0.068</v>
          </cell>
          <cell r="X521">
            <v>0.47</v>
          </cell>
          <cell r="Y521">
            <v>0.022</v>
          </cell>
          <cell r="Z521">
            <v>1.77</v>
          </cell>
          <cell r="AA521">
            <v>0.165</v>
          </cell>
          <cell r="AB521">
            <v>1.51</v>
          </cell>
          <cell r="AC521">
            <v>0.041</v>
          </cell>
        </row>
        <row r="521">
          <cell r="AH521">
            <v>-0.15</v>
          </cell>
          <cell r="AI521">
            <v>0.01</v>
          </cell>
          <cell r="AJ521">
            <v>-4.91</v>
          </cell>
          <cell r="AK521">
            <v>0.028</v>
          </cell>
          <cell r="AL521">
            <v>0.78</v>
          </cell>
          <cell r="AM521">
            <v>0.017</v>
          </cell>
          <cell r="AN521">
            <v>-2.59</v>
          </cell>
          <cell r="AO521">
            <v>0.029</v>
          </cell>
          <cell r="AP521">
            <v>0.72</v>
          </cell>
          <cell r="AQ521">
            <v>0.011</v>
          </cell>
          <cell r="AR521">
            <v>-2.46</v>
          </cell>
          <cell r="AS521">
            <v>0.029</v>
          </cell>
          <cell r="AT521">
            <v>0.53</v>
          </cell>
          <cell r="AU521">
            <v>0.01</v>
          </cell>
          <cell r="AV521">
            <v>-2.92</v>
          </cell>
          <cell r="AW521">
            <v>0.019</v>
          </cell>
          <cell r="AX521">
            <v>0.05</v>
          </cell>
          <cell r="AY521">
            <v>0.007</v>
          </cell>
          <cell r="AZ521">
            <v>-0.48</v>
          </cell>
          <cell r="BA521">
            <v>0.018</v>
          </cell>
          <cell r="BB521">
            <v>0.31</v>
          </cell>
          <cell r="BC521">
            <v>0.003</v>
          </cell>
          <cell r="BD521">
            <v>0.24</v>
          </cell>
          <cell r="BE521">
            <v>0.005</v>
          </cell>
          <cell r="BF521">
            <v>0.28</v>
          </cell>
          <cell r="BG521">
            <v>0.005</v>
          </cell>
          <cell r="BH521">
            <v>0.35</v>
          </cell>
          <cell r="BI521">
            <v>0.016</v>
          </cell>
          <cell r="BJ521">
            <v>0.47</v>
          </cell>
          <cell r="BK521">
            <v>0.01</v>
          </cell>
          <cell r="BL521">
            <v>0.63</v>
          </cell>
          <cell r="BM521">
            <v>0.012</v>
          </cell>
          <cell r="BN521">
            <v>0.37</v>
          </cell>
          <cell r="BO521">
            <v>0.011</v>
          </cell>
          <cell r="BP521">
            <v>0.61</v>
          </cell>
          <cell r="BQ521">
            <v>0.018</v>
          </cell>
          <cell r="BR521">
            <v>0.15</v>
          </cell>
          <cell r="BS521">
            <v>0.009</v>
          </cell>
          <cell r="BT521">
            <v>0.83</v>
          </cell>
          <cell r="BU521">
            <v>0.013</v>
          </cell>
          <cell r="BV521">
            <v>0.57</v>
          </cell>
          <cell r="BW521">
            <v>0.019</v>
          </cell>
        </row>
        <row r="521">
          <cell r="CB521">
            <v>0.07</v>
          </cell>
          <cell r="CC521">
            <v>0.002</v>
          </cell>
          <cell r="CD521">
            <v>-0.28</v>
          </cell>
          <cell r="CE521">
            <v>0.005</v>
          </cell>
          <cell r="CF521">
            <v>0.32</v>
          </cell>
          <cell r="CG521">
            <v>0.003</v>
          </cell>
          <cell r="CH521">
            <v>0.06</v>
          </cell>
          <cell r="CI521">
            <v>0.005</v>
          </cell>
          <cell r="CJ521">
            <v>0.26</v>
          </cell>
          <cell r="CK521">
            <v>0.003</v>
          </cell>
          <cell r="CL521">
            <v>-0.01</v>
          </cell>
          <cell r="CM521">
            <v>0.006</v>
          </cell>
          <cell r="CN521">
            <v>0.21</v>
          </cell>
          <cell r="CO521">
            <v>0.002</v>
          </cell>
          <cell r="CP521">
            <v>-0.05</v>
          </cell>
          <cell r="CQ521">
            <v>0.005</v>
          </cell>
          <cell r="CR521">
            <v>-0.02</v>
          </cell>
          <cell r="CS521">
            <v>0.001</v>
          </cell>
          <cell r="CT521">
            <v>-0.16</v>
          </cell>
          <cell r="CU521">
            <v>0.003</v>
          </cell>
          <cell r="CV521">
            <v>1.12</v>
          </cell>
          <cell r="CW521">
            <v>0.009</v>
          </cell>
          <cell r="CX521">
            <v>0.85</v>
          </cell>
          <cell r="CY521">
            <v>0.011</v>
          </cell>
          <cell r="CZ521">
            <v>0.7</v>
          </cell>
          <cell r="DA521">
            <v>0.026</v>
          </cell>
          <cell r="DB521">
            <v>-0.39</v>
          </cell>
          <cell r="DC521">
            <v>0.025</v>
          </cell>
          <cell r="DD521">
            <v>1.27</v>
          </cell>
          <cell r="DE521">
            <v>0.044</v>
          </cell>
          <cell r="DF521">
            <v>0.72</v>
          </cell>
          <cell r="DG521">
            <v>0.021</v>
          </cell>
          <cell r="DH521">
            <v>2.11</v>
          </cell>
          <cell r="DI521">
            <v>0.032</v>
          </cell>
          <cell r="DJ521">
            <v>1.47</v>
          </cell>
          <cell r="DK521">
            <v>0.024</v>
          </cell>
          <cell r="DL521">
            <v>0.47</v>
          </cell>
          <cell r="DM521">
            <v>0.019</v>
          </cell>
          <cell r="DN521">
            <v>0.55</v>
          </cell>
          <cell r="DO521">
            <v>0.01</v>
          </cell>
          <cell r="DP521">
            <v>0</v>
          </cell>
          <cell r="DQ521">
            <v>0.001</v>
          </cell>
        </row>
        <row r="521">
          <cell r="DV521">
            <v>-0.73</v>
          </cell>
          <cell r="DW521">
            <v>0.008</v>
          </cell>
          <cell r="DX521">
            <v>-0.59</v>
          </cell>
          <cell r="DY521">
            <v>0.005</v>
          </cell>
          <cell r="DZ521">
            <v>0.33</v>
          </cell>
          <cell r="EA521">
            <v>0.011</v>
          </cell>
          <cell r="EB521">
            <v>-0.32</v>
          </cell>
          <cell r="EC521">
            <v>0.006</v>
          </cell>
          <cell r="ED521">
            <v>0.26</v>
          </cell>
          <cell r="EE521">
            <v>0.012</v>
          </cell>
          <cell r="EF521">
            <v>-0.36</v>
          </cell>
          <cell r="EG521">
            <v>0.008</v>
          </cell>
          <cell r="EH521">
            <v>0.22</v>
          </cell>
          <cell r="EI521">
            <v>0.01</v>
          </cell>
          <cell r="EJ521">
            <v>-0.41</v>
          </cell>
          <cell r="EK521">
            <v>0.006</v>
          </cell>
          <cell r="EL521">
            <v>-0.1</v>
          </cell>
          <cell r="EM521">
            <v>0.005</v>
          </cell>
          <cell r="EN521">
            <v>-0.05</v>
          </cell>
          <cell r="EO521">
            <v>0.004</v>
          </cell>
          <cell r="EP521">
            <v>0.09</v>
          </cell>
          <cell r="EQ521">
            <v>0.001</v>
          </cell>
          <cell r="ER521">
            <v>-0.01</v>
          </cell>
          <cell r="ES521">
            <v>0.001</v>
          </cell>
          <cell r="ET521">
            <v>0.09</v>
          </cell>
          <cell r="EU521">
            <v>0.002</v>
          </cell>
          <cell r="EV521">
            <v>0.04</v>
          </cell>
          <cell r="EW521">
            <v>0.001</v>
          </cell>
          <cell r="EX521">
            <v>0.14</v>
          </cell>
          <cell r="EY521">
            <v>0.004</v>
          </cell>
          <cell r="EZ521">
            <v>0</v>
          </cell>
          <cell r="FA521">
            <v>0</v>
          </cell>
          <cell r="FB521">
            <v>0.04</v>
          </cell>
          <cell r="FC521">
            <v>0.003</v>
          </cell>
          <cell r="FD521">
            <v>0.01</v>
          </cell>
          <cell r="FE521">
            <v>0.001</v>
          </cell>
          <cell r="FF521">
            <v>0.06</v>
          </cell>
          <cell r="FG521">
            <v>0.003</v>
          </cell>
          <cell r="FH521">
            <v>0.04</v>
          </cell>
          <cell r="FI521">
            <v>0.001</v>
          </cell>
          <cell r="FJ521">
            <v>0.05</v>
          </cell>
          <cell r="FK521">
            <v>0.003</v>
          </cell>
        </row>
        <row r="521">
          <cell r="FP521">
            <v>0.08</v>
          </cell>
          <cell r="FQ521">
            <v>0.001</v>
          </cell>
          <cell r="FR521">
            <v>0</v>
          </cell>
          <cell r="FS521">
            <v>0.001</v>
          </cell>
          <cell r="FT521">
            <v>0.14</v>
          </cell>
          <cell r="FU521">
            <v>0.001</v>
          </cell>
          <cell r="FV521">
            <v>0.02</v>
          </cell>
          <cell r="FW521">
            <v>0.001</v>
          </cell>
          <cell r="FX521">
            <v>0.11</v>
          </cell>
          <cell r="FY521">
            <v>0.001</v>
          </cell>
          <cell r="FZ521">
            <v>0.01</v>
          </cell>
          <cell r="GA521">
            <v>0</v>
          </cell>
          <cell r="GB521">
            <v>0.09</v>
          </cell>
          <cell r="GC521">
            <v>0.001</v>
          </cell>
          <cell r="GD521">
            <v>0.01</v>
          </cell>
          <cell r="GE521">
            <v>0</v>
          </cell>
          <cell r="GF521">
            <v>-0.01</v>
          </cell>
          <cell r="GG521">
            <v>0.001</v>
          </cell>
          <cell r="GH521">
            <v>-0.02</v>
          </cell>
          <cell r="GI521">
            <v>0</v>
          </cell>
          <cell r="GJ521">
            <v>121.27</v>
          </cell>
          <cell r="GK521">
            <v>1.907</v>
          </cell>
          <cell r="GL521">
            <v>505.91</v>
          </cell>
          <cell r="GM521">
            <v>7.165</v>
          </cell>
          <cell r="GN521">
            <v>171.66</v>
          </cell>
          <cell r="GO521">
            <v>2.583</v>
          </cell>
          <cell r="GP521">
            <v>277.89</v>
          </cell>
          <cell r="GQ521">
            <v>12.498</v>
          </cell>
          <cell r="GR521">
            <v>80.05</v>
          </cell>
          <cell r="GS521">
            <v>3.899</v>
          </cell>
          <cell r="GT521">
            <v>124.56</v>
          </cell>
          <cell r="GU521">
            <v>15.307</v>
          </cell>
          <cell r="GV521">
            <v>204.35</v>
          </cell>
          <cell r="GW521">
            <v>5.579</v>
          </cell>
          <cell r="GX521">
            <v>342.13</v>
          </cell>
          <cell r="GY521">
            <v>13.458</v>
          </cell>
          <cell r="GZ521">
            <v>74.21</v>
          </cell>
          <cell r="HA521">
            <v>2.167</v>
          </cell>
          <cell r="HB521">
            <v>829.67</v>
          </cell>
          <cell r="HC521">
            <v>15.933</v>
          </cell>
          <cell r="HD521">
            <v>1.96</v>
          </cell>
          <cell r="HE521">
            <v>0.071</v>
          </cell>
        </row>
        <row r="521">
          <cell r="HJ521">
            <v>-198.1</v>
          </cell>
          <cell r="HK521">
            <v>1.079</v>
          </cell>
          <cell r="HL521">
            <v>-1085.92</v>
          </cell>
          <cell r="HM521">
            <v>7.44</v>
          </cell>
          <cell r="HN521">
            <v>-198.33</v>
          </cell>
          <cell r="HO521">
            <v>0.927</v>
          </cell>
          <cell r="HP521">
            <v>-1028.99</v>
          </cell>
          <cell r="HQ521">
            <v>3.774</v>
          </cell>
          <cell r="HR521">
            <v>-222.05</v>
          </cell>
          <cell r="HS521">
            <v>1.07</v>
          </cell>
          <cell r="HT521">
            <v>-1189.76</v>
          </cell>
          <cell r="HU521">
            <v>3.488</v>
          </cell>
          <cell r="HV521">
            <v>-175.02</v>
          </cell>
          <cell r="HW521">
            <v>0.655</v>
          </cell>
          <cell r="HX521">
            <v>-1230.59</v>
          </cell>
          <cell r="HY521">
            <v>4.025</v>
          </cell>
          <cell r="HZ521">
            <v>-718.67</v>
          </cell>
          <cell r="IA521">
            <v>3.917</v>
          </cell>
          <cell r="IB521">
            <v>-0.17</v>
          </cell>
          <cell r="IC521">
            <v>0.01</v>
          </cell>
          <cell r="ID521">
            <v>-0.11</v>
          </cell>
          <cell r="IE521">
            <v>0.01</v>
          </cell>
          <cell r="IF521">
            <v>-0.28</v>
          </cell>
          <cell r="IG521">
            <v>0.009</v>
          </cell>
          <cell r="IH521">
            <v>-0.61</v>
          </cell>
          <cell r="II521">
            <v>0.007</v>
          </cell>
          <cell r="IJ521">
            <v>0.48</v>
          </cell>
          <cell r="IK521">
            <v>0.009</v>
          </cell>
          <cell r="IL521">
            <v>0.21</v>
          </cell>
          <cell r="IM521">
            <v>0.011</v>
          </cell>
          <cell r="IN521">
            <v>-0.27</v>
          </cell>
          <cell r="IO521">
            <v>0.015</v>
          </cell>
          <cell r="IP521">
            <v>-0.58</v>
          </cell>
          <cell r="IQ521">
            <v>0.01</v>
          </cell>
          <cell r="IR521">
            <v>-0.07</v>
          </cell>
          <cell r="IS521">
            <v>0.007</v>
          </cell>
          <cell r="IT521">
            <v>0.02</v>
          </cell>
          <cell r="IU521">
            <v>0.002</v>
          </cell>
          <cell r="IV521">
            <v>-0.03</v>
          </cell>
          <cell r="IW521">
            <v>0.016</v>
          </cell>
        </row>
        <row r="521">
          <cell r="JB521">
            <v>0.36</v>
          </cell>
          <cell r="JC521">
            <v>0.005</v>
          </cell>
          <cell r="JD521">
            <v>-0.01</v>
          </cell>
          <cell r="JE521">
            <v>0.002</v>
          </cell>
          <cell r="JF521">
            <v>0.25</v>
          </cell>
          <cell r="JG521">
            <v>0.006</v>
          </cell>
          <cell r="JH521">
            <v>0.15</v>
          </cell>
          <cell r="JI521">
            <v>0.003</v>
          </cell>
          <cell r="JJ521">
            <v>0.19</v>
          </cell>
          <cell r="JK521">
            <v>0.005</v>
          </cell>
          <cell r="JL521">
            <v>0.1</v>
          </cell>
          <cell r="JM521">
            <v>0.004</v>
          </cell>
          <cell r="JN521">
            <v>0.07</v>
          </cell>
          <cell r="JO521">
            <v>0.005</v>
          </cell>
          <cell r="JP521">
            <v>0</v>
          </cell>
          <cell r="JQ521">
            <v>0.004</v>
          </cell>
          <cell r="JR521">
            <v>-0.01</v>
          </cell>
          <cell r="JS521">
            <v>0.002</v>
          </cell>
          <cell r="JT521">
            <v>0.19</v>
          </cell>
          <cell r="JU521">
            <v>0.003</v>
          </cell>
          <cell r="JV521">
            <v>0.46</v>
          </cell>
          <cell r="JW521">
            <v>0.009</v>
          </cell>
          <cell r="JX521">
            <v>0.27</v>
          </cell>
          <cell r="JY521">
            <v>0.003</v>
          </cell>
          <cell r="JZ521">
            <v>0.66</v>
          </cell>
          <cell r="KA521">
            <v>0.009</v>
          </cell>
          <cell r="KB521">
            <v>-0.14</v>
          </cell>
          <cell r="KC521">
            <v>0.009</v>
          </cell>
          <cell r="KD521">
            <v>-0.2</v>
          </cell>
          <cell r="KE521">
            <v>0.016</v>
          </cell>
          <cell r="KF521">
            <v>0.22</v>
          </cell>
          <cell r="KG521">
            <v>0.008</v>
          </cell>
          <cell r="KH521">
            <v>0.86</v>
          </cell>
          <cell r="KI521">
            <v>0.011</v>
          </cell>
          <cell r="KJ521">
            <v>0.02</v>
          </cell>
          <cell r="KK521">
            <v>0.002</v>
          </cell>
          <cell r="KL521">
            <v>0.04</v>
          </cell>
          <cell r="KM521">
            <v>0.001</v>
          </cell>
          <cell r="KN521">
            <v>0</v>
          </cell>
          <cell r="KO521">
            <v>0</v>
          </cell>
        </row>
        <row r="521">
          <cell r="KT521">
            <v>-0.36</v>
          </cell>
          <cell r="KU521">
            <v>0.002</v>
          </cell>
          <cell r="KV521">
            <v>-0.75</v>
          </cell>
          <cell r="KW521">
            <v>0.004</v>
          </cell>
          <cell r="KX521">
            <v>-0.33</v>
          </cell>
          <cell r="KY521">
            <v>0.002</v>
          </cell>
          <cell r="KZ521">
            <v>-0.91</v>
          </cell>
          <cell r="LA521">
            <v>0.004</v>
          </cell>
          <cell r="LB521">
            <v>-0.3</v>
          </cell>
          <cell r="LC521">
            <v>0.002</v>
          </cell>
          <cell r="LD521">
            <v>-0.96</v>
          </cell>
          <cell r="LE521">
            <v>0.006</v>
          </cell>
          <cell r="LF521">
            <v>-0.25</v>
          </cell>
          <cell r="LG521">
            <v>0.002</v>
          </cell>
          <cell r="LH521">
            <v>-0.9</v>
          </cell>
          <cell r="LI521">
            <v>0.005</v>
          </cell>
          <cell r="LJ521">
            <v>-0.01</v>
          </cell>
          <cell r="LK521">
            <v>0</v>
          </cell>
          <cell r="LL521">
            <v>-0.3</v>
          </cell>
          <cell r="LM521">
            <v>0.003</v>
          </cell>
          <cell r="LN521">
            <v>0.33</v>
          </cell>
          <cell r="LO521">
            <v>0.007</v>
          </cell>
          <cell r="LP521">
            <v>-0.11</v>
          </cell>
          <cell r="LQ521">
            <v>0.006</v>
          </cell>
          <cell r="LR521">
            <v>-0.2</v>
          </cell>
          <cell r="LS521">
            <v>0.011</v>
          </cell>
          <cell r="LT521">
            <v>-0.64</v>
          </cell>
          <cell r="LU521">
            <v>0.01</v>
          </cell>
          <cell r="LV521">
            <v>0.49</v>
          </cell>
          <cell r="LW521">
            <v>0.01</v>
          </cell>
          <cell r="LX521">
            <v>-0.04</v>
          </cell>
          <cell r="LY521">
            <v>0.002</v>
          </cell>
          <cell r="LZ521">
            <v>-0.2</v>
          </cell>
          <cell r="MA521">
            <v>0.014</v>
          </cell>
          <cell r="MB521">
            <v>-0.07</v>
          </cell>
          <cell r="MC521">
            <v>0.011</v>
          </cell>
          <cell r="MD521">
            <v>0.01</v>
          </cell>
          <cell r="ME521">
            <v>0.003</v>
          </cell>
          <cell r="MF521">
            <v>0</v>
          </cell>
          <cell r="MG521">
            <v>0</v>
          </cell>
          <cell r="MH521">
            <v>-1.03</v>
          </cell>
          <cell r="MI521">
            <v>0.005</v>
          </cell>
          <cell r="MJ521">
            <v>-1.63</v>
          </cell>
          <cell r="MK521">
            <v>0.008</v>
          </cell>
          <cell r="ML521">
            <v>-1.11</v>
          </cell>
          <cell r="MM521">
            <v>0.004</v>
          </cell>
          <cell r="MN521">
            <v>-1.51</v>
          </cell>
          <cell r="MO521">
            <v>0.005</v>
          </cell>
          <cell r="MP521">
            <v>-0.94</v>
          </cell>
          <cell r="MQ521">
            <v>0.009</v>
          </cell>
          <cell r="MR521">
            <v>0.2</v>
          </cell>
          <cell r="MS521">
            <v>0.014</v>
          </cell>
          <cell r="MT521">
            <v>0.06</v>
          </cell>
          <cell r="MU521">
            <v>0.01</v>
          </cell>
          <cell r="MV521">
            <v>-0.09</v>
          </cell>
          <cell r="MW521">
            <v>0.017</v>
          </cell>
          <cell r="MX521">
            <v>-0.53</v>
          </cell>
          <cell r="MY521">
            <v>0.015</v>
          </cell>
          <cell r="MZ521">
            <v>0.58</v>
          </cell>
          <cell r="NA521">
            <v>0.019</v>
          </cell>
          <cell r="NB521">
            <v>0.78</v>
          </cell>
          <cell r="NC521">
            <v>0.019</v>
          </cell>
          <cell r="ND521">
            <v>-0.61</v>
          </cell>
          <cell r="NE521">
            <v>0.03</v>
          </cell>
          <cell r="NF521">
            <v>0.03</v>
          </cell>
          <cell r="NG521">
            <v>0.016</v>
          </cell>
          <cell r="NH521">
            <v>-0.1</v>
          </cell>
          <cell r="NI521">
            <v>0.004</v>
          </cell>
          <cell r="NJ521">
            <v>-0.49</v>
          </cell>
          <cell r="NK521">
            <v>0.017</v>
          </cell>
          <cell r="NL521">
            <v>-0.03</v>
          </cell>
          <cell r="NM521">
            <v>0.002</v>
          </cell>
        </row>
        <row r="521">
          <cell r="NR521">
            <v>-2.2</v>
          </cell>
          <cell r="NS521">
            <v>0.013</v>
          </cell>
          <cell r="NT521">
            <v>-2.3</v>
          </cell>
          <cell r="NU521">
            <v>0.009</v>
          </cell>
          <cell r="NV521">
            <v>-2.48</v>
          </cell>
          <cell r="NW521">
            <v>0.008</v>
          </cell>
          <cell r="NX521">
            <v>-2.42</v>
          </cell>
          <cell r="NY521">
            <v>0.008</v>
          </cell>
          <cell r="NZ521">
            <v>-2.27</v>
          </cell>
          <cell r="OA521">
            <v>0.007</v>
          </cell>
          <cell r="OB521">
            <v>-2.6</v>
          </cell>
          <cell r="OC521">
            <v>0.008</v>
          </cell>
          <cell r="OD521">
            <v>-1.94</v>
          </cell>
          <cell r="OE521">
            <v>0.006</v>
          </cell>
          <cell r="OF521">
            <v>-2.74</v>
          </cell>
          <cell r="OG521">
            <v>0.008</v>
          </cell>
          <cell r="OH521">
            <v>-0.17</v>
          </cell>
          <cell r="OI521">
            <v>0.001</v>
          </cell>
          <cell r="OJ521">
            <v>-0.76</v>
          </cell>
          <cell r="OK521">
            <v>0.004</v>
          </cell>
          <cell r="OL521">
            <v>0.1</v>
          </cell>
          <cell r="OM521">
            <v>0.001</v>
          </cell>
          <cell r="ON521">
            <v>0</v>
          </cell>
          <cell r="OO521">
            <v>0.001</v>
          </cell>
          <cell r="OP521">
            <v>0.05</v>
          </cell>
          <cell r="OQ521">
            <v>0.001</v>
          </cell>
          <cell r="OR521">
            <v>-0.04</v>
          </cell>
          <cell r="OS521">
            <v>0.001</v>
          </cell>
          <cell r="OT521">
            <v>0.1</v>
          </cell>
          <cell r="OU521">
            <v>0.001</v>
          </cell>
          <cell r="OV521">
            <v>-0.05</v>
          </cell>
          <cell r="OW521">
            <v>0.002</v>
          </cell>
          <cell r="OX521">
            <v>0</v>
          </cell>
          <cell r="OY521">
            <v>0.001</v>
          </cell>
          <cell r="OZ521">
            <v>-0.03</v>
          </cell>
          <cell r="PA521">
            <v>0.001</v>
          </cell>
        </row>
        <row r="521">
          <cell r="PD521">
            <v>0.03</v>
          </cell>
          <cell r="PE521">
            <v>0.001</v>
          </cell>
          <cell r="PF521">
            <v>0.05</v>
          </cell>
          <cell r="PG521">
            <v>0.001</v>
          </cell>
          <cell r="PH521">
            <v>-0.07</v>
          </cell>
          <cell r="PI521">
            <v>0.001</v>
          </cell>
          <cell r="PJ521">
            <v>0.06</v>
          </cell>
          <cell r="PK521">
            <v>0.001</v>
          </cell>
          <cell r="PL521">
            <v>-0.05</v>
          </cell>
          <cell r="PM521">
            <v>0.001</v>
          </cell>
          <cell r="PN521">
            <v>0.05</v>
          </cell>
          <cell r="PO521">
            <v>0.001</v>
          </cell>
          <cell r="PP521">
            <v>-0.07</v>
          </cell>
          <cell r="PQ521">
            <v>0.005</v>
          </cell>
          <cell r="PR521">
            <v>-0.08</v>
          </cell>
          <cell r="PS521">
            <v>0.003</v>
          </cell>
          <cell r="PT521">
            <v>-0.35</v>
          </cell>
          <cell r="PU521">
            <v>0.007</v>
          </cell>
          <cell r="PV521">
            <v>-0.2</v>
          </cell>
          <cell r="PW521">
            <v>0.003</v>
          </cell>
          <cell r="PX521">
            <v>0.15</v>
          </cell>
          <cell r="PY521">
            <v>0.005</v>
          </cell>
          <cell r="PZ521">
            <v>0.26</v>
          </cell>
          <cell r="QA521">
            <v>0.005</v>
          </cell>
          <cell r="QB521">
            <v>-0.42</v>
          </cell>
          <cell r="QC521">
            <v>0.006</v>
          </cell>
          <cell r="QD521">
            <v>0.02</v>
          </cell>
          <cell r="QE521">
            <v>0.003</v>
          </cell>
          <cell r="QF521">
            <v>-0.04</v>
          </cell>
          <cell r="QG521">
            <v>0.001</v>
          </cell>
          <cell r="QH521">
            <v>-0.11</v>
          </cell>
          <cell r="QI521">
            <v>0.004</v>
          </cell>
          <cell r="QJ521">
            <v>-0.08</v>
          </cell>
          <cell r="QK521">
            <v>0.002</v>
          </cell>
        </row>
        <row r="521">
          <cell r="QP521">
            <v>-0.82</v>
          </cell>
          <cell r="QQ521">
            <v>0.002</v>
          </cell>
          <cell r="QR521">
            <v>-0.73</v>
          </cell>
          <cell r="QS521">
            <v>0.003</v>
          </cell>
          <cell r="QT521">
            <v>-0.95</v>
          </cell>
          <cell r="QU521">
            <v>0.003</v>
          </cell>
          <cell r="QV521">
            <v>-0.78</v>
          </cell>
          <cell r="QW521">
            <v>0.003</v>
          </cell>
          <cell r="QX521">
            <v>-0.84</v>
          </cell>
          <cell r="QY521">
            <v>0.003</v>
          </cell>
          <cell r="QZ521">
            <v>-0.82</v>
          </cell>
          <cell r="RA521">
            <v>0.004</v>
          </cell>
          <cell r="RB521">
            <v>-0.81</v>
          </cell>
          <cell r="RC521">
            <v>0.002</v>
          </cell>
          <cell r="RD521">
            <v>-0.84</v>
          </cell>
          <cell r="RE521">
            <v>0.002</v>
          </cell>
          <cell r="RF521">
            <v>-0.17</v>
          </cell>
          <cell r="RG521">
            <v>0.001</v>
          </cell>
          <cell r="RH521">
            <v>-0.31</v>
          </cell>
          <cell r="RI521">
            <v>0.002</v>
          </cell>
          <cell r="RJ521">
            <v>-0.04</v>
          </cell>
          <cell r="RK521">
            <v>0.002</v>
          </cell>
          <cell r="RL521">
            <v>-0.11</v>
          </cell>
          <cell r="RM521">
            <v>0.002</v>
          </cell>
          <cell r="RN521">
            <v>-0.19</v>
          </cell>
          <cell r="RO521">
            <v>0.002</v>
          </cell>
          <cell r="RP521">
            <v>-0.45</v>
          </cell>
          <cell r="RQ521">
            <v>0.006</v>
          </cell>
          <cell r="RR521">
            <v>0.11</v>
          </cell>
          <cell r="RS521">
            <v>0.003</v>
          </cell>
          <cell r="RT521">
            <v>0.02</v>
          </cell>
          <cell r="RU521">
            <v>0.007</v>
          </cell>
          <cell r="RV521">
            <v>-0.18</v>
          </cell>
          <cell r="RW521">
            <v>0.003</v>
          </cell>
          <cell r="RX521">
            <v>-0.2</v>
          </cell>
          <cell r="RY521">
            <v>0.005</v>
          </cell>
          <cell r="RZ521">
            <v>-0.01</v>
          </cell>
          <cell r="SA521">
            <v>0</v>
          </cell>
          <cell r="SB521">
            <v>-0.25</v>
          </cell>
          <cell r="SC521">
            <v>0.004</v>
          </cell>
          <cell r="SD521">
            <v>-0.05</v>
          </cell>
          <cell r="SE521">
            <v>0.001</v>
          </cell>
        </row>
        <row r="521">
          <cell r="SJ521">
            <v>-0.16</v>
          </cell>
          <cell r="SK521">
            <v>0.001</v>
          </cell>
          <cell r="SL521">
            <v>-0.53</v>
          </cell>
          <cell r="SM521">
            <v>0.005</v>
          </cell>
          <cell r="SN521">
            <v>-0.19</v>
          </cell>
          <cell r="SO521">
            <v>0.001</v>
          </cell>
          <cell r="SP521">
            <v>-0.62</v>
          </cell>
          <cell r="SQ521">
            <v>0.003</v>
          </cell>
          <cell r="SR521">
            <v>-0.18</v>
          </cell>
          <cell r="SS521">
            <v>0.001</v>
          </cell>
          <cell r="ST521">
            <v>-0.58</v>
          </cell>
          <cell r="SU521">
            <v>0.003</v>
          </cell>
          <cell r="SV521">
            <v>-0.16</v>
          </cell>
          <cell r="SW521">
            <v>0.001</v>
          </cell>
          <cell r="SX521">
            <v>-0.56</v>
          </cell>
          <cell r="SY521">
            <v>0.002</v>
          </cell>
          <cell r="SZ521">
            <v>0</v>
          </cell>
          <cell r="TA521">
            <v>0</v>
          </cell>
          <cell r="TB521">
            <v>-0.17</v>
          </cell>
          <cell r="TC521">
            <v>0.001</v>
          </cell>
          <cell r="TD521">
            <v>0.89</v>
          </cell>
          <cell r="TE521">
            <v>0.007</v>
          </cell>
          <cell r="TF521">
            <v>2.41</v>
          </cell>
          <cell r="TG521">
            <v>0.032</v>
          </cell>
          <cell r="TH521">
            <v>1.06</v>
          </cell>
          <cell r="TI521">
            <v>0.014</v>
          </cell>
          <cell r="TJ521">
            <v>1.41</v>
          </cell>
          <cell r="TK521">
            <v>0.017</v>
          </cell>
          <cell r="TL521">
            <v>0.5</v>
          </cell>
          <cell r="TM521">
            <v>0.01</v>
          </cell>
          <cell r="TN521">
            <v>0.25</v>
          </cell>
          <cell r="TO521">
            <v>0.019</v>
          </cell>
          <cell r="TP521">
            <v>1.28</v>
          </cell>
          <cell r="TQ521">
            <v>0.023</v>
          </cell>
          <cell r="TR521">
            <v>1.95</v>
          </cell>
          <cell r="TS521">
            <v>0.029</v>
          </cell>
          <cell r="TT521">
            <v>0.16</v>
          </cell>
          <cell r="TU521">
            <v>0.005</v>
          </cell>
          <cell r="TV521">
            <v>0.71</v>
          </cell>
          <cell r="TW521">
            <v>0.016</v>
          </cell>
          <cell r="TX521">
            <v>0.25</v>
          </cell>
          <cell r="TY521">
            <v>0.004</v>
          </cell>
        </row>
        <row r="521">
          <cell r="UD521">
            <v>0.86</v>
          </cell>
          <cell r="UE521">
            <v>0.007</v>
          </cell>
          <cell r="UF521">
            <v>1.58</v>
          </cell>
          <cell r="UG521">
            <v>0.009</v>
          </cell>
          <cell r="UH521">
            <v>1.36</v>
          </cell>
          <cell r="UI521">
            <v>0.01</v>
          </cell>
          <cell r="UJ521">
            <v>2.39</v>
          </cell>
          <cell r="UK521">
            <v>0.012</v>
          </cell>
          <cell r="UL521">
            <v>1.34</v>
          </cell>
          <cell r="UM521">
            <v>0.01</v>
          </cell>
          <cell r="UN521">
            <v>2.16</v>
          </cell>
          <cell r="UO521">
            <v>0.018</v>
          </cell>
          <cell r="UP521">
            <v>1.27</v>
          </cell>
          <cell r="UQ521">
            <v>0.007</v>
          </cell>
          <cell r="UR521">
            <v>1.89</v>
          </cell>
          <cell r="US521">
            <v>0.016</v>
          </cell>
          <cell r="UT521">
            <v>0.31</v>
          </cell>
          <cell r="UU521">
            <v>0.012</v>
          </cell>
          <cell r="UV521">
            <v>0.14</v>
          </cell>
          <cell r="UW521">
            <v>0.007</v>
          </cell>
          <cell r="UX521">
            <v>0</v>
          </cell>
          <cell r="UY521">
            <v>0.001</v>
          </cell>
          <cell r="UZ521">
            <v>0.22</v>
          </cell>
          <cell r="VA521">
            <v>0.001</v>
          </cell>
          <cell r="VB521">
            <v>0.05</v>
          </cell>
          <cell r="VC521">
            <v>0.001</v>
          </cell>
          <cell r="VD521">
            <v>0.01</v>
          </cell>
          <cell r="VE521">
            <v>0</v>
          </cell>
          <cell r="VF521">
            <v>0.02</v>
          </cell>
          <cell r="VG521">
            <v>0.001</v>
          </cell>
          <cell r="VH521">
            <v>0.05</v>
          </cell>
          <cell r="VI521">
            <v>0.001</v>
          </cell>
          <cell r="VJ521">
            <v>0.07</v>
          </cell>
          <cell r="VK521">
            <v>0.001</v>
          </cell>
        </row>
        <row r="521">
          <cell r="VP521">
            <v>0.02</v>
          </cell>
          <cell r="VQ521">
            <v>0</v>
          </cell>
          <cell r="VR521">
            <v>0.07</v>
          </cell>
          <cell r="VS521">
            <v>0</v>
          </cell>
          <cell r="VT521">
            <v>0.03</v>
          </cell>
          <cell r="VU521">
            <v>0</v>
          </cell>
          <cell r="VV521">
            <v>0</v>
          </cell>
          <cell r="VW521">
            <v>0</v>
          </cell>
          <cell r="VX521">
            <v>0.01</v>
          </cell>
          <cell r="VY521">
            <v>0.001</v>
          </cell>
          <cell r="VZ521">
            <v>-0.01</v>
          </cell>
          <cell r="WA521">
            <v>0</v>
          </cell>
          <cell r="WB521">
            <v>0.28</v>
          </cell>
          <cell r="WC521">
            <v>0.003</v>
          </cell>
          <cell r="WD521">
            <v>0.09</v>
          </cell>
          <cell r="WE521">
            <v>0.002</v>
          </cell>
          <cell r="WF521">
            <v>0.27</v>
          </cell>
          <cell r="WG521">
            <v>0.007</v>
          </cell>
          <cell r="WH521">
            <v>0.25</v>
          </cell>
          <cell r="WI521">
            <v>0.003</v>
          </cell>
          <cell r="WJ521">
            <v>0.01</v>
          </cell>
          <cell r="WK521">
            <v>0.005</v>
          </cell>
          <cell r="WL521">
            <v>-0.11</v>
          </cell>
          <cell r="WM521">
            <v>0.01</v>
          </cell>
          <cell r="WN521">
            <v>0.05</v>
          </cell>
          <cell r="WO521">
            <v>0.005</v>
          </cell>
          <cell r="WP521">
            <v>0.09</v>
          </cell>
          <cell r="WQ521">
            <v>0.003</v>
          </cell>
          <cell r="WR521">
            <v>0.04</v>
          </cell>
          <cell r="WS521">
            <v>0.002</v>
          </cell>
          <cell r="WT521">
            <v>0</v>
          </cell>
          <cell r="WU521">
            <v>0.002</v>
          </cell>
          <cell r="WV521">
            <v>0.12</v>
          </cell>
          <cell r="WW521">
            <v>0.002</v>
          </cell>
        </row>
        <row r="521">
          <cell r="XB521">
            <v>0.54</v>
          </cell>
          <cell r="XC521">
            <v>0.002</v>
          </cell>
          <cell r="XD521">
            <v>0.46</v>
          </cell>
          <cell r="XE521">
            <v>0.002</v>
          </cell>
          <cell r="XF521">
            <v>0.61</v>
          </cell>
          <cell r="XG521">
            <v>0.002</v>
          </cell>
          <cell r="XH521">
            <v>0.46</v>
          </cell>
          <cell r="XI521">
            <v>0.001</v>
          </cell>
          <cell r="XJ521">
            <v>0.61</v>
          </cell>
          <cell r="XK521">
            <v>0.003</v>
          </cell>
          <cell r="XL521">
            <v>0.42</v>
          </cell>
          <cell r="XM521">
            <v>0.001</v>
          </cell>
          <cell r="XN521">
            <v>0.56</v>
          </cell>
          <cell r="XO521">
            <v>0.002</v>
          </cell>
          <cell r="XP521">
            <v>0.41</v>
          </cell>
          <cell r="XQ521">
            <v>0.001</v>
          </cell>
          <cell r="XR521">
            <v>0.12</v>
          </cell>
          <cell r="XS521">
            <v>0.005</v>
          </cell>
          <cell r="XT521">
            <v>0.04</v>
          </cell>
          <cell r="XU521">
            <v>0.001</v>
          </cell>
        </row>
        <row r="522">
          <cell r="B522" t="str">
            <v>UI10-00024</v>
          </cell>
          <cell r="C522" t="str">
            <v>Ornamental</v>
          </cell>
        </row>
        <row r="522">
          <cell r="F522">
            <v>0.81</v>
          </cell>
          <cell r="G522">
            <v>0.017</v>
          </cell>
          <cell r="H522">
            <v>3.95</v>
          </cell>
          <cell r="I522">
            <v>0.071</v>
          </cell>
          <cell r="J522">
            <v>4.61</v>
          </cell>
          <cell r="K522">
            <v>0.104</v>
          </cell>
          <cell r="L522">
            <v>2.03</v>
          </cell>
          <cell r="M522">
            <v>0.031</v>
          </cell>
          <cell r="N522">
            <v>1.56</v>
          </cell>
          <cell r="O522">
            <v>0.079</v>
          </cell>
        </row>
        <row r="522">
          <cell r="T522">
            <v>-1.19</v>
          </cell>
          <cell r="U522">
            <v>0.033</v>
          </cell>
          <cell r="V522">
            <v>1.87</v>
          </cell>
          <cell r="W522">
            <v>0.066</v>
          </cell>
          <cell r="X522">
            <v>0.09</v>
          </cell>
          <cell r="Y522">
            <v>0.007</v>
          </cell>
          <cell r="Z522">
            <v>1.64</v>
          </cell>
          <cell r="AA522">
            <v>0.072</v>
          </cell>
          <cell r="AB522">
            <v>1.29</v>
          </cell>
          <cell r="AC522">
            <v>0.028</v>
          </cell>
        </row>
        <row r="522">
          <cell r="AH522">
            <v>1.25</v>
          </cell>
          <cell r="AI522">
            <v>0.011</v>
          </cell>
          <cell r="AJ522">
            <v>3.33</v>
          </cell>
          <cell r="AK522">
            <v>0.034</v>
          </cell>
          <cell r="AL522">
            <v>1.19</v>
          </cell>
          <cell r="AM522">
            <v>0.011</v>
          </cell>
          <cell r="AN522">
            <v>3.07</v>
          </cell>
          <cell r="AO522">
            <v>0.034</v>
          </cell>
          <cell r="AP522">
            <v>1.15</v>
          </cell>
          <cell r="AQ522">
            <v>0.011</v>
          </cell>
          <cell r="AR522">
            <v>3.29</v>
          </cell>
          <cell r="AS522">
            <v>0.032</v>
          </cell>
          <cell r="AT522">
            <v>0.69</v>
          </cell>
          <cell r="AU522">
            <v>0.008</v>
          </cell>
          <cell r="AV522">
            <v>1.54</v>
          </cell>
          <cell r="AW522">
            <v>0.029</v>
          </cell>
          <cell r="AX522">
            <v>-0.08</v>
          </cell>
          <cell r="AY522">
            <v>0.005</v>
          </cell>
          <cell r="AZ522">
            <v>0.03</v>
          </cell>
          <cell r="BA522">
            <v>0.016</v>
          </cell>
          <cell r="BB522">
            <v>0.04</v>
          </cell>
          <cell r="BC522">
            <v>0.003</v>
          </cell>
          <cell r="BD522">
            <v>0.23</v>
          </cell>
          <cell r="BE522">
            <v>0.005</v>
          </cell>
          <cell r="BF522">
            <v>0.29</v>
          </cell>
          <cell r="BG522">
            <v>0.005</v>
          </cell>
          <cell r="BH522">
            <v>0.05</v>
          </cell>
          <cell r="BI522">
            <v>0.01</v>
          </cell>
        </row>
        <row r="522">
          <cell r="BN522">
            <v>-0.19</v>
          </cell>
          <cell r="BO522">
            <v>0.006</v>
          </cell>
          <cell r="BP522">
            <v>0.02</v>
          </cell>
          <cell r="BQ522">
            <v>0.008</v>
          </cell>
          <cell r="BR522">
            <v>0.04</v>
          </cell>
          <cell r="BS522">
            <v>0.003</v>
          </cell>
          <cell r="BT522">
            <v>0.45</v>
          </cell>
          <cell r="BU522">
            <v>0.01</v>
          </cell>
          <cell r="BV522">
            <v>0.27</v>
          </cell>
          <cell r="BW522">
            <v>0.007</v>
          </cell>
        </row>
        <row r="522">
          <cell r="CB522">
            <v>0.16</v>
          </cell>
          <cell r="CC522">
            <v>0.001</v>
          </cell>
          <cell r="CD522">
            <v>0.3</v>
          </cell>
          <cell r="CE522">
            <v>0.003</v>
          </cell>
          <cell r="CF522">
            <v>0.17</v>
          </cell>
          <cell r="CG522">
            <v>0.002</v>
          </cell>
          <cell r="CH522">
            <v>0.28</v>
          </cell>
          <cell r="CI522">
            <v>0.003</v>
          </cell>
          <cell r="CJ522">
            <v>0.16</v>
          </cell>
          <cell r="CK522">
            <v>0.002</v>
          </cell>
          <cell r="CL522">
            <v>0.3</v>
          </cell>
          <cell r="CM522">
            <v>0.003</v>
          </cell>
          <cell r="CN522">
            <v>0.1</v>
          </cell>
          <cell r="CO522">
            <v>0.002</v>
          </cell>
          <cell r="CP522">
            <v>0.19</v>
          </cell>
          <cell r="CQ522">
            <v>0.003</v>
          </cell>
          <cell r="CR522">
            <v>-0.01</v>
          </cell>
          <cell r="CS522">
            <v>0.001</v>
          </cell>
          <cell r="CT522">
            <v>0.03</v>
          </cell>
          <cell r="CU522">
            <v>0.003</v>
          </cell>
          <cell r="CV522">
            <v>0.57</v>
          </cell>
          <cell r="CW522">
            <v>0.014</v>
          </cell>
          <cell r="CX522">
            <v>0.8</v>
          </cell>
          <cell r="CY522">
            <v>0.01</v>
          </cell>
          <cell r="CZ522">
            <v>1.38</v>
          </cell>
          <cell r="DA522">
            <v>0.028</v>
          </cell>
          <cell r="DB522">
            <v>-0.06</v>
          </cell>
          <cell r="DC522">
            <v>0.014</v>
          </cell>
        </row>
        <row r="522">
          <cell r="DH522">
            <v>0.44</v>
          </cell>
          <cell r="DI522">
            <v>0.027</v>
          </cell>
          <cell r="DJ522">
            <v>1.87</v>
          </cell>
          <cell r="DK522">
            <v>0.031</v>
          </cell>
          <cell r="DL522">
            <v>0.34</v>
          </cell>
          <cell r="DM522">
            <v>0.013</v>
          </cell>
          <cell r="DN522">
            <v>0.74</v>
          </cell>
          <cell r="DO522">
            <v>0.017</v>
          </cell>
          <cell r="DP522">
            <v>0.01</v>
          </cell>
          <cell r="DQ522">
            <v>0.002</v>
          </cell>
        </row>
        <row r="522">
          <cell r="DV522">
            <v>1.7</v>
          </cell>
          <cell r="DW522">
            <v>0.01</v>
          </cell>
          <cell r="DX522">
            <v>0.44</v>
          </cell>
          <cell r="DY522">
            <v>0.004</v>
          </cell>
          <cell r="DZ522">
            <v>1.67</v>
          </cell>
          <cell r="EA522">
            <v>0.01</v>
          </cell>
          <cell r="EB522">
            <v>0.63</v>
          </cell>
          <cell r="EC522">
            <v>0.007</v>
          </cell>
          <cell r="ED522">
            <v>1.65</v>
          </cell>
          <cell r="EE522">
            <v>0.008</v>
          </cell>
          <cell r="EF522">
            <v>0.76</v>
          </cell>
          <cell r="EG522">
            <v>0.008</v>
          </cell>
          <cell r="EH522">
            <v>1.38</v>
          </cell>
          <cell r="EI522">
            <v>0.01</v>
          </cell>
          <cell r="EJ522">
            <v>0.57</v>
          </cell>
          <cell r="EK522">
            <v>0.006</v>
          </cell>
          <cell r="EL522">
            <v>0.32</v>
          </cell>
          <cell r="EM522">
            <v>0.007</v>
          </cell>
          <cell r="EN522">
            <v>0.1</v>
          </cell>
          <cell r="EO522">
            <v>0.002</v>
          </cell>
          <cell r="EP522">
            <v>-0.03</v>
          </cell>
          <cell r="EQ522">
            <v>0.001</v>
          </cell>
          <cell r="ER522">
            <v>-0.01</v>
          </cell>
          <cell r="ES522">
            <v>0</v>
          </cell>
          <cell r="ET522">
            <v>0.02</v>
          </cell>
          <cell r="EU522">
            <v>0.002</v>
          </cell>
          <cell r="EV522">
            <v>-0.02</v>
          </cell>
          <cell r="EW522">
            <v>0.001</v>
          </cell>
        </row>
        <row r="522">
          <cell r="FB522">
            <v>-0.09</v>
          </cell>
          <cell r="FC522">
            <v>0.002</v>
          </cell>
          <cell r="FD522">
            <v>-0.04</v>
          </cell>
          <cell r="FE522">
            <v>0.001</v>
          </cell>
          <cell r="FF522">
            <v>0.01</v>
          </cell>
          <cell r="FG522">
            <v>0.001</v>
          </cell>
          <cell r="FH522">
            <v>-0.03</v>
          </cell>
          <cell r="FI522">
            <v>0.001</v>
          </cell>
          <cell r="FJ522">
            <v>-0.01</v>
          </cell>
          <cell r="FK522">
            <v>0.001</v>
          </cell>
        </row>
        <row r="522">
          <cell r="FP522">
            <v>-0.01</v>
          </cell>
          <cell r="FQ522">
            <v>0.001</v>
          </cell>
          <cell r="FR522">
            <v>-0.01</v>
          </cell>
          <cell r="FS522">
            <v>0</v>
          </cell>
          <cell r="FT522">
            <v>-0.01</v>
          </cell>
          <cell r="FU522">
            <v>0.001</v>
          </cell>
          <cell r="FV522">
            <v>-0.01</v>
          </cell>
          <cell r="FW522">
            <v>0</v>
          </cell>
          <cell r="FX522">
            <v>0</v>
          </cell>
          <cell r="FY522">
            <v>0.001</v>
          </cell>
          <cell r="FZ522">
            <v>-0.01</v>
          </cell>
          <cell r="GA522">
            <v>0</v>
          </cell>
          <cell r="GB522">
            <v>-0.02</v>
          </cell>
          <cell r="GC522">
            <v>0</v>
          </cell>
          <cell r="GD522">
            <v>-0.01</v>
          </cell>
          <cell r="GE522">
            <v>0</v>
          </cell>
          <cell r="GF522">
            <v>-0.02</v>
          </cell>
          <cell r="GG522">
            <v>0</v>
          </cell>
          <cell r="GH522">
            <v>-0.01</v>
          </cell>
          <cell r="GI522">
            <v>0</v>
          </cell>
          <cell r="GJ522">
            <v>40.87</v>
          </cell>
          <cell r="GK522">
            <v>1.991</v>
          </cell>
          <cell r="GL522">
            <v>436.68</v>
          </cell>
          <cell r="GM522">
            <v>10.803</v>
          </cell>
          <cell r="GN522">
            <v>16.45</v>
          </cell>
          <cell r="GO522">
            <v>2.465</v>
          </cell>
          <cell r="GP522">
            <v>288.88</v>
          </cell>
          <cell r="GQ522">
            <v>13.494</v>
          </cell>
        </row>
        <row r="522">
          <cell r="GV522">
            <v>-96.03</v>
          </cell>
          <cell r="GW522">
            <v>3.644</v>
          </cell>
          <cell r="GX522">
            <v>-299.57</v>
          </cell>
          <cell r="GY522">
            <v>13.186</v>
          </cell>
          <cell r="GZ522">
            <v>1.33</v>
          </cell>
          <cell r="HA522">
            <v>1.921</v>
          </cell>
          <cell r="HB522">
            <v>66.37</v>
          </cell>
          <cell r="HC522">
            <v>14.585</v>
          </cell>
          <cell r="HD522">
            <v>1.5</v>
          </cell>
          <cell r="HE522">
            <v>0.039</v>
          </cell>
        </row>
        <row r="522">
          <cell r="HJ522">
            <v>162.4</v>
          </cell>
          <cell r="HK522">
            <v>1.373</v>
          </cell>
          <cell r="HL522">
            <v>689.32</v>
          </cell>
          <cell r="HM522">
            <v>6.436</v>
          </cell>
          <cell r="HN522">
            <v>165.18</v>
          </cell>
          <cell r="HO522">
            <v>1.711</v>
          </cell>
          <cell r="HP522">
            <v>693.43</v>
          </cell>
          <cell r="HQ522">
            <v>6.269</v>
          </cell>
          <cell r="HR522">
            <v>168.65</v>
          </cell>
          <cell r="HS522">
            <v>1.609</v>
          </cell>
          <cell r="HT522">
            <v>725.76</v>
          </cell>
          <cell r="HU522">
            <v>7.004</v>
          </cell>
          <cell r="HV522">
            <v>69.16</v>
          </cell>
          <cell r="HW522">
            <v>0.996</v>
          </cell>
          <cell r="HX522">
            <v>377.32</v>
          </cell>
          <cell r="HY522">
            <v>5.296</v>
          </cell>
          <cell r="HZ522">
            <v>161.31</v>
          </cell>
          <cell r="IA522">
            <v>3.851</v>
          </cell>
          <cell r="IB522">
            <v>-0.22</v>
          </cell>
          <cell r="IC522">
            <v>0.009</v>
          </cell>
          <cell r="ID522">
            <v>-0.46</v>
          </cell>
          <cell r="IE522">
            <v>0.008</v>
          </cell>
          <cell r="IF522">
            <v>-0.47</v>
          </cell>
          <cell r="IG522">
            <v>0.012</v>
          </cell>
          <cell r="IH522">
            <v>-0.78</v>
          </cell>
          <cell r="II522">
            <v>0.008</v>
          </cell>
        </row>
        <row r="522">
          <cell r="IN522">
            <v>-1.24</v>
          </cell>
          <cell r="IO522">
            <v>0.024</v>
          </cell>
          <cell r="IP522">
            <v>-0.47</v>
          </cell>
          <cell r="IQ522">
            <v>0.011</v>
          </cell>
          <cell r="IR522">
            <v>-0.08</v>
          </cell>
          <cell r="IS522">
            <v>0.007</v>
          </cell>
          <cell r="IT522">
            <v>-0.05</v>
          </cell>
          <cell r="IU522">
            <v>0.001</v>
          </cell>
          <cell r="IV522">
            <v>0.36</v>
          </cell>
          <cell r="IW522">
            <v>0.011</v>
          </cell>
        </row>
        <row r="522">
          <cell r="JB522">
            <v>0.42</v>
          </cell>
          <cell r="JC522">
            <v>0.006</v>
          </cell>
          <cell r="JD522">
            <v>0.13</v>
          </cell>
          <cell r="JE522">
            <v>0.005</v>
          </cell>
          <cell r="JF522">
            <v>0.46</v>
          </cell>
          <cell r="JG522">
            <v>0.006</v>
          </cell>
          <cell r="JH522">
            <v>0.15</v>
          </cell>
          <cell r="JI522">
            <v>0.005</v>
          </cell>
          <cell r="JJ522">
            <v>0.48</v>
          </cell>
          <cell r="JK522">
            <v>0.006</v>
          </cell>
          <cell r="JL522">
            <v>0.18</v>
          </cell>
          <cell r="JM522">
            <v>0.005</v>
          </cell>
          <cell r="JN522">
            <v>0.18</v>
          </cell>
          <cell r="JO522">
            <v>0.004</v>
          </cell>
          <cell r="JP522">
            <v>0.06</v>
          </cell>
          <cell r="JQ522">
            <v>0.004</v>
          </cell>
          <cell r="JR522">
            <v>0.03</v>
          </cell>
          <cell r="JS522">
            <v>0.001</v>
          </cell>
          <cell r="JT522">
            <v>0.25</v>
          </cell>
          <cell r="JU522">
            <v>0.004</v>
          </cell>
          <cell r="JV522">
            <v>0.65</v>
          </cell>
          <cell r="JW522">
            <v>0.006</v>
          </cell>
          <cell r="JX522">
            <v>0.24</v>
          </cell>
          <cell r="JY522">
            <v>0.004</v>
          </cell>
          <cell r="JZ522">
            <v>1.28</v>
          </cell>
          <cell r="KA522">
            <v>0.013</v>
          </cell>
        </row>
        <row r="522">
          <cell r="KF522">
            <v>0.38</v>
          </cell>
          <cell r="KG522">
            <v>0.012</v>
          </cell>
          <cell r="KH522">
            <v>0.59</v>
          </cell>
          <cell r="KI522">
            <v>0.019</v>
          </cell>
          <cell r="KJ522">
            <v>-0.02</v>
          </cell>
          <cell r="KK522">
            <v>0.001</v>
          </cell>
          <cell r="KL522">
            <v>0.06</v>
          </cell>
          <cell r="KM522">
            <v>0.002</v>
          </cell>
          <cell r="KN522">
            <v>0</v>
          </cell>
          <cell r="KO522">
            <v>0</v>
          </cell>
        </row>
        <row r="522">
          <cell r="KT522">
            <v>0.09</v>
          </cell>
          <cell r="KU522">
            <v>0.002</v>
          </cell>
          <cell r="KV522">
            <v>0.29</v>
          </cell>
          <cell r="KW522">
            <v>0.005</v>
          </cell>
          <cell r="KX522">
            <v>0.08</v>
          </cell>
          <cell r="KY522">
            <v>0.002</v>
          </cell>
          <cell r="KZ522">
            <v>0.28</v>
          </cell>
          <cell r="LA522">
            <v>0.005</v>
          </cell>
          <cell r="LB522">
            <v>0.06</v>
          </cell>
          <cell r="LC522">
            <v>0.002</v>
          </cell>
          <cell r="LD522">
            <v>0.25</v>
          </cell>
          <cell r="LE522">
            <v>0.004</v>
          </cell>
          <cell r="LF522">
            <v>0.05</v>
          </cell>
          <cell r="LG522">
            <v>0.001</v>
          </cell>
          <cell r="LH522">
            <v>0.14</v>
          </cell>
          <cell r="LI522">
            <v>0.004</v>
          </cell>
          <cell r="LJ522">
            <v>0</v>
          </cell>
          <cell r="LK522">
            <v>0</v>
          </cell>
          <cell r="LL522">
            <v>0</v>
          </cell>
          <cell r="LM522">
            <v>0.001</v>
          </cell>
          <cell r="LN522">
            <v>0.21</v>
          </cell>
          <cell r="LO522">
            <v>0.007</v>
          </cell>
          <cell r="LP522">
            <v>-0.24</v>
          </cell>
          <cell r="LQ522">
            <v>0.008</v>
          </cell>
          <cell r="LR522">
            <v>0.12</v>
          </cell>
          <cell r="LS522">
            <v>0.007</v>
          </cell>
          <cell r="LT522">
            <v>-0.38</v>
          </cell>
          <cell r="LU522">
            <v>0.01</v>
          </cell>
        </row>
        <row r="522">
          <cell r="LZ522">
            <v>-0.28</v>
          </cell>
          <cell r="MA522">
            <v>0.011</v>
          </cell>
          <cell r="MB522">
            <v>0.22</v>
          </cell>
          <cell r="MC522">
            <v>0.01</v>
          </cell>
          <cell r="MD522">
            <v>-0.02</v>
          </cell>
          <cell r="ME522">
            <v>0.001</v>
          </cell>
          <cell r="MF522">
            <v>0</v>
          </cell>
          <cell r="MG522">
            <v>0.001</v>
          </cell>
          <cell r="MH522">
            <v>0.69</v>
          </cell>
          <cell r="MI522">
            <v>0.006</v>
          </cell>
          <cell r="MJ522">
            <v>0.53</v>
          </cell>
          <cell r="MK522">
            <v>0.006</v>
          </cell>
          <cell r="ML522">
            <v>0.74</v>
          </cell>
          <cell r="MM522">
            <v>0.007</v>
          </cell>
          <cell r="MN522">
            <v>0.55</v>
          </cell>
          <cell r="MO522">
            <v>0.007</v>
          </cell>
          <cell r="MP522">
            <v>0.66</v>
          </cell>
          <cell r="MQ522">
            <v>0.005</v>
          </cell>
          <cell r="MR522">
            <v>-0.12</v>
          </cell>
          <cell r="MS522">
            <v>0.013</v>
          </cell>
          <cell r="MT522">
            <v>-0.29</v>
          </cell>
          <cell r="MU522">
            <v>0.016</v>
          </cell>
          <cell r="MV522">
            <v>0.01</v>
          </cell>
          <cell r="MW522">
            <v>0.018</v>
          </cell>
          <cell r="MX522">
            <v>-0.39</v>
          </cell>
          <cell r="MY522">
            <v>0.014</v>
          </cell>
        </row>
        <row r="522">
          <cell r="ND522">
            <v>-0.33</v>
          </cell>
          <cell r="NE522">
            <v>0.025</v>
          </cell>
          <cell r="NF522">
            <v>-0.02</v>
          </cell>
          <cell r="NG522">
            <v>0.017</v>
          </cell>
          <cell r="NH522">
            <v>-0.12</v>
          </cell>
          <cell r="NI522">
            <v>0.006</v>
          </cell>
          <cell r="NJ522">
            <v>-0.44</v>
          </cell>
          <cell r="NK522">
            <v>0.02</v>
          </cell>
          <cell r="NL522">
            <v>0.08</v>
          </cell>
          <cell r="NM522">
            <v>0.002</v>
          </cell>
        </row>
        <row r="522">
          <cell r="NR522">
            <v>1.56</v>
          </cell>
          <cell r="NS522">
            <v>0.01</v>
          </cell>
          <cell r="NT522">
            <v>1.03</v>
          </cell>
          <cell r="NU522">
            <v>0.01</v>
          </cell>
          <cell r="NV522">
            <v>1.58</v>
          </cell>
          <cell r="NW522">
            <v>0.012</v>
          </cell>
          <cell r="NX522">
            <v>1.07</v>
          </cell>
          <cell r="NY522">
            <v>0.01</v>
          </cell>
          <cell r="NZ522">
            <v>1.36</v>
          </cell>
          <cell r="OA522">
            <v>0.01</v>
          </cell>
          <cell r="OB522">
            <v>1.04</v>
          </cell>
          <cell r="OC522">
            <v>0.013</v>
          </cell>
          <cell r="OD522">
            <v>0.83</v>
          </cell>
          <cell r="OE522">
            <v>0.008</v>
          </cell>
          <cell r="OF522">
            <v>0.63</v>
          </cell>
          <cell r="OG522">
            <v>0.009</v>
          </cell>
          <cell r="OH522">
            <v>0.05</v>
          </cell>
          <cell r="OI522">
            <v>0.002</v>
          </cell>
          <cell r="OJ522">
            <v>0.11</v>
          </cell>
          <cell r="OK522">
            <v>0.004</v>
          </cell>
          <cell r="OL522">
            <v>0.13</v>
          </cell>
          <cell r="OM522">
            <v>0.001</v>
          </cell>
          <cell r="ON522">
            <v>-0.01</v>
          </cell>
          <cell r="OO522">
            <v>0.001</v>
          </cell>
          <cell r="OP522">
            <v>0.05</v>
          </cell>
          <cell r="OQ522">
            <v>0.001</v>
          </cell>
          <cell r="OR522">
            <v>0</v>
          </cell>
          <cell r="OS522">
            <v>0.002</v>
          </cell>
        </row>
        <row r="522">
          <cell r="OX522">
            <v>0.01</v>
          </cell>
          <cell r="OY522">
            <v>0.001</v>
          </cell>
          <cell r="OZ522">
            <v>0.03</v>
          </cell>
          <cell r="PA522">
            <v>0.001</v>
          </cell>
        </row>
        <row r="522">
          <cell r="PD522">
            <v>0.02</v>
          </cell>
          <cell r="PE522">
            <v>0</v>
          </cell>
          <cell r="PF522">
            <v>0.03</v>
          </cell>
          <cell r="PG522">
            <v>0.001</v>
          </cell>
          <cell r="PH522">
            <v>-0.02</v>
          </cell>
          <cell r="PI522">
            <v>0.001</v>
          </cell>
          <cell r="PJ522">
            <v>0.03</v>
          </cell>
          <cell r="PK522">
            <v>0.001</v>
          </cell>
          <cell r="PL522">
            <v>-0.02</v>
          </cell>
          <cell r="PM522">
            <v>0.001</v>
          </cell>
          <cell r="PN522">
            <v>0.03</v>
          </cell>
          <cell r="PO522">
            <v>0.001</v>
          </cell>
          <cell r="PP522">
            <v>-0.17</v>
          </cell>
          <cell r="PQ522">
            <v>0.004</v>
          </cell>
          <cell r="PR522">
            <v>-0.18</v>
          </cell>
          <cell r="PS522">
            <v>0.004</v>
          </cell>
          <cell r="PT522">
            <v>-0.25</v>
          </cell>
          <cell r="PU522">
            <v>0.006</v>
          </cell>
          <cell r="PV522">
            <v>-0.24</v>
          </cell>
          <cell r="PW522">
            <v>0.003</v>
          </cell>
        </row>
        <row r="522">
          <cell r="QB522">
            <v>-0.07</v>
          </cell>
          <cell r="QC522">
            <v>0.004</v>
          </cell>
          <cell r="QD522">
            <v>0</v>
          </cell>
          <cell r="QE522">
            <v>0.005</v>
          </cell>
          <cell r="QF522">
            <v>-0.02</v>
          </cell>
          <cell r="QG522">
            <v>0.001</v>
          </cell>
          <cell r="QH522">
            <v>-0.2</v>
          </cell>
          <cell r="QI522">
            <v>0.004</v>
          </cell>
          <cell r="QJ522">
            <v>0.02</v>
          </cell>
          <cell r="QK522">
            <v>0.003</v>
          </cell>
        </row>
        <row r="522">
          <cell r="QP522">
            <v>0.41</v>
          </cell>
          <cell r="QQ522">
            <v>0.003</v>
          </cell>
          <cell r="QR522">
            <v>0.22</v>
          </cell>
          <cell r="QS522">
            <v>0.003</v>
          </cell>
          <cell r="QT522">
            <v>0.42</v>
          </cell>
          <cell r="QU522">
            <v>0.004</v>
          </cell>
          <cell r="QV522">
            <v>0.23</v>
          </cell>
          <cell r="QW522">
            <v>0.003</v>
          </cell>
          <cell r="QX522">
            <v>0.35</v>
          </cell>
          <cell r="QY522">
            <v>0.003</v>
          </cell>
          <cell r="QZ522">
            <v>0.22</v>
          </cell>
          <cell r="RA522">
            <v>0.003</v>
          </cell>
          <cell r="RB522">
            <v>0.3</v>
          </cell>
          <cell r="RC522">
            <v>0.003</v>
          </cell>
          <cell r="RD522">
            <v>0.17</v>
          </cell>
          <cell r="RE522">
            <v>0.002</v>
          </cell>
          <cell r="RF522">
            <v>0.06</v>
          </cell>
          <cell r="RG522">
            <v>0.001</v>
          </cell>
          <cell r="RH522">
            <v>0.04</v>
          </cell>
          <cell r="RI522">
            <v>0.001</v>
          </cell>
          <cell r="RJ522">
            <v>-0.09</v>
          </cell>
          <cell r="RK522">
            <v>0.002</v>
          </cell>
          <cell r="RL522">
            <v>-0.14</v>
          </cell>
          <cell r="RM522">
            <v>0.003</v>
          </cell>
          <cell r="RN522">
            <v>-0.08</v>
          </cell>
          <cell r="RO522">
            <v>0.003</v>
          </cell>
          <cell r="RP522">
            <v>-0.3</v>
          </cell>
          <cell r="RQ522">
            <v>0.005</v>
          </cell>
        </row>
        <row r="522">
          <cell r="RV522">
            <v>-0.07</v>
          </cell>
          <cell r="RW522">
            <v>0.004</v>
          </cell>
          <cell r="RX522">
            <v>0.14</v>
          </cell>
          <cell r="RY522">
            <v>0.006</v>
          </cell>
          <cell r="RZ522">
            <v>-0.02</v>
          </cell>
          <cell r="SA522">
            <v>0</v>
          </cell>
          <cell r="SB522">
            <v>0.25</v>
          </cell>
          <cell r="SC522">
            <v>0.008</v>
          </cell>
          <cell r="SD522">
            <v>0.04</v>
          </cell>
          <cell r="SE522">
            <v>0.002</v>
          </cell>
        </row>
        <row r="522">
          <cell r="SJ522">
            <v>0.16</v>
          </cell>
          <cell r="SK522">
            <v>0.002</v>
          </cell>
          <cell r="SL522">
            <v>0.22</v>
          </cell>
          <cell r="SM522">
            <v>0.003</v>
          </cell>
          <cell r="SN522">
            <v>0.17</v>
          </cell>
          <cell r="SO522">
            <v>0.002</v>
          </cell>
          <cell r="SP522">
            <v>0.26</v>
          </cell>
          <cell r="SQ522">
            <v>0.004</v>
          </cell>
          <cell r="SR522">
            <v>0.12</v>
          </cell>
          <cell r="SS522">
            <v>0.001</v>
          </cell>
          <cell r="ST522">
            <v>0.23</v>
          </cell>
          <cell r="SU522">
            <v>0.003</v>
          </cell>
          <cell r="SV522">
            <v>0.07</v>
          </cell>
          <cell r="SW522">
            <v>0.001</v>
          </cell>
          <cell r="SX522">
            <v>0.07</v>
          </cell>
          <cell r="SY522">
            <v>0.002</v>
          </cell>
          <cell r="SZ522">
            <v>0</v>
          </cell>
          <cell r="TA522">
            <v>0</v>
          </cell>
          <cell r="TB522">
            <v>0</v>
          </cell>
          <cell r="TC522">
            <v>0.002</v>
          </cell>
          <cell r="TD522">
            <v>0.57</v>
          </cell>
          <cell r="TE522">
            <v>0.009</v>
          </cell>
          <cell r="TF522">
            <v>1.62</v>
          </cell>
          <cell r="TG522">
            <v>0.026</v>
          </cell>
          <cell r="TH522">
            <v>0.98</v>
          </cell>
          <cell r="TI522">
            <v>0.012</v>
          </cell>
          <cell r="TJ522">
            <v>1.18</v>
          </cell>
          <cell r="TK522">
            <v>0.019</v>
          </cell>
        </row>
        <row r="522">
          <cell r="TP522">
            <v>-0.2</v>
          </cell>
          <cell r="TQ522">
            <v>0.014</v>
          </cell>
          <cell r="TR522">
            <v>1.2</v>
          </cell>
          <cell r="TS522">
            <v>0.032</v>
          </cell>
          <cell r="TT522">
            <v>0.15</v>
          </cell>
          <cell r="TU522">
            <v>0.005</v>
          </cell>
          <cell r="TV522">
            <v>0.9</v>
          </cell>
          <cell r="TW522">
            <v>0.015</v>
          </cell>
          <cell r="TX522">
            <v>0.13</v>
          </cell>
          <cell r="TY522">
            <v>0.003</v>
          </cell>
        </row>
        <row r="522">
          <cell r="UD522">
            <v>0.24</v>
          </cell>
          <cell r="UE522">
            <v>0.003</v>
          </cell>
          <cell r="UF522">
            <v>0.69</v>
          </cell>
          <cell r="UG522">
            <v>0.007</v>
          </cell>
          <cell r="UH522">
            <v>0.21</v>
          </cell>
          <cell r="UI522">
            <v>0.003</v>
          </cell>
          <cell r="UJ522">
            <v>0.68</v>
          </cell>
          <cell r="UK522">
            <v>0.006</v>
          </cell>
          <cell r="UL522">
            <v>0.17</v>
          </cell>
          <cell r="UM522">
            <v>0.003</v>
          </cell>
          <cell r="UN522">
            <v>0.63</v>
          </cell>
          <cell r="UO522">
            <v>0.006</v>
          </cell>
          <cell r="UP522">
            <v>0.13</v>
          </cell>
          <cell r="UQ522">
            <v>0.003</v>
          </cell>
          <cell r="UR522">
            <v>0.5</v>
          </cell>
          <cell r="US522">
            <v>0.005</v>
          </cell>
          <cell r="UT522">
            <v>-0.02</v>
          </cell>
          <cell r="UU522">
            <v>0.002</v>
          </cell>
          <cell r="UV522">
            <v>0</v>
          </cell>
          <cell r="UW522">
            <v>0.003</v>
          </cell>
          <cell r="UX522">
            <v>0.02</v>
          </cell>
          <cell r="UY522">
            <v>0.001</v>
          </cell>
          <cell r="UZ522">
            <v>0.25</v>
          </cell>
          <cell r="VA522">
            <v>0.002</v>
          </cell>
          <cell r="VB522">
            <v>0.07</v>
          </cell>
          <cell r="VC522">
            <v>0.002</v>
          </cell>
        </row>
        <row r="522">
          <cell r="VH522">
            <v>0</v>
          </cell>
          <cell r="VI522">
            <v>0.001</v>
          </cell>
          <cell r="VJ522">
            <v>0.02</v>
          </cell>
          <cell r="VK522">
            <v>0.001</v>
          </cell>
        </row>
        <row r="522">
          <cell r="VP522">
            <v>0</v>
          </cell>
          <cell r="VQ522">
            <v>0</v>
          </cell>
          <cell r="VR522">
            <v>0</v>
          </cell>
          <cell r="VS522">
            <v>0</v>
          </cell>
          <cell r="VT522">
            <v>0</v>
          </cell>
          <cell r="VU522">
            <v>0</v>
          </cell>
          <cell r="VV522">
            <v>0</v>
          </cell>
          <cell r="VW522">
            <v>0</v>
          </cell>
          <cell r="VX522">
            <v>-0.01</v>
          </cell>
          <cell r="VY522">
            <v>0</v>
          </cell>
          <cell r="VZ522">
            <v>0</v>
          </cell>
          <cell r="WA522">
            <v>0</v>
          </cell>
          <cell r="WB522">
            <v>0.2</v>
          </cell>
          <cell r="WC522">
            <v>0.004</v>
          </cell>
          <cell r="WD522">
            <v>0.1</v>
          </cell>
          <cell r="WE522">
            <v>0.004</v>
          </cell>
          <cell r="WF522">
            <v>0.1</v>
          </cell>
          <cell r="WG522">
            <v>0.003</v>
          </cell>
          <cell r="WH522">
            <v>0.13</v>
          </cell>
          <cell r="WI522">
            <v>0.002</v>
          </cell>
        </row>
        <row r="522">
          <cell r="WN522">
            <v>-0.17</v>
          </cell>
          <cell r="WO522">
            <v>0.004</v>
          </cell>
          <cell r="WP522">
            <v>-0.17</v>
          </cell>
          <cell r="WQ522">
            <v>0.004</v>
          </cell>
          <cell r="WR522">
            <v>0.06</v>
          </cell>
          <cell r="WS522">
            <v>0.003</v>
          </cell>
          <cell r="WT522">
            <v>0</v>
          </cell>
          <cell r="WU522">
            <v>0.001</v>
          </cell>
          <cell r="WV522">
            <v>-0.05</v>
          </cell>
          <cell r="WW522">
            <v>0.002</v>
          </cell>
        </row>
        <row r="522">
          <cell r="XB522">
            <v>-0.24</v>
          </cell>
          <cell r="XC522">
            <v>0.002</v>
          </cell>
          <cell r="XD522">
            <v>-0.08</v>
          </cell>
          <cell r="XE522">
            <v>0.002</v>
          </cell>
          <cell r="XF522">
            <v>-0.25</v>
          </cell>
          <cell r="XG522">
            <v>0.002</v>
          </cell>
          <cell r="XH522">
            <v>-0.08</v>
          </cell>
          <cell r="XI522">
            <v>0.002</v>
          </cell>
          <cell r="XJ522">
            <v>-0.26</v>
          </cell>
          <cell r="XK522">
            <v>0.003</v>
          </cell>
          <cell r="XL522">
            <v>-0.11</v>
          </cell>
          <cell r="XM522">
            <v>0.002</v>
          </cell>
          <cell r="XN522">
            <v>-0.23</v>
          </cell>
          <cell r="XO522">
            <v>0.002</v>
          </cell>
          <cell r="XP522">
            <v>-0.09</v>
          </cell>
          <cell r="XQ522">
            <v>0.001</v>
          </cell>
          <cell r="XR522">
            <v>-0.08</v>
          </cell>
          <cell r="XS522">
            <v>0.001</v>
          </cell>
          <cell r="XT522">
            <v>-0.03</v>
          </cell>
          <cell r="XU522">
            <v>0</v>
          </cell>
        </row>
        <row r="523">
          <cell r="B523" t="str">
            <v>UI10-00025</v>
          </cell>
          <cell r="C523" t="str">
            <v>Ornamental</v>
          </cell>
        </row>
        <row r="523">
          <cell r="F523">
            <v>0.16</v>
          </cell>
          <cell r="G523">
            <v>0.015</v>
          </cell>
          <cell r="H523">
            <v>-1.45</v>
          </cell>
          <cell r="I523">
            <v>0.196</v>
          </cell>
          <cell r="J523">
            <v>0.1</v>
          </cell>
          <cell r="K523">
            <v>0.256</v>
          </cell>
          <cell r="L523">
            <v>0.88</v>
          </cell>
          <cell r="M523">
            <v>0.044</v>
          </cell>
          <cell r="N523">
            <v>0.63</v>
          </cell>
          <cell r="O523">
            <v>0.156</v>
          </cell>
        </row>
        <row r="523">
          <cell r="T523">
            <v>-4.99</v>
          </cell>
          <cell r="U523">
            <v>0.076</v>
          </cell>
        </row>
        <row r="523">
          <cell r="X523">
            <v>-0.3</v>
          </cell>
          <cell r="Y523">
            <v>0.015</v>
          </cell>
          <cell r="Z523">
            <v>-0.53</v>
          </cell>
          <cell r="AA523">
            <v>0.054</v>
          </cell>
          <cell r="AB523">
            <v>-3.81</v>
          </cell>
          <cell r="AC523">
            <v>0.069</v>
          </cell>
        </row>
        <row r="523">
          <cell r="AH523">
            <v>1.78</v>
          </cell>
          <cell r="AI523">
            <v>0.023</v>
          </cell>
          <cell r="AJ523">
            <v>3.54</v>
          </cell>
          <cell r="AK523">
            <v>0.086</v>
          </cell>
          <cell r="AL523">
            <v>2.18</v>
          </cell>
          <cell r="AM523">
            <v>0.035</v>
          </cell>
          <cell r="AN523">
            <v>4.06</v>
          </cell>
          <cell r="AO523">
            <v>0.1</v>
          </cell>
          <cell r="AP523">
            <v>2.18</v>
          </cell>
          <cell r="AQ523">
            <v>0.035</v>
          </cell>
          <cell r="AR523">
            <v>4.33</v>
          </cell>
          <cell r="AS523">
            <v>0.101</v>
          </cell>
          <cell r="AT523">
            <v>1.75</v>
          </cell>
          <cell r="AU523">
            <v>0.028</v>
          </cell>
          <cell r="AV523">
            <v>2.8</v>
          </cell>
          <cell r="AW523">
            <v>0.086</v>
          </cell>
          <cell r="AX523">
            <v>0.66</v>
          </cell>
          <cell r="AY523">
            <v>0.016</v>
          </cell>
          <cell r="AZ523">
            <v>1.4</v>
          </cell>
          <cell r="BA523">
            <v>0.017</v>
          </cell>
          <cell r="BB523">
            <v>0</v>
          </cell>
          <cell r="BC523">
            <v>0.005</v>
          </cell>
          <cell r="BD523">
            <v>-0.37</v>
          </cell>
          <cell r="BE523">
            <v>0.014</v>
          </cell>
          <cell r="BF523">
            <v>0.13</v>
          </cell>
          <cell r="BG523">
            <v>0.005</v>
          </cell>
          <cell r="BH523">
            <v>-0.01</v>
          </cell>
          <cell r="BI523">
            <v>0.017</v>
          </cell>
        </row>
        <row r="523">
          <cell r="BN523">
            <v>-0.71</v>
          </cell>
          <cell r="BO523">
            <v>0.009</v>
          </cell>
        </row>
        <row r="523">
          <cell r="BR523">
            <v>-0.06</v>
          </cell>
          <cell r="BS523">
            <v>0.005</v>
          </cell>
          <cell r="BT523">
            <v>-0.86</v>
          </cell>
          <cell r="BU523">
            <v>0.012</v>
          </cell>
          <cell r="BV523">
            <v>-0.7</v>
          </cell>
          <cell r="BW523">
            <v>0.016</v>
          </cell>
        </row>
        <row r="523">
          <cell r="CB523">
            <v>0.23</v>
          </cell>
          <cell r="CC523">
            <v>0.003</v>
          </cell>
          <cell r="CD523">
            <v>0.23</v>
          </cell>
          <cell r="CE523">
            <v>0.009</v>
          </cell>
          <cell r="CF523">
            <v>0.34</v>
          </cell>
          <cell r="CG523">
            <v>0.004</v>
          </cell>
          <cell r="CH523">
            <v>0.39</v>
          </cell>
          <cell r="CI523">
            <v>0.011</v>
          </cell>
          <cell r="CJ523">
            <v>0.38</v>
          </cell>
          <cell r="CK523">
            <v>0.006</v>
          </cell>
          <cell r="CL523">
            <v>0.45</v>
          </cell>
          <cell r="CM523">
            <v>0.01</v>
          </cell>
          <cell r="CN523">
            <v>0.33</v>
          </cell>
          <cell r="CO523">
            <v>0.005</v>
          </cell>
          <cell r="CP523">
            <v>0.4</v>
          </cell>
          <cell r="CQ523">
            <v>0.012</v>
          </cell>
          <cell r="CR523">
            <v>0.1</v>
          </cell>
          <cell r="CS523">
            <v>0.002</v>
          </cell>
          <cell r="CT523">
            <v>0.29</v>
          </cell>
          <cell r="CU523">
            <v>0.003</v>
          </cell>
          <cell r="CV523">
            <v>0.03</v>
          </cell>
          <cell r="CW523">
            <v>0.017</v>
          </cell>
          <cell r="CX523">
            <v>-0.5</v>
          </cell>
          <cell r="CY523">
            <v>0.03</v>
          </cell>
          <cell r="CZ523">
            <v>-1.11</v>
          </cell>
          <cell r="DA523">
            <v>0.027</v>
          </cell>
          <cell r="DB523">
            <v>-1.19</v>
          </cell>
          <cell r="DC523">
            <v>0.019</v>
          </cell>
        </row>
        <row r="523">
          <cell r="DH523">
            <v>-3.88</v>
          </cell>
          <cell r="DI523">
            <v>0.039</v>
          </cell>
        </row>
        <row r="523">
          <cell r="DL523">
            <v>-0.98</v>
          </cell>
          <cell r="DM523">
            <v>0.035</v>
          </cell>
          <cell r="DN523">
            <v>-0.67</v>
          </cell>
          <cell r="DO523">
            <v>0.014</v>
          </cell>
          <cell r="DP523">
            <v>-0.01</v>
          </cell>
          <cell r="DQ523">
            <v>0.002</v>
          </cell>
        </row>
        <row r="523">
          <cell r="DV523">
            <v>0.68</v>
          </cell>
          <cell r="DW523">
            <v>0.022</v>
          </cell>
          <cell r="DX523">
            <v>0.17</v>
          </cell>
          <cell r="DY523">
            <v>0.011</v>
          </cell>
          <cell r="DZ523">
            <v>1.35</v>
          </cell>
          <cell r="EA523">
            <v>0.026</v>
          </cell>
          <cell r="EB523">
            <v>0.39</v>
          </cell>
          <cell r="EC523">
            <v>0.014</v>
          </cell>
          <cell r="ED523">
            <v>1.34</v>
          </cell>
          <cell r="EE523">
            <v>0.029</v>
          </cell>
          <cell r="EF523">
            <v>0.55</v>
          </cell>
          <cell r="EG523">
            <v>0.024</v>
          </cell>
          <cell r="EH523">
            <v>1.17</v>
          </cell>
          <cell r="EI523">
            <v>0.023</v>
          </cell>
          <cell r="EJ523">
            <v>0.35</v>
          </cell>
          <cell r="EK523">
            <v>0.015</v>
          </cell>
          <cell r="EL523">
            <v>0.18</v>
          </cell>
          <cell r="EM523">
            <v>0.013</v>
          </cell>
          <cell r="EN523">
            <v>0.14</v>
          </cell>
          <cell r="EO523">
            <v>0.003</v>
          </cell>
          <cell r="EP523">
            <v>0.01</v>
          </cell>
          <cell r="EQ523">
            <v>0.001</v>
          </cell>
          <cell r="ER523">
            <v>-0.02</v>
          </cell>
          <cell r="ES523">
            <v>0.001</v>
          </cell>
          <cell r="ET523">
            <v>0.15</v>
          </cell>
          <cell r="EU523">
            <v>0.001</v>
          </cell>
          <cell r="EV523">
            <v>0.04</v>
          </cell>
          <cell r="EW523">
            <v>0.001</v>
          </cell>
        </row>
        <row r="523">
          <cell r="FB523">
            <v>-0.07</v>
          </cell>
          <cell r="FC523">
            <v>0.002</v>
          </cell>
        </row>
        <row r="523">
          <cell r="FF523">
            <v>0.02</v>
          </cell>
          <cell r="FG523">
            <v>0.001</v>
          </cell>
          <cell r="FH523">
            <v>-0.05</v>
          </cell>
          <cell r="FI523">
            <v>0.002</v>
          </cell>
          <cell r="FJ523">
            <v>-0.04</v>
          </cell>
          <cell r="FK523">
            <v>0.001</v>
          </cell>
        </row>
        <row r="523">
          <cell r="FP523">
            <v>0.09</v>
          </cell>
          <cell r="FQ523">
            <v>0.001</v>
          </cell>
          <cell r="FR523">
            <v>0.01</v>
          </cell>
          <cell r="FS523">
            <v>0</v>
          </cell>
          <cell r="FT523">
            <v>0.11</v>
          </cell>
          <cell r="FU523">
            <v>0.001</v>
          </cell>
          <cell r="FV523">
            <v>0.02</v>
          </cell>
          <cell r="FW523">
            <v>0.001</v>
          </cell>
          <cell r="FX523">
            <v>0.12</v>
          </cell>
          <cell r="FY523">
            <v>0.002</v>
          </cell>
          <cell r="FZ523">
            <v>0.03</v>
          </cell>
          <cell r="GA523">
            <v>0.001</v>
          </cell>
          <cell r="GB523">
            <v>0.11</v>
          </cell>
          <cell r="GC523">
            <v>0.002</v>
          </cell>
          <cell r="GD523">
            <v>0.03</v>
          </cell>
          <cell r="GE523">
            <v>0.001</v>
          </cell>
          <cell r="GF523">
            <v>0.06</v>
          </cell>
          <cell r="GG523">
            <v>0.001</v>
          </cell>
          <cell r="GH523">
            <v>0.02</v>
          </cell>
          <cell r="GI523">
            <v>0</v>
          </cell>
          <cell r="GJ523">
            <v>-65.87</v>
          </cell>
          <cell r="GK523">
            <v>2.62</v>
          </cell>
          <cell r="GL523">
            <v>-754.22</v>
          </cell>
          <cell r="GM523">
            <v>24.514</v>
          </cell>
          <cell r="GN523">
            <v>-205.06</v>
          </cell>
          <cell r="GO523">
            <v>7.937</v>
          </cell>
          <cell r="GP523">
            <v>-1047.58</v>
          </cell>
          <cell r="GQ523">
            <v>25.184</v>
          </cell>
        </row>
        <row r="523">
          <cell r="GV523">
            <v>-251.4</v>
          </cell>
          <cell r="GW523">
            <v>3.451</v>
          </cell>
        </row>
        <row r="523">
          <cell r="GZ523">
            <v>-258.22</v>
          </cell>
          <cell r="HA523">
            <v>3.053</v>
          </cell>
          <cell r="HB523">
            <v>-808.76</v>
          </cell>
          <cell r="HC523">
            <v>9.904</v>
          </cell>
          <cell r="HD523">
            <v>-2.07</v>
          </cell>
          <cell r="HE523">
            <v>0.053</v>
          </cell>
        </row>
        <row r="523">
          <cell r="HJ523">
            <v>126.5</v>
          </cell>
          <cell r="HK523">
            <v>1.912</v>
          </cell>
          <cell r="HL523">
            <v>275</v>
          </cell>
          <cell r="HM523">
            <v>12.734</v>
          </cell>
          <cell r="HN523">
            <v>139.36</v>
          </cell>
          <cell r="HO523">
            <v>3.211</v>
          </cell>
          <cell r="HP523">
            <v>405.37</v>
          </cell>
          <cell r="HQ523">
            <v>14.283</v>
          </cell>
          <cell r="HR523">
            <v>139.12</v>
          </cell>
          <cell r="HS523">
            <v>2.751</v>
          </cell>
          <cell r="HT523">
            <v>438.25</v>
          </cell>
          <cell r="HU523">
            <v>12.058</v>
          </cell>
          <cell r="HV523">
            <v>86.7</v>
          </cell>
          <cell r="HW523">
            <v>1.675</v>
          </cell>
          <cell r="HX523">
            <v>157.22</v>
          </cell>
          <cell r="HY523">
            <v>10.064</v>
          </cell>
          <cell r="HZ523">
            <v>364.37</v>
          </cell>
          <cell r="IA523">
            <v>4.96</v>
          </cell>
          <cell r="IB523">
            <v>-0.57</v>
          </cell>
          <cell r="IC523">
            <v>0.018</v>
          </cell>
          <cell r="ID523">
            <v>-0.9</v>
          </cell>
          <cell r="IE523">
            <v>0.016</v>
          </cell>
          <cell r="IF523">
            <v>-0.95</v>
          </cell>
          <cell r="IG523">
            <v>0.011</v>
          </cell>
          <cell r="IH523">
            <v>-0.8</v>
          </cell>
          <cell r="II523">
            <v>0.01</v>
          </cell>
        </row>
        <row r="523">
          <cell r="IN523">
            <v>-1.44</v>
          </cell>
          <cell r="IO523">
            <v>0.017</v>
          </cell>
        </row>
        <row r="523">
          <cell r="IR523">
            <v>-0.59</v>
          </cell>
          <cell r="IS523">
            <v>0.008</v>
          </cell>
          <cell r="IT523">
            <v>-0.18</v>
          </cell>
          <cell r="IU523">
            <v>0.004</v>
          </cell>
          <cell r="IV523">
            <v>-1.69</v>
          </cell>
          <cell r="IW523">
            <v>0.02</v>
          </cell>
        </row>
        <row r="523">
          <cell r="JB523">
            <v>-0.26</v>
          </cell>
          <cell r="JC523">
            <v>0.009</v>
          </cell>
          <cell r="JD523">
            <v>-0.4</v>
          </cell>
          <cell r="JE523">
            <v>0.007</v>
          </cell>
          <cell r="JF523">
            <v>-0.14</v>
          </cell>
          <cell r="JG523">
            <v>0.008</v>
          </cell>
          <cell r="JH523">
            <v>-0.37</v>
          </cell>
          <cell r="JI523">
            <v>0.008</v>
          </cell>
          <cell r="JJ523">
            <v>-0.11</v>
          </cell>
          <cell r="JK523">
            <v>0.007</v>
          </cell>
          <cell r="JL523">
            <v>-0.3</v>
          </cell>
          <cell r="JM523">
            <v>0.006</v>
          </cell>
          <cell r="JN523">
            <v>-0.17</v>
          </cell>
          <cell r="JO523">
            <v>0.006</v>
          </cell>
          <cell r="JP523">
            <v>-0.4</v>
          </cell>
          <cell r="JQ523">
            <v>0.006</v>
          </cell>
          <cell r="JR523">
            <v>0.04</v>
          </cell>
          <cell r="JS523">
            <v>0.002</v>
          </cell>
          <cell r="JT523">
            <v>0.1</v>
          </cell>
          <cell r="JU523">
            <v>0.004</v>
          </cell>
          <cell r="JV523">
            <v>0.29</v>
          </cell>
          <cell r="JW523">
            <v>0.007</v>
          </cell>
          <cell r="JX523">
            <v>0.08</v>
          </cell>
          <cell r="JY523">
            <v>0.01</v>
          </cell>
          <cell r="JZ523">
            <v>-0.22</v>
          </cell>
          <cell r="KA523">
            <v>0.024</v>
          </cell>
        </row>
        <row r="523">
          <cell r="KF523">
            <v>0.28</v>
          </cell>
          <cell r="KG523">
            <v>0.008</v>
          </cell>
        </row>
        <row r="523">
          <cell r="KJ523">
            <v>-0.07</v>
          </cell>
          <cell r="KK523">
            <v>0.002</v>
          </cell>
          <cell r="KL523">
            <v>0.09</v>
          </cell>
          <cell r="KM523">
            <v>0.003</v>
          </cell>
          <cell r="KN523">
            <v>0.01</v>
          </cell>
          <cell r="KO523">
            <v>0.002</v>
          </cell>
        </row>
        <row r="523">
          <cell r="KT523">
            <v>0.21</v>
          </cell>
          <cell r="KU523">
            <v>0.003</v>
          </cell>
          <cell r="KV523">
            <v>0.5</v>
          </cell>
          <cell r="KW523">
            <v>0.008</v>
          </cell>
          <cell r="KX523">
            <v>0.16</v>
          </cell>
          <cell r="KY523">
            <v>0.003</v>
          </cell>
          <cell r="KZ523">
            <v>0.57</v>
          </cell>
          <cell r="LA523">
            <v>0.008</v>
          </cell>
          <cell r="LB523">
            <v>0.18</v>
          </cell>
          <cell r="LC523">
            <v>0.003</v>
          </cell>
          <cell r="LD523">
            <v>0.54</v>
          </cell>
          <cell r="LE523">
            <v>0.006</v>
          </cell>
          <cell r="LF523">
            <v>0.16</v>
          </cell>
          <cell r="LG523">
            <v>0.002</v>
          </cell>
          <cell r="LH523">
            <v>0.42</v>
          </cell>
          <cell r="LI523">
            <v>0.006</v>
          </cell>
          <cell r="LJ523">
            <v>0.01</v>
          </cell>
          <cell r="LK523">
            <v>0</v>
          </cell>
          <cell r="LL523">
            <v>0.05</v>
          </cell>
          <cell r="LM523">
            <v>0.001</v>
          </cell>
          <cell r="LN523">
            <v>-0.31</v>
          </cell>
          <cell r="LO523">
            <v>0.01</v>
          </cell>
          <cell r="LP523">
            <v>-0.92</v>
          </cell>
          <cell r="LQ523">
            <v>0.015</v>
          </cell>
          <cell r="LR523">
            <v>-0.97</v>
          </cell>
          <cell r="LS523">
            <v>0.017</v>
          </cell>
          <cell r="LT523">
            <v>-1.09</v>
          </cell>
          <cell r="LU523">
            <v>0.02</v>
          </cell>
        </row>
        <row r="523">
          <cell r="LZ523">
            <v>-1.48</v>
          </cell>
          <cell r="MA523">
            <v>0.011</v>
          </cell>
        </row>
        <row r="523">
          <cell r="MD523">
            <v>-0.09</v>
          </cell>
          <cell r="ME523">
            <v>0.002</v>
          </cell>
          <cell r="MF523">
            <v>-0.03</v>
          </cell>
          <cell r="MG523">
            <v>0.003</v>
          </cell>
          <cell r="MH523">
            <v>-0.06</v>
          </cell>
          <cell r="MI523">
            <v>0.011</v>
          </cell>
          <cell r="MJ523">
            <v>-0.52</v>
          </cell>
          <cell r="MK523">
            <v>0.01</v>
          </cell>
          <cell r="ML523">
            <v>0.01</v>
          </cell>
          <cell r="MM523">
            <v>0.013</v>
          </cell>
          <cell r="MN523">
            <v>-0.52</v>
          </cell>
          <cell r="MO523">
            <v>0.008</v>
          </cell>
          <cell r="MP523">
            <v>0.04</v>
          </cell>
          <cell r="MQ523">
            <v>0.009</v>
          </cell>
          <cell r="MR523">
            <v>-1.19</v>
          </cell>
          <cell r="MS523">
            <v>0.015</v>
          </cell>
          <cell r="MT523">
            <v>-1.31</v>
          </cell>
          <cell r="MU523">
            <v>0.014</v>
          </cell>
          <cell r="MV523">
            <v>-2.51</v>
          </cell>
          <cell r="MW523">
            <v>0.041</v>
          </cell>
          <cell r="MX523">
            <v>-2</v>
          </cell>
          <cell r="MY523">
            <v>0.026</v>
          </cell>
        </row>
        <row r="523">
          <cell r="ND523">
            <v>-2.46</v>
          </cell>
          <cell r="NE523">
            <v>0.018</v>
          </cell>
        </row>
        <row r="523">
          <cell r="NH523">
            <v>-0.86</v>
          </cell>
          <cell r="NI523">
            <v>0.01</v>
          </cell>
          <cell r="NJ523">
            <v>-1.71</v>
          </cell>
          <cell r="NK523">
            <v>0.018</v>
          </cell>
          <cell r="NL523">
            <v>-0.27</v>
          </cell>
          <cell r="NM523">
            <v>0.003</v>
          </cell>
        </row>
        <row r="523">
          <cell r="NR523">
            <v>0.04</v>
          </cell>
          <cell r="NS523">
            <v>0.016</v>
          </cell>
          <cell r="NT523">
            <v>-0.46</v>
          </cell>
          <cell r="NU523">
            <v>0.015</v>
          </cell>
          <cell r="NV523">
            <v>-0.34</v>
          </cell>
          <cell r="NW523">
            <v>0.015</v>
          </cell>
          <cell r="NX523">
            <v>-0.35</v>
          </cell>
          <cell r="NY523">
            <v>0.015</v>
          </cell>
          <cell r="NZ523">
            <v>-0.23</v>
          </cell>
          <cell r="OA523">
            <v>0.02</v>
          </cell>
          <cell r="OB523">
            <v>-0.4</v>
          </cell>
          <cell r="OC523">
            <v>0.017</v>
          </cell>
          <cell r="OD523">
            <v>-0.22</v>
          </cell>
          <cell r="OE523">
            <v>0.012</v>
          </cell>
          <cell r="OF523">
            <v>-0.62</v>
          </cell>
          <cell r="OG523">
            <v>0.013</v>
          </cell>
          <cell r="OH523">
            <v>0.04</v>
          </cell>
          <cell r="OI523">
            <v>0.002</v>
          </cell>
          <cell r="OJ523">
            <v>-0.06</v>
          </cell>
          <cell r="OK523">
            <v>0.004</v>
          </cell>
          <cell r="OL523">
            <v>0.13</v>
          </cell>
          <cell r="OM523">
            <v>0.003</v>
          </cell>
          <cell r="ON523">
            <v>-0.07</v>
          </cell>
          <cell r="OO523">
            <v>0.001</v>
          </cell>
          <cell r="OP523">
            <v>0.04</v>
          </cell>
          <cell r="OQ523">
            <v>0.001</v>
          </cell>
          <cell r="OR523">
            <v>0.04</v>
          </cell>
          <cell r="OS523">
            <v>0.003</v>
          </cell>
        </row>
        <row r="523">
          <cell r="OX523">
            <v>-0.07</v>
          </cell>
          <cell r="OY523">
            <v>0.002</v>
          </cell>
        </row>
        <row r="523">
          <cell r="PD523">
            <v>0</v>
          </cell>
          <cell r="PE523">
            <v>0</v>
          </cell>
          <cell r="PF523">
            <v>0.09</v>
          </cell>
          <cell r="PG523">
            <v>0.002</v>
          </cell>
          <cell r="PH523">
            <v>-0.02</v>
          </cell>
          <cell r="PI523">
            <v>0.001</v>
          </cell>
          <cell r="PJ523">
            <v>0.1</v>
          </cell>
          <cell r="PK523">
            <v>0.001</v>
          </cell>
          <cell r="PL523">
            <v>-0.04</v>
          </cell>
          <cell r="PM523">
            <v>0.001</v>
          </cell>
          <cell r="PN523">
            <v>0.09</v>
          </cell>
          <cell r="PO523">
            <v>0.001</v>
          </cell>
          <cell r="PP523">
            <v>-0.3</v>
          </cell>
          <cell r="PQ523">
            <v>0.005</v>
          </cell>
          <cell r="PR523">
            <v>-0.21</v>
          </cell>
          <cell r="PS523">
            <v>0.002</v>
          </cell>
          <cell r="PT523">
            <v>-0.59</v>
          </cell>
          <cell r="PU523">
            <v>0.008</v>
          </cell>
          <cell r="PV523">
            <v>-0.39</v>
          </cell>
          <cell r="PW523">
            <v>0.007</v>
          </cell>
        </row>
        <row r="523">
          <cell r="QB523">
            <v>-0.51</v>
          </cell>
          <cell r="QC523">
            <v>0.008</v>
          </cell>
        </row>
        <row r="523">
          <cell r="QF523">
            <v>-0.18</v>
          </cell>
          <cell r="QG523">
            <v>0.002</v>
          </cell>
          <cell r="QH523">
            <v>-0.26</v>
          </cell>
          <cell r="QI523">
            <v>0.003</v>
          </cell>
          <cell r="QJ523">
            <v>-0.28</v>
          </cell>
          <cell r="QK523">
            <v>0.004</v>
          </cell>
        </row>
        <row r="523">
          <cell r="QP523">
            <v>-0.24</v>
          </cell>
          <cell r="QQ523">
            <v>0.006</v>
          </cell>
          <cell r="QR523">
            <v>-0.19</v>
          </cell>
          <cell r="QS523">
            <v>0.003</v>
          </cell>
          <cell r="QT523">
            <v>-0.29</v>
          </cell>
          <cell r="QU523">
            <v>0.006</v>
          </cell>
          <cell r="QV523">
            <v>-0.18</v>
          </cell>
          <cell r="QW523">
            <v>0.003</v>
          </cell>
          <cell r="QX523">
            <v>-0.24</v>
          </cell>
          <cell r="QY523">
            <v>0.006</v>
          </cell>
          <cell r="QZ523">
            <v>-0.2</v>
          </cell>
          <cell r="RA523">
            <v>0.002</v>
          </cell>
          <cell r="RB523">
            <v>-0.28</v>
          </cell>
          <cell r="RC523">
            <v>0.005</v>
          </cell>
          <cell r="RD523">
            <v>-0.22</v>
          </cell>
          <cell r="RE523">
            <v>0.003</v>
          </cell>
          <cell r="RF523">
            <v>-0.06</v>
          </cell>
          <cell r="RG523">
            <v>0.001</v>
          </cell>
          <cell r="RH523">
            <v>-0.04</v>
          </cell>
          <cell r="RI523">
            <v>0.001</v>
          </cell>
          <cell r="RJ523">
            <v>-0.3</v>
          </cell>
          <cell r="RK523">
            <v>0.002</v>
          </cell>
          <cell r="RL523">
            <v>-0.27</v>
          </cell>
          <cell r="RM523">
            <v>0.003</v>
          </cell>
          <cell r="RN523">
            <v>-0.42</v>
          </cell>
          <cell r="RO523">
            <v>0.005</v>
          </cell>
          <cell r="RP523">
            <v>-0.77</v>
          </cell>
          <cell r="RQ523">
            <v>0.01</v>
          </cell>
        </row>
        <row r="523">
          <cell r="RV523">
            <v>-0.43</v>
          </cell>
          <cell r="RW523">
            <v>0.005</v>
          </cell>
        </row>
        <row r="523">
          <cell r="RZ523">
            <v>-0.03</v>
          </cell>
          <cell r="SA523">
            <v>0</v>
          </cell>
          <cell r="SB523">
            <v>-0.33</v>
          </cell>
          <cell r="SC523">
            <v>0.007</v>
          </cell>
          <cell r="SD523">
            <v>-0.13</v>
          </cell>
          <cell r="SE523">
            <v>0.003</v>
          </cell>
        </row>
        <row r="523">
          <cell r="SJ523">
            <v>-0.13</v>
          </cell>
          <cell r="SK523">
            <v>0.004</v>
          </cell>
          <cell r="SL523">
            <v>-0.31</v>
          </cell>
          <cell r="SM523">
            <v>0.004</v>
          </cell>
          <cell r="SN523">
            <v>-0.13</v>
          </cell>
          <cell r="SO523">
            <v>0.003</v>
          </cell>
          <cell r="SP523">
            <v>-0.32</v>
          </cell>
          <cell r="SQ523">
            <v>0.004</v>
          </cell>
          <cell r="SR523">
            <v>-0.11</v>
          </cell>
          <cell r="SS523">
            <v>0.003</v>
          </cell>
          <cell r="ST523">
            <v>-0.31</v>
          </cell>
          <cell r="SU523">
            <v>0.004</v>
          </cell>
          <cell r="SV523">
            <v>-0.09</v>
          </cell>
          <cell r="SW523">
            <v>0.002</v>
          </cell>
          <cell r="SX523">
            <v>-0.28</v>
          </cell>
          <cell r="SY523">
            <v>0.003</v>
          </cell>
          <cell r="SZ523">
            <v>0</v>
          </cell>
          <cell r="TA523">
            <v>0</v>
          </cell>
          <cell r="TB523">
            <v>-0.07</v>
          </cell>
          <cell r="TC523">
            <v>0.002</v>
          </cell>
          <cell r="TD523">
            <v>0.75</v>
          </cell>
          <cell r="TE523">
            <v>0.009</v>
          </cell>
          <cell r="TF523">
            <v>1.68</v>
          </cell>
          <cell r="TG523">
            <v>0.083</v>
          </cell>
          <cell r="TH523">
            <v>1.02</v>
          </cell>
          <cell r="TI523">
            <v>0.011</v>
          </cell>
          <cell r="TJ523">
            <v>1.42</v>
          </cell>
          <cell r="TK523">
            <v>0.023</v>
          </cell>
        </row>
        <row r="523">
          <cell r="TP523">
            <v>-0.69</v>
          </cell>
          <cell r="TQ523">
            <v>0.024</v>
          </cell>
        </row>
        <row r="523">
          <cell r="TT523">
            <v>0</v>
          </cell>
          <cell r="TU523">
            <v>0.006</v>
          </cell>
          <cell r="TV523">
            <v>0.79</v>
          </cell>
          <cell r="TW523">
            <v>0.022</v>
          </cell>
          <cell r="TX523">
            <v>0</v>
          </cell>
          <cell r="TY523">
            <v>0.005</v>
          </cell>
        </row>
        <row r="523">
          <cell r="UD523">
            <v>0.92</v>
          </cell>
          <cell r="UE523">
            <v>0.008</v>
          </cell>
          <cell r="UF523">
            <v>1.66</v>
          </cell>
          <cell r="UG523">
            <v>0.017</v>
          </cell>
          <cell r="UH523">
            <v>1.03</v>
          </cell>
          <cell r="UI523">
            <v>0.01</v>
          </cell>
          <cell r="UJ523">
            <v>1.71</v>
          </cell>
          <cell r="UK523">
            <v>0.018</v>
          </cell>
          <cell r="UL523">
            <v>1.01</v>
          </cell>
          <cell r="UM523">
            <v>0.01</v>
          </cell>
          <cell r="UN523">
            <v>1.67</v>
          </cell>
          <cell r="UO523">
            <v>0.019</v>
          </cell>
          <cell r="UP523">
            <v>0.93</v>
          </cell>
          <cell r="UQ523">
            <v>0.009</v>
          </cell>
          <cell r="UR523">
            <v>1.47</v>
          </cell>
          <cell r="US523">
            <v>0.017</v>
          </cell>
          <cell r="UT523">
            <v>0.14</v>
          </cell>
          <cell r="UU523">
            <v>0.004</v>
          </cell>
          <cell r="UV523">
            <v>0.29</v>
          </cell>
          <cell r="UW523">
            <v>0.009</v>
          </cell>
          <cell r="UX523">
            <v>0.01</v>
          </cell>
          <cell r="UY523">
            <v>0.001</v>
          </cell>
          <cell r="UZ523">
            <v>0.05</v>
          </cell>
          <cell r="VA523">
            <v>0.003</v>
          </cell>
          <cell r="VB523">
            <v>0.01</v>
          </cell>
          <cell r="VC523">
            <v>0.004</v>
          </cell>
        </row>
        <row r="523">
          <cell r="VH523">
            <v>0.03</v>
          </cell>
          <cell r="VI523">
            <v>0.001</v>
          </cell>
        </row>
        <row r="523">
          <cell r="VP523">
            <v>0.01</v>
          </cell>
          <cell r="VQ523">
            <v>0</v>
          </cell>
          <cell r="VR523">
            <v>0.02</v>
          </cell>
          <cell r="VS523">
            <v>0.001</v>
          </cell>
          <cell r="VT523">
            <v>0.01</v>
          </cell>
          <cell r="VU523">
            <v>0</v>
          </cell>
          <cell r="VV523">
            <v>0</v>
          </cell>
          <cell r="VW523">
            <v>0</v>
          </cell>
          <cell r="VX523">
            <v>0.01</v>
          </cell>
          <cell r="VY523">
            <v>0</v>
          </cell>
          <cell r="VZ523">
            <v>0</v>
          </cell>
          <cell r="WA523">
            <v>0</v>
          </cell>
          <cell r="WB523">
            <v>0.37</v>
          </cell>
          <cell r="WC523">
            <v>0.006</v>
          </cell>
          <cell r="WD523">
            <v>0.21</v>
          </cell>
          <cell r="WE523">
            <v>0.006</v>
          </cell>
          <cell r="WF523">
            <v>0.68</v>
          </cell>
          <cell r="WG523">
            <v>0.005</v>
          </cell>
          <cell r="WH523">
            <v>0.37</v>
          </cell>
          <cell r="WI523">
            <v>0.003</v>
          </cell>
        </row>
        <row r="523">
          <cell r="WN523">
            <v>0.48</v>
          </cell>
          <cell r="WO523">
            <v>0.003</v>
          </cell>
        </row>
        <row r="523">
          <cell r="WR523">
            <v>0.27</v>
          </cell>
          <cell r="WS523">
            <v>0.002</v>
          </cell>
          <cell r="WT523">
            <v>0.24</v>
          </cell>
          <cell r="WU523">
            <v>0.005</v>
          </cell>
          <cell r="WV523">
            <v>0.23</v>
          </cell>
          <cell r="WW523">
            <v>0.003</v>
          </cell>
        </row>
        <row r="523">
          <cell r="XB523">
            <v>0.33</v>
          </cell>
          <cell r="XC523">
            <v>0.004</v>
          </cell>
          <cell r="XD523">
            <v>0.18</v>
          </cell>
          <cell r="XE523">
            <v>0.003</v>
          </cell>
          <cell r="XF523">
            <v>0.29</v>
          </cell>
          <cell r="XG523">
            <v>0.003</v>
          </cell>
          <cell r="XH523">
            <v>0.2</v>
          </cell>
          <cell r="XI523">
            <v>0.004</v>
          </cell>
          <cell r="XJ523">
            <v>0.28</v>
          </cell>
          <cell r="XK523">
            <v>0.003</v>
          </cell>
          <cell r="XL523">
            <v>0.18</v>
          </cell>
          <cell r="XM523">
            <v>0.004</v>
          </cell>
          <cell r="XN523">
            <v>0.26</v>
          </cell>
          <cell r="XO523">
            <v>0.002</v>
          </cell>
          <cell r="XP523">
            <v>0.18</v>
          </cell>
          <cell r="XQ523">
            <v>0.002</v>
          </cell>
          <cell r="XR523">
            <v>0.02</v>
          </cell>
          <cell r="XS523">
            <v>0.001</v>
          </cell>
          <cell r="XT523">
            <v>0</v>
          </cell>
          <cell r="XU523">
            <v>0.001</v>
          </cell>
        </row>
        <row r="524">
          <cell r="B524" t="str">
            <v>UI10-00026</v>
          </cell>
          <cell r="C524" t="str">
            <v>Ornamental</v>
          </cell>
        </row>
        <row r="524">
          <cell r="F524">
            <v>-0.06</v>
          </cell>
          <cell r="G524">
            <v>0.016</v>
          </cell>
          <cell r="H524">
            <v>-0.13</v>
          </cell>
          <cell r="I524">
            <v>0.058</v>
          </cell>
          <cell r="J524">
            <v>1.74</v>
          </cell>
          <cell r="K524">
            <v>0.065</v>
          </cell>
          <cell r="L524">
            <v>1.79</v>
          </cell>
          <cell r="M524">
            <v>0.022</v>
          </cell>
          <cell r="N524">
            <v>1.08</v>
          </cell>
          <cell r="O524">
            <v>0.075</v>
          </cell>
          <cell r="P524">
            <v>0.39</v>
          </cell>
          <cell r="Q524">
            <v>0.029</v>
          </cell>
          <cell r="R524">
            <v>2.07</v>
          </cell>
          <cell r="S524">
            <v>0.091</v>
          </cell>
          <cell r="T524">
            <v>2.24</v>
          </cell>
          <cell r="U524">
            <v>0.063</v>
          </cell>
          <cell r="V524">
            <v>3.14</v>
          </cell>
          <cell r="W524">
            <v>0.087</v>
          </cell>
        </row>
        <row r="524">
          <cell r="AH524">
            <v>1.2</v>
          </cell>
          <cell r="AI524">
            <v>0.021</v>
          </cell>
          <cell r="AJ524">
            <v>2.64</v>
          </cell>
          <cell r="AK524">
            <v>0.063</v>
          </cell>
          <cell r="AL524">
            <v>0.73</v>
          </cell>
          <cell r="AM524">
            <v>0.016</v>
          </cell>
          <cell r="AN524">
            <v>2.34</v>
          </cell>
          <cell r="AO524">
            <v>0.066</v>
          </cell>
          <cell r="AP524">
            <v>0.7</v>
          </cell>
          <cell r="AQ524">
            <v>0.015</v>
          </cell>
          <cell r="AR524">
            <v>2.37</v>
          </cell>
          <cell r="AS524">
            <v>0.056</v>
          </cell>
          <cell r="AT524">
            <v>0.43</v>
          </cell>
          <cell r="AU524">
            <v>0.01</v>
          </cell>
          <cell r="AV524">
            <v>1.11</v>
          </cell>
          <cell r="AW524">
            <v>0.049</v>
          </cell>
          <cell r="AX524">
            <v>0.05</v>
          </cell>
          <cell r="AY524">
            <v>0.007</v>
          </cell>
          <cell r="AZ524">
            <v>0.83</v>
          </cell>
          <cell r="BA524">
            <v>0.017</v>
          </cell>
          <cell r="BB524">
            <v>0.01</v>
          </cell>
          <cell r="BC524">
            <v>0.002</v>
          </cell>
          <cell r="BD524">
            <v>-0.09</v>
          </cell>
          <cell r="BE524">
            <v>0.006</v>
          </cell>
          <cell r="BF524">
            <v>0.24</v>
          </cell>
          <cell r="BG524">
            <v>0.003</v>
          </cell>
          <cell r="BH524">
            <v>0.12</v>
          </cell>
          <cell r="BI524">
            <v>0.008</v>
          </cell>
          <cell r="BJ524">
            <v>0.03</v>
          </cell>
          <cell r="BK524">
            <v>0.01</v>
          </cell>
          <cell r="BL524">
            <v>0.32</v>
          </cell>
          <cell r="BM524">
            <v>0.011</v>
          </cell>
          <cell r="BN524">
            <v>0.2</v>
          </cell>
          <cell r="BO524">
            <v>0.007</v>
          </cell>
          <cell r="BP524">
            <v>0.33</v>
          </cell>
          <cell r="BQ524">
            <v>0.009</v>
          </cell>
        </row>
        <row r="524">
          <cell r="CB524">
            <v>0.1</v>
          </cell>
          <cell r="CC524">
            <v>0.002</v>
          </cell>
          <cell r="CD524">
            <v>0.08</v>
          </cell>
          <cell r="CE524">
            <v>0.006</v>
          </cell>
          <cell r="CF524">
            <v>0.06</v>
          </cell>
          <cell r="CG524">
            <v>0.002</v>
          </cell>
          <cell r="CH524">
            <v>0.05</v>
          </cell>
          <cell r="CI524">
            <v>0.005</v>
          </cell>
          <cell r="CJ524">
            <v>0.07</v>
          </cell>
          <cell r="CK524">
            <v>0.002</v>
          </cell>
          <cell r="CL524">
            <v>0.14</v>
          </cell>
          <cell r="CM524">
            <v>0.005</v>
          </cell>
          <cell r="CN524">
            <v>0.04</v>
          </cell>
          <cell r="CO524">
            <v>0.002</v>
          </cell>
          <cell r="CP524">
            <v>0.08</v>
          </cell>
          <cell r="CQ524">
            <v>0.005</v>
          </cell>
          <cell r="CR524">
            <v>0.02</v>
          </cell>
          <cell r="CS524">
            <v>0.001</v>
          </cell>
          <cell r="CT524">
            <v>0.18</v>
          </cell>
          <cell r="CU524">
            <v>0.004</v>
          </cell>
          <cell r="CV524">
            <v>-0.21</v>
          </cell>
          <cell r="CW524">
            <v>0.016</v>
          </cell>
          <cell r="CX524">
            <v>0.13</v>
          </cell>
          <cell r="CY524">
            <v>0.009</v>
          </cell>
          <cell r="CZ524">
            <v>0.15</v>
          </cell>
          <cell r="DA524">
            <v>0.02</v>
          </cell>
          <cell r="DB524">
            <v>-0.85</v>
          </cell>
          <cell r="DC524">
            <v>0.013</v>
          </cell>
          <cell r="DD524">
            <v>-0.13</v>
          </cell>
          <cell r="DE524">
            <v>0.034</v>
          </cell>
          <cell r="DF524">
            <v>0.11</v>
          </cell>
          <cell r="DG524">
            <v>0.021</v>
          </cell>
          <cell r="DH524">
            <v>1.14</v>
          </cell>
          <cell r="DI524">
            <v>0.035</v>
          </cell>
          <cell r="DJ524">
            <v>1.11</v>
          </cell>
          <cell r="DK524">
            <v>0.016</v>
          </cell>
        </row>
        <row r="524">
          <cell r="DV524">
            <v>0.82</v>
          </cell>
          <cell r="DW524">
            <v>0.009</v>
          </cell>
          <cell r="DX524">
            <v>0.24</v>
          </cell>
          <cell r="DY524">
            <v>0.005</v>
          </cell>
          <cell r="DZ524">
            <v>0.78</v>
          </cell>
          <cell r="EA524">
            <v>0.011</v>
          </cell>
          <cell r="EB524">
            <v>0.49</v>
          </cell>
          <cell r="EC524">
            <v>0.01</v>
          </cell>
          <cell r="ED524">
            <v>0.77</v>
          </cell>
          <cell r="EE524">
            <v>0.013</v>
          </cell>
          <cell r="EF524">
            <v>0.73</v>
          </cell>
          <cell r="EG524">
            <v>0.013</v>
          </cell>
          <cell r="EH524">
            <v>0.69</v>
          </cell>
          <cell r="EI524">
            <v>0.011</v>
          </cell>
          <cell r="EJ524">
            <v>0.57</v>
          </cell>
          <cell r="EK524">
            <v>0.012</v>
          </cell>
          <cell r="EL524">
            <v>0.18</v>
          </cell>
          <cell r="EM524">
            <v>0.008</v>
          </cell>
          <cell r="EN524">
            <v>0.24</v>
          </cell>
          <cell r="EO524">
            <v>0.005</v>
          </cell>
          <cell r="EP524">
            <v>0.02</v>
          </cell>
          <cell r="EQ524">
            <v>0.001</v>
          </cell>
          <cell r="ER524">
            <v>-0.03</v>
          </cell>
          <cell r="ES524">
            <v>0</v>
          </cell>
          <cell r="ET524">
            <v>0.11</v>
          </cell>
          <cell r="EU524">
            <v>0.002</v>
          </cell>
          <cell r="EV524">
            <v>0.05</v>
          </cell>
          <cell r="EW524">
            <v>0.001</v>
          </cell>
          <cell r="EX524">
            <v>0</v>
          </cell>
          <cell r="EY524">
            <v>0.004</v>
          </cell>
          <cell r="EZ524">
            <v>0</v>
          </cell>
          <cell r="FA524">
            <v>0</v>
          </cell>
          <cell r="FB524">
            <v>0</v>
          </cell>
          <cell r="FC524">
            <v>0.002</v>
          </cell>
          <cell r="FD524">
            <v>0</v>
          </cell>
          <cell r="FE524">
            <v>0.001</v>
          </cell>
        </row>
        <row r="524">
          <cell r="FP524">
            <v>0</v>
          </cell>
          <cell r="FQ524">
            <v>0.001</v>
          </cell>
          <cell r="FR524">
            <v>-0.02</v>
          </cell>
          <cell r="FS524">
            <v>0.001</v>
          </cell>
          <cell r="FT524">
            <v>-0.02</v>
          </cell>
          <cell r="FU524">
            <v>0.001</v>
          </cell>
          <cell r="FV524">
            <v>-0.03</v>
          </cell>
          <cell r="FW524">
            <v>0</v>
          </cell>
          <cell r="FX524">
            <v>-0.01</v>
          </cell>
          <cell r="FY524">
            <v>0.001</v>
          </cell>
          <cell r="FZ524">
            <v>-0.03</v>
          </cell>
          <cell r="GA524">
            <v>0</v>
          </cell>
          <cell r="GB524">
            <v>-0.03</v>
          </cell>
          <cell r="GC524">
            <v>0.001</v>
          </cell>
          <cell r="GD524">
            <v>-0.03</v>
          </cell>
          <cell r="GE524">
            <v>0</v>
          </cell>
          <cell r="GF524">
            <v>0</v>
          </cell>
          <cell r="GG524">
            <v>0.001</v>
          </cell>
          <cell r="GH524">
            <v>-0.01</v>
          </cell>
          <cell r="GI524">
            <v>0.001</v>
          </cell>
          <cell r="GJ524">
            <v>-32.94</v>
          </cell>
          <cell r="GK524">
            <v>1.783</v>
          </cell>
          <cell r="GL524">
            <v>289.6</v>
          </cell>
          <cell r="GM524">
            <v>6.835</v>
          </cell>
          <cell r="GN524">
            <v>90.67</v>
          </cell>
          <cell r="GO524">
            <v>3.81</v>
          </cell>
          <cell r="GP524">
            <v>541.08</v>
          </cell>
          <cell r="GQ524">
            <v>12.874</v>
          </cell>
          <cell r="GR524">
            <v>-75.7</v>
          </cell>
          <cell r="GS524">
            <v>4.983</v>
          </cell>
          <cell r="GT524">
            <v>-338.75</v>
          </cell>
          <cell r="GU524">
            <v>17.354</v>
          </cell>
          <cell r="GV524">
            <v>112.05</v>
          </cell>
          <cell r="GW524">
            <v>4.495</v>
          </cell>
          <cell r="GX524">
            <v>-9.25</v>
          </cell>
          <cell r="GY524">
            <v>12.61</v>
          </cell>
        </row>
        <row r="524">
          <cell r="HJ524">
            <v>28.43</v>
          </cell>
          <cell r="HK524">
            <v>2.256</v>
          </cell>
          <cell r="HL524">
            <v>306.53</v>
          </cell>
          <cell r="HM524">
            <v>11.219</v>
          </cell>
          <cell r="HN524">
            <v>-10.88</v>
          </cell>
          <cell r="HO524">
            <v>2.503</v>
          </cell>
          <cell r="HP524">
            <v>121.96</v>
          </cell>
          <cell r="HQ524">
            <v>10.822</v>
          </cell>
          <cell r="HR524">
            <v>-16.05</v>
          </cell>
          <cell r="HS524">
            <v>2.683</v>
          </cell>
          <cell r="HT524">
            <v>98.7</v>
          </cell>
          <cell r="HU524">
            <v>8.823</v>
          </cell>
          <cell r="HV524">
            <v>-37.11</v>
          </cell>
          <cell r="HW524">
            <v>1.55</v>
          </cell>
          <cell r="HX524">
            <v>-132.15</v>
          </cell>
          <cell r="HY524">
            <v>6.357</v>
          </cell>
          <cell r="HZ524">
            <v>-3.48</v>
          </cell>
          <cell r="IA524">
            <v>5.177</v>
          </cell>
          <cell r="IB524">
            <v>-0.67</v>
          </cell>
          <cell r="IC524">
            <v>0.012</v>
          </cell>
          <cell r="ID524">
            <v>-0.17</v>
          </cell>
          <cell r="IE524">
            <v>0.007</v>
          </cell>
          <cell r="IF524">
            <v>-0.5</v>
          </cell>
          <cell r="IG524">
            <v>0.013</v>
          </cell>
          <cell r="IH524">
            <v>-0.18</v>
          </cell>
          <cell r="II524">
            <v>0.008</v>
          </cell>
          <cell r="IJ524">
            <v>0.07</v>
          </cell>
          <cell r="IK524">
            <v>0.009</v>
          </cell>
          <cell r="IL524">
            <v>0.02</v>
          </cell>
          <cell r="IM524">
            <v>0.012</v>
          </cell>
          <cell r="IN524">
            <v>-1.16</v>
          </cell>
          <cell r="IO524">
            <v>0.014</v>
          </cell>
          <cell r="IP524">
            <v>-0.53</v>
          </cell>
          <cell r="IQ524">
            <v>0.009</v>
          </cell>
        </row>
        <row r="524">
          <cell r="JB524">
            <v>-0.38</v>
          </cell>
          <cell r="JC524">
            <v>0.009</v>
          </cell>
          <cell r="JD524">
            <v>-0.72</v>
          </cell>
          <cell r="JE524">
            <v>0.008</v>
          </cell>
          <cell r="JF524">
            <v>-0.63</v>
          </cell>
          <cell r="JG524">
            <v>0.011</v>
          </cell>
          <cell r="JH524">
            <v>-0.74</v>
          </cell>
          <cell r="JI524">
            <v>0.007</v>
          </cell>
          <cell r="JJ524">
            <v>-0.66</v>
          </cell>
          <cell r="JK524">
            <v>0.009</v>
          </cell>
          <cell r="JL524">
            <v>-0.67</v>
          </cell>
          <cell r="JM524">
            <v>0.005</v>
          </cell>
          <cell r="JN524">
            <v>-0.52</v>
          </cell>
          <cell r="JO524">
            <v>0.006</v>
          </cell>
          <cell r="JP524">
            <v>-0.71</v>
          </cell>
          <cell r="JQ524">
            <v>0.005</v>
          </cell>
          <cell r="JR524">
            <v>-0.1</v>
          </cell>
          <cell r="JS524">
            <v>0.002</v>
          </cell>
          <cell r="JT524">
            <v>0.19</v>
          </cell>
          <cell r="JU524">
            <v>0.004</v>
          </cell>
          <cell r="JV524">
            <v>0.39</v>
          </cell>
          <cell r="JW524">
            <v>0.009</v>
          </cell>
          <cell r="JX524">
            <v>0.14</v>
          </cell>
          <cell r="JY524">
            <v>0.005</v>
          </cell>
          <cell r="JZ524">
            <v>0.49</v>
          </cell>
          <cell r="KA524">
            <v>0.011</v>
          </cell>
          <cell r="KB524">
            <v>0.11</v>
          </cell>
          <cell r="KC524">
            <v>0.008</v>
          </cell>
          <cell r="KD524">
            <v>-0.03</v>
          </cell>
          <cell r="KE524">
            <v>0.016</v>
          </cell>
          <cell r="KF524">
            <v>0.51</v>
          </cell>
          <cell r="KG524">
            <v>0.007</v>
          </cell>
          <cell r="KH524">
            <v>0.6</v>
          </cell>
          <cell r="KI524">
            <v>0.01</v>
          </cell>
        </row>
        <row r="524">
          <cell r="KT524">
            <v>0.25</v>
          </cell>
          <cell r="KU524">
            <v>0.004</v>
          </cell>
          <cell r="KV524">
            <v>1.03</v>
          </cell>
          <cell r="KW524">
            <v>0.008</v>
          </cell>
          <cell r="KX524">
            <v>0.25</v>
          </cell>
          <cell r="KY524">
            <v>0.004</v>
          </cell>
          <cell r="KZ524">
            <v>0.91</v>
          </cell>
          <cell r="LA524">
            <v>0.008</v>
          </cell>
          <cell r="LB524">
            <v>0.2</v>
          </cell>
          <cell r="LC524">
            <v>0.005</v>
          </cell>
          <cell r="LD524">
            <v>0.82</v>
          </cell>
          <cell r="LE524">
            <v>0.008</v>
          </cell>
          <cell r="LF524">
            <v>0.14</v>
          </cell>
          <cell r="LG524">
            <v>0.003</v>
          </cell>
          <cell r="LH524">
            <v>0.57</v>
          </cell>
          <cell r="LI524">
            <v>0.006</v>
          </cell>
          <cell r="LJ524">
            <v>0</v>
          </cell>
          <cell r="LK524">
            <v>0</v>
          </cell>
          <cell r="LL524">
            <v>0.11</v>
          </cell>
          <cell r="LM524">
            <v>0.002</v>
          </cell>
          <cell r="LN524">
            <v>-0.17</v>
          </cell>
          <cell r="LO524">
            <v>0.008</v>
          </cell>
          <cell r="LP524">
            <v>-0.15</v>
          </cell>
          <cell r="LQ524">
            <v>0.007</v>
          </cell>
          <cell r="LR524">
            <v>-0.19</v>
          </cell>
          <cell r="LS524">
            <v>0.011</v>
          </cell>
          <cell r="LT524">
            <v>-0.4</v>
          </cell>
          <cell r="LU524">
            <v>0.015</v>
          </cell>
          <cell r="LV524">
            <v>0.39</v>
          </cell>
          <cell r="LW524">
            <v>0.011</v>
          </cell>
          <cell r="LX524">
            <v>-0.07</v>
          </cell>
          <cell r="LY524">
            <v>0.004</v>
          </cell>
          <cell r="LZ524">
            <v>0.02</v>
          </cell>
          <cell r="MA524">
            <v>0.013</v>
          </cell>
          <cell r="MB524">
            <v>0.07</v>
          </cell>
          <cell r="MC524">
            <v>0.011</v>
          </cell>
        </row>
        <row r="524">
          <cell r="MH524">
            <v>0.15</v>
          </cell>
          <cell r="MI524">
            <v>0.008</v>
          </cell>
          <cell r="MJ524">
            <v>-0.38</v>
          </cell>
          <cell r="MK524">
            <v>0.007</v>
          </cell>
          <cell r="ML524">
            <v>0.04</v>
          </cell>
          <cell r="MM524">
            <v>0.007</v>
          </cell>
          <cell r="MN524">
            <v>-0.3</v>
          </cell>
          <cell r="MO524">
            <v>0.007</v>
          </cell>
          <cell r="MP524">
            <v>-0.02</v>
          </cell>
          <cell r="MQ524">
            <v>0.006</v>
          </cell>
          <cell r="MR524">
            <v>-0.64</v>
          </cell>
          <cell r="MS524">
            <v>0.016</v>
          </cell>
          <cell r="MT524">
            <v>-0.18</v>
          </cell>
          <cell r="MU524">
            <v>0.01</v>
          </cell>
          <cell r="MV524">
            <v>-0.43</v>
          </cell>
          <cell r="MW524">
            <v>0.021</v>
          </cell>
          <cell r="MX524">
            <v>0.07</v>
          </cell>
          <cell r="MY524">
            <v>0.02</v>
          </cell>
          <cell r="MZ524">
            <v>0.49</v>
          </cell>
          <cell r="NA524">
            <v>0.018</v>
          </cell>
          <cell r="NB524">
            <v>0.52</v>
          </cell>
          <cell r="NC524">
            <v>0.027</v>
          </cell>
          <cell r="ND524">
            <v>0.14</v>
          </cell>
          <cell r="NE524">
            <v>0.025</v>
          </cell>
          <cell r="NF524">
            <v>0.03</v>
          </cell>
          <cell r="NG524">
            <v>0.016</v>
          </cell>
        </row>
        <row r="524">
          <cell r="NR524">
            <v>-0.09</v>
          </cell>
          <cell r="NS524">
            <v>0.015</v>
          </cell>
          <cell r="NT524">
            <v>-0.44</v>
          </cell>
          <cell r="NU524">
            <v>0.011</v>
          </cell>
          <cell r="NV524">
            <v>-0.32</v>
          </cell>
          <cell r="NW524">
            <v>0.015</v>
          </cell>
          <cell r="NX524">
            <v>-0.48</v>
          </cell>
          <cell r="NY524">
            <v>0.011</v>
          </cell>
          <cell r="NZ524">
            <v>-0.35</v>
          </cell>
          <cell r="OA524">
            <v>0.013</v>
          </cell>
          <cell r="OB524">
            <v>-0.53</v>
          </cell>
          <cell r="OC524">
            <v>0.013</v>
          </cell>
          <cell r="OD524">
            <v>-0.47</v>
          </cell>
          <cell r="OE524">
            <v>0.013</v>
          </cell>
          <cell r="OF524">
            <v>-0.79</v>
          </cell>
          <cell r="OG524">
            <v>0.01</v>
          </cell>
          <cell r="OH524">
            <v>-0.08</v>
          </cell>
          <cell r="OI524">
            <v>0.004</v>
          </cell>
          <cell r="OJ524">
            <v>-0.11</v>
          </cell>
          <cell r="OK524">
            <v>0.005</v>
          </cell>
          <cell r="OL524">
            <v>0.06</v>
          </cell>
          <cell r="OM524">
            <v>0.002</v>
          </cell>
          <cell r="ON524">
            <v>-0.01</v>
          </cell>
          <cell r="OO524">
            <v>0.001</v>
          </cell>
          <cell r="OP524">
            <v>0.04</v>
          </cell>
          <cell r="OQ524">
            <v>0.001</v>
          </cell>
          <cell r="OR524">
            <v>-0.02</v>
          </cell>
          <cell r="OS524">
            <v>0.001</v>
          </cell>
          <cell r="OT524">
            <v>0.1</v>
          </cell>
          <cell r="OU524">
            <v>0.001</v>
          </cell>
          <cell r="OV524">
            <v>-0.01</v>
          </cell>
          <cell r="OW524">
            <v>0.001</v>
          </cell>
          <cell r="OX524">
            <v>0</v>
          </cell>
          <cell r="OY524">
            <v>0.001</v>
          </cell>
          <cell r="OZ524">
            <v>0.01</v>
          </cell>
          <cell r="PA524">
            <v>0.001</v>
          </cell>
        </row>
        <row r="524">
          <cell r="PF524">
            <v>0.1</v>
          </cell>
          <cell r="PG524">
            <v>0.001</v>
          </cell>
          <cell r="PH524">
            <v>0</v>
          </cell>
          <cell r="PI524">
            <v>0.001</v>
          </cell>
          <cell r="PJ524">
            <v>0.08</v>
          </cell>
          <cell r="PK524">
            <v>0.001</v>
          </cell>
          <cell r="PL524">
            <v>0.02</v>
          </cell>
          <cell r="PM524">
            <v>0.001</v>
          </cell>
          <cell r="PN524">
            <v>0.08</v>
          </cell>
          <cell r="PO524">
            <v>0.001</v>
          </cell>
          <cell r="PP524">
            <v>-0.23</v>
          </cell>
          <cell r="PQ524">
            <v>0.006</v>
          </cell>
          <cell r="PR524">
            <v>-0.16</v>
          </cell>
          <cell r="PS524">
            <v>0.003</v>
          </cell>
          <cell r="PT524">
            <v>-0.22</v>
          </cell>
          <cell r="PU524">
            <v>0.007</v>
          </cell>
          <cell r="PV524">
            <v>-0.13</v>
          </cell>
          <cell r="PW524">
            <v>0.006</v>
          </cell>
          <cell r="PX524">
            <v>0.16</v>
          </cell>
          <cell r="PY524">
            <v>0.006</v>
          </cell>
          <cell r="PZ524">
            <v>0.21</v>
          </cell>
          <cell r="QA524">
            <v>0.006</v>
          </cell>
          <cell r="QB524">
            <v>-0.11</v>
          </cell>
          <cell r="QC524">
            <v>0.007</v>
          </cell>
          <cell r="QD524">
            <v>0.02</v>
          </cell>
          <cell r="QE524">
            <v>0.005</v>
          </cell>
        </row>
        <row r="524">
          <cell r="QP524">
            <v>-0.23</v>
          </cell>
          <cell r="QQ524">
            <v>0.004</v>
          </cell>
          <cell r="QR524">
            <v>-0.26</v>
          </cell>
          <cell r="QS524">
            <v>0.003</v>
          </cell>
          <cell r="QT524">
            <v>-0.25</v>
          </cell>
          <cell r="QU524">
            <v>0.004</v>
          </cell>
          <cell r="QV524">
            <v>-0.26</v>
          </cell>
          <cell r="QW524">
            <v>0.003</v>
          </cell>
          <cell r="QX524">
            <v>-0.23</v>
          </cell>
          <cell r="QY524">
            <v>0.003</v>
          </cell>
          <cell r="QZ524">
            <v>-0.28</v>
          </cell>
          <cell r="RA524">
            <v>0.003</v>
          </cell>
          <cell r="RB524">
            <v>-0.23</v>
          </cell>
          <cell r="RC524">
            <v>0.003</v>
          </cell>
          <cell r="RD524">
            <v>-0.32</v>
          </cell>
          <cell r="RE524">
            <v>0.002</v>
          </cell>
          <cell r="RF524">
            <v>-0.03</v>
          </cell>
          <cell r="RG524">
            <v>0.003</v>
          </cell>
          <cell r="RH524">
            <v>-0.09</v>
          </cell>
          <cell r="RI524">
            <v>0.002</v>
          </cell>
          <cell r="RJ524">
            <v>-0.1</v>
          </cell>
          <cell r="RK524">
            <v>0.002</v>
          </cell>
          <cell r="RL524">
            <v>-0.06</v>
          </cell>
          <cell r="RM524">
            <v>0.002</v>
          </cell>
          <cell r="RN524">
            <v>-0.09</v>
          </cell>
          <cell r="RO524">
            <v>0.003</v>
          </cell>
          <cell r="RP524">
            <v>-0.31</v>
          </cell>
          <cell r="RQ524">
            <v>0.006</v>
          </cell>
          <cell r="RR524">
            <v>0.08</v>
          </cell>
          <cell r="RS524">
            <v>0.003</v>
          </cell>
          <cell r="RT524">
            <v>0.08</v>
          </cell>
          <cell r="RU524">
            <v>0.01</v>
          </cell>
          <cell r="RV524">
            <v>0</v>
          </cell>
          <cell r="RW524">
            <v>0.003</v>
          </cell>
          <cell r="RX524">
            <v>-0.11</v>
          </cell>
          <cell r="RY524">
            <v>0.007</v>
          </cell>
        </row>
        <row r="524">
          <cell r="SJ524">
            <v>-0.08</v>
          </cell>
          <cell r="SK524">
            <v>0.002</v>
          </cell>
          <cell r="SL524">
            <v>-0.25</v>
          </cell>
          <cell r="SM524">
            <v>0.003</v>
          </cell>
          <cell r="SN524">
            <v>-0.1</v>
          </cell>
          <cell r="SO524">
            <v>0.003</v>
          </cell>
          <cell r="SP524">
            <v>-0.18</v>
          </cell>
          <cell r="SQ524">
            <v>0.004</v>
          </cell>
          <cell r="SR524">
            <v>-0.11</v>
          </cell>
          <cell r="SS524">
            <v>0.002</v>
          </cell>
          <cell r="ST524">
            <v>-0.13</v>
          </cell>
          <cell r="SU524">
            <v>0.005</v>
          </cell>
          <cell r="SV524">
            <v>-0.11</v>
          </cell>
          <cell r="SW524">
            <v>0.002</v>
          </cell>
          <cell r="SX524">
            <v>-0.16</v>
          </cell>
          <cell r="SY524">
            <v>0.003</v>
          </cell>
          <cell r="SZ524">
            <v>0</v>
          </cell>
          <cell r="TA524">
            <v>0</v>
          </cell>
          <cell r="TB524">
            <v>0.08</v>
          </cell>
          <cell r="TC524">
            <v>0.005</v>
          </cell>
          <cell r="TD524">
            <v>0.41</v>
          </cell>
          <cell r="TE524">
            <v>0.005</v>
          </cell>
          <cell r="TF524">
            <v>1.13</v>
          </cell>
          <cell r="TG524">
            <v>0.016</v>
          </cell>
          <cell r="TH524">
            <v>0.86</v>
          </cell>
          <cell r="TI524">
            <v>0.007</v>
          </cell>
          <cell r="TJ524">
            <v>0.85</v>
          </cell>
          <cell r="TK524">
            <v>0.013</v>
          </cell>
          <cell r="TL524">
            <v>-0.03</v>
          </cell>
          <cell r="TM524">
            <v>0.011</v>
          </cell>
          <cell r="TN524">
            <v>-0.28</v>
          </cell>
          <cell r="TO524">
            <v>0.018</v>
          </cell>
          <cell r="TP524">
            <v>1.2</v>
          </cell>
          <cell r="TQ524">
            <v>0.017</v>
          </cell>
          <cell r="TR524">
            <v>2.3</v>
          </cell>
          <cell r="TS524">
            <v>0.029</v>
          </cell>
        </row>
        <row r="524">
          <cell r="UD524">
            <v>0.74</v>
          </cell>
          <cell r="UE524">
            <v>0.011</v>
          </cell>
          <cell r="UF524">
            <v>1.28</v>
          </cell>
          <cell r="UG524">
            <v>0.016</v>
          </cell>
          <cell r="UH524">
            <v>0.49</v>
          </cell>
          <cell r="UI524">
            <v>0.005</v>
          </cell>
          <cell r="UJ524">
            <v>1.22</v>
          </cell>
          <cell r="UK524">
            <v>0.014</v>
          </cell>
          <cell r="UL524">
            <v>0.51</v>
          </cell>
          <cell r="UM524">
            <v>0.006</v>
          </cell>
          <cell r="UN524">
            <v>1.32</v>
          </cell>
          <cell r="UO524">
            <v>0.015</v>
          </cell>
          <cell r="UP524">
            <v>0.46</v>
          </cell>
          <cell r="UQ524">
            <v>0.007</v>
          </cell>
          <cell r="UR524">
            <v>1.22</v>
          </cell>
          <cell r="US524">
            <v>0.016</v>
          </cell>
          <cell r="UT524">
            <v>0.21</v>
          </cell>
          <cell r="UU524">
            <v>0.004</v>
          </cell>
          <cell r="UV524">
            <v>0.62</v>
          </cell>
          <cell r="UW524">
            <v>0.007</v>
          </cell>
          <cell r="UX524">
            <v>0.02</v>
          </cell>
          <cell r="UY524">
            <v>0.001</v>
          </cell>
          <cell r="UZ524">
            <v>0.19</v>
          </cell>
          <cell r="VA524">
            <v>0.002</v>
          </cell>
          <cell r="VB524">
            <v>0.09</v>
          </cell>
          <cell r="VC524">
            <v>0.001</v>
          </cell>
          <cell r="VD524">
            <v>0.01</v>
          </cell>
          <cell r="VE524">
            <v>0.001</v>
          </cell>
          <cell r="VF524">
            <v>0.03</v>
          </cell>
          <cell r="VG524">
            <v>0.001</v>
          </cell>
          <cell r="VH524">
            <v>0.07</v>
          </cell>
          <cell r="VI524">
            <v>0.001</v>
          </cell>
          <cell r="VJ524">
            <v>0.07</v>
          </cell>
          <cell r="VK524">
            <v>0.001</v>
          </cell>
        </row>
        <row r="524">
          <cell r="VP524">
            <v>0.02</v>
          </cell>
          <cell r="VQ524">
            <v>0</v>
          </cell>
          <cell r="VR524">
            <v>0.03</v>
          </cell>
          <cell r="VS524">
            <v>0.001</v>
          </cell>
          <cell r="VT524">
            <v>0.01</v>
          </cell>
          <cell r="VU524">
            <v>0</v>
          </cell>
          <cell r="VV524">
            <v>0</v>
          </cell>
          <cell r="VW524">
            <v>0</v>
          </cell>
          <cell r="VX524">
            <v>0.01</v>
          </cell>
          <cell r="VY524">
            <v>0</v>
          </cell>
          <cell r="VZ524">
            <v>0</v>
          </cell>
          <cell r="WA524">
            <v>0</v>
          </cell>
          <cell r="WB524">
            <v>0.25</v>
          </cell>
          <cell r="WC524">
            <v>0.003</v>
          </cell>
          <cell r="WD524">
            <v>0.08</v>
          </cell>
          <cell r="WE524">
            <v>0.002</v>
          </cell>
          <cell r="WF524">
            <v>0.35</v>
          </cell>
          <cell r="WG524">
            <v>0.004</v>
          </cell>
          <cell r="WH524">
            <v>0.25</v>
          </cell>
          <cell r="WI524">
            <v>0.003</v>
          </cell>
          <cell r="WJ524">
            <v>0.04</v>
          </cell>
          <cell r="WK524">
            <v>0.005</v>
          </cell>
          <cell r="WL524">
            <v>-0.03</v>
          </cell>
          <cell r="WM524">
            <v>0.006</v>
          </cell>
          <cell r="WN524">
            <v>0.24</v>
          </cell>
          <cell r="WO524">
            <v>0.004</v>
          </cell>
          <cell r="WP524">
            <v>0.17</v>
          </cell>
          <cell r="WQ524">
            <v>0.004</v>
          </cell>
        </row>
        <row r="524">
          <cell r="XB524">
            <v>0.2</v>
          </cell>
          <cell r="XC524">
            <v>0.003</v>
          </cell>
          <cell r="XD524">
            <v>0.09</v>
          </cell>
          <cell r="XE524">
            <v>0.002</v>
          </cell>
          <cell r="XF524">
            <v>0.15</v>
          </cell>
          <cell r="XG524">
            <v>0.003</v>
          </cell>
          <cell r="XH524">
            <v>0.07</v>
          </cell>
          <cell r="XI524">
            <v>0.002</v>
          </cell>
          <cell r="XJ524">
            <v>0.17</v>
          </cell>
          <cell r="XK524">
            <v>0.003</v>
          </cell>
          <cell r="XL524">
            <v>0.05</v>
          </cell>
          <cell r="XM524">
            <v>0.002</v>
          </cell>
          <cell r="XN524">
            <v>0.15</v>
          </cell>
          <cell r="XO524">
            <v>0.002</v>
          </cell>
          <cell r="XP524">
            <v>0.06</v>
          </cell>
          <cell r="XQ524">
            <v>0.002</v>
          </cell>
          <cell r="XR524">
            <v>0.04</v>
          </cell>
          <cell r="XS524">
            <v>0.002</v>
          </cell>
          <cell r="XT524">
            <v>0.01</v>
          </cell>
          <cell r="XU524">
            <v>0</v>
          </cell>
        </row>
        <row r="525">
          <cell r="B525" t="str">
            <v>UI10-00027</v>
          </cell>
          <cell r="C525" t="str">
            <v>Ornamental</v>
          </cell>
        </row>
        <row r="525">
          <cell r="F525">
            <v>-1.24</v>
          </cell>
          <cell r="G525">
            <v>0.026</v>
          </cell>
          <cell r="H525">
            <v>-1.24</v>
          </cell>
          <cell r="I525">
            <v>0.081</v>
          </cell>
          <cell r="J525">
            <v>-0.04</v>
          </cell>
          <cell r="K525">
            <v>0.142</v>
          </cell>
          <cell r="L525">
            <v>0.54</v>
          </cell>
          <cell r="M525">
            <v>0.074</v>
          </cell>
          <cell r="N525">
            <v>-0.57</v>
          </cell>
          <cell r="O525">
            <v>0.166</v>
          </cell>
          <cell r="P525">
            <v>-2.02</v>
          </cell>
          <cell r="Q525">
            <v>0.029</v>
          </cell>
          <cell r="R525">
            <v>-5.48</v>
          </cell>
          <cell r="S525">
            <v>0.081</v>
          </cell>
          <cell r="T525">
            <v>-2.68</v>
          </cell>
          <cell r="U525">
            <v>0.055</v>
          </cell>
          <cell r="V525">
            <v>-0.52</v>
          </cell>
          <cell r="W525">
            <v>0.108</v>
          </cell>
          <cell r="X525">
            <v>-0.4</v>
          </cell>
          <cell r="Y525">
            <v>0.018</v>
          </cell>
          <cell r="Z525">
            <v>-0.01</v>
          </cell>
          <cell r="AA525">
            <v>0.033</v>
          </cell>
          <cell r="AB525">
            <v>-0.03</v>
          </cell>
          <cell r="AC525">
            <v>0.035</v>
          </cell>
        </row>
        <row r="525">
          <cell r="AH525">
            <v>0.37</v>
          </cell>
          <cell r="AI525">
            <v>0.018</v>
          </cell>
          <cell r="AJ525">
            <v>-0.16</v>
          </cell>
          <cell r="AK525">
            <v>0.182</v>
          </cell>
          <cell r="AL525">
            <v>-0.4</v>
          </cell>
          <cell r="AM525">
            <v>0.02</v>
          </cell>
          <cell r="AN525">
            <v>-2.71</v>
          </cell>
          <cell r="AO525">
            <v>0.142</v>
          </cell>
          <cell r="AP525">
            <v>-0.45</v>
          </cell>
          <cell r="AQ525">
            <v>0.023</v>
          </cell>
          <cell r="AR525">
            <v>-3.02</v>
          </cell>
          <cell r="AS525">
            <v>0.158</v>
          </cell>
          <cell r="AT525">
            <v>-0.67</v>
          </cell>
          <cell r="AU525">
            <v>0.015</v>
          </cell>
          <cell r="AV525">
            <v>-4.08</v>
          </cell>
          <cell r="AW525">
            <v>0.131</v>
          </cell>
          <cell r="AX525">
            <v>-0.5</v>
          </cell>
          <cell r="AY525">
            <v>0.012</v>
          </cell>
          <cell r="AZ525">
            <v>-0.6</v>
          </cell>
          <cell r="BA525">
            <v>0.015</v>
          </cell>
          <cell r="BB525">
            <v>-0.18</v>
          </cell>
          <cell r="BC525">
            <v>0.004</v>
          </cell>
          <cell r="BD525">
            <v>-0.43</v>
          </cell>
          <cell r="BE525">
            <v>0.006</v>
          </cell>
          <cell r="BF525">
            <v>0.29</v>
          </cell>
          <cell r="BG525">
            <v>0.006</v>
          </cell>
          <cell r="BH525">
            <v>0.04</v>
          </cell>
          <cell r="BI525">
            <v>0.019</v>
          </cell>
          <cell r="BJ525">
            <v>-0.73</v>
          </cell>
          <cell r="BK525">
            <v>0.008</v>
          </cell>
          <cell r="BL525">
            <v>-0.59</v>
          </cell>
          <cell r="BM525">
            <v>0.006</v>
          </cell>
          <cell r="BN525">
            <v>-0.28</v>
          </cell>
          <cell r="BO525">
            <v>0.01</v>
          </cell>
          <cell r="BP525">
            <v>0.13</v>
          </cell>
          <cell r="BQ525">
            <v>0.021</v>
          </cell>
          <cell r="BR525">
            <v>0.05</v>
          </cell>
          <cell r="BS525">
            <v>0.006</v>
          </cell>
          <cell r="BT525">
            <v>0.5</v>
          </cell>
          <cell r="BU525">
            <v>0.013</v>
          </cell>
          <cell r="BV525">
            <v>-0.09</v>
          </cell>
          <cell r="BW525">
            <v>0.006</v>
          </cell>
        </row>
        <row r="525">
          <cell r="CB525">
            <v>0.06</v>
          </cell>
          <cell r="CC525">
            <v>0.002</v>
          </cell>
          <cell r="CD525">
            <v>-0.23</v>
          </cell>
          <cell r="CE525">
            <v>0.012</v>
          </cell>
          <cell r="CF525">
            <v>-0.06</v>
          </cell>
          <cell r="CG525">
            <v>0.003</v>
          </cell>
          <cell r="CH525">
            <v>-0.46</v>
          </cell>
          <cell r="CI525">
            <v>0.01</v>
          </cell>
          <cell r="CJ525">
            <v>-0.09</v>
          </cell>
          <cell r="CK525">
            <v>0.003</v>
          </cell>
          <cell r="CL525">
            <v>-0.58</v>
          </cell>
          <cell r="CM525">
            <v>0.009</v>
          </cell>
          <cell r="CN525">
            <v>-0.11</v>
          </cell>
          <cell r="CO525">
            <v>0.002</v>
          </cell>
          <cell r="CP525">
            <v>-0.65</v>
          </cell>
          <cell r="CQ525">
            <v>0.006</v>
          </cell>
          <cell r="CR525">
            <v>-0.06</v>
          </cell>
          <cell r="CS525">
            <v>0.002</v>
          </cell>
          <cell r="CT525">
            <v>-0.36</v>
          </cell>
          <cell r="CU525">
            <v>0.005</v>
          </cell>
          <cell r="CV525">
            <v>-1.08</v>
          </cell>
          <cell r="CW525">
            <v>0.018</v>
          </cell>
          <cell r="CX525">
            <v>-0.28</v>
          </cell>
          <cell r="CY525">
            <v>0.013</v>
          </cell>
          <cell r="CZ525">
            <v>-1.3</v>
          </cell>
          <cell r="DA525">
            <v>0.033</v>
          </cell>
          <cell r="DB525">
            <v>-1.74</v>
          </cell>
          <cell r="DC525">
            <v>0.021</v>
          </cell>
          <cell r="DD525">
            <v>-3.27</v>
          </cell>
          <cell r="DE525">
            <v>0.044</v>
          </cell>
          <cell r="DF525">
            <v>-1.41</v>
          </cell>
          <cell r="DG525">
            <v>0.019</v>
          </cell>
          <cell r="DH525">
            <v>-1.79</v>
          </cell>
          <cell r="DI525">
            <v>0.057</v>
          </cell>
          <cell r="DJ525">
            <v>0.02</v>
          </cell>
          <cell r="DK525">
            <v>0.043</v>
          </cell>
          <cell r="DL525">
            <v>-0.45</v>
          </cell>
          <cell r="DM525">
            <v>0.015</v>
          </cell>
          <cell r="DN525">
            <v>0.1</v>
          </cell>
          <cell r="DO525">
            <v>0.009</v>
          </cell>
          <cell r="DP525">
            <v>0</v>
          </cell>
          <cell r="DQ525">
            <v>0</v>
          </cell>
        </row>
        <row r="525">
          <cell r="DV525">
            <v>-0.49</v>
          </cell>
          <cell r="DW525">
            <v>0.013</v>
          </cell>
          <cell r="DX525">
            <v>-0.38</v>
          </cell>
          <cell r="DY525">
            <v>0.017</v>
          </cell>
          <cell r="DZ525">
            <v>-1.18</v>
          </cell>
          <cell r="EA525">
            <v>0.015</v>
          </cell>
          <cell r="EB525">
            <v>-0.85</v>
          </cell>
          <cell r="EC525">
            <v>0.02</v>
          </cell>
          <cell r="ED525">
            <v>-1.28</v>
          </cell>
          <cell r="EE525">
            <v>0.015</v>
          </cell>
          <cell r="EF525">
            <v>-1.2</v>
          </cell>
          <cell r="EG525">
            <v>0.018</v>
          </cell>
          <cell r="EH525">
            <v>-1.23</v>
          </cell>
          <cell r="EI525">
            <v>0.016</v>
          </cell>
          <cell r="EJ525">
            <v>-1.05</v>
          </cell>
          <cell r="EK525">
            <v>0.019</v>
          </cell>
          <cell r="EL525">
            <v>-0.52</v>
          </cell>
          <cell r="EM525">
            <v>0.016</v>
          </cell>
          <cell r="EN525">
            <v>-0.23</v>
          </cell>
          <cell r="EO525">
            <v>0.005</v>
          </cell>
          <cell r="EP525">
            <v>-0.02</v>
          </cell>
          <cell r="EQ525">
            <v>0.001</v>
          </cell>
          <cell r="ER525">
            <v>-0.05</v>
          </cell>
          <cell r="ES525">
            <v>0.001</v>
          </cell>
          <cell r="ET525">
            <v>0.21</v>
          </cell>
          <cell r="EU525">
            <v>0.003</v>
          </cell>
          <cell r="EV525">
            <v>0.06</v>
          </cell>
          <cell r="EW525">
            <v>0.001</v>
          </cell>
          <cell r="EX525">
            <v>-0.1</v>
          </cell>
          <cell r="EY525">
            <v>0.003</v>
          </cell>
          <cell r="EZ525">
            <v>0</v>
          </cell>
          <cell r="FA525">
            <v>0</v>
          </cell>
          <cell r="FB525">
            <v>-0.08</v>
          </cell>
          <cell r="FC525">
            <v>0.001</v>
          </cell>
          <cell r="FD525">
            <v>0.01</v>
          </cell>
          <cell r="FE525">
            <v>0.001</v>
          </cell>
          <cell r="FF525">
            <v>0.04</v>
          </cell>
          <cell r="FG525">
            <v>0.002</v>
          </cell>
          <cell r="FH525">
            <v>0.02</v>
          </cell>
          <cell r="FI525">
            <v>0.001</v>
          </cell>
          <cell r="FJ525">
            <v>-0.02</v>
          </cell>
          <cell r="FK525">
            <v>0.001</v>
          </cell>
        </row>
        <row r="525">
          <cell r="FP525">
            <v>0.07</v>
          </cell>
          <cell r="FQ525">
            <v>0.001</v>
          </cell>
          <cell r="FR525">
            <v>0</v>
          </cell>
          <cell r="FS525">
            <v>0</v>
          </cell>
          <cell r="FT525">
            <v>0.04</v>
          </cell>
          <cell r="FU525">
            <v>0.001</v>
          </cell>
          <cell r="FV525">
            <v>-0.01</v>
          </cell>
          <cell r="FW525">
            <v>0</v>
          </cell>
          <cell r="FX525">
            <v>0.03</v>
          </cell>
          <cell r="FY525">
            <v>0.001</v>
          </cell>
          <cell r="FZ525">
            <v>-0.01</v>
          </cell>
          <cell r="GA525">
            <v>0</v>
          </cell>
          <cell r="GB525">
            <v>0.01</v>
          </cell>
          <cell r="GC525">
            <v>0.001</v>
          </cell>
          <cell r="GD525">
            <v>-0.02</v>
          </cell>
          <cell r="GE525">
            <v>0.001</v>
          </cell>
          <cell r="GF525">
            <v>0</v>
          </cell>
          <cell r="GG525">
            <v>0.001</v>
          </cell>
          <cell r="GH525">
            <v>-0.02</v>
          </cell>
          <cell r="GI525">
            <v>0.001</v>
          </cell>
          <cell r="GJ525">
            <v>-170.42</v>
          </cell>
          <cell r="GK525">
            <v>4.635</v>
          </cell>
          <cell r="GL525">
            <v>-240.61</v>
          </cell>
          <cell r="GM525">
            <v>12.05</v>
          </cell>
          <cell r="GN525">
            <v>-127.07</v>
          </cell>
          <cell r="GO525">
            <v>10.602</v>
          </cell>
          <cell r="GP525">
            <v>87.99</v>
          </cell>
          <cell r="GQ525">
            <v>21.532</v>
          </cell>
          <cell r="GR525">
            <v>-569.51</v>
          </cell>
          <cell r="GS525">
            <v>5.357</v>
          </cell>
          <cell r="GT525">
            <v>-1862.65</v>
          </cell>
          <cell r="GU525">
            <v>13.942</v>
          </cell>
          <cell r="GV525">
            <v>-311.6</v>
          </cell>
          <cell r="GW525">
            <v>3.596</v>
          </cell>
          <cell r="GX525">
            <v>-1536.23</v>
          </cell>
          <cell r="GY525">
            <v>14.45</v>
          </cell>
          <cell r="GZ525">
            <v>-126.86</v>
          </cell>
          <cell r="HA525">
            <v>2.895</v>
          </cell>
          <cell r="HB525">
            <v>-585.83</v>
          </cell>
          <cell r="HC525">
            <v>11.368</v>
          </cell>
          <cell r="HD525">
            <v>-2.71</v>
          </cell>
          <cell r="HE525">
            <v>0.028</v>
          </cell>
        </row>
        <row r="525">
          <cell r="HJ525">
            <v>-150.96</v>
          </cell>
          <cell r="HK525">
            <v>3.706</v>
          </cell>
          <cell r="HL525">
            <v>-900.56</v>
          </cell>
          <cell r="HM525">
            <v>22.475</v>
          </cell>
          <cell r="HN525">
            <v>-184.64</v>
          </cell>
          <cell r="HO525">
            <v>2.717</v>
          </cell>
          <cell r="HP525">
            <v>-1025.69</v>
          </cell>
          <cell r="HQ525">
            <v>16.586</v>
          </cell>
          <cell r="HR525">
            <v>-205.59</v>
          </cell>
          <cell r="HS525">
            <v>3.271</v>
          </cell>
          <cell r="HT525">
            <v>-1023.45</v>
          </cell>
          <cell r="HU525">
            <v>20.114</v>
          </cell>
          <cell r="HV525">
            <v>-158.46</v>
          </cell>
          <cell r="HW525">
            <v>1.497</v>
          </cell>
          <cell r="HX525">
            <v>-1158.26</v>
          </cell>
          <cell r="HY525">
            <v>11.836</v>
          </cell>
          <cell r="HZ525">
            <v>-314.19</v>
          </cell>
          <cell r="IA525">
            <v>3.116</v>
          </cell>
          <cell r="IB525">
            <v>-0.25</v>
          </cell>
          <cell r="IC525">
            <v>0.022</v>
          </cell>
          <cell r="ID525">
            <v>0.19</v>
          </cell>
          <cell r="IE525">
            <v>0.007</v>
          </cell>
          <cell r="IF525">
            <v>-0.33</v>
          </cell>
          <cell r="IG525">
            <v>0.024</v>
          </cell>
          <cell r="IH525">
            <v>0.38</v>
          </cell>
          <cell r="II525">
            <v>0.014</v>
          </cell>
          <cell r="IJ525">
            <v>-0.4</v>
          </cell>
          <cell r="IK525">
            <v>0.016</v>
          </cell>
          <cell r="IL525">
            <v>-0.86</v>
          </cell>
          <cell r="IM525">
            <v>0.019</v>
          </cell>
          <cell r="IN525">
            <v>-1.21</v>
          </cell>
          <cell r="IO525">
            <v>0.018</v>
          </cell>
          <cell r="IP525">
            <v>-0.32</v>
          </cell>
          <cell r="IQ525">
            <v>0.009</v>
          </cell>
          <cell r="IR525">
            <v>-0.08</v>
          </cell>
          <cell r="IS525">
            <v>0.008</v>
          </cell>
          <cell r="IT525">
            <v>0.03</v>
          </cell>
          <cell r="IU525">
            <v>0.002</v>
          </cell>
          <cell r="IV525">
            <v>0.29</v>
          </cell>
          <cell r="IW525">
            <v>0.023</v>
          </cell>
        </row>
        <row r="525">
          <cell r="JB525">
            <v>-0.77</v>
          </cell>
          <cell r="JC525">
            <v>0.011</v>
          </cell>
          <cell r="JD525">
            <v>-0.87</v>
          </cell>
          <cell r="JE525">
            <v>0.013</v>
          </cell>
          <cell r="JF525">
            <v>-0.73</v>
          </cell>
          <cell r="JG525">
            <v>0.012</v>
          </cell>
          <cell r="JH525">
            <v>-1.04</v>
          </cell>
          <cell r="JI525">
            <v>0.011</v>
          </cell>
          <cell r="JJ525">
            <v>-0.68</v>
          </cell>
          <cell r="JK525">
            <v>0.01</v>
          </cell>
          <cell r="JL525">
            <v>-1</v>
          </cell>
          <cell r="JM525">
            <v>0.012</v>
          </cell>
          <cell r="JN525">
            <v>-0.7</v>
          </cell>
          <cell r="JO525">
            <v>0.009</v>
          </cell>
          <cell r="JP525">
            <v>-1.04</v>
          </cell>
          <cell r="JQ525">
            <v>0.008</v>
          </cell>
          <cell r="JR525">
            <v>-0.17</v>
          </cell>
          <cell r="JS525">
            <v>0.003</v>
          </cell>
          <cell r="JT525">
            <v>-0.23</v>
          </cell>
          <cell r="JU525">
            <v>0.004</v>
          </cell>
          <cell r="JV525">
            <v>-0.38</v>
          </cell>
          <cell r="JW525">
            <v>0.008</v>
          </cell>
          <cell r="JX525">
            <v>-0.05</v>
          </cell>
          <cell r="JY525">
            <v>0.009</v>
          </cell>
          <cell r="JZ525">
            <v>-0.42</v>
          </cell>
          <cell r="KA525">
            <v>0.012</v>
          </cell>
          <cell r="KB525">
            <v>-0.07</v>
          </cell>
          <cell r="KC525">
            <v>0.015</v>
          </cell>
          <cell r="KD525">
            <v>-0.15</v>
          </cell>
          <cell r="KE525">
            <v>0.035</v>
          </cell>
          <cell r="KF525">
            <v>0.18</v>
          </cell>
          <cell r="KG525">
            <v>0.011</v>
          </cell>
          <cell r="KH525">
            <v>-0.76</v>
          </cell>
          <cell r="KI525">
            <v>0.01</v>
          </cell>
          <cell r="KJ525">
            <v>-0.04</v>
          </cell>
          <cell r="KK525">
            <v>0.002</v>
          </cell>
          <cell r="KL525">
            <v>-0.12</v>
          </cell>
          <cell r="KM525">
            <v>0.002</v>
          </cell>
          <cell r="KN525">
            <v>0</v>
          </cell>
          <cell r="KO525">
            <v>0</v>
          </cell>
        </row>
        <row r="525">
          <cell r="KT525">
            <v>0.04</v>
          </cell>
          <cell r="KU525">
            <v>0.008</v>
          </cell>
          <cell r="KV525">
            <v>0</v>
          </cell>
          <cell r="KW525">
            <v>0.012</v>
          </cell>
          <cell r="KX525">
            <v>0.03</v>
          </cell>
          <cell r="KY525">
            <v>0.009</v>
          </cell>
          <cell r="KZ525">
            <v>0.12</v>
          </cell>
          <cell r="LA525">
            <v>0.016</v>
          </cell>
          <cell r="LB525">
            <v>-0.02</v>
          </cell>
          <cell r="LC525">
            <v>0.006</v>
          </cell>
          <cell r="LD525">
            <v>0.1</v>
          </cell>
          <cell r="LE525">
            <v>0.008</v>
          </cell>
          <cell r="LF525">
            <v>0</v>
          </cell>
          <cell r="LG525">
            <v>0.005</v>
          </cell>
          <cell r="LH525">
            <v>0.12</v>
          </cell>
          <cell r="LI525">
            <v>0.01</v>
          </cell>
          <cell r="LJ525">
            <v>-0.01</v>
          </cell>
          <cell r="LK525">
            <v>0</v>
          </cell>
          <cell r="LL525">
            <v>0.12</v>
          </cell>
          <cell r="LM525">
            <v>0.003</v>
          </cell>
          <cell r="LN525">
            <v>-0.74</v>
          </cell>
          <cell r="LO525">
            <v>0.022</v>
          </cell>
          <cell r="LP525">
            <v>-0.61</v>
          </cell>
          <cell r="LQ525">
            <v>0.017</v>
          </cell>
          <cell r="LR525">
            <v>-0.88</v>
          </cell>
          <cell r="LS525">
            <v>0.025</v>
          </cell>
          <cell r="LT525">
            <v>-1.13</v>
          </cell>
          <cell r="LU525">
            <v>0.033</v>
          </cell>
          <cell r="LV525">
            <v>-0.39</v>
          </cell>
          <cell r="LW525">
            <v>0.027</v>
          </cell>
          <cell r="LX525">
            <v>-0.26</v>
          </cell>
          <cell r="LY525">
            <v>0.008</v>
          </cell>
          <cell r="LZ525">
            <v>-0.8</v>
          </cell>
          <cell r="MA525">
            <v>0.026</v>
          </cell>
          <cell r="MB525">
            <v>-0.92</v>
          </cell>
          <cell r="MC525">
            <v>0.024</v>
          </cell>
          <cell r="MD525">
            <v>-0.14</v>
          </cell>
          <cell r="ME525">
            <v>0.007</v>
          </cell>
          <cell r="MF525">
            <v>-0.01</v>
          </cell>
          <cell r="MG525">
            <v>0.001</v>
          </cell>
          <cell r="MH525">
            <v>-0.7</v>
          </cell>
          <cell r="MI525">
            <v>0.008</v>
          </cell>
          <cell r="MJ525">
            <v>-0.98</v>
          </cell>
          <cell r="MK525">
            <v>0.022</v>
          </cell>
          <cell r="ML525">
            <v>-0.83</v>
          </cell>
          <cell r="MM525">
            <v>0.008</v>
          </cell>
          <cell r="MN525">
            <v>-1.2</v>
          </cell>
          <cell r="MO525">
            <v>0.017</v>
          </cell>
          <cell r="MP525">
            <v>-0.76</v>
          </cell>
          <cell r="MQ525">
            <v>0.006</v>
          </cell>
          <cell r="MR525">
            <v>-1.63</v>
          </cell>
          <cell r="MS525">
            <v>0.031</v>
          </cell>
          <cell r="MT525">
            <v>-1.21</v>
          </cell>
          <cell r="MU525">
            <v>0.029</v>
          </cell>
          <cell r="MV525">
            <v>-2.48</v>
          </cell>
          <cell r="MW525">
            <v>0.044</v>
          </cell>
          <cell r="MX525">
            <v>-1.38</v>
          </cell>
          <cell r="MY525">
            <v>0.029</v>
          </cell>
          <cell r="MZ525">
            <v>-0.89</v>
          </cell>
          <cell r="NA525">
            <v>0.031</v>
          </cell>
          <cell r="NB525">
            <v>-1.51</v>
          </cell>
          <cell r="NC525">
            <v>0.034</v>
          </cell>
          <cell r="ND525">
            <v>-1.05</v>
          </cell>
          <cell r="NE525">
            <v>0.048</v>
          </cell>
          <cell r="NF525">
            <v>-2.29</v>
          </cell>
          <cell r="NG525">
            <v>0.027</v>
          </cell>
          <cell r="NH525">
            <v>-0.52</v>
          </cell>
          <cell r="NI525">
            <v>0.003</v>
          </cell>
          <cell r="NJ525">
            <v>-1.01</v>
          </cell>
          <cell r="NK525">
            <v>0.03</v>
          </cell>
          <cell r="NL525">
            <v>0.05</v>
          </cell>
          <cell r="NM525">
            <v>0.008</v>
          </cell>
        </row>
        <row r="525">
          <cell r="NR525">
            <v>-1.98</v>
          </cell>
          <cell r="NS525">
            <v>0.019</v>
          </cell>
          <cell r="NT525">
            <v>-1.7</v>
          </cell>
          <cell r="NU525">
            <v>0.027</v>
          </cell>
          <cell r="NV525">
            <v>-2.12</v>
          </cell>
          <cell r="NW525">
            <v>0.019</v>
          </cell>
          <cell r="NX525">
            <v>-1.94</v>
          </cell>
          <cell r="NY525">
            <v>0.019</v>
          </cell>
          <cell r="NZ525">
            <v>-2.02</v>
          </cell>
          <cell r="OA525">
            <v>0.017</v>
          </cell>
          <cell r="OB525">
            <v>-2.02</v>
          </cell>
          <cell r="OC525">
            <v>0.019</v>
          </cell>
          <cell r="OD525">
            <v>-1.74</v>
          </cell>
          <cell r="OE525">
            <v>0.012</v>
          </cell>
          <cell r="OF525">
            <v>-2.13</v>
          </cell>
          <cell r="OG525">
            <v>0.019</v>
          </cell>
          <cell r="OH525">
            <v>-0.28</v>
          </cell>
          <cell r="OI525">
            <v>0.003</v>
          </cell>
          <cell r="OJ525">
            <v>-0.43</v>
          </cell>
          <cell r="OK525">
            <v>0.005</v>
          </cell>
          <cell r="OL525">
            <v>0.06</v>
          </cell>
          <cell r="OM525">
            <v>0.001</v>
          </cell>
          <cell r="ON525">
            <v>-0.01</v>
          </cell>
          <cell r="OO525">
            <v>0.001</v>
          </cell>
          <cell r="OP525">
            <v>0.1</v>
          </cell>
          <cell r="OQ525">
            <v>0.001</v>
          </cell>
          <cell r="OR525">
            <v>0.06</v>
          </cell>
          <cell r="OS525">
            <v>0.001</v>
          </cell>
        </row>
        <row r="525">
          <cell r="OV525">
            <v>0.04</v>
          </cell>
          <cell r="OW525">
            <v>0.002</v>
          </cell>
          <cell r="OX525">
            <v>-0.02</v>
          </cell>
          <cell r="OY525">
            <v>0.001</v>
          </cell>
          <cell r="OZ525">
            <v>0.1</v>
          </cell>
          <cell r="PA525">
            <v>0.003</v>
          </cell>
        </row>
        <row r="525">
          <cell r="PF525">
            <v>0.11</v>
          </cell>
          <cell r="PG525">
            <v>0.003</v>
          </cell>
          <cell r="PH525">
            <v>-0.06</v>
          </cell>
          <cell r="PI525">
            <v>0.003</v>
          </cell>
          <cell r="PJ525">
            <v>0.08</v>
          </cell>
          <cell r="PK525">
            <v>0.003</v>
          </cell>
          <cell r="PL525">
            <v>-0.07</v>
          </cell>
          <cell r="PM525">
            <v>0.002</v>
          </cell>
          <cell r="PN525">
            <v>0.07</v>
          </cell>
          <cell r="PO525">
            <v>0.002</v>
          </cell>
          <cell r="PP525">
            <v>-0.56</v>
          </cell>
          <cell r="PQ525">
            <v>0.015</v>
          </cell>
          <cell r="PR525">
            <v>-0.37</v>
          </cell>
          <cell r="PS525">
            <v>0.011</v>
          </cell>
          <cell r="PT525">
            <v>-0.62</v>
          </cell>
          <cell r="PU525">
            <v>0.01</v>
          </cell>
          <cell r="PV525">
            <v>-0.57</v>
          </cell>
          <cell r="PW525">
            <v>0.009</v>
          </cell>
          <cell r="PX525">
            <v>-0.17</v>
          </cell>
          <cell r="PY525">
            <v>0.008</v>
          </cell>
          <cell r="PZ525">
            <v>-0.16</v>
          </cell>
          <cell r="QA525">
            <v>0.005</v>
          </cell>
          <cell r="QB525">
            <v>-0.15</v>
          </cell>
          <cell r="QC525">
            <v>0.019</v>
          </cell>
          <cell r="QD525">
            <v>-0.52</v>
          </cell>
          <cell r="QE525">
            <v>0.007</v>
          </cell>
          <cell r="QF525">
            <v>-0.09</v>
          </cell>
          <cell r="QG525">
            <v>0.001</v>
          </cell>
          <cell r="QH525">
            <v>-0.07</v>
          </cell>
          <cell r="QI525">
            <v>0.005</v>
          </cell>
          <cell r="QJ525">
            <v>0.06</v>
          </cell>
          <cell r="QK525">
            <v>0.009</v>
          </cell>
        </row>
        <row r="525">
          <cell r="QP525">
            <v>-0.45</v>
          </cell>
          <cell r="QQ525">
            <v>0.004</v>
          </cell>
          <cell r="QR525">
            <v>-0.31</v>
          </cell>
          <cell r="QS525">
            <v>0.005</v>
          </cell>
          <cell r="QT525">
            <v>-0.5</v>
          </cell>
          <cell r="QU525">
            <v>0.004</v>
          </cell>
          <cell r="QV525">
            <v>-0.35</v>
          </cell>
          <cell r="QW525">
            <v>0.002</v>
          </cell>
          <cell r="QX525">
            <v>-0.5</v>
          </cell>
          <cell r="QY525">
            <v>0.003</v>
          </cell>
          <cell r="QZ525">
            <v>-0.35</v>
          </cell>
          <cell r="RA525">
            <v>0.002</v>
          </cell>
          <cell r="RB525">
            <v>-0.51</v>
          </cell>
          <cell r="RC525">
            <v>0.003</v>
          </cell>
          <cell r="RD525">
            <v>-0.37</v>
          </cell>
          <cell r="RE525">
            <v>0.002</v>
          </cell>
          <cell r="RF525">
            <v>-0.34</v>
          </cell>
          <cell r="RG525">
            <v>0.003</v>
          </cell>
          <cell r="RH525">
            <v>-0.13</v>
          </cell>
          <cell r="RI525">
            <v>0.002</v>
          </cell>
          <cell r="RJ525">
            <v>-0.21</v>
          </cell>
          <cell r="RK525">
            <v>0.005</v>
          </cell>
          <cell r="RL525">
            <v>-0.26</v>
          </cell>
          <cell r="RM525">
            <v>0.004</v>
          </cell>
          <cell r="RN525">
            <v>-0.35</v>
          </cell>
          <cell r="RO525">
            <v>0.006</v>
          </cell>
          <cell r="RP525">
            <v>-0.81</v>
          </cell>
          <cell r="RQ525">
            <v>0.009</v>
          </cell>
          <cell r="RR525">
            <v>-0.04</v>
          </cell>
          <cell r="RS525">
            <v>0.006</v>
          </cell>
          <cell r="RT525">
            <v>-0.21</v>
          </cell>
          <cell r="RU525">
            <v>0.012</v>
          </cell>
          <cell r="RV525">
            <v>-0.07</v>
          </cell>
          <cell r="RW525">
            <v>0.009</v>
          </cell>
          <cell r="RX525">
            <v>-0.6</v>
          </cell>
          <cell r="RY525">
            <v>0.011</v>
          </cell>
          <cell r="RZ525">
            <v>-0.03</v>
          </cell>
          <cell r="SA525">
            <v>0.001</v>
          </cell>
          <cell r="SB525">
            <v>-0.4</v>
          </cell>
          <cell r="SC525">
            <v>0.006</v>
          </cell>
          <cell r="SD525">
            <v>-0.01</v>
          </cell>
          <cell r="SE525">
            <v>0.001</v>
          </cell>
        </row>
        <row r="525">
          <cell r="SJ525">
            <v>-0.37</v>
          </cell>
          <cell r="SK525">
            <v>0.004</v>
          </cell>
          <cell r="SL525">
            <v>-0.54</v>
          </cell>
          <cell r="SM525">
            <v>0.006</v>
          </cell>
          <cell r="SN525">
            <v>-0.39</v>
          </cell>
          <cell r="SO525">
            <v>0.004</v>
          </cell>
          <cell r="SP525">
            <v>-0.71</v>
          </cell>
          <cell r="SQ525">
            <v>0.006</v>
          </cell>
          <cell r="SR525">
            <v>-0.34</v>
          </cell>
          <cell r="SS525">
            <v>0.003</v>
          </cell>
          <cell r="ST525">
            <v>-0.68</v>
          </cell>
          <cell r="SU525">
            <v>0.006</v>
          </cell>
          <cell r="SV525">
            <v>-0.29</v>
          </cell>
          <cell r="SW525">
            <v>0.002</v>
          </cell>
          <cell r="SX525">
            <v>-0.57</v>
          </cell>
          <cell r="SY525">
            <v>0.005</v>
          </cell>
          <cell r="SZ525">
            <v>0</v>
          </cell>
          <cell r="TA525">
            <v>0</v>
          </cell>
          <cell r="TB525">
            <v>-0.16</v>
          </cell>
          <cell r="TC525">
            <v>0.003</v>
          </cell>
          <cell r="TD525">
            <v>0.48</v>
          </cell>
          <cell r="TE525">
            <v>0.009</v>
          </cell>
          <cell r="TF525">
            <v>1.71</v>
          </cell>
          <cell r="TG525">
            <v>0.026</v>
          </cell>
          <cell r="TH525">
            <v>1.05</v>
          </cell>
          <cell r="TI525">
            <v>0.013</v>
          </cell>
          <cell r="TJ525">
            <v>1.87</v>
          </cell>
          <cell r="TK525">
            <v>0.031</v>
          </cell>
          <cell r="TL525">
            <v>-0.58</v>
          </cell>
          <cell r="TM525">
            <v>0.014</v>
          </cell>
          <cell r="TN525">
            <v>-0.84</v>
          </cell>
          <cell r="TO525">
            <v>0.017</v>
          </cell>
          <cell r="TP525">
            <v>0.11</v>
          </cell>
          <cell r="TQ525">
            <v>0.02</v>
          </cell>
          <cell r="TR525">
            <v>2.53</v>
          </cell>
          <cell r="TS525">
            <v>0.055</v>
          </cell>
          <cell r="TT525">
            <v>0.34</v>
          </cell>
          <cell r="TU525">
            <v>0.006</v>
          </cell>
          <cell r="TV525">
            <v>0.65</v>
          </cell>
          <cell r="TW525">
            <v>0.01</v>
          </cell>
          <cell r="TX525">
            <v>0.13</v>
          </cell>
          <cell r="TY525">
            <v>0.003</v>
          </cell>
        </row>
        <row r="525">
          <cell r="UD525">
            <v>0.81</v>
          </cell>
          <cell r="UE525">
            <v>0.008</v>
          </cell>
          <cell r="UF525">
            <v>1.39</v>
          </cell>
          <cell r="UG525">
            <v>0.042</v>
          </cell>
          <cell r="UH525">
            <v>0.59</v>
          </cell>
          <cell r="UI525">
            <v>0.008</v>
          </cell>
          <cell r="UJ525">
            <v>0.97</v>
          </cell>
          <cell r="UK525">
            <v>0.04</v>
          </cell>
          <cell r="UL525">
            <v>0.53</v>
          </cell>
          <cell r="UM525">
            <v>0.009</v>
          </cell>
          <cell r="UN525">
            <v>0.89</v>
          </cell>
          <cell r="UO525">
            <v>0.028</v>
          </cell>
          <cell r="UP525">
            <v>0.45</v>
          </cell>
          <cell r="UQ525">
            <v>0.008</v>
          </cell>
          <cell r="UR525">
            <v>0.73</v>
          </cell>
          <cell r="US525">
            <v>0.029</v>
          </cell>
          <cell r="UT525">
            <v>-0.07</v>
          </cell>
          <cell r="UU525">
            <v>0.005</v>
          </cell>
          <cell r="UV525">
            <v>0.3</v>
          </cell>
          <cell r="UW525">
            <v>0.009</v>
          </cell>
          <cell r="UX525">
            <v>0.06</v>
          </cell>
          <cell r="UY525">
            <v>0.001</v>
          </cell>
          <cell r="UZ525">
            <v>0.17</v>
          </cell>
          <cell r="VA525">
            <v>0.004</v>
          </cell>
          <cell r="VB525">
            <v>0.06</v>
          </cell>
          <cell r="VC525">
            <v>0.002</v>
          </cell>
          <cell r="VD525">
            <v>-0.01</v>
          </cell>
          <cell r="VE525">
            <v>0.001</v>
          </cell>
          <cell r="VF525">
            <v>0.01</v>
          </cell>
          <cell r="VG525">
            <v>0.001</v>
          </cell>
          <cell r="VH525">
            <v>0.07</v>
          </cell>
          <cell r="VI525">
            <v>0.001</v>
          </cell>
          <cell r="VJ525">
            <v>0.07</v>
          </cell>
          <cell r="VK525">
            <v>0.001</v>
          </cell>
        </row>
        <row r="525">
          <cell r="VP525">
            <v>0</v>
          </cell>
          <cell r="VQ525">
            <v>0.001</v>
          </cell>
          <cell r="VR525">
            <v>-0.03</v>
          </cell>
          <cell r="VS525">
            <v>0.001</v>
          </cell>
          <cell r="VT525">
            <v>-0.02</v>
          </cell>
          <cell r="VU525">
            <v>0</v>
          </cell>
          <cell r="VV525">
            <v>0</v>
          </cell>
          <cell r="VW525">
            <v>0</v>
          </cell>
          <cell r="VX525">
            <v>0</v>
          </cell>
          <cell r="VY525">
            <v>0</v>
          </cell>
          <cell r="VZ525">
            <v>0.01</v>
          </cell>
          <cell r="WA525">
            <v>0</v>
          </cell>
          <cell r="WB525">
            <v>0.46</v>
          </cell>
          <cell r="WC525">
            <v>0.004</v>
          </cell>
          <cell r="WD525">
            <v>0.24</v>
          </cell>
          <cell r="WE525">
            <v>0.003</v>
          </cell>
          <cell r="WF525">
            <v>0.69</v>
          </cell>
          <cell r="WG525">
            <v>0.005</v>
          </cell>
          <cell r="WH525">
            <v>0.51</v>
          </cell>
          <cell r="WI525">
            <v>0.005</v>
          </cell>
          <cell r="WJ525">
            <v>0.53</v>
          </cell>
          <cell r="WK525">
            <v>0.005</v>
          </cell>
          <cell r="WL525">
            <v>0.2</v>
          </cell>
          <cell r="WM525">
            <v>0.007</v>
          </cell>
          <cell r="WN525">
            <v>0.24</v>
          </cell>
          <cell r="WO525">
            <v>0.009</v>
          </cell>
          <cell r="WP525">
            <v>0.35</v>
          </cell>
          <cell r="WQ525">
            <v>0.004</v>
          </cell>
          <cell r="WR525">
            <v>0.35</v>
          </cell>
          <cell r="WS525">
            <v>0.004</v>
          </cell>
          <cell r="WT525">
            <v>0.08</v>
          </cell>
          <cell r="WU525">
            <v>0.002</v>
          </cell>
          <cell r="WV525">
            <v>0.08</v>
          </cell>
          <cell r="WW525">
            <v>0.002</v>
          </cell>
        </row>
        <row r="525">
          <cell r="XB525">
            <v>0.51</v>
          </cell>
          <cell r="XC525">
            <v>0.003</v>
          </cell>
          <cell r="XD525">
            <v>0.27</v>
          </cell>
          <cell r="XE525">
            <v>0.001</v>
          </cell>
          <cell r="XF525">
            <v>0.62</v>
          </cell>
          <cell r="XG525">
            <v>0.003</v>
          </cell>
          <cell r="XH525">
            <v>0.35</v>
          </cell>
          <cell r="XI525">
            <v>0.002</v>
          </cell>
          <cell r="XJ525">
            <v>0.61</v>
          </cell>
          <cell r="XK525">
            <v>0.003</v>
          </cell>
          <cell r="XL525">
            <v>0.41</v>
          </cell>
          <cell r="XM525">
            <v>0.003</v>
          </cell>
          <cell r="XN525">
            <v>0.57</v>
          </cell>
          <cell r="XO525">
            <v>0.003</v>
          </cell>
          <cell r="XP525">
            <v>0.39</v>
          </cell>
          <cell r="XQ525">
            <v>0.002</v>
          </cell>
          <cell r="XR525">
            <v>0.15</v>
          </cell>
          <cell r="XS525">
            <v>0.001</v>
          </cell>
          <cell r="XT525">
            <v>0.09</v>
          </cell>
          <cell r="XU525">
            <v>0.002</v>
          </cell>
        </row>
        <row r="526">
          <cell r="B526" t="str">
            <v>UI10-00028</v>
          </cell>
          <cell r="C526" t="str">
            <v>Ornamental</v>
          </cell>
        </row>
        <row r="526">
          <cell r="F526">
            <v>1.06</v>
          </cell>
          <cell r="G526">
            <v>0.023</v>
          </cell>
          <cell r="H526">
            <v>6.1</v>
          </cell>
          <cell r="I526">
            <v>0.047</v>
          </cell>
          <cell r="J526">
            <v>2.45</v>
          </cell>
          <cell r="K526">
            <v>0.104</v>
          </cell>
          <cell r="L526">
            <v>1.83</v>
          </cell>
          <cell r="M526">
            <v>0.04</v>
          </cell>
          <cell r="N526">
            <v>2.3</v>
          </cell>
          <cell r="O526">
            <v>0.096</v>
          </cell>
        </row>
        <row r="526">
          <cell r="T526">
            <v>2.86</v>
          </cell>
          <cell r="U526">
            <v>0.082</v>
          </cell>
          <cell r="V526">
            <v>1.59</v>
          </cell>
          <cell r="W526">
            <v>0.073</v>
          </cell>
          <cell r="X526">
            <v>-0.24</v>
          </cell>
          <cell r="Y526">
            <v>0.012</v>
          </cell>
          <cell r="Z526">
            <v>1.13</v>
          </cell>
          <cell r="AA526">
            <v>0.112</v>
          </cell>
          <cell r="AB526">
            <v>2.71</v>
          </cell>
          <cell r="AC526">
            <v>0.048</v>
          </cell>
        </row>
        <row r="526">
          <cell r="AH526">
            <v>0.58</v>
          </cell>
          <cell r="AI526">
            <v>0.015</v>
          </cell>
          <cell r="AJ526">
            <v>-0.12</v>
          </cell>
          <cell r="AK526">
            <v>0.047</v>
          </cell>
          <cell r="AL526">
            <v>0.97</v>
          </cell>
          <cell r="AM526">
            <v>0.022</v>
          </cell>
          <cell r="AN526">
            <v>1.04</v>
          </cell>
          <cell r="AO526">
            <v>0.055</v>
          </cell>
          <cell r="AP526">
            <v>0.8</v>
          </cell>
          <cell r="AQ526">
            <v>0.02</v>
          </cell>
          <cell r="AR526">
            <v>1.4</v>
          </cell>
          <cell r="AS526">
            <v>0.058</v>
          </cell>
          <cell r="AT526">
            <v>0.47</v>
          </cell>
          <cell r="AU526">
            <v>0.017</v>
          </cell>
          <cell r="AV526">
            <v>0.22</v>
          </cell>
          <cell r="AW526">
            <v>0.051</v>
          </cell>
        </row>
        <row r="526">
          <cell r="BB526">
            <v>0.29</v>
          </cell>
          <cell r="BC526">
            <v>0.003</v>
          </cell>
          <cell r="BD526">
            <v>0.41</v>
          </cell>
          <cell r="BE526">
            <v>0.004</v>
          </cell>
          <cell r="BF526">
            <v>0.34</v>
          </cell>
          <cell r="BG526">
            <v>0.011</v>
          </cell>
          <cell r="BH526">
            <v>0.31</v>
          </cell>
          <cell r="BI526">
            <v>0.014</v>
          </cell>
        </row>
        <row r="526">
          <cell r="BN526">
            <v>0.25</v>
          </cell>
          <cell r="BO526">
            <v>0.021</v>
          </cell>
          <cell r="BP526">
            <v>0.02</v>
          </cell>
          <cell r="BQ526">
            <v>0.006</v>
          </cell>
          <cell r="BR526">
            <v>-0.03</v>
          </cell>
          <cell r="BS526">
            <v>0.003</v>
          </cell>
          <cell r="BT526">
            <v>0.51</v>
          </cell>
          <cell r="BU526">
            <v>0.013</v>
          </cell>
          <cell r="BV526">
            <v>0.68</v>
          </cell>
          <cell r="BW526">
            <v>0.02</v>
          </cell>
        </row>
        <row r="526">
          <cell r="CB526">
            <v>0.07</v>
          </cell>
          <cell r="CC526">
            <v>0.002</v>
          </cell>
          <cell r="CD526">
            <v>-0.04</v>
          </cell>
          <cell r="CE526">
            <v>0.005</v>
          </cell>
          <cell r="CF526">
            <v>0.13</v>
          </cell>
          <cell r="CG526">
            <v>0.003</v>
          </cell>
          <cell r="CH526">
            <v>0.11</v>
          </cell>
          <cell r="CI526">
            <v>0.005</v>
          </cell>
          <cell r="CJ526">
            <v>0.15</v>
          </cell>
          <cell r="CK526">
            <v>0.003</v>
          </cell>
          <cell r="CL526">
            <v>0.25</v>
          </cell>
          <cell r="CM526">
            <v>0.005</v>
          </cell>
          <cell r="CN526">
            <v>0.1</v>
          </cell>
          <cell r="CO526">
            <v>0.003</v>
          </cell>
          <cell r="CP526">
            <v>0.18</v>
          </cell>
          <cell r="CQ526">
            <v>0.006</v>
          </cell>
        </row>
        <row r="526">
          <cell r="CV526">
            <v>1.54</v>
          </cell>
          <cell r="CW526">
            <v>0.01</v>
          </cell>
          <cell r="CX526">
            <v>1.14</v>
          </cell>
          <cell r="CY526">
            <v>0.008</v>
          </cell>
          <cell r="CZ526">
            <v>1.08</v>
          </cell>
          <cell r="DA526">
            <v>0.022</v>
          </cell>
          <cell r="DB526">
            <v>-0.28</v>
          </cell>
          <cell r="DC526">
            <v>0.013</v>
          </cell>
        </row>
        <row r="526">
          <cell r="DH526">
            <v>0.85</v>
          </cell>
          <cell r="DI526">
            <v>0.101</v>
          </cell>
          <cell r="DJ526">
            <v>1.52</v>
          </cell>
          <cell r="DK526">
            <v>0.03</v>
          </cell>
          <cell r="DL526">
            <v>0.38</v>
          </cell>
          <cell r="DM526">
            <v>0.01</v>
          </cell>
          <cell r="DN526">
            <v>0.24</v>
          </cell>
          <cell r="DO526">
            <v>0.005</v>
          </cell>
          <cell r="DP526">
            <v>0.01</v>
          </cell>
          <cell r="DQ526">
            <v>0.002</v>
          </cell>
        </row>
        <row r="526">
          <cell r="DV526">
            <v>-0.13</v>
          </cell>
          <cell r="DW526">
            <v>0.013</v>
          </cell>
          <cell r="DX526">
            <v>-0.16</v>
          </cell>
          <cell r="DY526">
            <v>0.005</v>
          </cell>
          <cell r="DZ526">
            <v>0.15</v>
          </cell>
          <cell r="EA526">
            <v>0.016</v>
          </cell>
          <cell r="EB526">
            <v>-0.03</v>
          </cell>
          <cell r="EC526">
            <v>0.007</v>
          </cell>
          <cell r="ED526">
            <v>0</v>
          </cell>
          <cell r="EE526">
            <v>0.016</v>
          </cell>
          <cell r="EF526">
            <v>0.07</v>
          </cell>
          <cell r="EG526">
            <v>0.011</v>
          </cell>
          <cell r="EH526">
            <v>-0.08</v>
          </cell>
          <cell r="EI526">
            <v>0.012</v>
          </cell>
          <cell r="EJ526">
            <v>-0.06</v>
          </cell>
          <cell r="EK526">
            <v>0.009</v>
          </cell>
        </row>
        <row r="526">
          <cell r="EP526">
            <v>0.05</v>
          </cell>
          <cell r="EQ526">
            <v>0.001</v>
          </cell>
          <cell r="ER526">
            <v>-0.01</v>
          </cell>
          <cell r="ES526">
            <v>0.001</v>
          </cell>
          <cell r="ET526">
            <v>0.09</v>
          </cell>
          <cell r="EU526">
            <v>0.003</v>
          </cell>
          <cell r="EV526">
            <v>0.03</v>
          </cell>
          <cell r="EW526">
            <v>0.001</v>
          </cell>
        </row>
        <row r="526">
          <cell r="FB526">
            <v>0.07</v>
          </cell>
          <cell r="FC526">
            <v>0.003</v>
          </cell>
          <cell r="FD526">
            <v>-0.04</v>
          </cell>
          <cell r="FE526">
            <v>0</v>
          </cell>
          <cell r="FF526">
            <v>-0.03</v>
          </cell>
          <cell r="FG526">
            <v>0.001</v>
          </cell>
          <cell r="FH526">
            <v>0.03</v>
          </cell>
          <cell r="FI526">
            <v>0.002</v>
          </cell>
          <cell r="FJ526">
            <v>0.04</v>
          </cell>
          <cell r="FK526">
            <v>0.002</v>
          </cell>
        </row>
        <row r="526">
          <cell r="FP526">
            <v>0.05</v>
          </cell>
          <cell r="FQ526">
            <v>0.001</v>
          </cell>
          <cell r="FR526">
            <v>0</v>
          </cell>
          <cell r="FS526">
            <v>0</v>
          </cell>
          <cell r="FT526">
            <v>0.06</v>
          </cell>
          <cell r="FU526">
            <v>0.001</v>
          </cell>
          <cell r="FV526">
            <v>0.01</v>
          </cell>
          <cell r="FW526">
            <v>0</v>
          </cell>
          <cell r="FX526">
            <v>0.08</v>
          </cell>
          <cell r="FY526">
            <v>0.001</v>
          </cell>
          <cell r="FZ526">
            <v>0.02</v>
          </cell>
          <cell r="GA526">
            <v>0</v>
          </cell>
          <cell r="GB526">
            <v>0.06</v>
          </cell>
          <cell r="GC526">
            <v>0.001</v>
          </cell>
          <cell r="GD526">
            <v>0.02</v>
          </cell>
          <cell r="GE526">
            <v>0</v>
          </cell>
        </row>
        <row r="526">
          <cell r="GJ526">
            <v>96.64</v>
          </cell>
          <cell r="GK526">
            <v>1.838</v>
          </cell>
          <cell r="GL526">
            <v>1155.02</v>
          </cell>
          <cell r="GM526">
            <v>7.16</v>
          </cell>
          <cell r="GN526">
            <v>185.5</v>
          </cell>
          <cell r="GO526">
            <v>2.552</v>
          </cell>
          <cell r="GP526">
            <v>1343.7</v>
          </cell>
          <cell r="GQ526">
            <v>10.525</v>
          </cell>
        </row>
        <row r="526">
          <cell r="GV526">
            <v>187.75</v>
          </cell>
          <cell r="GW526">
            <v>8.827</v>
          </cell>
          <cell r="GX526">
            <v>-49.35</v>
          </cell>
          <cell r="GY526">
            <v>13.091</v>
          </cell>
          <cell r="GZ526">
            <v>18.18</v>
          </cell>
          <cell r="HA526">
            <v>3.268</v>
          </cell>
          <cell r="HB526">
            <v>1342.83</v>
          </cell>
          <cell r="HC526">
            <v>9.194</v>
          </cell>
          <cell r="HD526">
            <v>2.38</v>
          </cell>
          <cell r="HE526">
            <v>0.078</v>
          </cell>
        </row>
        <row r="526">
          <cell r="HJ526">
            <v>26.47</v>
          </cell>
          <cell r="HK526">
            <v>2.265</v>
          </cell>
          <cell r="HL526">
            <v>368.64</v>
          </cell>
          <cell r="HM526">
            <v>9.916</v>
          </cell>
          <cell r="HN526">
            <v>27.78</v>
          </cell>
          <cell r="HO526">
            <v>2.54</v>
          </cell>
          <cell r="HP526">
            <v>308.66</v>
          </cell>
          <cell r="HQ526">
            <v>7.63</v>
          </cell>
          <cell r="HR526">
            <v>-9.97</v>
          </cell>
          <cell r="HS526">
            <v>2.1</v>
          </cell>
          <cell r="HT526">
            <v>245.9</v>
          </cell>
          <cell r="HU526">
            <v>8.241</v>
          </cell>
          <cell r="HV526">
            <v>-16.71</v>
          </cell>
          <cell r="HW526">
            <v>1.533</v>
          </cell>
          <cell r="HX526">
            <v>15.23</v>
          </cell>
          <cell r="HY526">
            <v>6.022</v>
          </cell>
        </row>
        <row r="526">
          <cell r="IB526">
            <v>0.28</v>
          </cell>
          <cell r="IC526">
            <v>0.014</v>
          </cell>
          <cell r="ID526">
            <v>0.46</v>
          </cell>
          <cell r="IE526">
            <v>0.005</v>
          </cell>
          <cell r="IF526">
            <v>0.96</v>
          </cell>
          <cell r="IG526">
            <v>0.018</v>
          </cell>
          <cell r="IH526">
            <v>0.47</v>
          </cell>
          <cell r="II526">
            <v>0.007</v>
          </cell>
        </row>
        <row r="526">
          <cell r="IN526">
            <v>1.19</v>
          </cell>
          <cell r="IO526">
            <v>0.035</v>
          </cell>
          <cell r="IP526">
            <v>0.36</v>
          </cell>
          <cell r="IQ526">
            <v>0.017</v>
          </cell>
          <cell r="IR526">
            <v>-0.06</v>
          </cell>
          <cell r="IS526">
            <v>0.013</v>
          </cell>
          <cell r="IT526">
            <v>0.09</v>
          </cell>
          <cell r="IU526">
            <v>0.001</v>
          </cell>
          <cell r="IV526">
            <v>0.97</v>
          </cell>
          <cell r="IW526">
            <v>0.013</v>
          </cell>
        </row>
        <row r="526">
          <cell r="JB526">
            <v>-0.66</v>
          </cell>
          <cell r="JC526">
            <v>0.012</v>
          </cell>
          <cell r="JD526">
            <v>-0.25</v>
          </cell>
          <cell r="JE526">
            <v>0.006</v>
          </cell>
          <cell r="JF526">
            <v>-0.89</v>
          </cell>
          <cell r="JG526">
            <v>0.012</v>
          </cell>
          <cell r="JH526">
            <v>-0.28</v>
          </cell>
          <cell r="JI526">
            <v>0.006</v>
          </cell>
          <cell r="JJ526">
            <v>-0.95</v>
          </cell>
          <cell r="JK526">
            <v>0.012</v>
          </cell>
          <cell r="JL526">
            <v>-0.23</v>
          </cell>
          <cell r="JM526">
            <v>0.005</v>
          </cell>
          <cell r="JN526">
            <v>-0.76</v>
          </cell>
          <cell r="JO526">
            <v>0.008</v>
          </cell>
          <cell r="JP526">
            <v>-0.18</v>
          </cell>
          <cell r="JQ526">
            <v>0.005</v>
          </cell>
        </row>
        <row r="526">
          <cell r="JT526">
            <v>-0.04</v>
          </cell>
          <cell r="JU526">
            <v>0.006</v>
          </cell>
          <cell r="JV526">
            <v>0.22</v>
          </cell>
          <cell r="JW526">
            <v>0.009</v>
          </cell>
          <cell r="JX526">
            <v>-0.04</v>
          </cell>
          <cell r="JY526">
            <v>0.004</v>
          </cell>
          <cell r="JZ526">
            <v>0.22</v>
          </cell>
          <cell r="KA526">
            <v>0.011</v>
          </cell>
        </row>
        <row r="526">
          <cell r="KF526">
            <v>-0.21</v>
          </cell>
          <cell r="KG526">
            <v>0.006</v>
          </cell>
          <cell r="KH526">
            <v>-0.46</v>
          </cell>
          <cell r="KI526">
            <v>0.029</v>
          </cell>
          <cell r="KJ526">
            <v>0</v>
          </cell>
          <cell r="KK526">
            <v>0.003</v>
          </cell>
          <cell r="KL526">
            <v>0.02</v>
          </cell>
          <cell r="KM526">
            <v>0.001</v>
          </cell>
          <cell r="KN526">
            <v>0</v>
          </cell>
          <cell r="KO526">
            <v>0</v>
          </cell>
        </row>
        <row r="526">
          <cell r="KT526">
            <v>0.16</v>
          </cell>
          <cell r="KU526">
            <v>0.004</v>
          </cell>
          <cell r="KV526">
            <v>0.49</v>
          </cell>
          <cell r="KW526">
            <v>0.007</v>
          </cell>
          <cell r="KX526">
            <v>0.24</v>
          </cell>
          <cell r="KY526">
            <v>0.004</v>
          </cell>
          <cell r="KZ526">
            <v>0.52</v>
          </cell>
          <cell r="LA526">
            <v>0.009</v>
          </cell>
          <cell r="LB526">
            <v>0.22</v>
          </cell>
          <cell r="LC526">
            <v>0.004</v>
          </cell>
          <cell r="LD526">
            <v>0.4</v>
          </cell>
          <cell r="LE526">
            <v>0.009</v>
          </cell>
          <cell r="LF526">
            <v>0.18</v>
          </cell>
          <cell r="LG526">
            <v>0.003</v>
          </cell>
          <cell r="LH526">
            <v>0.19</v>
          </cell>
          <cell r="LI526">
            <v>0.007</v>
          </cell>
        </row>
        <row r="526">
          <cell r="LN526">
            <v>0.67</v>
          </cell>
          <cell r="LO526">
            <v>0.011</v>
          </cell>
          <cell r="LP526">
            <v>1.13</v>
          </cell>
          <cell r="LQ526">
            <v>0.012</v>
          </cell>
          <cell r="LR526">
            <v>1.02</v>
          </cell>
          <cell r="LS526">
            <v>0.012</v>
          </cell>
          <cell r="LT526">
            <v>1.03</v>
          </cell>
          <cell r="LU526">
            <v>0.014</v>
          </cell>
        </row>
        <row r="526">
          <cell r="LZ526">
            <v>1.48</v>
          </cell>
          <cell r="MA526">
            <v>0.022</v>
          </cell>
          <cell r="MB526">
            <v>0.45</v>
          </cell>
          <cell r="MC526">
            <v>0.008</v>
          </cell>
          <cell r="MD526">
            <v>0</v>
          </cell>
          <cell r="ME526">
            <v>0.002</v>
          </cell>
          <cell r="MF526">
            <v>0.01</v>
          </cell>
          <cell r="MG526">
            <v>0.001</v>
          </cell>
          <cell r="MH526">
            <v>-0.2</v>
          </cell>
          <cell r="MI526">
            <v>0.009</v>
          </cell>
          <cell r="MJ526">
            <v>-0.36</v>
          </cell>
          <cell r="MK526">
            <v>0.014</v>
          </cell>
          <cell r="ML526">
            <v>-0.18</v>
          </cell>
          <cell r="MM526">
            <v>0.01</v>
          </cell>
          <cell r="MN526">
            <v>-0.35</v>
          </cell>
          <cell r="MO526">
            <v>0.012</v>
          </cell>
          <cell r="MP526">
            <v>-0.24</v>
          </cell>
          <cell r="MQ526">
            <v>0.009</v>
          </cell>
          <cell r="MR526">
            <v>1.02</v>
          </cell>
          <cell r="MS526">
            <v>0.015</v>
          </cell>
          <cell r="MT526">
            <v>1.59</v>
          </cell>
          <cell r="MU526">
            <v>0.026</v>
          </cell>
          <cell r="MV526">
            <v>2.38</v>
          </cell>
          <cell r="MW526">
            <v>0.032</v>
          </cell>
          <cell r="MX526">
            <v>1.42</v>
          </cell>
          <cell r="MY526">
            <v>0.041</v>
          </cell>
        </row>
        <row r="526">
          <cell r="ND526">
            <v>2.43</v>
          </cell>
          <cell r="NE526">
            <v>0.037</v>
          </cell>
          <cell r="NF526">
            <v>0.2</v>
          </cell>
          <cell r="NG526">
            <v>0.04</v>
          </cell>
          <cell r="NH526">
            <v>-0.04</v>
          </cell>
          <cell r="NI526">
            <v>0.005</v>
          </cell>
          <cell r="NJ526">
            <v>2.92</v>
          </cell>
          <cell r="NK526">
            <v>0.033</v>
          </cell>
          <cell r="NL526">
            <v>0.37</v>
          </cell>
          <cell r="NM526">
            <v>0.004</v>
          </cell>
        </row>
        <row r="526">
          <cell r="NR526">
            <v>-0.45</v>
          </cell>
          <cell r="NS526">
            <v>0.016</v>
          </cell>
          <cell r="NT526">
            <v>-0.15</v>
          </cell>
          <cell r="NU526">
            <v>0.014</v>
          </cell>
          <cell r="NV526">
            <v>-0.52</v>
          </cell>
          <cell r="NW526">
            <v>0.021</v>
          </cell>
          <cell r="NX526">
            <v>-0.11</v>
          </cell>
          <cell r="NY526">
            <v>0.016</v>
          </cell>
          <cell r="NZ526">
            <v>-0.58</v>
          </cell>
          <cell r="OA526">
            <v>0.017</v>
          </cell>
          <cell r="OB526">
            <v>-0.38</v>
          </cell>
          <cell r="OC526">
            <v>0.011</v>
          </cell>
          <cell r="OD526">
            <v>-0.58</v>
          </cell>
          <cell r="OE526">
            <v>0.018</v>
          </cell>
          <cell r="OF526">
            <v>-0.69</v>
          </cell>
          <cell r="OG526">
            <v>0.011</v>
          </cell>
        </row>
        <row r="526">
          <cell r="OL526">
            <v>0.14</v>
          </cell>
          <cell r="OM526">
            <v>0.004</v>
          </cell>
          <cell r="ON526">
            <v>0.06</v>
          </cell>
          <cell r="OO526">
            <v>0.002</v>
          </cell>
          <cell r="OP526">
            <v>0.03</v>
          </cell>
          <cell r="OQ526">
            <v>0.002</v>
          </cell>
          <cell r="OR526">
            <v>0.07</v>
          </cell>
          <cell r="OS526">
            <v>0.004</v>
          </cell>
        </row>
        <row r="526">
          <cell r="OX526">
            <v>0.03</v>
          </cell>
          <cell r="OY526">
            <v>0.001</v>
          </cell>
          <cell r="OZ526">
            <v>0.06</v>
          </cell>
          <cell r="PA526">
            <v>0.002</v>
          </cell>
          <cell r="PB526">
            <v>-0.01</v>
          </cell>
          <cell r="PC526">
            <v>0.002</v>
          </cell>
          <cell r="PD526">
            <v>0</v>
          </cell>
          <cell r="PE526">
            <v>0</v>
          </cell>
          <cell r="PF526">
            <v>0.04</v>
          </cell>
          <cell r="PG526">
            <v>0.001</v>
          </cell>
          <cell r="PH526">
            <v>0</v>
          </cell>
          <cell r="PI526">
            <v>0.001</v>
          </cell>
          <cell r="PJ526">
            <v>0.05</v>
          </cell>
          <cell r="PK526">
            <v>0.001</v>
          </cell>
          <cell r="PL526">
            <v>-0.01</v>
          </cell>
          <cell r="PM526">
            <v>0.001</v>
          </cell>
          <cell r="PN526">
            <v>0.05</v>
          </cell>
          <cell r="PO526">
            <v>0.001</v>
          </cell>
          <cell r="PP526">
            <v>0.38</v>
          </cell>
          <cell r="PQ526">
            <v>0.004</v>
          </cell>
          <cell r="PR526">
            <v>0.33</v>
          </cell>
          <cell r="PS526">
            <v>0.009</v>
          </cell>
          <cell r="PT526">
            <v>0.75</v>
          </cell>
          <cell r="PU526">
            <v>0.007</v>
          </cell>
          <cell r="PV526">
            <v>0.3</v>
          </cell>
          <cell r="PW526">
            <v>0.011</v>
          </cell>
        </row>
        <row r="526">
          <cell r="QB526">
            <v>0.51</v>
          </cell>
          <cell r="QC526">
            <v>0.01</v>
          </cell>
          <cell r="QD526">
            <v>0.11</v>
          </cell>
          <cell r="QE526">
            <v>0.009</v>
          </cell>
          <cell r="QF526">
            <v>0.02</v>
          </cell>
          <cell r="QG526">
            <v>0.001</v>
          </cell>
          <cell r="QH526">
            <v>0.45</v>
          </cell>
          <cell r="QI526">
            <v>0.004</v>
          </cell>
          <cell r="QJ526">
            <v>0.42</v>
          </cell>
          <cell r="QK526">
            <v>0.009</v>
          </cell>
        </row>
        <row r="526">
          <cell r="QP526">
            <v>-0.22</v>
          </cell>
          <cell r="QQ526">
            <v>0.007</v>
          </cell>
          <cell r="QR526">
            <v>-0.19</v>
          </cell>
          <cell r="QS526">
            <v>0.006</v>
          </cell>
          <cell r="QT526">
            <v>-0.29</v>
          </cell>
          <cell r="QU526">
            <v>0.006</v>
          </cell>
          <cell r="QV526">
            <v>-0.17</v>
          </cell>
          <cell r="QW526">
            <v>0.005</v>
          </cell>
          <cell r="QX526">
            <v>-0.28</v>
          </cell>
          <cell r="QY526">
            <v>0.006</v>
          </cell>
          <cell r="QZ526">
            <v>-0.23</v>
          </cell>
          <cell r="RA526">
            <v>0.004</v>
          </cell>
          <cell r="RB526">
            <v>-0.3</v>
          </cell>
          <cell r="RC526">
            <v>0.005</v>
          </cell>
          <cell r="RD526">
            <v>-0.28</v>
          </cell>
          <cell r="RE526">
            <v>0.004</v>
          </cell>
        </row>
        <row r="526">
          <cell r="RJ526">
            <v>0.07</v>
          </cell>
          <cell r="RK526">
            <v>0.003</v>
          </cell>
          <cell r="RL526">
            <v>0.27</v>
          </cell>
          <cell r="RM526">
            <v>0.004</v>
          </cell>
          <cell r="RN526">
            <v>0.1</v>
          </cell>
          <cell r="RO526">
            <v>0.003</v>
          </cell>
          <cell r="RP526">
            <v>0.14</v>
          </cell>
          <cell r="RQ526">
            <v>0.014</v>
          </cell>
        </row>
        <row r="526">
          <cell r="RV526">
            <v>0.37</v>
          </cell>
          <cell r="RW526">
            <v>0.005</v>
          </cell>
          <cell r="RX526">
            <v>-0.02</v>
          </cell>
          <cell r="RY526">
            <v>0.011</v>
          </cell>
          <cell r="RZ526">
            <v>-0.02</v>
          </cell>
          <cell r="SA526">
            <v>0.001</v>
          </cell>
          <cell r="SB526">
            <v>1</v>
          </cell>
          <cell r="SC526">
            <v>0.017</v>
          </cell>
          <cell r="SD526">
            <v>0.12</v>
          </cell>
          <cell r="SE526">
            <v>0.004</v>
          </cell>
        </row>
        <row r="526">
          <cell r="SJ526">
            <v>-0.07</v>
          </cell>
          <cell r="SK526">
            <v>0.003</v>
          </cell>
          <cell r="SL526">
            <v>-0.21</v>
          </cell>
          <cell r="SM526">
            <v>0.005</v>
          </cell>
          <cell r="SN526">
            <v>-0.06</v>
          </cell>
          <cell r="SO526">
            <v>0.003</v>
          </cell>
          <cell r="SP526">
            <v>-0.2</v>
          </cell>
          <cell r="SQ526">
            <v>0.005</v>
          </cell>
          <cell r="SR526">
            <v>-0.06</v>
          </cell>
          <cell r="SS526">
            <v>0.003</v>
          </cell>
          <cell r="ST526">
            <v>-0.22</v>
          </cell>
          <cell r="SU526">
            <v>0.005</v>
          </cell>
          <cell r="SV526">
            <v>-0.06</v>
          </cell>
          <cell r="SW526">
            <v>0.002</v>
          </cell>
          <cell r="SX526">
            <v>-0.25</v>
          </cell>
          <cell r="SY526">
            <v>0.003</v>
          </cell>
        </row>
        <row r="526">
          <cell r="TD526">
            <v>0.23</v>
          </cell>
          <cell r="TE526">
            <v>0.005</v>
          </cell>
          <cell r="TF526">
            <v>0.84</v>
          </cell>
          <cell r="TG526">
            <v>0.015</v>
          </cell>
          <cell r="TH526">
            <v>-0.02</v>
          </cell>
          <cell r="TI526">
            <v>0.01</v>
          </cell>
          <cell r="TJ526">
            <v>-0.39</v>
          </cell>
          <cell r="TK526">
            <v>0.01</v>
          </cell>
        </row>
        <row r="526">
          <cell r="TP526">
            <v>-0.27</v>
          </cell>
          <cell r="TQ526">
            <v>0.024</v>
          </cell>
          <cell r="TR526">
            <v>-0.9</v>
          </cell>
          <cell r="TS526">
            <v>0.02</v>
          </cell>
          <cell r="TT526">
            <v>-0.18</v>
          </cell>
          <cell r="TU526">
            <v>0.004</v>
          </cell>
          <cell r="TV526">
            <v>-0.2</v>
          </cell>
          <cell r="TW526">
            <v>0.008</v>
          </cell>
          <cell r="TX526">
            <v>-0.08</v>
          </cell>
          <cell r="TY526">
            <v>0.004</v>
          </cell>
        </row>
        <row r="526">
          <cell r="UD526">
            <v>0.56</v>
          </cell>
          <cell r="UE526">
            <v>0.007</v>
          </cell>
          <cell r="UF526">
            <v>0.8</v>
          </cell>
          <cell r="UG526">
            <v>0.012</v>
          </cell>
          <cell r="UH526">
            <v>0.7</v>
          </cell>
          <cell r="UI526">
            <v>0.006</v>
          </cell>
          <cell r="UJ526">
            <v>1.16</v>
          </cell>
          <cell r="UK526">
            <v>0.01</v>
          </cell>
          <cell r="UL526">
            <v>0.67</v>
          </cell>
          <cell r="UM526">
            <v>0.006</v>
          </cell>
          <cell r="UN526">
            <v>1.25</v>
          </cell>
          <cell r="UO526">
            <v>0.008</v>
          </cell>
          <cell r="UP526">
            <v>0.55</v>
          </cell>
          <cell r="UQ526">
            <v>0.006</v>
          </cell>
          <cell r="UR526">
            <v>1.03</v>
          </cell>
          <cell r="US526">
            <v>0.008</v>
          </cell>
        </row>
        <row r="526">
          <cell r="UX526">
            <v>0.01</v>
          </cell>
          <cell r="UY526">
            <v>0.001</v>
          </cell>
          <cell r="UZ526">
            <v>0.14</v>
          </cell>
          <cell r="VA526">
            <v>0.004</v>
          </cell>
          <cell r="VB526">
            <v>-0.02</v>
          </cell>
          <cell r="VC526">
            <v>0.001</v>
          </cell>
        </row>
        <row r="526">
          <cell r="VH526">
            <v>-0.02</v>
          </cell>
          <cell r="VI526">
            <v>0.001</v>
          </cell>
          <cell r="VJ526">
            <v>0</v>
          </cell>
          <cell r="VK526">
            <v>0</v>
          </cell>
        </row>
        <row r="526">
          <cell r="VP526">
            <v>0.02</v>
          </cell>
          <cell r="VQ526">
            <v>0</v>
          </cell>
          <cell r="VR526">
            <v>0.04</v>
          </cell>
          <cell r="VS526">
            <v>0.001</v>
          </cell>
          <cell r="VT526">
            <v>0.02</v>
          </cell>
          <cell r="VU526">
            <v>0</v>
          </cell>
          <cell r="VV526">
            <v>0</v>
          </cell>
          <cell r="VW526">
            <v>0</v>
          </cell>
        </row>
        <row r="526">
          <cell r="WB526">
            <v>-0.19</v>
          </cell>
          <cell r="WC526">
            <v>0.005</v>
          </cell>
          <cell r="WD526">
            <v>-0.21</v>
          </cell>
          <cell r="WE526">
            <v>0.006</v>
          </cell>
          <cell r="WF526">
            <v>-0.23</v>
          </cell>
          <cell r="WG526">
            <v>0.004</v>
          </cell>
          <cell r="WH526">
            <v>-0.04</v>
          </cell>
          <cell r="WI526">
            <v>0.003</v>
          </cell>
        </row>
        <row r="526">
          <cell r="WN526">
            <v>-0.23</v>
          </cell>
          <cell r="WO526">
            <v>0.015</v>
          </cell>
          <cell r="WP526">
            <v>-0.46</v>
          </cell>
          <cell r="WQ526">
            <v>0.004</v>
          </cell>
          <cell r="WR526">
            <v>-0.21</v>
          </cell>
          <cell r="WS526">
            <v>0.003</v>
          </cell>
          <cell r="WT526">
            <v>-0.11</v>
          </cell>
          <cell r="WU526">
            <v>0.001</v>
          </cell>
          <cell r="WV526">
            <v>-0.23</v>
          </cell>
          <cell r="WW526">
            <v>0.003</v>
          </cell>
        </row>
        <row r="526">
          <cell r="XB526">
            <v>0.32</v>
          </cell>
          <cell r="XC526">
            <v>0.003</v>
          </cell>
          <cell r="XD526">
            <v>0.13</v>
          </cell>
          <cell r="XE526">
            <v>0.003</v>
          </cell>
          <cell r="XF526">
            <v>0.38</v>
          </cell>
          <cell r="XG526">
            <v>0.003</v>
          </cell>
          <cell r="XH526">
            <v>0.18</v>
          </cell>
          <cell r="XI526">
            <v>0.002</v>
          </cell>
          <cell r="XJ526">
            <v>0.41</v>
          </cell>
          <cell r="XK526">
            <v>0.002</v>
          </cell>
          <cell r="XL526">
            <v>0.16</v>
          </cell>
          <cell r="XM526">
            <v>0.003</v>
          </cell>
          <cell r="XN526">
            <v>0.38</v>
          </cell>
          <cell r="XO526">
            <v>0.002</v>
          </cell>
          <cell r="XP526">
            <v>0.16</v>
          </cell>
          <cell r="XQ526">
            <v>0.002</v>
          </cell>
        </row>
        <row r="527">
          <cell r="B527" t="str">
            <v>UI10-00029</v>
          </cell>
          <cell r="C527" t="str">
            <v>Ornamental</v>
          </cell>
        </row>
        <row r="527">
          <cell r="F527">
            <v>-0.68</v>
          </cell>
          <cell r="G527">
            <v>0.011</v>
          </cell>
          <cell r="H527">
            <v>-5.22</v>
          </cell>
          <cell r="I527">
            <v>0.143</v>
          </cell>
          <cell r="J527">
            <v>-7.04</v>
          </cell>
          <cell r="K527">
            <v>0.152</v>
          </cell>
          <cell r="L527">
            <v>1.78</v>
          </cell>
          <cell r="M527">
            <v>0.024</v>
          </cell>
          <cell r="N527">
            <v>-1.25</v>
          </cell>
          <cell r="O527">
            <v>0.074</v>
          </cell>
          <cell r="P527">
            <v>-0.83</v>
          </cell>
          <cell r="Q527">
            <v>0.025</v>
          </cell>
          <cell r="R527">
            <v>-11.45</v>
          </cell>
          <cell r="S527">
            <v>0.223</v>
          </cell>
          <cell r="T527">
            <v>-0.5</v>
          </cell>
          <cell r="U527">
            <v>0.055</v>
          </cell>
          <cell r="V527">
            <v>-4.16</v>
          </cell>
          <cell r="W527">
            <v>0.086</v>
          </cell>
          <cell r="X527">
            <v>0.18</v>
          </cell>
          <cell r="Y527">
            <v>0.014</v>
          </cell>
          <cell r="Z527">
            <v>0</v>
          </cell>
          <cell r="AA527">
            <v>0.05</v>
          </cell>
          <cell r="AB527">
            <v>-1.38</v>
          </cell>
          <cell r="AC527">
            <v>0.031</v>
          </cell>
        </row>
        <row r="527">
          <cell r="AH527">
            <v>-0.46</v>
          </cell>
          <cell r="AI527">
            <v>0.04</v>
          </cell>
          <cell r="AJ527">
            <v>-1.58</v>
          </cell>
          <cell r="AK527">
            <v>0.144</v>
          </cell>
          <cell r="AL527">
            <v>-0.98</v>
          </cell>
          <cell r="AM527">
            <v>0.033</v>
          </cell>
          <cell r="AN527">
            <v>-1.77</v>
          </cell>
          <cell r="AO527">
            <v>0.109</v>
          </cell>
          <cell r="AP527">
            <v>-1.13</v>
          </cell>
          <cell r="AQ527">
            <v>0.042</v>
          </cell>
          <cell r="AR527">
            <v>-1.68</v>
          </cell>
          <cell r="AS527">
            <v>0.124</v>
          </cell>
          <cell r="AT527">
            <v>-1.09</v>
          </cell>
          <cell r="AU527">
            <v>0.032</v>
          </cell>
          <cell r="AV527">
            <v>-1.91</v>
          </cell>
          <cell r="AW527">
            <v>0.086</v>
          </cell>
          <cell r="AX527">
            <v>-0.21</v>
          </cell>
          <cell r="AY527">
            <v>0.008</v>
          </cell>
          <cell r="AZ527">
            <v>0.09</v>
          </cell>
          <cell r="BA527">
            <v>0.016</v>
          </cell>
          <cell r="BB527">
            <v>-0.1</v>
          </cell>
          <cell r="BC527">
            <v>0.004</v>
          </cell>
          <cell r="BD527">
            <v>-0.64</v>
          </cell>
          <cell r="BE527">
            <v>0.012</v>
          </cell>
          <cell r="BF527">
            <v>0.31</v>
          </cell>
          <cell r="BG527">
            <v>0.004</v>
          </cell>
          <cell r="BH527">
            <v>0.11</v>
          </cell>
          <cell r="BI527">
            <v>0.007</v>
          </cell>
          <cell r="BJ527">
            <v>-0.49</v>
          </cell>
          <cell r="BK527">
            <v>0.013</v>
          </cell>
          <cell r="BL527">
            <v>-1.21</v>
          </cell>
          <cell r="BM527">
            <v>0.034</v>
          </cell>
          <cell r="BN527">
            <v>0</v>
          </cell>
          <cell r="BO527">
            <v>0.01</v>
          </cell>
          <cell r="BP527">
            <v>-0.62</v>
          </cell>
          <cell r="BQ527">
            <v>0.017</v>
          </cell>
          <cell r="BR527">
            <v>0.11</v>
          </cell>
          <cell r="BS527">
            <v>0.006</v>
          </cell>
          <cell r="BT527">
            <v>-0.36</v>
          </cell>
          <cell r="BU527">
            <v>0.014</v>
          </cell>
          <cell r="BV527">
            <v>-0.15</v>
          </cell>
          <cell r="BW527">
            <v>0.007</v>
          </cell>
        </row>
        <row r="527">
          <cell r="CB527">
            <v>0.03</v>
          </cell>
          <cell r="CC527">
            <v>0.004</v>
          </cell>
          <cell r="CD527">
            <v>-0.23</v>
          </cell>
          <cell r="CE527">
            <v>0.009</v>
          </cell>
          <cell r="CF527">
            <v>-0.08</v>
          </cell>
          <cell r="CG527">
            <v>0.004</v>
          </cell>
          <cell r="CH527">
            <v>-0.15</v>
          </cell>
          <cell r="CI527">
            <v>0.008</v>
          </cell>
          <cell r="CJ527">
            <v>-0.04</v>
          </cell>
          <cell r="CK527">
            <v>0.004</v>
          </cell>
          <cell r="CL527">
            <v>-0.08</v>
          </cell>
          <cell r="CM527">
            <v>0.012</v>
          </cell>
          <cell r="CN527">
            <v>-0.05</v>
          </cell>
          <cell r="CO527">
            <v>0.005</v>
          </cell>
          <cell r="CP527">
            <v>-0.11</v>
          </cell>
          <cell r="CQ527">
            <v>0.009</v>
          </cell>
          <cell r="CR527">
            <v>0.03</v>
          </cell>
          <cell r="CS527">
            <v>0.004</v>
          </cell>
          <cell r="CT527">
            <v>0.1</v>
          </cell>
          <cell r="CU527">
            <v>0.005</v>
          </cell>
          <cell r="CV527">
            <v>-1.53</v>
          </cell>
          <cell r="CW527">
            <v>0.025</v>
          </cell>
          <cell r="CX527">
            <v>-0.81</v>
          </cell>
          <cell r="CY527">
            <v>0.023</v>
          </cell>
          <cell r="CZ527">
            <v>-0.12</v>
          </cell>
          <cell r="DA527">
            <v>0.02</v>
          </cell>
          <cell r="DB527">
            <v>-0.91</v>
          </cell>
          <cell r="DC527">
            <v>0.016</v>
          </cell>
          <cell r="DD527">
            <v>-1.57</v>
          </cell>
          <cell r="DE527">
            <v>0.05</v>
          </cell>
          <cell r="DF527">
            <v>-2.03</v>
          </cell>
          <cell r="DG527">
            <v>0.066</v>
          </cell>
          <cell r="DH527">
            <v>-1.79</v>
          </cell>
          <cell r="DI527">
            <v>0.04</v>
          </cell>
          <cell r="DJ527">
            <v>-1.39</v>
          </cell>
          <cell r="DK527">
            <v>0.036</v>
          </cell>
          <cell r="DL527">
            <v>-0.26</v>
          </cell>
          <cell r="DM527">
            <v>0.016</v>
          </cell>
          <cell r="DN527">
            <v>-0.17</v>
          </cell>
          <cell r="DO527">
            <v>0.01</v>
          </cell>
          <cell r="DP527">
            <v>0</v>
          </cell>
          <cell r="DQ527">
            <v>0</v>
          </cell>
        </row>
        <row r="527">
          <cell r="DV527">
            <v>-0.96</v>
          </cell>
          <cell r="DW527">
            <v>0.02</v>
          </cell>
          <cell r="DX527">
            <v>-0.46</v>
          </cell>
          <cell r="DY527">
            <v>0.008</v>
          </cell>
          <cell r="DZ527">
            <v>-1.47</v>
          </cell>
          <cell r="EA527">
            <v>0.02</v>
          </cell>
          <cell r="EB527">
            <v>-0.73</v>
          </cell>
          <cell r="EC527">
            <v>0.012</v>
          </cell>
          <cell r="ED527">
            <v>-1.5</v>
          </cell>
          <cell r="EE527">
            <v>0.02</v>
          </cell>
          <cell r="EF527">
            <v>-0.72</v>
          </cell>
          <cell r="EG527">
            <v>0.017</v>
          </cell>
          <cell r="EH527">
            <v>-1.42</v>
          </cell>
          <cell r="EI527">
            <v>0.019</v>
          </cell>
          <cell r="EJ527">
            <v>-0.71</v>
          </cell>
          <cell r="EK527">
            <v>0.011</v>
          </cell>
          <cell r="EL527">
            <v>-0.31</v>
          </cell>
          <cell r="EM527">
            <v>0.008</v>
          </cell>
          <cell r="EN527">
            <v>0</v>
          </cell>
          <cell r="EO527">
            <v>0.002</v>
          </cell>
          <cell r="EP527">
            <v>0.05</v>
          </cell>
          <cell r="EQ527">
            <v>0.001</v>
          </cell>
          <cell r="ER527">
            <v>-0.05</v>
          </cell>
          <cell r="ES527">
            <v>0.001</v>
          </cell>
          <cell r="ET527">
            <v>0.15</v>
          </cell>
          <cell r="EU527">
            <v>0.003</v>
          </cell>
          <cell r="EV527">
            <v>0.07</v>
          </cell>
          <cell r="EW527">
            <v>0.001</v>
          </cell>
          <cell r="EX527">
            <v>-0.12</v>
          </cell>
          <cell r="EY527">
            <v>0.006</v>
          </cell>
          <cell r="EZ527">
            <v>0</v>
          </cell>
          <cell r="FA527">
            <v>0.001</v>
          </cell>
          <cell r="FB527">
            <v>0.09</v>
          </cell>
          <cell r="FC527">
            <v>0.004</v>
          </cell>
          <cell r="FD527">
            <v>-0.02</v>
          </cell>
          <cell r="FE527">
            <v>0.001</v>
          </cell>
          <cell r="FF527">
            <v>0.05</v>
          </cell>
          <cell r="FG527">
            <v>0.002</v>
          </cell>
          <cell r="FH527">
            <v>-0.02</v>
          </cell>
          <cell r="FI527">
            <v>0.001</v>
          </cell>
          <cell r="FJ527">
            <v>-0.01</v>
          </cell>
          <cell r="FK527">
            <v>0.001</v>
          </cell>
        </row>
        <row r="527">
          <cell r="FP527">
            <v>0.08</v>
          </cell>
          <cell r="FQ527">
            <v>0.001</v>
          </cell>
          <cell r="FR527">
            <v>0</v>
          </cell>
          <cell r="FS527">
            <v>0</v>
          </cell>
          <cell r="FT527">
            <v>0.05</v>
          </cell>
          <cell r="FU527">
            <v>0.001</v>
          </cell>
          <cell r="FV527">
            <v>0.01</v>
          </cell>
          <cell r="FW527">
            <v>0.001</v>
          </cell>
          <cell r="FX527">
            <v>0.06</v>
          </cell>
          <cell r="FY527">
            <v>0.002</v>
          </cell>
          <cell r="FZ527">
            <v>0.01</v>
          </cell>
          <cell r="GA527">
            <v>0.001</v>
          </cell>
          <cell r="GB527">
            <v>0.05</v>
          </cell>
          <cell r="GC527">
            <v>0.001</v>
          </cell>
          <cell r="GD527">
            <v>0</v>
          </cell>
          <cell r="GE527">
            <v>0</v>
          </cell>
          <cell r="GF527">
            <v>0.04</v>
          </cell>
          <cell r="GG527">
            <v>0.002</v>
          </cell>
          <cell r="GH527">
            <v>0.01</v>
          </cell>
          <cell r="GI527">
            <v>0</v>
          </cell>
          <cell r="GJ527">
            <v>-84.71</v>
          </cell>
          <cell r="GK527">
            <v>2.595</v>
          </cell>
          <cell r="GL527">
            <v>-794.76</v>
          </cell>
          <cell r="GM527">
            <v>20.372</v>
          </cell>
          <cell r="GN527">
            <v>-0.62</v>
          </cell>
          <cell r="GO527">
            <v>2.989</v>
          </cell>
          <cell r="GP527">
            <v>-217.83</v>
          </cell>
          <cell r="GQ527">
            <v>12.522</v>
          </cell>
          <cell r="GR527">
            <v>-165.21</v>
          </cell>
          <cell r="GS527">
            <v>3.986</v>
          </cell>
          <cell r="GT527">
            <v>-1618.45</v>
          </cell>
          <cell r="GU527">
            <v>22.778</v>
          </cell>
          <cell r="GV527">
            <v>-105.37</v>
          </cell>
          <cell r="GW527">
            <v>4.098</v>
          </cell>
          <cell r="GX527">
            <v>-778.07</v>
          </cell>
          <cell r="GY527">
            <v>15.251</v>
          </cell>
          <cell r="GZ527">
            <v>-31.4</v>
          </cell>
          <cell r="HA527">
            <v>2.297</v>
          </cell>
          <cell r="HB527">
            <v>-783.09</v>
          </cell>
          <cell r="HC527">
            <v>7.839</v>
          </cell>
          <cell r="HD527">
            <v>-1.3</v>
          </cell>
          <cell r="HE527">
            <v>0.056</v>
          </cell>
        </row>
        <row r="527">
          <cell r="HJ527">
            <v>-124.9</v>
          </cell>
          <cell r="HK527">
            <v>6.172</v>
          </cell>
          <cell r="HL527">
            <v>-125.87</v>
          </cell>
          <cell r="HM527">
            <v>18.992</v>
          </cell>
          <cell r="HN527">
            <v>-248.13</v>
          </cell>
          <cell r="HO527">
            <v>5.249</v>
          </cell>
          <cell r="HP527">
            <v>-454.57</v>
          </cell>
          <cell r="HQ527">
            <v>10.283</v>
          </cell>
          <cell r="HR527">
            <v>-241.42</v>
          </cell>
          <cell r="HS527">
            <v>3.965</v>
          </cell>
          <cell r="HT527">
            <v>-514.06</v>
          </cell>
          <cell r="HU527">
            <v>12.168</v>
          </cell>
          <cell r="HV527">
            <v>-175.03</v>
          </cell>
          <cell r="HW527">
            <v>3.268</v>
          </cell>
          <cell r="HX527">
            <v>-595.26</v>
          </cell>
          <cell r="HY527">
            <v>8.066</v>
          </cell>
          <cell r="HZ527">
            <v>-177.04</v>
          </cell>
          <cell r="IA527">
            <v>3.837</v>
          </cell>
          <cell r="IB527">
            <v>-0.37</v>
          </cell>
          <cell r="IC527">
            <v>0.019</v>
          </cell>
          <cell r="ID527">
            <v>-0.61</v>
          </cell>
          <cell r="IE527">
            <v>0.011</v>
          </cell>
          <cell r="IF527">
            <v>-0.69</v>
          </cell>
          <cell r="IG527">
            <v>0.012</v>
          </cell>
          <cell r="IH527">
            <v>-0.29</v>
          </cell>
          <cell r="II527">
            <v>0.005</v>
          </cell>
          <cell r="IJ527">
            <v>-0.39</v>
          </cell>
          <cell r="IK527">
            <v>0.021</v>
          </cell>
          <cell r="IL527">
            <v>-0.66</v>
          </cell>
          <cell r="IM527">
            <v>0.018</v>
          </cell>
          <cell r="IN527">
            <v>-1.62</v>
          </cell>
          <cell r="IO527">
            <v>0.016</v>
          </cell>
          <cell r="IP527">
            <v>-1.08</v>
          </cell>
          <cell r="IQ527">
            <v>0.019</v>
          </cell>
          <cell r="IR527">
            <v>-0.38</v>
          </cell>
          <cell r="IS527">
            <v>0.007</v>
          </cell>
          <cell r="IT527">
            <v>-0.01</v>
          </cell>
          <cell r="IU527">
            <v>0.001</v>
          </cell>
          <cell r="IV527">
            <v>-0.42</v>
          </cell>
          <cell r="IW527">
            <v>0.013</v>
          </cell>
        </row>
        <row r="527">
          <cell r="JB527">
            <v>-0.21</v>
          </cell>
          <cell r="JC527">
            <v>0.019</v>
          </cell>
          <cell r="JD527">
            <v>0.21</v>
          </cell>
          <cell r="JE527">
            <v>0.013</v>
          </cell>
          <cell r="JF527">
            <v>-0.71</v>
          </cell>
          <cell r="JG527">
            <v>0.018</v>
          </cell>
          <cell r="JH527">
            <v>-0.09</v>
          </cell>
          <cell r="JI527">
            <v>0.007</v>
          </cell>
          <cell r="JJ527">
            <v>-0.68</v>
          </cell>
          <cell r="JK527">
            <v>0.015</v>
          </cell>
          <cell r="JL527">
            <v>-0.09</v>
          </cell>
          <cell r="JM527">
            <v>0.008</v>
          </cell>
          <cell r="JN527">
            <v>-0.62</v>
          </cell>
          <cell r="JO527">
            <v>0.013</v>
          </cell>
          <cell r="JP527">
            <v>-0.27</v>
          </cell>
          <cell r="JQ527">
            <v>0.009</v>
          </cell>
          <cell r="JR527">
            <v>0.03</v>
          </cell>
          <cell r="JS527">
            <v>0.003</v>
          </cell>
          <cell r="JT527">
            <v>-0.04</v>
          </cell>
          <cell r="JU527">
            <v>0.004</v>
          </cell>
          <cell r="JV527">
            <v>-0.04</v>
          </cell>
          <cell r="JW527">
            <v>0.005</v>
          </cell>
          <cell r="JX527">
            <v>0.2</v>
          </cell>
          <cell r="JY527">
            <v>0.005</v>
          </cell>
          <cell r="JZ527">
            <v>0.01</v>
          </cell>
          <cell r="KA527">
            <v>0.008</v>
          </cell>
          <cell r="KB527">
            <v>0.18</v>
          </cell>
          <cell r="KC527">
            <v>0.014</v>
          </cell>
          <cell r="KD527">
            <v>-0.26</v>
          </cell>
          <cell r="KE527">
            <v>0.023</v>
          </cell>
          <cell r="KF527">
            <v>0.46</v>
          </cell>
          <cell r="KG527">
            <v>0.009</v>
          </cell>
          <cell r="KH527">
            <v>0.92</v>
          </cell>
          <cell r="KI527">
            <v>0.019</v>
          </cell>
          <cell r="KJ527">
            <v>0.02</v>
          </cell>
          <cell r="KK527">
            <v>0.001</v>
          </cell>
          <cell r="KL527">
            <v>-0.12</v>
          </cell>
          <cell r="KM527">
            <v>0.002</v>
          </cell>
          <cell r="KN527">
            <v>0</v>
          </cell>
          <cell r="KO527">
            <v>0</v>
          </cell>
        </row>
        <row r="527">
          <cell r="KT527">
            <v>-0.17</v>
          </cell>
          <cell r="KU527">
            <v>0.006</v>
          </cell>
          <cell r="KV527">
            <v>-0.33</v>
          </cell>
          <cell r="KW527">
            <v>0.006</v>
          </cell>
          <cell r="KX527">
            <v>-0.07</v>
          </cell>
          <cell r="KY527">
            <v>0.006</v>
          </cell>
          <cell r="KZ527">
            <v>-0.28</v>
          </cell>
          <cell r="LA527">
            <v>0.01</v>
          </cell>
          <cell r="LB527">
            <v>-0.04</v>
          </cell>
          <cell r="LC527">
            <v>0.005</v>
          </cell>
          <cell r="LD527">
            <v>-0.28</v>
          </cell>
          <cell r="LE527">
            <v>0.006</v>
          </cell>
          <cell r="LF527">
            <v>-0.06</v>
          </cell>
          <cell r="LG527">
            <v>0.005</v>
          </cell>
          <cell r="LH527">
            <v>-0.32</v>
          </cell>
          <cell r="LI527">
            <v>0.006</v>
          </cell>
          <cell r="LJ527">
            <v>-0.01</v>
          </cell>
          <cell r="LK527">
            <v>0</v>
          </cell>
          <cell r="LL527">
            <v>-0.11</v>
          </cell>
          <cell r="LM527">
            <v>0.001</v>
          </cell>
          <cell r="LN527">
            <v>-0.58</v>
          </cell>
          <cell r="LO527">
            <v>0.009</v>
          </cell>
          <cell r="LP527">
            <v>-1.23</v>
          </cell>
          <cell r="LQ527">
            <v>0.016</v>
          </cell>
          <cell r="LR527">
            <v>-0.58</v>
          </cell>
          <cell r="LS527">
            <v>0.007</v>
          </cell>
          <cell r="LT527">
            <v>-1.19</v>
          </cell>
          <cell r="LU527">
            <v>0.012</v>
          </cell>
          <cell r="LV527">
            <v>-0.72</v>
          </cell>
          <cell r="LW527">
            <v>0.012</v>
          </cell>
          <cell r="LX527">
            <v>-0.14</v>
          </cell>
          <cell r="LY527">
            <v>0.003</v>
          </cell>
          <cell r="LZ527">
            <v>-0.84</v>
          </cell>
          <cell r="MA527">
            <v>0.013</v>
          </cell>
          <cell r="MB527">
            <v>-0.9</v>
          </cell>
          <cell r="MC527">
            <v>0.012</v>
          </cell>
          <cell r="MD527">
            <v>-0.09</v>
          </cell>
          <cell r="ME527">
            <v>0.004</v>
          </cell>
          <cell r="MF527">
            <v>-0.01</v>
          </cell>
          <cell r="MG527">
            <v>0.001</v>
          </cell>
          <cell r="MH527">
            <v>-0.81</v>
          </cell>
          <cell r="MI527">
            <v>0.024</v>
          </cell>
          <cell r="MJ527">
            <v>-1.11</v>
          </cell>
          <cell r="MK527">
            <v>0.034</v>
          </cell>
          <cell r="ML527">
            <v>-0.98</v>
          </cell>
          <cell r="MM527">
            <v>0.025</v>
          </cell>
          <cell r="MN527">
            <v>-1.23</v>
          </cell>
          <cell r="MO527">
            <v>0.026</v>
          </cell>
          <cell r="MP527">
            <v>-1.07</v>
          </cell>
          <cell r="MQ527">
            <v>0.02</v>
          </cell>
          <cell r="MR527">
            <v>-1.03</v>
          </cell>
          <cell r="MS527">
            <v>0.019</v>
          </cell>
          <cell r="MT527">
            <v>-1.96</v>
          </cell>
          <cell r="MU527">
            <v>0.027</v>
          </cell>
          <cell r="MV527">
            <v>-1.33</v>
          </cell>
          <cell r="MW527">
            <v>0.019</v>
          </cell>
          <cell r="MX527">
            <v>-1.23</v>
          </cell>
          <cell r="MY527">
            <v>0.023</v>
          </cell>
          <cell r="MZ527">
            <v>-1.33</v>
          </cell>
          <cell r="NA527">
            <v>0.023</v>
          </cell>
          <cell r="NB527">
            <v>-2.04</v>
          </cell>
          <cell r="NC527">
            <v>0.032</v>
          </cell>
          <cell r="ND527">
            <v>-0.74</v>
          </cell>
          <cell r="NE527">
            <v>0.02</v>
          </cell>
          <cell r="NF527">
            <v>-0.71</v>
          </cell>
          <cell r="NG527">
            <v>0.026</v>
          </cell>
          <cell r="NH527">
            <v>-0.34</v>
          </cell>
          <cell r="NI527">
            <v>0.004</v>
          </cell>
          <cell r="NJ527">
            <v>-1.54</v>
          </cell>
          <cell r="NK527">
            <v>0.024</v>
          </cell>
          <cell r="NL527">
            <v>-0.21</v>
          </cell>
          <cell r="NM527">
            <v>0.003</v>
          </cell>
        </row>
        <row r="527">
          <cell r="NR527">
            <v>-1.9</v>
          </cell>
          <cell r="NS527">
            <v>0.053</v>
          </cell>
          <cell r="NT527">
            <v>-1.37</v>
          </cell>
          <cell r="NU527">
            <v>0.028</v>
          </cell>
          <cell r="NV527">
            <v>-2.14</v>
          </cell>
          <cell r="NW527">
            <v>0.063</v>
          </cell>
          <cell r="NX527">
            <v>-1.78</v>
          </cell>
          <cell r="NY527">
            <v>0.028</v>
          </cell>
          <cell r="NZ527">
            <v>-2.24</v>
          </cell>
          <cell r="OA527">
            <v>0.05</v>
          </cell>
          <cell r="OB527">
            <v>-1.71</v>
          </cell>
          <cell r="OC527">
            <v>0.024</v>
          </cell>
          <cell r="OD527">
            <v>-1.8</v>
          </cell>
          <cell r="OE527">
            <v>0.037</v>
          </cell>
          <cell r="OF527">
            <v>-1.86</v>
          </cell>
          <cell r="OG527">
            <v>0.026</v>
          </cell>
          <cell r="OH527">
            <v>-0.1</v>
          </cell>
          <cell r="OI527">
            <v>0.002</v>
          </cell>
          <cell r="OJ527">
            <v>-0.27</v>
          </cell>
          <cell r="OK527">
            <v>0.006</v>
          </cell>
          <cell r="OL527">
            <v>-0.05</v>
          </cell>
          <cell r="OM527">
            <v>0.001</v>
          </cell>
          <cell r="ON527">
            <v>-0.03</v>
          </cell>
          <cell r="OO527">
            <v>0.001</v>
          </cell>
          <cell r="OP527">
            <v>-0.01</v>
          </cell>
          <cell r="OQ527">
            <v>0.002</v>
          </cell>
          <cell r="OR527">
            <v>-0.07</v>
          </cell>
          <cell r="OS527">
            <v>0.001</v>
          </cell>
        </row>
        <row r="527">
          <cell r="OV527">
            <v>0.03</v>
          </cell>
          <cell r="OW527">
            <v>0.002</v>
          </cell>
          <cell r="OX527">
            <v>-0.07</v>
          </cell>
          <cell r="OY527">
            <v>0.002</v>
          </cell>
          <cell r="OZ527">
            <v>-0.11</v>
          </cell>
          <cell r="PA527">
            <v>0.001</v>
          </cell>
        </row>
        <row r="527">
          <cell r="PD527">
            <v>0.03</v>
          </cell>
          <cell r="PE527">
            <v>0.001</v>
          </cell>
          <cell r="PF527">
            <v>0.09</v>
          </cell>
          <cell r="PG527">
            <v>0.001</v>
          </cell>
          <cell r="PH527">
            <v>0.02</v>
          </cell>
          <cell r="PI527">
            <v>0.001</v>
          </cell>
          <cell r="PJ527">
            <v>0.06</v>
          </cell>
          <cell r="PK527">
            <v>0.002</v>
          </cell>
          <cell r="PL527">
            <v>0.05</v>
          </cell>
          <cell r="PM527">
            <v>0.001</v>
          </cell>
          <cell r="PN527">
            <v>0.06</v>
          </cell>
          <cell r="PO527">
            <v>0.001</v>
          </cell>
          <cell r="PP527">
            <v>-0.36</v>
          </cell>
          <cell r="PQ527">
            <v>0.005</v>
          </cell>
          <cell r="PR527">
            <v>-0.67</v>
          </cell>
          <cell r="PS527">
            <v>0.013</v>
          </cell>
          <cell r="PT527">
            <v>-0.62</v>
          </cell>
          <cell r="PU527">
            <v>0.009</v>
          </cell>
          <cell r="PV527">
            <v>-0.55</v>
          </cell>
          <cell r="PW527">
            <v>0.01</v>
          </cell>
          <cell r="PX527">
            <v>-0.41</v>
          </cell>
          <cell r="PY527">
            <v>0.009</v>
          </cell>
          <cell r="PZ527">
            <v>-0.4</v>
          </cell>
          <cell r="QA527">
            <v>0.01</v>
          </cell>
          <cell r="QB527">
            <v>-0.31</v>
          </cell>
          <cell r="QC527">
            <v>0.007</v>
          </cell>
          <cell r="QD527">
            <v>-0.12</v>
          </cell>
          <cell r="QE527">
            <v>0.005</v>
          </cell>
          <cell r="QF527">
            <v>-0.06</v>
          </cell>
          <cell r="QG527">
            <v>0.001</v>
          </cell>
          <cell r="QH527">
            <v>-0.22</v>
          </cell>
          <cell r="QI527">
            <v>0.007</v>
          </cell>
          <cell r="QJ527">
            <v>-0.35</v>
          </cell>
          <cell r="QK527">
            <v>0.004</v>
          </cell>
        </row>
        <row r="527">
          <cell r="QP527">
            <v>-0.59</v>
          </cell>
          <cell r="QQ527">
            <v>0.018</v>
          </cell>
          <cell r="QR527">
            <v>-0.54</v>
          </cell>
          <cell r="QS527">
            <v>0.012</v>
          </cell>
          <cell r="QT527">
            <v>-0.6</v>
          </cell>
          <cell r="QU527">
            <v>0.015</v>
          </cell>
          <cell r="QV527">
            <v>-0.61</v>
          </cell>
          <cell r="QW527">
            <v>0.009</v>
          </cell>
          <cell r="QX527">
            <v>-0.62</v>
          </cell>
          <cell r="QY527">
            <v>0.014</v>
          </cell>
          <cell r="QZ527">
            <v>-0.55</v>
          </cell>
          <cell r="RA527">
            <v>0.011</v>
          </cell>
          <cell r="RB527">
            <v>-0.64</v>
          </cell>
          <cell r="RC527">
            <v>0.015</v>
          </cell>
          <cell r="RD527">
            <v>-0.57</v>
          </cell>
          <cell r="RE527">
            <v>0.008</v>
          </cell>
          <cell r="RF527">
            <v>-0.15</v>
          </cell>
          <cell r="RG527">
            <v>0.001</v>
          </cell>
          <cell r="RH527">
            <v>-0.04</v>
          </cell>
          <cell r="RI527">
            <v>0.002</v>
          </cell>
          <cell r="RJ527">
            <v>-0.11</v>
          </cell>
          <cell r="RK527">
            <v>0.003</v>
          </cell>
          <cell r="RL527">
            <v>-0.26</v>
          </cell>
          <cell r="RM527">
            <v>0.004</v>
          </cell>
          <cell r="RN527">
            <v>-0.1</v>
          </cell>
          <cell r="RO527">
            <v>0.002</v>
          </cell>
          <cell r="RP527">
            <v>-0.35</v>
          </cell>
          <cell r="RQ527">
            <v>0.006</v>
          </cell>
          <cell r="RR527">
            <v>-0.16</v>
          </cell>
          <cell r="RS527">
            <v>0.007</v>
          </cell>
          <cell r="RT527">
            <v>-0.55</v>
          </cell>
          <cell r="RU527">
            <v>0.018</v>
          </cell>
          <cell r="RV527">
            <v>-0.02</v>
          </cell>
          <cell r="RW527">
            <v>0.003</v>
          </cell>
          <cell r="RX527">
            <v>-0.14</v>
          </cell>
          <cell r="RY527">
            <v>0.008</v>
          </cell>
          <cell r="RZ527">
            <v>-0.03</v>
          </cell>
          <cell r="SA527">
            <v>0</v>
          </cell>
          <cell r="SB527">
            <v>-0.29</v>
          </cell>
          <cell r="SC527">
            <v>0.002</v>
          </cell>
          <cell r="SD527">
            <v>-0.04</v>
          </cell>
          <cell r="SE527">
            <v>0.001</v>
          </cell>
        </row>
        <row r="527">
          <cell r="SJ527">
            <v>-0.25</v>
          </cell>
          <cell r="SK527">
            <v>0.005</v>
          </cell>
          <cell r="SL527">
            <v>-0.59</v>
          </cell>
          <cell r="SM527">
            <v>0.007</v>
          </cell>
          <cell r="SN527">
            <v>-0.23</v>
          </cell>
          <cell r="SO527">
            <v>0.006</v>
          </cell>
          <cell r="SP527">
            <v>-0.71</v>
          </cell>
          <cell r="SQ527">
            <v>0.01</v>
          </cell>
          <cell r="SR527">
            <v>-0.26</v>
          </cell>
          <cell r="SS527">
            <v>0.005</v>
          </cell>
          <cell r="ST527">
            <v>-0.7</v>
          </cell>
          <cell r="SU527">
            <v>0.01</v>
          </cell>
          <cell r="SV527">
            <v>-0.22</v>
          </cell>
          <cell r="SW527">
            <v>0.004</v>
          </cell>
          <cell r="SX527">
            <v>-0.61</v>
          </cell>
          <cell r="SY527">
            <v>0.007</v>
          </cell>
          <cell r="SZ527">
            <v>0</v>
          </cell>
          <cell r="TA527">
            <v>0</v>
          </cell>
          <cell r="TB527">
            <v>-0.18</v>
          </cell>
          <cell r="TC527">
            <v>0.002</v>
          </cell>
          <cell r="TD527">
            <v>0.4</v>
          </cell>
          <cell r="TE527">
            <v>0.007</v>
          </cell>
          <cell r="TF527">
            <v>0.78</v>
          </cell>
          <cell r="TG527">
            <v>0.035</v>
          </cell>
          <cell r="TH527">
            <v>1.26</v>
          </cell>
          <cell r="TI527">
            <v>0.01</v>
          </cell>
          <cell r="TJ527">
            <v>1.61</v>
          </cell>
          <cell r="TK527">
            <v>0.014</v>
          </cell>
          <cell r="TL527">
            <v>-0.17</v>
          </cell>
          <cell r="TM527">
            <v>0.013</v>
          </cell>
          <cell r="TN527">
            <v>-1.77</v>
          </cell>
          <cell r="TO527">
            <v>0.053</v>
          </cell>
          <cell r="TP527">
            <v>0.54</v>
          </cell>
          <cell r="TQ527">
            <v>0.027</v>
          </cell>
          <cell r="TR527">
            <v>-0.65</v>
          </cell>
          <cell r="TS527">
            <v>0.029</v>
          </cell>
          <cell r="TT527">
            <v>0.36</v>
          </cell>
          <cell r="TU527">
            <v>0.005</v>
          </cell>
          <cell r="TV527">
            <v>0.83</v>
          </cell>
          <cell r="TW527">
            <v>0.012</v>
          </cell>
          <cell r="TX527">
            <v>0.24</v>
          </cell>
          <cell r="TY527">
            <v>0.002</v>
          </cell>
        </row>
        <row r="527">
          <cell r="UD527">
            <v>0.71</v>
          </cell>
          <cell r="UE527">
            <v>0.01</v>
          </cell>
          <cell r="UF527">
            <v>1.6</v>
          </cell>
          <cell r="UG527">
            <v>0.022</v>
          </cell>
          <cell r="UH527">
            <v>0.48</v>
          </cell>
          <cell r="UI527">
            <v>0.011</v>
          </cell>
          <cell r="UJ527">
            <v>1.67</v>
          </cell>
          <cell r="UK527">
            <v>0.024</v>
          </cell>
          <cell r="UL527">
            <v>0.51</v>
          </cell>
          <cell r="UM527">
            <v>0.012</v>
          </cell>
          <cell r="UN527">
            <v>1.61</v>
          </cell>
          <cell r="UO527">
            <v>0.017</v>
          </cell>
          <cell r="UP527">
            <v>0.46</v>
          </cell>
          <cell r="UQ527">
            <v>0.011</v>
          </cell>
          <cell r="UR527">
            <v>1.29</v>
          </cell>
          <cell r="US527">
            <v>0.017</v>
          </cell>
          <cell r="UT527">
            <v>0.26</v>
          </cell>
          <cell r="UU527">
            <v>0.006</v>
          </cell>
          <cell r="UV527">
            <v>0.16</v>
          </cell>
          <cell r="UW527">
            <v>0.006</v>
          </cell>
          <cell r="UX527">
            <v>0.03</v>
          </cell>
          <cell r="UY527">
            <v>0.002</v>
          </cell>
          <cell r="UZ527">
            <v>0.32</v>
          </cell>
          <cell r="VA527">
            <v>0.002</v>
          </cell>
          <cell r="VB527">
            <v>0.15</v>
          </cell>
          <cell r="VC527">
            <v>0.001</v>
          </cell>
          <cell r="VD527">
            <v>0.04</v>
          </cell>
          <cell r="VE527">
            <v>0.001</v>
          </cell>
          <cell r="VF527">
            <v>-0.01</v>
          </cell>
          <cell r="VG527">
            <v>0.001</v>
          </cell>
          <cell r="VH527">
            <v>0.12</v>
          </cell>
          <cell r="VI527">
            <v>0.001</v>
          </cell>
          <cell r="VJ527">
            <v>0.07</v>
          </cell>
          <cell r="VK527">
            <v>0.001</v>
          </cell>
        </row>
        <row r="527">
          <cell r="VP527">
            <v>0.03</v>
          </cell>
          <cell r="VQ527">
            <v>0.001</v>
          </cell>
          <cell r="VR527">
            <v>0.04</v>
          </cell>
          <cell r="VS527">
            <v>0.001</v>
          </cell>
          <cell r="VT527">
            <v>0.02</v>
          </cell>
          <cell r="VU527">
            <v>0.001</v>
          </cell>
          <cell r="VV527">
            <v>0</v>
          </cell>
          <cell r="VW527">
            <v>0</v>
          </cell>
        </row>
        <row r="527">
          <cell r="VZ527">
            <v>0.01</v>
          </cell>
          <cell r="WA527">
            <v>0.001</v>
          </cell>
          <cell r="WB527">
            <v>0.47</v>
          </cell>
          <cell r="WC527">
            <v>0.004</v>
          </cell>
          <cell r="WD527">
            <v>0.32</v>
          </cell>
          <cell r="WE527">
            <v>0.003</v>
          </cell>
          <cell r="WF527">
            <v>0.56</v>
          </cell>
          <cell r="WG527">
            <v>0.006</v>
          </cell>
          <cell r="WH527">
            <v>0.44</v>
          </cell>
          <cell r="WI527">
            <v>0.004</v>
          </cell>
          <cell r="WJ527">
            <v>0.29</v>
          </cell>
          <cell r="WK527">
            <v>0.005</v>
          </cell>
          <cell r="WL527">
            <v>0.28</v>
          </cell>
          <cell r="WM527">
            <v>0.01</v>
          </cell>
          <cell r="WN527">
            <v>0.59</v>
          </cell>
          <cell r="WO527">
            <v>0.009</v>
          </cell>
          <cell r="WP527">
            <v>0.15</v>
          </cell>
          <cell r="WQ527">
            <v>0.004</v>
          </cell>
          <cell r="WR527">
            <v>0.31</v>
          </cell>
          <cell r="WS527">
            <v>0.003</v>
          </cell>
          <cell r="WT527">
            <v>0.14</v>
          </cell>
          <cell r="WU527">
            <v>0.002</v>
          </cell>
          <cell r="WV527">
            <v>0.19</v>
          </cell>
          <cell r="WW527">
            <v>0.002</v>
          </cell>
        </row>
        <row r="527">
          <cell r="XB527">
            <v>0.57</v>
          </cell>
          <cell r="XC527">
            <v>0.004</v>
          </cell>
          <cell r="XD527">
            <v>0.35</v>
          </cell>
          <cell r="XE527">
            <v>0.004</v>
          </cell>
          <cell r="XF527">
            <v>0.65</v>
          </cell>
          <cell r="XG527">
            <v>0.004</v>
          </cell>
          <cell r="XH527">
            <v>0.41</v>
          </cell>
          <cell r="XI527">
            <v>0.004</v>
          </cell>
          <cell r="XJ527">
            <v>0.68</v>
          </cell>
          <cell r="XK527">
            <v>0.003</v>
          </cell>
          <cell r="XL527">
            <v>0.39</v>
          </cell>
          <cell r="XM527">
            <v>0.005</v>
          </cell>
          <cell r="XN527">
            <v>0.64</v>
          </cell>
          <cell r="XO527">
            <v>0.004</v>
          </cell>
          <cell r="XP527">
            <v>0.37</v>
          </cell>
          <cell r="XQ527">
            <v>0.004</v>
          </cell>
          <cell r="XR527">
            <v>0.2</v>
          </cell>
          <cell r="XS527">
            <v>0.002</v>
          </cell>
          <cell r="XT527">
            <v>0.03</v>
          </cell>
          <cell r="XU527">
            <v>0.001</v>
          </cell>
        </row>
        <row r="528">
          <cell r="B528" t="str">
            <v>UI10-00030</v>
          </cell>
          <cell r="C528" t="str">
            <v>Ornamental</v>
          </cell>
        </row>
        <row r="528">
          <cell r="F528">
            <v>1.06</v>
          </cell>
          <cell r="G528">
            <v>0.011</v>
          </cell>
          <cell r="H528">
            <v>3.17</v>
          </cell>
          <cell r="I528">
            <v>0.03</v>
          </cell>
          <cell r="J528">
            <v>7.36</v>
          </cell>
          <cell r="K528">
            <v>0.054</v>
          </cell>
          <cell r="L528">
            <v>1.95</v>
          </cell>
          <cell r="M528">
            <v>0.017</v>
          </cell>
          <cell r="N528">
            <v>3.56</v>
          </cell>
          <cell r="O528">
            <v>0.053</v>
          </cell>
        </row>
        <row r="528">
          <cell r="T528">
            <v>1.01</v>
          </cell>
          <cell r="U528">
            <v>0.041</v>
          </cell>
          <cell r="V528">
            <v>1.31</v>
          </cell>
          <cell r="W528">
            <v>0.039</v>
          </cell>
        </row>
        <row r="528">
          <cell r="AH528">
            <v>1.13</v>
          </cell>
          <cell r="AI528">
            <v>0.032</v>
          </cell>
          <cell r="AJ528">
            <v>4.33</v>
          </cell>
          <cell r="AK528">
            <v>0.086</v>
          </cell>
          <cell r="AL528">
            <v>1.42</v>
          </cell>
          <cell r="AM528">
            <v>0.028</v>
          </cell>
          <cell r="AN528">
            <v>4.03</v>
          </cell>
          <cell r="AO528">
            <v>0.082</v>
          </cell>
          <cell r="AP528">
            <v>1.32</v>
          </cell>
          <cell r="AQ528">
            <v>0.033</v>
          </cell>
          <cell r="AR528">
            <v>4.43</v>
          </cell>
          <cell r="AS528">
            <v>0.07</v>
          </cell>
          <cell r="AT528">
            <v>0.87</v>
          </cell>
          <cell r="AU528">
            <v>0.027</v>
          </cell>
          <cell r="AV528">
            <v>2.52</v>
          </cell>
          <cell r="AW528">
            <v>0.071</v>
          </cell>
          <cell r="AX528">
            <v>-0.19</v>
          </cell>
          <cell r="AY528">
            <v>0.013</v>
          </cell>
          <cell r="AZ528">
            <v>0.47</v>
          </cell>
          <cell r="BA528">
            <v>0.032</v>
          </cell>
          <cell r="BB528">
            <v>0.24</v>
          </cell>
          <cell r="BC528">
            <v>0.002</v>
          </cell>
          <cell r="BD528">
            <v>0.27</v>
          </cell>
          <cell r="BE528">
            <v>0.003</v>
          </cell>
          <cell r="BF528">
            <v>0.22</v>
          </cell>
          <cell r="BG528">
            <v>0.002</v>
          </cell>
          <cell r="BH528">
            <v>0.31</v>
          </cell>
          <cell r="BI528">
            <v>0.005</v>
          </cell>
        </row>
        <row r="528">
          <cell r="BN528">
            <v>0.06</v>
          </cell>
          <cell r="BO528">
            <v>0.005</v>
          </cell>
          <cell r="BP528">
            <v>0.11</v>
          </cell>
          <cell r="BQ528">
            <v>0.005</v>
          </cell>
        </row>
        <row r="528">
          <cell r="CB528">
            <v>0.25</v>
          </cell>
          <cell r="CC528">
            <v>0.004</v>
          </cell>
          <cell r="CD528">
            <v>0.29</v>
          </cell>
          <cell r="CE528">
            <v>0.007</v>
          </cell>
          <cell r="CF528">
            <v>0.28</v>
          </cell>
          <cell r="CG528">
            <v>0.007</v>
          </cell>
          <cell r="CH528">
            <v>0.29</v>
          </cell>
          <cell r="CI528">
            <v>0.006</v>
          </cell>
          <cell r="CJ528">
            <v>0.25</v>
          </cell>
          <cell r="CK528">
            <v>0.006</v>
          </cell>
          <cell r="CL528">
            <v>0.35</v>
          </cell>
          <cell r="CM528">
            <v>0.009</v>
          </cell>
          <cell r="CN528">
            <v>0.16</v>
          </cell>
          <cell r="CO528">
            <v>0.006</v>
          </cell>
          <cell r="CP528">
            <v>0.25</v>
          </cell>
          <cell r="CQ528">
            <v>0.01</v>
          </cell>
          <cell r="CR528">
            <v>-0.03</v>
          </cell>
          <cell r="CS528">
            <v>0.001</v>
          </cell>
          <cell r="CT528">
            <v>0.15</v>
          </cell>
          <cell r="CU528">
            <v>0.004</v>
          </cell>
          <cell r="CV528">
            <v>1.86</v>
          </cell>
          <cell r="CW528">
            <v>0.01</v>
          </cell>
          <cell r="CX528">
            <v>0.89</v>
          </cell>
          <cell r="CY528">
            <v>0.007</v>
          </cell>
          <cell r="CZ528">
            <v>2.05</v>
          </cell>
          <cell r="DA528">
            <v>0.024</v>
          </cell>
          <cell r="DB528">
            <v>0.76</v>
          </cell>
          <cell r="DC528">
            <v>0.011</v>
          </cell>
        </row>
        <row r="528">
          <cell r="DH528">
            <v>1.29</v>
          </cell>
          <cell r="DI528">
            <v>0.019</v>
          </cell>
          <cell r="DJ528">
            <v>1.4</v>
          </cell>
          <cell r="DK528">
            <v>0.014</v>
          </cell>
        </row>
        <row r="528">
          <cell r="DV528">
            <v>1.09</v>
          </cell>
          <cell r="DW528">
            <v>0.011</v>
          </cell>
          <cell r="DX528">
            <v>0.27</v>
          </cell>
          <cell r="DY528">
            <v>0.005</v>
          </cell>
          <cell r="DZ528">
            <v>1.01</v>
          </cell>
          <cell r="EA528">
            <v>0.014</v>
          </cell>
          <cell r="EB528">
            <v>0.53</v>
          </cell>
          <cell r="EC528">
            <v>0.007</v>
          </cell>
          <cell r="ED528">
            <v>0.99</v>
          </cell>
          <cell r="EE528">
            <v>0.016</v>
          </cell>
          <cell r="EF528">
            <v>0.58</v>
          </cell>
          <cell r="EG528">
            <v>0.011</v>
          </cell>
          <cell r="EH528">
            <v>0.76</v>
          </cell>
          <cell r="EI528">
            <v>0.018</v>
          </cell>
          <cell r="EJ528">
            <v>0.41</v>
          </cell>
          <cell r="EK528">
            <v>0.009</v>
          </cell>
          <cell r="EL528">
            <v>0.2</v>
          </cell>
          <cell r="EM528">
            <v>0.006</v>
          </cell>
          <cell r="EN528">
            <v>0.06</v>
          </cell>
          <cell r="EO528">
            <v>0.002</v>
          </cell>
          <cell r="EP528">
            <v>0.01</v>
          </cell>
          <cell r="EQ528">
            <v>0.001</v>
          </cell>
          <cell r="ER528">
            <v>-0.01</v>
          </cell>
          <cell r="ES528">
            <v>0</v>
          </cell>
          <cell r="ET528">
            <v>-0.05</v>
          </cell>
          <cell r="EU528">
            <v>0.001</v>
          </cell>
          <cell r="EV528">
            <v>-0.01</v>
          </cell>
          <cell r="EW528">
            <v>0</v>
          </cell>
        </row>
        <row r="528">
          <cell r="FB528">
            <v>-0.03</v>
          </cell>
          <cell r="FC528">
            <v>0.001</v>
          </cell>
          <cell r="FD528">
            <v>-0.03</v>
          </cell>
          <cell r="FE528">
            <v>0.001</v>
          </cell>
        </row>
        <row r="528">
          <cell r="FP528">
            <v>0.07</v>
          </cell>
          <cell r="FQ528">
            <v>0.001</v>
          </cell>
          <cell r="FR528">
            <v>0</v>
          </cell>
          <cell r="FS528">
            <v>0</v>
          </cell>
          <cell r="FT528">
            <v>0.1</v>
          </cell>
          <cell r="FU528">
            <v>0.002</v>
          </cell>
          <cell r="FV528">
            <v>0</v>
          </cell>
          <cell r="FW528">
            <v>0</v>
          </cell>
          <cell r="FX528">
            <v>0.08</v>
          </cell>
          <cell r="FY528">
            <v>0.002</v>
          </cell>
          <cell r="FZ528">
            <v>0</v>
          </cell>
          <cell r="GA528">
            <v>0.001</v>
          </cell>
          <cell r="GB528">
            <v>0.06</v>
          </cell>
          <cell r="GC528">
            <v>0.003</v>
          </cell>
          <cell r="GD528">
            <v>0</v>
          </cell>
          <cell r="GE528">
            <v>0.001</v>
          </cell>
          <cell r="GF528">
            <v>-0.02</v>
          </cell>
          <cell r="GG528">
            <v>0.001</v>
          </cell>
          <cell r="GH528">
            <v>0.01</v>
          </cell>
          <cell r="GI528">
            <v>0.001</v>
          </cell>
          <cell r="GJ528">
            <v>202.07</v>
          </cell>
          <cell r="GK528">
            <v>1.766</v>
          </cell>
          <cell r="GL528">
            <v>819.78</v>
          </cell>
          <cell r="GM528">
            <v>6.955</v>
          </cell>
          <cell r="GN528">
            <v>266.12</v>
          </cell>
          <cell r="GO528">
            <v>2.175</v>
          </cell>
          <cell r="GP528">
            <v>1113.44</v>
          </cell>
          <cell r="GQ528">
            <v>6.832</v>
          </cell>
        </row>
        <row r="528">
          <cell r="GV528">
            <v>74.2</v>
          </cell>
          <cell r="GW528">
            <v>3.671</v>
          </cell>
          <cell r="GX528">
            <v>228.13</v>
          </cell>
          <cell r="GY528">
            <v>8.544</v>
          </cell>
        </row>
        <row r="528">
          <cell r="HJ528">
            <v>128.06</v>
          </cell>
          <cell r="HK528">
            <v>2.233</v>
          </cell>
          <cell r="HL528">
            <v>1222.62</v>
          </cell>
          <cell r="HM528">
            <v>8.825</v>
          </cell>
          <cell r="HN528">
            <v>125.23</v>
          </cell>
          <cell r="HO528">
            <v>3.139</v>
          </cell>
          <cell r="HP528">
            <v>1072.47</v>
          </cell>
          <cell r="HQ528">
            <v>9.087</v>
          </cell>
          <cell r="HR528">
            <v>103.64</v>
          </cell>
          <cell r="HS528">
            <v>2.182</v>
          </cell>
          <cell r="HT528">
            <v>1161.72</v>
          </cell>
          <cell r="HU528">
            <v>9.87</v>
          </cell>
          <cell r="HV528">
            <v>48.75</v>
          </cell>
          <cell r="HW528">
            <v>2.279</v>
          </cell>
          <cell r="HX528">
            <v>772.5</v>
          </cell>
          <cell r="HY528">
            <v>5.059</v>
          </cell>
          <cell r="HZ528">
            <v>517.15</v>
          </cell>
          <cell r="IA528">
            <v>5.747</v>
          </cell>
          <cell r="IB528">
            <v>0.24</v>
          </cell>
          <cell r="IC528">
            <v>0.005</v>
          </cell>
          <cell r="ID528">
            <v>0.14</v>
          </cell>
          <cell r="IE528">
            <v>0.003</v>
          </cell>
          <cell r="IF528">
            <v>0.4</v>
          </cell>
          <cell r="IG528">
            <v>0.008</v>
          </cell>
          <cell r="IH528">
            <v>0.25</v>
          </cell>
          <cell r="II528">
            <v>0.005</v>
          </cell>
        </row>
        <row r="528">
          <cell r="IN528">
            <v>0.29</v>
          </cell>
          <cell r="IO528">
            <v>0.01</v>
          </cell>
          <cell r="IP528">
            <v>0.18</v>
          </cell>
          <cell r="IQ528">
            <v>0.005</v>
          </cell>
        </row>
        <row r="528">
          <cell r="JB528">
            <v>0.7</v>
          </cell>
          <cell r="JC528">
            <v>0.015</v>
          </cell>
          <cell r="JD528">
            <v>0.53</v>
          </cell>
          <cell r="JE528">
            <v>0.006</v>
          </cell>
          <cell r="JF528">
            <v>0.69</v>
          </cell>
          <cell r="JG528">
            <v>0.018</v>
          </cell>
          <cell r="JH528">
            <v>0.55</v>
          </cell>
          <cell r="JI528">
            <v>0.007</v>
          </cell>
          <cell r="JJ528">
            <v>0.56</v>
          </cell>
          <cell r="JK528">
            <v>0.013</v>
          </cell>
          <cell r="JL528">
            <v>0.56</v>
          </cell>
          <cell r="JM528">
            <v>0.005</v>
          </cell>
          <cell r="JN528">
            <v>0.25</v>
          </cell>
          <cell r="JO528">
            <v>0.006</v>
          </cell>
          <cell r="JP528">
            <v>0.38</v>
          </cell>
          <cell r="JQ528">
            <v>0.007</v>
          </cell>
          <cell r="JR528">
            <v>0.11</v>
          </cell>
          <cell r="JS528">
            <v>0.002</v>
          </cell>
          <cell r="JT528">
            <v>0.14</v>
          </cell>
          <cell r="JU528">
            <v>0.002</v>
          </cell>
          <cell r="JV528">
            <v>0.32</v>
          </cell>
          <cell r="JW528">
            <v>0.004</v>
          </cell>
          <cell r="JX528">
            <v>0.22</v>
          </cell>
          <cell r="JY528">
            <v>0.003</v>
          </cell>
          <cell r="JZ528">
            <v>0.47</v>
          </cell>
          <cell r="KA528">
            <v>0.006</v>
          </cell>
        </row>
        <row r="528">
          <cell r="KF528">
            <v>-0.07</v>
          </cell>
          <cell r="KG528">
            <v>0.005</v>
          </cell>
          <cell r="KH528">
            <v>-0.06</v>
          </cell>
          <cell r="KI528">
            <v>0.007</v>
          </cell>
        </row>
        <row r="528">
          <cell r="KT528">
            <v>-0.07</v>
          </cell>
          <cell r="KU528">
            <v>0.005</v>
          </cell>
          <cell r="KV528">
            <v>0.23</v>
          </cell>
          <cell r="KW528">
            <v>0.011</v>
          </cell>
          <cell r="KX528">
            <v>-0.11</v>
          </cell>
          <cell r="KY528">
            <v>0.004</v>
          </cell>
          <cell r="KZ528">
            <v>0.08</v>
          </cell>
          <cell r="LA528">
            <v>0.013</v>
          </cell>
          <cell r="LB528">
            <v>-0.07</v>
          </cell>
          <cell r="LC528">
            <v>0.003</v>
          </cell>
          <cell r="LD528">
            <v>0.13</v>
          </cell>
          <cell r="LE528">
            <v>0.014</v>
          </cell>
          <cell r="LF528">
            <v>-0.06</v>
          </cell>
          <cell r="LG528">
            <v>0.003</v>
          </cell>
          <cell r="LH528">
            <v>0.04</v>
          </cell>
          <cell r="LI528">
            <v>0.009</v>
          </cell>
          <cell r="LJ528">
            <v>0</v>
          </cell>
          <cell r="LK528">
            <v>0.001</v>
          </cell>
          <cell r="LL528">
            <v>0.03</v>
          </cell>
          <cell r="LM528">
            <v>0.001</v>
          </cell>
          <cell r="LN528">
            <v>0.7</v>
          </cell>
          <cell r="LO528">
            <v>0.005</v>
          </cell>
          <cell r="LP528">
            <v>0.58</v>
          </cell>
          <cell r="LQ528">
            <v>0.006</v>
          </cell>
          <cell r="LR528">
            <v>0.63</v>
          </cell>
          <cell r="LS528">
            <v>0.008</v>
          </cell>
          <cell r="LT528">
            <v>0.45</v>
          </cell>
          <cell r="LU528">
            <v>0.008</v>
          </cell>
        </row>
        <row r="528">
          <cell r="LZ528">
            <v>0.02</v>
          </cell>
          <cell r="MA528">
            <v>0.008</v>
          </cell>
          <cell r="MB528">
            <v>0.16</v>
          </cell>
          <cell r="MC528">
            <v>0.006</v>
          </cell>
        </row>
        <row r="528">
          <cell r="MH528">
            <v>0.8</v>
          </cell>
          <cell r="MI528">
            <v>0.011</v>
          </cell>
          <cell r="MJ528">
            <v>1.16</v>
          </cell>
          <cell r="MK528">
            <v>0.016</v>
          </cell>
          <cell r="ML528">
            <v>0.88</v>
          </cell>
          <cell r="MM528">
            <v>0.01</v>
          </cell>
          <cell r="MN528">
            <v>1.05</v>
          </cell>
          <cell r="MO528">
            <v>0.015</v>
          </cell>
          <cell r="MP528">
            <v>0.75</v>
          </cell>
          <cell r="MQ528">
            <v>0.009</v>
          </cell>
          <cell r="MR528">
            <v>1.34</v>
          </cell>
          <cell r="MS528">
            <v>0.011</v>
          </cell>
          <cell r="MT528">
            <v>0.94</v>
          </cell>
          <cell r="MU528">
            <v>0.01</v>
          </cell>
          <cell r="MV528">
            <v>1.57</v>
          </cell>
          <cell r="MW528">
            <v>0.014</v>
          </cell>
          <cell r="MX528">
            <v>0.92</v>
          </cell>
          <cell r="MY528">
            <v>0.012</v>
          </cell>
        </row>
        <row r="528">
          <cell r="ND528">
            <v>0.04</v>
          </cell>
          <cell r="NE528">
            <v>0.013</v>
          </cell>
          <cell r="NF528">
            <v>0.22</v>
          </cell>
          <cell r="NG528">
            <v>0.011</v>
          </cell>
        </row>
        <row r="528">
          <cell r="NR528">
            <v>1.68</v>
          </cell>
          <cell r="NS528">
            <v>0.023</v>
          </cell>
          <cell r="NT528">
            <v>1.47</v>
          </cell>
          <cell r="NU528">
            <v>0.033</v>
          </cell>
          <cell r="NV528">
            <v>1.75</v>
          </cell>
          <cell r="NW528">
            <v>0.021</v>
          </cell>
          <cell r="NX528">
            <v>1.33</v>
          </cell>
          <cell r="NY528">
            <v>0.039</v>
          </cell>
          <cell r="NZ528">
            <v>1.38</v>
          </cell>
          <cell r="OA528">
            <v>0.021</v>
          </cell>
          <cell r="OB528">
            <v>1.91</v>
          </cell>
          <cell r="OC528">
            <v>0.035</v>
          </cell>
          <cell r="OD528">
            <v>0.96</v>
          </cell>
          <cell r="OE528">
            <v>0.014</v>
          </cell>
          <cell r="OF528">
            <v>1.37</v>
          </cell>
          <cell r="OG528">
            <v>0.028</v>
          </cell>
          <cell r="OH528">
            <v>0.04</v>
          </cell>
          <cell r="OI528">
            <v>0.003</v>
          </cell>
          <cell r="OJ528">
            <v>0.74</v>
          </cell>
          <cell r="OK528">
            <v>0.008</v>
          </cell>
          <cell r="OL528">
            <v>0.07</v>
          </cell>
          <cell r="OM528">
            <v>0.001</v>
          </cell>
          <cell r="ON528">
            <v>0.01</v>
          </cell>
          <cell r="OO528">
            <v>0</v>
          </cell>
          <cell r="OP528">
            <v>0</v>
          </cell>
          <cell r="OQ528">
            <v>0.001</v>
          </cell>
          <cell r="OR528">
            <v>-0.01</v>
          </cell>
          <cell r="OS528">
            <v>0.001</v>
          </cell>
        </row>
        <row r="528">
          <cell r="OX528">
            <v>0.01</v>
          </cell>
          <cell r="OY528">
            <v>0</v>
          </cell>
          <cell r="OZ528">
            <v>0</v>
          </cell>
          <cell r="PA528">
            <v>0.001</v>
          </cell>
        </row>
        <row r="528">
          <cell r="PF528">
            <v>0.09</v>
          </cell>
          <cell r="PG528">
            <v>0.004</v>
          </cell>
          <cell r="PH528">
            <v>0.07</v>
          </cell>
          <cell r="PI528">
            <v>0.002</v>
          </cell>
          <cell r="PJ528">
            <v>0.09</v>
          </cell>
          <cell r="PK528">
            <v>0.004</v>
          </cell>
          <cell r="PL528">
            <v>0.06</v>
          </cell>
          <cell r="PM528">
            <v>0.004</v>
          </cell>
          <cell r="PN528">
            <v>0.09</v>
          </cell>
          <cell r="PO528">
            <v>0.003</v>
          </cell>
          <cell r="PP528">
            <v>0.23</v>
          </cell>
          <cell r="PQ528">
            <v>0.003</v>
          </cell>
          <cell r="PR528">
            <v>0.15</v>
          </cell>
          <cell r="PS528">
            <v>0.003</v>
          </cell>
          <cell r="PT528">
            <v>0.3</v>
          </cell>
          <cell r="PU528">
            <v>0.004</v>
          </cell>
          <cell r="PV528">
            <v>0.1</v>
          </cell>
          <cell r="PW528">
            <v>0.003</v>
          </cell>
        </row>
        <row r="528">
          <cell r="QB528">
            <v>-0.01</v>
          </cell>
          <cell r="QC528">
            <v>0.004</v>
          </cell>
          <cell r="QD528">
            <v>0.09</v>
          </cell>
          <cell r="QE528">
            <v>0.003</v>
          </cell>
        </row>
        <row r="528">
          <cell r="QP528">
            <v>0.57</v>
          </cell>
          <cell r="QQ528">
            <v>0.007</v>
          </cell>
          <cell r="QR528">
            <v>0.29</v>
          </cell>
          <cell r="QS528">
            <v>0.009</v>
          </cell>
          <cell r="QT528">
            <v>0.55</v>
          </cell>
          <cell r="QU528">
            <v>0.008</v>
          </cell>
          <cell r="QV528">
            <v>0.27</v>
          </cell>
          <cell r="QW528">
            <v>0.009</v>
          </cell>
          <cell r="QX528">
            <v>0.47</v>
          </cell>
          <cell r="QY528">
            <v>0.006</v>
          </cell>
          <cell r="QZ528">
            <v>0.4</v>
          </cell>
          <cell r="RA528">
            <v>0.009</v>
          </cell>
          <cell r="RB528">
            <v>0.41</v>
          </cell>
          <cell r="RC528">
            <v>0.006</v>
          </cell>
          <cell r="RD528">
            <v>0.35</v>
          </cell>
          <cell r="RE528">
            <v>0.009</v>
          </cell>
          <cell r="RF528">
            <v>0.08</v>
          </cell>
          <cell r="RG528">
            <v>0.002</v>
          </cell>
          <cell r="RH528">
            <v>0.25</v>
          </cell>
          <cell r="RI528">
            <v>0.003</v>
          </cell>
          <cell r="RJ528">
            <v>0.18</v>
          </cell>
          <cell r="RK528">
            <v>0.002</v>
          </cell>
          <cell r="RL528">
            <v>0.2</v>
          </cell>
          <cell r="RM528">
            <v>0.002</v>
          </cell>
          <cell r="RN528">
            <v>0.1</v>
          </cell>
          <cell r="RO528">
            <v>0.002</v>
          </cell>
          <cell r="RP528">
            <v>0.12</v>
          </cell>
          <cell r="RQ528">
            <v>0.004</v>
          </cell>
        </row>
        <row r="528">
          <cell r="RV528">
            <v>-0.02</v>
          </cell>
          <cell r="RW528">
            <v>0.002</v>
          </cell>
          <cell r="RX528">
            <v>-0.02</v>
          </cell>
          <cell r="RY528">
            <v>0.003</v>
          </cell>
        </row>
        <row r="528">
          <cell r="SJ528">
            <v>0.1</v>
          </cell>
          <cell r="SK528">
            <v>0.002</v>
          </cell>
          <cell r="SL528">
            <v>0.24</v>
          </cell>
          <cell r="SM528">
            <v>0.01</v>
          </cell>
          <cell r="SN528">
            <v>0.15</v>
          </cell>
          <cell r="SO528">
            <v>0.003</v>
          </cell>
          <cell r="SP528">
            <v>0.27</v>
          </cell>
          <cell r="SQ528">
            <v>0.011</v>
          </cell>
          <cell r="SR528">
            <v>0.08</v>
          </cell>
          <cell r="SS528">
            <v>0.002</v>
          </cell>
          <cell r="ST528">
            <v>0.4</v>
          </cell>
          <cell r="SU528">
            <v>0.009</v>
          </cell>
          <cell r="SV528">
            <v>0.05</v>
          </cell>
          <cell r="SW528">
            <v>0.002</v>
          </cell>
          <cell r="SX528">
            <v>0.21</v>
          </cell>
          <cell r="SY528">
            <v>0.006</v>
          </cell>
          <cell r="SZ528">
            <v>0</v>
          </cell>
          <cell r="TA528">
            <v>0</v>
          </cell>
          <cell r="TB528">
            <v>0.36</v>
          </cell>
          <cell r="TC528">
            <v>0.01</v>
          </cell>
          <cell r="TD528">
            <v>0.22</v>
          </cell>
          <cell r="TE528">
            <v>0.003</v>
          </cell>
          <cell r="TF528">
            <v>0.76</v>
          </cell>
          <cell r="TG528">
            <v>0.008</v>
          </cell>
          <cell r="TH528">
            <v>0.34</v>
          </cell>
          <cell r="TI528">
            <v>0.006</v>
          </cell>
          <cell r="TJ528">
            <v>0.64</v>
          </cell>
          <cell r="TK528">
            <v>0.01</v>
          </cell>
        </row>
        <row r="528">
          <cell r="TP528">
            <v>0.3</v>
          </cell>
          <cell r="TQ528">
            <v>0.016</v>
          </cell>
          <cell r="TR528">
            <v>0.49</v>
          </cell>
          <cell r="TS528">
            <v>0.021</v>
          </cell>
        </row>
        <row r="528">
          <cell r="UD528">
            <v>0.13</v>
          </cell>
          <cell r="UE528">
            <v>0.008</v>
          </cell>
          <cell r="UF528">
            <v>0.19</v>
          </cell>
          <cell r="UG528">
            <v>0.009</v>
          </cell>
          <cell r="UH528">
            <v>0.04</v>
          </cell>
          <cell r="UI528">
            <v>0.01</v>
          </cell>
          <cell r="UJ528">
            <v>-0.03</v>
          </cell>
          <cell r="UK528">
            <v>0.01</v>
          </cell>
          <cell r="UL528">
            <v>0.01</v>
          </cell>
          <cell r="UM528">
            <v>0.009</v>
          </cell>
          <cell r="UN528">
            <v>-0.09</v>
          </cell>
          <cell r="UO528">
            <v>0.013</v>
          </cell>
          <cell r="UP528">
            <v>-0.08</v>
          </cell>
          <cell r="UQ528">
            <v>0.007</v>
          </cell>
          <cell r="UR528">
            <v>-0.23</v>
          </cell>
          <cell r="US528">
            <v>0.011</v>
          </cell>
          <cell r="UT528">
            <v>-0.17</v>
          </cell>
          <cell r="UU528">
            <v>0.003</v>
          </cell>
          <cell r="UV528">
            <v>-0.2</v>
          </cell>
          <cell r="UW528">
            <v>0.004</v>
          </cell>
          <cell r="UX528">
            <v>0.03</v>
          </cell>
          <cell r="UY528">
            <v>0.001</v>
          </cell>
          <cell r="UZ528">
            <v>0.13</v>
          </cell>
          <cell r="VA528">
            <v>0.001</v>
          </cell>
          <cell r="VB528">
            <v>0.02</v>
          </cell>
          <cell r="VC528">
            <v>0.001</v>
          </cell>
        </row>
        <row r="528">
          <cell r="VH528">
            <v>0</v>
          </cell>
          <cell r="VI528">
            <v>0.001</v>
          </cell>
          <cell r="VJ528">
            <v>0</v>
          </cell>
          <cell r="VK528">
            <v>0.001</v>
          </cell>
        </row>
        <row r="528">
          <cell r="VP528">
            <v>-0.01</v>
          </cell>
          <cell r="VQ528">
            <v>0</v>
          </cell>
          <cell r="VR528">
            <v>0</v>
          </cell>
          <cell r="VS528">
            <v>0</v>
          </cell>
          <cell r="VT528">
            <v>0</v>
          </cell>
          <cell r="VU528">
            <v>0</v>
          </cell>
          <cell r="VV528">
            <v>0</v>
          </cell>
          <cell r="VW528">
            <v>0</v>
          </cell>
          <cell r="VX528">
            <v>-0.01</v>
          </cell>
          <cell r="VY528">
            <v>0</v>
          </cell>
          <cell r="VZ528">
            <v>0.01</v>
          </cell>
          <cell r="WA528">
            <v>0</v>
          </cell>
          <cell r="WB528">
            <v>-0.22</v>
          </cell>
          <cell r="WC528">
            <v>0.002</v>
          </cell>
          <cell r="WD528">
            <v>-0.14</v>
          </cell>
          <cell r="WE528">
            <v>0.002</v>
          </cell>
          <cell r="WF528">
            <v>-0.3</v>
          </cell>
          <cell r="WG528">
            <v>0.003</v>
          </cell>
          <cell r="WH528">
            <v>-0.02</v>
          </cell>
          <cell r="WI528">
            <v>0.002</v>
          </cell>
        </row>
        <row r="528">
          <cell r="WN528">
            <v>-0.1</v>
          </cell>
          <cell r="WO528">
            <v>0.004</v>
          </cell>
          <cell r="WP528">
            <v>-0.18</v>
          </cell>
          <cell r="WQ528">
            <v>0.004</v>
          </cell>
        </row>
        <row r="528">
          <cell r="XB528">
            <v>-0.18</v>
          </cell>
          <cell r="XC528">
            <v>0.004</v>
          </cell>
          <cell r="XD528">
            <v>-0.12</v>
          </cell>
          <cell r="XE528">
            <v>0.001</v>
          </cell>
          <cell r="XF528">
            <v>-0.16</v>
          </cell>
          <cell r="XG528">
            <v>0.002</v>
          </cell>
          <cell r="XH528">
            <v>-0.19</v>
          </cell>
          <cell r="XI528">
            <v>0.003</v>
          </cell>
          <cell r="XJ528">
            <v>-0.18</v>
          </cell>
          <cell r="XK528">
            <v>0.002</v>
          </cell>
          <cell r="XL528">
            <v>-0.22</v>
          </cell>
          <cell r="XM528">
            <v>0.003</v>
          </cell>
          <cell r="XN528">
            <v>-0.18</v>
          </cell>
          <cell r="XO528">
            <v>0.002</v>
          </cell>
          <cell r="XP528">
            <v>-0.19</v>
          </cell>
          <cell r="XQ528">
            <v>0.002</v>
          </cell>
          <cell r="XR528">
            <v>-0.12</v>
          </cell>
          <cell r="XS528">
            <v>0.002</v>
          </cell>
          <cell r="XT528">
            <v>-0.05</v>
          </cell>
          <cell r="XU528">
            <v>0.001</v>
          </cell>
        </row>
        <row r="529">
          <cell r="B529" t="str">
            <v>UI10-00031</v>
          </cell>
          <cell r="C529" t="str">
            <v>Ornamental</v>
          </cell>
        </row>
        <row r="529">
          <cell r="F529">
            <v>-0.37</v>
          </cell>
          <cell r="G529">
            <v>0.015</v>
          </cell>
          <cell r="H529">
            <v>-2.21</v>
          </cell>
          <cell r="I529">
            <v>0.053</v>
          </cell>
          <cell r="J529">
            <v>-1.13</v>
          </cell>
          <cell r="K529">
            <v>0.068</v>
          </cell>
          <cell r="L529">
            <v>2.18</v>
          </cell>
          <cell r="M529">
            <v>0.028</v>
          </cell>
          <cell r="N529">
            <v>2.88</v>
          </cell>
          <cell r="O529">
            <v>0.071</v>
          </cell>
          <cell r="P529">
            <v>-0.04</v>
          </cell>
          <cell r="Q529">
            <v>0.014</v>
          </cell>
          <cell r="R529">
            <v>-1.65</v>
          </cell>
          <cell r="S529">
            <v>0.092</v>
          </cell>
          <cell r="T529">
            <v>2.2</v>
          </cell>
          <cell r="U529">
            <v>0.058</v>
          </cell>
          <cell r="V529">
            <v>-0.28</v>
          </cell>
          <cell r="W529">
            <v>0.082</v>
          </cell>
          <cell r="X529">
            <v>0.36</v>
          </cell>
          <cell r="Y529">
            <v>0.018</v>
          </cell>
          <cell r="Z529">
            <v>1.13</v>
          </cell>
          <cell r="AA529">
            <v>0.083</v>
          </cell>
          <cell r="AB529">
            <v>0.15</v>
          </cell>
          <cell r="AC529">
            <v>0.037</v>
          </cell>
        </row>
        <row r="529">
          <cell r="AH529">
            <v>0.32</v>
          </cell>
          <cell r="AI529">
            <v>0.017</v>
          </cell>
          <cell r="AJ529">
            <v>-3.42</v>
          </cell>
          <cell r="AK529">
            <v>0.098</v>
          </cell>
          <cell r="AL529">
            <v>0.35</v>
          </cell>
          <cell r="AM529">
            <v>0.022</v>
          </cell>
          <cell r="AN529">
            <v>-4.29</v>
          </cell>
          <cell r="AO529">
            <v>0.086</v>
          </cell>
          <cell r="AP529">
            <v>0.36</v>
          </cell>
          <cell r="AQ529">
            <v>0.021</v>
          </cell>
          <cell r="AR529">
            <v>-4.13</v>
          </cell>
          <cell r="AS529">
            <v>0.075</v>
          </cell>
          <cell r="AT529">
            <v>0.13</v>
          </cell>
          <cell r="AU529">
            <v>0.02</v>
          </cell>
          <cell r="AV529">
            <v>-4.65</v>
          </cell>
          <cell r="AW529">
            <v>0.111</v>
          </cell>
          <cell r="AX529">
            <v>0.14</v>
          </cell>
          <cell r="AY529">
            <v>0.012</v>
          </cell>
          <cell r="AZ529">
            <v>-0.35</v>
          </cell>
          <cell r="BA529">
            <v>0.014</v>
          </cell>
          <cell r="BB529">
            <v>-0.01</v>
          </cell>
          <cell r="BC529">
            <v>0.003</v>
          </cell>
          <cell r="BD529">
            <v>-0.26</v>
          </cell>
          <cell r="BE529">
            <v>0.005</v>
          </cell>
          <cell r="BF529">
            <v>0.33</v>
          </cell>
          <cell r="BG529">
            <v>0.005</v>
          </cell>
          <cell r="BH529">
            <v>0.4</v>
          </cell>
          <cell r="BI529">
            <v>0.009</v>
          </cell>
          <cell r="BJ529">
            <v>-0.17</v>
          </cell>
          <cell r="BK529">
            <v>0.007</v>
          </cell>
          <cell r="BL529">
            <v>0.04</v>
          </cell>
          <cell r="BM529">
            <v>0.009</v>
          </cell>
          <cell r="BN529">
            <v>0.32</v>
          </cell>
          <cell r="BO529">
            <v>0.008</v>
          </cell>
          <cell r="BP529">
            <v>-0.1</v>
          </cell>
          <cell r="BQ529">
            <v>0.015</v>
          </cell>
          <cell r="BR529">
            <v>0.16</v>
          </cell>
          <cell r="BS529">
            <v>0.007</v>
          </cell>
          <cell r="BT529">
            <v>0.67</v>
          </cell>
          <cell r="BU529">
            <v>0.017</v>
          </cell>
          <cell r="BV529">
            <v>0.1</v>
          </cell>
          <cell r="BW529">
            <v>0.006</v>
          </cell>
        </row>
        <row r="529">
          <cell r="CB529">
            <v>0.06</v>
          </cell>
          <cell r="CC529">
            <v>0.002</v>
          </cell>
          <cell r="CD529">
            <v>-0.28</v>
          </cell>
          <cell r="CE529">
            <v>0.009</v>
          </cell>
          <cell r="CF529">
            <v>0.05</v>
          </cell>
          <cell r="CG529">
            <v>0.004</v>
          </cell>
          <cell r="CH529">
            <v>-0.43</v>
          </cell>
          <cell r="CI529">
            <v>0.012</v>
          </cell>
          <cell r="CJ529">
            <v>0.09</v>
          </cell>
          <cell r="CK529">
            <v>0.004</v>
          </cell>
          <cell r="CL529">
            <v>-0.43</v>
          </cell>
          <cell r="CM529">
            <v>0.014</v>
          </cell>
          <cell r="CN529">
            <v>0.06</v>
          </cell>
          <cell r="CO529">
            <v>0.004</v>
          </cell>
          <cell r="CP529">
            <v>-0.51</v>
          </cell>
          <cell r="CQ529">
            <v>0.017</v>
          </cell>
          <cell r="CR529">
            <v>0.04</v>
          </cell>
          <cell r="CS529">
            <v>0.002</v>
          </cell>
          <cell r="CT529">
            <v>-0.17</v>
          </cell>
          <cell r="CU529">
            <v>0.004</v>
          </cell>
          <cell r="CV529">
            <v>-0.29</v>
          </cell>
          <cell r="CW529">
            <v>0.016</v>
          </cell>
          <cell r="CX529">
            <v>-0.15</v>
          </cell>
          <cell r="CY529">
            <v>0.009</v>
          </cell>
          <cell r="CZ529">
            <v>0.51</v>
          </cell>
          <cell r="DA529">
            <v>0.016</v>
          </cell>
          <cell r="DB529">
            <v>-0.39</v>
          </cell>
          <cell r="DC529">
            <v>0.011</v>
          </cell>
          <cell r="DD529">
            <v>-0.54</v>
          </cell>
          <cell r="DE529">
            <v>0.032</v>
          </cell>
          <cell r="DF529">
            <v>-0.34</v>
          </cell>
          <cell r="DG529">
            <v>0.016</v>
          </cell>
          <cell r="DH529">
            <v>0.51</v>
          </cell>
          <cell r="DI529">
            <v>0.04</v>
          </cell>
          <cell r="DJ529">
            <v>-0.47</v>
          </cell>
          <cell r="DK529">
            <v>0.023</v>
          </cell>
          <cell r="DL529">
            <v>0.11</v>
          </cell>
          <cell r="DM529">
            <v>0.013</v>
          </cell>
          <cell r="DN529">
            <v>0.18</v>
          </cell>
          <cell r="DO529">
            <v>0.006</v>
          </cell>
          <cell r="DP529">
            <v>0</v>
          </cell>
          <cell r="DQ529">
            <v>0.001</v>
          </cell>
        </row>
        <row r="529">
          <cell r="DV529">
            <v>-0.85</v>
          </cell>
          <cell r="DW529">
            <v>0.021</v>
          </cell>
          <cell r="DX529">
            <v>-0.49</v>
          </cell>
          <cell r="DY529">
            <v>0.011</v>
          </cell>
          <cell r="DZ529">
            <v>-0.95</v>
          </cell>
          <cell r="EA529">
            <v>0.026</v>
          </cell>
          <cell r="EB529">
            <v>-0.87</v>
          </cell>
          <cell r="EC529">
            <v>0.02</v>
          </cell>
          <cell r="ED529">
            <v>-0.92</v>
          </cell>
          <cell r="EE529">
            <v>0.026</v>
          </cell>
          <cell r="EF529">
            <v>-0.98</v>
          </cell>
          <cell r="EG529">
            <v>0.019</v>
          </cell>
          <cell r="EH529">
            <v>-0.91</v>
          </cell>
          <cell r="EI529">
            <v>0.02</v>
          </cell>
          <cell r="EJ529">
            <v>-0.91</v>
          </cell>
          <cell r="EK529">
            <v>0.018</v>
          </cell>
          <cell r="EL529">
            <v>-0.15</v>
          </cell>
          <cell r="EM529">
            <v>0.007</v>
          </cell>
          <cell r="EN529">
            <v>-0.1</v>
          </cell>
          <cell r="EO529">
            <v>0.003</v>
          </cell>
          <cell r="EP529">
            <v>0.02</v>
          </cell>
          <cell r="EQ529">
            <v>0.001</v>
          </cell>
          <cell r="ER529">
            <v>-0.04</v>
          </cell>
          <cell r="ES529">
            <v>0</v>
          </cell>
          <cell r="ET529">
            <v>0.11</v>
          </cell>
          <cell r="EU529">
            <v>0.002</v>
          </cell>
          <cell r="EV529">
            <v>0.06</v>
          </cell>
          <cell r="EW529">
            <v>0.001</v>
          </cell>
          <cell r="EX529">
            <v>-0.03</v>
          </cell>
          <cell r="EY529">
            <v>0.003</v>
          </cell>
          <cell r="EZ529">
            <v>0</v>
          </cell>
          <cell r="FA529">
            <v>0.001</v>
          </cell>
          <cell r="FB529">
            <v>0.09</v>
          </cell>
          <cell r="FC529">
            <v>0.001</v>
          </cell>
          <cell r="FD529">
            <v>0</v>
          </cell>
          <cell r="FE529">
            <v>0.001</v>
          </cell>
          <cell r="FF529">
            <v>0.06</v>
          </cell>
          <cell r="FG529">
            <v>0.002</v>
          </cell>
          <cell r="FH529">
            <v>0.04</v>
          </cell>
          <cell r="FI529">
            <v>0.002</v>
          </cell>
          <cell r="FJ529">
            <v>0</v>
          </cell>
          <cell r="FK529">
            <v>0.001</v>
          </cell>
        </row>
        <row r="529">
          <cell r="FP529">
            <v>0.09</v>
          </cell>
          <cell r="FQ529">
            <v>0.001</v>
          </cell>
          <cell r="FR529">
            <v>0</v>
          </cell>
          <cell r="FS529">
            <v>0</v>
          </cell>
          <cell r="FT529">
            <v>0.09</v>
          </cell>
          <cell r="FU529">
            <v>0.001</v>
          </cell>
          <cell r="FV529">
            <v>0</v>
          </cell>
          <cell r="FW529">
            <v>0</v>
          </cell>
          <cell r="FX529">
            <v>0.11</v>
          </cell>
          <cell r="FY529">
            <v>0.002</v>
          </cell>
          <cell r="FZ529">
            <v>0</v>
          </cell>
          <cell r="GA529">
            <v>0.001</v>
          </cell>
          <cell r="GB529">
            <v>0.1</v>
          </cell>
          <cell r="GC529">
            <v>0.001</v>
          </cell>
          <cell r="GD529">
            <v>-0.01</v>
          </cell>
          <cell r="GE529">
            <v>0</v>
          </cell>
          <cell r="GF529">
            <v>0.05</v>
          </cell>
          <cell r="GG529">
            <v>0.001</v>
          </cell>
          <cell r="GH529">
            <v>-0.01</v>
          </cell>
          <cell r="GI529">
            <v>0.001</v>
          </cell>
          <cell r="GJ529">
            <v>11.03</v>
          </cell>
          <cell r="GK529">
            <v>2.296</v>
          </cell>
          <cell r="GL529">
            <v>-159.89</v>
          </cell>
          <cell r="GM529">
            <v>12.979</v>
          </cell>
          <cell r="GN529">
            <v>64.17</v>
          </cell>
          <cell r="GO529">
            <v>3.591</v>
          </cell>
          <cell r="GP529">
            <v>693.25</v>
          </cell>
          <cell r="GQ529">
            <v>16.054</v>
          </cell>
          <cell r="GR529">
            <v>-57.77</v>
          </cell>
          <cell r="GS529">
            <v>3.975</v>
          </cell>
          <cell r="GT529">
            <v>-322.89</v>
          </cell>
          <cell r="GU529">
            <v>13.057</v>
          </cell>
          <cell r="GV529">
            <v>198.07</v>
          </cell>
          <cell r="GW529">
            <v>4.227</v>
          </cell>
          <cell r="GX529">
            <v>-75.05</v>
          </cell>
          <cell r="GY529">
            <v>19.336</v>
          </cell>
          <cell r="GZ529">
            <v>12.95</v>
          </cell>
          <cell r="HA529">
            <v>2.661</v>
          </cell>
          <cell r="HB529">
            <v>-374.14</v>
          </cell>
          <cell r="HC529">
            <v>12.771</v>
          </cell>
          <cell r="HD529">
            <v>-0.2</v>
          </cell>
          <cell r="HE529">
            <v>0.045</v>
          </cell>
        </row>
        <row r="529">
          <cell r="HJ529">
            <v>-59.26</v>
          </cell>
          <cell r="HK529">
            <v>2.578</v>
          </cell>
          <cell r="HL529">
            <v>-565.08</v>
          </cell>
          <cell r="HM529">
            <v>14.87</v>
          </cell>
          <cell r="HN529">
            <v>-44.53</v>
          </cell>
          <cell r="HO529">
            <v>2.45</v>
          </cell>
          <cell r="HP529">
            <v>-554.06</v>
          </cell>
          <cell r="HQ529">
            <v>9.261</v>
          </cell>
          <cell r="HR529">
            <v>-45.44</v>
          </cell>
          <cell r="HS529">
            <v>2.553</v>
          </cell>
          <cell r="HT529">
            <v>-554.73</v>
          </cell>
          <cell r="HU529">
            <v>12.178</v>
          </cell>
          <cell r="HV529">
            <v>-52.69</v>
          </cell>
          <cell r="HW529">
            <v>1.783</v>
          </cell>
          <cell r="HX529">
            <v>-696.16</v>
          </cell>
          <cell r="HY529">
            <v>7.109</v>
          </cell>
          <cell r="HZ529">
            <v>-253.77</v>
          </cell>
          <cell r="IA529">
            <v>3.325</v>
          </cell>
          <cell r="IB529">
            <v>-0.14</v>
          </cell>
          <cell r="IC529">
            <v>0.008</v>
          </cell>
          <cell r="ID529">
            <v>-0.43</v>
          </cell>
          <cell r="IE529">
            <v>0.006</v>
          </cell>
          <cell r="IF529">
            <v>-0.82</v>
          </cell>
          <cell r="IG529">
            <v>0.011</v>
          </cell>
          <cell r="IH529">
            <v>-0.4</v>
          </cell>
          <cell r="II529">
            <v>0.008</v>
          </cell>
          <cell r="IJ529">
            <v>-0.26</v>
          </cell>
          <cell r="IK529">
            <v>0.013</v>
          </cell>
          <cell r="IL529">
            <v>-0.46</v>
          </cell>
          <cell r="IM529">
            <v>0.012</v>
          </cell>
          <cell r="IN529">
            <v>-1.41</v>
          </cell>
          <cell r="IO529">
            <v>0.022</v>
          </cell>
          <cell r="IP529">
            <v>-0.83</v>
          </cell>
          <cell r="IQ529">
            <v>0.009</v>
          </cell>
          <cell r="IR529">
            <v>-0.28</v>
          </cell>
          <cell r="IS529">
            <v>0.007</v>
          </cell>
          <cell r="IT529">
            <v>-0.02</v>
          </cell>
          <cell r="IU529">
            <v>0.001</v>
          </cell>
          <cell r="IV529">
            <v>-0.63</v>
          </cell>
          <cell r="IW529">
            <v>0.016</v>
          </cell>
        </row>
        <row r="529">
          <cell r="JB529">
            <v>-0.59</v>
          </cell>
          <cell r="JC529">
            <v>0.015</v>
          </cell>
          <cell r="JD529">
            <v>-0.49</v>
          </cell>
          <cell r="JE529">
            <v>0.008</v>
          </cell>
          <cell r="JF529">
            <v>-0.95</v>
          </cell>
          <cell r="JG529">
            <v>0.015</v>
          </cell>
          <cell r="JH529">
            <v>-0.7</v>
          </cell>
          <cell r="JI529">
            <v>0.013</v>
          </cell>
          <cell r="JJ529">
            <v>-0.94</v>
          </cell>
          <cell r="JK529">
            <v>0.013</v>
          </cell>
          <cell r="JL529">
            <v>-0.61</v>
          </cell>
          <cell r="JM529">
            <v>0.012</v>
          </cell>
          <cell r="JN529">
            <v>-0.81</v>
          </cell>
          <cell r="JO529">
            <v>0.01</v>
          </cell>
          <cell r="JP529">
            <v>-0.69</v>
          </cell>
          <cell r="JQ529">
            <v>0.009</v>
          </cell>
          <cell r="JR529">
            <v>0</v>
          </cell>
          <cell r="JS529">
            <v>0.002</v>
          </cell>
          <cell r="JT529">
            <v>-0.04</v>
          </cell>
          <cell r="JU529">
            <v>0.002</v>
          </cell>
          <cell r="JV529">
            <v>0.22</v>
          </cell>
          <cell r="JW529">
            <v>0.006</v>
          </cell>
          <cell r="JX529">
            <v>0.25</v>
          </cell>
          <cell r="JY529">
            <v>0.004</v>
          </cell>
          <cell r="JZ529">
            <v>0.85</v>
          </cell>
          <cell r="KA529">
            <v>0.013</v>
          </cell>
          <cell r="KB529">
            <v>0.26</v>
          </cell>
          <cell r="KC529">
            <v>0.011</v>
          </cell>
          <cell r="KD529">
            <v>0.51</v>
          </cell>
          <cell r="KE529">
            <v>0.016</v>
          </cell>
          <cell r="KF529">
            <v>0.66</v>
          </cell>
          <cell r="KG529">
            <v>0.01</v>
          </cell>
          <cell r="KH529">
            <v>0.93</v>
          </cell>
          <cell r="KI529">
            <v>0.012</v>
          </cell>
          <cell r="KJ529">
            <v>0.02</v>
          </cell>
          <cell r="KK529">
            <v>0.002</v>
          </cell>
          <cell r="KL529">
            <v>-0.11</v>
          </cell>
          <cell r="KM529">
            <v>0.001</v>
          </cell>
          <cell r="KN529">
            <v>0</v>
          </cell>
          <cell r="KO529">
            <v>0</v>
          </cell>
        </row>
        <row r="529">
          <cell r="KT529">
            <v>0.08</v>
          </cell>
          <cell r="KU529">
            <v>0.004</v>
          </cell>
          <cell r="KV529">
            <v>-0.03</v>
          </cell>
          <cell r="KW529">
            <v>0.006</v>
          </cell>
          <cell r="KX529">
            <v>0.23</v>
          </cell>
          <cell r="KY529">
            <v>0.006</v>
          </cell>
          <cell r="KZ529">
            <v>0.26</v>
          </cell>
          <cell r="LA529">
            <v>0.01</v>
          </cell>
          <cell r="LB529">
            <v>0.24</v>
          </cell>
          <cell r="LC529">
            <v>0.004</v>
          </cell>
          <cell r="LD529">
            <v>0.14</v>
          </cell>
          <cell r="LE529">
            <v>0.009</v>
          </cell>
          <cell r="LF529">
            <v>0.19</v>
          </cell>
          <cell r="LG529">
            <v>0.003</v>
          </cell>
          <cell r="LH529">
            <v>0.05</v>
          </cell>
          <cell r="LI529">
            <v>0.007</v>
          </cell>
          <cell r="LJ529">
            <v>0.01</v>
          </cell>
          <cell r="LK529">
            <v>0</v>
          </cell>
          <cell r="LL529">
            <v>-0.14</v>
          </cell>
          <cell r="LM529">
            <v>0.001</v>
          </cell>
          <cell r="LN529">
            <v>-0.41</v>
          </cell>
          <cell r="LO529">
            <v>0.007</v>
          </cell>
          <cell r="LP529">
            <v>-0.67</v>
          </cell>
          <cell r="LQ529">
            <v>0.009</v>
          </cell>
          <cell r="LR529">
            <v>-0.38</v>
          </cell>
          <cell r="LS529">
            <v>0.008</v>
          </cell>
          <cell r="LT529">
            <v>-0.87</v>
          </cell>
          <cell r="LU529">
            <v>0.011</v>
          </cell>
          <cell r="LV529">
            <v>-0.18</v>
          </cell>
          <cell r="LW529">
            <v>0.011</v>
          </cell>
          <cell r="LX529">
            <v>-0.07</v>
          </cell>
          <cell r="LY529">
            <v>0.003</v>
          </cell>
          <cell r="LZ529">
            <v>-0.34</v>
          </cell>
          <cell r="MA529">
            <v>0.015</v>
          </cell>
          <cell r="MB529">
            <v>-0.61</v>
          </cell>
          <cell r="MC529">
            <v>0.013</v>
          </cell>
          <cell r="MD529">
            <v>-0.1</v>
          </cell>
          <cell r="ME529">
            <v>0.003</v>
          </cell>
          <cell r="MF529">
            <v>0</v>
          </cell>
          <cell r="MG529">
            <v>0</v>
          </cell>
          <cell r="MH529">
            <v>-0.6</v>
          </cell>
          <cell r="MI529">
            <v>0.009</v>
          </cell>
          <cell r="MJ529">
            <v>-1.24</v>
          </cell>
          <cell r="MK529">
            <v>0.011</v>
          </cell>
          <cell r="ML529">
            <v>-0.69</v>
          </cell>
          <cell r="MM529">
            <v>0.011</v>
          </cell>
          <cell r="MN529">
            <v>-1.11</v>
          </cell>
          <cell r="MO529">
            <v>0.007</v>
          </cell>
          <cell r="MP529">
            <v>-0.68</v>
          </cell>
          <cell r="MQ529">
            <v>0.009</v>
          </cell>
          <cell r="MR529">
            <v>-0.7</v>
          </cell>
          <cell r="MS529">
            <v>0.018</v>
          </cell>
          <cell r="MT529">
            <v>-0.95</v>
          </cell>
          <cell r="MU529">
            <v>0.02</v>
          </cell>
          <cell r="MV529">
            <v>-0.82</v>
          </cell>
          <cell r="MW529">
            <v>0.025</v>
          </cell>
          <cell r="MX529">
            <v>-0.3</v>
          </cell>
          <cell r="MY529">
            <v>0.027</v>
          </cell>
          <cell r="MZ529">
            <v>0</v>
          </cell>
          <cell r="NA529">
            <v>0.022</v>
          </cell>
          <cell r="NB529">
            <v>-0.43</v>
          </cell>
          <cell r="NC529">
            <v>0.018</v>
          </cell>
          <cell r="ND529">
            <v>0.15</v>
          </cell>
          <cell r="NE529">
            <v>0.041</v>
          </cell>
          <cell r="NF529">
            <v>-0.52</v>
          </cell>
          <cell r="NG529">
            <v>0.036</v>
          </cell>
          <cell r="NH529">
            <v>-0.28</v>
          </cell>
          <cell r="NI529">
            <v>0.005</v>
          </cell>
          <cell r="NJ529">
            <v>-0.54</v>
          </cell>
          <cell r="NK529">
            <v>0.026</v>
          </cell>
          <cell r="NL529">
            <v>-0.16</v>
          </cell>
          <cell r="NM529">
            <v>0.002</v>
          </cell>
        </row>
        <row r="529">
          <cell r="NR529">
            <v>-1.2</v>
          </cell>
          <cell r="NS529">
            <v>0.018</v>
          </cell>
          <cell r="NT529">
            <v>-1.72</v>
          </cell>
          <cell r="NU529">
            <v>0.024</v>
          </cell>
          <cell r="NV529">
            <v>-1.12</v>
          </cell>
          <cell r="NW529">
            <v>0.018</v>
          </cell>
          <cell r="NX529">
            <v>-1.53</v>
          </cell>
          <cell r="NY529">
            <v>0.027</v>
          </cell>
          <cell r="NZ529">
            <v>-1.06</v>
          </cell>
          <cell r="OA529">
            <v>0.017</v>
          </cell>
          <cell r="OB529">
            <v>-1.55</v>
          </cell>
          <cell r="OC529">
            <v>0.03</v>
          </cell>
          <cell r="OD529">
            <v>-1.12</v>
          </cell>
          <cell r="OE529">
            <v>0.012</v>
          </cell>
          <cell r="OF529">
            <v>-1.85</v>
          </cell>
          <cell r="OG529">
            <v>0.028</v>
          </cell>
          <cell r="OH529">
            <v>-0.13</v>
          </cell>
          <cell r="OI529">
            <v>0.001</v>
          </cell>
          <cell r="OJ529">
            <v>-0.43</v>
          </cell>
          <cell r="OK529">
            <v>0.006</v>
          </cell>
          <cell r="OL529">
            <v>-0.01</v>
          </cell>
          <cell r="OM529">
            <v>0.001</v>
          </cell>
          <cell r="ON529">
            <v>-0.03</v>
          </cell>
          <cell r="OO529">
            <v>0.001</v>
          </cell>
          <cell r="OP529">
            <v>0</v>
          </cell>
          <cell r="OQ529">
            <v>0.002</v>
          </cell>
          <cell r="OR529">
            <v>-0.17</v>
          </cell>
          <cell r="OS529">
            <v>0.002</v>
          </cell>
        </row>
        <row r="529">
          <cell r="OV529">
            <v>0.02</v>
          </cell>
          <cell r="OW529">
            <v>0.001</v>
          </cell>
          <cell r="OX529">
            <v>-0.06</v>
          </cell>
          <cell r="OY529">
            <v>0.002</v>
          </cell>
          <cell r="OZ529">
            <v>-0.06</v>
          </cell>
          <cell r="PA529">
            <v>0.001</v>
          </cell>
        </row>
        <row r="529">
          <cell r="PD529">
            <v>0.03</v>
          </cell>
          <cell r="PE529">
            <v>0.001</v>
          </cell>
          <cell r="PF529">
            <v>-0.04</v>
          </cell>
          <cell r="PG529">
            <v>0.001</v>
          </cell>
          <cell r="PH529">
            <v>-0.03</v>
          </cell>
          <cell r="PI529">
            <v>0.001</v>
          </cell>
          <cell r="PJ529">
            <v>-0.07</v>
          </cell>
          <cell r="PK529">
            <v>0.001</v>
          </cell>
          <cell r="PL529">
            <v>-0.03</v>
          </cell>
          <cell r="PM529">
            <v>0.002</v>
          </cell>
          <cell r="PN529">
            <v>-0.06</v>
          </cell>
          <cell r="PO529">
            <v>0.001</v>
          </cell>
          <cell r="PP529">
            <v>-0.39</v>
          </cell>
          <cell r="PQ529">
            <v>0.005</v>
          </cell>
          <cell r="PR529">
            <v>-0.33</v>
          </cell>
          <cell r="PS529">
            <v>0.005</v>
          </cell>
          <cell r="PT529">
            <v>-0.47</v>
          </cell>
          <cell r="PU529">
            <v>0.007</v>
          </cell>
          <cell r="PV529">
            <v>-0.31</v>
          </cell>
          <cell r="PW529">
            <v>0.007</v>
          </cell>
          <cell r="PX529">
            <v>-0.11</v>
          </cell>
          <cell r="PY529">
            <v>0.008</v>
          </cell>
          <cell r="PZ529">
            <v>-0.18</v>
          </cell>
          <cell r="QA529">
            <v>0.003</v>
          </cell>
          <cell r="QB529">
            <v>-0.28</v>
          </cell>
          <cell r="QC529">
            <v>0.01</v>
          </cell>
          <cell r="QD529">
            <v>-0.15</v>
          </cell>
          <cell r="QE529">
            <v>0.007</v>
          </cell>
          <cell r="QF529">
            <v>-0.06</v>
          </cell>
          <cell r="QG529">
            <v>0.001</v>
          </cell>
          <cell r="QH529">
            <v>-0.09</v>
          </cell>
          <cell r="QI529">
            <v>0.005</v>
          </cell>
          <cell r="QJ529">
            <v>-0.32</v>
          </cell>
          <cell r="QK529">
            <v>0.003</v>
          </cell>
        </row>
        <row r="529">
          <cell r="QP529">
            <v>-0.48</v>
          </cell>
          <cell r="QQ529">
            <v>0.01</v>
          </cell>
          <cell r="QR529">
            <v>-0.66</v>
          </cell>
          <cell r="QS529">
            <v>0.015</v>
          </cell>
          <cell r="QT529">
            <v>-0.47</v>
          </cell>
          <cell r="QU529">
            <v>0.007</v>
          </cell>
          <cell r="QV529">
            <v>-0.58</v>
          </cell>
          <cell r="QW529">
            <v>0.009</v>
          </cell>
          <cell r="QX529">
            <v>-0.42</v>
          </cell>
          <cell r="QY529">
            <v>0.007</v>
          </cell>
          <cell r="QZ529">
            <v>-0.55</v>
          </cell>
          <cell r="RA529">
            <v>0.01</v>
          </cell>
          <cell r="RB529">
            <v>-0.45</v>
          </cell>
          <cell r="RC529">
            <v>0.007</v>
          </cell>
          <cell r="RD529">
            <v>-0.59</v>
          </cell>
          <cell r="RE529">
            <v>0.01</v>
          </cell>
          <cell r="RF529">
            <v>-0.1</v>
          </cell>
          <cell r="RG529">
            <v>0.001</v>
          </cell>
          <cell r="RH529">
            <v>-0.12</v>
          </cell>
          <cell r="RI529">
            <v>0.003</v>
          </cell>
          <cell r="RJ529">
            <v>-0.05</v>
          </cell>
          <cell r="RK529">
            <v>0.002</v>
          </cell>
          <cell r="RL529">
            <v>-0.21</v>
          </cell>
          <cell r="RM529">
            <v>0.003</v>
          </cell>
          <cell r="RN529">
            <v>-0.15</v>
          </cell>
          <cell r="RO529">
            <v>0.003</v>
          </cell>
          <cell r="RP529">
            <v>-0.3</v>
          </cell>
          <cell r="RQ529">
            <v>0.007</v>
          </cell>
          <cell r="RR529">
            <v>0.04</v>
          </cell>
          <cell r="RS529">
            <v>0.002</v>
          </cell>
          <cell r="RT529">
            <v>-0.15</v>
          </cell>
          <cell r="RU529">
            <v>0.006</v>
          </cell>
          <cell r="RV529">
            <v>-0.05</v>
          </cell>
          <cell r="RW529">
            <v>0.007</v>
          </cell>
          <cell r="RX529">
            <v>-0.26</v>
          </cell>
          <cell r="RY529">
            <v>0.012</v>
          </cell>
          <cell r="RZ529">
            <v>-0.02</v>
          </cell>
          <cell r="SA529">
            <v>0</v>
          </cell>
          <cell r="SB529">
            <v>-0.24</v>
          </cell>
          <cell r="SC529">
            <v>0.003</v>
          </cell>
          <cell r="SD529">
            <v>-0.04</v>
          </cell>
          <cell r="SE529">
            <v>0.001</v>
          </cell>
        </row>
        <row r="529">
          <cell r="SJ529">
            <v>-0.09</v>
          </cell>
          <cell r="SK529">
            <v>0.003</v>
          </cell>
          <cell r="SL529">
            <v>-0.33</v>
          </cell>
          <cell r="SM529">
            <v>0.005</v>
          </cell>
          <cell r="SN529">
            <v>-0.09</v>
          </cell>
          <cell r="SO529">
            <v>0.002</v>
          </cell>
          <cell r="SP529">
            <v>-0.35</v>
          </cell>
          <cell r="SQ529">
            <v>0.005</v>
          </cell>
          <cell r="SR529">
            <v>-0.12</v>
          </cell>
          <cell r="SS529">
            <v>0.002</v>
          </cell>
          <cell r="ST529">
            <v>-0.35</v>
          </cell>
          <cell r="SU529">
            <v>0.005</v>
          </cell>
          <cell r="SV529">
            <v>-0.13</v>
          </cell>
          <cell r="SW529">
            <v>0.002</v>
          </cell>
          <cell r="SX529">
            <v>-0.39</v>
          </cell>
          <cell r="SY529">
            <v>0.004</v>
          </cell>
          <cell r="SZ529">
            <v>0</v>
          </cell>
          <cell r="TA529">
            <v>0</v>
          </cell>
          <cell r="TB529">
            <v>-0.18</v>
          </cell>
          <cell r="TC529">
            <v>0.001</v>
          </cell>
          <cell r="TD529">
            <v>0.54</v>
          </cell>
          <cell r="TE529">
            <v>0.007</v>
          </cell>
          <cell r="TF529">
            <v>1.85</v>
          </cell>
          <cell r="TG529">
            <v>0.02</v>
          </cell>
          <cell r="TH529">
            <v>1.23</v>
          </cell>
          <cell r="TI529">
            <v>0.008</v>
          </cell>
          <cell r="TJ529">
            <v>2.21</v>
          </cell>
          <cell r="TK529">
            <v>0.013</v>
          </cell>
          <cell r="TL529">
            <v>0.07</v>
          </cell>
          <cell r="TM529">
            <v>0.011</v>
          </cell>
          <cell r="TN529">
            <v>0.04</v>
          </cell>
          <cell r="TO529">
            <v>0.018</v>
          </cell>
          <cell r="TP529">
            <v>1.54</v>
          </cell>
          <cell r="TQ529">
            <v>0.016</v>
          </cell>
          <cell r="TR529">
            <v>1.52</v>
          </cell>
          <cell r="TS529">
            <v>0.031</v>
          </cell>
          <cell r="TT529">
            <v>0.5</v>
          </cell>
          <cell r="TU529">
            <v>0.009</v>
          </cell>
          <cell r="TV529">
            <v>1.16</v>
          </cell>
          <cell r="TW529">
            <v>0.016</v>
          </cell>
          <cell r="TX529">
            <v>0.31</v>
          </cell>
          <cell r="TY529">
            <v>0.003</v>
          </cell>
        </row>
        <row r="529">
          <cell r="UD529">
            <v>0.73</v>
          </cell>
          <cell r="UE529">
            <v>0.006</v>
          </cell>
          <cell r="UF529">
            <v>1.04</v>
          </cell>
          <cell r="UG529">
            <v>0.013</v>
          </cell>
          <cell r="UH529">
            <v>0.71</v>
          </cell>
          <cell r="UI529">
            <v>0.011</v>
          </cell>
          <cell r="UJ529">
            <v>0.66</v>
          </cell>
          <cell r="UK529">
            <v>0.026</v>
          </cell>
          <cell r="UL529">
            <v>0.73</v>
          </cell>
          <cell r="UM529">
            <v>0.008</v>
          </cell>
          <cell r="UN529">
            <v>0.74</v>
          </cell>
          <cell r="UO529">
            <v>0.019</v>
          </cell>
          <cell r="UP529">
            <v>0.65</v>
          </cell>
          <cell r="UQ529">
            <v>0.009</v>
          </cell>
          <cell r="UR529">
            <v>0.6</v>
          </cell>
          <cell r="US529">
            <v>0.017</v>
          </cell>
          <cell r="UT529">
            <v>0.24</v>
          </cell>
          <cell r="UU529">
            <v>0.004</v>
          </cell>
          <cell r="UV529">
            <v>0.27</v>
          </cell>
          <cell r="UW529">
            <v>0.004</v>
          </cell>
          <cell r="UX529">
            <v>-0.02</v>
          </cell>
          <cell r="UY529">
            <v>0.001</v>
          </cell>
          <cell r="UZ529">
            <v>0.26</v>
          </cell>
          <cell r="VA529">
            <v>0.001</v>
          </cell>
          <cell r="VB529">
            <v>0.14</v>
          </cell>
          <cell r="VC529">
            <v>0.001</v>
          </cell>
          <cell r="VD529">
            <v>0.03</v>
          </cell>
          <cell r="VE529">
            <v>0.001</v>
          </cell>
          <cell r="VF529">
            <v>0.03</v>
          </cell>
          <cell r="VG529">
            <v>0.001</v>
          </cell>
          <cell r="VH529">
            <v>0.13</v>
          </cell>
          <cell r="VI529">
            <v>0.001</v>
          </cell>
          <cell r="VJ529">
            <v>0.07</v>
          </cell>
          <cell r="VK529">
            <v>0.001</v>
          </cell>
        </row>
        <row r="529">
          <cell r="VP529">
            <v>0.04</v>
          </cell>
          <cell r="VQ529">
            <v>0</v>
          </cell>
          <cell r="VR529">
            <v>0.06</v>
          </cell>
          <cell r="VS529">
            <v>0.001</v>
          </cell>
          <cell r="VT529">
            <v>0.02</v>
          </cell>
          <cell r="VU529">
            <v>0</v>
          </cell>
          <cell r="VV529">
            <v>0</v>
          </cell>
          <cell r="VW529">
            <v>0</v>
          </cell>
          <cell r="VX529">
            <v>0.01</v>
          </cell>
          <cell r="VY529">
            <v>0</v>
          </cell>
          <cell r="VZ529">
            <v>-0.01</v>
          </cell>
          <cell r="WA529">
            <v>0</v>
          </cell>
          <cell r="WB529">
            <v>0.34</v>
          </cell>
          <cell r="WC529">
            <v>0.002</v>
          </cell>
          <cell r="WD529">
            <v>0.3</v>
          </cell>
          <cell r="WE529">
            <v>0.002</v>
          </cell>
          <cell r="WF529">
            <v>0.42</v>
          </cell>
          <cell r="WG529">
            <v>0.003</v>
          </cell>
          <cell r="WH529">
            <v>0.4</v>
          </cell>
          <cell r="WI529">
            <v>0.002</v>
          </cell>
          <cell r="WJ529">
            <v>0.21</v>
          </cell>
          <cell r="WK529">
            <v>0.004</v>
          </cell>
          <cell r="WL529">
            <v>0.11</v>
          </cell>
          <cell r="WM529">
            <v>0.003</v>
          </cell>
          <cell r="WN529">
            <v>0.46</v>
          </cell>
          <cell r="WO529">
            <v>0.007</v>
          </cell>
          <cell r="WP529">
            <v>0.34</v>
          </cell>
          <cell r="WQ529">
            <v>0.005</v>
          </cell>
          <cell r="WR529">
            <v>0.31</v>
          </cell>
          <cell r="WS529">
            <v>0.003</v>
          </cell>
          <cell r="WT529">
            <v>0.13</v>
          </cell>
          <cell r="WU529">
            <v>0.002</v>
          </cell>
          <cell r="WV529">
            <v>0.18</v>
          </cell>
          <cell r="WW529">
            <v>0.002</v>
          </cell>
        </row>
        <row r="529">
          <cell r="XB529">
            <v>0.55</v>
          </cell>
          <cell r="XC529">
            <v>0.006</v>
          </cell>
          <cell r="XD529">
            <v>0.36</v>
          </cell>
          <cell r="XE529">
            <v>0.004</v>
          </cell>
          <cell r="XF529">
            <v>0.62</v>
          </cell>
          <cell r="XG529">
            <v>0.007</v>
          </cell>
          <cell r="XH529">
            <v>0.37</v>
          </cell>
          <cell r="XI529">
            <v>0.006</v>
          </cell>
          <cell r="XJ529">
            <v>0.65</v>
          </cell>
          <cell r="XK529">
            <v>0.008</v>
          </cell>
          <cell r="XL529">
            <v>0.38</v>
          </cell>
          <cell r="XM529">
            <v>0.007</v>
          </cell>
          <cell r="XN529">
            <v>0.61</v>
          </cell>
          <cell r="XO529">
            <v>0.005</v>
          </cell>
          <cell r="XP529">
            <v>0.38</v>
          </cell>
          <cell r="XQ529">
            <v>0.005</v>
          </cell>
          <cell r="XR529">
            <v>0.19</v>
          </cell>
          <cell r="XS529">
            <v>0.002</v>
          </cell>
          <cell r="XT529">
            <v>0.06</v>
          </cell>
          <cell r="XU529">
            <v>0.001</v>
          </cell>
        </row>
        <row r="530">
          <cell r="B530" t="str">
            <v>UI10-00032</v>
          </cell>
          <cell r="C530" t="str">
            <v>Ornamental</v>
          </cell>
        </row>
        <row r="530">
          <cell r="F530">
            <v>1.78</v>
          </cell>
          <cell r="G530">
            <v>0.015</v>
          </cell>
          <cell r="H530">
            <v>5.2</v>
          </cell>
          <cell r="I530">
            <v>0.04</v>
          </cell>
          <cell r="J530">
            <v>9.45</v>
          </cell>
          <cell r="K530">
            <v>0.05</v>
          </cell>
          <cell r="L530">
            <v>2.56</v>
          </cell>
          <cell r="M530">
            <v>0.043</v>
          </cell>
          <cell r="N530">
            <v>3.98</v>
          </cell>
          <cell r="O530">
            <v>0.104</v>
          </cell>
        </row>
        <row r="530">
          <cell r="T530">
            <v>5.68</v>
          </cell>
          <cell r="U530">
            <v>0.09</v>
          </cell>
          <cell r="V530">
            <v>4.41</v>
          </cell>
          <cell r="W530">
            <v>0.085</v>
          </cell>
          <cell r="X530">
            <v>0.87</v>
          </cell>
          <cell r="Y530">
            <v>0.029</v>
          </cell>
          <cell r="Z530">
            <v>2.1</v>
          </cell>
          <cell r="AA530">
            <v>0.207</v>
          </cell>
          <cell r="AB530">
            <v>1.96</v>
          </cell>
          <cell r="AC530">
            <v>0.037</v>
          </cell>
        </row>
        <row r="530">
          <cell r="AH530">
            <v>1.31</v>
          </cell>
          <cell r="AI530">
            <v>0.012</v>
          </cell>
          <cell r="AJ530">
            <v>3.28</v>
          </cell>
          <cell r="AK530">
            <v>0.034</v>
          </cell>
          <cell r="AL530">
            <v>1.39</v>
          </cell>
          <cell r="AM530">
            <v>0.014</v>
          </cell>
          <cell r="AN530">
            <v>3.36</v>
          </cell>
          <cell r="AO530">
            <v>0.035</v>
          </cell>
          <cell r="AP530">
            <v>1.41</v>
          </cell>
          <cell r="AQ530">
            <v>0.017</v>
          </cell>
          <cell r="AR530">
            <v>3.8</v>
          </cell>
          <cell r="AS530">
            <v>0.038</v>
          </cell>
          <cell r="AT530">
            <v>1.06</v>
          </cell>
          <cell r="AU530">
            <v>0.01</v>
          </cell>
          <cell r="AV530">
            <v>2.47</v>
          </cell>
          <cell r="AW530">
            <v>0.036</v>
          </cell>
        </row>
        <row r="530">
          <cell r="BB530">
            <v>0.32</v>
          </cell>
          <cell r="BC530">
            <v>0.003</v>
          </cell>
          <cell r="BD530">
            <v>0.26</v>
          </cell>
          <cell r="BE530">
            <v>0.006</v>
          </cell>
          <cell r="BF530">
            <v>0.12</v>
          </cell>
          <cell r="BG530">
            <v>0.005</v>
          </cell>
          <cell r="BH530">
            <v>0.31</v>
          </cell>
          <cell r="BI530">
            <v>0.013</v>
          </cell>
        </row>
        <row r="530">
          <cell r="BN530">
            <v>0.65</v>
          </cell>
          <cell r="BO530">
            <v>0.009</v>
          </cell>
          <cell r="BP530">
            <v>0.55</v>
          </cell>
          <cell r="BQ530">
            <v>0.01</v>
          </cell>
          <cell r="BR530">
            <v>0.25</v>
          </cell>
          <cell r="BS530">
            <v>0.013</v>
          </cell>
          <cell r="BT530">
            <v>1.42</v>
          </cell>
          <cell r="BU530">
            <v>0.011</v>
          </cell>
          <cell r="BV530">
            <v>0.63</v>
          </cell>
          <cell r="BW530">
            <v>0.022</v>
          </cell>
        </row>
        <row r="530">
          <cell r="CB530">
            <v>0.18</v>
          </cell>
          <cell r="CC530">
            <v>0.002</v>
          </cell>
          <cell r="CD530">
            <v>0.24</v>
          </cell>
          <cell r="CE530">
            <v>0.004</v>
          </cell>
          <cell r="CF530">
            <v>0.23</v>
          </cell>
          <cell r="CG530">
            <v>0.002</v>
          </cell>
          <cell r="CH530">
            <v>0.26</v>
          </cell>
          <cell r="CI530">
            <v>0.004</v>
          </cell>
          <cell r="CJ530">
            <v>0.25</v>
          </cell>
          <cell r="CK530">
            <v>0.002</v>
          </cell>
          <cell r="CL530">
            <v>0.34</v>
          </cell>
          <cell r="CM530">
            <v>0.004</v>
          </cell>
          <cell r="CN530">
            <v>0.19</v>
          </cell>
          <cell r="CO530">
            <v>0.002</v>
          </cell>
          <cell r="CP530">
            <v>0.26</v>
          </cell>
          <cell r="CQ530">
            <v>0.004</v>
          </cell>
        </row>
        <row r="530">
          <cell r="CV530">
            <v>1.73</v>
          </cell>
          <cell r="CW530">
            <v>0.014</v>
          </cell>
          <cell r="CX530">
            <v>0.99</v>
          </cell>
          <cell r="CY530">
            <v>0.009</v>
          </cell>
          <cell r="CZ530">
            <v>1.22</v>
          </cell>
          <cell r="DA530">
            <v>0.03</v>
          </cell>
          <cell r="DB530">
            <v>-0.2</v>
          </cell>
          <cell r="DC530">
            <v>0.025</v>
          </cell>
        </row>
        <row r="530">
          <cell r="DH530">
            <v>4.51</v>
          </cell>
          <cell r="DI530">
            <v>0.047</v>
          </cell>
          <cell r="DJ530">
            <v>2.22</v>
          </cell>
          <cell r="DK530">
            <v>0.02</v>
          </cell>
          <cell r="DL530">
            <v>1.08</v>
          </cell>
          <cell r="DM530">
            <v>0.029</v>
          </cell>
          <cell r="DN530">
            <v>0.67</v>
          </cell>
          <cell r="DO530">
            <v>0.015</v>
          </cell>
          <cell r="DP530">
            <v>0</v>
          </cell>
          <cell r="DQ530">
            <v>0.001</v>
          </cell>
        </row>
        <row r="530">
          <cell r="DV530">
            <v>1.75</v>
          </cell>
          <cell r="DW530">
            <v>0.01</v>
          </cell>
          <cell r="DX530">
            <v>0.45</v>
          </cell>
          <cell r="DY530">
            <v>0.005</v>
          </cell>
          <cell r="DZ530">
            <v>1.9</v>
          </cell>
          <cell r="EA530">
            <v>0.011</v>
          </cell>
          <cell r="EB530">
            <v>0.68</v>
          </cell>
          <cell r="EC530">
            <v>0.006</v>
          </cell>
          <cell r="ED530">
            <v>1.88</v>
          </cell>
          <cell r="EE530">
            <v>0.012</v>
          </cell>
          <cell r="EF530">
            <v>0.84</v>
          </cell>
          <cell r="EG530">
            <v>0.009</v>
          </cell>
          <cell r="EH530">
            <v>1.72</v>
          </cell>
          <cell r="EI530">
            <v>0.013</v>
          </cell>
          <cell r="EJ530">
            <v>0.72</v>
          </cell>
          <cell r="EK530">
            <v>0.007</v>
          </cell>
        </row>
        <row r="530">
          <cell r="EP530">
            <v>0.07</v>
          </cell>
          <cell r="EQ530">
            <v>0.001</v>
          </cell>
          <cell r="ER530">
            <v>-0.02</v>
          </cell>
          <cell r="ES530">
            <v>0.001</v>
          </cell>
          <cell r="ET530">
            <v>-0.03</v>
          </cell>
          <cell r="EU530">
            <v>0.003</v>
          </cell>
          <cell r="EV530">
            <v>0.05</v>
          </cell>
          <cell r="EW530">
            <v>0.001</v>
          </cell>
        </row>
        <row r="530">
          <cell r="FB530">
            <v>0.03</v>
          </cell>
          <cell r="FC530">
            <v>0.002</v>
          </cell>
          <cell r="FD530">
            <v>-0.02</v>
          </cell>
          <cell r="FE530">
            <v>0.001</v>
          </cell>
          <cell r="FF530">
            <v>0.07</v>
          </cell>
          <cell r="FG530">
            <v>0.003</v>
          </cell>
          <cell r="FH530">
            <v>0.09</v>
          </cell>
          <cell r="FI530">
            <v>0.002</v>
          </cell>
          <cell r="FJ530">
            <v>0.04</v>
          </cell>
          <cell r="FK530">
            <v>0.002</v>
          </cell>
        </row>
        <row r="530">
          <cell r="FP530">
            <v>-0.01</v>
          </cell>
          <cell r="FQ530">
            <v>0.001</v>
          </cell>
          <cell r="FR530">
            <v>-0.01</v>
          </cell>
          <cell r="FS530">
            <v>0</v>
          </cell>
          <cell r="FT530">
            <v>0.01</v>
          </cell>
          <cell r="FU530">
            <v>0.001</v>
          </cell>
          <cell r="FV530">
            <v>-0.01</v>
          </cell>
          <cell r="FW530">
            <v>0</v>
          </cell>
          <cell r="FX530">
            <v>0.02</v>
          </cell>
          <cell r="FY530">
            <v>0.001</v>
          </cell>
          <cell r="FZ530">
            <v>0</v>
          </cell>
          <cell r="GA530">
            <v>0</v>
          </cell>
          <cell r="GB530">
            <v>0.01</v>
          </cell>
          <cell r="GC530">
            <v>0.001</v>
          </cell>
          <cell r="GD530">
            <v>-0.01</v>
          </cell>
          <cell r="GE530">
            <v>0</v>
          </cell>
        </row>
        <row r="530">
          <cell r="GJ530">
            <v>217.34</v>
          </cell>
          <cell r="GK530">
            <v>2.104</v>
          </cell>
          <cell r="GL530">
            <v>788.86</v>
          </cell>
          <cell r="GM530">
            <v>7.734</v>
          </cell>
          <cell r="GN530">
            <v>406.22</v>
          </cell>
          <cell r="GO530">
            <v>3.445</v>
          </cell>
          <cell r="GP530">
            <v>1237.74</v>
          </cell>
          <cell r="GQ530">
            <v>16.77</v>
          </cell>
        </row>
        <row r="530">
          <cell r="GV530">
            <v>532.28</v>
          </cell>
          <cell r="GW530">
            <v>5.805</v>
          </cell>
          <cell r="GX530">
            <v>842.37</v>
          </cell>
          <cell r="GY530">
            <v>17.971</v>
          </cell>
          <cell r="GZ530">
            <v>164.2</v>
          </cell>
          <cell r="HA530">
            <v>2.748</v>
          </cell>
          <cell r="HB530">
            <v>848.58</v>
          </cell>
          <cell r="HC530">
            <v>10.56</v>
          </cell>
          <cell r="HD530">
            <v>3.73</v>
          </cell>
          <cell r="HE530">
            <v>0.088</v>
          </cell>
        </row>
        <row r="530">
          <cell r="HJ530">
            <v>230.43</v>
          </cell>
          <cell r="HK530">
            <v>1.724</v>
          </cell>
          <cell r="HL530">
            <v>915.45</v>
          </cell>
          <cell r="HM530">
            <v>7.076</v>
          </cell>
          <cell r="HN530">
            <v>234.51</v>
          </cell>
          <cell r="HO530">
            <v>1.758</v>
          </cell>
          <cell r="HP530">
            <v>976.54</v>
          </cell>
          <cell r="HQ530">
            <v>6.946</v>
          </cell>
          <cell r="HR530">
            <v>235.74</v>
          </cell>
          <cell r="HS530">
            <v>1.775</v>
          </cell>
          <cell r="HT530">
            <v>968.28</v>
          </cell>
          <cell r="HU530">
            <v>8.085</v>
          </cell>
          <cell r="HV530">
            <v>138.87</v>
          </cell>
          <cell r="HW530">
            <v>1.266</v>
          </cell>
          <cell r="HX530">
            <v>565.08</v>
          </cell>
          <cell r="HY530">
            <v>5.818</v>
          </cell>
        </row>
        <row r="530">
          <cell r="IB530">
            <v>-0.23</v>
          </cell>
          <cell r="IC530">
            <v>0.008</v>
          </cell>
          <cell r="ID530">
            <v>-0.42</v>
          </cell>
          <cell r="IE530">
            <v>0.007</v>
          </cell>
          <cell r="IF530">
            <v>-0.36</v>
          </cell>
          <cell r="IG530">
            <v>0.012</v>
          </cell>
          <cell r="IH530">
            <v>-0.77</v>
          </cell>
          <cell r="II530">
            <v>0.007</v>
          </cell>
        </row>
        <row r="530">
          <cell r="IN530">
            <v>-0.41</v>
          </cell>
          <cell r="IO530">
            <v>0.016</v>
          </cell>
          <cell r="IP530">
            <v>-0.53</v>
          </cell>
          <cell r="IQ530">
            <v>0.011</v>
          </cell>
          <cell r="IR530">
            <v>0.15</v>
          </cell>
          <cell r="IS530">
            <v>0.006</v>
          </cell>
          <cell r="IT530">
            <v>0.06</v>
          </cell>
          <cell r="IU530">
            <v>0.001</v>
          </cell>
          <cell r="IV530">
            <v>0.57</v>
          </cell>
          <cell r="IW530">
            <v>0.014</v>
          </cell>
        </row>
        <row r="530">
          <cell r="JB530">
            <v>0.3</v>
          </cell>
          <cell r="JC530">
            <v>0.006</v>
          </cell>
          <cell r="JD530">
            <v>0.19</v>
          </cell>
          <cell r="JE530">
            <v>0.005</v>
          </cell>
          <cell r="JF530">
            <v>0.33</v>
          </cell>
          <cell r="JG530">
            <v>0.005</v>
          </cell>
          <cell r="JH530">
            <v>0.25</v>
          </cell>
          <cell r="JI530">
            <v>0.004</v>
          </cell>
          <cell r="JJ530">
            <v>0.35</v>
          </cell>
          <cell r="JK530">
            <v>0.005</v>
          </cell>
          <cell r="JL530">
            <v>0.25</v>
          </cell>
          <cell r="JM530">
            <v>0.004</v>
          </cell>
          <cell r="JN530">
            <v>0.17</v>
          </cell>
          <cell r="JO530">
            <v>0.005</v>
          </cell>
          <cell r="JP530">
            <v>0.12</v>
          </cell>
          <cell r="JQ530">
            <v>0.003</v>
          </cell>
        </row>
        <row r="530">
          <cell r="JT530">
            <v>0.37</v>
          </cell>
          <cell r="JU530">
            <v>0.003</v>
          </cell>
          <cell r="JV530">
            <v>0.87</v>
          </cell>
          <cell r="JW530">
            <v>0.009</v>
          </cell>
          <cell r="JX530">
            <v>0.61</v>
          </cell>
          <cell r="JY530">
            <v>0.007</v>
          </cell>
          <cell r="JZ530">
            <v>1.62</v>
          </cell>
          <cell r="KA530">
            <v>0.011</v>
          </cell>
        </row>
        <row r="530">
          <cell r="KF530">
            <v>0.65</v>
          </cell>
          <cell r="KG530">
            <v>0.007</v>
          </cell>
          <cell r="KH530">
            <v>1.07</v>
          </cell>
          <cell r="KI530">
            <v>0.012</v>
          </cell>
          <cell r="KJ530">
            <v>0.03</v>
          </cell>
          <cell r="KK530">
            <v>0.002</v>
          </cell>
          <cell r="KL530">
            <v>0.02</v>
          </cell>
          <cell r="KM530">
            <v>0.001</v>
          </cell>
          <cell r="KN530">
            <v>0</v>
          </cell>
          <cell r="KO530">
            <v>0</v>
          </cell>
        </row>
        <row r="530">
          <cell r="KT530">
            <v>0.19</v>
          </cell>
          <cell r="KU530">
            <v>0.002</v>
          </cell>
          <cell r="KV530">
            <v>0.4</v>
          </cell>
          <cell r="KW530">
            <v>0.005</v>
          </cell>
          <cell r="KX530">
            <v>0.15</v>
          </cell>
          <cell r="KY530">
            <v>0.002</v>
          </cell>
          <cell r="KZ530">
            <v>0.36</v>
          </cell>
          <cell r="LA530">
            <v>0.004</v>
          </cell>
          <cell r="LB530">
            <v>0.13</v>
          </cell>
          <cell r="LC530">
            <v>0.002</v>
          </cell>
          <cell r="LD530">
            <v>0.34</v>
          </cell>
          <cell r="LE530">
            <v>0.004</v>
          </cell>
          <cell r="LF530">
            <v>0.11</v>
          </cell>
          <cell r="LG530">
            <v>0.001</v>
          </cell>
          <cell r="LH530">
            <v>0.22</v>
          </cell>
          <cell r="LI530">
            <v>0.003</v>
          </cell>
        </row>
        <row r="530">
          <cell r="LN530">
            <v>0.46</v>
          </cell>
          <cell r="LO530">
            <v>0.008</v>
          </cell>
          <cell r="LP530">
            <v>0.13</v>
          </cell>
          <cell r="LQ530">
            <v>0.006</v>
          </cell>
          <cell r="LR530">
            <v>0.23</v>
          </cell>
          <cell r="LS530">
            <v>0.014</v>
          </cell>
          <cell r="LT530">
            <v>-0.31</v>
          </cell>
          <cell r="LU530">
            <v>0.01</v>
          </cell>
        </row>
        <row r="530">
          <cell r="LZ530">
            <v>0.6</v>
          </cell>
          <cell r="MA530">
            <v>0.015</v>
          </cell>
          <cell r="MB530">
            <v>0.24</v>
          </cell>
          <cell r="MC530">
            <v>0.012</v>
          </cell>
          <cell r="MD530">
            <v>0.02</v>
          </cell>
          <cell r="ME530">
            <v>0.002</v>
          </cell>
          <cell r="MF530">
            <v>0.01</v>
          </cell>
          <cell r="MG530">
            <v>0.001</v>
          </cell>
          <cell r="MH530">
            <v>0.69</v>
          </cell>
          <cell r="MI530">
            <v>0.007</v>
          </cell>
          <cell r="MJ530">
            <v>0.52</v>
          </cell>
          <cell r="MK530">
            <v>0.006</v>
          </cell>
          <cell r="ML530">
            <v>0.7</v>
          </cell>
          <cell r="MM530">
            <v>0.006</v>
          </cell>
          <cell r="MN530">
            <v>0.54</v>
          </cell>
          <cell r="MO530">
            <v>0.006</v>
          </cell>
          <cell r="MP530">
            <v>0.62</v>
          </cell>
          <cell r="MQ530">
            <v>0.006</v>
          </cell>
          <cell r="MR530">
            <v>0.8</v>
          </cell>
          <cell r="MS530">
            <v>0.014</v>
          </cell>
          <cell r="MT530">
            <v>0.42</v>
          </cell>
          <cell r="MU530">
            <v>0.011</v>
          </cell>
          <cell r="MV530">
            <v>1.05</v>
          </cell>
          <cell r="MW530">
            <v>0.022</v>
          </cell>
          <cell r="MX530">
            <v>0.24</v>
          </cell>
          <cell r="MY530">
            <v>0.018</v>
          </cell>
        </row>
        <row r="530">
          <cell r="ND530">
            <v>0.76</v>
          </cell>
          <cell r="NE530">
            <v>0.028</v>
          </cell>
          <cell r="NF530">
            <v>0.56</v>
          </cell>
          <cell r="NG530">
            <v>0.019</v>
          </cell>
          <cell r="NH530">
            <v>0.1</v>
          </cell>
          <cell r="NI530">
            <v>0.005</v>
          </cell>
          <cell r="NJ530">
            <v>0.23</v>
          </cell>
          <cell r="NK530">
            <v>0.021</v>
          </cell>
          <cell r="NL530">
            <v>0.13</v>
          </cell>
          <cell r="NM530">
            <v>0.002</v>
          </cell>
        </row>
        <row r="530">
          <cell r="NR530">
            <v>1.51</v>
          </cell>
          <cell r="NS530">
            <v>0.011</v>
          </cell>
          <cell r="NT530">
            <v>0.85</v>
          </cell>
          <cell r="NU530">
            <v>0.009</v>
          </cell>
          <cell r="NV530">
            <v>1.41</v>
          </cell>
          <cell r="NW530">
            <v>0.013</v>
          </cell>
          <cell r="NX530">
            <v>0.94</v>
          </cell>
          <cell r="NY530">
            <v>0.009</v>
          </cell>
          <cell r="NZ530">
            <v>1.24</v>
          </cell>
          <cell r="OA530">
            <v>0.01</v>
          </cell>
          <cell r="OB530">
            <v>0.87</v>
          </cell>
          <cell r="OC530">
            <v>0.009</v>
          </cell>
          <cell r="OD530">
            <v>0.86</v>
          </cell>
          <cell r="OE530">
            <v>0.006</v>
          </cell>
          <cell r="OF530">
            <v>0.48</v>
          </cell>
          <cell r="OG530">
            <v>0.009</v>
          </cell>
        </row>
        <row r="530">
          <cell r="OL530">
            <v>0.07</v>
          </cell>
          <cell r="OM530">
            <v>0.002</v>
          </cell>
          <cell r="ON530">
            <v>0</v>
          </cell>
          <cell r="OO530">
            <v>0.001</v>
          </cell>
          <cell r="OP530">
            <v>0.05</v>
          </cell>
          <cell r="OQ530">
            <v>0.002</v>
          </cell>
          <cell r="OR530">
            <v>-0.13</v>
          </cell>
          <cell r="OS530">
            <v>0.001</v>
          </cell>
        </row>
        <row r="530">
          <cell r="OX530">
            <v>0.03</v>
          </cell>
          <cell r="OY530">
            <v>0.001</v>
          </cell>
          <cell r="OZ530">
            <v>-0.03</v>
          </cell>
          <cell r="PA530">
            <v>0.001</v>
          </cell>
        </row>
        <row r="530">
          <cell r="PD530">
            <v>0.02</v>
          </cell>
          <cell r="PE530">
            <v>0</v>
          </cell>
          <cell r="PF530">
            <v>0.04</v>
          </cell>
          <cell r="PG530">
            <v>0.001</v>
          </cell>
          <cell r="PH530">
            <v>0.01</v>
          </cell>
          <cell r="PI530">
            <v>0.001</v>
          </cell>
          <cell r="PJ530">
            <v>0.04</v>
          </cell>
          <cell r="PK530">
            <v>0.001</v>
          </cell>
          <cell r="PL530">
            <v>0.01</v>
          </cell>
          <cell r="PM530">
            <v>0</v>
          </cell>
          <cell r="PN530">
            <v>0.03</v>
          </cell>
          <cell r="PO530">
            <v>0.001</v>
          </cell>
          <cell r="PP530">
            <v>0.08</v>
          </cell>
          <cell r="PQ530">
            <v>0.004</v>
          </cell>
          <cell r="PR530">
            <v>0.01</v>
          </cell>
          <cell r="PS530">
            <v>0.002</v>
          </cell>
          <cell r="PT530">
            <v>-0.27</v>
          </cell>
          <cell r="PU530">
            <v>0.006</v>
          </cell>
          <cell r="PV530">
            <v>-0.1</v>
          </cell>
          <cell r="PW530">
            <v>0.004</v>
          </cell>
        </row>
        <row r="530">
          <cell r="QB530">
            <v>-0.34</v>
          </cell>
          <cell r="QC530">
            <v>0.007</v>
          </cell>
          <cell r="QD530">
            <v>0.12</v>
          </cell>
          <cell r="QE530">
            <v>0.004</v>
          </cell>
          <cell r="QF530">
            <v>-0.01</v>
          </cell>
          <cell r="QG530">
            <v>0.001</v>
          </cell>
          <cell r="QH530">
            <v>0.07</v>
          </cell>
          <cell r="QI530">
            <v>0.004</v>
          </cell>
          <cell r="QJ530">
            <v>0.03</v>
          </cell>
          <cell r="QK530">
            <v>0.002</v>
          </cell>
        </row>
        <row r="530">
          <cell r="QP530">
            <v>0.24</v>
          </cell>
          <cell r="QQ530">
            <v>0.003</v>
          </cell>
          <cell r="QR530">
            <v>0.11</v>
          </cell>
          <cell r="QS530">
            <v>0.002</v>
          </cell>
          <cell r="QT530">
            <v>0.24</v>
          </cell>
          <cell r="QU530">
            <v>0.004</v>
          </cell>
          <cell r="QV530">
            <v>0.13</v>
          </cell>
          <cell r="QW530">
            <v>0.003</v>
          </cell>
          <cell r="QX530">
            <v>0.21</v>
          </cell>
          <cell r="QY530">
            <v>0.003</v>
          </cell>
          <cell r="QZ530">
            <v>0.11</v>
          </cell>
          <cell r="RA530">
            <v>0.003</v>
          </cell>
          <cell r="RB530">
            <v>0.17</v>
          </cell>
          <cell r="RC530">
            <v>0.003</v>
          </cell>
          <cell r="RD530">
            <v>0.06</v>
          </cell>
          <cell r="RE530">
            <v>0.002</v>
          </cell>
        </row>
        <row r="530">
          <cell r="RJ530">
            <v>0.06</v>
          </cell>
          <cell r="RK530">
            <v>0.002</v>
          </cell>
          <cell r="RL530">
            <v>-0.04</v>
          </cell>
          <cell r="RM530">
            <v>0.002</v>
          </cell>
          <cell r="RN530">
            <v>-0.1</v>
          </cell>
          <cell r="RO530">
            <v>0.003</v>
          </cell>
          <cell r="RP530">
            <v>-0.19</v>
          </cell>
          <cell r="RQ530">
            <v>0.006</v>
          </cell>
        </row>
        <row r="530">
          <cell r="RV530">
            <v>-0.02</v>
          </cell>
          <cell r="RW530">
            <v>0.003</v>
          </cell>
          <cell r="RX530">
            <v>-0.03</v>
          </cell>
          <cell r="RY530">
            <v>0.007</v>
          </cell>
          <cell r="RZ530">
            <v>0</v>
          </cell>
          <cell r="SA530">
            <v>0</v>
          </cell>
          <cell r="SB530">
            <v>-0.1</v>
          </cell>
          <cell r="SC530">
            <v>0.006</v>
          </cell>
          <cell r="SD530">
            <v>-0.02</v>
          </cell>
          <cell r="SE530">
            <v>0.002</v>
          </cell>
        </row>
        <row r="530">
          <cell r="SJ530">
            <v>0.15</v>
          </cell>
          <cell r="SK530">
            <v>0.002</v>
          </cell>
          <cell r="SL530">
            <v>0.16</v>
          </cell>
          <cell r="SM530">
            <v>0.003</v>
          </cell>
          <cell r="SN530">
            <v>0.16</v>
          </cell>
          <cell r="SO530">
            <v>0.002</v>
          </cell>
          <cell r="SP530">
            <v>0.21</v>
          </cell>
          <cell r="SQ530">
            <v>0.003</v>
          </cell>
          <cell r="SR530">
            <v>0.12</v>
          </cell>
          <cell r="SS530">
            <v>0.002</v>
          </cell>
          <cell r="ST530">
            <v>0.17</v>
          </cell>
          <cell r="SU530">
            <v>0.003</v>
          </cell>
          <cell r="SV530">
            <v>0.08</v>
          </cell>
          <cell r="SW530">
            <v>0.001</v>
          </cell>
          <cell r="SX530">
            <v>0.05</v>
          </cell>
          <cell r="SY530">
            <v>0.002</v>
          </cell>
        </row>
        <row r="530">
          <cell r="TD530">
            <v>0.79</v>
          </cell>
          <cell r="TE530">
            <v>0.007</v>
          </cell>
          <cell r="TF530">
            <v>2.21</v>
          </cell>
          <cell r="TG530">
            <v>0.018</v>
          </cell>
          <cell r="TH530">
            <v>0.84</v>
          </cell>
          <cell r="TI530">
            <v>0.013</v>
          </cell>
          <cell r="TJ530">
            <v>0.98</v>
          </cell>
          <cell r="TK530">
            <v>0.017</v>
          </cell>
        </row>
        <row r="530">
          <cell r="TP530">
            <v>2.21</v>
          </cell>
          <cell r="TQ530">
            <v>0.032</v>
          </cell>
          <cell r="TR530">
            <v>1.71</v>
          </cell>
          <cell r="TS530">
            <v>0.032</v>
          </cell>
          <cell r="TT530">
            <v>0.3</v>
          </cell>
          <cell r="TU530">
            <v>0.006</v>
          </cell>
          <cell r="TV530">
            <v>0.62</v>
          </cell>
          <cell r="TW530">
            <v>0.017</v>
          </cell>
          <cell r="TX530">
            <v>0.23</v>
          </cell>
          <cell r="TY530">
            <v>0.004</v>
          </cell>
        </row>
        <row r="530">
          <cell r="UD530">
            <v>0.25</v>
          </cell>
          <cell r="UE530">
            <v>0.003</v>
          </cell>
          <cell r="UF530">
            <v>0.63</v>
          </cell>
          <cell r="UG530">
            <v>0.007</v>
          </cell>
          <cell r="UH530">
            <v>0.29</v>
          </cell>
          <cell r="UI530">
            <v>0.004</v>
          </cell>
          <cell r="UJ530">
            <v>0.66</v>
          </cell>
          <cell r="UK530">
            <v>0.006</v>
          </cell>
          <cell r="UL530">
            <v>0.28</v>
          </cell>
          <cell r="UM530">
            <v>0.004</v>
          </cell>
          <cell r="UN530">
            <v>0.63</v>
          </cell>
          <cell r="UO530">
            <v>0.007</v>
          </cell>
          <cell r="UP530">
            <v>0.28</v>
          </cell>
          <cell r="UQ530">
            <v>0.004</v>
          </cell>
          <cell r="UR530">
            <v>0.54</v>
          </cell>
          <cell r="US530">
            <v>0.007</v>
          </cell>
        </row>
        <row r="530">
          <cell r="UX530">
            <v>0.03</v>
          </cell>
          <cell r="UY530">
            <v>0.001</v>
          </cell>
          <cell r="UZ530">
            <v>0.2</v>
          </cell>
          <cell r="VA530">
            <v>0.002</v>
          </cell>
          <cell r="VB530">
            <v>0.06</v>
          </cell>
          <cell r="VC530">
            <v>0.001</v>
          </cell>
        </row>
        <row r="530">
          <cell r="VH530">
            <v>0.06</v>
          </cell>
          <cell r="VI530">
            <v>0.001</v>
          </cell>
          <cell r="VJ530">
            <v>0.1</v>
          </cell>
          <cell r="VK530">
            <v>0.001</v>
          </cell>
        </row>
        <row r="530">
          <cell r="VP530">
            <v>0.01</v>
          </cell>
          <cell r="VQ530">
            <v>0</v>
          </cell>
          <cell r="VR530">
            <v>0.02</v>
          </cell>
          <cell r="VS530">
            <v>0</v>
          </cell>
          <cell r="VT530">
            <v>0.01</v>
          </cell>
          <cell r="VU530">
            <v>0</v>
          </cell>
          <cell r="VV530">
            <v>0</v>
          </cell>
          <cell r="VW530">
            <v>0</v>
          </cell>
        </row>
        <row r="530">
          <cell r="WB530">
            <v>0.15</v>
          </cell>
          <cell r="WC530">
            <v>0.003</v>
          </cell>
          <cell r="WD530">
            <v>0.07</v>
          </cell>
          <cell r="WE530">
            <v>0.002</v>
          </cell>
          <cell r="WF530">
            <v>0.11</v>
          </cell>
          <cell r="WG530">
            <v>0.006</v>
          </cell>
          <cell r="WH530">
            <v>0.18</v>
          </cell>
          <cell r="WI530">
            <v>0.003</v>
          </cell>
        </row>
        <row r="530">
          <cell r="WN530">
            <v>-0.02</v>
          </cell>
          <cell r="WO530">
            <v>0.005</v>
          </cell>
          <cell r="WP530">
            <v>-0.15</v>
          </cell>
          <cell r="WQ530">
            <v>0.004</v>
          </cell>
          <cell r="WR530">
            <v>0.01</v>
          </cell>
          <cell r="WS530">
            <v>0.002</v>
          </cell>
          <cell r="WT530">
            <v>-0.05</v>
          </cell>
          <cell r="WU530">
            <v>0.002</v>
          </cell>
          <cell r="WV530">
            <v>0.04</v>
          </cell>
          <cell r="WW530">
            <v>0.002</v>
          </cell>
        </row>
        <row r="530">
          <cell r="XB530">
            <v>-0.24</v>
          </cell>
          <cell r="XC530">
            <v>0.002</v>
          </cell>
          <cell r="XD530">
            <v>-0.05</v>
          </cell>
          <cell r="XE530">
            <v>0.001</v>
          </cell>
          <cell r="XF530">
            <v>-0.26</v>
          </cell>
          <cell r="XG530">
            <v>0.003</v>
          </cell>
          <cell r="XH530">
            <v>-0.07</v>
          </cell>
          <cell r="XI530">
            <v>0.001</v>
          </cell>
          <cell r="XJ530">
            <v>-0.26</v>
          </cell>
          <cell r="XK530">
            <v>0.002</v>
          </cell>
          <cell r="XL530">
            <v>-0.09</v>
          </cell>
          <cell r="XM530">
            <v>0.001</v>
          </cell>
          <cell r="XN530">
            <v>-0.23</v>
          </cell>
          <cell r="XO530">
            <v>0.002</v>
          </cell>
          <cell r="XP530">
            <v>-0.08</v>
          </cell>
          <cell r="XQ530">
            <v>0.001</v>
          </cell>
        </row>
        <row r="531">
          <cell r="B531" t="str">
            <v>UI10-00033</v>
          </cell>
          <cell r="C531" t="str">
            <v>Ornamental</v>
          </cell>
        </row>
        <row r="531">
          <cell r="F531">
            <v>-0.78</v>
          </cell>
          <cell r="G531">
            <v>0.018</v>
          </cell>
          <cell r="H531">
            <v>0.22</v>
          </cell>
          <cell r="I531">
            <v>0.052</v>
          </cell>
          <cell r="J531">
            <v>-0.05</v>
          </cell>
          <cell r="K531">
            <v>0.074</v>
          </cell>
          <cell r="L531">
            <v>-0.65</v>
          </cell>
          <cell r="M531">
            <v>0.019</v>
          </cell>
          <cell r="N531">
            <v>-1.7</v>
          </cell>
          <cell r="O531">
            <v>0.068</v>
          </cell>
          <cell r="P531">
            <v>-1.77</v>
          </cell>
          <cell r="Q531">
            <v>0.035</v>
          </cell>
        </row>
        <row r="531">
          <cell r="T531">
            <v>-2.54</v>
          </cell>
          <cell r="U531">
            <v>0.057</v>
          </cell>
          <cell r="V531">
            <v>0.83</v>
          </cell>
          <cell r="W531">
            <v>0.135</v>
          </cell>
        </row>
        <row r="531">
          <cell r="AH531">
            <v>0.59</v>
          </cell>
          <cell r="AI531">
            <v>0.017</v>
          </cell>
          <cell r="AJ531">
            <v>0.22</v>
          </cell>
          <cell r="AK531">
            <v>0.064</v>
          </cell>
          <cell r="AL531">
            <v>0.95</v>
          </cell>
          <cell r="AM531">
            <v>0.02</v>
          </cell>
          <cell r="AN531">
            <v>0.25</v>
          </cell>
          <cell r="AO531">
            <v>0.05</v>
          </cell>
          <cell r="AP531">
            <v>0.98</v>
          </cell>
          <cell r="AQ531">
            <v>0.019</v>
          </cell>
          <cell r="AR531">
            <v>0.65</v>
          </cell>
          <cell r="AS531">
            <v>0.054</v>
          </cell>
          <cell r="AT531">
            <v>0.81</v>
          </cell>
          <cell r="AU531">
            <v>0.018</v>
          </cell>
          <cell r="AV531">
            <v>-0.02</v>
          </cell>
          <cell r="AW531">
            <v>0.056</v>
          </cell>
          <cell r="AX531">
            <v>0.6</v>
          </cell>
          <cell r="AY531">
            <v>0.011</v>
          </cell>
          <cell r="AZ531">
            <v>0.7</v>
          </cell>
          <cell r="BA531">
            <v>0.027</v>
          </cell>
          <cell r="BB531">
            <v>-0.03</v>
          </cell>
          <cell r="BC531">
            <v>0.003</v>
          </cell>
          <cell r="BD531">
            <v>-0.14</v>
          </cell>
          <cell r="BE531">
            <v>0.004</v>
          </cell>
          <cell r="BF531">
            <v>-0.01</v>
          </cell>
          <cell r="BG531">
            <v>0.003</v>
          </cell>
          <cell r="BH531">
            <v>-0.24</v>
          </cell>
          <cell r="BI531">
            <v>0.011</v>
          </cell>
          <cell r="BJ531">
            <v>-0.69</v>
          </cell>
          <cell r="BK531">
            <v>0.015</v>
          </cell>
        </row>
        <row r="531">
          <cell r="BN531">
            <v>-0.5</v>
          </cell>
          <cell r="BO531">
            <v>0.01</v>
          </cell>
          <cell r="BP531">
            <v>-0.04</v>
          </cell>
          <cell r="BQ531">
            <v>0.016</v>
          </cell>
        </row>
        <row r="531">
          <cell r="CB531">
            <v>0.11</v>
          </cell>
          <cell r="CC531">
            <v>0.002</v>
          </cell>
          <cell r="CD531">
            <v>0.04</v>
          </cell>
          <cell r="CE531">
            <v>0.006</v>
          </cell>
          <cell r="CF531">
            <v>0.17</v>
          </cell>
          <cell r="CG531">
            <v>0.004</v>
          </cell>
          <cell r="CH531">
            <v>0.08</v>
          </cell>
          <cell r="CI531">
            <v>0.006</v>
          </cell>
          <cell r="CJ531">
            <v>0.21</v>
          </cell>
          <cell r="CK531">
            <v>0.004</v>
          </cell>
          <cell r="CL531">
            <v>0.18</v>
          </cell>
          <cell r="CM531">
            <v>0.009</v>
          </cell>
          <cell r="CN531">
            <v>0.16</v>
          </cell>
          <cell r="CO531">
            <v>0.003</v>
          </cell>
          <cell r="CP531">
            <v>0.13</v>
          </cell>
          <cell r="CQ531">
            <v>0.008</v>
          </cell>
          <cell r="CR531">
            <v>0.06</v>
          </cell>
          <cell r="CS531">
            <v>0.002</v>
          </cell>
          <cell r="CT531">
            <v>0.18</v>
          </cell>
          <cell r="CU531">
            <v>0.005</v>
          </cell>
          <cell r="CV531">
            <v>-0.65</v>
          </cell>
          <cell r="CW531">
            <v>0.016</v>
          </cell>
          <cell r="CX531">
            <v>-0.11</v>
          </cell>
          <cell r="CY531">
            <v>0.014</v>
          </cell>
          <cell r="CZ531">
            <v>-2.17</v>
          </cell>
          <cell r="DA531">
            <v>0.018</v>
          </cell>
          <cell r="DB531">
            <v>-1.85</v>
          </cell>
          <cell r="DC531">
            <v>0.011</v>
          </cell>
          <cell r="DD531">
            <v>-3.73</v>
          </cell>
          <cell r="DE531">
            <v>0.054</v>
          </cell>
        </row>
        <row r="531">
          <cell r="DH531">
            <v>-1.15</v>
          </cell>
          <cell r="DI531">
            <v>0.055</v>
          </cell>
          <cell r="DJ531">
            <v>1.44</v>
          </cell>
          <cell r="DK531">
            <v>0.047</v>
          </cell>
        </row>
        <row r="531">
          <cell r="DV531">
            <v>0.09</v>
          </cell>
          <cell r="DW531">
            <v>0.015</v>
          </cell>
          <cell r="DX531">
            <v>-0.1</v>
          </cell>
          <cell r="DY531">
            <v>0.004</v>
          </cell>
          <cell r="DZ531">
            <v>0.25</v>
          </cell>
          <cell r="EA531">
            <v>0.016</v>
          </cell>
          <cell r="EB531">
            <v>-0.21</v>
          </cell>
          <cell r="EC531">
            <v>0.007</v>
          </cell>
          <cell r="ED531">
            <v>0.25</v>
          </cell>
          <cell r="EE531">
            <v>0.016</v>
          </cell>
          <cell r="EF531">
            <v>-0.15</v>
          </cell>
          <cell r="EG531">
            <v>0.008</v>
          </cell>
          <cell r="EH531">
            <v>0.19</v>
          </cell>
          <cell r="EI531">
            <v>0.014</v>
          </cell>
          <cell r="EJ531">
            <v>-0.22</v>
          </cell>
          <cell r="EK531">
            <v>0.006</v>
          </cell>
          <cell r="EL531">
            <v>0.04</v>
          </cell>
          <cell r="EM531">
            <v>0.008</v>
          </cell>
          <cell r="EN531">
            <v>0.03</v>
          </cell>
          <cell r="EO531">
            <v>0.002</v>
          </cell>
          <cell r="EP531">
            <v>0.02</v>
          </cell>
          <cell r="EQ531">
            <v>0.001</v>
          </cell>
          <cell r="ER531">
            <v>-0.01</v>
          </cell>
          <cell r="ES531">
            <v>0.001</v>
          </cell>
          <cell r="ET531">
            <v>0.12</v>
          </cell>
          <cell r="EU531">
            <v>0.002</v>
          </cell>
          <cell r="EV531">
            <v>0.05</v>
          </cell>
          <cell r="EW531">
            <v>0.001</v>
          </cell>
          <cell r="EX531">
            <v>-0.07</v>
          </cell>
          <cell r="EY531">
            <v>0.006</v>
          </cell>
        </row>
        <row r="531">
          <cell r="FB531">
            <v>-0.15</v>
          </cell>
          <cell r="FC531">
            <v>0.002</v>
          </cell>
          <cell r="FD531">
            <v>-0.04</v>
          </cell>
          <cell r="FE531">
            <v>0.001</v>
          </cell>
        </row>
        <row r="531">
          <cell r="FP531">
            <v>0.06</v>
          </cell>
          <cell r="FQ531">
            <v>0.001</v>
          </cell>
          <cell r="FR531">
            <v>0.01</v>
          </cell>
          <cell r="FS531">
            <v>0</v>
          </cell>
          <cell r="FT531">
            <v>0.08</v>
          </cell>
          <cell r="FU531">
            <v>0.001</v>
          </cell>
          <cell r="FV531">
            <v>0.02</v>
          </cell>
          <cell r="FW531">
            <v>0</v>
          </cell>
          <cell r="FX531">
            <v>0.09</v>
          </cell>
          <cell r="FY531">
            <v>0.002</v>
          </cell>
          <cell r="FZ531">
            <v>0.02</v>
          </cell>
          <cell r="GA531">
            <v>0.001</v>
          </cell>
          <cell r="GB531">
            <v>0.07</v>
          </cell>
          <cell r="GC531">
            <v>0.001</v>
          </cell>
          <cell r="GD531">
            <v>0.02</v>
          </cell>
          <cell r="GE531">
            <v>0.001</v>
          </cell>
          <cell r="GF531">
            <v>0.04</v>
          </cell>
          <cell r="GG531">
            <v>0.001</v>
          </cell>
          <cell r="GH531">
            <v>0.01</v>
          </cell>
          <cell r="GI531">
            <v>0.001</v>
          </cell>
          <cell r="GJ531">
            <v>-126.68</v>
          </cell>
          <cell r="GK531">
            <v>2.631</v>
          </cell>
          <cell r="GL531">
            <v>-227.11</v>
          </cell>
          <cell r="GM531">
            <v>10.215</v>
          </cell>
          <cell r="GN531">
            <v>-169.7</v>
          </cell>
          <cell r="GO531">
            <v>2.864</v>
          </cell>
          <cell r="GP531">
            <v>-343.58</v>
          </cell>
          <cell r="GQ531">
            <v>7.14</v>
          </cell>
          <cell r="GR531">
            <v>-478.44</v>
          </cell>
          <cell r="GS531">
            <v>6.636</v>
          </cell>
        </row>
        <row r="531">
          <cell r="GV531">
            <v>-138.1</v>
          </cell>
          <cell r="GW531">
            <v>3.799</v>
          </cell>
          <cell r="GX531">
            <v>-586.97</v>
          </cell>
          <cell r="GY531">
            <v>14.585</v>
          </cell>
        </row>
        <row r="531">
          <cell r="HJ531">
            <v>24.11</v>
          </cell>
          <cell r="HK531">
            <v>2.853</v>
          </cell>
          <cell r="HL531">
            <v>266.98</v>
          </cell>
          <cell r="HM531">
            <v>11.725</v>
          </cell>
          <cell r="HN531">
            <v>59.86</v>
          </cell>
          <cell r="HO531">
            <v>2.567</v>
          </cell>
          <cell r="HP531">
            <v>284.08</v>
          </cell>
          <cell r="HQ531">
            <v>14.839</v>
          </cell>
          <cell r="HR531">
            <v>57.55</v>
          </cell>
          <cell r="HS531">
            <v>2.863</v>
          </cell>
          <cell r="HT531">
            <v>234.85</v>
          </cell>
          <cell r="HU531">
            <v>12.08</v>
          </cell>
          <cell r="HV531">
            <v>27.31</v>
          </cell>
          <cell r="HW531">
            <v>2.008</v>
          </cell>
          <cell r="HX531">
            <v>3.97</v>
          </cell>
          <cell r="HY531">
            <v>11.366</v>
          </cell>
          <cell r="HZ531">
            <v>-166.56</v>
          </cell>
          <cell r="IA531">
            <v>6.281</v>
          </cell>
          <cell r="IB531">
            <v>0.12</v>
          </cell>
          <cell r="IC531">
            <v>0.018</v>
          </cell>
          <cell r="ID531">
            <v>0.56</v>
          </cell>
          <cell r="IE531">
            <v>0.012</v>
          </cell>
          <cell r="IF531">
            <v>0.26</v>
          </cell>
          <cell r="IG531">
            <v>0.034</v>
          </cell>
          <cell r="IH531">
            <v>0.73</v>
          </cell>
          <cell r="II531">
            <v>0.011</v>
          </cell>
          <cell r="IJ531">
            <v>0.11</v>
          </cell>
          <cell r="IK531">
            <v>0.024</v>
          </cell>
        </row>
        <row r="531">
          <cell r="IN531">
            <v>0.33</v>
          </cell>
          <cell r="IO531">
            <v>0.043</v>
          </cell>
          <cell r="IP531">
            <v>0.52</v>
          </cell>
          <cell r="IQ531">
            <v>0.025</v>
          </cell>
        </row>
        <row r="531">
          <cell r="JB531">
            <v>-0.47</v>
          </cell>
          <cell r="JC531">
            <v>0.008</v>
          </cell>
          <cell r="JD531">
            <v>-0.43</v>
          </cell>
          <cell r="JE531">
            <v>0.007</v>
          </cell>
          <cell r="JF531">
            <v>-0.9</v>
          </cell>
          <cell r="JG531">
            <v>0.011</v>
          </cell>
          <cell r="JH531">
            <v>-0.52</v>
          </cell>
          <cell r="JI531">
            <v>0.008</v>
          </cell>
          <cell r="JJ531">
            <v>-0.85</v>
          </cell>
          <cell r="JK531">
            <v>0.01</v>
          </cell>
          <cell r="JL531">
            <v>-0.52</v>
          </cell>
          <cell r="JM531">
            <v>0.007</v>
          </cell>
          <cell r="JN531">
            <v>-0.62</v>
          </cell>
          <cell r="JO531">
            <v>0.007</v>
          </cell>
          <cell r="JP531">
            <v>-0.52</v>
          </cell>
          <cell r="JQ531">
            <v>0.006</v>
          </cell>
          <cell r="JR531">
            <v>0.01</v>
          </cell>
          <cell r="JS531">
            <v>0.002</v>
          </cell>
          <cell r="JT531">
            <v>-0.15</v>
          </cell>
          <cell r="JU531">
            <v>0.004</v>
          </cell>
          <cell r="JV531">
            <v>-0.54</v>
          </cell>
          <cell r="JW531">
            <v>0.011</v>
          </cell>
          <cell r="JX531">
            <v>-0.15</v>
          </cell>
          <cell r="JY531">
            <v>0.008</v>
          </cell>
          <cell r="JZ531">
            <v>-0.99</v>
          </cell>
          <cell r="KA531">
            <v>0.014</v>
          </cell>
          <cell r="KB531">
            <v>-0.8</v>
          </cell>
          <cell r="KC531">
            <v>0.008</v>
          </cell>
        </row>
        <row r="531">
          <cell r="KF531">
            <v>-0.03</v>
          </cell>
          <cell r="KG531">
            <v>0.011</v>
          </cell>
          <cell r="KH531">
            <v>-0.71</v>
          </cell>
          <cell r="KI531">
            <v>0.017</v>
          </cell>
        </row>
        <row r="531">
          <cell r="KT531">
            <v>0.06</v>
          </cell>
          <cell r="KU531">
            <v>0.003</v>
          </cell>
          <cell r="KV531">
            <v>0.51</v>
          </cell>
          <cell r="KW531">
            <v>0.008</v>
          </cell>
          <cell r="KX531">
            <v>0.26</v>
          </cell>
          <cell r="KY531">
            <v>0.003</v>
          </cell>
          <cell r="KZ531">
            <v>0.76</v>
          </cell>
          <cell r="LA531">
            <v>0.009</v>
          </cell>
          <cell r="LB531">
            <v>0.25</v>
          </cell>
          <cell r="LC531">
            <v>0.004</v>
          </cell>
          <cell r="LD531">
            <v>0.67</v>
          </cell>
          <cell r="LE531">
            <v>0.009</v>
          </cell>
          <cell r="LF531">
            <v>0.2</v>
          </cell>
          <cell r="LG531">
            <v>0.003</v>
          </cell>
          <cell r="LH531">
            <v>0.4</v>
          </cell>
          <cell r="LI531">
            <v>0.007</v>
          </cell>
          <cell r="LJ531">
            <v>0.01</v>
          </cell>
          <cell r="LK531">
            <v>0</v>
          </cell>
          <cell r="LL531">
            <v>-0.12</v>
          </cell>
          <cell r="LM531">
            <v>0.001</v>
          </cell>
          <cell r="LN531">
            <v>-0.33</v>
          </cell>
          <cell r="LO531">
            <v>0.007</v>
          </cell>
          <cell r="LP531">
            <v>0.07</v>
          </cell>
          <cell r="LQ531">
            <v>0.011</v>
          </cell>
          <cell r="LR531">
            <v>-0.74</v>
          </cell>
          <cell r="LS531">
            <v>0.008</v>
          </cell>
          <cell r="LT531">
            <v>-0.32</v>
          </cell>
          <cell r="LU531">
            <v>0.01</v>
          </cell>
          <cell r="LV531">
            <v>-0.39</v>
          </cell>
          <cell r="LW531">
            <v>0.015</v>
          </cell>
        </row>
        <row r="531">
          <cell r="LZ531">
            <v>-0.64</v>
          </cell>
          <cell r="MA531">
            <v>0.012</v>
          </cell>
          <cell r="MB531">
            <v>-0.2</v>
          </cell>
          <cell r="MC531">
            <v>0.014</v>
          </cell>
        </row>
        <row r="531">
          <cell r="MH531">
            <v>-0.45</v>
          </cell>
          <cell r="MI531">
            <v>0.008</v>
          </cell>
          <cell r="MJ531">
            <v>-0.79</v>
          </cell>
          <cell r="MK531">
            <v>0.011</v>
          </cell>
          <cell r="ML531">
            <v>-0.52</v>
          </cell>
          <cell r="MM531">
            <v>0.011</v>
          </cell>
          <cell r="MN531">
            <v>-0.75</v>
          </cell>
          <cell r="MO531">
            <v>0.009</v>
          </cell>
          <cell r="MP531">
            <v>-0.51</v>
          </cell>
          <cell r="MQ531">
            <v>0.008</v>
          </cell>
          <cell r="MR531">
            <v>-1.07</v>
          </cell>
          <cell r="MS531">
            <v>0.014</v>
          </cell>
          <cell r="MT531">
            <v>-0.13</v>
          </cell>
          <cell r="MU531">
            <v>0.016</v>
          </cell>
          <cell r="MV531">
            <v>-1.92</v>
          </cell>
          <cell r="MW531">
            <v>0.016</v>
          </cell>
          <cell r="MX531">
            <v>-0.99</v>
          </cell>
          <cell r="MY531">
            <v>0.012</v>
          </cell>
          <cell r="MZ531">
            <v>-1.55</v>
          </cell>
          <cell r="NA531">
            <v>0.022</v>
          </cell>
        </row>
        <row r="531">
          <cell r="ND531">
            <v>-1.5</v>
          </cell>
          <cell r="NE531">
            <v>0.017</v>
          </cell>
          <cell r="NF531">
            <v>-0.69</v>
          </cell>
          <cell r="NG531">
            <v>0.029</v>
          </cell>
        </row>
        <row r="531">
          <cell r="NR531">
            <v>-0.88</v>
          </cell>
          <cell r="NS531">
            <v>0.022</v>
          </cell>
          <cell r="NT531">
            <v>-0.63</v>
          </cell>
          <cell r="NU531">
            <v>0.017</v>
          </cell>
          <cell r="NV531">
            <v>-0.8</v>
          </cell>
          <cell r="NW531">
            <v>0.026</v>
          </cell>
          <cell r="NX531">
            <v>-0.64</v>
          </cell>
          <cell r="NY531">
            <v>0.018</v>
          </cell>
          <cell r="NZ531">
            <v>-0.79</v>
          </cell>
          <cell r="OA531">
            <v>0.025</v>
          </cell>
          <cell r="OB531">
            <v>-0.61</v>
          </cell>
          <cell r="OC531">
            <v>0.019</v>
          </cell>
          <cell r="OD531">
            <v>-0.69</v>
          </cell>
          <cell r="OE531">
            <v>0.02</v>
          </cell>
          <cell r="OF531">
            <v>-0.92</v>
          </cell>
          <cell r="OG531">
            <v>0.022</v>
          </cell>
          <cell r="OH531">
            <v>-0.02</v>
          </cell>
          <cell r="OI531">
            <v>0.002</v>
          </cell>
          <cell r="OJ531">
            <v>-0.22</v>
          </cell>
          <cell r="OK531">
            <v>0.007</v>
          </cell>
          <cell r="OL531">
            <v>0.12</v>
          </cell>
          <cell r="OM531">
            <v>0.003</v>
          </cell>
          <cell r="ON531">
            <v>0.04</v>
          </cell>
          <cell r="OO531">
            <v>0.001</v>
          </cell>
          <cell r="OP531">
            <v>0.01</v>
          </cell>
          <cell r="OQ531">
            <v>0.002</v>
          </cell>
          <cell r="OR531">
            <v>0.1</v>
          </cell>
          <cell r="OS531">
            <v>0.001</v>
          </cell>
        </row>
        <row r="531">
          <cell r="OX531">
            <v>0.03</v>
          </cell>
          <cell r="OY531">
            <v>0.001</v>
          </cell>
          <cell r="OZ531">
            <v>0.06</v>
          </cell>
          <cell r="PA531">
            <v>0.001</v>
          </cell>
        </row>
        <row r="531">
          <cell r="PF531">
            <v>-0.01</v>
          </cell>
          <cell r="PG531">
            <v>0.001</v>
          </cell>
          <cell r="PH531">
            <v>-0.09</v>
          </cell>
          <cell r="PI531">
            <v>0.001</v>
          </cell>
          <cell r="PJ531">
            <v>-0.04</v>
          </cell>
          <cell r="PK531">
            <v>0.002</v>
          </cell>
          <cell r="PL531">
            <v>-0.07</v>
          </cell>
          <cell r="PM531">
            <v>0.001</v>
          </cell>
          <cell r="PN531">
            <v>-0.04</v>
          </cell>
          <cell r="PO531">
            <v>0.002</v>
          </cell>
          <cell r="PP531">
            <v>-0.25</v>
          </cell>
          <cell r="PQ531">
            <v>0.005</v>
          </cell>
          <cell r="PR531">
            <v>-0.09</v>
          </cell>
          <cell r="PS531">
            <v>0.005</v>
          </cell>
          <cell r="PT531">
            <v>-0.47</v>
          </cell>
          <cell r="PU531">
            <v>0.005</v>
          </cell>
          <cell r="PV531">
            <v>-0.24</v>
          </cell>
          <cell r="PW531">
            <v>0.005</v>
          </cell>
          <cell r="PX531">
            <v>-0.1</v>
          </cell>
          <cell r="PY531">
            <v>0.008</v>
          </cell>
        </row>
        <row r="531">
          <cell r="QB531">
            <v>-0.42</v>
          </cell>
          <cell r="QC531">
            <v>0.007</v>
          </cell>
          <cell r="QD531">
            <v>-0.08</v>
          </cell>
          <cell r="QE531">
            <v>0.01</v>
          </cell>
        </row>
        <row r="531">
          <cell r="QP531">
            <v>-0.49</v>
          </cell>
          <cell r="QQ531">
            <v>0.005</v>
          </cell>
          <cell r="QR531">
            <v>-0.33</v>
          </cell>
          <cell r="QS531">
            <v>0.005</v>
          </cell>
          <cell r="QT531">
            <v>-0.51</v>
          </cell>
          <cell r="QU531">
            <v>0.007</v>
          </cell>
          <cell r="QV531">
            <v>-0.37</v>
          </cell>
          <cell r="QW531">
            <v>0.007</v>
          </cell>
          <cell r="QX531">
            <v>-0.48</v>
          </cell>
          <cell r="QY531">
            <v>0.006</v>
          </cell>
          <cell r="QZ531">
            <v>-0.33</v>
          </cell>
          <cell r="RA531">
            <v>0.007</v>
          </cell>
          <cell r="RB531">
            <v>-0.44</v>
          </cell>
          <cell r="RC531">
            <v>0.005</v>
          </cell>
          <cell r="RD531">
            <v>-0.36</v>
          </cell>
          <cell r="RE531">
            <v>0.005</v>
          </cell>
          <cell r="RF531">
            <v>-0.07</v>
          </cell>
          <cell r="RG531">
            <v>0.002</v>
          </cell>
          <cell r="RH531">
            <v>-0.06</v>
          </cell>
          <cell r="RI531">
            <v>0.002</v>
          </cell>
          <cell r="RJ531">
            <v>-0.13</v>
          </cell>
          <cell r="RK531">
            <v>0.002</v>
          </cell>
          <cell r="RL531">
            <v>0.02</v>
          </cell>
          <cell r="RM531">
            <v>0.003</v>
          </cell>
          <cell r="RN531">
            <v>-0.33</v>
          </cell>
          <cell r="RO531">
            <v>0.002</v>
          </cell>
          <cell r="RP531">
            <v>-0.46</v>
          </cell>
          <cell r="RQ531">
            <v>0.005</v>
          </cell>
          <cell r="RR531">
            <v>-0.14</v>
          </cell>
          <cell r="RS531">
            <v>0.003</v>
          </cell>
        </row>
        <row r="531">
          <cell r="RV531">
            <v>-0.21</v>
          </cell>
          <cell r="RW531">
            <v>0.003</v>
          </cell>
          <cell r="RX531">
            <v>-0.34</v>
          </cell>
          <cell r="RY531">
            <v>0.007</v>
          </cell>
        </row>
        <row r="531">
          <cell r="SJ531">
            <v>-0.11</v>
          </cell>
          <cell r="SK531">
            <v>0.003</v>
          </cell>
          <cell r="SL531">
            <v>-0.27</v>
          </cell>
          <cell r="SM531">
            <v>0.005</v>
          </cell>
          <cell r="SN531">
            <v>-0.09</v>
          </cell>
          <cell r="SO531">
            <v>0.003</v>
          </cell>
          <cell r="SP531">
            <v>-0.31</v>
          </cell>
          <cell r="SQ531">
            <v>0.006</v>
          </cell>
          <cell r="SR531">
            <v>-0.1</v>
          </cell>
          <cell r="SS531">
            <v>0.003</v>
          </cell>
          <cell r="ST531">
            <v>-0.31</v>
          </cell>
          <cell r="SU531">
            <v>0.005</v>
          </cell>
          <cell r="SV531">
            <v>-0.1</v>
          </cell>
          <cell r="SW531">
            <v>0.002</v>
          </cell>
          <cell r="SX531">
            <v>-0.34</v>
          </cell>
          <cell r="SY531">
            <v>0.004</v>
          </cell>
          <cell r="SZ531">
            <v>0</v>
          </cell>
          <cell r="TA531">
            <v>0</v>
          </cell>
          <cell r="TB531">
            <v>-0.15</v>
          </cell>
          <cell r="TC531">
            <v>0.002</v>
          </cell>
          <cell r="TD531">
            <v>0.22</v>
          </cell>
          <cell r="TE531">
            <v>0.008</v>
          </cell>
          <cell r="TF531">
            <v>0.41</v>
          </cell>
          <cell r="TG531">
            <v>0.027</v>
          </cell>
          <cell r="TH531">
            <v>0.14</v>
          </cell>
          <cell r="TI531">
            <v>0.007</v>
          </cell>
          <cell r="TJ531">
            <v>-0.17</v>
          </cell>
          <cell r="TK531">
            <v>0.015</v>
          </cell>
          <cell r="TL531">
            <v>-1.11</v>
          </cell>
          <cell r="TM531">
            <v>0.023</v>
          </cell>
        </row>
        <row r="531">
          <cell r="TP531">
            <v>-0.45</v>
          </cell>
          <cell r="TQ531">
            <v>0.025</v>
          </cell>
          <cell r="TR531">
            <v>1.56</v>
          </cell>
          <cell r="TS531">
            <v>0.057</v>
          </cell>
        </row>
        <row r="531">
          <cell r="UD531">
            <v>0.79</v>
          </cell>
          <cell r="UE531">
            <v>0.007</v>
          </cell>
          <cell r="UF531">
            <v>1.89</v>
          </cell>
          <cell r="UG531">
            <v>0.014</v>
          </cell>
          <cell r="UH531">
            <v>0.94</v>
          </cell>
          <cell r="UI531">
            <v>0.008</v>
          </cell>
          <cell r="UJ531">
            <v>1.89</v>
          </cell>
          <cell r="UK531">
            <v>0.012</v>
          </cell>
          <cell r="UL531">
            <v>0.99</v>
          </cell>
          <cell r="UM531">
            <v>0.009</v>
          </cell>
          <cell r="UN531">
            <v>2</v>
          </cell>
          <cell r="UO531">
            <v>0.011</v>
          </cell>
          <cell r="UP531">
            <v>0.91</v>
          </cell>
          <cell r="UQ531">
            <v>0.007</v>
          </cell>
          <cell r="UR531">
            <v>1.71</v>
          </cell>
          <cell r="US531">
            <v>0.01</v>
          </cell>
          <cell r="UT531">
            <v>0.39</v>
          </cell>
          <cell r="UU531">
            <v>0.005</v>
          </cell>
          <cell r="UV531">
            <v>0.42</v>
          </cell>
          <cell r="UW531">
            <v>0.005</v>
          </cell>
          <cell r="UX531">
            <v>0.04</v>
          </cell>
          <cell r="UY531">
            <v>0.001</v>
          </cell>
          <cell r="UZ531">
            <v>0.12</v>
          </cell>
          <cell r="VA531">
            <v>0.003</v>
          </cell>
          <cell r="VB531">
            <v>0.08</v>
          </cell>
          <cell r="VC531">
            <v>0.002</v>
          </cell>
          <cell r="VD531">
            <v>-0.03</v>
          </cell>
          <cell r="VE531">
            <v>0</v>
          </cell>
        </row>
        <row r="531">
          <cell r="VH531">
            <v>0.04</v>
          </cell>
          <cell r="VI531">
            <v>0.001</v>
          </cell>
          <cell r="VJ531">
            <v>0.02</v>
          </cell>
          <cell r="VK531">
            <v>0.002</v>
          </cell>
        </row>
        <row r="531">
          <cell r="VP531">
            <v>0.03</v>
          </cell>
          <cell r="VQ531">
            <v>0</v>
          </cell>
          <cell r="VR531">
            <v>0.05</v>
          </cell>
          <cell r="VS531">
            <v>0</v>
          </cell>
          <cell r="VT531">
            <v>0.02</v>
          </cell>
          <cell r="VU531">
            <v>0</v>
          </cell>
          <cell r="VV531">
            <v>0</v>
          </cell>
          <cell r="VW531">
            <v>0</v>
          </cell>
          <cell r="VX531">
            <v>0.01</v>
          </cell>
          <cell r="VY531">
            <v>0</v>
          </cell>
          <cell r="VZ531">
            <v>-0.01</v>
          </cell>
          <cell r="WA531">
            <v>0</v>
          </cell>
          <cell r="WB531">
            <v>0.21</v>
          </cell>
          <cell r="WC531">
            <v>0.002</v>
          </cell>
          <cell r="WD531">
            <v>0.07</v>
          </cell>
          <cell r="WE531">
            <v>0.002</v>
          </cell>
          <cell r="WF531">
            <v>0.49</v>
          </cell>
          <cell r="WG531">
            <v>0.003</v>
          </cell>
          <cell r="WH531">
            <v>0.27</v>
          </cell>
          <cell r="WI531">
            <v>0.002</v>
          </cell>
          <cell r="WJ531">
            <v>0.25</v>
          </cell>
          <cell r="WK531">
            <v>0.005</v>
          </cell>
        </row>
        <row r="531">
          <cell r="WN531">
            <v>0</v>
          </cell>
          <cell r="WO531">
            <v>0.004</v>
          </cell>
          <cell r="WP531">
            <v>-0.01</v>
          </cell>
          <cell r="WQ531">
            <v>0.005</v>
          </cell>
        </row>
        <row r="531">
          <cell r="XB531">
            <v>0.36</v>
          </cell>
          <cell r="XC531">
            <v>0.003</v>
          </cell>
          <cell r="XD531">
            <v>0.32</v>
          </cell>
          <cell r="XE531">
            <v>0.002</v>
          </cell>
          <cell r="XF531">
            <v>0.45</v>
          </cell>
          <cell r="XG531">
            <v>0.002</v>
          </cell>
          <cell r="XH531">
            <v>0.37</v>
          </cell>
          <cell r="XI531">
            <v>0.002</v>
          </cell>
          <cell r="XJ531">
            <v>0.49</v>
          </cell>
          <cell r="XK531">
            <v>0.002</v>
          </cell>
          <cell r="XL531">
            <v>0.38</v>
          </cell>
          <cell r="XM531">
            <v>0.002</v>
          </cell>
          <cell r="XN531">
            <v>0.46</v>
          </cell>
          <cell r="XO531">
            <v>0.003</v>
          </cell>
          <cell r="XP531">
            <v>0.35</v>
          </cell>
          <cell r="XQ531">
            <v>0.002</v>
          </cell>
          <cell r="XR531">
            <v>0.18</v>
          </cell>
          <cell r="XS531">
            <v>0.002</v>
          </cell>
          <cell r="XT531">
            <v>0.04</v>
          </cell>
          <cell r="XU531">
            <v>0.001</v>
          </cell>
        </row>
        <row r="532">
          <cell r="B532" t="str">
            <v>UI10-00035</v>
          </cell>
          <cell r="C532" t="str">
            <v>Ornamental</v>
          </cell>
        </row>
        <row r="532">
          <cell r="F532">
            <v>0.52</v>
          </cell>
          <cell r="G532">
            <v>0.019</v>
          </cell>
        </row>
        <row r="532">
          <cell r="L532">
            <v>1.2</v>
          </cell>
          <cell r="M532">
            <v>0.025</v>
          </cell>
        </row>
        <row r="532">
          <cell r="T532">
            <v>-1.91</v>
          </cell>
          <cell r="U532">
            <v>0.051</v>
          </cell>
          <cell r="V532">
            <v>-3.12</v>
          </cell>
          <cell r="W532">
            <v>0.048</v>
          </cell>
          <cell r="X532">
            <v>-0.09</v>
          </cell>
          <cell r="Y532">
            <v>0.008</v>
          </cell>
          <cell r="Z532">
            <v>-0.15</v>
          </cell>
          <cell r="AA532">
            <v>0.025</v>
          </cell>
          <cell r="AB532">
            <v>-1.65</v>
          </cell>
          <cell r="AC532">
            <v>0.03</v>
          </cell>
        </row>
        <row r="532">
          <cell r="AH532">
            <v>1.81</v>
          </cell>
          <cell r="AI532">
            <v>0.022</v>
          </cell>
          <cell r="AJ532">
            <v>4.03</v>
          </cell>
          <cell r="AK532">
            <v>0.084</v>
          </cell>
          <cell r="AL532">
            <v>2.95</v>
          </cell>
          <cell r="AM532">
            <v>0.037</v>
          </cell>
          <cell r="AN532">
            <v>5.29</v>
          </cell>
          <cell r="AO532">
            <v>0.101</v>
          </cell>
          <cell r="AP532">
            <v>2.99</v>
          </cell>
          <cell r="AQ532">
            <v>0.034</v>
          </cell>
          <cell r="AR532">
            <v>5.92</v>
          </cell>
          <cell r="AS532">
            <v>0.112</v>
          </cell>
          <cell r="AT532">
            <v>2.43</v>
          </cell>
          <cell r="AU532">
            <v>0.028</v>
          </cell>
          <cell r="AV532">
            <v>3.96</v>
          </cell>
          <cell r="AW532">
            <v>0.082</v>
          </cell>
          <cell r="AX532">
            <v>0.78</v>
          </cell>
          <cell r="AY532">
            <v>0.011</v>
          </cell>
          <cell r="AZ532">
            <v>1.23</v>
          </cell>
          <cell r="BA532">
            <v>0.015</v>
          </cell>
          <cell r="BB532">
            <v>0.08</v>
          </cell>
          <cell r="BC532">
            <v>0.004</v>
          </cell>
        </row>
        <row r="532">
          <cell r="BF532">
            <v>0.28</v>
          </cell>
          <cell r="BG532">
            <v>0.004</v>
          </cell>
        </row>
        <row r="532">
          <cell r="BN532">
            <v>-0.02</v>
          </cell>
          <cell r="BO532">
            <v>0.009</v>
          </cell>
          <cell r="BP532">
            <v>-0.29</v>
          </cell>
          <cell r="BQ532">
            <v>0.008</v>
          </cell>
          <cell r="BR532">
            <v>-0.01</v>
          </cell>
          <cell r="BS532">
            <v>0.003</v>
          </cell>
          <cell r="BT532">
            <v>-0.46</v>
          </cell>
          <cell r="BU532">
            <v>0.01</v>
          </cell>
          <cell r="BV532">
            <v>-0.5</v>
          </cell>
          <cell r="BW532">
            <v>0.011</v>
          </cell>
        </row>
        <row r="532">
          <cell r="CB532">
            <v>0.17</v>
          </cell>
          <cell r="CC532">
            <v>0.002</v>
          </cell>
          <cell r="CD532">
            <v>0.2</v>
          </cell>
          <cell r="CE532">
            <v>0.008</v>
          </cell>
          <cell r="CF532">
            <v>0.39</v>
          </cell>
          <cell r="CG532">
            <v>0.005</v>
          </cell>
          <cell r="CH532">
            <v>0.42</v>
          </cell>
          <cell r="CI532">
            <v>0.01</v>
          </cell>
          <cell r="CJ532">
            <v>0.45</v>
          </cell>
          <cell r="CK532">
            <v>0.005</v>
          </cell>
          <cell r="CL532">
            <v>0.63</v>
          </cell>
          <cell r="CM532">
            <v>0.013</v>
          </cell>
          <cell r="CN532">
            <v>0.37</v>
          </cell>
          <cell r="CO532">
            <v>0.004</v>
          </cell>
          <cell r="CP532">
            <v>0.49</v>
          </cell>
          <cell r="CQ532">
            <v>0.01</v>
          </cell>
          <cell r="CR532">
            <v>0.12</v>
          </cell>
          <cell r="CS532">
            <v>0.002</v>
          </cell>
          <cell r="CT532">
            <v>0.42</v>
          </cell>
          <cell r="CU532">
            <v>0.004</v>
          </cell>
          <cell r="CV532">
            <v>-0.53</v>
          </cell>
          <cell r="CW532">
            <v>0.012</v>
          </cell>
        </row>
        <row r="532">
          <cell r="CZ532">
            <v>-0.55</v>
          </cell>
          <cell r="DA532">
            <v>0.017</v>
          </cell>
        </row>
        <row r="532">
          <cell r="DH532">
            <v>-2.13</v>
          </cell>
          <cell r="DI532">
            <v>0.041</v>
          </cell>
          <cell r="DJ532">
            <v>-1.5</v>
          </cell>
          <cell r="DK532">
            <v>0.014</v>
          </cell>
          <cell r="DL532">
            <v>-0.61</v>
          </cell>
          <cell r="DM532">
            <v>0.021</v>
          </cell>
          <cell r="DN532">
            <v>-0.16</v>
          </cell>
          <cell r="DO532">
            <v>0.006</v>
          </cell>
          <cell r="DP532">
            <v>0</v>
          </cell>
          <cell r="DQ532">
            <v>0</v>
          </cell>
        </row>
        <row r="532">
          <cell r="DV532">
            <v>1.11</v>
          </cell>
          <cell r="DW532">
            <v>0.029</v>
          </cell>
          <cell r="DX532">
            <v>0.2</v>
          </cell>
          <cell r="DY532">
            <v>0.006</v>
          </cell>
          <cell r="DZ532">
            <v>2.28</v>
          </cell>
          <cell r="EA532">
            <v>0.027</v>
          </cell>
          <cell r="EB532">
            <v>0.7</v>
          </cell>
          <cell r="EC532">
            <v>0.019</v>
          </cell>
          <cell r="ED532">
            <v>2.39</v>
          </cell>
          <cell r="EE532">
            <v>0.031</v>
          </cell>
          <cell r="EF532">
            <v>0.91</v>
          </cell>
          <cell r="EG532">
            <v>0.023</v>
          </cell>
          <cell r="EH532">
            <v>2.02</v>
          </cell>
          <cell r="EI532">
            <v>0.028</v>
          </cell>
          <cell r="EJ532">
            <v>0.64</v>
          </cell>
          <cell r="EK532">
            <v>0.016</v>
          </cell>
          <cell r="EL532">
            <v>0.45</v>
          </cell>
          <cell r="EM532">
            <v>0.016</v>
          </cell>
          <cell r="EN532">
            <v>0.16</v>
          </cell>
          <cell r="EO532">
            <v>0.003</v>
          </cell>
          <cell r="EP532">
            <v>0.09</v>
          </cell>
          <cell r="EQ532">
            <v>0.001</v>
          </cell>
        </row>
        <row r="532">
          <cell r="ET532">
            <v>0.15</v>
          </cell>
          <cell r="EU532">
            <v>0.002</v>
          </cell>
        </row>
        <row r="532">
          <cell r="FB532">
            <v>0.09</v>
          </cell>
          <cell r="FC532">
            <v>0.002</v>
          </cell>
          <cell r="FD532">
            <v>0.01</v>
          </cell>
          <cell r="FE532">
            <v>0.001</v>
          </cell>
          <cell r="FF532">
            <v>0.03</v>
          </cell>
          <cell r="FG532">
            <v>0.001</v>
          </cell>
          <cell r="FH532">
            <v>-0.04</v>
          </cell>
          <cell r="FI532">
            <v>0.001</v>
          </cell>
          <cell r="FJ532">
            <v>-0.05</v>
          </cell>
          <cell r="FK532">
            <v>0.001</v>
          </cell>
        </row>
        <row r="532">
          <cell r="FP532">
            <v>0.03</v>
          </cell>
          <cell r="FQ532">
            <v>0.001</v>
          </cell>
          <cell r="FR532">
            <v>0</v>
          </cell>
          <cell r="FS532">
            <v>0.001</v>
          </cell>
          <cell r="FT532">
            <v>0.05</v>
          </cell>
          <cell r="FU532">
            <v>0.001</v>
          </cell>
          <cell r="FV532">
            <v>0.01</v>
          </cell>
          <cell r="FW532">
            <v>0.001</v>
          </cell>
          <cell r="FX532">
            <v>0.08</v>
          </cell>
          <cell r="FY532">
            <v>0.001</v>
          </cell>
          <cell r="FZ532">
            <v>0.03</v>
          </cell>
          <cell r="GA532">
            <v>0.001</v>
          </cell>
          <cell r="GB532">
            <v>0.07</v>
          </cell>
          <cell r="GC532">
            <v>0.001</v>
          </cell>
          <cell r="GD532">
            <v>0.02</v>
          </cell>
          <cell r="GE532">
            <v>0.001</v>
          </cell>
          <cell r="GF532">
            <v>0.06</v>
          </cell>
          <cell r="GG532">
            <v>0.001</v>
          </cell>
          <cell r="GH532">
            <v>0.03</v>
          </cell>
          <cell r="GI532">
            <v>0.001</v>
          </cell>
          <cell r="GJ532">
            <v>-12.34</v>
          </cell>
          <cell r="GK532">
            <v>1.802</v>
          </cell>
        </row>
        <row r="532">
          <cell r="GN532">
            <v>-128.76</v>
          </cell>
          <cell r="GO532">
            <v>4.287</v>
          </cell>
        </row>
        <row r="532">
          <cell r="GV532">
            <v>-279.93</v>
          </cell>
          <cell r="GW532">
            <v>3.287</v>
          </cell>
          <cell r="GX532">
            <v>-1344.4</v>
          </cell>
          <cell r="GY532">
            <v>12.262</v>
          </cell>
          <cell r="GZ532">
            <v>-170.46</v>
          </cell>
          <cell r="HA532">
            <v>1.937</v>
          </cell>
          <cell r="HB532">
            <v>-1055.44</v>
          </cell>
          <cell r="HC532">
            <v>7.849</v>
          </cell>
          <cell r="HD532">
            <v>-2.99</v>
          </cell>
          <cell r="HE532">
            <v>0.061</v>
          </cell>
        </row>
        <row r="532">
          <cell r="HJ532">
            <v>307.14</v>
          </cell>
          <cell r="HK532">
            <v>2.412</v>
          </cell>
          <cell r="HL532">
            <v>897.64</v>
          </cell>
          <cell r="HM532">
            <v>14.172</v>
          </cell>
          <cell r="HN532">
            <v>374.01</v>
          </cell>
          <cell r="HO532">
            <v>3.746</v>
          </cell>
          <cell r="HP532">
            <v>1033.11</v>
          </cell>
          <cell r="HQ532">
            <v>16.532</v>
          </cell>
          <cell r="HR532">
            <v>370.87</v>
          </cell>
          <cell r="HS532">
            <v>3.775</v>
          </cell>
          <cell r="HT532">
            <v>1008.38</v>
          </cell>
          <cell r="HU532">
            <v>15.49</v>
          </cell>
          <cell r="HV532">
            <v>244.13</v>
          </cell>
          <cell r="HW532">
            <v>3.046</v>
          </cell>
          <cell r="HX532">
            <v>649.32</v>
          </cell>
          <cell r="HY532">
            <v>8.719</v>
          </cell>
          <cell r="HZ532">
            <v>285.55</v>
          </cell>
          <cell r="IA532">
            <v>4.27</v>
          </cell>
          <cell r="IB532">
            <v>0.18</v>
          </cell>
          <cell r="IC532">
            <v>0.015</v>
          </cell>
        </row>
        <row r="532">
          <cell r="IF532">
            <v>-0.21</v>
          </cell>
          <cell r="IG532">
            <v>0.017</v>
          </cell>
        </row>
        <row r="532">
          <cell r="IN532">
            <v>-0.05</v>
          </cell>
          <cell r="IO532">
            <v>0.021</v>
          </cell>
          <cell r="IP532">
            <v>-0.78</v>
          </cell>
          <cell r="IQ532">
            <v>0.01</v>
          </cell>
          <cell r="IR532">
            <v>-0.41</v>
          </cell>
          <cell r="IS532">
            <v>0.006</v>
          </cell>
          <cell r="IT532">
            <v>-0.12</v>
          </cell>
          <cell r="IU532">
            <v>0.001</v>
          </cell>
          <cell r="IV532">
            <v>-0.89</v>
          </cell>
          <cell r="IW532">
            <v>0.009</v>
          </cell>
        </row>
        <row r="532">
          <cell r="JB532">
            <v>-0.31</v>
          </cell>
          <cell r="JC532">
            <v>0.01</v>
          </cell>
          <cell r="JD532">
            <v>-0.68</v>
          </cell>
          <cell r="JE532">
            <v>0.006</v>
          </cell>
          <cell r="JF532">
            <v>-0.23</v>
          </cell>
          <cell r="JG532">
            <v>0.008</v>
          </cell>
          <cell r="JH532">
            <v>-0.54</v>
          </cell>
          <cell r="JI532">
            <v>0.007</v>
          </cell>
          <cell r="JJ532">
            <v>-0.18</v>
          </cell>
          <cell r="JK532">
            <v>0.008</v>
          </cell>
          <cell r="JL532">
            <v>-0.4</v>
          </cell>
          <cell r="JM532">
            <v>0.007</v>
          </cell>
          <cell r="JN532">
            <v>-0.26</v>
          </cell>
          <cell r="JO532">
            <v>0.005</v>
          </cell>
          <cell r="JP532">
            <v>-0.46</v>
          </cell>
          <cell r="JQ532">
            <v>0.005</v>
          </cell>
          <cell r="JR532">
            <v>0.06</v>
          </cell>
          <cell r="JS532">
            <v>0.002</v>
          </cell>
          <cell r="JT532">
            <v>-0.15</v>
          </cell>
          <cell r="JU532">
            <v>0.004</v>
          </cell>
        </row>
        <row r="532">
          <cell r="JX532">
            <v>-0.08</v>
          </cell>
          <cell r="JY532">
            <v>0.006</v>
          </cell>
        </row>
        <row r="532">
          <cell r="KF532">
            <v>-0.3</v>
          </cell>
          <cell r="KG532">
            <v>0.01</v>
          </cell>
          <cell r="KH532">
            <v>-0.06</v>
          </cell>
          <cell r="KI532">
            <v>0.014</v>
          </cell>
          <cell r="KJ532">
            <v>-0.02</v>
          </cell>
          <cell r="KK532">
            <v>0.001</v>
          </cell>
          <cell r="KL532">
            <v>-0.02</v>
          </cell>
          <cell r="KM532">
            <v>0.001</v>
          </cell>
          <cell r="KN532">
            <v>0</v>
          </cell>
          <cell r="KO532">
            <v>0</v>
          </cell>
        </row>
        <row r="532">
          <cell r="KT532">
            <v>0.5</v>
          </cell>
          <cell r="KU532">
            <v>0.005</v>
          </cell>
          <cell r="KV532">
            <v>1.29</v>
          </cell>
          <cell r="KW532">
            <v>0.008</v>
          </cell>
          <cell r="KX532">
            <v>0.5</v>
          </cell>
          <cell r="KY532">
            <v>0.004</v>
          </cell>
          <cell r="KZ532">
            <v>1.31</v>
          </cell>
          <cell r="LA532">
            <v>0.008</v>
          </cell>
          <cell r="LB532">
            <v>0.44</v>
          </cell>
          <cell r="LC532">
            <v>0.004</v>
          </cell>
          <cell r="LD532">
            <v>1.13</v>
          </cell>
          <cell r="LE532">
            <v>0.011</v>
          </cell>
          <cell r="LF532">
            <v>0.37</v>
          </cell>
          <cell r="LG532">
            <v>0.003</v>
          </cell>
          <cell r="LH532">
            <v>0.89</v>
          </cell>
          <cell r="LI532">
            <v>0.008</v>
          </cell>
          <cell r="LJ532">
            <v>0.01</v>
          </cell>
          <cell r="LK532">
            <v>0</v>
          </cell>
          <cell r="LL532">
            <v>0.03</v>
          </cell>
          <cell r="LM532">
            <v>0.002</v>
          </cell>
          <cell r="LN532">
            <v>-0.35</v>
          </cell>
          <cell r="LO532">
            <v>0.008</v>
          </cell>
        </row>
        <row r="532">
          <cell r="LR532">
            <v>-0.7</v>
          </cell>
          <cell r="LS532">
            <v>0.008</v>
          </cell>
        </row>
        <row r="532">
          <cell r="LZ532">
            <v>-1.19</v>
          </cell>
          <cell r="MA532">
            <v>0.008</v>
          </cell>
          <cell r="MB532">
            <v>-1.13</v>
          </cell>
          <cell r="MC532">
            <v>0.008</v>
          </cell>
          <cell r="MD532">
            <v>-0.08</v>
          </cell>
          <cell r="ME532">
            <v>0.002</v>
          </cell>
          <cell r="MF532">
            <v>0</v>
          </cell>
          <cell r="MG532">
            <v>0</v>
          </cell>
          <cell r="MH532">
            <v>0.2</v>
          </cell>
          <cell r="MI532">
            <v>0.011</v>
          </cell>
          <cell r="MJ532">
            <v>-0.17</v>
          </cell>
          <cell r="MK532">
            <v>0.01</v>
          </cell>
          <cell r="ML532">
            <v>0.4</v>
          </cell>
          <cell r="MM532">
            <v>0.014</v>
          </cell>
          <cell r="MN532">
            <v>-0.11</v>
          </cell>
          <cell r="MO532">
            <v>0.01</v>
          </cell>
          <cell r="MP532">
            <v>0.41</v>
          </cell>
          <cell r="MQ532">
            <v>0.014</v>
          </cell>
          <cell r="MR532">
            <v>-0.72</v>
          </cell>
          <cell r="MS532">
            <v>0.014</v>
          </cell>
        </row>
        <row r="532">
          <cell r="MV532">
            <v>-2.07</v>
          </cell>
          <cell r="MW532">
            <v>0.019</v>
          </cell>
        </row>
        <row r="532">
          <cell r="ND532">
            <v>-2.42</v>
          </cell>
          <cell r="NE532">
            <v>0.023</v>
          </cell>
          <cell r="NF532">
            <v>-1.84</v>
          </cell>
          <cell r="NG532">
            <v>0.015</v>
          </cell>
          <cell r="NH532">
            <v>-0.56</v>
          </cell>
          <cell r="NI532">
            <v>0.005</v>
          </cell>
          <cell r="NJ532">
            <v>-1.77</v>
          </cell>
          <cell r="NK532">
            <v>0.016</v>
          </cell>
          <cell r="NL532">
            <v>-0.29</v>
          </cell>
          <cell r="NM532">
            <v>0.003</v>
          </cell>
        </row>
        <row r="532">
          <cell r="NR532">
            <v>0.94</v>
          </cell>
          <cell r="NS532">
            <v>0.016</v>
          </cell>
          <cell r="NT532">
            <v>0.18</v>
          </cell>
          <cell r="NU532">
            <v>0.015</v>
          </cell>
          <cell r="NV532">
            <v>0.67</v>
          </cell>
          <cell r="NW532">
            <v>0.017</v>
          </cell>
          <cell r="NX532">
            <v>0.36</v>
          </cell>
          <cell r="NY532">
            <v>0.017</v>
          </cell>
          <cell r="NZ532">
            <v>0.63</v>
          </cell>
          <cell r="OA532">
            <v>0.018</v>
          </cell>
          <cell r="OB532">
            <v>0.33</v>
          </cell>
          <cell r="OC532">
            <v>0.015</v>
          </cell>
          <cell r="OD532">
            <v>0.44</v>
          </cell>
          <cell r="OE532">
            <v>0.014</v>
          </cell>
          <cell r="OF532">
            <v>0.02</v>
          </cell>
          <cell r="OG532">
            <v>0.015</v>
          </cell>
          <cell r="OH532">
            <v>0.05</v>
          </cell>
          <cell r="OI532">
            <v>0.002</v>
          </cell>
          <cell r="OJ532">
            <v>0.05</v>
          </cell>
          <cell r="OK532">
            <v>0.004</v>
          </cell>
          <cell r="OL532">
            <v>0.01</v>
          </cell>
          <cell r="OM532">
            <v>0.002</v>
          </cell>
        </row>
        <row r="532">
          <cell r="OX532">
            <v>-0.02</v>
          </cell>
          <cell r="OY532">
            <v>0.001</v>
          </cell>
        </row>
        <row r="532">
          <cell r="PF532">
            <v>0.06</v>
          </cell>
          <cell r="PG532">
            <v>0.002</v>
          </cell>
          <cell r="PH532">
            <v>-0.07</v>
          </cell>
          <cell r="PI532">
            <v>0.001</v>
          </cell>
          <cell r="PJ532">
            <v>0.09</v>
          </cell>
          <cell r="PK532">
            <v>0.001</v>
          </cell>
          <cell r="PL532">
            <v>-0.07</v>
          </cell>
          <cell r="PM532">
            <v>0.001</v>
          </cell>
          <cell r="PN532">
            <v>0.09</v>
          </cell>
          <cell r="PO532">
            <v>0.001</v>
          </cell>
          <cell r="PP532">
            <v>-0.19</v>
          </cell>
          <cell r="PQ532">
            <v>0.004</v>
          </cell>
        </row>
        <row r="532">
          <cell r="PT532">
            <v>-0.56</v>
          </cell>
          <cell r="PU532">
            <v>0.004</v>
          </cell>
        </row>
        <row r="532">
          <cell r="QB532">
            <v>-0.58</v>
          </cell>
          <cell r="QC532">
            <v>0.008</v>
          </cell>
          <cell r="QD532">
            <v>-0.26</v>
          </cell>
          <cell r="QE532">
            <v>0.004</v>
          </cell>
          <cell r="QF532">
            <v>-0.11</v>
          </cell>
          <cell r="QG532">
            <v>0.001</v>
          </cell>
          <cell r="QH532">
            <v>-0.32</v>
          </cell>
          <cell r="QI532">
            <v>0.004</v>
          </cell>
          <cell r="QJ532">
            <v>-0.36</v>
          </cell>
          <cell r="QK532">
            <v>0.004</v>
          </cell>
        </row>
        <row r="532">
          <cell r="QP532">
            <v>-0.15</v>
          </cell>
          <cell r="QQ532">
            <v>0.006</v>
          </cell>
          <cell r="QR532">
            <v>-0.06</v>
          </cell>
          <cell r="QS532">
            <v>0.003</v>
          </cell>
          <cell r="QT532">
            <v>-0.23</v>
          </cell>
          <cell r="QU532">
            <v>0.006</v>
          </cell>
          <cell r="QV532">
            <v>-0.05</v>
          </cell>
          <cell r="QW532">
            <v>0.003</v>
          </cell>
          <cell r="QX532">
            <v>-0.2</v>
          </cell>
          <cell r="QY532">
            <v>0.005</v>
          </cell>
          <cell r="QZ532">
            <v>-0.04</v>
          </cell>
          <cell r="RA532">
            <v>0.003</v>
          </cell>
          <cell r="RB532">
            <v>-0.22</v>
          </cell>
          <cell r="RC532">
            <v>0.005</v>
          </cell>
          <cell r="RD532">
            <v>-0.08</v>
          </cell>
          <cell r="RE532">
            <v>0.003</v>
          </cell>
          <cell r="RF532">
            <v>-0.02</v>
          </cell>
          <cell r="RG532">
            <v>0.001</v>
          </cell>
          <cell r="RH532">
            <v>0.04</v>
          </cell>
          <cell r="RI532">
            <v>0.002</v>
          </cell>
          <cell r="RJ532">
            <v>-0.11</v>
          </cell>
          <cell r="RK532">
            <v>0.002</v>
          </cell>
        </row>
        <row r="532">
          <cell r="RN532">
            <v>-0.28</v>
          </cell>
          <cell r="RO532">
            <v>0.003</v>
          </cell>
        </row>
        <row r="532">
          <cell r="RV532">
            <v>-0.34</v>
          </cell>
          <cell r="RW532">
            <v>0.004</v>
          </cell>
          <cell r="RX532">
            <v>-0.73</v>
          </cell>
          <cell r="RY532">
            <v>0.005</v>
          </cell>
          <cell r="RZ532">
            <v>-0.03</v>
          </cell>
          <cell r="SA532">
            <v>0</v>
          </cell>
          <cell r="SB532">
            <v>-0.3</v>
          </cell>
          <cell r="SC532">
            <v>0.005</v>
          </cell>
          <cell r="SD532">
            <v>-0.03</v>
          </cell>
          <cell r="SE532">
            <v>0.002</v>
          </cell>
        </row>
        <row r="532">
          <cell r="SJ532">
            <v>-0.04</v>
          </cell>
          <cell r="SK532">
            <v>0.003</v>
          </cell>
          <cell r="SL532">
            <v>-0.13</v>
          </cell>
          <cell r="SM532">
            <v>0.004</v>
          </cell>
          <cell r="SN532">
            <v>-0.03</v>
          </cell>
          <cell r="SO532">
            <v>0.002</v>
          </cell>
          <cell r="SP532">
            <v>-0.1</v>
          </cell>
          <cell r="SQ532">
            <v>0.005</v>
          </cell>
          <cell r="SR532">
            <v>-0.02</v>
          </cell>
          <cell r="SS532">
            <v>0.002</v>
          </cell>
          <cell r="ST532">
            <v>-0.1</v>
          </cell>
          <cell r="SU532">
            <v>0.005</v>
          </cell>
          <cell r="SV532">
            <v>-0.02</v>
          </cell>
          <cell r="SW532">
            <v>0.002</v>
          </cell>
          <cell r="SX532">
            <v>-0.14</v>
          </cell>
          <cell r="SY532">
            <v>0.003</v>
          </cell>
          <cell r="SZ532">
            <v>0</v>
          </cell>
          <cell r="TA532">
            <v>0</v>
          </cell>
          <cell r="TB532">
            <v>-0.06</v>
          </cell>
          <cell r="TC532">
            <v>0.003</v>
          </cell>
          <cell r="TD532">
            <v>1.1</v>
          </cell>
          <cell r="TE532">
            <v>0.015</v>
          </cell>
        </row>
        <row r="532">
          <cell r="TH532">
            <v>1.14</v>
          </cell>
          <cell r="TI532">
            <v>0.011</v>
          </cell>
        </row>
        <row r="532">
          <cell r="TP532">
            <v>0.61</v>
          </cell>
          <cell r="TQ532">
            <v>0.026</v>
          </cell>
          <cell r="TR532">
            <v>1.27</v>
          </cell>
          <cell r="TS532">
            <v>0.03</v>
          </cell>
          <cell r="TT532">
            <v>0.2</v>
          </cell>
          <cell r="TU532">
            <v>0.004</v>
          </cell>
          <cell r="TV532">
            <v>1.28</v>
          </cell>
          <cell r="TW532">
            <v>0.014</v>
          </cell>
          <cell r="TX532">
            <v>0.19</v>
          </cell>
          <cell r="TY532">
            <v>0.002</v>
          </cell>
        </row>
        <row r="532">
          <cell r="UD532">
            <v>0.77</v>
          </cell>
          <cell r="UE532">
            <v>0.007</v>
          </cell>
          <cell r="UF532">
            <v>1.34</v>
          </cell>
          <cell r="UG532">
            <v>0.012</v>
          </cell>
          <cell r="UH532">
            <v>1.15</v>
          </cell>
          <cell r="UI532">
            <v>0.012</v>
          </cell>
          <cell r="UJ532">
            <v>1.66</v>
          </cell>
          <cell r="UK532">
            <v>0.018</v>
          </cell>
          <cell r="UL532">
            <v>1.15</v>
          </cell>
          <cell r="UM532">
            <v>0.014</v>
          </cell>
          <cell r="UN532">
            <v>1.68</v>
          </cell>
          <cell r="UO532">
            <v>0.017</v>
          </cell>
          <cell r="UP532">
            <v>1.07</v>
          </cell>
          <cell r="UQ532">
            <v>0.011</v>
          </cell>
          <cell r="UR532">
            <v>1.4</v>
          </cell>
          <cell r="US532">
            <v>0.013</v>
          </cell>
          <cell r="UT532">
            <v>0.28</v>
          </cell>
          <cell r="UU532">
            <v>0.004</v>
          </cell>
          <cell r="UV532">
            <v>0.25</v>
          </cell>
          <cell r="UW532">
            <v>0.01</v>
          </cell>
        </row>
        <row r="532">
          <cell r="VH532">
            <v>0.03</v>
          </cell>
          <cell r="VI532">
            <v>0.001</v>
          </cell>
          <cell r="VJ532">
            <v>-0.03</v>
          </cell>
          <cell r="VK532">
            <v>0.001</v>
          </cell>
        </row>
        <row r="532">
          <cell r="VP532">
            <v>0.02</v>
          </cell>
          <cell r="VQ532">
            <v>0.001</v>
          </cell>
          <cell r="VR532">
            <v>0.04</v>
          </cell>
          <cell r="VS532">
            <v>0.001</v>
          </cell>
          <cell r="VT532">
            <v>0.02</v>
          </cell>
          <cell r="VU532">
            <v>0</v>
          </cell>
          <cell r="VV532">
            <v>0</v>
          </cell>
          <cell r="VW532">
            <v>0</v>
          </cell>
          <cell r="VX532">
            <v>0</v>
          </cell>
          <cell r="VY532">
            <v>0</v>
          </cell>
          <cell r="VZ532">
            <v>0</v>
          </cell>
          <cell r="WA532">
            <v>0</v>
          </cell>
          <cell r="WB532">
            <v>0.62</v>
          </cell>
          <cell r="WC532">
            <v>0.006</v>
          </cell>
        </row>
        <row r="532">
          <cell r="WF532">
            <v>0.52</v>
          </cell>
          <cell r="WG532">
            <v>0.003</v>
          </cell>
        </row>
        <row r="532">
          <cell r="WN532">
            <v>0.52</v>
          </cell>
          <cell r="WO532">
            <v>0.005</v>
          </cell>
          <cell r="WP532">
            <v>0.48</v>
          </cell>
          <cell r="WQ532">
            <v>0.005</v>
          </cell>
          <cell r="WR532">
            <v>0.31</v>
          </cell>
          <cell r="WS532">
            <v>0.003</v>
          </cell>
          <cell r="WT532">
            <v>0.18</v>
          </cell>
          <cell r="WU532">
            <v>0.002</v>
          </cell>
          <cell r="WV532">
            <v>0.22</v>
          </cell>
          <cell r="WW532">
            <v>0.002</v>
          </cell>
        </row>
        <row r="532">
          <cell r="XB532">
            <v>0.19</v>
          </cell>
          <cell r="XC532">
            <v>0.004</v>
          </cell>
          <cell r="XD532">
            <v>0.14</v>
          </cell>
          <cell r="XE532">
            <v>0.003</v>
          </cell>
          <cell r="XF532">
            <v>0.15</v>
          </cell>
          <cell r="XG532">
            <v>0.002</v>
          </cell>
          <cell r="XH532">
            <v>0.12</v>
          </cell>
          <cell r="XI532">
            <v>0.004</v>
          </cell>
          <cell r="XJ532">
            <v>0.16</v>
          </cell>
          <cell r="XK532">
            <v>0.003</v>
          </cell>
          <cell r="XL532">
            <v>0.08</v>
          </cell>
          <cell r="XM532">
            <v>0.004</v>
          </cell>
          <cell r="XN532">
            <v>0.14</v>
          </cell>
          <cell r="XO532">
            <v>0.002</v>
          </cell>
          <cell r="XP532">
            <v>0.07</v>
          </cell>
          <cell r="XQ532">
            <v>0.003</v>
          </cell>
          <cell r="XR532">
            <v>0.01</v>
          </cell>
          <cell r="XS532">
            <v>0.001</v>
          </cell>
          <cell r="XT532">
            <v>-0.02</v>
          </cell>
          <cell r="XU532">
            <v>0.001</v>
          </cell>
        </row>
        <row r="533">
          <cell r="B533" t="str">
            <v>UI10-00036</v>
          </cell>
          <cell r="C533" t="str">
            <v>Ornamental</v>
          </cell>
        </row>
        <row r="533">
          <cell r="F533">
            <v>-0.1</v>
          </cell>
          <cell r="G533">
            <v>0.018</v>
          </cell>
          <cell r="H533">
            <v>2</v>
          </cell>
          <cell r="I533">
            <v>0.04</v>
          </cell>
          <cell r="J533">
            <v>3.06</v>
          </cell>
          <cell r="K533">
            <v>0.088</v>
          </cell>
          <cell r="L533">
            <v>-0.68</v>
          </cell>
          <cell r="M533">
            <v>0.028</v>
          </cell>
          <cell r="N533">
            <v>0</v>
          </cell>
          <cell r="O533">
            <v>0.067</v>
          </cell>
        </row>
        <row r="533">
          <cell r="T533">
            <v>-1.81</v>
          </cell>
          <cell r="U533">
            <v>0.059</v>
          </cell>
        </row>
        <row r="533">
          <cell r="AH533">
            <v>-0.76</v>
          </cell>
          <cell r="AI533">
            <v>0.015</v>
          </cell>
          <cell r="AJ533">
            <v>-0.9</v>
          </cell>
          <cell r="AK533">
            <v>0.059</v>
          </cell>
          <cell r="AL533">
            <v>-1.01</v>
          </cell>
          <cell r="AM533">
            <v>0.016</v>
          </cell>
          <cell r="AN533">
            <v>-0.64</v>
          </cell>
          <cell r="AO533">
            <v>0.043</v>
          </cell>
          <cell r="AP533">
            <v>-0.96</v>
          </cell>
          <cell r="AQ533">
            <v>0.017</v>
          </cell>
          <cell r="AR533">
            <v>0</v>
          </cell>
          <cell r="AS533">
            <v>0.06</v>
          </cell>
          <cell r="AT533">
            <v>-0.91</v>
          </cell>
          <cell r="AU533">
            <v>0.015</v>
          </cell>
          <cell r="AV533">
            <v>-0.68</v>
          </cell>
          <cell r="AW533">
            <v>0.055</v>
          </cell>
        </row>
        <row r="533">
          <cell r="BB533">
            <v>0.08</v>
          </cell>
          <cell r="BC533">
            <v>0.004</v>
          </cell>
          <cell r="BD533">
            <v>0.47</v>
          </cell>
          <cell r="BE533">
            <v>0.004</v>
          </cell>
          <cell r="BF533">
            <v>-0.13</v>
          </cell>
          <cell r="BG533">
            <v>0.004</v>
          </cell>
          <cell r="BH533">
            <v>-0.27</v>
          </cell>
          <cell r="BI533">
            <v>0.01</v>
          </cell>
        </row>
        <row r="533">
          <cell r="BN533">
            <v>-0.34</v>
          </cell>
          <cell r="BO533">
            <v>0.01</v>
          </cell>
        </row>
        <row r="533">
          <cell r="CB533">
            <v>-0.02</v>
          </cell>
          <cell r="CC533">
            <v>0.002</v>
          </cell>
          <cell r="CD533">
            <v>-0.2</v>
          </cell>
          <cell r="CE533">
            <v>0.004</v>
          </cell>
          <cell r="CF533">
            <v>-0.14</v>
          </cell>
          <cell r="CG533">
            <v>0.003</v>
          </cell>
          <cell r="CH533">
            <v>-0.21</v>
          </cell>
          <cell r="CI533">
            <v>0.005</v>
          </cell>
          <cell r="CJ533">
            <v>-0.08</v>
          </cell>
          <cell r="CK533">
            <v>0.003</v>
          </cell>
          <cell r="CL533">
            <v>-0.07</v>
          </cell>
          <cell r="CM533">
            <v>0.006</v>
          </cell>
          <cell r="CN533">
            <v>-0.09</v>
          </cell>
          <cell r="CO533">
            <v>0.003</v>
          </cell>
          <cell r="CP533">
            <v>-0.13</v>
          </cell>
          <cell r="CQ533">
            <v>0.005</v>
          </cell>
        </row>
        <row r="533">
          <cell r="CV533">
            <v>-0.99</v>
          </cell>
          <cell r="CW533">
            <v>0.025</v>
          </cell>
          <cell r="CX533">
            <v>0.14</v>
          </cell>
          <cell r="CY533">
            <v>0.01</v>
          </cell>
          <cell r="CZ533">
            <v>-2.26</v>
          </cell>
          <cell r="DA533">
            <v>0.024</v>
          </cell>
          <cell r="DB533">
            <v>-2.09</v>
          </cell>
          <cell r="DC533">
            <v>0.022</v>
          </cell>
        </row>
        <row r="533">
          <cell r="DH533">
            <v>-1.63</v>
          </cell>
          <cell r="DI533">
            <v>0.043</v>
          </cell>
        </row>
        <row r="533">
          <cell r="DV533">
            <v>-1.35</v>
          </cell>
          <cell r="DW533">
            <v>0.013</v>
          </cell>
          <cell r="DX533">
            <v>-0.46</v>
          </cell>
          <cell r="DY533">
            <v>0.006</v>
          </cell>
          <cell r="DZ533">
            <v>-1.64</v>
          </cell>
          <cell r="EA533">
            <v>0.013</v>
          </cell>
          <cell r="EB533">
            <v>-0.54</v>
          </cell>
          <cell r="EC533">
            <v>0.006</v>
          </cell>
          <cell r="ED533">
            <v>-1.52</v>
          </cell>
          <cell r="EE533">
            <v>0.016</v>
          </cell>
          <cell r="EF533">
            <v>-0.58</v>
          </cell>
          <cell r="EG533">
            <v>0.011</v>
          </cell>
          <cell r="EH533">
            <v>-1.48</v>
          </cell>
          <cell r="EI533">
            <v>0.017</v>
          </cell>
          <cell r="EJ533">
            <v>-0.6</v>
          </cell>
          <cell r="EK533">
            <v>0.007</v>
          </cell>
        </row>
        <row r="533">
          <cell r="EP533">
            <v>0.11</v>
          </cell>
          <cell r="EQ533">
            <v>0.001</v>
          </cell>
          <cell r="ER533">
            <v>0.06</v>
          </cell>
          <cell r="ES533">
            <v>0.001</v>
          </cell>
          <cell r="ET533">
            <v>0.08</v>
          </cell>
          <cell r="EU533">
            <v>0.002</v>
          </cell>
          <cell r="EV533">
            <v>0.05</v>
          </cell>
          <cell r="EW533">
            <v>0.001</v>
          </cell>
        </row>
        <row r="533">
          <cell r="FB533">
            <v>-0.07</v>
          </cell>
          <cell r="FC533">
            <v>0.002</v>
          </cell>
        </row>
        <row r="533">
          <cell r="FP533">
            <v>0.06</v>
          </cell>
          <cell r="FQ533">
            <v>0.001</v>
          </cell>
          <cell r="FR533">
            <v>0.01</v>
          </cell>
          <cell r="FS533">
            <v>0</v>
          </cell>
          <cell r="FT533">
            <v>0.01</v>
          </cell>
          <cell r="FU533">
            <v>0.001</v>
          </cell>
          <cell r="FV533">
            <v>0.01</v>
          </cell>
          <cell r="FW533">
            <v>0</v>
          </cell>
          <cell r="FX533">
            <v>0.04</v>
          </cell>
          <cell r="FY533">
            <v>0.001</v>
          </cell>
          <cell r="FZ533">
            <v>0.01</v>
          </cell>
          <cell r="GA533">
            <v>0</v>
          </cell>
          <cell r="GB533">
            <v>0.02</v>
          </cell>
          <cell r="GC533">
            <v>0.001</v>
          </cell>
          <cell r="GD533">
            <v>0.01</v>
          </cell>
          <cell r="GE533">
            <v>0</v>
          </cell>
        </row>
        <row r="533">
          <cell r="GJ533">
            <v>-42.5</v>
          </cell>
          <cell r="GK533">
            <v>1.343</v>
          </cell>
          <cell r="GL533">
            <v>-304.4</v>
          </cell>
          <cell r="GM533">
            <v>7.163</v>
          </cell>
          <cell r="GN533">
            <v>-88.49</v>
          </cell>
          <cell r="GO533">
            <v>2.362</v>
          </cell>
          <cell r="GP533">
            <v>-59.63</v>
          </cell>
          <cell r="GQ533">
            <v>9.817</v>
          </cell>
        </row>
        <row r="533">
          <cell r="GV533">
            <v>-86.45</v>
          </cell>
          <cell r="GW533">
            <v>3.238</v>
          </cell>
        </row>
        <row r="533">
          <cell r="HJ533">
            <v>-157.83</v>
          </cell>
          <cell r="HK533">
            <v>1.954</v>
          </cell>
          <cell r="HL533">
            <v>-335.97</v>
          </cell>
          <cell r="HM533">
            <v>8.49</v>
          </cell>
          <cell r="HN533">
            <v>-175.9</v>
          </cell>
          <cell r="HO533">
            <v>2.418</v>
          </cell>
          <cell r="HP533">
            <v>-509.01</v>
          </cell>
          <cell r="HQ533">
            <v>6.289</v>
          </cell>
          <cell r="HR533">
            <v>-183.17</v>
          </cell>
          <cell r="HS533">
            <v>2.387</v>
          </cell>
          <cell r="HT533">
            <v>-291.14</v>
          </cell>
          <cell r="HU533">
            <v>6.795</v>
          </cell>
          <cell r="HV533">
            <v>-123.85</v>
          </cell>
          <cell r="HW533">
            <v>1.843</v>
          </cell>
          <cell r="HX533">
            <v>-467.07</v>
          </cell>
          <cell r="HY533">
            <v>6.244</v>
          </cell>
        </row>
        <row r="533">
          <cell r="IB533">
            <v>0.49</v>
          </cell>
          <cell r="IC533">
            <v>0.01</v>
          </cell>
          <cell r="ID533">
            <v>0.77</v>
          </cell>
          <cell r="IE533">
            <v>0.006</v>
          </cell>
          <cell r="IF533">
            <v>0.5</v>
          </cell>
          <cell r="IG533">
            <v>0.01</v>
          </cell>
          <cell r="IH533">
            <v>1.11</v>
          </cell>
          <cell r="II533">
            <v>0.007</v>
          </cell>
        </row>
        <row r="533">
          <cell r="IN533">
            <v>0.61</v>
          </cell>
          <cell r="IO533">
            <v>0.013</v>
          </cell>
        </row>
        <row r="533">
          <cell r="JB533">
            <v>0.19</v>
          </cell>
          <cell r="JC533">
            <v>0.028</v>
          </cell>
          <cell r="JD533">
            <v>0.61</v>
          </cell>
          <cell r="JE533">
            <v>0.011</v>
          </cell>
          <cell r="JF533">
            <v>0.25</v>
          </cell>
          <cell r="JG533">
            <v>0.028</v>
          </cell>
          <cell r="JH533">
            <v>0.72</v>
          </cell>
          <cell r="JI533">
            <v>0.013</v>
          </cell>
          <cell r="JJ533">
            <v>0.22</v>
          </cell>
          <cell r="JK533">
            <v>0.031</v>
          </cell>
          <cell r="JL533">
            <v>0.68</v>
          </cell>
          <cell r="JM533">
            <v>0.01</v>
          </cell>
          <cell r="JN533">
            <v>0.04</v>
          </cell>
          <cell r="JO533">
            <v>0.018</v>
          </cell>
          <cell r="JP533">
            <v>0.5</v>
          </cell>
          <cell r="JQ533">
            <v>0.013</v>
          </cell>
        </row>
        <row r="533">
          <cell r="JT533">
            <v>-0.22</v>
          </cell>
          <cell r="JU533">
            <v>0.002</v>
          </cell>
          <cell r="JV533">
            <v>-0.78</v>
          </cell>
          <cell r="JW533">
            <v>0.004</v>
          </cell>
          <cell r="JX533">
            <v>-0.17</v>
          </cell>
          <cell r="JY533">
            <v>0.003</v>
          </cell>
          <cell r="JZ533">
            <v>-1.14</v>
          </cell>
          <cell r="KA533">
            <v>0.006</v>
          </cell>
        </row>
        <row r="533">
          <cell r="KF533">
            <v>-0.29</v>
          </cell>
          <cell r="KG533">
            <v>0.006</v>
          </cell>
        </row>
        <row r="533">
          <cell r="KT533">
            <v>-0.18</v>
          </cell>
          <cell r="KU533">
            <v>0.005</v>
          </cell>
          <cell r="KV533">
            <v>-0.71</v>
          </cell>
          <cell r="KW533">
            <v>0.01</v>
          </cell>
          <cell r="KX533">
            <v>-0.21</v>
          </cell>
          <cell r="KY533">
            <v>0.005</v>
          </cell>
          <cell r="KZ533">
            <v>-1.07</v>
          </cell>
          <cell r="LA533">
            <v>0.01</v>
          </cell>
          <cell r="LB533">
            <v>-0.17</v>
          </cell>
          <cell r="LC533">
            <v>0.005</v>
          </cell>
          <cell r="LD533">
            <v>-0.88</v>
          </cell>
          <cell r="LE533">
            <v>0.009</v>
          </cell>
          <cell r="LF533">
            <v>-0.13</v>
          </cell>
          <cell r="LG533">
            <v>0.003</v>
          </cell>
          <cell r="LH533">
            <v>-0.8</v>
          </cell>
          <cell r="LI533">
            <v>0.007</v>
          </cell>
        </row>
        <row r="533">
          <cell r="LN533">
            <v>-0.01</v>
          </cell>
          <cell r="LO533">
            <v>0.005</v>
          </cell>
          <cell r="LP533">
            <v>0.29</v>
          </cell>
          <cell r="LQ533">
            <v>0.006</v>
          </cell>
          <cell r="LR533">
            <v>-0.47</v>
          </cell>
          <cell r="LS533">
            <v>0.009</v>
          </cell>
          <cell r="LT533">
            <v>0.09</v>
          </cell>
          <cell r="LU533">
            <v>0.01</v>
          </cell>
        </row>
        <row r="533">
          <cell r="LZ533">
            <v>-0.44</v>
          </cell>
          <cell r="MA533">
            <v>0.014</v>
          </cell>
        </row>
        <row r="533">
          <cell r="MH533">
            <v>-0.6</v>
          </cell>
          <cell r="MI533">
            <v>0.008</v>
          </cell>
          <cell r="MJ533">
            <v>-0.15</v>
          </cell>
          <cell r="MK533">
            <v>0.009</v>
          </cell>
          <cell r="ML533">
            <v>-0.59</v>
          </cell>
          <cell r="MM533">
            <v>0.011</v>
          </cell>
          <cell r="MN533">
            <v>-0.19</v>
          </cell>
          <cell r="MO533">
            <v>0.012</v>
          </cell>
          <cell r="MP533">
            <v>-0.63</v>
          </cell>
          <cell r="MQ533">
            <v>0.01</v>
          </cell>
          <cell r="MR533">
            <v>-0.58</v>
          </cell>
          <cell r="MS533">
            <v>0.009</v>
          </cell>
          <cell r="MT533">
            <v>-0.5</v>
          </cell>
          <cell r="MU533">
            <v>0.008</v>
          </cell>
          <cell r="MV533">
            <v>-1.61</v>
          </cell>
          <cell r="MW533">
            <v>0.013</v>
          </cell>
          <cell r="MX533">
            <v>-1</v>
          </cell>
          <cell r="MY533">
            <v>0.015</v>
          </cell>
        </row>
        <row r="533">
          <cell r="ND533">
            <v>-1.46</v>
          </cell>
          <cell r="NE533">
            <v>0.018</v>
          </cell>
        </row>
        <row r="533">
          <cell r="NR533">
            <v>-1.57</v>
          </cell>
          <cell r="NS533">
            <v>0.012</v>
          </cell>
          <cell r="NT533">
            <v>-0.67</v>
          </cell>
          <cell r="NU533">
            <v>0.012</v>
          </cell>
          <cell r="NV533">
            <v>-1.66</v>
          </cell>
          <cell r="NW533">
            <v>0.015</v>
          </cell>
          <cell r="NX533">
            <v>-0.93</v>
          </cell>
          <cell r="NY533">
            <v>0.018</v>
          </cell>
          <cell r="NZ533">
            <v>-1.54</v>
          </cell>
          <cell r="OA533">
            <v>0.014</v>
          </cell>
          <cell r="OB533">
            <v>-0.94</v>
          </cell>
          <cell r="OC533">
            <v>0.018</v>
          </cell>
          <cell r="OD533">
            <v>-1.23</v>
          </cell>
          <cell r="OE533">
            <v>0.011</v>
          </cell>
          <cell r="OF533">
            <v>-1.15</v>
          </cell>
          <cell r="OG533">
            <v>0.016</v>
          </cell>
        </row>
        <row r="533">
          <cell r="OL533">
            <v>0.19</v>
          </cell>
          <cell r="OM533">
            <v>0.002</v>
          </cell>
          <cell r="ON533">
            <v>0.16</v>
          </cell>
          <cell r="OO533">
            <v>0.001</v>
          </cell>
          <cell r="OP533">
            <v>0.08</v>
          </cell>
          <cell r="OQ533">
            <v>0.001</v>
          </cell>
          <cell r="OR533">
            <v>0.25</v>
          </cell>
          <cell r="OS533">
            <v>0.001</v>
          </cell>
        </row>
        <row r="533">
          <cell r="OX533">
            <v>0.03</v>
          </cell>
          <cell r="OY533">
            <v>0.001</v>
          </cell>
        </row>
        <row r="533">
          <cell r="PF533">
            <v>0.05</v>
          </cell>
          <cell r="PG533">
            <v>0.003</v>
          </cell>
          <cell r="PH533">
            <v>0.07</v>
          </cell>
          <cell r="PI533">
            <v>0.001</v>
          </cell>
          <cell r="PJ533">
            <v>0.07</v>
          </cell>
          <cell r="PK533">
            <v>0.002</v>
          </cell>
          <cell r="PL533">
            <v>0.09</v>
          </cell>
          <cell r="PM533">
            <v>0.001</v>
          </cell>
          <cell r="PN533">
            <v>0.07</v>
          </cell>
          <cell r="PO533">
            <v>0.002</v>
          </cell>
          <cell r="PP533">
            <v>-0.14</v>
          </cell>
          <cell r="PQ533">
            <v>0.004</v>
          </cell>
          <cell r="PR533">
            <v>-0.24</v>
          </cell>
          <cell r="PS533">
            <v>0.002</v>
          </cell>
          <cell r="PT533">
            <v>-0.47</v>
          </cell>
          <cell r="PU533">
            <v>0.003</v>
          </cell>
          <cell r="PV533">
            <v>-0.27</v>
          </cell>
          <cell r="PW533">
            <v>0.003</v>
          </cell>
        </row>
        <row r="533">
          <cell r="QB533">
            <v>-0.37</v>
          </cell>
          <cell r="QC533">
            <v>0.005</v>
          </cell>
        </row>
        <row r="533">
          <cell r="QP533">
            <v>-0.36</v>
          </cell>
          <cell r="QQ533">
            <v>0.004</v>
          </cell>
          <cell r="QR533">
            <v>-0.18</v>
          </cell>
          <cell r="QS533">
            <v>0.005</v>
          </cell>
          <cell r="QT533">
            <v>-0.42</v>
          </cell>
          <cell r="QU533">
            <v>0.004</v>
          </cell>
          <cell r="QV533">
            <v>-0.19</v>
          </cell>
          <cell r="QW533">
            <v>0.006</v>
          </cell>
          <cell r="QX533">
            <v>-0.36</v>
          </cell>
          <cell r="QY533">
            <v>0.004</v>
          </cell>
          <cell r="QZ533">
            <v>-0.2</v>
          </cell>
          <cell r="RA533">
            <v>0.006</v>
          </cell>
          <cell r="RB533">
            <v>-0.36</v>
          </cell>
          <cell r="RC533">
            <v>0.003</v>
          </cell>
          <cell r="RD533">
            <v>-0.24</v>
          </cell>
          <cell r="RE533">
            <v>0.006</v>
          </cell>
        </row>
        <row r="533">
          <cell r="RJ533">
            <v>-0.07</v>
          </cell>
          <cell r="RK533">
            <v>0.001</v>
          </cell>
          <cell r="RL533">
            <v>0.03</v>
          </cell>
          <cell r="RM533">
            <v>0.002</v>
          </cell>
          <cell r="RN533">
            <v>-0.3</v>
          </cell>
          <cell r="RO533">
            <v>0.003</v>
          </cell>
          <cell r="RP533">
            <v>-0.52</v>
          </cell>
          <cell r="RQ533">
            <v>0.006</v>
          </cell>
        </row>
        <row r="533">
          <cell r="RV533">
            <v>-0.26</v>
          </cell>
          <cell r="RW533">
            <v>0.003</v>
          </cell>
        </row>
        <row r="533">
          <cell r="SJ533">
            <v>-0.22</v>
          </cell>
          <cell r="SK533">
            <v>0.002</v>
          </cell>
          <cell r="SL533">
            <v>-0.22</v>
          </cell>
          <cell r="SM533">
            <v>0.006</v>
          </cell>
          <cell r="SN533">
            <v>-0.23</v>
          </cell>
          <cell r="SO533">
            <v>0.002</v>
          </cell>
          <cell r="SP533">
            <v>-0.23</v>
          </cell>
          <cell r="SQ533">
            <v>0.004</v>
          </cell>
          <cell r="SR533">
            <v>-0.2</v>
          </cell>
          <cell r="SS533">
            <v>0.001</v>
          </cell>
          <cell r="ST533">
            <v>-0.26</v>
          </cell>
          <cell r="SU533">
            <v>0.005</v>
          </cell>
          <cell r="SV533">
            <v>-0.17</v>
          </cell>
          <cell r="SW533">
            <v>0.001</v>
          </cell>
          <cell r="SX533">
            <v>-0.26</v>
          </cell>
          <cell r="SY533">
            <v>0.003</v>
          </cell>
        </row>
        <row r="533">
          <cell r="TD533">
            <v>0.26</v>
          </cell>
          <cell r="TE533">
            <v>0.007</v>
          </cell>
          <cell r="TF533">
            <v>0.23</v>
          </cell>
          <cell r="TG533">
            <v>0.018</v>
          </cell>
          <cell r="TH533">
            <v>0.1</v>
          </cell>
          <cell r="TI533">
            <v>0.009</v>
          </cell>
          <cell r="TJ533">
            <v>0.33</v>
          </cell>
          <cell r="TK533">
            <v>0.02</v>
          </cell>
        </row>
        <row r="533">
          <cell r="TP533">
            <v>-0.52</v>
          </cell>
          <cell r="TQ533">
            <v>0.014</v>
          </cell>
        </row>
        <row r="533">
          <cell r="UD533">
            <v>0.2</v>
          </cell>
          <cell r="UE533">
            <v>0.007</v>
          </cell>
          <cell r="UF533">
            <v>0.04</v>
          </cell>
          <cell r="UG533">
            <v>0.023</v>
          </cell>
          <cell r="UH533">
            <v>-0.08</v>
          </cell>
          <cell r="UI533">
            <v>0.007</v>
          </cell>
          <cell r="UJ533">
            <v>0.24</v>
          </cell>
          <cell r="UK533">
            <v>0.023</v>
          </cell>
          <cell r="UL533">
            <v>0</v>
          </cell>
          <cell r="UM533">
            <v>0.008</v>
          </cell>
          <cell r="UN533">
            <v>0.27</v>
          </cell>
          <cell r="UO533">
            <v>0.026</v>
          </cell>
          <cell r="UP533">
            <v>-0.02</v>
          </cell>
          <cell r="UQ533">
            <v>0.009</v>
          </cell>
          <cell r="UR533">
            <v>0.17</v>
          </cell>
          <cell r="US533">
            <v>0.015</v>
          </cell>
        </row>
        <row r="533">
          <cell r="UX533">
            <v>0.03</v>
          </cell>
          <cell r="UY533">
            <v>0.001</v>
          </cell>
          <cell r="UZ533">
            <v>0.1</v>
          </cell>
          <cell r="VA533">
            <v>0.002</v>
          </cell>
          <cell r="VB533">
            <v>-0.02</v>
          </cell>
          <cell r="VC533">
            <v>0.002</v>
          </cell>
        </row>
        <row r="533">
          <cell r="VH533">
            <v>0.1</v>
          </cell>
          <cell r="VI533">
            <v>0.001</v>
          </cell>
        </row>
        <row r="533">
          <cell r="VP533">
            <v>0.03</v>
          </cell>
          <cell r="VQ533">
            <v>0</v>
          </cell>
          <cell r="VR533">
            <v>0.02</v>
          </cell>
          <cell r="VS533">
            <v>0.001</v>
          </cell>
          <cell r="VT533">
            <v>0.01</v>
          </cell>
          <cell r="VU533">
            <v>0</v>
          </cell>
          <cell r="VV533">
            <v>0</v>
          </cell>
          <cell r="VW533">
            <v>0</v>
          </cell>
        </row>
        <row r="533">
          <cell r="WB533">
            <v>0.31</v>
          </cell>
          <cell r="WC533">
            <v>0.003</v>
          </cell>
          <cell r="WD533">
            <v>0</v>
          </cell>
          <cell r="WE533">
            <v>0.002</v>
          </cell>
          <cell r="WF533">
            <v>0.56</v>
          </cell>
          <cell r="WG533">
            <v>0.004</v>
          </cell>
          <cell r="WH533">
            <v>0.37</v>
          </cell>
          <cell r="WI533">
            <v>0.005</v>
          </cell>
        </row>
        <row r="533">
          <cell r="WN533">
            <v>0.11</v>
          </cell>
          <cell r="WO533">
            <v>0.004</v>
          </cell>
        </row>
        <row r="533">
          <cell r="XB533">
            <v>0.38</v>
          </cell>
          <cell r="XC533">
            <v>0.002</v>
          </cell>
          <cell r="XD533">
            <v>0.14</v>
          </cell>
          <cell r="XE533">
            <v>0.002</v>
          </cell>
          <cell r="XF533">
            <v>0.39</v>
          </cell>
          <cell r="XG533">
            <v>0.002</v>
          </cell>
          <cell r="XH533">
            <v>0.18</v>
          </cell>
          <cell r="XI533">
            <v>0.004</v>
          </cell>
          <cell r="XJ533">
            <v>0.4</v>
          </cell>
          <cell r="XK533">
            <v>0.002</v>
          </cell>
          <cell r="XL533">
            <v>0.18</v>
          </cell>
          <cell r="XM533">
            <v>0.003</v>
          </cell>
          <cell r="XN533">
            <v>0.38</v>
          </cell>
          <cell r="XO533">
            <v>0.002</v>
          </cell>
          <cell r="XP533">
            <v>0.18</v>
          </cell>
          <cell r="XQ533">
            <v>0.003</v>
          </cell>
        </row>
        <row r="534">
          <cell r="B534" t="str">
            <v>UI10-00038</v>
          </cell>
          <cell r="C534" t="str">
            <v>Ornamental</v>
          </cell>
        </row>
        <row r="534">
          <cell r="F534">
            <v>1.92</v>
          </cell>
          <cell r="G534">
            <v>0.029</v>
          </cell>
          <cell r="H534">
            <v>6.95</v>
          </cell>
          <cell r="I534">
            <v>0.078</v>
          </cell>
          <cell r="J534">
            <v>9.43</v>
          </cell>
          <cell r="K534">
            <v>0.16</v>
          </cell>
          <cell r="L534">
            <v>0.64</v>
          </cell>
          <cell r="M534">
            <v>0.039</v>
          </cell>
          <cell r="N534">
            <v>-0.18</v>
          </cell>
          <cell r="O534">
            <v>0.137</v>
          </cell>
        </row>
        <row r="534">
          <cell r="T534">
            <v>-1.88</v>
          </cell>
          <cell r="U534">
            <v>0.065</v>
          </cell>
          <cell r="V534">
            <v>-3.41</v>
          </cell>
          <cell r="W534">
            <v>0.1</v>
          </cell>
          <cell r="X534">
            <v>-0.14</v>
          </cell>
          <cell r="Y534">
            <v>0.005</v>
          </cell>
          <cell r="Z534">
            <v>-0.88</v>
          </cell>
          <cell r="AA534">
            <v>0.064</v>
          </cell>
          <cell r="AB534">
            <v>-1.86</v>
          </cell>
          <cell r="AC534">
            <v>0.096</v>
          </cell>
        </row>
        <row r="534">
          <cell r="AH534">
            <v>0.88</v>
          </cell>
          <cell r="AI534">
            <v>0.022</v>
          </cell>
        </row>
        <row r="534">
          <cell r="AL534">
            <v>0.31</v>
          </cell>
          <cell r="AM534">
            <v>0.024</v>
          </cell>
          <cell r="AN534">
            <v>0.23</v>
          </cell>
          <cell r="AO534">
            <v>0.087</v>
          </cell>
          <cell r="AP534">
            <v>0.27</v>
          </cell>
          <cell r="AQ534">
            <v>0.023</v>
          </cell>
          <cell r="AR534">
            <v>0.32</v>
          </cell>
          <cell r="AS534">
            <v>0.102</v>
          </cell>
          <cell r="AT534">
            <v>0.07</v>
          </cell>
          <cell r="AU534">
            <v>0.021</v>
          </cell>
          <cell r="AV534">
            <v>-1.06</v>
          </cell>
          <cell r="AW534">
            <v>0.065</v>
          </cell>
          <cell r="AX534">
            <v>-0.13</v>
          </cell>
          <cell r="AY534">
            <v>0.01</v>
          </cell>
          <cell r="AZ534">
            <v>-0.06</v>
          </cell>
          <cell r="BA534">
            <v>0.013</v>
          </cell>
          <cell r="BB534">
            <v>0.19</v>
          </cell>
          <cell r="BC534">
            <v>0.003</v>
          </cell>
          <cell r="BD534">
            <v>0.7</v>
          </cell>
          <cell r="BE534">
            <v>0.014</v>
          </cell>
          <cell r="BF534">
            <v>0.32</v>
          </cell>
          <cell r="BG534">
            <v>0.003</v>
          </cell>
          <cell r="BH534">
            <v>0.06</v>
          </cell>
          <cell r="BI534">
            <v>0.012</v>
          </cell>
        </row>
        <row r="534">
          <cell r="BN534">
            <v>0</v>
          </cell>
          <cell r="BO534">
            <v>0.007</v>
          </cell>
          <cell r="BP534">
            <v>-0.39</v>
          </cell>
          <cell r="BQ534">
            <v>0.007</v>
          </cell>
          <cell r="BR534">
            <v>-0.03</v>
          </cell>
          <cell r="BS534">
            <v>0.002</v>
          </cell>
          <cell r="BT534">
            <v>-0.51</v>
          </cell>
          <cell r="BU534">
            <v>0.021</v>
          </cell>
          <cell r="BV534">
            <v>-0.73</v>
          </cell>
          <cell r="BW534">
            <v>0.028</v>
          </cell>
        </row>
        <row r="534">
          <cell r="CB534">
            <v>0.19</v>
          </cell>
          <cell r="CC534">
            <v>0.003</v>
          </cell>
        </row>
        <row r="534">
          <cell r="CF534">
            <v>0.15</v>
          </cell>
          <cell r="CG534">
            <v>0.003</v>
          </cell>
          <cell r="CH534">
            <v>-0.03</v>
          </cell>
          <cell r="CI534">
            <v>0.007</v>
          </cell>
          <cell r="CJ534">
            <v>0.1</v>
          </cell>
          <cell r="CK534">
            <v>0.004</v>
          </cell>
          <cell r="CL534">
            <v>-0.1</v>
          </cell>
          <cell r="CM534">
            <v>0.006</v>
          </cell>
          <cell r="CN534">
            <v>0.07</v>
          </cell>
          <cell r="CO534">
            <v>0.004</v>
          </cell>
          <cell r="CP534">
            <v>-0.18</v>
          </cell>
          <cell r="CQ534">
            <v>0.006</v>
          </cell>
          <cell r="CR534">
            <v>-0.03</v>
          </cell>
          <cell r="CS534">
            <v>0.001</v>
          </cell>
          <cell r="CT534">
            <v>-0.19</v>
          </cell>
          <cell r="CU534">
            <v>0.003</v>
          </cell>
          <cell r="CV534">
            <v>0.67</v>
          </cell>
          <cell r="CW534">
            <v>0.051</v>
          </cell>
          <cell r="CX534">
            <v>1.2</v>
          </cell>
          <cell r="CY534">
            <v>0.008</v>
          </cell>
          <cell r="CZ534">
            <v>1.65</v>
          </cell>
          <cell r="DA534">
            <v>0.009</v>
          </cell>
          <cell r="DB534">
            <v>0.5</v>
          </cell>
          <cell r="DC534">
            <v>0.013</v>
          </cell>
        </row>
        <row r="534">
          <cell r="DH534">
            <v>1.09</v>
          </cell>
          <cell r="DI534">
            <v>0.057</v>
          </cell>
          <cell r="DJ534">
            <v>0.54</v>
          </cell>
          <cell r="DK534">
            <v>0.016</v>
          </cell>
          <cell r="DL534">
            <v>-0.06</v>
          </cell>
          <cell r="DM534">
            <v>0.015</v>
          </cell>
          <cell r="DN534">
            <v>-0.17</v>
          </cell>
          <cell r="DO534">
            <v>0.013</v>
          </cell>
          <cell r="DP534">
            <v>-0.01</v>
          </cell>
          <cell r="DQ534">
            <v>0.002</v>
          </cell>
        </row>
        <row r="534">
          <cell r="DV534">
            <v>-0.45</v>
          </cell>
          <cell r="DW534">
            <v>0.01</v>
          </cell>
        </row>
        <row r="534">
          <cell r="DZ534">
            <v>-0.96</v>
          </cell>
          <cell r="EA534">
            <v>0.013</v>
          </cell>
          <cell r="EB534">
            <v>-0.58</v>
          </cell>
          <cell r="EC534">
            <v>0.01</v>
          </cell>
          <cell r="ED534">
            <v>-1.04</v>
          </cell>
          <cell r="EE534">
            <v>0.013</v>
          </cell>
          <cell r="EF534">
            <v>-0.66</v>
          </cell>
          <cell r="EG534">
            <v>0.01</v>
          </cell>
          <cell r="EH534">
            <v>-1.03</v>
          </cell>
          <cell r="EI534">
            <v>0.011</v>
          </cell>
          <cell r="EJ534">
            <v>-0.61</v>
          </cell>
          <cell r="EK534">
            <v>0.01</v>
          </cell>
          <cell r="EL534">
            <v>-0.43</v>
          </cell>
          <cell r="EM534">
            <v>0.011</v>
          </cell>
          <cell r="EN534">
            <v>-0.05</v>
          </cell>
          <cell r="EO534">
            <v>0.002</v>
          </cell>
          <cell r="EP534">
            <v>0.05</v>
          </cell>
          <cell r="EQ534">
            <v>0.002</v>
          </cell>
          <cell r="ER534">
            <v>0.03</v>
          </cell>
          <cell r="ES534">
            <v>0.001</v>
          </cell>
          <cell r="ET534">
            <v>0.02</v>
          </cell>
          <cell r="EU534">
            <v>0.002</v>
          </cell>
          <cell r="EV534">
            <v>-0.01</v>
          </cell>
          <cell r="EW534">
            <v>0</v>
          </cell>
        </row>
        <row r="534">
          <cell r="FB534">
            <v>-0.05</v>
          </cell>
          <cell r="FC534">
            <v>0.001</v>
          </cell>
          <cell r="FD534">
            <v>-0.04</v>
          </cell>
          <cell r="FE534">
            <v>0.001</v>
          </cell>
          <cell r="FF534">
            <v>-0.01</v>
          </cell>
          <cell r="FG534">
            <v>0.001</v>
          </cell>
          <cell r="FH534">
            <v>-0.03</v>
          </cell>
          <cell r="FI534">
            <v>0.001</v>
          </cell>
          <cell r="FJ534">
            <v>-0.04</v>
          </cell>
          <cell r="FK534">
            <v>0.001</v>
          </cell>
        </row>
        <row r="534">
          <cell r="FP534">
            <v>0.12</v>
          </cell>
          <cell r="FQ534">
            <v>0.002</v>
          </cell>
        </row>
        <row r="534">
          <cell r="FT534">
            <v>0.13</v>
          </cell>
          <cell r="FU534">
            <v>0.002</v>
          </cell>
          <cell r="FV534">
            <v>0.02</v>
          </cell>
          <cell r="FW534">
            <v>0.001</v>
          </cell>
          <cell r="FX534">
            <v>0.12</v>
          </cell>
          <cell r="FY534">
            <v>0.002</v>
          </cell>
          <cell r="FZ534">
            <v>0.01</v>
          </cell>
          <cell r="GA534">
            <v>0</v>
          </cell>
          <cell r="GB534">
            <v>0.1</v>
          </cell>
          <cell r="GC534">
            <v>0.002</v>
          </cell>
          <cell r="GD534">
            <v>0.01</v>
          </cell>
          <cell r="GE534">
            <v>0</v>
          </cell>
          <cell r="GF534">
            <v>0.01</v>
          </cell>
          <cell r="GG534">
            <v>0.001</v>
          </cell>
          <cell r="GH534">
            <v>-0.02</v>
          </cell>
          <cell r="GI534">
            <v>0</v>
          </cell>
          <cell r="GJ534">
            <v>35.92</v>
          </cell>
          <cell r="GK534">
            <v>4.969</v>
          </cell>
          <cell r="GL534">
            <v>653.73</v>
          </cell>
          <cell r="GM534">
            <v>6.532</v>
          </cell>
          <cell r="GN534">
            <v>-343.37</v>
          </cell>
          <cell r="GO534">
            <v>18.883</v>
          </cell>
          <cell r="GP534">
            <v>-1119.4</v>
          </cell>
          <cell r="GQ534">
            <v>64.179</v>
          </cell>
        </row>
        <row r="534">
          <cell r="GV534">
            <v>-73.97</v>
          </cell>
          <cell r="GW534">
            <v>4.299</v>
          </cell>
          <cell r="GX534">
            <v>-2470.93</v>
          </cell>
          <cell r="GY534">
            <v>67.209</v>
          </cell>
          <cell r="GZ534">
            <v>-75.44</v>
          </cell>
          <cell r="HA534">
            <v>1.926</v>
          </cell>
          <cell r="HB534">
            <v>-51.89</v>
          </cell>
          <cell r="HC534">
            <v>13.872</v>
          </cell>
          <cell r="HD534">
            <v>3.93</v>
          </cell>
          <cell r="HE534">
            <v>0.142</v>
          </cell>
        </row>
        <row r="534">
          <cell r="HJ534">
            <v>-72.31</v>
          </cell>
          <cell r="HK534">
            <v>2.108</v>
          </cell>
        </row>
        <row r="534">
          <cell r="HN534">
            <v>-141.29</v>
          </cell>
          <cell r="HO534">
            <v>1.906</v>
          </cell>
          <cell r="HP534">
            <v>-774.65</v>
          </cell>
          <cell r="HQ534">
            <v>8.495</v>
          </cell>
          <cell r="HR534">
            <v>-158.38</v>
          </cell>
          <cell r="HS534">
            <v>2.258</v>
          </cell>
          <cell r="HT534">
            <v>-811.7</v>
          </cell>
          <cell r="HU534">
            <v>8.544</v>
          </cell>
          <cell r="HV534">
            <v>-121.71</v>
          </cell>
          <cell r="HW534">
            <v>1.161</v>
          </cell>
          <cell r="HX534">
            <v>-959.98</v>
          </cell>
          <cell r="HY534">
            <v>7.438</v>
          </cell>
          <cell r="HZ534">
            <v>-403.48</v>
          </cell>
          <cell r="IA534">
            <v>3.684</v>
          </cell>
          <cell r="IB534">
            <v>1.16</v>
          </cell>
          <cell r="IC534">
            <v>0.039</v>
          </cell>
          <cell r="ID534">
            <v>1.32</v>
          </cell>
          <cell r="IE534">
            <v>0.031</v>
          </cell>
          <cell r="IF534">
            <v>1.36</v>
          </cell>
          <cell r="IG534">
            <v>0.035</v>
          </cell>
          <cell r="IH534">
            <v>0.53</v>
          </cell>
          <cell r="II534">
            <v>0.01</v>
          </cell>
        </row>
        <row r="534">
          <cell r="IN534">
            <v>-0.13</v>
          </cell>
          <cell r="IO534">
            <v>0.011</v>
          </cell>
          <cell r="IP534">
            <v>0.9</v>
          </cell>
          <cell r="IQ534">
            <v>0.028</v>
          </cell>
          <cell r="IR534">
            <v>0.15</v>
          </cell>
          <cell r="IS534">
            <v>0.006</v>
          </cell>
          <cell r="IT534">
            <v>0.09</v>
          </cell>
          <cell r="IU534">
            <v>0.002</v>
          </cell>
          <cell r="IV534">
            <v>0.07</v>
          </cell>
          <cell r="IW534">
            <v>0.004</v>
          </cell>
        </row>
        <row r="534">
          <cell r="JB534">
            <v>0.12</v>
          </cell>
          <cell r="JC534">
            <v>0.014</v>
          </cell>
        </row>
        <row r="534">
          <cell r="JF534">
            <v>0.01</v>
          </cell>
          <cell r="JG534">
            <v>0.017</v>
          </cell>
          <cell r="JH534">
            <v>-0.2</v>
          </cell>
          <cell r="JI534">
            <v>0.012</v>
          </cell>
          <cell r="JJ534">
            <v>0.04</v>
          </cell>
          <cell r="JK534">
            <v>0.013</v>
          </cell>
          <cell r="JL534">
            <v>-0.22</v>
          </cell>
          <cell r="JM534">
            <v>0.009</v>
          </cell>
          <cell r="JN534">
            <v>-0.21</v>
          </cell>
          <cell r="JO534">
            <v>0.01</v>
          </cell>
          <cell r="JP534">
            <v>-0.38</v>
          </cell>
          <cell r="JQ534">
            <v>0.008</v>
          </cell>
          <cell r="JR534">
            <v>-0.11</v>
          </cell>
          <cell r="JS534">
            <v>0.001</v>
          </cell>
          <cell r="JT534">
            <v>-0.33</v>
          </cell>
          <cell r="JU534">
            <v>0.015</v>
          </cell>
          <cell r="JV534">
            <v>-0.62</v>
          </cell>
          <cell r="JW534">
            <v>0.028</v>
          </cell>
          <cell r="JX534">
            <v>-0.98</v>
          </cell>
          <cell r="JY534">
            <v>0.024</v>
          </cell>
          <cell r="JZ534">
            <v>-1.85</v>
          </cell>
          <cell r="KA534">
            <v>0.076</v>
          </cell>
        </row>
        <row r="534">
          <cell r="KF534">
            <v>-0.08</v>
          </cell>
          <cell r="KG534">
            <v>0.004</v>
          </cell>
          <cell r="KH534">
            <v>-2.68</v>
          </cell>
          <cell r="KI534">
            <v>0.099</v>
          </cell>
          <cell r="KJ534">
            <v>-0.06</v>
          </cell>
          <cell r="KK534">
            <v>0.002</v>
          </cell>
          <cell r="KL534">
            <v>-0.04</v>
          </cell>
          <cell r="KM534">
            <v>0.002</v>
          </cell>
          <cell r="KN534">
            <v>0</v>
          </cell>
          <cell r="KO534">
            <v>0.001</v>
          </cell>
        </row>
        <row r="534">
          <cell r="KT534">
            <v>-0.15</v>
          </cell>
          <cell r="KU534">
            <v>0.006</v>
          </cell>
        </row>
        <row r="534">
          <cell r="KX534">
            <v>-0.2</v>
          </cell>
          <cell r="KY534">
            <v>0.006</v>
          </cell>
          <cell r="KZ534">
            <v>-0.61</v>
          </cell>
          <cell r="LA534">
            <v>0.012</v>
          </cell>
          <cell r="LB534">
            <v>-0.17</v>
          </cell>
          <cell r="LC534">
            <v>0.005</v>
          </cell>
          <cell r="LD534">
            <v>-0.52</v>
          </cell>
          <cell r="LE534">
            <v>0.01</v>
          </cell>
          <cell r="LF534">
            <v>-0.11</v>
          </cell>
          <cell r="LG534">
            <v>0.003</v>
          </cell>
          <cell r="LH534">
            <v>-0.43</v>
          </cell>
          <cell r="LI534">
            <v>0.009</v>
          </cell>
          <cell r="LJ534">
            <v>0</v>
          </cell>
          <cell r="LK534">
            <v>0</v>
          </cell>
          <cell r="LL534">
            <v>-0.01</v>
          </cell>
          <cell r="LM534">
            <v>0.002</v>
          </cell>
          <cell r="LN534">
            <v>0.75</v>
          </cell>
          <cell r="LO534">
            <v>0.007</v>
          </cell>
          <cell r="LP534">
            <v>1.28</v>
          </cell>
          <cell r="LQ534">
            <v>0.026</v>
          </cell>
          <cell r="LR534">
            <v>-0.04</v>
          </cell>
          <cell r="LS534">
            <v>0.016</v>
          </cell>
          <cell r="LT534">
            <v>0</v>
          </cell>
          <cell r="LU534">
            <v>0.016</v>
          </cell>
        </row>
        <row r="534">
          <cell r="LZ534">
            <v>-0.09</v>
          </cell>
          <cell r="MA534">
            <v>0.006</v>
          </cell>
          <cell r="MB534">
            <v>0.08</v>
          </cell>
          <cell r="MC534">
            <v>0.01</v>
          </cell>
          <cell r="MD534">
            <v>0.02</v>
          </cell>
          <cell r="ME534">
            <v>0.002</v>
          </cell>
          <cell r="MF534">
            <v>-0.01</v>
          </cell>
          <cell r="MG534">
            <v>0.002</v>
          </cell>
          <cell r="MH534">
            <v>-0.55</v>
          </cell>
          <cell r="MI534">
            <v>0.008</v>
          </cell>
        </row>
        <row r="534">
          <cell r="ML534">
            <v>-0.72</v>
          </cell>
          <cell r="MM534">
            <v>0.008</v>
          </cell>
          <cell r="MN534">
            <v>-0.77</v>
          </cell>
          <cell r="MO534">
            <v>0.009</v>
          </cell>
          <cell r="MP534">
            <v>-0.66</v>
          </cell>
          <cell r="MQ534">
            <v>0.006</v>
          </cell>
          <cell r="MR534">
            <v>1.35</v>
          </cell>
          <cell r="MS534">
            <v>0.007</v>
          </cell>
          <cell r="MT534">
            <v>2.02</v>
          </cell>
          <cell r="MU534">
            <v>0.029</v>
          </cell>
          <cell r="MV534">
            <v>-0.89</v>
          </cell>
          <cell r="MW534">
            <v>0.095</v>
          </cell>
          <cell r="MX534">
            <v>-0.7</v>
          </cell>
          <cell r="MY534">
            <v>0.047</v>
          </cell>
        </row>
        <row r="534">
          <cell r="ND534">
            <v>-0.04</v>
          </cell>
          <cell r="NE534">
            <v>0.015</v>
          </cell>
          <cell r="NF534">
            <v>-0.54</v>
          </cell>
          <cell r="NG534">
            <v>0.015</v>
          </cell>
          <cell r="NH534">
            <v>-0.24</v>
          </cell>
          <cell r="NI534">
            <v>0.007</v>
          </cell>
          <cell r="NJ534">
            <v>1.56</v>
          </cell>
          <cell r="NK534">
            <v>0.032</v>
          </cell>
          <cell r="NL534">
            <v>0.01</v>
          </cell>
          <cell r="NM534">
            <v>0.002</v>
          </cell>
        </row>
        <row r="534">
          <cell r="NR534">
            <v>-1.2</v>
          </cell>
          <cell r="NS534">
            <v>0.014</v>
          </cell>
        </row>
        <row r="534">
          <cell r="NV534">
            <v>-1.63</v>
          </cell>
          <cell r="NW534">
            <v>0.013</v>
          </cell>
          <cell r="NX534">
            <v>-1.75</v>
          </cell>
          <cell r="NY534">
            <v>0.012</v>
          </cell>
          <cell r="NZ534">
            <v>-1.48</v>
          </cell>
          <cell r="OA534">
            <v>0.011</v>
          </cell>
          <cell r="OB534">
            <v>-1.78</v>
          </cell>
          <cell r="OC534">
            <v>0.01</v>
          </cell>
          <cell r="OD534">
            <v>-1.35</v>
          </cell>
          <cell r="OE534">
            <v>0.009</v>
          </cell>
          <cell r="OF534">
            <v>-1.97</v>
          </cell>
          <cell r="OG534">
            <v>0.01</v>
          </cell>
          <cell r="OH534">
            <v>-0.16</v>
          </cell>
          <cell r="OI534">
            <v>0.002</v>
          </cell>
          <cell r="OJ534">
            <v>-0.44</v>
          </cell>
          <cell r="OK534">
            <v>0.003</v>
          </cell>
          <cell r="OL534">
            <v>0.06</v>
          </cell>
          <cell r="OM534">
            <v>0.002</v>
          </cell>
          <cell r="ON534">
            <v>0.01</v>
          </cell>
          <cell r="OO534">
            <v>0</v>
          </cell>
          <cell r="OP534">
            <v>0.11</v>
          </cell>
          <cell r="OQ534">
            <v>0.004</v>
          </cell>
          <cell r="OR534">
            <v>0.21</v>
          </cell>
          <cell r="OS534">
            <v>0.005</v>
          </cell>
        </row>
        <row r="534">
          <cell r="OX534">
            <v>0.01</v>
          </cell>
          <cell r="OY534">
            <v>0</v>
          </cell>
          <cell r="OZ534">
            <v>0.05</v>
          </cell>
          <cell r="PA534">
            <v>0.001</v>
          </cell>
        </row>
        <row r="534">
          <cell r="PD534">
            <v>-0.02</v>
          </cell>
          <cell r="PE534">
            <v>0.001</v>
          </cell>
          <cell r="PF534">
            <v>0.03</v>
          </cell>
          <cell r="PG534">
            <v>0.002</v>
          </cell>
        </row>
        <row r="534">
          <cell r="PJ534">
            <v>0.03</v>
          </cell>
          <cell r="PK534">
            <v>0.002</v>
          </cell>
        </row>
        <row r="534">
          <cell r="PN534">
            <v>0.03</v>
          </cell>
          <cell r="PO534">
            <v>0.001</v>
          </cell>
          <cell r="PP534">
            <v>0.69</v>
          </cell>
          <cell r="PQ534">
            <v>0.014</v>
          </cell>
          <cell r="PR534">
            <v>0.82</v>
          </cell>
          <cell r="PS534">
            <v>0.02</v>
          </cell>
          <cell r="PT534">
            <v>0.62</v>
          </cell>
          <cell r="PU534">
            <v>0.01</v>
          </cell>
          <cell r="PV534">
            <v>0.29</v>
          </cell>
          <cell r="PW534">
            <v>0.006</v>
          </cell>
        </row>
        <row r="534">
          <cell r="QB534">
            <v>0.12</v>
          </cell>
          <cell r="QC534">
            <v>0.007</v>
          </cell>
          <cell r="QD534">
            <v>0.57</v>
          </cell>
          <cell r="QE534">
            <v>0.017</v>
          </cell>
          <cell r="QF534">
            <v>-0.03</v>
          </cell>
          <cell r="QG534">
            <v>0.001</v>
          </cell>
          <cell r="QH534">
            <v>0.39</v>
          </cell>
          <cell r="QI534">
            <v>0.011</v>
          </cell>
          <cell r="QJ534">
            <v>-0.07</v>
          </cell>
          <cell r="QK534">
            <v>0.008</v>
          </cell>
        </row>
        <row r="534">
          <cell r="QP534">
            <v>-0.31</v>
          </cell>
          <cell r="QQ534">
            <v>0.005</v>
          </cell>
        </row>
        <row r="534">
          <cell r="QT534">
            <v>-0.4</v>
          </cell>
          <cell r="QU534">
            <v>0.004</v>
          </cell>
          <cell r="QV534">
            <v>-0.37</v>
          </cell>
          <cell r="QW534">
            <v>0.003</v>
          </cell>
          <cell r="QX534">
            <v>-0.37</v>
          </cell>
          <cell r="QY534">
            <v>0.004</v>
          </cell>
          <cell r="QZ534">
            <v>-0.37</v>
          </cell>
          <cell r="RA534">
            <v>0.003</v>
          </cell>
          <cell r="RB534">
            <v>-0.38</v>
          </cell>
          <cell r="RC534">
            <v>0.003</v>
          </cell>
          <cell r="RD534">
            <v>-0.41</v>
          </cell>
          <cell r="RE534">
            <v>0.003</v>
          </cell>
          <cell r="RF534">
            <v>-0.2</v>
          </cell>
          <cell r="RG534">
            <v>0.002</v>
          </cell>
          <cell r="RH534">
            <v>-0.16</v>
          </cell>
          <cell r="RI534">
            <v>0.002</v>
          </cell>
          <cell r="RJ534">
            <v>0.03</v>
          </cell>
          <cell r="RK534">
            <v>0.002</v>
          </cell>
          <cell r="RL534">
            <v>-0.12</v>
          </cell>
          <cell r="RM534">
            <v>0.009</v>
          </cell>
          <cell r="RN534">
            <v>-0.19</v>
          </cell>
          <cell r="RO534">
            <v>0.008</v>
          </cell>
          <cell r="RP534">
            <v>-0.48</v>
          </cell>
          <cell r="RQ534">
            <v>0.018</v>
          </cell>
        </row>
        <row r="534">
          <cell r="RV534">
            <v>-0.03</v>
          </cell>
          <cell r="RW534">
            <v>0.003</v>
          </cell>
          <cell r="RX534">
            <v>0.16</v>
          </cell>
          <cell r="RY534">
            <v>0.011</v>
          </cell>
          <cell r="RZ534">
            <v>-0.02</v>
          </cell>
          <cell r="SA534">
            <v>0</v>
          </cell>
          <cell r="SB534">
            <v>0.16</v>
          </cell>
          <cell r="SC534">
            <v>0.004</v>
          </cell>
          <cell r="SD534">
            <v>-0.04</v>
          </cell>
          <cell r="SE534">
            <v>0.002</v>
          </cell>
        </row>
        <row r="534">
          <cell r="SJ534">
            <v>-0.18</v>
          </cell>
          <cell r="SK534">
            <v>0.003</v>
          </cell>
        </row>
        <row r="534">
          <cell r="SN534">
            <v>-0.24</v>
          </cell>
          <cell r="SO534">
            <v>0.002</v>
          </cell>
          <cell r="SP534">
            <v>-0.56</v>
          </cell>
          <cell r="SQ534">
            <v>0.003</v>
          </cell>
          <cell r="SR534">
            <v>-0.21</v>
          </cell>
          <cell r="SS534">
            <v>0.002</v>
          </cell>
          <cell r="ST534">
            <v>-0.51</v>
          </cell>
          <cell r="SU534">
            <v>0.003</v>
          </cell>
          <cell r="SV534">
            <v>-0.19</v>
          </cell>
          <cell r="SW534">
            <v>0.001</v>
          </cell>
          <cell r="SX534">
            <v>-0.48</v>
          </cell>
          <cell r="SY534">
            <v>0.003</v>
          </cell>
          <cell r="SZ534">
            <v>0</v>
          </cell>
          <cell r="TA534">
            <v>0</v>
          </cell>
          <cell r="TB534">
            <v>-0.13</v>
          </cell>
          <cell r="TC534">
            <v>0.002</v>
          </cell>
          <cell r="TD534">
            <v>0.5</v>
          </cell>
          <cell r="TE534">
            <v>0.006</v>
          </cell>
          <cell r="TF534">
            <v>1.15</v>
          </cell>
          <cell r="TG534">
            <v>0.01</v>
          </cell>
          <cell r="TH534">
            <v>-0.12</v>
          </cell>
          <cell r="TI534">
            <v>0.015</v>
          </cell>
          <cell r="TJ534">
            <v>-0.45</v>
          </cell>
          <cell r="TK534">
            <v>0.052</v>
          </cell>
        </row>
        <row r="534">
          <cell r="TP534">
            <v>-0.75</v>
          </cell>
          <cell r="TQ534">
            <v>0.019</v>
          </cell>
          <cell r="TR534">
            <v>-0.78</v>
          </cell>
          <cell r="TS534">
            <v>0.031</v>
          </cell>
          <cell r="TT534">
            <v>-0.17</v>
          </cell>
          <cell r="TU534">
            <v>0.004</v>
          </cell>
          <cell r="TV534">
            <v>-0.61</v>
          </cell>
          <cell r="TW534">
            <v>0.026</v>
          </cell>
          <cell r="TX534">
            <v>-0.4</v>
          </cell>
          <cell r="TY534">
            <v>0.015</v>
          </cell>
        </row>
        <row r="534">
          <cell r="UD534">
            <v>1.2</v>
          </cell>
          <cell r="UE534">
            <v>0.013</v>
          </cell>
        </row>
        <row r="534">
          <cell r="UH534">
            <v>1</v>
          </cell>
          <cell r="UI534">
            <v>0.009</v>
          </cell>
          <cell r="UJ534">
            <v>1.89</v>
          </cell>
          <cell r="UK534">
            <v>0.028</v>
          </cell>
          <cell r="UL534">
            <v>0.95</v>
          </cell>
          <cell r="UM534">
            <v>0.013</v>
          </cell>
          <cell r="UN534">
            <v>1.98</v>
          </cell>
          <cell r="UO534">
            <v>0.029</v>
          </cell>
          <cell r="UP534">
            <v>0.87</v>
          </cell>
          <cell r="UQ534">
            <v>0.011</v>
          </cell>
          <cell r="UR534">
            <v>1.76</v>
          </cell>
          <cell r="US534">
            <v>0.025</v>
          </cell>
          <cell r="UT534">
            <v>0.08</v>
          </cell>
          <cell r="UU534">
            <v>0.004</v>
          </cell>
          <cell r="UV534">
            <v>0.56</v>
          </cell>
          <cell r="UW534">
            <v>0.005</v>
          </cell>
          <cell r="UX534">
            <v>0</v>
          </cell>
          <cell r="UY534">
            <v>0</v>
          </cell>
          <cell r="UZ534">
            <v>-0.25</v>
          </cell>
          <cell r="VA534">
            <v>0.009</v>
          </cell>
          <cell r="VB534">
            <v>-0.24</v>
          </cell>
          <cell r="VC534">
            <v>0.008</v>
          </cell>
        </row>
        <row r="534">
          <cell r="VH534">
            <v>-0.05</v>
          </cell>
          <cell r="VI534">
            <v>0.002</v>
          </cell>
          <cell r="VJ534">
            <v>-0.28</v>
          </cell>
          <cell r="VK534">
            <v>0.01</v>
          </cell>
        </row>
        <row r="534">
          <cell r="VR534">
            <v>-0.01</v>
          </cell>
          <cell r="VS534">
            <v>0.001</v>
          </cell>
          <cell r="VT534">
            <v>0</v>
          </cell>
          <cell r="VU534">
            <v>0</v>
          </cell>
          <cell r="VV534">
            <v>0</v>
          </cell>
          <cell r="VW534">
            <v>0</v>
          </cell>
          <cell r="VX534">
            <v>0</v>
          </cell>
          <cell r="VY534">
            <v>0</v>
          </cell>
          <cell r="VZ534">
            <v>0</v>
          </cell>
          <cell r="WA534">
            <v>0</v>
          </cell>
          <cell r="WB534">
            <v>0.15</v>
          </cell>
          <cell r="WC534">
            <v>0.008</v>
          </cell>
          <cell r="WD534">
            <v>-0.2</v>
          </cell>
          <cell r="WE534">
            <v>0.003</v>
          </cell>
          <cell r="WF534">
            <v>-0.45</v>
          </cell>
          <cell r="WG534">
            <v>0.007</v>
          </cell>
          <cell r="WH534">
            <v>-0.11</v>
          </cell>
          <cell r="WI534">
            <v>0.003</v>
          </cell>
        </row>
        <row r="534">
          <cell r="WN534">
            <v>-0.53</v>
          </cell>
          <cell r="WO534">
            <v>0.013</v>
          </cell>
          <cell r="WP534">
            <v>-0.28</v>
          </cell>
          <cell r="WQ534">
            <v>0.003</v>
          </cell>
          <cell r="WR534">
            <v>-0.12</v>
          </cell>
          <cell r="WS534">
            <v>0.001</v>
          </cell>
          <cell r="WT534">
            <v>-0.1</v>
          </cell>
          <cell r="WU534">
            <v>0.003</v>
          </cell>
          <cell r="WV534">
            <v>-0.13</v>
          </cell>
          <cell r="WW534">
            <v>0.003</v>
          </cell>
        </row>
        <row r="534">
          <cell r="XB534">
            <v>0.61</v>
          </cell>
          <cell r="XC534">
            <v>0.005</v>
          </cell>
        </row>
        <row r="534">
          <cell r="XF534">
            <v>0.72</v>
          </cell>
          <cell r="XG534">
            <v>0.005</v>
          </cell>
          <cell r="XH534">
            <v>0.41</v>
          </cell>
          <cell r="XI534">
            <v>0.003</v>
          </cell>
          <cell r="XJ534">
            <v>0.71</v>
          </cell>
          <cell r="XK534">
            <v>0.005</v>
          </cell>
          <cell r="XL534">
            <v>0.43</v>
          </cell>
          <cell r="XM534">
            <v>0.003</v>
          </cell>
          <cell r="XN534">
            <v>0.66</v>
          </cell>
          <cell r="XO534">
            <v>0.004</v>
          </cell>
          <cell r="XP534">
            <v>0.41</v>
          </cell>
          <cell r="XQ534">
            <v>0.003</v>
          </cell>
          <cell r="XR534">
            <v>0.17</v>
          </cell>
          <cell r="XS534">
            <v>0.002</v>
          </cell>
          <cell r="XT534">
            <v>0.07</v>
          </cell>
          <cell r="XU534">
            <v>0.001</v>
          </cell>
        </row>
        <row r="535">
          <cell r="B535" t="str">
            <v>UI10-00039</v>
          </cell>
          <cell r="C535" t="str">
            <v>Ornamental</v>
          </cell>
        </row>
        <row r="535">
          <cell r="F535">
            <v>-1.41</v>
          </cell>
          <cell r="G535">
            <v>0.032</v>
          </cell>
          <cell r="H535">
            <v>-3.39</v>
          </cell>
          <cell r="I535">
            <v>0.034</v>
          </cell>
          <cell r="J535">
            <v>-5.13</v>
          </cell>
          <cell r="K535">
            <v>0.047</v>
          </cell>
          <cell r="L535">
            <v>1.06</v>
          </cell>
          <cell r="M535">
            <v>0.03</v>
          </cell>
          <cell r="N535">
            <v>0.78</v>
          </cell>
          <cell r="O535">
            <v>0.095</v>
          </cell>
        </row>
        <row r="535">
          <cell r="T535">
            <v>-1.89</v>
          </cell>
          <cell r="U535">
            <v>0.063</v>
          </cell>
        </row>
        <row r="535">
          <cell r="X535">
            <v>-0.03</v>
          </cell>
          <cell r="Y535">
            <v>0.008</v>
          </cell>
        </row>
        <row r="535">
          <cell r="AH535">
            <v>-0.32</v>
          </cell>
          <cell r="AI535">
            <v>0.018</v>
          </cell>
          <cell r="AJ535">
            <v>1.14</v>
          </cell>
          <cell r="AK535">
            <v>0.053</v>
          </cell>
          <cell r="AL535">
            <v>-0.47</v>
          </cell>
          <cell r="AM535">
            <v>0.026</v>
          </cell>
          <cell r="AN535">
            <v>1.56</v>
          </cell>
          <cell r="AO535">
            <v>0.067</v>
          </cell>
          <cell r="AP535">
            <v>-0.59</v>
          </cell>
          <cell r="AQ535">
            <v>0.021</v>
          </cell>
          <cell r="AR535">
            <v>1.32</v>
          </cell>
          <cell r="AS535">
            <v>0.058</v>
          </cell>
          <cell r="AT535">
            <v>-0.72</v>
          </cell>
          <cell r="AU535">
            <v>0.019</v>
          </cell>
          <cell r="AV535">
            <v>0.1</v>
          </cell>
          <cell r="AW535">
            <v>0.045</v>
          </cell>
        </row>
        <row r="535">
          <cell r="BB535">
            <v>-0.29</v>
          </cell>
          <cell r="BC535">
            <v>0.005</v>
          </cell>
          <cell r="BD535">
            <v>-0.23</v>
          </cell>
          <cell r="BE535">
            <v>0.004</v>
          </cell>
          <cell r="BF535">
            <v>0.22</v>
          </cell>
          <cell r="BG535">
            <v>0.006</v>
          </cell>
          <cell r="BH535">
            <v>0.39</v>
          </cell>
          <cell r="BI535">
            <v>0.009</v>
          </cell>
        </row>
        <row r="535">
          <cell r="BN535">
            <v>0.03</v>
          </cell>
          <cell r="BO535">
            <v>0.006</v>
          </cell>
        </row>
        <row r="535">
          <cell r="BR535">
            <v>0.01</v>
          </cell>
          <cell r="BS535">
            <v>0.003</v>
          </cell>
        </row>
        <row r="535">
          <cell r="CB535">
            <v>0</v>
          </cell>
          <cell r="CC535">
            <v>0.002</v>
          </cell>
          <cell r="CD535">
            <v>0.1</v>
          </cell>
          <cell r="CE535">
            <v>0.004</v>
          </cell>
          <cell r="CF535">
            <v>-0.07</v>
          </cell>
          <cell r="CG535">
            <v>0.004</v>
          </cell>
          <cell r="CH535">
            <v>0.1</v>
          </cell>
          <cell r="CI535">
            <v>0.005</v>
          </cell>
          <cell r="CJ535">
            <v>-0.05</v>
          </cell>
          <cell r="CK535">
            <v>0.004</v>
          </cell>
          <cell r="CL535">
            <v>0.14</v>
          </cell>
          <cell r="CM535">
            <v>0.005</v>
          </cell>
          <cell r="CN535">
            <v>-0.07</v>
          </cell>
          <cell r="CO535">
            <v>0.004</v>
          </cell>
          <cell r="CP535">
            <v>0.07</v>
          </cell>
          <cell r="CQ535">
            <v>0.005</v>
          </cell>
        </row>
        <row r="535">
          <cell r="CV535">
            <v>-1.17</v>
          </cell>
          <cell r="CW535">
            <v>0.023</v>
          </cell>
          <cell r="CX535">
            <v>-0.06</v>
          </cell>
          <cell r="CY535">
            <v>0.017</v>
          </cell>
          <cell r="CZ535">
            <v>0.01</v>
          </cell>
          <cell r="DA535">
            <v>0.027</v>
          </cell>
          <cell r="DB535">
            <v>-0.3</v>
          </cell>
          <cell r="DC535">
            <v>0.012</v>
          </cell>
        </row>
        <row r="535">
          <cell r="DH535">
            <v>-0.85</v>
          </cell>
          <cell r="DI535">
            <v>0.049</v>
          </cell>
        </row>
        <row r="535">
          <cell r="DL535">
            <v>-0.12</v>
          </cell>
          <cell r="DM535">
            <v>0.008</v>
          </cell>
        </row>
        <row r="535">
          <cell r="DV535">
            <v>-1.5</v>
          </cell>
          <cell r="DW535">
            <v>0.018</v>
          </cell>
          <cell r="DX535">
            <v>-0.43</v>
          </cell>
          <cell r="DY535">
            <v>0.004</v>
          </cell>
          <cell r="DZ535">
            <v>-1.6</v>
          </cell>
          <cell r="EA535">
            <v>0.02</v>
          </cell>
          <cell r="EB535">
            <v>-0.49</v>
          </cell>
          <cell r="EC535">
            <v>0.007</v>
          </cell>
          <cell r="ED535">
            <v>-1.5</v>
          </cell>
          <cell r="EE535">
            <v>0.021</v>
          </cell>
          <cell r="EF535">
            <v>-0.56</v>
          </cell>
          <cell r="EG535">
            <v>0.01</v>
          </cell>
          <cell r="EH535">
            <v>-1.41</v>
          </cell>
          <cell r="EI535">
            <v>0.019</v>
          </cell>
          <cell r="EJ535">
            <v>-0.57</v>
          </cell>
          <cell r="EK535">
            <v>0.007</v>
          </cell>
        </row>
        <row r="535">
          <cell r="EP535">
            <v>-0.08</v>
          </cell>
          <cell r="EQ535">
            <v>0.002</v>
          </cell>
          <cell r="ER535">
            <v>-0.03</v>
          </cell>
          <cell r="ES535">
            <v>0.001</v>
          </cell>
          <cell r="ET535">
            <v>0.1</v>
          </cell>
          <cell r="EU535">
            <v>0.002</v>
          </cell>
          <cell r="EV535">
            <v>0.05</v>
          </cell>
          <cell r="EW535">
            <v>0.001</v>
          </cell>
        </row>
        <row r="535">
          <cell r="FB535">
            <v>0.06</v>
          </cell>
          <cell r="FC535">
            <v>0.002</v>
          </cell>
        </row>
        <row r="535">
          <cell r="FF535">
            <v>0.01</v>
          </cell>
          <cell r="FG535">
            <v>0.001</v>
          </cell>
        </row>
        <row r="535">
          <cell r="FP535">
            <v>0.09</v>
          </cell>
          <cell r="FQ535">
            <v>0.001</v>
          </cell>
          <cell r="FR535">
            <v>0.04</v>
          </cell>
          <cell r="FS535">
            <v>0</v>
          </cell>
          <cell r="FT535">
            <v>0.06</v>
          </cell>
          <cell r="FU535">
            <v>0.001</v>
          </cell>
          <cell r="FV535">
            <v>0.03</v>
          </cell>
          <cell r="FW535">
            <v>0</v>
          </cell>
          <cell r="FX535">
            <v>0.06</v>
          </cell>
          <cell r="FY535">
            <v>0.001</v>
          </cell>
          <cell r="FZ535">
            <v>0.04</v>
          </cell>
          <cell r="GA535">
            <v>0.001</v>
          </cell>
          <cell r="GB535">
            <v>0.05</v>
          </cell>
          <cell r="GC535">
            <v>0.001</v>
          </cell>
          <cell r="GD535">
            <v>0.04</v>
          </cell>
          <cell r="GE535">
            <v>0</v>
          </cell>
        </row>
        <row r="535">
          <cell r="GJ535">
            <v>-293.11</v>
          </cell>
          <cell r="GK535">
            <v>3.219</v>
          </cell>
          <cell r="GL535">
            <v>-1254.91</v>
          </cell>
          <cell r="GM535">
            <v>10.736</v>
          </cell>
          <cell r="GN535">
            <v>-251.64</v>
          </cell>
          <cell r="GO535">
            <v>3.962</v>
          </cell>
          <cell r="GP535">
            <v>-1114.42</v>
          </cell>
          <cell r="GQ535">
            <v>7.955</v>
          </cell>
        </row>
        <row r="535">
          <cell r="GV535">
            <v>-292.66</v>
          </cell>
          <cell r="GW535">
            <v>4.913</v>
          </cell>
        </row>
        <row r="535">
          <cell r="GZ535">
            <v>-245.56</v>
          </cell>
          <cell r="HA535">
            <v>2.518</v>
          </cell>
        </row>
        <row r="535">
          <cell r="HJ535">
            <v>-63.69</v>
          </cell>
          <cell r="HK535">
            <v>1.348</v>
          </cell>
          <cell r="HL535">
            <v>-182.06</v>
          </cell>
          <cell r="HM535">
            <v>8.402</v>
          </cell>
          <cell r="HN535">
            <v>-91.21</v>
          </cell>
          <cell r="HO535">
            <v>1.181</v>
          </cell>
          <cell r="HP535">
            <v>-154.41</v>
          </cell>
          <cell r="HQ535">
            <v>7.798</v>
          </cell>
          <cell r="HR535">
            <v>-81.89</v>
          </cell>
          <cell r="HS535">
            <v>1.267</v>
          </cell>
          <cell r="HT535">
            <v>-156.83</v>
          </cell>
          <cell r="HU535">
            <v>8.687</v>
          </cell>
          <cell r="HV535">
            <v>-84.52</v>
          </cell>
          <cell r="HW535">
            <v>0.86</v>
          </cell>
          <cell r="HX535">
            <v>-348.53</v>
          </cell>
          <cell r="HY535">
            <v>7.351</v>
          </cell>
        </row>
        <row r="535">
          <cell r="IB535">
            <v>-1.27</v>
          </cell>
          <cell r="IC535">
            <v>0.026</v>
          </cell>
          <cell r="ID535">
            <v>-0.9</v>
          </cell>
          <cell r="IE535">
            <v>0.015</v>
          </cell>
          <cell r="IF535">
            <v>-1.23</v>
          </cell>
          <cell r="IG535">
            <v>0.033</v>
          </cell>
          <cell r="IH535">
            <v>-0.8</v>
          </cell>
          <cell r="II535">
            <v>0.035</v>
          </cell>
        </row>
        <row r="535">
          <cell r="IN535">
            <v>-2.46</v>
          </cell>
          <cell r="IO535">
            <v>0.056</v>
          </cell>
        </row>
        <row r="535">
          <cell r="IR535">
            <v>-0.55</v>
          </cell>
          <cell r="IS535">
            <v>0.011</v>
          </cell>
        </row>
        <row r="535">
          <cell r="JB535">
            <v>0.58</v>
          </cell>
          <cell r="JC535">
            <v>0.009</v>
          </cell>
          <cell r="JD535">
            <v>0.98</v>
          </cell>
          <cell r="JE535">
            <v>0.006</v>
          </cell>
          <cell r="JF535">
            <v>0.61</v>
          </cell>
          <cell r="JG535">
            <v>0.006</v>
          </cell>
          <cell r="JH535">
            <v>1.03</v>
          </cell>
          <cell r="JI535">
            <v>0.007</v>
          </cell>
          <cell r="JJ535">
            <v>0.53</v>
          </cell>
          <cell r="JK535">
            <v>0.008</v>
          </cell>
          <cell r="JL535">
            <v>0.91</v>
          </cell>
          <cell r="JM535">
            <v>0.005</v>
          </cell>
          <cell r="JN535">
            <v>0.27</v>
          </cell>
          <cell r="JO535">
            <v>0.006</v>
          </cell>
          <cell r="JP535">
            <v>0.68</v>
          </cell>
          <cell r="JQ535">
            <v>0.006</v>
          </cell>
        </row>
        <row r="535">
          <cell r="JT535">
            <v>0.15</v>
          </cell>
          <cell r="JU535">
            <v>0.01</v>
          </cell>
          <cell r="JV535">
            <v>0.06</v>
          </cell>
          <cell r="JW535">
            <v>0.007</v>
          </cell>
          <cell r="JX535">
            <v>0.1</v>
          </cell>
          <cell r="JY535">
            <v>0.005</v>
          </cell>
          <cell r="JZ535">
            <v>0.39</v>
          </cell>
          <cell r="KA535">
            <v>0.04</v>
          </cell>
        </row>
        <row r="535">
          <cell r="KF535">
            <v>0.87</v>
          </cell>
          <cell r="KG535">
            <v>0.023</v>
          </cell>
        </row>
        <row r="535">
          <cell r="KJ535">
            <v>-0.03</v>
          </cell>
          <cell r="KK535">
            <v>0.001</v>
          </cell>
        </row>
        <row r="535">
          <cell r="KT535">
            <v>-0.22</v>
          </cell>
          <cell r="KU535">
            <v>0.002</v>
          </cell>
          <cell r="KV535">
            <v>-0.97</v>
          </cell>
          <cell r="KW535">
            <v>0.005</v>
          </cell>
          <cell r="KX535">
            <v>-0.29</v>
          </cell>
          <cell r="KY535">
            <v>0.003</v>
          </cell>
          <cell r="KZ535">
            <v>-1.04</v>
          </cell>
          <cell r="LA535">
            <v>0.004</v>
          </cell>
          <cell r="LB535">
            <v>-0.24</v>
          </cell>
          <cell r="LC535">
            <v>0.002</v>
          </cell>
          <cell r="LD535">
            <v>-0.91</v>
          </cell>
          <cell r="LE535">
            <v>0.004</v>
          </cell>
          <cell r="LF535">
            <v>-0.21</v>
          </cell>
          <cell r="LG535">
            <v>0.002</v>
          </cell>
          <cell r="LH535">
            <v>-0.79</v>
          </cell>
          <cell r="LI535">
            <v>0.003</v>
          </cell>
        </row>
        <row r="535">
          <cell r="LN535">
            <v>-1.07</v>
          </cell>
          <cell r="LO535">
            <v>0.018</v>
          </cell>
          <cell r="LP535">
            <v>-1.41</v>
          </cell>
          <cell r="LQ535">
            <v>0.008</v>
          </cell>
          <cell r="LR535">
            <v>-1.25</v>
          </cell>
          <cell r="LS535">
            <v>0.018</v>
          </cell>
          <cell r="LT535">
            <v>-1.53</v>
          </cell>
          <cell r="LU535">
            <v>0.032</v>
          </cell>
        </row>
        <row r="535">
          <cell r="LZ535">
            <v>-1.74</v>
          </cell>
          <cell r="MA535">
            <v>0.031</v>
          </cell>
        </row>
        <row r="535">
          <cell r="MD535">
            <v>-0.09</v>
          </cell>
          <cell r="ME535">
            <v>0.004</v>
          </cell>
        </row>
        <row r="535">
          <cell r="MH535">
            <v>-0.23</v>
          </cell>
          <cell r="MI535">
            <v>0.005</v>
          </cell>
          <cell r="MJ535">
            <v>0.23</v>
          </cell>
          <cell r="MK535">
            <v>0.009</v>
          </cell>
          <cell r="ML535">
            <v>-0.26</v>
          </cell>
          <cell r="MM535">
            <v>0.007</v>
          </cell>
          <cell r="MN535">
            <v>0.23</v>
          </cell>
          <cell r="MO535">
            <v>0.008</v>
          </cell>
          <cell r="MP535">
            <v>-0.3</v>
          </cell>
          <cell r="MQ535">
            <v>0.007</v>
          </cell>
          <cell r="MR535">
            <v>-2.49</v>
          </cell>
          <cell r="MS535">
            <v>0.027</v>
          </cell>
          <cell r="MT535">
            <v>-2.17</v>
          </cell>
          <cell r="MU535">
            <v>0.023</v>
          </cell>
          <cell r="MV535">
            <v>-2.84</v>
          </cell>
          <cell r="MW535">
            <v>0.043</v>
          </cell>
          <cell r="MX535">
            <v>-2.36</v>
          </cell>
          <cell r="MY535">
            <v>0.032</v>
          </cell>
        </row>
        <row r="535">
          <cell r="ND535">
            <v>-2.56</v>
          </cell>
          <cell r="NE535">
            <v>0.033</v>
          </cell>
        </row>
        <row r="535">
          <cell r="NH535">
            <v>-0.38</v>
          </cell>
          <cell r="NI535">
            <v>0.018</v>
          </cell>
        </row>
        <row r="535">
          <cell r="NR535">
            <v>-1.04</v>
          </cell>
          <cell r="NS535">
            <v>0.014</v>
          </cell>
          <cell r="NT535">
            <v>-0.79</v>
          </cell>
          <cell r="NU535">
            <v>0.009</v>
          </cell>
          <cell r="NV535">
            <v>-1.21</v>
          </cell>
          <cell r="NW535">
            <v>0.012</v>
          </cell>
          <cell r="NX535">
            <v>-0.74</v>
          </cell>
          <cell r="NY535">
            <v>0.01</v>
          </cell>
          <cell r="NZ535">
            <v>-1.13</v>
          </cell>
          <cell r="OA535">
            <v>0.012</v>
          </cell>
          <cell r="OB535">
            <v>-0.7</v>
          </cell>
          <cell r="OC535">
            <v>0.012</v>
          </cell>
          <cell r="OD535">
            <v>-1.09</v>
          </cell>
          <cell r="OE535">
            <v>0.008</v>
          </cell>
          <cell r="OF535">
            <v>-0.96</v>
          </cell>
          <cell r="OG535">
            <v>0.01</v>
          </cell>
        </row>
        <row r="535">
          <cell r="OL535">
            <v>0.02</v>
          </cell>
          <cell r="OM535">
            <v>0.002</v>
          </cell>
          <cell r="ON535">
            <v>-0.05</v>
          </cell>
          <cell r="OO535">
            <v>0.001</v>
          </cell>
          <cell r="OP535">
            <v>-0.04</v>
          </cell>
          <cell r="OQ535">
            <v>0.001</v>
          </cell>
          <cell r="OR535">
            <v>0.02</v>
          </cell>
          <cell r="OS535">
            <v>0.001</v>
          </cell>
        </row>
        <row r="535">
          <cell r="OX535">
            <v>-0.08</v>
          </cell>
          <cell r="OY535">
            <v>0.003</v>
          </cell>
        </row>
        <row r="535">
          <cell r="PF535">
            <v>0.12</v>
          </cell>
          <cell r="PG535">
            <v>0.002</v>
          </cell>
          <cell r="PH535">
            <v>0.21</v>
          </cell>
          <cell r="PI535">
            <v>0.001</v>
          </cell>
          <cell r="PJ535">
            <v>0.13</v>
          </cell>
          <cell r="PK535">
            <v>0.002</v>
          </cell>
          <cell r="PL535">
            <v>0.2</v>
          </cell>
          <cell r="PM535">
            <v>0.001</v>
          </cell>
          <cell r="PN535">
            <v>0.12</v>
          </cell>
          <cell r="PO535">
            <v>0.002</v>
          </cell>
          <cell r="PP535">
            <v>-0.7</v>
          </cell>
          <cell r="PQ535">
            <v>0.013</v>
          </cell>
          <cell r="PR535">
            <v>-0.67</v>
          </cell>
          <cell r="PS535">
            <v>0.005</v>
          </cell>
          <cell r="PT535">
            <v>-0.85</v>
          </cell>
          <cell r="PU535">
            <v>0.016</v>
          </cell>
          <cell r="PV535">
            <v>-0.55</v>
          </cell>
          <cell r="PW535">
            <v>0.02</v>
          </cell>
        </row>
        <row r="535">
          <cell r="QB535">
            <v>-0.77</v>
          </cell>
          <cell r="QC535">
            <v>0.008</v>
          </cell>
        </row>
        <row r="535">
          <cell r="QF535">
            <v>-0.07</v>
          </cell>
          <cell r="QG535">
            <v>0.004</v>
          </cell>
        </row>
        <row r="535">
          <cell r="QP535">
            <v>-0.3</v>
          </cell>
          <cell r="QQ535">
            <v>0.003</v>
          </cell>
          <cell r="QR535">
            <v>-0.27</v>
          </cell>
          <cell r="QS535">
            <v>0.004</v>
          </cell>
          <cell r="QT535">
            <v>-0.32</v>
          </cell>
          <cell r="QU535">
            <v>0.003</v>
          </cell>
          <cell r="QV535">
            <v>-0.26</v>
          </cell>
          <cell r="QW535">
            <v>0.004</v>
          </cell>
          <cell r="QX535">
            <v>-0.28</v>
          </cell>
          <cell r="QY535">
            <v>0.004</v>
          </cell>
          <cell r="QZ535">
            <v>-0.23</v>
          </cell>
          <cell r="RA535">
            <v>0.003</v>
          </cell>
          <cell r="RB535">
            <v>-0.3</v>
          </cell>
          <cell r="RC535">
            <v>0.003</v>
          </cell>
          <cell r="RD535">
            <v>-0.26</v>
          </cell>
          <cell r="RE535">
            <v>0.003</v>
          </cell>
        </row>
        <row r="535">
          <cell r="RJ535">
            <v>-0.31</v>
          </cell>
          <cell r="RK535">
            <v>0.004</v>
          </cell>
          <cell r="RL535">
            <v>-0.31</v>
          </cell>
          <cell r="RM535">
            <v>0.004</v>
          </cell>
          <cell r="RN535">
            <v>-0.42</v>
          </cell>
          <cell r="RO535">
            <v>0.008</v>
          </cell>
          <cell r="RP535">
            <v>-0.78</v>
          </cell>
          <cell r="RQ535">
            <v>0.017</v>
          </cell>
        </row>
        <row r="535">
          <cell r="RV535">
            <v>-0.25</v>
          </cell>
          <cell r="RW535">
            <v>0.003</v>
          </cell>
        </row>
        <row r="535">
          <cell r="RZ535">
            <v>-0.01</v>
          </cell>
          <cell r="SA535">
            <v>0.002</v>
          </cell>
        </row>
        <row r="535">
          <cell r="SJ535">
            <v>-0.18</v>
          </cell>
          <cell r="SK535">
            <v>0.002</v>
          </cell>
          <cell r="SL535">
            <v>-0.24</v>
          </cell>
          <cell r="SM535">
            <v>0.003</v>
          </cell>
          <cell r="SN535">
            <v>-0.22</v>
          </cell>
          <cell r="SO535">
            <v>0.002</v>
          </cell>
          <cell r="SP535">
            <v>-0.23</v>
          </cell>
          <cell r="SQ535">
            <v>0.004</v>
          </cell>
          <cell r="SR535">
            <v>-0.22</v>
          </cell>
          <cell r="SS535">
            <v>0.002</v>
          </cell>
          <cell r="ST535">
            <v>-0.21</v>
          </cell>
          <cell r="SU535">
            <v>0.005</v>
          </cell>
          <cell r="SV535">
            <v>-0.2</v>
          </cell>
          <cell r="SW535">
            <v>0.001</v>
          </cell>
          <cell r="SX535">
            <v>-0.21</v>
          </cell>
          <cell r="SY535">
            <v>0.003</v>
          </cell>
        </row>
        <row r="535">
          <cell r="TD535">
            <v>0.22</v>
          </cell>
          <cell r="TE535">
            <v>0.007</v>
          </cell>
          <cell r="TF535">
            <v>1.79</v>
          </cell>
          <cell r="TG535">
            <v>0.061</v>
          </cell>
          <cell r="TH535">
            <v>1.42</v>
          </cell>
          <cell r="TI535">
            <v>0.031</v>
          </cell>
          <cell r="TJ535">
            <v>2.41</v>
          </cell>
          <cell r="TK535">
            <v>0.044</v>
          </cell>
        </row>
        <row r="535">
          <cell r="TP535">
            <v>0.97</v>
          </cell>
          <cell r="TQ535">
            <v>0.016</v>
          </cell>
        </row>
        <row r="535">
          <cell r="TT535">
            <v>0.32</v>
          </cell>
          <cell r="TU535">
            <v>0.004</v>
          </cell>
        </row>
        <row r="535">
          <cell r="UD535">
            <v>0.2</v>
          </cell>
          <cell r="UE535">
            <v>0.006</v>
          </cell>
          <cell r="UF535">
            <v>0.25</v>
          </cell>
          <cell r="UG535">
            <v>0.014</v>
          </cell>
          <cell r="UH535">
            <v>-0.02</v>
          </cell>
          <cell r="UI535">
            <v>0.007</v>
          </cell>
          <cell r="UJ535">
            <v>0.38</v>
          </cell>
          <cell r="UK535">
            <v>0.015</v>
          </cell>
          <cell r="UL535">
            <v>-0.01</v>
          </cell>
          <cell r="UM535">
            <v>0.007</v>
          </cell>
          <cell r="UN535">
            <v>0.24</v>
          </cell>
          <cell r="UO535">
            <v>0.014</v>
          </cell>
          <cell r="UP535">
            <v>-0.05</v>
          </cell>
          <cell r="UQ535">
            <v>0.007</v>
          </cell>
          <cell r="UR535">
            <v>0.15</v>
          </cell>
          <cell r="US535">
            <v>0.014</v>
          </cell>
        </row>
        <row r="535">
          <cell r="UX535">
            <v>-0.04</v>
          </cell>
          <cell r="UY535">
            <v>0.001</v>
          </cell>
          <cell r="UZ535">
            <v>0.17</v>
          </cell>
          <cell r="VA535">
            <v>0.004</v>
          </cell>
          <cell r="VB535">
            <v>0.09</v>
          </cell>
          <cell r="VC535">
            <v>0.002</v>
          </cell>
        </row>
        <row r="535">
          <cell r="VH535">
            <v>0.1</v>
          </cell>
          <cell r="VI535">
            <v>0.001</v>
          </cell>
        </row>
        <row r="535">
          <cell r="VP535">
            <v>0</v>
          </cell>
          <cell r="VQ535">
            <v>0</v>
          </cell>
          <cell r="VR535">
            <v>0.01</v>
          </cell>
          <cell r="VS535">
            <v>0.001</v>
          </cell>
          <cell r="VT535">
            <v>0</v>
          </cell>
          <cell r="VU535">
            <v>0</v>
          </cell>
          <cell r="VV535">
            <v>0</v>
          </cell>
          <cell r="VW535">
            <v>0</v>
          </cell>
        </row>
        <row r="535">
          <cell r="WB535">
            <v>0.38</v>
          </cell>
          <cell r="WC535">
            <v>0.006</v>
          </cell>
          <cell r="WD535">
            <v>0.33</v>
          </cell>
          <cell r="WE535">
            <v>0.005</v>
          </cell>
          <cell r="WF535">
            <v>0.54</v>
          </cell>
          <cell r="WG535">
            <v>0.007</v>
          </cell>
          <cell r="WH535">
            <v>0.38</v>
          </cell>
          <cell r="WI535">
            <v>0.004</v>
          </cell>
        </row>
        <row r="535">
          <cell r="WN535">
            <v>0.56</v>
          </cell>
          <cell r="WO535">
            <v>0.008</v>
          </cell>
        </row>
        <row r="535">
          <cell r="WR535">
            <v>0.25</v>
          </cell>
          <cell r="WS535">
            <v>0.002</v>
          </cell>
        </row>
        <row r="535">
          <cell r="XB535">
            <v>0.47</v>
          </cell>
          <cell r="XC535">
            <v>0.004</v>
          </cell>
          <cell r="XD535">
            <v>0.19</v>
          </cell>
          <cell r="XE535">
            <v>0.002</v>
          </cell>
          <cell r="XF535">
            <v>0.43</v>
          </cell>
          <cell r="XG535">
            <v>0.004</v>
          </cell>
          <cell r="XH535">
            <v>0.2</v>
          </cell>
          <cell r="XI535">
            <v>0.003</v>
          </cell>
          <cell r="XJ535">
            <v>0.41</v>
          </cell>
          <cell r="XK535">
            <v>0.004</v>
          </cell>
          <cell r="XL535">
            <v>0.17</v>
          </cell>
          <cell r="XM535">
            <v>0.002</v>
          </cell>
          <cell r="XN535">
            <v>0.37</v>
          </cell>
          <cell r="XO535">
            <v>0.004</v>
          </cell>
          <cell r="XP535">
            <v>0.17</v>
          </cell>
          <cell r="XQ535">
            <v>0.002</v>
          </cell>
        </row>
        <row r="536">
          <cell r="B536" t="str">
            <v>UI10-00040</v>
          </cell>
          <cell r="C536" t="str">
            <v>Ornamental</v>
          </cell>
        </row>
        <row r="536">
          <cell r="F536">
            <v>-1.73</v>
          </cell>
          <cell r="G536">
            <v>0.053</v>
          </cell>
          <cell r="H536">
            <v>-6.83</v>
          </cell>
          <cell r="I536">
            <v>0.185</v>
          </cell>
          <cell r="J536">
            <v>-9.91</v>
          </cell>
          <cell r="K536">
            <v>0.304</v>
          </cell>
          <cell r="L536">
            <v>0.41</v>
          </cell>
          <cell r="M536">
            <v>0.066</v>
          </cell>
          <cell r="N536">
            <v>-5.58</v>
          </cell>
          <cell r="O536">
            <v>0.255</v>
          </cell>
        </row>
        <row r="536">
          <cell r="T536">
            <v>-2.41</v>
          </cell>
          <cell r="U536">
            <v>0.125</v>
          </cell>
          <cell r="V536">
            <v>-4.81</v>
          </cell>
          <cell r="W536">
            <v>0.102</v>
          </cell>
        </row>
        <row r="536">
          <cell r="AH536">
            <v>1.44</v>
          </cell>
          <cell r="AI536">
            <v>0.011</v>
          </cell>
          <cell r="AJ536">
            <v>3.94</v>
          </cell>
          <cell r="AK536">
            <v>0.026</v>
          </cell>
          <cell r="AL536">
            <v>1.06</v>
          </cell>
          <cell r="AM536">
            <v>0.008</v>
          </cell>
          <cell r="AN536">
            <v>2.42</v>
          </cell>
          <cell r="AO536">
            <v>0.04</v>
          </cell>
          <cell r="AP536">
            <v>0.98</v>
          </cell>
          <cell r="AQ536">
            <v>0.01</v>
          </cell>
          <cell r="AR536">
            <v>2.03</v>
          </cell>
          <cell r="AS536">
            <v>0.049</v>
          </cell>
          <cell r="AT536">
            <v>0.69</v>
          </cell>
          <cell r="AU536">
            <v>0.01</v>
          </cell>
          <cell r="AV536">
            <v>0.35</v>
          </cell>
          <cell r="AW536">
            <v>0.055</v>
          </cell>
          <cell r="AX536">
            <v>0.02</v>
          </cell>
          <cell r="AY536">
            <v>0.006</v>
          </cell>
          <cell r="AZ536">
            <v>-0.53</v>
          </cell>
          <cell r="BA536">
            <v>0.039</v>
          </cell>
          <cell r="BB536">
            <v>-0.31</v>
          </cell>
          <cell r="BC536">
            <v>0.011</v>
          </cell>
          <cell r="BD536">
            <v>-0.64</v>
          </cell>
          <cell r="BE536">
            <v>0.021</v>
          </cell>
          <cell r="BF536">
            <v>0</v>
          </cell>
          <cell r="BG536">
            <v>0.013</v>
          </cell>
          <cell r="BH536">
            <v>-0.42</v>
          </cell>
          <cell r="BI536">
            <v>0.047</v>
          </cell>
        </row>
        <row r="536">
          <cell r="BN536">
            <v>-0.27</v>
          </cell>
          <cell r="BO536">
            <v>0.017</v>
          </cell>
          <cell r="BP536">
            <v>-0.77</v>
          </cell>
          <cell r="BQ536">
            <v>0.025</v>
          </cell>
        </row>
        <row r="536">
          <cell r="CB536">
            <v>0.19</v>
          </cell>
          <cell r="CC536">
            <v>0.001</v>
          </cell>
          <cell r="CD536">
            <v>0.43</v>
          </cell>
          <cell r="CE536">
            <v>0.003</v>
          </cell>
          <cell r="CF536">
            <v>0.2</v>
          </cell>
          <cell r="CG536">
            <v>0.001</v>
          </cell>
          <cell r="CH536">
            <v>0.28</v>
          </cell>
          <cell r="CI536">
            <v>0.002</v>
          </cell>
          <cell r="CJ536">
            <v>0.16</v>
          </cell>
          <cell r="CK536">
            <v>0.001</v>
          </cell>
          <cell r="CL536">
            <v>0.11</v>
          </cell>
          <cell r="CM536">
            <v>0.005</v>
          </cell>
          <cell r="CN536">
            <v>0.1</v>
          </cell>
          <cell r="CO536">
            <v>0.001</v>
          </cell>
          <cell r="CP536">
            <v>0.02</v>
          </cell>
          <cell r="CQ536">
            <v>0.005</v>
          </cell>
          <cell r="CR536">
            <v>-0.02</v>
          </cell>
          <cell r="CS536">
            <v>0.001</v>
          </cell>
          <cell r="CT536">
            <v>-0.2</v>
          </cell>
          <cell r="CU536">
            <v>0.007</v>
          </cell>
          <cell r="CV536">
            <v>-2.04</v>
          </cell>
          <cell r="CW536">
            <v>0.036</v>
          </cell>
          <cell r="CX536">
            <v>-1.01</v>
          </cell>
          <cell r="CY536">
            <v>0.041</v>
          </cell>
          <cell r="CZ536">
            <v>-1.45</v>
          </cell>
          <cell r="DA536">
            <v>0.066</v>
          </cell>
          <cell r="DB536">
            <v>-1.16</v>
          </cell>
          <cell r="DC536">
            <v>0.022</v>
          </cell>
        </row>
        <row r="536">
          <cell r="DH536">
            <v>-2.32</v>
          </cell>
          <cell r="DI536">
            <v>0.058</v>
          </cell>
          <cell r="DJ536">
            <v>-2.98</v>
          </cell>
          <cell r="DK536">
            <v>0.068</v>
          </cell>
        </row>
        <row r="536">
          <cell r="DV536">
            <v>1.05</v>
          </cell>
          <cell r="DW536">
            <v>0.033</v>
          </cell>
          <cell r="DX536">
            <v>0.47</v>
          </cell>
          <cell r="DY536">
            <v>0.003</v>
          </cell>
          <cell r="DZ536">
            <v>1.15</v>
          </cell>
          <cell r="EA536">
            <v>0.014</v>
          </cell>
          <cell r="EB536">
            <v>0.61</v>
          </cell>
          <cell r="EC536">
            <v>0.004</v>
          </cell>
          <cell r="ED536">
            <v>1.02</v>
          </cell>
          <cell r="EE536">
            <v>0.025</v>
          </cell>
          <cell r="EF536">
            <v>0.52</v>
          </cell>
          <cell r="EG536">
            <v>0.01</v>
          </cell>
          <cell r="EH536">
            <v>0.84</v>
          </cell>
          <cell r="EI536">
            <v>0.019</v>
          </cell>
          <cell r="EJ536">
            <v>0.38</v>
          </cell>
          <cell r="EK536">
            <v>0.007</v>
          </cell>
          <cell r="EL536">
            <v>0.07</v>
          </cell>
          <cell r="EM536">
            <v>0.006</v>
          </cell>
          <cell r="EN536">
            <v>-0.06</v>
          </cell>
          <cell r="EO536">
            <v>0.004</v>
          </cell>
          <cell r="EP536">
            <v>-0.06</v>
          </cell>
          <cell r="EQ536">
            <v>0.003</v>
          </cell>
          <cell r="ER536">
            <v>-0.05</v>
          </cell>
          <cell r="ES536">
            <v>0.001</v>
          </cell>
          <cell r="ET536">
            <v>0.14</v>
          </cell>
          <cell r="EU536">
            <v>0.001</v>
          </cell>
          <cell r="EV536">
            <v>0.01</v>
          </cell>
          <cell r="EW536">
            <v>0.003</v>
          </cell>
        </row>
        <row r="536">
          <cell r="FB536">
            <v>-0.01</v>
          </cell>
          <cell r="FC536">
            <v>0.006</v>
          </cell>
          <cell r="FD536">
            <v>0.07</v>
          </cell>
          <cell r="FE536">
            <v>0.002</v>
          </cell>
        </row>
        <row r="536">
          <cell r="FP536">
            <v>0.05</v>
          </cell>
          <cell r="FQ536">
            <v>0.002</v>
          </cell>
          <cell r="FR536">
            <v>0.01</v>
          </cell>
          <cell r="FS536">
            <v>0</v>
          </cell>
          <cell r="FT536">
            <v>0.04</v>
          </cell>
          <cell r="FU536">
            <v>0.001</v>
          </cell>
          <cell r="FV536">
            <v>0</v>
          </cell>
          <cell r="FW536">
            <v>0</v>
          </cell>
          <cell r="FX536">
            <v>0.04</v>
          </cell>
          <cell r="FY536">
            <v>0.001</v>
          </cell>
          <cell r="FZ536">
            <v>-0.01</v>
          </cell>
          <cell r="GA536">
            <v>0</v>
          </cell>
          <cell r="GB536">
            <v>0.02</v>
          </cell>
          <cell r="GC536">
            <v>0.001</v>
          </cell>
          <cell r="GD536">
            <v>-0.01</v>
          </cell>
          <cell r="GE536">
            <v>0</v>
          </cell>
          <cell r="GF536">
            <v>-0.01</v>
          </cell>
          <cell r="GG536">
            <v>0</v>
          </cell>
          <cell r="GH536">
            <v>-0.01</v>
          </cell>
          <cell r="GI536">
            <v>0</v>
          </cell>
          <cell r="GJ536">
            <v>-259.35</v>
          </cell>
          <cell r="GK536">
            <v>5.829</v>
          </cell>
          <cell r="GL536">
            <v>-1599.6</v>
          </cell>
          <cell r="GM536">
            <v>30.945</v>
          </cell>
          <cell r="GN536">
            <v>-222.18</v>
          </cell>
          <cell r="GO536">
            <v>4.919</v>
          </cell>
          <cell r="GP536">
            <v>-1171.13</v>
          </cell>
          <cell r="GQ536">
            <v>23.986</v>
          </cell>
        </row>
        <row r="536">
          <cell r="GV536">
            <v>-360.2</v>
          </cell>
          <cell r="GW536">
            <v>4.62</v>
          </cell>
          <cell r="GX536">
            <v>-1689.71</v>
          </cell>
          <cell r="GY536">
            <v>14.019</v>
          </cell>
        </row>
        <row r="536">
          <cell r="HJ536">
            <v>-202.81</v>
          </cell>
          <cell r="HK536">
            <v>12.249</v>
          </cell>
          <cell r="HL536">
            <v>-273.89</v>
          </cell>
          <cell r="HM536">
            <v>31.811</v>
          </cell>
          <cell r="HN536">
            <v>-213.33</v>
          </cell>
          <cell r="HO536">
            <v>13.833</v>
          </cell>
          <cell r="HP536">
            <v>-504.64</v>
          </cell>
          <cell r="HQ536">
            <v>43.973</v>
          </cell>
          <cell r="HR536">
            <v>-214.3</v>
          </cell>
          <cell r="HS536">
            <v>10.672</v>
          </cell>
          <cell r="HT536">
            <v>-476.02</v>
          </cell>
          <cell r="HU536">
            <v>34.261</v>
          </cell>
          <cell r="HV536">
            <v>-152.81</v>
          </cell>
          <cell r="HW536">
            <v>5.495</v>
          </cell>
          <cell r="HX536">
            <v>-688.3</v>
          </cell>
          <cell r="HY536">
            <v>36.444</v>
          </cell>
          <cell r="HZ536">
            <v>-39.53</v>
          </cell>
          <cell r="IA536">
            <v>3.34</v>
          </cell>
          <cell r="IB536">
            <v>-0.96</v>
          </cell>
          <cell r="IC536">
            <v>0.019</v>
          </cell>
          <cell r="ID536">
            <v>-1.01</v>
          </cell>
          <cell r="IE536">
            <v>0.026</v>
          </cell>
          <cell r="IF536">
            <v>-1.31</v>
          </cell>
          <cell r="IG536">
            <v>0.036</v>
          </cell>
          <cell r="IH536">
            <v>-0.93</v>
          </cell>
          <cell r="II536">
            <v>0.033</v>
          </cell>
        </row>
        <row r="536">
          <cell r="IN536">
            <v>-2.34</v>
          </cell>
          <cell r="IO536">
            <v>0.036</v>
          </cell>
          <cell r="IP536">
            <v>-1.21</v>
          </cell>
          <cell r="IQ536">
            <v>0.016</v>
          </cell>
        </row>
        <row r="536">
          <cell r="JB536">
            <v>1.53</v>
          </cell>
          <cell r="JC536">
            <v>0.038</v>
          </cell>
          <cell r="JD536">
            <v>0.99</v>
          </cell>
          <cell r="JE536">
            <v>0.032</v>
          </cell>
          <cell r="JF536">
            <v>1.46</v>
          </cell>
          <cell r="JG536">
            <v>0.051</v>
          </cell>
          <cell r="JH536">
            <v>1.02</v>
          </cell>
          <cell r="JI536">
            <v>0.031</v>
          </cell>
          <cell r="JJ536">
            <v>1.4</v>
          </cell>
          <cell r="JK536">
            <v>0.04</v>
          </cell>
          <cell r="JL536">
            <v>0.91</v>
          </cell>
          <cell r="JM536">
            <v>0.036</v>
          </cell>
          <cell r="JN536">
            <v>0.8</v>
          </cell>
          <cell r="JO536">
            <v>0.025</v>
          </cell>
          <cell r="JP536">
            <v>0.77</v>
          </cell>
          <cell r="JQ536">
            <v>0.019</v>
          </cell>
          <cell r="JR536">
            <v>0.12</v>
          </cell>
          <cell r="JS536">
            <v>0.003</v>
          </cell>
          <cell r="JT536">
            <v>-0.08</v>
          </cell>
          <cell r="JU536">
            <v>0.002</v>
          </cell>
          <cell r="JV536">
            <v>-0.15</v>
          </cell>
          <cell r="JW536">
            <v>0.009</v>
          </cell>
          <cell r="JX536">
            <v>0.22</v>
          </cell>
          <cell r="JY536">
            <v>0.009</v>
          </cell>
          <cell r="JZ536">
            <v>0.11</v>
          </cell>
          <cell r="KA536">
            <v>0.013</v>
          </cell>
        </row>
        <row r="536">
          <cell r="KF536">
            <v>0.5</v>
          </cell>
          <cell r="KG536">
            <v>0.013</v>
          </cell>
          <cell r="KH536">
            <v>0.21</v>
          </cell>
          <cell r="KI536">
            <v>0.012</v>
          </cell>
        </row>
        <row r="536">
          <cell r="KT536">
            <v>-0.72</v>
          </cell>
          <cell r="KU536">
            <v>0.026</v>
          </cell>
          <cell r="KV536">
            <v>-1.33</v>
          </cell>
          <cell r="KW536">
            <v>0.048</v>
          </cell>
          <cell r="KX536">
            <v>-0.68</v>
          </cell>
          <cell r="KY536">
            <v>0.024</v>
          </cell>
          <cell r="KZ536">
            <v>-1.56</v>
          </cell>
          <cell r="LA536">
            <v>0.068</v>
          </cell>
          <cell r="LB536">
            <v>-0.53</v>
          </cell>
          <cell r="LC536">
            <v>0.017</v>
          </cell>
          <cell r="LD536">
            <v>-1.47</v>
          </cell>
          <cell r="LE536">
            <v>0.051</v>
          </cell>
          <cell r="LF536">
            <v>-0.37</v>
          </cell>
          <cell r="LG536">
            <v>0.014</v>
          </cell>
          <cell r="LH536">
            <v>-1.08</v>
          </cell>
          <cell r="LI536">
            <v>0.049</v>
          </cell>
          <cell r="LJ536">
            <v>-0.01</v>
          </cell>
          <cell r="LK536">
            <v>0</v>
          </cell>
          <cell r="LL536">
            <v>-0.08</v>
          </cell>
          <cell r="LM536">
            <v>0.003</v>
          </cell>
          <cell r="LN536">
            <v>-1.19</v>
          </cell>
          <cell r="LO536">
            <v>0.012</v>
          </cell>
          <cell r="LP536">
            <v>-1.46</v>
          </cell>
          <cell r="LQ536">
            <v>0.015</v>
          </cell>
          <cell r="LR536">
            <v>-1.04</v>
          </cell>
          <cell r="LS536">
            <v>0.012</v>
          </cell>
          <cell r="LT536">
            <v>-1.68</v>
          </cell>
          <cell r="LU536">
            <v>0.023</v>
          </cell>
        </row>
        <row r="536">
          <cell r="LZ536">
            <v>-1.79</v>
          </cell>
          <cell r="MA536">
            <v>0.029</v>
          </cell>
          <cell r="MB536">
            <v>-1.51</v>
          </cell>
          <cell r="MC536">
            <v>0.01</v>
          </cell>
        </row>
        <row r="536">
          <cell r="MH536">
            <v>0.42</v>
          </cell>
          <cell r="MI536">
            <v>0.007</v>
          </cell>
          <cell r="MJ536">
            <v>0.61</v>
          </cell>
          <cell r="MK536">
            <v>0.007</v>
          </cell>
          <cell r="ML536">
            <v>0.4</v>
          </cell>
          <cell r="MM536">
            <v>0.007</v>
          </cell>
          <cell r="MN536">
            <v>0.55</v>
          </cell>
          <cell r="MO536">
            <v>0.008</v>
          </cell>
          <cell r="MP536">
            <v>0.45</v>
          </cell>
          <cell r="MQ536">
            <v>0.004</v>
          </cell>
          <cell r="MR536">
            <v>-2.34</v>
          </cell>
          <cell r="MS536">
            <v>0.033</v>
          </cell>
          <cell r="MT536">
            <v>-2.48</v>
          </cell>
          <cell r="MU536">
            <v>0.028</v>
          </cell>
          <cell r="MV536">
            <v>-2.61</v>
          </cell>
          <cell r="MW536">
            <v>0.027</v>
          </cell>
          <cell r="MX536">
            <v>-1.95</v>
          </cell>
          <cell r="MY536">
            <v>0.025</v>
          </cell>
        </row>
        <row r="536">
          <cell r="ND536">
            <v>-3.14</v>
          </cell>
          <cell r="NE536">
            <v>0.044</v>
          </cell>
          <cell r="NF536">
            <v>-2.38</v>
          </cell>
          <cell r="NG536">
            <v>0.017</v>
          </cell>
        </row>
        <row r="536">
          <cell r="NR536">
            <v>0.14</v>
          </cell>
          <cell r="NS536">
            <v>0.046</v>
          </cell>
          <cell r="NT536">
            <v>0.55</v>
          </cell>
          <cell r="NU536">
            <v>0.008</v>
          </cell>
          <cell r="NV536">
            <v>0.03</v>
          </cell>
          <cell r="NW536">
            <v>0.03</v>
          </cell>
          <cell r="NX536">
            <v>0.41</v>
          </cell>
          <cell r="NY536">
            <v>0.009</v>
          </cell>
          <cell r="NZ536">
            <v>0.03</v>
          </cell>
          <cell r="OA536">
            <v>0.042</v>
          </cell>
          <cell r="OB536">
            <v>0.67</v>
          </cell>
          <cell r="OC536">
            <v>0.008</v>
          </cell>
          <cell r="OD536">
            <v>-0.12</v>
          </cell>
          <cell r="OE536">
            <v>0.031</v>
          </cell>
          <cell r="OF536">
            <v>0.34</v>
          </cell>
          <cell r="OG536">
            <v>0.007</v>
          </cell>
          <cell r="OH536">
            <v>-0.11</v>
          </cell>
          <cell r="OI536">
            <v>0.003</v>
          </cell>
          <cell r="OJ536">
            <v>0.38</v>
          </cell>
          <cell r="OK536">
            <v>0.01</v>
          </cell>
        </row>
        <row r="536">
          <cell r="ON536">
            <v>-0.07</v>
          </cell>
          <cell r="OO536">
            <v>0.001</v>
          </cell>
          <cell r="OP536">
            <v>0</v>
          </cell>
          <cell r="OQ536">
            <v>0.001</v>
          </cell>
          <cell r="OR536">
            <v>-0.17</v>
          </cell>
          <cell r="OS536">
            <v>0.003</v>
          </cell>
        </row>
        <row r="536">
          <cell r="OX536">
            <v>-0.05</v>
          </cell>
          <cell r="OY536">
            <v>0.002</v>
          </cell>
          <cell r="OZ536">
            <v>-0.04</v>
          </cell>
          <cell r="PA536">
            <v>0.001</v>
          </cell>
        </row>
        <row r="536">
          <cell r="PF536">
            <v>0.11</v>
          </cell>
          <cell r="PG536">
            <v>0.004</v>
          </cell>
          <cell r="PH536">
            <v>0.1</v>
          </cell>
          <cell r="PI536">
            <v>0.003</v>
          </cell>
          <cell r="PJ536">
            <v>0.11</v>
          </cell>
          <cell r="PK536">
            <v>0.004</v>
          </cell>
          <cell r="PL536">
            <v>0.11</v>
          </cell>
          <cell r="PM536">
            <v>0.002</v>
          </cell>
          <cell r="PN536">
            <v>0.1</v>
          </cell>
          <cell r="PO536">
            <v>0.003</v>
          </cell>
          <cell r="PP536">
            <v>-0.73</v>
          </cell>
          <cell r="PQ536">
            <v>0.014</v>
          </cell>
          <cell r="PR536">
            <v>-0.65</v>
          </cell>
          <cell r="PS536">
            <v>0.006</v>
          </cell>
          <cell r="PT536">
            <v>-0.87</v>
          </cell>
          <cell r="PU536">
            <v>0.003</v>
          </cell>
          <cell r="PV536">
            <v>-0.5</v>
          </cell>
          <cell r="PW536">
            <v>0.003</v>
          </cell>
        </row>
        <row r="536">
          <cell r="QB536">
            <v>-0.83</v>
          </cell>
          <cell r="QC536">
            <v>0.012</v>
          </cell>
          <cell r="QD536">
            <v>-0.52</v>
          </cell>
          <cell r="QE536">
            <v>0.003</v>
          </cell>
        </row>
        <row r="536">
          <cell r="QP536">
            <v>0.75</v>
          </cell>
          <cell r="QQ536">
            <v>0.012</v>
          </cell>
          <cell r="QR536">
            <v>0.62</v>
          </cell>
          <cell r="QS536">
            <v>0.012</v>
          </cell>
          <cell r="QT536">
            <v>0.74</v>
          </cell>
          <cell r="QU536">
            <v>0.014</v>
          </cell>
          <cell r="QV536">
            <v>0.62</v>
          </cell>
          <cell r="QW536">
            <v>0.016</v>
          </cell>
          <cell r="QX536">
            <v>0.55</v>
          </cell>
          <cell r="QY536">
            <v>0.008</v>
          </cell>
          <cell r="QZ536">
            <v>0.63</v>
          </cell>
          <cell r="RA536">
            <v>0.02</v>
          </cell>
          <cell r="RB536">
            <v>0.47</v>
          </cell>
          <cell r="RC536">
            <v>0.006</v>
          </cell>
          <cell r="RD536">
            <v>0.61</v>
          </cell>
          <cell r="RE536">
            <v>0.017</v>
          </cell>
          <cell r="RF536">
            <v>-0.04</v>
          </cell>
          <cell r="RG536">
            <v>0.003</v>
          </cell>
          <cell r="RH536">
            <v>0.21</v>
          </cell>
          <cell r="RI536">
            <v>0.006</v>
          </cell>
          <cell r="RJ536">
            <v>-0.19</v>
          </cell>
          <cell r="RK536">
            <v>0.006</v>
          </cell>
          <cell r="RL536">
            <v>-0.37</v>
          </cell>
          <cell r="RM536">
            <v>0.003</v>
          </cell>
          <cell r="RN536">
            <v>-0.28</v>
          </cell>
          <cell r="RO536">
            <v>0.003</v>
          </cell>
          <cell r="RP536">
            <v>-0.55</v>
          </cell>
          <cell r="RQ536">
            <v>0.005</v>
          </cell>
        </row>
        <row r="536">
          <cell r="RV536">
            <v>-0.35</v>
          </cell>
          <cell r="RW536">
            <v>0.009</v>
          </cell>
          <cell r="RX536">
            <v>-0.56</v>
          </cell>
          <cell r="RY536">
            <v>0.006</v>
          </cell>
        </row>
        <row r="536">
          <cell r="SJ536">
            <v>-0.08</v>
          </cell>
          <cell r="SK536">
            <v>0.007</v>
          </cell>
          <cell r="SL536">
            <v>-0.34</v>
          </cell>
          <cell r="SM536">
            <v>0.015</v>
          </cell>
          <cell r="SN536">
            <v>-0.07</v>
          </cell>
          <cell r="SO536">
            <v>0.008</v>
          </cell>
          <cell r="SP536">
            <v>-0.28</v>
          </cell>
          <cell r="SQ536">
            <v>0.012</v>
          </cell>
          <cell r="SR536">
            <v>-0.09</v>
          </cell>
          <cell r="SS536">
            <v>0.004</v>
          </cell>
          <cell r="ST536">
            <v>-0.2</v>
          </cell>
          <cell r="SU536">
            <v>0.009</v>
          </cell>
          <cell r="SV536">
            <v>-0.08</v>
          </cell>
          <cell r="SW536">
            <v>0.004</v>
          </cell>
          <cell r="SX536">
            <v>-0.18</v>
          </cell>
          <cell r="SY536">
            <v>0.006</v>
          </cell>
          <cell r="SZ536">
            <v>0</v>
          </cell>
          <cell r="TA536">
            <v>0</v>
          </cell>
          <cell r="TB536">
            <v>0.05</v>
          </cell>
          <cell r="TC536">
            <v>0.002</v>
          </cell>
          <cell r="TD536">
            <v>0.37</v>
          </cell>
          <cell r="TE536">
            <v>0.012</v>
          </cell>
          <cell r="TF536">
            <v>2.07</v>
          </cell>
          <cell r="TG536">
            <v>0.02</v>
          </cell>
          <cell r="TH536">
            <v>1.2</v>
          </cell>
          <cell r="TI536">
            <v>0.018</v>
          </cell>
          <cell r="TJ536">
            <v>1.84</v>
          </cell>
          <cell r="TK536">
            <v>0.021</v>
          </cell>
        </row>
        <row r="536">
          <cell r="TP536">
            <v>0.89</v>
          </cell>
          <cell r="TQ536">
            <v>0.022</v>
          </cell>
          <cell r="TR536">
            <v>2.52</v>
          </cell>
          <cell r="TS536">
            <v>0.027</v>
          </cell>
        </row>
        <row r="536">
          <cell r="UD536">
            <v>0.33</v>
          </cell>
          <cell r="UE536">
            <v>0.004</v>
          </cell>
          <cell r="UF536">
            <v>0.29</v>
          </cell>
          <cell r="UG536">
            <v>0.024</v>
          </cell>
          <cell r="UH536">
            <v>0.16</v>
          </cell>
          <cell r="UI536">
            <v>0.005</v>
          </cell>
          <cell r="UJ536">
            <v>0.13</v>
          </cell>
          <cell r="UK536">
            <v>0.021</v>
          </cell>
          <cell r="UL536">
            <v>0.1</v>
          </cell>
          <cell r="UM536">
            <v>0.008</v>
          </cell>
          <cell r="UN536">
            <v>-0.2</v>
          </cell>
          <cell r="UO536">
            <v>0.032</v>
          </cell>
          <cell r="UP536">
            <v>0.05</v>
          </cell>
          <cell r="UQ536">
            <v>0.006</v>
          </cell>
          <cell r="UR536">
            <v>-0.19</v>
          </cell>
          <cell r="US536">
            <v>0.033</v>
          </cell>
          <cell r="UT536">
            <v>-0.13</v>
          </cell>
          <cell r="UU536">
            <v>0.003</v>
          </cell>
          <cell r="UV536">
            <v>-0.36</v>
          </cell>
          <cell r="UW536">
            <v>0.015</v>
          </cell>
          <cell r="UX536">
            <v>-0.03</v>
          </cell>
          <cell r="UY536">
            <v>0.001</v>
          </cell>
          <cell r="UZ536">
            <v>0.29</v>
          </cell>
          <cell r="VA536">
            <v>0.002</v>
          </cell>
          <cell r="VB536">
            <v>0.18</v>
          </cell>
          <cell r="VC536">
            <v>0.001</v>
          </cell>
        </row>
        <row r="536">
          <cell r="VH536">
            <v>0.13</v>
          </cell>
          <cell r="VI536">
            <v>0.001</v>
          </cell>
          <cell r="VJ536">
            <v>0.11</v>
          </cell>
          <cell r="VK536">
            <v>0.002</v>
          </cell>
        </row>
        <row r="536">
          <cell r="VP536">
            <v>-0.07</v>
          </cell>
          <cell r="VQ536">
            <v>0.003</v>
          </cell>
          <cell r="VR536">
            <v>-0.14</v>
          </cell>
          <cell r="VS536">
            <v>0.006</v>
          </cell>
          <cell r="VT536">
            <v>-0.05</v>
          </cell>
          <cell r="VU536">
            <v>0.002</v>
          </cell>
          <cell r="VV536">
            <v>0</v>
          </cell>
          <cell r="VW536">
            <v>0</v>
          </cell>
          <cell r="VX536">
            <v>-0.01</v>
          </cell>
          <cell r="VY536">
            <v>0</v>
          </cell>
          <cell r="VZ536">
            <v>0.02</v>
          </cell>
          <cell r="WA536">
            <v>0.001</v>
          </cell>
          <cell r="WB536">
            <v>0.52</v>
          </cell>
          <cell r="WC536">
            <v>0.003</v>
          </cell>
          <cell r="WD536">
            <v>0.69</v>
          </cell>
          <cell r="WE536">
            <v>0.017</v>
          </cell>
          <cell r="WF536">
            <v>0.95</v>
          </cell>
          <cell r="WG536">
            <v>0.01</v>
          </cell>
          <cell r="WH536">
            <v>0.52</v>
          </cell>
          <cell r="WI536">
            <v>0.004</v>
          </cell>
        </row>
        <row r="536">
          <cell r="WN536">
            <v>0.75</v>
          </cell>
          <cell r="WO536">
            <v>0.006</v>
          </cell>
          <cell r="WP536">
            <v>1.35</v>
          </cell>
          <cell r="WQ536">
            <v>0.03</v>
          </cell>
        </row>
        <row r="536">
          <cell r="XB536">
            <v>-0.1</v>
          </cell>
          <cell r="XC536">
            <v>0.004</v>
          </cell>
          <cell r="XD536">
            <v>-0.15</v>
          </cell>
          <cell r="XE536">
            <v>0.003</v>
          </cell>
          <cell r="XF536">
            <v>-0.18</v>
          </cell>
          <cell r="XG536">
            <v>0.002</v>
          </cell>
          <cell r="XH536">
            <v>-0.18</v>
          </cell>
          <cell r="XI536">
            <v>0.004</v>
          </cell>
          <cell r="XJ536">
            <v>-0.17</v>
          </cell>
          <cell r="XK536">
            <v>0.002</v>
          </cell>
          <cell r="XL536">
            <v>-0.24</v>
          </cell>
          <cell r="XM536">
            <v>0.004</v>
          </cell>
          <cell r="XN536">
            <v>-0.16</v>
          </cell>
          <cell r="XO536">
            <v>0.001</v>
          </cell>
          <cell r="XP536">
            <v>-0.2</v>
          </cell>
          <cell r="XQ536">
            <v>0.004</v>
          </cell>
          <cell r="XR536">
            <v>-0.06</v>
          </cell>
          <cell r="XS536">
            <v>0.001</v>
          </cell>
          <cell r="XT536">
            <v>-0.04</v>
          </cell>
          <cell r="XU536">
            <v>0.001</v>
          </cell>
        </row>
        <row r="537">
          <cell r="B537" t="str">
            <v>UI10-00042</v>
          </cell>
          <cell r="C537" t="str">
            <v>Ornamental</v>
          </cell>
        </row>
        <row r="537">
          <cell r="F537">
            <v>-0.91</v>
          </cell>
          <cell r="G537">
            <v>0.011</v>
          </cell>
          <cell r="H537">
            <v>-6.61</v>
          </cell>
          <cell r="I537">
            <v>0.053</v>
          </cell>
          <cell r="J537">
            <v>-8.61</v>
          </cell>
          <cell r="K537">
            <v>0.048</v>
          </cell>
          <cell r="L537">
            <v>1.26</v>
          </cell>
          <cell r="M537">
            <v>0.012</v>
          </cell>
          <cell r="N537">
            <v>-4.13</v>
          </cell>
          <cell r="O537">
            <v>0.057</v>
          </cell>
          <cell r="P537">
            <v>1.13</v>
          </cell>
          <cell r="Q537">
            <v>0.022</v>
          </cell>
          <cell r="R537">
            <v>-2.52</v>
          </cell>
          <cell r="S537">
            <v>0.055</v>
          </cell>
          <cell r="T537">
            <v>0.76</v>
          </cell>
          <cell r="U537">
            <v>0.053</v>
          </cell>
          <cell r="V537">
            <v>-0.07</v>
          </cell>
          <cell r="W537">
            <v>0.072</v>
          </cell>
          <cell r="X537">
            <v>-0.18</v>
          </cell>
          <cell r="Y537">
            <v>0.008</v>
          </cell>
          <cell r="Z537">
            <v>-1.23</v>
          </cell>
          <cell r="AA537">
            <v>0.068</v>
          </cell>
          <cell r="AB537">
            <v>-2.41</v>
          </cell>
          <cell r="AC537">
            <v>0.039</v>
          </cell>
        </row>
        <row r="537">
          <cell r="AH537">
            <v>-0.41</v>
          </cell>
          <cell r="AI537">
            <v>0.017</v>
          </cell>
          <cell r="AJ537">
            <v>-1.68</v>
          </cell>
          <cell r="AK537">
            <v>0.047</v>
          </cell>
          <cell r="AL537">
            <v>-0.41</v>
          </cell>
          <cell r="AM537">
            <v>0.019</v>
          </cell>
          <cell r="AN537">
            <v>-1.86</v>
          </cell>
          <cell r="AO537">
            <v>0.04</v>
          </cell>
          <cell r="AP537">
            <v>-0.45</v>
          </cell>
          <cell r="AQ537">
            <v>0.02</v>
          </cell>
          <cell r="AR537">
            <v>-2.29</v>
          </cell>
          <cell r="AS537">
            <v>0.042</v>
          </cell>
          <cell r="AT537">
            <v>-0.21</v>
          </cell>
          <cell r="AU537">
            <v>0.022</v>
          </cell>
          <cell r="AV537">
            <v>-1.24</v>
          </cell>
          <cell r="AW537">
            <v>0.08</v>
          </cell>
          <cell r="AX537">
            <v>0.29</v>
          </cell>
          <cell r="AY537">
            <v>0.022</v>
          </cell>
        </row>
        <row r="537">
          <cell r="BB537">
            <v>-0.07</v>
          </cell>
          <cell r="BC537">
            <v>0.004</v>
          </cell>
          <cell r="BD537">
            <v>-0.86</v>
          </cell>
          <cell r="BE537">
            <v>0.006</v>
          </cell>
          <cell r="BF537">
            <v>0.32</v>
          </cell>
          <cell r="BG537">
            <v>0.002</v>
          </cell>
          <cell r="BH537">
            <v>0.08</v>
          </cell>
          <cell r="BI537">
            <v>0.007</v>
          </cell>
          <cell r="BJ537">
            <v>0.39</v>
          </cell>
          <cell r="BK537">
            <v>0.01</v>
          </cell>
          <cell r="BL537">
            <v>0.23</v>
          </cell>
          <cell r="BM537">
            <v>0.01</v>
          </cell>
          <cell r="BN537">
            <v>0.43</v>
          </cell>
          <cell r="BO537">
            <v>0.008</v>
          </cell>
          <cell r="BP537">
            <v>0.44</v>
          </cell>
          <cell r="BQ537">
            <v>0.01</v>
          </cell>
          <cell r="BR537">
            <v>-0.01</v>
          </cell>
          <cell r="BS537">
            <v>0.003</v>
          </cell>
          <cell r="BT537">
            <v>-0.67</v>
          </cell>
          <cell r="BU537">
            <v>0.016</v>
          </cell>
          <cell r="BV537">
            <v>-0.48</v>
          </cell>
          <cell r="BW537">
            <v>0.009</v>
          </cell>
        </row>
        <row r="537">
          <cell r="CB537">
            <v>-0.07</v>
          </cell>
          <cell r="CC537">
            <v>0.003</v>
          </cell>
          <cell r="CD537">
            <v>0.04</v>
          </cell>
          <cell r="CE537">
            <v>0.005</v>
          </cell>
          <cell r="CF537">
            <v>-0.04</v>
          </cell>
          <cell r="CG537">
            <v>0.003</v>
          </cell>
          <cell r="CH537">
            <v>0</v>
          </cell>
          <cell r="CI537">
            <v>0.005</v>
          </cell>
          <cell r="CJ537">
            <v>-0.08</v>
          </cell>
          <cell r="CK537">
            <v>0.003</v>
          </cell>
          <cell r="CL537">
            <v>-0.12</v>
          </cell>
          <cell r="CM537">
            <v>0.005</v>
          </cell>
          <cell r="CN537">
            <v>-0.06</v>
          </cell>
          <cell r="CO537">
            <v>0.004</v>
          </cell>
          <cell r="CP537">
            <v>-0.07</v>
          </cell>
          <cell r="CQ537">
            <v>0.008</v>
          </cell>
          <cell r="CR537">
            <v>0.01</v>
          </cell>
          <cell r="CS537">
            <v>0.002</v>
          </cell>
        </row>
        <row r="537">
          <cell r="CV537">
            <v>-1.49</v>
          </cell>
          <cell r="CW537">
            <v>0.012</v>
          </cell>
          <cell r="CX537">
            <v>-1.18</v>
          </cell>
          <cell r="CY537">
            <v>0.014</v>
          </cell>
          <cell r="CZ537">
            <v>-0.26</v>
          </cell>
          <cell r="DA537">
            <v>0.017</v>
          </cell>
          <cell r="DB537">
            <v>-1.1</v>
          </cell>
          <cell r="DC537">
            <v>0.01</v>
          </cell>
          <cell r="DD537">
            <v>1.05</v>
          </cell>
          <cell r="DE537">
            <v>0.036</v>
          </cell>
          <cell r="DF537">
            <v>-0.03</v>
          </cell>
          <cell r="DG537">
            <v>0.017</v>
          </cell>
          <cell r="DH537">
            <v>0.18</v>
          </cell>
          <cell r="DI537">
            <v>0.062</v>
          </cell>
          <cell r="DJ537">
            <v>0.48</v>
          </cell>
          <cell r="DK537">
            <v>0.024</v>
          </cell>
          <cell r="DL537">
            <v>-0.24</v>
          </cell>
          <cell r="DM537">
            <v>0.01</v>
          </cell>
          <cell r="DN537">
            <v>0.05</v>
          </cell>
          <cell r="DO537">
            <v>0.021</v>
          </cell>
          <cell r="DP537">
            <v>0</v>
          </cell>
          <cell r="DQ537">
            <v>0.001</v>
          </cell>
        </row>
        <row r="537">
          <cell r="DV537">
            <v>-0.46</v>
          </cell>
          <cell r="DW537">
            <v>0.014</v>
          </cell>
          <cell r="DX537">
            <v>-0.15</v>
          </cell>
          <cell r="DY537">
            <v>0.006</v>
          </cell>
          <cell r="DZ537">
            <v>-0.5</v>
          </cell>
          <cell r="EA537">
            <v>0.018</v>
          </cell>
          <cell r="EB537">
            <v>-0.3</v>
          </cell>
          <cell r="EC537">
            <v>0.007</v>
          </cell>
          <cell r="ED537">
            <v>-0.5</v>
          </cell>
          <cell r="EE537">
            <v>0.013</v>
          </cell>
          <cell r="EF537">
            <v>-0.43</v>
          </cell>
          <cell r="EG537">
            <v>0.011</v>
          </cell>
          <cell r="EH537">
            <v>-0.31</v>
          </cell>
          <cell r="EI537">
            <v>0.013</v>
          </cell>
          <cell r="EJ537">
            <v>-0.21</v>
          </cell>
          <cell r="EK537">
            <v>0.007</v>
          </cell>
          <cell r="EL537">
            <v>0.14</v>
          </cell>
          <cell r="EM537">
            <v>0.005</v>
          </cell>
        </row>
        <row r="537">
          <cell r="EP537">
            <v>0.07</v>
          </cell>
          <cell r="EQ537">
            <v>0.002</v>
          </cell>
          <cell r="ER537">
            <v>-0.06</v>
          </cell>
          <cell r="ES537">
            <v>0.001</v>
          </cell>
          <cell r="ET537">
            <v>0.14</v>
          </cell>
          <cell r="EU537">
            <v>0.001</v>
          </cell>
          <cell r="EV537">
            <v>0.05</v>
          </cell>
          <cell r="EW537">
            <v>0.001</v>
          </cell>
          <cell r="EX537">
            <v>0.1</v>
          </cell>
          <cell r="EY537">
            <v>0.003</v>
          </cell>
          <cell r="EZ537">
            <v>0.01</v>
          </cell>
          <cell r="FA537">
            <v>0.001</v>
          </cell>
          <cell r="FB537">
            <v>0.14</v>
          </cell>
          <cell r="FC537">
            <v>0.002</v>
          </cell>
          <cell r="FD537">
            <v>0.03</v>
          </cell>
          <cell r="FE537">
            <v>0.001</v>
          </cell>
          <cell r="FF537">
            <v>0.01</v>
          </cell>
          <cell r="FG537">
            <v>0.001</v>
          </cell>
          <cell r="FH537">
            <v>-0.08</v>
          </cell>
          <cell r="FI537">
            <v>0.002</v>
          </cell>
          <cell r="FJ537">
            <v>-0.09</v>
          </cell>
          <cell r="FK537">
            <v>0.002</v>
          </cell>
        </row>
        <row r="537">
          <cell r="FP537">
            <v>0</v>
          </cell>
          <cell r="FQ537">
            <v>0.001</v>
          </cell>
          <cell r="FR537">
            <v>0</v>
          </cell>
          <cell r="FS537">
            <v>0</v>
          </cell>
          <cell r="FT537">
            <v>0.01</v>
          </cell>
          <cell r="FU537">
            <v>0.001</v>
          </cell>
          <cell r="FV537">
            <v>0.01</v>
          </cell>
          <cell r="FW537">
            <v>0</v>
          </cell>
          <cell r="FX537">
            <v>-0.02</v>
          </cell>
          <cell r="FY537">
            <v>0.001</v>
          </cell>
          <cell r="FZ537">
            <v>0</v>
          </cell>
          <cell r="GA537">
            <v>0.001</v>
          </cell>
          <cell r="GB537">
            <v>-0.01</v>
          </cell>
          <cell r="GC537">
            <v>0.002</v>
          </cell>
          <cell r="GD537">
            <v>0</v>
          </cell>
          <cell r="GE537">
            <v>0.001</v>
          </cell>
          <cell r="GF537">
            <v>0</v>
          </cell>
          <cell r="GG537">
            <v>0.002</v>
          </cell>
        </row>
        <row r="537">
          <cell r="GJ537">
            <v>-191.79</v>
          </cell>
          <cell r="GK537">
            <v>1.661</v>
          </cell>
          <cell r="GL537">
            <v>-1375.95</v>
          </cell>
          <cell r="GM537">
            <v>6.861</v>
          </cell>
          <cell r="GN537">
            <v>-203.65</v>
          </cell>
          <cell r="GO537">
            <v>1.609</v>
          </cell>
          <cell r="GP537">
            <v>-851.42</v>
          </cell>
          <cell r="GQ537">
            <v>6.088</v>
          </cell>
          <cell r="GR537">
            <v>-241.35</v>
          </cell>
          <cell r="GS537">
            <v>3.794</v>
          </cell>
          <cell r="GT537">
            <v>-1282.8</v>
          </cell>
          <cell r="GU537">
            <v>12.292</v>
          </cell>
          <cell r="GV537">
            <v>-224.11</v>
          </cell>
          <cell r="GW537">
            <v>3.76</v>
          </cell>
          <cell r="GX537">
            <v>-1279.5</v>
          </cell>
          <cell r="GY537">
            <v>16.584</v>
          </cell>
          <cell r="GZ537">
            <v>-276.51</v>
          </cell>
          <cell r="HA537">
            <v>2.033</v>
          </cell>
          <cell r="HB537">
            <v>-1793.38</v>
          </cell>
          <cell r="HC537">
            <v>11.193</v>
          </cell>
          <cell r="HD537">
            <v>-2.73</v>
          </cell>
          <cell r="HE537">
            <v>0.022</v>
          </cell>
        </row>
        <row r="537">
          <cell r="HJ537">
            <v>-281.14</v>
          </cell>
          <cell r="HK537">
            <v>4.162</v>
          </cell>
          <cell r="HL537">
            <v>-1185.37</v>
          </cell>
          <cell r="HM537">
            <v>7.634</v>
          </cell>
          <cell r="HN537">
            <v>-282.48</v>
          </cell>
          <cell r="HO537">
            <v>4.304</v>
          </cell>
          <cell r="HP537">
            <v>-1220.49</v>
          </cell>
          <cell r="HQ537">
            <v>8.805</v>
          </cell>
          <cell r="HR537">
            <v>-300.69</v>
          </cell>
          <cell r="HS537">
            <v>4.071</v>
          </cell>
          <cell r="HT537">
            <v>-1363.55</v>
          </cell>
          <cell r="HU537">
            <v>10.123</v>
          </cell>
          <cell r="HV537">
            <v>-195</v>
          </cell>
          <cell r="HW537">
            <v>3.952</v>
          </cell>
          <cell r="HX537">
            <v>-1150.42</v>
          </cell>
          <cell r="HY537">
            <v>15.291</v>
          </cell>
        </row>
        <row r="537">
          <cell r="IB537">
            <v>0.79</v>
          </cell>
          <cell r="IC537">
            <v>0.009</v>
          </cell>
          <cell r="ID537">
            <v>-0.12</v>
          </cell>
          <cell r="IE537">
            <v>0.004</v>
          </cell>
          <cell r="IF537">
            <v>0.01</v>
          </cell>
          <cell r="IG537">
            <v>0.012</v>
          </cell>
          <cell r="IH537">
            <v>0.17</v>
          </cell>
          <cell r="II537">
            <v>0.007</v>
          </cell>
          <cell r="IJ537">
            <v>0.67</v>
          </cell>
          <cell r="IK537">
            <v>0.009</v>
          </cell>
          <cell r="IL537">
            <v>0.76</v>
          </cell>
          <cell r="IM537">
            <v>0.007</v>
          </cell>
          <cell r="IN537">
            <v>0.46</v>
          </cell>
          <cell r="IO537">
            <v>0.022</v>
          </cell>
          <cell r="IP537">
            <v>0.29</v>
          </cell>
          <cell r="IQ537">
            <v>0.009</v>
          </cell>
          <cell r="IR537">
            <v>-0.19</v>
          </cell>
          <cell r="IS537">
            <v>0.006</v>
          </cell>
          <cell r="IT537">
            <v>-0.09</v>
          </cell>
          <cell r="IU537">
            <v>0.004</v>
          </cell>
          <cell r="IV537">
            <v>-1.34</v>
          </cell>
          <cell r="IW537">
            <v>0.016</v>
          </cell>
        </row>
        <row r="537">
          <cell r="JB537">
            <v>-1.36</v>
          </cell>
          <cell r="JC537">
            <v>0.033</v>
          </cell>
          <cell r="JD537">
            <v>-0.91</v>
          </cell>
          <cell r="JE537">
            <v>0.019</v>
          </cell>
          <cell r="JF537">
            <v>-1.67</v>
          </cell>
          <cell r="JG537">
            <v>0.038</v>
          </cell>
          <cell r="JH537">
            <v>-0.92</v>
          </cell>
          <cell r="JI537">
            <v>0.023</v>
          </cell>
          <cell r="JJ537">
            <v>-1.57</v>
          </cell>
          <cell r="JK537">
            <v>0.027</v>
          </cell>
          <cell r="JL537">
            <v>-0.84</v>
          </cell>
          <cell r="JM537">
            <v>0.022</v>
          </cell>
          <cell r="JN537">
            <v>-1.17</v>
          </cell>
          <cell r="JO537">
            <v>0.024</v>
          </cell>
          <cell r="JP537">
            <v>-0.86</v>
          </cell>
          <cell r="JQ537">
            <v>0.017</v>
          </cell>
        </row>
        <row r="537">
          <cell r="JT537">
            <v>-0.58</v>
          </cell>
          <cell r="JU537">
            <v>0.006</v>
          </cell>
          <cell r="JV537">
            <v>-0.78</v>
          </cell>
          <cell r="JW537">
            <v>0.004</v>
          </cell>
          <cell r="JX537">
            <v>-0.15</v>
          </cell>
          <cell r="JY537">
            <v>0.004</v>
          </cell>
          <cell r="JZ537">
            <v>-0.87</v>
          </cell>
          <cell r="KA537">
            <v>0.006</v>
          </cell>
          <cell r="KB537">
            <v>-0.61</v>
          </cell>
          <cell r="KC537">
            <v>0.008</v>
          </cell>
          <cell r="KD537">
            <v>-1.41</v>
          </cell>
          <cell r="KE537">
            <v>0.013</v>
          </cell>
          <cell r="KF537">
            <v>-0.34</v>
          </cell>
          <cell r="KG537">
            <v>0.006</v>
          </cell>
          <cell r="KH537">
            <v>-1.26</v>
          </cell>
          <cell r="KI537">
            <v>0.009</v>
          </cell>
          <cell r="KJ537">
            <v>-0.09</v>
          </cell>
          <cell r="KK537">
            <v>0.003</v>
          </cell>
          <cell r="KL537">
            <v>-0.21</v>
          </cell>
          <cell r="KM537">
            <v>0.004</v>
          </cell>
          <cell r="KN537">
            <v>0</v>
          </cell>
          <cell r="KO537">
            <v>0</v>
          </cell>
        </row>
        <row r="537">
          <cell r="KT537">
            <v>0.11</v>
          </cell>
          <cell r="KU537">
            <v>0.008</v>
          </cell>
          <cell r="KV537">
            <v>0.18</v>
          </cell>
          <cell r="KW537">
            <v>0.019</v>
          </cell>
          <cell r="KX537">
            <v>0.28</v>
          </cell>
          <cell r="KY537">
            <v>0.009</v>
          </cell>
          <cell r="KZ537">
            <v>0.28</v>
          </cell>
          <cell r="LA537">
            <v>0.019</v>
          </cell>
          <cell r="LB537">
            <v>0.18</v>
          </cell>
          <cell r="LC537">
            <v>0.006</v>
          </cell>
          <cell r="LD537">
            <v>0.06</v>
          </cell>
          <cell r="LE537">
            <v>0.012</v>
          </cell>
          <cell r="LF537">
            <v>0.14</v>
          </cell>
          <cell r="LG537">
            <v>0.006</v>
          </cell>
          <cell r="LH537">
            <v>0.03</v>
          </cell>
          <cell r="LI537">
            <v>0.011</v>
          </cell>
          <cell r="LJ537">
            <v>-0.01</v>
          </cell>
          <cell r="LK537">
            <v>0</v>
          </cell>
        </row>
        <row r="537">
          <cell r="LN537">
            <v>-0.91</v>
          </cell>
          <cell r="LO537">
            <v>0.003</v>
          </cell>
          <cell r="LP537">
            <v>-1.59</v>
          </cell>
          <cell r="LQ537">
            <v>0.01</v>
          </cell>
          <cell r="LR537">
            <v>-0.82</v>
          </cell>
          <cell r="LS537">
            <v>0.004</v>
          </cell>
          <cell r="LT537">
            <v>-1.62</v>
          </cell>
          <cell r="LU537">
            <v>0.009</v>
          </cell>
          <cell r="LV537">
            <v>-0.5</v>
          </cell>
          <cell r="LW537">
            <v>0.007</v>
          </cell>
          <cell r="LX537">
            <v>-0.17</v>
          </cell>
          <cell r="LY537">
            <v>0.003</v>
          </cell>
          <cell r="LZ537">
            <v>-1.15</v>
          </cell>
          <cell r="MA537">
            <v>0.013</v>
          </cell>
          <cell r="MB537">
            <v>-1.44</v>
          </cell>
          <cell r="MC537">
            <v>0.012</v>
          </cell>
          <cell r="MD537">
            <v>-0.06</v>
          </cell>
          <cell r="ME537">
            <v>0.007</v>
          </cell>
          <cell r="MF537">
            <v>-0.01</v>
          </cell>
          <cell r="MG537">
            <v>0.001</v>
          </cell>
          <cell r="MH537">
            <v>-1.26</v>
          </cell>
          <cell r="MI537">
            <v>0.013</v>
          </cell>
          <cell r="MJ537">
            <v>-1.53</v>
          </cell>
          <cell r="MK537">
            <v>0.026</v>
          </cell>
          <cell r="ML537">
            <v>-1.35</v>
          </cell>
          <cell r="MM537">
            <v>0.02</v>
          </cell>
          <cell r="MN537">
            <v>-1.6</v>
          </cell>
          <cell r="MO537">
            <v>0.02</v>
          </cell>
          <cell r="MP537">
            <v>-1.23</v>
          </cell>
          <cell r="MQ537">
            <v>0.019</v>
          </cell>
          <cell r="MR537">
            <v>-1.89</v>
          </cell>
          <cell r="MS537">
            <v>0.012</v>
          </cell>
          <cell r="MT537">
            <v>-2.43</v>
          </cell>
          <cell r="MU537">
            <v>0.01</v>
          </cell>
          <cell r="MV537">
            <v>-2.44</v>
          </cell>
          <cell r="MW537">
            <v>0.008</v>
          </cell>
          <cell r="MX537">
            <v>-1.99</v>
          </cell>
          <cell r="MY537">
            <v>0.014</v>
          </cell>
          <cell r="MZ537">
            <v>-1.26</v>
          </cell>
          <cell r="NA537">
            <v>0.017</v>
          </cell>
          <cell r="NB537">
            <v>-2.08</v>
          </cell>
          <cell r="NC537">
            <v>0.012</v>
          </cell>
          <cell r="ND537">
            <v>-2.51</v>
          </cell>
          <cell r="NE537">
            <v>0.024</v>
          </cell>
          <cell r="NF537">
            <v>-2.26</v>
          </cell>
          <cell r="NG537">
            <v>0.018</v>
          </cell>
          <cell r="NH537">
            <v>-0.77</v>
          </cell>
          <cell r="NI537">
            <v>0.008</v>
          </cell>
          <cell r="NJ537">
            <v>-2.86</v>
          </cell>
          <cell r="NK537">
            <v>0.015</v>
          </cell>
          <cell r="NL537">
            <v>-0.34</v>
          </cell>
          <cell r="NM537">
            <v>0.004</v>
          </cell>
        </row>
        <row r="537">
          <cell r="NR537">
            <v>-2.74</v>
          </cell>
          <cell r="NS537">
            <v>0.035</v>
          </cell>
          <cell r="NT537">
            <v>-2.42</v>
          </cell>
          <cell r="NU537">
            <v>0.025</v>
          </cell>
          <cell r="NV537">
            <v>-2.96</v>
          </cell>
          <cell r="NW537">
            <v>0.027</v>
          </cell>
          <cell r="NX537">
            <v>-2.55</v>
          </cell>
          <cell r="NY537">
            <v>0.032</v>
          </cell>
          <cell r="NZ537">
            <v>-2.62</v>
          </cell>
          <cell r="OA537">
            <v>0.02</v>
          </cell>
          <cell r="OB537">
            <v>-2.76</v>
          </cell>
          <cell r="OC537">
            <v>0.022</v>
          </cell>
          <cell r="OD537">
            <v>-1.92</v>
          </cell>
          <cell r="OE537">
            <v>0.029</v>
          </cell>
          <cell r="OF537">
            <v>-2.5</v>
          </cell>
          <cell r="OG537">
            <v>0.047</v>
          </cell>
          <cell r="OH537">
            <v>-0.08</v>
          </cell>
          <cell r="OI537">
            <v>0.011</v>
          </cell>
        </row>
        <row r="537">
          <cell r="OL537">
            <v>0</v>
          </cell>
          <cell r="OM537">
            <v>0.001</v>
          </cell>
          <cell r="ON537">
            <v>-0.02</v>
          </cell>
          <cell r="OO537">
            <v>0.001</v>
          </cell>
          <cell r="OP537">
            <v>0.1</v>
          </cell>
          <cell r="OQ537">
            <v>0.001</v>
          </cell>
          <cell r="OR537">
            <v>-0.11</v>
          </cell>
          <cell r="OS537">
            <v>0.001</v>
          </cell>
        </row>
        <row r="537">
          <cell r="OV537">
            <v>0.07</v>
          </cell>
          <cell r="OW537">
            <v>0.002</v>
          </cell>
          <cell r="OX537">
            <v>-0.01</v>
          </cell>
          <cell r="OY537">
            <v>0.001</v>
          </cell>
          <cell r="OZ537">
            <v>-0.03</v>
          </cell>
          <cell r="PA537">
            <v>0.001</v>
          </cell>
        </row>
        <row r="537">
          <cell r="PF537">
            <v>-0.01</v>
          </cell>
          <cell r="PG537">
            <v>0.001</v>
          </cell>
          <cell r="PH537">
            <v>-0.02</v>
          </cell>
          <cell r="PI537">
            <v>0.001</v>
          </cell>
          <cell r="PJ537">
            <v>-0.11</v>
          </cell>
          <cell r="PK537">
            <v>0.004</v>
          </cell>
          <cell r="PL537">
            <v>-0.01</v>
          </cell>
          <cell r="PM537">
            <v>0.001</v>
          </cell>
          <cell r="PN537">
            <v>-0.1</v>
          </cell>
          <cell r="PO537">
            <v>0.003</v>
          </cell>
          <cell r="PP537">
            <v>-0.68</v>
          </cell>
          <cell r="PQ537">
            <v>0.002</v>
          </cell>
          <cell r="PR537">
            <v>-0.67</v>
          </cell>
          <cell r="PS537">
            <v>0.002</v>
          </cell>
          <cell r="PT537">
            <v>-0.79</v>
          </cell>
          <cell r="PU537">
            <v>0.003</v>
          </cell>
          <cell r="PV537">
            <v>-0.65</v>
          </cell>
          <cell r="PW537">
            <v>0.004</v>
          </cell>
          <cell r="PX537">
            <v>-0.49</v>
          </cell>
          <cell r="PY537">
            <v>0.004</v>
          </cell>
          <cell r="PZ537">
            <v>-0.53</v>
          </cell>
          <cell r="QA537">
            <v>0.007</v>
          </cell>
          <cell r="QB537">
            <v>-0.86</v>
          </cell>
          <cell r="QC537">
            <v>0.009</v>
          </cell>
          <cell r="QD537">
            <v>-0.5</v>
          </cell>
          <cell r="QE537">
            <v>0.003</v>
          </cell>
          <cell r="QF537">
            <v>-0.13</v>
          </cell>
          <cell r="QG537">
            <v>0.001</v>
          </cell>
          <cell r="QH537">
            <v>-0.58</v>
          </cell>
          <cell r="QI537">
            <v>0.004</v>
          </cell>
          <cell r="QJ537">
            <v>-0.47</v>
          </cell>
          <cell r="QK537">
            <v>0.006</v>
          </cell>
        </row>
        <row r="537">
          <cell r="QP537">
            <v>-0.83</v>
          </cell>
          <cell r="QQ537">
            <v>0.011</v>
          </cell>
          <cell r="QR537">
            <v>-0.7</v>
          </cell>
          <cell r="QS537">
            <v>0.013</v>
          </cell>
          <cell r="QT537">
            <v>-0.91</v>
          </cell>
          <cell r="QU537">
            <v>0.013</v>
          </cell>
          <cell r="QV537">
            <v>-0.73</v>
          </cell>
          <cell r="QW537">
            <v>0.014</v>
          </cell>
          <cell r="QX537">
            <v>-0.8</v>
          </cell>
          <cell r="QY537">
            <v>0.012</v>
          </cell>
          <cell r="QZ537">
            <v>-0.75</v>
          </cell>
          <cell r="RA537">
            <v>0.013</v>
          </cell>
          <cell r="RB537">
            <v>-0.73</v>
          </cell>
          <cell r="RC537">
            <v>0.01</v>
          </cell>
          <cell r="RD537">
            <v>-0.72</v>
          </cell>
          <cell r="RE537">
            <v>0.015</v>
          </cell>
          <cell r="RF537">
            <v>-0.04</v>
          </cell>
          <cell r="RG537">
            <v>0.012</v>
          </cell>
        </row>
        <row r="537">
          <cell r="RJ537">
            <v>-0.11</v>
          </cell>
          <cell r="RK537">
            <v>0.001</v>
          </cell>
          <cell r="RL537">
            <v>-0.44</v>
          </cell>
          <cell r="RM537">
            <v>0.005</v>
          </cell>
          <cell r="RN537">
            <v>-0.25</v>
          </cell>
          <cell r="RO537">
            <v>0.001</v>
          </cell>
          <cell r="RP537">
            <v>-0.58</v>
          </cell>
          <cell r="RQ537">
            <v>0.005</v>
          </cell>
          <cell r="RR537">
            <v>0.01</v>
          </cell>
          <cell r="RS537">
            <v>0.002</v>
          </cell>
          <cell r="RT537">
            <v>-0.55</v>
          </cell>
          <cell r="RU537">
            <v>0.006</v>
          </cell>
          <cell r="RV537">
            <v>-0.24</v>
          </cell>
          <cell r="RW537">
            <v>0.002</v>
          </cell>
          <cell r="RX537">
            <v>-0.67</v>
          </cell>
          <cell r="RY537">
            <v>0.005</v>
          </cell>
          <cell r="RZ537">
            <v>-0.04</v>
          </cell>
          <cell r="SA537">
            <v>0</v>
          </cell>
          <cell r="SB537">
            <v>-0.37</v>
          </cell>
          <cell r="SC537">
            <v>0.002</v>
          </cell>
          <cell r="SD537">
            <v>-0.07</v>
          </cell>
          <cell r="SE537">
            <v>0.001</v>
          </cell>
        </row>
        <row r="537">
          <cell r="SJ537">
            <v>-0.38</v>
          </cell>
          <cell r="SK537">
            <v>0.006</v>
          </cell>
          <cell r="SL537">
            <v>-0.6</v>
          </cell>
          <cell r="SM537">
            <v>0.01</v>
          </cell>
          <cell r="SN537">
            <v>-0.37</v>
          </cell>
          <cell r="SO537">
            <v>0.006</v>
          </cell>
          <cell r="SP537">
            <v>-0.66</v>
          </cell>
          <cell r="SQ537">
            <v>0.011</v>
          </cell>
          <cell r="SR537">
            <v>-0.27</v>
          </cell>
          <cell r="SS537">
            <v>0.004</v>
          </cell>
          <cell r="ST537">
            <v>-0.62</v>
          </cell>
          <cell r="SU537">
            <v>0.009</v>
          </cell>
          <cell r="SV537">
            <v>-0.21</v>
          </cell>
          <cell r="SW537">
            <v>0.005</v>
          </cell>
          <cell r="SX537">
            <v>-0.46</v>
          </cell>
          <cell r="SY537">
            <v>0.008</v>
          </cell>
          <cell r="SZ537">
            <v>0</v>
          </cell>
          <cell r="TA537">
            <v>0</v>
          </cell>
        </row>
        <row r="537">
          <cell r="TD537">
            <v>0.63</v>
          </cell>
          <cell r="TE537">
            <v>0.008</v>
          </cell>
          <cell r="TF537">
            <v>1.25</v>
          </cell>
          <cell r="TG537">
            <v>0.021</v>
          </cell>
          <cell r="TH537">
            <v>1.22</v>
          </cell>
          <cell r="TI537">
            <v>0.006</v>
          </cell>
          <cell r="TJ537">
            <v>1.51</v>
          </cell>
          <cell r="TK537">
            <v>0.019</v>
          </cell>
          <cell r="TL537">
            <v>0.89</v>
          </cell>
          <cell r="TM537">
            <v>0.015</v>
          </cell>
          <cell r="TN537">
            <v>0.47</v>
          </cell>
          <cell r="TO537">
            <v>0.017</v>
          </cell>
          <cell r="TP537">
            <v>1.73</v>
          </cell>
          <cell r="TQ537">
            <v>0.035</v>
          </cell>
          <cell r="TR537">
            <v>3.57</v>
          </cell>
          <cell r="TS537">
            <v>0.032</v>
          </cell>
          <cell r="TT537">
            <v>0.36</v>
          </cell>
          <cell r="TU537">
            <v>0.011</v>
          </cell>
          <cell r="TV537">
            <v>1.5</v>
          </cell>
          <cell r="TW537">
            <v>0.029</v>
          </cell>
          <cell r="TX537">
            <v>0.25</v>
          </cell>
          <cell r="TY537">
            <v>0.003</v>
          </cell>
        </row>
        <row r="537">
          <cell r="UD537">
            <v>0.7</v>
          </cell>
          <cell r="UE537">
            <v>0.012</v>
          </cell>
          <cell r="UF537">
            <v>2.03</v>
          </cell>
          <cell r="UG537">
            <v>0.042</v>
          </cell>
          <cell r="UH537">
            <v>0.77</v>
          </cell>
          <cell r="UI537">
            <v>0.012</v>
          </cell>
          <cell r="UJ537">
            <v>2.31</v>
          </cell>
          <cell r="UK537">
            <v>0.031</v>
          </cell>
          <cell r="UL537">
            <v>0.79</v>
          </cell>
          <cell r="UM537">
            <v>0.011</v>
          </cell>
          <cell r="UN537">
            <v>2.11</v>
          </cell>
          <cell r="UO537">
            <v>0.029</v>
          </cell>
          <cell r="UP537">
            <v>0.79</v>
          </cell>
          <cell r="UQ537">
            <v>0.011</v>
          </cell>
          <cell r="UR537">
            <v>1.96</v>
          </cell>
          <cell r="US537">
            <v>0.03</v>
          </cell>
          <cell r="UT537">
            <v>0.3</v>
          </cell>
          <cell r="UU537">
            <v>0.003</v>
          </cell>
        </row>
        <row r="537">
          <cell r="UX537">
            <v>-0.02</v>
          </cell>
          <cell r="UY537">
            <v>0.001</v>
          </cell>
          <cell r="UZ537">
            <v>0.26</v>
          </cell>
          <cell r="VA537">
            <v>0.001</v>
          </cell>
          <cell r="VB537">
            <v>0.17</v>
          </cell>
          <cell r="VC537">
            <v>0.001</v>
          </cell>
          <cell r="VD537">
            <v>0.05</v>
          </cell>
          <cell r="VE537">
            <v>0.001</v>
          </cell>
          <cell r="VF537">
            <v>0.08</v>
          </cell>
          <cell r="VG537">
            <v>0.001</v>
          </cell>
          <cell r="VH537">
            <v>0.16</v>
          </cell>
          <cell r="VI537">
            <v>0.002</v>
          </cell>
          <cell r="VJ537">
            <v>0.06</v>
          </cell>
          <cell r="VK537">
            <v>0.001</v>
          </cell>
        </row>
        <row r="537">
          <cell r="VP537">
            <v>0.01</v>
          </cell>
          <cell r="VQ537">
            <v>0.001</v>
          </cell>
          <cell r="VR537">
            <v>0.02</v>
          </cell>
          <cell r="VS537">
            <v>0.001</v>
          </cell>
          <cell r="VT537">
            <v>0.01</v>
          </cell>
          <cell r="VU537">
            <v>0.001</v>
          </cell>
          <cell r="VV537">
            <v>0</v>
          </cell>
          <cell r="VW537">
            <v>0</v>
          </cell>
        </row>
        <row r="537">
          <cell r="WB537">
            <v>0.62</v>
          </cell>
          <cell r="WC537">
            <v>0.005</v>
          </cell>
          <cell r="WD537">
            <v>0.52</v>
          </cell>
          <cell r="WE537">
            <v>0.002</v>
          </cell>
          <cell r="WF537">
            <v>0.51</v>
          </cell>
          <cell r="WG537">
            <v>0.003</v>
          </cell>
          <cell r="WH537">
            <v>0.39</v>
          </cell>
          <cell r="WI537">
            <v>0.001</v>
          </cell>
          <cell r="WJ537">
            <v>0.22</v>
          </cell>
          <cell r="WK537">
            <v>0.004</v>
          </cell>
          <cell r="WL537">
            <v>0.07</v>
          </cell>
          <cell r="WM537">
            <v>0.002</v>
          </cell>
          <cell r="WN537">
            <v>0.54</v>
          </cell>
          <cell r="WO537">
            <v>0.003</v>
          </cell>
          <cell r="WP537">
            <v>0.47</v>
          </cell>
          <cell r="WQ537">
            <v>0.004</v>
          </cell>
          <cell r="WR537">
            <v>0.22</v>
          </cell>
          <cell r="WS537">
            <v>0.007</v>
          </cell>
          <cell r="WT537">
            <v>0.18</v>
          </cell>
          <cell r="WU537">
            <v>0.002</v>
          </cell>
          <cell r="WV537">
            <v>0.13</v>
          </cell>
          <cell r="WW537">
            <v>0.001</v>
          </cell>
        </row>
        <row r="537">
          <cell r="XB537">
            <v>0.48</v>
          </cell>
          <cell r="XC537">
            <v>0.009</v>
          </cell>
          <cell r="XD537">
            <v>0.38</v>
          </cell>
          <cell r="XE537">
            <v>0.005</v>
          </cell>
          <cell r="XF537">
            <v>0.59</v>
          </cell>
          <cell r="XG537">
            <v>0.009</v>
          </cell>
          <cell r="XH537">
            <v>0.49</v>
          </cell>
          <cell r="XI537">
            <v>0.005</v>
          </cell>
          <cell r="XJ537">
            <v>0.61</v>
          </cell>
          <cell r="XK537">
            <v>0.007</v>
          </cell>
          <cell r="XL537">
            <v>0.48</v>
          </cell>
          <cell r="XM537">
            <v>0.006</v>
          </cell>
          <cell r="XN537">
            <v>0.54</v>
          </cell>
          <cell r="XO537">
            <v>0.008</v>
          </cell>
          <cell r="XP537">
            <v>0.43</v>
          </cell>
          <cell r="XQ537">
            <v>0.007</v>
          </cell>
          <cell r="XR537">
            <v>0.13</v>
          </cell>
          <cell r="XS537">
            <v>0.001</v>
          </cell>
        </row>
        <row r="538">
          <cell r="B538" t="str">
            <v>UI10-00043</v>
          </cell>
          <cell r="C538" t="str">
            <v>Ornamental</v>
          </cell>
        </row>
        <row r="538">
          <cell r="F538">
            <v>-0.56</v>
          </cell>
          <cell r="G538">
            <v>0.023</v>
          </cell>
          <cell r="H538">
            <v>-2.77</v>
          </cell>
          <cell r="I538">
            <v>0.068</v>
          </cell>
          <cell r="J538">
            <v>-6.27</v>
          </cell>
          <cell r="K538">
            <v>0.102</v>
          </cell>
          <cell r="L538">
            <v>-1.1</v>
          </cell>
          <cell r="M538">
            <v>0.036</v>
          </cell>
          <cell r="N538">
            <v>-6.64</v>
          </cell>
          <cell r="O538">
            <v>0.099</v>
          </cell>
          <cell r="P538">
            <v>-0.5</v>
          </cell>
          <cell r="Q538">
            <v>0.018</v>
          </cell>
          <cell r="R538">
            <v>-4.01</v>
          </cell>
          <cell r="S538">
            <v>0.098</v>
          </cell>
          <cell r="T538">
            <v>-5.39</v>
          </cell>
          <cell r="U538">
            <v>0.072</v>
          </cell>
        </row>
        <row r="538">
          <cell r="X538">
            <v>-0.46</v>
          </cell>
          <cell r="Y538">
            <v>0.02</v>
          </cell>
          <cell r="Z538">
            <v>-1.04</v>
          </cell>
          <cell r="AA538">
            <v>0.078</v>
          </cell>
          <cell r="AB538">
            <v>-2.12</v>
          </cell>
          <cell r="AC538">
            <v>0.036</v>
          </cell>
        </row>
        <row r="538">
          <cell r="AH538">
            <v>-0.96</v>
          </cell>
          <cell r="AI538">
            <v>0.048</v>
          </cell>
          <cell r="AJ538">
            <v>-5.72</v>
          </cell>
          <cell r="AK538">
            <v>0.243</v>
          </cell>
          <cell r="AL538">
            <v>-0.61</v>
          </cell>
          <cell r="AM538">
            <v>0.054</v>
          </cell>
          <cell r="AN538">
            <v>-4.76</v>
          </cell>
          <cell r="AO538">
            <v>0.161</v>
          </cell>
          <cell r="AP538">
            <v>-0.84</v>
          </cell>
          <cell r="AQ538">
            <v>0.044</v>
          </cell>
          <cell r="AR538">
            <v>-5.25</v>
          </cell>
          <cell r="AS538">
            <v>0.156</v>
          </cell>
          <cell r="AT538">
            <v>-0.76</v>
          </cell>
          <cell r="AU538">
            <v>0.057</v>
          </cell>
          <cell r="AV538">
            <v>-5.32</v>
          </cell>
          <cell r="AW538">
            <v>0.154</v>
          </cell>
        </row>
        <row r="538">
          <cell r="BB538">
            <v>-0.2</v>
          </cell>
          <cell r="BC538">
            <v>0.005</v>
          </cell>
          <cell r="BD538">
            <v>-0.39</v>
          </cell>
          <cell r="BE538">
            <v>0.009</v>
          </cell>
          <cell r="BF538">
            <v>-0.27</v>
          </cell>
          <cell r="BG538">
            <v>0.01</v>
          </cell>
          <cell r="BH538">
            <v>-0.99</v>
          </cell>
          <cell r="BI538">
            <v>0.017</v>
          </cell>
          <cell r="BJ538">
            <v>-0.4</v>
          </cell>
          <cell r="BK538">
            <v>0.009</v>
          </cell>
          <cell r="BL538">
            <v>-0.64</v>
          </cell>
          <cell r="BM538">
            <v>0.012</v>
          </cell>
          <cell r="BN538">
            <v>-0.82</v>
          </cell>
          <cell r="BO538">
            <v>0.014</v>
          </cell>
        </row>
        <row r="538">
          <cell r="BR538">
            <v>-0.1</v>
          </cell>
          <cell r="BS538">
            <v>0.006</v>
          </cell>
          <cell r="BT538">
            <v>-0.88</v>
          </cell>
          <cell r="BU538">
            <v>0.014</v>
          </cell>
          <cell r="BV538">
            <v>-0.57</v>
          </cell>
          <cell r="BW538">
            <v>0.015</v>
          </cell>
        </row>
        <row r="538">
          <cell r="CB538">
            <v>-0.17</v>
          </cell>
          <cell r="CC538">
            <v>0.01</v>
          </cell>
          <cell r="CD538">
            <v>-0.51</v>
          </cell>
          <cell r="CE538">
            <v>0.026</v>
          </cell>
          <cell r="CF538">
            <v>-0.1</v>
          </cell>
          <cell r="CG538">
            <v>0.014</v>
          </cell>
          <cell r="CH538">
            <v>-0.46</v>
          </cell>
          <cell r="CI538">
            <v>0.022</v>
          </cell>
          <cell r="CJ538">
            <v>-0.12</v>
          </cell>
          <cell r="CK538">
            <v>0.013</v>
          </cell>
          <cell r="CL538">
            <v>-0.54</v>
          </cell>
          <cell r="CM538">
            <v>0.021</v>
          </cell>
          <cell r="CN538">
            <v>-0.12</v>
          </cell>
          <cell r="CO538">
            <v>0.013</v>
          </cell>
          <cell r="CP538">
            <v>-0.53</v>
          </cell>
          <cell r="CQ538">
            <v>0.027</v>
          </cell>
        </row>
        <row r="538">
          <cell r="CV538">
            <v>-0.42</v>
          </cell>
          <cell r="CW538">
            <v>0.013</v>
          </cell>
          <cell r="CX538">
            <v>-0.56</v>
          </cell>
          <cell r="CY538">
            <v>0.015</v>
          </cell>
          <cell r="CZ538">
            <v>-1.18</v>
          </cell>
          <cell r="DA538">
            <v>0.041</v>
          </cell>
          <cell r="DB538">
            <v>-1.26</v>
          </cell>
          <cell r="DC538">
            <v>0.015</v>
          </cell>
          <cell r="DD538">
            <v>-1.14</v>
          </cell>
          <cell r="DE538">
            <v>0.028</v>
          </cell>
          <cell r="DF538">
            <v>-1.06</v>
          </cell>
          <cell r="DG538">
            <v>0.016</v>
          </cell>
          <cell r="DH538">
            <v>-4.75</v>
          </cell>
          <cell r="DI538">
            <v>0.051</v>
          </cell>
        </row>
        <row r="538">
          <cell r="DL538">
            <v>-1.01</v>
          </cell>
          <cell r="DM538">
            <v>0.036</v>
          </cell>
          <cell r="DN538">
            <v>-0.29</v>
          </cell>
          <cell r="DO538">
            <v>0.009</v>
          </cell>
          <cell r="DP538">
            <v>-0.01</v>
          </cell>
          <cell r="DQ538">
            <v>0.002</v>
          </cell>
        </row>
        <row r="538">
          <cell r="DV538">
            <v>-1.69</v>
          </cell>
          <cell r="DW538">
            <v>0.06</v>
          </cell>
          <cell r="DX538">
            <v>-0.56</v>
          </cell>
          <cell r="DY538">
            <v>0.018</v>
          </cell>
          <cell r="DZ538">
            <v>-1.29</v>
          </cell>
          <cell r="EA538">
            <v>0.051</v>
          </cell>
          <cell r="EB538">
            <v>-0.92</v>
          </cell>
          <cell r="EC538">
            <v>0.023</v>
          </cell>
          <cell r="ED538">
            <v>-1.45</v>
          </cell>
          <cell r="EE538">
            <v>0.044</v>
          </cell>
          <cell r="EF538">
            <v>-1.01</v>
          </cell>
          <cell r="EG538">
            <v>0.027</v>
          </cell>
          <cell r="EH538">
            <v>-1.3</v>
          </cell>
          <cell r="EI538">
            <v>0.043</v>
          </cell>
          <cell r="EJ538">
            <v>-0.85</v>
          </cell>
          <cell r="EK538">
            <v>0.025</v>
          </cell>
        </row>
        <row r="538">
          <cell r="EP538">
            <v>-0.09</v>
          </cell>
          <cell r="EQ538">
            <v>0.002</v>
          </cell>
          <cell r="ER538">
            <v>-0.03</v>
          </cell>
          <cell r="ES538">
            <v>0.001</v>
          </cell>
          <cell r="ET538">
            <v>-0.02</v>
          </cell>
          <cell r="EU538">
            <v>0.002</v>
          </cell>
          <cell r="EV538">
            <v>-0.07</v>
          </cell>
          <cell r="EW538">
            <v>0.002</v>
          </cell>
          <cell r="EX538">
            <v>-0.14</v>
          </cell>
          <cell r="EY538">
            <v>0.003</v>
          </cell>
          <cell r="EZ538">
            <v>0</v>
          </cell>
          <cell r="FA538">
            <v>0</v>
          </cell>
          <cell r="FB538">
            <v>-0.08</v>
          </cell>
          <cell r="FC538">
            <v>0.003</v>
          </cell>
        </row>
        <row r="538">
          <cell r="FF538">
            <v>0</v>
          </cell>
          <cell r="FG538">
            <v>0.001</v>
          </cell>
          <cell r="FH538">
            <v>-0.08</v>
          </cell>
          <cell r="FI538">
            <v>0.001</v>
          </cell>
          <cell r="FJ538">
            <v>-0.03</v>
          </cell>
          <cell r="FK538">
            <v>0.001</v>
          </cell>
        </row>
        <row r="538">
          <cell r="FP538">
            <v>0.03</v>
          </cell>
          <cell r="FQ538">
            <v>0.002</v>
          </cell>
          <cell r="FR538">
            <v>-0.02</v>
          </cell>
          <cell r="FS538">
            <v>0.001</v>
          </cell>
          <cell r="FT538">
            <v>0.02</v>
          </cell>
          <cell r="FU538">
            <v>0.005</v>
          </cell>
          <cell r="FV538">
            <v>0</v>
          </cell>
          <cell r="FW538">
            <v>0.001</v>
          </cell>
          <cell r="FX538">
            <v>0.02</v>
          </cell>
          <cell r="FY538">
            <v>0.004</v>
          </cell>
          <cell r="FZ538">
            <v>0</v>
          </cell>
          <cell r="GA538">
            <v>0.001</v>
          </cell>
          <cell r="GB538">
            <v>0</v>
          </cell>
          <cell r="GC538">
            <v>0.004</v>
          </cell>
          <cell r="GD538">
            <v>-0.01</v>
          </cell>
          <cell r="GE538">
            <v>0.001</v>
          </cell>
        </row>
        <row r="538">
          <cell r="GJ538">
            <v>-186.28</v>
          </cell>
          <cell r="GK538">
            <v>2.027</v>
          </cell>
          <cell r="GL538">
            <v>-1141.6</v>
          </cell>
          <cell r="GM538">
            <v>6.237</v>
          </cell>
          <cell r="GN538">
            <v>-445.1</v>
          </cell>
          <cell r="GO538">
            <v>2.811</v>
          </cell>
          <cell r="GP538">
            <v>-1397.29</v>
          </cell>
          <cell r="GQ538">
            <v>6.65</v>
          </cell>
          <cell r="GR538">
            <v>-358.64</v>
          </cell>
          <cell r="GS538">
            <v>4.843</v>
          </cell>
          <cell r="GT538">
            <v>-1782.85</v>
          </cell>
          <cell r="GU538">
            <v>12.761</v>
          </cell>
          <cell r="GV538">
            <v>-405.98</v>
          </cell>
          <cell r="GW538">
            <v>6.098</v>
          </cell>
        </row>
        <row r="538">
          <cell r="GZ538">
            <v>-368.95</v>
          </cell>
          <cell r="HA538">
            <v>7.189</v>
          </cell>
          <cell r="HB538">
            <v>-1136.42</v>
          </cell>
          <cell r="HC538">
            <v>14.759</v>
          </cell>
          <cell r="HD538">
            <v>-4.92</v>
          </cell>
          <cell r="HE538">
            <v>0.062</v>
          </cell>
        </row>
        <row r="538">
          <cell r="HJ538">
            <v>-241.65</v>
          </cell>
          <cell r="HK538">
            <v>5.601</v>
          </cell>
          <cell r="HL538">
            <v>-1366.91</v>
          </cell>
          <cell r="HM538">
            <v>26.639</v>
          </cell>
          <cell r="HN538">
            <v>-231.44</v>
          </cell>
          <cell r="HO538">
            <v>3.516</v>
          </cell>
          <cell r="HP538">
            <v>-1077.45</v>
          </cell>
          <cell r="HQ538">
            <v>24.928</v>
          </cell>
          <cell r="HR538">
            <v>-232.42</v>
          </cell>
          <cell r="HS538">
            <v>4.222</v>
          </cell>
          <cell r="HT538">
            <v>-1184.09</v>
          </cell>
          <cell r="HU538">
            <v>17.623</v>
          </cell>
          <cell r="HV538">
            <v>-181.8</v>
          </cell>
          <cell r="HW538">
            <v>2.294</v>
          </cell>
          <cell r="HX538">
            <v>-1149.29</v>
          </cell>
          <cell r="HY538">
            <v>17.374</v>
          </cell>
        </row>
        <row r="538">
          <cell r="IB538">
            <v>-1.45</v>
          </cell>
          <cell r="IC538">
            <v>0.01</v>
          </cell>
          <cell r="ID538">
            <v>-1.44</v>
          </cell>
          <cell r="IE538">
            <v>0.008</v>
          </cell>
          <cell r="IF538">
            <v>-2.61</v>
          </cell>
          <cell r="IG538">
            <v>0.016</v>
          </cell>
          <cell r="IH538">
            <v>-1.72</v>
          </cell>
          <cell r="II538">
            <v>0.008</v>
          </cell>
          <cell r="IJ538">
            <v>-0.19</v>
          </cell>
          <cell r="IK538">
            <v>0.023</v>
          </cell>
          <cell r="IL538">
            <v>-0.73</v>
          </cell>
          <cell r="IM538">
            <v>0.013</v>
          </cell>
          <cell r="IN538">
            <v>-2.33</v>
          </cell>
          <cell r="IO538">
            <v>0.037</v>
          </cell>
        </row>
        <row r="538">
          <cell r="IR538">
            <v>-0.54</v>
          </cell>
          <cell r="IS538">
            <v>0.011</v>
          </cell>
          <cell r="IT538">
            <v>-0.21</v>
          </cell>
          <cell r="IU538">
            <v>0.003</v>
          </cell>
          <cell r="IV538">
            <v>-2.08</v>
          </cell>
          <cell r="IW538">
            <v>0.028</v>
          </cell>
        </row>
        <row r="538">
          <cell r="JB538">
            <v>-1.17</v>
          </cell>
          <cell r="JC538">
            <v>0.033</v>
          </cell>
          <cell r="JD538">
            <v>-1.06</v>
          </cell>
          <cell r="JE538">
            <v>0.029</v>
          </cell>
          <cell r="JF538">
            <v>-1.44</v>
          </cell>
          <cell r="JG538">
            <v>0.029</v>
          </cell>
          <cell r="JH538">
            <v>-0.95</v>
          </cell>
          <cell r="JI538">
            <v>0.026</v>
          </cell>
          <cell r="JJ538">
            <v>-1.47</v>
          </cell>
          <cell r="JK538">
            <v>0.026</v>
          </cell>
          <cell r="JL538">
            <v>-0.95</v>
          </cell>
          <cell r="JM538">
            <v>0.022</v>
          </cell>
          <cell r="JN538">
            <v>-1.13</v>
          </cell>
          <cell r="JO538">
            <v>0.021</v>
          </cell>
          <cell r="JP538">
            <v>-0.97</v>
          </cell>
          <cell r="JQ538">
            <v>0.018</v>
          </cell>
        </row>
        <row r="538">
          <cell r="JT538">
            <v>0.42</v>
          </cell>
          <cell r="JU538">
            <v>0.003</v>
          </cell>
          <cell r="JV538">
            <v>0.74</v>
          </cell>
          <cell r="JW538">
            <v>0.015</v>
          </cell>
          <cell r="JX538">
            <v>0.38</v>
          </cell>
          <cell r="JY538">
            <v>0.004</v>
          </cell>
          <cell r="JZ538">
            <v>1.22</v>
          </cell>
          <cell r="KA538">
            <v>0.012</v>
          </cell>
          <cell r="KB538">
            <v>-0.37</v>
          </cell>
          <cell r="KC538">
            <v>0.015</v>
          </cell>
          <cell r="KD538">
            <v>-0.58</v>
          </cell>
          <cell r="KE538">
            <v>0.017</v>
          </cell>
          <cell r="KF538">
            <v>0.46</v>
          </cell>
          <cell r="KG538">
            <v>0.008</v>
          </cell>
        </row>
        <row r="538">
          <cell r="KJ538">
            <v>-0.18</v>
          </cell>
          <cell r="KK538">
            <v>0.008</v>
          </cell>
          <cell r="KL538">
            <v>0.07</v>
          </cell>
          <cell r="KM538">
            <v>0.002</v>
          </cell>
          <cell r="KN538">
            <v>0</v>
          </cell>
          <cell r="KO538">
            <v>0</v>
          </cell>
        </row>
        <row r="538">
          <cell r="KT538">
            <v>0.05</v>
          </cell>
          <cell r="KU538">
            <v>0.004</v>
          </cell>
          <cell r="KV538">
            <v>-0.02</v>
          </cell>
          <cell r="KW538">
            <v>0.009</v>
          </cell>
          <cell r="KX538">
            <v>0.23</v>
          </cell>
          <cell r="KY538">
            <v>0.007</v>
          </cell>
          <cell r="KZ538">
            <v>0.14</v>
          </cell>
          <cell r="LA538">
            <v>0.014</v>
          </cell>
          <cell r="LB538">
            <v>0.21</v>
          </cell>
          <cell r="LC538">
            <v>0.006</v>
          </cell>
          <cell r="LD538">
            <v>0.12</v>
          </cell>
          <cell r="LE538">
            <v>0.013</v>
          </cell>
          <cell r="LF538">
            <v>0.16</v>
          </cell>
          <cell r="LG538">
            <v>0.005</v>
          </cell>
          <cell r="LH538">
            <v>0.03</v>
          </cell>
          <cell r="LI538">
            <v>0.01</v>
          </cell>
        </row>
        <row r="538">
          <cell r="LN538">
            <v>-0.99</v>
          </cell>
          <cell r="LO538">
            <v>0.008</v>
          </cell>
          <cell r="LP538">
            <v>-1.23</v>
          </cell>
          <cell r="LQ538">
            <v>0.009</v>
          </cell>
          <cell r="LR538">
            <v>-1.78</v>
          </cell>
          <cell r="LS538">
            <v>0.005</v>
          </cell>
          <cell r="LT538">
            <v>-1.98</v>
          </cell>
          <cell r="LU538">
            <v>0.009</v>
          </cell>
          <cell r="LV538">
            <v>-0.51</v>
          </cell>
          <cell r="LW538">
            <v>0.006</v>
          </cell>
          <cell r="LX538">
            <v>-0.3</v>
          </cell>
          <cell r="LY538">
            <v>0.006</v>
          </cell>
          <cell r="LZ538">
            <v>-1.82</v>
          </cell>
          <cell r="MA538">
            <v>0.006</v>
          </cell>
        </row>
        <row r="538">
          <cell r="MD538">
            <v>-0.08</v>
          </cell>
          <cell r="ME538">
            <v>0.004</v>
          </cell>
          <cell r="MF538">
            <v>-0.02</v>
          </cell>
          <cell r="MG538">
            <v>0.002</v>
          </cell>
          <cell r="MH538">
            <v>-1.18</v>
          </cell>
          <cell r="MI538">
            <v>0.017</v>
          </cell>
          <cell r="MJ538">
            <v>-1.56</v>
          </cell>
          <cell r="MK538">
            <v>0.02</v>
          </cell>
          <cell r="ML538">
            <v>-1.28</v>
          </cell>
          <cell r="MM538">
            <v>0.014</v>
          </cell>
          <cell r="MN538">
            <v>-1.25</v>
          </cell>
          <cell r="MO538">
            <v>0.014</v>
          </cell>
          <cell r="MP538">
            <v>-1.23</v>
          </cell>
          <cell r="MQ538">
            <v>0.018</v>
          </cell>
          <cell r="MR538">
            <v>-2.4</v>
          </cell>
          <cell r="MS538">
            <v>0.012</v>
          </cell>
          <cell r="MT538">
            <v>-2.33</v>
          </cell>
          <cell r="MU538">
            <v>0.008</v>
          </cell>
          <cell r="MV538">
            <v>-4.08</v>
          </cell>
          <cell r="MW538">
            <v>0.012</v>
          </cell>
          <cell r="MX538">
            <v>-3.12</v>
          </cell>
          <cell r="MY538">
            <v>0.012</v>
          </cell>
          <cell r="MZ538">
            <v>-1.71</v>
          </cell>
          <cell r="NA538">
            <v>0.019</v>
          </cell>
          <cell r="NB538">
            <v>-2.37</v>
          </cell>
          <cell r="NC538">
            <v>0.036</v>
          </cell>
          <cell r="ND538">
            <v>-3.89</v>
          </cell>
          <cell r="NE538">
            <v>0.027</v>
          </cell>
        </row>
        <row r="538">
          <cell r="NH538">
            <v>-0.84</v>
          </cell>
          <cell r="NI538">
            <v>0.015</v>
          </cell>
          <cell r="NJ538">
            <v>-2.34</v>
          </cell>
          <cell r="NK538">
            <v>0.021</v>
          </cell>
          <cell r="NL538">
            <v>-0.39</v>
          </cell>
          <cell r="NM538">
            <v>0.004</v>
          </cell>
        </row>
        <row r="538">
          <cell r="NR538">
            <v>-2.43</v>
          </cell>
          <cell r="NS538">
            <v>0.043</v>
          </cell>
          <cell r="NT538">
            <v>-2.31</v>
          </cell>
          <cell r="NU538">
            <v>0.021</v>
          </cell>
          <cell r="NV538">
            <v>-2.44</v>
          </cell>
          <cell r="NW538">
            <v>0.038</v>
          </cell>
          <cell r="NX538">
            <v>-2.21</v>
          </cell>
          <cell r="NY538">
            <v>0.018</v>
          </cell>
          <cell r="NZ538">
            <v>-2.36</v>
          </cell>
          <cell r="OA538">
            <v>0.03</v>
          </cell>
          <cell r="OB538">
            <v>-2.2</v>
          </cell>
          <cell r="OC538">
            <v>0.022</v>
          </cell>
          <cell r="OD538">
            <v>-2</v>
          </cell>
          <cell r="OE538">
            <v>0.027</v>
          </cell>
          <cell r="OF538">
            <v>-2.26</v>
          </cell>
          <cell r="OG538">
            <v>0.019</v>
          </cell>
        </row>
        <row r="538">
          <cell r="OL538">
            <v>0.08</v>
          </cell>
          <cell r="OM538">
            <v>0.002</v>
          </cell>
          <cell r="ON538">
            <v>0.04</v>
          </cell>
          <cell r="OO538">
            <v>0.003</v>
          </cell>
          <cell r="OP538">
            <v>0</v>
          </cell>
          <cell r="OQ538">
            <v>0.001</v>
          </cell>
          <cell r="OR538">
            <v>-0.02</v>
          </cell>
          <cell r="OS538">
            <v>0.001</v>
          </cell>
        </row>
        <row r="538">
          <cell r="OX538">
            <v>0.01</v>
          </cell>
          <cell r="OY538">
            <v>0.001</v>
          </cell>
        </row>
        <row r="538">
          <cell r="PD538">
            <v>0.01</v>
          </cell>
          <cell r="PE538">
            <v>0</v>
          </cell>
          <cell r="PF538">
            <v>0</v>
          </cell>
          <cell r="PG538">
            <v>0.001</v>
          </cell>
          <cell r="PH538">
            <v>-0.11</v>
          </cell>
          <cell r="PI538">
            <v>0.003</v>
          </cell>
          <cell r="PJ538">
            <v>-0.04</v>
          </cell>
          <cell r="PK538">
            <v>0.001</v>
          </cell>
          <cell r="PL538">
            <v>0</v>
          </cell>
          <cell r="PM538">
            <v>0.001</v>
          </cell>
          <cell r="PN538">
            <v>-0.03</v>
          </cell>
          <cell r="PO538">
            <v>0.001</v>
          </cell>
          <cell r="PP538">
            <v>-0.8</v>
          </cell>
          <cell r="PQ538">
            <v>0.004</v>
          </cell>
          <cell r="PR538">
            <v>-0.72</v>
          </cell>
          <cell r="PS538">
            <v>0.003</v>
          </cell>
          <cell r="PT538">
            <v>-1.27</v>
          </cell>
          <cell r="PU538">
            <v>0.003</v>
          </cell>
          <cell r="PV538">
            <v>-0.77</v>
          </cell>
          <cell r="PW538">
            <v>0.002</v>
          </cell>
          <cell r="PX538">
            <v>-0.45</v>
          </cell>
          <cell r="PY538">
            <v>0.006</v>
          </cell>
          <cell r="PZ538">
            <v>-0.43</v>
          </cell>
          <cell r="QA538">
            <v>0.008</v>
          </cell>
          <cell r="QB538">
            <v>-0.99</v>
          </cell>
          <cell r="QC538">
            <v>0.004</v>
          </cell>
        </row>
        <row r="538">
          <cell r="QF538">
            <v>-0.17</v>
          </cell>
          <cell r="QG538">
            <v>0.002</v>
          </cell>
          <cell r="QH538">
            <v>-0.48</v>
          </cell>
          <cell r="QI538">
            <v>0.006</v>
          </cell>
          <cell r="QJ538">
            <v>-0.38</v>
          </cell>
          <cell r="QK538">
            <v>0.005</v>
          </cell>
        </row>
        <row r="538">
          <cell r="QP538">
            <v>-0.83</v>
          </cell>
          <cell r="QQ538">
            <v>0.011</v>
          </cell>
          <cell r="QR538">
            <v>-0.61</v>
          </cell>
          <cell r="QS538">
            <v>0.005</v>
          </cell>
          <cell r="QT538">
            <v>-0.83</v>
          </cell>
          <cell r="QU538">
            <v>0.008</v>
          </cell>
          <cell r="QV538">
            <v>-0.62</v>
          </cell>
          <cell r="QW538">
            <v>0.004</v>
          </cell>
          <cell r="QX538">
            <v>-0.77</v>
          </cell>
          <cell r="QY538">
            <v>0.008</v>
          </cell>
          <cell r="QZ538">
            <v>-0.61</v>
          </cell>
          <cell r="RA538">
            <v>0.003</v>
          </cell>
          <cell r="RB538">
            <v>-0.75</v>
          </cell>
          <cell r="RC538">
            <v>0.008</v>
          </cell>
          <cell r="RD538">
            <v>-0.62</v>
          </cell>
          <cell r="RE538">
            <v>0.004</v>
          </cell>
        </row>
        <row r="538">
          <cell r="RJ538">
            <v>-0.43</v>
          </cell>
          <cell r="RK538">
            <v>0.002</v>
          </cell>
          <cell r="RL538">
            <v>-0.38</v>
          </cell>
          <cell r="RM538">
            <v>0.003</v>
          </cell>
          <cell r="RN538">
            <v>-0.58</v>
          </cell>
          <cell r="RO538">
            <v>0.003</v>
          </cell>
          <cell r="RP538">
            <v>-1.18</v>
          </cell>
          <cell r="RQ538">
            <v>0.007</v>
          </cell>
          <cell r="RR538">
            <v>-0.15</v>
          </cell>
          <cell r="RS538">
            <v>0.003</v>
          </cell>
          <cell r="RT538">
            <v>-0.73</v>
          </cell>
          <cell r="RU538">
            <v>0.011</v>
          </cell>
          <cell r="RV538">
            <v>-0.57</v>
          </cell>
          <cell r="RW538">
            <v>0.003</v>
          </cell>
        </row>
        <row r="538">
          <cell r="RZ538">
            <v>-0.02</v>
          </cell>
          <cell r="SA538">
            <v>0</v>
          </cell>
          <cell r="SB538">
            <v>-0.44</v>
          </cell>
          <cell r="SC538">
            <v>0.007</v>
          </cell>
          <cell r="SD538">
            <v>-0.05</v>
          </cell>
          <cell r="SE538">
            <v>0.002</v>
          </cell>
        </row>
        <row r="538">
          <cell r="SJ538">
            <v>-0.23</v>
          </cell>
          <cell r="SK538">
            <v>0.005</v>
          </cell>
          <cell r="SL538">
            <v>-0.46</v>
          </cell>
          <cell r="SM538">
            <v>0.005</v>
          </cell>
          <cell r="SN538">
            <v>-0.25</v>
          </cell>
          <cell r="SO538">
            <v>0.003</v>
          </cell>
          <cell r="SP538">
            <v>-0.51</v>
          </cell>
          <cell r="SQ538">
            <v>0.004</v>
          </cell>
          <cell r="SR538">
            <v>-0.22</v>
          </cell>
          <cell r="SS538">
            <v>0.004</v>
          </cell>
          <cell r="ST538">
            <v>-0.5</v>
          </cell>
          <cell r="SU538">
            <v>0.004</v>
          </cell>
          <cell r="SV538">
            <v>-0.19</v>
          </cell>
          <cell r="SW538">
            <v>0.003</v>
          </cell>
          <cell r="SX538">
            <v>-0.45</v>
          </cell>
          <cell r="SY538">
            <v>0.003</v>
          </cell>
        </row>
        <row r="538">
          <cell r="TD538">
            <v>0.88</v>
          </cell>
          <cell r="TE538">
            <v>0.012</v>
          </cell>
          <cell r="TF538">
            <v>2.4</v>
          </cell>
          <cell r="TG538">
            <v>0.03</v>
          </cell>
          <cell r="TH538">
            <v>0.84</v>
          </cell>
          <cell r="TI538">
            <v>0.015</v>
          </cell>
          <cell r="TJ538">
            <v>1.61</v>
          </cell>
          <cell r="TK538">
            <v>0.024</v>
          </cell>
          <cell r="TL538">
            <v>0.62</v>
          </cell>
          <cell r="TM538">
            <v>0.013</v>
          </cell>
          <cell r="TN538">
            <v>1.26</v>
          </cell>
          <cell r="TO538">
            <v>0.031</v>
          </cell>
          <cell r="TP538">
            <v>-0.53</v>
          </cell>
          <cell r="TQ538">
            <v>0.03</v>
          </cell>
        </row>
        <row r="538">
          <cell r="TT538">
            <v>0</v>
          </cell>
          <cell r="TU538">
            <v>0.004</v>
          </cell>
          <cell r="TV538">
            <v>0.65</v>
          </cell>
          <cell r="TW538">
            <v>0.013</v>
          </cell>
          <cell r="TX538">
            <v>0.02</v>
          </cell>
          <cell r="TY538">
            <v>0.004</v>
          </cell>
        </row>
        <row r="538">
          <cell r="UD538">
            <v>0.73</v>
          </cell>
          <cell r="UE538">
            <v>0.018</v>
          </cell>
          <cell r="UF538">
            <v>1.87</v>
          </cell>
          <cell r="UG538">
            <v>0.022</v>
          </cell>
          <cell r="UH538">
            <v>0.95</v>
          </cell>
          <cell r="UI538">
            <v>0.015</v>
          </cell>
          <cell r="UJ538">
            <v>2.17</v>
          </cell>
          <cell r="UK538">
            <v>0.012</v>
          </cell>
          <cell r="UL538">
            <v>0.9</v>
          </cell>
          <cell r="UM538">
            <v>0.014</v>
          </cell>
          <cell r="UN538">
            <v>2.09</v>
          </cell>
          <cell r="UO538">
            <v>0.013</v>
          </cell>
          <cell r="UP538">
            <v>0.8</v>
          </cell>
          <cell r="UQ538">
            <v>0.014</v>
          </cell>
          <cell r="UR538">
            <v>1.82</v>
          </cell>
          <cell r="US538">
            <v>0.012</v>
          </cell>
        </row>
        <row r="538">
          <cell r="UX538">
            <v>0.01</v>
          </cell>
          <cell r="UY538">
            <v>0.003</v>
          </cell>
          <cell r="UZ538">
            <v>0.18</v>
          </cell>
          <cell r="VA538">
            <v>0.002</v>
          </cell>
          <cell r="VB538">
            <v>0.09</v>
          </cell>
          <cell r="VC538">
            <v>0.001</v>
          </cell>
          <cell r="VD538">
            <v>-0.01</v>
          </cell>
          <cell r="VE538">
            <v>0</v>
          </cell>
          <cell r="VF538">
            <v>-0.06</v>
          </cell>
          <cell r="VG538">
            <v>0.001</v>
          </cell>
          <cell r="VH538">
            <v>-0.01</v>
          </cell>
          <cell r="VI538">
            <v>0.001</v>
          </cell>
        </row>
        <row r="538">
          <cell r="VP538">
            <v>0.03</v>
          </cell>
          <cell r="VQ538">
            <v>0</v>
          </cell>
          <cell r="VR538">
            <v>0.08</v>
          </cell>
          <cell r="VS538">
            <v>0.001</v>
          </cell>
          <cell r="VT538">
            <v>0.04</v>
          </cell>
          <cell r="VU538">
            <v>0.001</v>
          </cell>
          <cell r="VV538">
            <v>0</v>
          </cell>
          <cell r="VW538">
            <v>0</v>
          </cell>
        </row>
        <row r="538">
          <cell r="WB538">
            <v>0.45</v>
          </cell>
          <cell r="WC538">
            <v>0.004</v>
          </cell>
          <cell r="WD538">
            <v>0.52</v>
          </cell>
          <cell r="WE538">
            <v>0.002</v>
          </cell>
          <cell r="WF538">
            <v>0.71</v>
          </cell>
          <cell r="WG538">
            <v>0.005</v>
          </cell>
          <cell r="WH538">
            <v>0.41</v>
          </cell>
          <cell r="WI538">
            <v>0.002</v>
          </cell>
          <cell r="WJ538">
            <v>0.65</v>
          </cell>
          <cell r="WK538">
            <v>0.008</v>
          </cell>
          <cell r="WL538">
            <v>0.44</v>
          </cell>
          <cell r="WM538">
            <v>0.01</v>
          </cell>
          <cell r="WN538">
            <v>0.72</v>
          </cell>
          <cell r="WO538">
            <v>0.006</v>
          </cell>
        </row>
        <row r="538">
          <cell r="WR538">
            <v>0.3</v>
          </cell>
          <cell r="WS538">
            <v>0.006</v>
          </cell>
          <cell r="WT538">
            <v>0.15</v>
          </cell>
          <cell r="WU538">
            <v>0.003</v>
          </cell>
          <cell r="WV538">
            <v>0.18</v>
          </cell>
          <cell r="WW538">
            <v>0.004</v>
          </cell>
        </row>
        <row r="538">
          <cell r="XB538">
            <v>0.75</v>
          </cell>
          <cell r="XC538">
            <v>0.009</v>
          </cell>
          <cell r="XD538">
            <v>0.56</v>
          </cell>
          <cell r="XE538">
            <v>0.008</v>
          </cell>
          <cell r="XF538">
            <v>0.82</v>
          </cell>
          <cell r="XG538">
            <v>0.007</v>
          </cell>
          <cell r="XH538">
            <v>0.72</v>
          </cell>
          <cell r="XI538">
            <v>0.01</v>
          </cell>
          <cell r="XJ538">
            <v>0.84</v>
          </cell>
          <cell r="XK538">
            <v>0.007</v>
          </cell>
          <cell r="XL538">
            <v>0.7</v>
          </cell>
          <cell r="XM538">
            <v>0.012</v>
          </cell>
          <cell r="XN538">
            <v>0.76</v>
          </cell>
          <cell r="XO538">
            <v>0.007</v>
          </cell>
          <cell r="XP538">
            <v>0.64</v>
          </cell>
          <cell r="XQ538">
            <v>0.01</v>
          </cell>
        </row>
        <row r="539">
          <cell r="B539" t="str">
            <v>UI10-00044</v>
          </cell>
          <cell r="C539" t="str">
            <v>Ornamental</v>
          </cell>
        </row>
        <row r="539">
          <cell r="F539">
            <v>-0.87</v>
          </cell>
          <cell r="G539">
            <v>0.021</v>
          </cell>
        </row>
        <row r="539">
          <cell r="L539">
            <v>1.06</v>
          </cell>
          <cell r="M539">
            <v>0.027</v>
          </cell>
          <cell r="N539">
            <v>-0.66</v>
          </cell>
          <cell r="O539">
            <v>0.075</v>
          </cell>
        </row>
        <row r="539">
          <cell r="AH539">
            <v>0.03</v>
          </cell>
          <cell r="AI539">
            <v>0.01</v>
          </cell>
          <cell r="AJ539">
            <v>-5.17</v>
          </cell>
          <cell r="AK539">
            <v>0.037</v>
          </cell>
          <cell r="AL539">
            <v>0.67</v>
          </cell>
          <cell r="AM539">
            <v>0.019</v>
          </cell>
          <cell r="AN539">
            <v>-2.61</v>
          </cell>
          <cell r="AO539">
            <v>0.029</v>
          </cell>
          <cell r="AP539">
            <v>0.61</v>
          </cell>
          <cell r="AQ539">
            <v>0.015</v>
          </cell>
          <cell r="AR539">
            <v>-2.42</v>
          </cell>
          <cell r="AS539">
            <v>0.033</v>
          </cell>
          <cell r="AT539">
            <v>0.34</v>
          </cell>
          <cell r="AU539">
            <v>0.013</v>
          </cell>
          <cell r="AV539">
            <v>-3.26</v>
          </cell>
          <cell r="AW539">
            <v>0.02</v>
          </cell>
          <cell r="AX539">
            <v>-0.17</v>
          </cell>
          <cell r="AY539">
            <v>0.004</v>
          </cell>
          <cell r="AZ539">
            <v>-0.73</v>
          </cell>
          <cell r="BA539">
            <v>0.011</v>
          </cell>
          <cell r="BB539">
            <v>-0.11</v>
          </cell>
          <cell r="BC539">
            <v>0.004</v>
          </cell>
        </row>
        <row r="539">
          <cell r="BF539">
            <v>0.29</v>
          </cell>
          <cell r="BG539">
            <v>0.005</v>
          </cell>
          <cell r="BH539">
            <v>-0.04</v>
          </cell>
          <cell r="BI539">
            <v>0.008</v>
          </cell>
          <cell r="BJ539">
            <v>0.01</v>
          </cell>
          <cell r="BK539">
            <v>0.009</v>
          </cell>
        </row>
        <row r="539">
          <cell r="CB539">
            <v>0.1</v>
          </cell>
          <cell r="CC539">
            <v>0.002</v>
          </cell>
          <cell r="CD539">
            <v>-0.38</v>
          </cell>
          <cell r="CE539">
            <v>0.005</v>
          </cell>
          <cell r="CF539">
            <v>0.27</v>
          </cell>
          <cell r="CG539">
            <v>0.005</v>
          </cell>
          <cell r="CH539">
            <v>0</v>
          </cell>
          <cell r="CI539">
            <v>0.003</v>
          </cell>
          <cell r="CJ539">
            <v>0.23</v>
          </cell>
          <cell r="CK539">
            <v>0.003</v>
          </cell>
          <cell r="CL539">
            <v>-0.12</v>
          </cell>
          <cell r="CM539">
            <v>0.005</v>
          </cell>
          <cell r="CN539">
            <v>0.17</v>
          </cell>
          <cell r="CO539">
            <v>0.002</v>
          </cell>
          <cell r="CP539">
            <v>-0.18</v>
          </cell>
          <cell r="CQ539">
            <v>0.005</v>
          </cell>
          <cell r="CR539">
            <v>-0.02</v>
          </cell>
          <cell r="CS539">
            <v>0.001</v>
          </cell>
          <cell r="CT539">
            <v>-0.26</v>
          </cell>
          <cell r="CU539">
            <v>0.004</v>
          </cell>
          <cell r="CV539">
            <v>-1.15</v>
          </cell>
          <cell r="CW539">
            <v>0.024</v>
          </cell>
        </row>
        <row r="539">
          <cell r="CZ539">
            <v>-1.06</v>
          </cell>
          <cell r="DA539">
            <v>0.02</v>
          </cell>
          <cell r="DB539">
            <v>-1.35</v>
          </cell>
          <cell r="DC539">
            <v>0.016</v>
          </cell>
          <cell r="DD539">
            <v>-1.47</v>
          </cell>
          <cell r="DE539">
            <v>0.041</v>
          </cell>
        </row>
        <row r="539">
          <cell r="DV539">
            <v>-0.73</v>
          </cell>
          <cell r="DW539">
            <v>0.01</v>
          </cell>
          <cell r="DX539">
            <v>-0.58</v>
          </cell>
          <cell r="DY539">
            <v>0.005</v>
          </cell>
          <cell r="DZ539">
            <v>-0.17</v>
          </cell>
          <cell r="EA539">
            <v>0.024</v>
          </cell>
          <cell r="EB539">
            <v>-0.43</v>
          </cell>
          <cell r="EC539">
            <v>0.008</v>
          </cell>
          <cell r="ED539">
            <v>-0.18</v>
          </cell>
          <cell r="EE539">
            <v>0.021</v>
          </cell>
          <cell r="EF539">
            <v>-0.39</v>
          </cell>
          <cell r="EG539">
            <v>0.009</v>
          </cell>
          <cell r="EH539">
            <v>-0.25</v>
          </cell>
          <cell r="EI539">
            <v>0.021</v>
          </cell>
          <cell r="EJ539">
            <v>-0.47</v>
          </cell>
          <cell r="EK539">
            <v>0.006</v>
          </cell>
          <cell r="EL539">
            <v>-0.22</v>
          </cell>
          <cell r="EM539">
            <v>0.005</v>
          </cell>
          <cell r="EN539">
            <v>-0.02</v>
          </cell>
          <cell r="EO539">
            <v>0.004</v>
          </cell>
          <cell r="EP539">
            <v>0.01</v>
          </cell>
          <cell r="EQ539">
            <v>0.001</v>
          </cell>
        </row>
        <row r="539">
          <cell r="ET539">
            <v>0.2</v>
          </cell>
          <cell r="EU539">
            <v>0.002</v>
          </cell>
          <cell r="EV539">
            <v>0.05</v>
          </cell>
          <cell r="EW539">
            <v>0.001</v>
          </cell>
          <cell r="EX539">
            <v>0.15</v>
          </cell>
          <cell r="EY539">
            <v>0.004</v>
          </cell>
        </row>
        <row r="539">
          <cell r="FP539">
            <v>0.1</v>
          </cell>
          <cell r="FQ539">
            <v>0.001</v>
          </cell>
          <cell r="FR539">
            <v>-0.01</v>
          </cell>
          <cell r="FS539">
            <v>0</v>
          </cell>
          <cell r="FT539">
            <v>0.15</v>
          </cell>
          <cell r="FU539">
            <v>0.001</v>
          </cell>
          <cell r="FV539">
            <v>0.02</v>
          </cell>
          <cell r="FW539">
            <v>0</v>
          </cell>
          <cell r="FX539">
            <v>0.12</v>
          </cell>
          <cell r="FY539">
            <v>0.001</v>
          </cell>
          <cell r="FZ539">
            <v>0</v>
          </cell>
          <cell r="GA539">
            <v>0</v>
          </cell>
          <cell r="GB539">
            <v>0.1</v>
          </cell>
          <cell r="GC539">
            <v>0.001</v>
          </cell>
          <cell r="GD539">
            <v>-0.01</v>
          </cell>
          <cell r="GE539">
            <v>0</v>
          </cell>
          <cell r="GF539">
            <v>-0.01</v>
          </cell>
          <cell r="GG539">
            <v>0.001</v>
          </cell>
          <cell r="GH539">
            <v>-0.03</v>
          </cell>
          <cell r="GI539">
            <v>0.001</v>
          </cell>
          <cell r="GJ539">
            <v>-129.92</v>
          </cell>
          <cell r="GK539">
            <v>2.126</v>
          </cell>
        </row>
        <row r="539">
          <cell r="GN539">
            <v>-15.82</v>
          </cell>
          <cell r="GO539">
            <v>4.018</v>
          </cell>
        </row>
        <row r="539">
          <cell r="GR539">
            <v>-135.28</v>
          </cell>
          <cell r="GS539">
            <v>5.373</v>
          </cell>
        </row>
        <row r="539">
          <cell r="HJ539">
            <v>-201.81</v>
          </cell>
          <cell r="HK539">
            <v>1.319</v>
          </cell>
          <cell r="HL539">
            <v>-1114.66</v>
          </cell>
          <cell r="HM539">
            <v>8.386</v>
          </cell>
          <cell r="HN539">
            <v>-184.72</v>
          </cell>
          <cell r="HO539">
            <v>0.924</v>
          </cell>
          <cell r="HP539">
            <v>-893.84</v>
          </cell>
          <cell r="HQ539">
            <v>5.043</v>
          </cell>
          <cell r="HR539">
            <v>-222.92</v>
          </cell>
          <cell r="HS539">
            <v>1.302</v>
          </cell>
          <cell r="HT539">
            <v>-1028.37</v>
          </cell>
          <cell r="HU539">
            <v>5.228</v>
          </cell>
          <cell r="HV539">
            <v>-185.37</v>
          </cell>
          <cell r="HW539">
            <v>0.652</v>
          </cell>
          <cell r="HX539">
            <v>-1182.56</v>
          </cell>
          <cell r="HY539">
            <v>3.737</v>
          </cell>
          <cell r="HZ539">
            <v>-699.14</v>
          </cell>
          <cell r="IA539">
            <v>4.15</v>
          </cell>
          <cell r="IB539">
            <v>-0.05</v>
          </cell>
          <cell r="IC539">
            <v>0.012</v>
          </cell>
        </row>
        <row r="539">
          <cell r="IF539">
            <v>0.81</v>
          </cell>
          <cell r="IG539">
            <v>0.016</v>
          </cell>
          <cell r="IH539">
            <v>0.82</v>
          </cell>
          <cell r="II539">
            <v>0.009</v>
          </cell>
        </row>
        <row r="539">
          <cell r="JB539">
            <v>0.56</v>
          </cell>
          <cell r="JC539">
            <v>0.006</v>
          </cell>
          <cell r="JD539">
            <v>0.07</v>
          </cell>
          <cell r="JE539">
            <v>0.002</v>
          </cell>
          <cell r="JF539">
            <v>0.57</v>
          </cell>
          <cell r="JG539">
            <v>0.009</v>
          </cell>
          <cell r="JH539">
            <v>0.36</v>
          </cell>
          <cell r="JI539">
            <v>0.004</v>
          </cell>
          <cell r="JJ539">
            <v>0.42</v>
          </cell>
          <cell r="JK539">
            <v>0.005</v>
          </cell>
          <cell r="JL539">
            <v>0.22</v>
          </cell>
          <cell r="JM539">
            <v>0.003</v>
          </cell>
          <cell r="JN539">
            <v>0.15</v>
          </cell>
          <cell r="JO539">
            <v>0.004</v>
          </cell>
          <cell r="JP539">
            <v>0.01</v>
          </cell>
          <cell r="JQ539">
            <v>0.005</v>
          </cell>
          <cell r="JR539">
            <v>-0.11</v>
          </cell>
          <cell r="JS539">
            <v>0.003</v>
          </cell>
          <cell r="JT539">
            <v>-0.14</v>
          </cell>
          <cell r="JU539">
            <v>0.004</v>
          </cell>
        </row>
        <row r="539">
          <cell r="JX539">
            <v>-0.24</v>
          </cell>
          <cell r="JY539">
            <v>0.004</v>
          </cell>
        </row>
        <row r="539">
          <cell r="KT539">
            <v>-0.42</v>
          </cell>
          <cell r="KU539">
            <v>0.004</v>
          </cell>
          <cell r="KV539">
            <v>-0.89</v>
          </cell>
          <cell r="KW539">
            <v>0.005</v>
          </cell>
          <cell r="KX539">
            <v>-0.39</v>
          </cell>
          <cell r="KY539">
            <v>0.003</v>
          </cell>
          <cell r="KZ539">
            <v>-1.03</v>
          </cell>
          <cell r="LA539">
            <v>0.004</v>
          </cell>
          <cell r="LB539">
            <v>-0.35</v>
          </cell>
          <cell r="LC539">
            <v>0.003</v>
          </cell>
          <cell r="LD539">
            <v>-0.97</v>
          </cell>
          <cell r="LE539">
            <v>0.006</v>
          </cell>
          <cell r="LF539">
            <v>-0.29</v>
          </cell>
          <cell r="LG539">
            <v>0.002</v>
          </cell>
          <cell r="LH539">
            <v>-0.87</v>
          </cell>
          <cell r="LI539">
            <v>0.004</v>
          </cell>
          <cell r="LJ539">
            <v>-0.02</v>
          </cell>
          <cell r="LK539">
            <v>0</v>
          </cell>
          <cell r="LL539">
            <v>-0.2</v>
          </cell>
          <cell r="LM539">
            <v>0.005</v>
          </cell>
          <cell r="LN539">
            <v>-0.35</v>
          </cell>
          <cell r="LO539">
            <v>0.01</v>
          </cell>
        </row>
        <row r="539">
          <cell r="LR539">
            <v>0.06</v>
          </cell>
          <cell r="LS539">
            <v>0.01</v>
          </cell>
          <cell r="LT539">
            <v>-0.05</v>
          </cell>
          <cell r="LU539">
            <v>0.012</v>
          </cell>
        </row>
        <row r="539">
          <cell r="MH539">
            <v>-0.91</v>
          </cell>
          <cell r="MI539">
            <v>0.004</v>
          </cell>
          <cell r="MJ539">
            <v>-1.59</v>
          </cell>
          <cell r="MK539">
            <v>0.008</v>
          </cell>
          <cell r="ML539">
            <v>-0.96</v>
          </cell>
          <cell r="MM539">
            <v>0.003</v>
          </cell>
          <cell r="MN539">
            <v>-1.36</v>
          </cell>
          <cell r="MO539">
            <v>0.005</v>
          </cell>
          <cell r="MP539">
            <v>-0.82</v>
          </cell>
          <cell r="MQ539">
            <v>0.008</v>
          </cell>
          <cell r="MR539">
            <v>-1.25</v>
          </cell>
          <cell r="MS539">
            <v>0.017</v>
          </cell>
        </row>
        <row r="539">
          <cell r="MV539">
            <v>-0.66</v>
          </cell>
          <cell r="MW539">
            <v>0.019</v>
          </cell>
        </row>
        <row r="539">
          <cell r="NR539">
            <v>-2.17</v>
          </cell>
          <cell r="NS539">
            <v>0.013</v>
          </cell>
          <cell r="NT539">
            <v>-2.24</v>
          </cell>
          <cell r="NU539">
            <v>0.009</v>
          </cell>
          <cell r="NV539">
            <v>-2.26</v>
          </cell>
          <cell r="NW539">
            <v>0.008</v>
          </cell>
          <cell r="NX539">
            <v>-2.22</v>
          </cell>
          <cell r="NY539">
            <v>0.006</v>
          </cell>
          <cell r="NZ539">
            <v>-2.09</v>
          </cell>
          <cell r="OA539">
            <v>0.008</v>
          </cell>
          <cell r="OB539">
            <v>-2.34</v>
          </cell>
          <cell r="OC539">
            <v>0.01</v>
          </cell>
          <cell r="OD539">
            <v>-1.89</v>
          </cell>
          <cell r="OE539">
            <v>0.006</v>
          </cell>
          <cell r="OF539">
            <v>-2.57</v>
          </cell>
          <cell r="OG539">
            <v>0.007</v>
          </cell>
          <cell r="OH539">
            <v>-0.22</v>
          </cell>
          <cell r="OI539">
            <v>0.002</v>
          </cell>
          <cell r="OJ539">
            <v>-0.71</v>
          </cell>
          <cell r="OK539">
            <v>0.004</v>
          </cell>
        </row>
        <row r="539">
          <cell r="PF539">
            <v>0.07</v>
          </cell>
          <cell r="PG539">
            <v>0.001</v>
          </cell>
          <cell r="PH539">
            <v>-0.05</v>
          </cell>
          <cell r="PI539">
            <v>0.001</v>
          </cell>
          <cell r="PJ539">
            <v>0.07</v>
          </cell>
          <cell r="PK539">
            <v>0.001</v>
          </cell>
          <cell r="PL539">
            <v>-0.03</v>
          </cell>
          <cell r="PM539">
            <v>0.001</v>
          </cell>
          <cell r="PN539">
            <v>0.06</v>
          </cell>
          <cell r="PO539">
            <v>0.001</v>
          </cell>
          <cell r="PP539">
            <v>-0.36</v>
          </cell>
          <cell r="PQ539">
            <v>0.005</v>
          </cell>
        </row>
        <row r="539">
          <cell r="PT539">
            <v>-0.1</v>
          </cell>
          <cell r="PU539">
            <v>0.006</v>
          </cell>
          <cell r="PV539">
            <v>-0.02</v>
          </cell>
          <cell r="PW539">
            <v>0.004</v>
          </cell>
        </row>
        <row r="539">
          <cell r="QP539">
            <v>-0.76</v>
          </cell>
          <cell r="QQ539">
            <v>0.002</v>
          </cell>
          <cell r="QR539">
            <v>-0.69</v>
          </cell>
          <cell r="QS539">
            <v>0.002</v>
          </cell>
          <cell r="QT539">
            <v>-0.85</v>
          </cell>
          <cell r="QU539">
            <v>0.002</v>
          </cell>
          <cell r="QV539">
            <v>-0.71</v>
          </cell>
          <cell r="QW539">
            <v>0.002</v>
          </cell>
          <cell r="QX539">
            <v>-0.76</v>
          </cell>
          <cell r="QY539">
            <v>0.003</v>
          </cell>
          <cell r="QZ539">
            <v>-0.74</v>
          </cell>
          <cell r="RA539">
            <v>0.003</v>
          </cell>
          <cell r="RB539">
            <v>-0.75</v>
          </cell>
          <cell r="RC539">
            <v>0.002</v>
          </cell>
          <cell r="RD539">
            <v>-0.78</v>
          </cell>
          <cell r="RE539">
            <v>0.002</v>
          </cell>
          <cell r="RF539">
            <v>-0.22</v>
          </cell>
          <cell r="RG539">
            <v>0.002</v>
          </cell>
          <cell r="RH539">
            <v>-0.28</v>
          </cell>
          <cell r="RI539">
            <v>0.003</v>
          </cell>
          <cell r="RJ539">
            <v>-0.14</v>
          </cell>
          <cell r="RK539">
            <v>0.003</v>
          </cell>
        </row>
        <row r="539">
          <cell r="RN539">
            <v>-0.13</v>
          </cell>
          <cell r="RO539">
            <v>0.003</v>
          </cell>
          <cell r="RP539">
            <v>-0.39</v>
          </cell>
          <cell r="RQ539">
            <v>0.004</v>
          </cell>
        </row>
        <row r="539">
          <cell r="SJ539">
            <v>-0.15</v>
          </cell>
          <cell r="SK539">
            <v>0.001</v>
          </cell>
          <cell r="SL539">
            <v>-0.52</v>
          </cell>
          <cell r="SM539">
            <v>0.005</v>
          </cell>
          <cell r="SN539">
            <v>-0.17</v>
          </cell>
          <cell r="SO539">
            <v>0.001</v>
          </cell>
          <cell r="SP539">
            <v>-0.59</v>
          </cell>
          <cell r="SQ539">
            <v>0.003</v>
          </cell>
          <cell r="SR539">
            <v>-0.17</v>
          </cell>
          <cell r="SS539">
            <v>0.001</v>
          </cell>
          <cell r="ST539">
            <v>-0.54</v>
          </cell>
          <cell r="SU539">
            <v>0.003</v>
          </cell>
          <cell r="SV539">
            <v>-0.16</v>
          </cell>
          <cell r="SW539">
            <v>0.001</v>
          </cell>
          <cell r="SX539">
            <v>-0.54</v>
          </cell>
          <cell r="SY539">
            <v>0.002</v>
          </cell>
          <cell r="SZ539">
            <v>0</v>
          </cell>
          <cell r="TA539">
            <v>0</v>
          </cell>
          <cell r="TB539">
            <v>-0.17</v>
          </cell>
          <cell r="TC539">
            <v>0.001</v>
          </cell>
          <cell r="TD539">
            <v>0.03</v>
          </cell>
          <cell r="TE539">
            <v>0.009</v>
          </cell>
        </row>
        <row r="539">
          <cell r="TH539">
            <v>0.39</v>
          </cell>
          <cell r="TI539">
            <v>0.007</v>
          </cell>
          <cell r="TJ539">
            <v>0.11</v>
          </cell>
          <cell r="TK539">
            <v>0.015</v>
          </cell>
          <cell r="TL539">
            <v>-0.26</v>
          </cell>
          <cell r="TM539">
            <v>0.012</v>
          </cell>
        </row>
        <row r="539">
          <cell r="UD539">
            <v>0.91</v>
          </cell>
          <cell r="UE539">
            <v>0.006</v>
          </cell>
          <cell r="UF539">
            <v>1.3</v>
          </cell>
          <cell r="UG539">
            <v>0.014</v>
          </cell>
          <cell r="UH539">
            <v>1.24</v>
          </cell>
          <cell r="UI539">
            <v>0.01</v>
          </cell>
          <cell r="UJ539">
            <v>2.08</v>
          </cell>
          <cell r="UK539">
            <v>0.022</v>
          </cell>
          <cell r="UL539">
            <v>1.21</v>
          </cell>
          <cell r="UM539">
            <v>0.007</v>
          </cell>
          <cell r="UN539">
            <v>2.27</v>
          </cell>
          <cell r="UO539">
            <v>0.02</v>
          </cell>
          <cell r="UP539">
            <v>1.12</v>
          </cell>
          <cell r="UQ539">
            <v>0.007</v>
          </cell>
          <cell r="UR539">
            <v>1.98</v>
          </cell>
          <cell r="US539">
            <v>0.016</v>
          </cell>
          <cell r="UT539">
            <v>0.22</v>
          </cell>
          <cell r="UU539">
            <v>0.007</v>
          </cell>
          <cell r="UV539">
            <v>0.61</v>
          </cell>
          <cell r="UW539">
            <v>0.013</v>
          </cell>
        </row>
        <row r="539">
          <cell r="UZ539">
            <v>0.17</v>
          </cell>
          <cell r="VA539">
            <v>0.002</v>
          </cell>
          <cell r="VB539">
            <v>0.09</v>
          </cell>
          <cell r="VC539">
            <v>0.001</v>
          </cell>
          <cell r="VD539">
            <v>0</v>
          </cell>
          <cell r="VE539">
            <v>0.001</v>
          </cell>
        </row>
        <row r="539">
          <cell r="VP539">
            <v>0.03</v>
          </cell>
          <cell r="VQ539">
            <v>0</v>
          </cell>
          <cell r="VR539">
            <v>0.07</v>
          </cell>
          <cell r="VS539">
            <v>0</v>
          </cell>
          <cell r="VT539">
            <v>0.03</v>
          </cell>
          <cell r="VU539">
            <v>0</v>
          </cell>
          <cell r="VV539">
            <v>0</v>
          </cell>
          <cell r="VW539">
            <v>0</v>
          </cell>
          <cell r="VX539">
            <v>0.01</v>
          </cell>
          <cell r="VY539">
            <v>0.001</v>
          </cell>
          <cell r="VZ539">
            <v>-0.01</v>
          </cell>
          <cell r="WA539">
            <v>0</v>
          </cell>
          <cell r="WB539">
            <v>0.19</v>
          </cell>
          <cell r="WC539">
            <v>0.004</v>
          </cell>
        </row>
        <row r="539">
          <cell r="WF539">
            <v>0.4</v>
          </cell>
          <cell r="WG539">
            <v>0.003</v>
          </cell>
          <cell r="WH539">
            <v>0.22</v>
          </cell>
          <cell r="WI539">
            <v>0.002</v>
          </cell>
          <cell r="WJ539">
            <v>0.3</v>
          </cell>
          <cell r="WK539">
            <v>0.006</v>
          </cell>
        </row>
        <row r="539">
          <cell r="XB539">
            <v>0.59</v>
          </cell>
          <cell r="XC539">
            <v>0.004</v>
          </cell>
          <cell r="XD539">
            <v>0.39</v>
          </cell>
          <cell r="XE539">
            <v>0.002</v>
          </cell>
          <cell r="XF539">
            <v>0.67</v>
          </cell>
          <cell r="XG539">
            <v>0.004</v>
          </cell>
          <cell r="XH539">
            <v>0.43</v>
          </cell>
          <cell r="XI539">
            <v>0.001</v>
          </cell>
          <cell r="XJ539">
            <v>0.65</v>
          </cell>
          <cell r="XK539">
            <v>0.004</v>
          </cell>
          <cell r="XL539">
            <v>0.43</v>
          </cell>
          <cell r="XM539">
            <v>0.002</v>
          </cell>
          <cell r="XN539">
            <v>0.61</v>
          </cell>
          <cell r="XO539">
            <v>0.004</v>
          </cell>
          <cell r="XP539">
            <v>0.44</v>
          </cell>
          <cell r="XQ539">
            <v>0.001</v>
          </cell>
          <cell r="XR539">
            <v>0.13</v>
          </cell>
          <cell r="XS539">
            <v>0.006</v>
          </cell>
          <cell r="XT539">
            <v>0.07</v>
          </cell>
          <cell r="XU539">
            <v>0.001</v>
          </cell>
        </row>
        <row r="540">
          <cell r="B540" t="str">
            <v>UI10-00045</v>
          </cell>
          <cell r="C540" t="str">
            <v>Ornamental</v>
          </cell>
        </row>
        <row r="540">
          <cell r="L540">
            <v>2.49</v>
          </cell>
          <cell r="M540">
            <v>0.02</v>
          </cell>
          <cell r="N540">
            <v>4.63</v>
          </cell>
          <cell r="O540">
            <v>0.104</v>
          </cell>
        </row>
        <row r="540">
          <cell r="T540">
            <v>7.68</v>
          </cell>
          <cell r="U540">
            <v>0.066</v>
          </cell>
        </row>
        <row r="540">
          <cell r="AH540">
            <v>-0.88</v>
          </cell>
          <cell r="AI540">
            <v>0.021</v>
          </cell>
          <cell r="AJ540">
            <v>-4.7</v>
          </cell>
          <cell r="AK540">
            <v>0.106</v>
          </cell>
          <cell r="AL540">
            <v>-1.42</v>
          </cell>
          <cell r="AM540">
            <v>0.024</v>
          </cell>
          <cell r="AN540">
            <v>-5.13</v>
          </cell>
          <cell r="AO540">
            <v>0.053</v>
          </cell>
          <cell r="AP540">
            <v>-1.6</v>
          </cell>
          <cell r="AQ540">
            <v>0.031</v>
          </cell>
          <cell r="AR540">
            <v>-5.52</v>
          </cell>
          <cell r="AS540">
            <v>0.072</v>
          </cell>
          <cell r="AT540">
            <v>-1.63</v>
          </cell>
          <cell r="AU540">
            <v>0.03</v>
          </cell>
          <cell r="AV540">
            <v>-6.16</v>
          </cell>
          <cell r="AW540">
            <v>0.043</v>
          </cell>
          <cell r="AX540">
            <v>-0.88</v>
          </cell>
          <cell r="AY540">
            <v>0.024</v>
          </cell>
          <cell r="AZ540">
            <v>-0.97</v>
          </cell>
          <cell r="BA540">
            <v>0.022</v>
          </cell>
        </row>
        <row r="540">
          <cell r="BF540">
            <v>0.05</v>
          </cell>
          <cell r="BG540">
            <v>0.004</v>
          </cell>
          <cell r="BH540">
            <v>0.41</v>
          </cell>
          <cell r="BI540">
            <v>0.013</v>
          </cell>
        </row>
        <row r="540">
          <cell r="BN540">
            <v>0.86</v>
          </cell>
          <cell r="BO540">
            <v>0.009</v>
          </cell>
        </row>
        <row r="540">
          <cell r="CB540">
            <v>-0.19</v>
          </cell>
          <cell r="CC540">
            <v>0.004</v>
          </cell>
          <cell r="CD540">
            <v>-0.66</v>
          </cell>
          <cell r="CE540">
            <v>0.011</v>
          </cell>
          <cell r="CF540">
            <v>-0.3</v>
          </cell>
          <cell r="CG540">
            <v>0.005</v>
          </cell>
          <cell r="CH540">
            <v>-0.71</v>
          </cell>
          <cell r="CI540">
            <v>0.008</v>
          </cell>
          <cell r="CJ540">
            <v>-0.31</v>
          </cell>
          <cell r="CK540">
            <v>0.006</v>
          </cell>
          <cell r="CL540">
            <v>-0.74</v>
          </cell>
          <cell r="CM540">
            <v>0.006</v>
          </cell>
          <cell r="CN540">
            <v>-0.3</v>
          </cell>
          <cell r="CO540">
            <v>0.004</v>
          </cell>
          <cell r="CP540">
            <v>-0.77</v>
          </cell>
          <cell r="CQ540">
            <v>0.006</v>
          </cell>
          <cell r="CR540">
            <v>-0.06</v>
          </cell>
          <cell r="CS540">
            <v>0.001</v>
          </cell>
          <cell r="CT540">
            <v>-0.34</v>
          </cell>
          <cell r="CU540">
            <v>0.005</v>
          </cell>
        </row>
        <row r="540">
          <cell r="CZ540">
            <v>3.01</v>
          </cell>
          <cell r="DA540">
            <v>0.027</v>
          </cell>
          <cell r="DB540">
            <v>1.22</v>
          </cell>
          <cell r="DC540">
            <v>0.021</v>
          </cell>
        </row>
        <row r="540">
          <cell r="DH540">
            <v>6.67</v>
          </cell>
          <cell r="DI540">
            <v>0.049</v>
          </cell>
        </row>
        <row r="540">
          <cell r="DV540">
            <v>-0.9</v>
          </cell>
          <cell r="DW540">
            <v>0.021</v>
          </cell>
          <cell r="DX540">
            <v>-0.5</v>
          </cell>
          <cell r="DY540">
            <v>0.01</v>
          </cell>
          <cell r="DZ540">
            <v>-1.65</v>
          </cell>
          <cell r="EA540">
            <v>0.024</v>
          </cell>
          <cell r="EB540">
            <v>-0.79</v>
          </cell>
          <cell r="EC540">
            <v>0.01</v>
          </cell>
          <cell r="ED540">
            <v>-1.79</v>
          </cell>
          <cell r="EE540">
            <v>0.03</v>
          </cell>
          <cell r="EF540">
            <v>-0.98</v>
          </cell>
          <cell r="EG540">
            <v>0.012</v>
          </cell>
          <cell r="EH540">
            <v>-1.7</v>
          </cell>
          <cell r="EI540">
            <v>0.023</v>
          </cell>
          <cell r="EJ540">
            <v>-0.88</v>
          </cell>
          <cell r="EK540">
            <v>0.011</v>
          </cell>
          <cell r="EL540">
            <v>-0.53</v>
          </cell>
          <cell r="EM540">
            <v>0.02</v>
          </cell>
          <cell r="EN540">
            <v>-0.1</v>
          </cell>
          <cell r="EO540">
            <v>0.003</v>
          </cell>
        </row>
        <row r="540">
          <cell r="ET540">
            <v>-0.21</v>
          </cell>
          <cell r="EU540">
            <v>0.004</v>
          </cell>
          <cell r="EV540">
            <v>-0.01</v>
          </cell>
          <cell r="EW540">
            <v>0.001</v>
          </cell>
        </row>
        <row r="540">
          <cell r="FB540">
            <v>0.01</v>
          </cell>
          <cell r="FC540">
            <v>0.003</v>
          </cell>
        </row>
        <row r="540">
          <cell r="FP540">
            <v>-0.05</v>
          </cell>
          <cell r="FQ540">
            <v>0.001</v>
          </cell>
          <cell r="FR540">
            <v>-0.04</v>
          </cell>
          <cell r="FS540">
            <v>0.001</v>
          </cell>
          <cell r="FT540">
            <v>-0.06</v>
          </cell>
          <cell r="FU540">
            <v>0.001</v>
          </cell>
          <cell r="FV540">
            <v>-0.04</v>
          </cell>
          <cell r="FW540">
            <v>0.001</v>
          </cell>
          <cell r="FX540">
            <v>-0.06</v>
          </cell>
          <cell r="FY540">
            <v>0.001</v>
          </cell>
          <cell r="FZ540">
            <v>-0.05</v>
          </cell>
          <cell r="GA540">
            <v>0.001</v>
          </cell>
          <cell r="GB540">
            <v>-0.06</v>
          </cell>
          <cell r="GC540">
            <v>0.001</v>
          </cell>
          <cell r="GD540">
            <v>-0.06</v>
          </cell>
          <cell r="GE540">
            <v>0.001</v>
          </cell>
          <cell r="GF540">
            <v>0</v>
          </cell>
          <cell r="GG540">
            <v>0</v>
          </cell>
          <cell r="GH540">
            <v>-0.03</v>
          </cell>
          <cell r="GI540">
            <v>0.001</v>
          </cell>
        </row>
        <row r="540">
          <cell r="GP540">
            <v>1551.94</v>
          </cell>
          <cell r="GQ540">
            <v>9.125</v>
          </cell>
        </row>
        <row r="540">
          <cell r="GV540">
            <v>589.38</v>
          </cell>
          <cell r="GW540">
            <v>5.31</v>
          </cell>
        </row>
        <row r="540">
          <cell r="HJ540">
            <v>-309.65</v>
          </cell>
          <cell r="HK540">
            <v>2.552</v>
          </cell>
          <cell r="HL540">
            <v>-1283.62</v>
          </cell>
          <cell r="HM540">
            <v>6.681</v>
          </cell>
          <cell r="HN540">
            <v>-327.54</v>
          </cell>
          <cell r="HO540">
            <v>1.441</v>
          </cell>
          <cell r="HP540">
            <v>-1249.6</v>
          </cell>
          <cell r="HQ540">
            <v>4.915</v>
          </cell>
          <cell r="HR540">
            <v>-388.56</v>
          </cell>
          <cell r="HS540">
            <v>2.326</v>
          </cell>
          <cell r="HT540">
            <v>-1251.24</v>
          </cell>
          <cell r="HU540">
            <v>5.852</v>
          </cell>
          <cell r="HV540">
            <v>-297.67</v>
          </cell>
          <cell r="HW540">
            <v>2.092</v>
          </cell>
          <cell r="HX540">
            <v>-1226</v>
          </cell>
          <cell r="HY540">
            <v>3.772</v>
          </cell>
          <cell r="HZ540">
            <v>-500.73</v>
          </cell>
          <cell r="IA540">
            <v>4.58</v>
          </cell>
        </row>
        <row r="540">
          <cell r="IF540">
            <v>-0.23</v>
          </cell>
          <cell r="IG540">
            <v>0.011</v>
          </cell>
          <cell r="IH540">
            <v>-0.61</v>
          </cell>
          <cell r="II540">
            <v>0.007</v>
          </cell>
        </row>
        <row r="540">
          <cell r="IN540">
            <v>-0.01</v>
          </cell>
          <cell r="IO540">
            <v>0.017</v>
          </cell>
        </row>
        <row r="540">
          <cell r="JB540">
            <v>-2.19</v>
          </cell>
          <cell r="JC540">
            <v>0.013</v>
          </cell>
          <cell r="JD540">
            <v>-1.68</v>
          </cell>
          <cell r="JE540">
            <v>0.009</v>
          </cell>
          <cell r="JF540">
            <v>-2.23</v>
          </cell>
          <cell r="JG540">
            <v>0.02</v>
          </cell>
          <cell r="JH540">
            <v>-1.69</v>
          </cell>
          <cell r="JI540">
            <v>0.01</v>
          </cell>
          <cell r="JJ540">
            <v>-2.13</v>
          </cell>
          <cell r="JK540">
            <v>0.018</v>
          </cell>
          <cell r="JL540">
            <v>-1.62</v>
          </cell>
          <cell r="JM540">
            <v>0.006</v>
          </cell>
          <cell r="JN540">
            <v>-1.62</v>
          </cell>
          <cell r="JO540">
            <v>0.016</v>
          </cell>
          <cell r="JP540">
            <v>-1.58</v>
          </cell>
          <cell r="JQ540">
            <v>0.006</v>
          </cell>
          <cell r="JR540">
            <v>-0.23</v>
          </cell>
          <cell r="JS540">
            <v>0.003</v>
          </cell>
        </row>
        <row r="540">
          <cell r="JZ540">
            <v>1.62</v>
          </cell>
          <cell r="KA540">
            <v>0.009</v>
          </cell>
        </row>
        <row r="540">
          <cell r="KF540">
            <v>0.52</v>
          </cell>
          <cell r="KG540">
            <v>0.005</v>
          </cell>
        </row>
        <row r="540">
          <cell r="KT540">
            <v>0.4</v>
          </cell>
          <cell r="KU540">
            <v>0.003</v>
          </cell>
          <cell r="KV540">
            <v>1.07</v>
          </cell>
          <cell r="KW540">
            <v>0.012</v>
          </cell>
          <cell r="KX540">
            <v>0.41</v>
          </cell>
          <cell r="KY540">
            <v>0.005</v>
          </cell>
          <cell r="KZ540">
            <v>1.09</v>
          </cell>
          <cell r="LA540">
            <v>0.013</v>
          </cell>
          <cell r="LB540">
            <v>0.14</v>
          </cell>
          <cell r="LC540">
            <v>0.006</v>
          </cell>
          <cell r="LD540">
            <v>1.05</v>
          </cell>
          <cell r="LE540">
            <v>0.008</v>
          </cell>
          <cell r="LF540">
            <v>0.1</v>
          </cell>
          <cell r="LG540">
            <v>0.004</v>
          </cell>
          <cell r="LH540">
            <v>0.7</v>
          </cell>
          <cell r="LI540">
            <v>0.009</v>
          </cell>
          <cell r="LJ540">
            <v>-0.04</v>
          </cell>
          <cell r="LK540">
            <v>0.001</v>
          </cell>
          <cell r="LL540">
            <v>0.1</v>
          </cell>
          <cell r="LM540">
            <v>0.003</v>
          </cell>
        </row>
        <row r="540">
          <cell r="LR540">
            <v>0.56</v>
          </cell>
          <cell r="LS540">
            <v>0.016</v>
          </cell>
          <cell r="LT540">
            <v>0.15</v>
          </cell>
          <cell r="LU540">
            <v>0.016</v>
          </cell>
        </row>
        <row r="540">
          <cell r="LZ540">
            <v>0.93</v>
          </cell>
          <cell r="MA540">
            <v>0.009</v>
          </cell>
        </row>
        <row r="540">
          <cell r="MH540">
            <v>-1.44</v>
          </cell>
          <cell r="MI540">
            <v>0.006</v>
          </cell>
          <cell r="MJ540">
            <v>-1.65</v>
          </cell>
          <cell r="MK540">
            <v>0.005</v>
          </cell>
          <cell r="ML540">
            <v>-1.53</v>
          </cell>
          <cell r="MM540">
            <v>0.005</v>
          </cell>
          <cell r="MN540">
            <v>-1.66</v>
          </cell>
          <cell r="MO540">
            <v>0.008</v>
          </cell>
          <cell r="MP540">
            <v>-1.47</v>
          </cell>
          <cell r="MQ540">
            <v>0.009</v>
          </cell>
        </row>
        <row r="540">
          <cell r="MX540">
            <v>0.77</v>
          </cell>
          <cell r="MY540">
            <v>0.026</v>
          </cell>
        </row>
        <row r="540">
          <cell r="ND540">
            <v>1.18</v>
          </cell>
          <cell r="NE540">
            <v>0.021</v>
          </cell>
        </row>
        <row r="540">
          <cell r="NR540">
            <v>-3.3</v>
          </cell>
          <cell r="NS540">
            <v>0.011</v>
          </cell>
          <cell r="NT540">
            <v>-2.84</v>
          </cell>
          <cell r="NU540">
            <v>0.008</v>
          </cell>
          <cell r="NV540">
            <v>-3.58</v>
          </cell>
          <cell r="NW540">
            <v>0.01</v>
          </cell>
          <cell r="NX540">
            <v>-2.88</v>
          </cell>
          <cell r="NY540">
            <v>0.009</v>
          </cell>
          <cell r="NZ540">
            <v>-3.38</v>
          </cell>
          <cell r="OA540">
            <v>0.013</v>
          </cell>
          <cell r="OB540">
            <v>-2.86</v>
          </cell>
          <cell r="OC540">
            <v>0.008</v>
          </cell>
          <cell r="OD540">
            <v>-2.94</v>
          </cell>
          <cell r="OE540">
            <v>0.012</v>
          </cell>
          <cell r="OF540">
            <v>-2.88</v>
          </cell>
          <cell r="OG540">
            <v>0.005</v>
          </cell>
          <cell r="OH540">
            <v>-0.4</v>
          </cell>
          <cell r="OI540">
            <v>0.006</v>
          </cell>
          <cell r="OJ540">
            <v>-0.59</v>
          </cell>
          <cell r="OK540">
            <v>0.006</v>
          </cell>
        </row>
        <row r="540">
          <cell r="OR540">
            <v>-0.08</v>
          </cell>
          <cell r="OS540">
            <v>0.001</v>
          </cell>
        </row>
        <row r="540">
          <cell r="OX540">
            <v>0.05</v>
          </cell>
          <cell r="OY540">
            <v>0.002</v>
          </cell>
        </row>
        <row r="540">
          <cell r="PF540">
            <v>0.05</v>
          </cell>
          <cell r="PG540">
            <v>0.001</v>
          </cell>
          <cell r="PH540">
            <v>0.03</v>
          </cell>
          <cell r="PI540">
            <v>0.002</v>
          </cell>
          <cell r="PJ540">
            <v>0.1</v>
          </cell>
          <cell r="PK540">
            <v>0.001</v>
          </cell>
          <cell r="PL540">
            <v>0.03</v>
          </cell>
          <cell r="PM540">
            <v>0.002</v>
          </cell>
          <cell r="PN540">
            <v>0.09</v>
          </cell>
          <cell r="PO540">
            <v>0.001</v>
          </cell>
        </row>
        <row r="540">
          <cell r="PT540">
            <v>-0.06</v>
          </cell>
          <cell r="PU540">
            <v>0.013</v>
          </cell>
          <cell r="PV540">
            <v>-0.06</v>
          </cell>
          <cell r="PW540">
            <v>0.006</v>
          </cell>
        </row>
        <row r="540">
          <cell r="QB540">
            <v>-0.28</v>
          </cell>
          <cell r="QC540">
            <v>0.007</v>
          </cell>
        </row>
        <row r="540">
          <cell r="QP540">
            <v>-1.08</v>
          </cell>
          <cell r="QQ540">
            <v>0.003</v>
          </cell>
          <cell r="QR540">
            <v>-0.81</v>
          </cell>
          <cell r="QS540">
            <v>0.002</v>
          </cell>
          <cell r="QT540">
            <v>-1.12</v>
          </cell>
          <cell r="QU540">
            <v>0.003</v>
          </cell>
          <cell r="QV540">
            <v>-0.83</v>
          </cell>
          <cell r="QW540">
            <v>0.002</v>
          </cell>
          <cell r="QX540">
            <v>-1.07</v>
          </cell>
          <cell r="QY540">
            <v>0.004</v>
          </cell>
          <cell r="QZ540">
            <v>-0.78</v>
          </cell>
          <cell r="RA540">
            <v>0.002</v>
          </cell>
          <cell r="RB540">
            <v>-1.06</v>
          </cell>
          <cell r="RC540">
            <v>0.004</v>
          </cell>
          <cell r="RD540">
            <v>-0.81</v>
          </cell>
          <cell r="RE540">
            <v>0.002</v>
          </cell>
          <cell r="RF540">
            <v>-0.4</v>
          </cell>
          <cell r="RG540">
            <v>0.006</v>
          </cell>
          <cell r="RH540">
            <v>-0.23</v>
          </cell>
          <cell r="RI540">
            <v>0.003</v>
          </cell>
        </row>
        <row r="540">
          <cell r="RN540">
            <v>-0.01</v>
          </cell>
          <cell r="RO540">
            <v>0.004</v>
          </cell>
          <cell r="RP540">
            <v>0.1</v>
          </cell>
          <cell r="RQ540">
            <v>0.01</v>
          </cell>
        </row>
        <row r="540">
          <cell r="RV540">
            <v>0.08</v>
          </cell>
          <cell r="RW540">
            <v>0.002</v>
          </cell>
        </row>
        <row r="540">
          <cell r="SJ540">
            <v>-0.5</v>
          </cell>
          <cell r="SK540">
            <v>0.003</v>
          </cell>
          <cell r="SL540">
            <v>-0.82</v>
          </cell>
          <cell r="SM540">
            <v>0.003</v>
          </cell>
          <cell r="SN540">
            <v>-0.55</v>
          </cell>
          <cell r="SO540">
            <v>0.002</v>
          </cell>
          <cell r="SP540">
            <v>-0.89</v>
          </cell>
          <cell r="SQ540">
            <v>0.003</v>
          </cell>
          <cell r="SR540">
            <v>-0.45</v>
          </cell>
          <cell r="SS540">
            <v>0.002</v>
          </cell>
          <cell r="ST540">
            <v>-0.85</v>
          </cell>
          <cell r="SU540">
            <v>0.002</v>
          </cell>
          <cell r="SV540">
            <v>-0.4</v>
          </cell>
          <cell r="SW540">
            <v>0.001</v>
          </cell>
          <cell r="SX540">
            <v>-0.7</v>
          </cell>
          <cell r="SY540">
            <v>0.003</v>
          </cell>
          <cell r="SZ540">
            <v>0</v>
          </cell>
          <cell r="TA540">
            <v>0</v>
          </cell>
          <cell r="TB540">
            <v>-0.18</v>
          </cell>
          <cell r="TC540">
            <v>0.003</v>
          </cell>
        </row>
        <row r="540">
          <cell r="TH540">
            <v>0.65</v>
          </cell>
          <cell r="TI540">
            <v>0.006</v>
          </cell>
          <cell r="TJ540">
            <v>0.93</v>
          </cell>
          <cell r="TK540">
            <v>0.011</v>
          </cell>
        </row>
        <row r="540">
          <cell r="TP540">
            <v>2.35</v>
          </cell>
          <cell r="TQ540">
            <v>0.023</v>
          </cell>
        </row>
        <row r="540">
          <cell r="UD540">
            <v>0.85</v>
          </cell>
          <cell r="UE540">
            <v>0.011</v>
          </cell>
          <cell r="UF540">
            <v>1.79</v>
          </cell>
          <cell r="UG540">
            <v>0.02</v>
          </cell>
          <cell r="UH540">
            <v>0.54</v>
          </cell>
          <cell r="UI540">
            <v>0.011</v>
          </cell>
          <cell r="UJ540">
            <v>1.55</v>
          </cell>
          <cell r="UK540">
            <v>0.021</v>
          </cell>
          <cell r="UL540">
            <v>0.47</v>
          </cell>
          <cell r="UM540">
            <v>0.012</v>
          </cell>
          <cell r="UN540">
            <v>1.37</v>
          </cell>
          <cell r="UO540">
            <v>0.02</v>
          </cell>
          <cell r="UP540">
            <v>0.39</v>
          </cell>
          <cell r="UQ540">
            <v>0.011</v>
          </cell>
          <cell r="UR540">
            <v>1.14</v>
          </cell>
          <cell r="US540">
            <v>0.02</v>
          </cell>
          <cell r="UT540">
            <v>-0.02</v>
          </cell>
          <cell r="UU540">
            <v>0.002</v>
          </cell>
          <cell r="UV540">
            <v>0.36</v>
          </cell>
          <cell r="UW540">
            <v>0.007</v>
          </cell>
        </row>
        <row r="540">
          <cell r="VB540">
            <v>0.06</v>
          </cell>
          <cell r="VC540">
            <v>0.001</v>
          </cell>
        </row>
        <row r="540">
          <cell r="VH540">
            <v>0.07</v>
          </cell>
          <cell r="VI540">
            <v>0.001</v>
          </cell>
        </row>
        <row r="540">
          <cell r="VP540">
            <v>0.02</v>
          </cell>
          <cell r="VQ540">
            <v>0.001</v>
          </cell>
          <cell r="VR540">
            <v>0.03</v>
          </cell>
          <cell r="VS540">
            <v>0.001</v>
          </cell>
          <cell r="VT540">
            <v>0.01</v>
          </cell>
          <cell r="VU540">
            <v>0.001</v>
          </cell>
          <cell r="VV540">
            <v>0</v>
          </cell>
          <cell r="VW540">
            <v>0</v>
          </cell>
          <cell r="VX540">
            <v>0</v>
          </cell>
          <cell r="VY540">
            <v>0</v>
          </cell>
          <cell r="VZ540">
            <v>0.01</v>
          </cell>
          <cell r="WA540">
            <v>0</v>
          </cell>
        </row>
        <row r="540">
          <cell r="WF540">
            <v>-0.37</v>
          </cell>
          <cell r="WG540">
            <v>0.003</v>
          </cell>
          <cell r="WH540">
            <v>-0.08</v>
          </cell>
          <cell r="WI540">
            <v>0.002</v>
          </cell>
        </row>
        <row r="540">
          <cell r="WN540">
            <v>-0.25</v>
          </cell>
          <cell r="WO540">
            <v>0.005</v>
          </cell>
        </row>
        <row r="540">
          <cell r="XB540">
            <v>0.59</v>
          </cell>
          <cell r="XC540">
            <v>0.003</v>
          </cell>
          <cell r="XD540">
            <v>0.42</v>
          </cell>
          <cell r="XE540">
            <v>0.001</v>
          </cell>
          <cell r="XF540">
            <v>0.69</v>
          </cell>
          <cell r="XG540">
            <v>0.004</v>
          </cell>
          <cell r="XH540">
            <v>0.46</v>
          </cell>
          <cell r="XI540">
            <v>0.001</v>
          </cell>
          <cell r="XJ540">
            <v>0.72</v>
          </cell>
          <cell r="XK540">
            <v>0.005</v>
          </cell>
          <cell r="XL540">
            <v>0.46</v>
          </cell>
          <cell r="XM540">
            <v>0.002</v>
          </cell>
          <cell r="XN540">
            <v>0.64</v>
          </cell>
          <cell r="XO540">
            <v>0.005</v>
          </cell>
          <cell r="XP540">
            <v>0.44</v>
          </cell>
          <cell r="XQ540">
            <v>0.002</v>
          </cell>
          <cell r="XR540">
            <v>0.19</v>
          </cell>
          <cell r="XS540">
            <v>0.003</v>
          </cell>
          <cell r="XT540">
            <v>0.06</v>
          </cell>
          <cell r="XU540">
            <v>0.001</v>
          </cell>
        </row>
        <row r="541">
          <cell r="B541" t="str">
            <v>UI10-00047</v>
          </cell>
          <cell r="C541" t="str">
            <v>Ornamental</v>
          </cell>
        </row>
        <row r="541">
          <cell r="F541">
            <v>-0.2</v>
          </cell>
          <cell r="G541">
            <v>0.014</v>
          </cell>
          <cell r="H541">
            <v>-2.26</v>
          </cell>
          <cell r="I541">
            <v>0.049</v>
          </cell>
          <cell r="J541">
            <v>-2.31</v>
          </cell>
          <cell r="K541">
            <v>0.076</v>
          </cell>
          <cell r="L541">
            <v>1.76</v>
          </cell>
          <cell r="M541">
            <v>0.023</v>
          </cell>
          <cell r="N541">
            <v>0.36</v>
          </cell>
          <cell r="O541">
            <v>0.055</v>
          </cell>
          <cell r="P541">
            <v>0.07</v>
          </cell>
          <cell r="Q541">
            <v>0.017</v>
          </cell>
          <cell r="R541">
            <v>-3.05</v>
          </cell>
          <cell r="S541">
            <v>0.096</v>
          </cell>
          <cell r="T541">
            <v>1.73</v>
          </cell>
          <cell r="U541">
            <v>0.046</v>
          </cell>
          <cell r="V541">
            <v>-0.29</v>
          </cell>
          <cell r="W541">
            <v>0.06</v>
          </cell>
          <cell r="X541">
            <v>0.13</v>
          </cell>
          <cell r="Y541">
            <v>0.01</v>
          </cell>
          <cell r="Z541">
            <v>-0.08</v>
          </cell>
          <cell r="AA541">
            <v>0.042</v>
          </cell>
          <cell r="AB541">
            <v>-0.92</v>
          </cell>
          <cell r="AC541">
            <v>0.03</v>
          </cell>
        </row>
        <row r="541">
          <cell r="AH541">
            <v>-0.12</v>
          </cell>
          <cell r="AI541">
            <v>0.019</v>
          </cell>
          <cell r="AJ541">
            <v>-1.54</v>
          </cell>
          <cell r="AK541">
            <v>0.046</v>
          </cell>
          <cell r="AL541">
            <v>-0.17</v>
          </cell>
          <cell r="AM541">
            <v>0.019</v>
          </cell>
          <cell r="AN541">
            <v>-1.63</v>
          </cell>
          <cell r="AO541">
            <v>0.04</v>
          </cell>
          <cell r="AP541">
            <v>-0.33</v>
          </cell>
          <cell r="AQ541">
            <v>0.016</v>
          </cell>
          <cell r="AR541">
            <v>-1.2</v>
          </cell>
          <cell r="AS541">
            <v>0.039</v>
          </cell>
          <cell r="AT541">
            <v>-0.38</v>
          </cell>
          <cell r="AU541">
            <v>0.015</v>
          </cell>
          <cell r="AV541">
            <v>-1.31</v>
          </cell>
          <cell r="AW541">
            <v>0.04</v>
          </cell>
        </row>
        <row r="541">
          <cell r="BB541">
            <v>-0.04</v>
          </cell>
          <cell r="BC541">
            <v>0.004</v>
          </cell>
          <cell r="BD541">
            <v>-0.24</v>
          </cell>
          <cell r="BE541">
            <v>0.005</v>
          </cell>
          <cell r="BF541">
            <v>0.22</v>
          </cell>
          <cell r="BG541">
            <v>0.004</v>
          </cell>
          <cell r="BH541">
            <v>0.25</v>
          </cell>
          <cell r="BI541">
            <v>0.007</v>
          </cell>
          <cell r="BJ541">
            <v>-0.08</v>
          </cell>
          <cell r="BK541">
            <v>0.007</v>
          </cell>
          <cell r="BL541">
            <v>0.03</v>
          </cell>
          <cell r="BM541">
            <v>0.01</v>
          </cell>
          <cell r="BN541">
            <v>0.34</v>
          </cell>
          <cell r="BO541">
            <v>0.007</v>
          </cell>
          <cell r="BP541">
            <v>-0.04</v>
          </cell>
          <cell r="BQ541">
            <v>0.009</v>
          </cell>
          <cell r="BR541">
            <v>0.05</v>
          </cell>
          <cell r="BS541">
            <v>0.004</v>
          </cell>
          <cell r="BT541">
            <v>0.15</v>
          </cell>
          <cell r="BU541">
            <v>0.011</v>
          </cell>
          <cell r="BV541">
            <v>-0.04</v>
          </cell>
          <cell r="BW541">
            <v>0.006</v>
          </cell>
        </row>
        <row r="541">
          <cell r="CB541">
            <v>0.05</v>
          </cell>
          <cell r="CC541">
            <v>0.003</v>
          </cell>
          <cell r="CD541">
            <v>-0.25</v>
          </cell>
          <cell r="CE541">
            <v>0.005</v>
          </cell>
          <cell r="CF541">
            <v>0.07</v>
          </cell>
          <cell r="CG541">
            <v>0.003</v>
          </cell>
          <cell r="CH541">
            <v>-0.23</v>
          </cell>
          <cell r="CI541">
            <v>0.005</v>
          </cell>
          <cell r="CJ541">
            <v>0.02</v>
          </cell>
          <cell r="CK541">
            <v>0.003</v>
          </cell>
          <cell r="CL541">
            <v>-0.14</v>
          </cell>
          <cell r="CM541">
            <v>0.005</v>
          </cell>
          <cell r="CN541">
            <v>0</v>
          </cell>
          <cell r="CO541">
            <v>0.002</v>
          </cell>
          <cell r="CP541">
            <v>-0.17</v>
          </cell>
          <cell r="CQ541">
            <v>0.004</v>
          </cell>
        </row>
        <row r="541">
          <cell r="CV541">
            <v>-0.79</v>
          </cell>
          <cell r="CW541">
            <v>0.021</v>
          </cell>
          <cell r="CX541">
            <v>-0.16</v>
          </cell>
          <cell r="CY541">
            <v>0.01</v>
          </cell>
          <cell r="CZ541">
            <v>0.3</v>
          </cell>
          <cell r="DA541">
            <v>0.017</v>
          </cell>
          <cell r="DB541">
            <v>-0.63</v>
          </cell>
          <cell r="DC541">
            <v>0.01</v>
          </cell>
          <cell r="DD541">
            <v>-0.01</v>
          </cell>
          <cell r="DE541">
            <v>0.028</v>
          </cell>
          <cell r="DF541">
            <v>-0.41</v>
          </cell>
          <cell r="DG541">
            <v>0.019</v>
          </cell>
          <cell r="DH541">
            <v>0.48</v>
          </cell>
          <cell r="DI541">
            <v>0.028</v>
          </cell>
          <cell r="DJ541">
            <v>0.31</v>
          </cell>
          <cell r="DK541">
            <v>0.021</v>
          </cell>
          <cell r="DL541">
            <v>0.04</v>
          </cell>
          <cell r="DM541">
            <v>0.012</v>
          </cell>
          <cell r="DN541">
            <v>0.13</v>
          </cell>
          <cell r="DO541">
            <v>0.006</v>
          </cell>
          <cell r="DP541">
            <v>0</v>
          </cell>
          <cell r="DQ541">
            <v>0</v>
          </cell>
        </row>
        <row r="541">
          <cell r="DV541">
            <v>-1.08</v>
          </cell>
          <cell r="DW541">
            <v>0.015</v>
          </cell>
          <cell r="DX541">
            <v>-0.44</v>
          </cell>
          <cell r="DY541">
            <v>0.006</v>
          </cell>
          <cell r="DZ541">
            <v>-1.1</v>
          </cell>
          <cell r="EA541">
            <v>0.021</v>
          </cell>
          <cell r="EB541">
            <v>-0.54</v>
          </cell>
          <cell r="EC541">
            <v>0.007</v>
          </cell>
          <cell r="ED541">
            <v>-1.15</v>
          </cell>
          <cell r="EE541">
            <v>0.019</v>
          </cell>
          <cell r="EF541">
            <v>-0.59</v>
          </cell>
          <cell r="EG541">
            <v>0.009</v>
          </cell>
          <cell r="EH541">
            <v>-1.1</v>
          </cell>
          <cell r="EI541">
            <v>0.018</v>
          </cell>
          <cell r="EJ541">
            <v>-0.57</v>
          </cell>
          <cell r="EK541">
            <v>0.007</v>
          </cell>
        </row>
        <row r="541">
          <cell r="EP541">
            <v>0.04</v>
          </cell>
          <cell r="EQ541">
            <v>0.001</v>
          </cell>
          <cell r="ER541">
            <v>-0.03</v>
          </cell>
          <cell r="ES541">
            <v>0</v>
          </cell>
          <cell r="ET541">
            <v>0.06</v>
          </cell>
          <cell r="EU541">
            <v>0.002</v>
          </cell>
          <cell r="EV541">
            <v>0.06</v>
          </cell>
          <cell r="EW541">
            <v>0.001</v>
          </cell>
          <cell r="EX541">
            <v>-0.05</v>
          </cell>
          <cell r="EY541">
            <v>0.003</v>
          </cell>
          <cell r="EZ541">
            <v>0</v>
          </cell>
          <cell r="FA541">
            <v>0.001</v>
          </cell>
          <cell r="FB541">
            <v>0.1</v>
          </cell>
          <cell r="FC541">
            <v>0.001</v>
          </cell>
          <cell r="FD541">
            <v>-0.01</v>
          </cell>
          <cell r="FE541">
            <v>0.001</v>
          </cell>
          <cell r="FF541">
            <v>0.02</v>
          </cell>
          <cell r="FG541">
            <v>0.001</v>
          </cell>
          <cell r="FH541">
            <v>0</v>
          </cell>
          <cell r="FI541">
            <v>0.001</v>
          </cell>
          <cell r="FJ541">
            <v>-0.01</v>
          </cell>
          <cell r="FK541">
            <v>0</v>
          </cell>
        </row>
        <row r="541">
          <cell r="FP541">
            <v>0.1</v>
          </cell>
          <cell r="FQ541">
            <v>0.001</v>
          </cell>
          <cell r="FR541">
            <v>0</v>
          </cell>
          <cell r="FS541">
            <v>0</v>
          </cell>
          <cell r="FT541">
            <v>0.11</v>
          </cell>
          <cell r="FU541">
            <v>0.001</v>
          </cell>
          <cell r="FV541">
            <v>0</v>
          </cell>
          <cell r="FW541">
            <v>0</v>
          </cell>
          <cell r="FX541">
            <v>0.08</v>
          </cell>
          <cell r="FY541">
            <v>0.001</v>
          </cell>
          <cell r="FZ541">
            <v>0</v>
          </cell>
          <cell r="GA541">
            <v>0</v>
          </cell>
          <cell r="GB541">
            <v>0.07</v>
          </cell>
          <cell r="GC541">
            <v>0.001</v>
          </cell>
          <cell r="GD541">
            <v>0</v>
          </cell>
          <cell r="GE541">
            <v>0</v>
          </cell>
        </row>
        <row r="541">
          <cell r="GJ541">
            <v>-30.96</v>
          </cell>
          <cell r="GK541">
            <v>1.919</v>
          </cell>
          <cell r="GL541">
            <v>-605.78</v>
          </cell>
          <cell r="GM541">
            <v>9.447</v>
          </cell>
          <cell r="GN541">
            <v>40.53</v>
          </cell>
          <cell r="GO541">
            <v>2.065</v>
          </cell>
          <cell r="GP541">
            <v>-163.19</v>
          </cell>
          <cell r="GQ541">
            <v>7.694</v>
          </cell>
          <cell r="GR541">
            <v>-144.29</v>
          </cell>
          <cell r="GS541">
            <v>4.934</v>
          </cell>
          <cell r="GT541">
            <v>-909.37</v>
          </cell>
          <cell r="GU541">
            <v>15.782</v>
          </cell>
          <cell r="GV541">
            <v>-2.15</v>
          </cell>
          <cell r="GW541">
            <v>2.72</v>
          </cell>
          <cell r="GX541">
            <v>-614.4</v>
          </cell>
          <cell r="GY541">
            <v>12.341</v>
          </cell>
          <cell r="GZ541">
            <v>-82.4</v>
          </cell>
          <cell r="HA541">
            <v>1.932</v>
          </cell>
          <cell r="HB541">
            <v>-995.86</v>
          </cell>
          <cell r="HC541">
            <v>7.688</v>
          </cell>
          <cell r="HD541">
            <v>-1.25</v>
          </cell>
          <cell r="HE541">
            <v>0.04</v>
          </cell>
        </row>
        <row r="541">
          <cell r="HJ541">
            <v>-83.74</v>
          </cell>
          <cell r="HK541">
            <v>2.248</v>
          </cell>
        </row>
        <row r="541">
          <cell r="HN541">
            <v>-99.11</v>
          </cell>
          <cell r="HO541">
            <v>2.513</v>
          </cell>
        </row>
        <row r="541">
          <cell r="HR541">
            <v>-118.7</v>
          </cell>
          <cell r="HS541">
            <v>2.596</v>
          </cell>
        </row>
        <row r="541">
          <cell r="HV541">
            <v>-78.73</v>
          </cell>
          <cell r="HW541">
            <v>1.544</v>
          </cell>
        </row>
        <row r="541">
          <cell r="IB541">
            <v>0.05</v>
          </cell>
          <cell r="IC541">
            <v>0.008</v>
          </cell>
          <cell r="ID541">
            <v>-0.18</v>
          </cell>
          <cell r="IE541">
            <v>0.004</v>
          </cell>
          <cell r="IF541">
            <v>-0.1</v>
          </cell>
          <cell r="IG541">
            <v>0.01</v>
          </cell>
          <cell r="IH541">
            <v>-0.06</v>
          </cell>
          <cell r="II541">
            <v>0.007</v>
          </cell>
          <cell r="IJ541">
            <v>0.05</v>
          </cell>
          <cell r="IK541">
            <v>0.011</v>
          </cell>
          <cell r="IL541">
            <v>0.15</v>
          </cell>
          <cell r="IM541">
            <v>0.009</v>
          </cell>
          <cell r="IN541">
            <v>-0.83</v>
          </cell>
          <cell r="IO541">
            <v>0.015</v>
          </cell>
          <cell r="IP541">
            <v>-0.41</v>
          </cell>
          <cell r="IQ541">
            <v>0.009</v>
          </cell>
          <cell r="IR541">
            <v>-0.2</v>
          </cell>
          <cell r="IS541">
            <v>0.005</v>
          </cell>
          <cell r="IT541">
            <v>0.01</v>
          </cell>
          <cell r="IU541">
            <v>0.001</v>
          </cell>
          <cell r="IV541">
            <v>-0.76</v>
          </cell>
          <cell r="IW541">
            <v>0.011</v>
          </cell>
        </row>
        <row r="541">
          <cell r="JB541">
            <v>0.38</v>
          </cell>
          <cell r="JC541">
            <v>0.015</v>
          </cell>
          <cell r="JD541">
            <v>0.71</v>
          </cell>
          <cell r="JE541">
            <v>0.007</v>
          </cell>
          <cell r="JF541">
            <v>0.45</v>
          </cell>
          <cell r="JG541">
            <v>0.01</v>
          </cell>
          <cell r="JH541">
            <v>0.56</v>
          </cell>
          <cell r="JI541">
            <v>0.007</v>
          </cell>
          <cell r="JJ541">
            <v>0.38</v>
          </cell>
          <cell r="JK541">
            <v>0.014</v>
          </cell>
          <cell r="JL541">
            <v>0.55</v>
          </cell>
          <cell r="JM541">
            <v>0.007</v>
          </cell>
          <cell r="JN541">
            <v>0.18</v>
          </cell>
          <cell r="JO541">
            <v>0.009</v>
          </cell>
          <cell r="JP541">
            <v>0.36</v>
          </cell>
          <cell r="JQ541">
            <v>0.006</v>
          </cell>
        </row>
        <row r="541">
          <cell r="JT541">
            <v>-0.11</v>
          </cell>
          <cell r="JU541">
            <v>0.002</v>
          </cell>
          <cell r="JV541">
            <v>-0.25</v>
          </cell>
          <cell r="JW541">
            <v>0.004</v>
          </cell>
          <cell r="JX541">
            <v>0.17</v>
          </cell>
          <cell r="JY541">
            <v>0.003</v>
          </cell>
          <cell r="JZ541">
            <v>-0.14</v>
          </cell>
          <cell r="KA541">
            <v>0.006</v>
          </cell>
          <cell r="KB541">
            <v>-0.12</v>
          </cell>
          <cell r="KC541">
            <v>0.008</v>
          </cell>
          <cell r="KD541">
            <v>-0.53</v>
          </cell>
          <cell r="KE541">
            <v>0.014</v>
          </cell>
          <cell r="KF541">
            <v>0.32</v>
          </cell>
          <cell r="KG541">
            <v>0.007</v>
          </cell>
          <cell r="KH541">
            <v>0.2</v>
          </cell>
          <cell r="KI541">
            <v>0.009</v>
          </cell>
          <cell r="KJ541">
            <v>0</v>
          </cell>
          <cell r="KK541">
            <v>0.001</v>
          </cell>
          <cell r="KL541">
            <v>-0.16</v>
          </cell>
          <cell r="KM541">
            <v>0.002</v>
          </cell>
          <cell r="KN541">
            <v>0</v>
          </cell>
          <cell r="KO541">
            <v>0</v>
          </cell>
        </row>
        <row r="541">
          <cell r="KT541">
            <v>-0.24</v>
          </cell>
          <cell r="KU541">
            <v>0.004</v>
          </cell>
        </row>
        <row r="541">
          <cell r="KX541">
            <v>-0.22</v>
          </cell>
          <cell r="KY541">
            <v>0.004</v>
          </cell>
        </row>
        <row r="541">
          <cell r="LB541">
            <v>-0.18</v>
          </cell>
          <cell r="LC541">
            <v>0.004</v>
          </cell>
        </row>
        <row r="541">
          <cell r="LF541">
            <v>-0.15</v>
          </cell>
          <cell r="LG541">
            <v>0.003</v>
          </cell>
        </row>
        <row r="541">
          <cell r="LN541">
            <v>-0.46</v>
          </cell>
          <cell r="LO541">
            <v>0.005</v>
          </cell>
          <cell r="LP541">
            <v>-0.82</v>
          </cell>
          <cell r="LQ541">
            <v>0.005</v>
          </cell>
          <cell r="LR541">
            <v>-0.41</v>
          </cell>
          <cell r="LS541">
            <v>0.005</v>
          </cell>
          <cell r="LT541">
            <v>-0.95</v>
          </cell>
          <cell r="LU541">
            <v>0.007</v>
          </cell>
          <cell r="LV541">
            <v>-0.31</v>
          </cell>
          <cell r="LW541">
            <v>0.009</v>
          </cell>
          <cell r="LX541">
            <v>-0.05</v>
          </cell>
          <cell r="LY541">
            <v>0.002</v>
          </cell>
          <cell r="LZ541">
            <v>-0.77</v>
          </cell>
          <cell r="MA541">
            <v>0.01</v>
          </cell>
          <cell r="MB541">
            <v>-0.7</v>
          </cell>
          <cell r="MC541">
            <v>0.011</v>
          </cell>
          <cell r="MD541">
            <v>-0.09</v>
          </cell>
          <cell r="ME541">
            <v>0.003</v>
          </cell>
          <cell r="MF541">
            <v>-0.01</v>
          </cell>
          <cell r="MG541">
            <v>0</v>
          </cell>
          <cell r="MH541">
            <v>-0.19</v>
          </cell>
          <cell r="MI541">
            <v>0.009</v>
          </cell>
          <cell r="MJ541">
            <v>-0.15</v>
          </cell>
          <cell r="MK541">
            <v>0.011</v>
          </cell>
          <cell r="ML541">
            <v>-0.11</v>
          </cell>
          <cell r="MM541">
            <v>0.009</v>
          </cell>
          <cell r="MN541">
            <v>-0.23</v>
          </cell>
          <cell r="MO541">
            <v>0.011</v>
          </cell>
          <cell r="MP541">
            <v>-0.23</v>
          </cell>
          <cell r="MQ541">
            <v>0.008</v>
          </cell>
          <cell r="MR541">
            <v>-0.66</v>
          </cell>
          <cell r="MS541">
            <v>0.011</v>
          </cell>
          <cell r="MT541">
            <v>-1.59</v>
          </cell>
          <cell r="MU541">
            <v>0.008</v>
          </cell>
          <cell r="MV541">
            <v>-0.97</v>
          </cell>
          <cell r="MW541">
            <v>0.012</v>
          </cell>
          <cell r="MX541">
            <v>-1.08</v>
          </cell>
          <cell r="MY541">
            <v>0.01</v>
          </cell>
          <cell r="MZ541">
            <v>-0.76</v>
          </cell>
          <cell r="NA541">
            <v>0.018</v>
          </cell>
          <cell r="NB541">
            <v>-0.9</v>
          </cell>
          <cell r="NC541">
            <v>0.017</v>
          </cell>
          <cell r="ND541">
            <v>-1.1</v>
          </cell>
          <cell r="NE541">
            <v>0.015</v>
          </cell>
          <cell r="NF541">
            <v>-0.94</v>
          </cell>
          <cell r="NG541">
            <v>0.015</v>
          </cell>
          <cell r="NH541">
            <v>-0.38</v>
          </cell>
          <cell r="NI541">
            <v>0.004</v>
          </cell>
          <cell r="NJ541">
            <v>-1.32</v>
          </cell>
          <cell r="NK541">
            <v>0.013</v>
          </cell>
          <cell r="NL541">
            <v>-0.16</v>
          </cell>
          <cell r="NM541">
            <v>0.002</v>
          </cell>
        </row>
        <row r="541">
          <cell r="NR541">
            <v>-1.06</v>
          </cell>
          <cell r="NS541">
            <v>0.017</v>
          </cell>
        </row>
        <row r="541">
          <cell r="NV541">
            <v>-0.69</v>
          </cell>
          <cell r="NW541">
            <v>0.018</v>
          </cell>
        </row>
        <row r="541">
          <cell r="NZ541">
            <v>-0.83</v>
          </cell>
          <cell r="OA541">
            <v>0.017</v>
          </cell>
        </row>
        <row r="541">
          <cell r="OD541">
            <v>-0.71</v>
          </cell>
          <cell r="OE541">
            <v>0.013</v>
          </cell>
        </row>
        <row r="541">
          <cell r="OL541">
            <v>-0.02</v>
          </cell>
          <cell r="OM541">
            <v>0.001</v>
          </cell>
          <cell r="ON541">
            <v>0.01</v>
          </cell>
          <cell r="OO541">
            <v>0.001</v>
          </cell>
          <cell r="OP541">
            <v>0.01</v>
          </cell>
          <cell r="OQ541">
            <v>0.001</v>
          </cell>
          <cell r="OR541">
            <v>-0.07</v>
          </cell>
          <cell r="OS541">
            <v>0.001</v>
          </cell>
          <cell r="OT541">
            <v>0.03</v>
          </cell>
          <cell r="OU541">
            <v>0.002</v>
          </cell>
          <cell r="OV541">
            <v>0.03</v>
          </cell>
          <cell r="OW541">
            <v>0.001</v>
          </cell>
          <cell r="OX541">
            <v>-0.03</v>
          </cell>
          <cell r="OY541">
            <v>0.001</v>
          </cell>
          <cell r="OZ541">
            <v>-0.05</v>
          </cell>
          <cell r="PA541">
            <v>0.001</v>
          </cell>
        </row>
        <row r="541">
          <cell r="PD541">
            <v>0.02</v>
          </cell>
          <cell r="PE541">
            <v>0.001</v>
          </cell>
        </row>
        <row r="541">
          <cell r="PP541">
            <v>-0.25</v>
          </cell>
          <cell r="PQ541">
            <v>0.003</v>
          </cell>
          <cell r="PR541">
            <v>-0.51</v>
          </cell>
          <cell r="PS541">
            <v>0.002</v>
          </cell>
          <cell r="PT541">
            <v>-0.47</v>
          </cell>
          <cell r="PU541">
            <v>0.003</v>
          </cell>
          <cell r="PV541">
            <v>-0.36</v>
          </cell>
          <cell r="PW541">
            <v>0.003</v>
          </cell>
          <cell r="PX541">
            <v>-0.23</v>
          </cell>
          <cell r="PY541">
            <v>0.004</v>
          </cell>
          <cell r="PZ541">
            <v>-0.21</v>
          </cell>
          <cell r="QA541">
            <v>0.003</v>
          </cell>
          <cell r="QB541">
            <v>-0.42</v>
          </cell>
          <cell r="QC541">
            <v>0.004</v>
          </cell>
          <cell r="QD541">
            <v>-0.2</v>
          </cell>
          <cell r="QE541">
            <v>0.003</v>
          </cell>
          <cell r="QF541">
            <v>-0.06</v>
          </cell>
          <cell r="QG541">
            <v>0.001</v>
          </cell>
          <cell r="QH541">
            <v>-0.21</v>
          </cell>
          <cell r="QI541">
            <v>0.003</v>
          </cell>
          <cell r="QJ541">
            <v>-0.28</v>
          </cell>
          <cell r="QK541">
            <v>0.003</v>
          </cell>
        </row>
        <row r="541">
          <cell r="QP541">
            <v>-0.23</v>
          </cell>
          <cell r="QQ541">
            <v>0.005</v>
          </cell>
          <cell r="QR541">
            <v>-0.06</v>
          </cell>
          <cell r="QS541">
            <v>0.004</v>
          </cell>
          <cell r="QT541">
            <v>-0.1</v>
          </cell>
          <cell r="QU541">
            <v>0.006</v>
          </cell>
          <cell r="QV541">
            <v>-0.08</v>
          </cell>
          <cell r="QW541">
            <v>0.005</v>
          </cell>
          <cell r="QX541">
            <v>-0.16</v>
          </cell>
          <cell r="QY541">
            <v>0.005</v>
          </cell>
          <cell r="QZ541">
            <v>-0.09</v>
          </cell>
          <cell r="RA541">
            <v>0.005</v>
          </cell>
          <cell r="RB541">
            <v>-0.17</v>
          </cell>
          <cell r="RC541">
            <v>0.005</v>
          </cell>
          <cell r="RD541">
            <v>-0.11</v>
          </cell>
          <cell r="RE541">
            <v>0.004</v>
          </cell>
        </row>
        <row r="541">
          <cell r="RJ541">
            <v>-0.04</v>
          </cell>
          <cell r="RK541">
            <v>0.002</v>
          </cell>
          <cell r="RL541">
            <v>-0.27</v>
          </cell>
          <cell r="RM541">
            <v>0.002</v>
          </cell>
          <cell r="RN541">
            <v>-0.1</v>
          </cell>
          <cell r="RO541">
            <v>0.002</v>
          </cell>
          <cell r="RP541">
            <v>-0.4</v>
          </cell>
          <cell r="RQ541">
            <v>0.003</v>
          </cell>
          <cell r="RR541">
            <v>-0.05</v>
          </cell>
          <cell r="RS541">
            <v>0.002</v>
          </cell>
          <cell r="RT541">
            <v>-0.16</v>
          </cell>
          <cell r="RU541">
            <v>0.006</v>
          </cell>
          <cell r="RV541">
            <v>-0.19</v>
          </cell>
          <cell r="RW541">
            <v>0.002</v>
          </cell>
          <cell r="RX541">
            <v>-0.3</v>
          </cell>
          <cell r="RY541">
            <v>0.005</v>
          </cell>
          <cell r="RZ541">
            <v>-0.03</v>
          </cell>
          <cell r="SA541">
            <v>0</v>
          </cell>
          <cell r="SB541">
            <v>-0.17</v>
          </cell>
          <cell r="SC541">
            <v>0.003</v>
          </cell>
          <cell r="SD541">
            <v>-0.01</v>
          </cell>
          <cell r="SE541">
            <v>0.001</v>
          </cell>
        </row>
        <row r="541">
          <cell r="SJ541">
            <v>-0.12</v>
          </cell>
          <cell r="SK541">
            <v>0.002</v>
          </cell>
          <cell r="SL541">
            <v>-0.32</v>
          </cell>
          <cell r="SM541">
            <v>0.004</v>
          </cell>
          <cell r="SN541">
            <v>-0.05</v>
          </cell>
          <cell r="SO541">
            <v>0.003</v>
          </cell>
          <cell r="SP541">
            <v>-0.35</v>
          </cell>
          <cell r="SQ541">
            <v>0.004</v>
          </cell>
          <cell r="SR541">
            <v>-0.1</v>
          </cell>
          <cell r="SS541">
            <v>0.002</v>
          </cell>
          <cell r="ST541">
            <v>-0.32</v>
          </cell>
          <cell r="SU541">
            <v>0.005</v>
          </cell>
          <cell r="SV541">
            <v>-0.09</v>
          </cell>
          <cell r="SW541">
            <v>0.002</v>
          </cell>
          <cell r="SX541">
            <v>-0.32</v>
          </cell>
          <cell r="SY541">
            <v>0.003</v>
          </cell>
        </row>
        <row r="541">
          <cell r="TD541">
            <v>0.59</v>
          </cell>
          <cell r="TE541">
            <v>0.006</v>
          </cell>
          <cell r="TF541">
            <v>1.57</v>
          </cell>
          <cell r="TG541">
            <v>0.019</v>
          </cell>
          <cell r="TH541">
            <v>1.17</v>
          </cell>
          <cell r="TI541">
            <v>0.007</v>
          </cell>
          <cell r="TJ541">
            <v>1.75</v>
          </cell>
          <cell r="TK541">
            <v>0.013</v>
          </cell>
          <cell r="TL541">
            <v>0.14</v>
          </cell>
          <cell r="TM541">
            <v>0.008</v>
          </cell>
          <cell r="TN541">
            <v>-0.07</v>
          </cell>
          <cell r="TO541">
            <v>0.015</v>
          </cell>
          <cell r="TP541">
            <v>1.56</v>
          </cell>
          <cell r="TQ541">
            <v>0.014</v>
          </cell>
          <cell r="TR541">
            <v>1.52</v>
          </cell>
          <cell r="TS541">
            <v>0.021</v>
          </cell>
          <cell r="TT541">
            <v>0.34</v>
          </cell>
          <cell r="TU541">
            <v>0.007</v>
          </cell>
          <cell r="TV541">
            <v>0.8</v>
          </cell>
          <cell r="TW541">
            <v>0.013</v>
          </cell>
          <cell r="TX541">
            <v>0.21</v>
          </cell>
          <cell r="TY541">
            <v>0.004</v>
          </cell>
        </row>
        <row r="541">
          <cell r="UD541">
            <v>0.19</v>
          </cell>
          <cell r="UE541">
            <v>0.007</v>
          </cell>
          <cell r="UF541">
            <v>0</v>
          </cell>
          <cell r="UG541">
            <v>0.015</v>
          </cell>
          <cell r="UH541">
            <v>0.15</v>
          </cell>
          <cell r="UI541">
            <v>0.007</v>
          </cell>
          <cell r="UJ541">
            <v>-0.01</v>
          </cell>
          <cell r="UK541">
            <v>0.014</v>
          </cell>
          <cell r="UL541">
            <v>0.18</v>
          </cell>
          <cell r="UM541">
            <v>0.006</v>
          </cell>
          <cell r="UN541">
            <v>0.12</v>
          </cell>
          <cell r="UO541">
            <v>0.012</v>
          </cell>
          <cell r="UP541">
            <v>0.12</v>
          </cell>
          <cell r="UQ541">
            <v>0.006</v>
          </cell>
          <cell r="UR541">
            <v>0.02</v>
          </cell>
          <cell r="US541">
            <v>0.011</v>
          </cell>
        </row>
        <row r="541">
          <cell r="UX541">
            <v>-0.03</v>
          </cell>
          <cell r="UY541">
            <v>0.001</v>
          </cell>
          <cell r="UZ541">
            <v>0.29</v>
          </cell>
          <cell r="VA541">
            <v>0.001</v>
          </cell>
          <cell r="VB541">
            <v>0.13</v>
          </cell>
          <cell r="VC541">
            <v>0.001</v>
          </cell>
          <cell r="VD541">
            <v>0.04</v>
          </cell>
          <cell r="VE541">
            <v>0.001</v>
          </cell>
          <cell r="VF541">
            <v>0.03</v>
          </cell>
          <cell r="VG541">
            <v>0.001</v>
          </cell>
          <cell r="VH541">
            <v>0.14</v>
          </cell>
          <cell r="VI541">
            <v>0.001</v>
          </cell>
          <cell r="VJ541">
            <v>0.11</v>
          </cell>
          <cell r="VK541">
            <v>0.001</v>
          </cell>
        </row>
        <row r="541">
          <cell r="VP541">
            <v>0.03</v>
          </cell>
          <cell r="VQ541">
            <v>0</v>
          </cell>
          <cell r="VR541">
            <v>0.05</v>
          </cell>
          <cell r="VS541">
            <v>0.001</v>
          </cell>
          <cell r="VT541">
            <v>0.02</v>
          </cell>
          <cell r="VU541">
            <v>0</v>
          </cell>
          <cell r="VV541">
            <v>0</v>
          </cell>
          <cell r="VW541">
            <v>0</v>
          </cell>
        </row>
        <row r="541">
          <cell r="WB541">
            <v>0.5</v>
          </cell>
          <cell r="WC541">
            <v>0.004</v>
          </cell>
          <cell r="WD541">
            <v>0.29</v>
          </cell>
          <cell r="WE541">
            <v>0.002</v>
          </cell>
          <cell r="WF541">
            <v>0.4</v>
          </cell>
          <cell r="WG541">
            <v>0.003</v>
          </cell>
          <cell r="WH541">
            <v>0.36</v>
          </cell>
          <cell r="WI541">
            <v>0.002</v>
          </cell>
          <cell r="WJ541">
            <v>0.04</v>
          </cell>
          <cell r="WK541">
            <v>0.004</v>
          </cell>
          <cell r="WL541">
            <v>0.11</v>
          </cell>
          <cell r="WM541">
            <v>0.004</v>
          </cell>
          <cell r="WN541">
            <v>0.44</v>
          </cell>
          <cell r="WO541">
            <v>0.003</v>
          </cell>
          <cell r="WP541">
            <v>0.15</v>
          </cell>
          <cell r="WQ541">
            <v>0.004</v>
          </cell>
          <cell r="WR541">
            <v>0.21</v>
          </cell>
          <cell r="WS541">
            <v>0.003</v>
          </cell>
          <cell r="WT541">
            <v>0.08</v>
          </cell>
          <cell r="WU541">
            <v>0.001</v>
          </cell>
          <cell r="WV541">
            <v>0.13</v>
          </cell>
          <cell r="WW541">
            <v>0.002</v>
          </cell>
        </row>
        <row r="541">
          <cell r="XB541">
            <v>0.35</v>
          </cell>
          <cell r="XC541">
            <v>0.003</v>
          </cell>
          <cell r="XD541">
            <v>0.11</v>
          </cell>
          <cell r="XE541">
            <v>0.002</v>
          </cell>
          <cell r="XF541">
            <v>0.39</v>
          </cell>
          <cell r="XG541">
            <v>0.003</v>
          </cell>
          <cell r="XH541">
            <v>0.11</v>
          </cell>
          <cell r="XI541">
            <v>0.002</v>
          </cell>
          <cell r="XJ541">
            <v>0.43</v>
          </cell>
          <cell r="XK541">
            <v>0.003</v>
          </cell>
          <cell r="XL541">
            <v>0.12</v>
          </cell>
          <cell r="XM541">
            <v>0.002</v>
          </cell>
          <cell r="XN541">
            <v>0.39</v>
          </cell>
          <cell r="XO541">
            <v>0.003</v>
          </cell>
          <cell r="XP541">
            <v>0.13</v>
          </cell>
          <cell r="XQ541">
            <v>0.002</v>
          </cell>
        </row>
        <row r="542">
          <cell r="B542" t="str">
            <v>UI10-00048</v>
          </cell>
          <cell r="C542" t="str">
            <v>Ornamental</v>
          </cell>
        </row>
        <row r="542">
          <cell r="F542">
            <v>0.57</v>
          </cell>
          <cell r="G542">
            <v>0.015</v>
          </cell>
          <cell r="H542">
            <v>-0.84</v>
          </cell>
          <cell r="I542">
            <v>0.175</v>
          </cell>
          <cell r="J542">
            <v>-0.12</v>
          </cell>
          <cell r="K542">
            <v>0.203</v>
          </cell>
          <cell r="L542">
            <v>0.65</v>
          </cell>
          <cell r="M542">
            <v>0.035</v>
          </cell>
          <cell r="N542">
            <v>-0.21</v>
          </cell>
          <cell r="O542">
            <v>0.132</v>
          </cell>
          <cell r="P542">
            <v>-1.53</v>
          </cell>
          <cell r="Q542">
            <v>0.034</v>
          </cell>
          <cell r="R542">
            <v>-8.56</v>
          </cell>
          <cell r="S542">
            <v>0.133</v>
          </cell>
          <cell r="T542">
            <v>-6.55</v>
          </cell>
          <cell r="U542">
            <v>0.121</v>
          </cell>
          <cell r="V542">
            <v>-6.68</v>
          </cell>
          <cell r="W542">
            <v>0.065</v>
          </cell>
          <cell r="X542">
            <v>-0.27</v>
          </cell>
          <cell r="Y542">
            <v>0.013</v>
          </cell>
          <cell r="Z542">
            <v>-1.11</v>
          </cell>
          <cell r="AA542">
            <v>0.078</v>
          </cell>
          <cell r="AB542">
            <v>-2.89</v>
          </cell>
          <cell r="AC542">
            <v>0.046</v>
          </cell>
        </row>
        <row r="542">
          <cell r="AH542">
            <v>2.53</v>
          </cell>
          <cell r="AI542">
            <v>0.015</v>
          </cell>
          <cell r="AJ542">
            <v>5.82</v>
          </cell>
          <cell r="AK542">
            <v>0.079</v>
          </cell>
          <cell r="AL542">
            <v>4.08</v>
          </cell>
          <cell r="AM542">
            <v>0.026</v>
          </cell>
          <cell r="AN542">
            <v>9.01</v>
          </cell>
          <cell r="AO542">
            <v>0.033</v>
          </cell>
          <cell r="AP542">
            <v>3.93</v>
          </cell>
          <cell r="AQ542">
            <v>0.021</v>
          </cell>
          <cell r="AR542">
            <v>9.5</v>
          </cell>
          <cell r="AS542">
            <v>0.041</v>
          </cell>
          <cell r="AT542">
            <v>3.03</v>
          </cell>
          <cell r="AU542">
            <v>0.019</v>
          </cell>
          <cell r="AV542">
            <v>7.14</v>
          </cell>
          <cell r="AW542">
            <v>0.034</v>
          </cell>
        </row>
        <row r="542">
          <cell r="BB542">
            <v>0.05</v>
          </cell>
          <cell r="BC542">
            <v>0.005</v>
          </cell>
          <cell r="BD542">
            <v>-0.22</v>
          </cell>
          <cell r="BE542">
            <v>0.014</v>
          </cell>
          <cell r="BF542">
            <v>0.18</v>
          </cell>
          <cell r="BG542">
            <v>0.005</v>
          </cell>
          <cell r="BH542">
            <v>-0.02</v>
          </cell>
          <cell r="BI542">
            <v>0.017</v>
          </cell>
          <cell r="BJ542">
            <v>-0.8</v>
          </cell>
          <cell r="BK542">
            <v>0.011</v>
          </cell>
          <cell r="BL542">
            <v>-1.03</v>
          </cell>
          <cell r="BM542">
            <v>0.018</v>
          </cell>
          <cell r="BN542">
            <v>-0.91</v>
          </cell>
          <cell r="BO542">
            <v>0.011</v>
          </cell>
          <cell r="BP542">
            <v>-0.76</v>
          </cell>
          <cell r="BQ542">
            <v>0.009</v>
          </cell>
          <cell r="BR542">
            <v>-0.07</v>
          </cell>
          <cell r="BS542">
            <v>0.006</v>
          </cell>
          <cell r="BT542">
            <v>-1.17</v>
          </cell>
          <cell r="BU542">
            <v>0.01</v>
          </cell>
          <cell r="BV542">
            <v>-0.8</v>
          </cell>
          <cell r="BW542">
            <v>0.018</v>
          </cell>
        </row>
        <row r="542">
          <cell r="CB542">
            <v>0.22</v>
          </cell>
          <cell r="CC542">
            <v>0.002</v>
          </cell>
          <cell r="CD542">
            <v>0.4</v>
          </cell>
          <cell r="CE542">
            <v>0.006</v>
          </cell>
          <cell r="CF542">
            <v>0.54</v>
          </cell>
          <cell r="CG542">
            <v>0.003</v>
          </cell>
          <cell r="CH542">
            <v>0.86</v>
          </cell>
          <cell r="CI542">
            <v>0.004</v>
          </cell>
          <cell r="CJ542">
            <v>0.55</v>
          </cell>
          <cell r="CK542">
            <v>0.003</v>
          </cell>
          <cell r="CL542">
            <v>1.03</v>
          </cell>
          <cell r="CM542">
            <v>0.004</v>
          </cell>
          <cell r="CN542">
            <v>0.41</v>
          </cell>
          <cell r="CO542">
            <v>0.004</v>
          </cell>
          <cell r="CP542">
            <v>0.91</v>
          </cell>
          <cell r="CQ542">
            <v>0.004</v>
          </cell>
        </row>
        <row r="542">
          <cell r="CV542">
            <v>0</v>
          </cell>
          <cell r="CW542">
            <v>0.019</v>
          </cell>
          <cell r="CX542">
            <v>-0.27</v>
          </cell>
          <cell r="CY542">
            <v>0.042</v>
          </cell>
          <cell r="CZ542">
            <v>-1.21</v>
          </cell>
          <cell r="DA542">
            <v>0.024</v>
          </cell>
          <cell r="DB542">
            <v>-1.4</v>
          </cell>
          <cell r="DC542">
            <v>0.022</v>
          </cell>
          <cell r="DD542">
            <v>-2.3</v>
          </cell>
          <cell r="DE542">
            <v>0.052</v>
          </cell>
          <cell r="DF542">
            <v>-1.54</v>
          </cell>
          <cell r="DG542">
            <v>0.024</v>
          </cell>
          <cell r="DH542">
            <v>-5.36</v>
          </cell>
          <cell r="DI542">
            <v>0.066</v>
          </cell>
          <cell r="DJ542">
            <v>-1.96</v>
          </cell>
          <cell r="DK542">
            <v>0.022</v>
          </cell>
          <cell r="DL542">
            <v>-0.98</v>
          </cell>
          <cell r="DM542">
            <v>0.033</v>
          </cell>
          <cell r="DN542">
            <v>-0.51</v>
          </cell>
          <cell r="DO542">
            <v>0.011</v>
          </cell>
          <cell r="DP542">
            <v>-0.01</v>
          </cell>
          <cell r="DQ542">
            <v>0.002</v>
          </cell>
        </row>
        <row r="542">
          <cell r="DV542">
            <v>2.57</v>
          </cell>
          <cell r="DW542">
            <v>0.013</v>
          </cell>
          <cell r="DX542">
            <v>0.74</v>
          </cell>
          <cell r="DY542">
            <v>0.004</v>
          </cell>
          <cell r="DZ542">
            <v>4.13</v>
          </cell>
          <cell r="EA542">
            <v>0.027</v>
          </cell>
          <cell r="EB542">
            <v>1.72</v>
          </cell>
          <cell r="EC542">
            <v>0.011</v>
          </cell>
          <cell r="ED542">
            <v>4.03</v>
          </cell>
          <cell r="EE542">
            <v>0.02</v>
          </cell>
          <cell r="EF542">
            <v>2.16</v>
          </cell>
          <cell r="EG542">
            <v>0.015</v>
          </cell>
          <cell r="EH542">
            <v>3.39</v>
          </cell>
          <cell r="EI542">
            <v>0.027</v>
          </cell>
          <cell r="EJ542">
            <v>1.75</v>
          </cell>
          <cell r="EK542">
            <v>0.012</v>
          </cell>
        </row>
        <row r="542">
          <cell r="EP542">
            <v>0.04</v>
          </cell>
          <cell r="EQ542">
            <v>0.001</v>
          </cell>
          <cell r="ER542">
            <v>-0.02</v>
          </cell>
          <cell r="ES542">
            <v>0.001</v>
          </cell>
          <cell r="ET542">
            <v>0.18</v>
          </cell>
          <cell r="EU542">
            <v>0.002</v>
          </cell>
          <cell r="EV542">
            <v>0.05</v>
          </cell>
          <cell r="EW542">
            <v>0.001</v>
          </cell>
          <cell r="EX542">
            <v>-0.2</v>
          </cell>
          <cell r="EY542">
            <v>0.005</v>
          </cell>
          <cell r="EZ542">
            <v>0</v>
          </cell>
          <cell r="FA542">
            <v>0.001</v>
          </cell>
          <cell r="FB542">
            <v>-0.04</v>
          </cell>
          <cell r="FC542">
            <v>0.002</v>
          </cell>
          <cell r="FD542">
            <v>-0.02</v>
          </cell>
          <cell r="FE542">
            <v>0.001</v>
          </cell>
          <cell r="FF542">
            <v>0.02</v>
          </cell>
          <cell r="FG542">
            <v>0.001</v>
          </cell>
          <cell r="FH542">
            <v>-0.09</v>
          </cell>
          <cell r="FI542">
            <v>0.001</v>
          </cell>
          <cell r="FJ542">
            <v>-0.05</v>
          </cell>
          <cell r="FK542">
            <v>0.002</v>
          </cell>
        </row>
        <row r="542">
          <cell r="FP542">
            <v>-0.04</v>
          </cell>
          <cell r="FQ542">
            <v>0.001</v>
          </cell>
          <cell r="FR542">
            <v>-0.01</v>
          </cell>
          <cell r="FS542">
            <v>0</v>
          </cell>
          <cell r="FT542">
            <v>0.02</v>
          </cell>
          <cell r="FU542">
            <v>0.002</v>
          </cell>
          <cell r="FV542">
            <v>0</v>
          </cell>
          <cell r="FW542">
            <v>0</v>
          </cell>
          <cell r="FX542">
            <v>0.04</v>
          </cell>
          <cell r="FY542">
            <v>0.001</v>
          </cell>
          <cell r="FZ542">
            <v>0.01</v>
          </cell>
          <cell r="GA542">
            <v>0.001</v>
          </cell>
          <cell r="GB542">
            <v>0.01</v>
          </cell>
          <cell r="GC542">
            <v>0.001</v>
          </cell>
          <cell r="GD542">
            <v>0.01</v>
          </cell>
          <cell r="GE542">
            <v>0.001</v>
          </cell>
        </row>
        <row r="542">
          <cell r="GJ542">
            <v>-39.51</v>
          </cell>
          <cell r="GK542">
            <v>1.974</v>
          </cell>
          <cell r="GL542">
            <v>-816.67</v>
          </cell>
          <cell r="GM542">
            <v>16.384</v>
          </cell>
          <cell r="GN542">
            <v>-287.11</v>
          </cell>
          <cell r="GO542">
            <v>6.649</v>
          </cell>
          <cell r="GP542">
            <v>-1097.5</v>
          </cell>
          <cell r="GQ542">
            <v>21.303</v>
          </cell>
          <cell r="GR542">
            <v>-399.31</v>
          </cell>
          <cell r="GS542">
            <v>7.039</v>
          </cell>
          <cell r="GT542">
            <v>-2281.95</v>
          </cell>
          <cell r="GU542">
            <v>20.52</v>
          </cell>
          <cell r="GV542">
            <v>-365.68</v>
          </cell>
          <cell r="GW542">
            <v>6.53</v>
          </cell>
          <cell r="GX542">
            <v>-1663.58</v>
          </cell>
          <cell r="GY542">
            <v>15.297</v>
          </cell>
          <cell r="GZ542">
            <v>-168.19</v>
          </cell>
          <cell r="HA542">
            <v>2.229</v>
          </cell>
          <cell r="HB542">
            <v>-819.03</v>
          </cell>
          <cell r="HC542">
            <v>10.975</v>
          </cell>
          <cell r="HD542">
            <v>-4.65</v>
          </cell>
          <cell r="HE542">
            <v>0.096</v>
          </cell>
        </row>
        <row r="542">
          <cell r="HL542">
            <v>1284.2</v>
          </cell>
          <cell r="HM542">
            <v>8.715</v>
          </cell>
          <cell r="HN542">
            <v>480.26</v>
          </cell>
          <cell r="HO542">
            <v>3.502</v>
          </cell>
          <cell r="HP542">
            <v>1640.51</v>
          </cell>
          <cell r="HQ542">
            <v>7.728</v>
          </cell>
          <cell r="HR542">
            <v>445.83</v>
          </cell>
          <cell r="HS542">
            <v>2.543</v>
          </cell>
          <cell r="HT542">
            <v>1491.88</v>
          </cell>
          <cell r="HU542">
            <v>10.287</v>
          </cell>
          <cell r="HV542">
            <v>281.56</v>
          </cell>
          <cell r="HW542">
            <v>2.849</v>
          </cell>
          <cell r="HX542">
            <v>1005.94</v>
          </cell>
          <cell r="HY542">
            <v>9.022</v>
          </cell>
        </row>
        <row r="542">
          <cell r="IB542">
            <v>-0.19</v>
          </cell>
          <cell r="IC542">
            <v>0.016</v>
          </cell>
          <cell r="ID542">
            <v>-0.66</v>
          </cell>
          <cell r="IE542">
            <v>0.023</v>
          </cell>
          <cell r="IF542">
            <v>-0.79</v>
          </cell>
          <cell r="IG542">
            <v>0.016</v>
          </cell>
          <cell r="IH542">
            <v>-0.62</v>
          </cell>
          <cell r="II542">
            <v>0.011</v>
          </cell>
          <cell r="IJ542">
            <v>-0.83</v>
          </cell>
          <cell r="IK542">
            <v>0.017</v>
          </cell>
          <cell r="IL542">
            <v>-1.55</v>
          </cell>
          <cell r="IM542">
            <v>0.015</v>
          </cell>
          <cell r="IN542">
            <v>-1.03</v>
          </cell>
          <cell r="IO542">
            <v>0.026</v>
          </cell>
          <cell r="IP542">
            <v>-1.47</v>
          </cell>
          <cell r="IQ542">
            <v>0.01</v>
          </cell>
          <cell r="IR542">
            <v>-0.43</v>
          </cell>
          <cell r="IS542">
            <v>0.006</v>
          </cell>
          <cell r="IT542">
            <v>-0.25</v>
          </cell>
          <cell r="IU542">
            <v>0.002</v>
          </cell>
          <cell r="IV542">
            <v>-1.5</v>
          </cell>
          <cell r="IW542">
            <v>0.02</v>
          </cell>
        </row>
        <row r="542">
          <cell r="JB542">
            <v>-0.07</v>
          </cell>
          <cell r="JC542">
            <v>0.012</v>
          </cell>
          <cell r="JD542">
            <v>-0.38</v>
          </cell>
          <cell r="JE542">
            <v>0.006</v>
          </cell>
          <cell r="JF542">
            <v>0.03</v>
          </cell>
          <cell r="JG542">
            <v>0.009</v>
          </cell>
          <cell r="JH542">
            <v>-0.17</v>
          </cell>
          <cell r="JI542">
            <v>0.011</v>
          </cell>
          <cell r="JJ542">
            <v>0.1</v>
          </cell>
          <cell r="JK542">
            <v>0.015</v>
          </cell>
          <cell r="JL542">
            <v>-0.15</v>
          </cell>
          <cell r="JM542">
            <v>0.011</v>
          </cell>
          <cell r="JN542">
            <v>-0.13</v>
          </cell>
          <cell r="JO542">
            <v>0.012</v>
          </cell>
          <cell r="JP542">
            <v>-0.29</v>
          </cell>
          <cell r="JQ542">
            <v>0.007</v>
          </cell>
        </row>
        <row r="542">
          <cell r="JT542">
            <v>-0.01</v>
          </cell>
          <cell r="JU542">
            <v>0.005</v>
          </cell>
          <cell r="JV542">
            <v>0.09</v>
          </cell>
          <cell r="JW542">
            <v>0.009</v>
          </cell>
          <cell r="JX542">
            <v>-0.11</v>
          </cell>
          <cell r="JY542">
            <v>0.011</v>
          </cell>
          <cell r="JZ542">
            <v>-0.48</v>
          </cell>
          <cell r="KA542">
            <v>0.019</v>
          </cell>
          <cell r="KB542">
            <v>-0.11</v>
          </cell>
          <cell r="KC542">
            <v>0.012</v>
          </cell>
          <cell r="KD542">
            <v>-0.1</v>
          </cell>
          <cell r="KE542">
            <v>0.022</v>
          </cell>
          <cell r="KF542">
            <v>-0.11</v>
          </cell>
          <cell r="KG542">
            <v>0.015</v>
          </cell>
          <cell r="KH542">
            <v>0.64</v>
          </cell>
          <cell r="KI542">
            <v>0.009</v>
          </cell>
          <cell r="KJ542">
            <v>-0.04</v>
          </cell>
          <cell r="KK542">
            <v>0.002</v>
          </cell>
          <cell r="KL542">
            <v>0.15</v>
          </cell>
          <cell r="KM542">
            <v>0.003</v>
          </cell>
          <cell r="KN542">
            <v>0</v>
          </cell>
          <cell r="KO542">
            <v>0</v>
          </cell>
        </row>
        <row r="542">
          <cell r="KV542">
            <v>1.11</v>
          </cell>
          <cell r="KW542">
            <v>0.009</v>
          </cell>
          <cell r="KX542">
            <v>0.53</v>
          </cell>
          <cell r="KY542">
            <v>0.003</v>
          </cell>
          <cell r="KZ542">
            <v>1.21</v>
          </cell>
          <cell r="LA542">
            <v>0.01</v>
          </cell>
          <cell r="LB542">
            <v>0.45</v>
          </cell>
          <cell r="LC542">
            <v>0.003</v>
          </cell>
          <cell r="LD542">
            <v>1.13</v>
          </cell>
          <cell r="LE542">
            <v>0.01</v>
          </cell>
          <cell r="LF542">
            <v>0.38</v>
          </cell>
          <cell r="LG542">
            <v>0.003</v>
          </cell>
          <cell r="LH542">
            <v>0.88</v>
          </cell>
          <cell r="LI542">
            <v>0.006</v>
          </cell>
        </row>
        <row r="542">
          <cell r="LN542">
            <v>-0.3</v>
          </cell>
          <cell r="LO542">
            <v>0.011</v>
          </cell>
          <cell r="LP542">
            <v>-0.93</v>
          </cell>
          <cell r="LQ542">
            <v>0.012</v>
          </cell>
          <cell r="LR542">
            <v>-1.05</v>
          </cell>
          <cell r="LS542">
            <v>0.017</v>
          </cell>
          <cell r="LT542">
            <v>-1.13</v>
          </cell>
          <cell r="LU542">
            <v>0.018</v>
          </cell>
          <cell r="LV542">
            <v>-0.85</v>
          </cell>
          <cell r="LW542">
            <v>0.017</v>
          </cell>
          <cell r="LX542">
            <v>-0.27</v>
          </cell>
          <cell r="LY542">
            <v>0.009</v>
          </cell>
          <cell r="LZ542">
            <v>-1.69</v>
          </cell>
          <cell r="MA542">
            <v>0.018</v>
          </cell>
          <cell r="MB542">
            <v>-1.53</v>
          </cell>
          <cell r="MC542">
            <v>0.011</v>
          </cell>
          <cell r="MD542">
            <v>-0.06</v>
          </cell>
          <cell r="ME542">
            <v>0.002</v>
          </cell>
          <cell r="MF542">
            <v>-0.01</v>
          </cell>
          <cell r="MG542">
            <v>0.002</v>
          </cell>
          <cell r="MH542">
            <v>0.95</v>
          </cell>
          <cell r="MI542">
            <v>0.011</v>
          </cell>
          <cell r="MJ542">
            <v>0.33</v>
          </cell>
          <cell r="MK542">
            <v>0.016</v>
          </cell>
          <cell r="ML542">
            <v>1.09</v>
          </cell>
          <cell r="MM542">
            <v>0.012</v>
          </cell>
          <cell r="MN542">
            <v>0.43</v>
          </cell>
          <cell r="MO542">
            <v>0.009</v>
          </cell>
          <cell r="MP542">
            <v>1</v>
          </cell>
          <cell r="MQ542">
            <v>0.01</v>
          </cell>
          <cell r="MR542">
            <v>-1.14</v>
          </cell>
          <cell r="MS542">
            <v>0.013</v>
          </cell>
          <cell r="MT542">
            <v>-1.42</v>
          </cell>
          <cell r="MU542">
            <v>0.011</v>
          </cell>
          <cell r="MV542">
            <v>-2.85</v>
          </cell>
          <cell r="MW542">
            <v>0.034</v>
          </cell>
          <cell r="MX542">
            <v>-2.09</v>
          </cell>
          <cell r="MY542">
            <v>0.026</v>
          </cell>
          <cell r="MZ542">
            <v>-1.68</v>
          </cell>
          <cell r="NA542">
            <v>0.031</v>
          </cell>
          <cell r="NB542">
            <v>-3.16</v>
          </cell>
          <cell r="NC542">
            <v>0.037</v>
          </cell>
          <cell r="ND542">
            <v>-3.34</v>
          </cell>
          <cell r="NE542">
            <v>0.038</v>
          </cell>
          <cell r="NF542">
            <v>-2.18</v>
          </cell>
          <cell r="NG542">
            <v>0.014</v>
          </cell>
          <cell r="NH542">
            <v>-0.67</v>
          </cell>
          <cell r="NI542">
            <v>0.007</v>
          </cell>
          <cell r="NJ542">
            <v>-1.63</v>
          </cell>
          <cell r="NK542">
            <v>0.013</v>
          </cell>
          <cell r="NL542">
            <v>-0.32</v>
          </cell>
          <cell r="NM542">
            <v>0.003</v>
          </cell>
        </row>
        <row r="542">
          <cell r="NT542">
            <v>0.52</v>
          </cell>
          <cell r="NU542">
            <v>0.018</v>
          </cell>
          <cell r="NV542">
            <v>1.73</v>
          </cell>
          <cell r="NW542">
            <v>0.022</v>
          </cell>
          <cell r="NX542">
            <v>0.89</v>
          </cell>
          <cell r="NY542">
            <v>0.016</v>
          </cell>
          <cell r="NZ542">
            <v>1.58</v>
          </cell>
          <cell r="OA542">
            <v>0.018</v>
          </cell>
          <cell r="OB542">
            <v>0.67</v>
          </cell>
          <cell r="OC542">
            <v>0.012</v>
          </cell>
          <cell r="OD542">
            <v>1.05</v>
          </cell>
          <cell r="OE542">
            <v>0.016</v>
          </cell>
          <cell r="OF542">
            <v>0.23</v>
          </cell>
          <cell r="OG542">
            <v>0.012</v>
          </cell>
        </row>
        <row r="542">
          <cell r="OL542">
            <v>0.13</v>
          </cell>
          <cell r="OM542">
            <v>0.002</v>
          </cell>
          <cell r="ON542">
            <v>-0.05</v>
          </cell>
          <cell r="OO542">
            <v>0.001</v>
          </cell>
          <cell r="OP542">
            <v>0.06</v>
          </cell>
          <cell r="OQ542">
            <v>0.001</v>
          </cell>
          <cell r="OR542">
            <v>0.05</v>
          </cell>
          <cell r="OS542">
            <v>0.003</v>
          </cell>
        </row>
        <row r="542">
          <cell r="OV542">
            <v>0.02</v>
          </cell>
          <cell r="OW542">
            <v>0.001</v>
          </cell>
          <cell r="OX542">
            <v>-0.03</v>
          </cell>
          <cell r="OY542">
            <v>0.002</v>
          </cell>
          <cell r="OZ542">
            <v>-0.05</v>
          </cell>
          <cell r="PA542">
            <v>0.001</v>
          </cell>
        </row>
        <row r="542">
          <cell r="PD542">
            <v>0.01</v>
          </cell>
          <cell r="PE542">
            <v>0</v>
          </cell>
        </row>
        <row r="542">
          <cell r="PH542">
            <v>-0.01</v>
          </cell>
          <cell r="PI542">
            <v>0.001</v>
          </cell>
          <cell r="PJ542">
            <v>0.13</v>
          </cell>
          <cell r="PK542">
            <v>0.002</v>
          </cell>
          <cell r="PL542">
            <v>-0.03</v>
          </cell>
          <cell r="PM542">
            <v>0.001</v>
          </cell>
          <cell r="PN542">
            <v>0.1</v>
          </cell>
          <cell r="PO542">
            <v>0.001</v>
          </cell>
          <cell r="PP542">
            <v>-0.35</v>
          </cell>
          <cell r="PQ542">
            <v>0.004</v>
          </cell>
          <cell r="PR542">
            <v>-0.25</v>
          </cell>
          <cell r="PS542">
            <v>0.004</v>
          </cell>
          <cell r="PT542">
            <v>-0.64</v>
          </cell>
          <cell r="PU542">
            <v>0.007</v>
          </cell>
          <cell r="PV542">
            <v>-0.39</v>
          </cell>
          <cell r="PW542">
            <v>0.007</v>
          </cell>
          <cell r="PX542">
            <v>-0.39</v>
          </cell>
          <cell r="PY542">
            <v>0.009</v>
          </cell>
          <cell r="PZ542">
            <v>-0.5</v>
          </cell>
          <cell r="QA542">
            <v>0.006</v>
          </cell>
          <cell r="QB542">
            <v>-0.75</v>
          </cell>
          <cell r="QC542">
            <v>0.014</v>
          </cell>
          <cell r="QD542">
            <v>-0.16</v>
          </cell>
          <cell r="QE542">
            <v>0.006</v>
          </cell>
          <cell r="QF542">
            <v>-0.13</v>
          </cell>
          <cell r="QG542">
            <v>0.001</v>
          </cell>
          <cell r="QH542">
            <v>-0.2</v>
          </cell>
          <cell r="QI542">
            <v>0.003</v>
          </cell>
          <cell r="QJ542">
            <v>-0.26</v>
          </cell>
          <cell r="QK542">
            <v>0.004</v>
          </cell>
        </row>
        <row r="542">
          <cell r="QP542">
            <v>0.19</v>
          </cell>
          <cell r="QQ542">
            <v>0.009</v>
          </cell>
          <cell r="QR542">
            <v>-0.05</v>
          </cell>
          <cell r="QS542">
            <v>0.006</v>
          </cell>
          <cell r="QT542">
            <v>0.11</v>
          </cell>
          <cell r="QU542">
            <v>0.008</v>
          </cell>
          <cell r="QV542">
            <v>-0.02</v>
          </cell>
          <cell r="QW542">
            <v>0.004</v>
          </cell>
          <cell r="QX542">
            <v>0.14</v>
          </cell>
          <cell r="QY542">
            <v>0.009</v>
          </cell>
          <cell r="QZ542">
            <v>-0.05</v>
          </cell>
          <cell r="RA542">
            <v>0.004</v>
          </cell>
          <cell r="RB542">
            <v>0.06</v>
          </cell>
          <cell r="RC542">
            <v>0.007</v>
          </cell>
          <cell r="RD542">
            <v>-0.1</v>
          </cell>
          <cell r="RE542">
            <v>0.003</v>
          </cell>
        </row>
        <row r="542">
          <cell r="RJ542">
            <v>-0.28</v>
          </cell>
          <cell r="RK542">
            <v>0.002</v>
          </cell>
          <cell r="RL542">
            <v>-0.32</v>
          </cell>
          <cell r="RM542">
            <v>0.003</v>
          </cell>
          <cell r="RN542">
            <v>-0.49</v>
          </cell>
          <cell r="RO542">
            <v>0.006</v>
          </cell>
          <cell r="RP542">
            <v>-0.85</v>
          </cell>
          <cell r="RQ542">
            <v>0.01</v>
          </cell>
          <cell r="RR542">
            <v>-0.13</v>
          </cell>
          <cell r="RS542">
            <v>0.003</v>
          </cell>
          <cell r="RT542">
            <v>-0.78</v>
          </cell>
          <cell r="RU542">
            <v>0.013</v>
          </cell>
          <cell r="RV542">
            <v>-0.49</v>
          </cell>
          <cell r="RW542">
            <v>0.007</v>
          </cell>
          <cell r="RX542">
            <v>-1.02</v>
          </cell>
          <cell r="RY542">
            <v>0.01</v>
          </cell>
          <cell r="RZ542">
            <v>-0.03</v>
          </cell>
          <cell r="SA542">
            <v>0</v>
          </cell>
          <cell r="SB542">
            <v>-0.57</v>
          </cell>
          <cell r="SC542">
            <v>0.003</v>
          </cell>
          <cell r="SD542">
            <v>-0.06</v>
          </cell>
          <cell r="SE542">
            <v>0.005</v>
          </cell>
        </row>
        <row r="542">
          <cell r="SJ542">
            <v>0.07</v>
          </cell>
          <cell r="SK542">
            <v>0.005</v>
          </cell>
          <cell r="SL542">
            <v>0.05</v>
          </cell>
          <cell r="SM542">
            <v>0.007</v>
          </cell>
          <cell r="SN542">
            <v>0.14</v>
          </cell>
          <cell r="SO542">
            <v>0.004</v>
          </cell>
          <cell r="SP542">
            <v>0.12</v>
          </cell>
          <cell r="SQ542">
            <v>0.007</v>
          </cell>
          <cell r="SR542">
            <v>0.11</v>
          </cell>
          <cell r="SS542">
            <v>0.002</v>
          </cell>
          <cell r="ST542">
            <v>0.08</v>
          </cell>
          <cell r="SU542">
            <v>0.005</v>
          </cell>
          <cell r="SV542">
            <v>0.07</v>
          </cell>
          <cell r="SW542">
            <v>0.002</v>
          </cell>
          <cell r="SX542">
            <v>-0.03</v>
          </cell>
          <cell r="SY542">
            <v>0.004</v>
          </cell>
        </row>
        <row r="542">
          <cell r="TD542">
            <v>1.19</v>
          </cell>
          <cell r="TE542">
            <v>0.02</v>
          </cell>
          <cell r="TF542">
            <v>2.09</v>
          </cell>
          <cell r="TG542">
            <v>0.1</v>
          </cell>
          <cell r="TH542">
            <v>0.98</v>
          </cell>
          <cell r="TI542">
            <v>0.01</v>
          </cell>
          <cell r="TJ542">
            <v>1.92</v>
          </cell>
          <cell r="TK542">
            <v>0.032</v>
          </cell>
          <cell r="TL542">
            <v>-0.24</v>
          </cell>
          <cell r="TM542">
            <v>0.017</v>
          </cell>
          <cell r="TN542">
            <v>0.38</v>
          </cell>
          <cell r="TO542">
            <v>0.026</v>
          </cell>
          <cell r="TP542">
            <v>-1.39</v>
          </cell>
          <cell r="TQ542">
            <v>0.034</v>
          </cell>
          <cell r="TR542">
            <v>-0.7</v>
          </cell>
          <cell r="TS542">
            <v>0.033</v>
          </cell>
          <cell r="TT542">
            <v>-0.04</v>
          </cell>
          <cell r="TU542">
            <v>0.006</v>
          </cell>
          <cell r="TV542">
            <v>0.58</v>
          </cell>
          <cell r="TW542">
            <v>0.015</v>
          </cell>
          <cell r="TX542">
            <v>0.04</v>
          </cell>
          <cell r="TY542">
            <v>0.003</v>
          </cell>
        </row>
        <row r="542">
          <cell r="UD542">
            <v>0.78</v>
          </cell>
          <cell r="UE542">
            <v>0.005</v>
          </cell>
          <cell r="UF542">
            <v>1.24</v>
          </cell>
          <cell r="UG542">
            <v>0.008</v>
          </cell>
          <cell r="UH542">
            <v>1.26</v>
          </cell>
          <cell r="UI542">
            <v>0.009</v>
          </cell>
          <cell r="UJ542">
            <v>1.78</v>
          </cell>
          <cell r="UK542">
            <v>0.012</v>
          </cell>
          <cell r="UL542">
            <v>1.17</v>
          </cell>
          <cell r="UM542">
            <v>0.009</v>
          </cell>
          <cell r="UN542">
            <v>1.83</v>
          </cell>
          <cell r="UO542">
            <v>0.014</v>
          </cell>
          <cell r="UP542">
            <v>1.03</v>
          </cell>
          <cell r="UQ542">
            <v>0.009</v>
          </cell>
          <cell r="UR542">
            <v>1.67</v>
          </cell>
          <cell r="US542">
            <v>0.012</v>
          </cell>
        </row>
        <row r="542">
          <cell r="UX542">
            <v>0.01</v>
          </cell>
          <cell r="UY542">
            <v>0.001</v>
          </cell>
          <cell r="UZ542">
            <v>-0.04</v>
          </cell>
          <cell r="VA542">
            <v>0.003</v>
          </cell>
          <cell r="VB542">
            <v>-0.05</v>
          </cell>
          <cell r="VC542">
            <v>0.004</v>
          </cell>
          <cell r="VD542">
            <v>-0.02</v>
          </cell>
          <cell r="VE542">
            <v>0.001</v>
          </cell>
          <cell r="VF542">
            <v>-0.08</v>
          </cell>
          <cell r="VG542">
            <v>0.001</v>
          </cell>
          <cell r="VH542">
            <v>-0.02</v>
          </cell>
          <cell r="VI542">
            <v>0.002</v>
          </cell>
          <cell r="VJ542">
            <v>-0.09</v>
          </cell>
          <cell r="VK542">
            <v>0.001</v>
          </cell>
        </row>
        <row r="542">
          <cell r="VP542">
            <v>0.04</v>
          </cell>
          <cell r="VQ542">
            <v>0.001</v>
          </cell>
          <cell r="VR542">
            <v>0.09</v>
          </cell>
          <cell r="VS542">
            <v>0.001</v>
          </cell>
          <cell r="VT542">
            <v>0.05</v>
          </cell>
          <cell r="VU542">
            <v>0.001</v>
          </cell>
          <cell r="VV542">
            <v>0</v>
          </cell>
          <cell r="VW542">
            <v>0</v>
          </cell>
        </row>
        <row r="542">
          <cell r="WB542">
            <v>0.55</v>
          </cell>
          <cell r="WC542">
            <v>0.009</v>
          </cell>
          <cell r="WD542">
            <v>0.22</v>
          </cell>
          <cell r="WE542">
            <v>0.006</v>
          </cell>
          <cell r="WF542">
            <v>0.67</v>
          </cell>
          <cell r="WG542">
            <v>0.004</v>
          </cell>
          <cell r="WH542">
            <v>0.5</v>
          </cell>
          <cell r="WI542">
            <v>0.004</v>
          </cell>
          <cell r="WJ542">
            <v>0.64</v>
          </cell>
          <cell r="WK542">
            <v>0.008</v>
          </cell>
          <cell r="WL542">
            <v>0.53</v>
          </cell>
          <cell r="WM542">
            <v>0.013</v>
          </cell>
          <cell r="WN542">
            <v>0.57</v>
          </cell>
          <cell r="WO542">
            <v>0.004</v>
          </cell>
          <cell r="WP542">
            <v>0.35</v>
          </cell>
          <cell r="WQ542">
            <v>0.007</v>
          </cell>
          <cell r="WR542">
            <v>0.22</v>
          </cell>
          <cell r="WS542">
            <v>0.003</v>
          </cell>
          <cell r="WT542">
            <v>0.18</v>
          </cell>
          <cell r="WU542">
            <v>0.003</v>
          </cell>
          <cell r="WV542">
            <v>0.28</v>
          </cell>
          <cell r="WW542">
            <v>0.005</v>
          </cell>
        </row>
        <row r="542">
          <cell r="XB542">
            <v>-0.15</v>
          </cell>
          <cell r="XC542">
            <v>0.002</v>
          </cell>
          <cell r="XD542">
            <v>-0.11</v>
          </cell>
          <cell r="XE542">
            <v>0.001</v>
          </cell>
          <cell r="XF542">
            <v>-0.18</v>
          </cell>
          <cell r="XG542">
            <v>0.002</v>
          </cell>
          <cell r="XH542">
            <v>-0.18</v>
          </cell>
          <cell r="XI542">
            <v>0.001</v>
          </cell>
          <cell r="XJ542">
            <v>-0.18</v>
          </cell>
          <cell r="XK542">
            <v>0.003</v>
          </cell>
          <cell r="XL542">
            <v>-0.18</v>
          </cell>
          <cell r="XM542">
            <v>0.002</v>
          </cell>
          <cell r="XN542">
            <v>-0.17</v>
          </cell>
          <cell r="XO542">
            <v>0.003</v>
          </cell>
          <cell r="XP542">
            <v>-0.16</v>
          </cell>
          <cell r="XQ542">
            <v>0.001</v>
          </cell>
        </row>
        <row r="543">
          <cell r="B543" t="str">
            <v>UI10-00051</v>
          </cell>
          <cell r="C543" t="str">
            <v>Ornamental</v>
          </cell>
        </row>
        <row r="543">
          <cell r="F543">
            <v>-0.39</v>
          </cell>
          <cell r="G543">
            <v>0.027</v>
          </cell>
          <cell r="H543">
            <v>-1.66</v>
          </cell>
          <cell r="I543">
            <v>0.102</v>
          </cell>
          <cell r="J543">
            <v>-4.81</v>
          </cell>
          <cell r="K543">
            <v>0.131</v>
          </cell>
          <cell r="L543">
            <v>-0.53</v>
          </cell>
          <cell r="M543">
            <v>0.033</v>
          </cell>
          <cell r="N543">
            <v>-5.48</v>
          </cell>
          <cell r="O543">
            <v>0.082</v>
          </cell>
          <cell r="P543">
            <v>-0.96</v>
          </cell>
          <cell r="Q543">
            <v>0.024</v>
          </cell>
          <cell r="R543">
            <v>-5.67</v>
          </cell>
          <cell r="S543">
            <v>0.142</v>
          </cell>
          <cell r="T543">
            <v>-4.55</v>
          </cell>
          <cell r="U543">
            <v>0.061</v>
          </cell>
        </row>
        <row r="543">
          <cell r="X543">
            <v>-0.18</v>
          </cell>
          <cell r="Y543">
            <v>0.009</v>
          </cell>
          <cell r="Z543">
            <v>-0.96</v>
          </cell>
          <cell r="AA543">
            <v>0.06</v>
          </cell>
          <cell r="AB543">
            <v>-2.06</v>
          </cell>
          <cell r="AC543">
            <v>0.038</v>
          </cell>
        </row>
        <row r="543">
          <cell r="AH543">
            <v>0.7</v>
          </cell>
          <cell r="AI543">
            <v>0.015</v>
          </cell>
          <cell r="AJ543">
            <v>-0.61</v>
          </cell>
          <cell r="AK543">
            <v>0.048</v>
          </cell>
          <cell r="AL543">
            <v>1.14</v>
          </cell>
          <cell r="AM543">
            <v>0.018</v>
          </cell>
          <cell r="AN543">
            <v>-0.04</v>
          </cell>
          <cell r="AO543">
            <v>0.038</v>
          </cell>
          <cell r="AP543">
            <v>1.1</v>
          </cell>
          <cell r="AQ543">
            <v>0.019</v>
          </cell>
          <cell r="AR543">
            <v>0.2</v>
          </cell>
          <cell r="AS543">
            <v>0.041</v>
          </cell>
          <cell r="AT543">
            <v>0.78</v>
          </cell>
          <cell r="AU543">
            <v>0.016</v>
          </cell>
          <cell r="AV543">
            <v>-1.17</v>
          </cell>
          <cell r="AW543">
            <v>0.041</v>
          </cell>
          <cell r="AX543">
            <v>0.07</v>
          </cell>
          <cell r="AY543">
            <v>0.008</v>
          </cell>
          <cell r="AZ543">
            <v>-0.45</v>
          </cell>
          <cell r="BA543">
            <v>0.017</v>
          </cell>
          <cell r="BB543">
            <v>-0.17</v>
          </cell>
          <cell r="BC543">
            <v>0.005</v>
          </cell>
          <cell r="BD543">
            <v>-0.26</v>
          </cell>
          <cell r="BE543">
            <v>0.007</v>
          </cell>
          <cell r="BF543">
            <v>-0.05</v>
          </cell>
          <cell r="BG543">
            <v>0.005</v>
          </cell>
          <cell r="BH543">
            <v>-0.71</v>
          </cell>
          <cell r="BI543">
            <v>0.011</v>
          </cell>
          <cell r="BJ543">
            <v>-0.49</v>
          </cell>
          <cell r="BK543">
            <v>0.01</v>
          </cell>
          <cell r="BL543">
            <v>-0.86</v>
          </cell>
          <cell r="BM543">
            <v>0.02</v>
          </cell>
          <cell r="BN543">
            <v>-0.69</v>
          </cell>
          <cell r="BO543">
            <v>0.009</v>
          </cell>
        </row>
        <row r="543">
          <cell r="BR543">
            <v>-0.08</v>
          </cell>
          <cell r="BS543">
            <v>0.004</v>
          </cell>
          <cell r="BT543">
            <v>-0.95</v>
          </cell>
          <cell r="BU543">
            <v>0.017</v>
          </cell>
          <cell r="BV543">
            <v>-0.73</v>
          </cell>
          <cell r="BW543">
            <v>0.015</v>
          </cell>
        </row>
        <row r="543">
          <cell r="CB543">
            <v>0.08</v>
          </cell>
          <cell r="CC543">
            <v>0.003</v>
          </cell>
          <cell r="CD543">
            <v>0.02</v>
          </cell>
          <cell r="CE543">
            <v>0.004</v>
          </cell>
          <cell r="CF543">
            <v>0.17</v>
          </cell>
          <cell r="CG543">
            <v>0.003</v>
          </cell>
          <cell r="CH543">
            <v>0.09</v>
          </cell>
          <cell r="CI543">
            <v>0.004</v>
          </cell>
          <cell r="CJ543">
            <v>0.17</v>
          </cell>
          <cell r="CK543">
            <v>0.003</v>
          </cell>
          <cell r="CL543">
            <v>0.14</v>
          </cell>
          <cell r="CM543">
            <v>0.005</v>
          </cell>
          <cell r="CN543">
            <v>0.12</v>
          </cell>
          <cell r="CO543">
            <v>0.004</v>
          </cell>
          <cell r="CP543">
            <v>0.05</v>
          </cell>
          <cell r="CQ543">
            <v>0.004</v>
          </cell>
          <cell r="CR543">
            <v>0</v>
          </cell>
          <cell r="CS543">
            <v>0.002</v>
          </cell>
          <cell r="CT543">
            <v>-0.02</v>
          </cell>
          <cell r="CU543">
            <v>0.004</v>
          </cell>
          <cell r="CV543">
            <v>-0.73</v>
          </cell>
          <cell r="CW543">
            <v>0.023</v>
          </cell>
          <cell r="CX543">
            <v>-0.41</v>
          </cell>
          <cell r="CY543">
            <v>0.017</v>
          </cell>
          <cell r="CZ543">
            <v>-0.52</v>
          </cell>
          <cell r="DA543">
            <v>0.015</v>
          </cell>
          <cell r="DB543">
            <v>-1.28</v>
          </cell>
          <cell r="DC543">
            <v>0.018</v>
          </cell>
          <cell r="DD543">
            <v>-2.29</v>
          </cell>
          <cell r="DE543">
            <v>0.045</v>
          </cell>
          <cell r="DF543">
            <v>-0.94</v>
          </cell>
          <cell r="DG543">
            <v>0.013</v>
          </cell>
          <cell r="DH543">
            <v>-3.04</v>
          </cell>
          <cell r="DI543">
            <v>0.036</v>
          </cell>
        </row>
        <row r="543">
          <cell r="DL543">
            <v>-0.85</v>
          </cell>
          <cell r="DM543">
            <v>0.019</v>
          </cell>
          <cell r="DN543">
            <v>-0.28</v>
          </cell>
          <cell r="DO543">
            <v>0.009</v>
          </cell>
          <cell r="DP543">
            <v>-0.01</v>
          </cell>
          <cell r="DQ543">
            <v>0.001</v>
          </cell>
        </row>
        <row r="543">
          <cell r="DV543">
            <v>-0.2</v>
          </cell>
          <cell r="DW543">
            <v>0.014</v>
          </cell>
          <cell r="DX543">
            <v>-0.18</v>
          </cell>
          <cell r="DY543">
            <v>0.004</v>
          </cell>
          <cell r="DZ543">
            <v>0.19</v>
          </cell>
          <cell r="EA543">
            <v>0.013</v>
          </cell>
          <cell r="EB543">
            <v>-0.15</v>
          </cell>
          <cell r="EC543">
            <v>0.007</v>
          </cell>
          <cell r="ED543">
            <v>0.13</v>
          </cell>
          <cell r="EE543">
            <v>0.014</v>
          </cell>
          <cell r="EF543">
            <v>-0.06</v>
          </cell>
          <cell r="EG543">
            <v>0.009</v>
          </cell>
          <cell r="EH543">
            <v>0.01</v>
          </cell>
          <cell r="EI543">
            <v>0.013</v>
          </cell>
          <cell r="EJ543">
            <v>-0.23</v>
          </cell>
          <cell r="EK543">
            <v>0.007</v>
          </cell>
          <cell r="EL543">
            <v>-0.05</v>
          </cell>
          <cell r="EM543">
            <v>0.006</v>
          </cell>
          <cell r="EN543">
            <v>-0.01</v>
          </cell>
          <cell r="EO543">
            <v>0.002</v>
          </cell>
          <cell r="EP543">
            <v>-0.06</v>
          </cell>
          <cell r="EQ543">
            <v>0.002</v>
          </cell>
          <cell r="ER543">
            <v>-0.01</v>
          </cell>
          <cell r="ES543">
            <v>0</v>
          </cell>
          <cell r="ET543">
            <v>-0.02</v>
          </cell>
          <cell r="EU543">
            <v>0.002</v>
          </cell>
          <cell r="EV543">
            <v>-0.04</v>
          </cell>
          <cell r="EW543">
            <v>0.001</v>
          </cell>
          <cell r="EX543">
            <v>-0.06</v>
          </cell>
          <cell r="EY543">
            <v>0.003</v>
          </cell>
          <cell r="EZ543">
            <v>0</v>
          </cell>
          <cell r="FA543">
            <v>0.001</v>
          </cell>
          <cell r="FB543">
            <v>-0.11</v>
          </cell>
          <cell r="FC543">
            <v>0.002</v>
          </cell>
        </row>
        <row r="543">
          <cell r="FF543">
            <v>0.01</v>
          </cell>
          <cell r="FG543">
            <v>0.001</v>
          </cell>
          <cell r="FH543">
            <v>-0.09</v>
          </cell>
          <cell r="FI543">
            <v>0.002</v>
          </cell>
          <cell r="FJ543">
            <v>-0.08</v>
          </cell>
          <cell r="FK543">
            <v>0.002</v>
          </cell>
        </row>
        <row r="543">
          <cell r="FP543">
            <v>0.05</v>
          </cell>
          <cell r="FQ543">
            <v>0.001</v>
          </cell>
          <cell r="FR543">
            <v>0</v>
          </cell>
          <cell r="FS543">
            <v>0</v>
          </cell>
          <cell r="FT543">
            <v>0.08</v>
          </cell>
          <cell r="FU543">
            <v>0.001</v>
          </cell>
          <cell r="FV543">
            <v>0.01</v>
          </cell>
          <cell r="FW543">
            <v>0</v>
          </cell>
          <cell r="FX543">
            <v>0.08</v>
          </cell>
          <cell r="FY543">
            <v>0.001</v>
          </cell>
          <cell r="FZ543">
            <v>0.01</v>
          </cell>
          <cell r="GA543">
            <v>0</v>
          </cell>
          <cell r="GB543">
            <v>0.06</v>
          </cell>
          <cell r="GC543">
            <v>0.001</v>
          </cell>
          <cell r="GD543">
            <v>0.01</v>
          </cell>
          <cell r="GE543">
            <v>0</v>
          </cell>
          <cell r="GF543">
            <v>0</v>
          </cell>
          <cell r="GG543">
            <v>0.001</v>
          </cell>
          <cell r="GH543">
            <v>0</v>
          </cell>
          <cell r="GI543">
            <v>0</v>
          </cell>
          <cell r="GJ543">
            <v>-188.52</v>
          </cell>
          <cell r="GK543">
            <v>2.162</v>
          </cell>
          <cell r="GL543">
            <v>-1033.01</v>
          </cell>
          <cell r="GM543">
            <v>9.773</v>
          </cell>
          <cell r="GN543">
            <v>-381.59</v>
          </cell>
          <cell r="GO543">
            <v>3.53</v>
          </cell>
          <cell r="GP543">
            <v>-1606.79</v>
          </cell>
          <cell r="GQ543">
            <v>10.593</v>
          </cell>
          <cell r="GR543">
            <v>-484.26</v>
          </cell>
          <cell r="GS543">
            <v>4.707</v>
          </cell>
          <cell r="GT543">
            <v>-1831.67</v>
          </cell>
          <cell r="GU543">
            <v>14.871</v>
          </cell>
          <cell r="GV543">
            <v>-397.82</v>
          </cell>
          <cell r="GW543">
            <v>3.495</v>
          </cell>
        </row>
        <row r="543">
          <cell r="GZ543">
            <v>-183.44</v>
          </cell>
          <cell r="HA543">
            <v>2.319</v>
          </cell>
          <cell r="HB543">
            <v>-643.41</v>
          </cell>
          <cell r="HC543">
            <v>8.867</v>
          </cell>
          <cell r="HD543">
            <v>-1.48</v>
          </cell>
          <cell r="HE543">
            <v>0.043</v>
          </cell>
        </row>
        <row r="543">
          <cell r="HJ543">
            <v>7.86</v>
          </cell>
          <cell r="HK543">
            <v>1.957</v>
          </cell>
          <cell r="HL543">
            <v>-369.01</v>
          </cell>
          <cell r="HM543">
            <v>7.569</v>
          </cell>
          <cell r="HN543">
            <v>45.14</v>
          </cell>
          <cell r="HO543">
            <v>1.923</v>
          </cell>
          <cell r="HP543">
            <v>-248.27</v>
          </cell>
          <cell r="HQ543">
            <v>7.226</v>
          </cell>
          <cell r="HR543">
            <v>23.66</v>
          </cell>
          <cell r="HS543">
            <v>1.778</v>
          </cell>
          <cell r="HT543">
            <v>-318.75</v>
          </cell>
          <cell r="HU543">
            <v>6.323</v>
          </cell>
          <cell r="HV543">
            <v>-15.24</v>
          </cell>
          <cell r="HW543">
            <v>1.38</v>
          </cell>
          <cell r="HX543">
            <v>-569.17</v>
          </cell>
          <cell r="HY543">
            <v>5.39</v>
          </cell>
          <cell r="HZ543">
            <v>-423.69</v>
          </cell>
          <cell r="IA543">
            <v>2.913</v>
          </cell>
          <cell r="IB543">
            <v>-1.47</v>
          </cell>
          <cell r="IC543">
            <v>0.014</v>
          </cell>
          <cell r="ID543">
            <v>-1.19</v>
          </cell>
          <cell r="IE543">
            <v>0.008</v>
          </cell>
          <cell r="IF543">
            <v>-1.89</v>
          </cell>
          <cell r="IG543">
            <v>0.013</v>
          </cell>
          <cell r="IH543">
            <v>-1.63</v>
          </cell>
          <cell r="II543">
            <v>0.008</v>
          </cell>
          <cell r="IJ543">
            <v>-0.23</v>
          </cell>
          <cell r="IK543">
            <v>0.025</v>
          </cell>
          <cell r="IL543">
            <v>-0.92</v>
          </cell>
          <cell r="IM543">
            <v>0.019</v>
          </cell>
          <cell r="IN543">
            <v>-1.88</v>
          </cell>
          <cell r="IO543">
            <v>0.024</v>
          </cell>
        </row>
        <row r="543">
          <cell r="IR543">
            <v>-0.33</v>
          </cell>
          <cell r="IS543">
            <v>0.006</v>
          </cell>
          <cell r="IT543">
            <v>-0.23</v>
          </cell>
          <cell r="IU543">
            <v>0.003</v>
          </cell>
          <cell r="IV543">
            <v>-1.43</v>
          </cell>
          <cell r="IW543">
            <v>0.022</v>
          </cell>
        </row>
        <row r="543">
          <cell r="JB543">
            <v>0.09</v>
          </cell>
          <cell r="JC543">
            <v>0.008</v>
          </cell>
          <cell r="JD543">
            <v>-0.07</v>
          </cell>
          <cell r="JE543">
            <v>0.005</v>
          </cell>
          <cell r="JF543">
            <v>-0.17</v>
          </cell>
          <cell r="JG543">
            <v>0.007</v>
          </cell>
          <cell r="JH543">
            <v>-0.08</v>
          </cell>
          <cell r="JI543">
            <v>0.006</v>
          </cell>
          <cell r="JJ543">
            <v>-0.2</v>
          </cell>
          <cell r="JK543">
            <v>0.008</v>
          </cell>
          <cell r="JL543">
            <v>-0.03</v>
          </cell>
          <cell r="JM543">
            <v>0.005</v>
          </cell>
          <cell r="JN543">
            <v>-0.36</v>
          </cell>
          <cell r="JO543">
            <v>0.006</v>
          </cell>
          <cell r="JP543">
            <v>-0.24</v>
          </cell>
          <cell r="JQ543">
            <v>0.004</v>
          </cell>
          <cell r="JR543">
            <v>-0.01</v>
          </cell>
          <cell r="JS543">
            <v>0.001</v>
          </cell>
          <cell r="JT543">
            <v>0.49</v>
          </cell>
          <cell r="JU543">
            <v>0.006</v>
          </cell>
          <cell r="JV543">
            <v>0.43</v>
          </cell>
          <cell r="JW543">
            <v>0.007</v>
          </cell>
          <cell r="JX543">
            <v>0.24</v>
          </cell>
          <cell r="JY543">
            <v>0.006</v>
          </cell>
          <cell r="JZ543">
            <v>0.95</v>
          </cell>
          <cell r="KA543">
            <v>0.013</v>
          </cell>
          <cell r="KB543">
            <v>-0.56</v>
          </cell>
          <cell r="KC543">
            <v>0.012</v>
          </cell>
          <cell r="KD543">
            <v>-0.11</v>
          </cell>
          <cell r="KE543">
            <v>0.026</v>
          </cell>
          <cell r="KF543">
            <v>0.28</v>
          </cell>
          <cell r="KG543">
            <v>0.011</v>
          </cell>
        </row>
        <row r="543">
          <cell r="KJ543">
            <v>-0.08</v>
          </cell>
          <cell r="KK543">
            <v>0.003</v>
          </cell>
          <cell r="KL543">
            <v>0.17</v>
          </cell>
          <cell r="KM543">
            <v>0.005</v>
          </cell>
          <cell r="KN543">
            <v>0</v>
          </cell>
          <cell r="KO543">
            <v>0</v>
          </cell>
        </row>
        <row r="543">
          <cell r="KT543">
            <v>-0.01</v>
          </cell>
          <cell r="KU543">
            <v>0.002</v>
          </cell>
          <cell r="KV543">
            <v>-0.21</v>
          </cell>
          <cell r="KW543">
            <v>0.006</v>
          </cell>
          <cell r="KX543">
            <v>0.13</v>
          </cell>
          <cell r="KY543">
            <v>0.003</v>
          </cell>
          <cell r="KZ543">
            <v>-0.07</v>
          </cell>
          <cell r="LA543">
            <v>0.005</v>
          </cell>
          <cell r="LB543">
            <v>0.12</v>
          </cell>
          <cell r="LC543">
            <v>0.002</v>
          </cell>
          <cell r="LD543">
            <v>-0.2</v>
          </cell>
          <cell r="LE543">
            <v>0.005</v>
          </cell>
          <cell r="LF543">
            <v>0.11</v>
          </cell>
          <cell r="LG543">
            <v>0.002</v>
          </cell>
          <cell r="LH543">
            <v>-0.2</v>
          </cell>
          <cell r="LI543">
            <v>0.004</v>
          </cell>
          <cell r="LJ543">
            <v>0</v>
          </cell>
          <cell r="LK543">
            <v>0</v>
          </cell>
          <cell r="LL543">
            <v>-0.17</v>
          </cell>
          <cell r="LM543">
            <v>0.001</v>
          </cell>
          <cell r="LN543">
            <v>-0.94</v>
          </cell>
          <cell r="LO543">
            <v>0.009</v>
          </cell>
          <cell r="LP543">
            <v>-1.31</v>
          </cell>
          <cell r="LQ543">
            <v>0.008</v>
          </cell>
          <cell r="LR543">
            <v>-1.58</v>
          </cell>
          <cell r="LS543">
            <v>0.011</v>
          </cell>
          <cell r="LT543">
            <v>-2</v>
          </cell>
          <cell r="LU543">
            <v>0.009</v>
          </cell>
          <cell r="LV543">
            <v>-0.79</v>
          </cell>
          <cell r="LW543">
            <v>0.011</v>
          </cell>
          <cell r="LX543">
            <v>-0.18</v>
          </cell>
          <cell r="LY543">
            <v>0.006</v>
          </cell>
          <cell r="LZ543">
            <v>-1.74</v>
          </cell>
          <cell r="MA543">
            <v>0.011</v>
          </cell>
        </row>
        <row r="543">
          <cell r="MD543">
            <v>-0.05</v>
          </cell>
          <cell r="ME543">
            <v>0.002</v>
          </cell>
          <cell r="MF543">
            <v>-0.01</v>
          </cell>
          <cell r="MG543">
            <v>0.001</v>
          </cell>
          <cell r="MH543">
            <v>-0.42</v>
          </cell>
          <cell r="MI543">
            <v>0.006</v>
          </cell>
          <cell r="MJ543">
            <v>-0.86</v>
          </cell>
          <cell r="MK543">
            <v>0.007</v>
          </cell>
          <cell r="ML543">
            <v>-0.49</v>
          </cell>
          <cell r="MM543">
            <v>0.005</v>
          </cell>
          <cell r="MN543">
            <v>-0.71</v>
          </cell>
          <cell r="MO543">
            <v>0.005</v>
          </cell>
          <cell r="MP543">
            <v>-0.48</v>
          </cell>
          <cell r="MQ543">
            <v>0.005</v>
          </cell>
          <cell r="MR543">
            <v>-2.27</v>
          </cell>
          <cell r="MS543">
            <v>0.016</v>
          </cell>
          <cell r="MT543">
            <v>-2.17</v>
          </cell>
          <cell r="MU543">
            <v>0.01</v>
          </cell>
          <cell r="MV543">
            <v>-3.75</v>
          </cell>
          <cell r="MW543">
            <v>0.02</v>
          </cell>
          <cell r="MX543">
            <v>-3.36</v>
          </cell>
          <cell r="MY543">
            <v>0.019</v>
          </cell>
          <cell r="MZ543">
            <v>-2.05</v>
          </cell>
          <cell r="NA543">
            <v>0.016</v>
          </cell>
          <cell r="NB543">
            <v>-2.36</v>
          </cell>
          <cell r="NC543">
            <v>0.031</v>
          </cell>
          <cell r="ND543">
            <v>-3.44</v>
          </cell>
          <cell r="NE543">
            <v>0.022</v>
          </cell>
        </row>
        <row r="543">
          <cell r="NH543">
            <v>-0.6</v>
          </cell>
          <cell r="NI543">
            <v>0.006</v>
          </cell>
          <cell r="NJ543">
            <v>-1.36</v>
          </cell>
          <cell r="NK543">
            <v>0.016</v>
          </cell>
          <cell r="NL543">
            <v>-0.19</v>
          </cell>
          <cell r="NM543">
            <v>0.002</v>
          </cell>
        </row>
        <row r="543">
          <cell r="NR543">
            <v>-0.66</v>
          </cell>
          <cell r="NS543">
            <v>0.009</v>
          </cell>
          <cell r="NT543">
            <v>-1.35</v>
          </cell>
          <cell r="NU543">
            <v>0.007</v>
          </cell>
          <cell r="NV543">
            <v>-0.77</v>
          </cell>
          <cell r="NW543">
            <v>0.009</v>
          </cell>
          <cell r="NX543">
            <v>-1.2</v>
          </cell>
          <cell r="NY543">
            <v>0.008</v>
          </cell>
          <cell r="NZ543">
            <v>-0.78</v>
          </cell>
          <cell r="OA543">
            <v>0.009</v>
          </cell>
          <cell r="OB543">
            <v>-1.24</v>
          </cell>
          <cell r="OC543">
            <v>0.008</v>
          </cell>
          <cell r="OD543">
            <v>-0.8</v>
          </cell>
          <cell r="OE543">
            <v>0.007</v>
          </cell>
          <cell r="OF543">
            <v>-1.56</v>
          </cell>
          <cell r="OG543">
            <v>0.008</v>
          </cell>
          <cell r="OH543">
            <v>-0.1</v>
          </cell>
          <cell r="OI543">
            <v>0.002</v>
          </cell>
          <cell r="OJ543">
            <v>-0.39</v>
          </cell>
          <cell r="OK543">
            <v>0.003</v>
          </cell>
        </row>
        <row r="543">
          <cell r="OP543">
            <v>-0.03</v>
          </cell>
          <cell r="OQ543">
            <v>0.002</v>
          </cell>
          <cell r="OR543">
            <v>0.02</v>
          </cell>
          <cell r="OS543">
            <v>0.002</v>
          </cell>
        </row>
        <row r="543">
          <cell r="PF543">
            <v>-0.01</v>
          </cell>
          <cell r="PG543">
            <v>0.001</v>
          </cell>
          <cell r="PH543">
            <v>-0.01</v>
          </cell>
          <cell r="PI543">
            <v>0.001</v>
          </cell>
          <cell r="PJ543">
            <v>-0.01</v>
          </cell>
          <cell r="PK543">
            <v>0.001</v>
          </cell>
          <cell r="PL543">
            <v>0</v>
          </cell>
          <cell r="PM543">
            <v>0.001</v>
          </cell>
          <cell r="PN543">
            <v>-0.01</v>
          </cell>
          <cell r="PO543">
            <v>0.001</v>
          </cell>
          <cell r="PP543">
            <v>-0.72</v>
          </cell>
          <cell r="PQ543">
            <v>0.005</v>
          </cell>
          <cell r="PR543">
            <v>-0.61</v>
          </cell>
          <cell r="PS543">
            <v>0.003</v>
          </cell>
          <cell r="PT543">
            <v>-1.09</v>
          </cell>
          <cell r="PU543">
            <v>0.006</v>
          </cell>
          <cell r="PV543">
            <v>-0.82</v>
          </cell>
          <cell r="PW543">
            <v>0.003</v>
          </cell>
          <cell r="PX543">
            <v>-0.59</v>
          </cell>
          <cell r="PY543">
            <v>0.008</v>
          </cell>
          <cell r="PZ543">
            <v>-0.45</v>
          </cell>
          <cell r="QA543">
            <v>0.008</v>
          </cell>
          <cell r="QB543">
            <v>-0.83</v>
          </cell>
          <cell r="QC543">
            <v>0.008</v>
          </cell>
        </row>
        <row r="543">
          <cell r="QF543">
            <v>-0.11</v>
          </cell>
          <cell r="QG543">
            <v>0.001</v>
          </cell>
          <cell r="QH543">
            <v>-0.26</v>
          </cell>
          <cell r="QI543">
            <v>0.004</v>
          </cell>
          <cell r="QJ543">
            <v>-0.26</v>
          </cell>
          <cell r="QK543">
            <v>0.004</v>
          </cell>
        </row>
        <row r="543">
          <cell r="QP543">
            <v>-0.31</v>
          </cell>
          <cell r="QQ543">
            <v>0.003</v>
          </cell>
          <cell r="QR543">
            <v>-0.46</v>
          </cell>
          <cell r="QS543">
            <v>0.002</v>
          </cell>
          <cell r="QT543">
            <v>-0.37</v>
          </cell>
          <cell r="QU543">
            <v>0.003</v>
          </cell>
          <cell r="QV543">
            <v>-0.42</v>
          </cell>
          <cell r="QW543">
            <v>0.002</v>
          </cell>
          <cell r="QX543">
            <v>-0.36</v>
          </cell>
          <cell r="QY543">
            <v>0.002</v>
          </cell>
          <cell r="QZ543">
            <v>-0.4</v>
          </cell>
          <cell r="RA543">
            <v>0.002</v>
          </cell>
          <cell r="RB543">
            <v>-0.39</v>
          </cell>
          <cell r="RC543">
            <v>0.002</v>
          </cell>
          <cell r="RD543">
            <v>-0.46</v>
          </cell>
          <cell r="RE543">
            <v>0.002</v>
          </cell>
          <cell r="RF543">
            <v>-0.12</v>
          </cell>
          <cell r="RG543">
            <v>0.001</v>
          </cell>
          <cell r="RH543">
            <v>-0.12</v>
          </cell>
          <cell r="RI543">
            <v>0.002</v>
          </cell>
          <cell r="RJ543">
            <v>-0.42</v>
          </cell>
          <cell r="RK543">
            <v>0.003</v>
          </cell>
          <cell r="RL543">
            <v>-0.4</v>
          </cell>
          <cell r="RM543">
            <v>0.003</v>
          </cell>
          <cell r="RN543">
            <v>-0.55</v>
          </cell>
          <cell r="RO543">
            <v>0.005</v>
          </cell>
          <cell r="RP543">
            <v>-1.16</v>
          </cell>
          <cell r="RQ543">
            <v>0.006</v>
          </cell>
          <cell r="RR543">
            <v>-0.19</v>
          </cell>
          <cell r="RS543">
            <v>0.004</v>
          </cell>
          <cell r="RT543">
            <v>-0.71</v>
          </cell>
          <cell r="RU543">
            <v>0.01</v>
          </cell>
          <cell r="RV543">
            <v>-0.48</v>
          </cell>
          <cell r="RW543">
            <v>0.003</v>
          </cell>
        </row>
        <row r="543">
          <cell r="RZ543">
            <v>-0.03</v>
          </cell>
          <cell r="SA543">
            <v>0</v>
          </cell>
          <cell r="SB543">
            <v>-0.32</v>
          </cell>
          <cell r="SC543">
            <v>0.004</v>
          </cell>
          <cell r="SD543">
            <v>-0.01</v>
          </cell>
          <cell r="SE543">
            <v>0.002</v>
          </cell>
        </row>
        <row r="543">
          <cell r="SJ543">
            <v>-0.04</v>
          </cell>
          <cell r="SK543">
            <v>0.001</v>
          </cell>
          <cell r="SL543">
            <v>-0.34</v>
          </cell>
          <cell r="SM543">
            <v>0.002</v>
          </cell>
          <cell r="SN543">
            <v>-0.09</v>
          </cell>
          <cell r="SO543">
            <v>0.001</v>
          </cell>
          <cell r="SP543">
            <v>-0.34</v>
          </cell>
          <cell r="SQ543">
            <v>0.002</v>
          </cell>
          <cell r="SR543">
            <v>-0.1</v>
          </cell>
          <cell r="SS543">
            <v>0.001</v>
          </cell>
          <cell r="ST543">
            <v>-0.32</v>
          </cell>
          <cell r="SU543">
            <v>0.002</v>
          </cell>
          <cell r="SV543">
            <v>-0.1</v>
          </cell>
          <cell r="SW543">
            <v>0.001</v>
          </cell>
          <cell r="SX543">
            <v>-0.37</v>
          </cell>
          <cell r="SY543">
            <v>0.002</v>
          </cell>
          <cell r="SZ543">
            <v>0</v>
          </cell>
          <cell r="TA543">
            <v>0</v>
          </cell>
          <cell r="TB543">
            <v>-0.1</v>
          </cell>
          <cell r="TC543">
            <v>0.001</v>
          </cell>
          <cell r="TD543">
            <v>0.86</v>
          </cell>
          <cell r="TE543">
            <v>0.014</v>
          </cell>
          <cell r="TF543">
            <v>2.42</v>
          </cell>
          <cell r="TG543">
            <v>0.042</v>
          </cell>
          <cell r="TH543">
            <v>1.02</v>
          </cell>
          <cell r="TI543">
            <v>0.01</v>
          </cell>
          <cell r="TJ543">
            <v>1.58</v>
          </cell>
          <cell r="TK543">
            <v>0.025</v>
          </cell>
          <cell r="TL543">
            <v>0.21</v>
          </cell>
          <cell r="TM543">
            <v>0.013</v>
          </cell>
          <cell r="TN543">
            <v>0.43</v>
          </cell>
          <cell r="TO543">
            <v>0.016</v>
          </cell>
          <cell r="TP543">
            <v>-0.3</v>
          </cell>
          <cell r="TQ543">
            <v>0.019</v>
          </cell>
        </row>
        <row r="543">
          <cell r="TT543">
            <v>0</v>
          </cell>
          <cell r="TU543">
            <v>0.003</v>
          </cell>
          <cell r="TV543">
            <v>0.7</v>
          </cell>
          <cell r="TW543">
            <v>0.015</v>
          </cell>
          <cell r="TX543">
            <v>0</v>
          </cell>
          <cell r="TY543">
            <v>0.002</v>
          </cell>
        </row>
        <row r="543">
          <cell r="UD543">
            <v>0.88</v>
          </cell>
          <cell r="UE543">
            <v>0.005</v>
          </cell>
          <cell r="UF543">
            <v>1.6</v>
          </cell>
          <cell r="UG543">
            <v>0.012</v>
          </cell>
          <cell r="UH543">
            <v>1.05</v>
          </cell>
          <cell r="UI543">
            <v>0.007</v>
          </cell>
          <cell r="UJ543">
            <v>1.78</v>
          </cell>
          <cell r="UK543">
            <v>0.009</v>
          </cell>
          <cell r="UL543">
            <v>1.07</v>
          </cell>
          <cell r="UM543">
            <v>0.006</v>
          </cell>
          <cell r="UN543">
            <v>1.76</v>
          </cell>
          <cell r="UO543">
            <v>0.01</v>
          </cell>
          <cell r="UP543">
            <v>0.97</v>
          </cell>
          <cell r="UQ543">
            <v>0.006</v>
          </cell>
          <cell r="UR543">
            <v>1.48</v>
          </cell>
          <cell r="US543">
            <v>0.01</v>
          </cell>
          <cell r="UT543">
            <v>0.23</v>
          </cell>
          <cell r="UU543">
            <v>0.004</v>
          </cell>
          <cell r="UV543">
            <v>0.26</v>
          </cell>
          <cell r="UW543">
            <v>0.005</v>
          </cell>
          <cell r="UX543">
            <v>-0.04</v>
          </cell>
          <cell r="UY543">
            <v>0.001</v>
          </cell>
          <cell r="UZ543">
            <v>0.1</v>
          </cell>
          <cell r="VA543">
            <v>0.002</v>
          </cell>
          <cell r="VB543">
            <v>0.07</v>
          </cell>
          <cell r="VC543">
            <v>0.002</v>
          </cell>
          <cell r="VD543">
            <v>-0.01</v>
          </cell>
          <cell r="VE543">
            <v>0.001</v>
          </cell>
          <cell r="VF543">
            <v>-0.08</v>
          </cell>
          <cell r="VG543">
            <v>0.001</v>
          </cell>
          <cell r="VH543">
            <v>0.01</v>
          </cell>
          <cell r="VI543">
            <v>0.001</v>
          </cell>
        </row>
        <row r="543">
          <cell r="VP543">
            <v>0.02</v>
          </cell>
          <cell r="VQ543">
            <v>0</v>
          </cell>
          <cell r="VR543">
            <v>0.05</v>
          </cell>
          <cell r="VS543">
            <v>0</v>
          </cell>
          <cell r="VT543">
            <v>0.02</v>
          </cell>
          <cell r="VU543">
            <v>0</v>
          </cell>
          <cell r="VV543">
            <v>0</v>
          </cell>
          <cell r="VW543">
            <v>0</v>
          </cell>
          <cell r="VX543">
            <v>0.01</v>
          </cell>
          <cell r="VY543">
            <v>0</v>
          </cell>
          <cell r="VZ543">
            <v>-0.01</v>
          </cell>
          <cell r="WA543">
            <v>0</v>
          </cell>
          <cell r="WB543">
            <v>0.49</v>
          </cell>
          <cell r="WC543">
            <v>0.005</v>
          </cell>
          <cell r="WD543">
            <v>0.53</v>
          </cell>
          <cell r="WE543">
            <v>0.003</v>
          </cell>
          <cell r="WF543">
            <v>0.49</v>
          </cell>
          <cell r="WG543">
            <v>0.004</v>
          </cell>
          <cell r="WH543">
            <v>0.4</v>
          </cell>
          <cell r="WI543">
            <v>0.003</v>
          </cell>
          <cell r="WJ543">
            <v>0.84</v>
          </cell>
          <cell r="WK543">
            <v>0.008</v>
          </cell>
          <cell r="WL543">
            <v>0.32</v>
          </cell>
          <cell r="WM543">
            <v>0.007</v>
          </cell>
          <cell r="WN543">
            <v>0.34</v>
          </cell>
          <cell r="WO543">
            <v>0.005</v>
          </cell>
        </row>
        <row r="543">
          <cell r="WR543">
            <v>0.21</v>
          </cell>
          <cell r="WS543">
            <v>0.004</v>
          </cell>
          <cell r="WT543">
            <v>0.16</v>
          </cell>
          <cell r="WU543">
            <v>0.003</v>
          </cell>
          <cell r="WV543">
            <v>0.1</v>
          </cell>
          <cell r="WW543">
            <v>0.002</v>
          </cell>
        </row>
        <row r="543">
          <cell r="XB543">
            <v>0.49</v>
          </cell>
          <cell r="XC543">
            <v>0.003</v>
          </cell>
          <cell r="XD543">
            <v>0.29</v>
          </cell>
          <cell r="XE543">
            <v>0.001</v>
          </cell>
          <cell r="XF543">
            <v>0.55</v>
          </cell>
          <cell r="XG543">
            <v>0.003</v>
          </cell>
          <cell r="XH543">
            <v>0.3</v>
          </cell>
          <cell r="XI543">
            <v>0.002</v>
          </cell>
          <cell r="XJ543">
            <v>0.57</v>
          </cell>
          <cell r="XK543">
            <v>0.003</v>
          </cell>
          <cell r="XL543">
            <v>0.28</v>
          </cell>
          <cell r="XM543">
            <v>0.002</v>
          </cell>
          <cell r="XN543">
            <v>0.53</v>
          </cell>
          <cell r="XO543">
            <v>0.003</v>
          </cell>
          <cell r="XP543">
            <v>0.29</v>
          </cell>
          <cell r="XQ543">
            <v>0.001</v>
          </cell>
          <cell r="XR543">
            <v>0.13</v>
          </cell>
          <cell r="XS543">
            <v>0.002</v>
          </cell>
          <cell r="XT543">
            <v>0.03</v>
          </cell>
          <cell r="XU543">
            <v>0.001</v>
          </cell>
        </row>
        <row r="544">
          <cell r="B544" t="str">
            <v>UI10-00052</v>
          </cell>
          <cell r="C544" t="str">
            <v>Ornamental</v>
          </cell>
        </row>
        <row r="544">
          <cell r="F544">
            <v>-0.28</v>
          </cell>
          <cell r="G544">
            <v>0.012</v>
          </cell>
          <cell r="H544">
            <v>-3.67</v>
          </cell>
          <cell r="I544">
            <v>0.092</v>
          </cell>
          <cell r="J544">
            <v>-8.02</v>
          </cell>
          <cell r="K544">
            <v>0.175</v>
          </cell>
          <cell r="L544">
            <v>1.7</v>
          </cell>
          <cell r="M544">
            <v>0.023</v>
          </cell>
          <cell r="N544">
            <v>-0.29</v>
          </cell>
          <cell r="O544">
            <v>0.059</v>
          </cell>
          <cell r="P544">
            <v>-0.57</v>
          </cell>
          <cell r="Q544">
            <v>0.019</v>
          </cell>
          <cell r="R544">
            <v>-11.08</v>
          </cell>
          <cell r="S544">
            <v>0.214</v>
          </cell>
          <cell r="T544">
            <v>-0.19</v>
          </cell>
          <cell r="U544">
            <v>0.057</v>
          </cell>
          <cell r="V544">
            <v>-2.78</v>
          </cell>
          <cell r="W544">
            <v>0.067</v>
          </cell>
          <cell r="X544">
            <v>-0.2</v>
          </cell>
          <cell r="Y544">
            <v>0.018</v>
          </cell>
          <cell r="Z544">
            <v>-1.09</v>
          </cell>
          <cell r="AA544">
            <v>0.108</v>
          </cell>
          <cell r="AB544">
            <v>-1.75</v>
          </cell>
          <cell r="AC544">
            <v>0.043</v>
          </cell>
        </row>
        <row r="544">
          <cell r="AH544">
            <v>0.54</v>
          </cell>
          <cell r="AI544">
            <v>0.019</v>
          </cell>
          <cell r="AJ544">
            <v>-0.4</v>
          </cell>
          <cell r="AK544">
            <v>0.151</v>
          </cell>
          <cell r="AL544">
            <v>-0.53</v>
          </cell>
          <cell r="AM544">
            <v>0.02</v>
          </cell>
          <cell r="AN544">
            <v>-1.65</v>
          </cell>
          <cell r="AO544">
            <v>0.144</v>
          </cell>
          <cell r="AP544">
            <v>-0.6</v>
          </cell>
          <cell r="AQ544">
            <v>0.02</v>
          </cell>
          <cell r="AR544">
            <v>-2.43</v>
          </cell>
          <cell r="AS544">
            <v>0.121</v>
          </cell>
          <cell r="AT544">
            <v>-0.69</v>
          </cell>
          <cell r="AU544">
            <v>0.014</v>
          </cell>
          <cell r="AV544">
            <v>-3.35</v>
          </cell>
          <cell r="AW544">
            <v>0.096</v>
          </cell>
          <cell r="AX544">
            <v>-0.24</v>
          </cell>
          <cell r="AY544">
            <v>0.009</v>
          </cell>
          <cell r="AZ544">
            <v>-0.6</v>
          </cell>
          <cell r="BA544">
            <v>0.015</v>
          </cell>
          <cell r="BB544">
            <v>-0.04</v>
          </cell>
          <cell r="BC544">
            <v>0.002</v>
          </cell>
          <cell r="BD544">
            <v>-0.46</v>
          </cell>
          <cell r="BE544">
            <v>0.008</v>
          </cell>
          <cell r="BF544">
            <v>0.32</v>
          </cell>
          <cell r="BG544">
            <v>0.004</v>
          </cell>
          <cell r="BH544">
            <v>0.26</v>
          </cell>
          <cell r="BI544">
            <v>0.005</v>
          </cell>
          <cell r="BJ544">
            <v>-0.58</v>
          </cell>
          <cell r="BK544">
            <v>0.016</v>
          </cell>
          <cell r="BL544">
            <v>-0.99</v>
          </cell>
          <cell r="BM544">
            <v>0.029</v>
          </cell>
          <cell r="BN544">
            <v>0.11</v>
          </cell>
          <cell r="BO544">
            <v>0.01</v>
          </cell>
          <cell r="BP544">
            <v>-0.3</v>
          </cell>
          <cell r="BQ544">
            <v>0.009</v>
          </cell>
          <cell r="BR544">
            <v>-0.02</v>
          </cell>
          <cell r="BS544">
            <v>0.005</v>
          </cell>
          <cell r="BT544">
            <v>-0.34</v>
          </cell>
          <cell r="BU544">
            <v>0.012</v>
          </cell>
          <cell r="BV544">
            <v>-0.35</v>
          </cell>
          <cell r="BW544">
            <v>0.015</v>
          </cell>
        </row>
        <row r="544">
          <cell r="CB544">
            <v>0.11</v>
          </cell>
          <cell r="CC544">
            <v>0.002</v>
          </cell>
          <cell r="CD544">
            <v>-0.15</v>
          </cell>
          <cell r="CE544">
            <v>0.01</v>
          </cell>
          <cell r="CF544">
            <v>-0.05</v>
          </cell>
          <cell r="CG544">
            <v>0.002</v>
          </cell>
          <cell r="CH544">
            <v>-0.27</v>
          </cell>
          <cell r="CI544">
            <v>0.011</v>
          </cell>
          <cell r="CJ544">
            <v>-0.08</v>
          </cell>
          <cell r="CK544">
            <v>0.002</v>
          </cell>
          <cell r="CL544">
            <v>-0.48</v>
          </cell>
          <cell r="CM544">
            <v>0.008</v>
          </cell>
          <cell r="CN544">
            <v>-0.08</v>
          </cell>
          <cell r="CO544">
            <v>0.002</v>
          </cell>
          <cell r="CP544">
            <v>-0.51</v>
          </cell>
          <cell r="CQ544">
            <v>0.008</v>
          </cell>
          <cell r="CR544">
            <v>-0.05</v>
          </cell>
          <cell r="CS544">
            <v>0.002</v>
          </cell>
          <cell r="CT544">
            <v>-0.42</v>
          </cell>
          <cell r="CU544">
            <v>0.005</v>
          </cell>
          <cell r="CV544">
            <v>-1.16</v>
          </cell>
          <cell r="CW544">
            <v>0.018</v>
          </cell>
          <cell r="CX544">
            <v>-0.52</v>
          </cell>
          <cell r="CY544">
            <v>0.015</v>
          </cell>
          <cell r="CZ544">
            <v>-0.39</v>
          </cell>
          <cell r="DA544">
            <v>0.033</v>
          </cell>
          <cell r="DB544">
            <v>-0.79</v>
          </cell>
          <cell r="DC544">
            <v>0.018</v>
          </cell>
          <cell r="DD544">
            <v>-1.73</v>
          </cell>
          <cell r="DE544">
            <v>0.053</v>
          </cell>
          <cell r="DF544">
            <v>-2.01</v>
          </cell>
          <cell r="DG544">
            <v>0.06</v>
          </cell>
          <cell r="DH544">
            <v>-1.86</v>
          </cell>
          <cell r="DI544">
            <v>0.046</v>
          </cell>
          <cell r="DJ544">
            <v>-0.68</v>
          </cell>
          <cell r="DK544">
            <v>0.019</v>
          </cell>
          <cell r="DL544">
            <v>-0.66</v>
          </cell>
          <cell r="DM544">
            <v>0.028</v>
          </cell>
          <cell r="DN544">
            <v>-0.3</v>
          </cell>
          <cell r="DO544">
            <v>0.014</v>
          </cell>
          <cell r="DP544">
            <v>-0.01</v>
          </cell>
          <cell r="DQ544">
            <v>0.001</v>
          </cell>
        </row>
        <row r="544">
          <cell r="DV544">
            <v>-0.55</v>
          </cell>
          <cell r="DW544">
            <v>0.013</v>
          </cell>
          <cell r="DX544">
            <v>-0.4</v>
          </cell>
          <cell r="DY544">
            <v>0.015</v>
          </cell>
          <cell r="DZ544">
            <v>-1.53</v>
          </cell>
          <cell r="EA544">
            <v>0.018</v>
          </cell>
          <cell r="EB544">
            <v>-0.79</v>
          </cell>
          <cell r="EC544">
            <v>0.015</v>
          </cell>
          <cell r="ED544">
            <v>-1.64</v>
          </cell>
          <cell r="EE544">
            <v>0.017</v>
          </cell>
          <cell r="EF544">
            <v>-1.05</v>
          </cell>
          <cell r="EG544">
            <v>0.023</v>
          </cell>
          <cell r="EH544">
            <v>-1.51</v>
          </cell>
          <cell r="EI544">
            <v>0.017</v>
          </cell>
          <cell r="EJ544">
            <v>-0.93</v>
          </cell>
          <cell r="EK544">
            <v>0.019</v>
          </cell>
          <cell r="EL544">
            <v>-0.52</v>
          </cell>
          <cell r="EM544">
            <v>0.017</v>
          </cell>
          <cell r="EN544">
            <v>-0.18</v>
          </cell>
          <cell r="EO544">
            <v>0.004</v>
          </cell>
          <cell r="EP544">
            <v>0.05</v>
          </cell>
          <cell r="EQ544">
            <v>0.001</v>
          </cell>
          <cell r="ER544">
            <v>-0.04</v>
          </cell>
          <cell r="ES544">
            <v>0.001</v>
          </cell>
          <cell r="ET544">
            <v>0.19</v>
          </cell>
          <cell r="EU544">
            <v>0.004</v>
          </cell>
          <cell r="EV544">
            <v>0.08</v>
          </cell>
          <cell r="EW544">
            <v>0.001</v>
          </cell>
          <cell r="EX544">
            <v>-0.19</v>
          </cell>
          <cell r="EY544">
            <v>0.008</v>
          </cell>
          <cell r="EZ544">
            <v>0</v>
          </cell>
          <cell r="FA544">
            <v>0.001</v>
          </cell>
          <cell r="FB544">
            <v>0.14</v>
          </cell>
          <cell r="FC544">
            <v>0.006</v>
          </cell>
          <cell r="FD544">
            <v>-0.01</v>
          </cell>
          <cell r="FE544">
            <v>0.001</v>
          </cell>
          <cell r="FF544">
            <v>0.02</v>
          </cell>
          <cell r="FG544">
            <v>0.001</v>
          </cell>
          <cell r="FH544">
            <v>0.01</v>
          </cell>
          <cell r="FI544">
            <v>0.001</v>
          </cell>
          <cell r="FJ544">
            <v>-0.01</v>
          </cell>
          <cell r="FK544">
            <v>0.001</v>
          </cell>
        </row>
        <row r="544">
          <cell r="FP544">
            <v>0.1</v>
          </cell>
          <cell r="FQ544">
            <v>0.001</v>
          </cell>
          <cell r="FR544">
            <v>0.01</v>
          </cell>
          <cell r="FS544">
            <v>0</v>
          </cell>
          <cell r="FT544">
            <v>0.07</v>
          </cell>
          <cell r="FU544">
            <v>0.001</v>
          </cell>
          <cell r="FV544">
            <v>0.01</v>
          </cell>
          <cell r="FW544">
            <v>0</v>
          </cell>
          <cell r="FX544">
            <v>0.06</v>
          </cell>
          <cell r="FY544">
            <v>0.001</v>
          </cell>
          <cell r="FZ544">
            <v>-0.01</v>
          </cell>
          <cell r="GA544">
            <v>0</v>
          </cell>
          <cell r="GB544">
            <v>0.05</v>
          </cell>
          <cell r="GC544">
            <v>0.001</v>
          </cell>
          <cell r="GD544">
            <v>-0.01</v>
          </cell>
          <cell r="GE544">
            <v>0</v>
          </cell>
          <cell r="GF544">
            <v>0</v>
          </cell>
          <cell r="GG544">
            <v>0.001</v>
          </cell>
          <cell r="GH544">
            <v>-0.04</v>
          </cell>
          <cell r="GI544">
            <v>0.001</v>
          </cell>
          <cell r="GJ544">
            <v>-67.86</v>
          </cell>
          <cell r="GK544">
            <v>1.935</v>
          </cell>
          <cell r="GL544">
            <v>-980.71</v>
          </cell>
          <cell r="GM544">
            <v>26.276</v>
          </cell>
          <cell r="GN544">
            <v>29.59</v>
          </cell>
          <cell r="GO544">
            <v>2.996</v>
          </cell>
          <cell r="GP544">
            <v>-425.91</v>
          </cell>
          <cell r="GQ544">
            <v>13.944</v>
          </cell>
          <cell r="GR544">
            <v>-128.35</v>
          </cell>
          <cell r="GS544">
            <v>3.698</v>
          </cell>
          <cell r="GT544">
            <v>-1280.72</v>
          </cell>
          <cell r="GU544">
            <v>17.416</v>
          </cell>
          <cell r="GV544">
            <v>-35.06</v>
          </cell>
          <cell r="GW544">
            <v>5.017</v>
          </cell>
          <cell r="GX544">
            <v>-705.79</v>
          </cell>
          <cell r="GY544">
            <v>13.466</v>
          </cell>
          <cell r="GZ544">
            <v>-125.59</v>
          </cell>
          <cell r="HA544">
            <v>2.464</v>
          </cell>
          <cell r="HB544">
            <v>-1115.59</v>
          </cell>
          <cell r="HC544">
            <v>12.859</v>
          </cell>
          <cell r="HD544">
            <v>-1.26</v>
          </cell>
          <cell r="HE544">
            <v>0.059</v>
          </cell>
        </row>
        <row r="544">
          <cell r="HJ544">
            <v>-174.47</v>
          </cell>
          <cell r="HK544">
            <v>3.104</v>
          </cell>
          <cell r="HL544">
            <v>-917.72</v>
          </cell>
          <cell r="HM544">
            <v>19.614</v>
          </cell>
          <cell r="HN544">
            <v>-204.7</v>
          </cell>
          <cell r="HO544">
            <v>2.689</v>
          </cell>
          <cell r="HP544">
            <v>-975.35</v>
          </cell>
          <cell r="HQ544">
            <v>13.975</v>
          </cell>
          <cell r="HR544">
            <v>-206.82</v>
          </cell>
          <cell r="HS544">
            <v>2.409</v>
          </cell>
          <cell r="HT544">
            <v>-1025.23</v>
          </cell>
          <cell r="HU544">
            <v>12.575</v>
          </cell>
          <cell r="HV544">
            <v>-142.38</v>
          </cell>
          <cell r="HW544">
            <v>1.22</v>
          </cell>
          <cell r="HX544">
            <v>-1034.5</v>
          </cell>
          <cell r="HY544">
            <v>12.755</v>
          </cell>
          <cell r="HZ544">
            <v>-266.83</v>
          </cell>
          <cell r="IA544">
            <v>3.354</v>
          </cell>
          <cell r="IB544">
            <v>-0.08</v>
          </cell>
          <cell r="IC544">
            <v>0.011</v>
          </cell>
          <cell r="ID544">
            <v>-0.51</v>
          </cell>
          <cell r="IE544">
            <v>0.009</v>
          </cell>
          <cell r="IF544">
            <v>-0.44</v>
          </cell>
          <cell r="IG544">
            <v>0.011</v>
          </cell>
          <cell r="IH544">
            <v>-0.27</v>
          </cell>
          <cell r="II544">
            <v>0.006</v>
          </cell>
          <cell r="IJ544">
            <v>-0.64</v>
          </cell>
          <cell r="IK544">
            <v>0.031</v>
          </cell>
          <cell r="IL544">
            <v>-0.57</v>
          </cell>
          <cell r="IM544">
            <v>0.014</v>
          </cell>
          <cell r="IN544">
            <v>-1.45</v>
          </cell>
          <cell r="IO544">
            <v>0.013</v>
          </cell>
          <cell r="IP544">
            <v>-1.01</v>
          </cell>
          <cell r="IQ544">
            <v>0.015</v>
          </cell>
          <cell r="IR544">
            <v>-0.64</v>
          </cell>
          <cell r="IS544">
            <v>0.009</v>
          </cell>
          <cell r="IT544">
            <v>-0.02</v>
          </cell>
          <cell r="IU544">
            <v>0.001</v>
          </cell>
          <cell r="IV544">
            <v>-0.63</v>
          </cell>
          <cell r="IW544">
            <v>0.01</v>
          </cell>
        </row>
        <row r="544">
          <cell r="JB544">
            <v>-0.5</v>
          </cell>
          <cell r="JC544">
            <v>0.014</v>
          </cell>
          <cell r="JD544">
            <v>-0.64</v>
          </cell>
          <cell r="JE544">
            <v>0.018</v>
          </cell>
          <cell r="JF544">
            <v>-0.52</v>
          </cell>
          <cell r="JG544">
            <v>0.013</v>
          </cell>
          <cell r="JH544">
            <v>-0.79</v>
          </cell>
          <cell r="JI544">
            <v>0.019</v>
          </cell>
          <cell r="JJ544">
            <v>-0.45</v>
          </cell>
          <cell r="JK544">
            <v>0.01</v>
          </cell>
          <cell r="JL544">
            <v>-0.85</v>
          </cell>
          <cell r="JM544">
            <v>0.014</v>
          </cell>
          <cell r="JN544">
            <v>-0.48</v>
          </cell>
          <cell r="JO544">
            <v>0.009</v>
          </cell>
          <cell r="JP544">
            <v>-0.89</v>
          </cell>
          <cell r="JQ544">
            <v>0.011</v>
          </cell>
          <cell r="JR544">
            <v>-0.23</v>
          </cell>
          <cell r="JS544">
            <v>0.002</v>
          </cell>
          <cell r="JT544">
            <v>-0.13</v>
          </cell>
          <cell r="JU544">
            <v>0.003</v>
          </cell>
          <cell r="JV544">
            <v>-0.27</v>
          </cell>
          <cell r="JW544">
            <v>0.008</v>
          </cell>
          <cell r="JX544">
            <v>0.17</v>
          </cell>
          <cell r="JY544">
            <v>0.005</v>
          </cell>
          <cell r="JZ544">
            <v>-0.18</v>
          </cell>
          <cell r="KA544">
            <v>0.008</v>
          </cell>
          <cell r="KB544">
            <v>0.29</v>
          </cell>
          <cell r="KC544">
            <v>0.017</v>
          </cell>
          <cell r="KD544">
            <v>-0.12</v>
          </cell>
          <cell r="KE544">
            <v>0.026</v>
          </cell>
          <cell r="KF544">
            <v>0.44</v>
          </cell>
          <cell r="KG544">
            <v>0.007</v>
          </cell>
          <cell r="KH544">
            <v>0.82</v>
          </cell>
          <cell r="KI544">
            <v>0.016</v>
          </cell>
          <cell r="KJ544">
            <v>0.07</v>
          </cell>
          <cell r="KK544">
            <v>0.003</v>
          </cell>
          <cell r="KL544">
            <v>-0.15</v>
          </cell>
          <cell r="KM544">
            <v>0.002</v>
          </cell>
          <cell r="KN544">
            <v>0</v>
          </cell>
          <cell r="KO544">
            <v>0</v>
          </cell>
        </row>
        <row r="544">
          <cell r="KT544">
            <v>-0.1</v>
          </cell>
          <cell r="KU544">
            <v>0.007</v>
          </cell>
          <cell r="KV544">
            <v>-0.19</v>
          </cell>
          <cell r="KW544">
            <v>0.013</v>
          </cell>
          <cell r="KX544">
            <v>-0.07</v>
          </cell>
          <cell r="KY544">
            <v>0.01</v>
          </cell>
          <cell r="KZ544">
            <v>-0.04</v>
          </cell>
          <cell r="LA544">
            <v>0.02</v>
          </cell>
          <cell r="LB544">
            <v>-0.07</v>
          </cell>
          <cell r="LC544">
            <v>0.006</v>
          </cell>
          <cell r="LD544">
            <v>0.09</v>
          </cell>
          <cell r="LE544">
            <v>0.01</v>
          </cell>
          <cell r="LF544">
            <v>-0.04</v>
          </cell>
          <cell r="LG544">
            <v>0.003</v>
          </cell>
          <cell r="LH544">
            <v>0.11</v>
          </cell>
          <cell r="LI544">
            <v>0.009</v>
          </cell>
          <cell r="LJ544">
            <v>-0.01</v>
          </cell>
          <cell r="LK544">
            <v>0</v>
          </cell>
          <cell r="LL544">
            <v>0.18</v>
          </cell>
          <cell r="LM544">
            <v>0.002</v>
          </cell>
          <cell r="LN544">
            <v>-0.52</v>
          </cell>
          <cell r="LO544">
            <v>0.007</v>
          </cell>
          <cell r="LP544">
            <v>-1.4</v>
          </cell>
          <cell r="LQ544">
            <v>0.021</v>
          </cell>
          <cell r="LR544">
            <v>-0.53</v>
          </cell>
          <cell r="LS544">
            <v>0.006</v>
          </cell>
          <cell r="LT544">
            <v>-1.18</v>
          </cell>
          <cell r="LU544">
            <v>0.012</v>
          </cell>
          <cell r="LV544">
            <v>-0.72</v>
          </cell>
          <cell r="LW544">
            <v>0.013</v>
          </cell>
          <cell r="LX544">
            <v>-0.14</v>
          </cell>
          <cell r="LY544">
            <v>0.003</v>
          </cell>
          <cell r="LZ544">
            <v>-0.81</v>
          </cell>
          <cell r="MA544">
            <v>0.011</v>
          </cell>
          <cell r="MB544">
            <v>-0.95</v>
          </cell>
          <cell r="MC544">
            <v>0.012</v>
          </cell>
          <cell r="MD544">
            <v>-0.14</v>
          </cell>
          <cell r="ME544">
            <v>0.005</v>
          </cell>
          <cell r="MF544">
            <v>-0.01</v>
          </cell>
          <cell r="MG544">
            <v>0.001</v>
          </cell>
          <cell r="MH544">
            <v>-0.73</v>
          </cell>
          <cell r="MI544">
            <v>0.01</v>
          </cell>
          <cell r="MJ544">
            <v>-1.02</v>
          </cell>
          <cell r="MK544">
            <v>0.021</v>
          </cell>
          <cell r="ML544">
            <v>-0.88</v>
          </cell>
          <cell r="MM544">
            <v>0.01</v>
          </cell>
          <cell r="MN544">
            <v>-1.15</v>
          </cell>
          <cell r="MO544">
            <v>0.014</v>
          </cell>
          <cell r="MP544">
            <v>-0.76</v>
          </cell>
          <cell r="MQ544">
            <v>0.007</v>
          </cell>
          <cell r="MR544">
            <v>-0.9</v>
          </cell>
          <cell r="MS544">
            <v>0.015</v>
          </cell>
          <cell r="MT544">
            <v>-1.99</v>
          </cell>
          <cell r="MU544">
            <v>0.026</v>
          </cell>
          <cell r="MV544">
            <v>-1.16</v>
          </cell>
          <cell r="MW544">
            <v>0.014</v>
          </cell>
          <cell r="MX544">
            <v>-1.39</v>
          </cell>
          <cell r="MY544">
            <v>0.025</v>
          </cell>
          <cell r="MZ544">
            <v>-0.83</v>
          </cell>
          <cell r="NA544">
            <v>0.015</v>
          </cell>
          <cell r="NB544">
            <v>-1.38</v>
          </cell>
          <cell r="NC544">
            <v>0.019</v>
          </cell>
          <cell r="ND544">
            <v>-0.78</v>
          </cell>
          <cell r="NE544">
            <v>0.017</v>
          </cell>
          <cell r="NF544">
            <v>-1.24</v>
          </cell>
          <cell r="NG544">
            <v>0.041</v>
          </cell>
          <cell r="NH544">
            <v>-0.51</v>
          </cell>
          <cell r="NI544">
            <v>0.006</v>
          </cell>
          <cell r="NJ544">
            <v>-1.45</v>
          </cell>
          <cell r="NK544">
            <v>0.018</v>
          </cell>
          <cell r="NL544">
            <v>-0.11</v>
          </cell>
          <cell r="NM544">
            <v>0.002</v>
          </cell>
        </row>
        <row r="544">
          <cell r="NR544">
            <v>-2.06</v>
          </cell>
          <cell r="NS544">
            <v>0.017</v>
          </cell>
          <cell r="NT544">
            <v>-1.79</v>
          </cell>
          <cell r="NU544">
            <v>0.02</v>
          </cell>
          <cell r="NV544">
            <v>-2.24</v>
          </cell>
          <cell r="NW544">
            <v>0.02</v>
          </cell>
          <cell r="NX544">
            <v>-1.97</v>
          </cell>
          <cell r="NY544">
            <v>0.015</v>
          </cell>
          <cell r="NZ544">
            <v>-2.09</v>
          </cell>
          <cell r="OA544">
            <v>0.017</v>
          </cell>
          <cell r="OB544">
            <v>-1.95</v>
          </cell>
          <cell r="OC544">
            <v>0.018</v>
          </cell>
          <cell r="OD544">
            <v>-1.74</v>
          </cell>
          <cell r="OE544">
            <v>0.011</v>
          </cell>
          <cell r="OF544">
            <v>-2.07</v>
          </cell>
          <cell r="OG544">
            <v>0.016</v>
          </cell>
          <cell r="OH544">
            <v>-0.16</v>
          </cell>
          <cell r="OI544">
            <v>0.003</v>
          </cell>
          <cell r="OJ544">
            <v>-0.4</v>
          </cell>
          <cell r="OK544">
            <v>0.004</v>
          </cell>
          <cell r="OL544">
            <v>-0.02</v>
          </cell>
          <cell r="OM544">
            <v>0.001</v>
          </cell>
        </row>
        <row r="544">
          <cell r="OP544">
            <v>-0.02</v>
          </cell>
          <cell r="OQ544">
            <v>0.001</v>
          </cell>
          <cell r="OR544">
            <v>-0.04</v>
          </cell>
          <cell r="OS544">
            <v>0.001</v>
          </cell>
        </row>
        <row r="544">
          <cell r="OV544">
            <v>0.03</v>
          </cell>
          <cell r="OW544">
            <v>0.001</v>
          </cell>
          <cell r="OX544">
            <v>-0.07</v>
          </cell>
          <cell r="OY544">
            <v>0.002</v>
          </cell>
          <cell r="OZ544">
            <v>-0.05</v>
          </cell>
          <cell r="PA544">
            <v>0.002</v>
          </cell>
        </row>
        <row r="544">
          <cell r="PF544">
            <v>0.11</v>
          </cell>
          <cell r="PG544">
            <v>0.003</v>
          </cell>
          <cell r="PH544">
            <v>-0.04</v>
          </cell>
          <cell r="PI544">
            <v>0.003</v>
          </cell>
          <cell r="PJ544">
            <v>0.1</v>
          </cell>
          <cell r="PK544">
            <v>0.003</v>
          </cell>
          <cell r="PL544">
            <v>-0.03</v>
          </cell>
          <cell r="PM544">
            <v>0.002</v>
          </cell>
          <cell r="PN544">
            <v>0.09</v>
          </cell>
          <cell r="PO544">
            <v>0.002</v>
          </cell>
          <cell r="PP544">
            <v>-0.34</v>
          </cell>
          <cell r="PQ544">
            <v>0.006</v>
          </cell>
          <cell r="PR544">
            <v>-0.6</v>
          </cell>
          <cell r="PS544">
            <v>0.01</v>
          </cell>
          <cell r="PT544">
            <v>-0.67</v>
          </cell>
          <cell r="PU544">
            <v>0.01</v>
          </cell>
          <cell r="PV544">
            <v>-0.54</v>
          </cell>
          <cell r="PW544">
            <v>0.01</v>
          </cell>
          <cell r="PX544">
            <v>-0.28</v>
          </cell>
          <cell r="PY544">
            <v>0.007</v>
          </cell>
          <cell r="PZ544">
            <v>-0.22</v>
          </cell>
          <cell r="QA544">
            <v>0.005</v>
          </cell>
          <cell r="QB544">
            <v>-0.37</v>
          </cell>
          <cell r="QC544">
            <v>0.008</v>
          </cell>
          <cell r="QD544">
            <v>-0.29</v>
          </cell>
          <cell r="QE544">
            <v>0.008</v>
          </cell>
          <cell r="QF544">
            <v>-0.08</v>
          </cell>
          <cell r="QG544">
            <v>0.001</v>
          </cell>
          <cell r="QH544">
            <v>-0.14</v>
          </cell>
          <cell r="QI544">
            <v>0.003</v>
          </cell>
          <cell r="QJ544">
            <v>-0.22</v>
          </cell>
          <cell r="QK544">
            <v>0.002</v>
          </cell>
        </row>
        <row r="544">
          <cell r="QP544">
            <v>-0.5</v>
          </cell>
          <cell r="QQ544">
            <v>0.004</v>
          </cell>
          <cell r="QR544">
            <v>-0.34</v>
          </cell>
          <cell r="QS544">
            <v>0.005</v>
          </cell>
          <cell r="QT544">
            <v>-0.54</v>
          </cell>
          <cell r="QU544">
            <v>0.004</v>
          </cell>
          <cell r="QV544">
            <v>-0.38</v>
          </cell>
          <cell r="QW544">
            <v>0.003</v>
          </cell>
          <cell r="QX544">
            <v>-0.52</v>
          </cell>
          <cell r="QY544">
            <v>0.003</v>
          </cell>
          <cell r="QZ544">
            <v>-0.35</v>
          </cell>
          <cell r="RA544">
            <v>0.002</v>
          </cell>
          <cell r="RB544">
            <v>-0.51</v>
          </cell>
          <cell r="RC544">
            <v>0.003</v>
          </cell>
          <cell r="RD544">
            <v>-0.37</v>
          </cell>
          <cell r="RE544">
            <v>0.002</v>
          </cell>
          <cell r="RF544">
            <v>-0.23</v>
          </cell>
          <cell r="RG544">
            <v>0.002</v>
          </cell>
          <cell r="RH544">
            <v>-0.1</v>
          </cell>
          <cell r="RI544">
            <v>0.002</v>
          </cell>
          <cell r="RJ544">
            <v>-0.04</v>
          </cell>
          <cell r="RK544">
            <v>0.002</v>
          </cell>
          <cell r="RL544">
            <v>-0.27</v>
          </cell>
          <cell r="RM544">
            <v>0.004</v>
          </cell>
          <cell r="RN544">
            <v>-0.07</v>
          </cell>
          <cell r="RO544">
            <v>0.002</v>
          </cell>
          <cell r="RP544">
            <v>-0.41</v>
          </cell>
          <cell r="RQ544">
            <v>0.007</v>
          </cell>
          <cell r="RR544">
            <v>-0.03</v>
          </cell>
          <cell r="RS544">
            <v>0.003</v>
          </cell>
          <cell r="RT544">
            <v>-0.34</v>
          </cell>
          <cell r="RU544">
            <v>0.011</v>
          </cell>
          <cell r="RV544">
            <v>-0.05</v>
          </cell>
          <cell r="RW544">
            <v>0.003</v>
          </cell>
          <cell r="RX544">
            <v>-0.4</v>
          </cell>
          <cell r="RY544">
            <v>0.014</v>
          </cell>
          <cell r="RZ544">
            <v>-0.04</v>
          </cell>
          <cell r="SA544">
            <v>0</v>
          </cell>
          <cell r="SB544">
            <v>-0.35</v>
          </cell>
          <cell r="SC544">
            <v>0.003</v>
          </cell>
          <cell r="SD544">
            <v>-0.05</v>
          </cell>
          <cell r="SE544">
            <v>0.001</v>
          </cell>
        </row>
        <row r="544">
          <cell r="SJ544">
            <v>-0.41</v>
          </cell>
          <cell r="SK544">
            <v>0.004</v>
          </cell>
          <cell r="SL544">
            <v>-0.61</v>
          </cell>
          <cell r="SM544">
            <v>0.006</v>
          </cell>
          <cell r="SN544">
            <v>-0.42</v>
          </cell>
          <cell r="SO544">
            <v>0.004</v>
          </cell>
          <cell r="SP544">
            <v>-0.74</v>
          </cell>
          <cell r="SQ544">
            <v>0.005</v>
          </cell>
          <cell r="SR544">
            <v>-0.36</v>
          </cell>
          <cell r="SS544">
            <v>0.003</v>
          </cell>
          <cell r="ST544">
            <v>-0.71</v>
          </cell>
          <cell r="SU544">
            <v>0.006</v>
          </cell>
          <cell r="SV544">
            <v>-0.31</v>
          </cell>
          <cell r="SW544">
            <v>0.002</v>
          </cell>
          <cell r="SX544">
            <v>-0.6</v>
          </cell>
          <cell r="SY544">
            <v>0.005</v>
          </cell>
          <cell r="SZ544">
            <v>0</v>
          </cell>
          <cell r="TA544">
            <v>0</v>
          </cell>
          <cell r="TB544">
            <v>-0.23</v>
          </cell>
          <cell r="TC544">
            <v>0.002</v>
          </cell>
          <cell r="TD544">
            <v>0.62</v>
          </cell>
          <cell r="TE544">
            <v>0.007</v>
          </cell>
          <cell r="TF544">
            <v>1.46</v>
          </cell>
          <cell r="TG544">
            <v>0.018</v>
          </cell>
          <cell r="TH544">
            <v>1.13</v>
          </cell>
          <cell r="TI544">
            <v>0.008</v>
          </cell>
          <cell r="TJ544">
            <v>1.49</v>
          </cell>
          <cell r="TK544">
            <v>0.012</v>
          </cell>
          <cell r="TL544">
            <v>-0.36</v>
          </cell>
          <cell r="TM544">
            <v>0.012</v>
          </cell>
          <cell r="TN544">
            <v>-1.64</v>
          </cell>
          <cell r="TO544">
            <v>0.047</v>
          </cell>
          <cell r="TP544">
            <v>0.64</v>
          </cell>
          <cell r="TQ544">
            <v>0.025</v>
          </cell>
          <cell r="TR544">
            <v>0.25</v>
          </cell>
          <cell r="TS544">
            <v>0.017</v>
          </cell>
          <cell r="TT544">
            <v>0.28</v>
          </cell>
          <cell r="TU544">
            <v>0.005</v>
          </cell>
          <cell r="TV544">
            <v>0.64</v>
          </cell>
          <cell r="TW544">
            <v>0.011</v>
          </cell>
          <cell r="TX544">
            <v>0.19</v>
          </cell>
          <cell r="TY544">
            <v>0.002</v>
          </cell>
        </row>
        <row r="544">
          <cell r="UD544">
            <v>1.07</v>
          </cell>
          <cell r="UE544">
            <v>0.015</v>
          </cell>
          <cell r="UF544">
            <v>1.86</v>
          </cell>
          <cell r="UG544">
            <v>0.049</v>
          </cell>
          <cell r="UH544">
            <v>0.62</v>
          </cell>
          <cell r="UI544">
            <v>0.008</v>
          </cell>
          <cell r="UJ544">
            <v>1.46</v>
          </cell>
          <cell r="UK544">
            <v>0.043</v>
          </cell>
          <cell r="UL544">
            <v>0.52</v>
          </cell>
          <cell r="UM544">
            <v>0.009</v>
          </cell>
          <cell r="UN544">
            <v>1.29</v>
          </cell>
          <cell r="UO544">
            <v>0.035</v>
          </cell>
          <cell r="UP544">
            <v>0.46</v>
          </cell>
          <cell r="UQ544">
            <v>0.01</v>
          </cell>
          <cell r="UR544">
            <v>1.08</v>
          </cell>
          <cell r="US544">
            <v>0.038</v>
          </cell>
          <cell r="UT544">
            <v>-0.1</v>
          </cell>
          <cell r="UU544">
            <v>0.007</v>
          </cell>
          <cell r="UV544">
            <v>0.22</v>
          </cell>
          <cell r="UW544">
            <v>0.006</v>
          </cell>
          <cell r="UX544">
            <v>0</v>
          </cell>
          <cell r="UY544">
            <v>0.001</v>
          </cell>
          <cell r="UZ544">
            <v>0.28</v>
          </cell>
          <cell r="VA544">
            <v>0.002</v>
          </cell>
          <cell r="VB544">
            <v>0.18</v>
          </cell>
          <cell r="VC544">
            <v>0.002</v>
          </cell>
          <cell r="VD544">
            <v>0.03</v>
          </cell>
          <cell r="VE544">
            <v>0</v>
          </cell>
          <cell r="VF544">
            <v>0.05</v>
          </cell>
          <cell r="VG544">
            <v>0.003</v>
          </cell>
          <cell r="VH544">
            <v>0.14</v>
          </cell>
          <cell r="VI544">
            <v>0.001</v>
          </cell>
          <cell r="VJ544">
            <v>0.1</v>
          </cell>
          <cell r="VK544">
            <v>0.002</v>
          </cell>
        </row>
        <row r="544">
          <cell r="VP544">
            <v>-0.02</v>
          </cell>
          <cell r="VQ544">
            <v>0.001</v>
          </cell>
          <cell r="VR544">
            <v>-0.04</v>
          </cell>
          <cell r="VS544">
            <v>0.001</v>
          </cell>
          <cell r="VT544">
            <v>-0.02</v>
          </cell>
          <cell r="VU544">
            <v>0</v>
          </cell>
          <cell r="VV544">
            <v>0</v>
          </cell>
          <cell r="VW544">
            <v>0</v>
          </cell>
          <cell r="VX544">
            <v>0</v>
          </cell>
          <cell r="VY544">
            <v>0</v>
          </cell>
          <cell r="VZ544">
            <v>0.01</v>
          </cell>
          <cell r="WA544">
            <v>0</v>
          </cell>
          <cell r="WB544">
            <v>0.53</v>
          </cell>
          <cell r="WC544">
            <v>0.005</v>
          </cell>
          <cell r="WD544">
            <v>0.36</v>
          </cell>
          <cell r="WE544">
            <v>0.004</v>
          </cell>
          <cell r="WF544">
            <v>0.59</v>
          </cell>
          <cell r="WG544">
            <v>0.007</v>
          </cell>
          <cell r="WH544">
            <v>0.39</v>
          </cell>
          <cell r="WI544">
            <v>0.003</v>
          </cell>
          <cell r="WJ544">
            <v>0.25</v>
          </cell>
          <cell r="WK544">
            <v>0.004</v>
          </cell>
          <cell r="WL544">
            <v>0.24</v>
          </cell>
          <cell r="WM544">
            <v>0.009</v>
          </cell>
          <cell r="WN544">
            <v>0.59</v>
          </cell>
          <cell r="WO544">
            <v>0.01</v>
          </cell>
          <cell r="WP544">
            <v>0.2</v>
          </cell>
          <cell r="WQ544">
            <v>0.003</v>
          </cell>
          <cell r="WR544">
            <v>0.36</v>
          </cell>
          <cell r="WS544">
            <v>0.005</v>
          </cell>
          <cell r="WT544">
            <v>0.14</v>
          </cell>
          <cell r="WU544">
            <v>0.002</v>
          </cell>
          <cell r="WV544">
            <v>0.27</v>
          </cell>
          <cell r="WW544">
            <v>0.005</v>
          </cell>
        </row>
        <row r="544">
          <cell r="XB544">
            <v>0.64</v>
          </cell>
          <cell r="XC544">
            <v>0.004</v>
          </cell>
          <cell r="XD544">
            <v>0.36</v>
          </cell>
          <cell r="XE544">
            <v>0.003</v>
          </cell>
          <cell r="XF544">
            <v>0.71</v>
          </cell>
          <cell r="XG544">
            <v>0.006</v>
          </cell>
          <cell r="XH544">
            <v>0.41</v>
          </cell>
          <cell r="XI544">
            <v>0.002</v>
          </cell>
          <cell r="XJ544">
            <v>0.68</v>
          </cell>
          <cell r="XK544">
            <v>0.005</v>
          </cell>
          <cell r="XL544">
            <v>0.45</v>
          </cell>
          <cell r="XM544">
            <v>0.003</v>
          </cell>
          <cell r="XN544">
            <v>0.64</v>
          </cell>
          <cell r="XO544">
            <v>0.004</v>
          </cell>
          <cell r="XP544">
            <v>0.42</v>
          </cell>
          <cell r="XQ544">
            <v>0.003</v>
          </cell>
          <cell r="XR544">
            <v>0.12</v>
          </cell>
          <cell r="XS544">
            <v>0.002</v>
          </cell>
          <cell r="XT544">
            <v>0.08</v>
          </cell>
          <cell r="XU544">
            <v>0.001</v>
          </cell>
        </row>
        <row r="545">
          <cell r="B545" t="str">
            <v>UI10-00053</v>
          </cell>
          <cell r="C545" t="str">
            <v>Ornamental</v>
          </cell>
        </row>
        <row r="545">
          <cell r="F545">
            <v>1.49</v>
          </cell>
          <cell r="G545">
            <v>0.021</v>
          </cell>
          <cell r="H545">
            <v>3.67</v>
          </cell>
          <cell r="I545">
            <v>0.057</v>
          </cell>
          <cell r="J545">
            <v>7.15</v>
          </cell>
          <cell r="K545">
            <v>0.105</v>
          </cell>
          <cell r="L545">
            <v>3.87</v>
          </cell>
          <cell r="M545">
            <v>0.049</v>
          </cell>
          <cell r="N545">
            <v>7.51</v>
          </cell>
          <cell r="O545">
            <v>0.094</v>
          </cell>
          <cell r="P545">
            <v>0.79</v>
          </cell>
          <cell r="Q545">
            <v>0.025</v>
          </cell>
          <cell r="R545">
            <v>3.84</v>
          </cell>
          <cell r="S545">
            <v>0.184</v>
          </cell>
          <cell r="T545">
            <v>5.73</v>
          </cell>
          <cell r="U545">
            <v>0.121</v>
          </cell>
          <cell r="V545">
            <v>1.49</v>
          </cell>
          <cell r="W545">
            <v>0.086</v>
          </cell>
          <cell r="X545">
            <v>0.29</v>
          </cell>
          <cell r="Y545">
            <v>0.023</v>
          </cell>
          <cell r="Z545">
            <v>1.53</v>
          </cell>
          <cell r="AA545">
            <v>0.128</v>
          </cell>
          <cell r="AB545">
            <v>-0.21</v>
          </cell>
          <cell r="AC545">
            <v>0.033</v>
          </cell>
        </row>
        <row r="545">
          <cell r="AH545">
            <v>-0.55</v>
          </cell>
          <cell r="AI545">
            <v>0.023</v>
          </cell>
          <cell r="AJ545">
            <v>-4.16</v>
          </cell>
          <cell r="AK545">
            <v>0.075</v>
          </cell>
          <cell r="AL545">
            <v>-1.17</v>
          </cell>
          <cell r="AM545">
            <v>0.021</v>
          </cell>
          <cell r="AN545">
            <v>-4.61</v>
          </cell>
          <cell r="AO545">
            <v>0.072</v>
          </cell>
          <cell r="AP545">
            <v>-1.23</v>
          </cell>
          <cell r="AQ545">
            <v>0.022</v>
          </cell>
          <cell r="AR545">
            <v>-4.98</v>
          </cell>
          <cell r="AS545">
            <v>0.081</v>
          </cell>
          <cell r="AT545">
            <v>-1.08</v>
          </cell>
          <cell r="AU545">
            <v>0.018</v>
          </cell>
          <cell r="AV545">
            <v>-4.54</v>
          </cell>
          <cell r="AW545">
            <v>0.07</v>
          </cell>
          <cell r="AX545">
            <v>0.02</v>
          </cell>
          <cell r="AY545">
            <v>0.01</v>
          </cell>
          <cell r="AZ545">
            <v>-0.14</v>
          </cell>
          <cell r="BA545">
            <v>0.015</v>
          </cell>
          <cell r="BB545">
            <v>0.23</v>
          </cell>
          <cell r="BC545">
            <v>0.005</v>
          </cell>
          <cell r="BD545">
            <v>0.47</v>
          </cell>
          <cell r="BE545">
            <v>0.012</v>
          </cell>
          <cell r="BF545">
            <v>0.44</v>
          </cell>
          <cell r="BG545">
            <v>0.005</v>
          </cell>
          <cell r="BH545">
            <v>0.93</v>
          </cell>
          <cell r="BI545">
            <v>0.012</v>
          </cell>
          <cell r="BJ545">
            <v>0.12</v>
          </cell>
          <cell r="BK545">
            <v>0.008</v>
          </cell>
          <cell r="BL545">
            <v>0.46</v>
          </cell>
          <cell r="BM545">
            <v>0.019</v>
          </cell>
          <cell r="BN545">
            <v>0.81</v>
          </cell>
          <cell r="BO545">
            <v>0.015</v>
          </cell>
          <cell r="BP545">
            <v>0.23</v>
          </cell>
          <cell r="BQ545">
            <v>0.012</v>
          </cell>
          <cell r="BR545">
            <v>0.09</v>
          </cell>
          <cell r="BS545">
            <v>0.009</v>
          </cell>
          <cell r="BT545">
            <v>1.15</v>
          </cell>
          <cell r="BU545">
            <v>0.014</v>
          </cell>
          <cell r="BV545">
            <v>0.42</v>
          </cell>
          <cell r="BW545">
            <v>0.017</v>
          </cell>
        </row>
        <row r="545">
          <cell r="CB545">
            <v>-0.12</v>
          </cell>
          <cell r="CC545">
            <v>0.004</v>
          </cell>
          <cell r="CD545">
            <v>-0.5</v>
          </cell>
          <cell r="CE545">
            <v>0.009</v>
          </cell>
          <cell r="CF545">
            <v>-0.22</v>
          </cell>
          <cell r="CG545">
            <v>0.003</v>
          </cell>
          <cell r="CH545">
            <v>-0.61</v>
          </cell>
          <cell r="CI545">
            <v>0.01</v>
          </cell>
          <cell r="CJ545">
            <v>-0.21</v>
          </cell>
          <cell r="CK545">
            <v>0.004</v>
          </cell>
          <cell r="CL545">
            <v>-0.68</v>
          </cell>
          <cell r="CM545">
            <v>0.007</v>
          </cell>
          <cell r="CN545">
            <v>-0.2</v>
          </cell>
          <cell r="CO545">
            <v>0.003</v>
          </cell>
          <cell r="CP545">
            <v>-0.63</v>
          </cell>
          <cell r="CQ545">
            <v>0.006</v>
          </cell>
          <cell r="CR545">
            <v>-0.03</v>
          </cell>
          <cell r="CS545">
            <v>0.001</v>
          </cell>
          <cell r="CT545">
            <v>-0.28</v>
          </cell>
          <cell r="CU545">
            <v>0.005</v>
          </cell>
          <cell r="CV545">
            <v>0.61</v>
          </cell>
          <cell r="CW545">
            <v>0.012</v>
          </cell>
          <cell r="CX545">
            <v>0.72</v>
          </cell>
          <cell r="CY545">
            <v>0.016</v>
          </cell>
          <cell r="CZ545">
            <v>0.86</v>
          </cell>
          <cell r="DA545">
            <v>0.028</v>
          </cell>
          <cell r="DB545">
            <v>-0.54</v>
          </cell>
          <cell r="DC545">
            <v>0.012</v>
          </cell>
          <cell r="DD545">
            <v>-0.33</v>
          </cell>
          <cell r="DE545">
            <v>0.023</v>
          </cell>
          <cell r="DF545">
            <v>-1.17</v>
          </cell>
          <cell r="DG545">
            <v>0.032</v>
          </cell>
          <cell r="DH545">
            <v>2.31</v>
          </cell>
          <cell r="DI545">
            <v>0.052</v>
          </cell>
          <cell r="DJ545">
            <v>1.31</v>
          </cell>
          <cell r="DK545">
            <v>0.025</v>
          </cell>
          <cell r="DL545">
            <v>0.13</v>
          </cell>
          <cell r="DM545">
            <v>0.011</v>
          </cell>
          <cell r="DN545">
            <v>0.2</v>
          </cell>
          <cell r="DO545">
            <v>0.006</v>
          </cell>
          <cell r="DP545">
            <v>0</v>
          </cell>
          <cell r="DQ545">
            <v>0.001</v>
          </cell>
        </row>
        <row r="545">
          <cell r="DV545">
            <v>-0.62</v>
          </cell>
          <cell r="DW545">
            <v>0.014</v>
          </cell>
          <cell r="DX545">
            <v>-0.48</v>
          </cell>
          <cell r="DY545">
            <v>0.008</v>
          </cell>
          <cell r="DZ545">
            <v>-1.16</v>
          </cell>
          <cell r="EA545">
            <v>0.016</v>
          </cell>
          <cell r="EB545">
            <v>-0.73</v>
          </cell>
          <cell r="EC545">
            <v>0.01</v>
          </cell>
          <cell r="ED545">
            <v>-1.27</v>
          </cell>
          <cell r="EE545">
            <v>0.014</v>
          </cell>
          <cell r="EF545">
            <v>-0.87</v>
          </cell>
          <cell r="EG545">
            <v>0.011</v>
          </cell>
          <cell r="EH545">
            <v>-1.22</v>
          </cell>
          <cell r="EI545">
            <v>0.015</v>
          </cell>
          <cell r="EJ545">
            <v>-0.75</v>
          </cell>
          <cell r="EK545">
            <v>0.009</v>
          </cell>
          <cell r="EL545">
            <v>-0.43</v>
          </cell>
          <cell r="EM545">
            <v>0.012</v>
          </cell>
          <cell r="EN545">
            <v>-0.08</v>
          </cell>
          <cell r="EO545">
            <v>0.002</v>
          </cell>
          <cell r="EP545">
            <v>0.09</v>
          </cell>
          <cell r="EQ545">
            <v>0.001</v>
          </cell>
          <cell r="ER545">
            <v>0.02</v>
          </cell>
          <cell r="ES545">
            <v>0.001</v>
          </cell>
          <cell r="ET545">
            <v>0.1</v>
          </cell>
          <cell r="EU545">
            <v>0.002</v>
          </cell>
          <cell r="EV545">
            <v>0.12</v>
          </cell>
          <cell r="EW545">
            <v>0.002</v>
          </cell>
          <cell r="EX545">
            <v>0.1</v>
          </cell>
          <cell r="EY545">
            <v>0.003</v>
          </cell>
          <cell r="EZ545">
            <v>0.01</v>
          </cell>
          <cell r="FA545">
            <v>0.002</v>
          </cell>
          <cell r="FB545">
            <v>0.21</v>
          </cell>
          <cell r="FC545">
            <v>0.004</v>
          </cell>
          <cell r="FD545">
            <v>-0.02</v>
          </cell>
          <cell r="FE545">
            <v>0.001</v>
          </cell>
          <cell r="FF545">
            <v>0.04</v>
          </cell>
          <cell r="FG545">
            <v>0.003</v>
          </cell>
          <cell r="FH545">
            <v>0.09</v>
          </cell>
          <cell r="FI545">
            <v>0.002</v>
          </cell>
          <cell r="FJ545">
            <v>0.05</v>
          </cell>
          <cell r="FK545">
            <v>0.003</v>
          </cell>
        </row>
        <row r="545">
          <cell r="FP545">
            <v>-0.04</v>
          </cell>
          <cell r="FQ545">
            <v>0.001</v>
          </cell>
          <cell r="FR545">
            <v>-0.02</v>
          </cell>
          <cell r="FS545">
            <v>0.001</v>
          </cell>
          <cell r="FT545">
            <v>-0.06</v>
          </cell>
          <cell r="FU545">
            <v>0.001</v>
          </cell>
          <cell r="FV545">
            <v>-0.04</v>
          </cell>
          <cell r="FW545">
            <v>0.001</v>
          </cell>
          <cell r="FX545">
            <v>-0.05</v>
          </cell>
          <cell r="FY545">
            <v>0.001</v>
          </cell>
          <cell r="FZ545">
            <v>-0.05</v>
          </cell>
          <cell r="GA545">
            <v>0.001</v>
          </cell>
          <cell r="GB545">
            <v>-0.05</v>
          </cell>
          <cell r="GC545">
            <v>0.001</v>
          </cell>
          <cell r="GD545">
            <v>-0.05</v>
          </cell>
          <cell r="GE545">
            <v>0.001</v>
          </cell>
          <cell r="GF545">
            <v>0.01</v>
          </cell>
          <cell r="GG545">
            <v>0.001</v>
          </cell>
          <cell r="GH545">
            <v>-0.03</v>
          </cell>
          <cell r="GI545">
            <v>0.001</v>
          </cell>
          <cell r="GJ545">
            <v>110.59</v>
          </cell>
          <cell r="GK545">
            <v>2.517</v>
          </cell>
          <cell r="GL545">
            <v>579.35</v>
          </cell>
          <cell r="GM545">
            <v>12.689</v>
          </cell>
          <cell r="GN545">
            <v>243.32</v>
          </cell>
          <cell r="GO545">
            <v>3.687</v>
          </cell>
          <cell r="GP545">
            <v>1178.94</v>
          </cell>
          <cell r="GQ545">
            <v>15.418</v>
          </cell>
          <cell r="GR545">
            <v>137.5</v>
          </cell>
          <cell r="GS545">
            <v>5.981</v>
          </cell>
          <cell r="GT545">
            <v>-94.92</v>
          </cell>
          <cell r="GU545">
            <v>23.14</v>
          </cell>
          <cell r="GV545">
            <v>485.54</v>
          </cell>
          <cell r="GW545">
            <v>5.514</v>
          </cell>
          <cell r="GX545">
            <v>513.13</v>
          </cell>
          <cell r="GY545">
            <v>16.067</v>
          </cell>
          <cell r="GZ545">
            <v>95.78</v>
          </cell>
          <cell r="HA545">
            <v>4.065</v>
          </cell>
          <cell r="HB545">
            <v>564.31</v>
          </cell>
          <cell r="HC545">
            <v>28.75</v>
          </cell>
          <cell r="HD545">
            <v>1.77</v>
          </cell>
          <cell r="HE545">
            <v>0.057</v>
          </cell>
        </row>
        <row r="545">
          <cell r="HJ545">
            <v>-285.78</v>
          </cell>
          <cell r="HK545">
            <v>2.991</v>
          </cell>
          <cell r="HL545">
            <v>-1374.05</v>
          </cell>
          <cell r="HM545">
            <v>8.652</v>
          </cell>
          <cell r="HN545">
            <v>-336.93</v>
          </cell>
          <cell r="HO545">
            <v>2.521</v>
          </cell>
          <cell r="HP545">
            <v>-1477.44</v>
          </cell>
          <cell r="HQ545">
            <v>8.343</v>
          </cell>
          <cell r="HR545">
            <v>-337.67</v>
          </cell>
          <cell r="HS545">
            <v>2.161</v>
          </cell>
          <cell r="HT545">
            <v>-1381.13</v>
          </cell>
          <cell r="HU545">
            <v>7.061</v>
          </cell>
          <cell r="HV545">
            <v>-217.5</v>
          </cell>
          <cell r="HW545">
            <v>1.114</v>
          </cell>
          <cell r="HX545">
            <v>-1242.35</v>
          </cell>
          <cell r="HY545">
            <v>5.43</v>
          </cell>
          <cell r="HZ545">
            <v>-213.42</v>
          </cell>
          <cell r="IA545">
            <v>3.281</v>
          </cell>
          <cell r="IB545">
            <v>-0.22</v>
          </cell>
          <cell r="IC545">
            <v>0.009</v>
          </cell>
          <cell r="ID545">
            <v>-0.24</v>
          </cell>
          <cell r="IE545">
            <v>0.006</v>
          </cell>
          <cell r="IF545">
            <v>0.15</v>
          </cell>
          <cell r="IG545">
            <v>0.014</v>
          </cell>
          <cell r="IH545">
            <v>0.02</v>
          </cell>
          <cell r="II545">
            <v>0.004</v>
          </cell>
          <cell r="IJ545">
            <v>0.63</v>
          </cell>
          <cell r="IK545">
            <v>0.025</v>
          </cell>
          <cell r="IL545">
            <v>-0.01</v>
          </cell>
          <cell r="IM545">
            <v>0.016</v>
          </cell>
          <cell r="IN545">
            <v>-0.35</v>
          </cell>
          <cell r="IO545">
            <v>0.019</v>
          </cell>
          <cell r="IP545">
            <v>-0.76</v>
          </cell>
          <cell r="IQ545">
            <v>0.008</v>
          </cell>
          <cell r="IR545">
            <v>-0.19</v>
          </cell>
          <cell r="IS545">
            <v>0.006</v>
          </cell>
          <cell r="IT545">
            <v>0.03</v>
          </cell>
          <cell r="IU545">
            <v>0.003</v>
          </cell>
          <cell r="IV545">
            <v>-0.1</v>
          </cell>
          <cell r="IW545">
            <v>0.016</v>
          </cell>
        </row>
        <row r="545">
          <cell r="JB545">
            <v>-1.89</v>
          </cell>
          <cell r="JC545">
            <v>0.011</v>
          </cell>
          <cell r="JD545">
            <v>-1.52</v>
          </cell>
          <cell r="JE545">
            <v>0.01</v>
          </cell>
          <cell r="JF545">
            <v>-1.95</v>
          </cell>
          <cell r="JG545">
            <v>0.013</v>
          </cell>
          <cell r="JH545">
            <v>-1.62</v>
          </cell>
          <cell r="JI545">
            <v>0.012</v>
          </cell>
          <cell r="JJ545">
            <v>-1.73</v>
          </cell>
          <cell r="JK545">
            <v>0.013</v>
          </cell>
          <cell r="JL545">
            <v>-1.56</v>
          </cell>
          <cell r="JM545">
            <v>0.009</v>
          </cell>
          <cell r="JN545">
            <v>-1.25</v>
          </cell>
          <cell r="JO545">
            <v>0.01</v>
          </cell>
          <cell r="JP545">
            <v>-1.47</v>
          </cell>
          <cell r="JQ545">
            <v>0.008</v>
          </cell>
          <cell r="JR545">
            <v>-0.23</v>
          </cell>
          <cell r="JS545">
            <v>0.003</v>
          </cell>
          <cell r="JT545">
            <v>0.21</v>
          </cell>
          <cell r="JU545">
            <v>0.002</v>
          </cell>
          <cell r="JV545">
            <v>0.63</v>
          </cell>
          <cell r="JW545">
            <v>0.009</v>
          </cell>
          <cell r="JX545">
            <v>0.32</v>
          </cell>
          <cell r="JY545">
            <v>0.004</v>
          </cell>
          <cell r="JZ545">
            <v>0.67</v>
          </cell>
          <cell r="KA545">
            <v>0.007</v>
          </cell>
          <cell r="KB545">
            <v>-0.01</v>
          </cell>
          <cell r="KC545">
            <v>0.005</v>
          </cell>
          <cell r="KD545">
            <v>0.07</v>
          </cell>
          <cell r="KE545">
            <v>0.013</v>
          </cell>
          <cell r="KF545">
            <v>0.58</v>
          </cell>
          <cell r="KG545">
            <v>0.005</v>
          </cell>
          <cell r="KH545">
            <v>1.32</v>
          </cell>
          <cell r="KI545">
            <v>0.011</v>
          </cell>
          <cell r="KJ545">
            <v>0.04</v>
          </cell>
          <cell r="KK545">
            <v>0.002</v>
          </cell>
          <cell r="KL545">
            <v>0.03</v>
          </cell>
          <cell r="KM545">
            <v>0.002</v>
          </cell>
          <cell r="KN545">
            <v>0</v>
          </cell>
          <cell r="KO545">
            <v>0</v>
          </cell>
        </row>
        <row r="545">
          <cell r="KT545">
            <v>0.38</v>
          </cell>
          <cell r="KU545">
            <v>0.005</v>
          </cell>
          <cell r="KV545">
            <v>0.72</v>
          </cell>
          <cell r="KW545">
            <v>0.009</v>
          </cell>
          <cell r="KX545">
            <v>0.34</v>
          </cell>
          <cell r="KY545">
            <v>0.006</v>
          </cell>
          <cell r="KZ545">
            <v>0.76</v>
          </cell>
          <cell r="LA545">
            <v>0.011</v>
          </cell>
          <cell r="LB545">
            <v>0.23</v>
          </cell>
          <cell r="LC545">
            <v>0.004</v>
          </cell>
          <cell r="LD545">
            <v>0.81</v>
          </cell>
          <cell r="LE545">
            <v>0.008</v>
          </cell>
          <cell r="LF545">
            <v>0.16</v>
          </cell>
          <cell r="LG545">
            <v>0.004</v>
          </cell>
          <cell r="LH545">
            <v>0.61</v>
          </cell>
          <cell r="LI545">
            <v>0.01</v>
          </cell>
          <cell r="LJ545">
            <v>-0.02</v>
          </cell>
          <cell r="LK545">
            <v>0</v>
          </cell>
          <cell r="LL545">
            <v>0.23</v>
          </cell>
          <cell r="LM545">
            <v>0.004</v>
          </cell>
          <cell r="LN545">
            <v>0.25</v>
          </cell>
          <cell r="LO545">
            <v>0.014</v>
          </cell>
          <cell r="LP545">
            <v>-0.03</v>
          </cell>
          <cell r="LQ545">
            <v>0.009</v>
          </cell>
          <cell r="LR545">
            <v>0.29</v>
          </cell>
          <cell r="LS545">
            <v>0.011</v>
          </cell>
          <cell r="LT545">
            <v>0.09</v>
          </cell>
          <cell r="LU545">
            <v>0.012</v>
          </cell>
          <cell r="LV545">
            <v>0.87</v>
          </cell>
          <cell r="LW545">
            <v>0.023</v>
          </cell>
          <cell r="LX545">
            <v>-0.11</v>
          </cell>
          <cell r="LY545">
            <v>0.002</v>
          </cell>
          <cell r="LZ545">
            <v>0.43</v>
          </cell>
          <cell r="MA545">
            <v>0.01</v>
          </cell>
          <cell r="MB545">
            <v>0.33</v>
          </cell>
          <cell r="MC545">
            <v>0.017</v>
          </cell>
          <cell r="MD545">
            <v>-0.04</v>
          </cell>
          <cell r="ME545">
            <v>0.002</v>
          </cell>
          <cell r="MF545">
            <v>-0.01</v>
          </cell>
          <cell r="MG545">
            <v>0</v>
          </cell>
          <cell r="MH545">
            <v>-1.38</v>
          </cell>
          <cell r="MI545">
            <v>0.01</v>
          </cell>
          <cell r="MJ545">
            <v>-1.76</v>
          </cell>
          <cell r="MK545">
            <v>0.009</v>
          </cell>
          <cell r="ML545">
            <v>-1.54</v>
          </cell>
          <cell r="MM545">
            <v>0.008</v>
          </cell>
          <cell r="MN545">
            <v>-1.82</v>
          </cell>
          <cell r="MO545">
            <v>0.011</v>
          </cell>
          <cell r="MP545">
            <v>-1.38</v>
          </cell>
          <cell r="MQ545">
            <v>0.007</v>
          </cell>
          <cell r="MR545">
            <v>0.61</v>
          </cell>
          <cell r="MS545">
            <v>0.027</v>
          </cell>
          <cell r="MT545">
            <v>0.32</v>
          </cell>
          <cell r="MU545">
            <v>0.021</v>
          </cell>
          <cell r="MV545">
            <v>0.14</v>
          </cell>
          <cell r="MW545">
            <v>0.016</v>
          </cell>
          <cell r="MX545">
            <v>0.49</v>
          </cell>
          <cell r="MY545">
            <v>0.021</v>
          </cell>
          <cell r="MZ545">
            <v>0.82</v>
          </cell>
          <cell r="NA545">
            <v>0.03</v>
          </cell>
          <cell r="NB545">
            <v>1.08</v>
          </cell>
          <cell r="NC545">
            <v>0.048</v>
          </cell>
          <cell r="ND545">
            <v>0.98</v>
          </cell>
          <cell r="NE545">
            <v>0.021</v>
          </cell>
          <cell r="NF545">
            <v>0.86</v>
          </cell>
          <cell r="NG545">
            <v>0.028</v>
          </cell>
          <cell r="NH545">
            <v>-0.04</v>
          </cell>
          <cell r="NI545">
            <v>0.011</v>
          </cell>
          <cell r="NJ545">
            <v>-0.71</v>
          </cell>
          <cell r="NK545">
            <v>0.024</v>
          </cell>
          <cell r="NL545">
            <v>-0.02</v>
          </cell>
          <cell r="NM545">
            <v>0.003</v>
          </cell>
        </row>
        <row r="545">
          <cell r="NR545">
            <v>-3.12</v>
          </cell>
          <cell r="NS545">
            <v>0.016</v>
          </cell>
          <cell r="NT545">
            <v>-2.96</v>
          </cell>
          <cell r="NU545">
            <v>0.011</v>
          </cell>
          <cell r="NV545">
            <v>-3.4</v>
          </cell>
          <cell r="NW545">
            <v>0.018</v>
          </cell>
          <cell r="NX545">
            <v>-3.12</v>
          </cell>
          <cell r="NY545">
            <v>0.011</v>
          </cell>
          <cell r="NZ545">
            <v>-3.13</v>
          </cell>
          <cell r="OA545">
            <v>0.016</v>
          </cell>
          <cell r="OB545">
            <v>-2.97</v>
          </cell>
          <cell r="OC545">
            <v>0.011</v>
          </cell>
          <cell r="OD545">
            <v>-2.45</v>
          </cell>
          <cell r="OE545">
            <v>0.012</v>
          </cell>
          <cell r="OF545">
            <v>-2.82</v>
          </cell>
          <cell r="OG545">
            <v>0.01</v>
          </cell>
          <cell r="OH545">
            <v>-0.18</v>
          </cell>
          <cell r="OI545">
            <v>0.002</v>
          </cell>
          <cell r="OJ545">
            <v>-0.32</v>
          </cell>
          <cell r="OK545">
            <v>0.004</v>
          </cell>
          <cell r="OL545">
            <v>0.05</v>
          </cell>
          <cell r="OM545">
            <v>0.001</v>
          </cell>
          <cell r="ON545">
            <v>-0.05</v>
          </cell>
          <cell r="OO545">
            <v>0.001</v>
          </cell>
          <cell r="OP545">
            <v>0.08</v>
          </cell>
          <cell r="OQ545">
            <v>0.002</v>
          </cell>
          <cell r="OR545">
            <v>-0.03</v>
          </cell>
          <cell r="OS545">
            <v>0.001</v>
          </cell>
          <cell r="OT545">
            <v>0.14</v>
          </cell>
          <cell r="OU545">
            <v>0.002</v>
          </cell>
          <cell r="OV545">
            <v>-0.03</v>
          </cell>
          <cell r="OW545">
            <v>0.002</v>
          </cell>
          <cell r="OX545">
            <v>-0.01</v>
          </cell>
          <cell r="OY545">
            <v>0.001</v>
          </cell>
          <cell r="OZ545">
            <v>-0.04</v>
          </cell>
          <cell r="PA545">
            <v>0.001</v>
          </cell>
          <cell r="PB545">
            <v>0</v>
          </cell>
          <cell r="PC545">
            <v>0.001</v>
          </cell>
          <cell r="PD545">
            <v>0.02</v>
          </cell>
          <cell r="PE545">
            <v>0.001</v>
          </cell>
          <cell r="PF545">
            <v>0.03</v>
          </cell>
          <cell r="PG545">
            <v>0.002</v>
          </cell>
          <cell r="PH545">
            <v>0</v>
          </cell>
          <cell r="PI545">
            <v>0.002</v>
          </cell>
          <cell r="PJ545">
            <v>0.07</v>
          </cell>
          <cell r="PK545">
            <v>0.002</v>
          </cell>
          <cell r="PL545">
            <v>-0.01</v>
          </cell>
          <cell r="PM545">
            <v>0.001</v>
          </cell>
          <cell r="PN545">
            <v>0.05</v>
          </cell>
          <cell r="PO545">
            <v>0.002</v>
          </cell>
          <cell r="PP545">
            <v>0.16</v>
          </cell>
          <cell r="PQ545">
            <v>0.006</v>
          </cell>
          <cell r="PR545">
            <v>0.04</v>
          </cell>
          <cell r="PS545">
            <v>0.006</v>
          </cell>
          <cell r="PT545">
            <v>-0.2</v>
          </cell>
          <cell r="PU545">
            <v>0.003</v>
          </cell>
          <cell r="PV545">
            <v>0.09</v>
          </cell>
          <cell r="PW545">
            <v>0.006</v>
          </cell>
          <cell r="PX545">
            <v>0.13</v>
          </cell>
          <cell r="PY545">
            <v>0.005</v>
          </cell>
          <cell r="PZ545">
            <v>0.25</v>
          </cell>
          <cell r="QA545">
            <v>0.01</v>
          </cell>
          <cell r="QB545">
            <v>-0.09</v>
          </cell>
          <cell r="QC545">
            <v>0.004</v>
          </cell>
          <cell r="QD545">
            <v>0.32</v>
          </cell>
          <cell r="QE545">
            <v>0.006</v>
          </cell>
          <cell r="QF545">
            <v>-0.03</v>
          </cell>
          <cell r="QG545">
            <v>0.001</v>
          </cell>
          <cell r="QH545">
            <v>-0.1</v>
          </cell>
          <cell r="QI545">
            <v>0.008</v>
          </cell>
          <cell r="QJ545">
            <v>-0.19</v>
          </cell>
          <cell r="QK545">
            <v>0.003</v>
          </cell>
        </row>
        <row r="545">
          <cell r="QP545">
            <v>-0.94</v>
          </cell>
          <cell r="QQ545">
            <v>0.004</v>
          </cell>
          <cell r="QR545">
            <v>-0.78</v>
          </cell>
          <cell r="QS545">
            <v>0.004</v>
          </cell>
          <cell r="QT545">
            <v>-1</v>
          </cell>
          <cell r="QU545">
            <v>0.004</v>
          </cell>
          <cell r="QV545">
            <v>-0.8</v>
          </cell>
          <cell r="QW545">
            <v>0.004</v>
          </cell>
          <cell r="QX545">
            <v>-0.92</v>
          </cell>
          <cell r="QY545">
            <v>0.005</v>
          </cell>
          <cell r="QZ545">
            <v>-0.71</v>
          </cell>
          <cell r="RA545">
            <v>0.003</v>
          </cell>
          <cell r="RB545">
            <v>-0.85</v>
          </cell>
          <cell r="RC545">
            <v>0.003</v>
          </cell>
          <cell r="RD545">
            <v>-0.7</v>
          </cell>
          <cell r="RE545">
            <v>0.003</v>
          </cell>
          <cell r="RF545">
            <v>-0.21</v>
          </cell>
          <cell r="RG545">
            <v>0.002</v>
          </cell>
          <cell r="RH545">
            <v>-0.11</v>
          </cell>
          <cell r="RI545">
            <v>0.002</v>
          </cell>
          <cell r="RJ545">
            <v>0.03</v>
          </cell>
          <cell r="RK545">
            <v>0.004</v>
          </cell>
          <cell r="RL545">
            <v>-0.11</v>
          </cell>
          <cell r="RM545">
            <v>0.003</v>
          </cell>
          <cell r="RN545">
            <v>-0.07</v>
          </cell>
          <cell r="RO545">
            <v>0.004</v>
          </cell>
          <cell r="RP545">
            <v>-0.23</v>
          </cell>
          <cell r="RQ545">
            <v>0.004</v>
          </cell>
          <cell r="RR545">
            <v>0.07</v>
          </cell>
          <cell r="RS545">
            <v>0.006</v>
          </cell>
          <cell r="RT545">
            <v>0.34</v>
          </cell>
          <cell r="RU545">
            <v>0.023</v>
          </cell>
          <cell r="RV545">
            <v>-0.03</v>
          </cell>
          <cell r="RW545">
            <v>0.002</v>
          </cell>
          <cell r="RX545">
            <v>-0.12</v>
          </cell>
          <cell r="RY545">
            <v>0.009</v>
          </cell>
          <cell r="RZ545">
            <v>0</v>
          </cell>
          <cell r="SA545">
            <v>0.001</v>
          </cell>
          <cell r="SB545">
            <v>-0.17</v>
          </cell>
          <cell r="SC545">
            <v>0.008</v>
          </cell>
          <cell r="SD545">
            <v>-0.03</v>
          </cell>
          <cell r="SE545">
            <v>0.002</v>
          </cell>
        </row>
        <row r="545">
          <cell r="SJ545">
            <v>-0.51</v>
          </cell>
          <cell r="SK545">
            <v>0.003</v>
          </cell>
          <cell r="SL545">
            <v>-0.86</v>
          </cell>
          <cell r="SM545">
            <v>0.005</v>
          </cell>
          <cell r="SN545">
            <v>-0.54</v>
          </cell>
          <cell r="SO545">
            <v>0.002</v>
          </cell>
          <cell r="SP545">
            <v>-0.95</v>
          </cell>
          <cell r="SQ545">
            <v>0.005</v>
          </cell>
          <cell r="SR545">
            <v>-0.46</v>
          </cell>
          <cell r="SS545">
            <v>0.002</v>
          </cell>
          <cell r="ST545">
            <v>-0.89</v>
          </cell>
          <cell r="SU545">
            <v>0.005</v>
          </cell>
          <cell r="SV545">
            <v>-0.39</v>
          </cell>
          <cell r="SW545">
            <v>0.002</v>
          </cell>
          <cell r="SX545">
            <v>-0.71</v>
          </cell>
          <cell r="SY545">
            <v>0.004</v>
          </cell>
          <cell r="SZ545">
            <v>0</v>
          </cell>
          <cell r="TA545">
            <v>0</v>
          </cell>
          <cell r="TB545">
            <v>-0.13</v>
          </cell>
          <cell r="TC545">
            <v>0.002</v>
          </cell>
          <cell r="TD545">
            <v>0.97</v>
          </cell>
          <cell r="TE545">
            <v>0.008</v>
          </cell>
          <cell r="TF545">
            <v>2.17</v>
          </cell>
          <cell r="TG545">
            <v>0.025</v>
          </cell>
          <cell r="TH545">
            <v>1.68</v>
          </cell>
          <cell r="TI545">
            <v>0.011</v>
          </cell>
          <cell r="TJ545">
            <v>1.75</v>
          </cell>
          <cell r="TK545">
            <v>0.014</v>
          </cell>
          <cell r="TL545">
            <v>0.31</v>
          </cell>
          <cell r="TM545">
            <v>0.009</v>
          </cell>
          <cell r="TN545">
            <v>0.89</v>
          </cell>
          <cell r="TO545">
            <v>0.043</v>
          </cell>
          <cell r="TP545">
            <v>2.31</v>
          </cell>
          <cell r="TQ545">
            <v>0.049</v>
          </cell>
          <cell r="TR545">
            <v>0.39</v>
          </cell>
          <cell r="TS545">
            <v>0.025</v>
          </cell>
          <cell r="TT545">
            <v>0.22</v>
          </cell>
          <cell r="TU545">
            <v>0.005</v>
          </cell>
          <cell r="TV545">
            <v>0.29</v>
          </cell>
          <cell r="TW545">
            <v>0.032</v>
          </cell>
          <cell r="TX545">
            <v>0.17</v>
          </cell>
          <cell r="TY545">
            <v>0.004</v>
          </cell>
        </row>
        <row r="545">
          <cell r="UD545">
            <v>0.89</v>
          </cell>
          <cell r="UE545">
            <v>0.011</v>
          </cell>
          <cell r="UF545">
            <v>1.78</v>
          </cell>
          <cell r="UG545">
            <v>0.03</v>
          </cell>
          <cell r="UH545">
            <v>0.56</v>
          </cell>
          <cell r="UI545">
            <v>0.012</v>
          </cell>
          <cell r="UJ545">
            <v>1.38</v>
          </cell>
          <cell r="UK545">
            <v>0.026</v>
          </cell>
          <cell r="UL545">
            <v>0.51</v>
          </cell>
          <cell r="UM545">
            <v>0.008</v>
          </cell>
          <cell r="UN545">
            <v>1.33</v>
          </cell>
          <cell r="UO545">
            <v>0.025</v>
          </cell>
          <cell r="UP545">
            <v>0.45</v>
          </cell>
          <cell r="UQ545">
            <v>0.009</v>
          </cell>
          <cell r="UR545">
            <v>1.21</v>
          </cell>
          <cell r="US545">
            <v>0.021</v>
          </cell>
          <cell r="UT545">
            <v>0.02</v>
          </cell>
          <cell r="UU545">
            <v>0.003</v>
          </cell>
          <cell r="UV545">
            <v>0.45</v>
          </cell>
          <cell r="UW545">
            <v>0.006</v>
          </cell>
          <cell r="UX545">
            <v>-0.07</v>
          </cell>
          <cell r="UY545">
            <v>0.001</v>
          </cell>
          <cell r="UZ545">
            <v>0.26</v>
          </cell>
          <cell r="VA545">
            <v>0.002</v>
          </cell>
          <cell r="VB545">
            <v>0.09</v>
          </cell>
          <cell r="VC545">
            <v>0.002</v>
          </cell>
          <cell r="VD545">
            <v>-0.01</v>
          </cell>
          <cell r="VE545">
            <v>0</v>
          </cell>
          <cell r="VF545">
            <v>-0.08</v>
          </cell>
          <cell r="VG545">
            <v>0.001</v>
          </cell>
          <cell r="VH545">
            <v>0.08</v>
          </cell>
          <cell r="VI545">
            <v>0.001</v>
          </cell>
          <cell r="VJ545">
            <v>0.07</v>
          </cell>
          <cell r="VK545">
            <v>0.001</v>
          </cell>
        </row>
        <row r="545">
          <cell r="VP545">
            <v>0</v>
          </cell>
          <cell r="VQ545">
            <v>0</v>
          </cell>
          <cell r="VR545">
            <v>-0.01</v>
          </cell>
          <cell r="VS545">
            <v>0.001</v>
          </cell>
          <cell r="VT545">
            <v>0</v>
          </cell>
          <cell r="VU545">
            <v>0</v>
          </cell>
          <cell r="VV545">
            <v>0</v>
          </cell>
          <cell r="VW545">
            <v>0</v>
          </cell>
          <cell r="VX545">
            <v>0</v>
          </cell>
          <cell r="VY545">
            <v>0</v>
          </cell>
          <cell r="VZ545">
            <v>0.01</v>
          </cell>
          <cell r="WA545">
            <v>0</v>
          </cell>
          <cell r="WB545">
            <v>0.39</v>
          </cell>
          <cell r="WC545">
            <v>0.003</v>
          </cell>
          <cell r="WD545">
            <v>0.07</v>
          </cell>
          <cell r="WE545">
            <v>0.002</v>
          </cell>
          <cell r="WF545">
            <v>0.4</v>
          </cell>
          <cell r="WG545">
            <v>0.003</v>
          </cell>
          <cell r="WH545">
            <v>0.32</v>
          </cell>
          <cell r="WI545">
            <v>0.002</v>
          </cell>
          <cell r="WJ545">
            <v>0.25</v>
          </cell>
          <cell r="WK545">
            <v>0.005</v>
          </cell>
          <cell r="WL545">
            <v>0.73</v>
          </cell>
          <cell r="WM545">
            <v>0.016</v>
          </cell>
          <cell r="WN545">
            <v>0.45</v>
          </cell>
          <cell r="WO545">
            <v>0.004</v>
          </cell>
          <cell r="WP545">
            <v>-0.18</v>
          </cell>
          <cell r="WQ545">
            <v>0.004</v>
          </cell>
          <cell r="WR545">
            <v>0.16</v>
          </cell>
          <cell r="WS545">
            <v>0.002</v>
          </cell>
          <cell r="WT545">
            <v>-0.06</v>
          </cell>
          <cell r="WU545">
            <v>0.006</v>
          </cell>
          <cell r="WV545">
            <v>0.16</v>
          </cell>
          <cell r="WW545">
            <v>0.003</v>
          </cell>
        </row>
        <row r="545">
          <cell r="XB545">
            <v>0.52</v>
          </cell>
          <cell r="XC545">
            <v>0.003</v>
          </cell>
          <cell r="XD545">
            <v>0.41</v>
          </cell>
          <cell r="XE545">
            <v>0.002</v>
          </cell>
          <cell r="XF545">
            <v>0.56</v>
          </cell>
          <cell r="XG545">
            <v>0.003</v>
          </cell>
          <cell r="XH545">
            <v>0.43</v>
          </cell>
          <cell r="XI545">
            <v>0.003</v>
          </cell>
          <cell r="XJ545">
            <v>0.56</v>
          </cell>
          <cell r="XK545">
            <v>0.003</v>
          </cell>
          <cell r="XL545">
            <v>0.42</v>
          </cell>
          <cell r="XM545">
            <v>0.003</v>
          </cell>
          <cell r="XN545">
            <v>0.54</v>
          </cell>
          <cell r="XO545">
            <v>0.003</v>
          </cell>
          <cell r="XP545">
            <v>0.39</v>
          </cell>
          <cell r="XQ545">
            <v>0.002</v>
          </cell>
          <cell r="XR545">
            <v>0.15</v>
          </cell>
          <cell r="XS545">
            <v>0.001</v>
          </cell>
          <cell r="XT545">
            <v>0.07</v>
          </cell>
          <cell r="XU545">
            <v>0.001</v>
          </cell>
        </row>
        <row r="546">
          <cell r="B546" t="str">
            <v>UI10-00054</v>
          </cell>
          <cell r="C546" t="str">
            <v>Ornamental</v>
          </cell>
        </row>
        <row r="546">
          <cell r="F546">
            <v>1.23</v>
          </cell>
          <cell r="G546">
            <v>0.014</v>
          </cell>
          <cell r="H546">
            <v>3.36</v>
          </cell>
          <cell r="I546">
            <v>0.027</v>
          </cell>
          <cell r="J546">
            <v>7.43</v>
          </cell>
          <cell r="K546">
            <v>0.053</v>
          </cell>
          <cell r="L546">
            <v>1.44</v>
          </cell>
          <cell r="M546">
            <v>0.017</v>
          </cell>
          <cell r="N546">
            <v>3.3</v>
          </cell>
          <cell r="O546">
            <v>0.051</v>
          </cell>
          <cell r="P546">
            <v>0.42</v>
          </cell>
          <cell r="Q546">
            <v>0.01</v>
          </cell>
          <cell r="R546">
            <v>1.83</v>
          </cell>
          <cell r="S546">
            <v>0.039</v>
          </cell>
          <cell r="T546">
            <v>0.92</v>
          </cell>
          <cell r="U546">
            <v>0.048</v>
          </cell>
          <cell r="V546">
            <v>1.64</v>
          </cell>
          <cell r="W546">
            <v>0.049</v>
          </cell>
        </row>
        <row r="546">
          <cell r="AH546">
            <v>0.56</v>
          </cell>
          <cell r="AI546">
            <v>0.013</v>
          </cell>
          <cell r="AJ546">
            <v>-2.03</v>
          </cell>
          <cell r="AK546">
            <v>0.068</v>
          </cell>
          <cell r="AL546">
            <v>0.55</v>
          </cell>
          <cell r="AM546">
            <v>0.019</v>
          </cell>
          <cell r="AN546">
            <v>-2.98</v>
          </cell>
          <cell r="AO546">
            <v>0.068</v>
          </cell>
          <cell r="AP546">
            <v>0.36</v>
          </cell>
          <cell r="AQ546">
            <v>0.022</v>
          </cell>
          <cell r="AR546">
            <v>-3.14</v>
          </cell>
          <cell r="AS546">
            <v>0.055</v>
          </cell>
          <cell r="AT546">
            <v>0.24</v>
          </cell>
          <cell r="AU546">
            <v>0.021</v>
          </cell>
          <cell r="AV546">
            <v>-3.71</v>
          </cell>
          <cell r="AW546">
            <v>0.084</v>
          </cell>
          <cell r="AX546">
            <v>-0.24</v>
          </cell>
          <cell r="AY546">
            <v>0.013</v>
          </cell>
          <cell r="AZ546">
            <v>-1.11</v>
          </cell>
          <cell r="BA546">
            <v>0.032</v>
          </cell>
          <cell r="BB546">
            <v>0.23</v>
          </cell>
          <cell r="BC546">
            <v>0.002</v>
          </cell>
          <cell r="BD546">
            <v>0.29</v>
          </cell>
          <cell r="BE546">
            <v>0.004</v>
          </cell>
          <cell r="BF546">
            <v>0.13</v>
          </cell>
          <cell r="BG546">
            <v>0.002</v>
          </cell>
          <cell r="BH546">
            <v>0.32</v>
          </cell>
          <cell r="BI546">
            <v>0.006</v>
          </cell>
          <cell r="BJ546">
            <v>0.17</v>
          </cell>
          <cell r="BK546">
            <v>0.003</v>
          </cell>
          <cell r="BL546">
            <v>0.17</v>
          </cell>
          <cell r="BM546">
            <v>0.005</v>
          </cell>
          <cell r="BN546">
            <v>0.05</v>
          </cell>
          <cell r="BO546">
            <v>0.006</v>
          </cell>
          <cell r="BP546">
            <v>0.19</v>
          </cell>
          <cell r="BQ546">
            <v>0.007</v>
          </cell>
        </row>
        <row r="546">
          <cell r="CB546">
            <v>0.1</v>
          </cell>
          <cell r="CC546">
            <v>0.002</v>
          </cell>
          <cell r="CD546">
            <v>-0.12</v>
          </cell>
          <cell r="CE546">
            <v>0.005</v>
          </cell>
          <cell r="CF546">
            <v>0.09</v>
          </cell>
          <cell r="CG546">
            <v>0.003</v>
          </cell>
          <cell r="CH546">
            <v>-0.23</v>
          </cell>
          <cell r="CI546">
            <v>0.008</v>
          </cell>
          <cell r="CJ546">
            <v>0.05</v>
          </cell>
          <cell r="CK546">
            <v>0.004</v>
          </cell>
          <cell r="CL546">
            <v>-0.23</v>
          </cell>
          <cell r="CM546">
            <v>0.009</v>
          </cell>
          <cell r="CN546">
            <v>0.01</v>
          </cell>
          <cell r="CO546">
            <v>0.004</v>
          </cell>
          <cell r="CP546">
            <v>-0.29</v>
          </cell>
          <cell r="CQ546">
            <v>0.01</v>
          </cell>
          <cell r="CR546">
            <v>-0.04</v>
          </cell>
          <cell r="CS546">
            <v>0.002</v>
          </cell>
          <cell r="CT546">
            <v>-0.14</v>
          </cell>
          <cell r="CU546">
            <v>0.003</v>
          </cell>
          <cell r="CV546">
            <v>2.11</v>
          </cell>
          <cell r="CW546">
            <v>0.011</v>
          </cell>
          <cell r="CX546">
            <v>0.92</v>
          </cell>
          <cell r="CY546">
            <v>0.007</v>
          </cell>
          <cell r="CZ546">
            <v>1.65</v>
          </cell>
          <cell r="DA546">
            <v>0.017</v>
          </cell>
          <cell r="DB546">
            <v>0.73</v>
          </cell>
          <cell r="DC546">
            <v>0.01</v>
          </cell>
          <cell r="DD546">
            <v>0.55</v>
          </cell>
          <cell r="DE546">
            <v>0.022</v>
          </cell>
          <cell r="DF546">
            <v>0.6</v>
          </cell>
          <cell r="DG546">
            <v>0.011</v>
          </cell>
          <cell r="DH546">
            <v>1.44</v>
          </cell>
          <cell r="DI546">
            <v>0.025</v>
          </cell>
          <cell r="DJ546">
            <v>1.38</v>
          </cell>
          <cell r="DK546">
            <v>0.014</v>
          </cell>
        </row>
        <row r="546">
          <cell r="DV546">
            <v>-0.78</v>
          </cell>
          <cell r="DW546">
            <v>0.022</v>
          </cell>
          <cell r="DX546">
            <v>-0.34</v>
          </cell>
          <cell r="DY546">
            <v>0.006</v>
          </cell>
          <cell r="DZ546">
            <v>-0.9</v>
          </cell>
          <cell r="EA546">
            <v>0.031</v>
          </cell>
          <cell r="EB546">
            <v>-0.61</v>
          </cell>
          <cell r="EC546">
            <v>0.014</v>
          </cell>
          <cell r="ED546">
            <v>-0.96</v>
          </cell>
          <cell r="EE546">
            <v>0.033</v>
          </cell>
          <cell r="EF546">
            <v>-0.75</v>
          </cell>
          <cell r="EG546">
            <v>0.015</v>
          </cell>
          <cell r="EH546">
            <v>-0.96</v>
          </cell>
          <cell r="EI546">
            <v>0.026</v>
          </cell>
          <cell r="EJ546">
            <v>-0.71</v>
          </cell>
          <cell r="EK546">
            <v>0.013</v>
          </cell>
          <cell r="EL546">
            <v>-0.31</v>
          </cell>
          <cell r="EM546">
            <v>0.013</v>
          </cell>
          <cell r="EN546">
            <v>-0.11</v>
          </cell>
          <cell r="EO546">
            <v>0.004</v>
          </cell>
          <cell r="EP546">
            <v>0</v>
          </cell>
          <cell r="EQ546">
            <v>0.001</v>
          </cell>
          <cell r="ER546">
            <v>-0.01</v>
          </cell>
          <cell r="ES546">
            <v>0</v>
          </cell>
          <cell r="ET546">
            <v>-0.04</v>
          </cell>
          <cell r="EU546">
            <v>0.001</v>
          </cell>
          <cell r="EV546">
            <v>-0.01</v>
          </cell>
          <cell r="EW546">
            <v>0.001</v>
          </cell>
          <cell r="EX546">
            <v>0.06</v>
          </cell>
          <cell r="EY546">
            <v>0.001</v>
          </cell>
          <cell r="EZ546">
            <v>0</v>
          </cell>
          <cell r="FA546">
            <v>0</v>
          </cell>
          <cell r="FB546">
            <v>-0.04</v>
          </cell>
          <cell r="FC546">
            <v>0.002</v>
          </cell>
          <cell r="FD546">
            <v>-0.02</v>
          </cell>
          <cell r="FE546">
            <v>0.001</v>
          </cell>
        </row>
        <row r="546">
          <cell r="FP546">
            <v>0.11</v>
          </cell>
          <cell r="FQ546">
            <v>0.002</v>
          </cell>
          <cell r="FR546">
            <v>0.01</v>
          </cell>
          <cell r="FS546">
            <v>0</v>
          </cell>
          <cell r="FT546">
            <v>0.11</v>
          </cell>
          <cell r="FU546">
            <v>0.001</v>
          </cell>
          <cell r="FV546">
            <v>0.01</v>
          </cell>
          <cell r="FW546">
            <v>0</v>
          </cell>
          <cell r="FX546">
            <v>0.09</v>
          </cell>
          <cell r="FY546">
            <v>0.001</v>
          </cell>
          <cell r="FZ546">
            <v>0.01</v>
          </cell>
          <cell r="GA546">
            <v>0</v>
          </cell>
          <cell r="GB546">
            <v>0.07</v>
          </cell>
          <cell r="GC546">
            <v>0.001</v>
          </cell>
          <cell r="GD546">
            <v>0.01</v>
          </cell>
          <cell r="GE546">
            <v>0</v>
          </cell>
          <cell r="GF546">
            <v>0</v>
          </cell>
          <cell r="GG546">
            <v>0.001</v>
          </cell>
          <cell r="GH546">
            <v>0</v>
          </cell>
          <cell r="GI546">
            <v>0.001</v>
          </cell>
          <cell r="GJ546">
            <v>213.22</v>
          </cell>
          <cell r="GK546">
            <v>1.729</v>
          </cell>
          <cell r="GL546">
            <v>561.16</v>
          </cell>
          <cell r="GM546">
            <v>6.565</v>
          </cell>
          <cell r="GN546">
            <v>209.18</v>
          </cell>
          <cell r="GO546">
            <v>1.827</v>
          </cell>
          <cell r="GP546">
            <v>796.25</v>
          </cell>
          <cell r="GQ546">
            <v>7.425</v>
          </cell>
          <cell r="GR546">
            <v>1.06</v>
          </cell>
          <cell r="GS546">
            <v>3.518</v>
          </cell>
          <cell r="GT546">
            <v>288.32</v>
          </cell>
          <cell r="GU546">
            <v>11.036</v>
          </cell>
          <cell r="GV546">
            <v>45.34</v>
          </cell>
          <cell r="GW546">
            <v>3.255</v>
          </cell>
          <cell r="GX546">
            <v>82.44</v>
          </cell>
          <cell r="GY546">
            <v>10.443</v>
          </cell>
        </row>
        <row r="546">
          <cell r="HJ546">
            <v>-28.26</v>
          </cell>
          <cell r="HK546">
            <v>2.272</v>
          </cell>
          <cell r="HL546">
            <v>-714.94</v>
          </cell>
          <cell r="HM546">
            <v>17.679</v>
          </cell>
          <cell r="HN546">
            <v>-5.85</v>
          </cell>
          <cell r="HO546">
            <v>2.341</v>
          </cell>
          <cell r="HP546">
            <v>-611.76</v>
          </cell>
          <cell r="HQ546">
            <v>8.779</v>
          </cell>
          <cell r="HR546">
            <v>-43.64</v>
          </cell>
          <cell r="HS546">
            <v>1.735</v>
          </cell>
          <cell r="HT546">
            <v>-666.23</v>
          </cell>
          <cell r="HU546">
            <v>13.451</v>
          </cell>
          <cell r="HV546">
            <v>-54.53</v>
          </cell>
          <cell r="HW546">
            <v>1.473</v>
          </cell>
          <cell r="HX546">
            <v>-843.2</v>
          </cell>
          <cell r="HY546">
            <v>8.43</v>
          </cell>
          <cell r="HZ546">
            <v>-450.09</v>
          </cell>
          <cell r="IA546">
            <v>5.135</v>
          </cell>
          <cell r="IB546">
            <v>0.25</v>
          </cell>
          <cell r="IC546">
            <v>0.006</v>
          </cell>
          <cell r="ID546">
            <v>0</v>
          </cell>
          <cell r="IE546">
            <v>0.003</v>
          </cell>
          <cell r="IF546">
            <v>0.2</v>
          </cell>
          <cell r="IG546">
            <v>0.008</v>
          </cell>
          <cell r="IH546">
            <v>-0.16</v>
          </cell>
          <cell r="II546">
            <v>0.006</v>
          </cell>
          <cell r="IJ546">
            <v>0.48</v>
          </cell>
          <cell r="IK546">
            <v>0.006</v>
          </cell>
        </row>
        <row r="546">
          <cell r="IN546">
            <v>-0.16</v>
          </cell>
          <cell r="IO546">
            <v>0.01</v>
          </cell>
          <cell r="IP546">
            <v>0.01</v>
          </cell>
          <cell r="IQ546">
            <v>0.005</v>
          </cell>
        </row>
        <row r="546">
          <cell r="JB546">
            <v>-0.22</v>
          </cell>
          <cell r="JC546">
            <v>0.01</v>
          </cell>
          <cell r="JD546">
            <v>-0.4</v>
          </cell>
          <cell r="JE546">
            <v>0.007</v>
          </cell>
          <cell r="JF546">
            <v>-0.67</v>
          </cell>
          <cell r="JG546">
            <v>0.01</v>
          </cell>
          <cell r="JH546">
            <v>-0.57</v>
          </cell>
          <cell r="JI546">
            <v>0.01</v>
          </cell>
          <cell r="JJ546">
            <v>-0.79</v>
          </cell>
          <cell r="JK546">
            <v>0.01</v>
          </cell>
          <cell r="JL546">
            <v>-0.48</v>
          </cell>
          <cell r="JM546">
            <v>0.01</v>
          </cell>
          <cell r="JN546">
            <v>-0.75</v>
          </cell>
          <cell r="JO546">
            <v>0.009</v>
          </cell>
          <cell r="JP546">
            <v>-0.53</v>
          </cell>
          <cell r="JQ546">
            <v>0.007</v>
          </cell>
          <cell r="JR546">
            <v>0.01</v>
          </cell>
          <cell r="JS546">
            <v>0.001</v>
          </cell>
          <cell r="JT546">
            <v>0.17</v>
          </cell>
          <cell r="JU546">
            <v>0.003</v>
          </cell>
          <cell r="JV546">
            <v>0.28</v>
          </cell>
          <cell r="JW546">
            <v>0.005</v>
          </cell>
          <cell r="JX546">
            <v>0.21</v>
          </cell>
          <cell r="JY546">
            <v>0.003</v>
          </cell>
          <cell r="JZ546">
            <v>0.78</v>
          </cell>
          <cell r="KA546">
            <v>0.007</v>
          </cell>
          <cell r="KB546">
            <v>-0.24</v>
          </cell>
          <cell r="KC546">
            <v>0.004</v>
          </cell>
        </row>
        <row r="546">
          <cell r="KF546">
            <v>0.05</v>
          </cell>
          <cell r="KG546">
            <v>0.005</v>
          </cell>
          <cell r="KH546">
            <v>-0.03</v>
          </cell>
          <cell r="KI546">
            <v>0.006</v>
          </cell>
        </row>
        <row r="546">
          <cell r="KT546">
            <v>-0.01</v>
          </cell>
          <cell r="KU546">
            <v>0.003</v>
          </cell>
          <cell r="KV546">
            <v>-0.27</v>
          </cell>
          <cell r="KW546">
            <v>0.007</v>
          </cell>
          <cell r="KX546">
            <v>0.19</v>
          </cell>
          <cell r="KY546">
            <v>0.006</v>
          </cell>
          <cell r="KZ546">
            <v>0.07</v>
          </cell>
          <cell r="LA546">
            <v>0.007</v>
          </cell>
          <cell r="LB546">
            <v>0.22</v>
          </cell>
          <cell r="LC546">
            <v>0.004</v>
          </cell>
          <cell r="LD546">
            <v>-0.07</v>
          </cell>
          <cell r="LE546">
            <v>0.006</v>
          </cell>
          <cell r="LF546">
            <v>0.19</v>
          </cell>
          <cell r="LG546">
            <v>0.004</v>
          </cell>
          <cell r="LH546">
            <v>-0.13</v>
          </cell>
          <cell r="LI546">
            <v>0.005</v>
          </cell>
          <cell r="LJ546">
            <v>0.02</v>
          </cell>
          <cell r="LK546">
            <v>0</v>
          </cell>
          <cell r="LL546">
            <v>-0.19</v>
          </cell>
          <cell r="LM546">
            <v>0.002</v>
          </cell>
          <cell r="LN546">
            <v>0.72</v>
          </cell>
          <cell r="LO546">
            <v>0.006</v>
          </cell>
          <cell r="LP546">
            <v>0.4</v>
          </cell>
          <cell r="LQ546">
            <v>0.006</v>
          </cell>
          <cell r="LR546">
            <v>0.6</v>
          </cell>
          <cell r="LS546">
            <v>0.006</v>
          </cell>
          <cell r="LT546">
            <v>0.39</v>
          </cell>
          <cell r="LU546">
            <v>0.008</v>
          </cell>
          <cell r="LV546">
            <v>0.27</v>
          </cell>
          <cell r="LW546">
            <v>0.006</v>
          </cell>
        </row>
        <row r="546">
          <cell r="LZ546">
            <v>0.06</v>
          </cell>
          <cell r="MA546">
            <v>0.007</v>
          </cell>
          <cell r="MB546">
            <v>0.05</v>
          </cell>
          <cell r="MC546">
            <v>0.007</v>
          </cell>
        </row>
        <row r="546">
          <cell r="MH546">
            <v>-0.54</v>
          </cell>
          <cell r="MI546">
            <v>0.008</v>
          </cell>
          <cell r="MJ546">
            <v>-1.27</v>
          </cell>
          <cell r="MK546">
            <v>0.013</v>
          </cell>
          <cell r="ML546">
            <v>-0.65</v>
          </cell>
          <cell r="MM546">
            <v>0.009</v>
          </cell>
          <cell r="MN546">
            <v>-1.1</v>
          </cell>
          <cell r="MO546">
            <v>0.007</v>
          </cell>
          <cell r="MP546">
            <v>-0.69</v>
          </cell>
          <cell r="MQ546">
            <v>0.009</v>
          </cell>
          <cell r="MR546">
            <v>1.4</v>
          </cell>
          <cell r="MS546">
            <v>0.013</v>
          </cell>
          <cell r="MT546">
            <v>0.66</v>
          </cell>
          <cell r="MU546">
            <v>0.01</v>
          </cell>
          <cell r="MV546">
            <v>1.45</v>
          </cell>
          <cell r="MW546">
            <v>0.013</v>
          </cell>
          <cell r="MX546">
            <v>1.02</v>
          </cell>
          <cell r="MY546">
            <v>0.012</v>
          </cell>
          <cell r="MZ546">
            <v>0.28</v>
          </cell>
          <cell r="NA546">
            <v>0.01</v>
          </cell>
          <cell r="NB546">
            <v>0.45</v>
          </cell>
          <cell r="NC546">
            <v>0.013</v>
          </cell>
          <cell r="ND546">
            <v>-0.08</v>
          </cell>
          <cell r="NE546">
            <v>0.014</v>
          </cell>
          <cell r="NF546">
            <v>0.04</v>
          </cell>
          <cell r="NG546">
            <v>0.008</v>
          </cell>
        </row>
        <row r="546">
          <cell r="NR546">
            <v>-1.02</v>
          </cell>
          <cell r="NS546">
            <v>0.015</v>
          </cell>
          <cell r="NT546">
            <v>-1.76</v>
          </cell>
          <cell r="NU546">
            <v>0.025</v>
          </cell>
          <cell r="NV546">
            <v>-0.92</v>
          </cell>
          <cell r="NW546">
            <v>0.014</v>
          </cell>
          <cell r="NX546">
            <v>-1.57</v>
          </cell>
          <cell r="NY546">
            <v>0.026</v>
          </cell>
          <cell r="NZ546">
            <v>-0.94</v>
          </cell>
          <cell r="OA546">
            <v>0.014</v>
          </cell>
          <cell r="OB546">
            <v>-1.54</v>
          </cell>
          <cell r="OC546">
            <v>0.027</v>
          </cell>
          <cell r="OD546">
            <v>-0.93</v>
          </cell>
          <cell r="OE546">
            <v>0.008</v>
          </cell>
          <cell r="OF546">
            <v>-1.73</v>
          </cell>
          <cell r="OG546">
            <v>0.023</v>
          </cell>
          <cell r="OH546">
            <v>-0.15</v>
          </cell>
          <cell r="OI546">
            <v>0.002</v>
          </cell>
          <cell r="OJ546">
            <v>-0.37</v>
          </cell>
          <cell r="OK546">
            <v>0.004</v>
          </cell>
          <cell r="OL546">
            <v>0.09</v>
          </cell>
          <cell r="OM546">
            <v>0.001</v>
          </cell>
          <cell r="ON546">
            <v>0</v>
          </cell>
          <cell r="OO546">
            <v>0.001</v>
          </cell>
          <cell r="OP546">
            <v>-0.01</v>
          </cell>
          <cell r="OQ546">
            <v>0.001</v>
          </cell>
          <cell r="OR546">
            <v>-0.05</v>
          </cell>
          <cell r="OS546">
            <v>0.001</v>
          </cell>
          <cell r="OT546">
            <v>0.05</v>
          </cell>
          <cell r="OU546">
            <v>0</v>
          </cell>
        </row>
        <row r="546">
          <cell r="OX546">
            <v>0.02</v>
          </cell>
          <cell r="OY546">
            <v>0.001</v>
          </cell>
          <cell r="OZ546">
            <v>0.01</v>
          </cell>
          <cell r="PA546">
            <v>0</v>
          </cell>
        </row>
        <row r="546">
          <cell r="PF546">
            <v>-0.02</v>
          </cell>
          <cell r="PG546">
            <v>0.001</v>
          </cell>
          <cell r="PH546">
            <v>-0.04</v>
          </cell>
          <cell r="PI546">
            <v>0.001</v>
          </cell>
          <cell r="PJ546">
            <v>-0.04</v>
          </cell>
          <cell r="PK546">
            <v>0.002</v>
          </cell>
          <cell r="PL546">
            <v>-0.02</v>
          </cell>
          <cell r="PM546">
            <v>0.002</v>
          </cell>
          <cell r="PN546">
            <v>-0.05</v>
          </cell>
          <cell r="PO546">
            <v>0.002</v>
          </cell>
          <cell r="PP546">
            <v>0.27</v>
          </cell>
          <cell r="PQ546">
            <v>0.003</v>
          </cell>
          <cell r="PR546">
            <v>0.13</v>
          </cell>
          <cell r="PS546">
            <v>0.002</v>
          </cell>
          <cell r="PT546">
            <v>0.28</v>
          </cell>
          <cell r="PU546">
            <v>0.004</v>
          </cell>
          <cell r="PV546">
            <v>0.15</v>
          </cell>
          <cell r="PW546">
            <v>0.003</v>
          </cell>
          <cell r="PX546">
            <v>0.16</v>
          </cell>
          <cell r="PY546">
            <v>0.003</v>
          </cell>
          <cell r="PZ546">
            <v>0.13</v>
          </cell>
          <cell r="QA546">
            <v>0.002</v>
          </cell>
          <cell r="QB546">
            <v>-0.02</v>
          </cell>
          <cell r="QC546">
            <v>0.004</v>
          </cell>
          <cell r="QD546">
            <v>0.03</v>
          </cell>
          <cell r="QE546">
            <v>0.004</v>
          </cell>
        </row>
        <row r="546">
          <cell r="QP546">
            <v>-0.47</v>
          </cell>
          <cell r="QQ546">
            <v>0.01</v>
          </cell>
          <cell r="QR546">
            <v>-0.6</v>
          </cell>
          <cell r="QS546">
            <v>0.012</v>
          </cell>
          <cell r="QT546">
            <v>-0.45</v>
          </cell>
          <cell r="QU546">
            <v>0.007</v>
          </cell>
          <cell r="QV546">
            <v>-0.55</v>
          </cell>
          <cell r="QW546">
            <v>0.009</v>
          </cell>
          <cell r="QX546">
            <v>-0.42</v>
          </cell>
          <cell r="QY546">
            <v>0.007</v>
          </cell>
          <cell r="QZ546">
            <v>-0.5</v>
          </cell>
          <cell r="RA546">
            <v>0.008</v>
          </cell>
          <cell r="RB546">
            <v>-0.43</v>
          </cell>
          <cell r="RC546">
            <v>0.007</v>
          </cell>
          <cell r="RD546">
            <v>-0.5</v>
          </cell>
          <cell r="RE546">
            <v>0.008</v>
          </cell>
          <cell r="RF546">
            <v>-0.14</v>
          </cell>
          <cell r="RG546">
            <v>0.001</v>
          </cell>
          <cell r="RH546">
            <v>-0.06</v>
          </cell>
          <cell r="RI546">
            <v>0.002</v>
          </cell>
          <cell r="RJ546">
            <v>0.17</v>
          </cell>
          <cell r="RK546">
            <v>0.002</v>
          </cell>
          <cell r="RL546">
            <v>0.13</v>
          </cell>
          <cell r="RM546">
            <v>0.002</v>
          </cell>
          <cell r="RN546">
            <v>0.11</v>
          </cell>
          <cell r="RO546">
            <v>0.002</v>
          </cell>
          <cell r="RP546">
            <v>0.25</v>
          </cell>
          <cell r="RQ546">
            <v>0.004</v>
          </cell>
          <cell r="RR546">
            <v>0</v>
          </cell>
          <cell r="RS546">
            <v>0.001</v>
          </cell>
          <cell r="RT546">
            <v>0.01</v>
          </cell>
          <cell r="RU546">
            <v>0.005</v>
          </cell>
          <cell r="RV546">
            <v>-0.05</v>
          </cell>
          <cell r="RW546">
            <v>0.002</v>
          </cell>
          <cell r="RX546">
            <v>0.01</v>
          </cell>
          <cell r="RY546">
            <v>0.003</v>
          </cell>
        </row>
        <row r="546">
          <cell r="SJ546">
            <v>-0.03</v>
          </cell>
          <cell r="SK546">
            <v>0.002</v>
          </cell>
          <cell r="SL546">
            <v>-0.35</v>
          </cell>
          <cell r="SM546">
            <v>0.005</v>
          </cell>
          <cell r="SN546">
            <v>-0.06</v>
          </cell>
          <cell r="SO546">
            <v>0.002</v>
          </cell>
          <cell r="SP546">
            <v>-0.39</v>
          </cell>
          <cell r="SQ546">
            <v>0.006</v>
          </cell>
          <cell r="SR546">
            <v>-0.09</v>
          </cell>
          <cell r="SS546">
            <v>0.002</v>
          </cell>
          <cell r="ST546">
            <v>-0.38</v>
          </cell>
          <cell r="SU546">
            <v>0.005</v>
          </cell>
          <cell r="SV546">
            <v>-0.09</v>
          </cell>
          <cell r="SW546">
            <v>0.002</v>
          </cell>
          <cell r="SX546">
            <v>-0.38</v>
          </cell>
          <cell r="SY546">
            <v>0.004</v>
          </cell>
          <cell r="SZ546">
            <v>0</v>
          </cell>
          <cell r="TA546">
            <v>0</v>
          </cell>
          <cell r="TB546">
            <v>-0.17</v>
          </cell>
          <cell r="TC546">
            <v>0.001</v>
          </cell>
          <cell r="TD546">
            <v>0.26</v>
          </cell>
          <cell r="TE546">
            <v>0.004</v>
          </cell>
          <cell r="TF546">
            <v>0.9</v>
          </cell>
          <cell r="TG546">
            <v>0.008</v>
          </cell>
          <cell r="TH546">
            <v>0.18</v>
          </cell>
          <cell r="TI546">
            <v>0.004</v>
          </cell>
          <cell r="TJ546">
            <v>0.64</v>
          </cell>
          <cell r="TK546">
            <v>0.011</v>
          </cell>
          <cell r="TL546">
            <v>-0.02</v>
          </cell>
          <cell r="TM546">
            <v>0.003</v>
          </cell>
          <cell r="TN546">
            <v>-0.14</v>
          </cell>
          <cell r="TO546">
            <v>0.006</v>
          </cell>
          <cell r="TP546">
            <v>0.24</v>
          </cell>
          <cell r="TQ546">
            <v>0.016</v>
          </cell>
          <cell r="TR546">
            <v>0.65</v>
          </cell>
          <cell r="TS546">
            <v>0.027</v>
          </cell>
        </row>
        <row r="546">
          <cell r="UD546">
            <v>0.85</v>
          </cell>
          <cell r="UE546">
            <v>0.008</v>
          </cell>
          <cell r="UF546">
            <v>1.35</v>
          </cell>
          <cell r="UG546">
            <v>0.01</v>
          </cell>
          <cell r="UH546">
            <v>0.76</v>
          </cell>
          <cell r="UI546">
            <v>0.008</v>
          </cell>
          <cell r="UJ546">
            <v>1.05</v>
          </cell>
          <cell r="UK546">
            <v>0.017</v>
          </cell>
          <cell r="UL546">
            <v>0.75</v>
          </cell>
          <cell r="UM546">
            <v>0.008</v>
          </cell>
          <cell r="UN546">
            <v>1.02</v>
          </cell>
          <cell r="UO546">
            <v>0.014</v>
          </cell>
          <cell r="UP546">
            <v>0.68</v>
          </cell>
          <cell r="UQ546">
            <v>0.007</v>
          </cell>
          <cell r="UR546">
            <v>0.85</v>
          </cell>
          <cell r="US546">
            <v>0.011</v>
          </cell>
          <cell r="UT546">
            <v>0.18</v>
          </cell>
          <cell r="UU546">
            <v>0.005</v>
          </cell>
          <cell r="UV546">
            <v>0.18</v>
          </cell>
          <cell r="UW546">
            <v>0.005</v>
          </cell>
          <cell r="UX546">
            <v>0.02</v>
          </cell>
          <cell r="UY546">
            <v>0.001</v>
          </cell>
          <cell r="UZ546">
            <v>0.1</v>
          </cell>
          <cell r="VA546">
            <v>0.001</v>
          </cell>
          <cell r="VB546">
            <v>0.03</v>
          </cell>
          <cell r="VC546">
            <v>0.001</v>
          </cell>
          <cell r="VD546">
            <v>0</v>
          </cell>
          <cell r="VE546">
            <v>0</v>
          </cell>
          <cell r="VF546">
            <v>0</v>
          </cell>
          <cell r="VG546">
            <v>0</v>
          </cell>
          <cell r="VH546">
            <v>0</v>
          </cell>
          <cell r="VI546">
            <v>0.001</v>
          </cell>
          <cell r="VJ546">
            <v>-0.01</v>
          </cell>
          <cell r="VK546">
            <v>0.001</v>
          </cell>
        </row>
        <row r="546">
          <cell r="VP546">
            <v>0.04</v>
          </cell>
          <cell r="VQ546">
            <v>0</v>
          </cell>
          <cell r="VR546">
            <v>0.08</v>
          </cell>
          <cell r="VS546">
            <v>0.001</v>
          </cell>
          <cell r="VT546">
            <v>0.03</v>
          </cell>
          <cell r="VU546">
            <v>0.001</v>
          </cell>
          <cell r="VV546">
            <v>0</v>
          </cell>
          <cell r="VW546">
            <v>0</v>
          </cell>
          <cell r="VX546">
            <v>0.01</v>
          </cell>
          <cell r="VY546">
            <v>0</v>
          </cell>
          <cell r="VZ546">
            <v>-0.01</v>
          </cell>
          <cell r="WA546">
            <v>0</v>
          </cell>
          <cell r="WB546">
            <v>-0.21</v>
          </cell>
          <cell r="WC546">
            <v>0.002</v>
          </cell>
          <cell r="WD546">
            <v>-0.14</v>
          </cell>
          <cell r="WE546">
            <v>0.002</v>
          </cell>
          <cell r="WF546">
            <v>-0.25</v>
          </cell>
          <cell r="WG546">
            <v>0.002</v>
          </cell>
          <cell r="WH546">
            <v>-0.02</v>
          </cell>
          <cell r="WI546">
            <v>0.001</v>
          </cell>
          <cell r="WJ546">
            <v>-0.14</v>
          </cell>
          <cell r="WK546">
            <v>0.003</v>
          </cell>
          <cell r="WL546">
            <v>-0.16</v>
          </cell>
          <cell r="WM546">
            <v>0.003</v>
          </cell>
          <cell r="WN546">
            <v>-0.15</v>
          </cell>
          <cell r="WO546">
            <v>0.003</v>
          </cell>
          <cell r="WP546">
            <v>-0.17</v>
          </cell>
          <cell r="WQ546">
            <v>0.004</v>
          </cell>
        </row>
        <row r="546">
          <cell r="XB546">
            <v>0.6</v>
          </cell>
          <cell r="XC546">
            <v>0.008</v>
          </cell>
          <cell r="XD546">
            <v>0.34</v>
          </cell>
          <cell r="XE546">
            <v>0.003</v>
          </cell>
          <cell r="XF546">
            <v>0.64</v>
          </cell>
          <cell r="XG546">
            <v>0.008</v>
          </cell>
          <cell r="XH546">
            <v>0.35</v>
          </cell>
          <cell r="XI546">
            <v>0.006</v>
          </cell>
          <cell r="XJ546">
            <v>0.66</v>
          </cell>
          <cell r="XK546">
            <v>0.009</v>
          </cell>
          <cell r="XL546">
            <v>0.37</v>
          </cell>
          <cell r="XM546">
            <v>0.006</v>
          </cell>
          <cell r="XN546">
            <v>0.64</v>
          </cell>
          <cell r="XO546">
            <v>0.006</v>
          </cell>
          <cell r="XP546">
            <v>0.36</v>
          </cell>
          <cell r="XQ546">
            <v>0.005</v>
          </cell>
          <cell r="XR546">
            <v>0.21</v>
          </cell>
          <cell r="XS546">
            <v>0.003</v>
          </cell>
          <cell r="XT546">
            <v>0.05</v>
          </cell>
          <cell r="XU546">
            <v>0.001</v>
          </cell>
        </row>
        <row r="547">
          <cell r="B547" t="str">
            <v>UI10-00056</v>
          </cell>
          <cell r="C547" t="str">
            <v>Ornamental</v>
          </cell>
        </row>
        <row r="547">
          <cell r="F547">
            <v>1.57</v>
          </cell>
          <cell r="G547">
            <v>0.015</v>
          </cell>
          <cell r="H547">
            <v>2.21</v>
          </cell>
          <cell r="I547">
            <v>0.043</v>
          </cell>
          <cell r="J547">
            <v>4.87</v>
          </cell>
          <cell r="K547">
            <v>0.058</v>
          </cell>
          <cell r="L547">
            <v>2.24</v>
          </cell>
          <cell r="M547">
            <v>0.037</v>
          </cell>
          <cell r="N547">
            <v>2.21</v>
          </cell>
          <cell r="O547">
            <v>0.118</v>
          </cell>
          <cell r="P547">
            <v>1.51</v>
          </cell>
          <cell r="Q547">
            <v>0.017</v>
          </cell>
          <cell r="R547">
            <v>4.56</v>
          </cell>
          <cell r="S547">
            <v>0.088</v>
          </cell>
          <cell r="T547">
            <v>4.15</v>
          </cell>
          <cell r="U547">
            <v>0.101</v>
          </cell>
          <cell r="V547">
            <v>5.57</v>
          </cell>
          <cell r="W547">
            <v>0.095</v>
          </cell>
          <cell r="X547">
            <v>0.26</v>
          </cell>
          <cell r="Y547">
            <v>0.013</v>
          </cell>
          <cell r="Z547">
            <v>2.09</v>
          </cell>
          <cell r="AA547">
            <v>0.11</v>
          </cell>
          <cell r="AB547">
            <v>1.76</v>
          </cell>
          <cell r="AC547">
            <v>0.032</v>
          </cell>
        </row>
        <row r="547">
          <cell r="AH547">
            <v>2.5</v>
          </cell>
          <cell r="AI547">
            <v>0.031</v>
          </cell>
          <cell r="AJ547">
            <v>6.02</v>
          </cell>
          <cell r="AK547">
            <v>0.068</v>
          </cell>
          <cell r="AL547">
            <v>3.01</v>
          </cell>
          <cell r="AM547">
            <v>0.036</v>
          </cell>
          <cell r="AN547">
            <v>5.35</v>
          </cell>
          <cell r="AO547">
            <v>0.075</v>
          </cell>
          <cell r="AP547">
            <v>2.99</v>
          </cell>
          <cell r="AQ547">
            <v>0.048</v>
          </cell>
          <cell r="AR547">
            <v>5.92</v>
          </cell>
          <cell r="AS547">
            <v>0.065</v>
          </cell>
          <cell r="AT547">
            <v>2.61</v>
          </cell>
          <cell r="AU547">
            <v>0.034</v>
          </cell>
          <cell r="AV547">
            <v>4.63</v>
          </cell>
          <cell r="AW547">
            <v>0.079</v>
          </cell>
          <cell r="AX547">
            <v>0.66</v>
          </cell>
          <cell r="AY547">
            <v>0.008</v>
          </cell>
          <cell r="AZ547">
            <v>1.38</v>
          </cell>
          <cell r="BA547">
            <v>0.026</v>
          </cell>
          <cell r="BB547">
            <v>0.25</v>
          </cell>
          <cell r="BC547">
            <v>0.003</v>
          </cell>
          <cell r="BD547">
            <v>0.11</v>
          </cell>
          <cell r="BE547">
            <v>0.004</v>
          </cell>
          <cell r="BF547">
            <v>0.19</v>
          </cell>
          <cell r="BG547">
            <v>0.005</v>
          </cell>
          <cell r="BH547">
            <v>0.27</v>
          </cell>
          <cell r="BI547">
            <v>0.018</v>
          </cell>
          <cell r="BJ547">
            <v>0.45</v>
          </cell>
          <cell r="BK547">
            <v>0.006</v>
          </cell>
          <cell r="BL547">
            <v>0.55</v>
          </cell>
          <cell r="BM547">
            <v>0.008</v>
          </cell>
          <cell r="BN547">
            <v>0.57</v>
          </cell>
          <cell r="BO547">
            <v>0.013</v>
          </cell>
          <cell r="BP547">
            <v>0.73</v>
          </cell>
          <cell r="BQ547">
            <v>0.012</v>
          </cell>
          <cell r="BR547">
            <v>0.15</v>
          </cell>
          <cell r="BS547">
            <v>0.006</v>
          </cell>
          <cell r="BT547">
            <v>0.84</v>
          </cell>
          <cell r="BU547">
            <v>0.009</v>
          </cell>
          <cell r="BV547">
            <v>0.39</v>
          </cell>
          <cell r="BW547">
            <v>0.011</v>
          </cell>
        </row>
        <row r="547">
          <cell r="CB547">
            <v>0.3</v>
          </cell>
          <cell r="CC547">
            <v>0.002</v>
          </cell>
          <cell r="CD547">
            <v>0.64</v>
          </cell>
          <cell r="CE547">
            <v>0.01</v>
          </cell>
          <cell r="CF547">
            <v>0.44</v>
          </cell>
          <cell r="CG547">
            <v>0.006</v>
          </cell>
          <cell r="CH547">
            <v>0.61</v>
          </cell>
          <cell r="CI547">
            <v>0.01</v>
          </cell>
          <cell r="CJ547">
            <v>0.48</v>
          </cell>
          <cell r="CK547">
            <v>0.006</v>
          </cell>
          <cell r="CL547">
            <v>0.8</v>
          </cell>
          <cell r="CM547">
            <v>0.011</v>
          </cell>
          <cell r="CN547">
            <v>0.42</v>
          </cell>
          <cell r="CO547">
            <v>0.005</v>
          </cell>
          <cell r="CP547">
            <v>0.76</v>
          </cell>
          <cell r="CQ547">
            <v>0.012</v>
          </cell>
          <cell r="CR547">
            <v>0.1</v>
          </cell>
          <cell r="CS547">
            <v>0.002</v>
          </cell>
          <cell r="CT547">
            <v>0.39</v>
          </cell>
          <cell r="CU547">
            <v>0.007</v>
          </cell>
          <cell r="CV547">
            <v>1.35</v>
          </cell>
          <cell r="CW547">
            <v>0.012</v>
          </cell>
          <cell r="CX547">
            <v>0.55</v>
          </cell>
          <cell r="CY547">
            <v>0.008</v>
          </cell>
          <cell r="CZ547">
            <v>1.06</v>
          </cell>
          <cell r="DA547">
            <v>0.044</v>
          </cell>
          <cell r="DB547">
            <v>-0.1</v>
          </cell>
          <cell r="DC547">
            <v>0.029</v>
          </cell>
          <cell r="DD547">
            <v>1.83</v>
          </cell>
          <cell r="DE547">
            <v>0.052</v>
          </cell>
          <cell r="DF547">
            <v>0.92</v>
          </cell>
          <cell r="DG547">
            <v>0.023</v>
          </cell>
          <cell r="DH547">
            <v>3.66</v>
          </cell>
          <cell r="DI547">
            <v>0.045</v>
          </cell>
          <cell r="DJ547">
            <v>1.7</v>
          </cell>
          <cell r="DK547">
            <v>0.026</v>
          </cell>
          <cell r="DL547">
            <v>0.47</v>
          </cell>
          <cell r="DM547">
            <v>0.013</v>
          </cell>
          <cell r="DN547">
            <v>0.58</v>
          </cell>
          <cell r="DO547">
            <v>0.012</v>
          </cell>
          <cell r="DP547">
            <v>0.01</v>
          </cell>
          <cell r="DQ547">
            <v>0.001</v>
          </cell>
        </row>
        <row r="547">
          <cell r="DV547">
            <v>0.86</v>
          </cell>
          <cell r="DW547">
            <v>0.016</v>
          </cell>
          <cell r="DX547">
            <v>0.14</v>
          </cell>
          <cell r="DY547">
            <v>0.006</v>
          </cell>
          <cell r="DZ547">
            <v>1.14</v>
          </cell>
          <cell r="EA547">
            <v>0.023</v>
          </cell>
          <cell r="EB547">
            <v>0.23</v>
          </cell>
          <cell r="EC547">
            <v>0.009</v>
          </cell>
          <cell r="ED547">
            <v>1.12</v>
          </cell>
          <cell r="EE547">
            <v>0.022</v>
          </cell>
          <cell r="EF547">
            <v>0.36</v>
          </cell>
          <cell r="EG547">
            <v>0.01</v>
          </cell>
          <cell r="EH547">
            <v>0.96</v>
          </cell>
          <cell r="EI547">
            <v>0.017</v>
          </cell>
          <cell r="EJ547">
            <v>0.15</v>
          </cell>
          <cell r="EK547">
            <v>0.008</v>
          </cell>
          <cell r="EL547">
            <v>-0.04</v>
          </cell>
          <cell r="EM547">
            <v>0.008</v>
          </cell>
          <cell r="EN547">
            <v>0.03</v>
          </cell>
          <cell r="EO547">
            <v>0.002</v>
          </cell>
          <cell r="EP547">
            <v>0.05</v>
          </cell>
          <cell r="EQ547">
            <v>0.001</v>
          </cell>
          <cell r="ER547">
            <v>-0.02</v>
          </cell>
          <cell r="ES547">
            <v>0</v>
          </cell>
          <cell r="ET547">
            <v>0.03</v>
          </cell>
          <cell r="EU547">
            <v>0.003</v>
          </cell>
          <cell r="EV547">
            <v>0.03</v>
          </cell>
          <cell r="EW547">
            <v>0.001</v>
          </cell>
          <cell r="EX547">
            <v>0.05</v>
          </cell>
          <cell r="EY547">
            <v>0.004</v>
          </cell>
          <cell r="EZ547">
            <v>0.01</v>
          </cell>
          <cell r="FA547">
            <v>0.001</v>
          </cell>
          <cell r="FB547">
            <v>0.06</v>
          </cell>
          <cell r="FC547">
            <v>0.003</v>
          </cell>
          <cell r="FD547">
            <v>0.01</v>
          </cell>
          <cell r="FE547">
            <v>0.001</v>
          </cell>
          <cell r="FF547">
            <v>0.05</v>
          </cell>
          <cell r="FG547">
            <v>0.002</v>
          </cell>
          <cell r="FH547">
            <v>0.04</v>
          </cell>
          <cell r="FI547">
            <v>0.001</v>
          </cell>
          <cell r="FJ547">
            <v>0.02</v>
          </cell>
          <cell r="FK547">
            <v>0.001</v>
          </cell>
        </row>
        <row r="547">
          <cell r="FP547">
            <v>0.09</v>
          </cell>
          <cell r="FQ547">
            <v>0.001</v>
          </cell>
          <cell r="FR547">
            <v>0.05</v>
          </cell>
          <cell r="FS547">
            <v>0.001</v>
          </cell>
          <cell r="FT547">
            <v>0.15</v>
          </cell>
          <cell r="FU547">
            <v>0.002</v>
          </cell>
          <cell r="FV547">
            <v>0.06</v>
          </cell>
          <cell r="FW547">
            <v>0.001</v>
          </cell>
          <cell r="FX547">
            <v>0.17</v>
          </cell>
          <cell r="FY547">
            <v>0.002</v>
          </cell>
          <cell r="FZ547">
            <v>0.08</v>
          </cell>
          <cell r="GA547">
            <v>0.002</v>
          </cell>
          <cell r="GB547">
            <v>0.16</v>
          </cell>
          <cell r="GC547">
            <v>0.002</v>
          </cell>
          <cell r="GD547">
            <v>0.08</v>
          </cell>
          <cell r="GE547">
            <v>0.002</v>
          </cell>
          <cell r="GF547">
            <v>0.08</v>
          </cell>
          <cell r="GG547">
            <v>0.001</v>
          </cell>
          <cell r="GH547">
            <v>0.04</v>
          </cell>
          <cell r="GI547">
            <v>0.001</v>
          </cell>
          <cell r="GJ547">
            <v>181.25</v>
          </cell>
          <cell r="GK547">
            <v>1.856</v>
          </cell>
          <cell r="GL547">
            <v>420.82</v>
          </cell>
          <cell r="GM547">
            <v>8.946</v>
          </cell>
          <cell r="GN547">
            <v>255.46</v>
          </cell>
          <cell r="GO547">
            <v>2.906</v>
          </cell>
          <cell r="GP547">
            <v>476.92</v>
          </cell>
          <cell r="GQ547">
            <v>17.147</v>
          </cell>
          <cell r="GR547">
            <v>213.16</v>
          </cell>
          <cell r="GS547">
            <v>4.426</v>
          </cell>
          <cell r="GT547">
            <v>199.45</v>
          </cell>
          <cell r="GU547">
            <v>18.167</v>
          </cell>
          <cell r="GV547">
            <v>227.56</v>
          </cell>
          <cell r="GW547">
            <v>5.94</v>
          </cell>
          <cell r="GX547">
            <v>581.8</v>
          </cell>
          <cell r="GY547">
            <v>13.103</v>
          </cell>
          <cell r="GZ547">
            <v>17.41</v>
          </cell>
          <cell r="HA547">
            <v>1.492</v>
          </cell>
          <cell r="HB547">
            <v>25.73</v>
          </cell>
          <cell r="HC547">
            <v>9.297</v>
          </cell>
          <cell r="HD547">
            <v>3.27</v>
          </cell>
          <cell r="HE547">
            <v>0.05</v>
          </cell>
        </row>
        <row r="547">
          <cell r="HJ547">
            <v>172.22</v>
          </cell>
          <cell r="HK547">
            <v>2.782</v>
          </cell>
          <cell r="HL547">
            <v>880.75</v>
          </cell>
          <cell r="HM547">
            <v>14.297</v>
          </cell>
          <cell r="HN547">
            <v>284.51</v>
          </cell>
          <cell r="HO547">
            <v>3.645</v>
          </cell>
          <cell r="HP547">
            <v>919.7</v>
          </cell>
          <cell r="HQ547">
            <v>8.621</v>
          </cell>
          <cell r="HR547">
            <v>279.16</v>
          </cell>
          <cell r="HS547">
            <v>3.684</v>
          </cell>
          <cell r="HT547">
            <v>861.08</v>
          </cell>
          <cell r="HU547">
            <v>15.558</v>
          </cell>
          <cell r="HV547">
            <v>176.92</v>
          </cell>
          <cell r="HW547">
            <v>3.422</v>
          </cell>
          <cell r="HX547">
            <v>630.15</v>
          </cell>
          <cell r="HY547">
            <v>9.744</v>
          </cell>
          <cell r="HZ547">
            <v>325.58</v>
          </cell>
          <cell r="IA547">
            <v>10.867</v>
          </cell>
          <cell r="IB547">
            <v>0.06</v>
          </cell>
          <cell r="IC547">
            <v>0.007</v>
          </cell>
          <cell r="ID547">
            <v>-0.31</v>
          </cell>
          <cell r="IE547">
            <v>0.007</v>
          </cell>
          <cell r="IF547">
            <v>-0.24</v>
          </cell>
          <cell r="IG547">
            <v>0.008</v>
          </cell>
          <cell r="IH547">
            <v>-0.47</v>
          </cell>
          <cell r="II547">
            <v>0.007</v>
          </cell>
          <cell r="IJ547">
            <v>0.3</v>
          </cell>
          <cell r="IK547">
            <v>0.01</v>
          </cell>
          <cell r="IL547">
            <v>0.1</v>
          </cell>
          <cell r="IM547">
            <v>0.008</v>
          </cell>
          <cell r="IN547">
            <v>-0.23</v>
          </cell>
          <cell r="IO547">
            <v>0.015</v>
          </cell>
          <cell r="IP547">
            <v>-0.39</v>
          </cell>
          <cell r="IQ547">
            <v>0.011</v>
          </cell>
          <cell r="IR547">
            <v>-0.05</v>
          </cell>
          <cell r="IS547">
            <v>0.008</v>
          </cell>
          <cell r="IT547">
            <v>-0.01</v>
          </cell>
          <cell r="IU547">
            <v>0.001</v>
          </cell>
          <cell r="IV547">
            <v>0.24</v>
          </cell>
          <cell r="IW547">
            <v>0.013</v>
          </cell>
        </row>
        <row r="547">
          <cell r="JB547">
            <v>-0.01</v>
          </cell>
          <cell r="JC547">
            <v>0.012</v>
          </cell>
          <cell r="JD547">
            <v>-0.09</v>
          </cell>
          <cell r="JE547">
            <v>0.004</v>
          </cell>
          <cell r="JF547">
            <v>-0.06</v>
          </cell>
          <cell r="JG547">
            <v>0.013</v>
          </cell>
          <cell r="JH547">
            <v>-0.19</v>
          </cell>
          <cell r="JI547">
            <v>0.004</v>
          </cell>
          <cell r="JJ547">
            <v>-0.02</v>
          </cell>
          <cell r="JK547">
            <v>0.01</v>
          </cell>
          <cell r="JL547">
            <v>-0.1</v>
          </cell>
          <cell r="JM547">
            <v>0.003</v>
          </cell>
          <cell r="JN547">
            <v>-0.15</v>
          </cell>
          <cell r="JO547">
            <v>0.009</v>
          </cell>
          <cell r="JP547">
            <v>-0.22</v>
          </cell>
          <cell r="JQ547">
            <v>0.004</v>
          </cell>
          <cell r="JR547">
            <v>0.06</v>
          </cell>
          <cell r="JS547">
            <v>0.004</v>
          </cell>
          <cell r="JT547">
            <v>0.17</v>
          </cell>
          <cell r="JU547">
            <v>0.002</v>
          </cell>
          <cell r="JV547">
            <v>0.54</v>
          </cell>
          <cell r="JW547">
            <v>0.008</v>
          </cell>
          <cell r="JX547">
            <v>0.41</v>
          </cell>
          <cell r="JY547">
            <v>0.004</v>
          </cell>
          <cell r="JZ547">
            <v>0.91</v>
          </cell>
          <cell r="KA547">
            <v>0.009</v>
          </cell>
          <cell r="KB547">
            <v>0.18</v>
          </cell>
          <cell r="KC547">
            <v>0.008</v>
          </cell>
          <cell r="KD547">
            <v>0.14</v>
          </cell>
          <cell r="KE547">
            <v>0.012</v>
          </cell>
          <cell r="KF547">
            <v>0.29</v>
          </cell>
          <cell r="KG547">
            <v>0.008</v>
          </cell>
          <cell r="KH547">
            <v>0.76</v>
          </cell>
          <cell r="KI547">
            <v>0.012</v>
          </cell>
          <cell r="KJ547">
            <v>0.02</v>
          </cell>
          <cell r="KK547">
            <v>0.002</v>
          </cell>
          <cell r="KL547">
            <v>0</v>
          </cell>
          <cell r="KM547">
            <v>0.001</v>
          </cell>
          <cell r="KN547">
            <v>0</v>
          </cell>
          <cell r="KO547">
            <v>0.001</v>
          </cell>
        </row>
        <row r="547">
          <cell r="KT547">
            <v>0.25</v>
          </cell>
          <cell r="KU547">
            <v>0.003</v>
          </cell>
          <cell r="KV547">
            <v>0.67</v>
          </cell>
          <cell r="KW547">
            <v>0.007</v>
          </cell>
          <cell r="KX547">
            <v>0.36</v>
          </cell>
          <cell r="KY547">
            <v>0.003</v>
          </cell>
          <cell r="KZ547">
            <v>0.9</v>
          </cell>
          <cell r="LA547">
            <v>0.004</v>
          </cell>
          <cell r="LB547">
            <v>0.32</v>
          </cell>
          <cell r="LC547">
            <v>0.003</v>
          </cell>
          <cell r="LD547">
            <v>0.74</v>
          </cell>
          <cell r="LE547">
            <v>0.003</v>
          </cell>
          <cell r="LF547">
            <v>0.27</v>
          </cell>
          <cell r="LG547">
            <v>0.003</v>
          </cell>
          <cell r="LH547">
            <v>0.61</v>
          </cell>
          <cell r="LI547">
            <v>0.003</v>
          </cell>
          <cell r="LJ547">
            <v>0.01</v>
          </cell>
          <cell r="LK547">
            <v>0</v>
          </cell>
          <cell r="LL547">
            <v>0.04</v>
          </cell>
          <cell r="LM547">
            <v>0.002</v>
          </cell>
          <cell r="LN547">
            <v>0.59</v>
          </cell>
          <cell r="LO547">
            <v>0.007</v>
          </cell>
          <cell r="LP547">
            <v>-0.27</v>
          </cell>
          <cell r="LQ547">
            <v>0.008</v>
          </cell>
          <cell r="LR547">
            <v>-0.08</v>
          </cell>
          <cell r="LS547">
            <v>0.014</v>
          </cell>
          <cell r="LT547">
            <v>-0.45</v>
          </cell>
          <cell r="LU547">
            <v>0.015</v>
          </cell>
          <cell r="LV547">
            <v>0.52</v>
          </cell>
          <cell r="LW547">
            <v>0.01</v>
          </cell>
          <cell r="LX547">
            <v>0.02</v>
          </cell>
          <cell r="LY547">
            <v>0.002</v>
          </cell>
          <cell r="LZ547">
            <v>0.01</v>
          </cell>
          <cell r="MA547">
            <v>0.017</v>
          </cell>
          <cell r="MB547">
            <v>0.07</v>
          </cell>
          <cell r="MC547">
            <v>0.011</v>
          </cell>
          <cell r="MD547">
            <v>-0.02</v>
          </cell>
          <cell r="ME547">
            <v>0.001</v>
          </cell>
          <cell r="MF547">
            <v>0</v>
          </cell>
          <cell r="MG547">
            <v>0.001</v>
          </cell>
          <cell r="MH547">
            <v>0.33</v>
          </cell>
          <cell r="MI547">
            <v>0.012</v>
          </cell>
          <cell r="MJ547">
            <v>0.15</v>
          </cell>
          <cell r="MK547">
            <v>0.008</v>
          </cell>
          <cell r="ML547">
            <v>0.4</v>
          </cell>
          <cell r="MM547">
            <v>0.013</v>
          </cell>
          <cell r="MN547">
            <v>0.12</v>
          </cell>
          <cell r="MO547">
            <v>0.006</v>
          </cell>
          <cell r="MP547">
            <v>0.37</v>
          </cell>
          <cell r="MQ547">
            <v>0.008</v>
          </cell>
          <cell r="MR547">
            <v>0.63</v>
          </cell>
          <cell r="MS547">
            <v>0.014</v>
          </cell>
          <cell r="MT547">
            <v>-0.17</v>
          </cell>
          <cell r="MU547">
            <v>0.013</v>
          </cell>
          <cell r="MV547">
            <v>0.46</v>
          </cell>
          <cell r="MW547">
            <v>0.021</v>
          </cell>
          <cell r="MX547">
            <v>-0.35</v>
          </cell>
          <cell r="MY547">
            <v>0.024</v>
          </cell>
          <cell r="MZ547">
            <v>0.92</v>
          </cell>
          <cell r="NA547">
            <v>0.023</v>
          </cell>
          <cell r="NB547">
            <v>0.23</v>
          </cell>
          <cell r="NC547">
            <v>0.019</v>
          </cell>
          <cell r="ND547">
            <v>-0.12</v>
          </cell>
          <cell r="NE547">
            <v>0.033</v>
          </cell>
          <cell r="NF547">
            <v>0.28</v>
          </cell>
          <cell r="NG547">
            <v>0.022</v>
          </cell>
          <cell r="NH547">
            <v>-0.14</v>
          </cell>
          <cell r="NI547">
            <v>0.003</v>
          </cell>
          <cell r="NJ547">
            <v>-1.01</v>
          </cell>
          <cell r="NK547">
            <v>0.014</v>
          </cell>
          <cell r="NL547">
            <v>-0.06</v>
          </cell>
          <cell r="NM547">
            <v>0.002</v>
          </cell>
        </row>
        <row r="547">
          <cell r="NR547">
            <v>0.52</v>
          </cell>
          <cell r="NS547">
            <v>0.018</v>
          </cell>
          <cell r="NT547">
            <v>0.48</v>
          </cell>
          <cell r="NU547">
            <v>0.015</v>
          </cell>
          <cell r="NV547">
            <v>0.67</v>
          </cell>
          <cell r="NW547">
            <v>0.016</v>
          </cell>
          <cell r="NX547">
            <v>0.66</v>
          </cell>
          <cell r="NY547">
            <v>0.02</v>
          </cell>
          <cell r="NZ547">
            <v>0.56</v>
          </cell>
          <cell r="OA547">
            <v>0.019</v>
          </cell>
          <cell r="OB547">
            <v>0.5</v>
          </cell>
          <cell r="OC547">
            <v>0.009</v>
          </cell>
          <cell r="OD547">
            <v>0.34</v>
          </cell>
          <cell r="OE547">
            <v>0.016</v>
          </cell>
          <cell r="OF547">
            <v>0.17</v>
          </cell>
          <cell r="OG547">
            <v>0.012</v>
          </cell>
          <cell r="OH547">
            <v>0.05</v>
          </cell>
          <cell r="OI547">
            <v>0.005</v>
          </cell>
          <cell r="OJ547">
            <v>-0.16</v>
          </cell>
          <cell r="OK547">
            <v>0.005</v>
          </cell>
          <cell r="OL547">
            <v>0.12</v>
          </cell>
          <cell r="OM547">
            <v>0.001</v>
          </cell>
          <cell r="ON547">
            <v>0.01</v>
          </cell>
          <cell r="OO547">
            <v>0.001</v>
          </cell>
          <cell r="OP547">
            <v>0.04</v>
          </cell>
          <cell r="OQ547">
            <v>0.001</v>
          </cell>
          <cell r="OR547">
            <v>-0.07</v>
          </cell>
          <cell r="OS547">
            <v>0.001</v>
          </cell>
        </row>
        <row r="547">
          <cell r="OV547">
            <v>-0.01</v>
          </cell>
          <cell r="OW547">
            <v>0.001</v>
          </cell>
          <cell r="OX547">
            <v>0.01</v>
          </cell>
          <cell r="OY547">
            <v>0.001</v>
          </cell>
          <cell r="OZ547">
            <v>-0.03</v>
          </cell>
          <cell r="PA547">
            <v>0.001</v>
          </cell>
        </row>
        <row r="547">
          <cell r="PD547">
            <v>0.03</v>
          </cell>
          <cell r="PE547">
            <v>0.001</v>
          </cell>
          <cell r="PF547">
            <v>0.06</v>
          </cell>
          <cell r="PG547">
            <v>0.002</v>
          </cell>
          <cell r="PH547">
            <v>-0.04</v>
          </cell>
          <cell r="PI547">
            <v>0.001</v>
          </cell>
          <cell r="PJ547">
            <v>0.09</v>
          </cell>
          <cell r="PK547">
            <v>0.002</v>
          </cell>
          <cell r="PL547">
            <v>-0.07</v>
          </cell>
          <cell r="PM547">
            <v>0.002</v>
          </cell>
          <cell r="PN547">
            <v>0.08</v>
          </cell>
          <cell r="PO547">
            <v>0.002</v>
          </cell>
          <cell r="PP547">
            <v>0.06</v>
          </cell>
          <cell r="PQ547">
            <v>0.004</v>
          </cell>
          <cell r="PR547">
            <v>-0.19</v>
          </cell>
          <cell r="PS547">
            <v>0.004</v>
          </cell>
          <cell r="PT547">
            <v>-0.31</v>
          </cell>
          <cell r="PU547">
            <v>0.007</v>
          </cell>
          <cell r="PV547">
            <v>-0.21</v>
          </cell>
          <cell r="PW547">
            <v>0.004</v>
          </cell>
          <cell r="PX547">
            <v>0.16</v>
          </cell>
          <cell r="PY547">
            <v>0.007</v>
          </cell>
          <cell r="PZ547">
            <v>0.01</v>
          </cell>
          <cell r="QA547">
            <v>0.005</v>
          </cell>
          <cell r="QB547">
            <v>-0.38</v>
          </cell>
          <cell r="QC547">
            <v>0.006</v>
          </cell>
          <cell r="QD547">
            <v>-0.03</v>
          </cell>
          <cell r="QE547">
            <v>0.005</v>
          </cell>
          <cell r="QF547">
            <v>-0.04</v>
          </cell>
          <cell r="QG547">
            <v>0.001</v>
          </cell>
          <cell r="QH547">
            <v>-0.21</v>
          </cell>
          <cell r="QI547">
            <v>0.004</v>
          </cell>
          <cell r="QJ547">
            <v>-0.2</v>
          </cell>
          <cell r="QK547">
            <v>0.003</v>
          </cell>
        </row>
        <row r="547">
          <cell r="QP547">
            <v>0.05</v>
          </cell>
          <cell r="QQ547">
            <v>0.005</v>
          </cell>
          <cell r="QR547">
            <v>0.11</v>
          </cell>
          <cell r="QS547">
            <v>0.005</v>
          </cell>
          <cell r="QT547">
            <v>-0.03</v>
          </cell>
          <cell r="QU547">
            <v>0.004</v>
          </cell>
          <cell r="QV547">
            <v>0.15</v>
          </cell>
          <cell r="QW547">
            <v>0.006</v>
          </cell>
          <cell r="QX547">
            <v>-0.05</v>
          </cell>
          <cell r="QY547">
            <v>0.004</v>
          </cell>
          <cell r="QZ547">
            <v>0.09</v>
          </cell>
          <cell r="RA547">
            <v>0.003</v>
          </cell>
          <cell r="RB547">
            <v>-0.06</v>
          </cell>
          <cell r="RC547">
            <v>0.003</v>
          </cell>
          <cell r="RD547">
            <v>0.04</v>
          </cell>
          <cell r="RE547">
            <v>0.003</v>
          </cell>
          <cell r="RF547">
            <v>-0.02</v>
          </cell>
          <cell r="RG547">
            <v>0.003</v>
          </cell>
          <cell r="RH547">
            <v>-0.04</v>
          </cell>
          <cell r="RI547">
            <v>0.003</v>
          </cell>
          <cell r="RJ547">
            <v>0.06</v>
          </cell>
          <cell r="RK547">
            <v>0.002</v>
          </cell>
          <cell r="RL547">
            <v>-0.11</v>
          </cell>
          <cell r="RM547">
            <v>0.003</v>
          </cell>
          <cell r="RN547">
            <v>-0.11</v>
          </cell>
          <cell r="RO547">
            <v>0.004</v>
          </cell>
          <cell r="RP547">
            <v>-0.21</v>
          </cell>
          <cell r="RQ547">
            <v>0.007</v>
          </cell>
          <cell r="RR547">
            <v>0.12</v>
          </cell>
          <cell r="RS547">
            <v>0.002</v>
          </cell>
          <cell r="RT547">
            <v>-0.03</v>
          </cell>
          <cell r="RU547">
            <v>0.007</v>
          </cell>
          <cell r="RV547">
            <v>-0.03</v>
          </cell>
          <cell r="RW547">
            <v>0.005</v>
          </cell>
          <cell r="RX547">
            <v>0.04</v>
          </cell>
          <cell r="RY547">
            <v>0.007</v>
          </cell>
          <cell r="RZ547">
            <v>-0.01</v>
          </cell>
          <cell r="SA547">
            <v>0</v>
          </cell>
          <cell r="SB547">
            <v>-0.3</v>
          </cell>
          <cell r="SC547">
            <v>0.004</v>
          </cell>
          <cell r="SD547">
            <v>-0.03</v>
          </cell>
          <cell r="SE547">
            <v>0.001</v>
          </cell>
        </row>
        <row r="547">
          <cell r="SJ547">
            <v>0.02</v>
          </cell>
          <cell r="SK547">
            <v>0.004</v>
          </cell>
          <cell r="SL547">
            <v>-0.14</v>
          </cell>
          <cell r="SM547">
            <v>0.003</v>
          </cell>
          <cell r="SN547">
            <v>0</v>
          </cell>
          <cell r="SO547">
            <v>0.002</v>
          </cell>
          <cell r="SP547">
            <v>-0.09</v>
          </cell>
          <cell r="SQ547">
            <v>0.005</v>
          </cell>
          <cell r="SR547">
            <v>-0.02</v>
          </cell>
          <cell r="SS547">
            <v>0.003</v>
          </cell>
          <cell r="ST547">
            <v>-0.12</v>
          </cell>
          <cell r="SU547">
            <v>0.004</v>
          </cell>
          <cell r="SV547">
            <v>-0.02</v>
          </cell>
          <cell r="SW547">
            <v>0.003</v>
          </cell>
          <cell r="SX547">
            <v>-0.2</v>
          </cell>
          <cell r="SY547">
            <v>0.004</v>
          </cell>
          <cell r="SZ547">
            <v>0</v>
          </cell>
          <cell r="TA547">
            <v>0</v>
          </cell>
          <cell r="TB547">
            <v>-0.09</v>
          </cell>
          <cell r="TC547">
            <v>0.002</v>
          </cell>
          <cell r="TD547">
            <v>0.78</v>
          </cell>
          <cell r="TE547">
            <v>0.007</v>
          </cell>
          <cell r="TF547">
            <v>1.53</v>
          </cell>
          <cell r="TG547">
            <v>0.014</v>
          </cell>
          <cell r="TH547">
            <v>0.91</v>
          </cell>
          <cell r="TI547">
            <v>0.015</v>
          </cell>
          <cell r="TJ547">
            <v>1.25</v>
          </cell>
          <cell r="TK547">
            <v>0.022</v>
          </cell>
          <cell r="TL547">
            <v>0.38</v>
          </cell>
          <cell r="TM547">
            <v>0.01</v>
          </cell>
          <cell r="TN547">
            <v>0.13</v>
          </cell>
          <cell r="TO547">
            <v>0.015</v>
          </cell>
          <cell r="TP547">
            <v>1.78</v>
          </cell>
          <cell r="TQ547">
            <v>0.03</v>
          </cell>
          <cell r="TR547">
            <v>2.22</v>
          </cell>
          <cell r="TS547">
            <v>0.031</v>
          </cell>
          <cell r="TT547">
            <v>0.21</v>
          </cell>
          <cell r="TU547">
            <v>0.005</v>
          </cell>
          <cell r="TV547">
            <v>0.88</v>
          </cell>
          <cell r="TW547">
            <v>0.015</v>
          </cell>
          <cell r="TX547">
            <v>0.25</v>
          </cell>
          <cell r="TY547">
            <v>0.004</v>
          </cell>
        </row>
        <row r="547">
          <cell r="UD547">
            <v>1.27</v>
          </cell>
          <cell r="UE547">
            <v>0.008</v>
          </cell>
          <cell r="UF547">
            <v>1.91</v>
          </cell>
          <cell r="UG547">
            <v>0.014</v>
          </cell>
          <cell r="UH547">
            <v>1.41</v>
          </cell>
          <cell r="UI547">
            <v>0.012</v>
          </cell>
          <cell r="UJ547">
            <v>1.86</v>
          </cell>
          <cell r="UK547">
            <v>0.014</v>
          </cell>
          <cell r="UL547">
            <v>1.39</v>
          </cell>
          <cell r="UM547">
            <v>0.014</v>
          </cell>
          <cell r="UN547">
            <v>1.62</v>
          </cell>
          <cell r="UO547">
            <v>0.014</v>
          </cell>
          <cell r="UP547">
            <v>1.3</v>
          </cell>
          <cell r="UQ547">
            <v>0.012</v>
          </cell>
          <cell r="UR547">
            <v>1.37</v>
          </cell>
          <cell r="US547">
            <v>0.011</v>
          </cell>
          <cell r="UT547">
            <v>0.19</v>
          </cell>
          <cell r="UU547">
            <v>0.003</v>
          </cell>
          <cell r="UV547">
            <v>-0.06</v>
          </cell>
          <cell r="UW547">
            <v>0.016</v>
          </cell>
          <cell r="UX547">
            <v>0.06</v>
          </cell>
          <cell r="UY547">
            <v>0.001</v>
          </cell>
          <cell r="UZ547">
            <v>0.29</v>
          </cell>
          <cell r="VA547">
            <v>0.001</v>
          </cell>
          <cell r="VB547">
            <v>0.08</v>
          </cell>
          <cell r="VC547">
            <v>0.001</v>
          </cell>
          <cell r="VD547">
            <v>0.03</v>
          </cell>
          <cell r="VE547">
            <v>0</v>
          </cell>
          <cell r="VF547">
            <v>0.05</v>
          </cell>
          <cell r="VG547">
            <v>0.001</v>
          </cell>
          <cell r="VH547">
            <v>0.08</v>
          </cell>
          <cell r="VI547">
            <v>0.001</v>
          </cell>
          <cell r="VJ547">
            <v>0.09</v>
          </cell>
          <cell r="VK547">
            <v>0.001</v>
          </cell>
        </row>
        <row r="547">
          <cell r="VP547">
            <v>0</v>
          </cell>
          <cell r="VQ547">
            <v>0</v>
          </cell>
          <cell r="VR547">
            <v>0.01</v>
          </cell>
          <cell r="VS547">
            <v>0</v>
          </cell>
          <cell r="VT547">
            <v>0</v>
          </cell>
          <cell r="VU547">
            <v>0</v>
          </cell>
          <cell r="VV547">
            <v>0</v>
          </cell>
          <cell r="VW547">
            <v>0</v>
          </cell>
          <cell r="VX547">
            <v>0</v>
          </cell>
          <cell r="VY547">
            <v>0</v>
          </cell>
          <cell r="VZ547">
            <v>0</v>
          </cell>
          <cell r="WA547">
            <v>0</v>
          </cell>
          <cell r="WB547">
            <v>0.2</v>
          </cell>
          <cell r="WC547">
            <v>0.002</v>
          </cell>
          <cell r="WD547">
            <v>0.05</v>
          </cell>
          <cell r="WE547">
            <v>0.002</v>
          </cell>
          <cell r="WF547">
            <v>0.22</v>
          </cell>
          <cell r="WG547">
            <v>0.005</v>
          </cell>
          <cell r="WH547">
            <v>0.2</v>
          </cell>
          <cell r="WI547">
            <v>0.003</v>
          </cell>
          <cell r="WJ547">
            <v>-0.26</v>
          </cell>
          <cell r="WK547">
            <v>0.006</v>
          </cell>
          <cell r="WL547">
            <v>-0.18</v>
          </cell>
          <cell r="WM547">
            <v>0.006</v>
          </cell>
          <cell r="WN547">
            <v>0</v>
          </cell>
          <cell r="WO547">
            <v>0.005</v>
          </cell>
          <cell r="WP547">
            <v>0.03</v>
          </cell>
          <cell r="WQ547">
            <v>0.003</v>
          </cell>
          <cell r="WR547">
            <v>0.05</v>
          </cell>
          <cell r="WS547">
            <v>0.002</v>
          </cell>
          <cell r="WT547">
            <v>0.03</v>
          </cell>
          <cell r="WU547">
            <v>0.001</v>
          </cell>
          <cell r="WV547">
            <v>0.07</v>
          </cell>
          <cell r="WW547">
            <v>0.001</v>
          </cell>
        </row>
        <row r="547">
          <cell r="XB547">
            <v>0.42</v>
          </cell>
          <cell r="XC547">
            <v>0.002</v>
          </cell>
          <cell r="XD547">
            <v>0.18</v>
          </cell>
          <cell r="XE547">
            <v>0.001</v>
          </cell>
          <cell r="XF547">
            <v>0.5</v>
          </cell>
          <cell r="XG547">
            <v>0.002</v>
          </cell>
          <cell r="XH547">
            <v>0.21</v>
          </cell>
          <cell r="XI547">
            <v>0.003</v>
          </cell>
          <cell r="XJ547">
            <v>0.51</v>
          </cell>
          <cell r="XK547">
            <v>0.002</v>
          </cell>
          <cell r="XL547">
            <v>0.1</v>
          </cell>
          <cell r="XM547">
            <v>0.002</v>
          </cell>
          <cell r="XN547">
            <v>0.47</v>
          </cell>
          <cell r="XO547">
            <v>0.002</v>
          </cell>
          <cell r="XP547">
            <v>0.12</v>
          </cell>
          <cell r="XQ547">
            <v>0.002</v>
          </cell>
          <cell r="XR547">
            <v>0.09</v>
          </cell>
          <cell r="XS547">
            <v>0.001</v>
          </cell>
          <cell r="XT547">
            <v>-0.02</v>
          </cell>
          <cell r="XU547">
            <v>0.003</v>
          </cell>
        </row>
        <row r="548">
          <cell r="B548" t="str">
            <v>UI10-00057</v>
          </cell>
          <cell r="C548" t="str">
            <v>Ornamental</v>
          </cell>
        </row>
        <row r="548">
          <cell r="F548">
            <v>-1.02</v>
          </cell>
          <cell r="G548">
            <v>0.016</v>
          </cell>
          <cell r="H548">
            <v>-4.62</v>
          </cell>
          <cell r="I548">
            <v>0.068</v>
          </cell>
          <cell r="J548">
            <v>-5.93</v>
          </cell>
          <cell r="K548">
            <v>0.101</v>
          </cell>
          <cell r="L548">
            <v>2</v>
          </cell>
          <cell r="M548">
            <v>0.026</v>
          </cell>
          <cell r="N548">
            <v>1</v>
          </cell>
          <cell r="O548">
            <v>0.07</v>
          </cell>
          <cell r="P548">
            <v>-0.61</v>
          </cell>
          <cell r="Q548">
            <v>0.021</v>
          </cell>
          <cell r="R548">
            <v>-10.7</v>
          </cell>
          <cell r="S548">
            <v>0.144</v>
          </cell>
          <cell r="T548">
            <v>0.99</v>
          </cell>
          <cell r="U548">
            <v>0.035</v>
          </cell>
        </row>
        <row r="548">
          <cell r="AH548">
            <v>1.25</v>
          </cell>
          <cell r="AI548">
            <v>0.013</v>
          </cell>
          <cell r="AJ548">
            <v>3.42</v>
          </cell>
          <cell r="AK548">
            <v>0.034</v>
          </cell>
          <cell r="AL548">
            <v>1.29</v>
          </cell>
          <cell r="AM548">
            <v>0.014</v>
          </cell>
          <cell r="AN548">
            <v>3.47</v>
          </cell>
          <cell r="AO548">
            <v>0.036</v>
          </cell>
          <cell r="AP548">
            <v>1.28</v>
          </cell>
          <cell r="AQ548">
            <v>0.015</v>
          </cell>
          <cell r="AR548">
            <v>3.62</v>
          </cell>
          <cell r="AS548">
            <v>0.039</v>
          </cell>
          <cell r="AT548">
            <v>0.91</v>
          </cell>
          <cell r="AU548">
            <v>0.01</v>
          </cell>
          <cell r="AV548">
            <v>1.69</v>
          </cell>
          <cell r="AW548">
            <v>0.032</v>
          </cell>
        </row>
        <row r="548">
          <cell r="BB548">
            <v>-0.19</v>
          </cell>
          <cell r="BC548">
            <v>0.003</v>
          </cell>
          <cell r="BD548">
            <v>-0.62</v>
          </cell>
          <cell r="BE548">
            <v>0.006</v>
          </cell>
          <cell r="BF548">
            <v>0.31</v>
          </cell>
          <cell r="BG548">
            <v>0.004</v>
          </cell>
          <cell r="BH548">
            <v>0.4</v>
          </cell>
          <cell r="BI548">
            <v>0.009</v>
          </cell>
          <cell r="BJ548">
            <v>-0.49</v>
          </cell>
          <cell r="BK548">
            <v>0.012</v>
          </cell>
          <cell r="BL548">
            <v>-0.79</v>
          </cell>
          <cell r="BM548">
            <v>0.016</v>
          </cell>
          <cell r="BN548">
            <v>0.34</v>
          </cell>
          <cell r="BO548">
            <v>0.007</v>
          </cell>
        </row>
        <row r="548">
          <cell r="CB548">
            <v>0.15</v>
          </cell>
          <cell r="CC548">
            <v>0.002</v>
          </cell>
          <cell r="CD548">
            <v>0.29</v>
          </cell>
          <cell r="CE548">
            <v>0.004</v>
          </cell>
          <cell r="CF548">
            <v>0.18</v>
          </cell>
          <cell r="CG548">
            <v>0.002</v>
          </cell>
          <cell r="CH548">
            <v>0.32</v>
          </cell>
          <cell r="CI548">
            <v>0.005</v>
          </cell>
          <cell r="CJ548">
            <v>0.17</v>
          </cell>
          <cell r="CK548">
            <v>0.002</v>
          </cell>
          <cell r="CL548">
            <v>0.34</v>
          </cell>
          <cell r="CM548">
            <v>0.005</v>
          </cell>
          <cell r="CN548">
            <v>0.1</v>
          </cell>
          <cell r="CO548">
            <v>0.002</v>
          </cell>
          <cell r="CP548">
            <v>0.23</v>
          </cell>
          <cell r="CQ548">
            <v>0.004</v>
          </cell>
        </row>
        <row r="548">
          <cell r="CV548">
            <v>-1.32</v>
          </cell>
          <cell r="CW548">
            <v>0.015</v>
          </cell>
          <cell r="CX548">
            <v>-0.5</v>
          </cell>
          <cell r="CY548">
            <v>0.014</v>
          </cell>
          <cell r="CZ548">
            <v>0.25</v>
          </cell>
          <cell r="DA548">
            <v>0.027</v>
          </cell>
          <cell r="DB548">
            <v>-0.77</v>
          </cell>
          <cell r="DC548">
            <v>0.013</v>
          </cell>
          <cell r="DD548">
            <v>-0.51</v>
          </cell>
          <cell r="DE548">
            <v>0.083</v>
          </cell>
          <cell r="DF548">
            <v>-1.64</v>
          </cell>
          <cell r="DG548">
            <v>0.036</v>
          </cell>
          <cell r="DH548">
            <v>-0.43</v>
          </cell>
          <cell r="DI548">
            <v>0.035</v>
          </cell>
        </row>
        <row r="548">
          <cell r="DV548">
            <v>1.63</v>
          </cell>
          <cell r="DW548">
            <v>0.012</v>
          </cell>
          <cell r="DX548">
            <v>0.45</v>
          </cell>
          <cell r="DY548">
            <v>0.005</v>
          </cell>
          <cell r="DZ548">
            <v>1.83</v>
          </cell>
          <cell r="EA548">
            <v>0.011</v>
          </cell>
          <cell r="EB548">
            <v>0.69</v>
          </cell>
          <cell r="EC548">
            <v>0.006</v>
          </cell>
          <cell r="ED548">
            <v>1.78</v>
          </cell>
          <cell r="EE548">
            <v>0.011</v>
          </cell>
          <cell r="EF548">
            <v>0.8</v>
          </cell>
          <cell r="EG548">
            <v>0.007</v>
          </cell>
          <cell r="EH548">
            <v>1.48</v>
          </cell>
          <cell r="EI548">
            <v>0.009</v>
          </cell>
          <cell r="EJ548">
            <v>0.6</v>
          </cell>
          <cell r="EK548">
            <v>0.006</v>
          </cell>
        </row>
        <row r="548">
          <cell r="EP548">
            <v>-0.01</v>
          </cell>
          <cell r="EQ548">
            <v>0.001</v>
          </cell>
          <cell r="ER548">
            <v>-0.07</v>
          </cell>
          <cell r="ES548">
            <v>0.001</v>
          </cell>
          <cell r="ET548">
            <v>0.09</v>
          </cell>
          <cell r="EU548">
            <v>0.002</v>
          </cell>
          <cell r="EV548">
            <v>0.08</v>
          </cell>
          <cell r="EW548">
            <v>0.001</v>
          </cell>
          <cell r="EX548">
            <v>-0.24</v>
          </cell>
          <cell r="EY548">
            <v>0.006</v>
          </cell>
          <cell r="EZ548">
            <v>0.01</v>
          </cell>
          <cell r="FA548">
            <v>0.001</v>
          </cell>
          <cell r="FB548">
            <v>0.15</v>
          </cell>
          <cell r="FC548">
            <v>0.001</v>
          </cell>
        </row>
        <row r="548">
          <cell r="FP548">
            <v>-0.01</v>
          </cell>
          <cell r="FQ548">
            <v>0.001</v>
          </cell>
          <cell r="FR548">
            <v>-0.01</v>
          </cell>
          <cell r="FS548">
            <v>0</v>
          </cell>
          <cell r="FT548">
            <v>-0.01</v>
          </cell>
          <cell r="FU548">
            <v>0.001</v>
          </cell>
          <cell r="FV548">
            <v>-0.01</v>
          </cell>
          <cell r="FW548">
            <v>0</v>
          </cell>
          <cell r="FX548">
            <v>-0.01</v>
          </cell>
          <cell r="FY548">
            <v>0.001</v>
          </cell>
          <cell r="FZ548">
            <v>0</v>
          </cell>
          <cell r="GA548">
            <v>0</v>
          </cell>
          <cell r="GB548">
            <v>-0.03</v>
          </cell>
          <cell r="GC548">
            <v>0.001</v>
          </cell>
          <cell r="GD548">
            <v>-0.01</v>
          </cell>
          <cell r="GE548">
            <v>0</v>
          </cell>
        </row>
        <row r="548">
          <cell r="GJ548">
            <v>-166.92</v>
          </cell>
          <cell r="GK548">
            <v>1.984</v>
          </cell>
          <cell r="GL548">
            <v>-1322.91</v>
          </cell>
          <cell r="GM548">
            <v>13.352</v>
          </cell>
          <cell r="GN548">
            <v>10.61</v>
          </cell>
          <cell r="GO548">
            <v>2.486</v>
          </cell>
          <cell r="GP548">
            <v>-561.77</v>
          </cell>
          <cell r="GQ548">
            <v>8.751</v>
          </cell>
          <cell r="GR548">
            <v>-252.22</v>
          </cell>
          <cell r="GS548">
            <v>7.564</v>
          </cell>
          <cell r="GT548">
            <v>-1707.77</v>
          </cell>
          <cell r="GU548">
            <v>17.359</v>
          </cell>
          <cell r="GV548">
            <v>-59.5</v>
          </cell>
          <cell r="GW548">
            <v>3.351</v>
          </cell>
        </row>
        <row r="548">
          <cell r="HJ548">
            <v>201.67</v>
          </cell>
          <cell r="HK548">
            <v>1.488</v>
          </cell>
          <cell r="HL548">
            <v>651.23</v>
          </cell>
          <cell r="HM548">
            <v>7.254</v>
          </cell>
          <cell r="HN548">
            <v>199.55</v>
          </cell>
          <cell r="HO548">
            <v>1.506</v>
          </cell>
          <cell r="HP548">
            <v>698.39</v>
          </cell>
          <cell r="HQ548">
            <v>6.636</v>
          </cell>
          <cell r="HR548">
            <v>188.94</v>
          </cell>
          <cell r="HS548">
            <v>1.511</v>
          </cell>
          <cell r="HT548">
            <v>711.77</v>
          </cell>
          <cell r="HU548">
            <v>7.047</v>
          </cell>
          <cell r="HV548">
            <v>93.71</v>
          </cell>
          <cell r="HW548">
            <v>1.08</v>
          </cell>
          <cell r="HX548">
            <v>278.18</v>
          </cell>
          <cell r="HY548">
            <v>5.724</v>
          </cell>
        </row>
        <row r="548">
          <cell r="IB548">
            <v>-0.29</v>
          </cell>
          <cell r="IC548">
            <v>0.01</v>
          </cell>
          <cell r="ID548">
            <v>-0.51</v>
          </cell>
          <cell r="IE548">
            <v>0.007</v>
          </cell>
          <cell r="IF548">
            <v>-0.37</v>
          </cell>
          <cell r="IG548">
            <v>0.012</v>
          </cell>
          <cell r="IH548">
            <v>-0.36</v>
          </cell>
          <cell r="II548">
            <v>0.006</v>
          </cell>
          <cell r="IJ548">
            <v>-0.29</v>
          </cell>
          <cell r="IK548">
            <v>0.015</v>
          </cell>
          <cell r="IL548">
            <v>-0.62</v>
          </cell>
          <cell r="IM548">
            <v>0.011</v>
          </cell>
          <cell r="IN548">
            <v>-1.07</v>
          </cell>
          <cell r="IO548">
            <v>0.018</v>
          </cell>
        </row>
        <row r="548">
          <cell r="JB548">
            <v>0.28</v>
          </cell>
          <cell r="JC548">
            <v>0.007</v>
          </cell>
          <cell r="JD548">
            <v>-0.1</v>
          </cell>
          <cell r="JE548">
            <v>0.004</v>
          </cell>
          <cell r="JF548">
            <v>0.33</v>
          </cell>
          <cell r="JG548">
            <v>0.006</v>
          </cell>
          <cell r="JH548">
            <v>-0.05</v>
          </cell>
          <cell r="JI548">
            <v>0.004</v>
          </cell>
          <cell r="JJ548">
            <v>0.3</v>
          </cell>
          <cell r="JK548">
            <v>0.007</v>
          </cell>
          <cell r="JL548">
            <v>0</v>
          </cell>
          <cell r="JM548">
            <v>0.004</v>
          </cell>
          <cell r="JN548">
            <v>0.04</v>
          </cell>
          <cell r="JO548">
            <v>0.005</v>
          </cell>
          <cell r="JP548">
            <v>-0.12</v>
          </cell>
          <cell r="JQ548">
            <v>0.004</v>
          </cell>
        </row>
        <row r="548">
          <cell r="JT548">
            <v>-0.13</v>
          </cell>
          <cell r="JU548">
            <v>0.003</v>
          </cell>
          <cell r="JV548">
            <v>-0.41</v>
          </cell>
          <cell r="JW548">
            <v>0.005</v>
          </cell>
          <cell r="JX548">
            <v>0.25</v>
          </cell>
          <cell r="JY548">
            <v>0.004</v>
          </cell>
          <cell r="JZ548">
            <v>-0.19</v>
          </cell>
          <cell r="KA548">
            <v>0.009</v>
          </cell>
          <cell r="KB548">
            <v>0.07</v>
          </cell>
          <cell r="KC548">
            <v>0.009</v>
          </cell>
          <cell r="KD548">
            <v>-0.32</v>
          </cell>
          <cell r="KE548">
            <v>0.014</v>
          </cell>
          <cell r="KF548">
            <v>0.3</v>
          </cell>
          <cell r="KG548">
            <v>0.009</v>
          </cell>
        </row>
        <row r="548">
          <cell r="KT548">
            <v>0.16</v>
          </cell>
          <cell r="KU548">
            <v>0.002</v>
          </cell>
          <cell r="KV548">
            <v>0.53</v>
          </cell>
          <cell r="KW548">
            <v>0.005</v>
          </cell>
          <cell r="KX548">
            <v>0.13</v>
          </cell>
          <cell r="KY548">
            <v>0.003</v>
          </cell>
          <cell r="KZ548">
            <v>0.52</v>
          </cell>
          <cell r="LA548">
            <v>0.004</v>
          </cell>
          <cell r="LB548">
            <v>0.11</v>
          </cell>
          <cell r="LC548">
            <v>0.002</v>
          </cell>
          <cell r="LD548">
            <v>0.44</v>
          </cell>
          <cell r="LE548">
            <v>0.005</v>
          </cell>
          <cell r="LF548">
            <v>0.09</v>
          </cell>
          <cell r="LG548">
            <v>0.002</v>
          </cell>
          <cell r="LH548">
            <v>0.26</v>
          </cell>
          <cell r="LI548">
            <v>0.003</v>
          </cell>
        </row>
        <row r="548">
          <cell r="LN548">
            <v>-0.71</v>
          </cell>
          <cell r="LO548">
            <v>0.007</v>
          </cell>
        </row>
        <row r="548">
          <cell r="LR548">
            <v>-0.43</v>
          </cell>
          <cell r="LS548">
            <v>0.007</v>
          </cell>
          <cell r="LT548">
            <v>-1.34</v>
          </cell>
          <cell r="LU548">
            <v>0.009</v>
          </cell>
          <cell r="LV548">
            <v>-0.8</v>
          </cell>
          <cell r="LW548">
            <v>0.011</v>
          </cell>
          <cell r="LX548">
            <v>-0.12</v>
          </cell>
          <cell r="LY548">
            <v>0.002</v>
          </cell>
          <cell r="LZ548">
            <v>-0.79</v>
          </cell>
          <cell r="MA548">
            <v>0.011</v>
          </cell>
        </row>
        <row r="548">
          <cell r="MH548">
            <v>0.68</v>
          </cell>
          <cell r="MI548">
            <v>0.007</v>
          </cell>
          <cell r="MJ548">
            <v>0.43</v>
          </cell>
          <cell r="MK548">
            <v>0.007</v>
          </cell>
          <cell r="ML548">
            <v>0.73</v>
          </cell>
          <cell r="MM548">
            <v>0.006</v>
          </cell>
          <cell r="MN548">
            <v>0.45</v>
          </cell>
          <cell r="MO548">
            <v>0.006</v>
          </cell>
          <cell r="MP548">
            <v>0.65</v>
          </cell>
          <cell r="MQ548">
            <v>0.006</v>
          </cell>
          <cell r="MR548">
            <v>-1.27</v>
          </cell>
          <cell r="MS548">
            <v>0.012</v>
          </cell>
          <cell r="MT548">
            <v>-2.48</v>
          </cell>
          <cell r="MU548">
            <v>0.011</v>
          </cell>
          <cell r="MV548">
            <v>-1.3</v>
          </cell>
          <cell r="MW548">
            <v>0.017</v>
          </cell>
          <cell r="MX548">
            <v>-1.9</v>
          </cell>
          <cell r="MY548">
            <v>0.016</v>
          </cell>
          <cell r="MZ548">
            <v>-1</v>
          </cell>
          <cell r="NA548">
            <v>0.021</v>
          </cell>
          <cell r="NB548">
            <v>-2.03</v>
          </cell>
          <cell r="NC548">
            <v>0.022</v>
          </cell>
          <cell r="ND548">
            <v>-1.28</v>
          </cell>
          <cell r="NE548">
            <v>0.018</v>
          </cell>
        </row>
        <row r="548">
          <cell r="NR548">
            <v>1.55</v>
          </cell>
          <cell r="NS548">
            <v>0.015</v>
          </cell>
          <cell r="NT548">
            <v>0.78</v>
          </cell>
          <cell r="NU548">
            <v>0.01</v>
          </cell>
          <cell r="NV548">
            <v>1.46</v>
          </cell>
          <cell r="NW548">
            <v>0.014</v>
          </cell>
          <cell r="NX548">
            <v>0.83</v>
          </cell>
          <cell r="NY548">
            <v>0.01</v>
          </cell>
          <cell r="NZ548">
            <v>1.3</v>
          </cell>
          <cell r="OA548">
            <v>0.011</v>
          </cell>
          <cell r="OB548">
            <v>0.74</v>
          </cell>
          <cell r="OC548">
            <v>0.011</v>
          </cell>
          <cell r="OD548">
            <v>0.77</v>
          </cell>
          <cell r="OE548">
            <v>0.008</v>
          </cell>
          <cell r="OF548">
            <v>0.32</v>
          </cell>
          <cell r="OG548">
            <v>0.011</v>
          </cell>
        </row>
        <row r="548">
          <cell r="OP548">
            <v>0.02</v>
          </cell>
          <cell r="OQ548">
            <v>0.001</v>
          </cell>
          <cell r="OR548">
            <v>-0.05</v>
          </cell>
          <cell r="OS548">
            <v>0.001</v>
          </cell>
        </row>
        <row r="548">
          <cell r="OV548">
            <v>0.06</v>
          </cell>
          <cell r="OW548">
            <v>0.002</v>
          </cell>
          <cell r="OX548">
            <v>-0.05</v>
          </cell>
          <cell r="OY548">
            <v>0.002</v>
          </cell>
        </row>
        <row r="548">
          <cell r="PF548">
            <v>0.06</v>
          </cell>
          <cell r="PG548">
            <v>0.001</v>
          </cell>
          <cell r="PH548">
            <v>-0.01</v>
          </cell>
          <cell r="PI548">
            <v>0.001</v>
          </cell>
          <cell r="PJ548">
            <v>0.07</v>
          </cell>
          <cell r="PK548">
            <v>0.001</v>
          </cell>
          <cell r="PL548">
            <v>-0.02</v>
          </cell>
          <cell r="PM548">
            <v>0.001</v>
          </cell>
          <cell r="PN548">
            <v>0.05</v>
          </cell>
          <cell r="PO548">
            <v>0.001</v>
          </cell>
          <cell r="PP548">
            <v>-0.36</v>
          </cell>
          <cell r="PQ548">
            <v>0.004</v>
          </cell>
          <cell r="PR548">
            <v>-0.76</v>
          </cell>
          <cell r="PS548">
            <v>0.004</v>
          </cell>
          <cell r="PT548">
            <v>-0.62</v>
          </cell>
          <cell r="PU548">
            <v>0.005</v>
          </cell>
          <cell r="PV548">
            <v>-0.62</v>
          </cell>
          <cell r="PW548">
            <v>0.004</v>
          </cell>
          <cell r="PX548">
            <v>-0.28</v>
          </cell>
          <cell r="PY548">
            <v>0.006</v>
          </cell>
          <cell r="PZ548">
            <v>-0.4</v>
          </cell>
          <cell r="QA548">
            <v>0.004</v>
          </cell>
          <cell r="QB548">
            <v>-0.49</v>
          </cell>
          <cell r="QC548">
            <v>0.006</v>
          </cell>
        </row>
        <row r="548">
          <cell r="QP548">
            <v>0.31</v>
          </cell>
          <cell r="QQ548">
            <v>0.003</v>
          </cell>
          <cell r="QR548">
            <v>0.13</v>
          </cell>
          <cell r="QS548">
            <v>0.002</v>
          </cell>
          <cell r="QT548">
            <v>0.29</v>
          </cell>
          <cell r="QU548">
            <v>0.004</v>
          </cell>
          <cell r="QV548">
            <v>0.13</v>
          </cell>
          <cell r="QW548">
            <v>0.002</v>
          </cell>
          <cell r="QX548">
            <v>0.25</v>
          </cell>
          <cell r="QY548">
            <v>0.003</v>
          </cell>
          <cell r="QZ548">
            <v>0.1</v>
          </cell>
          <cell r="RA548">
            <v>0.002</v>
          </cell>
          <cell r="RB548">
            <v>0.2</v>
          </cell>
          <cell r="RC548">
            <v>0.003</v>
          </cell>
          <cell r="RD548">
            <v>0.07</v>
          </cell>
          <cell r="RE548">
            <v>0.002</v>
          </cell>
        </row>
        <row r="548">
          <cell r="RJ548">
            <v>-0.05</v>
          </cell>
          <cell r="RK548">
            <v>0.002</v>
          </cell>
          <cell r="RL548">
            <v>-0.35</v>
          </cell>
          <cell r="RM548">
            <v>0.003</v>
          </cell>
          <cell r="RN548">
            <v>-0.07</v>
          </cell>
          <cell r="RO548">
            <v>0.002</v>
          </cell>
          <cell r="RP548">
            <v>-0.54</v>
          </cell>
          <cell r="RQ548">
            <v>0.005</v>
          </cell>
          <cell r="RR548">
            <v>-0.03</v>
          </cell>
          <cell r="RS548">
            <v>0.003</v>
          </cell>
          <cell r="RT548">
            <v>-0.57</v>
          </cell>
          <cell r="RU548">
            <v>0.009</v>
          </cell>
          <cell r="RV548">
            <v>-0.13</v>
          </cell>
          <cell r="RW548">
            <v>0.003</v>
          </cell>
        </row>
        <row r="548">
          <cell r="SJ548">
            <v>0.16</v>
          </cell>
          <cell r="SK548">
            <v>0.002</v>
          </cell>
          <cell r="SL548">
            <v>0.19</v>
          </cell>
          <cell r="SM548">
            <v>0.003</v>
          </cell>
          <cell r="SN548">
            <v>0.16</v>
          </cell>
          <cell r="SO548">
            <v>0.002</v>
          </cell>
          <cell r="SP548">
            <v>0.22</v>
          </cell>
          <cell r="SQ548">
            <v>0.003</v>
          </cell>
          <cell r="SR548">
            <v>0.13</v>
          </cell>
          <cell r="SS548">
            <v>0.002</v>
          </cell>
          <cell r="ST548">
            <v>0.18</v>
          </cell>
          <cell r="SU548">
            <v>0.003</v>
          </cell>
          <cell r="SV548">
            <v>0.08</v>
          </cell>
          <cell r="SW548">
            <v>0.001</v>
          </cell>
          <cell r="SX548">
            <v>0.05</v>
          </cell>
          <cell r="SY548">
            <v>0.002</v>
          </cell>
        </row>
        <row r="548">
          <cell r="TD548">
            <v>0.52</v>
          </cell>
          <cell r="TE548">
            <v>0.006</v>
          </cell>
          <cell r="TF548">
            <v>1.28</v>
          </cell>
          <cell r="TG548">
            <v>0.018</v>
          </cell>
          <cell r="TH548">
            <v>1.42</v>
          </cell>
          <cell r="TI548">
            <v>0.008</v>
          </cell>
          <cell r="TJ548">
            <v>2.22</v>
          </cell>
          <cell r="TK548">
            <v>0.02</v>
          </cell>
          <cell r="TL548">
            <v>-0.05</v>
          </cell>
          <cell r="TM548">
            <v>0.01</v>
          </cell>
          <cell r="TN548">
            <v>-0.91</v>
          </cell>
          <cell r="TO548">
            <v>0.039</v>
          </cell>
          <cell r="TP548">
            <v>1.49</v>
          </cell>
          <cell r="TQ548">
            <v>0.013</v>
          </cell>
        </row>
        <row r="548">
          <cell r="UD548">
            <v>0.24</v>
          </cell>
          <cell r="UE548">
            <v>0.003</v>
          </cell>
          <cell r="UF548">
            <v>0.75</v>
          </cell>
          <cell r="UG548">
            <v>0.009</v>
          </cell>
          <cell r="UH548">
            <v>0.26</v>
          </cell>
          <cell r="UI548">
            <v>0.004</v>
          </cell>
          <cell r="UJ548">
            <v>0.78</v>
          </cell>
          <cell r="UK548">
            <v>0.009</v>
          </cell>
          <cell r="UL548">
            <v>0.25</v>
          </cell>
          <cell r="UM548">
            <v>0.004</v>
          </cell>
          <cell r="UN548">
            <v>0.73</v>
          </cell>
          <cell r="UO548">
            <v>0.009</v>
          </cell>
          <cell r="UP548">
            <v>0.21</v>
          </cell>
          <cell r="UQ548">
            <v>0.003</v>
          </cell>
          <cell r="UR548">
            <v>0.52</v>
          </cell>
          <cell r="US548">
            <v>0.01</v>
          </cell>
        </row>
        <row r="548">
          <cell r="UX548">
            <v>0.02</v>
          </cell>
          <cell r="UY548">
            <v>0.001</v>
          </cell>
          <cell r="UZ548">
            <v>0.31</v>
          </cell>
          <cell r="VA548">
            <v>0.002</v>
          </cell>
          <cell r="VB548">
            <v>0.17</v>
          </cell>
          <cell r="VC548">
            <v>0.001</v>
          </cell>
          <cell r="VD548">
            <v>0.03</v>
          </cell>
          <cell r="VE548">
            <v>0.001</v>
          </cell>
          <cell r="VF548">
            <v>0.04</v>
          </cell>
          <cell r="VG548">
            <v>0.001</v>
          </cell>
          <cell r="VH548">
            <v>0.15</v>
          </cell>
          <cell r="VI548">
            <v>0.001</v>
          </cell>
        </row>
        <row r="548">
          <cell r="VP548">
            <v>0.01</v>
          </cell>
          <cell r="VQ548">
            <v>0</v>
          </cell>
          <cell r="VR548">
            <v>0.01</v>
          </cell>
          <cell r="VS548">
            <v>0</v>
          </cell>
          <cell r="VT548">
            <v>0.01</v>
          </cell>
          <cell r="VU548">
            <v>0</v>
          </cell>
          <cell r="VV548">
            <v>0</v>
          </cell>
          <cell r="VW548">
            <v>0</v>
          </cell>
        </row>
        <row r="548">
          <cell r="WB548">
            <v>0.51</v>
          </cell>
          <cell r="WC548">
            <v>0.004</v>
          </cell>
          <cell r="WD548">
            <v>0.28</v>
          </cell>
          <cell r="WE548">
            <v>0.002</v>
          </cell>
          <cell r="WF548">
            <v>0.49</v>
          </cell>
          <cell r="WG548">
            <v>0.005</v>
          </cell>
          <cell r="WH548">
            <v>0.43</v>
          </cell>
          <cell r="WI548">
            <v>0.003</v>
          </cell>
          <cell r="WJ548">
            <v>0.04</v>
          </cell>
          <cell r="WK548">
            <v>0.014</v>
          </cell>
          <cell r="WL548">
            <v>0.3</v>
          </cell>
          <cell r="WM548">
            <v>0.007</v>
          </cell>
          <cell r="WN548">
            <v>0.58</v>
          </cell>
          <cell r="WO548">
            <v>0.005</v>
          </cell>
        </row>
        <row r="548">
          <cell r="XB548">
            <v>-0.2</v>
          </cell>
          <cell r="XC548">
            <v>0.002</v>
          </cell>
          <cell r="XD548">
            <v>-0.06</v>
          </cell>
          <cell r="XE548">
            <v>0.002</v>
          </cell>
          <cell r="XF548">
            <v>-0.23</v>
          </cell>
          <cell r="XG548">
            <v>0.002</v>
          </cell>
          <cell r="XH548">
            <v>-0.08</v>
          </cell>
          <cell r="XI548">
            <v>0.002</v>
          </cell>
          <cell r="XJ548">
            <v>-0.23</v>
          </cell>
          <cell r="XK548">
            <v>0.002</v>
          </cell>
          <cell r="XL548">
            <v>-0.07</v>
          </cell>
          <cell r="XM548">
            <v>0.002</v>
          </cell>
          <cell r="XN548">
            <v>-0.21</v>
          </cell>
          <cell r="XO548">
            <v>0.002</v>
          </cell>
          <cell r="XP548">
            <v>-0.07</v>
          </cell>
          <cell r="XQ548">
            <v>0.002</v>
          </cell>
        </row>
        <row r="549">
          <cell r="B549" t="str">
            <v>UI10-00058</v>
          </cell>
          <cell r="C549" t="str">
            <v>Ornamental</v>
          </cell>
        </row>
        <row r="549">
          <cell r="F549">
            <v>-0.91</v>
          </cell>
          <cell r="G549">
            <v>0.019</v>
          </cell>
          <cell r="H549">
            <v>-5.52</v>
          </cell>
          <cell r="I549">
            <v>0.083</v>
          </cell>
          <cell r="J549">
            <v>-7.8</v>
          </cell>
          <cell r="K549">
            <v>0.139</v>
          </cell>
          <cell r="L549">
            <v>1.18</v>
          </cell>
          <cell r="M549">
            <v>0.026</v>
          </cell>
          <cell r="N549">
            <v>-2.39</v>
          </cell>
          <cell r="O549">
            <v>0.117</v>
          </cell>
          <cell r="P549">
            <v>-0.59</v>
          </cell>
          <cell r="Q549">
            <v>0.021</v>
          </cell>
          <cell r="R549">
            <v>-9.63</v>
          </cell>
          <cell r="S549">
            <v>0.125</v>
          </cell>
          <cell r="T549">
            <v>-1.84</v>
          </cell>
          <cell r="U549">
            <v>0.062</v>
          </cell>
          <cell r="V549">
            <v>-4.71</v>
          </cell>
          <cell r="W549">
            <v>0.074</v>
          </cell>
          <cell r="X549">
            <v>0.13</v>
          </cell>
          <cell r="Y549">
            <v>0.014</v>
          </cell>
          <cell r="Z549">
            <v>-0.01</v>
          </cell>
          <cell r="AA549">
            <v>0.044</v>
          </cell>
          <cell r="AB549">
            <v>-1.22</v>
          </cell>
          <cell r="AC549">
            <v>0.03</v>
          </cell>
        </row>
        <row r="549">
          <cell r="AH549">
            <v>1.61</v>
          </cell>
          <cell r="AI549">
            <v>0.023</v>
          </cell>
          <cell r="AJ549">
            <v>1.68</v>
          </cell>
          <cell r="AK549">
            <v>0.099</v>
          </cell>
          <cell r="AL549">
            <v>2.34</v>
          </cell>
          <cell r="AM549">
            <v>0.035</v>
          </cell>
          <cell r="AN549">
            <v>2.93</v>
          </cell>
          <cell r="AO549">
            <v>0.087</v>
          </cell>
          <cell r="AP549">
            <v>2.25</v>
          </cell>
          <cell r="AQ549">
            <v>0.03</v>
          </cell>
          <cell r="AR549">
            <v>3.24</v>
          </cell>
          <cell r="AS549">
            <v>0.111</v>
          </cell>
          <cell r="AT549">
            <v>1.82</v>
          </cell>
          <cell r="AU549">
            <v>0.027</v>
          </cell>
          <cell r="AV549">
            <v>2.31</v>
          </cell>
          <cell r="AW549">
            <v>0.096</v>
          </cell>
          <cell r="AX549">
            <v>0.41</v>
          </cell>
          <cell r="AY549">
            <v>0.009</v>
          </cell>
          <cell r="AZ549">
            <v>0.92</v>
          </cell>
          <cell r="BA549">
            <v>0.014</v>
          </cell>
          <cell r="BB549">
            <v>-0.19</v>
          </cell>
          <cell r="BC549">
            <v>0.005</v>
          </cell>
          <cell r="BD549">
            <v>-0.7</v>
          </cell>
          <cell r="BE549">
            <v>0.009</v>
          </cell>
          <cell r="BF549">
            <v>0.17</v>
          </cell>
          <cell r="BG549">
            <v>0.003</v>
          </cell>
          <cell r="BH549">
            <v>-0.18</v>
          </cell>
          <cell r="BI549">
            <v>0.014</v>
          </cell>
          <cell r="BJ549">
            <v>-0.54</v>
          </cell>
          <cell r="BK549">
            <v>0.011</v>
          </cell>
          <cell r="BL549">
            <v>-1.07</v>
          </cell>
          <cell r="BM549">
            <v>0.013</v>
          </cell>
          <cell r="BN549">
            <v>-0.11</v>
          </cell>
          <cell r="BO549">
            <v>0.008</v>
          </cell>
          <cell r="BP549">
            <v>-0.65</v>
          </cell>
          <cell r="BQ549">
            <v>0.009</v>
          </cell>
          <cell r="BR549">
            <v>0.06</v>
          </cell>
          <cell r="BS549">
            <v>0.005</v>
          </cell>
          <cell r="BT549">
            <v>-0.04</v>
          </cell>
          <cell r="BU549">
            <v>0.011</v>
          </cell>
          <cell r="BV549">
            <v>-0.24</v>
          </cell>
          <cell r="BW549">
            <v>0.008</v>
          </cell>
        </row>
        <row r="549">
          <cell r="CB549">
            <v>0.16</v>
          </cell>
          <cell r="CC549">
            <v>0.003</v>
          </cell>
          <cell r="CD549">
            <v>0.11</v>
          </cell>
          <cell r="CE549">
            <v>0.008</v>
          </cell>
          <cell r="CF549">
            <v>0.32</v>
          </cell>
          <cell r="CG549">
            <v>0.006</v>
          </cell>
          <cell r="CH549">
            <v>0.3</v>
          </cell>
          <cell r="CI549">
            <v>0.009</v>
          </cell>
          <cell r="CJ549">
            <v>0.33</v>
          </cell>
          <cell r="CK549">
            <v>0.006</v>
          </cell>
          <cell r="CL549">
            <v>0.39</v>
          </cell>
          <cell r="CM549">
            <v>0.01</v>
          </cell>
          <cell r="CN549">
            <v>0.27</v>
          </cell>
          <cell r="CO549">
            <v>0.005</v>
          </cell>
          <cell r="CP549">
            <v>0.34</v>
          </cell>
          <cell r="CQ549">
            <v>0.012</v>
          </cell>
          <cell r="CR549">
            <v>0.06</v>
          </cell>
          <cell r="CS549">
            <v>0.001</v>
          </cell>
          <cell r="CT549">
            <v>0.3</v>
          </cell>
          <cell r="CU549">
            <v>0.003</v>
          </cell>
          <cell r="CV549">
            <v>-1.51</v>
          </cell>
          <cell r="CW549">
            <v>0.02</v>
          </cell>
          <cell r="CX549">
            <v>-0.87</v>
          </cell>
          <cell r="CY549">
            <v>0.017</v>
          </cell>
          <cell r="CZ549">
            <v>-0.77</v>
          </cell>
          <cell r="DA549">
            <v>0.03</v>
          </cell>
          <cell r="DB549">
            <v>-1.04</v>
          </cell>
          <cell r="DC549">
            <v>0.017</v>
          </cell>
          <cell r="DD549">
            <v>-0.65</v>
          </cell>
          <cell r="DE549">
            <v>0.03</v>
          </cell>
          <cell r="DF549">
            <v>-1.4</v>
          </cell>
          <cell r="DG549">
            <v>0.028</v>
          </cell>
          <cell r="DH549">
            <v>-2.29</v>
          </cell>
          <cell r="DI549">
            <v>0.047</v>
          </cell>
          <cell r="DJ549">
            <v>-2.01</v>
          </cell>
          <cell r="DK549">
            <v>0.019</v>
          </cell>
          <cell r="DL549">
            <v>-0.28</v>
          </cell>
          <cell r="DM549">
            <v>0.015</v>
          </cell>
          <cell r="DN549">
            <v>-0.1</v>
          </cell>
          <cell r="DO549">
            <v>0.007</v>
          </cell>
          <cell r="DP549">
            <v>0</v>
          </cell>
          <cell r="DQ549">
            <v>0.001</v>
          </cell>
        </row>
        <row r="549">
          <cell r="DV549">
            <v>0.88</v>
          </cell>
          <cell r="DW549">
            <v>0.035</v>
          </cell>
          <cell r="DX549">
            <v>0.13</v>
          </cell>
          <cell r="DY549">
            <v>0.011</v>
          </cell>
          <cell r="DZ549">
            <v>1.83</v>
          </cell>
          <cell r="EA549">
            <v>0.034</v>
          </cell>
          <cell r="EB549">
            <v>0.42</v>
          </cell>
          <cell r="EC549">
            <v>0.019</v>
          </cell>
          <cell r="ED549">
            <v>1.74</v>
          </cell>
          <cell r="EE549">
            <v>0.034</v>
          </cell>
          <cell r="EF549">
            <v>0.61</v>
          </cell>
          <cell r="EG549">
            <v>0.027</v>
          </cell>
          <cell r="EH549">
            <v>1.53</v>
          </cell>
          <cell r="EI549">
            <v>0.029</v>
          </cell>
          <cell r="EJ549">
            <v>0.46</v>
          </cell>
          <cell r="EK549">
            <v>0.017</v>
          </cell>
          <cell r="EL549">
            <v>0.28</v>
          </cell>
          <cell r="EM549">
            <v>0.01</v>
          </cell>
          <cell r="EN549">
            <v>0.17</v>
          </cell>
          <cell r="EO549">
            <v>0.003</v>
          </cell>
          <cell r="EP549">
            <v>-0.01</v>
          </cell>
          <cell r="EQ549">
            <v>0.001</v>
          </cell>
          <cell r="ER549">
            <v>-0.06</v>
          </cell>
          <cell r="ES549">
            <v>0.001</v>
          </cell>
          <cell r="ET549">
            <v>0.17</v>
          </cell>
          <cell r="EU549">
            <v>0.002</v>
          </cell>
          <cell r="EV549">
            <v>0.03</v>
          </cell>
          <cell r="EW549">
            <v>0.001</v>
          </cell>
          <cell r="EX549">
            <v>-0.26</v>
          </cell>
          <cell r="EY549">
            <v>0.004</v>
          </cell>
          <cell r="EZ549">
            <v>0</v>
          </cell>
          <cell r="FA549">
            <v>0.001</v>
          </cell>
          <cell r="FB549">
            <v>0.08</v>
          </cell>
          <cell r="FC549">
            <v>0.003</v>
          </cell>
          <cell r="FD549">
            <v>0</v>
          </cell>
          <cell r="FE549">
            <v>0.001</v>
          </cell>
          <cell r="FF549">
            <v>0.04</v>
          </cell>
          <cell r="FG549">
            <v>0.002</v>
          </cell>
          <cell r="FH549">
            <v>0</v>
          </cell>
          <cell r="FI549">
            <v>0.001</v>
          </cell>
          <cell r="FJ549">
            <v>-0.02</v>
          </cell>
          <cell r="FK549">
            <v>0.001</v>
          </cell>
        </row>
        <row r="549">
          <cell r="FP549">
            <v>0.04</v>
          </cell>
          <cell r="FQ549">
            <v>0.001</v>
          </cell>
          <cell r="FR549">
            <v>0</v>
          </cell>
          <cell r="FS549">
            <v>0</v>
          </cell>
          <cell r="FT549">
            <v>0.06</v>
          </cell>
          <cell r="FU549">
            <v>0.001</v>
          </cell>
          <cell r="FV549">
            <v>0.01</v>
          </cell>
          <cell r="FW549">
            <v>0</v>
          </cell>
          <cell r="FX549">
            <v>0.07</v>
          </cell>
          <cell r="FY549">
            <v>0.001</v>
          </cell>
          <cell r="FZ549">
            <v>0.02</v>
          </cell>
          <cell r="GA549">
            <v>0</v>
          </cell>
          <cell r="GB549">
            <v>0.06</v>
          </cell>
          <cell r="GC549">
            <v>0.001</v>
          </cell>
          <cell r="GD549">
            <v>0.02</v>
          </cell>
          <cell r="GE549">
            <v>0.001</v>
          </cell>
          <cell r="GF549">
            <v>0.04</v>
          </cell>
          <cell r="GG549">
            <v>0.001</v>
          </cell>
          <cell r="GH549">
            <v>0.02</v>
          </cell>
          <cell r="GI549">
            <v>0</v>
          </cell>
          <cell r="GJ549">
            <v>-182.62</v>
          </cell>
          <cell r="GK549">
            <v>2.045</v>
          </cell>
          <cell r="GL549">
            <v>-1337.08</v>
          </cell>
          <cell r="GM549">
            <v>12.445</v>
          </cell>
          <cell r="GN549">
            <v>-122.92</v>
          </cell>
          <cell r="GO549">
            <v>3.098</v>
          </cell>
          <cell r="GP549">
            <v>-992.03</v>
          </cell>
          <cell r="GQ549">
            <v>10.136</v>
          </cell>
          <cell r="GR549">
            <v>-232.65</v>
          </cell>
          <cell r="GS549">
            <v>4.836</v>
          </cell>
          <cell r="GT549">
            <v>-1451.41</v>
          </cell>
          <cell r="GU549">
            <v>17.523</v>
          </cell>
          <cell r="GV549">
            <v>-262.27</v>
          </cell>
          <cell r="GW549">
            <v>4.375</v>
          </cell>
          <cell r="GX549">
            <v>-1558.93</v>
          </cell>
          <cell r="GY549">
            <v>15.102</v>
          </cell>
          <cell r="GZ549">
            <v>-93.9</v>
          </cell>
          <cell r="HA549">
            <v>1.864</v>
          </cell>
          <cell r="HB549">
            <v>-1222.01</v>
          </cell>
          <cell r="HC549">
            <v>10.399</v>
          </cell>
          <cell r="HD549">
            <v>-1.55</v>
          </cell>
          <cell r="HE549">
            <v>0.032</v>
          </cell>
        </row>
        <row r="549">
          <cell r="HJ549">
            <v>209.88</v>
          </cell>
          <cell r="HK549">
            <v>2.239</v>
          </cell>
          <cell r="HL549">
            <v>314.71</v>
          </cell>
          <cell r="HM549">
            <v>14.903</v>
          </cell>
          <cell r="HN549">
            <v>200.94</v>
          </cell>
          <cell r="HO549">
            <v>3.821</v>
          </cell>
          <cell r="HP549">
            <v>383.01</v>
          </cell>
          <cell r="HQ549">
            <v>16.571</v>
          </cell>
          <cell r="HR549">
            <v>164.46</v>
          </cell>
          <cell r="HS549">
            <v>3.416</v>
          </cell>
          <cell r="HT549">
            <v>295.38</v>
          </cell>
          <cell r="HU549">
            <v>14.07</v>
          </cell>
          <cell r="HV549">
            <v>118</v>
          </cell>
          <cell r="HW549">
            <v>2.573</v>
          </cell>
          <cell r="HX549">
            <v>78.38</v>
          </cell>
          <cell r="HY549">
            <v>10.177</v>
          </cell>
          <cell r="HZ549">
            <v>4.45</v>
          </cell>
          <cell r="IA549">
            <v>3.504</v>
          </cell>
          <cell r="IB549">
            <v>-0.64</v>
          </cell>
          <cell r="IC549">
            <v>0.008</v>
          </cell>
          <cell r="ID549">
            <v>-0.93</v>
          </cell>
          <cell r="IE549">
            <v>0.006</v>
          </cell>
          <cell r="IF549">
            <v>-0.94</v>
          </cell>
          <cell r="IG549">
            <v>0.012</v>
          </cell>
          <cell r="IH549">
            <v>-0.65</v>
          </cell>
          <cell r="II549">
            <v>0.006</v>
          </cell>
          <cell r="IJ549">
            <v>-0.8</v>
          </cell>
          <cell r="IK549">
            <v>0.015</v>
          </cell>
          <cell r="IL549">
            <v>-0.82</v>
          </cell>
          <cell r="IM549">
            <v>0.011</v>
          </cell>
          <cell r="IN549">
            <v>-2.02</v>
          </cell>
          <cell r="IO549">
            <v>0.022</v>
          </cell>
          <cell r="IP549">
            <v>-1.5</v>
          </cell>
          <cell r="IQ549">
            <v>0.012</v>
          </cell>
          <cell r="IR549">
            <v>-0.44</v>
          </cell>
          <cell r="IS549">
            <v>0.007</v>
          </cell>
          <cell r="IT549">
            <v>-0.06</v>
          </cell>
          <cell r="IU549">
            <v>0.001</v>
          </cell>
          <cell r="IV549">
            <v>-0.61</v>
          </cell>
          <cell r="IW549">
            <v>0.012</v>
          </cell>
        </row>
        <row r="549">
          <cell r="JB549">
            <v>-0.05</v>
          </cell>
          <cell r="JC549">
            <v>0.008</v>
          </cell>
          <cell r="JD549">
            <v>-0.39</v>
          </cell>
          <cell r="JE549">
            <v>0.006</v>
          </cell>
          <cell r="JF549">
            <v>-0.06</v>
          </cell>
          <cell r="JG549">
            <v>0.008</v>
          </cell>
          <cell r="JH549">
            <v>-0.39</v>
          </cell>
          <cell r="JI549">
            <v>0.008</v>
          </cell>
          <cell r="JJ549">
            <v>-0.07</v>
          </cell>
          <cell r="JK549">
            <v>0.008</v>
          </cell>
          <cell r="JL549">
            <v>-0.37</v>
          </cell>
          <cell r="JM549">
            <v>0.006</v>
          </cell>
          <cell r="JN549">
            <v>-0.14</v>
          </cell>
          <cell r="JO549">
            <v>0.006</v>
          </cell>
          <cell r="JP549">
            <v>-0.4</v>
          </cell>
          <cell r="JQ549">
            <v>0.006</v>
          </cell>
          <cell r="JR549">
            <v>-0.01</v>
          </cell>
          <cell r="JS549">
            <v>0.001</v>
          </cell>
          <cell r="JT549">
            <v>-0.07</v>
          </cell>
          <cell r="JU549">
            <v>0.002</v>
          </cell>
          <cell r="JV549">
            <v>-0.05</v>
          </cell>
          <cell r="JW549">
            <v>0.007</v>
          </cell>
          <cell r="JX549">
            <v>0.15</v>
          </cell>
          <cell r="JY549">
            <v>0.003</v>
          </cell>
          <cell r="JZ549">
            <v>-0.27</v>
          </cell>
          <cell r="KA549">
            <v>0.007</v>
          </cell>
          <cell r="KB549">
            <v>0.31</v>
          </cell>
          <cell r="KC549">
            <v>0.008</v>
          </cell>
          <cell r="KD549">
            <v>-0.03</v>
          </cell>
          <cell r="KE549">
            <v>0.014</v>
          </cell>
          <cell r="KF549">
            <v>0.43</v>
          </cell>
          <cell r="KG549">
            <v>0.008</v>
          </cell>
          <cell r="KH549">
            <v>0.73</v>
          </cell>
          <cell r="KI549">
            <v>0.008</v>
          </cell>
          <cell r="KJ549">
            <v>0.03</v>
          </cell>
          <cell r="KK549">
            <v>0.002</v>
          </cell>
          <cell r="KL549">
            <v>-0.1</v>
          </cell>
          <cell r="KM549">
            <v>0.001</v>
          </cell>
          <cell r="KN549">
            <v>0</v>
          </cell>
          <cell r="KO549">
            <v>0</v>
          </cell>
        </row>
        <row r="549">
          <cell r="KT549">
            <v>0.27</v>
          </cell>
          <cell r="KU549">
            <v>0.004</v>
          </cell>
          <cell r="KV549">
            <v>0.64</v>
          </cell>
          <cell r="KW549">
            <v>0.008</v>
          </cell>
          <cell r="KX549">
            <v>0.25</v>
          </cell>
          <cell r="KY549">
            <v>0.004</v>
          </cell>
          <cell r="KZ549">
            <v>0.69</v>
          </cell>
          <cell r="LA549">
            <v>0.008</v>
          </cell>
          <cell r="LB549">
            <v>0.23</v>
          </cell>
          <cell r="LC549">
            <v>0.003</v>
          </cell>
          <cell r="LD549">
            <v>0.63</v>
          </cell>
          <cell r="LE549">
            <v>0.008</v>
          </cell>
          <cell r="LF549">
            <v>0.2</v>
          </cell>
          <cell r="LG549">
            <v>0.003</v>
          </cell>
          <cell r="LH549">
            <v>0.45</v>
          </cell>
          <cell r="LI549">
            <v>0.005</v>
          </cell>
          <cell r="LJ549">
            <v>0.01</v>
          </cell>
          <cell r="LK549">
            <v>0</v>
          </cell>
          <cell r="LL549">
            <v>0.01</v>
          </cell>
          <cell r="LM549">
            <v>0.002</v>
          </cell>
          <cell r="LN549">
            <v>-0.94</v>
          </cell>
          <cell r="LO549">
            <v>0.007</v>
          </cell>
          <cell r="LP549">
            <v>-1.67</v>
          </cell>
          <cell r="LQ549">
            <v>0.007</v>
          </cell>
          <cell r="LR549">
            <v>-0.73</v>
          </cell>
          <cell r="LS549">
            <v>0.007</v>
          </cell>
          <cell r="LT549">
            <v>-1.61</v>
          </cell>
          <cell r="LU549">
            <v>0.009</v>
          </cell>
          <cell r="LV549">
            <v>-0.87</v>
          </cell>
          <cell r="LW549">
            <v>0.01</v>
          </cell>
          <cell r="LX549">
            <v>-0.11</v>
          </cell>
          <cell r="LY549">
            <v>0.002</v>
          </cell>
          <cell r="LZ549">
            <v>-1.32</v>
          </cell>
          <cell r="MA549">
            <v>0.011</v>
          </cell>
          <cell r="MB549">
            <v>-1.39</v>
          </cell>
          <cell r="MC549">
            <v>0.01</v>
          </cell>
          <cell r="MD549">
            <v>-0.08</v>
          </cell>
          <cell r="ME549">
            <v>0.004</v>
          </cell>
          <cell r="MF549">
            <v>-0.01</v>
          </cell>
          <cell r="MG549">
            <v>0.001</v>
          </cell>
          <cell r="MH549">
            <v>0.16</v>
          </cell>
          <cell r="MI549">
            <v>0.013</v>
          </cell>
          <cell r="MJ549">
            <v>-0.37</v>
          </cell>
          <cell r="MK549">
            <v>0.012</v>
          </cell>
          <cell r="ML549">
            <v>0.21</v>
          </cell>
          <cell r="MM549">
            <v>0.015</v>
          </cell>
          <cell r="MN549">
            <v>-0.3</v>
          </cell>
          <cell r="MO549">
            <v>0.015</v>
          </cell>
          <cell r="MP549">
            <v>0.18</v>
          </cell>
          <cell r="MQ549">
            <v>0.013</v>
          </cell>
          <cell r="MR549">
            <v>-1.85</v>
          </cell>
          <cell r="MS549">
            <v>0.018</v>
          </cell>
          <cell r="MT549">
            <v>-2.53</v>
          </cell>
          <cell r="MU549">
            <v>0.016</v>
          </cell>
          <cell r="MV549">
            <v>-1.87</v>
          </cell>
          <cell r="MW549">
            <v>0.014</v>
          </cell>
          <cell r="MX549">
            <v>-1.85</v>
          </cell>
          <cell r="MY549">
            <v>0.015</v>
          </cell>
          <cell r="MZ549">
            <v>-1.15</v>
          </cell>
          <cell r="NA549">
            <v>0.015</v>
          </cell>
          <cell r="NB549">
            <v>-1.85</v>
          </cell>
          <cell r="NC549">
            <v>0.019</v>
          </cell>
          <cell r="ND549">
            <v>-1.89</v>
          </cell>
          <cell r="NE549">
            <v>0.018</v>
          </cell>
          <cell r="NF549">
            <v>-2.17</v>
          </cell>
          <cell r="NG549">
            <v>0.018</v>
          </cell>
          <cell r="NH549">
            <v>-0.55</v>
          </cell>
          <cell r="NI549">
            <v>0.006</v>
          </cell>
          <cell r="NJ549">
            <v>-1.67</v>
          </cell>
          <cell r="NK549">
            <v>0.016</v>
          </cell>
          <cell r="NL549">
            <v>-0.27</v>
          </cell>
          <cell r="NM549">
            <v>0.002</v>
          </cell>
        </row>
        <row r="549">
          <cell r="NR549">
            <v>0.62</v>
          </cell>
          <cell r="NS549">
            <v>0.022</v>
          </cell>
          <cell r="NT549">
            <v>-0.48</v>
          </cell>
          <cell r="NU549">
            <v>0.018</v>
          </cell>
          <cell r="NV549">
            <v>0.17</v>
          </cell>
          <cell r="NW549">
            <v>0.026</v>
          </cell>
          <cell r="NX549">
            <v>-0.35</v>
          </cell>
          <cell r="NY549">
            <v>0.021</v>
          </cell>
          <cell r="NZ549">
            <v>0.2</v>
          </cell>
          <cell r="OA549">
            <v>0.02</v>
          </cell>
          <cell r="OB549">
            <v>-0.49</v>
          </cell>
          <cell r="OC549">
            <v>0.02</v>
          </cell>
          <cell r="OD549">
            <v>0.17</v>
          </cell>
          <cell r="OE549">
            <v>0.013</v>
          </cell>
          <cell r="OF549">
            <v>-0.69</v>
          </cell>
          <cell r="OG549">
            <v>0.014</v>
          </cell>
          <cell r="OH549">
            <v>0.01</v>
          </cell>
          <cell r="OI549">
            <v>0.002</v>
          </cell>
          <cell r="OJ549">
            <v>-0.22</v>
          </cell>
          <cell r="OK549">
            <v>0.004</v>
          </cell>
          <cell r="OL549">
            <v>-0.05</v>
          </cell>
          <cell r="OM549">
            <v>0.001</v>
          </cell>
          <cell r="ON549">
            <v>-0.09</v>
          </cell>
          <cell r="OO549">
            <v>0.001</v>
          </cell>
          <cell r="OP549">
            <v>0.01</v>
          </cell>
          <cell r="OQ549">
            <v>0.001</v>
          </cell>
          <cell r="OR549">
            <v>-0.08</v>
          </cell>
          <cell r="OS549">
            <v>0.001</v>
          </cell>
        </row>
        <row r="549">
          <cell r="OX549">
            <v>-0.09</v>
          </cell>
          <cell r="OY549">
            <v>0.002</v>
          </cell>
          <cell r="OZ549">
            <v>-0.03</v>
          </cell>
          <cell r="PA549">
            <v>0.001</v>
          </cell>
        </row>
        <row r="549">
          <cell r="PD549">
            <v>0.03</v>
          </cell>
          <cell r="PE549">
            <v>0.001</v>
          </cell>
          <cell r="PF549">
            <v>0.08</v>
          </cell>
          <cell r="PG549">
            <v>0.001</v>
          </cell>
          <cell r="PH549">
            <v>-0.02</v>
          </cell>
          <cell r="PI549">
            <v>0.001</v>
          </cell>
          <cell r="PJ549">
            <v>0.07</v>
          </cell>
          <cell r="PK549">
            <v>0.001</v>
          </cell>
          <cell r="PL549">
            <v>-0.03</v>
          </cell>
          <cell r="PM549">
            <v>0.001</v>
          </cell>
          <cell r="PN549">
            <v>0.05</v>
          </cell>
          <cell r="PO549">
            <v>0.001</v>
          </cell>
          <cell r="PP549">
            <v>-0.6</v>
          </cell>
          <cell r="PQ549">
            <v>0.006</v>
          </cell>
          <cell r="PR549">
            <v>-0.69</v>
          </cell>
          <cell r="PS549">
            <v>0.004</v>
          </cell>
          <cell r="PT549">
            <v>-0.64</v>
          </cell>
          <cell r="PU549">
            <v>0.004</v>
          </cell>
          <cell r="PV549">
            <v>-0.61</v>
          </cell>
          <cell r="PW549">
            <v>0.005</v>
          </cell>
          <cell r="PX549">
            <v>-0.35</v>
          </cell>
          <cell r="PY549">
            <v>0.005</v>
          </cell>
          <cell r="PZ549">
            <v>-0.35</v>
          </cell>
          <cell r="QA549">
            <v>0.005</v>
          </cell>
          <cell r="QB549">
            <v>-0.53</v>
          </cell>
          <cell r="QC549">
            <v>0.005</v>
          </cell>
          <cell r="QD549">
            <v>-0.42</v>
          </cell>
          <cell r="QE549">
            <v>0.004</v>
          </cell>
          <cell r="QF549">
            <v>-0.1</v>
          </cell>
          <cell r="QG549">
            <v>0.001</v>
          </cell>
          <cell r="QH549">
            <v>-0.27</v>
          </cell>
          <cell r="QI549">
            <v>0.004</v>
          </cell>
          <cell r="QJ549">
            <v>-0.38</v>
          </cell>
          <cell r="QK549">
            <v>0.003</v>
          </cell>
        </row>
        <row r="549">
          <cell r="QP549">
            <v>-0.17</v>
          </cell>
          <cell r="QQ549">
            <v>0.007</v>
          </cell>
          <cell r="QR549">
            <v>-0.21</v>
          </cell>
          <cell r="QS549">
            <v>0.004</v>
          </cell>
          <cell r="QT549">
            <v>-0.23</v>
          </cell>
          <cell r="QU549">
            <v>0.007</v>
          </cell>
          <cell r="QV549">
            <v>-0.2</v>
          </cell>
          <cell r="QW549">
            <v>0.004</v>
          </cell>
          <cell r="QX549">
            <v>-0.19</v>
          </cell>
          <cell r="QY549">
            <v>0.007</v>
          </cell>
          <cell r="QZ549">
            <v>-0.24</v>
          </cell>
          <cell r="RA549">
            <v>0.005</v>
          </cell>
          <cell r="RB549">
            <v>-0.19</v>
          </cell>
          <cell r="RC549">
            <v>0.006</v>
          </cell>
          <cell r="RD549">
            <v>-0.25</v>
          </cell>
          <cell r="RE549">
            <v>0.004</v>
          </cell>
          <cell r="RF549">
            <v>-0.06</v>
          </cell>
          <cell r="RG549">
            <v>0.002</v>
          </cell>
          <cell r="RH549">
            <v>-0.09</v>
          </cell>
          <cell r="RI549">
            <v>0.002</v>
          </cell>
          <cell r="RJ549">
            <v>-0.23</v>
          </cell>
          <cell r="RK549">
            <v>0.002</v>
          </cell>
          <cell r="RL549">
            <v>-0.41</v>
          </cell>
          <cell r="RM549">
            <v>0.002</v>
          </cell>
          <cell r="RN549">
            <v>-0.17</v>
          </cell>
          <cell r="RO549">
            <v>0.002</v>
          </cell>
          <cell r="RP549">
            <v>-0.55</v>
          </cell>
          <cell r="RQ549">
            <v>0.004</v>
          </cell>
          <cell r="RR549">
            <v>-0.08</v>
          </cell>
          <cell r="RS549">
            <v>0.002</v>
          </cell>
          <cell r="RT549">
            <v>-0.54</v>
          </cell>
          <cell r="RU549">
            <v>0.007</v>
          </cell>
          <cell r="RV549">
            <v>-0.15</v>
          </cell>
          <cell r="RW549">
            <v>0.003</v>
          </cell>
          <cell r="RX549">
            <v>-0.6</v>
          </cell>
          <cell r="RY549">
            <v>0.007</v>
          </cell>
          <cell r="RZ549">
            <v>-0.04</v>
          </cell>
          <cell r="SA549">
            <v>0.001</v>
          </cell>
          <cell r="SB549">
            <v>-0.32</v>
          </cell>
          <cell r="SC549">
            <v>0.003</v>
          </cell>
          <cell r="SD549">
            <v>-0.06</v>
          </cell>
          <cell r="SE549">
            <v>0.001</v>
          </cell>
        </row>
        <row r="549">
          <cell r="SJ549">
            <v>-0.04</v>
          </cell>
          <cell r="SK549">
            <v>0.004</v>
          </cell>
          <cell r="SL549">
            <v>-0.18</v>
          </cell>
          <cell r="SM549">
            <v>0.005</v>
          </cell>
          <cell r="SN549">
            <v>-0.01</v>
          </cell>
          <cell r="SO549">
            <v>0.004</v>
          </cell>
          <cell r="SP549">
            <v>-0.15</v>
          </cell>
          <cell r="SQ549">
            <v>0.006</v>
          </cell>
          <cell r="SR549">
            <v>-0.01</v>
          </cell>
          <cell r="SS549">
            <v>0.003</v>
          </cell>
          <cell r="ST549">
            <v>-0.15</v>
          </cell>
          <cell r="SU549">
            <v>0.005</v>
          </cell>
          <cell r="SV549">
            <v>-0.02</v>
          </cell>
          <cell r="SW549">
            <v>0.002</v>
          </cell>
          <cell r="SX549">
            <v>-0.19</v>
          </cell>
          <cell r="SY549">
            <v>0.003</v>
          </cell>
          <cell r="SZ549">
            <v>0</v>
          </cell>
          <cell r="TA549">
            <v>0</v>
          </cell>
          <cell r="TB549">
            <v>-0.13</v>
          </cell>
          <cell r="TC549">
            <v>0.001</v>
          </cell>
          <cell r="TD549">
            <v>0.64</v>
          </cell>
          <cell r="TE549">
            <v>0.008</v>
          </cell>
          <cell r="TF549">
            <v>1.64</v>
          </cell>
          <cell r="TG549">
            <v>0.021</v>
          </cell>
          <cell r="TH549">
            <v>1.14</v>
          </cell>
          <cell r="TI549">
            <v>0.008</v>
          </cell>
          <cell r="TJ549">
            <v>2.2</v>
          </cell>
          <cell r="TK549">
            <v>0.014</v>
          </cell>
          <cell r="TL549">
            <v>0.05</v>
          </cell>
          <cell r="TM549">
            <v>0.009</v>
          </cell>
          <cell r="TN549">
            <v>-1.09</v>
          </cell>
          <cell r="TO549">
            <v>0.022</v>
          </cell>
          <cell r="TP549">
            <v>0.78</v>
          </cell>
          <cell r="TQ549">
            <v>0.016</v>
          </cell>
          <cell r="TR549">
            <v>1</v>
          </cell>
          <cell r="TS549">
            <v>0.029</v>
          </cell>
          <cell r="TT549">
            <v>0.42</v>
          </cell>
          <cell r="TU549">
            <v>0.006</v>
          </cell>
          <cell r="TV549">
            <v>1.26</v>
          </cell>
          <cell r="TW549">
            <v>0.013</v>
          </cell>
          <cell r="TX549">
            <v>0.28</v>
          </cell>
          <cell r="TY549">
            <v>0.003</v>
          </cell>
        </row>
        <row r="549">
          <cell r="UD549">
            <v>0.79</v>
          </cell>
          <cell r="UE549">
            <v>0.01</v>
          </cell>
          <cell r="UF549">
            <v>1.22</v>
          </cell>
          <cell r="UG549">
            <v>0.018</v>
          </cell>
          <cell r="UH549">
            <v>1.06</v>
          </cell>
          <cell r="UI549">
            <v>0.014</v>
          </cell>
          <cell r="UJ549">
            <v>1.45</v>
          </cell>
          <cell r="UK549">
            <v>0.017</v>
          </cell>
          <cell r="UL549">
            <v>1.04</v>
          </cell>
          <cell r="UM549">
            <v>0.012</v>
          </cell>
          <cell r="UN549">
            <v>1.57</v>
          </cell>
          <cell r="UO549">
            <v>0.019</v>
          </cell>
          <cell r="UP549">
            <v>0.95</v>
          </cell>
          <cell r="UQ549">
            <v>0.013</v>
          </cell>
          <cell r="UR549">
            <v>1.38</v>
          </cell>
          <cell r="US549">
            <v>0.015</v>
          </cell>
          <cell r="UT549">
            <v>0.18</v>
          </cell>
          <cell r="UU549">
            <v>0.003</v>
          </cell>
          <cell r="UV549">
            <v>0.43</v>
          </cell>
          <cell r="UW549">
            <v>0.005</v>
          </cell>
          <cell r="UX549">
            <v>0.03</v>
          </cell>
          <cell r="UY549">
            <v>0.001</v>
          </cell>
          <cell r="UZ549">
            <v>0.28</v>
          </cell>
          <cell r="VA549">
            <v>0.002</v>
          </cell>
          <cell r="VB549">
            <v>0.14</v>
          </cell>
          <cell r="VC549">
            <v>0.001</v>
          </cell>
          <cell r="VD549">
            <v>0.05</v>
          </cell>
          <cell r="VE549">
            <v>0.001</v>
          </cell>
          <cell r="VF549">
            <v>0.05</v>
          </cell>
          <cell r="VG549">
            <v>0.001</v>
          </cell>
          <cell r="VH549">
            <v>0.15</v>
          </cell>
          <cell r="VI549">
            <v>0.002</v>
          </cell>
          <cell r="VJ549">
            <v>0.11</v>
          </cell>
          <cell r="VK549">
            <v>0.001</v>
          </cell>
        </row>
        <row r="549">
          <cell r="VP549">
            <v>0.03</v>
          </cell>
          <cell r="VQ549">
            <v>0</v>
          </cell>
          <cell r="VR549">
            <v>0.06</v>
          </cell>
          <cell r="VS549">
            <v>0.001</v>
          </cell>
          <cell r="VT549">
            <v>0.03</v>
          </cell>
          <cell r="VU549">
            <v>0.001</v>
          </cell>
          <cell r="VV549">
            <v>0</v>
          </cell>
          <cell r="VW549">
            <v>0</v>
          </cell>
          <cell r="VX549">
            <v>0</v>
          </cell>
          <cell r="VY549">
            <v>0</v>
          </cell>
          <cell r="VZ549">
            <v>0</v>
          </cell>
          <cell r="WA549">
            <v>0</v>
          </cell>
          <cell r="WB549">
            <v>0.59</v>
          </cell>
          <cell r="WC549">
            <v>0.004</v>
          </cell>
          <cell r="WD549">
            <v>0.48</v>
          </cell>
          <cell r="WE549">
            <v>0.003</v>
          </cell>
          <cell r="WF549">
            <v>0.73</v>
          </cell>
          <cell r="WG549">
            <v>0.007</v>
          </cell>
          <cell r="WH549">
            <v>0.54</v>
          </cell>
          <cell r="WI549">
            <v>0.003</v>
          </cell>
          <cell r="WJ549">
            <v>0.2</v>
          </cell>
          <cell r="WK549">
            <v>0.004</v>
          </cell>
          <cell r="WL549">
            <v>0.21</v>
          </cell>
          <cell r="WM549">
            <v>0.005</v>
          </cell>
          <cell r="WN549">
            <v>0.72</v>
          </cell>
          <cell r="WO549">
            <v>0.005</v>
          </cell>
          <cell r="WP549">
            <v>0.62</v>
          </cell>
          <cell r="WQ549">
            <v>0.007</v>
          </cell>
          <cell r="WR549">
            <v>0.35</v>
          </cell>
          <cell r="WS549">
            <v>0.004</v>
          </cell>
          <cell r="WT549">
            <v>0.2</v>
          </cell>
          <cell r="WU549">
            <v>0.003</v>
          </cell>
          <cell r="WV549">
            <v>0.22</v>
          </cell>
          <cell r="WW549">
            <v>0.002</v>
          </cell>
        </row>
        <row r="549">
          <cell r="XB549">
            <v>0.27</v>
          </cell>
          <cell r="XC549">
            <v>0.004</v>
          </cell>
          <cell r="XD549">
            <v>0.14</v>
          </cell>
          <cell r="XE549">
            <v>0.004</v>
          </cell>
          <cell r="XF549">
            <v>0.22</v>
          </cell>
          <cell r="XG549">
            <v>0.003</v>
          </cell>
          <cell r="XH549">
            <v>0.14</v>
          </cell>
          <cell r="XI549">
            <v>0.004</v>
          </cell>
          <cell r="XJ549">
            <v>0.22</v>
          </cell>
          <cell r="XK549">
            <v>0.003</v>
          </cell>
          <cell r="XL549">
            <v>0.15</v>
          </cell>
          <cell r="XM549">
            <v>0.003</v>
          </cell>
          <cell r="XN549">
            <v>0.2</v>
          </cell>
          <cell r="XO549">
            <v>0.002</v>
          </cell>
          <cell r="XP549">
            <v>0.13</v>
          </cell>
          <cell r="XQ549">
            <v>0.003</v>
          </cell>
          <cell r="XR549">
            <v>0.03</v>
          </cell>
          <cell r="XS549">
            <v>0.001</v>
          </cell>
          <cell r="XT549">
            <v>0.01</v>
          </cell>
          <cell r="XU549">
            <v>0</v>
          </cell>
        </row>
        <row r="550">
          <cell r="B550" t="str">
            <v>UI10-00060</v>
          </cell>
          <cell r="C550" t="str">
            <v>Ornamental</v>
          </cell>
        </row>
        <row r="550">
          <cell r="F550">
            <v>1.25</v>
          </cell>
          <cell r="G550">
            <v>0.015</v>
          </cell>
          <cell r="H550">
            <v>2.12</v>
          </cell>
          <cell r="I550">
            <v>0.034</v>
          </cell>
          <cell r="J550">
            <v>4.81</v>
          </cell>
          <cell r="K550">
            <v>0.065</v>
          </cell>
          <cell r="L550">
            <v>3</v>
          </cell>
          <cell r="M550">
            <v>0.034</v>
          </cell>
          <cell r="N550">
            <v>3.8</v>
          </cell>
          <cell r="O550">
            <v>0.07</v>
          </cell>
          <cell r="P550">
            <v>1.72</v>
          </cell>
          <cell r="Q550">
            <v>0.035</v>
          </cell>
          <cell r="R550">
            <v>4.67</v>
          </cell>
          <cell r="S550">
            <v>0.102</v>
          </cell>
          <cell r="T550">
            <v>5.36</v>
          </cell>
          <cell r="U550">
            <v>0.062</v>
          </cell>
          <cell r="V550">
            <v>2.84</v>
          </cell>
          <cell r="W550">
            <v>0.084</v>
          </cell>
          <cell r="X550">
            <v>0.6</v>
          </cell>
          <cell r="Y550">
            <v>0.03</v>
          </cell>
          <cell r="Z550">
            <v>2.67</v>
          </cell>
          <cell r="AA550">
            <v>0.173</v>
          </cell>
          <cell r="AB550">
            <v>0.71</v>
          </cell>
          <cell r="AC550">
            <v>0.037</v>
          </cell>
        </row>
        <row r="550">
          <cell r="AH550">
            <v>0.22</v>
          </cell>
          <cell r="AI550">
            <v>0.016</v>
          </cell>
          <cell r="AJ550">
            <v>-1.62</v>
          </cell>
          <cell r="AK550">
            <v>0.057</v>
          </cell>
          <cell r="AL550">
            <v>0.58</v>
          </cell>
          <cell r="AM550">
            <v>0.01</v>
          </cell>
          <cell r="AN550">
            <v>-2.27</v>
          </cell>
          <cell r="AO550">
            <v>0.041</v>
          </cell>
          <cell r="AP550">
            <v>0.49</v>
          </cell>
          <cell r="AQ550">
            <v>0.013</v>
          </cell>
          <cell r="AR550">
            <v>-2.37</v>
          </cell>
          <cell r="AS550">
            <v>0.041</v>
          </cell>
          <cell r="AT550">
            <v>0.3</v>
          </cell>
          <cell r="AU550">
            <v>0.014</v>
          </cell>
          <cell r="AV550">
            <v>-3.2</v>
          </cell>
          <cell r="AW550">
            <v>0.056</v>
          </cell>
        </row>
        <row r="550">
          <cell r="BB550">
            <v>0.24</v>
          </cell>
          <cell r="BC550">
            <v>0.003</v>
          </cell>
          <cell r="BD550">
            <v>0.14</v>
          </cell>
          <cell r="BE550">
            <v>0.007</v>
          </cell>
          <cell r="BF550">
            <v>0.29</v>
          </cell>
          <cell r="BG550">
            <v>0.004</v>
          </cell>
          <cell r="BH550">
            <v>0.35</v>
          </cell>
          <cell r="BI550">
            <v>0.009</v>
          </cell>
          <cell r="BJ550">
            <v>0.54</v>
          </cell>
          <cell r="BK550">
            <v>0.01</v>
          </cell>
          <cell r="BL550">
            <v>0.64</v>
          </cell>
          <cell r="BM550">
            <v>0.009</v>
          </cell>
          <cell r="BN550">
            <v>0.64</v>
          </cell>
          <cell r="BO550">
            <v>0.009</v>
          </cell>
          <cell r="BP550">
            <v>0.37</v>
          </cell>
          <cell r="BQ550">
            <v>0.013</v>
          </cell>
          <cell r="BR550">
            <v>0.23</v>
          </cell>
          <cell r="BS550">
            <v>0.015</v>
          </cell>
          <cell r="BT550">
            <v>1.26</v>
          </cell>
          <cell r="BU550">
            <v>0.013</v>
          </cell>
          <cell r="BV550">
            <v>0.47</v>
          </cell>
          <cell r="BW550">
            <v>0.017</v>
          </cell>
        </row>
        <row r="550">
          <cell r="CB550">
            <v>0.03</v>
          </cell>
          <cell r="CC550">
            <v>0.003</v>
          </cell>
          <cell r="CD550">
            <v>-0.13</v>
          </cell>
          <cell r="CE550">
            <v>0.006</v>
          </cell>
          <cell r="CF550">
            <v>0.09</v>
          </cell>
          <cell r="CG550">
            <v>0.002</v>
          </cell>
          <cell r="CH550">
            <v>-0.15</v>
          </cell>
          <cell r="CI550">
            <v>0.008</v>
          </cell>
          <cell r="CJ550">
            <v>0.07</v>
          </cell>
          <cell r="CK550">
            <v>0.003</v>
          </cell>
          <cell r="CL550">
            <v>-0.22</v>
          </cell>
          <cell r="CM550">
            <v>0.007</v>
          </cell>
          <cell r="CN550">
            <v>0.04</v>
          </cell>
          <cell r="CO550">
            <v>0.002</v>
          </cell>
          <cell r="CP550">
            <v>-0.27</v>
          </cell>
          <cell r="CQ550">
            <v>0.008</v>
          </cell>
        </row>
        <row r="550">
          <cell r="CV550">
            <v>0.99</v>
          </cell>
          <cell r="CW550">
            <v>0.01</v>
          </cell>
          <cell r="CX550">
            <v>0.45</v>
          </cell>
          <cell r="CY550">
            <v>0.007</v>
          </cell>
          <cell r="CZ550">
            <v>1.14</v>
          </cell>
          <cell r="DA550">
            <v>0.031</v>
          </cell>
          <cell r="DB550">
            <v>-0.25</v>
          </cell>
          <cell r="DC550">
            <v>0.017</v>
          </cell>
          <cell r="DD550">
            <v>1.39</v>
          </cell>
          <cell r="DE550">
            <v>0.05</v>
          </cell>
          <cell r="DF550">
            <v>0.31</v>
          </cell>
          <cell r="DG550">
            <v>0.024</v>
          </cell>
          <cell r="DH550">
            <v>2.94</v>
          </cell>
          <cell r="DI550">
            <v>0.043</v>
          </cell>
          <cell r="DJ550">
            <v>1.55</v>
          </cell>
          <cell r="DK550">
            <v>0.019</v>
          </cell>
          <cell r="DL550">
            <v>0.91</v>
          </cell>
          <cell r="DM550">
            <v>0.028</v>
          </cell>
          <cell r="DN550">
            <v>0.47</v>
          </cell>
          <cell r="DO550">
            <v>0.01</v>
          </cell>
          <cell r="DP550">
            <v>0</v>
          </cell>
          <cell r="DQ550">
            <v>0</v>
          </cell>
        </row>
        <row r="550">
          <cell r="DV550">
            <v>-0.35</v>
          </cell>
          <cell r="DW550">
            <v>0.016</v>
          </cell>
          <cell r="DX550">
            <v>-0.29</v>
          </cell>
          <cell r="DY550">
            <v>0.005</v>
          </cell>
          <cell r="DZ550">
            <v>-0.13</v>
          </cell>
          <cell r="EA550">
            <v>0.022</v>
          </cell>
          <cell r="EB550">
            <v>-0.5</v>
          </cell>
          <cell r="EC550">
            <v>0.013</v>
          </cell>
          <cell r="ED550">
            <v>-0.16</v>
          </cell>
          <cell r="EE550">
            <v>0.019</v>
          </cell>
          <cell r="EF550">
            <v>-0.54</v>
          </cell>
          <cell r="EG550">
            <v>0.013</v>
          </cell>
          <cell r="EH550">
            <v>-0.17</v>
          </cell>
          <cell r="EI550">
            <v>0.018</v>
          </cell>
          <cell r="EJ550">
            <v>-0.58</v>
          </cell>
          <cell r="EK550">
            <v>0.01</v>
          </cell>
        </row>
        <row r="550">
          <cell r="EP550">
            <v>0.06</v>
          </cell>
          <cell r="EQ550">
            <v>0.001</v>
          </cell>
          <cell r="ER550">
            <v>-0.01</v>
          </cell>
          <cell r="ES550">
            <v>0.001</v>
          </cell>
          <cell r="ET550">
            <v>0.04</v>
          </cell>
          <cell r="EU550">
            <v>0.002</v>
          </cell>
          <cell r="EV550">
            <v>0.04</v>
          </cell>
          <cell r="EW550">
            <v>0.001</v>
          </cell>
          <cell r="EX550">
            <v>0.15</v>
          </cell>
          <cell r="EY550">
            <v>0.003</v>
          </cell>
          <cell r="EZ550">
            <v>0</v>
          </cell>
          <cell r="FA550">
            <v>0.001</v>
          </cell>
          <cell r="FB550">
            <v>0.12</v>
          </cell>
          <cell r="FC550">
            <v>0.002</v>
          </cell>
          <cell r="FD550">
            <v>-0.01</v>
          </cell>
          <cell r="FE550">
            <v>0.001</v>
          </cell>
          <cell r="FF550">
            <v>0.06</v>
          </cell>
          <cell r="FG550">
            <v>0.003</v>
          </cell>
          <cell r="FH550">
            <v>0.08</v>
          </cell>
          <cell r="FI550">
            <v>0.002</v>
          </cell>
          <cell r="FJ550">
            <v>0.06</v>
          </cell>
          <cell r="FK550">
            <v>0.003</v>
          </cell>
        </row>
        <row r="550">
          <cell r="FP550">
            <v>0.03</v>
          </cell>
          <cell r="FQ550">
            <v>0.001</v>
          </cell>
          <cell r="FR550">
            <v>0</v>
          </cell>
          <cell r="FS550">
            <v>0</v>
          </cell>
          <cell r="FT550">
            <v>0.04</v>
          </cell>
          <cell r="FU550">
            <v>0.001</v>
          </cell>
          <cell r="FV550">
            <v>0.01</v>
          </cell>
          <cell r="FW550">
            <v>0</v>
          </cell>
          <cell r="FX550">
            <v>0.03</v>
          </cell>
          <cell r="FY550">
            <v>0.001</v>
          </cell>
          <cell r="FZ550">
            <v>0</v>
          </cell>
          <cell r="GA550">
            <v>0</v>
          </cell>
          <cell r="GB550">
            <v>0.02</v>
          </cell>
          <cell r="GC550">
            <v>0.001</v>
          </cell>
          <cell r="GD550">
            <v>-0.01</v>
          </cell>
          <cell r="GE550">
            <v>0</v>
          </cell>
        </row>
        <row r="550">
          <cell r="GJ550">
            <v>156.97</v>
          </cell>
          <cell r="GK550">
            <v>1.875</v>
          </cell>
          <cell r="GL550">
            <v>581.89</v>
          </cell>
          <cell r="GM550">
            <v>6.717</v>
          </cell>
          <cell r="GN550">
            <v>347.09</v>
          </cell>
          <cell r="GO550">
            <v>3.298</v>
          </cell>
          <cell r="GP550">
            <v>1166.44</v>
          </cell>
          <cell r="GQ550">
            <v>11.807</v>
          </cell>
          <cell r="GR550">
            <v>267.66</v>
          </cell>
          <cell r="GS550">
            <v>5.895</v>
          </cell>
          <cell r="GT550">
            <v>429.47</v>
          </cell>
          <cell r="GU550">
            <v>12.988</v>
          </cell>
          <cell r="GV550">
            <v>378.53</v>
          </cell>
          <cell r="GW550">
            <v>4.127</v>
          </cell>
          <cell r="GX550">
            <v>672.79</v>
          </cell>
          <cell r="GY550">
            <v>14.086</v>
          </cell>
          <cell r="GZ550">
            <v>156.4</v>
          </cell>
          <cell r="HA550">
            <v>3.356</v>
          </cell>
          <cell r="HB550">
            <v>879.01</v>
          </cell>
          <cell r="HC550">
            <v>12.669</v>
          </cell>
          <cell r="HD550">
            <v>3.31</v>
          </cell>
          <cell r="HE550">
            <v>0.065</v>
          </cell>
        </row>
        <row r="550">
          <cell r="HJ550">
            <v>-75.37</v>
          </cell>
          <cell r="HK550">
            <v>2.173</v>
          </cell>
          <cell r="HL550">
            <v>-917.53</v>
          </cell>
          <cell r="HM550">
            <v>8.888</v>
          </cell>
          <cell r="HN550">
            <v>-58.88</v>
          </cell>
          <cell r="HO550">
            <v>2.254</v>
          </cell>
          <cell r="HP550">
            <v>-724.28</v>
          </cell>
          <cell r="HQ550">
            <v>7.269</v>
          </cell>
          <cell r="HR550">
            <v>-67.91</v>
          </cell>
          <cell r="HS550">
            <v>1.761</v>
          </cell>
          <cell r="HT550">
            <v>-844.86</v>
          </cell>
          <cell r="HU550">
            <v>7.723</v>
          </cell>
          <cell r="HV550">
            <v>-66.37</v>
          </cell>
          <cell r="HW550">
            <v>1.254</v>
          </cell>
          <cell r="HX550">
            <v>-944.25</v>
          </cell>
          <cell r="HY550">
            <v>7.866</v>
          </cell>
        </row>
        <row r="550">
          <cell r="IB550">
            <v>-0.19</v>
          </cell>
          <cell r="IC550">
            <v>0.008</v>
          </cell>
          <cell r="ID550">
            <v>-0.4</v>
          </cell>
          <cell r="IE550">
            <v>0.005</v>
          </cell>
          <cell r="IF550">
            <v>-0.01</v>
          </cell>
          <cell r="IG550">
            <v>0.01</v>
          </cell>
          <cell r="IH550">
            <v>-0.31</v>
          </cell>
          <cell r="II550">
            <v>0.008</v>
          </cell>
          <cell r="IJ550">
            <v>0.77</v>
          </cell>
          <cell r="IK550">
            <v>0.014</v>
          </cell>
          <cell r="IL550">
            <v>0.32</v>
          </cell>
          <cell r="IM550">
            <v>0.009</v>
          </cell>
          <cell r="IN550">
            <v>-0.38</v>
          </cell>
          <cell r="IO550">
            <v>0.015</v>
          </cell>
          <cell r="IP550">
            <v>-0.4</v>
          </cell>
          <cell r="IQ550">
            <v>0.007</v>
          </cell>
          <cell r="IR550">
            <v>0.04</v>
          </cell>
          <cell r="IS550">
            <v>0.006</v>
          </cell>
          <cell r="IT550">
            <v>0.07</v>
          </cell>
          <cell r="IU550">
            <v>0.002</v>
          </cell>
          <cell r="IV550">
            <v>0.16</v>
          </cell>
          <cell r="IW550">
            <v>0.015</v>
          </cell>
        </row>
        <row r="550">
          <cell r="JB550">
            <v>-0.37</v>
          </cell>
          <cell r="JC550">
            <v>0.01</v>
          </cell>
          <cell r="JD550">
            <v>-0.4</v>
          </cell>
          <cell r="JE550">
            <v>0.005</v>
          </cell>
          <cell r="JF550">
            <v>-0.62</v>
          </cell>
          <cell r="JG550">
            <v>0.008</v>
          </cell>
          <cell r="JH550">
            <v>-0.59</v>
          </cell>
          <cell r="JI550">
            <v>0.004</v>
          </cell>
          <cell r="JJ550">
            <v>-0.63</v>
          </cell>
          <cell r="JK550">
            <v>0.007</v>
          </cell>
          <cell r="JL550">
            <v>-0.53</v>
          </cell>
          <cell r="JM550">
            <v>0.007</v>
          </cell>
          <cell r="JN550">
            <v>-0.58</v>
          </cell>
          <cell r="JO550">
            <v>0.007</v>
          </cell>
          <cell r="JP550">
            <v>-0.63</v>
          </cell>
          <cell r="JQ550">
            <v>0.005</v>
          </cell>
        </row>
        <row r="550">
          <cell r="JT550">
            <v>0.29</v>
          </cell>
          <cell r="JU550">
            <v>0.003</v>
          </cell>
          <cell r="JV550">
            <v>0.77</v>
          </cell>
          <cell r="JW550">
            <v>0.006</v>
          </cell>
          <cell r="JX550">
            <v>0.43</v>
          </cell>
          <cell r="JY550">
            <v>0.003</v>
          </cell>
          <cell r="JZ550">
            <v>1.09</v>
          </cell>
          <cell r="KA550">
            <v>0.009</v>
          </cell>
          <cell r="KB550">
            <v>0.03</v>
          </cell>
          <cell r="KC550">
            <v>0.007</v>
          </cell>
          <cell r="KD550">
            <v>0.08</v>
          </cell>
          <cell r="KE550">
            <v>0.014</v>
          </cell>
          <cell r="KF550">
            <v>0.51</v>
          </cell>
          <cell r="KG550">
            <v>0.008</v>
          </cell>
          <cell r="KH550">
            <v>0.82</v>
          </cell>
          <cell r="KI550">
            <v>0.01</v>
          </cell>
          <cell r="KJ550">
            <v>0.05</v>
          </cell>
          <cell r="KK550">
            <v>0.003</v>
          </cell>
          <cell r="KL550">
            <v>0.01</v>
          </cell>
          <cell r="KM550">
            <v>0.001</v>
          </cell>
          <cell r="KN550">
            <v>0</v>
          </cell>
          <cell r="KO550">
            <v>0</v>
          </cell>
        </row>
        <row r="550">
          <cell r="KT550">
            <v>0.06</v>
          </cell>
          <cell r="KU550">
            <v>0.003</v>
          </cell>
          <cell r="KV550">
            <v>-0.34</v>
          </cell>
          <cell r="KW550">
            <v>0.006</v>
          </cell>
          <cell r="KX550">
            <v>0.21</v>
          </cell>
          <cell r="KY550">
            <v>0.004</v>
          </cell>
          <cell r="KZ550">
            <v>0.06</v>
          </cell>
          <cell r="LA550">
            <v>0.007</v>
          </cell>
          <cell r="LB550">
            <v>0.2</v>
          </cell>
          <cell r="LC550">
            <v>0.003</v>
          </cell>
          <cell r="LD550">
            <v>-0.07</v>
          </cell>
          <cell r="LE550">
            <v>0.007</v>
          </cell>
          <cell r="LF550">
            <v>0.16</v>
          </cell>
          <cell r="LG550">
            <v>0.003</v>
          </cell>
          <cell r="LH550">
            <v>-0.09</v>
          </cell>
          <cell r="LI550">
            <v>0.005</v>
          </cell>
        </row>
        <row r="550">
          <cell r="LN550">
            <v>0.42</v>
          </cell>
          <cell r="LO550">
            <v>0.007</v>
          </cell>
          <cell r="LP550">
            <v>0.1</v>
          </cell>
          <cell r="LQ550">
            <v>0.006</v>
          </cell>
          <cell r="LR550">
            <v>0.32</v>
          </cell>
          <cell r="LS550">
            <v>0.009</v>
          </cell>
          <cell r="LT550">
            <v>0.02</v>
          </cell>
          <cell r="LU550">
            <v>0.01</v>
          </cell>
          <cell r="LV550">
            <v>0.86</v>
          </cell>
          <cell r="LW550">
            <v>0.013</v>
          </cell>
          <cell r="LX550">
            <v>0</v>
          </cell>
          <cell r="LY550">
            <v>0.002</v>
          </cell>
          <cell r="LZ550">
            <v>0.34</v>
          </cell>
          <cell r="MA550">
            <v>0.01</v>
          </cell>
          <cell r="MB550">
            <v>0.3</v>
          </cell>
          <cell r="MC550">
            <v>0.01</v>
          </cell>
          <cell r="MD550">
            <v>0</v>
          </cell>
          <cell r="ME550">
            <v>0.002</v>
          </cell>
          <cell r="MF550">
            <v>0</v>
          </cell>
          <cell r="MG550">
            <v>0</v>
          </cell>
          <cell r="MH550">
            <v>-0.6</v>
          </cell>
          <cell r="MI550">
            <v>0.008</v>
          </cell>
          <cell r="MJ550">
            <v>-1.33</v>
          </cell>
          <cell r="MK550">
            <v>0.008</v>
          </cell>
          <cell r="ML550">
            <v>-0.66</v>
          </cell>
          <cell r="MM550">
            <v>0.007</v>
          </cell>
          <cell r="MN550">
            <v>-1.11</v>
          </cell>
          <cell r="MO550">
            <v>0.006</v>
          </cell>
          <cell r="MP550">
            <v>-0.65</v>
          </cell>
          <cell r="MQ550">
            <v>0.007</v>
          </cell>
          <cell r="MR550">
            <v>0.63</v>
          </cell>
          <cell r="MS550">
            <v>0.014</v>
          </cell>
          <cell r="MT550">
            <v>0.59</v>
          </cell>
          <cell r="MU550">
            <v>0.012</v>
          </cell>
          <cell r="MV550">
            <v>0.73</v>
          </cell>
          <cell r="MW550">
            <v>0.017</v>
          </cell>
          <cell r="MX550">
            <v>0.63</v>
          </cell>
          <cell r="MY550">
            <v>0.017</v>
          </cell>
          <cell r="MZ550">
            <v>1.07</v>
          </cell>
          <cell r="NA550">
            <v>0.018</v>
          </cell>
          <cell r="NB550">
            <v>1.03</v>
          </cell>
          <cell r="NC550">
            <v>0.026</v>
          </cell>
          <cell r="ND550">
            <v>0.85</v>
          </cell>
          <cell r="NE550">
            <v>0.019</v>
          </cell>
          <cell r="NF550">
            <v>1.01</v>
          </cell>
          <cell r="NG550">
            <v>0.019</v>
          </cell>
          <cell r="NH550">
            <v>0.09</v>
          </cell>
          <cell r="NI550">
            <v>0.007</v>
          </cell>
          <cell r="NJ550">
            <v>-0.25</v>
          </cell>
          <cell r="NK550">
            <v>0.024</v>
          </cell>
          <cell r="NL550">
            <v>0.06</v>
          </cell>
          <cell r="NM550">
            <v>0.002</v>
          </cell>
        </row>
        <row r="550">
          <cell r="NR550">
            <v>-1.22</v>
          </cell>
          <cell r="NS550">
            <v>0.012</v>
          </cell>
          <cell r="NT550">
            <v>-2.19</v>
          </cell>
          <cell r="NU550">
            <v>0.012</v>
          </cell>
          <cell r="NV550">
            <v>-1.21</v>
          </cell>
          <cell r="NW550">
            <v>0.012</v>
          </cell>
          <cell r="NX550">
            <v>-2.01</v>
          </cell>
          <cell r="NY550">
            <v>0.014</v>
          </cell>
          <cell r="NZ550">
            <v>-1.17</v>
          </cell>
          <cell r="OA550">
            <v>0.013</v>
          </cell>
          <cell r="OB550">
            <v>-2.11</v>
          </cell>
          <cell r="OC550">
            <v>0.013</v>
          </cell>
          <cell r="OD550">
            <v>-1.07</v>
          </cell>
          <cell r="OE550">
            <v>0.009</v>
          </cell>
          <cell r="OF550">
            <v>-2.21</v>
          </cell>
          <cell r="OG550">
            <v>0.011</v>
          </cell>
        </row>
        <row r="550">
          <cell r="OL550">
            <v>0.09</v>
          </cell>
          <cell r="OM550">
            <v>0.001</v>
          </cell>
          <cell r="ON550">
            <v>-0.05</v>
          </cell>
          <cell r="OO550">
            <v>0.001</v>
          </cell>
          <cell r="OP550">
            <v>0.09</v>
          </cell>
          <cell r="OQ550">
            <v>0.001</v>
          </cell>
          <cell r="OR550">
            <v>-0.09</v>
          </cell>
          <cell r="OS550">
            <v>0.001</v>
          </cell>
          <cell r="OT550">
            <v>0.1</v>
          </cell>
          <cell r="OU550">
            <v>0.001</v>
          </cell>
          <cell r="OV550">
            <v>0</v>
          </cell>
          <cell r="OW550">
            <v>0.001</v>
          </cell>
          <cell r="OX550">
            <v>0.02</v>
          </cell>
          <cell r="OY550">
            <v>0.001</v>
          </cell>
          <cell r="OZ550">
            <v>-0.05</v>
          </cell>
          <cell r="PA550">
            <v>0.001</v>
          </cell>
        </row>
        <row r="550">
          <cell r="PD550">
            <v>0.01</v>
          </cell>
          <cell r="PE550">
            <v>0</v>
          </cell>
          <cell r="PF550">
            <v>0</v>
          </cell>
          <cell r="PG550">
            <v>0.001</v>
          </cell>
          <cell r="PH550">
            <v>-0.04</v>
          </cell>
          <cell r="PI550">
            <v>0.001</v>
          </cell>
          <cell r="PJ550">
            <v>0.01</v>
          </cell>
          <cell r="PK550">
            <v>0.001</v>
          </cell>
          <cell r="PL550">
            <v>-0.01</v>
          </cell>
          <cell r="PM550">
            <v>0.001</v>
          </cell>
          <cell r="PN550">
            <v>0</v>
          </cell>
          <cell r="PO550">
            <v>0.001</v>
          </cell>
          <cell r="PP550">
            <v>0.02</v>
          </cell>
          <cell r="PQ550">
            <v>0.005</v>
          </cell>
          <cell r="PR550">
            <v>0.07</v>
          </cell>
          <cell r="PS550">
            <v>0.004</v>
          </cell>
          <cell r="PT550">
            <v>-0.2</v>
          </cell>
          <cell r="PU550">
            <v>0.005</v>
          </cell>
          <cell r="PV550">
            <v>0.08</v>
          </cell>
          <cell r="PW550">
            <v>0.004</v>
          </cell>
          <cell r="PX550">
            <v>0.18</v>
          </cell>
          <cell r="PY550">
            <v>0.005</v>
          </cell>
          <cell r="PZ550">
            <v>0.18</v>
          </cell>
          <cell r="QA550">
            <v>0.006</v>
          </cell>
          <cell r="QB550">
            <v>-0.12</v>
          </cell>
          <cell r="QC550">
            <v>0.005</v>
          </cell>
          <cell r="QD550">
            <v>0.3</v>
          </cell>
          <cell r="QE550">
            <v>0.005</v>
          </cell>
          <cell r="QF550">
            <v>-0.01</v>
          </cell>
          <cell r="QG550">
            <v>0.001</v>
          </cell>
          <cell r="QH550">
            <v>-0.08</v>
          </cell>
          <cell r="QI550">
            <v>0.005</v>
          </cell>
          <cell r="QJ550">
            <v>-0.09</v>
          </cell>
          <cell r="QK550">
            <v>0.003</v>
          </cell>
        </row>
        <row r="550">
          <cell r="QP550">
            <v>-0.5</v>
          </cell>
          <cell r="QQ550">
            <v>0.003</v>
          </cell>
          <cell r="QR550">
            <v>-0.7</v>
          </cell>
          <cell r="QS550">
            <v>0.003</v>
          </cell>
          <cell r="QT550">
            <v>-0.5</v>
          </cell>
          <cell r="QU550">
            <v>0.004</v>
          </cell>
          <cell r="QV550">
            <v>-0.65</v>
          </cell>
          <cell r="QW550">
            <v>0.004</v>
          </cell>
          <cell r="QX550">
            <v>-0.49</v>
          </cell>
          <cell r="QY550">
            <v>0.004</v>
          </cell>
          <cell r="QZ550">
            <v>-0.63</v>
          </cell>
          <cell r="RA550">
            <v>0.004</v>
          </cell>
          <cell r="RB550">
            <v>-0.48</v>
          </cell>
          <cell r="RC550">
            <v>0.004</v>
          </cell>
          <cell r="RD550">
            <v>-0.65</v>
          </cell>
          <cell r="RE550">
            <v>0.005</v>
          </cell>
        </row>
        <row r="550">
          <cell r="RJ550">
            <v>0.09</v>
          </cell>
          <cell r="RK550">
            <v>0.002</v>
          </cell>
          <cell r="RL550">
            <v>0.04</v>
          </cell>
          <cell r="RM550">
            <v>0.003</v>
          </cell>
          <cell r="RN550">
            <v>-0.05</v>
          </cell>
          <cell r="RO550">
            <v>0.003</v>
          </cell>
          <cell r="RP550">
            <v>-0.06</v>
          </cell>
          <cell r="RQ550">
            <v>0.005</v>
          </cell>
          <cell r="RR550">
            <v>0.09</v>
          </cell>
          <cell r="RS550">
            <v>0.003</v>
          </cell>
          <cell r="RT550">
            <v>0.19</v>
          </cell>
          <cell r="RU550">
            <v>0.009</v>
          </cell>
          <cell r="RV550">
            <v>0</v>
          </cell>
          <cell r="RW550">
            <v>0.003</v>
          </cell>
          <cell r="RX550">
            <v>0.11</v>
          </cell>
          <cell r="RY550">
            <v>0.006</v>
          </cell>
          <cell r="RZ550">
            <v>0</v>
          </cell>
          <cell r="SA550">
            <v>0</v>
          </cell>
          <cell r="SB550">
            <v>-0.17</v>
          </cell>
          <cell r="SC550">
            <v>0.004</v>
          </cell>
          <cell r="SD550">
            <v>-0.03</v>
          </cell>
          <cell r="SE550">
            <v>0.001</v>
          </cell>
        </row>
        <row r="550">
          <cell r="SJ550">
            <v>-0.03</v>
          </cell>
          <cell r="SK550">
            <v>0.002</v>
          </cell>
          <cell r="SL550">
            <v>-0.44</v>
          </cell>
          <cell r="SM550">
            <v>0.003</v>
          </cell>
          <cell r="SN550">
            <v>-0.07</v>
          </cell>
          <cell r="SO550">
            <v>0.002</v>
          </cell>
          <cell r="SP550">
            <v>-0.47</v>
          </cell>
          <cell r="SQ550">
            <v>0.004</v>
          </cell>
          <cell r="SR550">
            <v>-0.1</v>
          </cell>
          <cell r="SS550">
            <v>0.002</v>
          </cell>
          <cell r="ST550">
            <v>-0.46</v>
          </cell>
          <cell r="SU550">
            <v>0.003</v>
          </cell>
          <cell r="SV550">
            <v>-0.1</v>
          </cell>
          <cell r="SW550">
            <v>0.001</v>
          </cell>
          <cell r="SX550">
            <v>-0.44</v>
          </cell>
          <cell r="SY550">
            <v>0.002</v>
          </cell>
        </row>
        <row r="550">
          <cell r="TD550">
            <v>0.64</v>
          </cell>
          <cell r="TE550">
            <v>0.004</v>
          </cell>
          <cell r="TF550">
            <v>1.52</v>
          </cell>
          <cell r="TG550">
            <v>0.011</v>
          </cell>
          <cell r="TH550">
            <v>1.1</v>
          </cell>
          <cell r="TI550">
            <v>0.008</v>
          </cell>
          <cell r="TJ550">
            <v>0.97</v>
          </cell>
          <cell r="TK550">
            <v>0.011</v>
          </cell>
          <cell r="TL550">
            <v>0.54</v>
          </cell>
          <cell r="TM550">
            <v>0.012</v>
          </cell>
          <cell r="TN550">
            <v>0.5</v>
          </cell>
          <cell r="TO550">
            <v>0.017</v>
          </cell>
          <cell r="TP550">
            <v>1.94</v>
          </cell>
          <cell r="TQ550">
            <v>0.021</v>
          </cell>
          <cell r="TR550">
            <v>0.81</v>
          </cell>
          <cell r="TS550">
            <v>0.022</v>
          </cell>
          <cell r="TT550">
            <v>0.32</v>
          </cell>
          <cell r="TU550">
            <v>0.006</v>
          </cell>
          <cell r="TV550">
            <v>0.55</v>
          </cell>
          <cell r="TW550">
            <v>0.022</v>
          </cell>
          <cell r="TX550">
            <v>0.23</v>
          </cell>
          <cell r="TY550">
            <v>0.004</v>
          </cell>
        </row>
        <row r="550">
          <cell r="UD550">
            <v>0.88</v>
          </cell>
          <cell r="UE550">
            <v>0.005</v>
          </cell>
          <cell r="UF550">
            <v>1.7</v>
          </cell>
          <cell r="UG550">
            <v>0.01</v>
          </cell>
          <cell r="UH550">
            <v>1.03</v>
          </cell>
          <cell r="UI550">
            <v>0.003</v>
          </cell>
          <cell r="UJ550">
            <v>1.56</v>
          </cell>
          <cell r="UK550">
            <v>0.014</v>
          </cell>
          <cell r="UL550">
            <v>1.04</v>
          </cell>
          <cell r="UM550">
            <v>0.004</v>
          </cell>
          <cell r="UN550">
            <v>1.58</v>
          </cell>
          <cell r="UO550">
            <v>0.013</v>
          </cell>
          <cell r="UP550">
            <v>0.93</v>
          </cell>
          <cell r="UQ550">
            <v>0.005</v>
          </cell>
          <cell r="UR550">
            <v>1.34</v>
          </cell>
          <cell r="US550">
            <v>0.011</v>
          </cell>
        </row>
        <row r="550">
          <cell r="UX550">
            <v>-0.03</v>
          </cell>
          <cell r="UY550">
            <v>0.001</v>
          </cell>
          <cell r="UZ550">
            <v>0.29</v>
          </cell>
          <cell r="VA550">
            <v>0.002</v>
          </cell>
          <cell r="VB550">
            <v>0.12</v>
          </cell>
          <cell r="VC550">
            <v>0.001</v>
          </cell>
          <cell r="VD550">
            <v>0.02</v>
          </cell>
          <cell r="VE550">
            <v>0.001</v>
          </cell>
          <cell r="VF550">
            <v>0</v>
          </cell>
          <cell r="VG550">
            <v>0.001</v>
          </cell>
          <cell r="VH550">
            <v>0.08</v>
          </cell>
          <cell r="VI550">
            <v>0.001</v>
          </cell>
          <cell r="VJ550">
            <v>0.06</v>
          </cell>
          <cell r="VK550">
            <v>0.001</v>
          </cell>
        </row>
        <row r="550">
          <cell r="VP550">
            <v>0.04</v>
          </cell>
          <cell r="VQ550">
            <v>0.001</v>
          </cell>
          <cell r="VR550">
            <v>0.08</v>
          </cell>
          <cell r="VS550">
            <v>0.001</v>
          </cell>
          <cell r="VT550">
            <v>0.04</v>
          </cell>
          <cell r="VU550">
            <v>0</v>
          </cell>
          <cell r="VV550">
            <v>0</v>
          </cell>
          <cell r="VW550">
            <v>0</v>
          </cell>
        </row>
        <row r="550">
          <cell r="WB550">
            <v>0.16</v>
          </cell>
          <cell r="WC550">
            <v>0.002</v>
          </cell>
          <cell r="WD550">
            <v>0.09</v>
          </cell>
          <cell r="WE550">
            <v>0.003</v>
          </cell>
          <cell r="WF550">
            <v>0.21</v>
          </cell>
          <cell r="WG550">
            <v>0.003</v>
          </cell>
          <cell r="WH550">
            <v>0.18</v>
          </cell>
          <cell r="WI550">
            <v>0.002</v>
          </cell>
          <cell r="WJ550">
            <v>-0.04</v>
          </cell>
          <cell r="WK550">
            <v>0.003</v>
          </cell>
          <cell r="WL550">
            <v>0.04</v>
          </cell>
          <cell r="WM550">
            <v>0.011</v>
          </cell>
          <cell r="WN550">
            <v>0.24</v>
          </cell>
          <cell r="WO550">
            <v>0.004</v>
          </cell>
          <cell r="WP550">
            <v>-0.14</v>
          </cell>
          <cell r="WQ550">
            <v>0.003</v>
          </cell>
          <cell r="WR550">
            <v>0.04</v>
          </cell>
          <cell r="WS550">
            <v>0.002</v>
          </cell>
          <cell r="WT550">
            <v>-0.04</v>
          </cell>
          <cell r="WU550">
            <v>0.003</v>
          </cell>
          <cell r="WV550">
            <v>0.16</v>
          </cell>
          <cell r="WW550">
            <v>0.003</v>
          </cell>
        </row>
        <row r="550">
          <cell r="XB550">
            <v>0.48</v>
          </cell>
          <cell r="XC550">
            <v>0.004</v>
          </cell>
          <cell r="XD550">
            <v>0.31</v>
          </cell>
          <cell r="XE550">
            <v>0.002</v>
          </cell>
          <cell r="XF550">
            <v>0.55</v>
          </cell>
          <cell r="XG550">
            <v>0.004</v>
          </cell>
          <cell r="XH550">
            <v>0.34</v>
          </cell>
          <cell r="XI550">
            <v>0.002</v>
          </cell>
          <cell r="XJ550">
            <v>0.57</v>
          </cell>
          <cell r="XK550">
            <v>0.004</v>
          </cell>
          <cell r="XL550">
            <v>0.36</v>
          </cell>
          <cell r="XM550">
            <v>0.003</v>
          </cell>
          <cell r="XN550">
            <v>0.53</v>
          </cell>
          <cell r="XO550">
            <v>0.004</v>
          </cell>
          <cell r="XP550">
            <v>0.37</v>
          </cell>
          <cell r="XQ550">
            <v>0.003</v>
          </cell>
        </row>
        <row r="551">
          <cell r="B551" t="str">
            <v>UI10-00061</v>
          </cell>
          <cell r="C551" t="str">
            <v>Ornamental</v>
          </cell>
        </row>
        <row r="551">
          <cell r="F551">
            <v>1.3</v>
          </cell>
          <cell r="G551">
            <v>0.018</v>
          </cell>
          <cell r="H551">
            <v>4.31</v>
          </cell>
          <cell r="I551">
            <v>0.071</v>
          </cell>
          <cell r="J551">
            <v>5.38</v>
          </cell>
          <cell r="K551">
            <v>0.065</v>
          </cell>
          <cell r="L551">
            <v>4.33</v>
          </cell>
          <cell r="M551">
            <v>0.055</v>
          </cell>
          <cell r="N551">
            <v>9.64</v>
          </cell>
          <cell r="O551">
            <v>0.137</v>
          </cell>
          <cell r="P551">
            <v>2.22</v>
          </cell>
          <cell r="Q551">
            <v>0.069</v>
          </cell>
          <cell r="R551">
            <v>2.25</v>
          </cell>
          <cell r="S551">
            <v>0.14</v>
          </cell>
          <cell r="T551">
            <v>5.35</v>
          </cell>
          <cell r="U551">
            <v>0.099</v>
          </cell>
          <cell r="V551">
            <v>-1.15</v>
          </cell>
          <cell r="W551">
            <v>0.058</v>
          </cell>
          <cell r="X551">
            <v>0.97</v>
          </cell>
          <cell r="Y551">
            <v>0.061</v>
          </cell>
          <cell r="Z551">
            <v>1.71</v>
          </cell>
          <cell r="AA551">
            <v>0.172</v>
          </cell>
          <cell r="AB551">
            <v>1.61</v>
          </cell>
          <cell r="AC551">
            <v>0.07</v>
          </cell>
        </row>
        <row r="551">
          <cell r="AH551">
            <v>-0.04</v>
          </cell>
          <cell r="AI551">
            <v>0.02</v>
          </cell>
          <cell r="AJ551">
            <v>-3.78</v>
          </cell>
          <cell r="AK551">
            <v>0.086</v>
          </cell>
          <cell r="AL551">
            <v>-0.1</v>
          </cell>
          <cell r="AM551">
            <v>0.023</v>
          </cell>
          <cell r="AN551">
            <v>-4.37</v>
          </cell>
          <cell r="AO551">
            <v>0.06</v>
          </cell>
          <cell r="AP551">
            <v>-0.2</v>
          </cell>
          <cell r="AQ551">
            <v>0.02</v>
          </cell>
          <cell r="AR551">
            <v>-4.43</v>
          </cell>
          <cell r="AS551">
            <v>0.072</v>
          </cell>
          <cell r="AT551">
            <v>-0.23</v>
          </cell>
          <cell r="AU551">
            <v>0.03</v>
          </cell>
          <cell r="AV551">
            <v>-4.8</v>
          </cell>
          <cell r="AW551">
            <v>0.078</v>
          </cell>
          <cell r="AX551">
            <v>0.23</v>
          </cell>
          <cell r="AY551">
            <v>0.009</v>
          </cell>
          <cell r="AZ551">
            <v>0.07</v>
          </cell>
          <cell r="BA551">
            <v>0.016</v>
          </cell>
          <cell r="BB551">
            <v>0.21</v>
          </cell>
          <cell r="BC551">
            <v>0.004</v>
          </cell>
          <cell r="BD551">
            <v>0.07</v>
          </cell>
          <cell r="BE551">
            <v>0.008</v>
          </cell>
          <cell r="BF551">
            <v>0.6</v>
          </cell>
          <cell r="BG551">
            <v>0.01</v>
          </cell>
          <cell r="BH551">
            <v>1.11</v>
          </cell>
          <cell r="BI551">
            <v>0.017</v>
          </cell>
          <cell r="BJ551">
            <v>0.61</v>
          </cell>
          <cell r="BK551">
            <v>0.025</v>
          </cell>
          <cell r="BL551">
            <v>0.33</v>
          </cell>
          <cell r="BM551">
            <v>0.015</v>
          </cell>
          <cell r="BN551">
            <v>0.63</v>
          </cell>
          <cell r="BO551">
            <v>0.01</v>
          </cell>
          <cell r="BP551">
            <v>-0.34</v>
          </cell>
          <cell r="BQ551">
            <v>0.012</v>
          </cell>
          <cell r="BR551">
            <v>0.24</v>
          </cell>
          <cell r="BS551">
            <v>0.018</v>
          </cell>
          <cell r="BT551">
            <v>1.48</v>
          </cell>
          <cell r="BU551">
            <v>0.019</v>
          </cell>
          <cell r="BV551">
            <v>0.46</v>
          </cell>
          <cell r="BW551">
            <v>0.02</v>
          </cell>
        </row>
        <row r="551">
          <cell r="CB551">
            <v>-0.02</v>
          </cell>
          <cell r="CC551">
            <v>0.004</v>
          </cell>
          <cell r="CD551">
            <v>-0.39</v>
          </cell>
          <cell r="CE551">
            <v>0.009</v>
          </cell>
          <cell r="CF551">
            <v>-0.02</v>
          </cell>
          <cell r="CG551">
            <v>0.006</v>
          </cell>
          <cell r="CH551">
            <v>-0.45</v>
          </cell>
          <cell r="CI551">
            <v>0.011</v>
          </cell>
          <cell r="CJ551">
            <v>-0.02</v>
          </cell>
          <cell r="CK551">
            <v>0.003</v>
          </cell>
          <cell r="CL551">
            <v>-0.46</v>
          </cell>
          <cell r="CM551">
            <v>0.008</v>
          </cell>
          <cell r="CN551">
            <v>-0.04</v>
          </cell>
          <cell r="CO551">
            <v>0.005</v>
          </cell>
          <cell r="CP551">
            <v>-0.52</v>
          </cell>
          <cell r="CQ551">
            <v>0.006</v>
          </cell>
          <cell r="CR551">
            <v>0.01</v>
          </cell>
          <cell r="CS551">
            <v>0.002</v>
          </cell>
          <cell r="CT551">
            <v>-0.03</v>
          </cell>
          <cell r="CU551">
            <v>0.004</v>
          </cell>
          <cell r="CV551">
            <v>0.19</v>
          </cell>
          <cell r="CW551">
            <v>0.014</v>
          </cell>
          <cell r="CX551">
            <v>0.54</v>
          </cell>
          <cell r="CY551">
            <v>0.011</v>
          </cell>
          <cell r="CZ551">
            <v>1.06</v>
          </cell>
          <cell r="DA551">
            <v>0.034</v>
          </cell>
          <cell r="DB551">
            <v>-0.19</v>
          </cell>
          <cell r="DC551">
            <v>0.016</v>
          </cell>
          <cell r="DD551">
            <v>0.63</v>
          </cell>
          <cell r="DE551">
            <v>0.056</v>
          </cell>
          <cell r="DF551">
            <v>0.36</v>
          </cell>
          <cell r="DG551">
            <v>0.034</v>
          </cell>
          <cell r="DH551">
            <v>2.13</v>
          </cell>
          <cell r="DI551">
            <v>0.047</v>
          </cell>
          <cell r="DJ551">
            <v>0.59</v>
          </cell>
          <cell r="DK551">
            <v>0.016</v>
          </cell>
          <cell r="DL551">
            <v>0.64</v>
          </cell>
          <cell r="DM551">
            <v>0.035</v>
          </cell>
          <cell r="DN551">
            <v>0.33</v>
          </cell>
          <cell r="DO551">
            <v>0.01</v>
          </cell>
          <cell r="DP551">
            <v>0</v>
          </cell>
          <cell r="DQ551">
            <v>0.001</v>
          </cell>
        </row>
        <row r="551">
          <cell r="DV551">
            <v>-1.17</v>
          </cell>
          <cell r="DW551">
            <v>0.021</v>
          </cell>
          <cell r="DX551">
            <v>-0.5</v>
          </cell>
          <cell r="DY551">
            <v>0.007</v>
          </cell>
          <cell r="DZ551">
            <v>-1.21</v>
          </cell>
          <cell r="EA551">
            <v>0.023</v>
          </cell>
          <cell r="EB551">
            <v>-0.92</v>
          </cell>
          <cell r="EC551">
            <v>0.013</v>
          </cell>
          <cell r="ED551">
            <v>-1.25</v>
          </cell>
          <cell r="EE551">
            <v>0.025</v>
          </cell>
          <cell r="EF551">
            <v>-1.01</v>
          </cell>
          <cell r="EG551">
            <v>0.013</v>
          </cell>
          <cell r="EH551">
            <v>-1.12</v>
          </cell>
          <cell r="EI551">
            <v>0.021</v>
          </cell>
          <cell r="EJ551">
            <v>-0.95</v>
          </cell>
          <cell r="EK551">
            <v>0.013</v>
          </cell>
          <cell r="EL551">
            <v>-0.14</v>
          </cell>
          <cell r="EM551">
            <v>0.007</v>
          </cell>
          <cell r="EN551">
            <v>-0.04</v>
          </cell>
          <cell r="EO551">
            <v>0.003</v>
          </cell>
          <cell r="EP551">
            <v>0.1</v>
          </cell>
          <cell r="EQ551">
            <v>0.002</v>
          </cell>
          <cell r="ER551">
            <v>-0.03</v>
          </cell>
          <cell r="ES551">
            <v>0.001</v>
          </cell>
          <cell r="ET551">
            <v>0.15</v>
          </cell>
          <cell r="EU551">
            <v>0.003</v>
          </cell>
          <cell r="EV551">
            <v>0.12</v>
          </cell>
          <cell r="EW551">
            <v>0.002</v>
          </cell>
          <cell r="EX551">
            <v>0.25</v>
          </cell>
          <cell r="EY551">
            <v>0.008</v>
          </cell>
          <cell r="EZ551">
            <v>0</v>
          </cell>
          <cell r="FA551">
            <v>0.001</v>
          </cell>
          <cell r="FB551">
            <v>0.14</v>
          </cell>
          <cell r="FC551">
            <v>0.002</v>
          </cell>
          <cell r="FD551">
            <v>-0.04</v>
          </cell>
          <cell r="FE551">
            <v>0.001</v>
          </cell>
          <cell r="FF551">
            <v>0.09</v>
          </cell>
          <cell r="FG551">
            <v>0.005</v>
          </cell>
          <cell r="FH551">
            <v>0.1</v>
          </cell>
          <cell r="FI551">
            <v>0.003</v>
          </cell>
          <cell r="FJ551">
            <v>0.03</v>
          </cell>
          <cell r="FK551">
            <v>0.002</v>
          </cell>
        </row>
        <row r="551">
          <cell r="FP551">
            <v>0.07</v>
          </cell>
          <cell r="FQ551">
            <v>0.001</v>
          </cell>
          <cell r="FR551">
            <v>-0.01</v>
          </cell>
          <cell r="FS551">
            <v>0</v>
          </cell>
          <cell r="FT551">
            <v>0.07</v>
          </cell>
          <cell r="FU551">
            <v>0.002</v>
          </cell>
          <cell r="FV551">
            <v>-0.01</v>
          </cell>
          <cell r="FW551">
            <v>0.001</v>
          </cell>
          <cell r="FX551">
            <v>0.06</v>
          </cell>
          <cell r="FY551">
            <v>0.001</v>
          </cell>
          <cell r="FZ551">
            <v>-0.01</v>
          </cell>
          <cell r="GA551">
            <v>0.001</v>
          </cell>
          <cell r="GB551">
            <v>0.05</v>
          </cell>
          <cell r="GC551">
            <v>0.001</v>
          </cell>
          <cell r="GD551">
            <v>-0.01</v>
          </cell>
          <cell r="GE551">
            <v>0.001</v>
          </cell>
          <cell r="GF551">
            <v>0.02</v>
          </cell>
          <cell r="GG551">
            <v>0.001</v>
          </cell>
          <cell r="GH551">
            <v>0</v>
          </cell>
          <cell r="GI551">
            <v>0</v>
          </cell>
          <cell r="GJ551">
            <v>98.86</v>
          </cell>
          <cell r="GK551">
            <v>2.092</v>
          </cell>
          <cell r="GL551">
            <v>602.04</v>
          </cell>
          <cell r="GM551">
            <v>12.134</v>
          </cell>
          <cell r="GN551">
            <v>319.65</v>
          </cell>
          <cell r="GO551">
            <v>5.764</v>
          </cell>
          <cell r="GP551">
            <v>1332.12</v>
          </cell>
          <cell r="GQ551">
            <v>14.676</v>
          </cell>
          <cell r="GR551">
            <v>208.44</v>
          </cell>
          <cell r="GS551">
            <v>8.329</v>
          </cell>
          <cell r="GT551">
            <v>77.09</v>
          </cell>
          <cell r="GU551">
            <v>27.686</v>
          </cell>
          <cell r="GV551">
            <v>516.42</v>
          </cell>
          <cell r="GW551">
            <v>5.828</v>
          </cell>
          <cell r="GX551">
            <v>447.76</v>
          </cell>
          <cell r="GY551">
            <v>12.336</v>
          </cell>
          <cell r="GZ551">
            <v>126.94</v>
          </cell>
          <cell r="HA551">
            <v>5.02</v>
          </cell>
          <cell r="HB551">
            <v>747.44</v>
          </cell>
          <cell r="HC551">
            <v>30.159</v>
          </cell>
          <cell r="HD551">
            <v>0.8</v>
          </cell>
          <cell r="HE551">
            <v>0.047</v>
          </cell>
        </row>
        <row r="551">
          <cell r="HJ551">
            <v>-175.24</v>
          </cell>
          <cell r="HK551">
            <v>2.316</v>
          </cell>
          <cell r="HL551">
            <v>-1141.72</v>
          </cell>
          <cell r="HM551">
            <v>8.715</v>
          </cell>
          <cell r="HN551">
            <v>-184.53</v>
          </cell>
          <cell r="HO551">
            <v>2.273</v>
          </cell>
          <cell r="HP551">
            <v>-1097.64</v>
          </cell>
          <cell r="HQ551">
            <v>9.258</v>
          </cell>
          <cell r="HR551">
            <v>-184.8</v>
          </cell>
          <cell r="HS551">
            <v>2.568</v>
          </cell>
          <cell r="HT551">
            <v>-1145.88</v>
          </cell>
          <cell r="HU551">
            <v>10.713</v>
          </cell>
          <cell r="HV551">
            <v>-141.9</v>
          </cell>
          <cell r="HW551">
            <v>1.737</v>
          </cell>
          <cell r="HX551">
            <v>-1272.95</v>
          </cell>
          <cell r="HY551">
            <v>6.851</v>
          </cell>
          <cell r="HZ551">
            <v>-467.65</v>
          </cell>
          <cell r="IA551">
            <v>4.483</v>
          </cell>
          <cell r="IB551">
            <v>-0.04</v>
          </cell>
          <cell r="IC551">
            <v>0.013</v>
          </cell>
          <cell r="ID551">
            <v>-0.11</v>
          </cell>
          <cell r="IE551">
            <v>0.004</v>
          </cell>
          <cell r="IF551">
            <v>0.28</v>
          </cell>
          <cell r="IG551">
            <v>0.014</v>
          </cell>
          <cell r="IH551">
            <v>0.02</v>
          </cell>
          <cell r="II551">
            <v>0.008</v>
          </cell>
          <cell r="IJ551">
            <v>0.9</v>
          </cell>
          <cell r="IK551">
            <v>0.034</v>
          </cell>
          <cell r="IL551">
            <v>0.16</v>
          </cell>
          <cell r="IM551">
            <v>0.021</v>
          </cell>
          <cell r="IN551">
            <v>-0.4</v>
          </cell>
          <cell r="IO551">
            <v>0.016</v>
          </cell>
          <cell r="IP551">
            <v>-0.64</v>
          </cell>
          <cell r="IQ551">
            <v>0.008</v>
          </cell>
          <cell r="IR551">
            <v>-0.1</v>
          </cell>
          <cell r="IS551">
            <v>0.007</v>
          </cell>
          <cell r="IT551">
            <v>0.04</v>
          </cell>
          <cell r="IU551">
            <v>0.004</v>
          </cell>
          <cell r="IV551">
            <v>-0.55</v>
          </cell>
          <cell r="IW551">
            <v>0.012</v>
          </cell>
        </row>
        <row r="551">
          <cell r="JB551">
            <v>-0.84</v>
          </cell>
          <cell r="JC551">
            <v>0.012</v>
          </cell>
          <cell r="JD551">
            <v>-0.78</v>
          </cell>
          <cell r="JE551">
            <v>0.006</v>
          </cell>
          <cell r="JF551">
            <v>-1.24</v>
          </cell>
          <cell r="JG551">
            <v>0.012</v>
          </cell>
          <cell r="JH551">
            <v>-0.97</v>
          </cell>
          <cell r="JI551">
            <v>0.008</v>
          </cell>
          <cell r="JJ551">
            <v>-1.24</v>
          </cell>
          <cell r="JK551">
            <v>0.01</v>
          </cell>
          <cell r="JL551">
            <v>-0.93</v>
          </cell>
          <cell r="JM551">
            <v>0.006</v>
          </cell>
          <cell r="JN551">
            <v>-1.01</v>
          </cell>
          <cell r="JO551">
            <v>0.008</v>
          </cell>
          <cell r="JP551">
            <v>-0.94</v>
          </cell>
          <cell r="JQ551">
            <v>0.005</v>
          </cell>
          <cell r="JR551">
            <v>-0.03</v>
          </cell>
          <cell r="JS551">
            <v>0.001</v>
          </cell>
          <cell r="JT551">
            <v>0.13</v>
          </cell>
          <cell r="JU551">
            <v>0.003</v>
          </cell>
          <cell r="JV551">
            <v>0.58</v>
          </cell>
          <cell r="JW551">
            <v>0.008</v>
          </cell>
          <cell r="JX551">
            <v>0.32</v>
          </cell>
          <cell r="JY551">
            <v>0.004</v>
          </cell>
          <cell r="JZ551">
            <v>0.91</v>
          </cell>
          <cell r="KA551">
            <v>0.014</v>
          </cell>
          <cell r="KB551">
            <v>-0.19</v>
          </cell>
          <cell r="KC551">
            <v>0.008</v>
          </cell>
          <cell r="KD551">
            <v>-0.15</v>
          </cell>
          <cell r="KE551">
            <v>0.02</v>
          </cell>
          <cell r="KF551">
            <v>0.61</v>
          </cell>
          <cell r="KG551">
            <v>0.006</v>
          </cell>
          <cell r="KH551">
            <v>1.16</v>
          </cell>
          <cell r="KI551">
            <v>0.012</v>
          </cell>
          <cell r="KJ551">
            <v>0.04</v>
          </cell>
          <cell r="KK551">
            <v>0.002</v>
          </cell>
          <cell r="KL551">
            <v>0.04</v>
          </cell>
          <cell r="KM551">
            <v>0.002</v>
          </cell>
          <cell r="KN551">
            <v>0</v>
          </cell>
          <cell r="KO551">
            <v>0</v>
          </cell>
        </row>
        <row r="551">
          <cell r="KT551">
            <v>0.01</v>
          </cell>
          <cell r="KU551">
            <v>0.002</v>
          </cell>
          <cell r="KV551">
            <v>-0.2</v>
          </cell>
          <cell r="KW551">
            <v>0.007</v>
          </cell>
          <cell r="KX551">
            <v>0.21</v>
          </cell>
          <cell r="KY551">
            <v>0.003</v>
          </cell>
          <cell r="KZ551">
            <v>0.1</v>
          </cell>
          <cell r="LA551">
            <v>0.006</v>
          </cell>
          <cell r="LB551">
            <v>0.2</v>
          </cell>
          <cell r="LC551">
            <v>0.003</v>
          </cell>
          <cell r="LD551">
            <v>0.04</v>
          </cell>
          <cell r="LE551">
            <v>0.007</v>
          </cell>
          <cell r="LF551">
            <v>0.18</v>
          </cell>
          <cell r="LG551">
            <v>0.002</v>
          </cell>
          <cell r="LH551">
            <v>-0.04</v>
          </cell>
          <cell r="LI551">
            <v>0.004</v>
          </cell>
          <cell r="LJ551">
            <v>0.01</v>
          </cell>
          <cell r="LK551">
            <v>0</v>
          </cell>
          <cell r="LL551">
            <v>-0.14</v>
          </cell>
          <cell r="LM551">
            <v>0.001</v>
          </cell>
          <cell r="LN551">
            <v>0.03</v>
          </cell>
          <cell r="LO551">
            <v>0.007</v>
          </cell>
          <cell r="LP551">
            <v>0.06</v>
          </cell>
          <cell r="LQ551">
            <v>0.012</v>
          </cell>
          <cell r="LR551">
            <v>0.41</v>
          </cell>
          <cell r="LS551">
            <v>0.011</v>
          </cell>
          <cell r="LT551">
            <v>0.26</v>
          </cell>
          <cell r="LU551">
            <v>0.015</v>
          </cell>
          <cell r="LV551">
            <v>0.74</v>
          </cell>
          <cell r="LW551">
            <v>0.019</v>
          </cell>
          <cell r="LX551">
            <v>-0.04</v>
          </cell>
          <cell r="LY551">
            <v>0.004</v>
          </cell>
          <cell r="LZ551">
            <v>0.4</v>
          </cell>
          <cell r="MA551">
            <v>0.009</v>
          </cell>
          <cell r="MB551">
            <v>-0.02</v>
          </cell>
          <cell r="MC551">
            <v>0.01</v>
          </cell>
          <cell r="MD551">
            <v>0</v>
          </cell>
          <cell r="ME551">
            <v>0.004</v>
          </cell>
          <cell r="MF551">
            <v>0</v>
          </cell>
          <cell r="MG551">
            <v>0.001</v>
          </cell>
          <cell r="MH551">
            <v>-0.93</v>
          </cell>
          <cell r="MI551">
            <v>0.006</v>
          </cell>
          <cell r="MJ551">
            <v>-1.63</v>
          </cell>
          <cell r="MK551">
            <v>0.008</v>
          </cell>
          <cell r="ML551">
            <v>-1.08</v>
          </cell>
          <cell r="MM551">
            <v>0.007</v>
          </cell>
          <cell r="MN551">
            <v>-1.46</v>
          </cell>
          <cell r="MO551">
            <v>0.01</v>
          </cell>
          <cell r="MP551">
            <v>-1.07</v>
          </cell>
          <cell r="MQ551">
            <v>0.008</v>
          </cell>
          <cell r="MR551">
            <v>0.02</v>
          </cell>
          <cell r="MS551">
            <v>0.01</v>
          </cell>
          <cell r="MT551">
            <v>0.54</v>
          </cell>
          <cell r="MU551">
            <v>0.028</v>
          </cell>
          <cell r="MV551">
            <v>0.58</v>
          </cell>
          <cell r="MW551">
            <v>0.023</v>
          </cell>
          <cell r="MX551">
            <v>0.82</v>
          </cell>
          <cell r="MY551">
            <v>0.024</v>
          </cell>
          <cell r="MZ551">
            <v>0.69</v>
          </cell>
          <cell r="NA551">
            <v>0.023</v>
          </cell>
          <cell r="NB551">
            <v>0.33</v>
          </cell>
          <cell r="NC551">
            <v>0.031</v>
          </cell>
          <cell r="ND551">
            <v>1.01</v>
          </cell>
          <cell r="NE551">
            <v>0.02</v>
          </cell>
          <cell r="NF551">
            <v>0.52</v>
          </cell>
          <cell r="NG551">
            <v>0.022</v>
          </cell>
          <cell r="NH551">
            <v>-0.07</v>
          </cell>
          <cell r="NI551">
            <v>0.009</v>
          </cell>
          <cell r="NJ551">
            <v>0.77</v>
          </cell>
          <cell r="NK551">
            <v>0.027</v>
          </cell>
          <cell r="NL551">
            <v>-0.06</v>
          </cell>
          <cell r="NM551">
            <v>0.002</v>
          </cell>
        </row>
        <row r="551">
          <cell r="NR551">
            <v>-1.95</v>
          </cell>
          <cell r="NS551">
            <v>0.017</v>
          </cell>
          <cell r="NT551">
            <v>-2.23</v>
          </cell>
          <cell r="NU551">
            <v>0.012</v>
          </cell>
          <cell r="NV551">
            <v>-2</v>
          </cell>
          <cell r="NW551">
            <v>0.015</v>
          </cell>
          <cell r="NX551">
            <v>-2.18</v>
          </cell>
          <cell r="NY551">
            <v>0.011</v>
          </cell>
          <cell r="NZ551">
            <v>-1.96</v>
          </cell>
          <cell r="OA551">
            <v>0.014</v>
          </cell>
          <cell r="OB551">
            <v>-2.17</v>
          </cell>
          <cell r="OC551">
            <v>0.012</v>
          </cell>
          <cell r="OD551">
            <v>-1.73</v>
          </cell>
          <cell r="OE551">
            <v>0.011</v>
          </cell>
          <cell r="OF551">
            <v>-2.36</v>
          </cell>
          <cell r="OG551">
            <v>0.012</v>
          </cell>
          <cell r="OH551">
            <v>-0.13</v>
          </cell>
          <cell r="OI551">
            <v>0.002</v>
          </cell>
          <cell r="OJ551">
            <v>-0.41</v>
          </cell>
          <cell r="OK551">
            <v>0.004</v>
          </cell>
          <cell r="OL551">
            <v>0.08</v>
          </cell>
          <cell r="OM551">
            <v>0.002</v>
          </cell>
          <cell r="ON551">
            <v>-0.06</v>
          </cell>
          <cell r="OO551">
            <v>0.002</v>
          </cell>
          <cell r="OP551">
            <v>0.1</v>
          </cell>
          <cell r="OQ551">
            <v>0.003</v>
          </cell>
          <cell r="OR551">
            <v>-0.05</v>
          </cell>
          <cell r="OS551">
            <v>0.001</v>
          </cell>
          <cell r="OT551">
            <v>0.11</v>
          </cell>
          <cell r="OU551">
            <v>0.002</v>
          </cell>
          <cell r="OV551">
            <v>0</v>
          </cell>
          <cell r="OW551">
            <v>0.001</v>
          </cell>
          <cell r="OX551">
            <v>-0.01</v>
          </cell>
          <cell r="OY551">
            <v>0.001</v>
          </cell>
          <cell r="OZ551">
            <v>-0.07</v>
          </cell>
          <cell r="PA551">
            <v>0.001</v>
          </cell>
        </row>
        <row r="551">
          <cell r="PD551">
            <v>0.03</v>
          </cell>
          <cell r="PE551">
            <v>0</v>
          </cell>
          <cell r="PF551">
            <v>-0.03</v>
          </cell>
          <cell r="PG551">
            <v>0.001</v>
          </cell>
          <cell r="PH551">
            <v>-0.08</v>
          </cell>
          <cell r="PI551">
            <v>0.001</v>
          </cell>
          <cell r="PJ551">
            <v>-0.07</v>
          </cell>
          <cell r="PK551">
            <v>0.002</v>
          </cell>
          <cell r="PL551">
            <v>-0.03</v>
          </cell>
          <cell r="PM551">
            <v>0.001</v>
          </cell>
          <cell r="PN551">
            <v>-0.06</v>
          </cell>
          <cell r="PO551">
            <v>0.002</v>
          </cell>
          <cell r="PP551">
            <v>-0.12</v>
          </cell>
          <cell r="PQ551">
            <v>0.004</v>
          </cell>
          <cell r="PR551">
            <v>0.1</v>
          </cell>
          <cell r="PS551">
            <v>0.008</v>
          </cell>
          <cell r="PT551">
            <v>-0.09</v>
          </cell>
          <cell r="PU551">
            <v>0.004</v>
          </cell>
          <cell r="PV551">
            <v>0.19</v>
          </cell>
          <cell r="PW551">
            <v>0.009</v>
          </cell>
          <cell r="PX551">
            <v>0.13</v>
          </cell>
          <cell r="PY551">
            <v>0.005</v>
          </cell>
          <cell r="PZ551">
            <v>0.1</v>
          </cell>
          <cell r="QA551">
            <v>0.006</v>
          </cell>
          <cell r="QB551">
            <v>-0.13</v>
          </cell>
          <cell r="QC551">
            <v>0.005</v>
          </cell>
          <cell r="QD551">
            <v>0.22</v>
          </cell>
          <cell r="QE551">
            <v>0.004</v>
          </cell>
          <cell r="QF551">
            <v>-0.04</v>
          </cell>
          <cell r="QG551">
            <v>0.001</v>
          </cell>
          <cell r="QH551">
            <v>0.16</v>
          </cell>
          <cell r="QI551">
            <v>0.005</v>
          </cell>
          <cell r="QJ551">
            <v>-0.17</v>
          </cell>
          <cell r="QK551">
            <v>0.004</v>
          </cell>
        </row>
        <row r="551">
          <cell r="QP551">
            <v>-0.69</v>
          </cell>
          <cell r="QQ551">
            <v>0.006</v>
          </cell>
          <cell r="QR551">
            <v>-0.71</v>
          </cell>
          <cell r="QS551">
            <v>0.004</v>
          </cell>
          <cell r="QT551">
            <v>-0.68</v>
          </cell>
          <cell r="QU551">
            <v>0.004</v>
          </cell>
          <cell r="QV551">
            <v>-0.67</v>
          </cell>
          <cell r="QW551">
            <v>0.004</v>
          </cell>
          <cell r="QX551">
            <v>-0.65</v>
          </cell>
          <cell r="QY551">
            <v>0.004</v>
          </cell>
          <cell r="QZ551">
            <v>-0.61</v>
          </cell>
          <cell r="RA551">
            <v>0.003</v>
          </cell>
          <cell r="RB551">
            <v>-0.64</v>
          </cell>
          <cell r="RC551">
            <v>0.004</v>
          </cell>
          <cell r="RD551">
            <v>-0.64</v>
          </cell>
          <cell r="RE551">
            <v>0.003</v>
          </cell>
          <cell r="RF551">
            <v>-0.17</v>
          </cell>
          <cell r="RG551">
            <v>0.001</v>
          </cell>
          <cell r="RH551">
            <v>-0.13</v>
          </cell>
          <cell r="RI551">
            <v>0.002</v>
          </cell>
          <cell r="RJ551">
            <v>-0.04</v>
          </cell>
          <cell r="RK551">
            <v>0.002</v>
          </cell>
          <cell r="RL551">
            <v>-0.04</v>
          </cell>
          <cell r="RM551">
            <v>0.005</v>
          </cell>
          <cell r="RN551">
            <v>-0.07</v>
          </cell>
          <cell r="RO551">
            <v>0.003</v>
          </cell>
          <cell r="RP551">
            <v>-0.16</v>
          </cell>
          <cell r="RQ551">
            <v>0.004</v>
          </cell>
          <cell r="RR551">
            <v>0.01</v>
          </cell>
          <cell r="RS551">
            <v>0.003</v>
          </cell>
          <cell r="RT551">
            <v>-0.01</v>
          </cell>
          <cell r="RU551">
            <v>0.01</v>
          </cell>
          <cell r="RV551">
            <v>-0.05</v>
          </cell>
          <cell r="RW551">
            <v>0.002</v>
          </cell>
          <cell r="RX551">
            <v>-0.22</v>
          </cell>
          <cell r="RY551">
            <v>0.007</v>
          </cell>
          <cell r="RZ551">
            <v>-0.01</v>
          </cell>
          <cell r="SA551">
            <v>0.001</v>
          </cell>
          <cell r="SB551">
            <v>0.04</v>
          </cell>
          <cell r="SC551">
            <v>0.004</v>
          </cell>
          <cell r="SD551">
            <v>-0.02</v>
          </cell>
          <cell r="SE551">
            <v>0.002</v>
          </cell>
        </row>
        <row r="551">
          <cell r="SJ551">
            <v>-0.2</v>
          </cell>
          <cell r="SK551">
            <v>0.002</v>
          </cell>
          <cell r="SL551">
            <v>-0.5</v>
          </cell>
          <cell r="SM551">
            <v>0.004</v>
          </cell>
          <cell r="SN551">
            <v>-0.19</v>
          </cell>
          <cell r="SO551">
            <v>0.002</v>
          </cell>
          <cell r="SP551">
            <v>-0.55</v>
          </cell>
          <cell r="SQ551">
            <v>0.004</v>
          </cell>
          <cell r="SR551">
            <v>-0.2</v>
          </cell>
          <cell r="SS551">
            <v>0.001</v>
          </cell>
          <cell r="ST551">
            <v>-0.53</v>
          </cell>
          <cell r="SU551">
            <v>0.004</v>
          </cell>
          <cell r="SV551">
            <v>-0.19</v>
          </cell>
          <cell r="SW551">
            <v>0.001</v>
          </cell>
          <cell r="SX551">
            <v>-0.5</v>
          </cell>
          <cell r="SY551">
            <v>0.002</v>
          </cell>
          <cell r="SZ551">
            <v>0</v>
          </cell>
          <cell r="TA551">
            <v>0</v>
          </cell>
          <cell r="TB551">
            <v>-0.14</v>
          </cell>
          <cell r="TC551">
            <v>0.001</v>
          </cell>
          <cell r="TD551">
            <v>0.92</v>
          </cell>
          <cell r="TE551">
            <v>0.007</v>
          </cell>
          <cell r="TF551">
            <v>2.41</v>
          </cell>
          <cell r="TG551">
            <v>0.027</v>
          </cell>
          <cell r="TH551">
            <v>1.72</v>
          </cell>
          <cell r="TI551">
            <v>0.012</v>
          </cell>
          <cell r="TJ551">
            <v>1.77</v>
          </cell>
          <cell r="TK551">
            <v>0.014</v>
          </cell>
          <cell r="TL551">
            <v>0.59</v>
          </cell>
          <cell r="TM551">
            <v>0.016</v>
          </cell>
          <cell r="TN551">
            <v>0.08</v>
          </cell>
          <cell r="TO551">
            <v>0.021</v>
          </cell>
          <cell r="TP551">
            <v>2.1</v>
          </cell>
          <cell r="TQ551">
            <v>0.04</v>
          </cell>
          <cell r="TR551">
            <v>-0.37</v>
          </cell>
          <cell r="TS551">
            <v>0.024</v>
          </cell>
          <cell r="TT551">
            <v>0.45</v>
          </cell>
          <cell r="TU551">
            <v>0.012</v>
          </cell>
          <cell r="TV551">
            <v>1.48</v>
          </cell>
          <cell r="TW551">
            <v>0.022</v>
          </cell>
          <cell r="TX551">
            <v>0.25</v>
          </cell>
          <cell r="TY551">
            <v>0.007</v>
          </cell>
        </row>
        <row r="551">
          <cell r="UD551">
            <v>0.85</v>
          </cell>
          <cell r="UE551">
            <v>0.007</v>
          </cell>
          <cell r="UF551">
            <v>1.85</v>
          </cell>
          <cell r="UG551">
            <v>0.015</v>
          </cell>
          <cell r="UH551">
            <v>0.86</v>
          </cell>
          <cell r="UI551">
            <v>0.007</v>
          </cell>
          <cell r="UJ551">
            <v>1.63</v>
          </cell>
          <cell r="UK551">
            <v>0.011</v>
          </cell>
          <cell r="UL551">
            <v>0.88</v>
          </cell>
          <cell r="UM551">
            <v>0.008</v>
          </cell>
          <cell r="UN551">
            <v>1.7</v>
          </cell>
          <cell r="UO551">
            <v>0.012</v>
          </cell>
          <cell r="UP551">
            <v>0.82</v>
          </cell>
          <cell r="UQ551">
            <v>0.007</v>
          </cell>
          <cell r="UR551">
            <v>1.46</v>
          </cell>
          <cell r="US551">
            <v>0.01</v>
          </cell>
          <cell r="UT551">
            <v>0.31</v>
          </cell>
          <cell r="UU551">
            <v>0.004</v>
          </cell>
          <cell r="UV551">
            <v>0.51</v>
          </cell>
          <cell r="UW551">
            <v>0.004</v>
          </cell>
          <cell r="UX551">
            <v>-0.09</v>
          </cell>
          <cell r="UY551">
            <v>0.002</v>
          </cell>
          <cell r="UZ551">
            <v>0.26</v>
          </cell>
          <cell r="VA551">
            <v>0.002</v>
          </cell>
          <cell r="VB551">
            <v>0.11</v>
          </cell>
          <cell r="VC551">
            <v>0.002</v>
          </cell>
          <cell r="VD551">
            <v>0.01</v>
          </cell>
          <cell r="VE551">
            <v>0.001</v>
          </cell>
          <cell r="VF551">
            <v>-0.05</v>
          </cell>
          <cell r="VG551">
            <v>0.001</v>
          </cell>
          <cell r="VH551">
            <v>0.08</v>
          </cell>
          <cell r="VI551">
            <v>0.001</v>
          </cell>
          <cell r="VJ551">
            <v>0.03</v>
          </cell>
          <cell r="VK551">
            <v>0.001</v>
          </cell>
        </row>
        <row r="551">
          <cell r="VP551">
            <v>0.04</v>
          </cell>
          <cell r="VQ551">
            <v>0</v>
          </cell>
          <cell r="VR551">
            <v>0.07</v>
          </cell>
          <cell r="VS551">
            <v>0.001</v>
          </cell>
          <cell r="VT551">
            <v>0.04</v>
          </cell>
          <cell r="VU551">
            <v>0</v>
          </cell>
          <cell r="VV551">
            <v>0</v>
          </cell>
          <cell r="VW551">
            <v>0</v>
          </cell>
          <cell r="VX551">
            <v>0.01</v>
          </cell>
          <cell r="VY551">
            <v>0</v>
          </cell>
          <cell r="VZ551">
            <v>0</v>
          </cell>
          <cell r="WA551">
            <v>0</v>
          </cell>
          <cell r="WB551">
            <v>0.45</v>
          </cell>
          <cell r="WC551">
            <v>0.004</v>
          </cell>
          <cell r="WD551">
            <v>0.2</v>
          </cell>
          <cell r="WE551">
            <v>0.004</v>
          </cell>
          <cell r="WF551">
            <v>0.38</v>
          </cell>
          <cell r="WG551">
            <v>0.003</v>
          </cell>
          <cell r="WH551">
            <v>0.24</v>
          </cell>
          <cell r="WI551">
            <v>0.002</v>
          </cell>
          <cell r="WJ551">
            <v>0.24</v>
          </cell>
          <cell r="WK551">
            <v>0.003</v>
          </cell>
          <cell r="WL551">
            <v>-0.17</v>
          </cell>
          <cell r="WM551">
            <v>0.011</v>
          </cell>
          <cell r="WN551">
            <v>0.4</v>
          </cell>
          <cell r="WO551">
            <v>0.004</v>
          </cell>
          <cell r="WP551">
            <v>-0.13</v>
          </cell>
          <cell r="WQ551">
            <v>0.004</v>
          </cell>
          <cell r="WR551">
            <v>0.2</v>
          </cell>
          <cell r="WS551">
            <v>0.002</v>
          </cell>
          <cell r="WT551">
            <v>0.12</v>
          </cell>
          <cell r="WU551">
            <v>0.002</v>
          </cell>
          <cell r="WV551">
            <v>0.13</v>
          </cell>
          <cell r="WW551">
            <v>0.003</v>
          </cell>
        </row>
        <row r="551">
          <cell r="XB551">
            <v>0.71</v>
          </cell>
          <cell r="XC551">
            <v>0.005</v>
          </cell>
          <cell r="XD551">
            <v>0.49</v>
          </cell>
          <cell r="XE551">
            <v>0.002</v>
          </cell>
          <cell r="XF551">
            <v>0.77</v>
          </cell>
          <cell r="XG551">
            <v>0.004</v>
          </cell>
          <cell r="XH551">
            <v>0.56</v>
          </cell>
          <cell r="XI551">
            <v>0.003</v>
          </cell>
          <cell r="XJ551">
            <v>0.81</v>
          </cell>
          <cell r="XK551">
            <v>0.004</v>
          </cell>
          <cell r="XL551">
            <v>0.57</v>
          </cell>
          <cell r="XM551">
            <v>0.003</v>
          </cell>
          <cell r="XN551">
            <v>0.75</v>
          </cell>
          <cell r="XO551">
            <v>0.004</v>
          </cell>
          <cell r="XP551">
            <v>0.55</v>
          </cell>
          <cell r="XQ551">
            <v>0.003</v>
          </cell>
          <cell r="XR551">
            <v>0.2</v>
          </cell>
          <cell r="XS551">
            <v>0.002</v>
          </cell>
          <cell r="XT551">
            <v>0.08</v>
          </cell>
          <cell r="XU551">
            <v>0.001</v>
          </cell>
        </row>
        <row r="552">
          <cell r="B552" t="str">
            <v>UI10-00062</v>
          </cell>
          <cell r="C552" t="str">
            <v>Ornamental</v>
          </cell>
        </row>
        <row r="552">
          <cell r="F552">
            <v>0.16</v>
          </cell>
          <cell r="G552">
            <v>0.011</v>
          </cell>
          <cell r="H552">
            <v>1.69</v>
          </cell>
          <cell r="I552">
            <v>0.037</v>
          </cell>
          <cell r="J552">
            <v>3.81</v>
          </cell>
          <cell r="K552">
            <v>0.067</v>
          </cell>
          <cell r="L552">
            <v>0.71</v>
          </cell>
          <cell r="M552">
            <v>0.025</v>
          </cell>
          <cell r="N552">
            <v>-1.77</v>
          </cell>
          <cell r="O552">
            <v>0.074</v>
          </cell>
          <cell r="P552">
            <v>-0.15</v>
          </cell>
          <cell r="Q552">
            <v>0.013</v>
          </cell>
        </row>
        <row r="552">
          <cell r="T552">
            <v>-2.57</v>
          </cell>
          <cell r="U552">
            <v>0.064</v>
          </cell>
          <cell r="V552">
            <v>-0.63</v>
          </cell>
          <cell r="W552">
            <v>0.058</v>
          </cell>
        </row>
        <row r="552">
          <cell r="AH552">
            <v>1.82</v>
          </cell>
          <cell r="AI552">
            <v>0.02</v>
          </cell>
          <cell r="AJ552">
            <v>2.84</v>
          </cell>
          <cell r="AK552">
            <v>0.047</v>
          </cell>
          <cell r="AL552">
            <v>2.72</v>
          </cell>
          <cell r="AM552">
            <v>0.025</v>
          </cell>
          <cell r="AN552">
            <v>3.56</v>
          </cell>
          <cell r="AO552">
            <v>0.054</v>
          </cell>
          <cell r="AP552">
            <v>2.8</v>
          </cell>
          <cell r="AQ552">
            <v>0.035</v>
          </cell>
          <cell r="AR552">
            <v>4.25</v>
          </cell>
          <cell r="AS552">
            <v>0.054</v>
          </cell>
          <cell r="AT552">
            <v>2.2</v>
          </cell>
          <cell r="AU552">
            <v>0.025</v>
          </cell>
          <cell r="AV552">
            <v>2.18</v>
          </cell>
          <cell r="AW552">
            <v>0.043</v>
          </cell>
          <cell r="AX552">
            <v>0.65</v>
          </cell>
          <cell r="AY552">
            <v>0.014</v>
          </cell>
          <cell r="AZ552">
            <v>0.76</v>
          </cell>
          <cell r="BA552">
            <v>0.017</v>
          </cell>
          <cell r="BB552">
            <v>0.06</v>
          </cell>
          <cell r="BC552">
            <v>0.003</v>
          </cell>
          <cell r="BD552">
            <v>-0.04</v>
          </cell>
          <cell r="BE552">
            <v>0.004</v>
          </cell>
          <cell r="BF552">
            <v>0.12</v>
          </cell>
          <cell r="BG552">
            <v>0.004</v>
          </cell>
          <cell r="BH552">
            <v>-0.3</v>
          </cell>
          <cell r="BI552">
            <v>0.01</v>
          </cell>
          <cell r="BJ552">
            <v>-0.14</v>
          </cell>
          <cell r="BK552">
            <v>0.005</v>
          </cell>
        </row>
        <row r="552">
          <cell r="BN552">
            <v>-0.54</v>
          </cell>
          <cell r="BO552">
            <v>0.008</v>
          </cell>
          <cell r="BP552">
            <v>-0.25</v>
          </cell>
          <cell r="BQ552">
            <v>0.007</v>
          </cell>
        </row>
        <row r="552">
          <cell r="CB552">
            <v>0.22</v>
          </cell>
          <cell r="CC552">
            <v>0.002</v>
          </cell>
          <cell r="CD552">
            <v>0.21</v>
          </cell>
          <cell r="CE552">
            <v>0.005</v>
          </cell>
          <cell r="CF552">
            <v>0.4</v>
          </cell>
          <cell r="CG552">
            <v>0.004</v>
          </cell>
          <cell r="CH552">
            <v>0.33</v>
          </cell>
          <cell r="CI552">
            <v>0.008</v>
          </cell>
          <cell r="CJ552">
            <v>0.49</v>
          </cell>
          <cell r="CK552">
            <v>0.004</v>
          </cell>
          <cell r="CL552">
            <v>0.56</v>
          </cell>
          <cell r="CM552">
            <v>0.009</v>
          </cell>
          <cell r="CN552">
            <v>0.38</v>
          </cell>
          <cell r="CO552">
            <v>0.004</v>
          </cell>
          <cell r="CP552">
            <v>0.42</v>
          </cell>
          <cell r="CQ552">
            <v>0.007</v>
          </cell>
          <cell r="CR552">
            <v>0.12</v>
          </cell>
          <cell r="CS552">
            <v>0.002</v>
          </cell>
          <cell r="CT552">
            <v>0.34</v>
          </cell>
          <cell r="CU552">
            <v>0.004</v>
          </cell>
          <cell r="CV552">
            <v>0.64</v>
          </cell>
          <cell r="CW552">
            <v>0.017</v>
          </cell>
          <cell r="CX552">
            <v>0.25</v>
          </cell>
          <cell r="CY552">
            <v>0.01</v>
          </cell>
          <cell r="CZ552">
            <v>-0.27</v>
          </cell>
          <cell r="DA552">
            <v>0.021</v>
          </cell>
          <cell r="DB552">
            <v>-0.65</v>
          </cell>
          <cell r="DC552">
            <v>0.016</v>
          </cell>
          <cell r="DD552">
            <v>-1.16</v>
          </cell>
          <cell r="DE552">
            <v>0.032</v>
          </cell>
        </row>
        <row r="552">
          <cell r="DH552">
            <v>-1.25</v>
          </cell>
          <cell r="DI552">
            <v>0.032</v>
          </cell>
          <cell r="DJ552">
            <v>1.89</v>
          </cell>
          <cell r="DK552">
            <v>0.024</v>
          </cell>
        </row>
        <row r="552">
          <cell r="DV552">
            <v>0.87</v>
          </cell>
          <cell r="DW552">
            <v>0.018</v>
          </cell>
          <cell r="DX552">
            <v>0.09</v>
          </cell>
          <cell r="DY552">
            <v>0.006</v>
          </cell>
          <cell r="DZ552">
            <v>1.64</v>
          </cell>
          <cell r="EA552">
            <v>0.021</v>
          </cell>
          <cell r="EB552">
            <v>0.33</v>
          </cell>
          <cell r="EC552">
            <v>0.008</v>
          </cell>
          <cell r="ED552">
            <v>1.69</v>
          </cell>
          <cell r="EE552">
            <v>0.02</v>
          </cell>
          <cell r="EF552">
            <v>0.51</v>
          </cell>
          <cell r="EG552">
            <v>0.014</v>
          </cell>
          <cell r="EH552">
            <v>1.4</v>
          </cell>
          <cell r="EI552">
            <v>0.02</v>
          </cell>
          <cell r="EJ552">
            <v>0.28</v>
          </cell>
          <cell r="EK552">
            <v>0.009</v>
          </cell>
          <cell r="EL552">
            <v>0.32</v>
          </cell>
          <cell r="EM552">
            <v>0.015</v>
          </cell>
          <cell r="EN552">
            <v>0.09</v>
          </cell>
          <cell r="EO552">
            <v>0.002</v>
          </cell>
          <cell r="EP552">
            <v>-0.01</v>
          </cell>
          <cell r="EQ552">
            <v>0.001</v>
          </cell>
          <cell r="ER552">
            <v>-0.02</v>
          </cell>
          <cell r="ES552">
            <v>0</v>
          </cell>
          <cell r="ET552">
            <v>0.09</v>
          </cell>
          <cell r="EU552">
            <v>0.001</v>
          </cell>
          <cell r="EV552">
            <v>-0.02</v>
          </cell>
          <cell r="EW552">
            <v>0.001</v>
          </cell>
          <cell r="EX552">
            <v>0.02</v>
          </cell>
          <cell r="EY552">
            <v>0.003</v>
          </cell>
        </row>
        <row r="552">
          <cell r="FB552">
            <v>-0.16</v>
          </cell>
          <cell r="FC552">
            <v>0.002</v>
          </cell>
          <cell r="FD552">
            <v>-0.07</v>
          </cell>
          <cell r="FE552">
            <v>0.001</v>
          </cell>
        </row>
        <row r="552">
          <cell r="FP552">
            <v>0.06</v>
          </cell>
          <cell r="FQ552">
            <v>0.001</v>
          </cell>
          <cell r="FR552">
            <v>0.01</v>
          </cell>
          <cell r="FS552">
            <v>0.001</v>
          </cell>
          <cell r="FT552">
            <v>0.11</v>
          </cell>
          <cell r="FU552">
            <v>0.001</v>
          </cell>
          <cell r="FV552">
            <v>0.02</v>
          </cell>
          <cell r="FW552">
            <v>0.001</v>
          </cell>
          <cell r="FX552">
            <v>0.14</v>
          </cell>
          <cell r="FY552">
            <v>0.001</v>
          </cell>
          <cell r="FZ552">
            <v>0.04</v>
          </cell>
          <cell r="GA552">
            <v>0.001</v>
          </cell>
          <cell r="GB552">
            <v>0.12</v>
          </cell>
          <cell r="GC552">
            <v>0.001</v>
          </cell>
          <cell r="GD552">
            <v>0.03</v>
          </cell>
          <cell r="GE552">
            <v>0.001</v>
          </cell>
          <cell r="GF552">
            <v>0.07</v>
          </cell>
          <cell r="GG552">
            <v>0.001</v>
          </cell>
          <cell r="GH552">
            <v>0.03</v>
          </cell>
          <cell r="GI552">
            <v>0.001</v>
          </cell>
          <cell r="GJ552">
            <v>-25.59</v>
          </cell>
          <cell r="GK552">
            <v>1.868</v>
          </cell>
          <cell r="GL552">
            <v>301.03</v>
          </cell>
          <cell r="GM552">
            <v>7.077</v>
          </cell>
          <cell r="GN552">
            <v>28.53</v>
          </cell>
          <cell r="GO552">
            <v>3.968</v>
          </cell>
          <cell r="GP552">
            <v>491.05</v>
          </cell>
          <cell r="GQ552">
            <v>10.704</v>
          </cell>
          <cell r="GR552">
            <v>-237.3</v>
          </cell>
          <cell r="GS552">
            <v>3.791</v>
          </cell>
        </row>
        <row r="552">
          <cell r="GV552">
            <v>-119.27</v>
          </cell>
          <cell r="GW552">
            <v>3.417</v>
          </cell>
          <cell r="GX552">
            <v>-299.2</v>
          </cell>
          <cell r="GY552">
            <v>9.972</v>
          </cell>
        </row>
        <row r="552">
          <cell r="HJ552">
            <v>243.34</v>
          </cell>
          <cell r="HK552">
            <v>1.843</v>
          </cell>
          <cell r="HL552">
            <v>793.42</v>
          </cell>
          <cell r="HM552">
            <v>9.609</v>
          </cell>
          <cell r="HN552">
            <v>303.75</v>
          </cell>
          <cell r="HO552">
            <v>2.842</v>
          </cell>
          <cell r="HP552">
            <v>855.52</v>
          </cell>
          <cell r="HQ552">
            <v>8.397</v>
          </cell>
          <cell r="HR552">
            <v>303.74</v>
          </cell>
          <cell r="HS552">
            <v>2.196</v>
          </cell>
          <cell r="HT552">
            <v>882.33</v>
          </cell>
          <cell r="HU552">
            <v>9.992</v>
          </cell>
          <cell r="HV552">
            <v>175.49</v>
          </cell>
          <cell r="HW552">
            <v>1.896</v>
          </cell>
          <cell r="HX552">
            <v>508.66</v>
          </cell>
          <cell r="HY552">
            <v>6.601</v>
          </cell>
          <cell r="HZ552">
            <v>295.03</v>
          </cell>
          <cell r="IA552">
            <v>6.112</v>
          </cell>
          <cell r="IB552">
            <v>0.45</v>
          </cell>
          <cell r="IC552">
            <v>0.011</v>
          </cell>
          <cell r="ID552">
            <v>0.51</v>
          </cell>
          <cell r="IE552">
            <v>0.01</v>
          </cell>
          <cell r="IF552">
            <v>0.99</v>
          </cell>
          <cell r="IG552">
            <v>0.016</v>
          </cell>
          <cell r="IH552">
            <v>0.58</v>
          </cell>
          <cell r="II552">
            <v>0.01</v>
          </cell>
          <cell r="IJ552">
            <v>1.14</v>
          </cell>
          <cell r="IK552">
            <v>0.01</v>
          </cell>
        </row>
        <row r="552">
          <cell r="IN552">
            <v>0.69</v>
          </cell>
          <cell r="IO552">
            <v>0.023</v>
          </cell>
          <cell r="IP552">
            <v>0.23</v>
          </cell>
          <cell r="IQ552">
            <v>0.019</v>
          </cell>
        </row>
        <row r="552">
          <cell r="JB552">
            <v>-0.08</v>
          </cell>
          <cell r="JC552">
            <v>0.009</v>
          </cell>
          <cell r="JD552">
            <v>-0.41</v>
          </cell>
          <cell r="JE552">
            <v>0.005</v>
          </cell>
          <cell r="JF552">
            <v>-0.1</v>
          </cell>
          <cell r="JG552">
            <v>0.011</v>
          </cell>
          <cell r="JH552">
            <v>-0.36</v>
          </cell>
          <cell r="JI552">
            <v>0.006</v>
          </cell>
          <cell r="JJ552">
            <v>-0.07</v>
          </cell>
          <cell r="JK552">
            <v>0.009</v>
          </cell>
          <cell r="JL552">
            <v>-0.23</v>
          </cell>
          <cell r="JM552">
            <v>0.005</v>
          </cell>
          <cell r="JN552">
            <v>-0.2</v>
          </cell>
          <cell r="JO552">
            <v>0.009</v>
          </cell>
          <cell r="JP552">
            <v>-0.35</v>
          </cell>
          <cell r="JQ552">
            <v>0.004</v>
          </cell>
          <cell r="JR552">
            <v>0.07</v>
          </cell>
          <cell r="JS552">
            <v>0.002</v>
          </cell>
          <cell r="JT552">
            <v>-0.18</v>
          </cell>
          <cell r="JU552">
            <v>0.003</v>
          </cell>
          <cell r="JV552">
            <v>-0.28</v>
          </cell>
          <cell r="JW552">
            <v>0.009</v>
          </cell>
          <cell r="JX552">
            <v>-0.28</v>
          </cell>
          <cell r="JY552">
            <v>0.005</v>
          </cell>
          <cell r="JZ552">
            <v>-0.21</v>
          </cell>
          <cell r="KA552">
            <v>0.011</v>
          </cell>
          <cell r="KB552">
            <v>-0.65</v>
          </cell>
          <cell r="KC552">
            <v>0.008</v>
          </cell>
        </row>
        <row r="552">
          <cell r="KF552">
            <v>-0.36</v>
          </cell>
          <cell r="KG552">
            <v>0.007</v>
          </cell>
          <cell r="KH552">
            <v>-0.45</v>
          </cell>
          <cell r="KI552">
            <v>0.013</v>
          </cell>
        </row>
        <row r="552">
          <cell r="KT552">
            <v>0.35</v>
          </cell>
          <cell r="KU552">
            <v>0.003</v>
          </cell>
          <cell r="KV552">
            <v>0.94</v>
          </cell>
          <cell r="KW552">
            <v>0.007</v>
          </cell>
          <cell r="KX552">
            <v>0.38</v>
          </cell>
          <cell r="KY552">
            <v>0.003</v>
          </cell>
          <cell r="KZ552">
            <v>0.97</v>
          </cell>
          <cell r="LA552">
            <v>0.006</v>
          </cell>
          <cell r="LB552">
            <v>0.35</v>
          </cell>
          <cell r="LC552">
            <v>0.003</v>
          </cell>
          <cell r="LD552">
            <v>0.85</v>
          </cell>
          <cell r="LE552">
            <v>0.006</v>
          </cell>
          <cell r="LF552">
            <v>0.28</v>
          </cell>
          <cell r="LG552">
            <v>0.002</v>
          </cell>
          <cell r="LH552">
            <v>0.62</v>
          </cell>
          <cell r="LI552">
            <v>0.004</v>
          </cell>
          <cell r="LJ552">
            <v>0.01</v>
          </cell>
          <cell r="LK552">
            <v>0</v>
          </cell>
          <cell r="LL552">
            <v>0.02</v>
          </cell>
          <cell r="LM552">
            <v>0.002</v>
          </cell>
          <cell r="LN552">
            <v>0.16</v>
          </cell>
          <cell r="LO552">
            <v>0.006</v>
          </cell>
          <cell r="LP552">
            <v>0.57</v>
          </cell>
          <cell r="LQ552">
            <v>0.009</v>
          </cell>
          <cell r="LR552">
            <v>0.28</v>
          </cell>
          <cell r="LS552">
            <v>0.011</v>
          </cell>
          <cell r="LT552">
            <v>0.16</v>
          </cell>
          <cell r="LU552">
            <v>0.012</v>
          </cell>
          <cell r="LV552">
            <v>0.53</v>
          </cell>
          <cell r="LW552">
            <v>0.01</v>
          </cell>
        </row>
        <row r="552">
          <cell r="LZ552">
            <v>0.11</v>
          </cell>
          <cell r="MA552">
            <v>0.011</v>
          </cell>
          <cell r="MB552">
            <v>0.4</v>
          </cell>
          <cell r="MC552">
            <v>0.011</v>
          </cell>
        </row>
        <row r="552">
          <cell r="MH552">
            <v>0.31</v>
          </cell>
          <cell r="MI552">
            <v>0.009</v>
          </cell>
          <cell r="MJ552">
            <v>0.09</v>
          </cell>
          <cell r="MK552">
            <v>0.008</v>
          </cell>
          <cell r="ML552">
            <v>0.41</v>
          </cell>
          <cell r="MM552">
            <v>0.008</v>
          </cell>
          <cell r="MN552">
            <v>0.08</v>
          </cell>
          <cell r="MO552">
            <v>0.009</v>
          </cell>
          <cell r="MP552">
            <v>0.39</v>
          </cell>
          <cell r="MQ552">
            <v>0.008</v>
          </cell>
          <cell r="MR552">
            <v>-0.26</v>
          </cell>
          <cell r="MS552">
            <v>0.013</v>
          </cell>
          <cell r="MT552">
            <v>0.47</v>
          </cell>
          <cell r="MU552">
            <v>0.017</v>
          </cell>
          <cell r="MV552">
            <v>0.24</v>
          </cell>
          <cell r="MW552">
            <v>0.018</v>
          </cell>
          <cell r="MX552">
            <v>0.48</v>
          </cell>
          <cell r="MY552">
            <v>0.017</v>
          </cell>
          <cell r="MZ552">
            <v>0.12</v>
          </cell>
          <cell r="NA552">
            <v>0.019</v>
          </cell>
        </row>
        <row r="552">
          <cell r="ND552">
            <v>-0.09</v>
          </cell>
          <cell r="NE552">
            <v>0.02</v>
          </cell>
          <cell r="NF552">
            <v>0.46</v>
          </cell>
          <cell r="NG552">
            <v>0.017</v>
          </cell>
        </row>
        <row r="552">
          <cell r="NR552">
            <v>0.8</v>
          </cell>
          <cell r="NS552">
            <v>0.014</v>
          </cell>
          <cell r="NT552">
            <v>0.5</v>
          </cell>
          <cell r="NU552">
            <v>0.013</v>
          </cell>
          <cell r="NV552">
            <v>0.72</v>
          </cell>
          <cell r="NW552">
            <v>0.013</v>
          </cell>
          <cell r="NX552">
            <v>0.6</v>
          </cell>
          <cell r="NY552">
            <v>0.016</v>
          </cell>
          <cell r="NZ552">
            <v>0.66</v>
          </cell>
          <cell r="OA552">
            <v>0.013</v>
          </cell>
          <cell r="OB552">
            <v>0.51</v>
          </cell>
          <cell r="OC552">
            <v>0.014</v>
          </cell>
          <cell r="OD552">
            <v>0.34</v>
          </cell>
          <cell r="OE552">
            <v>0.012</v>
          </cell>
          <cell r="OF552">
            <v>0.04</v>
          </cell>
          <cell r="OG552">
            <v>0.01</v>
          </cell>
          <cell r="OH552">
            <v>0.05</v>
          </cell>
          <cell r="OI552">
            <v>0.002</v>
          </cell>
          <cell r="OJ552">
            <v>-0.12</v>
          </cell>
          <cell r="OK552">
            <v>0.005</v>
          </cell>
          <cell r="OL552">
            <v>0.14</v>
          </cell>
          <cell r="OM552">
            <v>0.002</v>
          </cell>
          <cell r="ON552">
            <v>0.04</v>
          </cell>
          <cell r="OO552">
            <v>0.001</v>
          </cell>
          <cell r="OP552">
            <v>0.06</v>
          </cell>
          <cell r="OQ552">
            <v>0.002</v>
          </cell>
          <cell r="OR552">
            <v>0.04</v>
          </cell>
          <cell r="OS552">
            <v>0.001</v>
          </cell>
        </row>
        <row r="552">
          <cell r="OX552">
            <v>0.02</v>
          </cell>
          <cell r="OY552">
            <v>0.001</v>
          </cell>
          <cell r="OZ552">
            <v>0.02</v>
          </cell>
          <cell r="PA552">
            <v>0.001</v>
          </cell>
        </row>
        <row r="552">
          <cell r="PF552">
            <v>0.1</v>
          </cell>
          <cell r="PG552">
            <v>0.001</v>
          </cell>
          <cell r="PH552">
            <v>-0.06</v>
          </cell>
          <cell r="PI552">
            <v>0.001</v>
          </cell>
          <cell r="PJ552">
            <v>0.09</v>
          </cell>
          <cell r="PK552">
            <v>0.001</v>
          </cell>
          <cell r="PL552">
            <v>-0.07</v>
          </cell>
          <cell r="PM552">
            <v>0.001</v>
          </cell>
          <cell r="PN552">
            <v>0.09</v>
          </cell>
          <cell r="PO552">
            <v>0.001</v>
          </cell>
          <cell r="PP552">
            <v>-0.09</v>
          </cell>
          <cell r="PQ552">
            <v>0.004</v>
          </cell>
          <cell r="PR552">
            <v>0.14</v>
          </cell>
          <cell r="PS552">
            <v>0.004</v>
          </cell>
          <cell r="PT552">
            <v>0.14</v>
          </cell>
          <cell r="PU552">
            <v>0.005</v>
          </cell>
          <cell r="PV552">
            <v>0.02</v>
          </cell>
          <cell r="PW552">
            <v>0.004</v>
          </cell>
          <cell r="PX552">
            <v>0.22</v>
          </cell>
          <cell r="PY552">
            <v>0.005</v>
          </cell>
        </row>
        <row r="552">
          <cell r="QB552">
            <v>0.2</v>
          </cell>
          <cell r="QC552">
            <v>0.005</v>
          </cell>
          <cell r="QD552">
            <v>0.19</v>
          </cell>
          <cell r="QE552">
            <v>0.005</v>
          </cell>
        </row>
        <row r="552">
          <cell r="QP552">
            <v>-0.09</v>
          </cell>
          <cell r="QQ552">
            <v>0.005</v>
          </cell>
          <cell r="QR552">
            <v>0.07</v>
          </cell>
          <cell r="QS552">
            <v>0.004</v>
          </cell>
          <cell r="QT552">
            <v>-0.14</v>
          </cell>
          <cell r="QU552">
            <v>0.005</v>
          </cell>
          <cell r="QV552">
            <v>0.09</v>
          </cell>
          <cell r="QW552">
            <v>0.004</v>
          </cell>
          <cell r="QX552">
            <v>-0.11</v>
          </cell>
          <cell r="QY552">
            <v>0.004</v>
          </cell>
          <cell r="QZ552">
            <v>0.06</v>
          </cell>
          <cell r="RA552">
            <v>0.003</v>
          </cell>
          <cell r="RB552">
            <v>-0.16</v>
          </cell>
          <cell r="RC552">
            <v>0.004</v>
          </cell>
          <cell r="RD552">
            <v>-0.01</v>
          </cell>
          <cell r="RE552">
            <v>0.003</v>
          </cell>
          <cell r="RF552">
            <v>-0.01</v>
          </cell>
          <cell r="RG552">
            <v>0.002</v>
          </cell>
          <cell r="RH552">
            <v>-0.05</v>
          </cell>
          <cell r="RI552">
            <v>0.002</v>
          </cell>
          <cell r="RJ552">
            <v>-0.03</v>
          </cell>
          <cell r="RK552">
            <v>0.002</v>
          </cell>
          <cell r="RL552">
            <v>0.09</v>
          </cell>
          <cell r="RM552">
            <v>0.003</v>
          </cell>
          <cell r="RN552">
            <v>-0.03</v>
          </cell>
          <cell r="RO552">
            <v>0.003</v>
          </cell>
          <cell r="RP552">
            <v>-0.12</v>
          </cell>
          <cell r="RQ552">
            <v>0.005</v>
          </cell>
          <cell r="RR552">
            <v>0.02</v>
          </cell>
          <cell r="RS552">
            <v>0.002</v>
          </cell>
        </row>
        <row r="552">
          <cell r="RV552">
            <v>-0.03</v>
          </cell>
          <cell r="RW552">
            <v>0.003</v>
          </cell>
          <cell r="RX552">
            <v>0.22</v>
          </cell>
          <cell r="RY552">
            <v>0.007</v>
          </cell>
        </row>
        <row r="552">
          <cell r="SJ552">
            <v>0.04</v>
          </cell>
          <cell r="SK552">
            <v>0.002</v>
          </cell>
          <cell r="SL552">
            <v>0.01</v>
          </cell>
          <cell r="SM552">
            <v>0.003</v>
          </cell>
          <cell r="SN552">
            <v>0.03</v>
          </cell>
          <cell r="SO552">
            <v>0.002</v>
          </cell>
          <cell r="SP552">
            <v>0.04</v>
          </cell>
          <cell r="SQ552">
            <v>0.003</v>
          </cell>
          <cell r="SR552">
            <v>0.02</v>
          </cell>
          <cell r="SS552">
            <v>0.002</v>
          </cell>
          <cell r="ST552">
            <v>0</v>
          </cell>
          <cell r="SU552">
            <v>0.003</v>
          </cell>
          <cell r="SV552">
            <v>0</v>
          </cell>
          <cell r="SW552">
            <v>0.002</v>
          </cell>
          <cell r="SX552">
            <v>-0.13</v>
          </cell>
          <cell r="SY552">
            <v>0.002</v>
          </cell>
          <cell r="SZ552">
            <v>0</v>
          </cell>
          <cell r="TA552">
            <v>0</v>
          </cell>
          <cell r="TB552">
            <v>-0.12</v>
          </cell>
          <cell r="TC552">
            <v>0.001</v>
          </cell>
          <cell r="TD552">
            <v>0.1</v>
          </cell>
          <cell r="TE552">
            <v>0.005</v>
          </cell>
          <cell r="TF552">
            <v>0.01</v>
          </cell>
          <cell r="TG552">
            <v>0.021</v>
          </cell>
          <cell r="TH552">
            <v>0.05</v>
          </cell>
          <cell r="TI552">
            <v>0.008</v>
          </cell>
          <cell r="TJ552">
            <v>-0.32</v>
          </cell>
          <cell r="TK552">
            <v>0.015</v>
          </cell>
          <cell r="TL552">
            <v>-0.38</v>
          </cell>
          <cell r="TM552">
            <v>0.006</v>
          </cell>
        </row>
        <row r="552">
          <cell r="TP552">
            <v>-1.21</v>
          </cell>
          <cell r="TQ552">
            <v>0.016</v>
          </cell>
          <cell r="TR552">
            <v>-0.54</v>
          </cell>
          <cell r="TS552">
            <v>0.024</v>
          </cell>
        </row>
        <row r="552">
          <cell r="UD552">
            <v>0.82</v>
          </cell>
          <cell r="UE552">
            <v>0.006</v>
          </cell>
          <cell r="UF552">
            <v>1.12</v>
          </cell>
          <cell r="UG552">
            <v>0.011</v>
          </cell>
          <cell r="UH552">
            <v>1.13</v>
          </cell>
          <cell r="UI552">
            <v>0.009</v>
          </cell>
          <cell r="UJ552">
            <v>1.24</v>
          </cell>
          <cell r="UK552">
            <v>0.011</v>
          </cell>
          <cell r="UL552">
            <v>1.13</v>
          </cell>
          <cell r="UM552">
            <v>0.012</v>
          </cell>
          <cell r="UN552">
            <v>1.25</v>
          </cell>
          <cell r="UO552">
            <v>0.013</v>
          </cell>
          <cell r="UP552">
            <v>1.03</v>
          </cell>
          <cell r="UQ552">
            <v>0.007</v>
          </cell>
          <cell r="UR552">
            <v>0.96</v>
          </cell>
          <cell r="US552">
            <v>0.009</v>
          </cell>
          <cell r="UT552">
            <v>0.24</v>
          </cell>
          <cell r="UU552">
            <v>0.005</v>
          </cell>
          <cell r="UV552">
            <v>0.06</v>
          </cell>
          <cell r="UW552">
            <v>0.011</v>
          </cell>
          <cell r="UX552">
            <v>0.08</v>
          </cell>
          <cell r="UY552">
            <v>0.001</v>
          </cell>
          <cell r="UZ552">
            <v>0.04</v>
          </cell>
          <cell r="VA552">
            <v>0.002</v>
          </cell>
          <cell r="VB552">
            <v>-0.01</v>
          </cell>
          <cell r="VC552">
            <v>0.001</v>
          </cell>
          <cell r="VD552">
            <v>-0.02</v>
          </cell>
          <cell r="VE552">
            <v>0.001</v>
          </cell>
        </row>
        <row r="552">
          <cell r="VH552">
            <v>-0.03</v>
          </cell>
          <cell r="VI552">
            <v>0.002</v>
          </cell>
          <cell r="VJ552">
            <v>-0.01</v>
          </cell>
          <cell r="VK552">
            <v>0.001</v>
          </cell>
        </row>
        <row r="552">
          <cell r="VP552">
            <v>0.02</v>
          </cell>
          <cell r="VQ552">
            <v>0</v>
          </cell>
          <cell r="VR552">
            <v>0.04</v>
          </cell>
          <cell r="VS552">
            <v>0</v>
          </cell>
          <cell r="VT552">
            <v>0.02</v>
          </cell>
          <cell r="VU552">
            <v>0</v>
          </cell>
          <cell r="VV552">
            <v>0</v>
          </cell>
          <cell r="VW552">
            <v>0</v>
          </cell>
          <cell r="VX552">
            <v>0</v>
          </cell>
          <cell r="VY552">
            <v>0</v>
          </cell>
          <cell r="VZ552">
            <v>0</v>
          </cell>
          <cell r="WA552">
            <v>0</v>
          </cell>
          <cell r="WB552">
            <v>-0.09</v>
          </cell>
          <cell r="WC552">
            <v>0.003</v>
          </cell>
          <cell r="WD552">
            <v>-0.15</v>
          </cell>
          <cell r="WE552">
            <v>0.002</v>
          </cell>
          <cell r="WF552">
            <v>0.1</v>
          </cell>
          <cell r="WG552">
            <v>0.003</v>
          </cell>
          <cell r="WH552">
            <v>0.04</v>
          </cell>
          <cell r="WI552">
            <v>0.003</v>
          </cell>
          <cell r="WJ552">
            <v>0.04</v>
          </cell>
          <cell r="WK552">
            <v>0.005</v>
          </cell>
        </row>
        <row r="552">
          <cell r="WN552">
            <v>-0.26</v>
          </cell>
          <cell r="WO552">
            <v>0.004</v>
          </cell>
          <cell r="WP552">
            <v>-0.48</v>
          </cell>
          <cell r="WQ552">
            <v>0.004</v>
          </cell>
        </row>
        <row r="552">
          <cell r="XB552">
            <v>0.21</v>
          </cell>
          <cell r="XC552">
            <v>0.003</v>
          </cell>
          <cell r="XD552">
            <v>0.1</v>
          </cell>
          <cell r="XE552">
            <v>0.002</v>
          </cell>
          <cell r="XF552">
            <v>0.28</v>
          </cell>
          <cell r="XG552">
            <v>0.002</v>
          </cell>
          <cell r="XH552">
            <v>0.09</v>
          </cell>
          <cell r="XI552">
            <v>0.002</v>
          </cell>
          <cell r="XJ552">
            <v>0.28</v>
          </cell>
          <cell r="XK552">
            <v>0.002</v>
          </cell>
          <cell r="XL552">
            <v>0.04</v>
          </cell>
          <cell r="XM552">
            <v>0.002</v>
          </cell>
          <cell r="XN552">
            <v>0.25</v>
          </cell>
          <cell r="XO552">
            <v>0.002</v>
          </cell>
          <cell r="XP552">
            <v>0.05</v>
          </cell>
          <cell r="XQ552">
            <v>0.002</v>
          </cell>
          <cell r="XR552">
            <v>0.03</v>
          </cell>
          <cell r="XS552">
            <v>0.001</v>
          </cell>
          <cell r="XT552">
            <v>-0.02</v>
          </cell>
          <cell r="XU552">
            <v>0.001</v>
          </cell>
        </row>
        <row r="553">
          <cell r="B553" t="str">
            <v>UI10-00063</v>
          </cell>
          <cell r="C553" t="str">
            <v>Ornamental</v>
          </cell>
        </row>
        <row r="553">
          <cell r="F553">
            <v>0.5</v>
          </cell>
          <cell r="G553">
            <v>0.011</v>
          </cell>
          <cell r="H553">
            <v>4.05</v>
          </cell>
          <cell r="I553">
            <v>0.06</v>
          </cell>
          <cell r="J553">
            <v>8.05</v>
          </cell>
          <cell r="K553">
            <v>0.154</v>
          </cell>
          <cell r="L553">
            <v>3.23</v>
          </cell>
          <cell r="M553">
            <v>0.047</v>
          </cell>
          <cell r="N553">
            <v>5.39</v>
          </cell>
          <cell r="O553">
            <v>0.071</v>
          </cell>
          <cell r="P553">
            <v>-0.39</v>
          </cell>
          <cell r="Q553">
            <v>0.016</v>
          </cell>
          <cell r="R553">
            <v>0.81</v>
          </cell>
          <cell r="S553">
            <v>0.075</v>
          </cell>
          <cell r="T553">
            <v>1.01</v>
          </cell>
          <cell r="U553">
            <v>0.047</v>
          </cell>
          <cell r="V553">
            <v>5.56</v>
          </cell>
          <cell r="W553">
            <v>0.178</v>
          </cell>
          <cell r="X553">
            <v>0.17</v>
          </cell>
          <cell r="Y553">
            <v>0.008</v>
          </cell>
          <cell r="Z553">
            <v>1.43</v>
          </cell>
          <cell r="AA553">
            <v>0.096</v>
          </cell>
          <cell r="AB553">
            <v>1.89</v>
          </cell>
          <cell r="AC553">
            <v>0.048</v>
          </cell>
        </row>
        <row r="553">
          <cell r="AH553">
            <v>2.58</v>
          </cell>
          <cell r="AI553">
            <v>0.033</v>
          </cell>
          <cell r="AJ553">
            <v>7.47</v>
          </cell>
          <cell r="AK553">
            <v>0.083</v>
          </cell>
          <cell r="AL553">
            <v>3.2</v>
          </cell>
          <cell r="AM553">
            <v>0.039</v>
          </cell>
          <cell r="AN553">
            <v>5.45</v>
          </cell>
          <cell r="AO553">
            <v>0.077</v>
          </cell>
          <cell r="AP553">
            <v>3.37</v>
          </cell>
          <cell r="AQ553">
            <v>0.061</v>
          </cell>
          <cell r="AR553">
            <v>6.35</v>
          </cell>
          <cell r="AS553">
            <v>0.07</v>
          </cell>
          <cell r="AT553">
            <v>3.1</v>
          </cell>
          <cell r="AU553">
            <v>0.043</v>
          </cell>
          <cell r="AV553">
            <v>4.82</v>
          </cell>
          <cell r="AW553">
            <v>0.078</v>
          </cell>
          <cell r="AX553">
            <v>1.43</v>
          </cell>
          <cell r="AY553">
            <v>0.033</v>
          </cell>
          <cell r="AZ553">
            <v>1.59</v>
          </cell>
          <cell r="BA553">
            <v>0.032</v>
          </cell>
          <cell r="BB553">
            <v>-0.14</v>
          </cell>
          <cell r="BC553">
            <v>0.006</v>
          </cell>
          <cell r="BD553">
            <v>0.37</v>
          </cell>
          <cell r="BE553">
            <v>0.012</v>
          </cell>
          <cell r="BF553">
            <v>0.44</v>
          </cell>
          <cell r="BG553">
            <v>0.004</v>
          </cell>
          <cell r="BH553">
            <v>0.66</v>
          </cell>
          <cell r="BI553">
            <v>0.007</v>
          </cell>
          <cell r="BJ553">
            <v>-0.32</v>
          </cell>
          <cell r="BK553">
            <v>0.007</v>
          </cell>
          <cell r="BL553">
            <v>0.14</v>
          </cell>
          <cell r="BM553">
            <v>0.007</v>
          </cell>
          <cell r="BN553">
            <v>0.15</v>
          </cell>
          <cell r="BO553">
            <v>0.006</v>
          </cell>
          <cell r="BP553">
            <v>0.73</v>
          </cell>
          <cell r="BQ553">
            <v>0.013</v>
          </cell>
          <cell r="BR553">
            <v>0.07</v>
          </cell>
          <cell r="BS553">
            <v>0.004</v>
          </cell>
          <cell r="BT553">
            <v>0.49</v>
          </cell>
          <cell r="BU553">
            <v>0.021</v>
          </cell>
          <cell r="BV553">
            <v>0.16</v>
          </cell>
          <cell r="BW553">
            <v>0.009</v>
          </cell>
        </row>
        <row r="553">
          <cell r="CB553">
            <v>0.34</v>
          </cell>
          <cell r="CC553">
            <v>0.003</v>
          </cell>
          <cell r="CD553">
            <v>0.5</v>
          </cell>
          <cell r="CE553">
            <v>0.008</v>
          </cell>
          <cell r="CF553">
            <v>0.49</v>
          </cell>
          <cell r="CG553">
            <v>0.007</v>
          </cell>
          <cell r="CH553">
            <v>0.4</v>
          </cell>
          <cell r="CI553">
            <v>0.006</v>
          </cell>
          <cell r="CJ553">
            <v>0.6</v>
          </cell>
          <cell r="CK553">
            <v>0.008</v>
          </cell>
          <cell r="CL553">
            <v>0.65</v>
          </cell>
          <cell r="CM553">
            <v>0.008</v>
          </cell>
          <cell r="CN553">
            <v>0.53</v>
          </cell>
          <cell r="CO553">
            <v>0.008</v>
          </cell>
          <cell r="CP553">
            <v>0.59</v>
          </cell>
          <cell r="CQ553">
            <v>0.008</v>
          </cell>
          <cell r="CR553">
            <v>0.17</v>
          </cell>
          <cell r="CS553">
            <v>0.004</v>
          </cell>
          <cell r="CT553">
            <v>0.43</v>
          </cell>
          <cell r="CU553">
            <v>0.008</v>
          </cell>
          <cell r="CV553">
            <v>1.21</v>
          </cell>
          <cell r="CW553">
            <v>0.013</v>
          </cell>
          <cell r="CX553">
            <v>1.43</v>
          </cell>
          <cell r="CY553">
            <v>0.019</v>
          </cell>
          <cell r="CZ553">
            <v>2.59</v>
          </cell>
          <cell r="DA553">
            <v>0.04</v>
          </cell>
          <cell r="DB553">
            <v>0.47</v>
          </cell>
          <cell r="DC553">
            <v>0.017</v>
          </cell>
          <cell r="DD553">
            <v>0.29</v>
          </cell>
          <cell r="DE553">
            <v>0.029</v>
          </cell>
          <cell r="DF553">
            <v>0.68</v>
          </cell>
          <cell r="DG553">
            <v>0.025</v>
          </cell>
          <cell r="DH553">
            <v>2.74</v>
          </cell>
          <cell r="DI553">
            <v>0.047</v>
          </cell>
          <cell r="DJ553">
            <v>1.94</v>
          </cell>
          <cell r="DK553">
            <v>0.02</v>
          </cell>
          <cell r="DL553">
            <v>0.88</v>
          </cell>
          <cell r="DM553">
            <v>0.021</v>
          </cell>
          <cell r="DN553">
            <v>0.73</v>
          </cell>
          <cell r="DO553">
            <v>0.017</v>
          </cell>
          <cell r="DP553">
            <v>0.01</v>
          </cell>
          <cell r="DQ553">
            <v>0.001</v>
          </cell>
        </row>
        <row r="553">
          <cell r="DV553">
            <v>0.75</v>
          </cell>
          <cell r="DW553">
            <v>0.013</v>
          </cell>
          <cell r="DX553">
            <v>0.2</v>
          </cell>
          <cell r="DY553">
            <v>0.007</v>
          </cell>
          <cell r="DZ553">
            <v>1.21</v>
          </cell>
          <cell r="EA553">
            <v>0.024</v>
          </cell>
          <cell r="EB553">
            <v>0.4</v>
          </cell>
          <cell r="EC553">
            <v>0.011</v>
          </cell>
          <cell r="ED553">
            <v>1.34</v>
          </cell>
          <cell r="EE553">
            <v>0.028</v>
          </cell>
          <cell r="EF553">
            <v>0.57</v>
          </cell>
          <cell r="EG553">
            <v>0.014</v>
          </cell>
          <cell r="EH553">
            <v>1.18</v>
          </cell>
          <cell r="EI553">
            <v>0.022</v>
          </cell>
          <cell r="EJ553">
            <v>0.33</v>
          </cell>
          <cell r="EK553">
            <v>0.011</v>
          </cell>
          <cell r="EL553">
            <v>0.14</v>
          </cell>
          <cell r="EM553">
            <v>0.013</v>
          </cell>
          <cell r="EN553">
            <v>0.07</v>
          </cell>
          <cell r="EO553">
            <v>0.003</v>
          </cell>
          <cell r="EP553">
            <v>-0.15</v>
          </cell>
          <cell r="EQ553">
            <v>0.004</v>
          </cell>
          <cell r="ER553">
            <v>-0.03</v>
          </cell>
          <cell r="ES553">
            <v>0.001</v>
          </cell>
          <cell r="ET553">
            <v>-0.01</v>
          </cell>
          <cell r="EU553">
            <v>0.001</v>
          </cell>
          <cell r="EV553">
            <v>0.03</v>
          </cell>
          <cell r="EW553">
            <v>0.001</v>
          </cell>
          <cell r="EX553">
            <v>-0.22</v>
          </cell>
          <cell r="EY553">
            <v>0.005</v>
          </cell>
          <cell r="EZ553">
            <v>0</v>
          </cell>
          <cell r="FA553">
            <v>0</v>
          </cell>
          <cell r="FB553">
            <v>-0.08</v>
          </cell>
          <cell r="FC553">
            <v>0.002</v>
          </cell>
          <cell r="FD553">
            <v>0.01</v>
          </cell>
          <cell r="FE553">
            <v>0.001</v>
          </cell>
          <cell r="FF553">
            <v>0.01</v>
          </cell>
          <cell r="FG553">
            <v>0.001</v>
          </cell>
          <cell r="FH553">
            <v>-0.03</v>
          </cell>
          <cell r="FI553">
            <v>0.002</v>
          </cell>
          <cell r="FJ553">
            <v>-0.01</v>
          </cell>
          <cell r="FK553">
            <v>0.001</v>
          </cell>
        </row>
        <row r="553">
          <cell r="FP553">
            <v>0.13</v>
          </cell>
          <cell r="FQ553">
            <v>0.002</v>
          </cell>
          <cell r="FR553">
            <v>0.03</v>
          </cell>
          <cell r="FS553">
            <v>0.001</v>
          </cell>
          <cell r="FT553">
            <v>0.18</v>
          </cell>
          <cell r="FU553">
            <v>0.002</v>
          </cell>
          <cell r="FV553">
            <v>0.02</v>
          </cell>
          <cell r="FW553">
            <v>0</v>
          </cell>
          <cell r="FX553">
            <v>0.22</v>
          </cell>
          <cell r="FY553">
            <v>0.003</v>
          </cell>
          <cell r="FZ553">
            <v>0.04</v>
          </cell>
          <cell r="GA553">
            <v>0.001</v>
          </cell>
          <cell r="GB553">
            <v>0.21</v>
          </cell>
          <cell r="GC553">
            <v>0.003</v>
          </cell>
          <cell r="GD553">
            <v>0.04</v>
          </cell>
          <cell r="GE553">
            <v>0.001</v>
          </cell>
          <cell r="GF553">
            <v>0.11</v>
          </cell>
          <cell r="GG553">
            <v>0.002</v>
          </cell>
          <cell r="GH553">
            <v>0.04</v>
          </cell>
          <cell r="GI553">
            <v>0.001</v>
          </cell>
          <cell r="GJ553">
            <v>-14.29</v>
          </cell>
          <cell r="GK553">
            <v>1.214</v>
          </cell>
          <cell r="GL553">
            <v>-126.95</v>
          </cell>
          <cell r="GM553">
            <v>4.376</v>
          </cell>
          <cell r="GN553">
            <v>89.34</v>
          </cell>
          <cell r="GO553">
            <v>3.072</v>
          </cell>
          <cell r="GP553">
            <v>1.49</v>
          </cell>
          <cell r="GQ553">
            <v>6.32</v>
          </cell>
          <cell r="GR553">
            <v>-173.79</v>
          </cell>
          <cell r="GS553">
            <v>6.495</v>
          </cell>
          <cell r="GT553">
            <v>-1848.44</v>
          </cell>
          <cell r="GU553">
            <v>31.768</v>
          </cell>
          <cell r="GV553">
            <v>-100.99</v>
          </cell>
          <cell r="GW553">
            <v>4.532</v>
          </cell>
          <cell r="GX553">
            <v>-833.33</v>
          </cell>
          <cell r="GY553">
            <v>13.295</v>
          </cell>
          <cell r="GZ553">
            <v>-125.93</v>
          </cell>
          <cell r="HA553">
            <v>4.852</v>
          </cell>
          <cell r="HB553">
            <v>-414.99</v>
          </cell>
          <cell r="HC553">
            <v>6.579</v>
          </cell>
          <cell r="HD553">
            <v>-0.24</v>
          </cell>
          <cell r="HE553">
            <v>0.024</v>
          </cell>
        </row>
        <row r="553">
          <cell r="HJ553">
            <v>206.2</v>
          </cell>
          <cell r="HK553">
            <v>3.294</v>
          </cell>
          <cell r="HL553">
            <v>1008.16</v>
          </cell>
          <cell r="HM553">
            <v>13.931</v>
          </cell>
          <cell r="HN553">
            <v>327.12</v>
          </cell>
          <cell r="HO553">
            <v>4.515</v>
          </cell>
          <cell r="HP553">
            <v>1090.9</v>
          </cell>
          <cell r="HQ553">
            <v>9.662</v>
          </cell>
          <cell r="HR553">
            <v>319.94</v>
          </cell>
          <cell r="HS553">
            <v>4.334</v>
          </cell>
          <cell r="HT553">
            <v>1044.38</v>
          </cell>
          <cell r="HU553">
            <v>16.559</v>
          </cell>
          <cell r="HV553">
            <v>203.48</v>
          </cell>
          <cell r="HW553">
            <v>3.913</v>
          </cell>
          <cell r="HX553">
            <v>712.6</v>
          </cell>
          <cell r="HY553">
            <v>10.661</v>
          </cell>
          <cell r="HZ553">
            <v>307.61</v>
          </cell>
          <cell r="IA553">
            <v>10.521</v>
          </cell>
          <cell r="IB553">
            <v>0.18</v>
          </cell>
          <cell r="IC553">
            <v>0.007</v>
          </cell>
          <cell r="ID553">
            <v>-0.22</v>
          </cell>
          <cell r="IE553">
            <v>0.005</v>
          </cell>
          <cell r="IF553">
            <v>-0.1</v>
          </cell>
          <cell r="IG553">
            <v>0.007</v>
          </cell>
          <cell r="IH553">
            <v>-0.41</v>
          </cell>
          <cell r="II553">
            <v>0.005</v>
          </cell>
          <cell r="IJ553">
            <v>-0.19</v>
          </cell>
          <cell r="IK553">
            <v>0.013</v>
          </cell>
          <cell r="IL553">
            <v>-0.36</v>
          </cell>
          <cell r="IM553">
            <v>0.008</v>
          </cell>
          <cell r="IN553">
            <v>-0.59</v>
          </cell>
          <cell r="IO553">
            <v>0.015</v>
          </cell>
          <cell r="IP553">
            <v>-0.41</v>
          </cell>
          <cell r="IQ553">
            <v>0.012</v>
          </cell>
          <cell r="IR553">
            <v>-0.15</v>
          </cell>
          <cell r="IS553">
            <v>0.009</v>
          </cell>
          <cell r="IT553">
            <v>0</v>
          </cell>
          <cell r="IU553">
            <v>0.001</v>
          </cell>
          <cell r="IV553">
            <v>-0.1</v>
          </cell>
          <cell r="IW553">
            <v>0.019</v>
          </cell>
        </row>
        <row r="553">
          <cell r="JB553">
            <v>0.22</v>
          </cell>
          <cell r="JC553">
            <v>0.015</v>
          </cell>
          <cell r="JD553">
            <v>0</v>
          </cell>
          <cell r="JE553">
            <v>0.005</v>
          </cell>
          <cell r="JF553">
            <v>0.12</v>
          </cell>
          <cell r="JG553">
            <v>0.015</v>
          </cell>
          <cell r="JH553">
            <v>-0.05</v>
          </cell>
          <cell r="JI553">
            <v>0.004</v>
          </cell>
          <cell r="JJ553">
            <v>0.2</v>
          </cell>
          <cell r="JK553">
            <v>0.012</v>
          </cell>
          <cell r="JL553">
            <v>0.04</v>
          </cell>
          <cell r="JM553">
            <v>0.005</v>
          </cell>
          <cell r="JN553">
            <v>0.06</v>
          </cell>
          <cell r="JO553">
            <v>0.012</v>
          </cell>
          <cell r="JP553">
            <v>-0.1</v>
          </cell>
          <cell r="JQ553">
            <v>0.005</v>
          </cell>
          <cell r="JR553">
            <v>0.06</v>
          </cell>
          <cell r="JS553">
            <v>0.004</v>
          </cell>
          <cell r="JT553">
            <v>-0.1</v>
          </cell>
          <cell r="JU553">
            <v>0.002</v>
          </cell>
          <cell r="JV553">
            <v>0.16</v>
          </cell>
          <cell r="JW553">
            <v>0.005</v>
          </cell>
          <cell r="JX553">
            <v>0.13</v>
          </cell>
          <cell r="JY553">
            <v>0.003</v>
          </cell>
          <cell r="JZ553">
            <v>0.4</v>
          </cell>
          <cell r="KA553">
            <v>0.006</v>
          </cell>
          <cell r="KB553">
            <v>-0.05</v>
          </cell>
          <cell r="KC553">
            <v>0.013</v>
          </cell>
          <cell r="KD553">
            <v>-1.02</v>
          </cell>
          <cell r="KE553">
            <v>0.016</v>
          </cell>
          <cell r="KF553">
            <v>0.09</v>
          </cell>
          <cell r="KG553">
            <v>0.009</v>
          </cell>
          <cell r="KH553">
            <v>-0.13</v>
          </cell>
          <cell r="KI553">
            <v>0.029</v>
          </cell>
          <cell r="KJ553">
            <v>-0.02</v>
          </cell>
          <cell r="KK553">
            <v>0.002</v>
          </cell>
          <cell r="KL553">
            <v>-0.07</v>
          </cell>
          <cell r="KM553">
            <v>0.001</v>
          </cell>
          <cell r="KN553">
            <v>0</v>
          </cell>
          <cell r="KO553">
            <v>0</v>
          </cell>
        </row>
        <row r="553">
          <cell r="KT553">
            <v>0.2</v>
          </cell>
          <cell r="KU553">
            <v>0.003</v>
          </cell>
          <cell r="KV553">
            <v>0.78</v>
          </cell>
          <cell r="KW553">
            <v>0.01</v>
          </cell>
          <cell r="KX553">
            <v>0.32</v>
          </cell>
          <cell r="KY553">
            <v>0.003</v>
          </cell>
          <cell r="KZ553">
            <v>0.91</v>
          </cell>
          <cell r="LA553">
            <v>0.005</v>
          </cell>
          <cell r="LB553">
            <v>0.28</v>
          </cell>
          <cell r="LC553">
            <v>0.002</v>
          </cell>
          <cell r="LD553">
            <v>0.78</v>
          </cell>
          <cell r="LE553">
            <v>0.004</v>
          </cell>
          <cell r="LF553">
            <v>0.23</v>
          </cell>
          <cell r="LG553">
            <v>0.002</v>
          </cell>
          <cell r="LH553">
            <v>0.59</v>
          </cell>
          <cell r="LI553">
            <v>0.004</v>
          </cell>
          <cell r="LJ553">
            <v>0.01</v>
          </cell>
          <cell r="LK553">
            <v>0</v>
          </cell>
          <cell r="LL553">
            <v>0.05</v>
          </cell>
          <cell r="LM553">
            <v>0.002</v>
          </cell>
          <cell r="LN553">
            <v>-0.04</v>
          </cell>
          <cell r="LO553">
            <v>0.004</v>
          </cell>
          <cell r="LP553">
            <v>-0.39</v>
          </cell>
          <cell r="LQ553">
            <v>0.005</v>
          </cell>
          <cell r="LR553">
            <v>-0.06</v>
          </cell>
          <cell r="LS553">
            <v>0.006</v>
          </cell>
          <cell r="LT553">
            <v>-0.3</v>
          </cell>
          <cell r="LU553">
            <v>0.014</v>
          </cell>
          <cell r="LV553">
            <v>0.17</v>
          </cell>
          <cell r="LW553">
            <v>0.021</v>
          </cell>
          <cell r="LX553">
            <v>-0.11</v>
          </cell>
          <cell r="LY553">
            <v>0.005</v>
          </cell>
          <cell r="LZ553">
            <v>-0.14</v>
          </cell>
          <cell r="MA553">
            <v>0.015</v>
          </cell>
          <cell r="MB553">
            <v>0.01</v>
          </cell>
          <cell r="MC553">
            <v>0.017</v>
          </cell>
          <cell r="MD553">
            <v>-0.06</v>
          </cell>
          <cell r="ME553">
            <v>0.002</v>
          </cell>
          <cell r="MF553">
            <v>0</v>
          </cell>
          <cell r="MG553">
            <v>0.001</v>
          </cell>
          <cell r="MH553">
            <v>0.27</v>
          </cell>
          <cell r="MI553">
            <v>0.01</v>
          </cell>
          <cell r="MJ553">
            <v>0.31</v>
          </cell>
          <cell r="MK553">
            <v>0.011</v>
          </cell>
          <cell r="ML553">
            <v>0.34</v>
          </cell>
          <cell r="MM553">
            <v>0.009</v>
          </cell>
          <cell r="MN553">
            <v>0.26</v>
          </cell>
          <cell r="MO553">
            <v>0.008</v>
          </cell>
          <cell r="MP553">
            <v>0.36</v>
          </cell>
          <cell r="MQ553">
            <v>0.008</v>
          </cell>
          <cell r="MR553">
            <v>-0.12</v>
          </cell>
          <cell r="MS553">
            <v>0.011</v>
          </cell>
          <cell r="MT553">
            <v>-0.7</v>
          </cell>
          <cell r="MU553">
            <v>0.007</v>
          </cell>
          <cell r="MV553">
            <v>0.55</v>
          </cell>
          <cell r="MW553">
            <v>0.029</v>
          </cell>
          <cell r="MX553">
            <v>-0.19</v>
          </cell>
          <cell r="MY553">
            <v>0.018</v>
          </cell>
          <cell r="MZ553">
            <v>0.12</v>
          </cell>
          <cell r="NA553">
            <v>0.038</v>
          </cell>
          <cell r="NB553">
            <v>-0.89</v>
          </cell>
          <cell r="NC553">
            <v>0.015</v>
          </cell>
          <cell r="ND553">
            <v>-0.58</v>
          </cell>
          <cell r="NE553">
            <v>0.016</v>
          </cell>
          <cell r="NF553">
            <v>-0.42</v>
          </cell>
          <cell r="NG553">
            <v>0.02</v>
          </cell>
          <cell r="NH553">
            <v>-0.28</v>
          </cell>
          <cell r="NI553">
            <v>0.004</v>
          </cell>
          <cell r="NJ553">
            <v>-0.78</v>
          </cell>
          <cell r="NK553">
            <v>0.022</v>
          </cell>
          <cell r="NL553">
            <v>0.01</v>
          </cell>
          <cell r="NM553">
            <v>0.005</v>
          </cell>
        </row>
        <row r="553">
          <cell r="NR553">
            <v>0.37</v>
          </cell>
          <cell r="NS553">
            <v>0.014</v>
          </cell>
          <cell r="NT553">
            <v>0.81</v>
          </cell>
          <cell r="NU553">
            <v>0.021</v>
          </cell>
          <cell r="NV553">
            <v>0.61</v>
          </cell>
          <cell r="NW553">
            <v>0.013</v>
          </cell>
          <cell r="NX553">
            <v>0.8</v>
          </cell>
          <cell r="NY553">
            <v>0.02</v>
          </cell>
          <cell r="NZ553">
            <v>0.48</v>
          </cell>
          <cell r="OA553">
            <v>0.014</v>
          </cell>
          <cell r="OB553">
            <v>0.81</v>
          </cell>
          <cell r="OC553">
            <v>0.012</v>
          </cell>
          <cell r="OD553">
            <v>0.3</v>
          </cell>
          <cell r="OE553">
            <v>0.013</v>
          </cell>
          <cell r="OF553">
            <v>0.42</v>
          </cell>
          <cell r="OG553">
            <v>0.016</v>
          </cell>
          <cell r="OH553">
            <v>0.03</v>
          </cell>
          <cell r="OI553">
            <v>0.004</v>
          </cell>
          <cell r="OJ553">
            <v>0.12</v>
          </cell>
          <cell r="OK553">
            <v>0.007</v>
          </cell>
          <cell r="OL553">
            <v>0.05</v>
          </cell>
          <cell r="OM553">
            <v>0.003</v>
          </cell>
          <cell r="ON553">
            <v>0.02</v>
          </cell>
          <cell r="OO553">
            <v>0.002</v>
          </cell>
          <cell r="OP553">
            <v>0.01</v>
          </cell>
          <cell r="OQ553">
            <v>0.001</v>
          </cell>
          <cell r="OR553">
            <v>-0.02</v>
          </cell>
          <cell r="OS553">
            <v>0.001</v>
          </cell>
          <cell r="OT553">
            <v>0.04</v>
          </cell>
          <cell r="OU553">
            <v>0.001</v>
          </cell>
          <cell r="OV553">
            <v>0.02</v>
          </cell>
          <cell r="OW553">
            <v>0.001</v>
          </cell>
          <cell r="OX553">
            <v>-0.01</v>
          </cell>
          <cell r="OY553">
            <v>0.001</v>
          </cell>
          <cell r="OZ553">
            <v>0.03</v>
          </cell>
          <cell r="PA553">
            <v>0.003</v>
          </cell>
        </row>
        <row r="553">
          <cell r="PD553">
            <v>0.03</v>
          </cell>
          <cell r="PE553">
            <v>0.001</v>
          </cell>
          <cell r="PF553">
            <v>0.09</v>
          </cell>
          <cell r="PG553">
            <v>0.003</v>
          </cell>
          <cell r="PH553">
            <v>-0.05</v>
          </cell>
          <cell r="PI553">
            <v>0.001</v>
          </cell>
          <cell r="PJ553">
            <v>0.09</v>
          </cell>
          <cell r="PK553">
            <v>0.002</v>
          </cell>
          <cell r="PL553">
            <v>-0.06</v>
          </cell>
          <cell r="PM553">
            <v>0.001</v>
          </cell>
          <cell r="PN553">
            <v>0.1</v>
          </cell>
          <cell r="PO553">
            <v>0.002</v>
          </cell>
          <cell r="PP553">
            <v>0.02</v>
          </cell>
          <cell r="PQ553">
            <v>0.002</v>
          </cell>
          <cell r="PR553">
            <v>-0.25</v>
          </cell>
          <cell r="PS553">
            <v>0.002</v>
          </cell>
          <cell r="PT553">
            <v>0.09</v>
          </cell>
          <cell r="PU553">
            <v>0.006</v>
          </cell>
          <cell r="PV553">
            <v>-0.12</v>
          </cell>
          <cell r="PW553">
            <v>0.004</v>
          </cell>
          <cell r="PX553">
            <v>0.14</v>
          </cell>
          <cell r="PY553">
            <v>0.009</v>
          </cell>
          <cell r="PZ553">
            <v>0.02</v>
          </cell>
          <cell r="QA553">
            <v>0.006</v>
          </cell>
          <cell r="QB553">
            <v>-0.17</v>
          </cell>
          <cell r="QC553">
            <v>0.005</v>
          </cell>
          <cell r="QD553">
            <v>-0.03</v>
          </cell>
          <cell r="QE553">
            <v>0.007</v>
          </cell>
          <cell r="QF553">
            <v>-0.04</v>
          </cell>
          <cell r="QG553">
            <v>0.001</v>
          </cell>
          <cell r="QH553">
            <v>-0.27</v>
          </cell>
          <cell r="QI553">
            <v>0.004</v>
          </cell>
          <cell r="QJ553">
            <v>-0.06</v>
          </cell>
          <cell r="QK553">
            <v>0.008</v>
          </cell>
        </row>
        <row r="553">
          <cell r="QP553">
            <v>-0.08</v>
          </cell>
          <cell r="QQ553">
            <v>0.004</v>
          </cell>
          <cell r="QR553">
            <v>0.19</v>
          </cell>
          <cell r="QS553">
            <v>0.007</v>
          </cell>
          <cell r="QT553">
            <v>-0.09</v>
          </cell>
          <cell r="QU553">
            <v>0.005</v>
          </cell>
          <cell r="QV553">
            <v>0.17</v>
          </cell>
          <cell r="QW553">
            <v>0.006</v>
          </cell>
          <cell r="QX553">
            <v>-0.11</v>
          </cell>
          <cell r="QY553">
            <v>0.003</v>
          </cell>
          <cell r="QZ553">
            <v>0.17</v>
          </cell>
          <cell r="RA553">
            <v>0.004</v>
          </cell>
          <cell r="RB553">
            <v>-0.13</v>
          </cell>
          <cell r="RC553">
            <v>0.003</v>
          </cell>
          <cell r="RD553">
            <v>0.11</v>
          </cell>
          <cell r="RE553">
            <v>0.005</v>
          </cell>
          <cell r="RF553">
            <v>-0.07</v>
          </cell>
          <cell r="RG553">
            <v>0.002</v>
          </cell>
          <cell r="RH553">
            <v>0.06</v>
          </cell>
          <cell r="RI553">
            <v>0.003</v>
          </cell>
          <cell r="RJ553">
            <v>0.01</v>
          </cell>
          <cell r="RK553">
            <v>0.003</v>
          </cell>
          <cell r="RL553">
            <v>-0.16</v>
          </cell>
          <cell r="RM553">
            <v>0.003</v>
          </cell>
          <cell r="RN553">
            <v>0.01</v>
          </cell>
          <cell r="RO553">
            <v>0.002</v>
          </cell>
          <cell r="RP553">
            <v>-0.1</v>
          </cell>
          <cell r="RQ553">
            <v>0.011</v>
          </cell>
          <cell r="RR553">
            <v>0.1</v>
          </cell>
          <cell r="RS553">
            <v>0.006</v>
          </cell>
          <cell r="RT553">
            <v>0.21</v>
          </cell>
          <cell r="RU553">
            <v>0.008</v>
          </cell>
          <cell r="RV553">
            <v>-0.05</v>
          </cell>
          <cell r="RW553">
            <v>0.004</v>
          </cell>
          <cell r="RX553">
            <v>0.02</v>
          </cell>
          <cell r="RY553">
            <v>0.009</v>
          </cell>
          <cell r="RZ553">
            <v>0.01</v>
          </cell>
          <cell r="SA553">
            <v>0.002</v>
          </cell>
          <cell r="SB553">
            <v>0.23</v>
          </cell>
          <cell r="SC553">
            <v>0.01</v>
          </cell>
          <cell r="SD553">
            <v>-0.01</v>
          </cell>
          <cell r="SE553">
            <v>0.001</v>
          </cell>
        </row>
        <row r="553">
          <cell r="SJ553">
            <v>-0.02</v>
          </cell>
          <cell r="SK553">
            <v>0.002</v>
          </cell>
          <cell r="SL553">
            <v>-0.05</v>
          </cell>
          <cell r="SM553">
            <v>0.005</v>
          </cell>
          <cell r="SN553">
            <v>-0.03</v>
          </cell>
          <cell r="SO553">
            <v>0.002</v>
          </cell>
          <cell r="SP553">
            <v>-0.08</v>
          </cell>
          <cell r="SQ553">
            <v>0.004</v>
          </cell>
          <cell r="SR553">
            <v>-0.05</v>
          </cell>
          <cell r="SS553">
            <v>0.002</v>
          </cell>
          <cell r="ST553">
            <v>-0.08</v>
          </cell>
          <cell r="SU553">
            <v>0.004</v>
          </cell>
          <cell r="SV553">
            <v>-0.06</v>
          </cell>
          <cell r="SW553">
            <v>0.002</v>
          </cell>
          <cell r="SX553">
            <v>-0.18</v>
          </cell>
          <cell r="SY553">
            <v>0.004</v>
          </cell>
          <cell r="SZ553">
            <v>0</v>
          </cell>
          <cell r="TA553">
            <v>0</v>
          </cell>
          <cell r="TB553">
            <v>-0.02</v>
          </cell>
          <cell r="TC553">
            <v>0.003</v>
          </cell>
          <cell r="TD553">
            <v>0.64</v>
          </cell>
          <cell r="TE553">
            <v>0.004</v>
          </cell>
          <cell r="TF553">
            <v>1.9</v>
          </cell>
          <cell r="TG553">
            <v>0.015</v>
          </cell>
          <cell r="TH553">
            <v>1.43</v>
          </cell>
          <cell r="TI553">
            <v>0.01</v>
          </cell>
          <cell r="TJ553">
            <v>1.99</v>
          </cell>
          <cell r="TK553">
            <v>0.015</v>
          </cell>
          <cell r="TL553">
            <v>0.02</v>
          </cell>
          <cell r="TM553">
            <v>0.007</v>
          </cell>
          <cell r="TN553">
            <v>0.53</v>
          </cell>
          <cell r="TO553">
            <v>0.014</v>
          </cell>
          <cell r="TP553">
            <v>0.98</v>
          </cell>
          <cell r="TQ553">
            <v>0.018</v>
          </cell>
          <cell r="TR553">
            <v>2.56</v>
          </cell>
          <cell r="TS553">
            <v>0.028</v>
          </cell>
          <cell r="TT553">
            <v>0.27</v>
          </cell>
          <cell r="TU553">
            <v>0.004</v>
          </cell>
          <cell r="TV553">
            <v>1.02</v>
          </cell>
          <cell r="TW553">
            <v>0.022</v>
          </cell>
          <cell r="TX553">
            <v>0.17</v>
          </cell>
          <cell r="TY553">
            <v>0.004</v>
          </cell>
        </row>
        <row r="553">
          <cell r="UD553">
            <v>1.25</v>
          </cell>
          <cell r="UE553">
            <v>0.007</v>
          </cell>
          <cell r="UF553">
            <v>2.04</v>
          </cell>
          <cell r="UG553">
            <v>0.017</v>
          </cell>
          <cell r="UH553">
            <v>1.43</v>
          </cell>
          <cell r="UI553">
            <v>0.012</v>
          </cell>
          <cell r="UJ553">
            <v>1.74</v>
          </cell>
          <cell r="UK553">
            <v>0.012</v>
          </cell>
          <cell r="UL553">
            <v>1.48</v>
          </cell>
          <cell r="UM553">
            <v>0.016</v>
          </cell>
          <cell r="UN553">
            <v>1.94</v>
          </cell>
          <cell r="UO553">
            <v>0.017</v>
          </cell>
          <cell r="UP553">
            <v>1.42</v>
          </cell>
          <cell r="UQ553">
            <v>0.014</v>
          </cell>
          <cell r="UR553">
            <v>1.65</v>
          </cell>
          <cell r="US553">
            <v>0.014</v>
          </cell>
          <cell r="UT553">
            <v>0.39</v>
          </cell>
          <cell r="UU553">
            <v>0.01</v>
          </cell>
          <cell r="UV553">
            <v>0.62</v>
          </cell>
          <cell r="UW553">
            <v>0.006</v>
          </cell>
          <cell r="UX553">
            <v>0</v>
          </cell>
          <cell r="UY553">
            <v>0.001</v>
          </cell>
          <cell r="UZ553">
            <v>0.26</v>
          </cell>
          <cell r="VA553">
            <v>0.002</v>
          </cell>
          <cell r="VB553">
            <v>0.06</v>
          </cell>
          <cell r="VC553">
            <v>0.001</v>
          </cell>
          <cell r="VD553">
            <v>-0.02</v>
          </cell>
          <cell r="VE553">
            <v>0.001</v>
          </cell>
          <cell r="VF553">
            <v>-0.03</v>
          </cell>
          <cell r="VG553">
            <v>0.001</v>
          </cell>
          <cell r="VH553">
            <v>0.02</v>
          </cell>
          <cell r="VI553">
            <v>0.001</v>
          </cell>
          <cell r="VJ553">
            <v>0.06</v>
          </cell>
          <cell r="VK553">
            <v>0.001</v>
          </cell>
        </row>
        <row r="553">
          <cell r="VP553">
            <v>0</v>
          </cell>
          <cell r="VQ553">
            <v>0</v>
          </cell>
          <cell r="VR553">
            <v>0.01</v>
          </cell>
          <cell r="VS553">
            <v>0</v>
          </cell>
          <cell r="VT553">
            <v>0</v>
          </cell>
          <cell r="VU553">
            <v>0</v>
          </cell>
          <cell r="VV553">
            <v>0</v>
          </cell>
          <cell r="VW553">
            <v>0</v>
          </cell>
          <cell r="VX553">
            <v>0</v>
          </cell>
          <cell r="VY553">
            <v>0</v>
          </cell>
          <cell r="VZ553">
            <v>0</v>
          </cell>
          <cell r="WA553">
            <v>0</v>
          </cell>
          <cell r="WB553">
            <v>0.17</v>
          </cell>
          <cell r="WC553">
            <v>0.002</v>
          </cell>
          <cell r="WD553">
            <v>-0.18</v>
          </cell>
          <cell r="WE553">
            <v>0.006</v>
          </cell>
          <cell r="WF553">
            <v>-0.01</v>
          </cell>
          <cell r="WG553">
            <v>0.003</v>
          </cell>
          <cell r="WH553">
            <v>0.16</v>
          </cell>
          <cell r="WI553">
            <v>0.002</v>
          </cell>
          <cell r="WJ553">
            <v>-0.1</v>
          </cell>
          <cell r="WK553">
            <v>0.006</v>
          </cell>
          <cell r="WL553">
            <v>-0.07</v>
          </cell>
          <cell r="WM553">
            <v>0.005</v>
          </cell>
          <cell r="WN553">
            <v>-0.15</v>
          </cell>
          <cell r="WO553">
            <v>0.005</v>
          </cell>
          <cell r="WP553">
            <v>0.06</v>
          </cell>
          <cell r="WQ553">
            <v>0.004</v>
          </cell>
          <cell r="WR553">
            <v>0.01</v>
          </cell>
          <cell r="WS553">
            <v>0.002</v>
          </cell>
          <cell r="WT553">
            <v>0.03</v>
          </cell>
          <cell r="WU553">
            <v>0.001</v>
          </cell>
          <cell r="WV553">
            <v>0</v>
          </cell>
          <cell r="WW553">
            <v>0.002</v>
          </cell>
        </row>
        <row r="553">
          <cell r="XB553">
            <v>0.45</v>
          </cell>
          <cell r="XC553">
            <v>0.002</v>
          </cell>
          <cell r="XD553">
            <v>0.18</v>
          </cell>
          <cell r="XE553">
            <v>0.001</v>
          </cell>
          <cell r="XF553">
            <v>0.52</v>
          </cell>
          <cell r="XG553">
            <v>0.002</v>
          </cell>
          <cell r="XH553">
            <v>0.12</v>
          </cell>
          <cell r="XI553">
            <v>0.002</v>
          </cell>
          <cell r="XJ553">
            <v>0.55</v>
          </cell>
          <cell r="XK553">
            <v>0.002</v>
          </cell>
          <cell r="XL553">
            <v>0.14</v>
          </cell>
          <cell r="XM553">
            <v>0.002</v>
          </cell>
          <cell r="XN553">
            <v>0.5</v>
          </cell>
          <cell r="XO553">
            <v>0.002</v>
          </cell>
          <cell r="XP553">
            <v>0.14</v>
          </cell>
          <cell r="XQ553">
            <v>0.002</v>
          </cell>
          <cell r="XR553">
            <v>0.12</v>
          </cell>
          <cell r="XS553">
            <v>0.001</v>
          </cell>
          <cell r="XT553">
            <v>0.04</v>
          </cell>
          <cell r="XU553">
            <v>0</v>
          </cell>
        </row>
        <row r="554">
          <cell r="B554" t="str">
            <v>UI10-00064</v>
          </cell>
          <cell r="C554" t="str">
            <v>Ornamental</v>
          </cell>
        </row>
        <row r="554">
          <cell r="F554">
            <v>-0.34</v>
          </cell>
          <cell r="G554">
            <v>0.015</v>
          </cell>
          <cell r="H554">
            <v>-1.66</v>
          </cell>
          <cell r="I554">
            <v>0.05</v>
          </cell>
          <cell r="J554">
            <v>-4.11</v>
          </cell>
          <cell r="K554">
            <v>0.076</v>
          </cell>
          <cell r="L554">
            <v>0.53</v>
          </cell>
          <cell r="M554">
            <v>0.018</v>
          </cell>
          <cell r="N554">
            <v>-2.14</v>
          </cell>
          <cell r="O554">
            <v>0.07</v>
          </cell>
          <cell r="P554">
            <v>-0.77</v>
          </cell>
          <cell r="Q554">
            <v>0.013</v>
          </cell>
          <cell r="R554">
            <v>-5.04</v>
          </cell>
          <cell r="S554">
            <v>0.08</v>
          </cell>
          <cell r="T554">
            <v>-4.67</v>
          </cell>
          <cell r="U554">
            <v>0.054</v>
          </cell>
          <cell r="V554">
            <v>-4.22</v>
          </cell>
          <cell r="W554">
            <v>0.06</v>
          </cell>
          <cell r="X554">
            <v>-0.48</v>
          </cell>
          <cell r="Y554">
            <v>0.021</v>
          </cell>
          <cell r="Z554">
            <v>-2.09</v>
          </cell>
          <cell r="AA554">
            <v>0.161</v>
          </cell>
          <cell r="AB554">
            <v>-3.35</v>
          </cell>
          <cell r="AC554">
            <v>0.103</v>
          </cell>
        </row>
        <row r="554">
          <cell r="AH554">
            <v>0.27</v>
          </cell>
          <cell r="AI554">
            <v>0.012</v>
          </cell>
          <cell r="AJ554">
            <v>-0.41</v>
          </cell>
          <cell r="AK554">
            <v>0.057</v>
          </cell>
          <cell r="AL554">
            <v>-0.19</v>
          </cell>
          <cell r="AM554">
            <v>0.019</v>
          </cell>
          <cell r="AN554">
            <v>-0.32</v>
          </cell>
          <cell r="AO554">
            <v>0.048</v>
          </cell>
          <cell r="AP554">
            <v>-0.15</v>
          </cell>
          <cell r="AQ554">
            <v>0.013</v>
          </cell>
          <cell r="AR554">
            <v>-0.11</v>
          </cell>
          <cell r="AS554">
            <v>0.05</v>
          </cell>
          <cell r="AT554">
            <v>-0.19</v>
          </cell>
          <cell r="AU554">
            <v>0.011</v>
          </cell>
          <cell r="AV554">
            <v>-0.49</v>
          </cell>
          <cell r="AW554">
            <v>0.042</v>
          </cell>
        </row>
        <row r="554">
          <cell r="BB554">
            <v>-0.17</v>
          </cell>
          <cell r="BC554">
            <v>0.003</v>
          </cell>
          <cell r="BD554">
            <v>-0.19</v>
          </cell>
          <cell r="BE554">
            <v>0.005</v>
          </cell>
          <cell r="BF554">
            <v>0.17</v>
          </cell>
          <cell r="BG554">
            <v>0.004</v>
          </cell>
          <cell r="BH554">
            <v>0.15</v>
          </cell>
          <cell r="BI554">
            <v>0.01</v>
          </cell>
          <cell r="BJ554">
            <v>-0.2</v>
          </cell>
          <cell r="BK554">
            <v>0.007</v>
          </cell>
          <cell r="BL554">
            <v>-0.5</v>
          </cell>
          <cell r="BM554">
            <v>0.01</v>
          </cell>
          <cell r="BN554">
            <v>-0.66</v>
          </cell>
          <cell r="BO554">
            <v>0.008</v>
          </cell>
          <cell r="BP554">
            <v>-0.25</v>
          </cell>
          <cell r="BQ554">
            <v>0.007</v>
          </cell>
          <cell r="BR554">
            <v>-0.14</v>
          </cell>
          <cell r="BS554">
            <v>0.008</v>
          </cell>
          <cell r="BT554">
            <v>-1.06</v>
          </cell>
          <cell r="BU554">
            <v>0.02</v>
          </cell>
          <cell r="BV554">
            <v>-0.51</v>
          </cell>
          <cell r="BW554">
            <v>0.015</v>
          </cell>
        </row>
        <row r="554">
          <cell r="CB554">
            <v>0.05</v>
          </cell>
          <cell r="CC554">
            <v>0.002</v>
          </cell>
          <cell r="CD554">
            <v>-0.21</v>
          </cell>
          <cell r="CE554">
            <v>0.005</v>
          </cell>
          <cell r="CF554">
            <v>-0.05</v>
          </cell>
          <cell r="CG554">
            <v>0.003</v>
          </cell>
          <cell r="CH554">
            <v>-0.19</v>
          </cell>
          <cell r="CI554">
            <v>0.005</v>
          </cell>
          <cell r="CJ554">
            <v>0</v>
          </cell>
          <cell r="CK554">
            <v>0.003</v>
          </cell>
          <cell r="CL554">
            <v>-0.13</v>
          </cell>
          <cell r="CM554">
            <v>0.005</v>
          </cell>
          <cell r="CN554">
            <v>0</v>
          </cell>
          <cell r="CO554">
            <v>0.002</v>
          </cell>
          <cell r="CP554">
            <v>-0.15</v>
          </cell>
          <cell r="CQ554">
            <v>0.005</v>
          </cell>
        </row>
        <row r="554">
          <cell r="CV554">
            <v>-0.41</v>
          </cell>
          <cell r="CW554">
            <v>0.021</v>
          </cell>
          <cell r="CX554">
            <v>0.21</v>
          </cell>
          <cell r="CY554">
            <v>0.019</v>
          </cell>
          <cell r="CZ554">
            <v>0.01</v>
          </cell>
          <cell r="DA554">
            <v>0.021</v>
          </cell>
          <cell r="DB554">
            <v>-0.59</v>
          </cell>
          <cell r="DC554">
            <v>0.01</v>
          </cell>
          <cell r="DD554">
            <v>-0.29</v>
          </cell>
          <cell r="DE554">
            <v>0.02</v>
          </cell>
          <cell r="DF554">
            <v>-0.55</v>
          </cell>
          <cell r="DG554">
            <v>0.012</v>
          </cell>
          <cell r="DH554">
            <v>-3.5</v>
          </cell>
          <cell r="DI554">
            <v>0.034</v>
          </cell>
          <cell r="DJ554">
            <v>-0.92</v>
          </cell>
          <cell r="DK554">
            <v>0.015</v>
          </cell>
          <cell r="DL554">
            <v>-0.82</v>
          </cell>
          <cell r="DM554">
            <v>0.022</v>
          </cell>
          <cell r="DN554">
            <v>-0.28</v>
          </cell>
          <cell r="DO554">
            <v>0.016</v>
          </cell>
          <cell r="DP554">
            <v>0</v>
          </cell>
          <cell r="DQ554">
            <v>0.001</v>
          </cell>
        </row>
        <row r="554">
          <cell r="DV554">
            <v>0.07</v>
          </cell>
          <cell r="DW554">
            <v>0.014</v>
          </cell>
          <cell r="DX554">
            <v>-0.06</v>
          </cell>
          <cell r="DY554">
            <v>0.006</v>
          </cell>
          <cell r="DZ554">
            <v>-0.23</v>
          </cell>
          <cell r="EA554">
            <v>0.016</v>
          </cell>
          <cell r="EB554">
            <v>0.04</v>
          </cell>
          <cell r="EC554">
            <v>0.007</v>
          </cell>
          <cell r="ED554">
            <v>-0.07</v>
          </cell>
          <cell r="EE554">
            <v>0.015</v>
          </cell>
          <cell r="EF554">
            <v>0.19</v>
          </cell>
          <cell r="EG554">
            <v>0.009</v>
          </cell>
          <cell r="EH554">
            <v>0.02</v>
          </cell>
          <cell r="EI554">
            <v>0.015</v>
          </cell>
          <cell r="EJ554">
            <v>0.1</v>
          </cell>
          <cell r="EK554">
            <v>0.006</v>
          </cell>
        </row>
        <row r="554">
          <cell r="EP554">
            <v>-0.06</v>
          </cell>
          <cell r="EQ554">
            <v>0.001</v>
          </cell>
          <cell r="ER554">
            <v>-0.04</v>
          </cell>
          <cell r="ES554">
            <v>0.001</v>
          </cell>
          <cell r="ET554">
            <v>0.08</v>
          </cell>
          <cell r="EU554">
            <v>0.001</v>
          </cell>
          <cell r="EV554">
            <v>0.03</v>
          </cell>
          <cell r="EW554">
            <v>0.001</v>
          </cell>
          <cell r="EX554">
            <v>-0.09</v>
          </cell>
          <cell r="EY554">
            <v>0.003</v>
          </cell>
          <cell r="EZ554">
            <v>-0.01</v>
          </cell>
          <cell r="FA554">
            <v>0.001</v>
          </cell>
          <cell r="FB554">
            <v>-0.07</v>
          </cell>
          <cell r="FC554">
            <v>0.002</v>
          </cell>
          <cell r="FD554">
            <v>0</v>
          </cell>
          <cell r="FE554">
            <v>0</v>
          </cell>
          <cell r="FF554">
            <v>-0.02</v>
          </cell>
          <cell r="FG554">
            <v>0.001</v>
          </cell>
          <cell r="FH554">
            <v>-0.09</v>
          </cell>
          <cell r="FI554">
            <v>0.002</v>
          </cell>
          <cell r="FJ554">
            <v>-0.05</v>
          </cell>
          <cell r="FK554">
            <v>0.002</v>
          </cell>
        </row>
        <row r="554">
          <cell r="FP554">
            <v>0.03</v>
          </cell>
          <cell r="FQ554">
            <v>0.001</v>
          </cell>
          <cell r="FR554">
            <v>-0.02</v>
          </cell>
          <cell r="FS554">
            <v>0</v>
          </cell>
          <cell r="FT554">
            <v>-0.01</v>
          </cell>
          <cell r="FU554">
            <v>0.001</v>
          </cell>
          <cell r="FV554">
            <v>-0.02</v>
          </cell>
          <cell r="FW554">
            <v>0</v>
          </cell>
          <cell r="FX554">
            <v>0</v>
          </cell>
          <cell r="FY554">
            <v>0.001</v>
          </cell>
          <cell r="FZ554">
            <v>-0.03</v>
          </cell>
          <cell r="GA554">
            <v>0.001</v>
          </cell>
          <cell r="GB554">
            <v>0</v>
          </cell>
          <cell r="GC554">
            <v>0.001</v>
          </cell>
          <cell r="GD554">
            <v>-0.03</v>
          </cell>
          <cell r="GE554">
            <v>0</v>
          </cell>
        </row>
        <row r="554">
          <cell r="GJ554">
            <v>-252.3</v>
          </cell>
          <cell r="GK554">
            <v>3.248</v>
          </cell>
          <cell r="GL554">
            <v>-1608.06</v>
          </cell>
          <cell r="GM554">
            <v>22.181</v>
          </cell>
          <cell r="GN554">
            <v>-466.15</v>
          </cell>
          <cell r="GO554">
            <v>4.762</v>
          </cell>
          <cell r="GP554">
            <v>-1723.4</v>
          </cell>
          <cell r="GQ554">
            <v>11.045</v>
          </cell>
          <cell r="GR554">
            <v>-358.92</v>
          </cell>
          <cell r="GS554">
            <v>4.215</v>
          </cell>
          <cell r="GT554">
            <v>-1515.61</v>
          </cell>
          <cell r="GU554">
            <v>14.287</v>
          </cell>
          <cell r="GV554">
            <v>-573.73</v>
          </cell>
          <cell r="GW554">
            <v>5.249</v>
          </cell>
          <cell r="GX554">
            <v>-1731.09</v>
          </cell>
          <cell r="GY554">
            <v>14.804</v>
          </cell>
          <cell r="GZ554">
            <v>-245.43</v>
          </cell>
          <cell r="HA554">
            <v>2.577</v>
          </cell>
          <cell r="HB554">
            <v>-1876.23</v>
          </cell>
          <cell r="HC554">
            <v>25.095</v>
          </cell>
          <cell r="HD554">
            <v>-4.77</v>
          </cell>
          <cell r="HE554">
            <v>0.073</v>
          </cell>
        </row>
        <row r="554">
          <cell r="HJ554">
            <v>-20.03</v>
          </cell>
          <cell r="HK554">
            <v>2.525</v>
          </cell>
          <cell r="HL554">
            <v>416.36</v>
          </cell>
          <cell r="HM554">
            <v>7.49</v>
          </cell>
          <cell r="HN554">
            <v>-57.5</v>
          </cell>
          <cell r="HO554">
            <v>1.921</v>
          </cell>
          <cell r="HP554">
            <v>217.87</v>
          </cell>
          <cell r="HQ554">
            <v>7.698</v>
          </cell>
          <cell r="HR554">
            <v>-56.54</v>
          </cell>
          <cell r="HS554">
            <v>2.106</v>
          </cell>
          <cell r="HT554">
            <v>287.9</v>
          </cell>
          <cell r="HU554">
            <v>7.586</v>
          </cell>
          <cell r="HV554">
            <v>-51.55</v>
          </cell>
          <cell r="HW554">
            <v>1.666</v>
          </cell>
          <cell r="HX554">
            <v>96.59</v>
          </cell>
          <cell r="HY554">
            <v>6.402</v>
          </cell>
        </row>
        <row r="554">
          <cell r="IB554">
            <v>-1.26</v>
          </cell>
          <cell r="IC554">
            <v>0.024</v>
          </cell>
          <cell r="ID554">
            <v>-1.2</v>
          </cell>
          <cell r="IE554">
            <v>0.019</v>
          </cell>
          <cell r="IF554">
            <v>-1.71</v>
          </cell>
          <cell r="IG554">
            <v>0.04</v>
          </cell>
          <cell r="IH554">
            <v>-1.29</v>
          </cell>
          <cell r="II554">
            <v>0.022</v>
          </cell>
          <cell r="IJ554">
            <v>-0.74</v>
          </cell>
          <cell r="IK554">
            <v>0.011</v>
          </cell>
          <cell r="IL554">
            <v>-0.7</v>
          </cell>
          <cell r="IM554">
            <v>0.011</v>
          </cell>
          <cell r="IN554">
            <v>-2.12</v>
          </cell>
          <cell r="IO554">
            <v>0.02</v>
          </cell>
          <cell r="IP554">
            <v>-0.91</v>
          </cell>
          <cell r="IQ554">
            <v>0.01</v>
          </cell>
          <cell r="IR554">
            <v>-0.56</v>
          </cell>
          <cell r="IS554">
            <v>0.01</v>
          </cell>
          <cell r="IT554">
            <v>-0.21</v>
          </cell>
          <cell r="IU554">
            <v>0.002</v>
          </cell>
          <cell r="IV554">
            <v>-1.59</v>
          </cell>
          <cell r="IW554">
            <v>0.016</v>
          </cell>
        </row>
        <row r="554">
          <cell r="JB554">
            <v>0.75</v>
          </cell>
          <cell r="JC554">
            <v>0.015</v>
          </cell>
          <cell r="JD554">
            <v>0.62</v>
          </cell>
          <cell r="JE554">
            <v>0.009</v>
          </cell>
          <cell r="JF554">
            <v>0.83</v>
          </cell>
          <cell r="JG554">
            <v>0.016</v>
          </cell>
          <cell r="JH554">
            <v>0.66</v>
          </cell>
          <cell r="JI554">
            <v>0.008</v>
          </cell>
          <cell r="JJ554">
            <v>0.81</v>
          </cell>
          <cell r="JK554">
            <v>0.016</v>
          </cell>
          <cell r="JL554">
            <v>0.65</v>
          </cell>
          <cell r="JM554">
            <v>0.009</v>
          </cell>
          <cell r="JN554">
            <v>0.44</v>
          </cell>
          <cell r="JO554">
            <v>0.011</v>
          </cell>
          <cell r="JP554">
            <v>0.44</v>
          </cell>
          <cell r="JQ554">
            <v>0.007</v>
          </cell>
        </row>
        <row r="554">
          <cell r="JT554">
            <v>0.18</v>
          </cell>
          <cell r="JU554">
            <v>0.005</v>
          </cell>
          <cell r="JV554">
            <v>0.18</v>
          </cell>
          <cell r="JW554">
            <v>0.007</v>
          </cell>
          <cell r="JX554">
            <v>0.15</v>
          </cell>
          <cell r="JY554">
            <v>0.006</v>
          </cell>
          <cell r="JZ554">
            <v>0.23</v>
          </cell>
          <cell r="KA554">
            <v>0.018</v>
          </cell>
          <cell r="KB554">
            <v>-0.19</v>
          </cell>
          <cell r="KC554">
            <v>0.008</v>
          </cell>
          <cell r="KD554">
            <v>-0.18</v>
          </cell>
          <cell r="KE554">
            <v>0.013</v>
          </cell>
          <cell r="KF554">
            <v>0.01</v>
          </cell>
          <cell r="KG554">
            <v>0.01</v>
          </cell>
          <cell r="KH554">
            <v>-0.16</v>
          </cell>
          <cell r="KI554">
            <v>0.014</v>
          </cell>
          <cell r="KJ554">
            <v>-0.03</v>
          </cell>
          <cell r="KK554">
            <v>0.001</v>
          </cell>
          <cell r="KL554">
            <v>-0.03</v>
          </cell>
          <cell r="KM554">
            <v>0.002</v>
          </cell>
          <cell r="KN554">
            <v>0</v>
          </cell>
          <cell r="KO554">
            <v>0</v>
          </cell>
        </row>
        <row r="554">
          <cell r="KT554">
            <v>-0.28</v>
          </cell>
          <cell r="KU554">
            <v>0.005</v>
          </cell>
          <cell r="KV554">
            <v>-0.26</v>
          </cell>
          <cell r="KW554">
            <v>0.01</v>
          </cell>
          <cell r="KX554">
            <v>-0.34</v>
          </cell>
          <cell r="KY554">
            <v>0.004</v>
          </cell>
          <cell r="KZ554">
            <v>-0.51</v>
          </cell>
          <cell r="LA554">
            <v>0.01</v>
          </cell>
          <cell r="LB554">
            <v>-0.28</v>
          </cell>
          <cell r="LC554">
            <v>0.003</v>
          </cell>
          <cell r="LD554">
            <v>-0.47</v>
          </cell>
          <cell r="LE554">
            <v>0.008</v>
          </cell>
          <cell r="LF554">
            <v>-0.22</v>
          </cell>
          <cell r="LG554">
            <v>0.003</v>
          </cell>
          <cell r="LH554">
            <v>-0.39</v>
          </cell>
          <cell r="LI554">
            <v>0.005</v>
          </cell>
        </row>
        <row r="554">
          <cell r="LN554">
            <v>-1.22</v>
          </cell>
          <cell r="LO554">
            <v>0.012</v>
          </cell>
          <cell r="LP554">
            <v>-2.07</v>
          </cell>
          <cell r="LQ554">
            <v>0.017</v>
          </cell>
          <cell r="LR554">
            <v>-1.72</v>
          </cell>
          <cell r="LS554">
            <v>0.018</v>
          </cell>
          <cell r="LT554">
            <v>-2.19</v>
          </cell>
          <cell r="LU554">
            <v>0.019</v>
          </cell>
          <cell r="LV554">
            <v>-1.1</v>
          </cell>
          <cell r="LW554">
            <v>0.011</v>
          </cell>
          <cell r="LX554">
            <v>-0.21</v>
          </cell>
          <cell r="LY554">
            <v>0.003</v>
          </cell>
          <cell r="LZ554">
            <v>-2.4</v>
          </cell>
          <cell r="MA554">
            <v>0.016</v>
          </cell>
          <cell r="MB554">
            <v>-2.22</v>
          </cell>
          <cell r="MC554">
            <v>0.017</v>
          </cell>
          <cell r="MD554">
            <v>-0.08</v>
          </cell>
          <cell r="ME554">
            <v>0.003</v>
          </cell>
          <cell r="MF554">
            <v>-0.04</v>
          </cell>
          <cell r="MG554">
            <v>0.007</v>
          </cell>
          <cell r="MH554">
            <v>0.16</v>
          </cell>
          <cell r="MI554">
            <v>0.01</v>
          </cell>
          <cell r="MJ554">
            <v>0.33</v>
          </cell>
          <cell r="MK554">
            <v>0.011</v>
          </cell>
          <cell r="ML554">
            <v>0.15</v>
          </cell>
          <cell r="MM554">
            <v>0.009</v>
          </cell>
          <cell r="MN554">
            <v>0.33</v>
          </cell>
          <cell r="MO554">
            <v>0.01</v>
          </cell>
          <cell r="MP554">
            <v>0.08</v>
          </cell>
          <cell r="MQ554">
            <v>0.008</v>
          </cell>
          <cell r="MR554">
            <v>-2.92</v>
          </cell>
          <cell r="MS554">
            <v>0.026</v>
          </cell>
          <cell r="MT554">
            <v>-2.93</v>
          </cell>
          <cell r="MU554">
            <v>0.032</v>
          </cell>
          <cell r="MV554">
            <v>-4.02</v>
          </cell>
          <cell r="MW554">
            <v>0.035</v>
          </cell>
          <cell r="MX554">
            <v>-3.38</v>
          </cell>
          <cell r="MY554">
            <v>0.026</v>
          </cell>
          <cell r="MZ554">
            <v>-2.06</v>
          </cell>
          <cell r="NA554">
            <v>0.018</v>
          </cell>
          <cell r="NB554">
            <v>-2.07</v>
          </cell>
          <cell r="NC554">
            <v>0.016</v>
          </cell>
          <cell r="ND554">
            <v>-4.54</v>
          </cell>
          <cell r="NE554">
            <v>0.026</v>
          </cell>
          <cell r="NF554">
            <v>-3.55</v>
          </cell>
          <cell r="NG554">
            <v>0.031</v>
          </cell>
          <cell r="NH554">
            <v>-0.67</v>
          </cell>
          <cell r="NI554">
            <v>0.008</v>
          </cell>
          <cell r="NJ554">
            <v>-3.02</v>
          </cell>
          <cell r="NK554">
            <v>0.038</v>
          </cell>
          <cell r="NL554">
            <v>-0.45</v>
          </cell>
          <cell r="NM554">
            <v>0.004</v>
          </cell>
        </row>
        <row r="554">
          <cell r="NR554">
            <v>-0.2</v>
          </cell>
          <cell r="NS554">
            <v>0.014</v>
          </cell>
          <cell r="NT554">
            <v>0.45</v>
          </cell>
          <cell r="NU554">
            <v>0.013</v>
          </cell>
          <cell r="NV554">
            <v>-0.22</v>
          </cell>
          <cell r="NW554">
            <v>0.016</v>
          </cell>
          <cell r="NX554">
            <v>0.42</v>
          </cell>
          <cell r="NY554">
            <v>0.012</v>
          </cell>
          <cell r="NZ554">
            <v>-0.26</v>
          </cell>
          <cell r="OA554">
            <v>0.013</v>
          </cell>
          <cell r="OB554">
            <v>0.42</v>
          </cell>
          <cell r="OC554">
            <v>0.014</v>
          </cell>
          <cell r="OD554">
            <v>-0.24</v>
          </cell>
          <cell r="OE554">
            <v>0.011</v>
          </cell>
          <cell r="OF554">
            <v>0.18</v>
          </cell>
          <cell r="OG554">
            <v>0.012</v>
          </cell>
        </row>
        <row r="554">
          <cell r="ON554">
            <v>-0.06</v>
          </cell>
          <cell r="OO554">
            <v>0.001</v>
          </cell>
          <cell r="OP554">
            <v>-0.02</v>
          </cell>
          <cell r="OQ554">
            <v>0.001</v>
          </cell>
          <cell r="OR554">
            <v>-0.03</v>
          </cell>
          <cell r="OS554">
            <v>0.001</v>
          </cell>
        </row>
        <row r="554">
          <cell r="OX554">
            <v>-0.05</v>
          </cell>
          <cell r="OY554">
            <v>0.002</v>
          </cell>
          <cell r="OZ554">
            <v>-0.05</v>
          </cell>
          <cell r="PA554">
            <v>0.001</v>
          </cell>
        </row>
        <row r="554">
          <cell r="PF554">
            <v>0.09</v>
          </cell>
          <cell r="PG554">
            <v>0.002</v>
          </cell>
          <cell r="PH554">
            <v>0.05</v>
          </cell>
          <cell r="PI554">
            <v>0.001</v>
          </cell>
          <cell r="PJ554">
            <v>0.1</v>
          </cell>
          <cell r="PK554">
            <v>0.002</v>
          </cell>
          <cell r="PL554">
            <v>0.06</v>
          </cell>
          <cell r="PM554">
            <v>0.001</v>
          </cell>
          <cell r="PN554">
            <v>0.09</v>
          </cell>
          <cell r="PO554">
            <v>0.002</v>
          </cell>
          <cell r="PP554">
            <v>-0.88</v>
          </cell>
          <cell r="PQ554">
            <v>0.01</v>
          </cell>
          <cell r="PR554">
            <v>-0.84</v>
          </cell>
          <cell r="PS554">
            <v>0.009</v>
          </cell>
          <cell r="PT554">
            <v>-1.16</v>
          </cell>
          <cell r="PU554">
            <v>0.015</v>
          </cell>
          <cell r="PV554">
            <v>-0.85</v>
          </cell>
          <cell r="PW554">
            <v>0.008</v>
          </cell>
          <cell r="PX554">
            <v>-0.59</v>
          </cell>
          <cell r="PY554">
            <v>0.006</v>
          </cell>
          <cell r="PZ554">
            <v>-0.46</v>
          </cell>
          <cell r="QA554">
            <v>0.005</v>
          </cell>
          <cell r="QB554">
            <v>-1.1</v>
          </cell>
          <cell r="QC554">
            <v>0.007</v>
          </cell>
          <cell r="QD554">
            <v>-0.77</v>
          </cell>
          <cell r="QE554">
            <v>0.008</v>
          </cell>
          <cell r="QF554">
            <v>-0.12</v>
          </cell>
          <cell r="QG554">
            <v>0.001</v>
          </cell>
          <cell r="QH554">
            <v>-0.49</v>
          </cell>
          <cell r="QI554">
            <v>0.006</v>
          </cell>
          <cell r="QJ554">
            <v>-0.44</v>
          </cell>
          <cell r="QK554">
            <v>0.006</v>
          </cell>
        </row>
        <row r="554">
          <cell r="QP554">
            <v>-0.02</v>
          </cell>
          <cell r="QQ554">
            <v>0.004</v>
          </cell>
          <cell r="QR554">
            <v>0.06</v>
          </cell>
          <cell r="QS554">
            <v>0.004</v>
          </cell>
          <cell r="QT554">
            <v>0</v>
          </cell>
          <cell r="QU554">
            <v>0.004</v>
          </cell>
          <cell r="QV554">
            <v>0.09</v>
          </cell>
          <cell r="QW554">
            <v>0.003</v>
          </cell>
          <cell r="QX554">
            <v>0</v>
          </cell>
          <cell r="QY554">
            <v>0.003</v>
          </cell>
          <cell r="QZ554">
            <v>0.06</v>
          </cell>
          <cell r="RA554">
            <v>0.004</v>
          </cell>
          <cell r="RB554">
            <v>-0.03</v>
          </cell>
          <cell r="RC554">
            <v>0.003</v>
          </cell>
          <cell r="RD554">
            <v>0.02</v>
          </cell>
          <cell r="RE554">
            <v>0.004</v>
          </cell>
        </row>
        <row r="554">
          <cell r="RJ554">
            <v>-0.49</v>
          </cell>
          <cell r="RK554">
            <v>0.005</v>
          </cell>
          <cell r="RL554">
            <v>-0.57</v>
          </cell>
          <cell r="RM554">
            <v>0.005</v>
          </cell>
          <cell r="RN554">
            <v>-0.49</v>
          </cell>
          <cell r="RO554">
            <v>0.005</v>
          </cell>
          <cell r="RP554">
            <v>-1.12</v>
          </cell>
          <cell r="RQ554">
            <v>0.009</v>
          </cell>
          <cell r="RR554">
            <v>-0.14</v>
          </cell>
          <cell r="RS554">
            <v>0.003</v>
          </cell>
          <cell r="RT554">
            <v>-0.62</v>
          </cell>
          <cell r="RU554">
            <v>0.006</v>
          </cell>
          <cell r="RV554">
            <v>-0.55</v>
          </cell>
          <cell r="RW554">
            <v>0.003</v>
          </cell>
          <cell r="RX554">
            <v>-1.15</v>
          </cell>
          <cell r="RY554">
            <v>0.007</v>
          </cell>
          <cell r="RZ554">
            <v>-0.03</v>
          </cell>
          <cell r="SA554">
            <v>0</v>
          </cell>
          <cell r="SB554">
            <v>-0.78</v>
          </cell>
          <cell r="SC554">
            <v>0.008</v>
          </cell>
          <cell r="SD554">
            <v>-0.11</v>
          </cell>
          <cell r="SE554">
            <v>0.002</v>
          </cell>
        </row>
        <row r="554">
          <cell r="SJ554">
            <v>-0.01</v>
          </cell>
          <cell r="SK554">
            <v>0.002</v>
          </cell>
          <cell r="SL554">
            <v>-0.03</v>
          </cell>
          <cell r="SM554">
            <v>0.004</v>
          </cell>
          <cell r="SN554">
            <v>-0.03</v>
          </cell>
          <cell r="SO554">
            <v>0.002</v>
          </cell>
          <cell r="SP554">
            <v>0.06</v>
          </cell>
          <cell r="SQ554">
            <v>0.005</v>
          </cell>
          <cell r="SR554">
            <v>-0.04</v>
          </cell>
          <cell r="SS554">
            <v>0.002</v>
          </cell>
          <cell r="ST554">
            <v>0.08</v>
          </cell>
          <cell r="SU554">
            <v>0.005</v>
          </cell>
          <cell r="SV554">
            <v>-0.04</v>
          </cell>
          <cell r="SW554">
            <v>0.001</v>
          </cell>
          <cell r="SX554">
            <v>0</v>
          </cell>
          <cell r="SY554">
            <v>0.004</v>
          </cell>
        </row>
        <row r="554">
          <cell r="TD554">
            <v>1.05</v>
          </cell>
          <cell r="TE554">
            <v>0.014</v>
          </cell>
          <cell r="TF554">
            <v>4</v>
          </cell>
          <cell r="TG554">
            <v>0.09</v>
          </cell>
          <cell r="TH554">
            <v>1.88</v>
          </cell>
          <cell r="TI554">
            <v>0.02</v>
          </cell>
          <cell r="TJ554">
            <v>2.82</v>
          </cell>
          <cell r="TK554">
            <v>0.034</v>
          </cell>
          <cell r="TL554">
            <v>0.56</v>
          </cell>
          <cell r="TM554">
            <v>0.01</v>
          </cell>
          <cell r="TN554">
            <v>0.62</v>
          </cell>
          <cell r="TO554">
            <v>0.013</v>
          </cell>
          <cell r="TP554">
            <v>0</v>
          </cell>
          <cell r="TQ554">
            <v>0.014</v>
          </cell>
          <cell r="TR554">
            <v>1.57</v>
          </cell>
          <cell r="TS554">
            <v>0.024</v>
          </cell>
          <cell r="TT554">
            <v>0.06</v>
          </cell>
          <cell r="TU554">
            <v>0.004</v>
          </cell>
          <cell r="TV554">
            <v>0.76</v>
          </cell>
          <cell r="TW554">
            <v>0.014</v>
          </cell>
          <cell r="TX554">
            <v>0.15</v>
          </cell>
          <cell r="TY554">
            <v>0.003</v>
          </cell>
        </row>
        <row r="554">
          <cell r="UD554">
            <v>0.05</v>
          </cell>
          <cell r="UE554">
            <v>0.005</v>
          </cell>
          <cell r="UF554">
            <v>-0.29</v>
          </cell>
          <cell r="UG554">
            <v>0.012</v>
          </cell>
          <cell r="UH554">
            <v>-0.2</v>
          </cell>
          <cell r="UI554">
            <v>0.006</v>
          </cell>
          <cell r="UJ554">
            <v>-0.35</v>
          </cell>
          <cell r="UK554">
            <v>0.013</v>
          </cell>
          <cell r="UL554">
            <v>-0.11</v>
          </cell>
          <cell r="UM554">
            <v>0.006</v>
          </cell>
          <cell r="UN554">
            <v>-0.23</v>
          </cell>
          <cell r="UO554">
            <v>0.012</v>
          </cell>
          <cell r="UP554">
            <v>-0.1</v>
          </cell>
          <cell r="UQ554">
            <v>0.005</v>
          </cell>
          <cell r="UR554">
            <v>-0.17</v>
          </cell>
          <cell r="US554">
            <v>0.01</v>
          </cell>
        </row>
        <row r="554">
          <cell r="UX554">
            <v>-0.05</v>
          </cell>
          <cell r="UY554">
            <v>0.002</v>
          </cell>
          <cell r="UZ554">
            <v>0.19</v>
          </cell>
          <cell r="VA554">
            <v>0.002</v>
          </cell>
          <cell r="VB554">
            <v>0.15</v>
          </cell>
          <cell r="VC554">
            <v>0.002</v>
          </cell>
          <cell r="VD554">
            <v>0.01</v>
          </cell>
          <cell r="VE554">
            <v>0</v>
          </cell>
          <cell r="VF554">
            <v>-0.01</v>
          </cell>
          <cell r="VG554">
            <v>0.001</v>
          </cell>
          <cell r="VH554">
            <v>0.05</v>
          </cell>
          <cell r="VI554">
            <v>0.001</v>
          </cell>
          <cell r="VJ554">
            <v>0</v>
          </cell>
          <cell r="VK554">
            <v>0.001</v>
          </cell>
        </row>
        <row r="554">
          <cell r="VP554">
            <v>0.01</v>
          </cell>
          <cell r="VQ554">
            <v>0</v>
          </cell>
          <cell r="VR554">
            <v>0.01</v>
          </cell>
          <cell r="VS554">
            <v>0.001</v>
          </cell>
          <cell r="VT554">
            <v>0</v>
          </cell>
          <cell r="VU554">
            <v>0</v>
          </cell>
          <cell r="VV554">
            <v>0</v>
          </cell>
          <cell r="VW554">
            <v>0</v>
          </cell>
        </row>
        <row r="554">
          <cell r="WB554">
            <v>0.65</v>
          </cell>
          <cell r="WC554">
            <v>0.006</v>
          </cell>
          <cell r="WD554">
            <v>0.6</v>
          </cell>
          <cell r="WE554">
            <v>0.006</v>
          </cell>
          <cell r="WF554">
            <v>0.74</v>
          </cell>
          <cell r="WG554">
            <v>0.006</v>
          </cell>
          <cell r="WH554">
            <v>0.48</v>
          </cell>
          <cell r="WI554">
            <v>0.003</v>
          </cell>
          <cell r="WJ554">
            <v>0.44</v>
          </cell>
          <cell r="WK554">
            <v>0.004</v>
          </cell>
          <cell r="WL554">
            <v>0.25</v>
          </cell>
          <cell r="WM554">
            <v>0.005</v>
          </cell>
          <cell r="WN554">
            <v>0.64</v>
          </cell>
          <cell r="WO554">
            <v>0.005</v>
          </cell>
          <cell r="WP554">
            <v>0.44</v>
          </cell>
          <cell r="WQ554">
            <v>0.004</v>
          </cell>
          <cell r="WR554">
            <v>0.25</v>
          </cell>
          <cell r="WS554">
            <v>0.003</v>
          </cell>
          <cell r="WT554">
            <v>0.17</v>
          </cell>
          <cell r="WU554">
            <v>0.003</v>
          </cell>
          <cell r="WV554">
            <v>0.17</v>
          </cell>
          <cell r="WW554">
            <v>0.002</v>
          </cell>
        </row>
        <row r="554">
          <cell r="XB554">
            <v>0.03</v>
          </cell>
          <cell r="XC554">
            <v>0.003</v>
          </cell>
          <cell r="XD554">
            <v>-0.04</v>
          </cell>
          <cell r="XE554">
            <v>0.002</v>
          </cell>
          <cell r="XF554">
            <v>-0.02</v>
          </cell>
          <cell r="XG554">
            <v>0.002</v>
          </cell>
          <cell r="XH554">
            <v>-0.08</v>
          </cell>
          <cell r="XI554">
            <v>0.002</v>
          </cell>
          <cell r="XJ554">
            <v>0</v>
          </cell>
          <cell r="XK554">
            <v>0.003</v>
          </cell>
          <cell r="XL554">
            <v>-0.1</v>
          </cell>
          <cell r="XM554">
            <v>0.002</v>
          </cell>
          <cell r="XN554">
            <v>0</v>
          </cell>
          <cell r="XO554">
            <v>0.003</v>
          </cell>
          <cell r="XP554">
            <v>-0.06</v>
          </cell>
          <cell r="XQ554">
            <v>0.002</v>
          </cell>
        </row>
        <row r="555">
          <cell r="B555" t="str">
            <v>UI10-00065</v>
          </cell>
          <cell r="C555" t="str">
            <v>Ornamental</v>
          </cell>
        </row>
        <row r="555">
          <cell r="F555">
            <v>-0.54</v>
          </cell>
          <cell r="G555">
            <v>0.038</v>
          </cell>
        </row>
        <row r="555">
          <cell r="J555">
            <v>-5.28</v>
          </cell>
          <cell r="K555">
            <v>0.138</v>
          </cell>
          <cell r="L555">
            <v>-0.1</v>
          </cell>
          <cell r="M555">
            <v>0.029</v>
          </cell>
          <cell r="N555">
            <v>-4.41</v>
          </cell>
          <cell r="O555">
            <v>0.124</v>
          </cell>
        </row>
        <row r="555">
          <cell r="AH555">
            <v>1.61</v>
          </cell>
          <cell r="AI555">
            <v>0.019</v>
          </cell>
          <cell r="AJ555">
            <v>4.91</v>
          </cell>
          <cell r="AK555">
            <v>0.069</v>
          </cell>
          <cell r="AL555">
            <v>1.36</v>
          </cell>
          <cell r="AM555">
            <v>0.024</v>
          </cell>
          <cell r="AN555">
            <v>5.37</v>
          </cell>
          <cell r="AO555">
            <v>0.09</v>
          </cell>
          <cell r="AP555">
            <v>1.37</v>
          </cell>
          <cell r="AQ555">
            <v>0.016</v>
          </cell>
          <cell r="AR555">
            <v>5.7</v>
          </cell>
          <cell r="AS555">
            <v>0.086</v>
          </cell>
          <cell r="AT555">
            <v>1.03</v>
          </cell>
          <cell r="AU555">
            <v>0.017</v>
          </cell>
          <cell r="AV555">
            <v>4.22</v>
          </cell>
          <cell r="AW555">
            <v>0.087</v>
          </cell>
          <cell r="AX555">
            <v>0.17</v>
          </cell>
          <cell r="AY555">
            <v>0.008</v>
          </cell>
          <cell r="AZ555">
            <v>0.94</v>
          </cell>
          <cell r="BA555">
            <v>0.03</v>
          </cell>
          <cell r="BB555">
            <v>-0.24</v>
          </cell>
          <cell r="BC555">
            <v>0.006</v>
          </cell>
        </row>
        <row r="555">
          <cell r="BF555">
            <v>-0.03</v>
          </cell>
          <cell r="BG555">
            <v>0.006</v>
          </cell>
          <cell r="BH555">
            <v>-0.62</v>
          </cell>
          <cell r="BI555">
            <v>0.017</v>
          </cell>
        </row>
        <row r="555">
          <cell r="CB555">
            <v>0.07</v>
          </cell>
          <cell r="CC555">
            <v>0.003</v>
          </cell>
          <cell r="CD555">
            <v>0.5</v>
          </cell>
          <cell r="CE555">
            <v>0.008</v>
          </cell>
          <cell r="CF555">
            <v>0.09</v>
          </cell>
          <cell r="CG555">
            <v>0.002</v>
          </cell>
          <cell r="CH555">
            <v>0.59</v>
          </cell>
          <cell r="CI555">
            <v>0.008</v>
          </cell>
          <cell r="CJ555">
            <v>0.12</v>
          </cell>
          <cell r="CK555">
            <v>0.002</v>
          </cell>
          <cell r="CL555">
            <v>0.58</v>
          </cell>
          <cell r="CM555">
            <v>0.011</v>
          </cell>
          <cell r="CN555">
            <v>0.08</v>
          </cell>
          <cell r="CO555">
            <v>0.001</v>
          </cell>
          <cell r="CP555">
            <v>0.49</v>
          </cell>
          <cell r="CQ555">
            <v>0.011</v>
          </cell>
          <cell r="CR555">
            <v>0.02</v>
          </cell>
          <cell r="CS555">
            <v>0.002</v>
          </cell>
          <cell r="CT555">
            <v>0.12</v>
          </cell>
          <cell r="CU555">
            <v>0.006</v>
          </cell>
          <cell r="CV555">
            <v>-0.3</v>
          </cell>
          <cell r="CW555">
            <v>0.022</v>
          </cell>
        </row>
        <row r="555">
          <cell r="CZ555">
            <v>1.02</v>
          </cell>
          <cell r="DA555">
            <v>0.021</v>
          </cell>
          <cell r="DB555">
            <v>-0.18</v>
          </cell>
          <cell r="DC555">
            <v>0.013</v>
          </cell>
        </row>
        <row r="555">
          <cell r="DV555">
            <v>1.91</v>
          </cell>
          <cell r="DW555">
            <v>0.016</v>
          </cell>
          <cell r="DX555">
            <v>0.63</v>
          </cell>
          <cell r="DY555">
            <v>0.009</v>
          </cell>
          <cell r="DZ555">
            <v>2.02</v>
          </cell>
          <cell r="EA555">
            <v>0.02</v>
          </cell>
          <cell r="EB555">
            <v>0.98</v>
          </cell>
          <cell r="EC555">
            <v>0.015</v>
          </cell>
          <cell r="ED555">
            <v>2.06</v>
          </cell>
          <cell r="EE555">
            <v>0.017</v>
          </cell>
          <cell r="EF555">
            <v>1.22</v>
          </cell>
          <cell r="EG555">
            <v>0.019</v>
          </cell>
          <cell r="EH555">
            <v>1.84</v>
          </cell>
          <cell r="EI555">
            <v>0.017</v>
          </cell>
          <cell r="EJ555">
            <v>0.92</v>
          </cell>
          <cell r="EK555">
            <v>0.016</v>
          </cell>
          <cell r="EL555">
            <v>0.36</v>
          </cell>
          <cell r="EM555">
            <v>0.017</v>
          </cell>
          <cell r="EN555">
            <v>0.21</v>
          </cell>
          <cell r="EO555">
            <v>0.003</v>
          </cell>
          <cell r="EP555">
            <v>-0.11</v>
          </cell>
          <cell r="EQ555">
            <v>0.002</v>
          </cell>
        </row>
        <row r="555">
          <cell r="ET555">
            <v>-0.12</v>
          </cell>
          <cell r="EU555">
            <v>0.003</v>
          </cell>
          <cell r="EV555">
            <v>-0.07</v>
          </cell>
          <cell r="EW555">
            <v>0.002</v>
          </cell>
        </row>
        <row r="555">
          <cell r="FP555">
            <v>-0.08</v>
          </cell>
          <cell r="FQ555">
            <v>0.003</v>
          </cell>
          <cell r="FR555">
            <v>0</v>
          </cell>
          <cell r="FS555">
            <v>0</v>
          </cell>
          <cell r="FT555">
            <v>-0.09</v>
          </cell>
          <cell r="FU555">
            <v>0.003</v>
          </cell>
          <cell r="FV555">
            <v>0</v>
          </cell>
          <cell r="FW555">
            <v>0</v>
          </cell>
          <cell r="FX555">
            <v>-0.07</v>
          </cell>
          <cell r="FY555">
            <v>0.002</v>
          </cell>
          <cell r="FZ555">
            <v>0</v>
          </cell>
          <cell r="GA555">
            <v>0.001</v>
          </cell>
          <cell r="GB555">
            <v>-0.08</v>
          </cell>
          <cell r="GC555">
            <v>0.001</v>
          </cell>
          <cell r="GD555">
            <v>-0.01</v>
          </cell>
          <cell r="GE555">
            <v>0.001</v>
          </cell>
          <cell r="GF555">
            <v>0</v>
          </cell>
          <cell r="GG555">
            <v>0.001</v>
          </cell>
          <cell r="GH555">
            <v>-0.02</v>
          </cell>
          <cell r="GI555">
            <v>0.001</v>
          </cell>
          <cell r="GJ555">
            <v>-197.85</v>
          </cell>
          <cell r="GK555">
            <v>2.964</v>
          </cell>
        </row>
        <row r="555">
          <cell r="GN555">
            <v>-355.4</v>
          </cell>
          <cell r="GO555">
            <v>5.068</v>
          </cell>
          <cell r="GP555">
            <v>-1292.14</v>
          </cell>
          <cell r="GQ555">
            <v>14.26</v>
          </cell>
        </row>
        <row r="555">
          <cell r="HJ555">
            <v>20.63</v>
          </cell>
          <cell r="HK555">
            <v>1.064</v>
          </cell>
          <cell r="HL555">
            <v>-45.6</v>
          </cell>
          <cell r="HM555">
            <v>4.776</v>
          </cell>
          <cell r="HN555">
            <v>-4.85</v>
          </cell>
          <cell r="HO555">
            <v>1.02</v>
          </cell>
          <cell r="HP555">
            <v>-252.27</v>
          </cell>
          <cell r="HQ555">
            <v>10.202</v>
          </cell>
          <cell r="HR555">
            <v>-38.47</v>
          </cell>
          <cell r="HS555">
            <v>2.079</v>
          </cell>
          <cell r="HT555">
            <v>-246.14</v>
          </cell>
          <cell r="HU555">
            <v>6.967</v>
          </cell>
          <cell r="HV555">
            <v>-49.86</v>
          </cell>
          <cell r="HW555">
            <v>0.831</v>
          </cell>
          <cell r="HX555">
            <v>-472.43</v>
          </cell>
          <cell r="HY555">
            <v>8.329</v>
          </cell>
          <cell r="HZ555">
            <v>-184.53</v>
          </cell>
          <cell r="IA555">
            <v>3.36</v>
          </cell>
          <cell r="IB555">
            <v>-1.61</v>
          </cell>
          <cell r="IC555">
            <v>0.017</v>
          </cell>
        </row>
        <row r="555">
          <cell r="IF555">
            <v>-2.32</v>
          </cell>
          <cell r="IG555">
            <v>0.023</v>
          </cell>
          <cell r="IH555">
            <v>-2.01</v>
          </cell>
          <cell r="II555">
            <v>0.011</v>
          </cell>
        </row>
        <row r="555">
          <cell r="JB555">
            <v>0.09</v>
          </cell>
          <cell r="JC555">
            <v>0.006</v>
          </cell>
          <cell r="JD555">
            <v>-0.27</v>
          </cell>
          <cell r="JE555">
            <v>0.004</v>
          </cell>
          <cell r="JF555">
            <v>-0.2</v>
          </cell>
          <cell r="JG555">
            <v>0.004</v>
          </cell>
          <cell r="JH555">
            <v>-0.31</v>
          </cell>
          <cell r="JI555">
            <v>0.004</v>
          </cell>
          <cell r="JJ555">
            <v>-0.15</v>
          </cell>
          <cell r="JK555">
            <v>0.006</v>
          </cell>
          <cell r="JL555">
            <v>-0.25</v>
          </cell>
          <cell r="JM555">
            <v>0.003</v>
          </cell>
          <cell r="JN555">
            <v>-0.26</v>
          </cell>
          <cell r="JO555">
            <v>0.004</v>
          </cell>
          <cell r="JP555">
            <v>-0.34</v>
          </cell>
          <cell r="JQ555">
            <v>0.003</v>
          </cell>
          <cell r="JR555">
            <v>0.01</v>
          </cell>
          <cell r="JS555">
            <v>0.001</v>
          </cell>
          <cell r="JT555">
            <v>0.57</v>
          </cell>
          <cell r="JU555">
            <v>0.007</v>
          </cell>
        </row>
        <row r="555">
          <cell r="JX555">
            <v>0.42</v>
          </cell>
          <cell r="JY555">
            <v>0.006</v>
          </cell>
          <cell r="JZ555">
            <v>1.73</v>
          </cell>
          <cell r="KA555">
            <v>0.014</v>
          </cell>
        </row>
        <row r="555">
          <cell r="KT555">
            <v>-0.03</v>
          </cell>
          <cell r="KU555">
            <v>0.002</v>
          </cell>
          <cell r="KV555">
            <v>0.25</v>
          </cell>
          <cell r="KW555">
            <v>0.004</v>
          </cell>
          <cell r="KX555">
            <v>0.07</v>
          </cell>
          <cell r="KY555">
            <v>0.002</v>
          </cell>
          <cell r="KZ555">
            <v>0.06</v>
          </cell>
          <cell r="LA555">
            <v>0.01</v>
          </cell>
          <cell r="LB555">
            <v>0.02</v>
          </cell>
          <cell r="LC555">
            <v>0.003</v>
          </cell>
          <cell r="LD555">
            <v>0.04</v>
          </cell>
          <cell r="LE555">
            <v>0.01</v>
          </cell>
          <cell r="LF555">
            <v>0.03</v>
          </cell>
          <cell r="LG555">
            <v>0.002</v>
          </cell>
          <cell r="LH555">
            <v>-0.04</v>
          </cell>
          <cell r="LI555">
            <v>0.007</v>
          </cell>
          <cell r="LJ555">
            <v>0</v>
          </cell>
          <cell r="LK555">
            <v>0.001</v>
          </cell>
          <cell r="LL555">
            <v>-0.08</v>
          </cell>
          <cell r="LM555">
            <v>0.001</v>
          </cell>
          <cell r="LN555">
            <v>-0.91</v>
          </cell>
          <cell r="LO555">
            <v>0.012</v>
          </cell>
        </row>
        <row r="555">
          <cell r="LR555">
            <v>-1.54</v>
          </cell>
          <cell r="LS555">
            <v>0.014</v>
          </cell>
          <cell r="LT555">
            <v>-1.88</v>
          </cell>
          <cell r="LU555">
            <v>0.018</v>
          </cell>
        </row>
        <row r="555">
          <cell r="MH555">
            <v>-0.05</v>
          </cell>
          <cell r="MI555">
            <v>0.005</v>
          </cell>
          <cell r="MJ555">
            <v>-0.29</v>
          </cell>
          <cell r="MK555">
            <v>0.008</v>
          </cell>
          <cell r="ML555">
            <v>-0.11</v>
          </cell>
          <cell r="MM555">
            <v>0.007</v>
          </cell>
          <cell r="MN555">
            <v>-0.27</v>
          </cell>
          <cell r="MO555">
            <v>0.004</v>
          </cell>
          <cell r="MP555">
            <v>-0.13</v>
          </cell>
          <cell r="MQ555">
            <v>0.005</v>
          </cell>
          <cell r="MR555">
            <v>-2.28</v>
          </cell>
          <cell r="MS555">
            <v>0.02</v>
          </cell>
        </row>
        <row r="555">
          <cell r="MV555">
            <v>-3.43</v>
          </cell>
          <cell r="MW555">
            <v>0.024</v>
          </cell>
          <cell r="MX555">
            <v>-2.9</v>
          </cell>
          <cell r="MY555">
            <v>0.019</v>
          </cell>
        </row>
        <row r="555">
          <cell r="NR555">
            <v>0.07</v>
          </cell>
          <cell r="NS555">
            <v>0.01</v>
          </cell>
          <cell r="NT555">
            <v>-0.47</v>
          </cell>
          <cell r="NU555">
            <v>0.008</v>
          </cell>
          <cell r="NV555">
            <v>-0.15</v>
          </cell>
          <cell r="NW555">
            <v>0.008</v>
          </cell>
          <cell r="NX555">
            <v>-0.52</v>
          </cell>
          <cell r="NY555">
            <v>0.006</v>
          </cell>
          <cell r="NZ555">
            <v>-0.19</v>
          </cell>
          <cell r="OA555">
            <v>0.009</v>
          </cell>
          <cell r="OB555">
            <v>-0.57</v>
          </cell>
          <cell r="OC555">
            <v>0.006</v>
          </cell>
          <cell r="OD555">
            <v>-0.23</v>
          </cell>
          <cell r="OE555">
            <v>0.006</v>
          </cell>
          <cell r="OF555">
            <v>-0.84</v>
          </cell>
          <cell r="OG555">
            <v>0.007</v>
          </cell>
          <cell r="OH555">
            <v>-0.08</v>
          </cell>
          <cell r="OI555">
            <v>0.001</v>
          </cell>
          <cell r="OJ555">
            <v>-0.26</v>
          </cell>
          <cell r="OK555">
            <v>0.006</v>
          </cell>
        </row>
        <row r="555">
          <cell r="PF555">
            <v>0.04</v>
          </cell>
          <cell r="PG555">
            <v>0.002</v>
          </cell>
          <cell r="PH555">
            <v>0.01</v>
          </cell>
          <cell r="PI555">
            <v>0.001</v>
          </cell>
          <cell r="PJ555">
            <v>0.04</v>
          </cell>
          <cell r="PK555">
            <v>0.003</v>
          </cell>
          <cell r="PL555">
            <v>0.03</v>
          </cell>
          <cell r="PM555">
            <v>0.002</v>
          </cell>
          <cell r="PN555">
            <v>0.03</v>
          </cell>
          <cell r="PO555">
            <v>0.003</v>
          </cell>
          <cell r="PP555">
            <v>-0.77</v>
          </cell>
          <cell r="PQ555">
            <v>0.006</v>
          </cell>
        </row>
        <row r="555">
          <cell r="PT555">
            <v>-1.21</v>
          </cell>
          <cell r="PU555">
            <v>0.009</v>
          </cell>
          <cell r="PV555">
            <v>-0.81</v>
          </cell>
          <cell r="PW555">
            <v>0.005</v>
          </cell>
        </row>
        <row r="555">
          <cell r="QP555">
            <v>0.07</v>
          </cell>
          <cell r="QQ555">
            <v>0.002</v>
          </cell>
          <cell r="QR555">
            <v>-0.19</v>
          </cell>
          <cell r="QS555">
            <v>0.002</v>
          </cell>
          <cell r="QT555">
            <v>-0.03</v>
          </cell>
          <cell r="QU555">
            <v>0.002</v>
          </cell>
          <cell r="QV555">
            <v>-0.17</v>
          </cell>
          <cell r="QW555">
            <v>0.004</v>
          </cell>
          <cell r="QX555">
            <v>-0.05</v>
          </cell>
          <cell r="QY555">
            <v>0.002</v>
          </cell>
          <cell r="QZ555">
            <v>-0.22</v>
          </cell>
          <cell r="RA555">
            <v>0.004</v>
          </cell>
          <cell r="RB555">
            <v>-0.08</v>
          </cell>
          <cell r="RC555">
            <v>0.002</v>
          </cell>
          <cell r="RD555">
            <v>-0.25</v>
          </cell>
          <cell r="RE555">
            <v>0.003</v>
          </cell>
          <cell r="RF555">
            <v>-0.06</v>
          </cell>
          <cell r="RG555">
            <v>0.001</v>
          </cell>
          <cell r="RH555">
            <v>-0.14</v>
          </cell>
          <cell r="RI555">
            <v>0.001</v>
          </cell>
          <cell r="RJ555">
            <v>-0.38</v>
          </cell>
          <cell r="RK555">
            <v>0.004</v>
          </cell>
        </row>
        <row r="555">
          <cell r="RN555">
            <v>-0.48</v>
          </cell>
          <cell r="RO555">
            <v>0.004</v>
          </cell>
          <cell r="RP555">
            <v>-0.92</v>
          </cell>
          <cell r="RQ555">
            <v>0.007</v>
          </cell>
        </row>
        <row r="555">
          <cell r="SJ555">
            <v>0.02</v>
          </cell>
          <cell r="SK555">
            <v>0.001</v>
          </cell>
          <cell r="SL555">
            <v>-0.13</v>
          </cell>
          <cell r="SM555">
            <v>0.003</v>
          </cell>
          <cell r="SN555">
            <v>0.01</v>
          </cell>
          <cell r="SO555">
            <v>0.001</v>
          </cell>
          <cell r="SP555">
            <v>-0.06</v>
          </cell>
          <cell r="SQ555">
            <v>0.003</v>
          </cell>
          <cell r="SR555">
            <v>0</v>
          </cell>
          <cell r="SS555">
            <v>0.002</v>
          </cell>
          <cell r="ST555">
            <v>-0.02</v>
          </cell>
          <cell r="SU555">
            <v>0.005</v>
          </cell>
          <cell r="SV555">
            <v>-0.01</v>
          </cell>
          <cell r="SW555">
            <v>0.002</v>
          </cell>
          <cell r="SX555">
            <v>-0.1</v>
          </cell>
          <cell r="SY555">
            <v>0.004</v>
          </cell>
          <cell r="SZ555">
            <v>0</v>
          </cell>
          <cell r="TA555">
            <v>0</v>
          </cell>
          <cell r="TB555">
            <v>0.05</v>
          </cell>
          <cell r="TC555">
            <v>0.005</v>
          </cell>
          <cell r="TD555">
            <v>0.7</v>
          </cell>
          <cell r="TE555">
            <v>0.015</v>
          </cell>
        </row>
        <row r="555">
          <cell r="TH555">
            <v>1.21</v>
          </cell>
          <cell r="TI555">
            <v>0.013</v>
          </cell>
          <cell r="TJ555">
            <v>2.01</v>
          </cell>
          <cell r="TK555">
            <v>0.031</v>
          </cell>
        </row>
        <row r="555">
          <cell r="UD555">
            <v>0.96</v>
          </cell>
          <cell r="UE555">
            <v>0.006</v>
          </cell>
          <cell r="UF555">
            <v>1.9</v>
          </cell>
          <cell r="UG555">
            <v>0.011</v>
          </cell>
          <cell r="UH555">
            <v>0.93</v>
          </cell>
          <cell r="UI555">
            <v>0.007</v>
          </cell>
          <cell r="UJ555">
            <v>2.22</v>
          </cell>
          <cell r="UK555">
            <v>0.01</v>
          </cell>
          <cell r="UL555">
            <v>0.94</v>
          </cell>
          <cell r="UM555">
            <v>0.007</v>
          </cell>
          <cell r="UN555">
            <v>2.3</v>
          </cell>
          <cell r="UO555">
            <v>0.017</v>
          </cell>
          <cell r="UP555">
            <v>0.88</v>
          </cell>
          <cell r="UQ555">
            <v>0.005</v>
          </cell>
          <cell r="UR555">
            <v>2.02</v>
          </cell>
          <cell r="US555">
            <v>0.017</v>
          </cell>
          <cell r="UT555">
            <v>0.24</v>
          </cell>
          <cell r="UU555">
            <v>0.002</v>
          </cell>
          <cell r="UV555">
            <v>0.63</v>
          </cell>
          <cell r="UW555">
            <v>0.009</v>
          </cell>
        </row>
        <row r="555">
          <cell r="UZ555">
            <v>0.19</v>
          </cell>
          <cell r="VA555">
            <v>0.001</v>
          </cell>
          <cell r="VB555">
            <v>0.08</v>
          </cell>
          <cell r="VC555">
            <v>0.001</v>
          </cell>
        </row>
        <row r="555">
          <cell r="VP555">
            <v>0.01</v>
          </cell>
          <cell r="VQ555">
            <v>0.001</v>
          </cell>
          <cell r="VR555">
            <v>0.02</v>
          </cell>
          <cell r="VS555">
            <v>0</v>
          </cell>
          <cell r="VT555">
            <v>0.01</v>
          </cell>
          <cell r="VU555">
            <v>0</v>
          </cell>
          <cell r="VV555">
            <v>0</v>
          </cell>
          <cell r="VW555">
            <v>0</v>
          </cell>
          <cell r="VX555">
            <v>0.02</v>
          </cell>
          <cell r="VY555">
            <v>0</v>
          </cell>
          <cell r="VZ555">
            <v>-0.01</v>
          </cell>
          <cell r="WA555">
            <v>0</v>
          </cell>
          <cell r="WB555">
            <v>0.38</v>
          </cell>
          <cell r="WC555">
            <v>0.005</v>
          </cell>
        </row>
        <row r="555">
          <cell r="WF555">
            <v>0.22</v>
          </cell>
          <cell r="WG555">
            <v>0.005</v>
          </cell>
          <cell r="WH555">
            <v>0.28</v>
          </cell>
          <cell r="WI555">
            <v>0.003</v>
          </cell>
        </row>
        <row r="555">
          <cell r="XB555">
            <v>0.07</v>
          </cell>
          <cell r="XC555">
            <v>0.002</v>
          </cell>
          <cell r="XD555">
            <v>-0.02</v>
          </cell>
          <cell r="XE555">
            <v>0.004</v>
          </cell>
          <cell r="XF555">
            <v>0.08</v>
          </cell>
          <cell r="XG555">
            <v>0.002</v>
          </cell>
          <cell r="XH555">
            <v>0.04</v>
          </cell>
          <cell r="XI555">
            <v>0.002</v>
          </cell>
          <cell r="XJ555">
            <v>0.09</v>
          </cell>
          <cell r="XK555">
            <v>0.002</v>
          </cell>
          <cell r="XL555">
            <v>0.05</v>
          </cell>
          <cell r="XM555">
            <v>0.001</v>
          </cell>
          <cell r="XN555">
            <v>0.08</v>
          </cell>
          <cell r="XO555">
            <v>0.002</v>
          </cell>
          <cell r="XP555">
            <v>0.06</v>
          </cell>
          <cell r="XQ555">
            <v>0.001</v>
          </cell>
          <cell r="XR555">
            <v>0.01</v>
          </cell>
          <cell r="XS555">
            <v>0.001</v>
          </cell>
          <cell r="XT555">
            <v>0.01</v>
          </cell>
          <cell r="XU555">
            <v>0</v>
          </cell>
        </row>
        <row r="556">
          <cell r="B556" t="str">
            <v>UI10-00066</v>
          </cell>
          <cell r="C556" t="str">
            <v>Ornamental</v>
          </cell>
        </row>
        <row r="556">
          <cell r="F556">
            <v>-0.44</v>
          </cell>
          <cell r="G556">
            <v>0.01</v>
          </cell>
          <cell r="H556">
            <v>-0.47</v>
          </cell>
          <cell r="I556">
            <v>0.041</v>
          </cell>
          <cell r="J556">
            <v>1.25</v>
          </cell>
          <cell r="K556">
            <v>0.059</v>
          </cell>
          <cell r="L556">
            <v>-0.04</v>
          </cell>
          <cell r="M556">
            <v>0.018</v>
          </cell>
          <cell r="N556">
            <v>-2.32</v>
          </cell>
          <cell r="O556">
            <v>0.056</v>
          </cell>
        </row>
        <row r="556">
          <cell r="T556">
            <v>-3.48</v>
          </cell>
          <cell r="U556">
            <v>0.057</v>
          </cell>
          <cell r="V556">
            <v>-4.04</v>
          </cell>
          <cell r="W556">
            <v>0.06</v>
          </cell>
          <cell r="X556">
            <v>-0.27</v>
          </cell>
          <cell r="Y556">
            <v>0.011</v>
          </cell>
          <cell r="Z556">
            <v>-0.35</v>
          </cell>
          <cell r="AA556">
            <v>0.047</v>
          </cell>
          <cell r="AB556">
            <v>-0.9</v>
          </cell>
          <cell r="AC556">
            <v>0.032</v>
          </cell>
        </row>
        <row r="556">
          <cell r="AH556">
            <v>0.04</v>
          </cell>
          <cell r="AI556">
            <v>0.012</v>
          </cell>
          <cell r="AJ556">
            <v>-1.5</v>
          </cell>
          <cell r="AK556">
            <v>0.049</v>
          </cell>
          <cell r="AL556">
            <v>-0.55</v>
          </cell>
          <cell r="AM556">
            <v>0.016</v>
          </cell>
          <cell r="AN556">
            <v>-1.85</v>
          </cell>
          <cell r="AO556">
            <v>0.045</v>
          </cell>
          <cell r="AP556">
            <v>-0.72</v>
          </cell>
          <cell r="AQ556">
            <v>0.016</v>
          </cell>
          <cell r="AR556">
            <v>-2.71</v>
          </cell>
          <cell r="AS556">
            <v>0.053</v>
          </cell>
          <cell r="AT556">
            <v>-0.79</v>
          </cell>
          <cell r="AU556">
            <v>0.016</v>
          </cell>
          <cell r="AV556">
            <v>-3.19</v>
          </cell>
          <cell r="AW556">
            <v>0.049</v>
          </cell>
          <cell r="AX556">
            <v>-0.53</v>
          </cell>
          <cell r="AY556">
            <v>0.014</v>
          </cell>
          <cell r="AZ556">
            <v>-1.04</v>
          </cell>
          <cell r="BA556">
            <v>0.037</v>
          </cell>
          <cell r="BB556">
            <v>0</v>
          </cell>
          <cell r="BC556">
            <v>0.002</v>
          </cell>
          <cell r="BD556">
            <v>-0.08</v>
          </cell>
          <cell r="BE556">
            <v>0.004</v>
          </cell>
          <cell r="BF556">
            <v>0.08</v>
          </cell>
          <cell r="BG556">
            <v>0.003</v>
          </cell>
          <cell r="BH556">
            <v>-0.32</v>
          </cell>
          <cell r="BI556">
            <v>0.006</v>
          </cell>
        </row>
        <row r="556">
          <cell r="BN556">
            <v>-0.57</v>
          </cell>
          <cell r="BO556">
            <v>0.009</v>
          </cell>
          <cell r="BP556">
            <v>-0.59</v>
          </cell>
          <cell r="BQ556">
            <v>0.01</v>
          </cell>
          <cell r="BR556">
            <v>-0.07</v>
          </cell>
          <cell r="BS556">
            <v>0.004</v>
          </cell>
          <cell r="BT556">
            <v>-0.27</v>
          </cell>
          <cell r="BU556">
            <v>0.012</v>
          </cell>
          <cell r="BV556">
            <v>-0.35</v>
          </cell>
          <cell r="BW556">
            <v>0.009</v>
          </cell>
        </row>
        <row r="556">
          <cell r="CB556">
            <v>-0.01</v>
          </cell>
          <cell r="CC556">
            <v>0.002</v>
          </cell>
          <cell r="CD556">
            <v>-0.02</v>
          </cell>
          <cell r="CE556">
            <v>0.006</v>
          </cell>
          <cell r="CF556">
            <v>-0.08</v>
          </cell>
          <cell r="CG556">
            <v>0.003</v>
          </cell>
          <cell r="CH556">
            <v>-0.03</v>
          </cell>
          <cell r="CI556">
            <v>0.006</v>
          </cell>
          <cell r="CJ556">
            <v>-0.18</v>
          </cell>
          <cell r="CK556">
            <v>0.003</v>
          </cell>
          <cell r="CL556">
            <v>-0.25</v>
          </cell>
          <cell r="CM556">
            <v>0.006</v>
          </cell>
          <cell r="CN556">
            <v>-0.18</v>
          </cell>
          <cell r="CO556">
            <v>0.003</v>
          </cell>
          <cell r="CP556">
            <v>-0.24</v>
          </cell>
          <cell r="CQ556">
            <v>0.005</v>
          </cell>
          <cell r="CR556">
            <v>-0.1</v>
          </cell>
          <cell r="CS556">
            <v>0.002</v>
          </cell>
          <cell r="CT556">
            <v>-0.27</v>
          </cell>
          <cell r="CU556">
            <v>0.005</v>
          </cell>
          <cell r="CV556">
            <v>-0.73</v>
          </cell>
          <cell r="CW556">
            <v>0.015</v>
          </cell>
          <cell r="CX556">
            <v>-0.37</v>
          </cell>
          <cell r="CY556">
            <v>0.01</v>
          </cell>
          <cell r="CZ556">
            <v>-1.79</v>
          </cell>
          <cell r="DA556">
            <v>0.019</v>
          </cell>
          <cell r="DB556">
            <v>-1.39</v>
          </cell>
          <cell r="DC556">
            <v>0.018</v>
          </cell>
        </row>
        <row r="556">
          <cell r="DH556">
            <v>-2.83</v>
          </cell>
          <cell r="DI556">
            <v>0.036</v>
          </cell>
          <cell r="DJ556">
            <v>-0.66</v>
          </cell>
          <cell r="DK556">
            <v>0.02</v>
          </cell>
          <cell r="DL556">
            <v>-0.33</v>
          </cell>
          <cell r="DM556">
            <v>0.017</v>
          </cell>
          <cell r="DN556">
            <v>-0.39</v>
          </cell>
          <cell r="DO556">
            <v>0.01</v>
          </cell>
          <cell r="DP556">
            <v>0</v>
          </cell>
          <cell r="DQ556">
            <v>0.001</v>
          </cell>
        </row>
        <row r="556">
          <cell r="DV556">
            <v>-0.22</v>
          </cell>
          <cell r="DW556">
            <v>0.019</v>
          </cell>
          <cell r="DX556">
            <v>-0.08</v>
          </cell>
          <cell r="DY556">
            <v>0.008</v>
          </cell>
          <cell r="DZ556">
            <v>-0.66</v>
          </cell>
          <cell r="EA556">
            <v>0.013</v>
          </cell>
          <cell r="EB556">
            <v>-0.2</v>
          </cell>
          <cell r="EC556">
            <v>0.01</v>
          </cell>
          <cell r="ED556">
            <v>-0.86</v>
          </cell>
          <cell r="EE556">
            <v>0.011</v>
          </cell>
          <cell r="EF556">
            <v>-0.41</v>
          </cell>
          <cell r="EG556">
            <v>0.008</v>
          </cell>
          <cell r="EH556">
            <v>-0.88</v>
          </cell>
          <cell r="EI556">
            <v>0.012</v>
          </cell>
          <cell r="EJ556">
            <v>-0.43</v>
          </cell>
          <cell r="EK556">
            <v>0.007</v>
          </cell>
          <cell r="EL556">
            <v>-0.41</v>
          </cell>
          <cell r="EM556">
            <v>0.016</v>
          </cell>
          <cell r="EN556">
            <v>-0.11</v>
          </cell>
          <cell r="EO556">
            <v>0.006</v>
          </cell>
          <cell r="EP556">
            <v>0.05</v>
          </cell>
          <cell r="EQ556">
            <v>0.001</v>
          </cell>
          <cell r="ER556">
            <v>0.01</v>
          </cell>
          <cell r="ES556">
            <v>0</v>
          </cell>
          <cell r="ET556">
            <v>0.18</v>
          </cell>
          <cell r="EU556">
            <v>0.002</v>
          </cell>
          <cell r="EV556">
            <v>0.03</v>
          </cell>
          <cell r="EW556">
            <v>0</v>
          </cell>
        </row>
        <row r="556">
          <cell r="FB556">
            <v>-0.09</v>
          </cell>
          <cell r="FC556">
            <v>0.002</v>
          </cell>
          <cell r="FD556">
            <v>-0.04</v>
          </cell>
          <cell r="FE556">
            <v>0.001</v>
          </cell>
          <cell r="FF556">
            <v>-0.02</v>
          </cell>
          <cell r="FG556">
            <v>0.001</v>
          </cell>
          <cell r="FH556">
            <v>0.02</v>
          </cell>
          <cell r="FI556">
            <v>0.001</v>
          </cell>
          <cell r="FJ556">
            <v>-0.02</v>
          </cell>
          <cell r="FK556">
            <v>0</v>
          </cell>
        </row>
        <row r="556">
          <cell r="FP556">
            <v>0.01</v>
          </cell>
          <cell r="FQ556">
            <v>0.001</v>
          </cell>
          <cell r="FR556">
            <v>-0.01</v>
          </cell>
          <cell r="FS556">
            <v>0</v>
          </cell>
          <cell r="FT556">
            <v>0</v>
          </cell>
          <cell r="FU556">
            <v>0.001</v>
          </cell>
          <cell r="FV556">
            <v>0</v>
          </cell>
          <cell r="FW556">
            <v>0</v>
          </cell>
          <cell r="FX556">
            <v>-0.04</v>
          </cell>
          <cell r="FY556">
            <v>0.002</v>
          </cell>
          <cell r="FZ556">
            <v>-0.02</v>
          </cell>
          <cell r="GA556">
            <v>0</v>
          </cell>
          <cell r="GB556">
            <v>-0.05</v>
          </cell>
          <cell r="GC556">
            <v>0.001</v>
          </cell>
          <cell r="GD556">
            <v>-0.01</v>
          </cell>
          <cell r="GE556">
            <v>0</v>
          </cell>
          <cell r="GF556">
            <v>-0.05</v>
          </cell>
          <cell r="GG556">
            <v>0.001</v>
          </cell>
          <cell r="GH556">
            <v>-0.02</v>
          </cell>
          <cell r="GI556">
            <v>0.001</v>
          </cell>
          <cell r="GJ556">
            <v>-148.89</v>
          </cell>
          <cell r="GK556">
            <v>1.924</v>
          </cell>
          <cell r="GL556">
            <v>-381.97</v>
          </cell>
          <cell r="GM556">
            <v>10.496</v>
          </cell>
          <cell r="GN556">
            <v>-194.06</v>
          </cell>
          <cell r="GO556">
            <v>3.895</v>
          </cell>
          <cell r="GP556">
            <v>-260.22</v>
          </cell>
          <cell r="GQ556">
            <v>10.529</v>
          </cell>
        </row>
        <row r="556">
          <cell r="GV556">
            <v>-311.68</v>
          </cell>
          <cell r="GW556">
            <v>3.708</v>
          </cell>
          <cell r="GX556">
            <v>-1098.74</v>
          </cell>
          <cell r="GY556">
            <v>11.239</v>
          </cell>
          <cell r="GZ556">
            <v>-65.74</v>
          </cell>
          <cell r="HA556">
            <v>1.683</v>
          </cell>
          <cell r="HB556">
            <v>186.55</v>
          </cell>
          <cell r="HC556">
            <v>12.254</v>
          </cell>
          <cell r="HD556">
            <v>-0.89</v>
          </cell>
          <cell r="HE556">
            <v>0.036</v>
          </cell>
        </row>
        <row r="556">
          <cell r="HJ556">
            <v>-371.08</v>
          </cell>
          <cell r="HK556">
            <v>3.475</v>
          </cell>
          <cell r="HL556">
            <v>-1631.16</v>
          </cell>
          <cell r="HM556">
            <v>12.364</v>
          </cell>
          <cell r="HN556">
            <v>-412.61</v>
          </cell>
          <cell r="HO556">
            <v>4.28</v>
          </cell>
          <cell r="HP556">
            <v>-1576.59</v>
          </cell>
          <cell r="HQ556">
            <v>17.65</v>
          </cell>
          <cell r="HR556">
            <v>-411.91</v>
          </cell>
          <cell r="HS556">
            <v>3.923</v>
          </cell>
          <cell r="HT556">
            <v>-1687.54</v>
          </cell>
          <cell r="HU556">
            <v>16.829</v>
          </cell>
          <cell r="HV556">
            <v>-327.5</v>
          </cell>
          <cell r="HW556">
            <v>3.938</v>
          </cell>
          <cell r="HX556">
            <v>-1588.36</v>
          </cell>
          <cell r="HY556">
            <v>14.907</v>
          </cell>
          <cell r="HZ556">
            <v>-695.41</v>
          </cell>
          <cell r="IA556">
            <v>9.361</v>
          </cell>
          <cell r="IB556">
            <v>0.06</v>
          </cell>
          <cell r="IC556">
            <v>0.008</v>
          </cell>
          <cell r="ID556">
            <v>0.54</v>
          </cell>
          <cell r="IE556">
            <v>0.006</v>
          </cell>
          <cell r="IF556">
            <v>0.89</v>
          </cell>
          <cell r="IG556">
            <v>0.014</v>
          </cell>
          <cell r="IH556">
            <v>0.73</v>
          </cell>
          <cell r="II556">
            <v>0.006</v>
          </cell>
        </row>
        <row r="556">
          <cell r="IN556">
            <v>0.37</v>
          </cell>
          <cell r="IO556">
            <v>0.015</v>
          </cell>
          <cell r="IP556">
            <v>0.19</v>
          </cell>
          <cell r="IQ556">
            <v>0.011</v>
          </cell>
          <cell r="IR556">
            <v>0.14</v>
          </cell>
          <cell r="IS556">
            <v>0.008</v>
          </cell>
          <cell r="IT556">
            <v>0.05</v>
          </cell>
          <cell r="IU556">
            <v>0.001</v>
          </cell>
          <cell r="IV556">
            <v>-0.06</v>
          </cell>
          <cell r="IW556">
            <v>0.011</v>
          </cell>
        </row>
        <row r="556">
          <cell r="JB556">
            <v>-1.6</v>
          </cell>
          <cell r="JC556">
            <v>0.031</v>
          </cell>
          <cell r="JD556">
            <v>-1.3</v>
          </cell>
          <cell r="JE556">
            <v>0.019</v>
          </cell>
          <cell r="JF556">
            <v>-1.76</v>
          </cell>
          <cell r="JG556">
            <v>0.032</v>
          </cell>
          <cell r="JH556">
            <v>-1.27</v>
          </cell>
          <cell r="JI556">
            <v>0.016</v>
          </cell>
          <cell r="JJ556">
            <v>-1.75</v>
          </cell>
          <cell r="JK556">
            <v>0.03</v>
          </cell>
          <cell r="JL556">
            <v>-1.25</v>
          </cell>
          <cell r="JM556">
            <v>0.019</v>
          </cell>
          <cell r="JN556">
            <v>-1.49</v>
          </cell>
          <cell r="JO556">
            <v>0.019</v>
          </cell>
          <cell r="JP556">
            <v>-1.25</v>
          </cell>
          <cell r="JQ556">
            <v>0.015</v>
          </cell>
          <cell r="JR556">
            <v>-0.28</v>
          </cell>
          <cell r="JS556">
            <v>0.004</v>
          </cell>
          <cell r="JT556">
            <v>-0.29</v>
          </cell>
          <cell r="JU556">
            <v>0.003</v>
          </cell>
          <cell r="JV556">
            <v>-0.77</v>
          </cell>
          <cell r="JW556">
            <v>0.009</v>
          </cell>
          <cell r="JX556">
            <v>-0.43</v>
          </cell>
          <cell r="JY556">
            <v>0.004</v>
          </cell>
          <cell r="JZ556">
            <v>-1.05</v>
          </cell>
          <cell r="KA556">
            <v>0.009</v>
          </cell>
        </row>
        <row r="556">
          <cell r="KF556">
            <v>-0.52</v>
          </cell>
          <cell r="KG556">
            <v>0.007</v>
          </cell>
          <cell r="KH556">
            <v>-0.81</v>
          </cell>
          <cell r="KI556">
            <v>0.012</v>
          </cell>
          <cell r="KJ556">
            <v>-0.05</v>
          </cell>
          <cell r="KK556">
            <v>0.001</v>
          </cell>
          <cell r="KL556">
            <v>-0.01</v>
          </cell>
          <cell r="KM556">
            <v>0.001</v>
          </cell>
          <cell r="KN556">
            <v>0</v>
          </cell>
          <cell r="KO556">
            <v>0</v>
          </cell>
        </row>
        <row r="556">
          <cell r="KT556">
            <v>0.12</v>
          </cell>
          <cell r="KU556">
            <v>0.006</v>
          </cell>
          <cell r="KV556">
            <v>0.18</v>
          </cell>
          <cell r="KW556">
            <v>0.014</v>
          </cell>
          <cell r="KX556">
            <v>0.14</v>
          </cell>
          <cell r="KY556">
            <v>0.004</v>
          </cell>
          <cell r="KZ556">
            <v>0.2</v>
          </cell>
          <cell r="LA556">
            <v>0.012</v>
          </cell>
          <cell r="LB556">
            <v>0.1</v>
          </cell>
          <cell r="LC556">
            <v>0.003</v>
          </cell>
          <cell r="LD556">
            <v>0.14</v>
          </cell>
          <cell r="LE556">
            <v>0.008</v>
          </cell>
          <cell r="LF556">
            <v>0.09</v>
          </cell>
          <cell r="LG556">
            <v>0.002</v>
          </cell>
          <cell r="LH556">
            <v>0.08</v>
          </cell>
          <cell r="LI556">
            <v>0.009</v>
          </cell>
          <cell r="LJ556">
            <v>0</v>
          </cell>
          <cell r="LK556">
            <v>0</v>
          </cell>
          <cell r="LL556">
            <v>0.03</v>
          </cell>
          <cell r="LM556">
            <v>0.002</v>
          </cell>
          <cell r="LN556">
            <v>-0.39</v>
          </cell>
          <cell r="LO556">
            <v>0.006</v>
          </cell>
          <cell r="LP556">
            <v>-0.05</v>
          </cell>
          <cell r="LQ556">
            <v>0.01</v>
          </cell>
          <cell r="LR556">
            <v>-0.39</v>
          </cell>
          <cell r="LS556">
            <v>0.011</v>
          </cell>
          <cell r="LT556">
            <v>-0.4</v>
          </cell>
          <cell r="LU556">
            <v>0.011</v>
          </cell>
        </row>
        <row r="556">
          <cell r="LZ556">
            <v>-1.12</v>
          </cell>
          <cell r="MA556">
            <v>0.013</v>
          </cell>
          <cell r="MB556">
            <v>-0.4</v>
          </cell>
          <cell r="MC556">
            <v>0.01</v>
          </cell>
          <cell r="MD556">
            <v>-0.05</v>
          </cell>
          <cell r="ME556">
            <v>0.002</v>
          </cell>
          <cell r="MF556">
            <v>-0.01</v>
          </cell>
          <cell r="MG556">
            <v>0.001</v>
          </cell>
          <cell r="MH556">
            <v>-1.61</v>
          </cell>
          <cell r="MI556">
            <v>0.014</v>
          </cell>
          <cell r="MJ556">
            <v>-2.14</v>
          </cell>
          <cell r="MK556">
            <v>0.014</v>
          </cell>
          <cell r="ML556">
            <v>-1.74</v>
          </cell>
          <cell r="MM556">
            <v>0.019</v>
          </cell>
          <cell r="MN556">
            <v>-2.19</v>
          </cell>
          <cell r="MO556">
            <v>0.015</v>
          </cell>
          <cell r="MP556">
            <v>-1.63</v>
          </cell>
          <cell r="MQ556">
            <v>0.018</v>
          </cell>
          <cell r="MR556">
            <v>-1.45</v>
          </cell>
          <cell r="MS556">
            <v>0.012</v>
          </cell>
          <cell r="MT556">
            <v>-0.79</v>
          </cell>
          <cell r="MU556">
            <v>0.014</v>
          </cell>
          <cell r="MV556">
            <v>-1.6</v>
          </cell>
          <cell r="MW556">
            <v>0.018</v>
          </cell>
          <cell r="MX556">
            <v>-0.95</v>
          </cell>
          <cell r="MY556">
            <v>0.012</v>
          </cell>
        </row>
        <row r="556">
          <cell r="ND556">
            <v>-2.57</v>
          </cell>
          <cell r="NE556">
            <v>0.024</v>
          </cell>
          <cell r="NF556">
            <v>-1.19</v>
          </cell>
          <cell r="NG556">
            <v>0.015</v>
          </cell>
          <cell r="NH556">
            <v>-0.17</v>
          </cell>
          <cell r="NI556">
            <v>0.004</v>
          </cell>
          <cell r="NJ556">
            <v>-0.21</v>
          </cell>
          <cell r="NK556">
            <v>0.019</v>
          </cell>
          <cell r="NL556">
            <v>-0.05</v>
          </cell>
          <cell r="NM556">
            <v>0.002</v>
          </cell>
        </row>
        <row r="556">
          <cell r="NR556">
            <v>-3.66</v>
          </cell>
          <cell r="NS556">
            <v>0.033</v>
          </cell>
          <cell r="NT556">
            <v>-3.19</v>
          </cell>
          <cell r="NU556">
            <v>0.03</v>
          </cell>
          <cell r="NV556">
            <v>-3.83</v>
          </cell>
          <cell r="NW556">
            <v>0.041</v>
          </cell>
          <cell r="NX556">
            <v>-3.48</v>
          </cell>
          <cell r="NY556">
            <v>0.026</v>
          </cell>
          <cell r="NZ556">
            <v>-3.52</v>
          </cell>
          <cell r="OA556">
            <v>0.025</v>
          </cell>
          <cell r="OB556">
            <v>-3.61</v>
          </cell>
          <cell r="OC556">
            <v>0.02</v>
          </cell>
          <cell r="OD556">
            <v>-3.05</v>
          </cell>
          <cell r="OE556">
            <v>0.028</v>
          </cell>
          <cell r="OF556">
            <v>-3.47</v>
          </cell>
          <cell r="OG556">
            <v>0.024</v>
          </cell>
          <cell r="OH556">
            <v>-0.44</v>
          </cell>
          <cell r="OI556">
            <v>0.011</v>
          </cell>
          <cell r="OJ556">
            <v>-0.82</v>
          </cell>
          <cell r="OK556">
            <v>0.013</v>
          </cell>
        </row>
        <row r="556">
          <cell r="ON556">
            <v>0.06</v>
          </cell>
          <cell r="OO556">
            <v>0.001</v>
          </cell>
          <cell r="OP556">
            <v>0.11</v>
          </cell>
          <cell r="OQ556">
            <v>0.001</v>
          </cell>
          <cell r="OR556">
            <v>0.13</v>
          </cell>
          <cell r="OS556">
            <v>0.001</v>
          </cell>
        </row>
        <row r="556">
          <cell r="OX556">
            <v>0.02</v>
          </cell>
          <cell r="OY556">
            <v>0.001</v>
          </cell>
          <cell r="OZ556">
            <v>0.05</v>
          </cell>
          <cell r="PA556">
            <v>0.001</v>
          </cell>
        </row>
        <row r="556">
          <cell r="PF556">
            <v>0.04</v>
          </cell>
          <cell r="PG556">
            <v>0.002</v>
          </cell>
          <cell r="PH556">
            <v>-0.05</v>
          </cell>
          <cell r="PI556">
            <v>0.001</v>
          </cell>
          <cell r="PJ556">
            <v>0</v>
          </cell>
          <cell r="PK556">
            <v>0.002</v>
          </cell>
          <cell r="PL556">
            <v>-0.04</v>
          </cell>
          <cell r="PM556">
            <v>0.001</v>
          </cell>
          <cell r="PN556">
            <v>0</v>
          </cell>
          <cell r="PO556">
            <v>0.002</v>
          </cell>
          <cell r="PP556">
            <v>-0.38</v>
          </cell>
          <cell r="PQ556">
            <v>0.004</v>
          </cell>
          <cell r="PR556">
            <v>-0.1</v>
          </cell>
          <cell r="PS556">
            <v>0.003</v>
          </cell>
          <cell r="PT556">
            <v>-0.32</v>
          </cell>
          <cell r="PU556">
            <v>0.005</v>
          </cell>
          <cell r="PV556">
            <v>-0.22</v>
          </cell>
          <cell r="PW556">
            <v>0.005</v>
          </cell>
        </row>
        <row r="556">
          <cell r="QB556">
            <v>-0.42</v>
          </cell>
          <cell r="QC556">
            <v>0.005</v>
          </cell>
          <cell r="QD556">
            <v>-0.1</v>
          </cell>
          <cell r="QE556">
            <v>0.005</v>
          </cell>
          <cell r="QF556">
            <v>-0.02</v>
          </cell>
          <cell r="QG556">
            <v>0.001</v>
          </cell>
          <cell r="QH556">
            <v>-0.06</v>
          </cell>
          <cell r="QI556">
            <v>0.004</v>
          </cell>
          <cell r="QJ556">
            <v>-0.08</v>
          </cell>
          <cell r="QK556">
            <v>0.003</v>
          </cell>
        </row>
        <row r="556">
          <cell r="QP556">
            <v>-1.08</v>
          </cell>
          <cell r="QQ556">
            <v>0.011</v>
          </cell>
          <cell r="QR556">
            <v>-0.89</v>
          </cell>
          <cell r="QS556">
            <v>0.009</v>
          </cell>
          <cell r="QT556">
            <v>-1.11</v>
          </cell>
          <cell r="QU556">
            <v>0.012</v>
          </cell>
          <cell r="QV556">
            <v>-0.98</v>
          </cell>
          <cell r="QW556">
            <v>0.008</v>
          </cell>
          <cell r="QX556">
            <v>-1.03</v>
          </cell>
          <cell r="QY556">
            <v>0.007</v>
          </cell>
          <cell r="QZ556">
            <v>-0.97</v>
          </cell>
          <cell r="RA556">
            <v>0.006</v>
          </cell>
          <cell r="RB556">
            <v>-0.98</v>
          </cell>
          <cell r="RC556">
            <v>0.009</v>
          </cell>
          <cell r="RD556">
            <v>-0.93</v>
          </cell>
          <cell r="RE556">
            <v>0.009</v>
          </cell>
          <cell r="RF556">
            <v>-0.32</v>
          </cell>
          <cell r="RG556">
            <v>0.007</v>
          </cell>
          <cell r="RH556">
            <v>-0.27</v>
          </cell>
          <cell r="RI556">
            <v>0.004</v>
          </cell>
          <cell r="RJ556">
            <v>-0.21</v>
          </cell>
          <cell r="RK556">
            <v>0.002</v>
          </cell>
          <cell r="RL556">
            <v>-0.13</v>
          </cell>
          <cell r="RM556">
            <v>0.003</v>
          </cell>
          <cell r="RN556">
            <v>-0.33</v>
          </cell>
          <cell r="RO556">
            <v>0.003</v>
          </cell>
          <cell r="RP556">
            <v>-0.67</v>
          </cell>
          <cell r="RQ556">
            <v>0.006</v>
          </cell>
        </row>
        <row r="556">
          <cell r="RV556">
            <v>-0.37</v>
          </cell>
          <cell r="RW556">
            <v>0.003</v>
          </cell>
          <cell r="RX556">
            <v>-0.48</v>
          </cell>
          <cell r="RY556">
            <v>0.006</v>
          </cell>
          <cell r="RZ556">
            <v>-0.02</v>
          </cell>
          <cell r="SA556">
            <v>0</v>
          </cell>
          <cell r="SB556">
            <v>0.06</v>
          </cell>
          <cell r="SC556">
            <v>0.005</v>
          </cell>
          <cell r="SD556">
            <v>0.03</v>
          </cell>
          <cell r="SE556">
            <v>0.001</v>
          </cell>
        </row>
        <row r="556">
          <cell r="SJ556">
            <v>-0.5</v>
          </cell>
          <cell r="SK556">
            <v>0.006</v>
          </cell>
          <cell r="SL556">
            <v>-0.88</v>
          </cell>
          <cell r="SM556">
            <v>0.007</v>
          </cell>
          <cell r="SN556">
            <v>-0.53</v>
          </cell>
          <cell r="SO556">
            <v>0.004</v>
          </cell>
          <cell r="SP556">
            <v>-1.03</v>
          </cell>
          <cell r="SQ556">
            <v>0.006</v>
          </cell>
          <cell r="SR556">
            <v>-0.44</v>
          </cell>
          <cell r="SS556">
            <v>0.004</v>
          </cell>
          <cell r="ST556">
            <v>-1</v>
          </cell>
          <cell r="SU556">
            <v>0.01</v>
          </cell>
          <cell r="SV556">
            <v>-0.38</v>
          </cell>
          <cell r="SW556">
            <v>0.004</v>
          </cell>
          <cell r="SX556">
            <v>-0.82</v>
          </cell>
          <cell r="SY556">
            <v>0.009</v>
          </cell>
          <cell r="SZ556">
            <v>0</v>
          </cell>
          <cell r="TA556">
            <v>0</v>
          </cell>
          <cell r="TB556">
            <v>-0.35</v>
          </cell>
          <cell r="TC556">
            <v>0.008</v>
          </cell>
          <cell r="TD556">
            <v>0.14</v>
          </cell>
          <cell r="TE556">
            <v>0.004</v>
          </cell>
          <cell r="TF556">
            <v>0.06</v>
          </cell>
          <cell r="TG556">
            <v>0.016</v>
          </cell>
          <cell r="TH556">
            <v>0.17</v>
          </cell>
          <cell r="TI556">
            <v>0.006</v>
          </cell>
          <cell r="TJ556">
            <v>0.14</v>
          </cell>
          <cell r="TK556">
            <v>0.01</v>
          </cell>
        </row>
        <row r="556">
          <cell r="TP556">
            <v>-1</v>
          </cell>
          <cell r="TQ556">
            <v>0.015</v>
          </cell>
          <cell r="TR556">
            <v>-1.13</v>
          </cell>
          <cell r="TS556">
            <v>0.027</v>
          </cell>
          <cell r="TT556">
            <v>-0.08</v>
          </cell>
          <cell r="TU556">
            <v>0.004</v>
          </cell>
          <cell r="TV556">
            <v>-0.05</v>
          </cell>
          <cell r="TW556">
            <v>0.009</v>
          </cell>
          <cell r="TX556">
            <v>-0.19</v>
          </cell>
          <cell r="TY556">
            <v>0.004</v>
          </cell>
        </row>
        <row r="556">
          <cell r="UD556">
            <v>1.4</v>
          </cell>
          <cell r="UE556">
            <v>0.021</v>
          </cell>
          <cell r="UF556">
            <v>3.36</v>
          </cell>
          <cell r="UG556">
            <v>0.044</v>
          </cell>
          <cell r="UH556">
            <v>1.25</v>
          </cell>
          <cell r="UI556">
            <v>0.013</v>
          </cell>
          <cell r="UJ556">
            <v>3.31</v>
          </cell>
          <cell r="UK556">
            <v>0.042</v>
          </cell>
          <cell r="UL556">
            <v>1.13</v>
          </cell>
          <cell r="UM556">
            <v>0.014</v>
          </cell>
          <cell r="UN556">
            <v>2.92</v>
          </cell>
          <cell r="UO556">
            <v>0.035</v>
          </cell>
          <cell r="UP556">
            <v>1.08</v>
          </cell>
          <cell r="UQ556">
            <v>0.017</v>
          </cell>
          <cell r="UR556">
            <v>2.74</v>
          </cell>
          <cell r="US556">
            <v>0.044</v>
          </cell>
          <cell r="UT556">
            <v>0.18</v>
          </cell>
          <cell r="UU556">
            <v>0.006</v>
          </cell>
          <cell r="UV556">
            <v>0.7</v>
          </cell>
          <cell r="UW556">
            <v>0.013</v>
          </cell>
          <cell r="UX556">
            <v>0.03</v>
          </cell>
          <cell r="UY556">
            <v>0.001</v>
          </cell>
        </row>
        <row r="556">
          <cell r="VB556">
            <v>0</v>
          </cell>
          <cell r="VC556">
            <v>0.001</v>
          </cell>
        </row>
        <row r="556">
          <cell r="VH556">
            <v>0</v>
          </cell>
          <cell r="VI556">
            <v>0.001</v>
          </cell>
          <cell r="VJ556">
            <v>-0.01</v>
          </cell>
          <cell r="VK556">
            <v>0.001</v>
          </cell>
        </row>
        <row r="556">
          <cell r="VP556">
            <v>0.02</v>
          </cell>
          <cell r="VQ556">
            <v>0.001</v>
          </cell>
          <cell r="VR556">
            <v>0.03</v>
          </cell>
          <cell r="VS556">
            <v>0.001</v>
          </cell>
          <cell r="VT556">
            <v>0.02</v>
          </cell>
          <cell r="VU556">
            <v>0.001</v>
          </cell>
          <cell r="VV556">
            <v>0</v>
          </cell>
          <cell r="VW556">
            <v>0</v>
          </cell>
          <cell r="VX556">
            <v>0</v>
          </cell>
          <cell r="VY556">
            <v>0</v>
          </cell>
          <cell r="VZ556">
            <v>0</v>
          </cell>
          <cell r="WA556">
            <v>0</v>
          </cell>
          <cell r="WB556">
            <v>0.18</v>
          </cell>
          <cell r="WC556">
            <v>0.002</v>
          </cell>
          <cell r="WD556">
            <v>0.07</v>
          </cell>
          <cell r="WE556">
            <v>0.002</v>
          </cell>
          <cell r="WF556">
            <v>0.5</v>
          </cell>
          <cell r="WG556">
            <v>0.003</v>
          </cell>
          <cell r="WH556">
            <v>0.28</v>
          </cell>
          <cell r="WI556">
            <v>0.002</v>
          </cell>
        </row>
        <row r="556">
          <cell r="WN556">
            <v>0.17</v>
          </cell>
          <cell r="WO556">
            <v>0.004</v>
          </cell>
          <cell r="WP556">
            <v>0</v>
          </cell>
          <cell r="WQ556">
            <v>0.004</v>
          </cell>
          <cell r="WR556">
            <v>0</v>
          </cell>
          <cell r="WS556">
            <v>0.001</v>
          </cell>
          <cell r="WT556">
            <v>0.05</v>
          </cell>
          <cell r="WU556">
            <v>0.002</v>
          </cell>
          <cell r="WV556">
            <v>-0.03</v>
          </cell>
          <cell r="WW556">
            <v>0.002</v>
          </cell>
        </row>
        <row r="556">
          <cell r="XB556">
            <v>0.75</v>
          </cell>
          <cell r="XC556">
            <v>0.009</v>
          </cell>
          <cell r="XD556">
            <v>0.53</v>
          </cell>
          <cell r="XE556">
            <v>0.004</v>
          </cell>
          <cell r="XF556">
            <v>0.84</v>
          </cell>
          <cell r="XG556">
            <v>0.008</v>
          </cell>
          <cell r="XH556">
            <v>0.56</v>
          </cell>
          <cell r="XI556">
            <v>0.005</v>
          </cell>
          <cell r="XJ556">
            <v>0.86</v>
          </cell>
          <cell r="XK556">
            <v>0.009</v>
          </cell>
          <cell r="XL556">
            <v>0.59</v>
          </cell>
          <cell r="XM556">
            <v>0.006</v>
          </cell>
          <cell r="XN556">
            <v>0.77</v>
          </cell>
          <cell r="XO556">
            <v>0.007</v>
          </cell>
          <cell r="XP556">
            <v>0.61</v>
          </cell>
          <cell r="XQ556">
            <v>0.006</v>
          </cell>
          <cell r="XR556">
            <v>0.18</v>
          </cell>
          <cell r="XS556">
            <v>0.003</v>
          </cell>
          <cell r="XT556">
            <v>0.09</v>
          </cell>
          <cell r="XU556">
            <v>0.002</v>
          </cell>
        </row>
        <row r="557">
          <cell r="B557" t="str">
            <v>UI10-00067</v>
          </cell>
          <cell r="C557" t="str">
            <v>Ornamental</v>
          </cell>
        </row>
        <row r="557">
          <cell r="F557">
            <v>-0.33</v>
          </cell>
          <cell r="G557">
            <v>0.017</v>
          </cell>
          <cell r="H557">
            <v>1.04</v>
          </cell>
          <cell r="I557">
            <v>0.05</v>
          </cell>
          <cell r="J557">
            <v>1.86</v>
          </cell>
          <cell r="K557">
            <v>0.07</v>
          </cell>
          <cell r="L557">
            <v>0.79</v>
          </cell>
          <cell r="M557">
            <v>0.032</v>
          </cell>
          <cell r="N557">
            <v>-1.05</v>
          </cell>
          <cell r="O557">
            <v>0.092</v>
          </cell>
          <cell r="P557">
            <v>-0.57</v>
          </cell>
          <cell r="Q557">
            <v>0.022</v>
          </cell>
        </row>
        <row r="557">
          <cell r="T557">
            <v>-3.52</v>
          </cell>
          <cell r="U557">
            <v>0.077</v>
          </cell>
          <cell r="V557">
            <v>0.13</v>
          </cell>
          <cell r="W557">
            <v>0.047</v>
          </cell>
          <cell r="X557">
            <v>-0.22</v>
          </cell>
          <cell r="Y557">
            <v>0.014</v>
          </cell>
          <cell r="Z557">
            <v>-2.22</v>
          </cell>
          <cell r="AA557">
            <v>0.138</v>
          </cell>
          <cell r="AB557">
            <v>-2.55</v>
          </cell>
          <cell r="AC557">
            <v>0.073</v>
          </cell>
        </row>
        <row r="557">
          <cell r="AH557">
            <v>-0.38</v>
          </cell>
          <cell r="AI557">
            <v>0.034</v>
          </cell>
          <cell r="AJ557">
            <v>-2.83</v>
          </cell>
          <cell r="AK557">
            <v>0.119</v>
          </cell>
          <cell r="AL557">
            <v>-0.76</v>
          </cell>
          <cell r="AM557">
            <v>0.034</v>
          </cell>
          <cell r="AN557">
            <v>-2.83</v>
          </cell>
          <cell r="AO557">
            <v>0.097</v>
          </cell>
          <cell r="AP557">
            <v>-0.79</v>
          </cell>
          <cell r="AQ557">
            <v>0.029</v>
          </cell>
          <cell r="AR557">
            <v>-3.21</v>
          </cell>
          <cell r="AS557">
            <v>0.123</v>
          </cell>
          <cell r="AT557">
            <v>-0.62</v>
          </cell>
          <cell r="AU557">
            <v>0.026</v>
          </cell>
          <cell r="AV557">
            <v>-3.02</v>
          </cell>
          <cell r="AW557">
            <v>0.081</v>
          </cell>
        </row>
        <row r="557">
          <cell r="BB557">
            <v>-0.1</v>
          </cell>
          <cell r="BC557">
            <v>0.003</v>
          </cell>
          <cell r="BD557">
            <v>-0.04</v>
          </cell>
          <cell r="BE557">
            <v>0.004</v>
          </cell>
          <cell r="BF557">
            <v>0.17</v>
          </cell>
          <cell r="BG557">
            <v>0.004</v>
          </cell>
          <cell r="BH557">
            <v>0.03</v>
          </cell>
          <cell r="BI557">
            <v>0.012</v>
          </cell>
          <cell r="BJ557">
            <v>-0.34</v>
          </cell>
          <cell r="BK557">
            <v>0.008</v>
          </cell>
        </row>
        <row r="557">
          <cell r="BN557">
            <v>-0.55</v>
          </cell>
          <cell r="BO557">
            <v>0.013</v>
          </cell>
          <cell r="BP557">
            <v>-0.11</v>
          </cell>
          <cell r="BQ557">
            <v>0.008</v>
          </cell>
          <cell r="BR557">
            <v>-0.03</v>
          </cell>
          <cell r="BS557">
            <v>0.003</v>
          </cell>
          <cell r="BT557">
            <v>-0.5</v>
          </cell>
          <cell r="BU557">
            <v>0.011</v>
          </cell>
          <cell r="BV557">
            <v>-0.5</v>
          </cell>
          <cell r="BW557">
            <v>0.01</v>
          </cell>
        </row>
        <row r="557">
          <cell r="CB557">
            <v>-0.13</v>
          </cell>
          <cell r="CC557">
            <v>0.004</v>
          </cell>
          <cell r="CD557">
            <v>-0.38</v>
          </cell>
          <cell r="CE557">
            <v>0.011</v>
          </cell>
          <cell r="CF557">
            <v>-0.2</v>
          </cell>
          <cell r="CG557">
            <v>0.004</v>
          </cell>
          <cell r="CH557">
            <v>-0.39</v>
          </cell>
          <cell r="CI557">
            <v>0.011</v>
          </cell>
          <cell r="CJ557">
            <v>-0.19</v>
          </cell>
          <cell r="CK557">
            <v>0.005</v>
          </cell>
          <cell r="CL557">
            <v>-0.44</v>
          </cell>
          <cell r="CM557">
            <v>0.008</v>
          </cell>
          <cell r="CN557">
            <v>-0.17</v>
          </cell>
          <cell r="CO557">
            <v>0.004</v>
          </cell>
          <cell r="CP557">
            <v>-0.39</v>
          </cell>
          <cell r="CQ557">
            <v>0.007</v>
          </cell>
        </row>
        <row r="557">
          <cell r="CV557">
            <v>0.17</v>
          </cell>
          <cell r="CW557">
            <v>0.021</v>
          </cell>
          <cell r="CX557">
            <v>0.45</v>
          </cell>
          <cell r="CY557">
            <v>0.013</v>
          </cell>
          <cell r="CZ557">
            <v>0.31</v>
          </cell>
          <cell r="DA557">
            <v>0.023</v>
          </cell>
          <cell r="DB557">
            <v>-0.42</v>
          </cell>
          <cell r="DC557">
            <v>0.013</v>
          </cell>
          <cell r="DD557">
            <v>-1.74</v>
          </cell>
          <cell r="DE557">
            <v>0.037</v>
          </cell>
        </row>
        <row r="557">
          <cell r="DH557">
            <v>-2.32</v>
          </cell>
          <cell r="DI557">
            <v>0.04</v>
          </cell>
          <cell r="DJ557">
            <v>0.28</v>
          </cell>
          <cell r="DK557">
            <v>0.016</v>
          </cell>
          <cell r="DL557">
            <v>-0.45</v>
          </cell>
          <cell r="DM557">
            <v>0.014</v>
          </cell>
          <cell r="DN557">
            <v>-0.42</v>
          </cell>
          <cell r="DO557">
            <v>0.014</v>
          </cell>
          <cell r="DP557">
            <v>0</v>
          </cell>
          <cell r="DQ557">
            <v>0</v>
          </cell>
        </row>
        <row r="557">
          <cell r="DV557">
            <v>0.34</v>
          </cell>
          <cell r="DW557">
            <v>0.022</v>
          </cell>
          <cell r="DX557">
            <v>-0.11</v>
          </cell>
          <cell r="DY557">
            <v>0.007</v>
          </cell>
          <cell r="DZ557">
            <v>-0.07</v>
          </cell>
          <cell r="EA557">
            <v>0.016</v>
          </cell>
          <cell r="EB557">
            <v>-0.13</v>
          </cell>
          <cell r="EC557">
            <v>0.011</v>
          </cell>
          <cell r="ED557">
            <v>-0.17</v>
          </cell>
          <cell r="EE557">
            <v>0.015</v>
          </cell>
          <cell r="EF557">
            <v>-0.16</v>
          </cell>
          <cell r="EG557">
            <v>0.015</v>
          </cell>
          <cell r="EH557">
            <v>-0.2</v>
          </cell>
          <cell r="EI557">
            <v>0.014</v>
          </cell>
          <cell r="EJ557">
            <v>-0.17</v>
          </cell>
          <cell r="EK557">
            <v>0.01</v>
          </cell>
        </row>
        <row r="557">
          <cell r="EP557">
            <v>-0.06</v>
          </cell>
          <cell r="EQ557">
            <v>0.001</v>
          </cell>
          <cell r="ER557">
            <v>-0.03</v>
          </cell>
          <cell r="ES557">
            <v>0.001</v>
          </cell>
          <cell r="ET557">
            <v>0.04</v>
          </cell>
          <cell r="EU557">
            <v>0.002</v>
          </cell>
          <cell r="EV557">
            <v>0</v>
          </cell>
          <cell r="EW557">
            <v>0.001</v>
          </cell>
          <cell r="EX557">
            <v>-0.02</v>
          </cell>
          <cell r="EY557">
            <v>0.002</v>
          </cell>
        </row>
        <row r="557">
          <cell r="FB557">
            <v>-0.12</v>
          </cell>
          <cell r="FC557">
            <v>0.002</v>
          </cell>
          <cell r="FD557">
            <v>-0.02</v>
          </cell>
          <cell r="FE557">
            <v>0.001</v>
          </cell>
          <cell r="FF557">
            <v>0</v>
          </cell>
          <cell r="FG557">
            <v>0.001</v>
          </cell>
          <cell r="FH557">
            <v>-0.02</v>
          </cell>
          <cell r="FI557">
            <v>0.001</v>
          </cell>
          <cell r="FJ557">
            <v>-0.07</v>
          </cell>
          <cell r="FK557">
            <v>0.001</v>
          </cell>
        </row>
        <row r="557">
          <cell r="FP557">
            <v>-0.1</v>
          </cell>
          <cell r="FQ557">
            <v>0.002</v>
          </cell>
          <cell r="FR557">
            <v>-0.04</v>
          </cell>
          <cell r="FS557">
            <v>0.001</v>
          </cell>
          <cell r="FT557">
            <v>-0.11</v>
          </cell>
          <cell r="FU557">
            <v>0.002</v>
          </cell>
          <cell r="FV557">
            <v>-0.04</v>
          </cell>
          <cell r="FW557">
            <v>0.001</v>
          </cell>
          <cell r="FX557">
            <v>-0.1</v>
          </cell>
          <cell r="FY557">
            <v>0.002</v>
          </cell>
          <cell r="FZ557">
            <v>-0.05</v>
          </cell>
          <cell r="GA557">
            <v>0.001</v>
          </cell>
          <cell r="GB557">
            <v>-0.09</v>
          </cell>
          <cell r="GC557">
            <v>0.001</v>
          </cell>
          <cell r="GD557">
            <v>-0.04</v>
          </cell>
          <cell r="GE557">
            <v>0.001</v>
          </cell>
        </row>
        <row r="557">
          <cell r="GJ557">
            <v>-226.21</v>
          </cell>
          <cell r="GK557">
            <v>2.926</v>
          </cell>
          <cell r="GL557">
            <v>-896.88</v>
          </cell>
          <cell r="GM557">
            <v>20.75</v>
          </cell>
          <cell r="GN557">
            <v>-325.23</v>
          </cell>
          <cell r="GO557">
            <v>5.668</v>
          </cell>
          <cell r="GP557">
            <v>-658.06</v>
          </cell>
          <cell r="GQ557">
            <v>14.013</v>
          </cell>
          <cell r="GR557">
            <v>-341.58</v>
          </cell>
          <cell r="GS557">
            <v>5.058</v>
          </cell>
        </row>
        <row r="557">
          <cell r="GV557">
            <v>-483.19</v>
          </cell>
          <cell r="GW557">
            <v>6.511</v>
          </cell>
          <cell r="GX557">
            <v>-1121.23</v>
          </cell>
          <cell r="GY557">
            <v>10.535</v>
          </cell>
          <cell r="GZ557">
            <v>-213.85</v>
          </cell>
          <cell r="HA557">
            <v>2.536</v>
          </cell>
          <cell r="HB557">
            <v>-1178.26</v>
          </cell>
          <cell r="HC557">
            <v>17.314</v>
          </cell>
          <cell r="HD557">
            <v>-2.81</v>
          </cell>
          <cell r="HE557">
            <v>0.046</v>
          </cell>
        </row>
        <row r="557">
          <cell r="HJ557">
            <v>-277.53</v>
          </cell>
          <cell r="HK557">
            <v>2.64</v>
          </cell>
          <cell r="HL557">
            <v>-1219.61</v>
          </cell>
          <cell r="HM557">
            <v>11.461</v>
          </cell>
          <cell r="HN557">
            <v>-314.56</v>
          </cell>
          <cell r="HO557">
            <v>3.202</v>
          </cell>
          <cell r="HP557">
            <v>-1193.49</v>
          </cell>
          <cell r="HQ557">
            <v>12.763</v>
          </cell>
          <cell r="HR557">
            <v>-319.68</v>
          </cell>
          <cell r="HS557">
            <v>2.447</v>
          </cell>
          <cell r="HT557">
            <v>-1235.16</v>
          </cell>
          <cell r="HU557">
            <v>8.15</v>
          </cell>
          <cell r="HV557">
            <v>-214.52</v>
          </cell>
          <cell r="HW557">
            <v>1.833</v>
          </cell>
          <cell r="HX557">
            <v>-998.43</v>
          </cell>
          <cell r="HY557">
            <v>5.996</v>
          </cell>
        </row>
        <row r="557">
          <cell r="IB557">
            <v>-0.88</v>
          </cell>
          <cell r="IC557">
            <v>0.019</v>
          </cell>
          <cell r="ID557">
            <v>-0.47</v>
          </cell>
          <cell r="IE557">
            <v>0.015</v>
          </cell>
          <cell r="IF557">
            <v>-1.26</v>
          </cell>
          <cell r="IG557">
            <v>0.03</v>
          </cell>
          <cell r="IH557">
            <v>-0.47</v>
          </cell>
          <cell r="II557">
            <v>0.016</v>
          </cell>
          <cell r="IJ557">
            <v>-0.42</v>
          </cell>
          <cell r="IK557">
            <v>0.008</v>
          </cell>
        </row>
        <row r="557">
          <cell r="IN557">
            <v>-1.39</v>
          </cell>
          <cell r="IO557">
            <v>0.019</v>
          </cell>
          <cell r="IP557">
            <v>-0.23</v>
          </cell>
          <cell r="IQ557">
            <v>0.007</v>
          </cell>
          <cell r="IR557">
            <v>-0.46</v>
          </cell>
          <cell r="IS557">
            <v>0.011</v>
          </cell>
          <cell r="IT557">
            <v>-0.02</v>
          </cell>
          <cell r="IU557">
            <v>0.001</v>
          </cell>
          <cell r="IV557">
            <v>-0.16</v>
          </cell>
          <cell r="IW557">
            <v>0.013</v>
          </cell>
        </row>
        <row r="557">
          <cell r="JB557">
            <v>-2.17</v>
          </cell>
          <cell r="JC557">
            <v>0.024</v>
          </cell>
          <cell r="JD557">
            <v>-1.84</v>
          </cell>
          <cell r="JE557">
            <v>0.013</v>
          </cell>
          <cell r="JF557">
            <v>-2.28</v>
          </cell>
          <cell r="JG557">
            <v>0.018</v>
          </cell>
          <cell r="JH557">
            <v>-1.81</v>
          </cell>
          <cell r="JI557">
            <v>0.016</v>
          </cell>
          <cell r="JJ557">
            <v>-2.18</v>
          </cell>
          <cell r="JK557">
            <v>0.017</v>
          </cell>
          <cell r="JL557">
            <v>-1.71</v>
          </cell>
          <cell r="JM557">
            <v>0.013</v>
          </cell>
          <cell r="JN557">
            <v>-1.52</v>
          </cell>
          <cell r="JO557">
            <v>0.015</v>
          </cell>
          <cell r="JP557">
            <v>-1.59</v>
          </cell>
          <cell r="JQ557">
            <v>0.01</v>
          </cell>
        </row>
        <row r="557">
          <cell r="JT557">
            <v>0.06</v>
          </cell>
          <cell r="JU557">
            <v>0.006</v>
          </cell>
          <cell r="JV557">
            <v>-0.03</v>
          </cell>
          <cell r="JW557">
            <v>0.005</v>
          </cell>
          <cell r="JX557">
            <v>0.08</v>
          </cell>
          <cell r="JY557">
            <v>0.005</v>
          </cell>
          <cell r="JZ557">
            <v>0.13</v>
          </cell>
          <cell r="KA557">
            <v>0.009</v>
          </cell>
          <cell r="KB557">
            <v>0.07</v>
          </cell>
          <cell r="KC557">
            <v>0.007</v>
          </cell>
        </row>
        <row r="557">
          <cell r="KF557">
            <v>-0.04</v>
          </cell>
          <cell r="KG557">
            <v>0.008</v>
          </cell>
          <cell r="KH557">
            <v>-0.45</v>
          </cell>
          <cell r="KI557">
            <v>0.009</v>
          </cell>
          <cell r="KJ557">
            <v>-0.02</v>
          </cell>
          <cell r="KK557">
            <v>0.001</v>
          </cell>
          <cell r="KL557">
            <v>-0.09</v>
          </cell>
          <cell r="KM557">
            <v>0.001</v>
          </cell>
          <cell r="KN557">
            <v>0</v>
          </cell>
          <cell r="KO557">
            <v>0</v>
          </cell>
        </row>
        <row r="557">
          <cell r="KT557">
            <v>0.53</v>
          </cell>
          <cell r="KU557">
            <v>0.008</v>
          </cell>
          <cell r="KV557">
            <v>1.26</v>
          </cell>
          <cell r="KW557">
            <v>0.01</v>
          </cell>
          <cell r="KX557">
            <v>0.49</v>
          </cell>
          <cell r="KY557">
            <v>0.007</v>
          </cell>
          <cell r="KZ557">
            <v>1.27</v>
          </cell>
          <cell r="LA557">
            <v>0.009</v>
          </cell>
          <cell r="LB557">
            <v>0.36</v>
          </cell>
          <cell r="LC557">
            <v>0.006</v>
          </cell>
          <cell r="LD557">
            <v>1.14</v>
          </cell>
          <cell r="LE557">
            <v>0.009</v>
          </cell>
          <cell r="LF557">
            <v>0.29</v>
          </cell>
          <cell r="LG557">
            <v>0.003</v>
          </cell>
          <cell r="LH557">
            <v>0.93</v>
          </cell>
          <cell r="LI557">
            <v>0.008</v>
          </cell>
        </row>
        <row r="557">
          <cell r="LN557">
            <v>-0.91</v>
          </cell>
          <cell r="LO557">
            <v>0.012</v>
          </cell>
          <cell r="LP557">
            <v>-1.18</v>
          </cell>
          <cell r="LQ557">
            <v>0.023</v>
          </cell>
          <cell r="LR557">
            <v>-1.39</v>
          </cell>
          <cell r="LS557">
            <v>0.018</v>
          </cell>
          <cell r="LT557">
            <v>-1.7</v>
          </cell>
          <cell r="LU557">
            <v>0.02</v>
          </cell>
          <cell r="LV557">
            <v>-0.23</v>
          </cell>
          <cell r="LW557">
            <v>0.007</v>
          </cell>
        </row>
        <row r="557">
          <cell r="LZ557">
            <v>-1.68</v>
          </cell>
          <cell r="MA557">
            <v>0.016</v>
          </cell>
          <cell r="MB557">
            <v>-0.63</v>
          </cell>
          <cell r="MC557">
            <v>0.012</v>
          </cell>
          <cell r="MD557">
            <v>-0.09</v>
          </cell>
          <cell r="ME557">
            <v>0.005</v>
          </cell>
          <cell r="MF557">
            <v>-0.05</v>
          </cell>
          <cell r="MG557">
            <v>0.006</v>
          </cell>
          <cell r="MH557">
            <v>-1.3</v>
          </cell>
          <cell r="MI557">
            <v>0.011</v>
          </cell>
          <cell r="MJ557">
            <v>-1.78</v>
          </cell>
          <cell r="MK557">
            <v>0.012</v>
          </cell>
          <cell r="ML557">
            <v>-1.42</v>
          </cell>
          <cell r="MM557">
            <v>0.01</v>
          </cell>
          <cell r="MN557">
            <v>-1.72</v>
          </cell>
          <cell r="MO557">
            <v>0.015</v>
          </cell>
          <cell r="MP557">
            <v>-1.32</v>
          </cell>
          <cell r="MQ557">
            <v>0.012</v>
          </cell>
          <cell r="MR557">
            <v>-2.1</v>
          </cell>
          <cell r="MS557">
            <v>0.03</v>
          </cell>
          <cell r="MT557">
            <v>-1.89</v>
          </cell>
          <cell r="MU557">
            <v>0.03</v>
          </cell>
          <cell r="MV557">
            <v>-3.35</v>
          </cell>
          <cell r="MW557">
            <v>0.041</v>
          </cell>
          <cell r="MX557">
            <v>-2.53</v>
          </cell>
          <cell r="MY557">
            <v>0.02</v>
          </cell>
          <cell r="MZ557">
            <v>-1.02</v>
          </cell>
          <cell r="NA557">
            <v>0.012</v>
          </cell>
        </row>
        <row r="557">
          <cell r="ND557">
            <v>-3.03</v>
          </cell>
          <cell r="NE557">
            <v>0.031</v>
          </cell>
          <cell r="NF557">
            <v>-1.34</v>
          </cell>
          <cell r="NG557">
            <v>0.014</v>
          </cell>
          <cell r="NH557">
            <v>-0.5</v>
          </cell>
          <cell r="NI557">
            <v>0.007</v>
          </cell>
          <cell r="NJ557">
            <v>-2.3</v>
          </cell>
          <cell r="NK557">
            <v>0.034</v>
          </cell>
          <cell r="NL557">
            <v>-0.25</v>
          </cell>
          <cell r="NM557">
            <v>0.005</v>
          </cell>
        </row>
        <row r="557">
          <cell r="NR557">
            <v>-2.97</v>
          </cell>
          <cell r="NS557">
            <v>0.025</v>
          </cell>
          <cell r="NT557">
            <v>-2.8</v>
          </cell>
          <cell r="NU557">
            <v>0.015</v>
          </cell>
          <cell r="NV557">
            <v>-3.2</v>
          </cell>
          <cell r="NW557">
            <v>0.024</v>
          </cell>
          <cell r="NX557">
            <v>-2.87</v>
          </cell>
          <cell r="NY557">
            <v>0.019</v>
          </cell>
          <cell r="NZ557">
            <v>-2.96</v>
          </cell>
          <cell r="OA557">
            <v>0.021</v>
          </cell>
          <cell r="OB557">
            <v>-2.86</v>
          </cell>
          <cell r="OC557">
            <v>0.017</v>
          </cell>
          <cell r="OD557">
            <v>-2.35</v>
          </cell>
          <cell r="OE557">
            <v>0.016</v>
          </cell>
          <cell r="OF557">
            <v>-2.57</v>
          </cell>
          <cell r="OG557">
            <v>0.013</v>
          </cell>
        </row>
        <row r="557">
          <cell r="OL557">
            <v>0.08</v>
          </cell>
          <cell r="OM557">
            <v>0.001</v>
          </cell>
          <cell r="ON557">
            <v>0</v>
          </cell>
          <cell r="OO557">
            <v>0.001</v>
          </cell>
          <cell r="OP557">
            <v>0.04</v>
          </cell>
          <cell r="OQ557">
            <v>0.002</v>
          </cell>
          <cell r="OR557">
            <v>0.05</v>
          </cell>
          <cell r="OS557">
            <v>0.001</v>
          </cell>
        </row>
        <row r="557">
          <cell r="OX557">
            <v>-0.01</v>
          </cell>
          <cell r="OY557">
            <v>0.001</v>
          </cell>
          <cell r="OZ557">
            <v>0.03</v>
          </cell>
          <cell r="PA557">
            <v>0.001</v>
          </cell>
        </row>
        <row r="557">
          <cell r="PD557">
            <v>0.01</v>
          </cell>
          <cell r="PE557">
            <v>0</v>
          </cell>
        </row>
        <row r="557">
          <cell r="PP557">
            <v>-0.57</v>
          </cell>
          <cell r="PQ557">
            <v>0.01</v>
          </cell>
          <cell r="PR557">
            <v>-0.56</v>
          </cell>
          <cell r="PS557">
            <v>0.011</v>
          </cell>
          <cell r="PT557">
            <v>-0.95</v>
          </cell>
          <cell r="PU557">
            <v>0.009</v>
          </cell>
          <cell r="PV557">
            <v>-0.82</v>
          </cell>
          <cell r="PW557">
            <v>0.006</v>
          </cell>
          <cell r="PX557">
            <v>-0.29</v>
          </cell>
          <cell r="PY557">
            <v>0.004</v>
          </cell>
        </row>
        <row r="557">
          <cell r="QB557">
            <v>-0.69</v>
          </cell>
          <cell r="QC557">
            <v>0.006</v>
          </cell>
          <cell r="QD557">
            <v>-0.23</v>
          </cell>
          <cell r="QE557">
            <v>0.005</v>
          </cell>
          <cell r="QF557">
            <v>-0.09</v>
          </cell>
          <cell r="QG557">
            <v>0.001</v>
          </cell>
          <cell r="QH557">
            <v>-0.4</v>
          </cell>
          <cell r="QI557">
            <v>0.005</v>
          </cell>
          <cell r="QJ557">
            <v>-0.27</v>
          </cell>
          <cell r="QK557">
            <v>0.007</v>
          </cell>
        </row>
        <row r="557">
          <cell r="QP557">
            <v>-1.06</v>
          </cell>
          <cell r="QQ557">
            <v>0.007</v>
          </cell>
          <cell r="QR557">
            <v>-0.87</v>
          </cell>
          <cell r="QS557">
            <v>0.004</v>
          </cell>
          <cell r="QT557">
            <v>-1.11</v>
          </cell>
          <cell r="QU557">
            <v>0.006</v>
          </cell>
          <cell r="QV557">
            <v>-0.88</v>
          </cell>
          <cell r="QW557">
            <v>0.007</v>
          </cell>
          <cell r="QX557">
            <v>-1</v>
          </cell>
          <cell r="QY557">
            <v>0.005</v>
          </cell>
          <cell r="QZ557">
            <v>-0.85</v>
          </cell>
          <cell r="RA557">
            <v>0.003</v>
          </cell>
          <cell r="RB557">
            <v>-0.91</v>
          </cell>
          <cell r="RC557">
            <v>0.005</v>
          </cell>
          <cell r="RD557">
            <v>-0.8</v>
          </cell>
          <cell r="RE557">
            <v>0.004</v>
          </cell>
        </row>
        <row r="557">
          <cell r="RJ557">
            <v>-0.35</v>
          </cell>
          <cell r="RK557">
            <v>0.004</v>
          </cell>
          <cell r="RL557">
            <v>-0.39</v>
          </cell>
          <cell r="RM557">
            <v>0.006</v>
          </cell>
          <cell r="RN557">
            <v>-0.43</v>
          </cell>
          <cell r="RO557">
            <v>0.005</v>
          </cell>
          <cell r="RP557">
            <v>-1.07</v>
          </cell>
          <cell r="RQ557">
            <v>0.01</v>
          </cell>
          <cell r="RR557">
            <v>-0.09</v>
          </cell>
          <cell r="RS557">
            <v>0.002</v>
          </cell>
        </row>
        <row r="557">
          <cell r="RV557">
            <v>-0.33</v>
          </cell>
          <cell r="RW557">
            <v>0.003</v>
          </cell>
          <cell r="RX557">
            <v>-0.32</v>
          </cell>
          <cell r="RY557">
            <v>0.005</v>
          </cell>
          <cell r="RZ557">
            <v>-0.01</v>
          </cell>
          <cell r="SA557">
            <v>0</v>
          </cell>
          <cell r="SB557">
            <v>-0.56</v>
          </cell>
          <cell r="SC557">
            <v>0.008</v>
          </cell>
          <cell r="SD557">
            <v>-0.03</v>
          </cell>
          <cell r="SE557">
            <v>0.001</v>
          </cell>
        </row>
        <row r="557">
          <cell r="SJ557">
            <v>-0.46</v>
          </cell>
          <cell r="SK557">
            <v>0.004</v>
          </cell>
          <cell r="SL557">
            <v>-0.74</v>
          </cell>
          <cell r="SM557">
            <v>0.005</v>
          </cell>
          <cell r="SN557">
            <v>-0.5</v>
          </cell>
          <cell r="SO557">
            <v>0.003</v>
          </cell>
          <cell r="SP557">
            <v>-0.79</v>
          </cell>
          <cell r="SQ557">
            <v>0.005</v>
          </cell>
          <cell r="SR557">
            <v>-0.41</v>
          </cell>
          <cell r="SS557">
            <v>0.003</v>
          </cell>
          <cell r="ST557">
            <v>-0.74</v>
          </cell>
          <cell r="SU557">
            <v>0.005</v>
          </cell>
          <cell r="SV557">
            <v>-0.35</v>
          </cell>
          <cell r="SW557">
            <v>0.002</v>
          </cell>
          <cell r="SX557">
            <v>-0.56</v>
          </cell>
          <cell r="SY557">
            <v>0.004</v>
          </cell>
        </row>
        <row r="557">
          <cell r="TD557">
            <v>0.86</v>
          </cell>
          <cell r="TE557">
            <v>0.016</v>
          </cell>
          <cell r="TF557">
            <v>3.45</v>
          </cell>
          <cell r="TG557">
            <v>0.084</v>
          </cell>
          <cell r="TH557">
            <v>1.85</v>
          </cell>
          <cell r="TI557">
            <v>0.023</v>
          </cell>
          <cell r="TJ557">
            <v>2.54</v>
          </cell>
          <cell r="TK557">
            <v>0.042</v>
          </cell>
          <cell r="TL557">
            <v>0.23</v>
          </cell>
          <cell r="TM557">
            <v>0.012</v>
          </cell>
        </row>
        <row r="557">
          <cell r="TP557">
            <v>0.24</v>
          </cell>
          <cell r="TQ557">
            <v>0.026</v>
          </cell>
          <cell r="TR557">
            <v>2.77</v>
          </cell>
          <cell r="TS557">
            <v>0.034</v>
          </cell>
          <cell r="TT557">
            <v>0.25</v>
          </cell>
          <cell r="TU557">
            <v>0.004</v>
          </cell>
          <cell r="TV557">
            <v>0.44</v>
          </cell>
          <cell r="TW557">
            <v>0.01</v>
          </cell>
          <cell r="TX557">
            <v>0.09</v>
          </cell>
          <cell r="TY557">
            <v>0.003</v>
          </cell>
        </row>
        <row r="557">
          <cell r="UD557">
            <v>0.89</v>
          </cell>
          <cell r="UE557">
            <v>0.014</v>
          </cell>
          <cell r="UF557">
            <v>2.24</v>
          </cell>
          <cell r="UG557">
            <v>0.039</v>
          </cell>
          <cell r="UH557">
            <v>0.65</v>
          </cell>
          <cell r="UI557">
            <v>0.014</v>
          </cell>
          <cell r="UJ557">
            <v>2.22</v>
          </cell>
          <cell r="UK557">
            <v>0.039</v>
          </cell>
          <cell r="UL557">
            <v>0.63</v>
          </cell>
          <cell r="UM557">
            <v>0.013</v>
          </cell>
          <cell r="UN557">
            <v>1.87</v>
          </cell>
          <cell r="UO557">
            <v>0.022</v>
          </cell>
          <cell r="UP557">
            <v>0.58</v>
          </cell>
          <cell r="UQ557">
            <v>0.011</v>
          </cell>
          <cell r="UR557">
            <v>1.82</v>
          </cell>
          <cell r="US557">
            <v>0.025</v>
          </cell>
        </row>
        <row r="557">
          <cell r="UX557">
            <v>0.04</v>
          </cell>
          <cell r="UY557">
            <v>0.001</v>
          </cell>
          <cell r="UZ557">
            <v>0.17</v>
          </cell>
          <cell r="VA557">
            <v>0.003</v>
          </cell>
          <cell r="VB557">
            <v>0.1</v>
          </cell>
          <cell r="VC557">
            <v>0.002</v>
          </cell>
          <cell r="VD557">
            <v>0</v>
          </cell>
          <cell r="VE557">
            <v>0</v>
          </cell>
        </row>
        <row r="557">
          <cell r="VH557">
            <v>0.04</v>
          </cell>
          <cell r="VI557">
            <v>0.001</v>
          </cell>
          <cell r="VJ557">
            <v>0.02</v>
          </cell>
          <cell r="VK557">
            <v>0.001</v>
          </cell>
        </row>
        <row r="557">
          <cell r="VP557">
            <v>0</v>
          </cell>
          <cell r="VQ557">
            <v>0</v>
          </cell>
          <cell r="VR557">
            <v>0</v>
          </cell>
          <cell r="VS557">
            <v>0.001</v>
          </cell>
          <cell r="VT557">
            <v>0</v>
          </cell>
          <cell r="VU557">
            <v>0</v>
          </cell>
          <cell r="VV557">
            <v>0</v>
          </cell>
          <cell r="VW557">
            <v>0</v>
          </cell>
        </row>
        <row r="557">
          <cell r="WB557">
            <v>0.41</v>
          </cell>
          <cell r="WC557">
            <v>0.005</v>
          </cell>
          <cell r="WD557">
            <v>0.41</v>
          </cell>
          <cell r="WE557">
            <v>0.005</v>
          </cell>
          <cell r="WF557">
            <v>0.59</v>
          </cell>
          <cell r="WG557">
            <v>0.006</v>
          </cell>
          <cell r="WH557">
            <v>0.37</v>
          </cell>
          <cell r="WI557">
            <v>0.003</v>
          </cell>
          <cell r="WJ557">
            <v>0.58</v>
          </cell>
          <cell r="WK557">
            <v>0.007</v>
          </cell>
        </row>
        <row r="557">
          <cell r="WN557">
            <v>0.39</v>
          </cell>
          <cell r="WO557">
            <v>0.004</v>
          </cell>
          <cell r="WP557">
            <v>0.34</v>
          </cell>
          <cell r="WQ557">
            <v>0.003</v>
          </cell>
          <cell r="WR557">
            <v>0.28</v>
          </cell>
          <cell r="WS557">
            <v>0.003</v>
          </cell>
          <cell r="WT557">
            <v>0.13</v>
          </cell>
          <cell r="WU557">
            <v>0.002</v>
          </cell>
          <cell r="WV557">
            <v>0.08</v>
          </cell>
          <cell r="WW557">
            <v>0.002</v>
          </cell>
        </row>
        <row r="557">
          <cell r="XB557">
            <v>0.33</v>
          </cell>
          <cell r="XC557">
            <v>0.004</v>
          </cell>
          <cell r="XD557">
            <v>0.38</v>
          </cell>
          <cell r="XE557">
            <v>0.002</v>
          </cell>
          <cell r="XF557">
            <v>0.36</v>
          </cell>
          <cell r="XG557">
            <v>0.004</v>
          </cell>
          <cell r="XH557">
            <v>0.41</v>
          </cell>
          <cell r="XI557">
            <v>0.002</v>
          </cell>
          <cell r="XJ557">
            <v>0.36</v>
          </cell>
          <cell r="XK557">
            <v>0.004</v>
          </cell>
          <cell r="XL557">
            <v>0.38</v>
          </cell>
          <cell r="XM557">
            <v>0.002</v>
          </cell>
          <cell r="XN557">
            <v>0.34</v>
          </cell>
          <cell r="XO557">
            <v>0.004</v>
          </cell>
          <cell r="XP557">
            <v>0.37</v>
          </cell>
          <cell r="XQ557">
            <v>0.002</v>
          </cell>
        </row>
        <row r="558">
          <cell r="B558" t="str">
            <v>UI10-00070</v>
          </cell>
          <cell r="C558" t="str">
            <v>Ornamental</v>
          </cell>
        </row>
        <row r="558">
          <cell r="F558">
            <v>1.08</v>
          </cell>
          <cell r="G558">
            <v>0.014</v>
          </cell>
          <cell r="H558">
            <v>1.51</v>
          </cell>
          <cell r="I558">
            <v>0.055</v>
          </cell>
          <cell r="J558">
            <v>4.2</v>
          </cell>
          <cell r="K558">
            <v>0.058</v>
          </cell>
          <cell r="L558">
            <v>2.19</v>
          </cell>
          <cell r="M558">
            <v>0.03</v>
          </cell>
          <cell r="N558">
            <v>3.39</v>
          </cell>
          <cell r="O558">
            <v>0.079</v>
          </cell>
          <cell r="P558">
            <v>1.01</v>
          </cell>
          <cell r="Q558">
            <v>0.021</v>
          </cell>
          <cell r="R558">
            <v>3.87</v>
          </cell>
          <cell r="S558">
            <v>0.094</v>
          </cell>
          <cell r="T558">
            <v>3.29</v>
          </cell>
          <cell r="U558">
            <v>0.073</v>
          </cell>
          <cell r="V558">
            <v>1.1</v>
          </cell>
          <cell r="W558">
            <v>0.117</v>
          </cell>
          <cell r="X558">
            <v>0.13</v>
          </cell>
          <cell r="Y558">
            <v>0.009</v>
          </cell>
          <cell r="Z558">
            <v>1.14</v>
          </cell>
          <cell r="AA558">
            <v>0.096</v>
          </cell>
          <cell r="AB558">
            <v>0.43</v>
          </cell>
          <cell r="AC558">
            <v>0.032</v>
          </cell>
        </row>
        <row r="558">
          <cell r="AH558">
            <v>-0.33</v>
          </cell>
          <cell r="AI558">
            <v>0.012</v>
          </cell>
          <cell r="AJ558">
            <v>-1.62</v>
          </cell>
          <cell r="AK558">
            <v>0.034</v>
          </cell>
          <cell r="AL558">
            <v>-0.81</v>
          </cell>
          <cell r="AM558">
            <v>0.012</v>
          </cell>
          <cell r="AN558">
            <v>-2.2</v>
          </cell>
          <cell r="AO558">
            <v>0.035</v>
          </cell>
          <cell r="AP558">
            <v>-0.93</v>
          </cell>
          <cell r="AQ558">
            <v>0.016</v>
          </cell>
          <cell r="AR558">
            <v>-2.52</v>
          </cell>
          <cell r="AS558">
            <v>0.043</v>
          </cell>
          <cell r="AT558">
            <v>-0.86</v>
          </cell>
          <cell r="AU558">
            <v>0.011</v>
          </cell>
          <cell r="AV558">
            <v>-2.82</v>
          </cell>
          <cell r="AW558">
            <v>0.038</v>
          </cell>
          <cell r="AX558">
            <v>-0.21</v>
          </cell>
          <cell r="AY558">
            <v>0.008</v>
          </cell>
          <cell r="AZ558">
            <v>-0.34</v>
          </cell>
          <cell r="BA558">
            <v>0.022</v>
          </cell>
          <cell r="BB558">
            <v>0.2</v>
          </cell>
          <cell r="BC558">
            <v>0.003</v>
          </cell>
          <cell r="BD558">
            <v>0.02</v>
          </cell>
          <cell r="BE558">
            <v>0.004</v>
          </cell>
          <cell r="BF558">
            <v>0.21</v>
          </cell>
          <cell r="BG558">
            <v>0.003</v>
          </cell>
          <cell r="BH558">
            <v>0.4</v>
          </cell>
          <cell r="BI558">
            <v>0.013</v>
          </cell>
          <cell r="BJ558">
            <v>0.22</v>
          </cell>
          <cell r="BK558">
            <v>0.008</v>
          </cell>
          <cell r="BL558">
            <v>0.5</v>
          </cell>
          <cell r="BM558">
            <v>0.012</v>
          </cell>
          <cell r="BN558">
            <v>0.41</v>
          </cell>
          <cell r="BO558">
            <v>0.014</v>
          </cell>
          <cell r="BP558">
            <v>0.04</v>
          </cell>
          <cell r="BQ558">
            <v>0.017</v>
          </cell>
          <cell r="BR558">
            <v>0.07</v>
          </cell>
          <cell r="BS558">
            <v>0.004</v>
          </cell>
          <cell r="BT558">
            <v>0.36</v>
          </cell>
          <cell r="BU558">
            <v>0.015</v>
          </cell>
          <cell r="BV558">
            <v>0.27</v>
          </cell>
          <cell r="BW558">
            <v>0.009</v>
          </cell>
        </row>
        <row r="558">
          <cell r="CB558">
            <v>0.03</v>
          </cell>
          <cell r="CC558">
            <v>0.001</v>
          </cell>
          <cell r="CD558">
            <v>-0.2</v>
          </cell>
          <cell r="CE558">
            <v>0.003</v>
          </cell>
          <cell r="CF558">
            <v>-0.08</v>
          </cell>
          <cell r="CG558">
            <v>0.003</v>
          </cell>
          <cell r="CH558">
            <v>-0.29</v>
          </cell>
          <cell r="CI558">
            <v>0.004</v>
          </cell>
          <cell r="CJ558">
            <v>-0.11</v>
          </cell>
          <cell r="CK558">
            <v>0.003</v>
          </cell>
          <cell r="CL558">
            <v>-0.32</v>
          </cell>
          <cell r="CM558">
            <v>0.004</v>
          </cell>
          <cell r="CN558">
            <v>-0.11</v>
          </cell>
          <cell r="CO558">
            <v>0.002</v>
          </cell>
          <cell r="CP558">
            <v>-0.32</v>
          </cell>
          <cell r="CQ558">
            <v>0.004</v>
          </cell>
          <cell r="CR558">
            <v>-0.05</v>
          </cell>
          <cell r="CS558">
            <v>0.002</v>
          </cell>
          <cell r="CT558">
            <v>-0.07</v>
          </cell>
          <cell r="CU558">
            <v>0.004</v>
          </cell>
          <cell r="CV558">
            <v>0.38</v>
          </cell>
          <cell r="CW558">
            <v>0.016</v>
          </cell>
          <cell r="CX558">
            <v>0.38</v>
          </cell>
          <cell r="CY558">
            <v>0.007</v>
          </cell>
          <cell r="CZ558">
            <v>0.18</v>
          </cell>
          <cell r="DA558">
            <v>0.029</v>
          </cell>
          <cell r="DB558">
            <v>-0.83</v>
          </cell>
          <cell r="DC558">
            <v>0.015</v>
          </cell>
          <cell r="DD558">
            <v>1.3</v>
          </cell>
          <cell r="DE558">
            <v>0.044</v>
          </cell>
          <cell r="DF558">
            <v>0.38</v>
          </cell>
          <cell r="DG558">
            <v>0.018</v>
          </cell>
          <cell r="DH558">
            <v>1.49</v>
          </cell>
          <cell r="DI558">
            <v>0.056</v>
          </cell>
          <cell r="DJ558">
            <v>0.63</v>
          </cell>
          <cell r="DK558">
            <v>0.036</v>
          </cell>
          <cell r="DL558">
            <v>0.1</v>
          </cell>
          <cell r="DM558">
            <v>0.008</v>
          </cell>
          <cell r="DN558">
            <v>0.41</v>
          </cell>
          <cell r="DO558">
            <v>0.009</v>
          </cell>
          <cell r="DP558">
            <v>0.01</v>
          </cell>
          <cell r="DQ558">
            <v>0.001</v>
          </cell>
        </row>
        <row r="558">
          <cell r="DV558">
            <v>-1.27</v>
          </cell>
          <cell r="DW558">
            <v>0.011</v>
          </cell>
          <cell r="DX558">
            <v>-0.44</v>
          </cell>
          <cell r="DY558">
            <v>0.005</v>
          </cell>
          <cell r="DZ558">
            <v>-1.68</v>
          </cell>
          <cell r="EA558">
            <v>0.016</v>
          </cell>
          <cell r="EB558">
            <v>-0.65</v>
          </cell>
          <cell r="EC558">
            <v>0.007</v>
          </cell>
          <cell r="ED558">
            <v>-1.75</v>
          </cell>
          <cell r="EE558">
            <v>0.017</v>
          </cell>
          <cell r="EF558">
            <v>-0.9</v>
          </cell>
          <cell r="EG558">
            <v>0.011</v>
          </cell>
          <cell r="EH558">
            <v>-1.58</v>
          </cell>
          <cell r="EI558">
            <v>0.014</v>
          </cell>
          <cell r="EJ558">
            <v>-0.75</v>
          </cell>
          <cell r="EK558">
            <v>0.009</v>
          </cell>
          <cell r="EL558">
            <v>-0.19</v>
          </cell>
          <cell r="EM558">
            <v>0.009</v>
          </cell>
          <cell r="EN558">
            <v>-0.13</v>
          </cell>
          <cell r="EO558">
            <v>0.003</v>
          </cell>
          <cell r="EP558">
            <v>0.09</v>
          </cell>
          <cell r="EQ558">
            <v>0.001</v>
          </cell>
          <cell r="ER558">
            <v>-0.02</v>
          </cell>
          <cell r="ES558">
            <v>0</v>
          </cell>
          <cell r="ET558">
            <v>0.09</v>
          </cell>
          <cell r="EU558">
            <v>0.002</v>
          </cell>
          <cell r="EV558">
            <v>0.08</v>
          </cell>
          <cell r="EW558">
            <v>0.001</v>
          </cell>
          <cell r="EX558">
            <v>0.01</v>
          </cell>
          <cell r="EY558">
            <v>0.003</v>
          </cell>
          <cell r="EZ558">
            <v>0</v>
          </cell>
          <cell r="FA558">
            <v>0.001</v>
          </cell>
          <cell r="FB558">
            <v>0.1</v>
          </cell>
          <cell r="FC558">
            <v>0.003</v>
          </cell>
          <cell r="FD558">
            <v>-0.01</v>
          </cell>
          <cell r="FE558">
            <v>0.001</v>
          </cell>
          <cell r="FF558">
            <v>0.03</v>
          </cell>
          <cell r="FG558">
            <v>0.001</v>
          </cell>
          <cell r="FH558">
            <v>0</v>
          </cell>
          <cell r="FI558">
            <v>0.002</v>
          </cell>
          <cell r="FJ558">
            <v>0.01</v>
          </cell>
          <cell r="FK558">
            <v>0.001</v>
          </cell>
        </row>
        <row r="558">
          <cell r="FP558">
            <v>0.11</v>
          </cell>
          <cell r="FQ558">
            <v>0.001</v>
          </cell>
          <cell r="FR558">
            <v>0.02</v>
          </cell>
          <cell r="FS558">
            <v>0</v>
          </cell>
          <cell r="FT558">
            <v>0.08</v>
          </cell>
          <cell r="FU558">
            <v>0.001</v>
          </cell>
          <cell r="FV558">
            <v>0.01</v>
          </cell>
          <cell r="FW558">
            <v>0</v>
          </cell>
          <cell r="FX558">
            <v>0.06</v>
          </cell>
          <cell r="FY558">
            <v>0.001</v>
          </cell>
          <cell r="FZ558">
            <v>0.01</v>
          </cell>
          <cell r="GA558">
            <v>0</v>
          </cell>
          <cell r="GB558">
            <v>0.05</v>
          </cell>
          <cell r="GC558">
            <v>0.001</v>
          </cell>
          <cell r="GD558">
            <v>0.01</v>
          </cell>
          <cell r="GE558">
            <v>0</v>
          </cell>
          <cell r="GF558">
            <v>-0.03</v>
          </cell>
          <cell r="GG558">
            <v>0.001</v>
          </cell>
          <cell r="GH558">
            <v>0.01</v>
          </cell>
          <cell r="GI558">
            <v>0</v>
          </cell>
          <cell r="GJ558">
            <v>105.72</v>
          </cell>
          <cell r="GK558">
            <v>3.323</v>
          </cell>
          <cell r="GL558">
            <v>87.82</v>
          </cell>
          <cell r="GM558">
            <v>6.158</v>
          </cell>
          <cell r="GN558">
            <v>101.91</v>
          </cell>
          <cell r="GO558">
            <v>2.76</v>
          </cell>
          <cell r="GP558">
            <v>239.12</v>
          </cell>
          <cell r="GQ558">
            <v>8.654</v>
          </cell>
          <cell r="GR558">
            <v>-14.39</v>
          </cell>
          <cell r="GS558">
            <v>4.765</v>
          </cell>
          <cell r="GT558">
            <v>-603.25</v>
          </cell>
          <cell r="GU558">
            <v>17.968</v>
          </cell>
          <cell r="GV558">
            <v>187.72</v>
          </cell>
          <cell r="GW558">
            <v>4.499</v>
          </cell>
          <cell r="GX558">
            <v>-282.02</v>
          </cell>
          <cell r="GY558">
            <v>12.202</v>
          </cell>
          <cell r="GZ558">
            <v>-40.85</v>
          </cell>
          <cell r="HA558">
            <v>1.414</v>
          </cell>
          <cell r="HB558">
            <v>-585.9</v>
          </cell>
          <cell r="HC558">
            <v>9.015</v>
          </cell>
          <cell r="HD558">
            <v>-0.18</v>
          </cell>
          <cell r="HE558">
            <v>0.034</v>
          </cell>
        </row>
        <row r="558">
          <cell r="HJ558">
            <v>-195.53</v>
          </cell>
          <cell r="HK558">
            <v>2.592</v>
          </cell>
          <cell r="HL558">
            <v>-448.06</v>
          </cell>
          <cell r="HM558">
            <v>8.224</v>
          </cell>
          <cell r="HN558">
            <v>-230.26</v>
          </cell>
          <cell r="HO558">
            <v>2.265</v>
          </cell>
          <cell r="HP558">
            <v>-551.85</v>
          </cell>
          <cell r="HQ558">
            <v>7.323</v>
          </cell>
          <cell r="HR558">
            <v>-226.74</v>
          </cell>
          <cell r="HS558">
            <v>2.652</v>
          </cell>
          <cell r="HT558">
            <v>-511.74</v>
          </cell>
          <cell r="HU558">
            <v>8.59</v>
          </cell>
          <cell r="HV558">
            <v>-166.68</v>
          </cell>
          <cell r="HW558">
            <v>1.878</v>
          </cell>
          <cell r="HX558">
            <v>-619.98</v>
          </cell>
          <cell r="HY558">
            <v>7.45</v>
          </cell>
          <cell r="HZ558">
            <v>11.85</v>
          </cell>
          <cell r="IA558">
            <v>4.165</v>
          </cell>
          <cell r="IB558">
            <v>0.42</v>
          </cell>
          <cell r="IC558">
            <v>0.011</v>
          </cell>
          <cell r="ID558">
            <v>-0.28</v>
          </cell>
          <cell r="IE558">
            <v>0.005</v>
          </cell>
          <cell r="IF558">
            <v>-0.1</v>
          </cell>
          <cell r="IG558">
            <v>0.01</v>
          </cell>
          <cell r="IH558">
            <v>-0.42</v>
          </cell>
          <cell r="II558">
            <v>0.009</v>
          </cell>
          <cell r="IJ558">
            <v>-0.11</v>
          </cell>
          <cell r="IK558">
            <v>0.011</v>
          </cell>
          <cell r="IL558">
            <v>-0.49</v>
          </cell>
          <cell r="IM558">
            <v>0.013</v>
          </cell>
          <cell r="IN558">
            <v>-0.85</v>
          </cell>
          <cell r="IO558">
            <v>0.023</v>
          </cell>
          <cell r="IP558">
            <v>-0.81</v>
          </cell>
          <cell r="IQ558">
            <v>0.012</v>
          </cell>
          <cell r="IR558">
            <v>-0.21</v>
          </cell>
          <cell r="IS558">
            <v>0.005</v>
          </cell>
          <cell r="IT558">
            <v>-0.06</v>
          </cell>
          <cell r="IU558">
            <v>0.002</v>
          </cell>
          <cell r="IV558">
            <v>-0.06</v>
          </cell>
          <cell r="IW558">
            <v>0.015</v>
          </cell>
        </row>
        <row r="558">
          <cell r="JB558">
            <v>0.57</v>
          </cell>
          <cell r="JC558">
            <v>0.009</v>
          </cell>
          <cell r="JD558">
            <v>0.69</v>
          </cell>
          <cell r="JE558">
            <v>0.006</v>
          </cell>
          <cell r="JF558">
            <v>0.66</v>
          </cell>
          <cell r="JG558">
            <v>0.011</v>
          </cell>
          <cell r="JH558">
            <v>0.72</v>
          </cell>
          <cell r="JI558">
            <v>0.006</v>
          </cell>
          <cell r="JJ558">
            <v>0.64</v>
          </cell>
          <cell r="JK558">
            <v>0.011</v>
          </cell>
          <cell r="JL558">
            <v>0.62</v>
          </cell>
          <cell r="JM558">
            <v>0.007</v>
          </cell>
          <cell r="JN558">
            <v>0.37</v>
          </cell>
          <cell r="JO558">
            <v>0.009</v>
          </cell>
          <cell r="JP558">
            <v>0.42</v>
          </cell>
          <cell r="JQ558">
            <v>0.005</v>
          </cell>
          <cell r="JR558">
            <v>0.04</v>
          </cell>
          <cell r="JS558">
            <v>0.002</v>
          </cell>
          <cell r="JT558">
            <v>-0.04</v>
          </cell>
          <cell r="JU558">
            <v>0.002</v>
          </cell>
          <cell r="JV558">
            <v>0.32</v>
          </cell>
          <cell r="JW558">
            <v>0.005</v>
          </cell>
          <cell r="JX558">
            <v>0.21</v>
          </cell>
          <cell r="JY558">
            <v>0.003</v>
          </cell>
          <cell r="JZ558">
            <v>0.58</v>
          </cell>
          <cell r="KA558">
            <v>0.015</v>
          </cell>
          <cell r="KB558">
            <v>-0.02</v>
          </cell>
          <cell r="KC558">
            <v>0.01</v>
          </cell>
          <cell r="KD558">
            <v>0.47</v>
          </cell>
          <cell r="KE558">
            <v>0.02</v>
          </cell>
          <cell r="KF558">
            <v>0.52</v>
          </cell>
          <cell r="KG558">
            <v>0.007</v>
          </cell>
          <cell r="KH558">
            <v>0.87</v>
          </cell>
          <cell r="KI558">
            <v>0.014</v>
          </cell>
          <cell r="KJ558">
            <v>0.03</v>
          </cell>
          <cell r="KK558">
            <v>0.001</v>
          </cell>
          <cell r="KL558">
            <v>-0.03</v>
          </cell>
          <cell r="KM558">
            <v>0.001</v>
          </cell>
          <cell r="KN558">
            <v>0</v>
          </cell>
          <cell r="KO558">
            <v>0</v>
          </cell>
        </row>
        <row r="558">
          <cell r="KT558">
            <v>-0.43</v>
          </cell>
          <cell r="KU558">
            <v>0.003</v>
          </cell>
          <cell r="KV558">
            <v>-1.05</v>
          </cell>
          <cell r="KW558">
            <v>0.008</v>
          </cell>
          <cell r="KX558">
            <v>-0.52</v>
          </cell>
          <cell r="KY558">
            <v>0.004</v>
          </cell>
          <cell r="KZ558">
            <v>-1.09</v>
          </cell>
          <cell r="LA558">
            <v>0.01</v>
          </cell>
          <cell r="LB558">
            <v>-0.45</v>
          </cell>
          <cell r="LC558">
            <v>0.003</v>
          </cell>
          <cell r="LD558">
            <v>-0.98</v>
          </cell>
          <cell r="LE558">
            <v>0.008</v>
          </cell>
          <cell r="LF558">
            <v>-0.36</v>
          </cell>
          <cell r="LG558">
            <v>0.002</v>
          </cell>
          <cell r="LH558">
            <v>-0.78</v>
          </cell>
          <cell r="LI558">
            <v>0.005</v>
          </cell>
          <cell r="LJ558">
            <v>-0.01</v>
          </cell>
          <cell r="LK558">
            <v>0</v>
          </cell>
          <cell r="LL558">
            <v>-0.01</v>
          </cell>
          <cell r="LM558">
            <v>0.002</v>
          </cell>
          <cell r="LN558">
            <v>0.23</v>
          </cell>
          <cell r="LO558">
            <v>0.007</v>
          </cell>
          <cell r="LP558">
            <v>-0.47</v>
          </cell>
          <cell r="LQ558">
            <v>0.006</v>
          </cell>
          <cell r="LR558">
            <v>-0.14</v>
          </cell>
          <cell r="LS558">
            <v>0.009</v>
          </cell>
          <cell r="LT558">
            <v>-0.54</v>
          </cell>
          <cell r="LU558">
            <v>0.01</v>
          </cell>
          <cell r="LV558">
            <v>0.05</v>
          </cell>
          <cell r="LW558">
            <v>0.01</v>
          </cell>
          <cell r="LX558">
            <v>-0.17</v>
          </cell>
          <cell r="LY558">
            <v>0.003</v>
          </cell>
          <cell r="LZ558">
            <v>-0.5</v>
          </cell>
          <cell r="MA558">
            <v>0.014</v>
          </cell>
          <cell r="MB558">
            <v>-0.54</v>
          </cell>
          <cell r="MC558">
            <v>0.011</v>
          </cell>
          <cell r="MD558">
            <v>-0.07</v>
          </cell>
          <cell r="ME558">
            <v>0.002</v>
          </cell>
          <cell r="MF558">
            <v>0</v>
          </cell>
          <cell r="MG558">
            <v>0.001</v>
          </cell>
          <cell r="MH558">
            <v>-0.49</v>
          </cell>
          <cell r="MI558">
            <v>0.008</v>
          </cell>
          <cell r="MJ558">
            <v>-0.35</v>
          </cell>
          <cell r="MK558">
            <v>0.01</v>
          </cell>
          <cell r="ML558">
            <v>-0.57</v>
          </cell>
          <cell r="MM558">
            <v>0.008</v>
          </cell>
          <cell r="MN558">
            <v>-0.46</v>
          </cell>
          <cell r="MO558">
            <v>0.009</v>
          </cell>
          <cell r="MP558">
            <v>-0.57</v>
          </cell>
          <cell r="MQ558">
            <v>0.008</v>
          </cell>
          <cell r="MR558">
            <v>-0.18</v>
          </cell>
          <cell r="MS558">
            <v>0.012</v>
          </cell>
          <cell r="MT558">
            <v>-0.69</v>
          </cell>
          <cell r="MU558">
            <v>0.009</v>
          </cell>
          <cell r="MV558">
            <v>-0.77</v>
          </cell>
          <cell r="MW558">
            <v>0.014</v>
          </cell>
          <cell r="MX558">
            <v>-0.63</v>
          </cell>
          <cell r="MY558">
            <v>0.01</v>
          </cell>
          <cell r="MZ558">
            <v>0.13</v>
          </cell>
          <cell r="NA558">
            <v>0.027</v>
          </cell>
          <cell r="NB558">
            <v>-1.15</v>
          </cell>
          <cell r="NC558">
            <v>0.025</v>
          </cell>
          <cell r="ND558">
            <v>-0.86</v>
          </cell>
          <cell r="NE558">
            <v>0.018</v>
          </cell>
          <cell r="NF558">
            <v>-0.85</v>
          </cell>
          <cell r="NG558">
            <v>0.019</v>
          </cell>
          <cell r="NH558">
            <v>-0.34</v>
          </cell>
          <cell r="NI558">
            <v>0.004</v>
          </cell>
          <cell r="NJ558">
            <v>-1.06</v>
          </cell>
          <cell r="NK558">
            <v>0.013</v>
          </cell>
          <cell r="NL558">
            <v>-0.13</v>
          </cell>
          <cell r="NM558">
            <v>0.003</v>
          </cell>
        </row>
        <row r="558">
          <cell r="NR558">
            <v>-1.7</v>
          </cell>
          <cell r="NS558">
            <v>0.017</v>
          </cell>
          <cell r="NT558">
            <v>-1.05</v>
          </cell>
          <cell r="NU558">
            <v>0.012</v>
          </cell>
          <cell r="NV558">
            <v>-1.96</v>
          </cell>
          <cell r="NW558">
            <v>0.018</v>
          </cell>
          <cell r="NX558">
            <v>-1.25</v>
          </cell>
          <cell r="NY558">
            <v>0.012</v>
          </cell>
          <cell r="NZ558">
            <v>-1.8</v>
          </cell>
          <cell r="OA558">
            <v>0.016</v>
          </cell>
          <cell r="OB558">
            <v>-1.15</v>
          </cell>
          <cell r="OC558">
            <v>0.013</v>
          </cell>
          <cell r="OD558">
            <v>-1.5</v>
          </cell>
          <cell r="OE558">
            <v>0.014</v>
          </cell>
          <cell r="OF558">
            <v>-1.25</v>
          </cell>
          <cell r="OG558">
            <v>0.014</v>
          </cell>
          <cell r="OH558">
            <v>-0.09</v>
          </cell>
          <cell r="OI558">
            <v>0.002</v>
          </cell>
          <cell r="OJ558">
            <v>-0.07</v>
          </cell>
          <cell r="OK558">
            <v>0.004</v>
          </cell>
          <cell r="OL558">
            <v>0.14</v>
          </cell>
          <cell r="OM558">
            <v>0.002</v>
          </cell>
          <cell r="ON558">
            <v>-0.01</v>
          </cell>
          <cell r="OO558">
            <v>0.001</v>
          </cell>
          <cell r="OP558">
            <v>0.1</v>
          </cell>
          <cell r="OQ558">
            <v>0.002</v>
          </cell>
          <cell r="OR558">
            <v>-0.02</v>
          </cell>
          <cell r="OS558">
            <v>0.002</v>
          </cell>
          <cell r="OT558">
            <v>-0.01</v>
          </cell>
          <cell r="OU558">
            <v>0.002</v>
          </cell>
          <cell r="OV558">
            <v>0</v>
          </cell>
          <cell r="OW558">
            <v>0.001</v>
          </cell>
          <cell r="OX558">
            <v>-0.01</v>
          </cell>
          <cell r="OY558">
            <v>0.001</v>
          </cell>
          <cell r="OZ558">
            <v>-0.03</v>
          </cell>
          <cell r="PA558">
            <v>0.002</v>
          </cell>
        </row>
        <row r="558">
          <cell r="PD558">
            <v>0.02</v>
          </cell>
          <cell r="PE558">
            <v>0.001</v>
          </cell>
          <cell r="PF558">
            <v>0.16</v>
          </cell>
          <cell r="PG558">
            <v>0.002</v>
          </cell>
          <cell r="PH558">
            <v>0.09</v>
          </cell>
          <cell r="PI558">
            <v>0.001</v>
          </cell>
          <cell r="PJ558">
            <v>0.15</v>
          </cell>
          <cell r="PK558">
            <v>0.002</v>
          </cell>
          <cell r="PL558">
            <v>0.1</v>
          </cell>
          <cell r="PM558">
            <v>0.001</v>
          </cell>
          <cell r="PN558">
            <v>0.13</v>
          </cell>
          <cell r="PO558">
            <v>0.001</v>
          </cell>
          <cell r="PP558">
            <v>-0.19</v>
          </cell>
          <cell r="PQ558">
            <v>0.004</v>
          </cell>
          <cell r="PR558">
            <v>-0.28</v>
          </cell>
          <cell r="PS558">
            <v>0.003</v>
          </cell>
          <cell r="PT558">
            <v>-0.54</v>
          </cell>
          <cell r="PU558">
            <v>0.004</v>
          </cell>
          <cell r="PV558">
            <v>-0.27</v>
          </cell>
          <cell r="PW558">
            <v>0.002</v>
          </cell>
          <cell r="PX558">
            <v>0.13</v>
          </cell>
          <cell r="PY558">
            <v>0.007</v>
          </cell>
          <cell r="PZ558">
            <v>-0.33</v>
          </cell>
          <cell r="QA558">
            <v>0.008</v>
          </cell>
          <cell r="QB558">
            <v>-0.57</v>
          </cell>
          <cell r="QC558">
            <v>0.005</v>
          </cell>
          <cell r="QD558">
            <v>-0.23</v>
          </cell>
          <cell r="QE558">
            <v>0.004</v>
          </cell>
          <cell r="QF558">
            <v>-0.07</v>
          </cell>
          <cell r="QG558">
            <v>0.001</v>
          </cell>
          <cell r="QH558">
            <v>-0.14</v>
          </cell>
          <cell r="QI558">
            <v>0.003</v>
          </cell>
          <cell r="QJ558">
            <v>-0.22</v>
          </cell>
          <cell r="QK558">
            <v>0.003</v>
          </cell>
        </row>
        <row r="558">
          <cell r="QP558">
            <v>-0.38</v>
          </cell>
          <cell r="QQ558">
            <v>0.004</v>
          </cell>
          <cell r="QR558">
            <v>-0.21</v>
          </cell>
          <cell r="QS558">
            <v>0.004</v>
          </cell>
          <cell r="QT558">
            <v>-0.42</v>
          </cell>
          <cell r="QU558">
            <v>0.005</v>
          </cell>
          <cell r="QV558">
            <v>-0.26</v>
          </cell>
          <cell r="QW558">
            <v>0.004</v>
          </cell>
          <cell r="QX558">
            <v>-0.37</v>
          </cell>
          <cell r="QY558">
            <v>0.004</v>
          </cell>
          <cell r="QZ558">
            <v>-0.24</v>
          </cell>
          <cell r="RA558">
            <v>0.004</v>
          </cell>
          <cell r="RB558">
            <v>-0.36</v>
          </cell>
          <cell r="RC558">
            <v>0.004</v>
          </cell>
          <cell r="RD558">
            <v>-0.24</v>
          </cell>
          <cell r="RE558">
            <v>0.004</v>
          </cell>
          <cell r="RF558">
            <v>-0.05</v>
          </cell>
          <cell r="RG558">
            <v>0.001</v>
          </cell>
          <cell r="RH558">
            <v>-0.03</v>
          </cell>
          <cell r="RI558">
            <v>0.002</v>
          </cell>
          <cell r="RJ558">
            <v>-0.03</v>
          </cell>
          <cell r="RK558">
            <v>0.002</v>
          </cell>
          <cell r="RL558">
            <v>-0.2</v>
          </cell>
          <cell r="RM558">
            <v>0.002</v>
          </cell>
          <cell r="RN558">
            <v>-0.16</v>
          </cell>
          <cell r="RO558">
            <v>0.002</v>
          </cell>
          <cell r="RP558">
            <v>-0.35</v>
          </cell>
          <cell r="RQ558">
            <v>0.003</v>
          </cell>
          <cell r="RR558">
            <v>0.06</v>
          </cell>
          <cell r="RS558">
            <v>0.003</v>
          </cell>
          <cell r="RT558">
            <v>-0.32</v>
          </cell>
          <cell r="RU558">
            <v>0.007</v>
          </cell>
          <cell r="RV558">
            <v>-0.18</v>
          </cell>
          <cell r="RW558">
            <v>0.002</v>
          </cell>
          <cell r="RX558">
            <v>-0.38</v>
          </cell>
          <cell r="RY558">
            <v>0.005</v>
          </cell>
          <cell r="RZ558">
            <v>-0.02</v>
          </cell>
          <cell r="SA558">
            <v>0</v>
          </cell>
          <cell r="SB558">
            <v>-0.22</v>
          </cell>
          <cell r="SC558">
            <v>0.005</v>
          </cell>
          <cell r="SD558">
            <v>-0.03</v>
          </cell>
          <cell r="SE558">
            <v>0.001</v>
          </cell>
        </row>
        <row r="558">
          <cell r="SJ558">
            <v>-0.27</v>
          </cell>
          <cell r="SK558">
            <v>0.002</v>
          </cell>
          <cell r="SL558">
            <v>-0.48</v>
          </cell>
          <cell r="SM558">
            <v>0.005</v>
          </cell>
          <cell r="SN558">
            <v>-0.31</v>
          </cell>
          <cell r="SO558">
            <v>0.002</v>
          </cell>
          <cell r="SP558">
            <v>-0.53</v>
          </cell>
          <cell r="SQ558">
            <v>0.005</v>
          </cell>
          <cell r="SR558">
            <v>-0.26</v>
          </cell>
          <cell r="SS558">
            <v>0.002</v>
          </cell>
          <cell r="ST558">
            <v>-0.46</v>
          </cell>
          <cell r="SU558">
            <v>0.004</v>
          </cell>
          <cell r="SV558">
            <v>-0.23</v>
          </cell>
          <cell r="SW558">
            <v>0.002</v>
          </cell>
          <cell r="SX558">
            <v>-0.34</v>
          </cell>
          <cell r="SY558">
            <v>0.003</v>
          </cell>
          <cell r="SZ558">
            <v>0</v>
          </cell>
          <cell r="TA558">
            <v>0</v>
          </cell>
          <cell r="TB558">
            <v>0.02</v>
          </cell>
          <cell r="TC558">
            <v>0.003</v>
          </cell>
          <cell r="TD558">
            <v>0.77</v>
          </cell>
          <cell r="TE558">
            <v>0.005</v>
          </cell>
          <cell r="TF558">
            <v>1.91</v>
          </cell>
          <cell r="TG558">
            <v>0.017</v>
          </cell>
          <cell r="TH558">
            <v>1.09</v>
          </cell>
          <cell r="TI558">
            <v>0.011</v>
          </cell>
          <cell r="TJ558">
            <v>1.4</v>
          </cell>
          <cell r="TK558">
            <v>0.018</v>
          </cell>
          <cell r="TL558">
            <v>0.52</v>
          </cell>
          <cell r="TM558">
            <v>0.01</v>
          </cell>
          <cell r="TN558">
            <v>0.9</v>
          </cell>
          <cell r="TO558">
            <v>0.029</v>
          </cell>
          <cell r="TP558">
            <v>1.86</v>
          </cell>
          <cell r="TQ558">
            <v>0.035</v>
          </cell>
          <cell r="TR558">
            <v>1.4</v>
          </cell>
          <cell r="TS558">
            <v>0.046</v>
          </cell>
          <cell r="TT558">
            <v>0.26</v>
          </cell>
          <cell r="TU558">
            <v>0.005</v>
          </cell>
          <cell r="TV558">
            <v>0.92</v>
          </cell>
          <cell r="TW558">
            <v>0.019</v>
          </cell>
          <cell r="TX558">
            <v>0.2</v>
          </cell>
          <cell r="TY558">
            <v>0.003</v>
          </cell>
        </row>
        <row r="558">
          <cell r="UD558">
            <v>0.15</v>
          </cell>
          <cell r="UE558">
            <v>0.004</v>
          </cell>
          <cell r="UF558">
            <v>0.06</v>
          </cell>
          <cell r="UG558">
            <v>0.011</v>
          </cell>
          <cell r="UH558">
            <v>-0.12</v>
          </cell>
          <cell r="UI558">
            <v>0.005</v>
          </cell>
          <cell r="UJ558">
            <v>-0.18</v>
          </cell>
          <cell r="UK558">
            <v>0.009</v>
          </cell>
          <cell r="UL558">
            <v>-0.13</v>
          </cell>
          <cell r="UM558">
            <v>0.004</v>
          </cell>
          <cell r="UN558">
            <v>-0.24</v>
          </cell>
          <cell r="UO558">
            <v>0.009</v>
          </cell>
          <cell r="UP558">
            <v>-0.13</v>
          </cell>
          <cell r="UQ558">
            <v>0.004</v>
          </cell>
          <cell r="UR558">
            <v>-0.23</v>
          </cell>
          <cell r="US558">
            <v>0.008</v>
          </cell>
          <cell r="UT558">
            <v>-0.07</v>
          </cell>
          <cell r="UU558">
            <v>0.003</v>
          </cell>
          <cell r="UV558">
            <v>-0.05</v>
          </cell>
          <cell r="UW558">
            <v>0.005</v>
          </cell>
          <cell r="UX558">
            <v>0</v>
          </cell>
          <cell r="UY558">
            <v>0.001</v>
          </cell>
          <cell r="UZ558">
            <v>0.3</v>
          </cell>
          <cell r="VA558">
            <v>0.002</v>
          </cell>
          <cell r="VB558">
            <v>0.1</v>
          </cell>
          <cell r="VC558">
            <v>0.001</v>
          </cell>
          <cell r="VD558">
            <v>0.02</v>
          </cell>
          <cell r="VE558">
            <v>0</v>
          </cell>
          <cell r="VF558">
            <v>0.02</v>
          </cell>
          <cell r="VG558">
            <v>0.001</v>
          </cell>
          <cell r="VH558">
            <v>0.1</v>
          </cell>
          <cell r="VI558">
            <v>0.001</v>
          </cell>
          <cell r="VJ558">
            <v>0.07</v>
          </cell>
          <cell r="VK558">
            <v>0.002</v>
          </cell>
        </row>
        <row r="558">
          <cell r="VP558">
            <v>0</v>
          </cell>
          <cell r="VQ558">
            <v>0</v>
          </cell>
          <cell r="VR558">
            <v>0</v>
          </cell>
          <cell r="VS558">
            <v>0.001</v>
          </cell>
          <cell r="VT558">
            <v>0</v>
          </cell>
          <cell r="VU558">
            <v>0</v>
          </cell>
          <cell r="VV558">
            <v>0</v>
          </cell>
          <cell r="VW558">
            <v>0</v>
          </cell>
        </row>
        <row r="558">
          <cell r="VZ558">
            <v>0</v>
          </cell>
          <cell r="WA558">
            <v>0</v>
          </cell>
          <cell r="WB558">
            <v>0.36</v>
          </cell>
          <cell r="WC558">
            <v>0.003</v>
          </cell>
          <cell r="WD558">
            <v>0.15</v>
          </cell>
          <cell r="WE558">
            <v>0.001</v>
          </cell>
          <cell r="WF558">
            <v>0.44</v>
          </cell>
          <cell r="WG558">
            <v>0.005</v>
          </cell>
          <cell r="WH558">
            <v>0.32</v>
          </cell>
          <cell r="WI558">
            <v>0.002</v>
          </cell>
          <cell r="WJ558">
            <v>0.02</v>
          </cell>
          <cell r="WK558">
            <v>0.004</v>
          </cell>
          <cell r="WL558">
            <v>0.06</v>
          </cell>
          <cell r="WM558">
            <v>0.004</v>
          </cell>
          <cell r="WN558">
            <v>0.48</v>
          </cell>
          <cell r="WO558">
            <v>0.005</v>
          </cell>
          <cell r="WP558">
            <v>0.15</v>
          </cell>
          <cell r="WQ558">
            <v>0.004</v>
          </cell>
          <cell r="WR558">
            <v>0.18</v>
          </cell>
          <cell r="WS558">
            <v>0.003</v>
          </cell>
          <cell r="WT558">
            <v>0.06</v>
          </cell>
          <cell r="WU558">
            <v>0.001</v>
          </cell>
          <cell r="WV558">
            <v>0.06</v>
          </cell>
          <cell r="WW558">
            <v>0.002</v>
          </cell>
        </row>
        <row r="558">
          <cell r="XB558">
            <v>0.39</v>
          </cell>
          <cell r="XC558">
            <v>0.003</v>
          </cell>
          <cell r="XD558">
            <v>0.2</v>
          </cell>
          <cell r="XE558">
            <v>0.002</v>
          </cell>
          <cell r="XF558">
            <v>0.41</v>
          </cell>
          <cell r="XG558">
            <v>0.002</v>
          </cell>
          <cell r="XH558">
            <v>0.22</v>
          </cell>
          <cell r="XI558">
            <v>0.002</v>
          </cell>
          <cell r="XJ558">
            <v>0.4</v>
          </cell>
          <cell r="XK558">
            <v>0.002</v>
          </cell>
          <cell r="XL558">
            <v>0.24</v>
          </cell>
          <cell r="XM558">
            <v>0.002</v>
          </cell>
          <cell r="XN558">
            <v>0.36</v>
          </cell>
          <cell r="XO558">
            <v>0.002</v>
          </cell>
          <cell r="XP558">
            <v>0.23</v>
          </cell>
          <cell r="XQ558">
            <v>0.002</v>
          </cell>
          <cell r="XR558">
            <v>0.01</v>
          </cell>
          <cell r="XS558">
            <v>0.001</v>
          </cell>
          <cell r="XT558">
            <v>0.02</v>
          </cell>
          <cell r="XU558">
            <v>0.001</v>
          </cell>
        </row>
        <row r="559">
          <cell r="B559" t="str">
            <v>UI10-00071</v>
          </cell>
          <cell r="C559" t="str">
            <v>Ornamental</v>
          </cell>
        </row>
        <row r="559">
          <cell r="F559">
            <v>0.35</v>
          </cell>
          <cell r="G559">
            <v>0.017</v>
          </cell>
          <cell r="H559">
            <v>4.97</v>
          </cell>
          <cell r="I559">
            <v>0.06</v>
          </cell>
          <cell r="J559">
            <v>7.21</v>
          </cell>
          <cell r="K559">
            <v>0.06</v>
          </cell>
          <cell r="L559">
            <v>1.82</v>
          </cell>
          <cell r="M559">
            <v>0.024</v>
          </cell>
          <cell r="N559">
            <v>3.19</v>
          </cell>
          <cell r="O559">
            <v>0.087</v>
          </cell>
        </row>
        <row r="559">
          <cell r="T559">
            <v>-5.41</v>
          </cell>
          <cell r="U559">
            <v>0.092</v>
          </cell>
          <cell r="V559">
            <v>-6.15</v>
          </cell>
          <cell r="W559">
            <v>0.064</v>
          </cell>
        </row>
        <row r="559">
          <cell r="AH559">
            <v>0.27</v>
          </cell>
          <cell r="AI559">
            <v>0.022</v>
          </cell>
          <cell r="AJ559">
            <v>-0.04</v>
          </cell>
          <cell r="AK559">
            <v>0.064</v>
          </cell>
          <cell r="AL559">
            <v>-0.39</v>
          </cell>
          <cell r="AM559">
            <v>0.021</v>
          </cell>
          <cell r="AN559">
            <v>0.15</v>
          </cell>
          <cell r="AO559">
            <v>0.049</v>
          </cell>
          <cell r="AP559">
            <v>-0.56</v>
          </cell>
          <cell r="AQ559">
            <v>0.023</v>
          </cell>
          <cell r="AR559">
            <v>-0.79</v>
          </cell>
          <cell r="AS559">
            <v>0.055</v>
          </cell>
          <cell r="AT559">
            <v>-0.61</v>
          </cell>
          <cell r="AU559">
            <v>0.023</v>
          </cell>
          <cell r="AV559">
            <v>-1.47</v>
          </cell>
          <cell r="AW559">
            <v>0.055</v>
          </cell>
          <cell r="AX559">
            <v>-0.5</v>
          </cell>
          <cell r="AY559">
            <v>0.017</v>
          </cell>
          <cell r="AZ559">
            <v>-1.49</v>
          </cell>
          <cell r="BA559">
            <v>0.034</v>
          </cell>
          <cell r="BB559">
            <v>0</v>
          </cell>
          <cell r="BC559">
            <v>0.004</v>
          </cell>
          <cell r="BD559">
            <v>0.13</v>
          </cell>
          <cell r="BE559">
            <v>0.007</v>
          </cell>
          <cell r="BF559">
            <v>0.29</v>
          </cell>
          <cell r="BG559">
            <v>0.005</v>
          </cell>
          <cell r="BH559">
            <v>0.31</v>
          </cell>
          <cell r="BI559">
            <v>0.008</v>
          </cell>
        </row>
        <row r="559">
          <cell r="BN559">
            <v>-0.7</v>
          </cell>
          <cell r="BO559">
            <v>0.009</v>
          </cell>
          <cell r="BP559">
            <v>-0.89</v>
          </cell>
          <cell r="BQ559">
            <v>0.009</v>
          </cell>
        </row>
        <row r="559">
          <cell r="CB559">
            <v>0.03</v>
          </cell>
          <cell r="CC559">
            <v>0.002</v>
          </cell>
          <cell r="CD559">
            <v>-0.02</v>
          </cell>
          <cell r="CE559">
            <v>0.006</v>
          </cell>
          <cell r="CF559">
            <v>-0.08</v>
          </cell>
          <cell r="CG559">
            <v>0.003</v>
          </cell>
          <cell r="CH559">
            <v>-0.01</v>
          </cell>
          <cell r="CI559">
            <v>0.004</v>
          </cell>
          <cell r="CJ559">
            <v>-0.11</v>
          </cell>
          <cell r="CK559">
            <v>0.004</v>
          </cell>
          <cell r="CL559">
            <v>-0.12</v>
          </cell>
          <cell r="CM559">
            <v>0.006</v>
          </cell>
          <cell r="CN559">
            <v>-0.11</v>
          </cell>
          <cell r="CO559">
            <v>0.003</v>
          </cell>
          <cell r="CP559">
            <v>-0.14</v>
          </cell>
          <cell r="CQ559">
            <v>0.004</v>
          </cell>
          <cell r="CR559">
            <v>-0.03</v>
          </cell>
          <cell r="CS559">
            <v>0.002</v>
          </cell>
          <cell r="CT559">
            <v>-0.15</v>
          </cell>
          <cell r="CU559">
            <v>0.004</v>
          </cell>
          <cell r="CV559">
            <v>-0.32</v>
          </cell>
          <cell r="CW559">
            <v>0.014</v>
          </cell>
          <cell r="CX559">
            <v>0.84</v>
          </cell>
          <cell r="CY559">
            <v>0.01</v>
          </cell>
          <cell r="CZ559">
            <v>-0.62</v>
          </cell>
          <cell r="DA559">
            <v>0.023</v>
          </cell>
          <cell r="DB559">
            <v>-0.92</v>
          </cell>
          <cell r="DC559">
            <v>0.013</v>
          </cell>
        </row>
        <row r="559">
          <cell r="DH559">
            <v>-4.84</v>
          </cell>
          <cell r="DI559">
            <v>0.065</v>
          </cell>
          <cell r="DJ559">
            <v>-1.64</v>
          </cell>
          <cell r="DK559">
            <v>0.018</v>
          </cell>
        </row>
        <row r="559">
          <cell r="DV559">
            <v>0.36</v>
          </cell>
          <cell r="DW559">
            <v>0.018</v>
          </cell>
          <cell r="DX559">
            <v>0.09</v>
          </cell>
          <cell r="DY559">
            <v>0.007</v>
          </cell>
          <cell r="DZ559">
            <v>-0.23</v>
          </cell>
          <cell r="EA559">
            <v>0.013</v>
          </cell>
          <cell r="EB559">
            <v>0.08</v>
          </cell>
          <cell r="EC559">
            <v>0.009</v>
          </cell>
          <cell r="ED559">
            <v>-0.37</v>
          </cell>
          <cell r="EE559">
            <v>0.012</v>
          </cell>
          <cell r="EF559">
            <v>-0.12</v>
          </cell>
          <cell r="EG559">
            <v>0.007</v>
          </cell>
          <cell r="EH559">
            <v>-0.49</v>
          </cell>
          <cell r="EI559">
            <v>0.013</v>
          </cell>
          <cell r="EJ559">
            <v>-0.26</v>
          </cell>
          <cell r="EK559">
            <v>0.006</v>
          </cell>
          <cell r="EL559">
            <v>-0.25</v>
          </cell>
          <cell r="EM559">
            <v>0.008</v>
          </cell>
          <cell r="EN559">
            <v>-0.18</v>
          </cell>
          <cell r="EO559">
            <v>0.006</v>
          </cell>
          <cell r="EP559">
            <v>0.03</v>
          </cell>
          <cell r="EQ559">
            <v>0.002</v>
          </cell>
          <cell r="ER559">
            <v>-0.03</v>
          </cell>
          <cell r="ES559">
            <v>0</v>
          </cell>
          <cell r="ET559">
            <v>0.19</v>
          </cell>
          <cell r="EU559">
            <v>0.002</v>
          </cell>
          <cell r="EV559">
            <v>0.06</v>
          </cell>
          <cell r="EW559">
            <v>0.001</v>
          </cell>
        </row>
        <row r="559">
          <cell r="FB559">
            <v>-0.01</v>
          </cell>
          <cell r="FC559">
            <v>0.001</v>
          </cell>
          <cell r="FD559">
            <v>-0.04</v>
          </cell>
          <cell r="FE559">
            <v>0.001</v>
          </cell>
        </row>
        <row r="559">
          <cell r="FP559">
            <v>-0.01</v>
          </cell>
          <cell r="FQ559">
            <v>0.001</v>
          </cell>
          <cell r="FR559">
            <v>-0.02</v>
          </cell>
          <cell r="FS559">
            <v>0</v>
          </cell>
          <cell r="FT559">
            <v>-0.04</v>
          </cell>
          <cell r="FU559">
            <v>0.001</v>
          </cell>
          <cell r="FV559">
            <v>-0.01</v>
          </cell>
          <cell r="FW559">
            <v>0</v>
          </cell>
          <cell r="FX559">
            <v>-0.04</v>
          </cell>
          <cell r="FY559">
            <v>0.002</v>
          </cell>
          <cell r="FZ559">
            <v>-0.02</v>
          </cell>
          <cell r="GA559">
            <v>0</v>
          </cell>
          <cell r="GB559">
            <v>-0.05</v>
          </cell>
          <cell r="GC559">
            <v>0.002</v>
          </cell>
          <cell r="GD559">
            <v>-0.01</v>
          </cell>
          <cell r="GE559">
            <v>0</v>
          </cell>
          <cell r="GF559">
            <v>0</v>
          </cell>
          <cell r="GG559">
            <v>0.001</v>
          </cell>
          <cell r="GH559">
            <v>0</v>
          </cell>
          <cell r="GI559">
            <v>0</v>
          </cell>
          <cell r="GJ559">
            <v>-97.99</v>
          </cell>
          <cell r="GK559">
            <v>1.619</v>
          </cell>
          <cell r="GL559">
            <v>-305.33</v>
          </cell>
          <cell r="GM559">
            <v>7.074</v>
          </cell>
          <cell r="GN559">
            <v>-114.66</v>
          </cell>
          <cell r="GO559">
            <v>4.428</v>
          </cell>
          <cell r="GP559">
            <v>-774.66</v>
          </cell>
          <cell r="GQ559">
            <v>15.359</v>
          </cell>
        </row>
        <row r="559">
          <cell r="GX559">
            <v>-1249.56</v>
          </cell>
          <cell r="GY559">
            <v>12.38</v>
          </cell>
        </row>
        <row r="559">
          <cell r="HJ559">
            <v>-268.08</v>
          </cell>
          <cell r="HK559">
            <v>3.716</v>
          </cell>
          <cell r="HL559">
            <v>-761.9</v>
          </cell>
          <cell r="HM559">
            <v>16.616</v>
          </cell>
          <cell r="HN559">
            <v>-342.37</v>
          </cell>
          <cell r="HO559">
            <v>4.252</v>
          </cell>
          <cell r="HP559">
            <v>-874.28</v>
          </cell>
          <cell r="HQ559">
            <v>16.097</v>
          </cell>
          <cell r="HR559">
            <v>-346.01</v>
          </cell>
          <cell r="HS559">
            <v>4.7</v>
          </cell>
          <cell r="HT559">
            <v>-921.12</v>
          </cell>
          <cell r="HU559">
            <v>17.075</v>
          </cell>
          <cell r="HV559">
            <v>-292.33</v>
          </cell>
          <cell r="HW559">
            <v>3.724</v>
          </cell>
          <cell r="HX559">
            <v>-975.35</v>
          </cell>
          <cell r="HY559">
            <v>14.441</v>
          </cell>
          <cell r="HZ559">
            <v>-463.59</v>
          </cell>
          <cell r="IA559">
            <v>9.14</v>
          </cell>
          <cell r="IB559">
            <v>-0.58</v>
          </cell>
          <cell r="IC559">
            <v>0.015</v>
          </cell>
          <cell r="ID559">
            <v>-0.21</v>
          </cell>
          <cell r="IE559">
            <v>0.008</v>
          </cell>
          <cell r="IF559">
            <v>-0.51</v>
          </cell>
          <cell r="IG559">
            <v>0.012</v>
          </cell>
          <cell r="IH559">
            <v>-0.32</v>
          </cell>
          <cell r="II559">
            <v>0.01</v>
          </cell>
        </row>
        <row r="559">
          <cell r="IP559">
            <v>-0.98</v>
          </cell>
          <cell r="IQ559">
            <v>0.014</v>
          </cell>
        </row>
        <row r="559">
          <cell r="JB559">
            <v>-1.15</v>
          </cell>
          <cell r="JC559">
            <v>0.022</v>
          </cell>
          <cell r="JD559">
            <v>-0.48</v>
          </cell>
          <cell r="JE559">
            <v>0.017</v>
          </cell>
          <cell r="JF559">
            <v>-1.26</v>
          </cell>
          <cell r="JG559">
            <v>0.021</v>
          </cell>
          <cell r="JH559">
            <v>-0.54</v>
          </cell>
          <cell r="JI559">
            <v>0.012</v>
          </cell>
          <cell r="JJ559">
            <v>-1.31</v>
          </cell>
          <cell r="JK559">
            <v>0.024</v>
          </cell>
          <cell r="JL559">
            <v>-0.42</v>
          </cell>
          <cell r="JM559">
            <v>0.014</v>
          </cell>
          <cell r="JN559">
            <v>-1.11</v>
          </cell>
          <cell r="JO559">
            <v>0.014</v>
          </cell>
          <cell r="JP559">
            <v>-0.48</v>
          </cell>
          <cell r="JQ559">
            <v>0.01</v>
          </cell>
          <cell r="JR559">
            <v>-0.08</v>
          </cell>
          <cell r="JS559">
            <v>0.004</v>
          </cell>
          <cell r="JT559">
            <v>0.06</v>
          </cell>
          <cell r="JU559">
            <v>0.005</v>
          </cell>
          <cell r="JV559">
            <v>0.12</v>
          </cell>
          <cell r="JW559">
            <v>0.011</v>
          </cell>
          <cell r="JX559">
            <v>0.14</v>
          </cell>
          <cell r="JY559">
            <v>0.008</v>
          </cell>
          <cell r="JZ559">
            <v>-0.37</v>
          </cell>
          <cell r="KA559">
            <v>0.024</v>
          </cell>
        </row>
        <row r="559">
          <cell r="KH559">
            <v>0.16</v>
          </cell>
          <cell r="KI559">
            <v>0.014</v>
          </cell>
        </row>
        <row r="559">
          <cell r="KT559">
            <v>0.07</v>
          </cell>
          <cell r="KU559">
            <v>0.005</v>
          </cell>
          <cell r="KV559">
            <v>0.04</v>
          </cell>
          <cell r="KW559">
            <v>0.007</v>
          </cell>
          <cell r="KX559">
            <v>0.06</v>
          </cell>
          <cell r="KY559">
            <v>0.004</v>
          </cell>
          <cell r="KZ559">
            <v>-0.04</v>
          </cell>
          <cell r="LA559">
            <v>0.006</v>
          </cell>
          <cell r="LB559">
            <v>0.07</v>
          </cell>
          <cell r="LC559">
            <v>0.003</v>
          </cell>
          <cell r="LD559">
            <v>-0.19</v>
          </cell>
          <cell r="LE559">
            <v>0.005</v>
          </cell>
          <cell r="LF559">
            <v>0.03</v>
          </cell>
          <cell r="LG559">
            <v>0.003</v>
          </cell>
          <cell r="LH559">
            <v>-0.19</v>
          </cell>
          <cell r="LI559">
            <v>0.004</v>
          </cell>
          <cell r="LJ559">
            <v>0</v>
          </cell>
          <cell r="LK559">
            <v>0</v>
          </cell>
          <cell r="LL559">
            <v>-0.08</v>
          </cell>
          <cell r="LM559">
            <v>0.001</v>
          </cell>
          <cell r="LN559">
            <v>-0.63</v>
          </cell>
          <cell r="LO559">
            <v>0.005</v>
          </cell>
          <cell r="LP559">
            <v>-0.68</v>
          </cell>
          <cell r="LQ559">
            <v>0.008</v>
          </cell>
          <cell r="LR559">
            <v>-0.75</v>
          </cell>
          <cell r="LS559">
            <v>0.01</v>
          </cell>
          <cell r="LT559">
            <v>-0.85</v>
          </cell>
          <cell r="LU559">
            <v>0.012</v>
          </cell>
        </row>
        <row r="559">
          <cell r="MB559">
            <v>-1.43</v>
          </cell>
          <cell r="MC559">
            <v>0.01</v>
          </cell>
        </row>
        <row r="559">
          <cell r="MH559">
            <v>-1.18</v>
          </cell>
          <cell r="MI559">
            <v>0.014</v>
          </cell>
          <cell r="MJ559">
            <v>-1.56</v>
          </cell>
          <cell r="MK559">
            <v>0.019</v>
          </cell>
          <cell r="ML559">
            <v>-1.32</v>
          </cell>
          <cell r="MM559">
            <v>0.015</v>
          </cell>
          <cell r="MN559">
            <v>-1.45</v>
          </cell>
          <cell r="MO559">
            <v>0.022</v>
          </cell>
          <cell r="MP559">
            <v>-1.28</v>
          </cell>
          <cell r="MQ559">
            <v>0.019</v>
          </cell>
          <cell r="MR559">
            <v>-1.48</v>
          </cell>
          <cell r="MS559">
            <v>0.01</v>
          </cell>
          <cell r="MT559">
            <v>-1.21</v>
          </cell>
          <cell r="MU559">
            <v>0.011</v>
          </cell>
          <cell r="MV559">
            <v>-2.15</v>
          </cell>
          <cell r="MW559">
            <v>0.028</v>
          </cell>
          <cell r="MX559">
            <v>-1.69</v>
          </cell>
          <cell r="MY559">
            <v>0.017</v>
          </cell>
        </row>
        <row r="559">
          <cell r="NF559">
            <v>-2.08</v>
          </cell>
          <cell r="NG559">
            <v>0.017</v>
          </cell>
        </row>
        <row r="559">
          <cell r="NR559">
            <v>-2.78</v>
          </cell>
          <cell r="NS559">
            <v>0.04</v>
          </cell>
          <cell r="NT559">
            <v>-2.21</v>
          </cell>
          <cell r="NU559">
            <v>0.021</v>
          </cell>
          <cell r="NV559">
            <v>-3.04</v>
          </cell>
          <cell r="NW559">
            <v>0.039</v>
          </cell>
          <cell r="NX559">
            <v>-2.29</v>
          </cell>
          <cell r="NY559">
            <v>0.026</v>
          </cell>
          <cell r="NZ559">
            <v>-2.75</v>
          </cell>
          <cell r="OA559">
            <v>0.034</v>
          </cell>
          <cell r="OB559">
            <v>-2.36</v>
          </cell>
          <cell r="OC559">
            <v>0.031</v>
          </cell>
          <cell r="OD559">
            <v>-2.53</v>
          </cell>
          <cell r="OE559">
            <v>0.03</v>
          </cell>
          <cell r="OF559">
            <v>-2.39</v>
          </cell>
          <cell r="OG559">
            <v>0.026</v>
          </cell>
          <cell r="OH559">
            <v>-0.47</v>
          </cell>
          <cell r="OI559">
            <v>0.012</v>
          </cell>
          <cell r="OJ559">
            <v>-0.72</v>
          </cell>
          <cell r="OK559">
            <v>0.011</v>
          </cell>
          <cell r="OL559">
            <v>0.04</v>
          </cell>
          <cell r="OM559">
            <v>0.002</v>
          </cell>
          <cell r="ON559">
            <v>-0.03</v>
          </cell>
          <cell r="OO559">
            <v>0.001</v>
          </cell>
        </row>
        <row r="559">
          <cell r="OZ559">
            <v>-0.04</v>
          </cell>
          <cell r="PA559">
            <v>0.001</v>
          </cell>
        </row>
        <row r="559">
          <cell r="PF559">
            <v>0.06</v>
          </cell>
          <cell r="PG559">
            <v>0.002</v>
          </cell>
          <cell r="PH559">
            <v>0.03</v>
          </cell>
          <cell r="PI559">
            <v>0.001</v>
          </cell>
          <cell r="PJ559">
            <v>0.06</v>
          </cell>
          <cell r="PK559">
            <v>0.001</v>
          </cell>
          <cell r="PL559">
            <v>0.04</v>
          </cell>
          <cell r="PM559">
            <v>0.001</v>
          </cell>
          <cell r="PN559">
            <v>0.05</v>
          </cell>
          <cell r="PO559">
            <v>0.001</v>
          </cell>
          <cell r="PP559">
            <v>-0.41</v>
          </cell>
          <cell r="PQ559">
            <v>0.004</v>
          </cell>
          <cell r="PR559">
            <v>-0.32</v>
          </cell>
          <cell r="PS559">
            <v>0.003</v>
          </cell>
          <cell r="PT559">
            <v>-0.52</v>
          </cell>
          <cell r="PU559">
            <v>0.005</v>
          </cell>
          <cell r="PV559">
            <v>-0.34</v>
          </cell>
          <cell r="PW559">
            <v>0.006</v>
          </cell>
        </row>
        <row r="559">
          <cell r="QD559">
            <v>-0.26</v>
          </cell>
          <cell r="QE559">
            <v>0.005</v>
          </cell>
        </row>
        <row r="559">
          <cell r="QP559">
            <v>-0.77</v>
          </cell>
          <cell r="QQ559">
            <v>0.013</v>
          </cell>
          <cell r="QR559">
            <v>-0.73</v>
          </cell>
          <cell r="QS559">
            <v>0.01</v>
          </cell>
          <cell r="QT559">
            <v>-0.85</v>
          </cell>
          <cell r="QU559">
            <v>0.01</v>
          </cell>
          <cell r="QV559">
            <v>-0.73</v>
          </cell>
          <cell r="QW559">
            <v>0.009</v>
          </cell>
          <cell r="QX559">
            <v>-0.77</v>
          </cell>
          <cell r="QY559">
            <v>0.01</v>
          </cell>
          <cell r="QZ559">
            <v>-0.74</v>
          </cell>
          <cell r="RA559">
            <v>0.008</v>
          </cell>
          <cell r="RB559">
            <v>-0.77</v>
          </cell>
          <cell r="RC559">
            <v>0.008</v>
          </cell>
          <cell r="RD559">
            <v>-0.74</v>
          </cell>
          <cell r="RE559">
            <v>0.007</v>
          </cell>
          <cell r="RF559">
            <v>-0.27</v>
          </cell>
          <cell r="RG559">
            <v>0.005</v>
          </cell>
          <cell r="RH559">
            <v>-0.23</v>
          </cell>
          <cell r="RI559">
            <v>0.004</v>
          </cell>
          <cell r="RJ559">
            <v>-0.32</v>
          </cell>
          <cell r="RK559">
            <v>0.002</v>
          </cell>
          <cell r="RL559">
            <v>-0.28</v>
          </cell>
          <cell r="RM559">
            <v>0.003</v>
          </cell>
          <cell r="RN559">
            <v>-0.4</v>
          </cell>
          <cell r="RO559">
            <v>0.005</v>
          </cell>
          <cell r="RP559">
            <v>-0.73</v>
          </cell>
          <cell r="RQ559">
            <v>0.008</v>
          </cell>
        </row>
        <row r="559">
          <cell r="RX559">
            <v>-0.9</v>
          </cell>
          <cell r="RY559">
            <v>0.007</v>
          </cell>
        </row>
        <row r="559">
          <cell r="SJ559">
            <v>-0.4</v>
          </cell>
          <cell r="SK559">
            <v>0.005</v>
          </cell>
          <cell r="SL559">
            <v>-0.79</v>
          </cell>
          <cell r="SM559">
            <v>0.008</v>
          </cell>
          <cell r="SN559">
            <v>-0.4</v>
          </cell>
          <cell r="SO559">
            <v>0.005</v>
          </cell>
          <cell r="SP559">
            <v>-0.82</v>
          </cell>
          <cell r="SQ559">
            <v>0.008</v>
          </cell>
          <cell r="SR559">
            <v>-0.34</v>
          </cell>
          <cell r="SS559">
            <v>0.003</v>
          </cell>
          <cell r="ST559">
            <v>-0.8</v>
          </cell>
          <cell r="SU559">
            <v>0.009</v>
          </cell>
          <cell r="SV559">
            <v>-0.31</v>
          </cell>
          <cell r="SW559">
            <v>0.004</v>
          </cell>
          <cell r="SX559">
            <v>-0.66</v>
          </cell>
          <cell r="SY559">
            <v>0.007</v>
          </cell>
          <cell r="SZ559">
            <v>0</v>
          </cell>
          <cell r="TA559">
            <v>0</v>
          </cell>
          <cell r="TB559">
            <v>-0.33</v>
          </cell>
          <cell r="TC559">
            <v>0.006</v>
          </cell>
          <cell r="TD559">
            <v>1.35</v>
          </cell>
          <cell r="TE559">
            <v>0.022</v>
          </cell>
          <cell r="TF559">
            <v>4.63</v>
          </cell>
          <cell r="TG559">
            <v>0.039</v>
          </cell>
          <cell r="TH559">
            <v>1.27</v>
          </cell>
          <cell r="TI559">
            <v>0.01</v>
          </cell>
          <cell r="TJ559">
            <v>2.43</v>
          </cell>
          <cell r="TK559">
            <v>0.022</v>
          </cell>
        </row>
        <row r="559">
          <cell r="TP559">
            <v>-1.03</v>
          </cell>
          <cell r="TQ559">
            <v>0.032</v>
          </cell>
          <cell r="TR559">
            <v>-0.42</v>
          </cell>
          <cell r="TS559">
            <v>0.027</v>
          </cell>
        </row>
        <row r="559">
          <cell r="UD559">
            <v>1.29</v>
          </cell>
          <cell r="UE559">
            <v>0.023</v>
          </cell>
          <cell r="UF559">
            <v>2.89</v>
          </cell>
          <cell r="UG559">
            <v>0.048</v>
          </cell>
          <cell r="UH559">
            <v>1.09</v>
          </cell>
          <cell r="UI559">
            <v>0.015</v>
          </cell>
          <cell r="UJ559">
            <v>2.95</v>
          </cell>
          <cell r="UK559">
            <v>0.043</v>
          </cell>
          <cell r="UL559">
            <v>1.07</v>
          </cell>
          <cell r="UM559">
            <v>0.013</v>
          </cell>
          <cell r="UN559">
            <v>2.64</v>
          </cell>
          <cell r="UO559">
            <v>0.034</v>
          </cell>
          <cell r="UP559">
            <v>1.04</v>
          </cell>
          <cell r="UQ559">
            <v>0.018</v>
          </cell>
          <cell r="UR559">
            <v>2.44</v>
          </cell>
          <cell r="US559">
            <v>0.041</v>
          </cell>
          <cell r="UT559">
            <v>0.39</v>
          </cell>
          <cell r="UU559">
            <v>0.005</v>
          </cell>
          <cell r="UV559">
            <v>0.52</v>
          </cell>
          <cell r="UW559">
            <v>0.01</v>
          </cell>
        </row>
        <row r="559">
          <cell r="UZ559">
            <v>0.06</v>
          </cell>
          <cell r="VA559">
            <v>0.003</v>
          </cell>
          <cell r="VB559">
            <v>0.05</v>
          </cell>
          <cell r="VC559">
            <v>0.002</v>
          </cell>
        </row>
        <row r="559">
          <cell r="VH559">
            <v>0.01</v>
          </cell>
          <cell r="VI559">
            <v>0.002</v>
          </cell>
          <cell r="VJ559">
            <v>-0.07</v>
          </cell>
          <cell r="VK559">
            <v>0.001</v>
          </cell>
        </row>
        <row r="559">
          <cell r="VP559">
            <v>0.03</v>
          </cell>
          <cell r="VQ559">
            <v>0.001</v>
          </cell>
          <cell r="VR559">
            <v>0.05</v>
          </cell>
          <cell r="VS559">
            <v>0.001</v>
          </cell>
          <cell r="VT559">
            <v>0.03</v>
          </cell>
          <cell r="VU559">
            <v>0.001</v>
          </cell>
          <cell r="VV559">
            <v>0</v>
          </cell>
          <cell r="VW559">
            <v>0</v>
          </cell>
          <cell r="VX559">
            <v>0</v>
          </cell>
          <cell r="VY559">
            <v>0</v>
          </cell>
          <cell r="VZ559">
            <v>0</v>
          </cell>
          <cell r="WA559">
            <v>0</v>
          </cell>
          <cell r="WB559">
            <v>0.69</v>
          </cell>
          <cell r="WC559">
            <v>0.007</v>
          </cell>
          <cell r="WD559">
            <v>0.36</v>
          </cell>
          <cell r="WE559">
            <v>0.002</v>
          </cell>
          <cell r="WF559">
            <v>0.66</v>
          </cell>
          <cell r="WG559">
            <v>0.004</v>
          </cell>
          <cell r="WH559">
            <v>0.44</v>
          </cell>
          <cell r="WI559">
            <v>0.006</v>
          </cell>
        </row>
        <row r="559">
          <cell r="WN559">
            <v>0.6</v>
          </cell>
          <cell r="WO559">
            <v>0.005</v>
          </cell>
          <cell r="WP559">
            <v>0.24</v>
          </cell>
          <cell r="WQ559">
            <v>0.005</v>
          </cell>
        </row>
        <row r="559">
          <cell r="XB559">
            <v>0.53</v>
          </cell>
          <cell r="XC559">
            <v>0.006</v>
          </cell>
          <cell r="XD559">
            <v>0.36</v>
          </cell>
          <cell r="XE559">
            <v>0.003</v>
          </cell>
          <cell r="XF559">
            <v>0.62</v>
          </cell>
          <cell r="XG559">
            <v>0.006</v>
          </cell>
          <cell r="XH559">
            <v>0.43</v>
          </cell>
          <cell r="XI559">
            <v>0.005</v>
          </cell>
          <cell r="XJ559">
            <v>0.63</v>
          </cell>
          <cell r="XK559">
            <v>0.008</v>
          </cell>
          <cell r="XL559">
            <v>0.44</v>
          </cell>
          <cell r="XM559">
            <v>0.005</v>
          </cell>
          <cell r="XN559">
            <v>0.59</v>
          </cell>
          <cell r="XO559">
            <v>0.006</v>
          </cell>
          <cell r="XP559">
            <v>0.46</v>
          </cell>
          <cell r="XQ559">
            <v>0.005</v>
          </cell>
          <cell r="XR559">
            <v>0.21</v>
          </cell>
          <cell r="XS559">
            <v>0.003</v>
          </cell>
          <cell r="XT559">
            <v>0.08</v>
          </cell>
          <cell r="XU559">
            <v>0.002</v>
          </cell>
        </row>
        <row r="560">
          <cell r="B560" t="str">
            <v>UI10-00072</v>
          </cell>
          <cell r="C560" t="str">
            <v>Ornamental</v>
          </cell>
        </row>
        <row r="560">
          <cell r="F560">
            <v>-2.58</v>
          </cell>
          <cell r="G560">
            <v>0.028</v>
          </cell>
          <cell r="H560">
            <v>-6.47</v>
          </cell>
          <cell r="I560">
            <v>0.083</v>
          </cell>
          <cell r="J560">
            <v>-12.46</v>
          </cell>
          <cell r="K560">
            <v>0.109</v>
          </cell>
          <cell r="L560">
            <v>-1.76</v>
          </cell>
          <cell r="M560">
            <v>0.045</v>
          </cell>
          <cell r="N560">
            <v>-8.46</v>
          </cell>
          <cell r="O560">
            <v>0.134</v>
          </cell>
          <cell r="P560">
            <v>-0.84</v>
          </cell>
          <cell r="Q560">
            <v>0.016</v>
          </cell>
          <cell r="R560">
            <v>-3.11</v>
          </cell>
          <cell r="S560">
            <v>0.092</v>
          </cell>
          <cell r="T560">
            <v>-3.26</v>
          </cell>
          <cell r="U560">
            <v>0.054</v>
          </cell>
          <cell r="V560">
            <v>-3.38</v>
          </cell>
          <cell r="W560">
            <v>0.053</v>
          </cell>
          <cell r="X560">
            <v>-0.51</v>
          </cell>
          <cell r="Y560">
            <v>0.013</v>
          </cell>
          <cell r="Z560">
            <v>-2.15</v>
          </cell>
          <cell r="AA560">
            <v>0.104</v>
          </cell>
          <cell r="AB560">
            <v>-1.32</v>
          </cell>
          <cell r="AC560">
            <v>0.045</v>
          </cell>
        </row>
        <row r="560">
          <cell r="AH560">
            <v>1.52</v>
          </cell>
          <cell r="AI560">
            <v>0.015</v>
          </cell>
          <cell r="AJ560">
            <v>2.48</v>
          </cell>
          <cell r="AK560">
            <v>0.073</v>
          </cell>
          <cell r="AL560">
            <v>2.09</v>
          </cell>
          <cell r="AM560">
            <v>0.028</v>
          </cell>
          <cell r="AN560">
            <v>2.88</v>
          </cell>
          <cell r="AO560">
            <v>0.055</v>
          </cell>
          <cell r="AP560">
            <v>1.95</v>
          </cell>
          <cell r="AQ560">
            <v>0.031</v>
          </cell>
          <cell r="AR560">
            <v>3.23</v>
          </cell>
          <cell r="AS560">
            <v>0.065</v>
          </cell>
          <cell r="AT560">
            <v>1.54</v>
          </cell>
          <cell r="AU560">
            <v>0.026</v>
          </cell>
          <cell r="AV560">
            <v>1.95</v>
          </cell>
          <cell r="AW560">
            <v>0.068</v>
          </cell>
          <cell r="AX560">
            <v>0.18</v>
          </cell>
          <cell r="AY560">
            <v>0.007</v>
          </cell>
          <cell r="AZ560">
            <v>0.75</v>
          </cell>
          <cell r="BA560">
            <v>0.018</v>
          </cell>
          <cell r="BB560">
            <v>-0.56</v>
          </cell>
          <cell r="BC560">
            <v>0.007</v>
          </cell>
          <cell r="BD560">
            <v>-0.73</v>
          </cell>
          <cell r="BE560">
            <v>0.009</v>
          </cell>
          <cell r="BF560">
            <v>-0.24</v>
          </cell>
          <cell r="BG560">
            <v>0.006</v>
          </cell>
          <cell r="BH560">
            <v>-1.05</v>
          </cell>
          <cell r="BI560">
            <v>0.015</v>
          </cell>
          <cell r="BJ560">
            <v>-0.35</v>
          </cell>
          <cell r="BK560">
            <v>0.007</v>
          </cell>
          <cell r="BL560">
            <v>-0.35</v>
          </cell>
          <cell r="BM560">
            <v>0.014</v>
          </cell>
          <cell r="BN560">
            <v>-0.48</v>
          </cell>
          <cell r="BO560">
            <v>0.006</v>
          </cell>
          <cell r="BP560">
            <v>-0.28</v>
          </cell>
          <cell r="BQ560">
            <v>0.008</v>
          </cell>
          <cell r="BR560">
            <v>-0.13</v>
          </cell>
          <cell r="BS560">
            <v>0.006</v>
          </cell>
          <cell r="BT560">
            <v>-1.32</v>
          </cell>
          <cell r="BU560">
            <v>0.014</v>
          </cell>
          <cell r="BV560">
            <v>-0.62</v>
          </cell>
          <cell r="BW560">
            <v>0.013</v>
          </cell>
        </row>
        <row r="560">
          <cell r="CB560">
            <v>0.17</v>
          </cell>
          <cell r="CC560">
            <v>0.002</v>
          </cell>
          <cell r="CD560">
            <v>0.17</v>
          </cell>
          <cell r="CE560">
            <v>0.006</v>
          </cell>
          <cell r="CF560">
            <v>0.31</v>
          </cell>
          <cell r="CG560">
            <v>0.004</v>
          </cell>
          <cell r="CH560">
            <v>0.27</v>
          </cell>
          <cell r="CI560">
            <v>0.008</v>
          </cell>
          <cell r="CJ560">
            <v>0.29</v>
          </cell>
          <cell r="CK560">
            <v>0.004</v>
          </cell>
          <cell r="CL560">
            <v>0.29</v>
          </cell>
          <cell r="CM560">
            <v>0.008</v>
          </cell>
          <cell r="CN560">
            <v>0.23</v>
          </cell>
          <cell r="CO560">
            <v>0.004</v>
          </cell>
          <cell r="CP560">
            <v>0.23</v>
          </cell>
          <cell r="CQ560">
            <v>0.007</v>
          </cell>
          <cell r="CR560">
            <v>0.03</v>
          </cell>
          <cell r="CS560">
            <v>0.001</v>
          </cell>
          <cell r="CT560">
            <v>0.12</v>
          </cell>
          <cell r="CU560">
            <v>0.004</v>
          </cell>
          <cell r="CV560">
            <v>-2.13</v>
          </cell>
          <cell r="CW560">
            <v>0.027</v>
          </cell>
          <cell r="CX560">
            <v>-1.1</v>
          </cell>
          <cell r="CY560">
            <v>0.018</v>
          </cell>
          <cell r="CZ560">
            <v>-0.29</v>
          </cell>
          <cell r="DA560">
            <v>0.029</v>
          </cell>
          <cell r="DB560">
            <v>-0.67</v>
          </cell>
          <cell r="DC560">
            <v>0.013</v>
          </cell>
          <cell r="DD560">
            <v>-0.36</v>
          </cell>
          <cell r="DE560">
            <v>0.031</v>
          </cell>
          <cell r="DF560">
            <v>-0.02</v>
          </cell>
          <cell r="DG560">
            <v>0.015</v>
          </cell>
          <cell r="DH560">
            <v>-3.09</v>
          </cell>
          <cell r="DI560">
            <v>0.043</v>
          </cell>
          <cell r="DJ560">
            <v>-0.68</v>
          </cell>
          <cell r="DK560">
            <v>0.017</v>
          </cell>
          <cell r="DL560">
            <v>-0.64</v>
          </cell>
          <cell r="DM560">
            <v>0.019</v>
          </cell>
          <cell r="DN560">
            <v>-0.35</v>
          </cell>
          <cell r="DO560">
            <v>0.01</v>
          </cell>
          <cell r="DP560">
            <v>0</v>
          </cell>
          <cell r="DQ560">
            <v>0.001</v>
          </cell>
        </row>
        <row r="560">
          <cell r="DV560">
            <v>0.22</v>
          </cell>
          <cell r="DW560">
            <v>0.015</v>
          </cell>
          <cell r="DX560">
            <v>-0.06</v>
          </cell>
          <cell r="DY560">
            <v>0.005</v>
          </cell>
          <cell r="DZ560">
            <v>0.84</v>
          </cell>
          <cell r="EA560">
            <v>0.024</v>
          </cell>
          <cell r="EB560">
            <v>0.13</v>
          </cell>
          <cell r="EC560">
            <v>0.01</v>
          </cell>
          <cell r="ED560">
            <v>0.72</v>
          </cell>
          <cell r="EE560">
            <v>0.027</v>
          </cell>
          <cell r="EF560">
            <v>0.24</v>
          </cell>
          <cell r="EG560">
            <v>0.012</v>
          </cell>
          <cell r="EH560">
            <v>0.54</v>
          </cell>
          <cell r="EI560">
            <v>0.016</v>
          </cell>
          <cell r="EJ560">
            <v>0.11</v>
          </cell>
          <cell r="EK560">
            <v>0.009</v>
          </cell>
          <cell r="EL560">
            <v>-0.05</v>
          </cell>
          <cell r="EM560">
            <v>0.006</v>
          </cell>
          <cell r="EN560">
            <v>0.09</v>
          </cell>
          <cell r="EO560">
            <v>0.002</v>
          </cell>
          <cell r="EP560">
            <v>-0.15</v>
          </cell>
          <cell r="EQ560">
            <v>0.002</v>
          </cell>
          <cell r="ER560">
            <v>-0.05</v>
          </cell>
          <cell r="ES560">
            <v>0</v>
          </cell>
          <cell r="ET560">
            <v>-0.06</v>
          </cell>
          <cell r="EU560">
            <v>0.003</v>
          </cell>
          <cell r="EV560">
            <v>-0.11</v>
          </cell>
          <cell r="EW560">
            <v>0.002</v>
          </cell>
          <cell r="EX560">
            <v>-0.13</v>
          </cell>
          <cell r="EY560">
            <v>0.004</v>
          </cell>
          <cell r="EZ560">
            <v>-0.02</v>
          </cell>
          <cell r="FA560">
            <v>0.001</v>
          </cell>
          <cell r="FB560">
            <v>0</v>
          </cell>
          <cell r="FC560">
            <v>0.002</v>
          </cell>
          <cell r="FD560">
            <v>0</v>
          </cell>
          <cell r="FE560">
            <v>0.001</v>
          </cell>
          <cell r="FF560">
            <v>-0.02</v>
          </cell>
          <cell r="FG560">
            <v>0.001</v>
          </cell>
          <cell r="FH560">
            <v>-0.12</v>
          </cell>
          <cell r="FI560">
            <v>0.002</v>
          </cell>
          <cell r="FJ560">
            <v>-0.08</v>
          </cell>
          <cell r="FK560">
            <v>0.002</v>
          </cell>
        </row>
        <row r="560">
          <cell r="FP560">
            <v>0.08</v>
          </cell>
          <cell r="FQ560">
            <v>0.001</v>
          </cell>
          <cell r="FR560">
            <v>0.02</v>
          </cell>
          <cell r="FS560">
            <v>0</v>
          </cell>
          <cell r="FT560">
            <v>0.11</v>
          </cell>
          <cell r="FU560">
            <v>0.001</v>
          </cell>
          <cell r="FV560">
            <v>0.02</v>
          </cell>
          <cell r="FW560">
            <v>0</v>
          </cell>
          <cell r="FX560">
            <v>0.1</v>
          </cell>
          <cell r="FY560">
            <v>0.001</v>
          </cell>
          <cell r="FZ560">
            <v>0.02</v>
          </cell>
          <cell r="GA560">
            <v>0.001</v>
          </cell>
          <cell r="GB560">
            <v>0.09</v>
          </cell>
          <cell r="GC560">
            <v>0.001</v>
          </cell>
          <cell r="GD560">
            <v>0.02</v>
          </cell>
          <cell r="GE560">
            <v>0.001</v>
          </cell>
          <cell r="GF560">
            <v>0.02</v>
          </cell>
          <cell r="GG560">
            <v>0.001</v>
          </cell>
          <cell r="GH560">
            <v>0.01</v>
          </cell>
          <cell r="GI560">
            <v>0.001</v>
          </cell>
          <cell r="GJ560">
            <v>-428.63</v>
          </cell>
          <cell r="GK560">
            <v>3.229</v>
          </cell>
          <cell r="GL560">
            <v>-1497.2</v>
          </cell>
          <cell r="GM560">
            <v>9.843</v>
          </cell>
          <cell r="GN560">
            <v>-604.7</v>
          </cell>
          <cell r="GO560">
            <v>5.178</v>
          </cell>
          <cell r="GP560">
            <v>-1856.01</v>
          </cell>
          <cell r="GQ560">
            <v>12.909</v>
          </cell>
          <cell r="GR560">
            <v>-282.64</v>
          </cell>
          <cell r="GS560">
            <v>4.488</v>
          </cell>
          <cell r="GT560">
            <v>-981.78</v>
          </cell>
          <cell r="GU560">
            <v>13.076</v>
          </cell>
          <cell r="GV560">
            <v>-421.69</v>
          </cell>
          <cell r="GW560">
            <v>3.619</v>
          </cell>
          <cell r="GX560">
            <v>-1012.67</v>
          </cell>
          <cell r="GY560">
            <v>9.892</v>
          </cell>
          <cell r="GZ560">
            <v>-290.53</v>
          </cell>
          <cell r="HA560">
            <v>2.896</v>
          </cell>
          <cell r="HB560">
            <v>-1700.51</v>
          </cell>
          <cell r="HC560">
            <v>17.784</v>
          </cell>
          <cell r="HD560">
            <v>-3.55</v>
          </cell>
          <cell r="HE560">
            <v>0.078</v>
          </cell>
        </row>
        <row r="560">
          <cell r="HJ560">
            <v>111.58</v>
          </cell>
          <cell r="HK560">
            <v>1.773</v>
          </cell>
          <cell r="HL560">
            <v>171.07</v>
          </cell>
          <cell r="HM560">
            <v>7.065</v>
          </cell>
          <cell r="HN560">
            <v>133.17</v>
          </cell>
          <cell r="HO560">
            <v>2.281</v>
          </cell>
          <cell r="HP560">
            <v>196.58</v>
          </cell>
          <cell r="HQ560">
            <v>7.758</v>
          </cell>
          <cell r="HR560">
            <v>103.67</v>
          </cell>
          <cell r="HS560">
            <v>2.062</v>
          </cell>
          <cell r="HT560">
            <v>59.94</v>
          </cell>
          <cell r="HU560">
            <v>6.56</v>
          </cell>
          <cell r="HV560">
            <v>54.78</v>
          </cell>
          <cell r="HW560">
            <v>1.568</v>
          </cell>
          <cell r="HX560">
            <v>-158.24</v>
          </cell>
          <cell r="HY560">
            <v>6.323</v>
          </cell>
          <cell r="HZ560">
            <v>-214.09</v>
          </cell>
          <cell r="IA560">
            <v>3.473</v>
          </cell>
          <cell r="IB560">
            <v>-2.05</v>
          </cell>
          <cell r="IC560">
            <v>0.014</v>
          </cell>
          <cell r="ID560">
            <v>-1.47</v>
          </cell>
          <cell r="IE560">
            <v>0.012</v>
          </cell>
          <cell r="IF560">
            <v>-3</v>
          </cell>
          <cell r="IG560">
            <v>0.018</v>
          </cell>
          <cell r="IH560">
            <v>-2.08</v>
          </cell>
          <cell r="II560">
            <v>0.008</v>
          </cell>
          <cell r="IJ560">
            <v>-1.03</v>
          </cell>
          <cell r="IK560">
            <v>0.018</v>
          </cell>
          <cell r="IL560">
            <v>-0.93</v>
          </cell>
          <cell r="IM560">
            <v>0.017</v>
          </cell>
          <cell r="IN560">
            <v>-2.76</v>
          </cell>
          <cell r="IO560">
            <v>0.02</v>
          </cell>
          <cell r="IP560">
            <v>-0.85</v>
          </cell>
          <cell r="IQ560">
            <v>0.014</v>
          </cell>
          <cell r="IR560">
            <v>-0.69</v>
          </cell>
          <cell r="IS560">
            <v>0.01</v>
          </cell>
          <cell r="IT560">
            <v>-0.25</v>
          </cell>
          <cell r="IU560">
            <v>0.004</v>
          </cell>
          <cell r="IV560">
            <v>-2.24</v>
          </cell>
          <cell r="IW560">
            <v>0.035</v>
          </cell>
        </row>
        <row r="560">
          <cell r="JB560">
            <v>0.24</v>
          </cell>
          <cell r="JC560">
            <v>0.011</v>
          </cell>
          <cell r="JD560">
            <v>-0.31</v>
          </cell>
          <cell r="JE560">
            <v>0.009</v>
          </cell>
          <cell r="JF560">
            <v>-0.1</v>
          </cell>
          <cell r="JG560">
            <v>0.008</v>
          </cell>
          <cell r="JH560">
            <v>-0.39</v>
          </cell>
          <cell r="JI560">
            <v>0.011</v>
          </cell>
          <cell r="JJ560">
            <v>-0.1</v>
          </cell>
          <cell r="JK560">
            <v>0.008</v>
          </cell>
          <cell r="JL560">
            <v>-0.4</v>
          </cell>
          <cell r="JM560">
            <v>0.009</v>
          </cell>
          <cell r="JN560">
            <v>-0.15</v>
          </cell>
          <cell r="JO560">
            <v>0.005</v>
          </cell>
          <cell r="JP560">
            <v>-0.44</v>
          </cell>
          <cell r="JQ560">
            <v>0.007</v>
          </cell>
          <cell r="JR560">
            <v>-0.04</v>
          </cell>
          <cell r="JS560">
            <v>0.002</v>
          </cell>
          <cell r="JT560">
            <v>0.33</v>
          </cell>
          <cell r="JU560">
            <v>0.008</v>
          </cell>
          <cell r="JV560">
            <v>0.46</v>
          </cell>
          <cell r="JW560">
            <v>0.005</v>
          </cell>
          <cell r="JX560">
            <v>0.4</v>
          </cell>
          <cell r="JY560">
            <v>0.009</v>
          </cell>
          <cell r="JZ560">
            <v>1.45</v>
          </cell>
          <cell r="KA560">
            <v>0.011</v>
          </cell>
          <cell r="KB560">
            <v>0.37</v>
          </cell>
          <cell r="KC560">
            <v>0.011</v>
          </cell>
          <cell r="KD560">
            <v>0.65</v>
          </cell>
          <cell r="KE560">
            <v>0.015</v>
          </cell>
          <cell r="KF560">
            <v>0.74</v>
          </cell>
          <cell r="KG560">
            <v>0.009</v>
          </cell>
          <cell r="KH560">
            <v>0.68</v>
          </cell>
          <cell r="KI560">
            <v>0.024</v>
          </cell>
          <cell r="KJ560">
            <v>-0.05</v>
          </cell>
          <cell r="KK560">
            <v>0.002</v>
          </cell>
          <cell r="KL560">
            <v>0.05</v>
          </cell>
          <cell r="KM560">
            <v>0.003</v>
          </cell>
          <cell r="KN560">
            <v>0</v>
          </cell>
          <cell r="KO560">
            <v>0.001</v>
          </cell>
        </row>
        <row r="560">
          <cell r="KT560">
            <v>0.08</v>
          </cell>
          <cell r="KU560">
            <v>0.002</v>
          </cell>
          <cell r="KV560">
            <v>0.42</v>
          </cell>
          <cell r="KW560">
            <v>0.012</v>
          </cell>
          <cell r="KX560">
            <v>0.21</v>
          </cell>
          <cell r="KY560">
            <v>0.003</v>
          </cell>
          <cell r="KZ560">
            <v>0.67</v>
          </cell>
          <cell r="LA560">
            <v>0.016</v>
          </cell>
          <cell r="LB560">
            <v>0.18</v>
          </cell>
          <cell r="LC560">
            <v>0.002</v>
          </cell>
          <cell r="LD560">
            <v>0.6</v>
          </cell>
          <cell r="LE560">
            <v>0.009</v>
          </cell>
          <cell r="LF560">
            <v>0.14</v>
          </cell>
          <cell r="LG560">
            <v>0.002</v>
          </cell>
          <cell r="LH560">
            <v>0.38</v>
          </cell>
          <cell r="LI560">
            <v>0.007</v>
          </cell>
          <cell r="LJ560">
            <v>0.01</v>
          </cell>
          <cell r="LK560">
            <v>0</v>
          </cell>
          <cell r="LL560">
            <v>-0.02</v>
          </cell>
          <cell r="LM560">
            <v>0.001</v>
          </cell>
          <cell r="LN560">
            <v>-1.62</v>
          </cell>
          <cell r="LO560">
            <v>0.009</v>
          </cell>
          <cell r="LP560">
            <v>-2</v>
          </cell>
          <cell r="LQ560">
            <v>0.007</v>
          </cell>
          <cell r="LR560">
            <v>-2.26</v>
          </cell>
          <cell r="LS560">
            <v>0.012</v>
          </cell>
          <cell r="LT560">
            <v>-2.6</v>
          </cell>
          <cell r="LU560">
            <v>0.012</v>
          </cell>
          <cell r="LV560">
            <v>-0.5</v>
          </cell>
          <cell r="LW560">
            <v>0.01</v>
          </cell>
          <cell r="LX560">
            <v>-0.09</v>
          </cell>
          <cell r="LY560">
            <v>0.003</v>
          </cell>
          <cell r="LZ560">
            <v>-2.04</v>
          </cell>
          <cell r="MA560">
            <v>0.015</v>
          </cell>
          <cell r="MB560">
            <v>-1.55</v>
          </cell>
          <cell r="MC560">
            <v>0.016</v>
          </cell>
          <cell r="MD560">
            <v>-0.1</v>
          </cell>
          <cell r="ME560">
            <v>0.005</v>
          </cell>
          <cell r="MF560">
            <v>-0.02</v>
          </cell>
          <cell r="MG560">
            <v>0.002</v>
          </cell>
          <cell r="MH560">
            <v>0.05</v>
          </cell>
          <cell r="MI560">
            <v>0.008</v>
          </cell>
          <cell r="MJ560">
            <v>-0.46</v>
          </cell>
          <cell r="MK560">
            <v>0.008</v>
          </cell>
          <cell r="ML560">
            <v>-0.09</v>
          </cell>
          <cell r="MM560">
            <v>0.007</v>
          </cell>
          <cell r="MN560">
            <v>-0.54</v>
          </cell>
          <cell r="MO560">
            <v>0.008</v>
          </cell>
          <cell r="MP560">
            <v>-0.13</v>
          </cell>
          <cell r="MQ560">
            <v>0.007</v>
          </cell>
          <cell r="MR560">
            <v>-3.89</v>
          </cell>
          <cell r="MS560">
            <v>0.02</v>
          </cell>
          <cell r="MT560">
            <v>-3.13</v>
          </cell>
          <cell r="MU560">
            <v>0.013</v>
          </cell>
          <cell r="MV560">
            <v>-5</v>
          </cell>
          <cell r="MW560">
            <v>0.032</v>
          </cell>
          <cell r="MX560">
            <v>-3.87</v>
          </cell>
          <cell r="MY560">
            <v>0.017</v>
          </cell>
          <cell r="MZ560">
            <v>-1.39</v>
          </cell>
          <cell r="NA560">
            <v>0.019</v>
          </cell>
          <cell r="NB560">
            <v>-1.93</v>
          </cell>
          <cell r="NC560">
            <v>0.035</v>
          </cell>
          <cell r="ND560">
            <v>-3.42</v>
          </cell>
          <cell r="NE560">
            <v>0.025</v>
          </cell>
          <cell r="NF560">
            <v>-2.37</v>
          </cell>
          <cell r="NG560">
            <v>0.024</v>
          </cell>
          <cell r="NH560">
            <v>-0.64</v>
          </cell>
          <cell r="NI560">
            <v>0.008</v>
          </cell>
          <cell r="NJ560">
            <v>-2.69</v>
          </cell>
          <cell r="NK560">
            <v>0.03</v>
          </cell>
          <cell r="NL560">
            <v>-0.45</v>
          </cell>
          <cell r="NM560">
            <v>0.005</v>
          </cell>
        </row>
        <row r="560">
          <cell r="NR560">
            <v>-0.43</v>
          </cell>
          <cell r="NS560">
            <v>0.012</v>
          </cell>
          <cell r="NT560">
            <v>-0.67</v>
          </cell>
          <cell r="NU560">
            <v>0.009</v>
          </cell>
          <cell r="NV560">
            <v>-0.6</v>
          </cell>
          <cell r="NW560">
            <v>0.01</v>
          </cell>
          <cell r="NX560">
            <v>-0.81</v>
          </cell>
          <cell r="NY560">
            <v>0.009</v>
          </cell>
          <cell r="NZ560">
            <v>-0.55</v>
          </cell>
          <cell r="OA560">
            <v>0.014</v>
          </cell>
          <cell r="OB560">
            <v>-0.87</v>
          </cell>
          <cell r="OC560">
            <v>0.009</v>
          </cell>
          <cell r="OD560">
            <v>-0.6</v>
          </cell>
          <cell r="OE560">
            <v>0.009</v>
          </cell>
          <cell r="OF560">
            <v>-1.19</v>
          </cell>
          <cell r="OG560">
            <v>0.01</v>
          </cell>
          <cell r="OH560">
            <v>-0.12</v>
          </cell>
          <cell r="OI560">
            <v>0.002</v>
          </cell>
          <cell r="OJ560">
            <v>-0.29</v>
          </cell>
          <cell r="OK560">
            <v>0.003</v>
          </cell>
          <cell r="OL560">
            <v>0.12</v>
          </cell>
          <cell r="OM560">
            <v>0.003</v>
          </cell>
          <cell r="ON560">
            <v>0</v>
          </cell>
          <cell r="OO560">
            <v>0.002</v>
          </cell>
        </row>
        <row r="560">
          <cell r="OR560">
            <v>-0.07</v>
          </cell>
          <cell r="OS560">
            <v>0.002</v>
          </cell>
        </row>
        <row r="560">
          <cell r="OX560">
            <v>-0.07</v>
          </cell>
          <cell r="OY560">
            <v>0.002</v>
          </cell>
          <cell r="OZ560">
            <v>-0.04</v>
          </cell>
          <cell r="PA560">
            <v>0.001</v>
          </cell>
        </row>
        <row r="560">
          <cell r="PD560">
            <v>0.02</v>
          </cell>
          <cell r="PE560">
            <v>0</v>
          </cell>
          <cell r="PF560">
            <v>0.15</v>
          </cell>
          <cell r="PG560">
            <v>0.002</v>
          </cell>
          <cell r="PH560">
            <v>-0.01</v>
          </cell>
          <cell r="PI560">
            <v>0.001</v>
          </cell>
          <cell r="PJ560">
            <v>0.09</v>
          </cell>
          <cell r="PK560">
            <v>0.002</v>
          </cell>
          <cell r="PL560">
            <v>-0.02</v>
          </cell>
          <cell r="PM560">
            <v>0.002</v>
          </cell>
          <cell r="PN560">
            <v>0.08</v>
          </cell>
          <cell r="PO560">
            <v>0.001</v>
          </cell>
          <cell r="PP560">
            <v>-1.21</v>
          </cell>
          <cell r="PQ560">
            <v>0.008</v>
          </cell>
          <cell r="PR560">
            <v>-0.97</v>
          </cell>
          <cell r="PS560">
            <v>0.005</v>
          </cell>
          <cell r="PT560">
            <v>-1.63</v>
          </cell>
          <cell r="PU560">
            <v>0.009</v>
          </cell>
          <cell r="PV560">
            <v>-1.04</v>
          </cell>
          <cell r="PW560">
            <v>0.006</v>
          </cell>
          <cell r="PX560">
            <v>-0.61</v>
          </cell>
          <cell r="PY560">
            <v>0.008</v>
          </cell>
          <cell r="PZ560">
            <v>-0.61</v>
          </cell>
          <cell r="QA560">
            <v>0.009</v>
          </cell>
          <cell r="QB560">
            <v>-0.84</v>
          </cell>
          <cell r="QC560">
            <v>0.009</v>
          </cell>
          <cell r="QD560">
            <v>-0.62</v>
          </cell>
          <cell r="QE560">
            <v>0.006</v>
          </cell>
          <cell r="QF560">
            <v>-0.12</v>
          </cell>
          <cell r="QG560">
            <v>0.001</v>
          </cell>
          <cell r="QH560">
            <v>-0.48</v>
          </cell>
          <cell r="QI560">
            <v>0.007</v>
          </cell>
          <cell r="QJ560">
            <v>-0.39</v>
          </cell>
          <cell r="QK560">
            <v>0.006</v>
          </cell>
        </row>
        <row r="560">
          <cell r="QP560">
            <v>-0.4</v>
          </cell>
          <cell r="QQ560">
            <v>0.004</v>
          </cell>
          <cell r="QR560">
            <v>-0.29</v>
          </cell>
          <cell r="QS560">
            <v>0.002</v>
          </cell>
          <cell r="QT560">
            <v>-0.45</v>
          </cell>
          <cell r="QU560">
            <v>0.004</v>
          </cell>
          <cell r="QV560">
            <v>-0.36</v>
          </cell>
          <cell r="QW560">
            <v>0.002</v>
          </cell>
          <cell r="QX560">
            <v>-0.41</v>
          </cell>
          <cell r="QY560">
            <v>0.004</v>
          </cell>
          <cell r="QZ560">
            <v>-0.35</v>
          </cell>
          <cell r="RA560">
            <v>0.002</v>
          </cell>
          <cell r="RB560">
            <v>-0.42</v>
          </cell>
          <cell r="RC560">
            <v>0.003</v>
          </cell>
          <cell r="RD560">
            <v>-0.38</v>
          </cell>
          <cell r="RE560">
            <v>0.003</v>
          </cell>
          <cell r="RF560">
            <v>-0.14</v>
          </cell>
          <cell r="RG560">
            <v>0.001</v>
          </cell>
          <cell r="RH560">
            <v>-0.08</v>
          </cell>
          <cell r="RI560">
            <v>0.002</v>
          </cell>
          <cell r="RJ560">
            <v>-0.6</v>
          </cell>
          <cell r="RK560">
            <v>0.004</v>
          </cell>
          <cell r="RL560">
            <v>-0.56</v>
          </cell>
          <cell r="RM560">
            <v>0.004</v>
          </cell>
          <cell r="RN560">
            <v>-0.65</v>
          </cell>
          <cell r="RO560">
            <v>0.006</v>
          </cell>
          <cell r="RP560">
            <v>-1.2</v>
          </cell>
          <cell r="RQ560">
            <v>0.008</v>
          </cell>
          <cell r="RR560">
            <v>-0.15</v>
          </cell>
          <cell r="RS560">
            <v>0.003</v>
          </cell>
          <cell r="RT560">
            <v>-0.6</v>
          </cell>
          <cell r="RU560">
            <v>0.009</v>
          </cell>
          <cell r="RV560">
            <v>-0.41</v>
          </cell>
          <cell r="RW560">
            <v>0.004</v>
          </cell>
          <cell r="RX560">
            <v>-0.75</v>
          </cell>
          <cell r="RY560">
            <v>0.006</v>
          </cell>
          <cell r="RZ560">
            <v>-0.02</v>
          </cell>
          <cell r="SA560">
            <v>0</v>
          </cell>
          <cell r="SB560">
            <v>-0.54</v>
          </cell>
          <cell r="SC560">
            <v>0.007</v>
          </cell>
          <cell r="SD560">
            <v>-0.22</v>
          </cell>
          <cell r="SE560">
            <v>0.004</v>
          </cell>
        </row>
        <row r="560">
          <cell r="SJ560">
            <v>-0.09</v>
          </cell>
          <cell r="SK560">
            <v>0.002</v>
          </cell>
          <cell r="SL560">
            <v>-0.29</v>
          </cell>
          <cell r="SM560">
            <v>0.003</v>
          </cell>
          <cell r="SN560">
            <v>-0.09</v>
          </cell>
          <cell r="SO560">
            <v>0.002</v>
          </cell>
          <cell r="SP560">
            <v>-0.34</v>
          </cell>
          <cell r="SQ560">
            <v>0.003</v>
          </cell>
          <cell r="SR560">
            <v>-0.09</v>
          </cell>
          <cell r="SS560">
            <v>0.002</v>
          </cell>
          <cell r="ST560">
            <v>-0.32</v>
          </cell>
          <cell r="SU560">
            <v>0.003</v>
          </cell>
          <cell r="SV560">
            <v>-0.09</v>
          </cell>
          <cell r="SW560">
            <v>0.001</v>
          </cell>
          <cell r="SX560">
            <v>-0.34</v>
          </cell>
          <cell r="SY560">
            <v>0.002</v>
          </cell>
          <cell r="SZ560">
            <v>0</v>
          </cell>
          <cell r="TA560">
            <v>0</v>
          </cell>
          <cell r="TB560">
            <v>-0.12</v>
          </cell>
          <cell r="TC560">
            <v>0.002</v>
          </cell>
          <cell r="TD560">
            <v>0.03</v>
          </cell>
          <cell r="TE560">
            <v>0.012</v>
          </cell>
          <cell r="TF560">
            <v>1.8</v>
          </cell>
          <cell r="TG560">
            <v>0.042</v>
          </cell>
          <cell r="TH560">
            <v>0.91</v>
          </cell>
          <cell r="TI560">
            <v>0.013</v>
          </cell>
          <cell r="TJ560">
            <v>1.6</v>
          </cell>
          <cell r="TK560">
            <v>0.03</v>
          </cell>
          <cell r="TL560">
            <v>0.39</v>
          </cell>
          <cell r="TM560">
            <v>0.009</v>
          </cell>
          <cell r="TN560">
            <v>1.36</v>
          </cell>
          <cell r="TO560">
            <v>0.029</v>
          </cell>
          <cell r="TP560">
            <v>-0.01</v>
          </cell>
          <cell r="TQ560">
            <v>0.015</v>
          </cell>
          <cell r="TR560">
            <v>1.91</v>
          </cell>
          <cell r="TS560">
            <v>0.021</v>
          </cell>
          <cell r="TT560">
            <v>0.12</v>
          </cell>
          <cell r="TU560">
            <v>0.004</v>
          </cell>
          <cell r="TV560">
            <v>0.58</v>
          </cell>
          <cell r="TW560">
            <v>0.012</v>
          </cell>
          <cell r="TX560">
            <v>0.11</v>
          </cell>
          <cell r="TY560">
            <v>0.003</v>
          </cell>
        </row>
        <row r="560">
          <cell r="UD560">
            <v>0.89</v>
          </cell>
          <cell r="UE560">
            <v>0.006</v>
          </cell>
          <cell r="UF560">
            <v>1.51</v>
          </cell>
          <cell r="UG560">
            <v>0.013</v>
          </cell>
          <cell r="UH560">
            <v>1.14</v>
          </cell>
          <cell r="UI560">
            <v>0.009</v>
          </cell>
          <cell r="UJ560">
            <v>1.8</v>
          </cell>
          <cell r="UK560">
            <v>0.013</v>
          </cell>
          <cell r="UL560">
            <v>1.14</v>
          </cell>
          <cell r="UM560">
            <v>0.009</v>
          </cell>
          <cell r="UN560">
            <v>1.83</v>
          </cell>
          <cell r="UO560">
            <v>0.015</v>
          </cell>
          <cell r="UP560">
            <v>1.03</v>
          </cell>
          <cell r="UQ560">
            <v>0.01</v>
          </cell>
          <cell r="UR560">
            <v>1.6</v>
          </cell>
          <cell r="US560">
            <v>0.014</v>
          </cell>
          <cell r="UT560">
            <v>0.17</v>
          </cell>
          <cell r="UU560">
            <v>0.004</v>
          </cell>
          <cell r="UV560">
            <v>0.41</v>
          </cell>
          <cell r="UW560">
            <v>0.005</v>
          </cell>
          <cell r="UX560">
            <v>-0.07</v>
          </cell>
          <cell r="UY560">
            <v>0.001</v>
          </cell>
          <cell r="UZ560">
            <v>0.25</v>
          </cell>
          <cell r="VA560">
            <v>0.002</v>
          </cell>
          <cell r="VB560">
            <v>0.15</v>
          </cell>
          <cell r="VC560">
            <v>0.001</v>
          </cell>
          <cell r="VD560">
            <v>0.01</v>
          </cell>
          <cell r="VE560">
            <v>0</v>
          </cell>
          <cell r="VF560">
            <v>0.02</v>
          </cell>
          <cell r="VG560">
            <v>0.001</v>
          </cell>
          <cell r="VH560">
            <v>0.07</v>
          </cell>
          <cell r="VI560">
            <v>0.001</v>
          </cell>
          <cell r="VJ560">
            <v>0.03</v>
          </cell>
          <cell r="VK560">
            <v>0.001</v>
          </cell>
        </row>
        <row r="560">
          <cell r="VP560">
            <v>0.02</v>
          </cell>
          <cell r="VQ560">
            <v>0</v>
          </cell>
          <cell r="VR560">
            <v>0.05</v>
          </cell>
          <cell r="VS560">
            <v>0.001</v>
          </cell>
          <cell r="VT560">
            <v>0.02</v>
          </cell>
          <cell r="VU560">
            <v>0</v>
          </cell>
          <cell r="VV560">
            <v>0</v>
          </cell>
          <cell r="VW560">
            <v>0</v>
          </cell>
          <cell r="VX560">
            <v>0</v>
          </cell>
          <cell r="VY560">
            <v>0</v>
          </cell>
          <cell r="VZ560">
            <v>0</v>
          </cell>
          <cell r="WA560">
            <v>0</v>
          </cell>
          <cell r="WB560">
            <v>0.39</v>
          </cell>
          <cell r="WC560">
            <v>0.003</v>
          </cell>
          <cell r="WD560">
            <v>0.75</v>
          </cell>
          <cell r="WE560">
            <v>0.003</v>
          </cell>
          <cell r="WF560">
            <v>0.53</v>
          </cell>
          <cell r="WG560">
            <v>0.006</v>
          </cell>
          <cell r="WH560">
            <v>0.32</v>
          </cell>
          <cell r="WI560">
            <v>0.002</v>
          </cell>
          <cell r="WJ560">
            <v>0.36</v>
          </cell>
          <cell r="WK560">
            <v>0.006</v>
          </cell>
          <cell r="WL560">
            <v>0.24</v>
          </cell>
          <cell r="WM560">
            <v>0.007</v>
          </cell>
          <cell r="WN560">
            <v>0.62</v>
          </cell>
          <cell r="WO560">
            <v>0.007</v>
          </cell>
          <cell r="WP560">
            <v>0.42</v>
          </cell>
          <cell r="WQ560">
            <v>0.005</v>
          </cell>
          <cell r="WR560">
            <v>0.25</v>
          </cell>
          <cell r="WS560">
            <v>0.004</v>
          </cell>
          <cell r="WT560">
            <v>0.16</v>
          </cell>
          <cell r="WU560">
            <v>0.003</v>
          </cell>
          <cell r="WV560">
            <v>0.14</v>
          </cell>
          <cell r="WW560">
            <v>0.003</v>
          </cell>
        </row>
        <row r="560">
          <cell r="XB560">
            <v>0.4</v>
          </cell>
          <cell r="XC560">
            <v>0.003</v>
          </cell>
          <cell r="XD560">
            <v>0.22</v>
          </cell>
          <cell r="XE560">
            <v>0.002</v>
          </cell>
          <cell r="XF560">
            <v>0.46</v>
          </cell>
          <cell r="XG560">
            <v>0.003</v>
          </cell>
          <cell r="XH560">
            <v>0.25</v>
          </cell>
          <cell r="XI560">
            <v>0.002</v>
          </cell>
          <cell r="XJ560">
            <v>0.48</v>
          </cell>
          <cell r="XK560">
            <v>0.003</v>
          </cell>
          <cell r="XL560">
            <v>0.25</v>
          </cell>
          <cell r="XM560">
            <v>0.002</v>
          </cell>
          <cell r="XN560">
            <v>0.45</v>
          </cell>
          <cell r="XO560">
            <v>0.003</v>
          </cell>
          <cell r="XP560">
            <v>0.25</v>
          </cell>
          <cell r="XQ560">
            <v>0.002</v>
          </cell>
          <cell r="XR560">
            <v>0.1</v>
          </cell>
          <cell r="XS560">
            <v>0.001</v>
          </cell>
          <cell r="XT560">
            <v>0.02</v>
          </cell>
          <cell r="XU560">
            <v>0.001</v>
          </cell>
        </row>
        <row r="561">
          <cell r="B561" t="str">
            <v>UI10-00073</v>
          </cell>
          <cell r="C561" t="str">
            <v>Ornamental</v>
          </cell>
        </row>
        <row r="561">
          <cell r="F561">
            <v>-0.48</v>
          </cell>
          <cell r="G561">
            <v>0.016</v>
          </cell>
          <cell r="H561">
            <v>-0.23</v>
          </cell>
          <cell r="I561">
            <v>0.074</v>
          </cell>
          <cell r="J561">
            <v>1.3</v>
          </cell>
          <cell r="K561">
            <v>0.084</v>
          </cell>
          <cell r="L561">
            <v>0.78</v>
          </cell>
          <cell r="M561">
            <v>0.029</v>
          </cell>
          <cell r="N561">
            <v>-0.23</v>
          </cell>
          <cell r="O561">
            <v>0.076</v>
          </cell>
          <cell r="P561">
            <v>-0.49</v>
          </cell>
          <cell r="Q561">
            <v>0.026</v>
          </cell>
          <cell r="R561">
            <v>-3.85</v>
          </cell>
          <cell r="S561">
            <v>0.089</v>
          </cell>
          <cell r="T561">
            <v>-2.82</v>
          </cell>
          <cell r="U561">
            <v>0.041</v>
          </cell>
          <cell r="V561">
            <v>-4.34</v>
          </cell>
          <cell r="W561">
            <v>0.064</v>
          </cell>
          <cell r="X561">
            <v>-0.31</v>
          </cell>
          <cell r="Y561">
            <v>0.014</v>
          </cell>
          <cell r="Z561">
            <v>0.05</v>
          </cell>
          <cell r="AA561">
            <v>0.025</v>
          </cell>
          <cell r="AB561">
            <v>-0.5</v>
          </cell>
          <cell r="AC561">
            <v>0.028</v>
          </cell>
        </row>
        <row r="561">
          <cell r="AH561">
            <v>0.92</v>
          </cell>
          <cell r="AI561">
            <v>0.018</v>
          </cell>
          <cell r="AJ561">
            <v>4.41</v>
          </cell>
          <cell r="AK561">
            <v>0.046</v>
          </cell>
          <cell r="AL561">
            <v>-0.2</v>
          </cell>
          <cell r="AM561">
            <v>0.016</v>
          </cell>
          <cell r="AN561">
            <v>1.29</v>
          </cell>
          <cell r="AO561">
            <v>0.046</v>
          </cell>
          <cell r="AP561">
            <v>-0.25</v>
          </cell>
          <cell r="AQ561">
            <v>0.019</v>
          </cell>
          <cell r="AR561">
            <v>0.92</v>
          </cell>
          <cell r="AS561">
            <v>0.044</v>
          </cell>
          <cell r="AT561">
            <v>-0.48</v>
          </cell>
          <cell r="AU561">
            <v>0.014</v>
          </cell>
          <cell r="AV561">
            <v>-0.42</v>
          </cell>
          <cell r="AW561">
            <v>0.034</v>
          </cell>
        </row>
        <row r="561">
          <cell r="BB561">
            <v>0.01</v>
          </cell>
          <cell r="BC561">
            <v>0.002</v>
          </cell>
          <cell r="BD561">
            <v>-0.28</v>
          </cell>
          <cell r="BE561">
            <v>0.005</v>
          </cell>
          <cell r="BF561">
            <v>0.25</v>
          </cell>
          <cell r="BG561">
            <v>0.004</v>
          </cell>
          <cell r="BH561">
            <v>-0.03</v>
          </cell>
          <cell r="BI561">
            <v>0.009</v>
          </cell>
          <cell r="BJ561">
            <v>-0.32</v>
          </cell>
          <cell r="BK561">
            <v>0.009</v>
          </cell>
          <cell r="BL561">
            <v>-0.54</v>
          </cell>
          <cell r="BM561">
            <v>0.012</v>
          </cell>
          <cell r="BN561">
            <v>-0.36</v>
          </cell>
          <cell r="BO561">
            <v>0.007</v>
          </cell>
          <cell r="BP561">
            <v>-0.59</v>
          </cell>
          <cell r="BQ561">
            <v>0.01</v>
          </cell>
          <cell r="BR561">
            <v>-0.04</v>
          </cell>
          <cell r="BS561">
            <v>0.005</v>
          </cell>
          <cell r="BT561">
            <v>-0.33</v>
          </cell>
          <cell r="BU561">
            <v>0.01</v>
          </cell>
          <cell r="BV561">
            <v>-0.29</v>
          </cell>
          <cell r="BW561">
            <v>0.007</v>
          </cell>
        </row>
        <row r="561">
          <cell r="CB561">
            <v>0.11</v>
          </cell>
          <cell r="CC561">
            <v>0.003</v>
          </cell>
          <cell r="CD561">
            <v>0.19</v>
          </cell>
          <cell r="CE561">
            <v>0.004</v>
          </cell>
          <cell r="CF561">
            <v>-0.03</v>
          </cell>
          <cell r="CG561">
            <v>0.003</v>
          </cell>
          <cell r="CH561">
            <v>-0.09</v>
          </cell>
          <cell r="CI561">
            <v>0.005</v>
          </cell>
          <cell r="CJ561">
            <v>-0.08</v>
          </cell>
          <cell r="CK561">
            <v>0.003</v>
          </cell>
          <cell r="CL561">
            <v>-0.31</v>
          </cell>
          <cell r="CM561">
            <v>0.004</v>
          </cell>
          <cell r="CN561">
            <v>-0.1</v>
          </cell>
          <cell r="CO561">
            <v>0.002</v>
          </cell>
          <cell r="CP561">
            <v>-0.37</v>
          </cell>
          <cell r="CQ561">
            <v>0.003</v>
          </cell>
        </row>
        <row r="561">
          <cell r="CV561">
            <v>-0.65</v>
          </cell>
          <cell r="CW561">
            <v>0.014</v>
          </cell>
          <cell r="CX561">
            <v>-0.21</v>
          </cell>
          <cell r="CY561">
            <v>0.014</v>
          </cell>
          <cell r="CZ561">
            <v>-1.19</v>
          </cell>
          <cell r="DA561">
            <v>0.021</v>
          </cell>
          <cell r="DB561">
            <v>-1.37</v>
          </cell>
          <cell r="DC561">
            <v>0.016</v>
          </cell>
          <cell r="DD561">
            <v>-1.73</v>
          </cell>
          <cell r="DE561">
            <v>0.037</v>
          </cell>
          <cell r="DF561">
            <v>-1.02</v>
          </cell>
          <cell r="DG561">
            <v>0.022</v>
          </cell>
          <cell r="DH561">
            <v>-2.36</v>
          </cell>
          <cell r="DI561">
            <v>0.036</v>
          </cell>
          <cell r="DJ561">
            <v>-0.83</v>
          </cell>
          <cell r="DK561">
            <v>0.013</v>
          </cell>
          <cell r="DL561">
            <v>-0.71</v>
          </cell>
          <cell r="DM561">
            <v>0.023</v>
          </cell>
          <cell r="DN561">
            <v>-0.37</v>
          </cell>
          <cell r="DO561">
            <v>0.009</v>
          </cell>
          <cell r="DP561">
            <v>-0.01</v>
          </cell>
          <cell r="DQ561">
            <v>0.001</v>
          </cell>
        </row>
        <row r="561">
          <cell r="DV561">
            <v>-0.37</v>
          </cell>
          <cell r="DW561">
            <v>0.012</v>
          </cell>
          <cell r="DX561">
            <v>0.09</v>
          </cell>
          <cell r="DY561">
            <v>0.004</v>
          </cell>
          <cell r="DZ561">
            <v>-1.36</v>
          </cell>
          <cell r="EA561">
            <v>0.019</v>
          </cell>
          <cell r="EB561">
            <v>-0.31</v>
          </cell>
          <cell r="EC561">
            <v>0.005</v>
          </cell>
          <cell r="ED561">
            <v>-1.48</v>
          </cell>
          <cell r="EE561">
            <v>0.018</v>
          </cell>
          <cell r="EF561">
            <v>-0.53</v>
          </cell>
          <cell r="EG561">
            <v>0.008</v>
          </cell>
          <cell r="EH561">
            <v>-1.45</v>
          </cell>
          <cell r="EI561">
            <v>0.021</v>
          </cell>
          <cell r="EJ561">
            <v>-0.58</v>
          </cell>
          <cell r="EK561">
            <v>0.008</v>
          </cell>
        </row>
        <row r="561">
          <cell r="EP561">
            <v>0.04</v>
          </cell>
          <cell r="EQ561">
            <v>0.001</v>
          </cell>
          <cell r="ER561">
            <v>-0.03</v>
          </cell>
          <cell r="ES561">
            <v>0</v>
          </cell>
          <cell r="ET561">
            <v>0.19</v>
          </cell>
          <cell r="EU561">
            <v>0.002</v>
          </cell>
          <cell r="EV561">
            <v>0.05</v>
          </cell>
          <cell r="EW561">
            <v>0.001</v>
          </cell>
          <cell r="EX561">
            <v>-0.04</v>
          </cell>
          <cell r="EY561">
            <v>0.003</v>
          </cell>
          <cell r="EZ561">
            <v>0</v>
          </cell>
          <cell r="FA561">
            <v>0</v>
          </cell>
          <cell r="FB561">
            <v>-0.04</v>
          </cell>
          <cell r="FC561">
            <v>0.002</v>
          </cell>
          <cell r="FD561">
            <v>-0.04</v>
          </cell>
          <cell r="FE561">
            <v>0.001</v>
          </cell>
          <cell r="FF561">
            <v>0.01</v>
          </cell>
          <cell r="FG561">
            <v>0.001</v>
          </cell>
          <cell r="FH561">
            <v>0</v>
          </cell>
          <cell r="FI561">
            <v>0.001</v>
          </cell>
          <cell r="FJ561">
            <v>-0.02</v>
          </cell>
          <cell r="FK561">
            <v>0</v>
          </cell>
        </row>
        <row r="561">
          <cell r="FP561">
            <v>0.09</v>
          </cell>
          <cell r="FQ561">
            <v>0.001</v>
          </cell>
          <cell r="FR561">
            <v>0.01</v>
          </cell>
          <cell r="FS561">
            <v>0</v>
          </cell>
          <cell r="FT561">
            <v>0.08</v>
          </cell>
          <cell r="FU561">
            <v>0.001</v>
          </cell>
          <cell r="FV561">
            <v>0</v>
          </cell>
          <cell r="FW561">
            <v>0</v>
          </cell>
          <cell r="FX561">
            <v>0.06</v>
          </cell>
          <cell r="FY561">
            <v>0.001</v>
          </cell>
          <cell r="FZ561">
            <v>-0.02</v>
          </cell>
          <cell r="GA561">
            <v>0</v>
          </cell>
          <cell r="GB561">
            <v>0.05</v>
          </cell>
          <cell r="GC561">
            <v>0.001</v>
          </cell>
          <cell r="GD561">
            <v>-0.02</v>
          </cell>
          <cell r="GE561">
            <v>0</v>
          </cell>
        </row>
        <row r="561">
          <cell r="GJ561">
            <v>-152.2</v>
          </cell>
          <cell r="GK561">
            <v>2.185</v>
          </cell>
          <cell r="GL561">
            <v>-268.39</v>
          </cell>
          <cell r="GM561">
            <v>8.625</v>
          </cell>
          <cell r="GN561">
            <v>-161.19</v>
          </cell>
          <cell r="GO561">
            <v>4.202</v>
          </cell>
          <cell r="GP561">
            <v>-226.85</v>
          </cell>
          <cell r="GQ561">
            <v>12.088</v>
          </cell>
          <cell r="GR561">
            <v>-313.41</v>
          </cell>
          <cell r="GS561">
            <v>5.046</v>
          </cell>
          <cell r="GT561">
            <v>-1333.95</v>
          </cell>
          <cell r="GU561">
            <v>18.553</v>
          </cell>
          <cell r="GV561">
            <v>-271.98</v>
          </cell>
          <cell r="GW561">
            <v>3.65</v>
          </cell>
          <cell r="GX561">
            <v>-1640.59</v>
          </cell>
          <cell r="GY561">
            <v>13.236</v>
          </cell>
          <cell r="GZ561">
            <v>-95.63</v>
          </cell>
          <cell r="HA561">
            <v>1.467</v>
          </cell>
          <cell r="HB561">
            <v>21.56</v>
          </cell>
          <cell r="HC561">
            <v>7.712</v>
          </cell>
          <cell r="HD561">
            <v>-1.36</v>
          </cell>
          <cell r="HE561">
            <v>0.045</v>
          </cell>
        </row>
        <row r="561">
          <cell r="HJ561">
            <v>-114.25</v>
          </cell>
          <cell r="HK561">
            <v>2.236</v>
          </cell>
          <cell r="HL561">
            <v>-531.67</v>
          </cell>
          <cell r="HM561">
            <v>9.778</v>
          </cell>
          <cell r="HN561">
            <v>-161.96</v>
          </cell>
          <cell r="HO561">
            <v>1.976</v>
          </cell>
          <cell r="HP561">
            <v>-650.08</v>
          </cell>
          <cell r="HQ561">
            <v>7.065</v>
          </cell>
          <cell r="HR561">
            <v>-176.05</v>
          </cell>
          <cell r="HS561">
            <v>2.284</v>
          </cell>
          <cell r="HT561">
            <v>-671.43</v>
          </cell>
          <cell r="HU561">
            <v>7.395</v>
          </cell>
          <cell r="HV561">
            <v>-153.77</v>
          </cell>
          <cell r="HW561">
            <v>1.418</v>
          </cell>
          <cell r="HX561">
            <v>-798.49</v>
          </cell>
          <cell r="HY561">
            <v>4.598</v>
          </cell>
        </row>
        <row r="561">
          <cell r="IB561">
            <v>-0.21</v>
          </cell>
          <cell r="IC561">
            <v>0.012</v>
          </cell>
          <cell r="ID561">
            <v>0.22</v>
          </cell>
          <cell r="IE561">
            <v>0.007</v>
          </cell>
          <cell r="IF561">
            <v>0.16</v>
          </cell>
          <cell r="IG561">
            <v>0.011</v>
          </cell>
          <cell r="IH561">
            <v>0.37</v>
          </cell>
          <cell r="II561">
            <v>0.008</v>
          </cell>
          <cell r="IJ561">
            <v>0.31</v>
          </cell>
          <cell r="IK561">
            <v>0.016</v>
          </cell>
          <cell r="IL561">
            <v>0.05</v>
          </cell>
          <cell r="IM561">
            <v>0.014</v>
          </cell>
          <cell r="IN561">
            <v>-0.43</v>
          </cell>
          <cell r="IO561">
            <v>0.016</v>
          </cell>
          <cell r="IP561">
            <v>-0.66</v>
          </cell>
          <cell r="IQ561">
            <v>0.01</v>
          </cell>
          <cell r="IR561">
            <v>-0.22</v>
          </cell>
          <cell r="IS561">
            <v>0.007</v>
          </cell>
          <cell r="IT561">
            <v>0.04</v>
          </cell>
          <cell r="IU561">
            <v>0.001</v>
          </cell>
          <cell r="IV561">
            <v>0.23</v>
          </cell>
          <cell r="IW561">
            <v>0.012</v>
          </cell>
        </row>
        <row r="561">
          <cell r="JB561">
            <v>-0.55</v>
          </cell>
          <cell r="JC561">
            <v>0.016</v>
          </cell>
          <cell r="JD561">
            <v>-0.2</v>
          </cell>
          <cell r="JE561">
            <v>0.009</v>
          </cell>
          <cell r="JF561">
            <v>-0.56</v>
          </cell>
          <cell r="JG561">
            <v>0.014</v>
          </cell>
          <cell r="JH561">
            <v>-0.33</v>
          </cell>
          <cell r="JI561">
            <v>0.008</v>
          </cell>
          <cell r="JJ561">
            <v>-0.53</v>
          </cell>
          <cell r="JK561">
            <v>0.012</v>
          </cell>
          <cell r="JL561">
            <v>-0.44</v>
          </cell>
          <cell r="JM561">
            <v>0.008</v>
          </cell>
          <cell r="JN561">
            <v>-0.64</v>
          </cell>
          <cell r="JO561">
            <v>0.01</v>
          </cell>
          <cell r="JP561">
            <v>-0.61</v>
          </cell>
          <cell r="JQ561">
            <v>0.007</v>
          </cell>
        </row>
        <row r="561">
          <cell r="JT561">
            <v>-0.16</v>
          </cell>
          <cell r="JU561">
            <v>0.004</v>
          </cell>
          <cell r="JV561">
            <v>-0.43</v>
          </cell>
          <cell r="JW561">
            <v>0.008</v>
          </cell>
          <cell r="JX561">
            <v>-0.25</v>
          </cell>
          <cell r="JY561">
            <v>0.006</v>
          </cell>
          <cell r="JZ561">
            <v>-0.82</v>
          </cell>
          <cell r="KA561">
            <v>0.009</v>
          </cell>
          <cell r="KB561">
            <v>-0.19</v>
          </cell>
          <cell r="KC561">
            <v>0.008</v>
          </cell>
          <cell r="KD561">
            <v>-0.69</v>
          </cell>
          <cell r="KE561">
            <v>0.016</v>
          </cell>
          <cell r="KF561">
            <v>-0.16</v>
          </cell>
          <cell r="KG561">
            <v>0.007</v>
          </cell>
          <cell r="KH561">
            <v>-0.58</v>
          </cell>
          <cell r="KI561">
            <v>0.013</v>
          </cell>
          <cell r="KJ561">
            <v>-0.01</v>
          </cell>
          <cell r="KK561">
            <v>0.002</v>
          </cell>
          <cell r="KL561">
            <v>-0.04</v>
          </cell>
          <cell r="KM561">
            <v>0.001</v>
          </cell>
          <cell r="KN561">
            <v>0</v>
          </cell>
          <cell r="KO561">
            <v>0</v>
          </cell>
        </row>
        <row r="561">
          <cell r="KT561">
            <v>0.07</v>
          </cell>
          <cell r="KU561">
            <v>0.006</v>
          </cell>
          <cell r="KV561">
            <v>-0.17</v>
          </cell>
          <cell r="KW561">
            <v>0.014</v>
          </cell>
          <cell r="KX561">
            <v>0.04</v>
          </cell>
          <cell r="KY561">
            <v>0.007</v>
          </cell>
          <cell r="KZ561">
            <v>-0.18</v>
          </cell>
          <cell r="LA561">
            <v>0.02</v>
          </cell>
          <cell r="LB561">
            <v>0</v>
          </cell>
          <cell r="LC561">
            <v>0.004</v>
          </cell>
          <cell r="LD561">
            <v>-0.05</v>
          </cell>
          <cell r="LE561">
            <v>0.008</v>
          </cell>
          <cell r="LF561">
            <v>0.02</v>
          </cell>
          <cell r="LG561">
            <v>0.003</v>
          </cell>
          <cell r="LH561">
            <v>0.04</v>
          </cell>
          <cell r="LI561">
            <v>0.009</v>
          </cell>
        </row>
        <row r="561">
          <cell r="LN561">
            <v>-0.37</v>
          </cell>
          <cell r="LO561">
            <v>0.007</v>
          </cell>
          <cell r="LP561">
            <v>-0.21</v>
          </cell>
          <cell r="LQ561">
            <v>0.008</v>
          </cell>
          <cell r="LR561">
            <v>-0.55</v>
          </cell>
          <cell r="LS561">
            <v>0.01</v>
          </cell>
          <cell r="LT561">
            <v>-0.46</v>
          </cell>
          <cell r="LU561">
            <v>0.012</v>
          </cell>
          <cell r="LV561">
            <v>0.18</v>
          </cell>
          <cell r="LW561">
            <v>0.009</v>
          </cell>
          <cell r="LX561">
            <v>-0.04</v>
          </cell>
          <cell r="LY561">
            <v>0.003</v>
          </cell>
          <cell r="LZ561">
            <v>-0.55</v>
          </cell>
          <cell r="MA561">
            <v>0.014</v>
          </cell>
          <cell r="MB561">
            <v>-0.78</v>
          </cell>
          <cell r="MC561">
            <v>0.015</v>
          </cell>
          <cell r="MD561">
            <v>-0.08</v>
          </cell>
          <cell r="ME561">
            <v>0.003</v>
          </cell>
          <cell r="MF561">
            <v>-0.01</v>
          </cell>
          <cell r="MG561">
            <v>0.001</v>
          </cell>
          <cell r="MH561">
            <v>-0.71</v>
          </cell>
          <cell r="MI561">
            <v>0.009</v>
          </cell>
          <cell r="MJ561">
            <v>-0.71</v>
          </cell>
          <cell r="MK561">
            <v>0.013</v>
          </cell>
          <cell r="ML561">
            <v>-0.91</v>
          </cell>
          <cell r="MM561">
            <v>0.01</v>
          </cell>
          <cell r="MN561">
            <v>-0.94</v>
          </cell>
          <cell r="MO561">
            <v>0.008</v>
          </cell>
          <cell r="MP561">
            <v>-0.77</v>
          </cell>
          <cell r="MQ561">
            <v>0.007</v>
          </cell>
          <cell r="MR561">
            <v>-1.15</v>
          </cell>
          <cell r="MS561">
            <v>0.016</v>
          </cell>
          <cell r="MT561">
            <v>-0.57</v>
          </cell>
          <cell r="MU561">
            <v>0.011</v>
          </cell>
          <cell r="MV561">
            <v>-1.94</v>
          </cell>
          <cell r="MW561">
            <v>0.019</v>
          </cell>
          <cell r="MX561">
            <v>-0.79</v>
          </cell>
          <cell r="MY561">
            <v>0.013</v>
          </cell>
          <cell r="MZ561">
            <v>-0.09</v>
          </cell>
          <cell r="NA561">
            <v>0.017</v>
          </cell>
          <cell r="NB561">
            <v>-0.23</v>
          </cell>
          <cell r="NC561">
            <v>0.022</v>
          </cell>
          <cell r="ND561">
            <v>-1.17</v>
          </cell>
          <cell r="NE561">
            <v>0.021</v>
          </cell>
          <cell r="NF561">
            <v>-1.57</v>
          </cell>
          <cell r="NG561">
            <v>0.021</v>
          </cell>
          <cell r="NH561">
            <v>-0.41</v>
          </cell>
          <cell r="NI561">
            <v>0.004</v>
          </cell>
          <cell r="NJ561">
            <v>-0.53</v>
          </cell>
          <cell r="NK561">
            <v>0.016</v>
          </cell>
          <cell r="NL561">
            <v>-0.07</v>
          </cell>
          <cell r="NM561">
            <v>0.004</v>
          </cell>
        </row>
        <row r="561">
          <cell r="NR561">
            <v>-1.82</v>
          </cell>
          <cell r="NS561">
            <v>0.015</v>
          </cell>
          <cell r="NT561">
            <v>-1.43</v>
          </cell>
          <cell r="NU561">
            <v>0.016</v>
          </cell>
          <cell r="NV561">
            <v>-2.12</v>
          </cell>
          <cell r="NW561">
            <v>0.018</v>
          </cell>
          <cell r="NX561">
            <v>-1.69</v>
          </cell>
          <cell r="NY561">
            <v>0.012</v>
          </cell>
          <cell r="NZ561">
            <v>-1.96</v>
          </cell>
          <cell r="OA561">
            <v>0.014</v>
          </cell>
          <cell r="OB561">
            <v>-1.73</v>
          </cell>
          <cell r="OC561">
            <v>0.011</v>
          </cell>
          <cell r="OD561">
            <v>-1.77</v>
          </cell>
          <cell r="OE561">
            <v>0.013</v>
          </cell>
          <cell r="OF561">
            <v>-1.91</v>
          </cell>
          <cell r="OG561">
            <v>0.012</v>
          </cell>
        </row>
        <row r="561">
          <cell r="ON561">
            <v>-0.01</v>
          </cell>
          <cell r="OO561">
            <v>0.001</v>
          </cell>
          <cell r="OP561">
            <v>0.1</v>
          </cell>
          <cell r="OQ561">
            <v>0.001</v>
          </cell>
          <cell r="OR561">
            <v>0.1</v>
          </cell>
          <cell r="OS561">
            <v>0.001</v>
          </cell>
        </row>
        <row r="561">
          <cell r="OX561">
            <v>0</v>
          </cell>
          <cell r="OY561">
            <v>0.001</v>
          </cell>
          <cell r="OZ561">
            <v>0.03</v>
          </cell>
          <cell r="PA561">
            <v>0.001</v>
          </cell>
        </row>
        <row r="561">
          <cell r="PF561">
            <v>0.04</v>
          </cell>
          <cell r="PG561">
            <v>0.001</v>
          </cell>
          <cell r="PH561">
            <v>0.04</v>
          </cell>
          <cell r="PI561">
            <v>0.001</v>
          </cell>
          <cell r="PJ561">
            <v>0.03</v>
          </cell>
          <cell r="PK561">
            <v>0.002</v>
          </cell>
          <cell r="PL561">
            <v>0.01</v>
          </cell>
          <cell r="PM561">
            <v>0.001</v>
          </cell>
          <cell r="PN561">
            <v>0.03</v>
          </cell>
          <cell r="PO561">
            <v>0.001</v>
          </cell>
          <cell r="PP561">
            <v>-0.27</v>
          </cell>
          <cell r="PQ561">
            <v>0.006</v>
          </cell>
          <cell r="PR561">
            <v>-0.05</v>
          </cell>
          <cell r="PS561">
            <v>0.004</v>
          </cell>
          <cell r="PT561">
            <v>-0.39</v>
          </cell>
          <cell r="PU561">
            <v>0.005</v>
          </cell>
          <cell r="PV561">
            <v>-0.21</v>
          </cell>
          <cell r="PW561">
            <v>0.005</v>
          </cell>
          <cell r="PX561">
            <v>0.18</v>
          </cell>
          <cell r="PY561">
            <v>0.005</v>
          </cell>
          <cell r="PZ561">
            <v>0.23</v>
          </cell>
          <cell r="QA561">
            <v>0.007</v>
          </cell>
          <cell r="QB561">
            <v>-0.06</v>
          </cell>
          <cell r="QC561">
            <v>0.01</v>
          </cell>
          <cell r="QD561">
            <v>-0.04</v>
          </cell>
          <cell r="QE561">
            <v>0.005</v>
          </cell>
          <cell r="QF561">
            <v>-0.08</v>
          </cell>
          <cell r="QG561">
            <v>0.001</v>
          </cell>
          <cell r="QH561">
            <v>-0.04</v>
          </cell>
          <cell r="QI561">
            <v>0.004</v>
          </cell>
          <cell r="QJ561">
            <v>-0.07</v>
          </cell>
          <cell r="QK561">
            <v>0.005</v>
          </cell>
        </row>
        <row r="561">
          <cell r="QP561">
            <v>-0.46</v>
          </cell>
          <cell r="QQ561">
            <v>0.004</v>
          </cell>
          <cell r="QR561">
            <v>-0.33</v>
          </cell>
          <cell r="QS561">
            <v>0.005</v>
          </cell>
          <cell r="QT561">
            <v>-0.54</v>
          </cell>
          <cell r="QU561">
            <v>0.005</v>
          </cell>
          <cell r="QV561">
            <v>-0.38</v>
          </cell>
          <cell r="QW561">
            <v>0.003</v>
          </cell>
          <cell r="QX561">
            <v>-0.54</v>
          </cell>
          <cell r="QY561">
            <v>0.004</v>
          </cell>
          <cell r="QZ561">
            <v>-0.36</v>
          </cell>
          <cell r="RA561">
            <v>0.003</v>
          </cell>
          <cell r="RB561">
            <v>-0.56</v>
          </cell>
          <cell r="RC561">
            <v>0.003</v>
          </cell>
          <cell r="RD561">
            <v>-0.4</v>
          </cell>
          <cell r="RE561">
            <v>0.003</v>
          </cell>
        </row>
        <row r="561">
          <cell r="RJ561">
            <v>-0.17</v>
          </cell>
          <cell r="RK561">
            <v>0.002</v>
          </cell>
          <cell r="RL561">
            <v>-0.09</v>
          </cell>
          <cell r="RM561">
            <v>0.002</v>
          </cell>
          <cell r="RN561">
            <v>-0.31</v>
          </cell>
          <cell r="RO561">
            <v>0.003</v>
          </cell>
          <cell r="RP561">
            <v>-0.58</v>
          </cell>
          <cell r="RQ561">
            <v>0.006</v>
          </cell>
          <cell r="RR561">
            <v>0.05</v>
          </cell>
          <cell r="RS561">
            <v>0.002</v>
          </cell>
          <cell r="RT561">
            <v>-0.02</v>
          </cell>
          <cell r="RU561">
            <v>0.008</v>
          </cell>
          <cell r="RV561">
            <v>-0.12</v>
          </cell>
          <cell r="RW561">
            <v>0.004</v>
          </cell>
          <cell r="RX561">
            <v>-0.55</v>
          </cell>
          <cell r="RY561">
            <v>0.006</v>
          </cell>
          <cell r="RZ561">
            <v>-0.02</v>
          </cell>
          <cell r="SA561">
            <v>0</v>
          </cell>
          <cell r="SB561">
            <v>-0.19</v>
          </cell>
          <cell r="SC561">
            <v>0.005</v>
          </cell>
          <cell r="SD561">
            <v>-0.04</v>
          </cell>
          <cell r="SE561">
            <v>0.001</v>
          </cell>
        </row>
        <row r="561">
          <cell r="SJ561">
            <v>-0.35</v>
          </cell>
          <cell r="SK561">
            <v>0.003</v>
          </cell>
          <cell r="SL561">
            <v>-0.51</v>
          </cell>
          <cell r="SM561">
            <v>0.005</v>
          </cell>
          <cell r="SN561">
            <v>-0.38</v>
          </cell>
          <cell r="SO561">
            <v>0.004</v>
          </cell>
          <cell r="SP561">
            <v>-0.64</v>
          </cell>
          <cell r="SQ561">
            <v>0.004</v>
          </cell>
          <cell r="SR561">
            <v>-0.33</v>
          </cell>
          <cell r="SS561">
            <v>0.002</v>
          </cell>
          <cell r="ST561">
            <v>-0.62</v>
          </cell>
          <cell r="SU561">
            <v>0.004</v>
          </cell>
          <cell r="SV561">
            <v>-0.3</v>
          </cell>
          <cell r="SW561">
            <v>0.002</v>
          </cell>
          <cell r="SX561">
            <v>-0.54</v>
          </cell>
          <cell r="SY561">
            <v>0.004</v>
          </cell>
        </row>
        <row r="561">
          <cell r="TD561">
            <v>0.34</v>
          </cell>
          <cell r="TE561">
            <v>0.007</v>
          </cell>
          <cell r="TF561">
            <v>0.95</v>
          </cell>
          <cell r="TG561">
            <v>0.031</v>
          </cell>
          <cell r="TH561">
            <v>0.59</v>
          </cell>
          <cell r="TI561">
            <v>0.007</v>
          </cell>
          <cell r="TJ561">
            <v>0.58</v>
          </cell>
          <cell r="TK561">
            <v>0.016</v>
          </cell>
          <cell r="TL561">
            <v>-0.12</v>
          </cell>
          <cell r="TM561">
            <v>0.01</v>
          </cell>
          <cell r="TN561">
            <v>-0.79</v>
          </cell>
          <cell r="TO561">
            <v>0.017</v>
          </cell>
          <cell r="TP561">
            <v>-0.5</v>
          </cell>
          <cell r="TQ561">
            <v>0.016</v>
          </cell>
          <cell r="TR561">
            <v>-0.22</v>
          </cell>
          <cell r="TS561">
            <v>0.028</v>
          </cell>
          <cell r="TT561">
            <v>0.04</v>
          </cell>
          <cell r="TU561">
            <v>0.003</v>
          </cell>
          <cell r="TV561">
            <v>0.43</v>
          </cell>
          <cell r="TW561">
            <v>0.009</v>
          </cell>
          <cell r="TX561">
            <v>0.03</v>
          </cell>
          <cell r="TY561">
            <v>0.003</v>
          </cell>
        </row>
        <row r="561">
          <cell r="UD561">
            <v>1.33</v>
          </cell>
          <cell r="UE561">
            <v>0.015</v>
          </cell>
          <cell r="UF561">
            <v>3.21</v>
          </cell>
          <cell r="UG561">
            <v>0.023</v>
          </cell>
          <cell r="UH561">
            <v>0.88</v>
          </cell>
          <cell r="UI561">
            <v>0.007</v>
          </cell>
          <cell r="UJ561">
            <v>2.48</v>
          </cell>
          <cell r="UK561">
            <v>0.026</v>
          </cell>
          <cell r="UL561">
            <v>0.76</v>
          </cell>
          <cell r="UM561">
            <v>0.006</v>
          </cell>
          <cell r="UN561">
            <v>2.37</v>
          </cell>
          <cell r="UO561">
            <v>0.02</v>
          </cell>
          <cell r="UP561">
            <v>0.67</v>
          </cell>
          <cell r="UQ561">
            <v>0.006</v>
          </cell>
          <cell r="UR561">
            <v>2.03</v>
          </cell>
          <cell r="US561">
            <v>0.02</v>
          </cell>
        </row>
        <row r="561">
          <cell r="UX561">
            <v>0.06</v>
          </cell>
          <cell r="UY561">
            <v>0.001</v>
          </cell>
          <cell r="UZ561">
            <v>0.08</v>
          </cell>
          <cell r="VA561">
            <v>0.003</v>
          </cell>
          <cell r="VB561">
            <v>0</v>
          </cell>
          <cell r="VC561">
            <v>0.002</v>
          </cell>
          <cell r="VD561">
            <v>-0.01</v>
          </cell>
          <cell r="VE561">
            <v>0.001</v>
          </cell>
          <cell r="VF561">
            <v>-0.02</v>
          </cell>
          <cell r="VG561">
            <v>0.001</v>
          </cell>
          <cell r="VH561">
            <v>0.02</v>
          </cell>
          <cell r="VI561">
            <v>0.001</v>
          </cell>
          <cell r="VJ561">
            <v>-0.06</v>
          </cell>
          <cell r="VK561">
            <v>0.001</v>
          </cell>
        </row>
        <row r="561">
          <cell r="VP561">
            <v>0.01</v>
          </cell>
          <cell r="VQ561">
            <v>0.001</v>
          </cell>
          <cell r="VR561">
            <v>-0.01</v>
          </cell>
          <cell r="VS561">
            <v>0.001</v>
          </cell>
          <cell r="VT561">
            <v>0</v>
          </cell>
          <cell r="VU561">
            <v>0</v>
          </cell>
          <cell r="VV561">
            <v>0</v>
          </cell>
          <cell r="VW561">
            <v>0</v>
          </cell>
        </row>
        <row r="561">
          <cell r="WB561">
            <v>0.24</v>
          </cell>
          <cell r="WC561">
            <v>0.004</v>
          </cell>
          <cell r="WD561">
            <v>0.08</v>
          </cell>
          <cell r="WE561">
            <v>0.002</v>
          </cell>
          <cell r="WF561">
            <v>0.5</v>
          </cell>
          <cell r="WG561">
            <v>0.004</v>
          </cell>
          <cell r="WH561">
            <v>0.27</v>
          </cell>
          <cell r="WI561">
            <v>0.003</v>
          </cell>
          <cell r="WJ561">
            <v>0.39</v>
          </cell>
          <cell r="WK561">
            <v>0.006</v>
          </cell>
          <cell r="WL561">
            <v>0.09</v>
          </cell>
          <cell r="WM561">
            <v>0.004</v>
          </cell>
          <cell r="WN561">
            <v>0.17</v>
          </cell>
          <cell r="WO561">
            <v>0.004</v>
          </cell>
          <cell r="WP561">
            <v>0.09</v>
          </cell>
          <cell r="WQ561">
            <v>0.004</v>
          </cell>
          <cell r="WR561">
            <v>0.2</v>
          </cell>
          <cell r="WS561">
            <v>0.002</v>
          </cell>
          <cell r="WT561">
            <v>0.14</v>
          </cell>
          <cell r="WU561">
            <v>0.002</v>
          </cell>
          <cell r="WV561">
            <v>0.11</v>
          </cell>
          <cell r="WW561">
            <v>0.002</v>
          </cell>
        </row>
        <row r="561">
          <cell r="XB561">
            <v>0.7</v>
          </cell>
          <cell r="XC561">
            <v>0.005</v>
          </cell>
          <cell r="XD561">
            <v>0.37</v>
          </cell>
          <cell r="XE561">
            <v>0.004</v>
          </cell>
          <cell r="XF561">
            <v>0.8</v>
          </cell>
          <cell r="XG561">
            <v>0.005</v>
          </cell>
          <cell r="XH561">
            <v>0.43</v>
          </cell>
          <cell r="XI561">
            <v>0.002</v>
          </cell>
          <cell r="XJ561">
            <v>0.77</v>
          </cell>
          <cell r="XK561">
            <v>0.003</v>
          </cell>
          <cell r="XL561">
            <v>0.5</v>
          </cell>
          <cell r="XM561">
            <v>0.003</v>
          </cell>
          <cell r="XN561">
            <v>0.72</v>
          </cell>
          <cell r="XO561">
            <v>0.004</v>
          </cell>
          <cell r="XP561">
            <v>0.48</v>
          </cell>
          <cell r="XQ561">
            <v>0.002</v>
          </cell>
        </row>
        <row r="562">
          <cell r="B562" t="str">
            <v>UI10-00074</v>
          </cell>
          <cell r="C562" t="str">
            <v>Ornamental</v>
          </cell>
        </row>
        <row r="562">
          <cell r="F562">
            <v>-1.41</v>
          </cell>
          <cell r="G562">
            <v>0.039</v>
          </cell>
          <cell r="H562">
            <v>-5.96</v>
          </cell>
          <cell r="I562">
            <v>0.143</v>
          </cell>
          <cell r="J562">
            <v>-7.05</v>
          </cell>
          <cell r="K562">
            <v>0.18</v>
          </cell>
          <cell r="L562">
            <v>0.68</v>
          </cell>
          <cell r="M562">
            <v>0.056</v>
          </cell>
          <cell r="N562">
            <v>-3.77</v>
          </cell>
          <cell r="O562">
            <v>0.19</v>
          </cell>
          <cell r="P562">
            <v>0.65</v>
          </cell>
          <cell r="Q562">
            <v>0.02</v>
          </cell>
          <cell r="R562">
            <v>-0.12</v>
          </cell>
          <cell r="S562">
            <v>0.086</v>
          </cell>
          <cell r="T562">
            <v>-4.12</v>
          </cell>
          <cell r="U562">
            <v>0.191</v>
          </cell>
          <cell r="V562">
            <v>-7.27</v>
          </cell>
          <cell r="W562">
            <v>0.149</v>
          </cell>
        </row>
        <row r="562">
          <cell r="AH562">
            <v>-2.21</v>
          </cell>
          <cell r="AI562">
            <v>0.027</v>
          </cell>
          <cell r="AJ562">
            <v>-8.06</v>
          </cell>
          <cell r="AK562">
            <v>0.088</v>
          </cell>
          <cell r="AL562">
            <v>-1.93</v>
          </cell>
          <cell r="AM562">
            <v>0.022</v>
          </cell>
          <cell r="AN562">
            <v>-7.57</v>
          </cell>
          <cell r="AO562">
            <v>0.088</v>
          </cell>
          <cell r="AP562">
            <v>-2.08</v>
          </cell>
          <cell r="AQ562">
            <v>0.024</v>
          </cell>
          <cell r="AR562">
            <v>-8.2</v>
          </cell>
          <cell r="AS562">
            <v>0.082</v>
          </cell>
          <cell r="AT562">
            <v>-1.78</v>
          </cell>
          <cell r="AU562">
            <v>0.021</v>
          </cell>
          <cell r="AV562">
            <v>-6.7</v>
          </cell>
          <cell r="AW562">
            <v>0.081</v>
          </cell>
          <cell r="AX562">
            <v>-0.23</v>
          </cell>
          <cell r="AY562">
            <v>0.01</v>
          </cell>
          <cell r="AZ562">
            <v>0.04</v>
          </cell>
          <cell r="BA562">
            <v>0.029</v>
          </cell>
          <cell r="BB562">
            <v>-0.28</v>
          </cell>
          <cell r="BC562">
            <v>0.009</v>
          </cell>
          <cell r="BD562">
            <v>-0.56</v>
          </cell>
          <cell r="BE562">
            <v>0.015</v>
          </cell>
          <cell r="BF562">
            <v>0.13</v>
          </cell>
          <cell r="BG562">
            <v>0.01</v>
          </cell>
          <cell r="BH562">
            <v>-0.43</v>
          </cell>
          <cell r="BI562">
            <v>0.047</v>
          </cell>
          <cell r="BJ562">
            <v>0.33</v>
          </cell>
          <cell r="BK562">
            <v>0.011</v>
          </cell>
          <cell r="BL562">
            <v>0.54</v>
          </cell>
          <cell r="BM562">
            <v>0.012</v>
          </cell>
          <cell r="BN562">
            <v>-0.51</v>
          </cell>
          <cell r="BO562">
            <v>0.024</v>
          </cell>
          <cell r="BP562">
            <v>-0.89</v>
          </cell>
          <cell r="BQ562">
            <v>0.03</v>
          </cell>
        </row>
        <row r="562">
          <cell r="CB562">
            <v>-0.34</v>
          </cell>
          <cell r="CC562">
            <v>0.004</v>
          </cell>
          <cell r="CD562">
            <v>-0.9</v>
          </cell>
          <cell r="CE562">
            <v>0.009</v>
          </cell>
          <cell r="CF562">
            <v>-0.31</v>
          </cell>
          <cell r="CG562">
            <v>0.003</v>
          </cell>
          <cell r="CH562">
            <v>-0.76</v>
          </cell>
          <cell r="CI562">
            <v>0.008</v>
          </cell>
          <cell r="CJ562">
            <v>-0.34</v>
          </cell>
          <cell r="CK562">
            <v>0.003</v>
          </cell>
          <cell r="CL562">
            <v>-0.88</v>
          </cell>
          <cell r="CM562">
            <v>0.007</v>
          </cell>
          <cell r="CN562">
            <v>-0.29</v>
          </cell>
          <cell r="CO562">
            <v>0.003</v>
          </cell>
          <cell r="CP562">
            <v>-0.77</v>
          </cell>
          <cell r="CQ562">
            <v>0.007</v>
          </cell>
          <cell r="CR562">
            <v>-0.05</v>
          </cell>
          <cell r="CS562">
            <v>0.002</v>
          </cell>
          <cell r="CT562">
            <v>-0.33</v>
          </cell>
          <cell r="CU562">
            <v>0.005</v>
          </cell>
          <cell r="CV562">
            <v>-2.01</v>
          </cell>
          <cell r="CW562">
            <v>0.033</v>
          </cell>
          <cell r="CX562">
            <v>-0.59</v>
          </cell>
          <cell r="CY562">
            <v>0.024</v>
          </cell>
          <cell r="CZ562">
            <v>-0.56</v>
          </cell>
          <cell r="DA562">
            <v>0.036</v>
          </cell>
          <cell r="DB562">
            <v>-1</v>
          </cell>
          <cell r="DC562">
            <v>0.019</v>
          </cell>
          <cell r="DD562">
            <v>0.47</v>
          </cell>
          <cell r="DE562">
            <v>0.043</v>
          </cell>
          <cell r="DF562">
            <v>0.13</v>
          </cell>
          <cell r="DG562">
            <v>0.023</v>
          </cell>
          <cell r="DH562">
            <v>-4.33</v>
          </cell>
          <cell r="DI562">
            <v>0.115</v>
          </cell>
          <cell r="DJ562">
            <v>-2.93</v>
          </cell>
          <cell r="DK562">
            <v>0.067</v>
          </cell>
        </row>
        <row r="562">
          <cell r="DV562">
            <v>-1.16</v>
          </cell>
          <cell r="DW562">
            <v>0.024</v>
          </cell>
          <cell r="DX562">
            <v>-0.55</v>
          </cell>
          <cell r="DY562">
            <v>0.011</v>
          </cell>
          <cell r="DZ562">
            <v>-1.24</v>
          </cell>
          <cell r="EA562">
            <v>0.019</v>
          </cell>
          <cell r="EB562">
            <v>-0.77</v>
          </cell>
          <cell r="EC562">
            <v>0.014</v>
          </cell>
          <cell r="ED562">
            <v>-1.37</v>
          </cell>
          <cell r="EE562">
            <v>0.016</v>
          </cell>
          <cell r="EF562">
            <v>-1.04</v>
          </cell>
          <cell r="EG562">
            <v>0.017</v>
          </cell>
          <cell r="EH562">
            <v>-1.18</v>
          </cell>
          <cell r="EI562">
            <v>0.019</v>
          </cell>
          <cell r="EJ562">
            <v>-0.77</v>
          </cell>
          <cell r="EK562">
            <v>0.013</v>
          </cell>
          <cell r="EL562">
            <v>-0.24</v>
          </cell>
          <cell r="EM562">
            <v>0.008</v>
          </cell>
          <cell r="EN562">
            <v>-0.05</v>
          </cell>
          <cell r="EO562">
            <v>0.003</v>
          </cell>
          <cell r="EP562">
            <v>-0.04</v>
          </cell>
          <cell r="EQ562">
            <v>0.003</v>
          </cell>
          <cell r="ER562">
            <v>-0.05</v>
          </cell>
          <cell r="ES562">
            <v>0.001</v>
          </cell>
          <cell r="ET562">
            <v>0.09</v>
          </cell>
          <cell r="EU562">
            <v>0.002</v>
          </cell>
          <cell r="EV562">
            <v>0</v>
          </cell>
          <cell r="EW562">
            <v>0.003</v>
          </cell>
          <cell r="EX562">
            <v>0.14</v>
          </cell>
          <cell r="EY562">
            <v>0.005</v>
          </cell>
          <cell r="EZ562">
            <v>0.01</v>
          </cell>
          <cell r="FA562">
            <v>0.002</v>
          </cell>
          <cell r="FB562">
            <v>0.04</v>
          </cell>
          <cell r="FC562">
            <v>0.004</v>
          </cell>
          <cell r="FD562">
            <v>-0.05</v>
          </cell>
          <cell r="FE562">
            <v>0.003</v>
          </cell>
        </row>
        <row r="562">
          <cell r="FP562">
            <v>-0.09</v>
          </cell>
          <cell r="FQ562">
            <v>0.001</v>
          </cell>
          <cell r="FR562">
            <v>-0.06</v>
          </cell>
          <cell r="FS562">
            <v>0.001</v>
          </cell>
          <cell r="FT562">
            <v>-0.07</v>
          </cell>
          <cell r="FU562">
            <v>0.001</v>
          </cell>
          <cell r="FV562">
            <v>-0.05</v>
          </cell>
          <cell r="FW562">
            <v>0.001</v>
          </cell>
          <cell r="FX562">
            <v>-0.08</v>
          </cell>
          <cell r="FY562">
            <v>0.001</v>
          </cell>
          <cell r="FZ562">
            <v>-0.06</v>
          </cell>
          <cell r="GA562">
            <v>0</v>
          </cell>
          <cell r="GB562">
            <v>-0.08</v>
          </cell>
          <cell r="GC562">
            <v>0.001</v>
          </cell>
          <cell r="GD562">
            <v>-0.06</v>
          </cell>
          <cell r="GE562">
            <v>0</v>
          </cell>
          <cell r="GF562">
            <v>-0.02</v>
          </cell>
          <cell r="GG562">
            <v>0.001</v>
          </cell>
          <cell r="GH562">
            <v>-0.04</v>
          </cell>
          <cell r="GI562">
            <v>0.001</v>
          </cell>
          <cell r="GJ562">
            <v>-262.61</v>
          </cell>
          <cell r="GK562">
            <v>5.276</v>
          </cell>
          <cell r="GL562">
            <v>-1429.13</v>
          </cell>
          <cell r="GM562">
            <v>24.396</v>
          </cell>
          <cell r="GN562">
            <v>-252.93</v>
          </cell>
          <cell r="GO562">
            <v>5.602</v>
          </cell>
          <cell r="GP562">
            <v>-1093.76</v>
          </cell>
          <cell r="GQ562">
            <v>21.639</v>
          </cell>
          <cell r="GR562">
            <v>-193.7</v>
          </cell>
          <cell r="GS562">
            <v>5.225</v>
          </cell>
          <cell r="GT562">
            <v>-1277.52</v>
          </cell>
          <cell r="GU562">
            <v>17.966</v>
          </cell>
          <cell r="GV562">
            <v>-479.59</v>
          </cell>
          <cell r="GW562">
            <v>8.314</v>
          </cell>
          <cell r="GX562">
            <v>-2189.07</v>
          </cell>
          <cell r="GY562">
            <v>26.19</v>
          </cell>
        </row>
        <row r="562">
          <cell r="HJ562">
            <v>-517.18</v>
          </cell>
          <cell r="HK562">
            <v>3.559</v>
          </cell>
          <cell r="HL562">
            <v>-1803.56</v>
          </cell>
          <cell r="HM562">
            <v>9.355</v>
          </cell>
          <cell r="HN562">
            <v>-513.53</v>
          </cell>
          <cell r="HO562">
            <v>2.488</v>
          </cell>
          <cell r="HP562">
            <v>-1792.36</v>
          </cell>
          <cell r="HQ562">
            <v>11.681</v>
          </cell>
          <cell r="HR562">
            <v>-512.85</v>
          </cell>
          <cell r="HS562">
            <v>3.002</v>
          </cell>
          <cell r="HT562">
            <v>-1889.19</v>
          </cell>
          <cell r="HU562">
            <v>9.533</v>
          </cell>
          <cell r="HV562">
            <v>-325.95</v>
          </cell>
          <cell r="HW562">
            <v>1.63</v>
          </cell>
          <cell r="HX562">
            <v>-1498.99</v>
          </cell>
          <cell r="HY562">
            <v>5.97</v>
          </cell>
          <cell r="HZ562">
            <v>-501.58</v>
          </cell>
          <cell r="IA562">
            <v>6.981</v>
          </cell>
          <cell r="IB562">
            <v>-1.18</v>
          </cell>
          <cell r="IC562">
            <v>0.024</v>
          </cell>
          <cell r="ID562">
            <v>-1.21</v>
          </cell>
          <cell r="IE562">
            <v>0.032</v>
          </cell>
          <cell r="IF562">
            <v>-1.23</v>
          </cell>
          <cell r="IG562">
            <v>0.03</v>
          </cell>
          <cell r="IH562">
            <v>-0.9</v>
          </cell>
          <cell r="II562">
            <v>0.03</v>
          </cell>
          <cell r="IJ562">
            <v>0.12</v>
          </cell>
          <cell r="IK562">
            <v>0.012</v>
          </cell>
          <cell r="IL562">
            <v>-0.12</v>
          </cell>
          <cell r="IM562">
            <v>0.011</v>
          </cell>
          <cell r="IN562">
            <v>-3.34</v>
          </cell>
          <cell r="IO562">
            <v>0.063</v>
          </cell>
          <cell r="IP562">
            <v>-1.84</v>
          </cell>
          <cell r="IQ562">
            <v>0.034</v>
          </cell>
        </row>
        <row r="562">
          <cell r="JB562">
            <v>-2.74</v>
          </cell>
          <cell r="JC562">
            <v>0.012</v>
          </cell>
          <cell r="JD562">
            <v>-2.03</v>
          </cell>
          <cell r="JE562">
            <v>0.009</v>
          </cell>
          <cell r="JF562">
            <v>-2.81</v>
          </cell>
          <cell r="JG562">
            <v>0.013</v>
          </cell>
          <cell r="JH562">
            <v>-1.99</v>
          </cell>
          <cell r="JI562">
            <v>0.01</v>
          </cell>
          <cell r="JJ562">
            <v>-2.7</v>
          </cell>
          <cell r="JK562">
            <v>0.012</v>
          </cell>
          <cell r="JL562">
            <v>-1.95</v>
          </cell>
          <cell r="JM562">
            <v>0.008</v>
          </cell>
          <cell r="JN562">
            <v>-1.98</v>
          </cell>
          <cell r="JO562">
            <v>0.01</v>
          </cell>
          <cell r="JP562">
            <v>-1.79</v>
          </cell>
          <cell r="JQ562">
            <v>0.01</v>
          </cell>
          <cell r="JR562">
            <v>-0.22</v>
          </cell>
          <cell r="JS562">
            <v>0.003</v>
          </cell>
          <cell r="JT562">
            <v>0.05</v>
          </cell>
          <cell r="JU562">
            <v>0.006</v>
          </cell>
          <cell r="JV562">
            <v>0.31</v>
          </cell>
          <cell r="JW562">
            <v>0.021</v>
          </cell>
          <cell r="JX562">
            <v>0.11</v>
          </cell>
          <cell r="JY562">
            <v>0.004</v>
          </cell>
          <cell r="JZ562">
            <v>0.08</v>
          </cell>
          <cell r="KA562">
            <v>0.012</v>
          </cell>
          <cell r="KB562">
            <v>-0.19</v>
          </cell>
          <cell r="KC562">
            <v>0.011</v>
          </cell>
          <cell r="KD562">
            <v>-0.77</v>
          </cell>
          <cell r="KE562">
            <v>0.023</v>
          </cell>
          <cell r="KF562">
            <v>0.9</v>
          </cell>
          <cell r="KG562">
            <v>0.022</v>
          </cell>
          <cell r="KH562">
            <v>0.66</v>
          </cell>
          <cell r="KI562">
            <v>0.02</v>
          </cell>
        </row>
        <row r="562">
          <cell r="KT562">
            <v>0.4</v>
          </cell>
          <cell r="KU562">
            <v>0.01</v>
          </cell>
          <cell r="KV562">
            <v>1</v>
          </cell>
          <cell r="KW562">
            <v>0.008</v>
          </cell>
          <cell r="KX562">
            <v>0.47</v>
          </cell>
          <cell r="KY562">
            <v>0.008</v>
          </cell>
          <cell r="KZ562">
            <v>1.02</v>
          </cell>
          <cell r="LA562">
            <v>0.007</v>
          </cell>
          <cell r="LB562">
            <v>0.35</v>
          </cell>
          <cell r="LC562">
            <v>0.006</v>
          </cell>
          <cell r="LD562">
            <v>0.93</v>
          </cell>
          <cell r="LE562">
            <v>0.006</v>
          </cell>
          <cell r="LF562">
            <v>0.28</v>
          </cell>
          <cell r="LG562">
            <v>0.005</v>
          </cell>
          <cell r="LH562">
            <v>0.7</v>
          </cell>
          <cell r="LI562">
            <v>0.005</v>
          </cell>
          <cell r="LJ562">
            <v>-0.01</v>
          </cell>
          <cell r="LK562">
            <v>0</v>
          </cell>
          <cell r="LL562">
            <v>0.08</v>
          </cell>
          <cell r="LM562">
            <v>0.003</v>
          </cell>
          <cell r="LN562">
            <v>-1.24</v>
          </cell>
          <cell r="LO562">
            <v>0.012</v>
          </cell>
          <cell r="LP562">
            <v>-1.65</v>
          </cell>
          <cell r="LQ562">
            <v>0.019</v>
          </cell>
          <cell r="LR562">
            <v>-1.07</v>
          </cell>
          <cell r="LS562">
            <v>0.012</v>
          </cell>
          <cell r="LT562">
            <v>-1.67</v>
          </cell>
          <cell r="LU562">
            <v>0.022</v>
          </cell>
          <cell r="LV562">
            <v>-0.45</v>
          </cell>
          <cell r="LW562">
            <v>0.009</v>
          </cell>
          <cell r="LX562">
            <v>-0.12</v>
          </cell>
          <cell r="LY562">
            <v>0.002</v>
          </cell>
          <cell r="LZ562">
            <v>-2.06</v>
          </cell>
          <cell r="MA562">
            <v>0.038</v>
          </cell>
          <cell r="MB562">
            <v>-1.97</v>
          </cell>
          <cell r="MC562">
            <v>0.022</v>
          </cell>
        </row>
        <row r="562">
          <cell r="MH562">
            <v>-1.98</v>
          </cell>
          <cell r="MI562">
            <v>0.015</v>
          </cell>
          <cell r="MJ562">
            <v>-2.53</v>
          </cell>
          <cell r="MK562">
            <v>0.009</v>
          </cell>
          <cell r="ML562">
            <v>-2.04</v>
          </cell>
          <cell r="MM562">
            <v>0.011</v>
          </cell>
          <cell r="MN562">
            <v>-2.57</v>
          </cell>
          <cell r="MO562">
            <v>0.015</v>
          </cell>
          <cell r="MP562">
            <v>-1.95</v>
          </cell>
          <cell r="MQ562">
            <v>0.009</v>
          </cell>
          <cell r="MR562">
            <v>-2.47</v>
          </cell>
          <cell r="MS562">
            <v>0.033</v>
          </cell>
          <cell r="MT562">
            <v>-2.36</v>
          </cell>
          <cell r="MU562">
            <v>0.022</v>
          </cell>
          <cell r="MV562">
            <v>-2.68</v>
          </cell>
          <cell r="MW562">
            <v>0.032</v>
          </cell>
          <cell r="MX562">
            <v>-2</v>
          </cell>
          <cell r="MY562">
            <v>0.029</v>
          </cell>
          <cell r="MZ562">
            <v>-0.51</v>
          </cell>
          <cell r="NA562">
            <v>0.015</v>
          </cell>
          <cell r="NB562">
            <v>-1.43</v>
          </cell>
          <cell r="NC562">
            <v>0.022</v>
          </cell>
          <cell r="ND562">
            <v>-2.88</v>
          </cell>
          <cell r="NE562">
            <v>0.036</v>
          </cell>
          <cell r="NF562">
            <v>-3.22</v>
          </cell>
          <cell r="NG562">
            <v>0.039</v>
          </cell>
        </row>
        <row r="562">
          <cell r="NR562">
            <v>-4.61</v>
          </cell>
          <cell r="NS562">
            <v>0.022</v>
          </cell>
          <cell r="NT562">
            <v>-3.78</v>
          </cell>
          <cell r="NU562">
            <v>0.016</v>
          </cell>
          <cell r="NV562">
            <v>-4.53</v>
          </cell>
          <cell r="NW562">
            <v>0.026</v>
          </cell>
          <cell r="NX562">
            <v>-4.07</v>
          </cell>
          <cell r="NY562">
            <v>0.017</v>
          </cell>
          <cell r="NZ562">
            <v>-4.2</v>
          </cell>
          <cell r="OA562">
            <v>0.026</v>
          </cell>
          <cell r="OB562">
            <v>-4.15</v>
          </cell>
          <cell r="OC562">
            <v>0.022</v>
          </cell>
          <cell r="OD562">
            <v>-3.28</v>
          </cell>
          <cell r="OE562">
            <v>0.015</v>
          </cell>
          <cell r="OF562">
            <v>-3.63</v>
          </cell>
          <cell r="OG562">
            <v>0.017</v>
          </cell>
          <cell r="OH562">
            <v>-0.21</v>
          </cell>
          <cell r="OI562">
            <v>0.003</v>
          </cell>
          <cell r="OJ562">
            <v>-0.52</v>
          </cell>
          <cell r="OK562">
            <v>0.007</v>
          </cell>
        </row>
        <row r="562">
          <cell r="ON562">
            <v>-0.11</v>
          </cell>
          <cell r="OO562">
            <v>0.002</v>
          </cell>
          <cell r="OP562">
            <v>-0.02</v>
          </cell>
          <cell r="OQ562">
            <v>0.001</v>
          </cell>
          <cell r="OR562">
            <v>-0.16</v>
          </cell>
          <cell r="OS562">
            <v>0.002</v>
          </cell>
        </row>
        <row r="562">
          <cell r="OV562">
            <v>0.02</v>
          </cell>
          <cell r="OW562">
            <v>0.001</v>
          </cell>
          <cell r="OX562">
            <v>-0.1</v>
          </cell>
          <cell r="OY562">
            <v>0.004</v>
          </cell>
          <cell r="OZ562">
            <v>-0.03</v>
          </cell>
          <cell r="PA562">
            <v>0.001</v>
          </cell>
        </row>
        <row r="562">
          <cell r="PF562">
            <v>0.1</v>
          </cell>
          <cell r="PG562">
            <v>0.003</v>
          </cell>
          <cell r="PH562">
            <v>-0.01</v>
          </cell>
          <cell r="PI562">
            <v>0.001</v>
          </cell>
          <cell r="PJ562">
            <v>0.04</v>
          </cell>
          <cell r="PK562">
            <v>0.002</v>
          </cell>
          <cell r="PL562">
            <v>0</v>
          </cell>
          <cell r="PM562">
            <v>0.001</v>
          </cell>
          <cell r="PN562">
            <v>0.03</v>
          </cell>
          <cell r="PO562">
            <v>0.002</v>
          </cell>
          <cell r="PP562">
            <v>-0.75</v>
          </cell>
          <cell r="PQ562">
            <v>0.014</v>
          </cell>
          <cell r="PR562">
            <v>-0.61</v>
          </cell>
          <cell r="PS562">
            <v>0.004</v>
          </cell>
          <cell r="PT562">
            <v>-0.82</v>
          </cell>
          <cell r="PU562">
            <v>0.002</v>
          </cell>
          <cell r="PV562">
            <v>-0.64</v>
          </cell>
          <cell r="PW562">
            <v>0.007</v>
          </cell>
          <cell r="PX562">
            <v>-0.17</v>
          </cell>
          <cell r="PY562">
            <v>0.005</v>
          </cell>
          <cell r="PZ562">
            <v>-0.3</v>
          </cell>
          <cell r="QA562">
            <v>0.004</v>
          </cell>
          <cell r="QB562">
            <v>-0.66</v>
          </cell>
          <cell r="QC562">
            <v>0.007</v>
          </cell>
          <cell r="QD562">
            <v>-0.65</v>
          </cell>
          <cell r="QE562">
            <v>0.006</v>
          </cell>
        </row>
        <row r="562">
          <cell r="QP562">
            <v>-1.5</v>
          </cell>
          <cell r="QQ562">
            <v>0.008</v>
          </cell>
          <cell r="QR562">
            <v>-1.13</v>
          </cell>
          <cell r="QS562">
            <v>0.005</v>
          </cell>
          <cell r="QT562">
            <v>-1.52</v>
          </cell>
          <cell r="QU562">
            <v>0.007</v>
          </cell>
          <cell r="QV562">
            <v>-1.25</v>
          </cell>
          <cell r="QW562">
            <v>0.007</v>
          </cell>
          <cell r="QX562">
            <v>-1.37</v>
          </cell>
          <cell r="QY562">
            <v>0.007</v>
          </cell>
          <cell r="QZ562">
            <v>-1.21</v>
          </cell>
          <cell r="RA562">
            <v>0.006</v>
          </cell>
          <cell r="RB562">
            <v>-1.26</v>
          </cell>
          <cell r="RC562">
            <v>0.006</v>
          </cell>
          <cell r="RD562">
            <v>-1.16</v>
          </cell>
          <cell r="RE562">
            <v>0.006</v>
          </cell>
          <cell r="RF562">
            <v>-0.22</v>
          </cell>
          <cell r="RG562">
            <v>0.003</v>
          </cell>
          <cell r="RH562">
            <v>-0.19</v>
          </cell>
          <cell r="RI562">
            <v>0.003</v>
          </cell>
          <cell r="RJ562">
            <v>-0.24</v>
          </cell>
          <cell r="RK562">
            <v>0.007</v>
          </cell>
          <cell r="RL562">
            <v>-0.38</v>
          </cell>
          <cell r="RM562">
            <v>0.003</v>
          </cell>
          <cell r="RN562">
            <v>-0.32</v>
          </cell>
          <cell r="RO562">
            <v>0.004</v>
          </cell>
          <cell r="RP562">
            <v>-0.52</v>
          </cell>
          <cell r="RQ562">
            <v>0.006</v>
          </cell>
          <cell r="RR562">
            <v>0.06</v>
          </cell>
          <cell r="RS562">
            <v>0.002</v>
          </cell>
          <cell r="RT562">
            <v>-0.39</v>
          </cell>
          <cell r="RU562">
            <v>0.006</v>
          </cell>
          <cell r="RV562">
            <v>-0.21</v>
          </cell>
          <cell r="RW562">
            <v>0.004</v>
          </cell>
          <cell r="RX562">
            <v>-0.86</v>
          </cell>
          <cell r="RY562">
            <v>0.014</v>
          </cell>
        </row>
        <row r="562">
          <cell r="SJ562">
            <v>-0.66</v>
          </cell>
          <cell r="SK562">
            <v>0.004</v>
          </cell>
          <cell r="SL562">
            <v>-0.99</v>
          </cell>
          <cell r="SM562">
            <v>0.005</v>
          </cell>
          <cell r="SN562">
            <v>-0.64</v>
          </cell>
          <cell r="SO562">
            <v>0.004</v>
          </cell>
          <cell r="SP562">
            <v>-1.14</v>
          </cell>
          <cell r="SQ562">
            <v>0.005</v>
          </cell>
          <cell r="SR562">
            <v>-0.53</v>
          </cell>
          <cell r="SS562">
            <v>0.004</v>
          </cell>
          <cell r="ST562">
            <v>-1.1</v>
          </cell>
          <cell r="SU562">
            <v>0.007</v>
          </cell>
          <cell r="SV562">
            <v>-0.43</v>
          </cell>
          <cell r="SW562">
            <v>0.002</v>
          </cell>
          <cell r="SX562">
            <v>-0.79</v>
          </cell>
          <cell r="SY562">
            <v>0.004</v>
          </cell>
          <cell r="SZ562">
            <v>0</v>
          </cell>
          <cell r="TA562">
            <v>0</v>
          </cell>
          <cell r="TB562">
            <v>-0.17</v>
          </cell>
          <cell r="TC562">
            <v>0.003</v>
          </cell>
          <cell r="TD562">
            <v>0.62</v>
          </cell>
          <cell r="TE562">
            <v>0.007</v>
          </cell>
          <cell r="TF562">
            <v>2.07</v>
          </cell>
          <cell r="TG562">
            <v>0.016</v>
          </cell>
          <cell r="TH562">
            <v>1.33</v>
          </cell>
          <cell r="TI562">
            <v>0.015</v>
          </cell>
          <cell r="TJ562">
            <v>2.32</v>
          </cell>
          <cell r="TK562">
            <v>0.016</v>
          </cell>
          <cell r="TL562">
            <v>1.03</v>
          </cell>
          <cell r="TM562">
            <v>0.017</v>
          </cell>
          <cell r="TN562">
            <v>1.15</v>
          </cell>
          <cell r="TO562">
            <v>0.023</v>
          </cell>
          <cell r="TP562">
            <v>0.16</v>
          </cell>
          <cell r="TQ562">
            <v>0.043</v>
          </cell>
          <cell r="TR562">
            <v>0.95</v>
          </cell>
          <cell r="TS562">
            <v>0.032</v>
          </cell>
        </row>
        <row r="562">
          <cell r="UD562">
            <v>0.33</v>
          </cell>
          <cell r="UE562">
            <v>0.01</v>
          </cell>
          <cell r="UF562">
            <v>1.49</v>
          </cell>
          <cell r="UG562">
            <v>0.025</v>
          </cell>
          <cell r="UH562">
            <v>0.38</v>
          </cell>
          <cell r="UI562">
            <v>0.009</v>
          </cell>
          <cell r="UJ562">
            <v>1.59</v>
          </cell>
          <cell r="UK562">
            <v>0.027</v>
          </cell>
          <cell r="UL562">
            <v>0.35</v>
          </cell>
          <cell r="UM562">
            <v>0.009</v>
          </cell>
          <cell r="UN562">
            <v>1.38</v>
          </cell>
          <cell r="UO562">
            <v>0.027</v>
          </cell>
          <cell r="UP562">
            <v>0.31</v>
          </cell>
          <cell r="UQ562">
            <v>0.01</v>
          </cell>
          <cell r="UR562">
            <v>1.26</v>
          </cell>
          <cell r="US562">
            <v>0.018</v>
          </cell>
          <cell r="UT562">
            <v>0.14</v>
          </cell>
          <cell r="UU562">
            <v>0.004</v>
          </cell>
          <cell r="UV562">
            <v>0.41</v>
          </cell>
          <cell r="UW562">
            <v>0.007</v>
          </cell>
          <cell r="UX562">
            <v>-0.01</v>
          </cell>
          <cell r="UY562">
            <v>0.001</v>
          </cell>
          <cell r="UZ562">
            <v>0.28</v>
          </cell>
          <cell r="VA562">
            <v>0.002</v>
          </cell>
          <cell r="VB562">
            <v>0.16</v>
          </cell>
          <cell r="VC562">
            <v>0.001</v>
          </cell>
          <cell r="VD562">
            <v>0.03</v>
          </cell>
          <cell r="VE562">
            <v>0</v>
          </cell>
          <cell r="VF562">
            <v>0.02</v>
          </cell>
          <cell r="VG562">
            <v>0.001</v>
          </cell>
          <cell r="VH562">
            <v>0.17</v>
          </cell>
          <cell r="VI562">
            <v>0.003</v>
          </cell>
          <cell r="VJ562">
            <v>0.11</v>
          </cell>
          <cell r="VK562">
            <v>0.002</v>
          </cell>
        </row>
        <row r="562">
          <cell r="VP562">
            <v>0.02</v>
          </cell>
          <cell r="VQ562">
            <v>0</v>
          </cell>
          <cell r="VR562">
            <v>0.04</v>
          </cell>
          <cell r="VS562">
            <v>0.001</v>
          </cell>
          <cell r="VT562">
            <v>0.02</v>
          </cell>
          <cell r="VU562">
            <v>0</v>
          </cell>
          <cell r="VV562">
            <v>0</v>
          </cell>
          <cell r="VW562">
            <v>0</v>
          </cell>
          <cell r="VX562">
            <v>0</v>
          </cell>
          <cell r="VY562">
            <v>0</v>
          </cell>
          <cell r="VZ562">
            <v>0</v>
          </cell>
          <cell r="WA562">
            <v>0</v>
          </cell>
          <cell r="WB562">
            <v>0.63</v>
          </cell>
          <cell r="WC562">
            <v>0.007</v>
          </cell>
          <cell r="WD562">
            <v>0.48</v>
          </cell>
          <cell r="WE562">
            <v>0.009</v>
          </cell>
          <cell r="WF562">
            <v>0.68</v>
          </cell>
          <cell r="WG562">
            <v>0.004</v>
          </cell>
          <cell r="WH562">
            <v>0.54</v>
          </cell>
          <cell r="WI562">
            <v>0.005</v>
          </cell>
          <cell r="WJ562">
            <v>0.42</v>
          </cell>
          <cell r="WK562">
            <v>0.008</v>
          </cell>
          <cell r="WL562">
            <v>0.14</v>
          </cell>
          <cell r="WM562">
            <v>0.004</v>
          </cell>
          <cell r="WN562">
            <v>1.08</v>
          </cell>
          <cell r="WO562">
            <v>0.016</v>
          </cell>
          <cell r="WP562">
            <v>0.77</v>
          </cell>
          <cell r="WQ562">
            <v>0.011</v>
          </cell>
        </row>
        <row r="562">
          <cell r="XB562">
            <v>0.45</v>
          </cell>
          <cell r="XC562">
            <v>0.003</v>
          </cell>
          <cell r="XD562">
            <v>0.46</v>
          </cell>
          <cell r="XE562">
            <v>0.003</v>
          </cell>
          <cell r="XF562">
            <v>0.53</v>
          </cell>
          <cell r="XG562">
            <v>0.003</v>
          </cell>
          <cell r="XH562">
            <v>0.53</v>
          </cell>
          <cell r="XI562">
            <v>0.003</v>
          </cell>
          <cell r="XJ562">
            <v>0.55</v>
          </cell>
          <cell r="XK562">
            <v>0.004</v>
          </cell>
          <cell r="XL562">
            <v>0.57</v>
          </cell>
          <cell r="XM562">
            <v>0.004</v>
          </cell>
          <cell r="XN562">
            <v>0.5</v>
          </cell>
          <cell r="XO562">
            <v>0.004</v>
          </cell>
          <cell r="XP562">
            <v>0.52</v>
          </cell>
          <cell r="XQ562">
            <v>0.003</v>
          </cell>
          <cell r="XR562">
            <v>0.14</v>
          </cell>
          <cell r="XS562">
            <v>0.002</v>
          </cell>
          <cell r="XT562">
            <v>0.06</v>
          </cell>
          <cell r="XU562">
            <v>0.001</v>
          </cell>
        </row>
        <row r="563">
          <cell r="B563" t="str">
            <v>UI10-00075</v>
          </cell>
          <cell r="C563" t="str">
            <v>Ornamental</v>
          </cell>
        </row>
        <row r="563">
          <cell r="F563">
            <v>-0.24</v>
          </cell>
          <cell r="G563">
            <v>0.013</v>
          </cell>
          <cell r="H563">
            <v>-0.8</v>
          </cell>
          <cell r="I563">
            <v>0.065</v>
          </cell>
          <cell r="J563">
            <v>2.51</v>
          </cell>
          <cell r="K563">
            <v>0.076</v>
          </cell>
          <cell r="L563">
            <v>1.19</v>
          </cell>
          <cell r="M563">
            <v>0.023</v>
          </cell>
          <cell r="N563">
            <v>1.68</v>
          </cell>
          <cell r="O563">
            <v>0.069</v>
          </cell>
          <cell r="P563">
            <v>-0.9</v>
          </cell>
          <cell r="Q563">
            <v>0.016</v>
          </cell>
          <cell r="R563">
            <v>-3.22</v>
          </cell>
          <cell r="S563">
            <v>0.055</v>
          </cell>
          <cell r="T563">
            <v>-4.84</v>
          </cell>
          <cell r="U563">
            <v>0.066</v>
          </cell>
          <cell r="V563">
            <v>-3.94</v>
          </cell>
          <cell r="W563">
            <v>0.078</v>
          </cell>
          <cell r="X563">
            <v>-0.33</v>
          </cell>
          <cell r="Y563">
            <v>0.01</v>
          </cell>
          <cell r="Z563">
            <v>-0.06</v>
          </cell>
          <cell r="AA563">
            <v>0.034</v>
          </cell>
          <cell r="AB563">
            <v>-1.69</v>
          </cell>
          <cell r="AC563">
            <v>0.03</v>
          </cell>
        </row>
        <row r="563">
          <cell r="AH563">
            <v>0.02</v>
          </cell>
          <cell r="AI563">
            <v>0.017</v>
          </cell>
          <cell r="AJ563">
            <v>-0.63</v>
          </cell>
          <cell r="AK563">
            <v>0.069</v>
          </cell>
          <cell r="AL563">
            <v>-0.42</v>
          </cell>
          <cell r="AM563">
            <v>0.015</v>
          </cell>
          <cell r="AN563">
            <v>-1.42</v>
          </cell>
          <cell r="AO563">
            <v>0.061</v>
          </cell>
          <cell r="AP563">
            <v>-0.56</v>
          </cell>
          <cell r="AQ563">
            <v>0.016</v>
          </cell>
          <cell r="AR563">
            <v>-1.68</v>
          </cell>
          <cell r="AS563">
            <v>0.057</v>
          </cell>
          <cell r="AT563">
            <v>-0.68</v>
          </cell>
          <cell r="AU563">
            <v>0.015</v>
          </cell>
          <cell r="AV563">
            <v>-2.17</v>
          </cell>
          <cell r="AW563">
            <v>0.051</v>
          </cell>
          <cell r="AX563">
            <v>-0.43</v>
          </cell>
          <cell r="AY563">
            <v>0.008</v>
          </cell>
          <cell r="AZ563">
            <v>-0.21</v>
          </cell>
          <cell r="BA563">
            <v>0.014</v>
          </cell>
          <cell r="BB563">
            <v>-0.02</v>
          </cell>
          <cell r="BC563">
            <v>0.004</v>
          </cell>
          <cell r="BD563">
            <v>-0.01</v>
          </cell>
          <cell r="BE563">
            <v>0.005</v>
          </cell>
          <cell r="BF563">
            <v>0.25</v>
          </cell>
          <cell r="BG563">
            <v>0.005</v>
          </cell>
          <cell r="BH563">
            <v>0.01</v>
          </cell>
          <cell r="BI563">
            <v>0.007</v>
          </cell>
          <cell r="BJ563">
            <v>-0.42</v>
          </cell>
          <cell r="BK563">
            <v>0.007</v>
          </cell>
          <cell r="BL563">
            <v>-0.49</v>
          </cell>
          <cell r="BM563">
            <v>0.01</v>
          </cell>
          <cell r="BN563">
            <v>-0.65</v>
          </cell>
          <cell r="BO563">
            <v>0.007</v>
          </cell>
          <cell r="BP563">
            <v>-0.56</v>
          </cell>
          <cell r="BQ563">
            <v>0.007</v>
          </cell>
          <cell r="BR563">
            <v>-0.04</v>
          </cell>
          <cell r="BS563">
            <v>0.003</v>
          </cell>
          <cell r="BT563">
            <v>-0.31</v>
          </cell>
          <cell r="BU563">
            <v>0.008</v>
          </cell>
          <cell r="BV563">
            <v>-0.35</v>
          </cell>
          <cell r="BW563">
            <v>0.008</v>
          </cell>
        </row>
        <row r="563">
          <cell r="CB563">
            <v>0.1</v>
          </cell>
          <cell r="CC563">
            <v>0.002</v>
          </cell>
          <cell r="CD563">
            <v>-0.2</v>
          </cell>
          <cell r="CE563">
            <v>0.005</v>
          </cell>
          <cell r="CF563">
            <v>0.02</v>
          </cell>
          <cell r="CG563">
            <v>0.002</v>
          </cell>
          <cell r="CH563">
            <v>-0.25</v>
          </cell>
          <cell r="CI563">
            <v>0.005</v>
          </cell>
          <cell r="CJ563">
            <v>0</v>
          </cell>
          <cell r="CK563">
            <v>0.002</v>
          </cell>
          <cell r="CL563">
            <v>-0.29</v>
          </cell>
          <cell r="CM563">
            <v>0.005</v>
          </cell>
          <cell r="CN563">
            <v>-0.02</v>
          </cell>
          <cell r="CO563">
            <v>0.002</v>
          </cell>
          <cell r="CP563">
            <v>-0.32</v>
          </cell>
          <cell r="CQ563">
            <v>0.005</v>
          </cell>
          <cell r="CR563">
            <v>-0.04</v>
          </cell>
          <cell r="CS563">
            <v>0.002</v>
          </cell>
          <cell r="CT563">
            <v>-0.12</v>
          </cell>
          <cell r="CU563">
            <v>0.004</v>
          </cell>
          <cell r="CV563">
            <v>-0.53</v>
          </cell>
          <cell r="CW563">
            <v>0.01</v>
          </cell>
          <cell r="CX563">
            <v>-0.31</v>
          </cell>
          <cell r="CY563">
            <v>0.012</v>
          </cell>
          <cell r="CZ563">
            <v>-1.09</v>
          </cell>
          <cell r="DA563">
            <v>0.018</v>
          </cell>
          <cell r="DB563">
            <v>-1.29</v>
          </cell>
          <cell r="DC563">
            <v>0.013</v>
          </cell>
          <cell r="DD563">
            <v>-1.67</v>
          </cell>
          <cell r="DE563">
            <v>0.03</v>
          </cell>
          <cell r="DF563">
            <v>-1.03</v>
          </cell>
          <cell r="DG563">
            <v>0.021</v>
          </cell>
          <cell r="DH563">
            <v>-3.6</v>
          </cell>
          <cell r="DI563">
            <v>0.037</v>
          </cell>
          <cell r="DJ563">
            <v>-0.76</v>
          </cell>
          <cell r="DK563">
            <v>0.034</v>
          </cell>
          <cell r="DL563">
            <v>-0.46</v>
          </cell>
          <cell r="DM563">
            <v>0.016</v>
          </cell>
          <cell r="DN563">
            <v>-0.3</v>
          </cell>
          <cell r="DO563">
            <v>0.007</v>
          </cell>
          <cell r="DP563">
            <v>-0.01</v>
          </cell>
          <cell r="DQ563">
            <v>0.001</v>
          </cell>
        </row>
        <row r="563">
          <cell r="DV563">
            <v>-0.83</v>
          </cell>
          <cell r="DW563">
            <v>0.009</v>
          </cell>
          <cell r="DX563">
            <v>-0.35</v>
          </cell>
          <cell r="DY563">
            <v>0.007</v>
          </cell>
          <cell r="DZ563">
            <v>-1.25</v>
          </cell>
          <cell r="EA563">
            <v>0.011</v>
          </cell>
          <cell r="EB563">
            <v>-0.6</v>
          </cell>
          <cell r="EC563">
            <v>0.008</v>
          </cell>
          <cell r="ED563">
            <v>-1.36</v>
          </cell>
          <cell r="EE563">
            <v>0.013</v>
          </cell>
          <cell r="EF563">
            <v>-0.8</v>
          </cell>
          <cell r="EG563">
            <v>0.012</v>
          </cell>
          <cell r="EH563">
            <v>-1.25</v>
          </cell>
          <cell r="EI563">
            <v>0.013</v>
          </cell>
          <cell r="EJ563">
            <v>-0.76</v>
          </cell>
          <cell r="EK563">
            <v>0.008</v>
          </cell>
          <cell r="EL563">
            <v>-0.42</v>
          </cell>
          <cell r="EM563">
            <v>0.015</v>
          </cell>
          <cell r="EN563">
            <v>-0.14</v>
          </cell>
          <cell r="EO563">
            <v>0.004</v>
          </cell>
          <cell r="EP563">
            <v>0.02</v>
          </cell>
          <cell r="EQ563">
            <v>0.001</v>
          </cell>
          <cell r="ER563">
            <v>0.02</v>
          </cell>
          <cell r="ES563">
            <v>0</v>
          </cell>
          <cell r="ET563">
            <v>0.17</v>
          </cell>
          <cell r="EU563">
            <v>0.001</v>
          </cell>
          <cell r="EV563">
            <v>0.04</v>
          </cell>
          <cell r="EW563">
            <v>0</v>
          </cell>
          <cell r="EX563">
            <v>-0.12</v>
          </cell>
          <cell r="EY563">
            <v>0.006</v>
          </cell>
          <cell r="EZ563">
            <v>0</v>
          </cell>
          <cell r="FA563">
            <v>0</v>
          </cell>
          <cell r="FB563">
            <v>-0.09</v>
          </cell>
          <cell r="FC563">
            <v>0.001</v>
          </cell>
          <cell r="FD563">
            <v>-0.04</v>
          </cell>
          <cell r="FE563">
            <v>0</v>
          </cell>
          <cell r="FF563">
            <v>0</v>
          </cell>
          <cell r="FG563">
            <v>0.001</v>
          </cell>
          <cell r="FH563">
            <v>-0.01</v>
          </cell>
          <cell r="FI563">
            <v>0.001</v>
          </cell>
          <cell r="FJ563">
            <v>-0.02</v>
          </cell>
          <cell r="FK563">
            <v>0.001</v>
          </cell>
        </row>
        <row r="563">
          <cell r="FP563">
            <v>0.1</v>
          </cell>
          <cell r="FQ563">
            <v>0.001</v>
          </cell>
          <cell r="FR563">
            <v>0</v>
          </cell>
          <cell r="FS563">
            <v>0</v>
          </cell>
          <cell r="FT563">
            <v>0.08</v>
          </cell>
          <cell r="FU563">
            <v>0.001</v>
          </cell>
          <cell r="FV563">
            <v>0</v>
          </cell>
          <cell r="FW563">
            <v>0</v>
          </cell>
          <cell r="FX563">
            <v>0.08</v>
          </cell>
          <cell r="FY563">
            <v>0.001</v>
          </cell>
          <cell r="FZ563">
            <v>0</v>
          </cell>
          <cell r="GA563">
            <v>0</v>
          </cell>
          <cell r="GB563">
            <v>0.06</v>
          </cell>
          <cell r="GC563">
            <v>0.001</v>
          </cell>
          <cell r="GD563">
            <v>0</v>
          </cell>
          <cell r="GE563">
            <v>0</v>
          </cell>
          <cell r="GF563">
            <v>0</v>
          </cell>
          <cell r="GG563">
            <v>0.001</v>
          </cell>
          <cell r="GH563">
            <v>0.01</v>
          </cell>
          <cell r="GI563">
            <v>0</v>
          </cell>
          <cell r="GJ563">
            <v>-134.7</v>
          </cell>
          <cell r="GK563">
            <v>2.742</v>
          </cell>
          <cell r="GL563">
            <v>-621.44</v>
          </cell>
          <cell r="GM563">
            <v>15.135</v>
          </cell>
          <cell r="GN563">
            <v>-111.09</v>
          </cell>
          <cell r="GO563">
            <v>2.773</v>
          </cell>
          <cell r="GP563">
            <v>-456.6</v>
          </cell>
          <cell r="GQ563">
            <v>8.264</v>
          </cell>
          <cell r="GR563">
            <v>-357.76</v>
          </cell>
          <cell r="GS563">
            <v>3.485</v>
          </cell>
          <cell r="GT563">
            <v>-1673.55</v>
          </cell>
          <cell r="GU563">
            <v>11.232</v>
          </cell>
          <cell r="GV563">
            <v>-368.94</v>
          </cell>
          <cell r="GW563">
            <v>6.126</v>
          </cell>
          <cell r="GX563">
            <v>-1010.28</v>
          </cell>
          <cell r="GY563">
            <v>17.965</v>
          </cell>
          <cell r="GZ563">
            <v>-71.48</v>
          </cell>
          <cell r="HA563">
            <v>1.623</v>
          </cell>
          <cell r="HB563">
            <v>85.61</v>
          </cell>
          <cell r="HC563">
            <v>8.298</v>
          </cell>
          <cell r="HD563">
            <v>-1.24</v>
          </cell>
          <cell r="HE563">
            <v>0.041</v>
          </cell>
        </row>
        <row r="563">
          <cell r="HJ563">
            <v>-169.61</v>
          </cell>
          <cell r="HK563">
            <v>2.992</v>
          </cell>
          <cell r="HL563">
            <v>-315.13</v>
          </cell>
          <cell r="HM563">
            <v>8.842</v>
          </cell>
          <cell r="HN563">
            <v>-224.91</v>
          </cell>
          <cell r="HO563">
            <v>2.62</v>
          </cell>
          <cell r="HP563">
            <v>-600.97</v>
          </cell>
          <cell r="HQ563">
            <v>7.111</v>
          </cell>
          <cell r="HR563">
            <v>-228.81</v>
          </cell>
          <cell r="HS563">
            <v>2.383</v>
          </cell>
          <cell r="HT563">
            <v>-519.3</v>
          </cell>
          <cell r="HU563">
            <v>8.219</v>
          </cell>
          <cell r="HV563">
            <v>-157.2</v>
          </cell>
          <cell r="HW563">
            <v>1.598</v>
          </cell>
          <cell r="HX563">
            <v>-591.98</v>
          </cell>
          <cell r="HY563">
            <v>6.115</v>
          </cell>
          <cell r="HZ563">
            <v>57.89</v>
          </cell>
          <cell r="IA563">
            <v>3.25</v>
          </cell>
          <cell r="IB563">
            <v>-0.12</v>
          </cell>
          <cell r="IC563">
            <v>0.016</v>
          </cell>
          <cell r="ID563">
            <v>0.14</v>
          </cell>
          <cell r="IE563">
            <v>0.015</v>
          </cell>
          <cell r="IF563">
            <v>0.59</v>
          </cell>
          <cell r="IG563">
            <v>0.015</v>
          </cell>
          <cell r="IH563">
            <v>0.39</v>
          </cell>
          <cell r="II563">
            <v>0.012</v>
          </cell>
          <cell r="IJ563">
            <v>0.25</v>
          </cell>
          <cell r="IK563">
            <v>0.019</v>
          </cell>
          <cell r="IL563">
            <v>0.47</v>
          </cell>
          <cell r="IM563">
            <v>0.014</v>
          </cell>
          <cell r="IN563">
            <v>-0.73</v>
          </cell>
          <cell r="IO563">
            <v>0.04</v>
          </cell>
          <cell r="IP563">
            <v>-0.47</v>
          </cell>
          <cell r="IQ563">
            <v>0.027</v>
          </cell>
          <cell r="IR563">
            <v>0.02</v>
          </cell>
          <cell r="IS563">
            <v>0.005</v>
          </cell>
          <cell r="IT563">
            <v>0.03</v>
          </cell>
          <cell r="IU563">
            <v>0.001</v>
          </cell>
          <cell r="IV563">
            <v>0.16</v>
          </cell>
          <cell r="IW563">
            <v>0.014</v>
          </cell>
        </row>
        <row r="563">
          <cell r="JB563">
            <v>-0.06</v>
          </cell>
          <cell r="JC563">
            <v>0.012</v>
          </cell>
          <cell r="JD563">
            <v>0.28</v>
          </cell>
          <cell r="JE563">
            <v>0.007</v>
          </cell>
          <cell r="JF563">
            <v>-0.2</v>
          </cell>
          <cell r="JG563">
            <v>0.01</v>
          </cell>
          <cell r="JH563">
            <v>0.08</v>
          </cell>
          <cell r="JI563">
            <v>0.007</v>
          </cell>
          <cell r="JJ563">
            <v>-0.3</v>
          </cell>
          <cell r="JK563">
            <v>0.01</v>
          </cell>
          <cell r="JL563">
            <v>0.08</v>
          </cell>
          <cell r="JM563">
            <v>0.007</v>
          </cell>
          <cell r="JN563">
            <v>-0.3</v>
          </cell>
          <cell r="JO563">
            <v>0.007</v>
          </cell>
          <cell r="JP563">
            <v>-0.02</v>
          </cell>
          <cell r="JQ563">
            <v>0.007</v>
          </cell>
          <cell r="JR563">
            <v>0.09</v>
          </cell>
          <cell r="JS563">
            <v>0.002</v>
          </cell>
          <cell r="JT563">
            <v>-0.12</v>
          </cell>
          <cell r="JU563">
            <v>0.003</v>
          </cell>
          <cell r="JV563">
            <v>-0.51</v>
          </cell>
          <cell r="JW563">
            <v>0.006</v>
          </cell>
          <cell r="JX563">
            <v>-0.19</v>
          </cell>
          <cell r="JY563">
            <v>0.004</v>
          </cell>
          <cell r="JZ563">
            <v>-0.91</v>
          </cell>
          <cell r="KA563">
            <v>0.018</v>
          </cell>
          <cell r="KB563">
            <v>-0.73</v>
          </cell>
          <cell r="KC563">
            <v>0.009</v>
          </cell>
          <cell r="KD563">
            <v>-1.54</v>
          </cell>
          <cell r="KE563">
            <v>0.017</v>
          </cell>
          <cell r="KF563">
            <v>-0.24</v>
          </cell>
          <cell r="KG563">
            <v>0.007</v>
          </cell>
          <cell r="KH563">
            <v>-0.12</v>
          </cell>
          <cell r="KI563">
            <v>0.018</v>
          </cell>
          <cell r="KJ563">
            <v>-0.04</v>
          </cell>
          <cell r="KK563">
            <v>0.001</v>
          </cell>
          <cell r="KL563">
            <v>-0.01</v>
          </cell>
          <cell r="KM563">
            <v>0.001</v>
          </cell>
          <cell r="KN563">
            <v>0</v>
          </cell>
          <cell r="KO563">
            <v>0</v>
          </cell>
        </row>
        <row r="563">
          <cell r="KT563">
            <v>-0.23</v>
          </cell>
          <cell r="KU563">
            <v>0.004</v>
          </cell>
          <cell r="KV563">
            <v>-0.63</v>
          </cell>
          <cell r="KW563">
            <v>0.008</v>
          </cell>
          <cell r="KX563">
            <v>-0.21</v>
          </cell>
          <cell r="KY563">
            <v>0.003</v>
          </cell>
          <cell r="KZ563">
            <v>-0.65</v>
          </cell>
          <cell r="LA563">
            <v>0.008</v>
          </cell>
          <cell r="LB563">
            <v>-0.14</v>
          </cell>
          <cell r="LC563">
            <v>0.003</v>
          </cell>
          <cell r="LD563">
            <v>-0.58</v>
          </cell>
          <cell r="LE563">
            <v>0.007</v>
          </cell>
          <cell r="LF563">
            <v>-0.11</v>
          </cell>
          <cell r="LG563">
            <v>0.003</v>
          </cell>
          <cell r="LH563">
            <v>-0.51</v>
          </cell>
          <cell r="LI563">
            <v>0.005</v>
          </cell>
          <cell r="LJ563">
            <v>0</v>
          </cell>
          <cell r="LK563">
            <v>0</v>
          </cell>
          <cell r="LL563">
            <v>-0.06</v>
          </cell>
          <cell r="LM563">
            <v>0.002</v>
          </cell>
          <cell r="LN563">
            <v>-0.28</v>
          </cell>
          <cell r="LO563">
            <v>0.007</v>
          </cell>
          <cell r="LP563">
            <v>-0.42</v>
          </cell>
          <cell r="LQ563">
            <v>0.013</v>
          </cell>
          <cell r="LR563">
            <v>-0.23</v>
          </cell>
          <cell r="LS563">
            <v>0.007</v>
          </cell>
          <cell r="LT563">
            <v>0.01</v>
          </cell>
          <cell r="LU563">
            <v>0.01</v>
          </cell>
          <cell r="LV563">
            <v>-0.33</v>
          </cell>
          <cell r="LW563">
            <v>0.011</v>
          </cell>
          <cell r="LX563">
            <v>-0.02</v>
          </cell>
          <cell r="LY563">
            <v>0.002</v>
          </cell>
          <cell r="LZ563">
            <v>-1.23</v>
          </cell>
          <cell r="MA563">
            <v>0.017</v>
          </cell>
          <cell r="MB563">
            <v>-0.62</v>
          </cell>
          <cell r="MC563">
            <v>0.024</v>
          </cell>
          <cell r="MD563">
            <v>-0.05</v>
          </cell>
          <cell r="ME563">
            <v>0.002</v>
          </cell>
          <cell r="MF563">
            <v>-0.01</v>
          </cell>
          <cell r="MG563">
            <v>0.001</v>
          </cell>
          <cell r="MH563">
            <v>-0.52</v>
          </cell>
          <cell r="MI563">
            <v>0.009</v>
          </cell>
          <cell r="MJ563">
            <v>-0.42</v>
          </cell>
          <cell r="MK563">
            <v>0.013</v>
          </cell>
          <cell r="ML563">
            <v>-0.57</v>
          </cell>
          <cell r="MM563">
            <v>0.01</v>
          </cell>
          <cell r="MN563">
            <v>-0.59</v>
          </cell>
          <cell r="MO563">
            <v>0.009</v>
          </cell>
          <cell r="MP563">
            <v>-0.61</v>
          </cell>
          <cell r="MQ563">
            <v>0.008</v>
          </cell>
          <cell r="MR563">
            <v>-1.12</v>
          </cell>
          <cell r="MS563">
            <v>0.013</v>
          </cell>
          <cell r="MT563">
            <v>-1.28</v>
          </cell>
          <cell r="MU563">
            <v>0.023</v>
          </cell>
          <cell r="MV563">
            <v>-1.25</v>
          </cell>
          <cell r="MW563">
            <v>0.018</v>
          </cell>
          <cell r="MX563">
            <v>-0.84</v>
          </cell>
          <cell r="MY563">
            <v>0.011</v>
          </cell>
          <cell r="MZ563">
            <v>-1.01</v>
          </cell>
          <cell r="NA563">
            <v>0.018</v>
          </cell>
          <cell r="NB563">
            <v>-0.65</v>
          </cell>
          <cell r="NC563">
            <v>0.018</v>
          </cell>
          <cell r="ND563">
            <v>-2.16</v>
          </cell>
          <cell r="NE563">
            <v>0.026</v>
          </cell>
          <cell r="NF563">
            <v>-1.51</v>
          </cell>
          <cell r="NG563">
            <v>0.043</v>
          </cell>
          <cell r="NH563">
            <v>-0.26</v>
          </cell>
          <cell r="NI563">
            <v>0.005</v>
          </cell>
          <cell r="NJ563">
            <v>-0.8</v>
          </cell>
          <cell r="NK563">
            <v>0.018</v>
          </cell>
          <cell r="NL563">
            <v>-0.06</v>
          </cell>
          <cell r="NM563">
            <v>0.002</v>
          </cell>
        </row>
        <row r="563">
          <cell r="NR563">
            <v>-1.63</v>
          </cell>
          <cell r="NS563">
            <v>0.019</v>
          </cell>
          <cell r="NT563">
            <v>-0.73</v>
          </cell>
          <cell r="NU563">
            <v>0.014</v>
          </cell>
          <cell r="NV563">
            <v>-1.64</v>
          </cell>
          <cell r="NW563">
            <v>0.024</v>
          </cell>
          <cell r="NX563">
            <v>-1.02</v>
          </cell>
          <cell r="NY563">
            <v>0.014</v>
          </cell>
          <cell r="NZ563">
            <v>-1.64</v>
          </cell>
          <cell r="OA563">
            <v>0.02</v>
          </cell>
          <cell r="OB563">
            <v>-0.96</v>
          </cell>
          <cell r="OC563">
            <v>0.012</v>
          </cell>
          <cell r="OD563">
            <v>-1.37</v>
          </cell>
          <cell r="OE563">
            <v>0.015</v>
          </cell>
          <cell r="OF563">
            <v>-1.08</v>
          </cell>
          <cell r="OG563">
            <v>0.012</v>
          </cell>
          <cell r="OH563">
            <v>-0.14</v>
          </cell>
          <cell r="OI563">
            <v>0.002</v>
          </cell>
          <cell r="OJ563">
            <v>-0.13</v>
          </cell>
          <cell r="OK563">
            <v>0.004</v>
          </cell>
          <cell r="OL563">
            <v>0.19</v>
          </cell>
          <cell r="OM563">
            <v>0.002</v>
          </cell>
          <cell r="ON563">
            <v>0.07</v>
          </cell>
          <cell r="OO563">
            <v>0.001</v>
          </cell>
          <cell r="OP563">
            <v>0.11</v>
          </cell>
          <cell r="OQ563">
            <v>0.001</v>
          </cell>
          <cell r="OR563">
            <v>0.18</v>
          </cell>
          <cell r="OS563">
            <v>0.001</v>
          </cell>
        </row>
        <row r="563">
          <cell r="OX563">
            <v>-0.01</v>
          </cell>
          <cell r="OY563">
            <v>0.002</v>
          </cell>
          <cell r="OZ563">
            <v>0.03</v>
          </cell>
          <cell r="PA563">
            <v>0.001</v>
          </cell>
        </row>
        <row r="563">
          <cell r="PD563">
            <v>0</v>
          </cell>
          <cell r="PE563">
            <v>0.001</v>
          </cell>
          <cell r="PF563">
            <v>0.1</v>
          </cell>
          <cell r="PG563">
            <v>0.002</v>
          </cell>
          <cell r="PH563">
            <v>0.04</v>
          </cell>
          <cell r="PI563">
            <v>0.001</v>
          </cell>
          <cell r="PJ563">
            <v>0.09</v>
          </cell>
          <cell r="PK563">
            <v>0.002</v>
          </cell>
          <cell r="PL563">
            <v>0.05</v>
          </cell>
          <cell r="PM563">
            <v>0.001</v>
          </cell>
          <cell r="PN563">
            <v>0.09</v>
          </cell>
          <cell r="PO563">
            <v>0.001</v>
          </cell>
          <cell r="PP563">
            <v>-0.22</v>
          </cell>
          <cell r="PQ563">
            <v>0.003</v>
          </cell>
          <cell r="PR563">
            <v>-0.3</v>
          </cell>
          <cell r="PS563">
            <v>0.008</v>
          </cell>
          <cell r="PT563">
            <v>-0.27</v>
          </cell>
          <cell r="PU563">
            <v>0.005</v>
          </cell>
          <cell r="PV563">
            <v>-0.06</v>
          </cell>
          <cell r="PW563">
            <v>0.005</v>
          </cell>
          <cell r="PX563">
            <v>-0.04</v>
          </cell>
          <cell r="PY563">
            <v>0.006</v>
          </cell>
          <cell r="PZ563">
            <v>0.19</v>
          </cell>
          <cell r="QA563">
            <v>0.005</v>
          </cell>
          <cell r="QB563">
            <v>-0.29</v>
          </cell>
          <cell r="QC563">
            <v>0.006</v>
          </cell>
          <cell r="QD563">
            <v>-0.24</v>
          </cell>
          <cell r="QE563">
            <v>0.013</v>
          </cell>
          <cell r="QF563">
            <v>-0.04</v>
          </cell>
          <cell r="QG563">
            <v>0.001</v>
          </cell>
          <cell r="QH563">
            <v>-0.14</v>
          </cell>
          <cell r="QI563">
            <v>0.003</v>
          </cell>
          <cell r="QJ563">
            <v>-0.09</v>
          </cell>
          <cell r="QK563">
            <v>0.002</v>
          </cell>
        </row>
        <row r="563">
          <cell r="QP563">
            <v>-0.35</v>
          </cell>
          <cell r="QQ563">
            <v>0.005</v>
          </cell>
          <cell r="QR563">
            <v>-0.15</v>
          </cell>
          <cell r="QS563">
            <v>0.004</v>
          </cell>
          <cell r="QT563">
            <v>-0.3</v>
          </cell>
          <cell r="QU563">
            <v>0.006</v>
          </cell>
          <cell r="QV563">
            <v>-0.18</v>
          </cell>
          <cell r="QW563">
            <v>0.004</v>
          </cell>
          <cell r="QX563">
            <v>-0.34</v>
          </cell>
          <cell r="QY563">
            <v>0.005</v>
          </cell>
          <cell r="QZ563">
            <v>-0.14</v>
          </cell>
          <cell r="RA563">
            <v>0.004</v>
          </cell>
          <cell r="RB563">
            <v>-0.34</v>
          </cell>
          <cell r="RC563">
            <v>0.006</v>
          </cell>
          <cell r="RD563">
            <v>-0.15</v>
          </cell>
          <cell r="RE563">
            <v>0.004</v>
          </cell>
          <cell r="RF563">
            <v>-0.15</v>
          </cell>
          <cell r="RG563">
            <v>0.001</v>
          </cell>
          <cell r="RH563">
            <v>-0.02</v>
          </cell>
          <cell r="RI563">
            <v>0.002</v>
          </cell>
          <cell r="RJ563">
            <v>-0.16</v>
          </cell>
          <cell r="RK563">
            <v>0.001</v>
          </cell>
          <cell r="RL563">
            <v>-0.15</v>
          </cell>
          <cell r="RM563">
            <v>0.003</v>
          </cell>
          <cell r="RN563">
            <v>-0.3</v>
          </cell>
          <cell r="RO563">
            <v>0.002</v>
          </cell>
          <cell r="RP563">
            <v>-0.49</v>
          </cell>
          <cell r="RQ563">
            <v>0.005</v>
          </cell>
          <cell r="RR563">
            <v>-0.08</v>
          </cell>
          <cell r="RS563">
            <v>0.002</v>
          </cell>
          <cell r="RT563">
            <v>0.11</v>
          </cell>
          <cell r="RU563">
            <v>0.007</v>
          </cell>
          <cell r="RV563">
            <v>-0.3</v>
          </cell>
          <cell r="RW563">
            <v>0.003</v>
          </cell>
          <cell r="RX563">
            <v>-0.58</v>
          </cell>
          <cell r="RY563">
            <v>0.008</v>
          </cell>
          <cell r="RZ563">
            <v>-0.02</v>
          </cell>
          <cell r="SA563">
            <v>0</v>
          </cell>
          <cell r="SB563">
            <v>-0.1</v>
          </cell>
          <cell r="SC563">
            <v>0.005</v>
          </cell>
          <cell r="SD563">
            <v>0.02</v>
          </cell>
          <cell r="SE563">
            <v>0.001</v>
          </cell>
        </row>
        <row r="563">
          <cell r="SJ563">
            <v>-0.24</v>
          </cell>
          <cell r="SK563">
            <v>0.002</v>
          </cell>
          <cell r="SL563">
            <v>-0.37</v>
          </cell>
          <cell r="SM563">
            <v>0.005</v>
          </cell>
          <cell r="SN563">
            <v>-0.21</v>
          </cell>
          <cell r="SO563">
            <v>0.003</v>
          </cell>
          <cell r="SP563">
            <v>-0.44</v>
          </cell>
          <cell r="SQ563">
            <v>0.005</v>
          </cell>
          <cell r="SR563">
            <v>-0.21</v>
          </cell>
          <cell r="SS563">
            <v>0.002</v>
          </cell>
          <cell r="ST563">
            <v>-0.41</v>
          </cell>
          <cell r="SU563">
            <v>0.005</v>
          </cell>
          <cell r="SV563">
            <v>-0.17</v>
          </cell>
          <cell r="SW563">
            <v>0.002</v>
          </cell>
          <cell r="SX563">
            <v>-0.38</v>
          </cell>
          <cell r="SY563">
            <v>0.003</v>
          </cell>
          <cell r="SZ563">
            <v>0</v>
          </cell>
          <cell r="TA563">
            <v>0</v>
          </cell>
          <cell r="TB563">
            <v>-0.08</v>
          </cell>
          <cell r="TC563">
            <v>0.002</v>
          </cell>
          <cell r="TD563">
            <v>0.34</v>
          </cell>
          <cell r="TE563">
            <v>0.005</v>
          </cell>
          <cell r="TF563">
            <v>0.44</v>
          </cell>
          <cell r="TG563">
            <v>0.02</v>
          </cell>
          <cell r="TH563">
            <v>0.73</v>
          </cell>
          <cell r="TI563">
            <v>0.016</v>
          </cell>
          <cell r="TJ563">
            <v>0.64</v>
          </cell>
          <cell r="TK563">
            <v>0.024</v>
          </cell>
          <cell r="TL563">
            <v>-0.46</v>
          </cell>
          <cell r="TM563">
            <v>0.009</v>
          </cell>
          <cell r="TN563">
            <v>-1.15</v>
          </cell>
          <cell r="TO563">
            <v>0.017</v>
          </cell>
          <cell r="TP563">
            <v>-1</v>
          </cell>
          <cell r="TQ563">
            <v>0.013</v>
          </cell>
          <cell r="TR563">
            <v>-0.29</v>
          </cell>
          <cell r="TS563">
            <v>0.021</v>
          </cell>
          <cell r="TT563">
            <v>-0.11</v>
          </cell>
          <cell r="TU563">
            <v>0.004</v>
          </cell>
          <cell r="TV563">
            <v>0.1</v>
          </cell>
          <cell r="TW563">
            <v>0.008</v>
          </cell>
          <cell r="TX563">
            <v>-0.17</v>
          </cell>
          <cell r="TY563">
            <v>0.003</v>
          </cell>
        </row>
        <row r="563">
          <cell r="UD563">
            <v>0.42</v>
          </cell>
          <cell r="UE563">
            <v>0.007</v>
          </cell>
          <cell r="UF563">
            <v>0.59</v>
          </cell>
          <cell r="UG563">
            <v>0.016</v>
          </cell>
          <cell r="UH563">
            <v>0.25</v>
          </cell>
          <cell r="UI563">
            <v>0.006</v>
          </cell>
          <cell r="UJ563">
            <v>0.51</v>
          </cell>
          <cell r="UK563">
            <v>0.016</v>
          </cell>
          <cell r="UL563">
            <v>0.23</v>
          </cell>
          <cell r="UM563">
            <v>0.005</v>
          </cell>
          <cell r="UN563">
            <v>0.48</v>
          </cell>
          <cell r="UO563">
            <v>0.011</v>
          </cell>
          <cell r="UP563">
            <v>0.16</v>
          </cell>
          <cell r="UQ563">
            <v>0.005</v>
          </cell>
          <cell r="UR563">
            <v>0.33</v>
          </cell>
          <cell r="US563">
            <v>0.012</v>
          </cell>
          <cell r="UT563">
            <v>-0.03</v>
          </cell>
          <cell r="UU563">
            <v>0.004</v>
          </cell>
          <cell r="UV563">
            <v>0.13</v>
          </cell>
          <cell r="UW563">
            <v>0.005</v>
          </cell>
          <cell r="UX563">
            <v>0.05</v>
          </cell>
          <cell r="UY563">
            <v>0.001</v>
          </cell>
          <cell r="UZ563">
            <v>0.05</v>
          </cell>
          <cell r="VA563">
            <v>0.002</v>
          </cell>
          <cell r="VB563">
            <v>0</v>
          </cell>
          <cell r="VC563">
            <v>0.001</v>
          </cell>
          <cell r="VD563">
            <v>-0.03</v>
          </cell>
          <cell r="VE563">
            <v>0</v>
          </cell>
          <cell r="VF563">
            <v>-0.06</v>
          </cell>
          <cell r="VG563">
            <v>0.001</v>
          </cell>
          <cell r="VH563">
            <v>0.03</v>
          </cell>
          <cell r="VI563">
            <v>0.001</v>
          </cell>
          <cell r="VJ563">
            <v>0.01</v>
          </cell>
          <cell r="VK563">
            <v>0.002</v>
          </cell>
        </row>
        <row r="563">
          <cell r="VP563">
            <v>0.01</v>
          </cell>
          <cell r="VQ563">
            <v>0</v>
          </cell>
          <cell r="VR563">
            <v>0.01</v>
          </cell>
          <cell r="VS563">
            <v>0.001</v>
          </cell>
          <cell r="VT563">
            <v>0.01</v>
          </cell>
          <cell r="VU563">
            <v>0</v>
          </cell>
          <cell r="VV563">
            <v>0</v>
          </cell>
          <cell r="VW563">
            <v>0</v>
          </cell>
          <cell r="VX563">
            <v>0</v>
          </cell>
          <cell r="VY563">
            <v>0</v>
          </cell>
          <cell r="VZ563">
            <v>0.01</v>
          </cell>
          <cell r="WA563">
            <v>0</v>
          </cell>
          <cell r="WB563">
            <v>0.25</v>
          </cell>
          <cell r="WC563">
            <v>0.003</v>
          </cell>
          <cell r="WD563">
            <v>0.12</v>
          </cell>
          <cell r="WE563">
            <v>0.004</v>
          </cell>
          <cell r="WF563">
            <v>0.48</v>
          </cell>
          <cell r="WG563">
            <v>0.003</v>
          </cell>
          <cell r="WH563">
            <v>0.25</v>
          </cell>
          <cell r="WI563">
            <v>0.003</v>
          </cell>
          <cell r="WJ563">
            <v>0.11</v>
          </cell>
          <cell r="WK563">
            <v>0.008</v>
          </cell>
          <cell r="WL563">
            <v>0.02</v>
          </cell>
          <cell r="WM563">
            <v>0.004</v>
          </cell>
          <cell r="WN563">
            <v>0.35</v>
          </cell>
          <cell r="WO563">
            <v>0.006</v>
          </cell>
          <cell r="WP563">
            <v>0.2</v>
          </cell>
          <cell r="WQ563">
            <v>0.007</v>
          </cell>
          <cell r="WR563">
            <v>0.01</v>
          </cell>
          <cell r="WS563">
            <v>0.002</v>
          </cell>
          <cell r="WT563">
            <v>0.06</v>
          </cell>
          <cell r="WU563">
            <v>0.002</v>
          </cell>
          <cell r="WV563">
            <v>0.01</v>
          </cell>
          <cell r="WW563">
            <v>0.002</v>
          </cell>
        </row>
        <row r="563">
          <cell r="XB563">
            <v>0.37</v>
          </cell>
          <cell r="XC563">
            <v>0.003</v>
          </cell>
          <cell r="XD563">
            <v>0.14</v>
          </cell>
          <cell r="XE563">
            <v>0.003</v>
          </cell>
          <cell r="XF563">
            <v>0.44</v>
          </cell>
          <cell r="XG563">
            <v>0.003</v>
          </cell>
          <cell r="XH563">
            <v>0.18</v>
          </cell>
          <cell r="XI563">
            <v>0.002</v>
          </cell>
          <cell r="XJ563">
            <v>0.45</v>
          </cell>
          <cell r="XK563">
            <v>0.003</v>
          </cell>
          <cell r="XL563">
            <v>0.22</v>
          </cell>
          <cell r="XM563">
            <v>0.002</v>
          </cell>
          <cell r="XN563">
            <v>0.41</v>
          </cell>
          <cell r="XO563">
            <v>0.002</v>
          </cell>
          <cell r="XP563">
            <v>0.21</v>
          </cell>
          <cell r="XQ563">
            <v>0.002</v>
          </cell>
          <cell r="XR563">
            <v>0.11</v>
          </cell>
          <cell r="XS563">
            <v>0.001</v>
          </cell>
          <cell r="XT563">
            <v>0.06</v>
          </cell>
          <cell r="XU563">
            <v>0.001</v>
          </cell>
        </row>
        <row r="564">
          <cell r="B564" t="str">
            <v>UI10-00078</v>
          </cell>
          <cell r="C564" t="str">
            <v>Ornamental</v>
          </cell>
        </row>
        <row r="564">
          <cell r="F564">
            <v>-2.27</v>
          </cell>
          <cell r="G564">
            <v>0.03</v>
          </cell>
          <cell r="H564">
            <v>-4.58</v>
          </cell>
          <cell r="I564">
            <v>0.063</v>
          </cell>
          <cell r="J564">
            <v>-4.34</v>
          </cell>
          <cell r="K564">
            <v>0.061</v>
          </cell>
          <cell r="L564">
            <v>-0.32</v>
          </cell>
          <cell r="M564">
            <v>0.043</v>
          </cell>
          <cell r="N564">
            <v>-1.44</v>
          </cell>
          <cell r="O564">
            <v>0.143</v>
          </cell>
          <cell r="P564">
            <v>-0.21</v>
          </cell>
          <cell r="Q564">
            <v>0.043</v>
          </cell>
          <cell r="R564">
            <v>0.22</v>
          </cell>
          <cell r="S564">
            <v>0.179</v>
          </cell>
          <cell r="T564">
            <v>-2.21</v>
          </cell>
          <cell r="U564">
            <v>0.056</v>
          </cell>
          <cell r="V564">
            <v>-1.93</v>
          </cell>
          <cell r="W564">
            <v>0.076</v>
          </cell>
          <cell r="X564">
            <v>-0.55</v>
          </cell>
          <cell r="Y564">
            <v>0.023</v>
          </cell>
          <cell r="Z564">
            <v>-0.24</v>
          </cell>
          <cell r="AA564">
            <v>0.028</v>
          </cell>
          <cell r="AB564">
            <v>0.7</v>
          </cell>
          <cell r="AC564">
            <v>0.043</v>
          </cell>
        </row>
        <row r="564">
          <cell r="AH564">
            <v>-0.66</v>
          </cell>
          <cell r="AI564">
            <v>0.038</v>
          </cell>
          <cell r="AJ564">
            <v>-4.62</v>
          </cell>
          <cell r="AK564">
            <v>0.187</v>
          </cell>
          <cell r="AL564">
            <v>-0.86</v>
          </cell>
          <cell r="AM564">
            <v>0.063</v>
          </cell>
          <cell r="AN564">
            <v>-4.99</v>
          </cell>
          <cell r="AO564">
            <v>0.158</v>
          </cell>
          <cell r="AP564">
            <v>-1.07</v>
          </cell>
          <cell r="AQ564">
            <v>0.05</v>
          </cell>
          <cell r="AR564">
            <v>-5.33</v>
          </cell>
          <cell r="AS564">
            <v>0.147</v>
          </cell>
          <cell r="AT564">
            <v>-0.84</v>
          </cell>
          <cell r="AU564">
            <v>0.062</v>
          </cell>
          <cell r="AV564">
            <v>-5.19</v>
          </cell>
          <cell r="AW564">
            <v>0.145</v>
          </cell>
        </row>
        <row r="564">
          <cell r="BB564">
            <v>-0.24</v>
          </cell>
          <cell r="BC564">
            <v>0.004</v>
          </cell>
          <cell r="BD564">
            <v>-0.6</v>
          </cell>
          <cell r="BE564">
            <v>0.008</v>
          </cell>
          <cell r="BF564">
            <v>0.13</v>
          </cell>
          <cell r="BG564">
            <v>0.004</v>
          </cell>
          <cell r="BH564">
            <v>0.07</v>
          </cell>
          <cell r="BI564">
            <v>0.019</v>
          </cell>
          <cell r="BJ564">
            <v>-0.18</v>
          </cell>
          <cell r="BK564">
            <v>0.016</v>
          </cell>
          <cell r="BL564">
            <v>0.28</v>
          </cell>
          <cell r="BM564">
            <v>0.024</v>
          </cell>
          <cell r="BN564">
            <v>-0.09</v>
          </cell>
          <cell r="BO564">
            <v>0.012</v>
          </cell>
          <cell r="BP564">
            <v>-0.25</v>
          </cell>
          <cell r="BQ564">
            <v>0.007</v>
          </cell>
          <cell r="BR564">
            <v>-0.14</v>
          </cell>
          <cell r="BS564">
            <v>0.008</v>
          </cell>
          <cell r="BT564">
            <v>0.2</v>
          </cell>
          <cell r="BU564">
            <v>0.008</v>
          </cell>
          <cell r="BV564">
            <v>0.03</v>
          </cell>
          <cell r="BW564">
            <v>0.009</v>
          </cell>
        </row>
        <row r="564">
          <cell r="CB564">
            <v>-0.12</v>
          </cell>
          <cell r="CC564">
            <v>0.008</v>
          </cell>
          <cell r="CD564">
            <v>-0.45</v>
          </cell>
          <cell r="CE564">
            <v>0.023</v>
          </cell>
          <cell r="CF564">
            <v>-0.1</v>
          </cell>
          <cell r="CG564">
            <v>0.014</v>
          </cell>
          <cell r="CH564">
            <v>-0.5</v>
          </cell>
          <cell r="CI564">
            <v>0.023</v>
          </cell>
          <cell r="CJ564">
            <v>-0.11</v>
          </cell>
          <cell r="CK564">
            <v>0.013</v>
          </cell>
          <cell r="CL564">
            <v>-0.55</v>
          </cell>
          <cell r="CM564">
            <v>0.021</v>
          </cell>
          <cell r="CN564">
            <v>-0.09</v>
          </cell>
          <cell r="CO564">
            <v>0.012</v>
          </cell>
          <cell r="CP564">
            <v>-0.52</v>
          </cell>
          <cell r="CQ564">
            <v>0.026</v>
          </cell>
        </row>
        <row r="564">
          <cell r="CV564">
            <v>-1.64</v>
          </cell>
          <cell r="CW564">
            <v>0.028</v>
          </cell>
          <cell r="CX564">
            <v>-0.83</v>
          </cell>
          <cell r="CY564">
            <v>0.014</v>
          </cell>
          <cell r="CZ564">
            <v>-1.62</v>
          </cell>
          <cell r="DA564">
            <v>0.031</v>
          </cell>
          <cell r="DB564">
            <v>-1.8</v>
          </cell>
          <cell r="DC564">
            <v>0.022</v>
          </cell>
          <cell r="DD564">
            <v>-1.59</v>
          </cell>
          <cell r="DE564">
            <v>0.061</v>
          </cell>
          <cell r="DF564">
            <v>-0.31</v>
          </cell>
          <cell r="DG564">
            <v>0.043</v>
          </cell>
          <cell r="DH564">
            <v>-2.38</v>
          </cell>
          <cell r="DI564">
            <v>0.042</v>
          </cell>
          <cell r="DJ564">
            <v>-0.44</v>
          </cell>
          <cell r="DK564">
            <v>0.025</v>
          </cell>
          <cell r="DL564">
            <v>-0.93</v>
          </cell>
          <cell r="DM564">
            <v>0.024</v>
          </cell>
          <cell r="DN564">
            <v>-0.38</v>
          </cell>
          <cell r="DO564">
            <v>0.011</v>
          </cell>
          <cell r="DP564">
            <v>0</v>
          </cell>
          <cell r="DQ564">
            <v>0</v>
          </cell>
        </row>
        <row r="564">
          <cell r="DV564">
            <v>-1.19</v>
          </cell>
          <cell r="DW564">
            <v>0.041</v>
          </cell>
          <cell r="DX564">
            <v>-0.4</v>
          </cell>
          <cell r="DY564">
            <v>0.012</v>
          </cell>
          <cell r="DZ564">
            <v>-1.62</v>
          </cell>
          <cell r="EA564">
            <v>0.066</v>
          </cell>
          <cell r="EB564">
            <v>-0.83</v>
          </cell>
          <cell r="EC564">
            <v>0.021</v>
          </cell>
          <cell r="ED564">
            <v>-1.79</v>
          </cell>
          <cell r="EE564">
            <v>0.057</v>
          </cell>
          <cell r="EF564">
            <v>-0.93</v>
          </cell>
          <cell r="EG564">
            <v>0.026</v>
          </cell>
          <cell r="EH564">
            <v>-1.52</v>
          </cell>
          <cell r="EI564">
            <v>0.054</v>
          </cell>
          <cell r="EJ564">
            <v>-0.76</v>
          </cell>
          <cell r="EK564">
            <v>0.023</v>
          </cell>
        </row>
        <row r="564">
          <cell r="EP564">
            <v>-0.02</v>
          </cell>
          <cell r="EQ564">
            <v>0.001</v>
          </cell>
          <cell r="ER564">
            <v>-0.05</v>
          </cell>
          <cell r="ES564">
            <v>0.001</v>
          </cell>
          <cell r="ET564">
            <v>0.18</v>
          </cell>
          <cell r="EU564">
            <v>0.003</v>
          </cell>
          <cell r="EV564">
            <v>0.07</v>
          </cell>
          <cell r="EW564">
            <v>0.001</v>
          </cell>
          <cell r="EX564">
            <v>0</v>
          </cell>
          <cell r="EY564">
            <v>0.004</v>
          </cell>
          <cell r="EZ564">
            <v>0.01</v>
          </cell>
          <cell r="FA564">
            <v>0.001</v>
          </cell>
          <cell r="FB564">
            <v>0.06</v>
          </cell>
          <cell r="FC564">
            <v>0.003</v>
          </cell>
          <cell r="FD564">
            <v>-0.01</v>
          </cell>
          <cell r="FE564">
            <v>0</v>
          </cell>
          <cell r="FF564">
            <v>-0.02</v>
          </cell>
          <cell r="FG564">
            <v>0.002</v>
          </cell>
          <cell r="FH564">
            <v>0.05</v>
          </cell>
          <cell r="FI564">
            <v>0.002</v>
          </cell>
          <cell r="FJ564">
            <v>-0.01</v>
          </cell>
          <cell r="FK564">
            <v>0.001</v>
          </cell>
        </row>
        <row r="564">
          <cell r="FP564">
            <v>0.02</v>
          </cell>
          <cell r="FQ564">
            <v>0.002</v>
          </cell>
          <cell r="FR564">
            <v>-0.03</v>
          </cell>
          <cell r="FS564">
            <v>0.001</v>
          </cell>
          <cell r="FT564">
            <v>0.05</v>
          </cell>
          <cell r="FU564">
            <v>0.004</v>
          </cell>
          <cell r="FV564">
            <v>-0.02</v>
          </cell>
          <cell r="FW564">
            <v>0.002</v>
          </cell>
          <cell r="FX564">
            <v>0.04</v>
          </cell>
          <cell r="FY564">
            <v>0.003</v>
          </cell>
          <cell r="FZ564">
            <v>-0.03</v>
          </cell>
          <cell r="GA564">
            <v>0.002</v>
          </cell>
          <cell r="GB564">
            <v>0.04</v>
          </cell>
          <cell r="GC564">
            <v>0.003</v>
          </cell>
          <cell r="GD564">
            <v>-0.03</v>
          </cell>
          <cell r="GE564">
            <v>0.002</v>
          </cell>
        </row>
        <row r="564">
          <cell r="GJ564">
            <v>-250.44</v>
          </cell>
          <cell r="GK564">
            <v>2.353</v>
          </cell>
          <cell r="GL564">
            <v>-445.75</v>
          </cell>
          <cell r="GM564">
            <v>6.571</v>
          </cell>
          <cell r="GN564">
            <v>-274.72</v>
          </cell>
          <cell r="GO564">
            <v>6.059</v>
          </cell>
          <cell r="GP564">
            <v>-360.47</v>
          </cell>
          <cell r="GQ564">
            <v>12.293</v>
          </cell>
          <cell r="GR564">
            <v>-298.46</v>
          </cell>
          <cell r="GS564">
            <v>7.289</v>
          </cell>
          <cell r="GT564">
            <v>-1108.56</v>
          </cell>
          <cell r="GU564">
            <v>32.771</v>
          </cell>
          <cell r="GV564">
            <v>-266.03</v>
          </cell>
          <cell r="GW564">
            <v>4.374</v>
          </cell>
          <cell r="GX564">
            <v>-1438.91</v>
          </cell>
          <cell r="GY564">
            <v>14.309</v>
          </cell>
          <cell r="GZ564">
            <v>-148.94</v>
          </cell>
          <cell r="HA564">
            <v>1.735</v>
          </cell>
          <cell r="HB564">
            <v>-380.62</v>
          </cell>
          <cell r="HC564">
            <v>18.921</v>
          </cell>
          <cell r="HD564">
            <v>-0.87</v>
          </cell>
          <cell r="HE564">
            <v>0.078</v>
          </cell>
        </row>
        <row r="564">
          <cell r="HJ564">
            <v>-269.51</v>
          </cell>
          <cell r="HK564">
            <v>6.174</v>
          </cell>
          <cell r="HL564">
            <v>-1240.25</v>
          </cell>
          <cell r="HM564">
            <v>22.286</v>
          </cell>
          <cell r="HN564">
            <v>-308.97</v>
          </cell>
          <cell r="HO564">
            <v>5.739</v>
          </cell>
          <cell r="HP564">
            <v>-1247.13</v>
          </cell>
          <cell r="HQ564">
            <v>31.474</v>
          </cell>
          <cell r="HR564">
            <v>-307.11</v>
          </cell>
          <cell r="HS564">
            <v>6.496</v>
          </cell>
          <cell r="HT564">
            <v>-1354.79</v>
          </cell>
          <cell r="HU564">
            <v>21.878</v>
          </cell>
          <cell r="HV564">
            <v>-214.12</v>
          </cell>
          <cell r="HW564">
            <v>2.87</v>
          </cell>
          <cell r="HX564">
            <v>-1283.89</v>
          </cell>
          <cell r="HY564">
            <v>21.687</v>
          </cell>
        </row>
        <row r="564">
          <cell r="IB564">
            <v>-0.93</v>
          </cell>
          <cell r="IC564">
            <v>0.017</v>
          </cell>
          <cell r="ID564">
            <v>0.27</v>
          </cell>
          <cell r="IE564">
            <v>0.007</v>
          </cell>
          <cell r="IF564">
            <v>-0.62</v>
          </cell>
          <cell r="IG564">
            <v>0.017</v>
          </cell>
          <cell r="IH564">
            <v>0.45</v>
          </cell>
          <cell r="II564">
            <v>0.014</v>
          </cell>
          <cell r="IJ564">
            <v>-0.73</v>
          </cell>
          <cell r="IK564">
            <v>0.024</v>
          </cell>
          <cell r="IL564">
            <v>0.2</v>
          </cell>
          <cell r="IM564">
            <v>0.012</v>
          </cell>
          <cell r="IN564">
            <v>-0.92</v>
          </cell>
          <cell r="IO564">
            <v>0.013</v>
          </cell>
          <cell r="IP564">
            <v>-0.37</v>
          </cell>
          <cell r="IQ564">
            <v>0.009</v>
          </cell>
          <cell r="IR564">
            <v>-0.18</v>
          </cell>
          <cell r="IS564">
            <v>0.012</v>
          </cell>
          <cell r="IT564">
            <v>0.04</v>
          </cell>
          <cell r="IU564">
            <v>0.002</v>
          </cell>
          <cell r="IV564">
            <v>0.57</v>
          </cell>
          <cell r="IW564">
            <v>0.03</v>
          </cell>
        </row>
        <row r="564">
          <cell r="JB564">
            <v>-1.33</v>
          </cell>
          <cell r="JC564">
            <v>0.034</v>
          </cell>
          <cell r="JD564">
            <v>-1.16</v>
          </cell>
          <cell r="JE564">
            <v>0.031</v>
          </cell>
          <cell r="JF564">
            <v>-1.86</v>
          </cell>
          <cell r="JG564">
            <v>0.038</v>
          </cell>
          <cell r="JH564">
            <v>-1.22</v>
          </cell>
          <cell r="JI564">
            <v>0.035</v>
          </cell>
          <cell r="JJ564">
            <v>-1.9</v>
          </cell>
          <cell r="JK564">
            <v>0.033</v>
          </cell>
          <cell r="JL564">
            <v>-1.22</v>
          </cell>
          <cell r="JM564">
            <v>0.03</v>
          </cell>
          <cell r="JN564">
            <v>-1.36</v>
          </cell>
          <cell r="JO564">
            <v>0.025</v>
          </cell>
          <cell r="JP564">
            <v>-1.22</v>
          </cell>
          <cell r="JQ564">
            <v>0.024</v>
          </cell>
        </row>
        <row r="564">
          <cell r="JT564">
            <v>-0.05</v>
          </cell>
          <cell r="JU564">
            <v>0.008</v>
          </cell>
          <cell r="JV564">
            <v>-0.54</v>
          </cell>
          <cell r="JW564">
            <v>0.007</v>
          </cell>
          <cell r="JX564">
            <v>-0.2</v>
          </cell>
          <cell r="JY564">
            <v>0.006</v>
          </cell>
          <cell r="JZ564">
            <v>-0.85</v>
          </cell>
          <cell r="KA564">
            <v>0.01</v>
          </cell>
          <cell r="KB564">
            <v>0.35</v>
          </cell>
          <cell r="KC564">
            <v>0.029</v>
          </cell>
          <cell r="KD564">
            <v>-0.64</v>
          </cell>
          <cell r="KE564">
            <v>0.021</v>
          </cell>
          <cell r="KF564">
            <v>0.19</v>
          </cell>
          <cell r="KG564">
            <v>0.01</v>
          </cell>
          <cell r="KH564">
            <v>-0.65</v>
          </cell>
          <cell r="KI564">
            <v>0.013</v>
          </cell>
          <cell r="KJ564">
            <v>-0.02</v>
          </cell>
          <cell r="KK564">
            <v>0.003</v>
          </cell>
          <cell r="KL564">
            <v>-0.11</v>
          </cell>
          <cell r="KM564">
            <v>0.001</v>
          </cell>
          <cell r="KN564">
            <v>0</v>
          </cell>
          <cell r="KO564">
            <v>0</v>
          </cell>
        </row>
        <row r="564">
          <cell r="KT564">
            <v>0.07</v>
          </cell>
          <cell r="KU564">
            <v>0.004</v>
          </cell>
          <cell r="KV564">
            <v>0.28</v>
          </cell>
          <cell r="KW564">
            <v>0.017</v>
          </cell>
          <cell r="KX564">
            <v>0.26</v>
          </cell>
          <cell r="KY564">
            <v>0.007</v>
          </cell>
          <cell r="KZ564">
            <v>0.36</v>
          </cell>
          <cell r="LA564">
            <v>0.021</v>
          </cell>
          <cell r="LB564">
            <v>0.22</v>
          </cell>
          <cell r="LC564">
            <v>0.006</v>
          </cell>
          <cell r="LD564">
            <v>0.33</v>
          </cell>
          <cell r="LE564">
            <v>0.018</v>
          </cell>
          <cell r="LF564">
            <v>0.18</v>
          </cell>
          <cell r="LG564">
            <v>0.005</v>
          </cell>
          <cell r="LH564">
            <v>0.19</v>
          </cell>
          <cell r="LI564">
            <v>0.016</v>
          </cell>
        </row>
        <row r="564">
          <cell r="LN564">
            <v>-1.21</v>
          </cell>
          <cell r="LO564">
            <v>0.007</v>
          </cell>
          <cell r="LP564">
            <v>-0.79</v>
          </cell>
          <cell r="LQ564">
            <v>0.01</v>
          </cell>
          <cell r="LR564">
            <v>-1.06</v>
          </cell>
          <cell r="LS564">
            <v>0.02</v>
          </cell>
          <cell r="LT564">
            <v>-1.26</v>
          </cell>
          <cell r="LU564">
            <v>0.028</v>
          </cell>
          <cell r="LV564">
            <v>-0.38</v>
          </cell>
          <cell r="LW564">
            <v>0.027</v>
          </cell>
          <cell r="LX564">
            <v>0.02</v>
          </cell>
          <cell r="LY564">
            <v>0.003</v>
          </cell>
          <cell r="LZ564">
            <v>-0.53</v>
          </cell>
          <cell r="MA564">
            <v>0.031</v>
          </cell>
          <cell r="MB564">
            <v>-0.47</v>
          </cell>
          <cell r="MC564">
            <v>0.034</v>
          </cell>
          <cell r="MD564">
            <v>-0.13</v>
          </cell>
          <cell r="ME564">
            <v>0.006</v>
          </cell>
          <cell r="MF564">
            <v>0</v>
          </cell>
          <cell r="MG564">
            <v>0.001</v>
          </cell>
          <cell r="MH564">
            <v>-1.23</v>
          </cell>
          <cell r="MI564">
            <v>0.017</v>
          </cell>
          <cell r="MJ564">
            <v>-1.66</v>
          </cell>
          <cell r="MK564">
            <v>0.022</v>
          </cell>
          <cell r="ML564">
            <v>-1.44</v>
          </cell>
          <cell r="MM564">
            <v>0.017</v>
          </cell>
          <cell r="MN564">
            <v>-1.64</v>
          </cell>
          <cell r="MO564">
            <v>0.029</v>
          </cell>
          <cell r="MP564">
            <v>-1.36</v>
          </cell>
          <cell r="MQ564">
            <v>0.021</v>
          </cell>
          <cell r="MR564">
            <v>-2.36</v>
          </cell>
          <cell r="MS564">
            <v>0.02</v>
          </cell>
          <cell r="MT564">
            <v>-1.46</v>
          </cell>
          <cell r="MU564">
            <v>0.019</v>
          </cell>
          <cell r="MV564">
            <v>-2.56</v>
          </cell>
          <cell r="MW564">
            <v>0.044</v>
          </cell>
          <cell r="MX564">
            <v>-1.62</v>
          </cell>
          <cell r="MY564">
            <v>0.023</v>
          </cell>
          <cell r="MZ564">
            <v>-0.44</v>
          </cell>
          <cell r="NA564">
            <v>0.04</v>
          </cell>
          <cell r="NB564">
            <v>-0.13</v>
          </cell>
          <cell r="NC564">
            <v>0.085</v>
          </cell>
          <cell r="ND564">
            <v>-0.65</v>
          </cell>
          <cell r="NE564">
            <v>0.055</v>
          </cell>
          <cell r="NF564">
            <v>-1.24</v>
          </cell>
          <cell r="NG564">
            <v>0.052</v>
          </cell>
          <cell r="NH564">
            <v>-0.44</v>
          </cell>
          <cell r="NI564">
            <v>0.004</v>
          </cell>
          <cell r="NJ564">
            <v>-1.31</v>
          </cell>
          <cell r="NK564">
            <v>0.02</v>
          </cell>
          <cell r="NL564">
            <v>-0.21</v>
          </cell>
          <cell r="NM564">
            <v>0.002</v>
          </cell>
        </row>
        <row r="564">
          <cell r="NR564">
            <v>-2.6</v>
          </cell>
          <cell r="NS564">
            <v>0.048</v>
          </cell>
          <cell r="NT564">
            <v>-2.26</v>
          </cell>
          <cell r="NU564">
            <v>0.02</v>
          </cell>
          <cell r="NV564">
            <v>-2.65</v>
          </cell>
          <cell r="NW564">
            <v>0.045</v>
          </cell>
          <cell r="NX564">
            <v>-2.48</v>
          </cell>
          <cell r="NY564">
            <v>0.027</v>
          </cell>
          <cell r="NZ564">
            <v>-2.58</v>
          </cell>
          <cell r="OA564">
            <v>0.036</v>
          </cell>
          <cell r="OB564">
            <v>-2.43</v>
          </cell>
          <cell r="OC564">
            <v>0.033</v>
          </cell>
          <cell r="OD564">
            <v>-2.1</v>
          </cell>
          <cell r="OE564">
            <v>0.03</v>
          </cell>
          <cell r="OF564">
            <v>-2.46</v>
          </cell>
          <cell r="OG564">
            <v>0.026</v>
          </cell>
        </row>
        <row r="564">
          <cell r="OL564">
            <v>-0.03</v>
          </cell>
          <cell r="OM564">
            <v>0.004</v>
          </cell>
          <cell r="ON564">
            <v>0</v>
          </cell>
          <cell r="OO564">
            <v>0.001</v>
          </cell>
          <cell r="OP564">
            <v>0.02</v>
          </cell>
          <cell r="OQ564">
            <v>0.003</v>
          </cell>
          <cell r="OR564">
            <v>0.07</v>
          </cell>
          <cell r="OS564">
            <v>0.001</v>
          </cell>
        </row>
        <row r="564">
          <cell r="OV564">
            <v>0.07</v>
          </cell>
          <cell r="OW564">
            <v>0.002</v>
          </cell>
          <cell r="OX564">
            <v>-0.01</v>
          </cell>
          <cell r="OY564">
            <v>0.001</v>
          </cell>
          <cell r="OZ564">
            <v>0.05</v>
          </cell>
          <cell r="PA564">
            <v>0.001</v>
          </cell>
        </row>
        <row r="564">
          <cell r="PD564">
            <v>0.03</v>
          </cell>
          <cell r="PE564">
            <v>0.001</v>
          </cell>
          <cell r="PF564">
            <v>-0.02</v>
          </cell>
          <cell r="PG564">
            <v>0.001</v>
          </cell>
          <cell r="PH564">
            <v>-0.13</v>
          </cell>
          <cell r="PI564">
            <v>0.003</v>
          </cell>
          <cell r="PJ564">
            <v>-0.15</v>
          </cell>
          <cell r="PK564">
            <v>0.004</v>
          </cell>
          <cell r="PL564">
            <v>-0.1</v>
          </cell>
          <cell r="PM564">
            <v>0.001</v>
          </cell>
          <cell r="PN564">
            <v>-0.12</v>
          </cell>
          <cell r="PO564">
            <v>0.004</v>
          </cell>
          <cell r="PP564">
            <v>-0.7</v>
          </cell>
          <cell r="PQ564">
            <v>0.011</v>
          </cell>
          <cell r="PR564">
            <v>-0.49</v>
          </cell>
          <cell r="PS564">
            <v>0.007</v>
          </cell>
          <cell r="PT564">
            <v>-0.45</v>
          </cell>
          <cell r="PU564">
            <v>0.013</v>
          </cell>
          <cell r="PV564">
            <v>-0.55</v>
          </cell>
          <cell r="PW564">
            <v>0.009</v>
          </cell>
          <cell r="PX564">
            <v>-0.01</v>
          </cell>
          <cell r="PY564">
            <v>0.012</v>
          </cell>
          <cell r="PZ564">
            <v>0.25</v>
          </cell>
          <cell r="QA564">
            <v>0.017</v>
          </cell>
          <cell r="QB564">
            <v>0.03</v>
          </cell>
          <cell r="QC564">
            <v>0.024</v>
          </cell>
          <cell r="QD564">
            <v>-0.18</v>
          </cell>
          <cell r="QE564">
            <v>0.018</v>
          </cell>
          <cell r="QF564">
            <v>-0.07</v>
          </cell>
          <cell r="QG564">
            <v>0.001</v>
          </cell>
          <cell r="QH564">
            <v>-0.22</v>
          </cell>
          <cell r="QI564">
            <v>0.002</v>
          </cell>
          <cell r="QJ564">
            <v>-0.37</v>
          </cell>
          <cell r="QK564">
            <v>0.005</v>
          </cell>
        </row>
        <row r="564">
          <cell r="QP564">
            <v>-0.82</v>
          </cell>
          <cell r="QQ564">
            <v>0.011</v>
          </cell>
          <cell r="QR564">
            <v>-0.65</v>
          </cell>
          <cell r="QS564">
            <v>0.006</v>
          </cell>
          <cell r="QT564">
            <v>-0.82</v>
          </cell>
          <cell r="QU564">
            <v>0.008</v>
          </cell>
          <cell r="QV564">
            <v>-0.7</v>
          </cell>
          <cell r="QW564">
            <v>0.007</v>
          </cell>
          <cell r="QX564">
            <v>-0.76</v>
          </cell>
          <cell r="QY564">
            <v>0.008</v>
          </cell>
          <cell r="QZ564">
            <v>-0.68</v>
          </cell>
          <cell r="RA564">
            <v>0.005</v>
          </cell>
          <cell r="RB564">
            <v>-0.72</v>
          </cell>
          <cell r="RC564">
            <v>0.007</v>
          </cell>
          <cell r="RD564">
            <v>-0.68</v>
          </cell>
          <cell r="RE564">
            <v>0.006</v>
          </cell>
        </row>
        <row r="564">
          <cell r="RJ564">
            <v>-0.32</v>
          </cell>
          <cell r="RK564">
            <v>0.003</v>
          </cell>
          <cell r="RL564">
            <v>-0.25</v>
          </cell>
          <cell r="RM564">
            <v>0.004</v>
          </cell>
          <cell r="RN564">
            <v>-0.31</v>
          </cell>
          <cell r="RO564">
            <v>0.007</v>
          </cell>
          <cell r="RP564">
            <v>-0.81</v>
          </cell>
          <cell r="RQ564">
            <v>0.009</v>
          </cell>
          <cell r="RR564">
            <v>-0.03</v>
          </cell>
          <cell r="RS564">
            <v>0.006</v>
          </cell>
          <cell r="RT564">
            <v>-0.08</v>
          </cell>
          <cell r="RU564">
            <v>0.015</v>
          </cell>
          <cell r="RV564">
            <v>-0.06</v>
          </cell>
          <cell r="RW564">
            <v>0.01</v>
          </cell>
          <cell r="RX564">
            <v>-0.28</v>
          </cell>
          <cell r="RY564">
            <v>0.021</v>
          </cell>
          <cell r="RZ564">
            <v>-0.02</v>
          </cell>
          <cell r="SA564">
            <v>0</v>
          </cell>
          <cell r="SB564">
            <v>-0.33</v>
          </cell>
          <cell r="SC564">
            <v>0.009</v>
          </cell>
          <cell r="SD564">
            <v>-0.03</v>
          </cell>
          <cell r="SE564">
            <v>0.001</v>
          </cell>
        </row>
        <row r="564">
          <cell r="SJ564">
            <v>-0.28</v>
          </cell>
          <cell r="SK564">
            <v>0.006</v>
          </cell>
          <cell r="SL564">
            <v>-0.45</v>
          </cell>
          <cell r="SM564">
            <v>0.005</v>
          </cell>
          <cell r="SN564">
            <v>-0.28</v>
          </cell>
          <cell r="SO564">
            <v>0.004</v>
          </cell>
          <cell r="SP564">
            <v>-0.57</v>
          </cell>
          <cell r="SQ564">
            <v>0.006</v>
          </cell>
          <cell r="SR564">
            <v>-0.24</v>
          </cell>
          <cell r="SS564">
            <v>0.004</v>
          </cell>
          <cell r="ST564">
            <v>-0.56</v>
          </cell>
          <cell r="SU564">
            <v>0.006</v>
          </cell>
          <cell r="SV564">
            <v>-0.2</v>
          </cell>
          <cell r="SW564">
            <v>0.003</v>
          </cell>
          <cell r="SX564">
            <v>-0.49</v>
          </cell>
          <cell r="SY564">
            <v>0.004</v>
          </cell>
        </row>
        <row r="564">
          <cell r="TD564">
            <v>0.03</v>
          </cell>
          <cell r="TE564">
            <v>0.015</v>
          </cell>
          <cell r="TF564">
            <v>0.78</v>
          </cell>
          <cell r="TG564">
            <v>0.032</v>
          </cell>
          <cell r="TH564">
            <v>0.76</v>
          </cell>
          <cell r="TI564">
            <v>0.009</v>
          </cell>
          <cell r="TJ564">
            <v>1.49</v>
          </cell>
          <cell r="TK564">
            <v>0.021</v>
          </cell>
          <cell r="TL564">
            <v>0.06</v>
          </cell>
          <cell r="TM564">
            <v>0.021</v>
          </cell>
          <cell r="TN564">
            <v>-0.25</v>
          </cell>
          <cell r="TO564">
            <v>0.018</v>
          </cell>
          <cell r="TP564">
            <v>0.38</v>
          </cell>
          <cell r="TQ564">
            <v>0.024</v>
          </cell>
          <cell r="TR564">
            <v>2.66</v>
          </cell>
          <cell r="TS564">
            <v>0.059</v>
          </cell>
          <cell r="TT564">
            <v>0.2</v>
          </cell>
          <cell r="TU564">
            <v>0.004</v>
          </cell>
          <cell r="TV564">
            <v>0.79</v>
          </cell>
          <cell r="TW564">
            <v>0.01</v>
          </cell>
          <cell r="TX564">
            <v>0.23</v>
          </cell>
          <cell r="TY564">
            <v>0.005</v>
          </cell>
        </row>
        <row r="564">
          <cell r="UD564">
            <v>0.93</v>
          </cell>
          <cell r="UE564">
            <v>0.01</v>
          </cell>
          <cell r="UF564">
            <v>2.1</v>
          </cell>
          <cell r="UG564">
            <v>0.015</v>
          </cell>
          <cell r="UH564">
            <v>0.89</v>
          </cell>
          <cell r="UI564">
            <v>0.017</v>
          </cell>
          <cell r="UJ564">
            <v>2.01</v>
          </cell>
          <cell r="UK564">
            <v>0.012</v>
          </cell>
          <cell r="UL564">
            <v>0.84</v>
          </cell>
          <cell r="UM564">
            <v>0.015</v>
          </cell>
          <cell r="UN564">
            <v>1.96</v>
          </cell>
          <cell r="UO564">
            <v>0.012</v>
          </cell>
          <cell r="UP564">
            <v>0.76</v>
          </cell>
          <cell r="UQ564">
            <v>0.014</v>
          </cell>
          <cell r="UR564">
            <v>1.7</v>
          </cell>
          <cell r="US564">
            <v>0.011</v>
          </cell>
        </row>
        <row r="564">
          <cell r="UX564">
            <v>0.07</v>
          </cell>
          <cell r="UY564">
            <v>0.001</v>
          </cell>
          <cell r="UZ564">
            <v>0.18</v>
          </cell>
          <cell r="VA564">
            <v>0.004</v>
          </cell>
          <cell r="VB564">
            <v>0.09</v>
          </cell>
          <cell r="VC564">
            <v>0.002</v>
          </cell>
          <cell r="VD564">
            <v>0.02</v>
          </cell>
          <cell r="VE564">
            <v>0.001</v>
          </cell>
          <cell r="VF564">
            <v>0.09</v>
          </cell>
          <cell r="VG564">
            <v>0.004</v>
          </cell>
          <cell r="VH564">
            <v>0.08</v>
          </cell>
          <cell r="VI564">
            <v>0.002</v>
          </cell>
          <cell r="VJ564">
            <v>-0.03</v>
          </cell>
          <cell r="VK564">
            <v>0.002</v>
          </cell>
        </row>
        <row r="564">
          <cell r="VP564">
            <v>0.03</v>
          </cell>
          <cell r="VQ564">
            <v>0</v>
          </cell>
          <cell r="VR564">
            <v>0.07</v>
          </cell>
          <cell r="VS564">
            <v>0.001</v>
          </cell>
          <cell r="VT564">
            <v>0.03</v>
          </cell>
          <cell r="VU564">
            <v>0</v>
          </cell>
          <cell r="VV564">
            <v>0</v>
          </cell>
          <cell r="VW564">
            <v>0</v>
          </cell>
        </row>
        <row r="564">
          <cell r="WB564">
            <v>0.26</v>
          </cell>
          <cell r="WC564">
            <v>0.006</v>
          </cell>
          <cell r="WD564">
            <v>0.24</v>
          </cell>
          <cell r="WE564">
            <v>0.003</v>
          </cell>
          <cell r="WF564">
            <v>0.68</v>
          </cell>
          <cell r="WG564">
            <v>0.006</v>
          </cell>
          <cell r="WH564">
            <v>0.48</v>
          </cell>
          <cell r="WI564">
            <v>0.004</v>
          </cell>
          <cell r="WJ564">
            <v>0.4</v>
          </cell>
          <cell r="WK564">
            <v>0.006</v>
          </cell>
          <cell r="WL564">
            <v>0.06</v>
          </cell>
          <cell r="WM564">
            <v>0.012</v>
          </cell>
          <cell r="WN564">
            <v>0.43</v>
          </cell>
          <cell r="WO564">
            <v>0.003</v>
          </cell>
          <cell r="WP564">
            <v>0.52</v>
          </cell>
          <cell r="WQ564">
            <v>0.006</v>
          </cell>
          <cell r="WR564">
            <v>0.35</v>
          </cell>
          <cell r="WS564">
            <v>0.003</v>
          </cell>
          <cell r="WT564">
            <v>0.19</v>
          </cell>
          <cell r="WU564">
            <v>0.002</v>
          </cell>
          <cell r="WV564">
            <v>0.12</v>
          </cell>
          <cell r="WW564">
            <v>0.001</v>
          </cell>
        </row>
        <row r="564">
          <cell r="XB564">
            <v>0.69</v>
          </cell>
          <cell r="XC564">
            <v>0.007</v>
          </cell>
          <cell r="XD564">
            <v>0.48</v>
          </cell>
          <cell r="XE564">
            <v>0.006</v>
          </cell>
          <cell r="XF564">
            <v>0.88</v>
          </cell>
          <cell r="XG564">
            <v>0.009</v>
          </cell>
          <cell r="XH564">
            <v>0.58</v>
          </cell>
          <cell r="XI564">
            <v>0.007</v>
          </cell>
          <cell r="XJ564">
            <v>0.89</v>
          </cell>
          <cell r="XK564">
            <v>0.01</v>
          </cell>
          <cell r="XL564">
            <v>0.56</v>
          </cell>
          <cell r="XM564">
            <v>0.008</v>
          </cell>
          <cell r="XN564">
            <v>0.8</v>
          </cell>
          <cell r="XO564">
            <v>0.01</v>
          </cell>
          <cell r="XP564">
            <v>0.52</v>
          </cell>
          <cell r="XQ564">
            <v>0.007</v>
          </cell>
        </row>
        <row r="565">
          <cell r="B565" t="str">
            <v>UI10-00079</v>
          </cell>
          <cell r="C565" t="str">
            <v>Ornamental</v>
          </cell>
        </row>
        <row r="565">
          <cell r="F565">
            <v>-0.38</v>
          </cell>
          <cell r="G565">
            <v>0.02</v>
          </cell>
          <cell r="H565">
            <v>0.52</v>
          </cell>
          <cell r="I565">
            <v>0.064</v>
          </cell>
          <cell r="J565">
            <v>1.56</v>
          </cell>
          <cell r="K565">
            <v>0.096</v>
          </cell>
          <cell r="L565">
            <v>-0.8</v>
          </cell>
          <cell r="M565">
            <v>0.024</v>
          </cell>
          <cell r="N565">
            <v>-0.67</v>
          </cell>
          <cell r="O565">
            <v>0.078</v>
          </cell>
        </row>
        <row r="565">
          <cell r="T565">
            <v>-1.69</v>
          </cell>
          <cell r="U565">
            <v>0.057</v>
          </cell>
          <cell r="V565">
            <v>3.06</v>
          </cell>
          <cell r="W565">
            <v>0.127</v>
          </cell>
        </row>
        <row r="565">
          <cell r="AH565">
            <v>0.32</v>
          </cell>
          <cell r="AI565">
            <v>0.01</v>
          </cell>
          <cell r="AJ565">
            <v>0.8</v>
          </cell>
          <cell r="AK565">
            <v>0.049</v>
          </cell>
          <cell r="AL565">
            <v>-0.5</v>
          </cell>
          <cell r="AM565">
            <v>0.011</v>
          </cell>
          <cell r="AN565">
            <v>-0.27</v>
          </cell>
          <cell r="AO565">
            <v>0.039</v>
          </cell>
          <cell r="AP565">
            <v>-0.57</v>
          </cell>
          <cell r="AQ565">
            <v>0.012</v>
          </cell>
          <cell r="AR565">
            <v>-0.26</v>
          </cell>
          <cell r="AS565">
            <v>0.043</v>
          </cell>
          <cell r="AT565">
            <v>-0.68</v>
          </cell>
          <cell r="AU565">
            <v>0.01</v>
          </cell>
          <cell r="AV565">
            <v>-0.96</v>
          </cell>
          <cell r="AW565">
            <v>0.042</v>
          </cell>
          <cell r="AX565">
            <v>-0.35</v>
          </cell>
          <cell r="AY565">
            <v>0.008</v>
          </cell>
          <cell r="AZ565">
            <v>-0.13</v>
          </cell>
          <cell r="BA565">
            <v>0.017</v>
          </cell>
          <cell r="BB565">
            <v>-0.02</v>
          </cell>
          <cell r="BC565">
            <v>0.005</v>
          </cell>
          <cell r="BD565">
            <v>0.2</v>
          </cell>
          <cell r="BE565">
            <v>0.007</v>
          </cell>
          <cell r="BF565">
            <v>-0.1</v>
          </cell>
          <cell r="BG565">
            <v>0.003</v>
          </cell>
          <cell r="BH565">
            <v>-0.23</v>
          </cell>
          <cell r="BI565">
            <v>0.007</v>
          </cell>
        </row>
        <row r="565">
          <cell r="BN565">
            <v>-0.3</v>
          </cell>
          <cell r="BO565">
            <v>0.007</v>
          </cell>
          <cell r="BP565">
            <v>0.1</v>
          </cell>
          <cell r="BQ565">
            <v>0.01</v>
          </cell>
        </row>
        <row r="565">
          <cell r="CB565">
            <v>0.08</v>
          </cell>
          <cell r="CC565">
            <v>0.001</v>
          </cell>
          <cell r="CD565">
            <v>0</v>
          </cell>
          <cell r="CE565">
            <v>0.004</v>
          </cell>
          <cell r="CF565">
            <v>-0.05</v>
          </cell>
          <cell r="CG565">
            <v>0.002</v>
          </cell>
          <cell r="CH565">
            <v>-0.1</v>
          </cell>
          <cell r="CI565">
            <v>0.004</v>
          </cell>
          <cell r="CJ565">
            <v>-0.09</v>
          </cell>
          <cell r="CK565">
            <v>0.002</v>
          </cell>
          <cell r="CL565">
            <v>-0.15</v>
          </cell>
          <cell r="CM565">
            <v>0.004</v>
          </cell>
          <cell r="CN565">
            <v>-0.1</v>
          </cell>
          <cell r="CO565">
            <v>0.002</v>
          </cell>
          <cell r="CP565">
            <v>-0.18</v>
          </cell>
          <cell r="CQ565">
            <v>0.003</v>
          </cell>
          <cell r="CR565">
            <v>-0.05</v>
          </cell>
          <cell r="CS565">
            <v>0.001</v>
          </cell>
          <cell r="CT565">
            <v>-0.12</v>
          </cell>
          <cell r="CU565">
            <v>0.003</v>
          </cell>
          <cell r="CV565">
            <v>-1.12</v>
          </cell>
          <cell r="CW565">
            <v>0.025</v>
          </cell>
          <cell r="CX565">
            <v>-0.28</v>
          </cell>
          <cell r="CY565">
            <v>0.014</v>
          </cell>
          <cell r="CZ565">
            <v>-2.47</v>
          </cell>
          <cell r="DA565">
            <v>0.025</v>
          </cell>
          <cell r="DB565">
            <v>-1.92</v>
          </cell>
          <cell r="DC565">
            <v>0.015</v>
          </cell>
        </row>
        <row r="565">
          <cell r="DH565">
            <v>-1.48</v>
          </cell>
          <cell r="DI565">
            <v>0.035</v>
          </cell>
          <cell r="DJ565">
            <v>0.48</v>
          </cell>
          <cell r="DK565">
            <v>0.025</v>
          </cell>
        </row>
        <row r="565">
          <cell r="DV565">
            <v>-0.63</v>
          </cell>
          <cell r="DW565">
            <v>0.01</v>
          </cell>
          <cell r="DX565">
            <v>-0.31</v>
          </cell>
          <cell r="DY565">
            <v>0.005</v>
          </cell>
          <cell r="DZ565">
            <v>-1.23</v>
          </cell>
          <cell r="EA565">
            <v>0.008</v>
          </cell>
          <cell r="EB565">
            <v>-0.49</v>
          </cell>
          <cell r="EC565">
            <v>0.006</v>
          </cell>
          <cell r="ED565">
            <v>-1.29</v>
          </cell>
          <cell r="EE565">
            <v>0.012</v>
          </cell>
          <cell r="EF565">
            <v>-0.6</v>
          </cell>
          <cell r="EG565">
            <v>0.008</v>
          </cell>
          <cell r="EH565">
            <v>-1.21</v>
          </cell>
          <cell r="EI565">
            <v>0.009</v>
          </cell>
          <cell r="EJ565">
            <v>-0.61</v>
          </cell>
          <cell r="EK565">
            <v>0.006</v>
          </cell>
          <cell r="EL565">
            <v>-0.27</v>
          </cell>
          <cell r="EM565">
            <v>0.01</v>
          </cell>
          <cell r="EN565">
            <v>-0.11</v>
          </cell>
          <cell r="EO565">
            <v>0.002</v>
          </cell>
          <cell r="EP565">
            <v>0.05</v>
          </cell>
          <cell r="EQ565">
            <v>0.002</v>
          </cell>
          <cell r="ER565">
            <v>0.04</v>
          </cell>
          <cell r="ES565">
            <v>0.001</v>
          </cell>
          <cell r="ET565">
            <v>0.12</v>
          </cell>
          <cell r="EU565">
            <v>0.001</v>
          </cell>
          <cell r="EV565">
            <v>0.06</v>
          </cell>
          <cell r="EW565">
            <v>0.001</v>
          </cell>
        </row>
        <row r="565">
          <cell r="FB565">
            <v>-0.06</v>
          </cell>
          <cell r="FC565">
            <v>0.002</v>
          </cell>
          <cell r="FD565">
            <v>-0.02</v>
          </cell>
          <cell r="FE565">
            <v>0.001</v>
          </cell>
        </row>
        <row r="565">
          <cell r="FP565">
            <v>0.07</v>
          </cell>
          <cell r="FQ565">
            <v>0.001</v>
          </cell>
          <cell r="FR565">
            <v>0.02</v>
          </cell>
          <cell r="FS565">
            <v>0</v>
          </cell>
          <cell r="FT565">
            <v>0.03</v>
          </cell>
          <cell r="FU565">
            <v>0.001</v>
          </cell>
          <cell r="FV565">
            <v>0.01</v>
          </cell>
          <cell r="FW565">
            <v>0</v>
          </cell>
          <cell r="FX565">
            <v>0.02</v>
          </cell>
          <cell r="FY565">
            <v>0.001</v>
          </cell>
          <cell r="FZ565">
            <v>0.01</v>
          </cell>
          <cell r="GA565">
            <v>0</v>
          </cell>
          <cell r="GB565">
            <v>0.01</v>
          </cell>
          <cell r="GC565">
            <v>0.001</v>
          </cell>
          <cell r="GD565">
            <v>0.01</v>
          </cell>
          <cell r="GE565">
            <v>0</v>
          </cell>
          <cell r="GF565">
            <v>-0.02</v>
          </cell>
          <cell r="GG565">
            <v>0.001</v>
          </cell>
          <cell r="GH565">
            <v>0</v>
          </cell>
          <cell r="GI565">
            <v>0</v>
          </cell>
          <cell r="GJ565">
            <v>-98.03</v>
          </cell>
          <cell r="GK565">
            <v>2.098</v>
          </cell>
          <cell r="GL565">
            <v>-314.77</v>
          </cell>
          <cell r="GM565">
            <v>7.146</v>
          </cell>
          <cell r="GN565">
            <v>-127.4</v>
          </cell>
          <cell r="GO565">
            <v>2.579</v>
          </cell>
          <cell r="GP565">
            <v>-259.19</v>
          </cell>
          <cell r="GQ565">
            <v>12.946</v>
          </cell>
        </row>
        <row r="565">
          <cell r="GV565">
            <v>-75.33</v>
          </cell>
          <cell r="GW565">
            <v>3.479</v>
          </cell>
        </row>
        <row r="565">
          <cell r="HJ565">
            <v>-138.89</v>
          </cell>
          <cell r="HK565">
            <v>2.085</v>
          </cell>
          <cell r="HL565">
            <v>-524.72</v>
          </cell>
          <cell r="HM565">
            <v>8.24</v>
          </cell>
          <cell r="HN565">
            <v>-178.92</v>
          </cell>
          <cell r="HO565">
            <v>2.516</v>
          </cell>
          <cell r="HP565">
            <v>-575.46</v>
          </cell>
          <cell r="HQ565">
            <v>8.507</v>
          </cell>
          <cell r="HR565">
            <v>-186.56</v>
          </cell>
          <cell r="HS565">
            <v>2.592</v>
          </cell>
          <cell r="HT565">
            <v>-594.98</v>
          </cell>
          <cell r="HU565">
            <v>10.966</v>
          </cell>
          <cell r="HV565">
            <v>-140.56</v>
          </cell>
          <cell r="HW565">
            <v>2.003</v>
          </cell>
          <cell r="HX565">
            <v>-638.35</v>
          </cell>
          <cell r="HY565">
            <v>9.309</v>
          </cell>
          <cell r="HZ565">
            <v>-1.74</v>
          </cell>
          <cell r="IA565">
            <v>3.648</v>
          </cell>
          <cell r="IB565">
            <v>0.06</v>
          </cell>
          <cell r="IC565">
            <v>0.015</v>
          </cell>
          <cell r="ID565">
            <v>0.74</v>
          </cell>
          <cell r="IE565">
            <v>0.006</v>
          </cell>
          <cell r="IF565">
            <v>0.41</v>
          </cell>
          <cell r="IG565">
            <v>0.009</v>
          </cell>
          <cell r="IH565">
            <v>1.04</v>
          </cell>
          <cell r="II565">
            <v>0.005</v>
          </cell>
        </row>
        <row r="565">
          <cell r="IN565">
            <v>0.48</v>
          </cell>
          <cell r="IO565">
            <v>0.012</v>
          </cell>
        </row>
        <row r="565">
          <cell r="JB565">
            <v>0.23</v>
          </cell>
          <cell r="JC565">
            <v>0.016</v>
          </cell>
          <cell r="JD565">
            <v>0.27</v>
          </cell>
          <cell r="JE565">
            <v>0.011</v>
          </cell>
          <cell r="JF565">
            <v>0.2</v>
          </cell>
          <cell r="JG565">
            <v>0.02</v>
          </cell>
          <cell r="JH565">
            <v>0.28</v>
          </cell>
          <cell r="JI565">
            <v>0.016</v>
          </cell>
          <cell r="JJ565">
            <v>0.14</v>
          </cell>
          <cell r="JK565">
            <v>0.022</v>
          </cell>
          <cell r="JL565">
            <v>0.21</v>
          </cell>
          <cell r="JM565">
            <v>0.015</v>
          </cell>
          <cell r="JN565">
            <v>-0.01</v>
          </cell>
          <cell r="JO565">
            <v>0.013</v>
          </cell>
          <cell r="JP565">
            <v>0.06</v>
          </cell>
          <cell r="JQ565">
            <v>0.016</v>
          </cell>
          <cell r="JR565">
            <v>0</v>
          </cell>
          <cell r="JS565">
            <v>0.002</v>
          </cell>
          <cell r="JT565">
            <v>-0.14</v>
          </cell>
          <cell r="JU565">
            <v>0.004</v>
          </cell>
          <cell r="JV565">
            <v>-0.74</v>
          </cell>
          <cell r="JW565">
            <v>0.003</v>
          </cell>
          <cell r="JX565">
            <v>-0.16</v>
          </cell>
          <cell r="JY565">
            <v>0.003</v>
          </cell>
          <cell r="JZ565">
            <v>-1.16</v>
          </cell>
          <cell r="KA565">
            <v>0.007</v>
          </cell>
        </row>
        <row r="565">
          <cell r="KF565">
            <v>-0.18</v>
          </cell>
          <cell r="KG565">
            <v>0.006</v>
          </cell>
        </row>
        <row r="565">
          <cell r="KT565">
            <v>-0.18</v>
          </cell>
          <cell r="KU565">
            <v>0.004</v>
          </cell>
          <cell r="KV565">
            <v>-0.69</v>
          </cell>
          <cell r="KW565">
            <v>0.01</v>
          </cell>
          <cell r="KX565">
            <v>-0.24</v>
          </cell>
          <cell r="KY565">
            <v>0.004</v>
          </cell>
          <cell r="KZ565">
            <v>-0.75</v>
          </cell>
          <cell r="LA565">
            <v>0.013</v>
          </cell>
          <cell r="LB565">
            <v>-0.22</v>
          </cell>
          <cell r="LC565">
            <v>0.002</v>
          </cell>
          <cell r="LD565">
            <v>-0.69</v>
          </cell>
          <cell r="LE565">
            <v>0.01</v>
          </cell>
          <cell r="LF565">
            <v>-0.18</v>
          </cell>
          <cell r="LG565">
            <v>0.002</v>
          </cell>
          <cell r="LH565">
            <v>-0.54</v>
          </cell>
          <cell r="LI565">
            <v>0.007</v>
          </cell>
          <cell r="LJ565">
            <v>-0.01</v>
          </cell>
          <cell r="LK565">
            <v>0</v>
          </cell>
          <cell r="LL565">
            <v>0.01</v>
          </cell>
          <cell r="LM565">
            <v>0.001</v>
          </cell>
          <cell r="LN565">
            <v>-0.19</v>
          </cell>
          <cell r="LO565">
            <v>0.005</v>
          </cell>
          <cell r="LP565">
            <v>0.19</v>
          </cell>
          <cell r="LQ565">
            <v>0.006</v>
          </cell>
          <cell r="LR565">
            <v>-0.6</v>
          </cell>
          <cell r="LS565">
            <v>0.009</v>
          </cell>
          <cell r="LT565">
            <v>-0.12</v>
          </cell>
          <cell r="LU565">
            <v>0.014</v>
          </cell>
        </row>
        <row r="565">
          <cell r="LZ565">
            <v>-0.41</v>
          </cell>
          <cell r="MA565">
            <v>0.013</v>
          </cell>
        </row>
        <row r="565">
          <cell r="MH565">
            <v>-0.3</v>
          </cell>
          <cell r="MI565">
            <v>0.006</v>
          </cell>
          <cell r="MJ565">
            <v>-0.09</v>
          </cell>
          <cell r="MK565">
            <v>0.012</v>
          </cell>
          <cell r="ML565">
            <v>-0.44</v>
          </cell>
          <cell r="MM565">
            <v>0.01</v>
          </cell>
          <cell r="MN565">
            <v>-0.19</v>
          </cell>
          <cell r="MO565">
            <v>0.016</v>
          </cell>
          <cell r="MP565">
            <v>-0.44</v>
          </cell>
          <cell r="MQ565">
            <v>0.008</v>
          </cell>
          <cell r="MR565">
            <v>-0.95</v>
          </cell>
          <cell r="MS565">
            <v>0.013</v>
          </cell>
          <cell r="MT565">
            <v>-0.58</v>
          </cell>
          <cell r="MU565">
            <v>0.009</v>
          </cell>
          <cell r="MV565">
            <v>-1.94</v>
          </cell>
          <cell r="MW565">
            <v>0.016</v>
          </cell>
          <cell r="MX565">
            <v>-1.33</v>
          </cell>
          <cell r="MY565">
            <v>0.019</v>
          </cell>
        </row>
        <row r="565">
          <cell r="ND565">
            <v>-1.47</v>
          </cell>
          <cell r="NE565">
            <v>0.017</v>
          </cell>
        </row>
        <row r="565">
          <cell r="NR565">
            <v>-1.26</v>
          </cell>
          <cell r="NS565">
            <v>0.013</v>
          </cell>
          <cell r="NT565">
            <v>-1.06</v>
          </cell>
          <cell r="NU565">
            <v>0.015</v>
          </cell>
          <cell r="NV565">
            <v>-1.44</v>
          </cell>
          <cell r="NW565">
            <v>0.013</v>
          </cell>
          <cell r="NX565">
            <v>-1.22</v>
          </cell>
          <cell r="NY565">
            <v>0.022</v>
          </cell>
          <cell r="NZ565">
            <v>-1.37</v>
          </cell>
          <cell r="OA565">
            <v>0.013</v>
          </cell>
          <cell r="OB565">
            <v>-1.31</v>
          </cell>
          <cell r="OC565">
            <v>0.024</v>
          </cell>
          <cell r="OD565">
            <v>-1.18</v>
          </cell>
          <cell r="OE565">
            <v>0.013</v>
          </cell>
          <cell r="OF565">
            <v>-1.4</v>
          </cell>
          <cell r="OG565">
            <v>0.019</v>
          </cell>
          <cell r="OH565">
            <v>-0.13</v>
          </cell>
          <cell r="OI565">
            <v>0.002</v>
          </cell>
          <cell r="OJ565">
            <v>-0.19</v>
          </cell>
          <cell r="OK565">
            <v>0.004</v>
          </cell>
          <cell r="OL565">
            <v>0.14</v>
          </cell>
          <cell r="OM565">
            <v>0.003</v>
          </cell>
          <cell r="ON565">
            <v>0.14</v>
          </cell>
          <cell r="OO565">
            <v>0.001</v>
          </cell>
          <cell r="OP565">
            <v>0.07</v>
          </cell>
          <cell r="OQ565">
            <v>0.001</v>
          </cell>
          <cell r="OR565">
            <v>0.27</v>
          </cell>
          <cell r="OS565">
            <v>0.001</v>
          </cell>
        </row>
        <row r="565">
          <cell r="OX565">
            <v>0.05</v>
          </cell>
          <cell r="OY565">
            <v>0.002</v>
          </cell>
        </row>
        <row r="565">
          <cell r="PF565">
            <v>0.17</v>
          </cell>
          <cell r="PG565">
            <v>0.001</v>
          </cell>
          <cell r="PH565">
            <v>0.12</v>
          </cell>
          <cell r="PI565">
            <v>0.001</v>
          </cell>
          <cell r="PJ565">
            <v>0.11</v>
          </cell>
          <cell r="PK565">
            <v>0.002</v>
          </cell>
          <cell r="PL565">
            <v>0.11</v>
          </cell>
          <cell r="PM565">
            <v>0.001</v>
          </cell>
          <cell r="PN565">
            <v>0.1</v>
          </cell>
          <cell r="PO565">
            <v>0.001</v>
          </cell>
          <cell r="PP565">
            <v>-0.23</v>
          </cell>
          <cell r="PQ565">
            <v>0.004</v>
          </cell>
          <cell r="PR565">
            <v>-0.25</v>
          </cell>
          <cell r="PS565">
            <v>0.003</v>
          </cell>
          <cell r="PT565">
            <v>-0.53</v>
          </cell>
          <cell r="PU565">
            <v>0.003</v>
          </cell>
          <cell r="PV565">
            <v>-0.38</v>
          </cell>
          <cell r="PW565">
            <v>0.005</v>
          </cell>
        </row>
        <row r="565">
          <cell r="QB565">
            <v>-0.45</v>
          </cell>
          <cell r="QC565">
            <v>0.006</v>
          </cell>
        </row>
        <row r="565">
          <cell r="QP565">
            <v>-0.23</v>
          </cell>
          <cell r="QQ565">
            <v>0.004</v>
          </cell>
          <cell r="QR565">
            <v>-0.18</v>
          </cell>
          <cell r="QS565">
            <v>0.006</v>
          </cell>
          <cell r="QT565">
            <v>-0.26</v>
          </cell>
          <cell r="QU565">
            <v>0.004</v>
          </cell>
          <cell r="QV565">
            <v>-0.25</v>
          </cell>
          <cell r="QW565">
            <v>0.007</v>
          </cell>
          <cell r="QX565">
            <v>-0.25</v>
          </cell>
          <cell r="QY565">
            <v>0.004</v>
          </cell>
          <cell r="QZ565">
            <v>-0.26</v>
          </cell>
          <cell r="RA565">
            <v>0.008</v>
          </cell>
          <cell r="RB565">
            <v>-0.26</v>
          </cell>
          <cell r="RC565">
            <v>0.004</v>
          </cell>
          <cell r="RD565">
            <v>-0.29</v>
          </cell>
          <cell r="RE565">
            <v>0.008</v>
          </cell>
          <cell r="RF565">
            <v>-0.08</v>
          </cell>
          <cell r="RG565">
            <v>0.001</v>
          </cell>
          <cell r="RH565">
            <v>-0.07</v>
          </cell>
          <cell r="RI565">
            <v>0.002</v>
          </cell>
          <cell r="RJ565">
            <v>-0.12</v>
          </cell>
          <cell r="RK565">
            <v>0.002</v>
          </cell>
          <cell r="RL565">
            <v>0.03</v>
          </cell>
          <cell r="RM565">
            <v>0.002</v>
          </cell>
          <cell r="RN565">
            <v>-0.32</v>
          </cell>
          <cell r="RO565">
            <v>0.003</v>
          </cell>
          <cell r="RP565">
            <v>-0.59</v>
          </cell>
          <cell r="RQ565">
            <v>0.006</v>
          </cell>
        </row>
        <row r="565">
          <cell r="RV565">
            <v>-0.24</v>
          </cell>
          <cell r="RW565">
            <v>0.002</v>
          </cell>
        </row>
        <row r="565">
          <cell r="SJ565">
            <v>-0.22</v>
          </cell>
          <cell r="SK565">
            <v>0.002</v>
          </cell>
          <cell r="SL565">
            <v>-0.33</v>
          </cell>
          <cell r="SM565">
            <v>0.003</v>
          </cell>
          <cell r="SN565">
            <v>-0.24</v>
          </cell>
          <cell r="SO565">
            <v>0.002</v>
          </cell>
          <cell r="SP565">
            <v>-0.4</v>
          </cell>
          <cell r="SQ565">
            <v>0.003</v>
          </cell>
          <cell r="SR565">
            <v>-0.22</v>
          </cell>
          <cell r="SS565">
            <v>0.001</v>
          </cell>
          <cell r="ST565">
            <v>-0.38</v>
          </cell>
          <cell r="SU565">
            <v>0.003</v>
          </cell>
          <cell r="SV565">
            <v>-0.19</v>
          </cell>
          <cell r="SW565">
            <v>0.001</v>
          </cell>
          <cell r="SX565">
            <v>-0.34</v>
          </cell>
          <cell r="SY565">
            <v>0.003</v>
          </cell>
          <cell r="SZ565">
            <v>0</v>
          </cell>
          <cell r="TA565">
            <v>0</v>
          </cell>
          <cell r="TB565">
            <v>-0.05</v>
          </cell>
          <cell r="TC565">
            <v>0.002</v>
          </cell>
          <cell r="TD565">
            <v>0.15</v>
          </cell>
          <cell r="TE565">
            <v>0.008</v>
          </cell>
          <cell r="TF565">
            <v>0.15</v>
          </cell>
          <cell r="TG565">
            <v>0.018</v>
          </cell>
          <cell r="TH565">
            <v>0.15</v>
          </cell>
          <cell r="TI565">
            <v>0.008</v>
          </cell>
          <cell r="TJ565">
            <v>0.35</v>
          </cell>
          <cell r="TK565">
            <v>0.017</v>
          </cell>
        </row>
        <row r="565">
          <cell r="TP565">
            <v>-0.46</v>
          </cell>
          <cell r="TQ565">
            <v>0.015</v>
          </cell>
          <cell r="TR565">
            <v>1.55</v>
          </cell>
          <cell r="TS565">
            <v>0.035</v>
          </cell>
        </row>
        <row r="565">
          <cell r="UD565">
            <v>0.51</v>
          </cell>
          <cell r="UE565">
            <v>0.008</v>
          </cell>
          <cell r="UF565">
            <v>0.48</v>
          </cell>
          <cell r="UG565">
            <v>0.018</v>
          </cell>
          <cell r="UH565">
            <v>0.16</v>
          </cell>
          <cell r="UI565">
            <v>0.006</v>
          </cell>
          <cell r="UJ565">
            <v>0.35</v>
          </cell>
          <cell r="UK565">
            <v>0.016</v>
          </cell>
          <cell r="UL565">
            <v>0.12</v>
          </cell>
          <cell r="UM565">
            <v>0.005</v>
          </cell>
          <cell r="UN565">
            <v>0.32</v>
          </cell>
          <cell r="UO565">
            <v>0.016</v>
          </cell>
          <cell r="UP565">
            <v>0.08</v>
          </cell>
          <cell r="UQ565">
            <v>0.006</v>
          </cell>
          <cell r="UR565">
            <v>0.29</v>
          </cell>
          <cell r="US565">
            <v>0.013</v>
          </cell>
          <cell r="UT565">
            <v>-0.11</v>
          </cell>
          <cell r="UU565">
            <v>0.003</v>
          </cell>
          <cell r="UV565">
            <v>0.06</v>
          </cell>
          <cell r="UW565">
            <v>0.006</v>
          </cell>
          <cell r="UX565">
            <v>0</v>
          </cell>
          <cell r="UY565">
            <v>0.001</v>
          </cell>
          <cell r="UZ565">
            <v>0.1</v>
          </cell>
          <cell r="VA565">
            <v>0.002</v>
          </cell>
          <cell r="VB565">
            <v>0</v>
          </cell>
          <cell r="VC565">
            <v>0.001</v>
          </cell>
        </row>
        <row r="565">
          <cell r="VH565">
            <v>0.07</v>
          </cell>
          <cell r="VI565">
            <v>0.002</v>
          </cell>
          <cell r="VJ565">
            <v>0.01</v>
          </cell>
          <cell r="VK565">
            <v>0.001</v>
          </cell>
        </row>
        <row r="565">
          <cell r="VP565">
            <v>0.01</v>
          </cell>
          <cell r="VQ565">
            <v>0</v>
          </cell>
          <cell r="VR565">
            <v>0.01</v>
          </cell>
          <cell r="VS565">
            <v>0.001</v>
          </cell>
          <cell r="VT565">
            <v>0</v>
          </cell>
          <cell r="VU565">
            <v>0</v>
          </cell>
          <cell r="VV565">
            <v>0</v>
          </cell>
          <cell r="VW565">
            <v>0</v>
          </cell>
          <cell r="VX565">
            <v>0</v>
          </cell>
          <cell r="VY565">
            <v>0</v>
          </cell>
          <cell r="VZ565">
            <v>0</v>
          </cell>
          <cell r="WA565">
            <v>0</v>
          </cell>
          <cell r="WB565">
            <v>0.25</v>
          </cell>
          <cell r="WC565">
            <v>0.003</v>
          </cell>
          <cell r="WD565">
            <v>0.13</v>
          </cell>
          <cell r="WE565">
            <v>0.003</v>
          </cell>
          <cell r="WF565">
            <v>0.62</v>
          </cell>
          <cell r="WG565">
            <v>0.004</v>
          </cell>
          <cell r="WH565">
            <v>0.35</v>
          </cell>
          <cell r="WI565">
            <v>0.005</v>
          </cell>
        </row>
        <row r="565">
          <cell r="WN565">
            <v>0.13</v>
          </cell>
          <cell r="WO565">
            <v>0.003</v>
          </cell>
          <cell r="WP565">
            <v>0.15</v>
          </cell>
          <cell r="WQ565">
            <v>0.004</v>
          </cell>
        </row>
        <row r="565">
          <cell r="XB565">
            <v>0.38</v>
          </cell>
          <cell r="XC565">
            <v>0.003</v>
          </cell>
          <cell r="XD565">
            <v>0.13</v>
          </cell>
          <cell r="XE565">
            <v>0.004</v>
          </cell>
          <cell r="XF565">
            <v>0.42</v>
          </cell>
          <cell r="XG565">
            <v>0.003</v>
          </cell>
          <cell r="XH565">
            <v>0.15</v>
          </cell>
          <cell r="XI565">
            <v>0.005</v>
          </cell>
          <cell r="XJ565">
            <v>0.4</v>
          </cell>
          <cell r="XK565">
            <v>0.003</v>
          </cell>
          <cell r="XL565">
            <v>0.18</v>
          </cell>
          <cell r="XM565">
            <v>0.005</v>
          </cell>
          <cell r="XN565">
            <v>0.36</v>
          </cell>
          <cell r="XO565">
            <v>0.003</v>
          </cell>
          <cell r="XP565">
            <v>0.19</v>
          </cell>
          <cell r="XQ565">
            <v>0.004</v>
          </cell>
          <cell r="XR565">
            <v>0.01</v>
          </cell>
          <cell r="XS565">
            <v>0.001</v>
          </cell>
          <cell r="XT565">
            <v>0.03</v>
          </cell>
          <cell r="XU565">
            <v>0.001</v>
          </cell>
        </row>
        <row r="566">
          <cell r="B566" t="str">
            <v>UI10-00080</v>
          </cell>
          <cell r="C566" t="str">
            <v>Ornamental</v>
          </cell>
        </row>
        <row r="566">
          <cell r="F566">
            <v>1.3</v>
          </cell>
          <cell r="G566">
            <v>0.023</v>
          </cell>
          <cell r="H566">
            <v>4.15</v>
          </cell>
          <cell r="I566">
            <v>0.056</v>
          </cell>
          <cell r="J566">
            <v>6.27</v>
          </cell>
          <cell r="K566">
            <v>0.113</v>
          </cell>
          <cell r="L566">
            <v>1.38</v>
          </cell>
          <cell r="M566">
            <v>0.041</v>
          </cell>
          <cell r="N566">
            <v>-1.65</v>
          </cell>
          <cell r="O566">
            <v>0.106</v>
          </cell>
          <cell r="P566">
            <v>0.47</v>
          </cell>
          <cell r="Q566">
            <v>0.027</v>
          </cell>
          <cell r="R566">
            <v>0.93</v>
          </cell>
          <cell r="S566">
            <v>0.094</v>
          </cell>
          <cell r="T566">
            <v>0.32</v>
          </cell>
          <cell r="U566">
            <v>0.075</v>
          </cell>
          <cell r="V566">
            <v>1.46</v>
          </cell>
          <cell r="W566">
            <v>0.063</v>
          </cell>
          <cell r="X566">
            <v>0.12</v>
          </cell>
          <cell r="Y566">
            <v>0.008</v>
          </cell>
          <cell r="Z566">
            <v>2.21</v>
          </cell>
          <cell r="AA566">
            <v>0.148</v>
          </cell>
          <cell r="AB566">
            <v>3.09</v>
          </cell>
          <cell r="AC566">
            <v>0.042</v>
          </cell>
        </row>
        <row r="566">
          <cell r="AH566">
            <v>-1.37</v>
          </cell>
          <cell r="AI566">
            <v>0.026</v>
          </cell>
          <cell r="AJ566">
            <v>-3.4</v>
          </cell>
          <cell r="AK566">
            <v>0.087</v>
          </cell>
          <cell r="AL566">
            <v>-1.27</v>
          </cell>
          <cell r="AM566">
            <v>0.025</v>
          </cell>
          <cell r="AN566">
            <v>-2.68</v>
          </cell>
          <cell r="AO566">
            <v>0.086</v>
          </cell>
          <cell r="AP566">
            <v>-1.56</v>
          </cell>
          <cell r="AQ566">
            <v>0.028</v>
          </cell>
          <cell r="AR566">
            <v>-2.51</v>
          </cell>
          <cell r="AS566">
            <v>0.09</v>
          </cell>
          <cell r="AT566">
            <v>-1.48</v>
          </cell>
          <cell r="AU566">
            <v>0.021</v>
          </cell>
          <cell r="AV566">
            <v>-2.8</v>
          </cell>
          <cell r="AW566">
            <v>0.073</v>
          </cell>
          <cell r="AX566">
            <v>-0.67</v>
          </cell>
          <cell r="AY566">
            <v>0.015</v>
          </cell>
          <cell r="AZ566">
            <v>-0.07</v>
          </cell>
          <cell r="BA566">
            <v>0.014</v>
          </cell>
          <cell r="BB566">
            <v>0.26</v>
          </cell>
          <cell r="BC566">
            <v>0.005</v>
          </cell>
          <cell r="BD566">
            <v>-0.01</v>
          </cell>
          <cell r="BE566">
            <v>0.005</v>
          </cell>
          <cell r="BF566">
            <v>0.25</v>
          </cell>
          <cell r="BG566">
            <v>0.005</v>
          </cell>
          <cell r="BH566">
            <v>-0.17</v>
          </cell>
          <cell r="BI566">
            <v>0.013</v>
          </cell>
          <cell r="BJ566">
            <v>0.02</v>
          </cell>
          <cell r="BK566">
            <v>0.008</v>
          </cell>
          <cell r="BL566">
            <v>-0.09</v>
          </cell>
          <cell r="BM566">
            <v>0.009</v>
          </cell>
          <cell r="BN566">
            <v>-0.06</v>
          </cell>
          <cell r="BO566">
            <v>0.011</v>
          </cell>
          <cell r="BP566">
            <v>0.09</v>
          </cell>
          <cell r="BQ566">
            <v>0.009</v>
          </cell>
          <cell r="BR566">
            <v>0.07</v>
          </cell>
          <cell r="BS566">
            <v>0.004</v>
          </cell>
          <cell r="BT566">
            <v>0.81</v>
          </cell>
          <cell r="BU566">
            <v>0.016</v>
          </cell>
          <cell r="BV566">
            <v>0.72</v>
          </cell>
          <cell r="BW566">
            <v>0.018</v>
          </cell>
        </row>
        <row r="566">
          <cell r="CB566">
            <v>-0.05</v>
          </cell>
          <cell r="CC566">
            <v>0.002</v>
          </cell>
          <cell r="CD566">
            <v>-0.3</v>
          </cell>
          <cell r="CE566">
            <v>0.007</v>
          </cell>
          <cell r="CF566">
            <v>-0.04</v>
          </cell>
          <cell r="CG566">
            <v>0.004</v>
          </cell>
          <cell r="CH566">
            <v>-0.2</v>
          </cell>
          <cell r="CI566">
            <v>0.007</v>
          </cell>
          <cell r="CJ566">
            <v>-0.09</v>
          </cell>
          <cell r="CK566">
            <v>0.003</v>
          </cell>
          <cell r="CL566">
            <v>-0.14</v>
          </cell>
          <cell r="CM566">
            <v>0.009</v>
          </cell>
          <cell r="CN566">
            <v>-0.12</v>
          </cell>
          <cell r="CO566">
            <v>0.003</v>
          </cell>
          <cell r="CP566">
            <v>-0.15</v>
          </cell>
          <cell r="CQ566">
            <v>0.007</v>
          </cell>
          <cell r="CR566">
            <v>-0.08</v>
          </cell>
          <cell r="CS566">
            <v>0.003</v>
          </cell>
          <cell r="CT566">
            <v>0.03</v>
          </cell>
          <cell r="CU566">
            <v>0.003</v>
          </cell>
          <cell r="CV566">
            <v>1.1</v>
          </cell>
          <cell r="CW566">
            <v>0.019</v>
          </cell>
          <cell r="CX566">
            <v>0.61</v>
          </cell>
          <cell r="CY566">
            <v>0.013</v>
          </cell>
          <cell r="CZ566">
            <v>0.31</v>
          </cell>
          <cell r="DA566">
            <v>0.033</v>
          </cell>
          <cell r="DB566">
            <v>-0.63</v>
          </cell>
          <cell r="DC566">
            <v>0.027</v>
          </cell>
          <cell r="DD566">
            <v>-0.15</v>
          </cell>
          <cell r="DE566">
            <v>0.044</v>
          </cell>
          <cell r="DF566">
            <v>0.27</v>
          </cell>
          <cell r="DG566">
            <v>0.017</v>
          </cell>
          <cell r="DH566">
            <v>2.15</v>
          </cell>
          <cell r="DI566">
            <v>0.047</v>
          </cell>
          <cell r="DJ566">
            <v>2.53</v>
          </cell>
          <cell r="DK566">
            <v>0.018</v>
          </cell>
          <cell r="DL566">
            <v>0.72</v>
          </cell>
          <cell r="DM566">
            <v>0.014</v>
          </cell>
          <cell r="DN566">
            <v>0.73</v>
          </cell>
          <cell r="DO566">
            <v>0.01</v>
          </cell>
          <cell r="DP566">
            <v>0.02</v>
          </cell>
          <cell r="DQ566">
            <v>0.003</v>
          </cell>
        </row>
        <row r="566">
          <cell r="DV566">
            <v>-1.42</v>
          </cell>
          <cell r="DW566">
            <v>0.012</v>
          </cell>
          <cell r="DX566">
            <v>-0.61</v>
          </cell>
          <cell r="DY566">
            <v>0.006</v>
          </cell>
          <cell r="DZ566">
            <v>-1.71</v>
          </cell>
          <cell r="EA566">
            <v>0.015</v>
          </cell>
          <cell r="EB566">
            <v>-0.81</v>
          </cell>
          <cell r="EC566">
            <v>0.012</v>
          </cell>
          <cell r="ED566">
            <v>-1.77</v>
          </cell>
          <cell r="EE566">
            <v>0.016</v>
          </cell>
          <cell r="EF566">
            <v>-0.95</v>
          </cell>
          <cell r="EG566">
            <v>0.013</v>
          </cell>
          <cell r="EH566">
            <v>-1.68</v>
          </cell>
          <cell r="EI566">
            <v>0.016</v>
          </cell>
          <cell r="EJ566">
            <v>-0.94</v>
          </cell>
          <cell r="EK566">
            <v>0.008</v>
          </cell>
          <cell r="EL566">
            <v>-0.49</v>
          </cell>
          <cell r="EM566">
            <v>0.013</v>
          </cell>
          <cell r="EN566">
            <v>-0.15</v>
          </cell>
          <cell r="EO566">
            <v>0.005</v>
          </cell>
          <cell r="EP566">
            <v>0.06</v>
          </cell>
          <cell r="EQ566">
            <v>0.002</v>
          </cell>
          <cell r="ER566">
            <v>-0.03</v>
          </cell>
          <cell r="ES566">
            <v>0</v>
          </cell>
          <cell r="ET566">
            <v>0.15</v>
          </cell>
          <cell r="EU566">
            <v>0.003</v>
          </cell>
          <cell r="EV566">
            <v>0</v>
          </cell>
          <cell r="EW566">
            <v>0.001</v>
          </cell>
          <cell r="EX566">
            <v>0.07</v>
          </cell>
          <cell r="EY566">
            <v>0.002</v>
          </cell>
          <cell r="EZ566">
            <v>0</v>
          </cell>
          <cell r="FA566">
            <v>0</v>
          </cell>
          <cell r="FB566">
            <v>-0.15</v>
          </cell>
          <cell r="FC566">
            <v>0.003</v>
          </cell>
          <cell r="FD566">
            <v>-0.06</v>
          </cell>
          <cell r="FE566">
            <v>0.001</v>
          </cell>
          <cell r="FF566">
            <v>0</v>
          </cell>
          <cell r="FG566">
            <v>0.001</v>
          </cell>
          <cell r="FH566">
            <v>0.02</v>
          </cell>
          <cell r="FI566">
            <v>0.001</v>
          </cell>
          <cell r="FJ566">
            <v>0.03</v>
          </cell>
          <cell r="FK566">
            <v>0.002</v>
          </cell>
        </row>
        <row r="566">
          <cell r="FP566">
            <v>0.06</v>
          </cell>
          <cell r="FQ566">
            <v>0.001</v>
          </cell>
          <cell r="FR566">
            <v>0</v>
          </cell>
          <cell r="FS566">
            <v>0.001</v>
          </cell>
          <cell r="FT566">
            <v>0.08</v>
          </cell>
          <cell r="FU566">
            <v>0.001</v>
          </cell>
          <cell r="FV566">
            <v>0.01</v>
          </cell>
          <cell r="FW566">
            <v>0.001</v>
          </cell>
          <cell r="FX566">
            <v>0.06</v>
          </cell>
          <cell r="FY566">
            <v>0.001</v>
          </cell>
          <cell r="FZ566">
            <v>0.02</v>
          </cell>
          <cell r="GA566">
            <v>0.001</v>
          </cell>
          <cell r="GB566">
            <v>0.04</v>
          </cell>
          <cell r="GC566">
            <v>0.001</v>
          </cell>
          <cell r="GD566">
            <v>0.02</v>
          </cell>
          <cell r="GE566">
            <v>0.001</v>
          </cell>
          <cell r="GF566">
            <v>-0.03</v>
          </cell>
          <cell r="GG566">
            <v>0.002</v>
          </cell>
          <cell r="GH566">
            <v>0.03</v>
          </cell>
          <cell r="GI566">
            <v>0.001</v>
          </cell>
          <cell r="GJ566">
            <v>82.69</v>
          </cell>
          <cell r="GK566">
            <v>2.714</v>
          </cell>
          <cell r="GL566">
            <v>432.72</v>
          </cell>
          <cell r="GM566">
            <v>14.175</v>
          </cell>
          <cell r="GN566">
            <v>42.98</v>
          </cell>
          <cell r="GO566">
            <v>5.051</v>
          </cell>
          <cell r="GP566">
            <v>792.89</v>
          </cell>
          <cell r="GQ566">
            <v>16.791</v>
          </cell>
          <cell r="GR566">
            <v>-259.73</v>
          </cell>
          <cell r="GS566">
            <v>7.304</v>
          </cell>
          <cell r="GT566">
            <v>-247.24</v>
          </cell>
          <cell r="GU566">
            <v>18.494</v>
          </cell>
          <cell r="GV566">
            <v>236.54</v>
          </cell>
          <cell r="GW566">
            <v>6.637</v>
          </cell>
          <cell r="GX566">
            <v>94.59</v>
          </cell>
          <cell r="GY566">
            <v>16.885</v>
          </cell>
          <cell r="GZ566">
            <v>102.61</v>
          </cell>
          <cell r="HA566">
            <v>2.574</v>
          </cell>
          <cell r="HB566">
            <v>876.23</v>
          </cell>
          <cell r="HC566">
            <v>12.757</v>
          </cell>
          <cell r="HD566">
            <v>4.1</v>
          </cell>
          <cell r="HE566">
            <v>0.08</v>
          </cell>
        </row>
        <row r="566">
          <cell r="HJ566">
            <v>-252.33</v>
          </cell>
          <cell r="HK566">
            <v>3.145</v>
          </cell>
          <cell r="HL566">
            <v>-431.26</v>
          </cell>
          <cell r="HM566">
            <v>11.709</v>
          </cell>
          <cell r="HN566">
            <v>-283.58</v>
          </cell>
          <cell r="HO566">
            <v>4.007</v>
          </cell>
          <cell r="HP566">
            <v>-569.16</v>
          </cell>
          <cell r="HQ566">
            <v>8.046</v>
          </cell>
          <cell r="HR566">
            <v>-277.29</v>
          </cell>
          <cell r="HS566">
            <v>3.414</v>
          </cell>
          <cell r="HT566">
            <v>-573.42</v>
          </cell>
          <cell r="HU566">
            <v>10.771</v>
          </cell>
          <cell r="HV566">
            <v>-205.9</v>
          </cell>
          <cell r="HW566">
            <v>2.184</v>
          </cell>
          <cell r="HX566">
            <v>-647.74</v>
          </cell>
          <cell r="HY566">
            <v>6.978</v>
          </cell>
          <cell r="HZ566">
            <v>-84.76</v>
          </cell>
          <cell r="IA566">
            <v>5.874</v>
          </cell>
          <cell r="IB566">
            <v>0.35</v>
          </cell>
          <cell r="IC566">
            <v>0.013</v>
          </cell>
          <cell r="ID566">
            <v>0.34</v>
          </cell>
          <cell r="IE566">
            <v>0.008</v>
          </cell>
          <cell r="IF566">
            <v>0.58</v>
          </cell>
          <cell r="IG566">
            <v>0.018</v>
          </cell>
          <cell r="IH566">
            <v>0.11</v>
          </cell>
          <cell r="II566">
            <v>0.008</v>
          </cell>
          <cell r="IJ566">
            <v>0.75</v>
          </cell>
          <cell r="IK566">
            <v>0.018</v>
          </cell>
          <cell r="IL566">
            <v>0.65</v>
          </cell>
          <cell r="IM566">
            <v>0.01</v>
          </cell>
          <cell r="IN566">
            <v>0.68</v>
          </cell>
          <cell r="IO566">
            <v>0.022</v>
          </cell>
          <cell r="IP566">
            <v>-0.17</v>
          </cell>
          <cell r="IQ566">
            <v>0.012</v>
          </cell>
          <cell r="IR566">
            <v>0.21</v>
          </cell>
          <cell r="IS566">
            <v>0.011</v>
          </cell>
          <cell r="IT566">
            <v>0.13</v>
          </cell>
          <cell r="IU566">
            <v>0.002</v>
          </cell>
          <cell r="IV566">
            <v>1.41</v>
          </cell>
          <cell r="IW566">
            <v>0.017</v>
          </cell>
        </row>
        <row r="566">
          <cell r="JB566">
            <v>-0.91</v>
          </cell>
          <cell r="JC566">
            <v>0.013</v>
          </cell>
          <cell r="JD566">
            <v>0.33</v>
          </cell>
          <cell r="JE566">
            <v>0.015</v>
          </cell>
          <cell r="JF566">
            <v>-1.01</v>
          </cell>
          <cell r="JG566">
            <v>0.014</v>
          </cell>
          <cell r="JH566">
            <v>0.18</v>
          </cell>
          <cell r="JI566">
            <v>0.011</v>
          </cell>
          <cell r="JJ566">
            <v>-1.04</v>
          </cell>
          <cell r="JK566">
            <v>0.013</v>
          </cell>
          <cell r="JL566">
            <v>0.16</v>
          </cell>
          <cell r="JM566">
            <v>0.011</v>
          </cell>
          <cell r="JN566">
            <v>-0.92</v>
          </cell>
          <cell r="JO566">
            <v>0.01</v>
          </cell>
          <cell r="JP566">
            <v>-0.04</v>
          </cell>
          <cell r="JQ566">
            <v>0.015</v>
          </cell>
          <cell r="JR566">
            <v>0.06</v>
          </cell>
          <cell r="JS566">
            <v>0.003</v>
          </cell>
          <cell r="JT566">
            <v>-0.08</v>
          </cell>
          <cell r="JU566">
            <v>0.004</v>
          </cell>
          <cell r="JV566">
            <v>-0.23</v>
          </cell>
          <cell r="JW566">
            <v>0.007</v>
          </cell>
          <cell r="JX566">
            <v>-0.2</v>
          </cell>
          <cell r="JY566">
            <v>0.005</v>
          </cell>
          <cell r="JZ566">
            <v>0.27</v>
          </cell>
          <cell r="KA566">
            <v>0.008</v>
          </cell>
          <cell r="KB566">
            <v>-0.36</v>
          </cell>
          <cell r="KC566">
            <v>0.007</v>
          </cell>
          <cell r="KD566">
            <v>-0.59</v>
          </cell>
          <cell r="KE566">
            <v>0.011</v>
          </cell>
          <cell r="KF566">
            <v>-0.04</v>
          </cell>
          <cell r="KG566">
            <v>0.009</v>
          </cell>
          <cell r="KH566">
            <v>0.2</v>
          </cell>
          <cell r="KI566">
            <v>0.015</v>
          </cell>
          <cell r="KJ566">
            <v>0.03</v>
          </cell>
          <cell r="KK566">
            <v>0.002</v>
          </cell>
          <cell r="KL566">
            <v>-0.02</v>
          </cell>
          <cell r="KM566">
            <v>0.001</v>
          </cell>
          <cell r="KN566">
            <v>0</v>
          </cell>
          <cell r="KO566">
            <v>0</v>
          </cell>
        </row>
        <row r="566">
          <cell r="KT566">
            <v>-0.12</v>
          </cell>
          <cell r="KU566">
            <v>0.008</v>
          </cell>
          <cell r="KV566">
            <v>-0.66</v>
          </cell>
          <cell r="KW566">
            <v>0.007</v>
          </cell>
          <cell r="KX566">
            <v>-0.03</v>
          </cell>
          <cell r="KY566">
            <v>0.007</v>
          </cell>
          <cell r="KZ566">
            <v>-0.62</v>
          </cell>
          <cell r="LA566">
            <v>0.005</v>
          </cell>
          <cell r="LB566">
            <v>0.02</v>
          </cell>
          <cell r="LC566">
            <v>0.005</v>
          </cell>
          <cell r="LD566">
            <v>-0.58</v>
          </cell>
          <cell r="LE566">
            <v>0.007</v>
          </cell>
          <cell r="LF566">
            <v>-0.01</v>
          </cell>
          <cell r="LG566">
            <v>0.007</v>
          </cell>
          <cell r="LH566">
            <v>-0.53</v>
          </cell>
          <cell r="LI566">
            <v>0.006</v>
          </cell>
          <cell r="LJ566">
            <v>0</v>
          </cell>
          <cell r="LK566">
            <v>0</v>
          </cell>
          <cell r="LL566">
            <v>-0.1</v>
          </cell>
          <cell r="LM566">
            <v>0.001</v>
          </cell>
          <cell r="LN566">
            <v>0.51</v>
          </cell>
          <cell r="LO566">
            <v>0.011</v>
          </cell>
          <cell r="LP566">
            <v>0.15</v>
          </cell>
          <cell r="LQ566">
            <v>0.012</v>
          </cell>
          <cell r="LR566">
            <v>0.03</v>
          </cell>
          <cell r="LS566">
            <v>0.015</v>
          </cell>
          <cell r="LT566">
            <v>-0.28</v>
          </cell>
          <cell r="LU566">
            <v>0.015</v>
          </cell>
          <cell r="LV566">
            <v>0.35</v>
          </cell>
          <cell r="LW566">
            <v>0.02</v>
          </cell>
          <cell r="LX566">
            <v>0.06</v>
          </cell>
          <cell r="LY566">
            <v>0.002</v>
          </cell>
          <cell r="LZ566">
            <v>0.56</v>
          </cell>
          <cell r="MA566">
            <v>0.014</v>
          </cell>
          <cell r="MB566">
            <v>0.24</v>
          </cell>
          <cell r="MC566">
            <v>0.011</v>
          </cell>
          <cell r="MD566">
            <v>0.04</v>
          </cell>
          <cell r="ME566">
            <v>0.003</v>
          </cell>
          <cell r="MF566">
            <v>0.01</v>
          </cell>
          <cell r="MG566">
            <v>0.001</v>
          </cell>
          <cell r="MH566">
            <v>-1.19</v>
          </cell>
          <cell r="MI566">
            <v>0.013</v>
          </cell>
          <cell r="MJ566">
            <v>-1.19</v>
          </cell>
          <cell r="MK566">
            <v>0.031</v>
          </cell>
          <cell r="ML566">
            <v>-1.16</v>
          </cell>
          <cell r="MM566">
            <v>0.019</v>
          </cell>
          <cell r="MN566">
            <v>-1.11</v>
          </cell>
          <cell r="MO566">
            <v>0.029</v>
          </cell>
          <cell r="MP566">
            <v>-1.22</v>
          </cell>
          <cell r="MQ566">
            <v>0.015</v>
          </cell>
          <cell r="MR566">
            <v>-0.1</v>
          </cell>
          <cell r="MS566">
            <v>0.018</v>
          </cell>
          <cell r="MT566">
            <v>-0.27</v>
          </cell>
          <cell r="MU566">
            <v>0.015</v>
          </cell>
          <cell r="MV566">
            <v>-0.32</v>
          </cell>
          <cell r="MW566">
            <v>0.029</v>
          </cell>
          <cell r="MX566">
            <v>0.27</v>
          </cell>
          <cell r="MY566">
            <v>0.022</v>
          </cell>
          <cell r="MZ566">
            <v>0.3</v>
          </cell>
          <cell r="NA566">
            <v>0.029</v>
          </cell>
          <cell r="NB566">
            <v>0.37</v>
          </cell>
          <cell r="NC566">
            <v>0.014</v>
          </cell>
          <cell r="ND566">
            <v>0.58</v>
          </cell>
          <cell r="NE566">
            <v>0.032</v>
          </cell>
          <cell r="NF566">
            <v>0.12</v>
          </cell>
          <cell r="NG566">
            <v>0.017</v>
          </cell>
          <cell r="NH566">
            <v>0.21</v>
          </cell>
          <cell r="NI566">
            <v>0.008</v>
          </cell>
          <cell r="NJ566">
            <v>0.1</v>
          </cell>
          <cell r="NK566">
            <v>0.024</v>
          </cell>
          <cell r="NL566">
            <v>0.15</v>
          </cell>
          <cell r="NM566">
            <v>0.002</v>
          </cell>
        </row>
        <row r="566">
          <cell r="NR566">
            <v>-2.42</v>
          </cell>
          <cell r="NS566">
            <v>0.036</v>
          </cell>
          <cell r="NT566">
            <v>-1.58</v>
          </cell>
          <cell r="NU566">
            <v>0.022</v>
          </cell>
          <cell r="NV566">
            <v>-2.36</v>
          </cell>
          <cell r="NW566">
            <v>0.053</v>
          </cell>
          <cell r="NX566">
            <v>-1.61</v>
          </cell>
          <cell r="NY566">
            <v>0.033</v>
          </cell>
          <cell r="NZ566">
            <v>-2.31</v>
          </cell>
          <cell r="OA566">
            <v>0.048</v>
          </cell>
          <cell r="OB566">
            <v>-1.61</v>
          </cell>
          <cell r="OC566">
            <v>0.026</v>
          </cell>
          <cell r="OD566">
            <v>-1.98</v>
          </cell>
          <cell r="OE566">
            <v>0.032</v>
          </cell>
          <cell r="OF566">
            <v>-1.77</v>
          </cell>
          <cell r="OG566">
            <v>0.03</v>
          </cell>
          <cell r="OH566">
            <v>-0.1</v>
          </cell>
          <cell r="OI566">
            <v>0.002</v>
          </cell>
          <cell r="OJ566">
            <v>-0.38</v>
          </cell>
          <cell r="OK566">
            <v>0.004</v>
          </cell>
          <cell r="OL566">
            <v>0.27</v>
          </cell>
          <cell r="OM566">
            <v>0.003</v>
          </cell>
          <cell r="ON566">
            <v>0.03</v>
          </cell>
          <cell r="OO566">
            <v>0.001</v>
          </cell>
          <cell r="OP566">
            <v>0.1</v>
          </cell>
          <cell r="OQ566">
            <v>0.002</v>
          </cell>
          <cell r="OR566">
            <v>-0.02</v>
          </cell>
          <cell r="OS566">
            <v>0.001</v>
          </cell>
          <cell r="OT566">
            <v>0.12</v>
          </cell>
          <cell r="OU566">
            <v>0.001</v>
          </cell>
          <cell r="OV566">
            <v>0</v>
          </cell>
          <cell r="OW566">
            <v>0.001</v>
          </cell>
          <cell r="OX566">
            <v>0.03</v>
          </cell>
          <cell r="OY566">
            <v>0.001</v>
          </cell>
          <cell r="OZ566">
            <v>0.03</v>
          </cell>
          <cell r="PA566">
            <v>0.001</v>
          </cell>
        </row>
        <row r="566">
          <cell r="PD566">
            <v>0.02</v>
          </cell>
          <cell r="PE566">
            <v>0.001</v>
          </cell>
          <cell r="PF566">
            <v>-0.01</v>
          </cell>
          <cell r="PG566">
            <v>0.004</v>
          </cell>
          <cell r="PH566">
            <v>0.04</v>
          </cell>
          <cell r="PI566">
            <v>0.001</v>
          </cell>
          <cell r="PJ566">
            <v>0.02</v>
          </cell>
          <cell r="PK566">
            <v>0.004</v>
          </cell>
          <cell r="PL566">
            <v>0.07</v>
          </cell>
          <cell r="PM566">
            <v>0.001</v>
          </cell>
          <cell r="PN566">
            <v>0.03</v>
          </cell>
          <cell r="PO566">
            <v>0.003</v>
          </cell>
          <cell r="PP566">
            <v>-0.12</v>
          </cell>
          <cell r="PQ566">
            <v>0.005</v>
          </cell>
          <cell r="PR566">
            <v>0.02</v>
          </cell>
          <cell r="PS566">
            <v>0.006</v>
          </cell>
          <cell r="PT566">
            <v>-0.24</v>
          </cell>
          <cell r="PU566">
            <v>0.008</v>
          </cell>
          <cell r="PV566">
            <v>-0.05</v>
          </cell>
          <cell r="PW566">
            <v>0.007</v>
          </cell>
          <cell r="PX566">
            <v>0.34</v>
          </cell>
          <cell r="PY566">
            <v>0.006</v>
          </cell>
          <cell r="PZ566">
            <v>0.22</v>
          </cell>
          <cell r="QA566">
            <v>0.003</v>
          </cell>
          <cell r="QB566">
            <v>0.01</v>
          </cell>
          <cell r="QC566">
            <v>0.009</v>
          </cell>
          <cell r="QD566">
            <v>0.08</v>
          </cell>
          <cell r="QE566">
            <v>0.004</v>
          </cell>
          <cell r="QF566">
            <v>0.03</v>
          </cell>
          <cell r="QG566">
            <v>0.002</v>
          </cell>
          <cell r="QH566">
            <v>-0.07</v>
          </cell>
          <cell r="QI566">
            <v>0.005</v>
          </cell>
          <cell r="QJ566">
            <v>0.09</v>
          </cell>
          <cell r="QK566">
            <v>0.004</v>
          </cell>
        </row>
        <row r="566">
          <cell r="QP566">
            <v>-0.6</v>
          </cell>
          <cell r="QQ566">
            <v>0.016</v>
          </cell>
          <cell r="QR566">
            <v>-0.57</v>
          </cell>
          <cell r="QS566">
            <v>0.011</v>
          </cell>
          <cell r="QT566">
            <v>-0.55</v>
          </cell>
          <cell r="QU566">
            <v>0.016</v>
          </cell>
          <cell r="QV566">
            <v>-0.52</v>
          </cell>
          <cell r="QW566">
            <v>0.011</v>
          </cell>
          <cell r="QX566">
            <v>-0.56</v>
          </cell>
          <cell r="QY566">
            <v>0.015</v>
          </cell>
          <cell r="QZ566">
            <v>-0.5</v>
          </cell>
          <cell r="RA566">
            <v>0.012</v>
          </cell>
          <cell r="RB566">
            <v>-0.59</v>
          </cell>
          <cell r="RC566">
            <v>0.016</v>
          </cell>
          <cell r="RD566">
            <v>-0.53</v>
          </cell>
          <cell r="RE566">
            <v>0.009</v>
          </cell>
          <cell r="RF566">
            <v>-0.12</v>
          </cell>
          <cell r="RG566">
            <v>0.002</v>
          </cell>
          <cell r="RH566">
            <v>-0.13</v>
          </cell>
          <cell r="RI566">
            <v>0.001</v>
          </cell>
          <cell r="RJ566">
            <v>-0.06</v>
          </cell>
          <cell r="RK566">
            <v>0.003</v>
          </cell>
          <cell r="RL566">
            <v>-0.11</v>
          </cell>
          <cell r="RM566">
            <v>0.003</v>
          </cell>
          <cell r="RN566">
            <v>-0.15</v>
          </cell>
          <cell r="RO566">
            <v>0.004</v>
          </cell>
          <cell r="RP566">
            <v>-0.42</v>
          </cell>
          <cell r="RQ566">
            <v>0.008</v>
          </cell>
          <cell r="RR566">
            <v>0.04</v>
          </cell>
          <cell r="RS566">
            <v>0.004</v>
          </cell>
          <cell r="RT566">
            <v>0.08</v>
          </cell>
          <cell r="RU566">
            <v>0.007</v>
          </cell>
          <cell r="RV566">
            <v>-0.03</v>
          </cell>
          <cell r="RW566">
            <v>0.005</v>
          </cell>
          <cell r="RX566">
            <v>-0.09</v>
          </cell>
          <cell r="RY566">
            <v>0.007</v>
          </cell>
          <cell r="RZ566">
            <v>0</v>
          </cell>
          <cell r="SA566">
            <v>0.001</v>
          </cell>
          <cell r="SB566">
            <v>0.18</v>
          </cell>
          <cell r="SC566">
            <v>0.01</v>
          </cell>
          <cell r="SD566">
            <v>0.03</v>
          </cell>
          <cell r="SE566">
            <v>0.001</v>
          </cell>
        </row>
        <row r="566">
          <cell r="SJ566">
            <v>-0.29</v>
          </cell>
          <cell r="SK566">
            <v>0.005</v>
          </cell>
          <cell r="SL566">
            <v>-0.59</v>
          </cell>
          <cell r="SM566">
            <v>0.008</v>
          </cell>
          <cell r="SN566">
            <v>-0.26</v>
          </cell>
          <cell r="SO566">
            <v>0.005</v>
          </cell>
          <cell r="SP566">
            <v>-0.65</v>
          </cell>
          <cell r="SQ566">
            <v>0.012</v>
          </cell>
          <cell r="SR566">
            <v>-0.26</v>
          </cell>
          <cell r="SS566">
            <v>0.005</v>
          </cell>
          <cell r="ST566">
            <v>-0.63</v>
          </cell>
          <cell r="SU566">
            <v>0.012</v>
          </cell>
          <cell r="SV566">
            <v>-0.24</v>
          </cell>
          <cell r="SW566">
            <v>0.004</v>
          </cell>
          <cell r="SX566">
            <v>-0.59</v>
          </cell>
          <cell r="SY566">
            <v>0.009</v>
          </cell>
          <cell r="SZ566">
            <v>0</v>
          </cell>
          <cell r="TA566">
            <v>0</v>
          </cell>
          <cell r="TB566">
            <v>-0.18</v>
          </cell>
          <cell r="TC566">
            <v>0.002</v>
          </cell>
          <cell r="TD566">
            <v>0.38</v>
          </cell>
          <cell r="TE566">
            <v>0.007</v>
          </cell>
          <cell r="TF566">
            <v>0.9</v>
          </cell>
          <cell r="TG566">
            <v>0.019</v>
          </cell>
          <cell r="TH566">
            <v>0.12</v>
          </cell>
          <cell r="TI566">
            <v>0.011</v>
          </cell>
          <cell r="TJ566">
            <v>-0.39</v>
          </cell>
          <cell r="TK566">
            <v>0.019</v>
          </cell>
          <cell r="TL566">
            <v>-0.38</v>
          </cell>
          <cell r="TM566">
            <v>0.01</v>
          </cell>
          <cell r="TN566">
            <v>-1.09</v>
          </cell>
          <cell r="TO566">
            <v>0.017</v>
          </cell>
          <cell r="TP566">
            <v>-0.18</v>
          </cell>
          <cell r="TQ566">
            <v>0.029</v>
          </cell>
          <cell r="TR566">
            <v>-0.3</v>
          </cell>
          <cell r="TS566">
            <v>0.032</v>
          </cell>
          <cell r="TT566">
            <v>-0.06</v>
          </cell>
          <cell r="TU566">
            <v>0.004</v>
          </cell>
          <cell r="TV566">
            <v>0.32</v>
          </cell>
          <cell r="TW566">
            <v>0.009</v>
          </cell>
          <cell r="TX566">
            <v>0.12</v>
          </cell>
          <cell r="TY566">
            <v>0.004</v>
          </cell>
        </row>
        <row r="566">
          <cell r="UD566">
            <v>0.3</v>
          </cell>
          <cell r="UE566">
            <v>0.011</v>
          </cell>
          <cell r="UF566">
            <v>0.95</v>
          </cell>
          <cell r="UG566">
            <v>0.018</v>
          </cell>
          <cell r="UH566">
            <v>0.36</v>
          </cell>
          <cell r="UI566">
            <v>0.008</v>
          </cell>
          <cell r="UJ566">
            <v>1.37</v>
          </cell>
          <cell r="UK566">
            <v>0.018</v>
          </cell>
          <cell r="UL566">
            <v>0.35</v>
          </cell>
          <cell r="UM566">
            <v>0.009</v>
          </cell>
          <cell r="UN566">
            <v>1.41</v>
          </cell>
          <cell r="UO566">
            <v>0.015</v>
          </cell>
          <cell r="UP566">
            <v>0.29</v>
          </cell>
          <cell r="UQ566">
            <v>0.009</v>
          </cell>
          <cell r="UR566">
            <v>1.2</v>
          </cell>
          <cell r="US566">
            <v>0.014</v>
          </cell>
          <cell r="UT566">
            <v>0.1</v>
          </cell>
          <cell r="UU566">
            <v>0.003</v>
          </cell>
          <cell r="UV566">
            <v>0.29</v>
          </cell>
          <cell r="UW566">
            <v>0.004</v>
          </cell>
          <cell r="UX566">
            <v>0.05</v>
          </cell>
          <cell r="UY566">
            <v>0.001</v>
          </cell>
          <cell r="UZ566">
            <v>0.16</v>
          </cell>
          <cell r="VA566">
            <v>0.003</v>
          </cell>
          <cell r="VB566">
            <v>0</v>
          </cell>
          <cell r="VC566">
            <v>0.002</v>
          </cell>
          <cell r="VD566">
            <v>-0.01</v>
          </cell>
          <cell r="VE566">
            <v>0.001</v>
          </cell>
          <cell r="VF566">
            <v>0.02</v>
          </cell>
          <cell r="VG566">
            <v>0.001</v>
          </cell>
          <cell r="VH566">
            <v>-0.01</v>
          </cell>
          <cell r="VI566">
            <v>0.001</v>
          </cell>
          <cell r="VJ566">
            <v>0.02</v>
          </cell>
          <cell r="VK566">
            <v>0.001</v>
          </cell>
        </row>
        <row r="566">
          <cell r="VP566">
            <v>0.04</v>
          </cell>
          <cell r="VQ566">
            <v>0.001</v>
          </cell>
          <cell r="VR566">
            <v>0.06</v>
          </cell>
          <cell r="VS566">
            <v>0.001</v>
          </cell>
          <cell r="VT566">
            <v>0.02</v>
          </cell>
          <cell r="VU566">
            <v>0.001</v>
          </cell>
          <cell r="VV566">
            <v>0</v>
          </cell>
          <cell r="VW566">
            <v>0</v>
          </cell>
          <cell r="VX566">
            <v>0.01</v>
          </cell>
          <cell r="VY566">
            <v>0</v>
          </cell>
          <cell r="VZ566">
            <v>-0.01</v>
          </cell>
          <cell r="WA566">
            <v>0</v>
          </cell>
          <cell r="WB566">
            <v>0.01</v>
          </cell>
          <cell r="WC566">
            <v>0.003</v>
          </cell>
          <cell r="WD566">
            <v>-0.05</v>
          </cell>
          <cell r="WE566">
            <v>0.003</v>
          </cell>
          <cell r="WF566">
            <v>0.11</v>
          </cell>
          <cell r="WG566">
            <v>0.006</v>
          </cell>
          <cell r="WH566">
            <v>0.07</v>
          </cell>
          <cell r="WI566">
            <v>0.005</v>
          </cell>
          <cell r="WJ566">
            <v>-0.04</v>
          </cell>
          <cell r="WK566">
            <v>0.007</v>
          </cell>
          <cell r="WL566">
            <v>-0.21</v>
          </cell>
          <cell r="WM566">
            <v>0.005</v>
          </cell>
          <cell r="WN566">
            <v>-0.49</v>
          </cell>
          <cell r="WO566">
            <v>0.007</v>
          </cell>
          <cell r="WP566">
            <v>-0.5</v>
          </cell>
          <cell r="WQ566">
            <v>0.004</v>
          </cell>
          <cell r="WR566">
            <v>-0.16</v>
          </cell>
          <cell r="WS566">
            <v>0.002</v>
          </cell>
          <cell r="WT566">
            <v>-0.05</v>
          </cell>
          <cell r="WU566">
            <v>0.001</v>
          </cell>
          <cell r="WV566">
            <v>-0.12</v>
          </cell>
          <cell r="WW566">
            <v>0.002</v>
          </cell>
        </row>
        <row r="566">
          <cell r="XB566">
            <v>0.44</v>
          </cell>
          <cell r="XC566">
            <v>0.007</v>
          </cell>
          <cell r="XD566">
            <v>0.32</v>
          </cell>
          <cell r="XE566">
            <v>0.004</v>
          </cell>
          <cell r="XF566">
            <v>0.58</v>
          </cell>
          <cell r="XG566">
            <v>0.006</v>
          </cell>
          <cell r="XH566">
            <v>0.41</v>
          </cell>
          <cell r="XI566">
            <v>0.004</v>
          </cell>
          <cell r="XJ566">
            <v>0.62</v>
          </cell>
          <cell r="XK566">
            <v>0.005</v>
          </cell>
          <cell r="XL566">
            <v>0.44</v>
          </cell>
          <cell r="XM566">
            <v>0.003</v>
          </cell>
          <cell r="XN566">
            <v>0.58</v>
          </cell>
          <cell r="XO566">
            <v>0.004</v>
          </cell>
          <cell r="XP566">
            <v>0.43</v>
          </cell>
          <cell r="XQ566">
            <v>0.003</v>
          </cell>
          <cell r="XR566">
            <v>0.2</v>
          </cell>
          <cell r="XS566">
            <v>0.002</v>
          </cell>
          <cell r="XT566">
            <v>0.08</v>
          </cell>
          <cell r="XU566">
            <v>0.001</v>
          </cell>
        </row>
        <row r="567">
          <cell r="B567" t="str">
            <v>UI10-00081</v>
          </cell>
          <cell r="C567" t="str">
            <v>Ornamental</v>
          </cell>
        </row>
        <row r="567">
          <cell r="F567">
            <v>-1.08</v>
          </cell>
          <cell r="G567">
            <v>0.015</v>
          </cell>
          <cell r="H567">
            <v>-2.49</v>
          </cell>
          <cell r="I567">
            <v>0.035</v>
          </cell>
          <cell r="J567">
            <v>0.51</v>
          </cell>
          <cell r="K567">
            <v>0.057</v>
          </cell>
          <cell r="L567">
            <v>1.26</v>
          </cell>
          <cell r="M567">
            <v>0.026</v>
          </cell>
          <cell r="N567">
            <v>0.63</v>
          </cell>
          <cell r="O567">
            <v>0.058</v>
          </cell>
          <cell r="P567">
            <v>-0.11</v>
          </cell>
          <cell r="Q567">
            <v>0.021</v>
          </cell>
          <cell r="R567">
            <v>-1.9</v>
          </cell>
          <cell r="S567">
            <v>0.067</v>
          </cell>
          <cell r="T567">
            <v>2.17</v>
          </cell>
          <cell r="U567">
            <v>0.055</v>
          </cell>
          <cell r="V567">
            <v>4.27</v>
          </cell>
          <cell r="W567">
            <v>0.08</v>
          </cell>
        </row>
        <row r="567">
          <cell r="AH567">
            <v>-0.54</v>
          </cell>
          <cell r="AI567">
            <v>0.018</v>
          </cell>
          <cell r="AJ567">
            <v>0.02</v>
          </cell>
          <cell r="AK567">
            <v>0.082</v>
          </cell>
          <cell r="AL567">
            <v>-0.62</v>
          </cell>
          <cell r="AM567">
            <v>0.029</v>
          </cell>
          <cell r="AN567">
            <v>0.86</v>
          </cell>
          <cell r="AO567">
            <v>0.07</v>
          </cell>
          <cell r="AP567">
            <v>-0.74</v>
          </cell>
          <cell r="AQ567">
            <v>0.022</v>
          </cell>
          <cell r="AR567">
            <v>0.46</v>
          </cell>
          <cell r="AS567">
            <v>0.073</v>
          </cell>
          <cell r="AT567">
            <v>-0.75</v>
          </cell>
          <cell r="AU567">
            <v>0.019</v>
          </cell>
          <cell r="AV567">
            <v>-0.49</v>
          </cell>
          <cell r="AW567">
            <v>0.064</v>
          </cell>
        </row>
        <row r="567">
          <cell r="BB567">
            <v>-0.2</v>
          </cell>
          <cell r="BC567">
            <v>0.004</v>
          </cell>
          <cell r="BD567">
            <v>-0.28</v>
          </cell>
          <cell r="BE567">
            <v>0.005</v>
          </cell>
          <cell r="BF567">
            <v>0.18</v>
          </cell>
          <cell r="BG567">
            <v>0.003</v>
          </cell>
          <cell r="BH567">
            <v>0.29</v>
          </cell>
          <cell r="BI567">
            <v>0.009</v>
          </cell>
          <cell r="BJ567">
            <v>-0.24</v>
          </cell>
          <cell r="BK567">
            <v>0.009</v>
          </cell>
          <cell r="BL567">
            <v>0.24</v>
          </cell>
          <cell r="BM567">
            <v>0.023</v>
          </cell>
          <cell r="BN567">
            <v>0.5</v>
          </cell>
          <cell r="BO567">
            <v>0.013</v>
          </cell>
          <cell r="BP567">
            <v>0.84</v>
          </cell>
          <cell r="BQ567">
            <v>0.029</v>
          </cell>
        </row>
        <row r="567">
          <cell r="CB567">
            <v>-0.04</v>
          </cell>
          <cell r="CC567">
            <v>0.003</v>
          </cell>
          <cell r="CD567">
            <v>-0.02</v>
          </cell>
          <cell r="CE567">
            <v>0.006</v>
          </cell>
          <cell r="CF567">
            <v>-0.09</v>
          </cell>
          <cell r="CG567">
            <v>0.004</v>
          </cell>
          <cell r="CH567">
            <v>0.02</v>
          </cell>
          <cell r="CI567">
            <v>0.007</v>
          </cell>
          <cell r="CJ567">
            <v>-0.07</v>
          </cell>
          <cell r="CK567">
            <v>0.005</v>
          </cell>
          <cell r="CL567">
            <v>0.07</v>
          </cell>
          <cell r="CM567">
            <v>0.007</v>
          </cell>
          <cell r="CN567">
            <v>-0.09</v>
          </cell>
          <cell r="CO567">
            <v>0.005</v>
          </cell>
          <cell r="CP567">
            <v>0</v>
          </cell>
          <cell r="CQ567">
            <v>0.006</v>
          </cell>
        </row>
        <row r="567">
          <cell r="CV567">
            <v>-0.11</v>
          </cell>
          <cell r="CW567">
            <v>0.021</v>
          </cell>
          <cell r="CX567">
            <v>0.37</v>
          </cell>
          <cell r="CY567">
            <v>0.017</v>
          </cell>
          <cell r="CZ567">
            <v>0.82</v>
          </cell>
          <cell r="DA567">
            <v>0.022</v>
          </cell>
          <cell r="DB567">
            <v>-0.24</v>
          </cell>
          <cell r="DC567">
            <v>0.013</v>
          </cell>
          <cell r="DD567">
            <v>2.94</v>
          </cell>
          <cell r="DE567">
            <v>0.127</v>
          </cell>
          <cell r="DF567">
            <v>0.81</v>
          </cell>
          <cell r="DG567">
            <v>0.035</v>
          </cell>
          <cell r="DH567">
            <v>2.26</v>
          </cell>
          <cell r="DI567">
            <v>0.052</v>
          </cell>
          <cell r="DJ567">
            <v>1.74</v>
          </cell>
          <cell r="DK567">
            <v>0.077</v>
          </cell>
        </row>
        <row r="567">
          <cell r="DV567">
            <v>-1.66</v>
          </cell>
          <cell r="DW567">
            <v>0.02</v>
          </cell>
          <cell r="DX567">
            <v>-0.51</v>
          </cell>
          <cell r="DY567">
            <v>0.007</v>
          </cell>
          <cell r="DZ567">
            <v>-1.7</v>
          </cell>
          <cell r="EA567">
            <v>0.02</v>
          </cell>
          <cell r="EB567">
            <v>-0.53</v>
          </cell>
          <cell r="EC567">
            <v>0.007</v>
          </cell>
          <cell r="ED567">
            <v>-1.59</v>
          </cell>
          <cell r="EE567">
            <v>0.021</v>
          </cell>
          <cell r="EF567">
            <v>-0.64</v>
          </cell>
          <cell r="EG567">
            <v>0.011</v>
          </cell>
          <cell r="EH567">
            <v>-1.49</v>
          </cell>
          <cell r="EI567">
            <v>0.022</v>
          </cell>
          <cell r="EJ567">
            <v>-0.62</v>
          </cell>
          <cell r="EK567">
            <v>0.008</v>
          </cell>
        </row>
        <row r="567">
          <cell r="EP567">
            <v>-0.09</v>
          </cell>
          <cell r="EQ567">
            <v>0.003</v>
          </cell>
          <cell r="ER567">
            <v>-0.06</v>
          </cell>
          <cell r="ES567">
            <v>0.001</v>
          </cell>
          <cell r="ET567">
            <v>0</v>
          </cell>
          <cell r="EU567">
            <v>0.002</v>
          </cell>
          <cell r="EV567">
            <v>0.03</v>
          </cell>
          <cell r="EW567">
            <v>0.001</v>
          </cell>
          <cell r="EX567">
            <v>-0.3</v>
          </cell>
          <cell r="EY567">
            <v>0.006</v>
          </cell>
          <cell r="EZ567">
            <v>0</v>
          </cell>
          <cell r="FA567">
            <v>0.001</v>
          </cell>
          <cell r="FB567">
            <v>0.09</v>
          </cell>
          <cell r="FC567">
            <v>0.002</v>
          </cell>
          <cell r="FD567">
            <v>0.03</v>
          </cell>
          <cell r="FE567">
            <v>0.001</v>
          </cell>
        </row>
        <row r="567">
          <cell r="FP567">
            <v>0.07</v>
          </cell>
          <cell r="FQ567">
            <v>0.001</v>
          </cell>
          <cell r="FR567">
            <v>0.03</v>
          </cell>
          <cell r="FS567">
            <v>0</v>
          </cell>
          <cell r="FT567">
            <v>0.06</v>
          </cell>
          <cell r="FU567">
            <v>0.001</v>
          </cell>
          <cell r="FV567">
            <v>0.03</v>
          </cell>
          <cell r="FW567">
            <v>0</v>
          </cell>
          <cell r="FX567">
            <v>0.06</v>
          </cell>
          <cell r="FY567">
            <v>0.001</v>
          </cell>
          <cell r="FZ567">
            <v>0.03</v>
          </cell>
          <cell r="GA567">
            <v>0.001</v>
          </cell>
          <cell r="GB567">
            <v>0.05</v>
          </cell>
          <cell r="GC567">
            <v>0.001</v>
          </cell>
          <cell r="GD567">
            <v>0.03</v>
          </cell>
          <cell r="GE567">
            <v>0.001</v>
          </cell>
        </row>
        <row r="567">
          <cell r="GJ567">
            <v>-204.34</v>
          </cell>
          <cell r="GK567">
            <v>2.644</v>
          </cell>
          <cell r="GL567">
            <v>-937.07</v>
          </cell>
          <cell r="GM567">
            <v>16.297</v>
          </cell>
          <cell r="GN567">
            <v>-94.28</v>
          </cell>
          <cell r="GO567">
            <v>2.483</v>
          </cell>
          <cell r="GP567">
            <v>-490.78</v>
          </cell>
          <cell r="GQ567">
            <v>10.023</v>
          </cell>
          <cell r="GR567">
            <v>-185.37</v>
          </cell>
          <cell r="GS567">
            <v>5.119</v>
          </cell>
          <cell r="GT567">
            <v>-1688.55</v>
          </cell>
          <cell r="GU567">
            <v>15.639</v>
          </cell>
          <cell r="GV567">
            <v>-214.61</v>
          </cell>
          <cell r="GW567">
            <v>4.065</v>
          </cell>
          <cell r="GX567">
            <v>-1174.3</v>
          </cell>
          <cell r="GY567">
            <v>13.734</v>
          </cell>
        </row>
        <row r="567">
          <cell r="HJ567">
            <v>-114.86</v>
          </cell>
          <cell r="HK567">
            <v>2.167</v>
          </cell>
          <cell r="HL567">
            <v>-278.03</v>
          </cell>
          <cell r="HM567">
            <v>9.513</v>
          </cell>
          <cell r="HN567">
            <v>-123.89</v>
          </cell>
          <cell r="HO567">
            <v>1.245</v>
          </cell>
          <cell r="HP567">
            <v>-239.83</v>
          </cell>
          <cell r="HQ567">
            <v>8.177</v>
          </cell>
          <cell r="HR567">
            <v>-111.86</v>
          </cell>
          <cell r="HS567">
            <v>1.563</v>
          </cell>
          <cell r="HT567">
            <v>-245.99</v>
          </cell>
          <cell r="HU567">
            <v>10.258</v>
          </cell>
          <cell r="HV567">
            <v>-99.33</v>
          </cell>
          <cell r="HW567">
            <v>1.08</v>
          </cell>
          <cell r="HX567">
            <v>-366.42</v>
          </cell>
          <cell r="HY567">
            <v>7.565</v>
          </cell>
        </row>
        <row r="567">
          <cell r="IB567">
            <v>-0.28</v>
          </cell>
          <cell r="IC567">
            <v>0.008</v>
          </cell>
          <cell r="ID567">
            <v>-0.44</v>
          </cell>
          <cell r="IE567">
            <v>0.006</v>
          </cell>
          <cell r="IF567">
            <v>-0.79</v>
          </cell>
          <cell r="IG567">
            <v>0.011</v>
          </cell>
          <cell r="IH567">
            <v>-0.47</v>
          </cell>
          <cell r="II567">
            <v>0.006</v>
          </cell>
        </row>
        <row r="567">
          <cell r="IL567">
            <v>-0.32</v>
          </cell>
          <cell r="IM567">
            <v>0.008</v>
          </cell>
          <cell r="IN567">
            <v>-1.19</v>
          </cell>
          <cell r="IO567">
            <v>0.035</v>
          </cell>
          <cell r="IP567">
            <v>-0.77</v>
          </cell>
          <cell r="IQ567">
            <v>0.011</v>
          </cell>
        </row>
        <row r="567">
          <cell r="JB567">
            <v>0.25</v>
          </cell>
          <cell r="JC567">
            <v>0.012</v>
          </cell>
          <cell r="JD567">
            <v>0.92</v>
          </cell>
          <cell r="JE567">
            <v>0.005</v>
          </cell>
          <cell r="JF567">
            <v>0.28</v>
          </cell>
          <cell r="JG567">
            <v>0.01</v>
          </cell>
          <cell r="JH567">
            <v>0.99</v>
          </cell>
          <cell r="JI567">
            <v>0.007</v>
          </cell>
          <cell r="JJ567">
            <v>0.25</v>
          </cell>
          <cell r="JK567">
            <v>0.01</v>
          </cell>
          <cell r="JL567">
            <v>0.87</v>
          </cell>
          <cell r="JM567">
            <v>0.005</v>
          </cell>
          <cell r="JN567">
            <v>0.09</v>
          </cell>
          <cell r="JO567">
            <v>0.008</v>
          </cell>
          <cell r="JP567">
            <v>0.69</v>
          </cell>
          <cell r="JQ567">
            <v>0.005</v>
          </cell>
        </row>
        <row r="567">
          <cell r="JT567">
            <v>-0.29</v>
          </cell>
          <cell r="JU567">
            <v>0.004</v>
          </cell>
          <cell r="JV567">
            <v>-0.23</v>
          </cell>
          <cell r="JW567">
            <v>0.007</v>
          </cell>
          <cell r="JX567">
            <v>0.12</v>
          </cell>
          <cell r="JY567">
            <v>0.003</v>
          </cell>
          <cell r="JZ567">
            <v>0.01</v>
          </cell>
          <cell r="KA567">
            <v>0.01</v>
          </cell>
        </row>
        <row r="567">
          <cell r="KD567">
            <v>-0.8</v>
          </cell>
          <cell r="KE567">
            <v>0.016</v>
          </cell>
          <cell r="KF567">
            <v>0.15</v>
          </cell>
          <cell r="KG567">
            <v>0.012</v>
          </cell>
          <cell r="KH567">
            <v>0.09</v>
          </cell>
          <cell r="KI567">
            <v>0.01</v>
          </cell>
        </row>
        <row r="567">
          <cell r="KT567">
            <v>-0.16</v>
          </cell>
          <cell r="KU567">
            <v>0.002</v>
          </cell>
          <cell r="KV567">
            <v>-0.91</v>
          </cell>
          <cell r="KW567">
            <v>0.006</v>
          </cell>
          <cell r="KX567">
            <v>-0.21</v>
          </cell>
          <cell r="KY567">
            <v>0.003</v>
          </cell>
          <cell r="KZ567">
            <v>-0.98</v>
          </cell>
          <cell r="LA567">
            <v>0.005</v>
          </cell>
          <cell r="LB567">
            <v>-0.19</v>
          </cell>
          <cell r="LC567">
            <v>0.002</v>
          </cell>
          <cell r="LD567">
            <v>-0.89</v>
          </cell>
          <cell r="LE567">
            <v>0.005</v>
          </cell>
          <cell r="LF567">
            <v>-0.17</v>
          </cell>
          <cell r="LG567">
            <v>0.002</v>
          </cell>
          <cell r="LH567">
            <v>-0.78</v>
          </cell>
          <cell r="LI567">
            <v>0.003</v>
          </cell>
        </row>
        <row r="567">
          <cell r="LN567">
            <v>-0.79</v>
          </cell>
          <cell r="LO567">
            <v>0.007</v>
          </cell>
          <cell r="LP567">
            <v>-1.2</v>
          </cell>
          <cell r="LQ567">
            <v>0.009</v>
          </cell>
          <cell r="LR567">
            <v>-0.68</v>
          </cell>
          <cell r="LS567">
            <v>0.007</v>
          </cell>
          <cell r="LT567">
            <v>-1.32</v>
          </cell>
          <cell r="LU567">
            <v>0.011</v>
          </cell>
        </row>
        <row r="567">
          <cell r="LX567">
            <v>-0.14</v>
          </cell>
          <cell r="LY567">
            <v>0.003</v>
          </cell>
          <cell r="LZ567">
            <v>-1.22</v>
          </cell>
          <cell r="MA567">
            <v>0.02</v>
          </cell>
          <cell r="MB567">
            <v>-1.48</v>
          </cell>
          <cell r="MC567">
            <v>0.031</v>
          </cell>
        </row>
        <row r="567">
          <cell r="MH567">
            <v>-0.41</v>
          </cell>
          <cell r="MI567">
            <v>0.006</v>
          </cell>
          <cell r="MJ567">
            <v>0.07</v>
          </cell>
          <cell r="MK567">
            <v>0.01</v>
          </cell>
          <cell r="ML567">
            <v>-0.39</v>
          </cell>
          <cell r="MM567">
            <v>0.007</v>
          </cell>
          <cell r="MN567">
            <v>0.08</v>
          </cell>
          <cell r="MO567">
            <v>0.007</v>
          </cell>
          <cell r="MP567">
            <v>-0.42</v>
          </cell>
          <cell r="MQ567">
            <v>0.008</v>
          </cell>
          <cell r="MR567">
            <v>-1.52</v>
          </cell>
          <cell r="MS567">
            <v>0.01</v>
          </cell>
          <cell r="MT567">
            <v>-1.7</v>
          </cell>
          <cell r="MU567">
            <v>0.013</v>
          </cell>
          <cell r="MV567">
            <v>-1.17</v>
          </cell>
          <cell r="MW567">
            <v>0.012</v>
          </cell>
          <cell r="MX567">
            <v>-1.39</v>
          </cell>
          <cell r="MY567">
            <v>0.016</v>
          </cell>
        </row>
        <row r="567">
          <cell r="NB567">
            <v>-1.54</v>
          </cell>
          <cell r="NC567">
            <v>0.024</v>
          </cell>
          <cell r="ND567">
            <v>-2.27</v>
          </cell>
          <cell r="NE567">
            <v>0.032</v>
          </cell>
          <cell r="NF567">
            <v>-2.33</v>
          </cell>
          <cell r="NG567">
            <v>0.04</v>
          </cell>
        </row>
        <row r="567">
          <cell r="NR567">
            <v>-1.4</v>
          </cell>
          <cell r="NS567">
            <v>0.017</v>
          </cell>
          <cell r="NT567">
            <v>-1.04</v>
          </cell>
          <cell r="NU567">
            <v>0.013</v>
          </cell>
          <cell r="NV567">
            <v>-1.48</v>
          </cell>
          <cell r="NW567">
            <v>0.013</v>
          </cell>
          <cell r="NX567">
            <v>-0.97</v>
          </cell>
          <cell r="NY567">
            <v>0.013</v>
          </cell>
          <cell r="NZ567">
            <v>-1.34</v>
          </cell>
          <cell r="OA567">
            <v>0.013</v>
          </cell>
          <cell r="OB567">
            <v>-1</v>
          </cell>
          <cell r="OC567">
            <v>0.017</v>
          </cell>
          <cell r="OD567">
            <v>-1.24</v>
          </cell>
          <cell r="OE567">
            <v>0.009</v>
          </cell>
          <cell r="OF567">
            <v>-1.2</v>
          </cell>
          <cell r="OG567">
            <v>0.013</v>
          </cell>
        </row>
        <row r="567">
          <cell r="OL567">
            <v>0</v>
          </cell>
          <cell r="OM567">
            <v>0.002</v>
          </cell>
          <cell r="ON567">
            <v>-0.04</v>
          </cell>
          <cell r="OO567">
            <v>0.001</v>
          </cell>
          <cell r="OP567">
            <v>-0.02</v>
          </cell>
          <cell r="OQ567">
            <v>0.001</v>
          </cell>
          <cell r="OR567">
            <v>-0.12</v>
          </cell>
          <cell r="OS567">
            <v>0.002</v>
          </cell>
        </row>
        <row r="567">
          <cell r="OX567">
            <v>-0.04</v>
          </cell>
          <cell r="OY567">
            <v>0.001</v>
          </cell>
          <cell r="OZ567">
            <v>-0.03</v>
          </cell>
          <cell r="PA567">
            <v>0.001</v>
          </cell>
        </row>
        <row r="567">
          <cell r="PF567">
            <v>0.09</v>
          </cell>
          <cell r="PG567">
            <v>0.002</v>
          </cell>
          <cell r="PH567">
            <v>0.21</v>
          </cell>
          <cell r="PI567">
            <v>0.001</v>
          </cell>
          <cell r="PJ567">
            <v>0.12</v>
          </cell>
          <cell r="PK567">
            <v>0.002</v>
          </cell>
          <cell r="PL567">
            <v>0.19</v>
          </cell>
          <cell r="PM567">
            <v>0.001</v>
          </cell>
          <cell r="PN567">
            <v>0.11</v>
          </cell>
          <cell r="PO567">
            <v>0.002</v>
          </cell>
          <cell r="PP567">
            <v>-0.41</v>
          </cell>
          <cell r="PQ567">
            <v>0.002</v>
          </cell>
          <cell r="PR567">
            <v>-0.51</v>
          </cell>
          <cell r="PS567">
            <v>0.004</v>
          </cell>
          <cell r="PT567">
            <v>-0.43</v>
          </cell>
          <cell r="PU567">
            <v>0.003</v>
          </cell>
          <cell r="PV567">
            <v>-0.44</v>
          </cell>
          <cell r="PW567">
            <v>0.004</v>
          </cell>
        </row>
        <row r="567">
          <cell r="PZ567">
            <v>-0.26</v>
          </cell>
          <cell r="QA567">
            <v>0.007</v>
          </cell>
          <cell r="QB567">
            <v>-0.62</v>
          </cell>
          <cell r="QC567">
            <v>0.013</v>
          </cell>
          <cell r="QD567">
            <v>-0.52</v>
          </cell>
          <cell r="QE567">
            <v>0.011</v>
          </cell>
        </row>
        <row r="567">
          <cell r="QP567">
            <v>-0.39</v>
          </cell>
          <cell r="QQ567">
            <v>0.003</v>
          </cell>
          <cell r="QR567">
            <v>-0.34</v>
          </cell>
          <cell r="QS567">
            <v>0.005</v>
          </cell>
          <cell r="QT567">
            <v>-0.41</v>
          </cell>
          <cell r="QU567">
            <v>0.004</v>
          </cell>
          <cell r="QV567">
            <v>-0.31</v>
          </cell>
          <cell r="QW567">
            <v>0.004</v>
          </cell>
          <cell r="QX567">
            <v>-0.34</v>
          </cell>
          <cell r="QY567">
            <v>0.004</v>
          </cell>
          <cell r="QZ567">
            <v>-0.31</v>
          </cell>
          <cell r="RA567">
            <v>0.004</v>
          </cell>
          <cell r="RB567">
            <v>-0.35</v>
          </cell>
          <cell r="RC567">
            <v>0.004</v>
          </cell>
          <cell r="RD567">
            <v>-0.34</v>
          </cell>
          <cell r="RE567">
            <v>0.004</v>
          </cell>
        </row>
        <row r="567">
          <cell r="RJ567">
            <v>-0.1</v>
          </cell>
          <cell r="RK567">
            <v>0.002</v>
          </cell>
          <cell r="RL567">
            <v>-0.21</v>
          </cell>
          <cell r="RM567">
            <v>0.002</v>
          </cell>
          <cell r="RN567">
            <v>-0.16</v>
          </cell>
          <cell r="RO567">
            <v>0.002</v>
          </cell>
          <cell r="RP567">
            <v>-0.47</v>
          </cell>
          <cell r="RQ567">
            <v>0.004</v>
          </cell>
        </row>
        <row r="567">
          <cell r="RT567">
            <v>-0.19</v>
          </cell>
          <cell r="RU567">
            <v>0.01</v>
          </cell>
          <cell r="RV567">
            <v>-0.29</v>
          </cell>
          <cell r="RW567">
            <v>0.003</v>
          </cell>
          <cell r="RX567">
            <v>-0.7</v>
          </cell>
          <cell r="RY567">
            <v>0.02</v>
          </cell>
        </row>
        <row r="567">
          <cell r="SJ567">
            <v>-0.21</v>
          </cell>
          <cell r="SK567">
            <v>0.002</v>
          </cell>
          <cell r="SL567">
            <v>-0.3</v>
          </cell>
          <cell r="SM567">
            <v>0.005</v>
          </cell>
          <cell r="SN567">
            <v>-0.24</v>
          </cell>
          <cell r="SO567">
            <v>0.002</v>
          </cell>
          <cell r="SP567">
            <v>-0.28</v>
          </cell>
          <cell r="SQ567">
            <v>0.005</v>
          </cell>
          <cell r="SR567">
            <v>-0.22</v>
          </cell>
          <cell r="SS567">
            <v>0.002</v>
          </cell>
          <cell r="ST567">
            <v>-0.26</v>
          </cell>
          <cell r="SU567">
            <v>0.005</v>
          </cell>
          <cell r="SV567">
            <v>-0.2</v>
          </cell>
          <cell r="SW567">
            <v>0.002</v>
          </cell>
          <cell r="SX567">
            <v>-0.24</v>
          </cell>
          <cell r="SY567">
            <v>0.003</v>
          </cell>
        </row>
        <row r="567">
          <cell r="TD567">
            <v>0.42</v>
          </cell>
          <cell r="TE567">
            <v>0.006</v>
          </cell>
          <cell r="TF567">
            <v>1.56</v>
          </cell>
          <cell r="TG567">
            <v>0.015</v>
          </cell>
          <cell r="TH567">
            <v>1.18</v>
          </cell>
          <cell r="TI567">
            <v>0.006</v>
          </cell>
          <cell r="TJ567">
            <v>1.98</v>
          </cell>
          <cell r="TK567">
            <v>0.027</v>
          </cell>
          <cell r="TL567">
            <v>0.07</v>
          </cell>
          <cell r="TM567">
            <v>0.014</v>
          </cell>
          <cell r="TN567">
            <v>1.43</v>
          </cell>
          <cell r="TO567">
            <v>0.06</v>
          </cell>
          <cell r="TP567">
            <v>2</v>
          </cell>
          <cell r="TQ567">
            <v>0.034</v>
          </cell>
          <cell r="TR567">
            <v>4.55</v>
          </cell>
          <cell r="TS567">
            <v>0.076</v>
          </cell>
        </row>
        <row r="567">
          <cell r="UD567">
            <v>0.14</v>
          </cell>
          <cell r="UE567">
            <v>0.007</v>
          </cell>
          <cell r="UF567">
            <v>0.22</v>
          </cell>
          <cell r="UG567">
            <v>0.014</v>
          </cell>
          <cell r="UH567">
            <v>-0.04</v>
          </cell>
          <cell r="UI567">
            <v>0.008</v>
          </cell>
          <cell r="UJ567">
            <v>0.41</v>
          </cell>
          <cell r="UK567">
            <v>0.016</v>
          </cell>
          <cell r="UL567">
            <v>-0.02</v>
          </cell>
          <cell r="UM567">
            <v>0.008</v>
          </cell>
          <cell r="UN567">
            <v>0.27</v>
          </cell>
          <cell r="UO567">
            <v>0.014</v>
          </cell>
          <cell r="UP567">
            <v>-0.07</v>
          </cell>
          <cell r="UQ567">
            <v>0.008</v>
          </cell>
          <cell r="UR567">
            <v>0.2</v>
          </cell>
          <cell r="US567">
            <v>0.012</v>
          </cell>
        </row>
        <row r="567">
          <cell r="UX567">
            <v>-0.02</v>
          </cell>
          <cell r="UY567">
            <v>0.002</v>
          </cell>
          <cell r="UZ567">
            <v>0.29</v>
          </cell>
          <cell r="VA567">
            <v>0.002</v>
          </cell>
          <cell r="VB567">
            <v>0.15</v>
          </cell>
          <cell r="VC567">
            <v>0.001</v>
          </cell>
          <cell r="VD567">
            <v>0.06</v>
          </cell>
          <cell r="VE567">
            <v>0.001</v>
          </cell>
          <cell r="VF567">
            <v>-0.01</v>
          </cell>
          <cell r="VG567">
            <v>0.001</v>
          </cell>
          <cell r="VH567">
            <v>0.13</v>
          </cell>
          <cell r="VI567">
            <v>0.001</v>
          </cell>
          <cell r="VJ567">
            <v>0.12</v>
          </cell>
          <cell r="VK567">
            <v>0.001</v>
          </cell>
        </row>
        <row r="567">
          <cell r="VP567">
            <v>0</v>
          </cell>
          <cell r="VQ567">
            <v>0</v>
          </cell>
          <cell r="VR567">
            <v>0</v>
          </cell>
          <cell r="VS567">
            <v>0.001</v>
          </cell>
          <cell r="VT567">
            <v>0</v>
          </cell>
          <cell r="VU567">
            <v>0</v>
          </cell>
          <cell r="VV567">
            <v>0</v>
          </cell>
          <cell r="VW567">
            <v>0</v>
          </cell>
        </row>
        <row r="567">
          <cell r="WB567">
            <v>0.29</v>
          </cell>
          <cell r="WC567">
            <v>0.004</v>
          </cell>
          <cell r="WD567">
            <v>0.04</v>
          </cell>
          <cell r="WE567">
            <v>0.004</v>
          </cell>
          <cell r="WF567">
            <v>0.31</v>
          </cell>
          <cell r="WG567">
            <v>0.005</v>
          </cell>
          <cell r="WH567">
            <v>0.29</v>
          </cell>
          <cell r="WI567">
            <v>0.003</v>
          </cell>
          <cell r="WJ567">
            <v>-0.62</v>
          </cell>
          <cell r="WK567">
            <v>0.017</v>
          </cell>
          <cell r="WL567">
            <v>0.02</v>
          </cell>
          <cell r="WM567">
            <v>0.003</v>
          </cell>
          <cell r="WN567">
            <v>0.34</v>
          </cell>
          <cell r="WO567">
            <v>0.004</v>
          </cell>
          <cell r="WP567">
            <v>0.33</v>
          </cell>
          <cell r="WQ567">
            <v>0.003</v>
          </cell>
        </row>
        <row r="567">
          <cell r="XB567">
            <v>0.46</v>
          </cell>
          <cell r="XC567">
            <v>0.003</v>
          </cell>
          <cell r="XD567">
            <v>0.24</v>
          </cell>
          <cell r="XE567">
            <v>0.002</v>
          </cell>
          <cell r="XF567">
            <v>0.43</v>
          </cell>
          <cell r="XG567">
            <v>0.003</v>
          </cell>
          <cell r="XH567">
            <v>0.24</v>
          </cell>
          <cell r="XI567">
            <v>0.003</v>
          </cell>
          <cell r="XJ567">
            <v>0.42</v>
          </cell>
          <cell r="XK567">
            <v>0.003</v>
          </cell>
          <cell r="XL567">
            <v>0.21</v>
          </cell>
          <cell r="XM567">
            <v>0.003</v>
          </cell>
          <cell r="XN567">
            <v>0.38</v>
          </cell>
          <cell r="XO567">
            <v>0.003</v>
          </cell>
          <cell r="XP567">
            <v>0.21</v>
          </cell>
          <cell r="XQ567">
            <v>0.002</v>
          </cell>
        </row>
        <row r="568">
          <cell r="B568" t="str">
            <v>UI10-00082</v>
          </cell>
          <cell r="C568" t="str">
            <v>Ornamental</v>
          </cell>
        </row>
        <row r="568">
          <cell r="F568">
            <v>0.73</v>
          </cell>
          <cell r="G568">
            <v>0.016</v>
          </cell>
          <cell r="H568">
            <v>3.13</v>
          </cell>
          <cell r="I568">
            <v>0.038</v>
          </cell>
          <cell r="J568">
            <v>7.17</v>
          </cell>
          <cell r="K568">
            <v>0.118</v>
          </cell>
          <cell r="L568">
            <v>3.72</v>
          </cell>
          <cell r="M568">
            <v>0.055</v>
          </cell>
          <cell r="N568">
            <v>8.13</v>
          </cell>
          <cell r="O568">
            <v>0.139</v>
          </cell>
          <cell r="P568">
            <v>-0.65</v>
          </cell>
          <cell r="Q568">
            <v>0.014</v>
          </cell>
          <cell r="R568">
            <v>0.08</v>
          </cell>
          <cell r="S568">
            <v>0.064</v>
          </cell>
          <cell r="T568">
            <v>-0.18</v>
          </cell>
          <cell r="U568">
            <v>0.032</v>
          </cell>
          <cell r="V568">
            <v>3.24</v>
          </cell>
          <cell r="W568">
            <v>0.101</v>
          </cell>
          <cell r="X568">
            <v>0.27</v>
          </cell>
          <cell r="Y568">
            <v>0.013</v>
          </cell>
          <cell r="Z568">
            <v>0.71</v>
          </cell>
          <cell r="AA568">
            <v>0.049</v>
          </cell>
          <cell r="AB568">
            <v>2.35</v>
          </cell>
          <cell r="AC568">
            <v>0.068</v>
          </cell>
        </row>
        <row r="568">
          <cell r="AH568">
            <v>1.13</v>
          </cell>
          <cell r="AI568">
            <v>0.032</v>
          </cell>
          <cell r="AJ568">
            <v>0.73</v>
          </cell>
          <cell r="AK568">
            <v>0.083</v>
          </cell>
          <cell r="AL568">
            <v>1.2</v>
          </cell>
          <cell r="AM568">
            <v>0.031</v>
          </cell>
          <cell r="AN568">
            <v>0.93</v>
          </cell>
          <cell r="AO568">
            <v>0.105</v>
          </cell>
          <cell r="AP568">
            <v>1.12</v>
          </cell>
          <cell r="AQ568">
            <v>0.029</v>
          </cell>
          <cell r="AR568">
            <v>1.07</v>
          </cell>
          <cell r="AS568">
            <v>0.083</v>
          </cell>
          <cell r="AT568">
            <v>0.97</v>
          </cell>
          <cell r="AU568">
            <v>0.027</v>
          </cell>
          <cell r="AV568">
            <v>0.9</v>
          </cell>
          <cell r="AW568">
            <v>0.092</v>
          </cell>
          <cell r="AX568">
            <v>0.5</v>
          </cell>
          <cell r="AY568">
            <v>0.008</v>
          </cell>
          <cell r="AZ568">
            <v>1.59</v>
          </cell>
          <cell r="BA568">
            <v>0.019</v>
          </cell>
          <cell r="BB568">
            <v>0.11</v>
          </cell>
          <cell r="BC568">
            <v>0.003</v>
          </cell>
          <cell r="BD568">
            <v>0.21</v>
          </cell>
          <cell r="BE568">
            <v>0.006</v>
          </cell>
          <cell r="BF568">
            <v>0.58</v>
          </cell>
          <cell r="BG568">
            <v>0.007</v>
          </cell>
          <cell r="BH568">
            <v>0.9</v>
          </cell>
          <cell r="BI568">
            <v>0.011</v>
          </cell>
          <cell r="BJ568">
            <v>-0.36</v>
          </cell>
          <cell r="BK568">
            <v>0.008</v>
          </cell>
          <cell r="BL568">
            <v>-0.07</v>
          </cell>
          <cell r="BM568">
            <v>0.012</v>
          </cell>
          <cell r="BN568">
            <v>-0.02</v>
          </cell>
          <cell r="BO568">
            <v>0.005</v>
          </cell>
          <cell r="BP568">
            <v>0.35</v>
          </cell>
          <cell r="BQ568">
            <v>0.006</v>
          </cell>
          <cell r="BR568">
            <v>0.12</v>
          </cell>
          <cell r="BS568">
            <v>0.008</v>
          </cell>
          <cell r="BT568">
            <v>0.75</v>
          </cell>
          <cell r="BU568">
            <v>0.029</v>
          </cell>
          <cell r="BV568">
            <v>0.13</v>
          </cell>
          <cell r="BW568">
            <v>0.009</v>
          </cell>
        </row>
        <row r="568">
          <cell r="CB568">
            <v>0.18</v>
          </cell>
          <cell r="CC568">
            <v>0.003</v>
          </cell>
          <cell r="CD568">
            <v>-0.15</v>
          </cell>
          <cell r="CE568">
            <v>0.009</v>
          </cell>
          <cell r="CF568">
            <v>0.18</v>
          </cell>
          <cell r="CG568">
            <v>0.005</v>
          </cell>
          <cell r="CH568">
            <v>-0.08</v>
          </cell>
          <cell r="CI568">
            <v>0.009</v>
          </cell>
          <cell r="CJ568">
            <v>0.19</v>
          </cell>
          <cell r="CK568">
            <v>0.005</v>
          </cell>
          <cell r="CL568">
            <v>0.04</v>
          </cell>
          <cell r="CM568">
            <v>0.012</v>
          </cell>
          <cell r="CN568">
            <v>0.15</v>
          </cell>
          <cell r="CO568">
            <v>0.004</v>
          </cell>
          <cell r="CP568">
            <v>0.04</v>
          </cell>
          <cell r="CQ568">
            <v>0.011</v>
          </cell>
          <cell r="CR568">
            <v>0.03</v>
          </cell>
          <cell r="CS568">
            <v>0.001</v>
          </cell>
          <cell r="CT568">
            <v>0.29</v>
          </cell>
          <cell r="CU568">
            <v>0.005</v>
          </cell>
          <cell r="CV568">
            <v>1.78</v>
          </cell>
          <cell r="CW568">
            <v>0.027</v>
          </cell>
          <cell r="CX568">
            <v>1.27</v>
          </cell>
          <cell r="CY568">
            <v>0.015</v>
          </cell>
          <cell r="CZ568">
            <v>2.54</v>
          </cell>
          <cell r="DA568">
            <v>0.043</v>
          </cell>
          <cell r="DB568">
            <v>0.86</v>
          </cell>
          <cell r="DC568">
            <v>0.029</v>
          </cell>
          <cell r="DD568">
            <v>0.45</v>
          </cell>
          <cell r="DE568">
            <v>0.032</v>
          </cell>
          <cell r="DF568">
            <v>0.23</v>
          </cell>
          <cell r="DG568">
            <v>0.016</v>
          </cell>
          <cell r="DH568">
            <v>1.13</v>
          </cell>
          <cell r="DI568">
            <v>0.024</v>
          </cell>
          <cell r="DJ568">
            <v>1.55</v>
          </cell>
          <cell r="DK568">
            <v>0.018</v>
          </cell>
          <cell r="DL568">
            <v>0.23</v>
          </cell>
          <cell r="DM568">
            <v>0.017</v>
          </cell>
          <cell r="DN568">
            <v>0.8</v>
          </cell>
          <cell r="DO568">
            <v>0.018</v>
          </cell>
          <cell r="DP568">
            <v>0.01</v>
          </cell>
          <cell r="DQ568">
            <v>0.002</v>
          </cell>
        </row>
        <row r="568">
          <cell r="DV568">
            <v>0.29</v>
          </cell>
          <cell r="DW568">
            <v>0.022</v>
          </cell>
          <cell r="DX568">
            <v>-0.02</v>
          </cell>
          <cell r="DY568">
            <v>0.009</v>
          </cell>
          <cell r="DZ568">
            <v>0.86</v>
          </cell>
          <cell r="EA568">
            <v>0.026</v>
          </cell>
          <cell r="EB568">
            <v>0.28</v>
          </cell>
          <cell r="EC568">
            <v>0.014</v>
          </cell>
          <cell r="ED568">
            <v>0.8</v>
          </cell>
          <cell r="EE568">
            <v>0.028</v>
          </cell>
          <cell r="EF568">
            <v>0.47</v>
          </cell>
          <cell r="EG568">
            <v>0.02</v>
          </cell>
          <cell r="EH568">
            <v>0.79</v>
          </cell>
          <cell r="EI568">
            <v>0.022</v>
          </cell>
          <cell r="EJ568">
            <v>0.39</v>
          </cell>
          <cell r="EK568">
            <v>0.014</v>
          </cell>
          <cell r="EL568">
            <v>0.43</v>
          </cell>
          <cell r="EM568">
            <v>0.009</v>
          </cell>
          <cell r="EN568">
            <v>0.23</v>
          </cell>
          <cell r="EO568">
            <v>0.003</v>
          </cell>
          <cell r="EP568">
            <v>-0.04</v>
          </cell>
          <cell r="EQ568">
            <v>0.001</v>
          </cell>
          <cell r="ER568">
            <v>-0.04</v>
          </cell>
          <cell r="ES568">
            <v>0</v>
          </cell>
          <cell r="ET568">
            <v>0.07</v>
          </cell>
          <cell r="EU568">
            <v>0.002</v>
          </cell>
          <cell r="EV568">
            <v>0.03</v>
          </cell>
          <cell r="EW568">
            <v>0.001</v>
          </cell>
          <cell r="EX568">
            <v>-0.23</v>
          </cell>
          <cell r="EY568">
            <v>0.005</v>
          </cell>
          <cell r="EZ568">
            <v>0</v>
          </cell>
          <cell r="FA568">
            <v>0.001</v>
          </cell>
          <cell r="FB568">
            <v>-0.05</v>
          </cell>
          <cell r="FC568">
            <v>0.001</v>
          </cell>
          <cell r="FD568">
            <v>-0.01</v>
          </cell>
          <cell r="FE568">
            <v>0</v>
          </cell>
          <cell r="FF568">
            <v>0.05</v>
          </cell>
          <cell r="FG568">
            <v>0.003</v>
          </cell>
          <cell r="FH568">
            <v>-0.02</v>
          </cell>
          <cell r="FI568">
            <v>0.002</v>
          </cell>
          <cell r="FJ568">
            <v>-0.04</v>
          </cell>
          <cell r="FK568">
            <v>0.001</v>
          </cell>
        </row>
        <row r="568">
          <cell r="FP568">
            <v>0.1</v>
          </cell>
          <cell r="FQ568">
            <v>0.002</v>
          </cell>
          <cell r="FR568">
            <v>-0.01</v>
          </cell>
          <cell r="FS568">
            <v>0</v>
          </cell>
          <cell r="FT568">
            <v>0.07</v>
          </cell>
          <cell r="FU568">
            <v>0.001</v>
          </cell>
          <cell r="FV568">
            <v>-0.02</v>
          </cell>
          <cell r="FW568">
            <v>0</v>
          </cell>
          <cell r="FX568">
            <v>0.07</v>
          </cell>
          <cell r="FY568">
            <v>0.001</v>
          </cell>
          <cell r="FZ568">
            <v>-0.02</v>
          </cell>
          <cell r="GA568">
            <v>0.001</v>
          </cell>
          <cell r="GB568">
            <v>0.06</v>
          </cell>
          <cell r="GC568">
            <v>0.002</v>
          </cell>
          <cell r="GD568">
            <v>-0.02</v>
          </cell>
          <cell r="GE568">
            <v>0.001</v>
          </cell>
          <cell r="GF568">
            <v>0</v>
          </cell>
          <cell r="GG568">
            <v>0.001</v>
          </cell>
          <cell r="GH568">
            <v>0.01</v>
          </cell>
          <cell r="GI568">
            <v>0.001</v>
          </cell>
          <cell r="GJ568">
            <v>-3.72</v>
          </cell>
          <cell r="GK568">
            <v>1.322</v>
          </cell>
          <cell r="GL568">
            <v>331.16</v>
          </cell>
          <cell r="GM568">
            <v>12.565</v>
          </cell>
          <cell r="GN568">
            <v>109.81</v>
          </cell>
          <cell r="GO568">
            <v>3.564</v>
          </cell>
          <cell r="GP568">
            <v>173.4</v>
          </cell>
          <cell r="GQ568">
            <v>7.254</v>
          </cell>
          <cell r="GR568">
            <v>-349.29</v>
          </cell>
          <cell r="GS568">
            <v>4.388</v>
          </cell>
          <cell r="GT568">
            <v>-2055.23</v>
          </cell>
          <cell r="GU568">
            <v>38.072</v>
          </cell>
          <cell r="GV568">
            <v>-171.66</v>
          </cell>
          <cell r="GW568">
            <v>6.216</v>
          </cell>
          <cell r="GX568">
            <v>-816.16</v>
          </cell>
          <cell r="GY568">
            <v>13.066</v>
          </cell>
          <cell r="GZ568">
            <v>-183.05</v>
          </cell>
          <cell r="HA568">
            <v>6.61</v>
          </cell>
          <cell r="HB568">
            <v>-785.36</v>
          </cell>
          <cell r="HC568">
            <v>9.361</v>
          </cell>
          <cell r="HD568">
            <v>-0.05</v>
          </cell>
          <cell r="HE568">
            <v>0.028</v>
          </cell>
        </row>
        <row r="568">
          <cell r="HJ568">
            <v>61.01</v>
          </cell>
          <cell r="HK568">
            <v>3.399</v>
          </cell>
          <cell r="HL568">
            <v>514.14</v>
          </cell>
          <cell r="HM568">
            <v>12.667</v>
          </cell>
          <cell r="HN568">
            <v>56.82</v>
          </cell>
          <cell r="HO568">
            <v>4.026</v>
          </cell>
          <cell r="HP568">
            <v>479.03</v>
          </cell>
          <cell r="HQ568">
            <v>14.38</v>
          </cell>
          <cell r="HR568">
            <v>56.48</v>
          </cell>
          <cell r="HS568">
            <v>3.262</v>
          </cell>
          <cell r="HT568">
            <v>566.09</v>
          </cell>
          <cell r="HU568">
            <v>16.671</v>
          </cell>
          <cell r="HV568">
            <v>50.98</v>
          </cell>
          <cell r="HW568">
            <v>2.925</v>
          </cell>
          <cell r="HX568">
            <v>359.6</v>
          </cell>
          <cell r="HY568">
            <v>12.295</v>
          </cell>
          <cell r="HZ568">
            <v>381.83</v>
          </cell>
          <cell r="IA568">
            <v>6.98</v>
          </cell>
          <cell r="IB568">
            <v>0.29</v>
          </cell>
          <cell r="IC568">
            <v>0.008</v>
          </cell>
          <cell r="ID568">
            <v>-0.18</v>
          </cell>
          <cell r="IE568">
            <v>0.005</v>
          </cell>
          <cell r="IF568">
            <v>0.38</v>
          </cell>
          <cell r="IG568">
            <v>0.011</v>
          </cell>
          <cell r="IH568">
            <v>0.04</v>
          </cell>
          <cell r="II568">
            <v>0.009</v>
          </cell>
          <cell r="IJ568">
            <v>-0.06</v>
          </cell>
          <cell r="IK568">
            <v>0.009</v>
          </cell>
          <cell r="IL568">
            <v>-0.26</v>
          </cell>
          <cell r="IM568">
            <v>0.007</v>
          </cell>
          <cell r="IN568">
            <v>-0.4</v>
          </cell>
          <cell r="IO568">
            <v>0.019</v>
          </cell>
          <cell r="IP568">
            <v>-0.57</v>
          </cell>
          <cell r="IQ568">
            <v>0.011</v>
          </cell>
          <cell r="IR568">
            <v>-0.7</v>
          </cell>
          <cell r="IS568">
            <v>0.013</v>
          </cell>
          <cell r="IT568">
            <v>-0.01</v>
          </cell>
          <cell r="IU568">
            <v>0.001</v>
          </cell>
          <cell r="IV568">
            <v>0.53</v>
          </cell>
          <cell r="IW568">
            <v>0.034</v>
          </cell>
        </row>
        <row r="568">
          <cell r="JB568">
            <v>0.51</v>
          </cell>
          <cell r="JC568">
            <v>0.016</v>
          </cell>
          <cell r="JD568">
            <v>0.18</v>
          </cell>
          <cell r="JE568">
            <v>0.007</v>
          </cell>
          <cell r="JF568">
            <v>0.52</v>
          </cell>
          <cell r="JG568">
            <v>0.014</v>
          </cell>
          <cell r="JH568">
            <v>0.14</v>
          </cell>
          <cell r="JI568">
            <v>0.007</v>
          </cell>
          <cell r="JJ568">
            <v>0.47</v>
          </cell>
          <cell r="JK568">
            <v>0.015</v>
          </cell>
          <cell r="JL568">
            <v>0.19</v>
          </cell>
          <cell r="JM568">
            <v>0.007</v>
          </cell>
          <cell r="JN568">
            <v>0.32</v>
          </cell>
          <cell r="JO568">
            <v>0.012</v>
          </cell>
          <cell r="JP568">
            <v>0.13</v>
          </cell>
          <cell r="JQ568">
            <v>0.005</v>
          </cell>
          <cell r="JR568">
            <v>0.14</v>
          </cell>
          <cell r="JS568">
            <v>0.002</v>
          </cell>
          <cell r="JT568">
            <v>-0.14</v>
          </cell>
          <cell r="JU568">
            <v>0.003</v>
          </cell>
          <cell r="JV568">
            <v>0.33</v>
          </cell>
          <cell r="JW568">
            <v>0.006</v>
          </cell>
          <cell r="JX568">
            <v>0.08</v>
          </cell>
          <cell r="JY568">
            <v>0.002</v>
          </cell>
          <cell r="JZ568">
            <v>0.07</v>
          </cell>
          <cell r="KA568">
            <v>0.012</v>
          </cell>
          <cell r="KB568">
            <v>-0.56</v>
          </cell>
          <cell r="KC568">
            <v>0.008</v>
          </cell>
          <cell r="KD568">
            <v>-1.81</v>
          </cell>
          <cell r="KE568">
            <v>0.029</v>
          </cell>
          <cell r="KF568">
            <v>-0.08</v>
          </cell>
          <cell r="KG568">
            <v>0.013</v>
          </cell>
          <cell r="KH568">
            <v>0.1</v>
          </cell>
          <cell r="KI568">
            <v>0.023</v>
          </cell>
          <cell r="KJ568">
            <v>0.01</v>
          </cell>
          <cell r="KK568">
            <v>0.002</v>
          </cell>
          <cell r="KL568">
            <v>-0.08</v>
          </cell>
          <cell r="KM568">
            <v>0.001</v>
          </cell>
          <cell r="KN568">
            <v>0</v>
          </cell>
          <cell r="KO568">
            <v>0</v>
          </cell>
        </row>
        <row r="568">
          <cell r="KT568">
            <v>-0.17</v>
          </cell>
          <cell r="KU568">
            <v>0.004</v>
          </cell>
          <cell r="KV568">
            <v>0.02</v>
          </cell>
          <cell r="KW568">
            <v>0.007</v>
          </cell>
          <cell r="KX568">
            <v>-0.2</v>
          </cell>
          <cell r="KY568">
            <v>0.005</v>
          </cell>
          <cell r="KZ568">
            <v>0.06</v>
          </cell>
          <cell r="LA568">
            <v>0.007</v>
          </cell>
          <cell r="LB568">
            <v>-0.13</v>
          </cell>
          <cell r="LC568">
            <v>0.004</v>
          </cell>
          <cell r="LD568">
            <v>0.04</v>
          </cell>
          <cell r="LE568">
            <v>0.006</v>
          </cell>
          <cell r="LF568">
            <v>-0.1</v>
          </cell>
          <cell r="LG568">
            <v>0.003</v>
          </cell>
          <cell r="LH568">
            <v>0</v>
          </cell>
          <cell r="LI568">
            <v>0.005</v>
          </cell>
          <cell r="LJ568">
            <v>0.01</v>
          </cell>
          <cell r="LK568">
            <v>0</v>
          </cell>
          <cell r="LL568">
            <v>-0.01</v>
          </cell>
          <cell r="LM568">
            <v>0.002</v>
          </cell>
          <cell r="LN568">
            <v>0.02</v>
          </cell>
          <cell r="LO568">
            <v>0.005</v>
          </cell>
          <cell r="LP568">
            <v>-0.31</v>
          </cell>
          <cell r="LQ568">
            <v>0.005</v>
          </cell>
          <cell r="LR568">
            <v>0.29</v>
          </cell>
          <cell r="LS568">
            <v>0.011</v>
          </cell>
          <cell r="LT568">
            <v>-0.16</v>
          </cell>
          <cell r="LU568">
            <v>0.017</v>
          </cell>
          <cell r="LV568">
            <v>-0.26</v>
          </cell>
          <cell r="LW568">
            <v>0.01</v>
          </cell>
          <cell r="LX568">
            <v>-0.13</v>
          </cell>
          <cell r="LY568">
            <v>0.006</v>
          </cell>
          <cell r="LZ568">
            <v>-0.98</v>
          </cell>
          <cell r="MA568">
            <v>0.013</v>
          </cell>
          <cell r="MB568">
            <v>-0.05</v>
          </cell>
          <cell r="MC568">
            <v>0.017</v>
          </cell>
          <cell r="MD568">
            <v>-0.1</v>
          </cell>
          <cell r="ME568">
            <v>0.005</v>
          </cell>
          <cell r="MF568">
            <v>0</v>
          </cell>
          <cell r="MG568">
            <v>0</v>
          </cell>
          <cell r="MH568">
            <v>0.18</v>
          </cell>
          <cell r="MI568">
            <v>0.015</v>
          </cell>
          <cell r="MJ568">
            <v>-0.29</v>
          </cell>
          <cell r="MK568">
            <v>0.015</v>
          </cell>
          <cell r="ML568">
            <v>0.23</v>
          </cell>
          <cell r="MM568">
            <v>0.015</v>
          </cell>
          <cell r="MN568">
            <v>-0.3</v>
          </cell>
          <cell r="MO568">
            <v>0.015</v>
          </cell>
          <cell r="MP568">
            <v>0.23</v>
          </cell>
          <cell r="MQ568">
            <v>0.013</v>
          </cell>
          <cell r="MR568">
            <v>0.21</v>
          </cell>
          <cell r="MS568">
            <v>0.01</v>
          </cell>
          <cell r="MT568">
            <v>-0.52</v>
          </cell>
          <cell r="MU568">
            <v>0.006</v>
          </cell>
          <cell r="MV568">
            <v>0.51</v>
          </cell>
          <cell r="MW568">
            <v>0.023</v>
          </cell>
          <cell r="MX568">
            <v>-0.3</v>
          </cell>
          <cell r="MY568">
            <v>0.014</v>
          </cell>
          <cell r="MZ568">
            <v>-0.82</v>
          </cell>
          <cell r="NA568">
            <v>0.013</v>
          </cell>
          <cell r="NB568">
            <v>-1.49</v>
          </cell>
          <cell r="NC568">
            <v>0.02</v>
          </cell>
          <cell r="ND568">
            <v>-1.94</v>
          </cell>
          <cell r="NE568">
            <v>0.053</v>
          </cell>
          <cell r="NF568">
            <v>-0.3</v>
          </cell>
          <cell r="NG568">
            <v>0.022</v>
          </cell>
          <cell r="NH568">
            <v>-0.58</v>
          </cell>
          <cell r="NI568">
            <v>0.014</v>
          </cell>
          <cell r="NJ568">
            <v>-0.29</v>
          </cell>
          <cell r="NK568">
            <v>0.04</v>
          </cell>
          <cell r="NL568">
            <v>0.05</v>
          </cell>
          <cell r="NM568">
            <v>0.006</v>
          </cell>
        </row>
        <row r="568">
          <cell r="NR568">
            <v>-0.17</v>
          </cell>
          <cell r="NS568">
            <v>0.022</v>
          </cell>
          <cell r="NT568">
            <v>-0.16</v>
          </cell>
          <cell r="NU568">
            <v>0.016</v>
          </cell>
          <cell r="NV568">
            <v>-0.39</v>
          </cell>
          <cell r="NW568">
            <v>0.027</v>
          </cell>
          <cell r="NX568">
            <v>-0.18</v>
          </cell>
          <cell r="NY568">
            <v>0.018</v>
          </cell>
          <cell r="NZ568">
            <v>-0.28</v>
          </cell>
          <cell r="OA568">
            <v>0.025</v>
          </cell>
          <cell r="OB568">
            <v>-0.1</v>
          </cell>
          <cell r="OC568">
            <v>0.018</v>
          </cell>
          <cell r="OD568">
            <v>-0.13</v>
          </cell>
          <cell r="OE568">
            <v>0.018</v>
          </cell>
          <cell r="OF568">
            <v>-0.27</v>
          </cell>
          <cell r="OG568">
            <v>0.017</v>
          </cell>
          <cell r="OH568">
            <v>0.14</v>
          </cell>
          <cell r="OI568">
            <v>0.003</v>
          </cell>
          <cell r="OJ568">
            <v>0.11</v>
          </cell>
          <cell r="OK568">
            <v>0.006</v>
          </cell>
          <cell r="OL568">
            <v>0.01</v>
          </cell>
          <cell r="OM568">
            <v>0.001</v>
          </cell>
          <cell r="ON568">
            <v>0.01</v>
          </cell>
          <cell r="OO568">
            <v>0.001</v>
          </cell>
          <cell r="OP568">
            <v>0.01</v>
          </cell>
          <cell r="OQ568">
            <v>0.001</v>
          </cell>
          <cell r="OR568">
            <v>0.05</v>
          </cell>
          <cell r="OS568">
            <v>0.002</v>
          </cell>
          <cell r="OT568">
            <v>0.11</v>
          </cell>
          <cell r="OU568">
            <v>0.003</v>
          </cell>
          <cell r="OV568">
            <v>-0.01</v>
          </cell>
          <cell r="OW568">
            <v>0.001</v>
          </cell>
          <cell r="OX568">
            <v>-0.02</v>
          </cell>
          <cell r="OY568">
            <v>0.001</v>
          </cell>
          <cell r="OZ568">
            <v>0.01</v>
          </cell>
          <cell r="PA568">
            <v>0.002</v>
          </cell>
        </row>
        <row r="568">
          <cell r="PD568">
            <v>0.03</v>
          </cell>
          <cell r="PE568">
            <v>0.001</v>
          </cell>
          <cell r="PF568">
            <v>0.19</v>
          </cell>
          <cell r="PG568">
            <v>0.003</v>
          </cell>
          <cell r="PH568">
            <v>0</v>
          </cell>
          <cell r="PI568">
            <v>0.001</v>
          </cell>
          <cell r="PJ568">
            <v>0.17</v>
          </cell>
          <cell r="PK568">
            <v>0.002</v>
          </cell>
          <cell r="PL568">
            <v>0</v>
          </cell>
          <cell r="PM568">
            <v>0.001</v>
          </cell>
          <cell r="PN568">
            <v>0.14</v>
          </cell>
          <cell r="PO568">
            <v>0.002</v>
          </cell>
          <cell r="PP568">
            <v>0.12</v>
          </cell>
          <cell r="PQ568">
            <v>0.002</v>
          </cell>
          <cell r="PR568">
            <v>-0.29</v>
          </cell>
          <cell r="PS568">
            <v>0.002</v>
          </cell>
          <cell r="PT568">
            <v>0.05</v>
          </cell>
          <cell r="PU568">
            <v>0.003</v>
          </cell>
          <cell r="PV568">
            <v>-0.16</v>
          </cell>
          <cell r="PW568">
            <v>0.003</v>
          </cell>
          <cell r="PX568">
            <v>-0.05</v>
          </cell>
          <cell r="PY568">
            <v>0.004</v>
          </cell>
          <cell r="PZ568">
            <v>-0.03</v>
          </cell>
          <cell r="QA568">
            <v>0.004</v>
          </cell>
          <cell r="QB568">
            <v>-0.37</v>
          </cell>
          <cell r="QC568">
            <v>0.005</v>
          </cell>
          <cell r="QD568">
            <v>-0.05</v>
          </cell>
          <cell r="QE568">
            <v>0.006</v>
          </cell>
          <cell r="QF568">
            <v>-0.11</v>
          </cell>
          <cell r="QG568">
            <v>0.003</v>
          </cell>
          <cell r="QH568">
            <v>-0.06</v>
          </cell>
          <cell r="QI568">
            <v>0.012</v>
          </cell>
          <cell r="QJ568">
            <v>-0.05</v>
          </cell>
          <cell r="QK568">
            <v>0.008</v>
          </cell>
        </row>
        <row r="568">
          <cell r="QP568">
            <v>-0.26</v>
          </cell>
          <cell r="QQ568">
            <v>0.006</v>
          </cell>
          <cell r="QR568">
            <v>-0.08</v>
          </cell>
          <cell r="QS568">
            <v>0.005</v>
          </cell>
          <cell r="QT568">
            <v>-0.26</v>
          </cell>
          <cell r="QU568">
            <v>0.007</v>
          </cell>
          <cell r="QV568">
            <v>-0.09</v>
          </cell>
          <cell r="QW568">
            <v>0.006</v>
          </cell>
          <cell r="QX568">
            <v>-0.17</v>
          </cell>
          <cell r="QY568">
            <v>0.007</v>
          </cell>
          <cell r="QZ568">
            <v>-0.1</v>
          </cell>
          <cell r="RA568">
            <v>0.006</v>
          </cell>
          <cell r="RB568">
            <v>-0.15</v>
          </cell>
          <cell r="RC568">
            <v>0.006</v>
          </cell>
          <cell r="RD568">
            <v>-0.11</v>
          </cell>
          <cell r="RE568">
            <v>0.005</v>
          </cell>
          <cell r="RF568">
            <v>0.11</v>
          </cell>
          <cell r="RG568">
            <v>0.003</v>
          </cell>
          <cell r="RH568">
            <v>0</v>
          </cell>
          <cell r="RI568">
            <v>0.002</v>
          </cell>
          <cell r="RJ568">
            <v>0.06</v>
          </cell>
          <cell r="RK568">
            <v>0.002</v>
          </cell>
          <cell r="RL568">
            <v>-0.1</v>
          </cell>
          <cell r="RM568">
            <v>0.002</v>
          </cell>
          <cell r="RN568">
            <v>0.04</v>
          </cell>
          <cell r="RO568">
            <v>0.002</v>
          </cell>
          <cell r="RP568">
            <v>-0.22</v>
          </cell>
          <cell r="RQ568">
            <v>0.007</v>
          </cell>
          <cell r="RR568">
            <v>0.01</v>
          </cell>
          <cell r="RS568">
            <v>0.003</v>
          </cell>
          <cell r="RT568">
            <v>0.36</v>
          </cell>
          <cell r="RU568">
            <v>0.012</v>
          </cell>
          <cell r="RV568">
            <v>-0.4</v>
          </cell>
          <cell r="RW568">
            <v>0.008</v>
          </cell>
          <cell r="RX568">
            <v>0.15</v>
          </cell>
          <cell r="RY568">
            <v>0.015</v>
          </cell>
          <cell r="RZ568">
            <v>-0.04</v>
          </cell>
          <cell r="SA568">
            <v>0</v>
          </cell>
          <cell r="SB568">
            <v>0.45</v>
          </cell>
          <cell r="SC568">
            <v>0.017</v>
          </cell>
          <cell r="SD568">
            <v>0.01</v>
          </cell>
          <cell r="SE568">
            <v>0.001</v>
          </cell>
        </row>
        <row r="568">
          <cell r="SJ568">
            <v>-0.13</v>
          </cell>
          <cell r="SK568">
            <v>0.004</v>
          </cell>
          <cell r="SL568">
            <v>-0.38</v>
          </cell>
          <cell r="SM568">
            <v>0.007</v>
          </cell>
          <cell r="SN568">
            <v>-0.11</v>
          </cell>
          <cell r="SO568">
            <v>0.004</v>
          </cell>
          <cell r="SP568">
            <v>-0.36</v>
          </cell>
          <cell r="SQ568">
            <v>0.007</v>
          </cell>
          <cell r="SR568">
            <v>-0.09</v>
          </cell>
          <cell r="SS568">
            <v>0.003</v>
          </cell>
          <cell r="ST568">
            <v>-0.28</v>
          </cell>
          <cell r="SU568">
            <v>0.006</v>
          </cell>
          <cell r="SV568">
            <v>-0.08</v>
          </cell>
          <cell r="SW568">
            <v>0.003</v>
          </cell>
          <cell r="SX568">
            <v>-0.19</v>
          </cell>
          <cell r="SY568">
            <v>0.004</v>
          </cell>
          <cell r="SZ568">
            <v>0</v>
          </cell>
          <cell r="TA568">
            <v>0</v>
          </cell>
          <cell r="TB568">
            <v>0.08</v>
          </cell>
          <cell r="TC568">
            <v>0.005</v>
          </cell>
          <cell r="TD568">
            <v>0.65</v>
          </cell>
          <cell r="TE568">
            <v>0.004</v>
          </cell>
          <cell r="TF568">
            <v>1.99</v>
          </cell>
          <cell r="TG568">
            <v>0.014</v>
          </cell>
          <cell r="TH568">
            <v>1.62</v>
          </cell>
          <cell r="TI568">
            <v>0.013</v>
          </cell>
          <cell r="TJ568">
            <v>1.91</v>
          </cell>
          <cell r="TK568">
            <v>0.016</v>
          </cell>
          <cell r="TL568">
            <v>-0.1</v>
          </cell>
          <cell r="TM568">
            <v>0.009</v>
          </cell>
          <cell r="TN568">
            <v>0.57</v>
          </cell>
          <cell r="TO568">
            <v>0.014</v>
          </cell>
          <cell r="TP568">
            <v>0.73</v>
          </cell>
          <cell r="TQ568">
            <v>0.013</v>
          </cell>
          <cell r="TR568">
            <v>2.07</v>
          </cell>
          <cell r="TS568">
            <v>0.017</v>
          </cell>
          <cell r="TT568">
            <v>0.4</v>
          </cell>
          <cell r="TU568">
            <v>0.009</v>
          </cell>
          <cell r="TV568">
            <v>1.43</v>
          </cell>
          <cell r="TW568">
            <v>0.038</v>
          </cell>
          <cell r="TX568">
            <v>0.31</v>
          </cell>
          <cell r="TY568">
            <v>0.007</v>
          </cell>
        </row>
        <row r="568">
          <cell r="UD568">
            <v>0.25</v>
          </cell>
          <cell r="UE568">
            <v>0.008</v>
          </cell>
          <cell r="UF568">
            <v>0.1</v>
          </cell>
          <cell r="UG568">
            <v>0.017</v>
          </cell>
          <cell r="UH568">
            <v>0.16</v>
          </cell>
          <cell r="UI568">
            <v>0.01</v>
          </cell>
          <cell r="UJ568">
            <v>-0.09</v>
          </cell>
          <cell r="UK568">
            <v>0.02</v>
          </cell>
          <cell r="UL568">
            <v>0.13</v>
          </cell>
          <cell r="UM568">
            <v>0.008</v>
          </cell>
          <cell r="UN568">
            <v>0.06</v>
          </cell>
          <cell r="UO568">
            <v>0.019</v>
          </cell>
          <cell r="UP568">
            <v>0.12</v>
          </cell>
          <cell r="UQ568">
            <v>0.01</v>
          </cell>
          <cell r="UR568">
            <v>0.08</v>
          </cell>
          <cell r="US568">
            <v>0.017</v>
          </cell>
          <cell r="UT568">
            <v>0.02</v>
          </cell>
          <cell r="UU568">
            <v>0.004</v>
          </cell>
          <cell r="UV568">
            <v>0.18</v>
          </cell>
          <cell r="UW568">
            <v>0.005</v>
          </cell>
          <cell r="UX568">
            <v>0.08</v>
          </cell>
          <cell r="UY568">
            <v>0.003</v>
          </cell>
          <cell r="UZ568">
            <v>0.24</v>
          </cell>
          <cell r="VA568">
            <v>0.002</v>
          </cell>
          <cell r="VB568">
            <v>0.11</v>
          </cell>
          <cell r="VC568">
            <v>0.003</v>
          </cell>
          <cell r="VD568">
            <v>-0.01</v>
          </cell>
          <cell r="VE568">
            <v>0.001</v>
          </cell>
          <cell r="VF568">
            <v>-0.04</v>
          </cell>
          <cell r="VG568">
            <v>0.001</v>
          </cell>
          <cell r="VH568">
            <v>0.02</v>
          </cell>
          <cell r="VI568">
            <v>0.001</v>
          </cell>
          <cell r="VJ568">
            <v>0.06</v>
          </cell>
          <cell r="VK568">
            <v>0.001</v>
          </cell>
        </row>
        <row r="568">
          <cell r="VP568">
            <v>0.01</v>
          </cell>
          <cell r="VQ568">
            <v>0.001</v>
          </cell>
          <cell r="VR568">
            <v>0.01</v>
          </cell>
          <cell r="VS568">
            <v>0.001</v>
          </cell>
          <cell r="VT568">
            <v>0.01</v>
          </cell>
          <cell r="VU568">
            <v>0.001</v>
          </cell>
          <cell r="VV568">
            <v>0</v>
          </cell>
          <cell r="VW568">
            <v>0</v>
          </cell>
          <cell r="VX568">
            <v>-0.01</v>
          </cell>
          <cell r="VY568">
            <v>0</v>
          </cell>
          <cell r="VZ568">
            <v>0.01</v>
          </cell>
          <cell r="WA568">
            <v>0</v>
          </cell>
          <cell r="WB568">
            <v>0.08</v>
          </cell>
          <cell r="WC568">
            <v>0.003</v>
          </cell>
          <cell r="WD568">
            <v>-0.15</v>
          </cell>
          <cell r="WE568">
            <v>0.004</v>
          </cell>
          <cell r="WF568">
            <v>0.05</v>
          </cell>
          <cell r="WG568">
            <v>0.003</v>
          </cell>
          <cell r="WH568">
            <v>0.04</v>
          </cell>
          <cell r="WI568">
            <v>0.004</v>
          </cell>
          <cell r="WJ568">
            <v>-0.19</v>
          </cell>
          <cell r="WK568">
            <v>0.006</v>
          </cell>
          <cell r="WL568">
            <v>0.05</v>
          </cell>
          <cell r="WM568">
            <v>0.002</v>
          </cell>
          <cell r="WN568">
            <v>0.12</v>
          </cell>
          <cell r="WO568">
            <v>0.008</v>
          </cell>
          <cell r="WP568">
            <v>0.06</v>
          </cell>
          <cell r="WQ568">
            <v>0.003</v>
          </cell>
          <cell r="WR568">
            <v>0.29</v>
          </cell>
          <cell r="WS568">
            <v>0.008</v>
          </cell>
          <cell r="WT568">
            <v>0.06</v>
          </cell>
          <cell r="WU568">
            <v>0.003</v>
          </cell>
          <cell r="WV568">
            <v>0.04</v>
          </cell>
          <cell r="WW568">
            <v>0.002</v>
          </cell>
        </row>
        <row r="568">
          <cell r="XB568">
            <v>0.15</v>
          </cell>
          <cell r="XC568">
            <v>0.005</v>
          </cell>
          <cell r="XD568">
            <v>0.06</v>
          </cell>
          <cell r="XE568">
            <v>0.004</v>
          </cell>
          <cell r="XF568">
            <v>0.05</v>
          </cell>
          <cell r="XG568">
            <v>0.003</v>
          </cell>
          <cell r="XH568">
            <v>-0.02</v>
          </cell>
          <cell r="XI568">
            <v>0.004</v>
          </cell>
          <cell r="XJ568">
            <v>0.03</v>
          </cell>
          <cell r="XK568">
            <v>0.004</v>
          </cell>
          <cell r="XL568">
            <v>0</v>
          </cell>
          <cell r="XM568">
            <v>0.004</v>
          </cell>
          <cell r="XN568">
            <v>0</v>
          </cell>
          <cell r="XO568">
            <v>0.003</v>
          </cell>
          <cell r="XP568">
            <v>-0.02</v>
          </cell>
          <cell r="XQ568">
            <v>0.003</v>
          </cell>
          <cell r="XR568">
            <v>-0.09</v>
          </cell>
          <cell r="XS568">
            <v>0.002</v>
          </cell>
          <cell r="XT568">
            <v>-0.03</v>
          </cell>
          <cell r="XU568">
            <v>0.001</v>
          </cell>
        </row>
        <row r="569">
          <cell r="B569" t="str">
            <v>UI10-00083</v>
          </cell>
          <cell r="C569" t="str">
            <v>Ornamental</v>
          </cell>
        </row>
        <row r="569">
          <cell r="F569">
            <v>-0.71</v>
          </cell>
          <cell r="G569">
            <v>0.024</v>
          </cell>
          <cell r="H569">
            <v>-1.22</v>
          </cell>
          <cell r="I569">
            <v>0.071</v>
          </cell>
          <cell r="J569">
            <v>-2.85</v>
          </cell>
          <cell r="K569">
            <v>0.092</v>
          </cell>
          <cell r="L569">
            <v>0.47</v>
          </cell>
          <cell r="M569">
            <v>0.033</v>
          </cell>
          <cell r="N569">
            <v>-2.76</v>
          </cell>
          <cell r="O569">
            <v>0.079</v>
          </cell>
        </row>
        <row r="569">
          <cell r="T569">
            <v>-6.14</v>
          </cell>
          <cell r="U569">
            <v>0.086</v>
          </cell>
        </row>
        <row r="569">
          <cell r="X569">
            <v>-0.26</v>
          </cell>
          <cell r="Y569">
            <v>0.013</v>
          </cell>
        </row>
        <row r="569">
          <cell r="AH569">
            <v>-0.14</v>
          </cell>
          <cell r="AI569">
            <v>0.017</v>
          </cell>
          <cell r="AJ569">
            <v>-0.8</v>
          </cell>
          <cell r="AK569">
            <v>0.039</v>
          </cell>
          <cell r="AL569">
            <v>0.48</v>
          </cell>
          <cell r="AM569">
            <v>0.017</v>
          </cell>
          <cell r="AN569">
            <v>0.48</v>
          </cell>
          <cell r="AO569">
            <v>0.042</v>
          </cell>
          <cell r="AP569">
            <v>0.43</v>
          </cell>
          <cell r="AQ569">
            <v>0.017</v>
          </cell>
          <cell r="AR569">
            <v>0.4</v>
          </cell>
          <cell r="AS569">
            <v>0.042</v>
          </cell>
          <cell r="AT569">
            <v>0.21</v>
          </cell>
          <cell r="AU569">
            <v>0.014</v>
          </cell>
          <cell r="AV569">
            <v>-0.6</v>
          </cell>
          <cell r="AW569">
            <v>0.039</v>
          </cell>
        </row>
        <row r="569">
          <cell r="BB569">
            <v>-0.27</v>
          </cell>
          <cell r="BC569">
            <v>0.007</v>
          </cell>
          <cell r="BD569">
            <v>-0.16</v>
          </cell>
          <cell r="BE569">
            <v>0.007</v>
          </cell>
          <cell r="BF569">
            <v>0.05</v>
          </cell>
          <cell r="BG569">
            <v>0.003</v>
          </cell>
          <cell r="BH569">
            <v>-0.41</v>
          </cell>
          <cell r="BI569">
            <v>0.012</v>
          </cell>
        </row>
        <row r="569">
          <cell r="BN569">
            <v>-0.94</v>
          </cell>
          <cell r="BO569">
            <v>0.017</v>
          </cell>
        </row>
        <row r="569">
          <cell r="BR569">
            <v>-0.07</v>
          </cell>
          <cell r="BS569">
            <v>0.004</v>
          </cell>
        </row>
        <row r="569">
          <cell r="CB569">
            <v>-0.03</v>
          </cell>
          <cell r="CC569">
            <v>0.002</v>
          </cell>
          <cell r="CD569">
            <v>0</v>
          </cell>
          <cell r="CE569">
            <v>0.005</v>
          </cell>
          <cell r="CF569">
            <v>0.1</v>
          </cell>
          <cell r="CG569">
            <v>0.004</v>
          </cell>
          <cell r="CH569">
            <v>0.2</v>
          </cell>
          <cell r="CI569">
            <v>0.01</v>
          </cell>
          <cell r="CJ569">
            <v>0.11</v>
          </cell>
          <cell r="CK569">
            <v>0.003</v>
          </cell>
          <cell r="CL569">
            <v>0.23</v>
          </cell>
          <cell r="CM569">
            <v>0.009</v>
          </cell>
          <cell r="CN569">
            <v>0.07</v>
          </cell>
          <cell r="CO569">
            <v>0.003</v>
          </cell>
          <cell r="CP569">
            <v>0.18</v>
          </cell>
          <cell r="CQ569">
            <v>0.008</v>
          </cell>
        </row>
        <row r="569">
          <cell r="CV569">
            <v>-1.43</v>
          </cell>
          <cell r="CW569">
            <v>0.024</v>
          </cell>
          <cell r="CX569">
            <v>-0.18</v>
          </cell>
          <cell r="CY569">
            <v>0.015</v>
          </cell>
          <cell r="CZ569">
            <v>-0.08</v>
          </cell>
          <cell r="DA569">
            <v>0.02</v>
          </cell>
          <cell r="DB569">
            <v>-0.95</v>
          </cell>
          <cell r="DC569">
            <v>0.013</v>
          </cell>
        </row>
        <row r="569">
          <cell r="DH569">
            <v>-5.32</v>
          </cell>
          <cell r="DI569">
            <v>0.061</v>
          </cell>
        </row>
        <row r="569">
          <cell r="DL569">
            <v>-0.76</v>
          </cell>
          <cell r="DM569">
            <v>0.027</v>
          </cell>
        </row>
        <row r="569">
          <cell r="DV569">
            <v>0.46</v>
          </cell>
          <cell r="DW569">
            <v>0.017</v>
          </cell>
          <cell r="DX569">
            <v>0.11</v>
          </cell>
          <cell r="DY569">
            <v>0.009</v>
          </cell>
          <cell r="DZ569">
            <v>1.12</v>
          </cell>
          <cell r="EA569">
            <v>0.034</v>
          </cell>
          <cell r="EB569">
            <v>0.39</v>
          </cell>
          <cell r="EC569">
            <v>0.016</v>
          </cell>
          <cell r="ED569">
            <v>1</v>
          </cell>
          <cell r="EE569">
            <v>0.033</v>
          </cell>
          <cell r="EF569">
            <v>0.49</v>
          </cell>
          <cell r="EG569">
            <v>0.019</v>
          </cell>
          <cell r="EH569">
            <v>0.94</v>
          </cell>
          <cell r="EI569">
            <v>0.022</v>
          </cell>
          <cell r="EJ569">
            <v>0.26</v>
          </cell>
          <cell r="EK569">
            <v>0.013</v>
          </cell>
        </row>
        <row r="569">
          <cell r="EP569">
            <v>-0.05</v>
          </cell>
          <cell r="EQ569">
            <v>0.002</v>
          </cell>
          <cell r="ER569">
            <v>-0.01</v>
          </cell>
          <cell r="ES569">
            <v>0</v>
          </cell>
          <cell r="ET569">
            <v>0.01</v>
          </cell>
          <cell r="EU569">
            <v>0.002</v>
          </cell>
          <cell r="EV569">
            <v>-0.02</v>
          </cell>
          <cell r="EW569">
            <v>0.001</v>
          </cell>
        </row>
        <row r="569">
          <cell r="FB569">
            <v>-0.07</v>
          </cell>
          <cell r="FC569">
            <v>0.002</v>
          </cell>
        </row>
        <row r="569">
          <cell r="FF569">
            <v>0.01</v>
          </cell>
          <cell r="FG569">
            <v>0.001</v>
          </cell>
        </row>
        <row r="569">
          <cell r="FP569">
            <v>-0.05</v>
          </cell>
          <cell r="FQ569">
            <v>0.002</v>
          </cell>
          <cell r="FR569">
            <v>-0.02</v>
          </cell>
          <cell r="FS569">
            <v>0.001</v>
          </cell>
          <cell r="FT569">
            <v>-0.04</v>
          </cell>
          <cell r="FU569">
            <v>0.002</v>
          </cell>
          <cell r="FV569">
            <v>-0.01</v>
          </cell>
          <cell r="FW569">
            <v>0</v>
          </cell>
          <cell r="FX569">
            <v>-0.02</v>
          </cell>
          <cell r="FY569">
            <v>0.002</v>
          </cell>
          <cell r="FZ569">
            <v>-0.01</v>
          </cell>
          <cell r="GA569">
            <v>0</v>
          </cell>
          <cell r="GB569">
            <v>-0.03</v>
          </cell>
          <cell r="GC569">
            <v>0.002</v>
          </cell>
          <cell r="GD569">
            <v>-0.01</v>
          </cell>
          <cell r="GE569">
            <v>0.001</v>
          </cell>
        </row>
        <row r="569">
          <cell r="GJ569">
            <v>-246.07</v>
          </cell>
          <cell r="GK569">
            <v>1.967</v>
          </cell>
          <cell r="GL569">
            <v>-1129.44</v>
          </cell>
          <cell r="GM569">
            <v>6.238</v>
          </cell>
          <cell r="GN569">
            <v>-350.82</v>
          </cell>
          <cell r="GO569">
            <v>4.368</v>
          </cell>
          <cell r="GP569">
            <v>-1055.81</v>
          </cell>
          <cell r="GQ569">
            <v>8.432</v>
          </cell>
        </row>
        <row r="569">
          <cell r="GV569">
            <v>-537.67</v>
          </cell>
          <cell r="GW569">
            <v>11.187</v>
          </cell>
        </row>
        <row r="569">
          <cell r="GZ569">
            <v>-211.08</v>
          </cell>
          <cell r="HA569">
            <v>2.195</v>
          </cell>
        </row>
        <row r="569">
          <cell r="HJ569">
            <v>-174.14</v>
          </cell>
          <cell r="HK569">
            <v>2.155</v>
          </cell>
          <cell r="HL569">
            <v>-743.41</v>
          </cell>
          <cell r="HM569">
            <v>13.137</v>
          </cell>
          <cell r="HN569">
            <v>-155.77</v>
          </cell>
          <cell r="HO569">
            <v>1.812</v>
          </cell>
          <cell r="HP569">
            <v>-807.04</v>
          </cell>
          <cell r="HQ569">
            <v>6.862</v>
          </cell>
          <cell r="HR569">
            <v>-179.23</v>
          </cell>
          <cell r="HS569">
            <v>1.587</v>
          </cell>
          <cell r="HT569">
            <v>-929.14</v>
          </cell>
          <cell r="HU569">
            <v>9.698</v>
          </cell>
          <cell r="HV569">
            <v>-141.44</v>
          </cell>
          <cell r="HW569">
            <v>1.405</v>
          </cell>
          <cell r="HX569">
            <v>-1023.53</v>
          </cell>
          <cell r="HY569">
            <v>9.913</v>
          </cell>
        </row>
        <row r="569">
          <cell r="IB569">
            <v>-1.85</v>
          </cell>
          <cell r="IC569">
            <v>0.021</v>
          </cell>
          <cell r="ID569">
            <v>-1.31</v>
          </cell>
          <cell r="IE569">
            <v>0.006</v>
          </cell>
          <cell r="IF569">
            <v>-2.4</v>
          </cell>
          <cell r="IG569">
            <v>0.011</v>
          </cell>
          <cell r="IH569">
            <v>-2.05</v>
          </cell>
          <cell r="II569">
            <v>0.019</v>
          </cell>
        </row>
        <row r="569">
          <cell r="IN569">
            <v>-2.84</v>
          </cell>
          <cell r="IO569">
            <v>0.05</v>
          </cell>
        </row>
        <row r="569">
          <cell r="IR569">
            <v>-0.5</v>
          </cell>
          <cell r="IS569">
            <v>0.01</v>
          </cell>
        </row>
        <row r="569">
          <cell r="JB569">
            <v>-0.55</v>
          </cell>
          <cell r="JC569">
            <v>0.008</v>
          </cell>
          <cell r="JD569">
            <v>-0.46</v>
          </cell>
          <cell r="JE569">
            <v>0.007</v>
          </cell>
          <cell r="JF569">
            <v>-0.78</v>
          </cell>
          <cell r="JG569">
            <v>0.008</v>
          </cell>
          <cell r="JH569">
            <v>-0.52</v>
          </cell>
          <cell r="JI569">
            <v>0.004</v>
          </cell>
          <cell r="JJ569">
            <v>-0.74</v>
          </cell>
          <cell r="JK569">
            <v>0.006</v>
          </cell>
          <cell r="JL569">
            <v>-0.47</v>
          </cell>
          <cell r="JM569">
            <v>0.005</v>
          </cell>
          <cell r="JN569">
            <v>-0.63</v>
          </cell>
          <cell r="JO569">
            <v>0.006</v>
          </cell>
          <cell r="JP569">
            <v>-0.54</v>
          </cell>
          <cell r="JQ569">
            <v>0.005</v>
          </cell>
        </row>
        <row r="569">
          <cell r="JT569">
            <v>0.53</v>
          </cell>
          <cell r="JU569">
            <v>0.008</v>
          </cell>
          <cell r="JV569">
            <v>0.6</v>
          </cell>
          <cell r="JW569">
            <v>0.01</v>
          </cell>
          <cell r="JX569">
            <v>0.64</v>
          </cell>
          <cell r="JY569">
            <v>0.007</v>
          </cell>
          <cell r="JZ569">
            <v>2.69</v>
          </cell>
          <cell r="KA569">
            <v>0.056</v>
          </cell>
        </row>
        <row r="569">
          <cell r="KF569">
            <v>0.49</v>
          </cell>
          <cell r="KG569">
            <v>0.009</v>
          </cell>
        </row>
        <row r="569">
          <cell r="KJ569">
            <v>-0.01</v>
          </cell>
          <cell r="KK569">
            <v>0.002</v>
          </cell>
        </row>
        <row r="569">
          <cell r="KT569">
            <v>-0.14</v>
          </cell>
          <cell r="KU569">
            <v>0.002</v>
          </cell>
          <cell r="KV569">
            <v>-0.16</v>
          </cell>
          <cell r="KW569">
            <v>0.005</v>
          </cell>
          <cell r="KX569">
            <v>0</v>
          </cell>
          <cell r="KY569">
            <v>0.002</v>
          </cell>
          <cell r="KZ569">
            <v>-0.17</v>
          </cell>
          <cell r="LA569">
            <v>0.005</v>
          </cell>
          <cell r="LB569">
            <v>-0.03</v>
          </cell>
          <cell r="LC569">
            <v>0.002</v>
          </cell>
          <cell r="LD569">
            <v>-0.3</v>
          </cell>
          <cell r="LE569">
            <v>0.005</v>
          </cell>
          <cell r="LF569">
            <v>-0.02</v>
          </cell>
          <cell r="LG569">
            <v>0.002</v>
          </cell>
          <cell r="LH569">
            <v>-0.32</v>
          </cell>
          <cell r="LI569">
            <v>0.003</v>
          </cell>
        </row>
        <row r="569">
          <cell r="LN569">
            <v>-1.09</v>
          </cell>
          <cell r="LO569">
            <v>0.011</v>
          </cell>
          <cell r="LP569">
            <v>-1.37</v>
          </cell>
          <cell r="LQ569">
            <v>0.006</v>
          </cell>
          <cell r="LR569">
            <v>-1.52</v>
          </cell>
          <cell r="LS569">
            <v>0.007</v>
          </cell>
          <cell r="LT569">
            <v>-1.78</v>
          </cell>
          <cell r="LU569">
            <v>0.009</v>
          </cell>
        </row>
        <row r="569">
          <cell r="LZ569">
            <v>-2.09</v>
          </cell>
          <cell r="MA569">
            <v>0.013</v>
          </cell>
        </row>
        <row r="569">
          <cell r="MD569">
            <v>-0.06</v>
          </cell>
          <cell r="ME569">
            <v>0.003</v>
          </cell>
        </row>
        <row r="569">
          <cell r="MH569">
            <v>-0.81</v>
          </cell>
          <cell r="MI569">
            <v>0.006</v>
          </cell>
          <cell r="MJ569">
            <v>-1.22</v>
          </cell>
          <cell r="MK569">
            <v>0.011</v>
          </cell>
          <cell r="ML569">
            <v>-0.93</v>
          </cell>
          <cell r="MM569">
            <v>0.007</v>
          </cell>
          <cell r="MN569">
            <v>-1.18</v>
          </cell>
          <cell r="MO569">
            <v>0.008</v>
          </cell>
          <cell r="MP569">
            <v>-0.95</v>
          </cell>
          <cell r="MQ569">
            <v>0.006</v>
          </cell>
          <cell r="MR569">
            <v>-2.63</v>
          </cell>
          <cell r="MS569">
            <v>0.018</v>
          </cell>
          <cell r="MT569">
            <v>-2.53</v>
          </cell>
          <cell r="MU569">
            <v>0.01</v>
          </cell>
          <cell r="MV569">
            <v>-3.62</v>
          </cell>
          <cell r="MW569">
            <v>0.017</v>
          </cell>
          <cell r="MX569">
            <v>-2.65</v>
          </cell>
          <cell r="MY569">
            <v>0.012</v>
          </cell>
        </row>
        <row r="569">
          <cell r="ND569">
            <v>-3.77</v>
          </cell>
          <cell r="NE569">
            <v>0.029</v>
          </cell>
        </row>
        <row r="569">
          <cell r="NH569">
            <v>-0.74</v>
          </cell>
          <cell r="NI569">
            <v>0.011</v>
          </cell>
        </row>
        <row r="569">
          <cell r="NR569">
            <v>-1.44</v>
          </cell>
          <cell r="NS569">
            <v>0.009</v>
          </cell>
          <cell r="NT569">
            <v>-1.58</v>
          </cell>
          <cell r="NU569">
            <v>0.017</v>
          </cell>
          <cell r="NV569">
            <v>-1.73</v>
          </cell>
          <cell r="NW569">
            <v>0.011</v>
          </cell>
          <cell r="NX569">
            <v>-1.8</v>
          </cell>
          <cell r="NY569">
            <v>0.016</v>
          </cell>
          <cell r="NZ569">
            <v>-1.65</v>
          </cell>
          <cell r="OA569">
            <v>0.009</v>
          </cell>
          <cell r="OB569">
            <v>-1.93</v>
          </cell>
          <cell r="OC569">
            <v>0.021</v>
          </cell>
          <cell r="OD569">
            <v>-1.42</v>
          </cell>
          <cell r="OE569">
            <v>0.007</v>
          </cell>
          <cell r="OF569">
            <v>-2.09</v>
          </cell>
          <cell r="OG569">
            <v>0.023</v>
          </cell>
        </row>
        <row r="569">
          <cell r="OL569">
            <v>0.12</v>
          </cell>
          <cell r="OM569">
            <v>0.001</v>
          </cell>
          <cell r="ON569">
            <v>0.01</v>
          </cell>
          <cell r="OO569">
            <v>0.002</v>
          </cell>
          <cell r="OP569">
            <v>-0.01</v>
          </cell>
          <cell r="OQ569">
            <v>0.001</v>
          </cell>
          <cell r="OR569">
            <v>-0.02</v>
          </cell>
          <cell r="OS569">
            <v>0.001</v>
          </cell>
        </row>
        <row r="569">
          <cell r="OX569">
            <v>-0.03</v>
          </cell>
          <cell r="OY569">
            <v>0.001</v>
          </cell>
        </row>
        <row r="569">
          <cell r="PF569">
            <v>-0.02</v>
          </cell>
          <cell r="PG569">
            <v>0.002</v>
          </cell>
          <cell r="PH569">
            <v>-0.07</v>
          </cell>
          <cell r="PI569">
            <v>0.001</v>
          </cell>
          <cell r="PJ569">
            <v>0</v>
          </cell>
          <cell r="PK569">
            <v>0.002</v>
          </cell>
          <cell r="PL569">
            <v>-0.05</v>
          </cell>
          <cell r="PM569">
            <v>0.001</v>
          </cell>
          <cell r="PN569">
            <v>0</v>
          </cell>
          <cell r="PO569">
            <v>0.001</v>
          </cell>
          <cell r="PP569">
            <v>-0.93</v>
          </cell>
          <cell r="PQ569">
            <v>0.006</v>
          </cell>
          <cell r="PR569">
            <v>-0.78</v>
          </cell>
          <cell r="PS569">
            <v>0.005</v>
          </cell>
          <cell r="PT569">
            <v>-1.13</v>
          </cell>
          <cell r="PU569">
            <v>0.007</v>
          </cell>
          <cell r="PV569">
            <v>-0.72</v>
          </cell>
          <cell r="PW569">
            <v>0.003</v>
          </cell>
        </row>
        <row r="569">
          <cell r="QB569">
            <v>-0.73</v>
          </cell>
          <cell r="QC569">
            <v>0.008</v>
          </cell>
        </row>
        <row r="569">
          <cell r="QF569">
            <v>-0.17</v>
          </cell>
          <cell r="QG569">
            <v>0.002</v>
          </cell>
        </row>
        <row r="569">
          <cell r="QP569">
            <v>-0.42</v>
          </cell>
          <cell r="QQ569">
            <v>0.003</v>
          </cell>
          <cell r="QR569">
            <v>-0.49</v>
          </cell>
          <cell r="QS569">
            <v>0.004</v>
          </cell>
          <cell r="QT569">
            <v>-0.56</v>
          </cell>
          <cell r="QU569">
            <v>0.003</v>
          </cell>
          <cell r="QV569">
            <v>-0.53</v>
          </cell>
          <cell r="QW569">
            <v>0.007</v>
          </cell>
          <cell r="QX569">
            <v>-0.52</v>
          </cell>
          <cell r="QY569">
            <v>0.002</v>
          </cell>
          <cell r="QZ569">
            <v>-0.57</v>
          </cell>
          <cell r="RA569">
            <v>0.008</v>
          </cell>
          <cell r="RB569">
            <v>-0.51</v>
          </cell>
          <cell r="RC569">
            <v>0.003</v>
          </cell>
          <cell r="RD569">
            <v>-0.6</v>
          </cell>
          <cell r="RE569">
            <v>0.008</v>
          </cell>
        </row>
        <row r="569">
          <cell r="RJ569">
            <v>-0.43</v>
          </cell>
          <cell r="RK569">
            <v>0.002</v>
          </cell>
          <cell r="RL569">
            <v>-0.47</v>
          </cell>
          <cell r="RM569">
            <v>0.003</v>
          </cell>
          <cell r="RN569">
            <v>-0.54</v>
          </cell>
          <cell r="RO569">
            <v>0.004</v>
          </cell>
          <cell r="RP569">
            <v>-0.95</v>
          </cell>
          <cell r="RQ569">
            <v>0.005</v>
          </cell>
        </row>
        <row r="569">
          <cell r="RV569">
            <v>-0.53</v>
          </cell>
          <cell r="RW569">
            <v>0.002</v>
          </cell>
        </row>
        <row r="569">
          <cell r="RZ569">
            <v>-0.04</v>
          </cell>
          <cell r="SA569">
            <v>0.001</v>
          </cell>
        </row>
        <row r="569">
          <cell r="SJ569">
            <v>-0.11</v>
          </cell>
          <cell r="SK569">
            <v>0.001</v>
          </cell>
          <cell r="SL569">
            <v>-0.33</v>
          </cell>
          <cell r="SM569">
            <v>0.003</v>
          </cell>
          <cell r="SN569">
            <v>-0.15</v>
          </cell>
          <cell r="SO569">
            <v>0.001</v>
          </cell>
          <cell r="SP569">
            <v>-0.39</v>
          </cell>
          <cell r="SQ569">
            <v>0.004</v>
          </cell>
          <cell r="SR569">
            <v>-0.15</v>
          </cell>
          <cell r="SS569">
            <v>0.001</v>
          </cell>
          <cell r="ST569">
            <v>-0.37</v>
          </cell>
          <cell r="SU569">
            <v>0.004</v>
          </cell>
          <cell r="SV569">
            <v>-0.13</v>
          </cell>
          <cell r="SW569">
            <v>0.001</v>
          </cell>
          <cell r="SX569">
            <v>-0.37</v>
          </cell>
          <cell r="SY569">
            <v>0.003</v>
          </cell>
        </row>
        <row r="569">
          <cell r="TD569">
            <v>0.92</v>
          </cell>
          <cell r="TE569">
            <v>0.012</v>
          </cell>
          <cell r="TF569">
            <v>3.35</v>
          </cell>
          <cell r="TG569">
            <v>0.055</v>
          </cell>
          <cell r="TH569">
            <v>1.49</v>
          </cell>
          <cell r="TI569">
            <v>0.014</v>
          </cell>
          <cell r="TJ569">
            <v>2.48</v>
          </cell>
          <cell r="TK569">
            <v>0.034</v>
          </cell>
        </row>
        <row r="569">
          <cell r="TP569">
            <v>-1.06</v>
          </cell>
          <cell r="TQ569">
            <v>0.051</v>
          </cell>
        </row>
        <row r="569">
          <cell r="TT569">
            <v>-0.02</v>
          </cell>
          <cell r="TU569">
            <v>0.004</v>
          </cell>
        </row>
        <row r="569">
          <cell r="UD569">
            <v>0.74</v>
          </cell>
          <cell r="UE569">
            <v>0.005</v>
          </cell>
          <cell r="UF569">
            <v>1.69</v>
          </cell>
          <cell r="UG569">
            <v>0.019</v>
          </cell>
          <cell r="UH569">
            <v>1</v>
          </cell>
          <cell r="UI569">
            <v>0.009</v>
          </cell>
          <cell r="UJ569">
            <v>2.39</v>
          </cell>
          <cell r="UK569">
            <v>0.026</v>
          </cell>
          <cell r="UL569">
            <v>1.04</v>
          </cell>
          <cell r="UM569">
            <v>0.01</v>
          </cell>
          <cell r="UN569">
            <v>2.44</v>
          </cell>
          <cell r="UO569">
            <v>0.033</v>
          </cell>
          <cell r="UP569">
            <v>0.94</v>
          </cell>
          <cell r="UQ569">
            <v>0.011</v>
          </cell>
          <cell r="UR569">
            <v>2.16</v>
          </cell>
          <cell r="US569">
            <v>0.024</v>
          </cell>
        </row>
        <row r="569">
          <cell r="UX569">
            <v>-0.03</v>
          </cell>
          <cell r="UY569">
            <v>0.001</v>
          </cell>
          <cell r="UZ569">
            <v>0.2</v>
          </cell>
          <cell r="VA569">
            <v>0.002</v>
          </cell>
          <cell r="VB569">
            <v>0.08</v>
          </cell>
          <cell r="VC569">
            <v>0.001</v>
          </cell>
        </row>
        <row r="569">
          <cell r="VH569">
            <v>0.04</v>
          </cell>
          <cell r="VI569">
            <v>0.002</v>
          </cell>
        </row>
        <row r="569">
          <cell r="VP569">
            <v>0.03</v>
          </cell>
          <cell r="VQ569">
            <v>0</v>
          </cell>
          <cell r="VR569">
            <v>0.05</v>
          </cell>
          <cell r="VS569">
            <v>0</v>
          </cell>
          <cell r="VT569">
            <v>0.02</v>
          </cell>
          <cell r="VU569">
            <v>0</v>
          </cell>
          <cell r="VV569">
            <v>0</v>
          </cell>
          <cell r="VW569">
            <v>0</v>
          </cell>
        </row>
        <row r="569">
          <cell r="WB569">
            <v>0.7</v>
          </cell>
          <cell r="WC569">
            <v>0.007</v>
          </cell>
          <cell r="WD569">
            <v>0.59</v>
          </cell>
          <cell r="WE569">
            <v>0.002</v>
          </cell>
          <cell r="WF569">
            <v>0.59</v>
          </cell>
          <cell r="WG569">
            <v>0.004</v>
          </cell>
          <cell r="WH569">
            <v>0.49</v>
          </cell>
          <cell r="WI569">
            <v>0.005</v>
          </cell>
        </row>
        <row r="569">
          <cell r="WN569">
            <v>0.59</v>
          </cell>
          <cell r="WO569">
            <v>0.004</v>
          </cell>
        </row>
        <row r="569">
          <cell r="WR569">
            <v>0.21</v>
          </cell>
          <cell r="WS569">
            <v>0.003</v>
          </cell>
        </row>
        <row r="569">
          <cell r="XB569">
            <v>0.25</v>
          </cell>
          <cell r="XC569">
            <v>0.004</v>
          </cell>
          <cell r="XD569">
            <v>0.14</v>
          </cell>
          <cell r="XE569">
            <v>0.002</v>
          </cell>
          <cell r="XF569">
            <v>0.29</v>
          </cell>
          <cell r="XG569">
            <v>0.004</v>
          </cell>
          <cell r="XH569">
            <v>0.2</v>
          </cell>
          <cell r="XI569">
            <v>0.002</v>
          </cell>
          <cell r="XJ569">
            <v>0.33</v>
          </cell>
          <cell r="XK569">
            <v>0.003</v>
          </cell>
          <cell r="XL569">
            <v>0.23</v>
          </cell>
          <cell r="XM569">
            <v>0.002</v>
          </cell>
          <cell r="XN569">
            <v>0.31</v>
          </cell>
          <cell r="XO569">
            <v>0.005</v>
          </cell>
          <cell r="XP569">
            <v>0.23</v>
          </cell>
          <cell r="XQ569">
            <v>0.002</v>
          </cell>
        </row>
        <row r="570">
          <cell r="B570" t="str">
            <v>UI10-00084</v>
          </cell>
          <cell r="C570" t="str">
            <v>Ornamental</v>
          </cell>
        </row>
        <row r="570">
          <cell r="F570">
            <v>-0.89</v>
          </cell>
          <cell r="G570">
            <v>0.011</v>
          </cell>
          <cell r="H570">
            <v>-0.51</v>
          </cell>
          <cell r="I570">
            <v>0.05</v>
          </cell>
          <cell r="J570">
            <v>-0.45</v>
          </cell>
          <cell r="K570">
            <v>0.091</v>
          </cell>
          <cell r="L570">
            <v>-1.44</v>
          </cell>
          <cell r="M570">
            <v>0.03</v>
          </cell>
          <cell r="N570">
            <v>-2.74</v>
          </cell>
          <cell r="O570">
            <v>0.089</v>
          </cell>
          <cell r="P570">
            <v>-1.79</v>
          </cell>
          <cell r="Q570">
            <v>0.057</v>
          </cell>
        </row>
        <row r="570">
          <cell r="T570">
            <v>-3.4</v>
          </cell>
          <cell r="U570">
            <v>0.056</v>
          </cell>
          <cell r="V570">
            <v>-1.17</v>
          </cell>
          <cell r="W570">
            <v>0.085</v>
          </cell>
          <cell r="X570">
            <v>0.08</v>
          </cell>
          <cell r="Y570">
            <v>0.021</v>
          </cell>
          <cell r="Z570">
            <v>-0.54</v>
          </cell>
          <cell r="AA570">
            <v>0.103</v>
          </cell>
          <cell r="AB570">
            <v>-2.1</v>
          </cell>
          <cell r="AC570">
            <v>0.113</v>
          </cell>
        </row>
        <row r="570">
          <cell r="AH570">
            <v>1.98</v>
          </cell>
          <cell r="AI570">
            <v>0.027</v>
          </cell>
          <cell r="AJ570">
            <v>5.88</v>
          </cell>
          <cell r="AK570">
            <v>0.09</v>
          </cell>
          <cell r="AL570">
            <v>1.44</v>
          </cell>
          <cell r="AM570">
            <v>0.02</v>
          </cell>
          <cell r="AN570">
            <v>5.2</v>
          </cell>
          <cell r="AO570">
            <v>0.071</v>
          </cell>
          <cell r="AP570">
            <v>1.56</v>
          </cell>
          <cell r="AQ570">
            <v>0.018</v>
          </cell>
          <cell r="AR570">
            <v>5.27</v>
          </cell>
          <cell r="AS570">
            <v>0.063</v>
          </cell>
          <cell r="AT570">
            <v>1.16</v>
          </cell>
          <cell r="AU570">
            <v>0.017</v>
          </cell>
          <cell r="AV570">
            <v>3.43</v>
          </cell>
          <cell r="AW570">
            <v>0.063</v>
          </cell>
          <cell r="AX570">
            <v>0.32</v>
          </cell>
          <cell r="AY570">
            <v>0.011</v>
          </cell>
          <cell r="AZ570">
            <v>0.08</v>
          </cell>
          <cell r="BA570">
            <v>0.013</v>
          </cell>
          <cell r="BB570">
            <v>-0.15</v>
          </cell>
          <cell r="BC570">
            <v>0.004</v>
          </cell>
          <cell r="BD570">
            <v>0.18</v>
          </cell>
          <cell r="BE570">
            <v>0.006</v>
          </cell>
          <cell r="BF570">
            <v>-0.19</v>
          </cell>
          <cell r="BG570">
            <v>0.004</v>
          </cell>
          <cell r="BH570">
            <v>-0.49</v>
          </cell>
          <cell r="BI570">
            <v>0.011</v>
          </cell>
          <cell r="BJ570">
            <v>-0.66</v>
          </cell>
          <cell r="BK570">
            <v>0.018</v>
          </cell>
        </row>
        <row r="570">
          <cell r="BN570">
            <v>-0.61</v>
          </cell>
          <cell r="BO570">
            <v>0.006</v>
          </cell>
          <cell r="BP570">
            <v>-0.25</v>
          </cell>
          <cell r="BQ570">
            <v>0.009</v>
          </cell>
          <cell r="BR570">
            <v>0.06</v>
          </cell>
          <cell r="BS570">
            <v>0.008</v>
          </cell>
          <cell r="BT570">
            <v>-0.19</v>
          </cell>
          <cell r="BU570">
            <v>0.033</v>
          </cell>
          <cell r="BV570">
            <v>-0.28</v>
          </cell>
          <cell r="BW570">
            <v>0.022</v>
          </cell>
        </row>
        <row r="570">
          <cell r="CB570">
            <v>0.28</v>
          </cell>
          <cell r="CC570">
            <v>0.004</v>
          </cell>
          <cell r="CD570">
            <v>0.51</v>
          </cell>
          <cell r="CE570">
            <v>0.007</v>
          </cell>
          <cell r="CF570">
            <v>0.21</v>
          </cell>
          <cell r="CG570">
            <v>0.002</v>
          </cell>
          <cell r="CH570">
            <v>0.49</v>
          </cell>
          <cell r="CI570">
            <v>0.005</v>
          </cell>
          <cell r="CJ570">
            <v>0.26</v>
          </cell>
          <cell r="CK570">
            <v>0.004</v>
          </cell>
          <cell r="CL570">
            <v>0.56</v>
          </cell>
          <cell r="CM570">
            <v>0.009</v>
          </cell>
          <cell r="CN570">
            <v>0.2</v>
          </cell>
          <cell r="CO570">
            <v>0.003</v>
          </cell>
          <cell r="CP570">
            <v>0.44</v>
          </cell>
          <cell r="CQ570">
            <v>0.009</v>
          </cell>
          <cell r="CR570">
            <v>0.05</v>
          </cell>
          <cell r="CS570">
            <v>0.002</v>
          </cell>
          <cell r="CT570">
            <v>0.18</v>
          </cell>
          <cell r="CU570">
            <v>0.009</v>
          </cell>
          <cell r="CV570">
            <v>-1.85</v>
          </cell>
          <cell r="CW570">
            <v>0.018</v>
          </cell>
          <cell r="CX570">
            <v>-0.39</v>
          </cell>
          <cell r="CY570">
            <v>0.015</v>
          </cell>
          <cell r="CZ570">
            <v>-2.81</v>
          </cell>
          <cell r="DA570">
            <v>0.03</v>
          </cell>
          <cell r="DB570">
            <v>-1.98</v>
          </cell>
          <cell r="DC570">
            <v>0.018</v>
          </cell>
          <cell r="DD570">
            <v>-3.06</v>
          </cell>
          <cell r="DE570">
            <v>0.098</v>
          </cell>
        </row>
        <row r="570">
          <cell r="DH570">
            <v>-2.75</v>
          </cell>
          <cell r="DI570">
            <v>0.032</v>
          </cell>
          <cell r="DJ570">
            <v>-0.34</v>
          </cell>
          <cell r="DK570">
            <v>0.025</v>
          </cell>
          <cell r="DL570">
            <v>0.14</v>
          </cell>
          <cell r="DM570">
            <v>0.039</v>
          </cell>
          <cell r="DN570">
            <v>-0.24</v>
          </cell>
          <cell r="DO570">
            <v>0.015</v>
          </cell>
          <cell r="DP570">
            <v>0</v>
          </cell>
          <cell r="DQ570">
            <v>0.001</v>
          </cell>
        </row>
        <row r="570">
          <cell r="DV570">
            <v>2.24</v>
          </cell>
          <cell r="DW570">
            <v>0.025</v>
          </cell>
          <cell r="DX570">
            <v>0.71</v>
          </cell>
          <cell r="DY570">
            <v>0.011</v>
          </cell>
          <cell r="DZ570">
            <v>1.92</v>
          </cell>
          <cell r="EA570">
            <v>0.017</v>
          </cell>
          <cell r="EB570">
            <v>0.94</v>
          </cell>
          <cell r="EC570">
            <v>0.013</v>
          </cell>
          <cell r="ED570">
            <v>1.74</v>
          </cell>
          <cell r="EE570">
            <v>0.012</v>
          </cell>
          <cell r="EF570">
            <v>1.26</v>
          </cell>
          <cell r="EG570">
            <v>0.02</v>
          </cell>
          <cell r="EH570">
            <v>1.56</v>
          </cell>
          <cell r="EI570">
            <v>0.013</v>
          </cell>
          <cell r="EJ570">
            <v>0.87</v>
          </cell>
          <cell r="EK570">
            <v>0.014</v>
          </cell>
          <cell r="EL570">
            <v>0.11</v>
          </cell>
          <cell r="EM570">
            <v>0.012</v>
          </cell>
          <cell r="EN570">
            <v>0.21</v>
          </cell>
          <cell r="EO570">
            <v>0.003</v>
          </cell>
          <cell r="EP570">
            <v>0.04</v>
          </cell>
          <cell r="EQ570">
            <v>0.002</v>
          </cell>
          <cell r="ER570">
            <v>0.05</v>
          </cell>
          <cell r="ES570">
            <v>0.001</v>
          </cell>
          <cell r="ET570">
            <v>0.1</v>
          </cell>
          <cell r="EU570">
            <v>0.002</v>
          </cell>
          <cell r="EV570">
            <v>0.02</v>
          </cell>
          <cell r="EW570">
            <v>0.001</v>
          </cell>
          <cell r="EX570">
            <v>-0.02</v>
          </cell>
          <cell r="EY570">
            <v>0.003</v>
          </cell>
        </row>
        <row r="570">
          <cell r="FB570">
            <v>-0.11</v>
          </cell>
          <cell r="FC570">
            <v>0.001</v>
          </cell>
          <cell r="FD570">
            <v>-0.02</v>
          </cell>
          <cell r="FE570">
            <v>0.001</v>
          </cell>
          <cell r="FF570">
            <v>0.01</v>
          </cell>
          <cell r="FG570">
            <v>0.002</v>
          </cell>
          <cell r="FH570">
            <v>0.01</v>
          </cell>
          <cell r="FI570">
            <v>0.001</v>
          </cell>
          <cell r="FJ570">
            <v>-0.03</v>
          </cell>
          <cell r="FK570">
            <v>0.001</v>
          </cell>
        </row>
        <row r="570">
          <cell r="FP570">
            <v>0.01</v>
          </cell>
          <cell r="FQ570">
            <v>0.001</v>
          </cell>
          <cell r="FR570">
            <v>-0.01</v>
          </cell>
          <cell r="FS570">
            <v>0</v>
          </cell>
          <cell r="FT570">
            <v>-0.01</v>
          </cell>
          <cell r="FU570">
            <v>0.001</v>
          </cell>
          <cell r="FV570">
            <v>-0.01</v>
          </cell>
          <cell r="FW570">
            <v>0</v>
          </cell>
          <cell r="FX570">
            <v>0.03</v>
          </cell>
          <cell r="FY570">
            <v>0.002</v>
          </cell>
          <cell r="FZ570">
            <v>-0.01</v>
          </cell>
          <cell r="GA570">
            <v>0</v>
          </cell>
          <cell r="GB570">
            <v>0.02</v>
          </cell>
          <cell r="GC570">
            <v>0.002</v>
          </cell>
          <cell r="GD570">
            <v>-0.01</v>
          </cell>
          <cell r="GE570">
            <v>0.001</v>
          </cell>
          <cell r="GF570">
            <v>0.05</v>
          </cell>
          <cell r="GG570">
            <v>0.002</v>
          </cell>
          <cell r="GH570">
            <v>-0.01</v>
          </cell>
          <cell r="GI570">
            <v>0.001</v>
          </cell>
          <cell r="GJ570">
            <v>-110.92</v>
          </cell>
          <cell r="GK570">
            <v>1.744</v>
          </cell>
          <cell r="GL570">
            <v>-412.59</v>
          </cell>
          <cell r="GM570">
            <v>6.926</v>
          </cell>
          <cell r="GN570">
            <v>-117.03</v>
          </cell>
          <cell r="GO570">
            <v>2.273</v>
          </cell>
          <cell r="GP570">
            <v>-451.42</v>
          </cell>
          <cell r="GQ570">
            <v>12.261</v>
          </cell>
          <cell r="GR570">
            <v>-487.57</v>
          </cell>
          <cell r="GS570">
            <v>13.682</v>
          </cell>
        </row>
        <row r="570">
          <cell r="GV570">
            <v>-126.79</v>
          </cell>
          <cell r="GW570">
            <v>2.806</v>
          </cell>
          <cell r="GX570">
            <v>-356.2</v>
          </cell>
          <cell r="GY570">
            <v>11.96</v>
          </cell>
          <cell r="GZ570">
            <v>-17.59</v>
          </cell>
          <cell r="HA570">
            <v>2.362</v>
          </cell>
          <cell r="HB570">
            <v>-233.05</v>
          </cell>
          <cell r="HC570">
            <v>23.995</v>
          </cell>
          <cell r="HD570">
            <v>1.01</v>
          </cell>
          <cell r="HE570">
            <v>0.051</v>
          </cell>
        </row>
        <row r="570">
          <cell r="HJ570">
            <v>46.68</v>
          </cell>
          <cell r="HK570">
            <v>1.469</v>
          </cell>
          <cell r="HL570">
            <v>268.7</v>
          </cell>
          <cell r="HM570">
            <v>9.326</v>
          </cell>
          <cell r="HN570">
            <v>-13.61</v>
          </cell>
          <cell r="HO570">
            <v>1.349</v>
          </cell>
          <cell r="HP570">
            <v>-70.88</v>
          </cell>
          <cell r="HQ570">
            <v>6.729</v>
          </cell>
          <cell r="HR570">
            <v>-54.92</v>
          </cell>
          <cell r="HS570">
            <v>3.056</v>
          </cell>
          <cell r="HT570">
            <v>-150.33</v>
          </cell>
          <cell r="HU570">
            <v>6.462</v>
          </cell>
          <cell r="HV570">
            <v>-67.97</v>
          </cell>
          <cell r="HW570">
            <v>1.424</v>
          </cell>
          <cell r="HX570">
            <v>-398.94</v>
          </cell>
          <cell r="HY570">
            <v>7.037</v>
          </cell>
          <cell r="HZ570">
            <v>-293.08</v>
          </cell>
          <cell r="IA570">
            <v>3.077</v>
          </cell>
          <cell r="IB570">
            <v>-0.08</v>
          </cell>
          <cell r="IC570">
            <v>0.011</v>
          </cell>
          <cell r="ID570">
            <v>0.6</v>
          </cell>
          <cell r="IE570">
            <v>0.004</v>
          </cell>
          <cell r="IF570">
            <v>0.45</v>
          </cell>
          <cell r="IG570">
            <v>0.01</v>
          </cell>
          <cell r="IH570">
            <v>1.01</v>
          </cell>
          <cell r="II570">
            <v>0.007</v>
          </cell>
          <cell r="IJ570">
            <v>-0.23</v>
          </cell>
          <cell r="IK570">
            <v>0.039</v>
          </cell>
        </row>
        <row r="570">
          <cell r="IN570">
            <v>0.51</v>
          </cell>
          <cell r="IO570">
            <v>0.012</v>
          </cell>
          <cell r="IP570">
            <v>0.73</v>
          </cell>
          <cell r="IQ570">
            <v>0.01</v>
          </cell>
          <cell r="IR570">
            <v>0</v>
          </cell>
          <cell r="IS570">
            <v>0.008</v>
          </cell>
          <cell r="IT570">
            <v>0.05</v>
          </cell>
          <cell r="IU570">
            <v>0.004</v>
          </cell>
          <cell r="IV570">
            <v>0.18</v>
          </cell>
          <cell r="IW570">
            <v>0.026</v>
          </cell>
        </row>
        <row r="570">
          <cell r="JB570">
            <v>0.43</v>
          </cell>
          <cell r="JC570">
            <v>0.009</v>
          </cell>
          <cell r="JD570">
            <v>-0.01</v>
          </cell>
          <cell r="JE570">
            <v>0.006</v>
          </cell>
          <cell r="JF570">
            <v>0.13</v>
          </cell>
          <cell r="JG570">
            <v>0.008</v>
          </cell>
          <cell r="JH570">
            <v>-0.15</v>
          </cell>
          <cell r="JI570">
            <v>0.005</v>
          </cell>
          <cell r="JJ570">
            <v>-0.1</v>
          </cell>
          <cell r="JK570">
            <v>0.006</v>
          </cell>
          <cell r="JL570">
            <v>-0.13</v>
          </cell>
          <cell r="JM570">
            <v>0.005</v>
          </cell>
          <cell r="JN570">
            <v>-0.27</v>
          </cell>
          <cell r="JO570">
            <v>0.004</v>
          </cell>
          <cell r="JP570">
            <v>-0.28</v>
          </cell>
          <cell r="JQ570">
            <v>0.003</v>
          </cell>
          <cell r="JR570">
            <v>-0.03</v>
          </cell>
          <cell r="JS570">
            <v>0.001</v>
          </cell>
          <cell r="JT570">
            <v>-0.1</v>
          </cell>
          <cell r="JU570">
            <v>0.002</v>
          </cell>
          <cell r="JV570">
            <v>-0.7</v>
          </cell>
          <cell r="JW570">
            <v>0.004</v>
          </cell>
          <cell r="JX570">
            <v>-0.2</v>
          </cell>
          <cell r="JY570">
            <v>0.003</v>
          </cell>
          <cell r="JZ570">
            <v>-1.35</v>
          </cell>
          <cell r="KA570">
            <v>0.006</v>
          </cell>
          <cell r="KB570">
            <v>-1.05</v>
          </cell>
          <cell r="KC570">
            <v>0.018</v>
          </cell>
        </row>
        <row r="570">
          <cell r="KF570">
            <v>-0.25</v>
          </cell>
          <cell r="KG570">
            <v>0.006</v>
          </cell>
          <cell r="KH570">
            <v>-1.01</v>
          </cell>
          <cell r="KI570">
            <v>0.008</v>
          </cell>
          <cell r="KJ570">
            <v>0.01</v>
          </cell>
          <cell r="KK570">
            <v>0.002</v>
          </cell>
          <cell r="KL570">
            <v>-0.03</v>
          </cell>
          <cell r="KM570">
            <v>0.002</v>
          </cell>
          <cell r="KN570">
            <v>0</v>
          </cell>
          <cell r="KO570">
            <v>0</v>
          </cell>
        </row>
        <row r="570">
          <cell r="KT570">
            <v>-0.08</v>
          </cell>
          <cell r="KU570">
            <v>0.002</v>
          </cell>
          <cell r="KV570">
            <v>0.19</v>
          </cell>
          <cell r="KW570">
            <v>0.004</v>
          </cell>
          <cell r="KX570">
            <v>-0.08</v>
          </cell>
          <cell r="KY570">
            <v>0.005</v>
          </cell>
          <cell r="KZ570">
            <v>-0.13</v>
          </cell>
          <cell r="LA570">
            <v>0.014</v>
          </cell>
          <cell r="LB570">
            <v>-0.05</v>
          </cell>
          <cell r="LC570">
            <v>0.005</v>
          </cell>
          <cell r="LD570">
            <v>-0.13</v>
          </cell>
          <cell r="LE570">
            <v>0.015</v>
          </cell>
          <cell r="LF570">
            <v>-0.03</v>
          </cell>
          <cell r="LG570">
            <v>0.003</v>
          </cell>
          <cell r="LH570">
            <v>-0.15</v>
          </cell>
          <cell r="LI570">
            <v>0.01</v>
          </cell>
          <cell r="LJ570">
            <v>0</v>
          </cell>
          <cell r="LK570">
            <v>0</v>
          </cell>
          <cell r="LL570">
            <v>-0.06</v>
          </cell>
          <cell r="LM570">
            <v>0.001</v>
          </cell>
          <cell r="LN570">
            <v>-0.27</v>
          </cell>
          <cell r="LO570">
            <v>0.005</v>
          </cell>
          <cell r="LP570">
            <v>0.11</v>
          </cell>
          <cell r="LQ570">
            <v>0.006</v>
          </cell>
          <cell r="LR570">
            <v>-0.68</v>
          </cell>
          <cell r="LS570">
            <v>0.01</v>
          </cell>
          <cell r="LT570">
            <v>-0.24</v>
          </cell>
          <cell r="LU570">
            <v>0.01</v>
          </cell>
          <cell r="LV570">
            <v>-0.9</v>
          </cell>
          <cell r="LW570">
            <v>0.04</v>
          </cell>
        </row>
        <row r="570">
          <cell r="LZ570">
            <v>-0.68</v>
          </cell>
          <cell r="MA570">
            <v>0.009</v>
          </cell>
          <cell r="MB570">
            <v>0.08</v>
          </cell>
          <cell r="MC570">
            <v>0.009</v>
          </cell>
          <cell r="MD570">
            <v>-0.03</v>
          </cell>
          <cell r="ME570">
            <v>0.001</v>
          </cell>
          <cell r="MF570">
            <v>-0.01</v>
          </cell>
          <cell r="MG570">
            <v>0.002</v>
          </cell>
          <cell r="MH570">
            <v>0.15</v>
          </cell>
          <cell r="MI570">
            <v>0.008</v>
          </cell>
          <cell r="MJ570">
            <v>-0.16</v>
          </cell>
          <cell r="MK570">
            <v>0.009</v>
          </cell>
          <cell r="ML570">
            <v>-0.16</v>
          </cell>
          <cell r="MM570">
            <v>0.005</v>
          </cell>
          <cell r="MN570">
            <v>-0.18</v>
          </cell>
          <cell r="MO570">
            <v>0.005</v>
          </cell>
          <cell r="MP570">
            <v>-0.18</v>
          </cell>
          <cell r="MQ570">
            <v>0.005</v>
          </cell>
          <cell r="MR570">
            <v>-1</v>
          </cell>
          <cell r="MS570">
            <v>0.014</v>
          </cell>
          <cell r="MT570">
            <v>-0.63</v>
          </cell>
          <cell r="MU570">
            <v>0.009</v>
          </cell>
          <cell r="MV570">
            <v>-2.05</v>
          </cell>
          <cell r="MW570">
            <v>0.016</v>
          </cell>
          <cell r="MX570">
            <v>-1.49</v>
          </cell>
          <cell r="MY570">
            <v>0.022</v>
          </cell>
          <cell r="MZ570">
            <v>-2.4</v>
          </cell>
          <cell r="NA570">
            <v>0.084</v>
          </cell>
        </row>
        <row r="570">
          <cell r="ND570">
            <v>-1.72</v>
          </cell>
          <cell r="NE570">
            <v>0.023</v>
          </cell>
          <cell r="NF570">
            <v>-0.6</v>
          </cell>
          <cell r="NG570">
            <v>0.015</v>
          </cell>
          <cell r="NH570">
            <v>0.03</v>
          </cell>
          <cell r="NI570">
            <v>0.004</v>
          </cell>
          <cell r="NJ570">
            <v>-1.08</v>
          </cell>
          <cell r="NK570">
            <v>0.026</v>
          </cell>
          <cell r="NL570">
            <v>0.07</v>
          </cell>
          <cell r="NM570">
            <v>0.006</v>
          </cell>
        </row>
        <row r="570">
          <cell r="NR570">
            <v>0.41</v>
          </cell>
          <cell r="NS570">
            <v>0.013</v>
          </cell>
          <cell r="NT570">
            <v>-0.39</v>
          </cell>
          <cell r="NU570">
            <v>0.009</v>
          </cell>
          <cell r="NV570">
            <v>-0.31</v>
          </cell>
          <cell r="NW570">
            <v>0.018</v>
          </cell>
          <cell r="NX570">
            <v>-0.53</v>
          </cell>
          <cell r="NY570">
            <v>0.006</v>
          </cell>
          <cell r="NZ570">
            <v>-0.39</v>
          </cell>
          <cell r="OA570">
            <v>0.015</v>
          </cell>
          <cell r="OB570">
            <v>-0.48</v>
          </cell>
          <cell r="OC570">
            <v>0.01</v>
          </cell>
          <cell r="OD570">
            <v>-0.48</v>
          </cell>
          <cell r="OE570">
            <v>0.012</v>
          </cell>
          <cell r="OF570">
            <v>-0.79</v>
          </cell>
          <cell r="OG570">
            <v>0.009</v>
          </cell>
          <cell r="OH570">
            <v>-0.17</v>
          </cell>
          <cell r="OI570">
            <v>0.003</v>
          </cell>
          <cell r="OJ570">
            <v>-0.12</v>
          </cell>
          <cell r="OK570">
            <v>0.013</v>
          </cell>
          <cell r="OL570">
            <v>0.1</v>
          </cell>
          <cell r="OM570">
            <v>0.001</v>
          </cell>
          <cell r="ON570">
            <v>0.15</v>
          </cell>
          <cell r="OO570">
            <v>0.001</v>
          </cell>
          <cell r="OP570">
            <v>0.07</v>
          </cell>
          <cell r="OQ570">
            <v>0.001</v>
          </cell>
          <cell r="OR570">
            <v>0.26</v>
          </cell>
          <cell r="OS570">
            <v>0.001</v>
          </cell>
        </row>
        <row r="570">
          <cell r="OX570">
            <v>0.02</v>
          </cell>
          <cell r="OY570">
            <v>0.001</v>
          </cell>
          <cell r="OZ570">
            <v>0.07</v>
          </cell>
          <cell r="PA570">
            <v>0.002</v>
          </cell>
        </row>
        <row r="570">
          <cell r="PD570">
            <v>-0.04</v>
          </cell>
          <cell r="PE570">
            <v>0.002</v>
          </cell>
          <cell r="PF570">
            <v>0.01</v>
          </cell>
          <cell r="PG570">
            <v>0.001</v>
          </cell>
          <cell r="PH570">
            <v>0.04</v>
          </cell>
          <cell r="PI570">
            <v>0.002</v>
          </cell>
          <cell r="PJ570">
            <v>0.03</v>
          </cell>
          <cell r="PK570">
            <v>0.003</v>
          </cell>
          <cell r="PL570">
            <v>0</v>
          </cell>
          <cell r="PM570">
            <v>0.001</v>
          </cell>
          <cell r="PN570">
            <v>0.02</v>
          </cell>
          <cell r="PO570">
            <v>0.002</v>
          </cell>
          <cell r="PP570">
            <v>-0.22</v>
          </cell>
          <cell r="PQ570">
            <v>0.003</v>
          </cell>
          <cell r="PR570">
            <v>-0.28</v>
          </cell>
          <cell r="PS570">
            <v>0.003</v>
          </cell>
          <cell r="PT570">
            <v>-0.58</v>
          </cell>
          <cell r="PU570">
            <v>0.003</v>
          </cell>
          <cell r="PV570">
            <v>-0.35</v>
          </cell>
          <cell r="PW570">
            <v>0.005</v>
          </cell>
          <cell r="PX570">
            <v>-0.47</v>
          </cell>
          <cell r="PY570">
            <v>0.027</v>
          </cell>
        </row>
        <row r="570">
          <cell r="QB570">
            <v>-0.48</v>
          </cell>
          <cell r="QC570">
            <v>0.005</v>
          </cell>
          <cell r="QD570">
            <v>-0.08</v>
          </cell>
          <cell r="QE570">
            <v>0.003</v>
          </cell>
          <cell r="QF570">
            <v>0.03</v>
          </cell>
          <cell r="QG570">
            <v>0.001</v>
          </cell>
          <cell r="QH570">
            <v>-0.27</v>
          </cell>
          <cell r="QI570">
            <v>0.007</v>
          </cell>
          <cell r="QJ570">
            <v>-0.02</v>
          </cell>
          <cell r="QK570">
            <v>0.01</v>
          </cell>
        </row>
        <row r="570">
          <cell r="QP570">
            <v>0.14</v>
          </cell>
          <cell r="QQ570">
            <v>0.003</v>
          </cell>
          <cell r="QR570">
            <v>-0.23</v>
          </cell>
          <cell r="QS570">
            <v>0.002</v>
          </cell>
          <cell r="QT570">
            <v>-0.07</v>
          </cell>
          <cell r="QU570">
            <v>0.003</v>
          </cell>
          <cell r="QV570">
            <v>-0.21</v>
          </cell>
          <cell r="QW570">
            <v>0.003</v>
          </cell>
          <cell r="QX570">
            <v>-0.1</v>
          </cell>
          <cell r="QY570">
            <v>0.003</v>
          </cell>
          <cell r="QZ570">
            <v>-0.2</v>
          </cell>
          <cell r="RA570">
            <v>0.005</v>
          </cell>
          <cell r="RB570">
            <v>-0.13</v>
          </cell>
          <cell r="RC570">
            <v>0.004</v>
          </cell>
          <cell r="RD570">
            <v>-0.23</v>
          </cell>
          <cell r="RE570">
            <v>0.005</v>
          </cell>
          <cell r="RF570">
            <v>-0.17</v>
          </cell>
          <cell r="RG570">
            <v>0.004</v>
          </cell>
          <cell r="RH570">
            <v>-0.04</v>
          </cell>
          <cell r="RI570">
            <v>0.005</v>
          </cell>
          <cell r="RJ570">
            <v>-0.12</v>
          </cell>
          <cell r="RK570">
            <v>0.002</v>
          </cell>
          <cell r="RL570">
            <v>-0.01</v>
          </cell>
          <cell r="RM570">
            <v>0.003</v>
          </cell>
          <cell r="RN570">
            <v>-0.36</v>
          </cell>
          <cell r="RO570">
            <v>0.003</v>
          </cell>
          <cell r="RP570">
            <v>-0.69</v>
          </cell>
          <cell r="RQ570">
            <v>0.006</v>
          </cell>
          <cell r="RR570">
            <v>-0.18</v>
          </cell>
          <cell r="RS570">
            <v>0.007</v>
          </cell>
        </row>
        <row r="570">
          <cell r="RV570">
            <v>-0.28</v>
          </cell>
          <cell r="RW570">
            <v>0.003</v>
          </cell>
          <cell r="RX570">
            <v>-0.26</v>
          </cell>
          <cell r="RY570">
            <v>0.006</v>
          </cell>
          <cell r="RZ570">
            <v>-0.01</v>
          </cell>
          <cell r="SA570">
            <v>0.001</v>
          </cell>
          <cell r="SB570">
            <v>0.11</v>
          </cell>
          <cell r="SC570">
            <v>0.011</v>
          </cell>
          <cell r="SD570">
            <v>0.09</v>
          </cell>
          <cell r="SE570">
            <v>0.001</v>
          </cell>
        </row>
        <row r="570">
          <cell r="SJ570">
            <v>0.08</v>
          </cell>
          <cell r="SK570">
            <v>0.001</v>
          </cell>
          <cell r="SL570">
            <v>-0.14</v>
          </cell>
          <cell r="SM570">
            <v>0.003</v>
          </cell>
          <cell r="SN570">
            <v>-0.05</v>
          </cell>
          <cell r="SO570">
            <v>0.002</v>
          </cell>
          <cell r="SP570">
            <v>0</v>
          </cell>
          <cell r="SQ570">
            <v>0.004</v>
          </cell>
          <cell r="SR570">
            <v>-0.06</v>
          </cell>
          <cell r="SS570">
            <v>0.002</v>
          </cell>
          <cell r="ST570">
            <v>0.06</v>
          </cell>
          <cell r="SU570">
            <v>0.007</v>
          </cell>
          <cell r="SV570">
            <v>-0.06</v>
          </cell>
          <cell r="SW570">
            <v>0.002</v>
          </cell>
          <cell r="SX570">
            <v>-0.06</v>
          </cell>
          <cell r="SY570">
            <v>0.005</v>
          </cell>
          <cell r="SZ570">
            <v>0</v>
          </cell>
          <cell r="TA570">
            <v>0</v>
          </cell>
          <cell r="TB570">
            <v>0.14</v>
          </cell>
          <cell r="TC570">
            <v>0.009</v>
          </cell>
          <cell r="TD570">
            <v>0.02</v>
          </cell>
          <cell r="TE570">
            <v>0.007</v>
          </cell>
          <cell r="TF570">
            <v>-0.03</v>
          </cell>
          <cell r="TG570">
            <v>0.018</v>
          </cell>
          <cell r="TH570">
            <v>-0.07</v>
          </cell>
          <cell r="TI570">
            <v>0.008</v>
          </cell>
          <cell r="TJ570">
            <v>-0.29</v>
          </cell>
          <cell r="TK570">
            <v>0.013</v>
          </cell>
          <cell r="TL570">
            <v>-1.1</v>
          </cell>
          <cell r="TM570">
            <v>0.02</v>
          </cell>
        </row>
        <row r="570">
          <cell r="TP570">
            <v>-0.87</v>
          </cell>
          <cell r="TQ570">
            <v>0.017</v>
          </cell>
          <cell r="TR570">
            <v>0.24</v>
          </cell>
          <cell r="TS570">
            <v>0.035</v>
          </cell>
          <cell r="TT570">
            <v>0.02</v>
          </cell>
          <cell r="TU570">
            <v>0.01</v>
          </cell>
          <cell r="TV570">
            <v>-0.32</v>
          </cell>
          <cell r="TW570">
            <v>0.03</v>
          </cell>
          <cell r="TX570">
            <v>-0.41</v>
          </cell>
          <cell r="TY570">
            <v>0.019</v>
          </cell>
        </row>
        <row r="570">
          <cell r="UD570">
            <v>1.03</v>
          </cell>
          <cell r="UE570">
            <v>0.007</v>
          </cell>
          <cell r="UF570">
            <v>1.91</v>
          </cell>
          <cell r="UG570">
            <v>0.014</v>
          </cell>
          <cell r="UH570">
            <v>0.92</v>
          </cell>
          <cell r="UI570">
            <v>0.005</v>
          </cell>
          <cell r="UJ570">
            <v>2.17</v>
          </cell>
          <cell r="UK570">
            <v>0.01</v>
          </cell>
          <cell r="UL570">
            <v>1.01</v>
          </cell>
          <cell r="UM570">
            <v>0.007</v>
          </cell>
          <cell r="UN570">
            <v>2.4</v>
          </cell>
          <cell r="UO570">
            <v>0.019</v>
          </cell>
          <cell r="UP570">
            <v>0.93</v>
          </cell>
          <cell r="UQ570">
            <v>0.005</v>
          </cell>
          <cell r="UR570">
            <v>2.08</v>
          </cell>
          <cell r="US570">
            <v>0.019</v>
          </cell>
          <cell r="UT570">
            <v>0.35</v>
          </cell>
          <cell r="UU570">
            <v>0.006</v>
          </cell>
          <cell r="UV570">
            <v>0.8</v>
          </cell>
          <cell r="UW570">
            <v>0.016</v>
          </cell>
          <cell r="UX570">
            <v>0</v>
          </cell>
          <cell r="UY570">
            <v>0.001</v>
          </cell>
          <cell r="UZ570">
            <v>0.06</v>
          </cell>
          <cell r="VA570">
            <v>0.001</v>
          </cell>
          <cell r="VB570">
            <v>-0.02</v>
          </cell>
          <cell r="VC570">
            <v>0.002</v>
          </cell>
          <cell r="VD570">
            <v>-0.02</v>
          </cell>
          <cell r="VE570">
            <v>0.001</v>
          </cell>
        </row>
        <row r="570">
          <cell r="VH570">
            <v>0.07</v>
          </cell>
          <cell r="VI570">
            <v>0.001</v>
          </cell>
          <cell r="VJ570">
            <v>0.02</v>
          </cell>
          <cell r="VK570">
            <v>0.001</v>
          </cell>
        </row>
        <row r="570">
          <cell r="VP570">
            <v>0.04</v>
          </cell>
          <cell r="VQ570">
            <v>0.002</v>
          </cell>
          <cell r="VR570">
            <v>0.05</v>
          </cell>
          <cell r="VS570">
            <v>0.001</v>
          </cell>
          <cell r="VT570">
            <v>0.02</v>
          </cell>
          <cell r="VU570">
            <v>0</v>
          </cell>
          <cell r="VV570">
            <v>0</v>
          </cell>
          <cell r="VW570">
            <v>0</v>
          </cell>
          <cell r="VX570">
            <v>0.01</v>
          </cell>
          <cell r="VY570">
            <v>0.001</v>
          </cell>
          <cell r="VZ570">
            <v>-0.01</v>
          </cell>
          <cell r="WA570">
            <v>0</v>
          </cell>
          <cell r="WB570">
            <v>0.33</v>
          </cell>
          <cell r="WC570">
            <v>0.003</v>
          </cell>
          <cell r="WD570">
            <v>0.14</v>
          </cell>
          <cell r="WE570">
            <v>0.003</v>
          </cell>
          <cell r="WF570">
            <v>0.63</v>
          </cell>
          <cell r="WG570">
            <v>0.004</v>
          </cell>
          <cell r="WH570">
            <v>0.27</v>
          </cell>
          <cell r="WI570">
            <v>0.003</v>
          </cell>
          <cell r="WJ570">
            <v>0.21</v>
          </cell>
          <cell r="WK570">
            <v>0.011</v>
          </cell>
        </row>
        <row r="570">
          <cell r="WN570">
            <v>0.2</v>
          </cell>
          <cell r="WO570">
            <v>0.003</v>
          </cell>
          <cell r="WP570">
            <v>0.11</v>
          </cell>
          <cell r="WQ570">
            <v>0.004</v>
          </cell>
          <cell r="WR570">
            <v>-0.03</v>
          </cell>
          <cell r="WS570">
            <v>0.003</v>
          </cell>
          <cell r="WT570">
            <v>-0.07</v>
          </cell>
          <cell r="WU570">
            <v>0.004</v>
          </cell>
          <cell r="WV570">
            <v>-0.26</v>
          </cell>
          <cell r="WW570">
            <v>0.007</v>
          </cell>
        </row>
        <row r="570">
          <cell r="XB570">
            <v>0.06</v>
          </cell>
          <cell r="XC570">
            <v>0.002</v>
          </cell>
          <cell r="XD570">
            <v>-0.08</v>
          </cell>
          <cell r="XE570">
            <v>0.006</v>
          </cell>
          <cell r="XF570">
            <v>0.14</v>
          </cell>
          <cell r="XG570">
            <v>0.002</v>
          </cell>
          <cell r="XH570">
            <v>0.02</v>
          </cell>
          <cell r="XI570">
            <v>0.003</v>
          </cell>
          <cell r="XJ570">
            <v>0.22</v>
          </cell>
          <cell r="XK570">
            <v>0.004</v>
          </cell>
          <cell r="XL570">
            <v>0.04</v>
          </cell>
          <cell r="XM570">
            <v>0.001</v>
          </cell>
          <cell r="XN570">
            <v>0.18</v>
          </cell>
          <cell r="XO570">
            <v>0.004</v>
          </cell>
          <cell r="XP570">
            <v>0.05</v>
          </cell>
          <cell r="XQ570">
            <v>0.001</v>
          </cell>
          <cell r="XR570">
            <v>0.15</v>
          </cell>
          <cell r="XS570">
            <v>0.006</v>
          </cell>
          <cell r="XT570">
            <v>0.02</v>
          </cell>
          <cell r="XU570">
            <v>0.001</v>
          </cell>
        </row>
        <row r="571">
          <cell r="B571" t="str">
            <v>UI10-00085</v>
          </cell>
          <cell r="C571" t="str">
            <v>Ornamental</v>
          </cell>
        </row>
        <row r="571">
          <cell r="F571">
            <v>2.3</v>
          </cell>
          <cell r="G571">
            <v>0.023</v>
          </cell>
          <cell r="H571">
            <v>6.77</v>
          </cell>
          <cell r="I571">
            <v>0.057</v>
          </cell>
          <cell r="J571">
            <v>10.8</v>
          </cell>
          <cell r="K571">
            <v>0.085</v>
          </cell>
          <cell r="L571">
            <v>0.24</v>
          </cell>
          <cell r="M571">
            <v>0.076</v>
          </cell>
          <cell r="N571">
            <v>-1.59</v>
          </cell>
          <cell r="O571">
            <v>0.342</v>
          </cell>
          <cell r="P571">
            <v>1.95</v>
          </cell>
          <cell r="Q571">
            <v>0.043</v>
          </cell>
          <cell r="R571">
            <v>7.84</v>
          </cell>
          <cell r="S571">
            <v>0.15</v>
          </cell>
          <cell r="T571">
            <v>1.98</v>
          </cell>
          <cell r="U571">
            <v>0.228</v>
          </cell>
          <cell r="V571">
            <v>5.62</v>
          </cell>
          <cell r="W571">
            <v>0.098</v>
          </cell>
          <cell r="X571">
            <v>0.29</v>
          </cell>
          <cell r="Y571">
            <v>0.013</v>
          </cell>
          <cell r="Z571">
            <v>2.29</v>
          </cell>
          <cell r="AA571">
            <v>0.199</v>
          </cell>
          <cell r="AB571">
            <v>3.23</v>
          </cell>
          <cell r="AC571">
            <v>0.05</v>
          </cell>
        </row>
        <row r="571">
          <cell r="AH571">
            <v>-0.32</v>
          </cell>
          <cell r="AI571">
            <v>0.017</v>
          </cell>
          <cell r="AJ571">
            <v>-2.1</v>
          </cell>
          <cell r="AK571">
            <v>0.075</v>
          </cell>
          <cell r="AL571">
            <v>-1.17</v>
          </cell>
          <cell r="AM571">
            <v>0.023</v>
          </cell>
          <cell r="AN571">
            <v>-3.7</v>
          </cell>
          <cell r="AO571">
            <v>0.058</v>
          </cell>
          <cell r="AP571">
            <v>-1.18</v>
          </cell>
          <cell r="AQ571">
            <v>0.019</v>
          </cell>
          <cell r="AR571">
            <v>-4.05</v>
          </cell>
          <cell r="AS571">
            <v>0.049</v>
          </cell>
          <cell r="AT571">
            <v>-1.11</v>
          </cell>
          <cell r="AU571">
            <v>0.016</v>
          </cell>
          <cell r="AV571">
            <v>-4.33</v>
          </cell>
          <cell r="AW571">
            <v>0.06</v>
          </cell>
          <cell r="AX571">
            <v>-0.14</v>
          </cell>
          <cell r="AY571">
            <v>0.006</v>
          </cell>
        </row>
        <row r="571">
          <cell r="BB571">
            <v>0.43</v>
          </cell>
          <cell r="BC571">
            <v>0.004</v>
          </cell>
          <cell r="BD571">
            <v>0.47</v>
          </cell>
          <cell r="BE571">
            <v>0.006</v>
          </cell>
          <cell r="BF571">
            <v>-0.15</v>
          </cell>
          <cell r="BG571">
            <v>0.008</v>
          </cell>
          <cell r="BH571">
            <v>-0.51</v>
          </cell>
          <cell r="BI571">
            <v>0.048</v>
          </cell>
          <cell r="BJ571">
            <v>0.73</v>
          </cell>
          <cell r="BK571">
            <v>0.014</v>
          </cell>
          <cell r="BL571">
            <v>0.96</v>
          </cell>
          <cell r="BM571">
            <v>0.017</v>
          </cell>
          <cell r="BN571">
            <v>0.21</v>
          </cell>
          <cell r="BO571">
            <v>0.026</v>
          </cell>
          <cell r="BP571">
            <v>0.73</v>
          </cell>
          <cell r="BQ571">
            <v>0.012</v>
          </cell>
          <cell r="BR571">
            <v>0.08</v>
          </cell>
          <cell r="BS571">
            <v>0.005</v>
          </cell>
          <cell r="BT571">
            <v>0.97</v>
          </cell>
          <cell r="BU571">
            <v>0.017</v>
          </cell>
          <cell r="BV571">
            <v>1.29</v>
          </cell>
          <cell r="BW571">
            <v>0.022</v>
          </cell>
        </row>
        <row r="571">
          <cell r="CB571">
            <v>-0.12</v>
          </cell>
          <cell r="CC571">
            <v>0.003</v>
          </cell>
          <cell r="CD571">
            <v>-0.3</v>
          </cell>
          <cell r="CE571">
            <v>0.008</v>
          </cell>
          <cell r="CF571">
            <v>-0.26</v>
          </cell>
          <cell r="CG571">
            <v>0.004</v>
          </cell>
          <cell r="CH571">
            <v>-0.51</v>
          </cell>
          <cell r="CI571">
            <v>0.007</v>
          </cell>
          <cell r="CJ571">
            <v>-0.24</v>
          </cell>
          <cell r="CK571">
            <v>0.004</v>
          </cell>
          <cell r="CL571">
            <v>-0.71</v>
          </cell>
          <cell r="CM571">
            <v>0.006</v>
          </cell>
          <cell r="CN571">
            <v>-0.24</v>
          </cell>
          <cell r="CO571">
            <v>0.004</v>
          </cell>
          <cell r="CP571">
            <v>-0.71</v>
          </cell>
          <cell r="CQ571">
            <v>0.005</v>
          </cell>
          <cell r="CR571">
            <v>-0.03</v>
          </cell>
          <cell r="CS571">
            <v>0.001</v>
          </cell>
        </row>
        <row r="571">
          <cell r="CV571">
            <v>2.31</v>
          </cell>
          <cell r="CW571">
            <v>0.015</v>
          </cell>
          <cell r="CX571">
            <v>1.43</v>
          </cell>
          <cell r="CY571">
            <v>0.01</v>
          </cell>
          <cell r="CZ571">
            <v>0.04</v>
          </cell>
          <cell r="DA571">
            <v>0.056</v>
          </cell>
          <cell r="DB571">
            <v>-0.59</v>
          </cell>
          <cell r="DC571">
            <v>0.074</v>
          </cell>
          <cell r="DD571">
            <v>2.49</v>
          </cell>
          <cell r="DE571">
            <v>0.077</v>
          </cell>
          <cell r="DF571">
            <v>1.85</v>
          </cell>
          <cell r="DG571">
            <v>0.034</v>
          </cell>
          <cell r="DH571">
            <v>4.09</v>
          </cell>
          <cell r="DI571">
            <v>0.062</v>
          </cell>
          <cell r="DJ571">
            <v>2.4</v>
          </cell>
          <cell r="DK571">
            <v>0.032</v>
          </cell>
          <cell r="DL571">
            <v>0.71</v>
          </cell>
          <cell r="DM571">
            <v>0.018</v>
          </cell>
          <cell r="DN571">
            <v>0.67</v>
          </cell>
          <cell r="DO571">
            <v>0.014</v>
          </cell>
          <cell r="DP571">
            <v>0.01</v>
          </cell>
          <cell r="DQ571">
            <v>0.002</v>
          </cell>
        </row>
        <row r="571">
          <cell r="DV571">
            <v>-0.69</v>
          </cell>
          <cell r="DW571">
            <v>0.016</v>
          </cell>
          <cell r="DX571">
            <v>-0.31</v>
          </cell>
          <cell r="DY571">
            <v>0.007</v>
          </cell>
          <cell r="DZ571">
            <v>-1.58</v>
          </cell>
          <cell r="EA571">
            <v>0.021</v>
          </cell>
          <cell r="EB571">
            <v>-0.6</v>
          </cell>
          <cell r="EC571">
            <v>0.009</v>
          </cell>
          <cell r="ED571">
            <v>-1.61</v>
          </cell>
          <cell r="EE571">
            <v>0.028</v>
          </cell>
          <cell r="EF571">
            <v>-0.83</v>
          </cell>
          <cell r="EG571">
            <v>0.009</v>
          </cell>
          <cell r="EH571">
            <v>-1.49</v>
          </cell>
          <cell r="EI571">
            <v>0.02</v>
          </cell>
          <cell r="EJ571">
            <v>-0.73</v>
          </cell>
          <cell r="EK571">
            <v>0.01</v>
          </cell>
          <cell r="EL571">
            <v>-0.37</v>
          </cell>
          <cell r="EM571">
            <v>0.012</v>
          </cell>
        </row>
        <row r="571">
          <cell r="EP571">
            <v>0.08</v>
          </cell>
          <cell r="EQ571">
            <v>0.001</v>
          </cell>
          <cell r="ER571">
            <v>-0.01</v>
          </cell>
          <cell r="ES571">
            <v>0</v>
          </cell>
          <cell r="ET571">
            <v>0.02</v>
          </cell>
          <cell r="EU571">
            <v>0.007</v>
          </cell>
          <cell r="EV571">
            <v>-0.02</v>
          </cell>
          <cell r="EW571">
            <v>0.002</v>
          </cell>
          <cell r="EX571">
            <v>0.1</v>
          </cell>
          <cell r="EY571">
            <v>0.006</v>
          </cell>
          <cell r="EZ571">
            <v>0</v>
          </cell>
          <cell r="FA571">
            <v>0.001</v>
          </cell>
          <cell r="FB571">
            <v>-0.09</v>
          </cell>
          <cell r="FC571">
            <v>0.006</v>
          </cell>
          <cell r="FD571">
            <v>0</v>
          </cell>
          <cell r="FE571">
            <v>0.001</v>
          </cell>
          <cell r="FF571">
            <v>0.01</v>
          </cell>
          <cell r="FG571">
            <v>0.001</v>
          </cell>
          <cell r="FH571">
            <v>0.05</v>
          </cell>
          <cell r="FI571">
            <v>0.002</v>
          </cell>
          <cell r="FJ571">
            <v>0.1</v>
          </cell>
          <cell r="FK571">
            <v>0.002</v>
          </cell>
        </row>
        <row r="571">
          <cell r="FP571">
            <v>-0.01</v>
          </cell>
          <cell r="FQ571">
            <v>0.001</v>
          </cell>
          <cell r="FR571">
            <v>-0.02</v>
          </cell>
          <cell r="FS571">
            <v>0.001</v>
          </cell>
          <cell r="FT571">
            <v>-0.02</v>
          </cell>
          <cell r="FU571">
            <v>0.001</v>
          </cell>
          <cell r="FV571">
            <v>-0.03</v>
          </cell>
          <cell r="FW571">
            <v>0.001</v>
          </cell>
          <cell r="FX571">
            <v>-0.01</v>
          </cell>
          <cell r="FY571">
            <v>0.001</v>
          </cell>
          <cell r="FZ571">
            <v>-0.05</v>
          </cell>
          <cell r="GA571">
            <v>0.001</v>
          </cell>
          <cell r="GB571">
            <v>-0.02</v>
          </cell>
          <cell r="GC571">
            <v>0.001</v>
          </cell>
          <cell r="GD571">
            <v>-0.06</v>
          </cell>
          <cell r="GE571">
            <v>0.001</v>
          </cell>
          <cell r="GF571">
            <v>0.01</v>
          </cell>
          <cell r="GG571">
            <v>0.001</v>
          </cell>
        </row>
        <row r="571">
          <cell r="GJ571">
            <v>253.53</v>
          </cell>
          <cell r="GK571">
            <v>3.229</v>
          </cell>
          <cell r="GL571">
            <v>1022.72</v>
          </cell>
          <cell r="GM571">
            <v>18.06</v>
          </cell>
          <cell r="GN571">
            <v>356.37</v>
          </cell>
          <cell r="GO571">
            <v>4.231</v>
          </cell>
          <cell r="GP571">
            <v>314.64</v>
          </cell>
          <cell r="GQ571">
            <v>45.892</v>
          </cell>
          <cell r="GR571">
            <v>287.27</v>
          </cell>
          <cell r="GS571">
            <v>7.933</v>
          </cell>
          <cell r="GT571">
            <v>858.86</v>
          </cell>
          <cell r="GU571">
            <v>26.944</v>
          </cell>
          <cell r="GV571">
            <v>96.83</v>
          </cell>
          <cell r="GW571">
            <v>12.186</v>
          </cell>
          <cell r="GX571">
            <v>550.9</v>
          </cell>
          <cell r="GY571">
            <v>17.718</v>
          </cell>
          <cell r="GZ571">
            <v>103.77</v>
          </cell>
          <cell r="HA571">
            <v>2.059</v>
          </cell>
          <cell r="HB571">
            <v>533.79</v>
          </cell>
          <cell r="HC571">
            <v>16.423</v>
          </cell>
          <cell r="HD571">
            <v>3.03</v>
          </cell>
          <cell r="HE571">
            <v>0.071</v>
          </cell>
        </row>
        <row r="571">
          <cell r="HJ571">
            <v>-288.73</v>
          </cell>
          <cell r="HK571">
            <v>2.597</v>
          </cell>
          <cell r="HL571">
            <v>-1116.11</v>
          </cell>
          <cell r="HM571">
            <v>9.852</v>
          </cell>
          <cell r="HN571">
            <v>-330.38</v>
          </cell>
          <cell r="HO571">
            <v>1.391</v>
          </cell>
          <cell r="HP571">
            <v>-1162.3</v>
          </cell>
          <cell r="HQ571">
            <v>5.41</v>
          </cell>
          <cell r="HR571">
            <v>-328.83</v>
          </cell>
          <cell r="HS571">
            <v>1.558</v>
          </cell>
          <cell r="HT571">
            <v>-1131.7</v>
          </cell>
          <cell r="HU571">
            <v>7.865</v>
          </cell>
          <cell r="HV571">
            <v>-238.34</v>
          </cell>
          <cell r="HW571">
            <v>1.055</v>
          </cell>
          <cell r="HX571">
            <v>-1130.88</v>
          </cell>
          <cell r="HY571">
            <v>4.394</v>
          </cell>
        </row>
        <row r="571">
          <cell r="IB571">
            <v>-0.19</v>
          </cell>
          <cell r="IC571">
            <v>0.008</v>
          </cell>
          <cell r="ID571">
            <v>-0.31</v>
          </cell>
          <cell r="IE571">
            <v>0.008</v>
          </cell>
          <cell r="IF571">
            <v>-0.43</v>
          </cell>
          <cell r="IG571">
            <v>0.007</v>
          </cell>
          <cell r="IH571">
            <v>-0.98</v>
          </cell>
          <cell r="II571">
            <v>0.01</v>
          </cell>
          <cell r="IJ571">
            <v>0.29</v>
          </cell>
          <cell r="IK571">
            <v>0.012</v>
          </cell>
          <cell r="IL571">
            <v>-0.05</v>
          </cell>
          <cell r="IM571">
            <v>0.01</v>
          </cell>
          <cell r="IN571">
            <v>-0.39</v>
          </cell>
          <cell r="IO571">
            <v>0.013</v>
          </cell>
          <cell r="IP571">
            <v>-0.65</v>
          </cell>
          <cell r="IQ571">
            <v>0.014</v>
          </cell>
          <cell r="IR571">
            <v>-0.11</v>
          </cell>
          <cell r="IS571">
            <v>0.008</v>
          </cell>
          <cell r="IT571">
            <v>0.01</v>
          </cell>
          <cell r="IU571">
            <v>0.002</v>
          </cell>
          <cell r="IV571">
            <v>0.49</v>
          </cell>
          <cell r="IW571">
            <v>0.019</v>
          </cell>
        </row>
        <row r="571">
          <cell r="JB571">
            <v>-2.32</v>
          </cell>
          <cell r="JC571">
            <v>0.017</v>
          </cell>
          <cell r="JD571">
            <v>-1.74</v>
          </cell>
          <cell r="JE571">
            <v>0.01</v>
          </cell>
          <cell r="JF571">
            <v>-2.36</v>
          </cell>
          <cell r="JG571">
            <v>0.026</v>
          </cell>
          <cell r="JH571">
            <v>-1.91</v>
          </cell>
          <cell r="JI571">
            <v>0.016</v>
          </cell>
          <cell r="JJ571">
            <v>-2.13</v>
          </cell>
          <cell r="JK571">
            <v>0.02</v>
          </cell>
          <cell r="JL571">
            <v>-1.79</v>
          </cell>
          <cell r="JM571">
            <v>0.011</v>
          </cell>
          <cell r="JN571">
            <v>-1.66</v>
          </cell>
          <cell r="JO571">
            <v>0.019</v>
          </cell>
          <cell r="JP571">
            <v>-1.77</v>
          </cell>
          <cell r="JQ571">
            <v>0.01</v>
          </cell>
        </row>
        <row r="571">
          <cell r="JT571">
            <v>0.4</v>
          </cell>
          <cell r="JU571">
            <v>0.004</v>
          </cell>
          <cell r="JV571">
            <v>0.87</v>
          </cell>
          <cell r="JW571">
            <v>0.012</v>
          </cell>
          <cell r="JX571">
            <v>0.6</v>
          </cell>
          <cell r="JY571">
            <v>0.007</v>
          </cell>
          <cell r="JZ571">
            <v>1.18</v>
          </cell>
          <cell r="KA571">
            <v>0.02</v>
          </cell>
          <cell r="KB571">
            <v>0.19</v>
          </cell>
          <cell r="KC571">
            <v>0.009</v>
          </cell>
          <cell r="KD571">
            <v>0.81</v>
          </cell>
          <cell r="KE571">
            <v>0.016</v>
          </cell>
          <cell r="KF571">
            <v>0.2</v>
          </cell>
          <cell r="KG571">
            <v>0.012</v>
          </cell>
          <cell r="KH571">
            <v>1.04</v>
          </cell>
          <cell r="KI571">
            <v>0.019</v>
          </cell>
          <cell r="KJ571">
            <v>0.09</v>
          </cell>
          <cell r="KK571">
            <v>0.003</v>
          </cell>
          <cell r="KL571">
            <v>0.05</v>
          </cell>
          <cell r="KM571">
            <v>0.002</v>
          </cell>
          <cell r="KN571">
            <v>0</v>
          </cell>
          <cell r="KO571">
            <v>0</v>
          </cell>
        </row>
        <row r="571">
          <cell r="KT571">
            <v>0.58</v>
          </cell>
          <cell r="KU571">
            <v>0.009</v>
          </cell>
          <cell r="KV571">
            <v>1.52</v>
          </cell>
          <cell r="KW571">
            <v>0.024</v>
          </cell>
          <cell r="KX571">
            <v>0.49</v>
          </cell>
          <cell r="KY571">
            <v>0.008</v>
          </cell>
          <cell r="KZ571">
            <v>1.6</v>
          </cell>
          <cell r="LA571">
            <v>0.033</v>
          </cell>
          <cell r="LB571">
            <v>0.37</v>
          </cell>
          <cell r="LC571">
            <v>0.007</v>
          </cell>
          <cell r="LD571">
            <v>1.66</v>
          </cell>
          <cell r="LE571">
            <v>0.022</v>
          </cell>
          <cell r="LF571">
            <v>0.31</v>
          </cell>
          <cell r="LG571">
            <v>0.006</v>
          </cell>
          <cell r="LH571">
            <v>1.19</v>
          </cell>
          <cell r="LI571">
            <v>0.026</v>
          </cell>
          <cell r="LJ571">
            <v>0</v>
          </cell>
          <cell r="LK571">
            <v>0</v>
          </cell>
        </row>
        <row r="571">
          <cell r="LN571">
            <v>1.07</v>
          </cell>
          <cell r="LO571">
            <v>0.013</v>
          </cell>
          <cell r="LP571">
            <v>0.4</v>
          </cell>
          <cell r="LQ571">
            <v>0.013</v>
          </cell>
          <cell r="LR571">
            <v>-0.22</v>
          </cell>
          <cell r="LS571">
            <v>0.042</v>
          </cell>
          <cell r="LT571">
            <v>-0.5</v>
          </cell>
          <cell r="LU571">
            <v>0.036</v>
          </cell>
          <cell r="LV571">
            <v>1.08</v>
          </cell>
          <cell r="LW571">
            <v>0.021</v>
          </cell>
          <cell r="LX571">
            <v>0.05</v>
          </cell>
          <cell r="LY571">
            <v>0.003</v>
          </cell>
          <cell r="LZ571">
            <v>-0.33</v>
          </cell>
          <cell r="MA571">
            <v>0.047</v>
          </cell>
          <cell r="MB571">
            <v>0.44</v>
          </cell>
          <cell r="MC571">
            <v>0.013</v>
          </cell>
          <cell r="MD571">
            <v>0.04</v>
          </cell>
          <cell r="ME571">
            <v>0.002</v>
          </cell>
          <cell r="MF571">
            <v>0.01</v>
          </cell>
          <cell r="MG571">
            <v>0.001</v>
          </cell>
          <cell r="MH571">
            <v>-1.39</v>
          </cell>
          <cell r="MI571">
            <v>0.005</v>
          </cell>
          <cell r="MJ571">
            <v>-1.6</v>
          </cell>
          <cell r="MK571">
            <v>0.006</v>
          </cell>
          <cell r="ML571">
            <v>-1.54</v>
          </cell>
          <cell r="MM571">
            <v>0.005</v>
          </cell>
          <cell r="MN571">
            <v>-1.55</v>
          </cell>
          <cell r="MO571">
            <v>0.01</v>
          </cell>
          <cell r="MP571">
            <v>-1.36</v>
          </cell>
          <cell r="MQ571">
            <v>0.006</v>
          </cell>
          <cell r="MR571">
            <v>1.56</v>
          </cell>
          <cell r="MS571">
            <v>0.021</v>
          </cell>
          <cell r="MT571">
            <v>0.69</v>
          </cell>
          <cell r="MU571">
            <v>0.02</v>
          </cell>
          <cell r="MV571">
            <v>1.9</v>
          </cell>
          <cell r="MW571">
            <v>0.029</v>
          </cell>
          <cell r="MX571">
            <v>-0.24</v>
          </cell>
          <cell r="MY571">
            <v>0.065</v>
          </cell>
          <cell r="MZ571">
            <v>1.75</v>
          </cell>
          <cell r="NA571">
            <v>0.043</v>
          </cell>
          <cell r="NB571">
            <v>1.31</v>
          </cell>
          <cell r="NC571">
            <v>0.034</v>
          </cell>
          <cell r="ND571">
            <v>-1.26</v>
          </cell>
          <cell r="NE571">
            <v>0.087</v>
          </cell>
          <cell r="NF571">
            <v>0.95</v>
          </cell>
          <cell r="NG571">
            <v>0.026</v>
          </cell>
          <cell r="NH571">
            <v>-0.02</v>
          </cell>
          <cell r="NI571">
            <v>0.006</v>
          </cell>
          <cell r="NJ571">
            <v>-0.68</v>
          </cell>
          <cell r="NK571">
            <v>0.026</v>
          </cell>
          <cell r="NL571">
            <v>0.1</v>
          </cell>
          <cell r="NM571">
            <v>0.003</v>
          </cell>
        </row>
        <row r="571">
          <cell r="NR571">
            <v>-3.21</v>
          </cell>
          <cell r="NS571">
            <v>0.01</v>
          </cell>
          <cell r="NT571">
            <v>-2.67</v>
          </cell>
          <cell r="NU571">
            <v>0.006</v>
          </cell>
          <cell r="NV571">
            <v>-3.5</v>
          </cell>
          <cell r="NW571">
            <v>0.01</v>
          </cell>
          <cell r="NX571">
            <v>-2.89</v>
          </cell>
          <cell r="NY571">
            <v>0.009</v>
          </cell>
          <cell r="NZ571">
            <v>-3.15</v>
          </cell>
          <cell r="OA571">
            <v>0.01</v>
          </cell>
          <cell r="OB571">
            <v>-2.72</v>
          </cell>
          <cell r="OC571">
            <v>0.008</v>
          </cell>
          <cell r="OD571">
            <v>-2.63</v>
          </cell>
          <cell r="OE571">
            <v>0.009</v>
          </cell>
          <cell r="OF571">
            <v>-2.76</v>
          </cell>
          <cell r="OG571">
            <v>0.006</v>
          </cell>
          <cell r="OH571">
            <v>-0.22</v>
          </cell>
          <cell r="OI571">
            <v>0.001</v>
          </cell>
        </row>
        <row r="571">
          <cell r="OL571">
            <v>0.16</v>
          </cell>
          <cell r="OM571">
            <v>0.002</v>
          </cell>
          <cell r="ON571">
            <v>0.02</v>
          </cell>
          <cell r="OO571">
            <v>0.001</v>
          </cell>
          <cell r="OP571">
            <v>0</v>
          </cell>
          <cell r="OQ571">
            <v>0.002</v>
          </cell>
          <cell r="OR571">
            <v>-0.08</v>
          </cell>
          <cell r="OS571">
            <v>0.001</v>
          </cell>
          <cell r="OT571">
            <v>0.05</v>
          </cell>
          <cell r="OU571">
            <v>0.001</v>
          </cell>
          <cell r="OV571">
            <v>-0.03</v>
          </cell>
          <cell r="OW571">
            <v>0.002</v>
          </cell>
          <cell r="OX571">
            <v>0.03</v>
          </cell>
          <cell r="OY571">
            <v>0.001</v>
          </cell>
          <cell r="OZ571">
            <v>-0.02</v>
          </cell>
          <cell r="PA571">
            <v>0.001</v>
          </cell>
          <cell r="PB571">
            <v>0.03</v>
          </cell>
          <cell r="PC571">
            <v>0.003</v>
          </cell>
          <cell r="PD571">
            <v>0.02</v>
          </cell>
          <cell r="PE571">
            <v>0.001</v>
          </cell>
          <cell r="PF571">
            <v>0.07</v>
          </cell>
          <cell r="PG571">
            <v>0.001</v>
          </cell>
          <cell r="PH571">
            <v>0</v>
          </cell>
          <cell r="PI571">
            <v>0.001</v>
          </cell>
          <cell r="PJ571">
            <v>0.06</v>
          </cell>
          <cell r="PK571">
            <v>0.002</v>
          </cell>
          <cell r="PL571">
            <v>-0.01</v>
          </cell>
          <cell r="PM571">
            <v>0.001</v>
          </cell>
          <cell r="PN571">
            <v>0.05</v>
          </cell>
          <cell r="PO571">
            <v>0.001</v>
          </cell>
          <cell r="PP571">
            <v>0.33</v>
          </cell>
          <cell r="PQ571">
            <v>0.005</v>
          </cell>
          <cell r="PR571">
            <v>0.02</v>
          </cell>
          <cell r="PS571">
            <v>0.005</v>
          </cell>
          <cell r="PT571">
            <v>-0.36</v>
          </cell>
          <cell r="PU571">
            <v>0.024</v>
          </cell>
          <cell r="PV571">
            <v>-0.2</v>
          </cell>
          <cell r="PW571">
            <v>0.009</v>
          </cell>
          <cell r="PX571">
            <v>0.6</v>
          </cell>
          <cell r="PY571">
            <v>0.008</v>
          </cell>
          <cell r="PZ571">
            <v>0.21</v>
          </cell>
          <cell r="QA571">
            <v>0.007</v>
          </cell>
          <cell r="QB571">
            <v>-0.54</v>
          </cell>
          <cell r="QC571">
            <v>0.014</v>
          </cell>
          <cell r="QD571">
            <v>0.21</v>
          </cell>
          <cell r="QE571">
            <v>0.005</v>
          </cell>
          <cell r="QF571">
            <v>-0.02</v>
          </cell>
          <cell r="QG571">
            <v>0.001</v>
          </cell>
          <cell r="QH571">
            <v>-0.1</v>
          </cell>
          <cell r="QI571">
            <v>0.006</v>
          </cell>
          <cell r="QJ571">
            <v>0.07</v>
          </cell>
          <cell r="QK571">
            <v>0.003</v>
          </cell>
        </row>
        <row r="571">
          <cell r="QP571">
            <v>-1.1</v>
          </cell>
          <cell r="QQ571">
            <v>0.003</v>
          </cell>
          <cell r="QR571">
            <v>-0.81</v>
          </cell>
          <cell r="QS571">
            <v>0.002</v>
          </cell>
          <cell r="QT571">
            <v>-1.16</v>
          </cell>
          <cell r="QU571">
            <v>0.003</v>
          </cell>
          <cell r="QV571">
            <v>-0.88</v>
          </cell>
          <cell r="QW571">
            <v>0.004</v>
          </cell>
          <cell r="QX571">
            <v>-1.06</v>
          </cell>
          <cell r="QY571">
            <v>0.003</v>
          </cell>
          <cell r="QZ571">
            <v>-0.77</v>
          </cell>
          <cell r="RA571">
            <v>0.002</v>
          </cell>
          <cell r="RB571">
            <v>-1.02</v>
          </cell>
          <cell r="RC571">
            <v>0.003</v>
          </cell>
          <cell r="RD571">
            <v>-0.79</v>
          </cell>
          <cell r="RE571">
            <v>0.002</v>
          </cell>
          <cell r="RF571">
            <v>-0.29</v>
          </cell>
          <cell r="RG571">
            <v>0.003</v>
          </cell>
        </row>
        <row r="571">
          <cell r="RJ571">
            <v>0.17</v>
          </cell>
          <cell r="RK571">
            <v>0.003</v>
          </cell>
          <cell r="RL571">
            <v>0.09</v>
          </cell>
          <cell r="RM571">
            <v>0.004</v>
          </cell>
          <cell r="RN571">
            <v>-0.18</v>
          </cell>
          <cell r="RO571">
            <v>0.01</v>
          </cell>
          <cell r="RP571">
            <v>-0.14</v>
          </cell>
          <cell r="RQ571">
            <v>0.02</v>
          </cell>
          <cell r="RR571">
            <v>0.12</v>
          </cell>
          <cell r="RS571">
            <v>0.005</v>
          </cell>
          <cell r="RT571">
            <v>0.12</v>
          </cell>
          <cell r="RU571">
            <v>0.01</v>
          </cell>
          <cell r="RV571">
            <v>-0.21</v>
          </cell>
          <cell r="RW571">
            <v>0.008</v>
          </cell>
          <cell r="RX571">
            <v>0.25</v>
          </cell>
          <cell r="RY571">
            <v>0.008</v>
          </cell>
          <cell r="RZ571">
            <v>-0.02</v>
          </cell>
          <cell r="SA571">
            <v>0.001</v>
          </cell>
          <cell r="SB571">
            <v>-0.4</v>
          </cell>
          <cell r="SC571">
            <v>0.01</v>
          </cell>
          <cell r="SD571">
            <v>-0.01</v>
          </cell>
          <cell r="SE571">
            <v>0.001</v>
          </cell>
        </row>
        <row r="571">
          <cell r="SJ571">
            <v>-0.48</v>
          </cell>
          <cell r="SK571">
            <v>0.003</v>
          </cell>
          <cell r="SL571">
            <v>-0.75</v>
          </cell>
          <cell r="SM571">
            <v>0.004</v>
          </cell>
          <cell r="SN571">
            <v>-0.54</v>
          </cell>
          <cell r="SO571">
            <v>0.002</v>
          </cell>
          <cell r="SP571">
            <v>-0.87</v>
          </cell>
          <cell r="SQ571">
            <v>0.003</v>
          </cell>
          <cell r="SR571">
            <v>-0.46</v>
          </cell>
          <cell r="SS571">
            <v>0.001</v>
          </cell>
          <cell r="ST571">
            <v>-0.8</v>
          </cell>
          <cell r="SU571">
            <v>0.002</v>
          </cell>
          <cell r="SV571">
            <v>-0.39</v>
          </cell>
          <cell r="SW571">
            <v>0.001</v>
          </cell>
          <cell r="SX571">
            <v>-0.69</v>
          </cell>
          <cell r="SY571">
            <v>0.003</v>
          </cell>
          <cell r="SZ571">
            <v>0</v>
          </cell>
          <cell r="TA571">
            <v>0</v>
          </cell>
        </row>
        <row r="571">
          <cell r="TD571">
            <v>0.64</v>
          </cell>
          <cell r="TE571">
            <v>0.008</v>
          </cell>
          <cell r="TF571">
            <v>1.65</v>
          </cell>
          <cell r="TG571">
            <v>0.016</v>
          </cell>
          <cell r="TH571">
            <v>-0.28</v>
          </cell>
          <cell r="TI571">
            <v>0.034</v>
          </cell>
          <cell r="TJ571">
            <v>-0.14</v>
          </cell>
          <cell r="TK571">
            <v>0.035</v>
          </cell>
          <cell r="TL571">
            <v>0.25</v>
          </cell>
          <cell r="TM571">
            <v>0.012</v>
          </cell>
          <cell r="TN571">
            <v>0.1</v>
          </cell>
          <cell r="TO571">
            <v>0.023</v>
          </cell>
          <cell r="TP571">
            <v>0.74</v>
          </cell>
          <cell r="TQ571">
            <v>0.069</v>
          </cell>
          <cell r="TR571">
            <v>1.24</v>
          </cell>
          <cell r="TS571">
            <v>0.028</v>
          </cell>
          <cell r="TT571">
            <v>-0.02</v>
          </cell>
          <cell r="TU571">
            <v>0.004</v>
          </cell>
          <cell r="TV571">
            <v>0.41</v>
          </cell>
          <cell r="TW571">
            <v>0.011</v>
          </cell>
          <cell r="TX571">
            <v>0.15</v>
          </cell>
          <cell r="TY571">
            <v>0.004</v>
          </cell>
        </row>
        <row r="571">
          <cell r="UD571">
            <v>1.1</v>
          </cell>
          <cell r="UE571">
            <v>0.009</v>
          </cell>
          <cell r="UF571">
            <v>2.71</v>
          </cell>
          <cell r="UG571">
            <v>0.032</v>
          </cell>
          <cell r="UH571">
            <v>0.71</v>
          </cell>
          <cell r="UI571">
            <v>0.008</v>
          </cell>
          <cell r="UJ571">
            <v>2.41</v>
          </cell>
          <cell r="UK571">
            <v>0.032</v>
          </cell>
          <cell r="UL571">
            <v>0.64</v>
          </cell>
          <cell r="UM571">
            <v>0.007</v>
          </cell>
          <cell r="UN571">
            <v>2.28</v>
          </cell>
          <cell r="UO571">
            <v>0.036</v>
          </cell>
          <cell r="UP571">
            <v>0.57</v>
          </cell>
          <cell r="UQ571">
            <v>0.01</v>
          </cell>
          <cell r="UR571">
            <v>2.1</v>
          </cell>
          <cell r="US571">
            <v>0.026</v>
          </cell>
          <cell r="UT571">
            <v>0.01</v>
          </cell>
          <cell r="UU571">
            <v>0.002</v>
          </cell>
        </row>
        <row r="571">
          <cell r="UX571">
            <v>0.05</v>
          </cell>
          <cell r="UY571">
            <v>0.002</v>
          </cell>
          <cell r="UZ571">
            <v>0.24</v>
          </cell>
          <cell r="VA571">
            <v>0.002</v>
          </cell>
          <cell r="VB571">
            <v>-0.01</v>
          </cell>
          <cell r="VC571">
            <v>0.002</v>
          </cell>
          <cell r="VD571">
            <v>0.03</v>
          </cell>
          <cell r="VE571">
            <v>0.001</v>
          </cell>
          <cell r="VF571">
            <v>0.04</v>
          </cell>
          <cell r="VG571">
            <v>0.001</v>
          </cell>
          <cell r="VH571">
            <v>0.01</v>
          </cell>
          <cell r="VI571">
            <v>0.002</v>
          </cell>
          <cell r="VJ571">
            <v>0.08</v>
          </cell>
          <cell r="VK571">
            <v>0.001</v>
          </cell>
        </row>
        <row r="571">
          <cell r="VP571">
            <v>0.01</v>
          </cell>
          <cell r="VQ571">
            <v>0</v>
          </cell>
          <cell r="VR571">
            <v>-0.01</v>
          </cell>
          <cell r="VS571">
            <v>0</v>
          </cell>
          <cell r="VT571">
            <v>-0.01</v>
          </cell>
          <cell r="VU571">
            <v>0</v>
          </cell>
          <cell r="VV571">
            <v>0</v>
          </cell>
          <cell r="VW571">
            <v>0</v>
          </cell>
          <cell r="VX571">
            <v>0</v>
          </cell>
          <cell r="VY571">
            <v>0</v>
          </cell>
        </row>
        <row r="571">
          <cell r="WB571">
            <v>-0.05</v>
          </cell>
          <cell r="WC571">
            <v>0.003</v>
          </cell>
          <cell r="WD571">
            <v>-0.14</v>
          </cell>
          <cell r="WE571">
            <v>0.004</v>
          </cell>
          <cell r="WF571">
            <v>0.07</v>
          </cell>
          <cell r="WG571">
            <v>0.016</v>
          </cell>
          <cell r="WH571">
            <v>0.17</v>
          </cell>
          <cell r="WI571">
            <v>0.008</v>
          </cell>
          <cell r="WJ571">
            <v>-0.61</v>
          </cell>
          <cell r="WK571">
            <v>0.012</v>
          </cell>
          <cell r="WL571">
            <v>-0.45</v>
          </cell>
          <cell r="WM571">
            <v>0.013</v>
          </cell>
          <cell r="WN571">
            <v>-0.47</v>
          </cell>
          <cell r="WO571">
            <v>0.01</v>
          </cell>
          <cell r="WP571">
            <v>-0.26</v>
          </cell>
          <cell r="WQ571">
            <v>0.004</v>
          </cell>
          <cell r="WR571">
            <v>-0.15</v>
          </cell>
          <cell r="WS571">
            <v>0.004</v>
          </cell>
          <cell r="WT571">
            <v>-0.05</v>
          </cell>
          <cell r="WU571">
            <v>0.001</v>
          </cell>
          <cell r="WV571">
            <v>-0.12</v>
          </cell>
          <cell r="WW571">
            <v>0.002</v>
          </cell>
        </row>
        <row r="571">
          <cell r="XB571">
            <v>0.71</v>
          </cell>
          <cell r="XC571">
            <v>0.006</v>
          </cell>
          <cell r="XD571">
            <v>0.5</v>
          </cell>
          <cell r="XE571">
            <v>0.003</v>
          </cell>
          <cell r="XF571">
            <v>0.82</v>
          </cell>
          <cell r="XG571">
            <v>0.007</v>
          </cell>
          <cell r="XH571">
            <v>0.57</v>
          </cell>
          <cell r="XI571">
            <v>0.003</v>
          </cell>
          <cell r="XJ571">
            <v>0.79</v>
          </cell>
          <cell r="XK571">
            <v>0.006</v>
          </cell>
          <cell r="XL571">
            <v>0.61</v>
          </cell>
          <cell r="XM571">
            <v>0.005</v>
          </cell>
          <cell r="XN571">
            <v>0.7</v>
          </cell>
          <cell r="XO571">
            <v>0.007</v>
          </cell>
          <cell r="XP571">
            <v>0.58</v>
          </cell>
          <cell r="XQ571">
            <v>0.005</v>
          </cell>
          <cell r="XR571">
            <v>0.13</v>
          </cell>
          <cell r="XS571">
            <v>0.001</v>
          </cell>
        </row>
        <row r="572">
          <cell r="B572" t="str">
            <v>UI10-00086</v>
          </cell>
          <cell r="C572" t="str">
            <v>Ornamental</v>
          </cell>
        </row>
        <row r="572">
          <cell r="F572">
            <v>-0.29</v>
          </cell>
          <cell r="G572">
            <v>0.022</v>
          </cell>
          <cell r="H572">
            <v>1.28</v>
          </cell>
          <cell r="I572">
            <v>0.057</v>
          </cell>
          <cell r="J572">
            <v>2.65</v>
          </cell>
          <cell r="K572">
            <v>0.098</v>
          </cell>
          <cell r="L572">
            <v>-0.72</v>
          </cell>
          <cell r="M572">
            <v>0.027</v>
          </cell>
          <cell r="N572">
            <v>-0.39</v>
          </cell>
          <cell r="O572">
            <v>0.09</v>
          </cell>
        </row>
        <row r="572">
          <cell r="T572">
            <v>-2.15</v>
          </cell>
          <cell r="U572">
            <v>0.067</v>
          </cell>
          <cell r="V572">
            <v>1.27</v>
          </cell>
          <cell r="W572">
            <v>0.115</v>
          </cell>
        </row>
        <row r="572">
          <cell r="AH572">
            <v>-1.08</v>
          </cell>
          <cell r="AI572">
            <v>0.017</v>
          </cell>
          <cell r="AJ572">
            <v>-1.41</v>
          </cell>
          <cell r="AK572">
            <v>0.067</v>
          </cell>
          <cell r="AL572">
            <v>-1.31</v>
          </cell>
          <cell r="AM572">
            <v>0.018</v>
          </cell>
          <cell r="AN572">
            <v>-1.18</v>
          </cell>
          <cell r="AO572">
            <v>0.069</v>
          </cell>
          <cell r="AP572">
            <v>-1.36</v>
          </cell>
          <cell r="AQ572">
            <v>0.022</v>
          </cell>
          <cell r="AR572">
            <v>-1.59</v>
          </cell>
          <cell r="AS572">
            <v>0.066</v>
          </cell>
          <cell r="AT572">
            <v>-1.3</v>
          </cell>
          <cell r="AU572">
            <v>0.018</v>
          </cell>
          <cell r="AV572">
            <v>-2.42</v>
          </cell>
          <cell r="AW572">
            <v>0.048</v>
          </cell>
          <cell r="AX572">
            <v>-0.23</v>
          </cell>
          <cell r="AY572">
            <v>0.026</v>
          </cell>
          <cell r="AZ572">
            <v>-0.78</v>
          </cell>
          <cell r="BA572">
            <v>0.085</v>
          </cell>
          <cell r="BB572">
            <v>0</v>
          </cell>
          <cell r="BC572">
            <v>0.005</v>
          </cell>
          <cell r="BD572">
            <v>0.27</v>
          </cell>
          <cell r="BE572">
            <v>0.008</v>
          </cell>
          <cell r="BF572">
            <v>-0.14</v>
          </cell>
          <cell r="BG572">
            <v>0.004</v>
          </cell>
          <cell r="BH572">
            <v>-0.26</v>
          </cell>
          <cell r="BI572">
            <v>0.007</v>
          </cell>
        </row>
        <row r="572">
          <cell r="BN572">
            <v>-0.36</v>
          </cell>
          <cell r="BO572">
            <v>0.009</v>
          </cell>
          <cell r="BP572">
            <v>-0.08</v>
          </cell>
          <cell r="BQ572">
            <v>0.012</v>
          </cell>
        </row>
        <row r="572">
          <cell r="CB572">
            <v>-0.14</v>
          </cell>
          <cell r="CC572">
            <v>0.002</v>
          </cell>
          <cell r="CD572">
            <v>-0.13</v>
          </cell>
          <cell r="CE572">
            <v>0.004</v>
          </cell>
          <cell r="CF572">
            <v>-0.22</v>
          </cell>
          <cell r="CG572">
            <v>0.003</v>
          </cell>
          <cell r="CH572">
            <v>-0.14</v>
          </cell>
          <cell r="CI572">
            <v>0.005</v>
          </cell>
          <cell r="CJ572">
            <v>-0.22</v>
          </cell>
          <cell r="CK572">
            <v>0.003</v>
          </cell>
          <cell r="CL572">
            <v>-0.13</v>
          </cell>
          <cell r="CM572">
            <v>0.004</v>
          </cell>
          <cell r="CN572">
            <v>-0.2</v>
          </cell>
          <cell r="CO572">
            <v>0.003</v>
          </cell>
          <cell r="CP572">
            <v>-0.18</v>
          </cell>
          <cell r="CQ572">
            <v>0.004</v>
          </cell>
          <cell r="CR572">
            <v>-0.01</v>
          </cell>
          <cell r="CS572">
            <v>0.003</v>
          </cell>
          <cell r="CT572">
            <v>-0.07</v>
          </cell>
          <cell r="CU572">
            <v>0.011</v>
          </cell>
          <cell r="CV572">
            <v>-1.11</v>
          </cell>
          <cell r="CW572">
            <v>0.025</v>
          </cell>
          <cell r="CX572">
            <v>-0.14</v>
          </cell>
          <cell r="CY572">
            <v>0.014</v>
          </cell>
          <cell r="CZ572">
            <v>-2.3</v>
          </cell>
          <cell r="DA572">
            <v>0.02</v>
          </cell>
          <cell r="DB572">
            <v>-2.02</v>
          </cell>
          <cell r="DC572">
            <v>0.018</v>
          </cell>
        </row>
        <row r="572">
          <cell r="DH572">
            <v>-1.54</v>
          </cell>
          <cell r="DI572">
            <v>0.039</v>
          </cell>
          <cell r="DJ572">
            <v>0.37</v>
          </cell>
          <cell r="DK572">
            <v>0.026</v>
          </cell>
        </row>
        <row r="572">
          <cell r="DV572">
            <v>-2.18</v>
          </cell>
          <cell r="DW572">
            <v>0.016</v>
          </cell>
          <cell r="DX572">
            <v>-0.54</v>
          </cell>
          <cell r="DY572">
            <v>0.006</v>
          </cell>
          <cell r="DZ572">
            <v>-2.3</v>
          </cell>
          <cell r="EA572">
            <v>0.018</v>
          </cell>
          <cell r="EB572">
            <v>-0.7</v>
          </cell>
          <cell r="EC572">
            <v>0.009</v>
          </cell>
          <cell r="ED572">
            <v>-2.24</v>
          </cell>
          <cell r="EE572">
            <v>0.019</v>
          </cell>
          <cell r="EF572">
            <v>-0.79</v>
          </cell>
          <cell r="EG572">
            <v>0.009</v>
          </cell>
          <cell r="EH572">
            <v>-2.14</v>
          </cell>
          <cell r="EI572">
            <v>0.017</v>
          </cell>
          <cell r="EJ572">
            <v>-0.76</v>
          </cell>
          <cell r="EK572">
            <v>0.007</v>
          </cell>
          <cell r="EL572">
            <v>-0.09</v>
          </cell>
          <cell r="EM572">
            <v>0.009</v>
          </cell>
          <cell r="EN572">
            <v>-0.11</v>
          </cell>
          <cell r="EO572">
            <v>0.004</v>
          </cell>
          <cell r="EP572">
            <v>0.06</v>
          </cell>
          <cell r="EQ572">
            <v>0.002</v>
          </cell>
          <cell r="ER572">
            <v>0.04</v>
          </cell>
          <cell r="ES572">
            <v>0.001</v>
          </cell>
          <cell r="ET572">
            <v>0.07</v>
          </cell>
          <cell r="EU572">
            <v>0.001</v>
          </cell>
          <cell r="EV572">
            <v>0.05</v>
          </cell>
          <cell r="EW572">
            <v>0.001</v>
          </cell>
        </row>
        <row r="572">
          <cell r="FB572">
            <v>-0.07</v>
          </cell>
          <cell r="FC572">
            <v>0.001</v>
          </cell>
          <cell r="FD572">
            <v>-0.03</v>
          </cell>
          <cell r="FE572">
            <v>0.001</v>
          </cell>
        </row>
        <row r="572">
          <cell r="FP572">
            <v>0.06</v>
          </cell>
          <cell r="FQ572">
            <v>0.001</v>
          </cell>
          <cell r="FR572">
            <v>0.03</v>
          </cell>
          <cell r="FS572">
            <v>0</v>
          </cell>
          <cell r="FT572">
            <v>0.03</v>
          </cell>
          <cell r="FU572">
            <v>0.001</v>
          </cell>
          <cell r="FV572">
            <v>0.02</v>
          </cell>
          <cell r="FW572">
            <v>0</v>
          </cell>
          <cell r="FX572">
            <v>0.03</v>
          </cell>
          <cell r="FY572">
            <v>0.001</v>
          </cell>
          <cell r="FZ572">
            <v>0.02</v>
          </cell>
          <cell r="GA572">
            <v>0</v>
          </cell>
          <cell r="GB572">
            <v>0.02</v>
          </cell>
          <cell r="GC572">
            <v>0.001</v>
          </cell>
          <cell r="GD572">
            <v>0.02</v>
          </cell>
          <cell r="GE572">
            <v>0</v>
          </cell>
          <cell r="GF572">
            <v>-0.01</v>
          </cell>
          <cell r="GG572">
            <v>0.001</v>
          </cell>
          <cell r="GH572">
            <v>0.02</v>
          </cell>
          <cell r="GI572">
            <v>0</v>
          </cell>
          <cell r="GJ572">
            <v>-46.63</v>
          </cell>
          <cell r="GK572">
            <v>1.89</v>
          </cell>
          <cell r="GL572">
            <v>-142.37</v>
          </cell>
          <cell r="GM572">
            <v>5.744</v>
          </cell>
          <cell r="GN572">
            <v>-69.33</v>
          </cell>
          <cell r="GO572">
            <v>2.711</v>
          </cell>
          <cell r="GP572">
            <v>-53.34</v>
          </cell>
          <cell r="GQ572">
            <v>13.342</v>
          </cell>
        </row>
        <row r="572">
          <cell r="GV572">
            <v>-95.26</v>
          </cell>
          <cell r="GW572">
            <v>3.306</v>
          </cell>
          <cell r="GX572">
            <v>-143.81</v>
          </cell>
          <cell r="GY572">
            <v>15.206</v>
          </cell>
        </row>
        <row r="572">
          <cell r="HJ572">
            <v>-121.69</v>
          </cell>
          <cell r="HK572">
            <v>1.848</v>
          </cell>
          <cell r="HL572">
            <v>-414.97</v>
          </cell>
          <cell r="HM572">
            <v>6.043</v>
          </cell>
          <cell r="HN572">
            <v>-124.93</v>
          </cell>
          <cell r="HO572">
            <v>1.467</v>
          </cell>
          <cell r="HP572">
            <v>-435.01</v>
          </cell>
          <cell r="HQ572">
            <v>7.585</v>
          </cell>
          <cell r="HR572">
            <v>-125.5</v>
          </cell>
          <cell r="HS572">
            <v>1.223</v>
          </cell>
          <cell r="HT572">
            <v>-464.79</v>
          </cell>
          <cell r="HU572">
            <v>7.357</v>
          </cell>
          <cell r="HV572">
            <v>-98.81</v>
          </cell>
          <cell r="HW572">
            <v>0.996</v>
          </cell>
          <cell r="HX572">
            <v>-580.38</v>
          </cell>
          <cell r="HY572">
            <v>4.672</v>
          </cell>
          <cell r="HZ572">
            <v>-132.14</v>
          </cell>
          <cell r="IA572">
            <v>10.14</v>
          </cell>
          <cell r="IB572">
            <v>0.26</v>
          </cell>
          <cell r="IC572">
            <v>0.013</v>
          </cell>
          <cell r="ID572">
            <v>0.78</v>
          </cell>
          <cell r="IE572">
            <v>0.006</v>
          </cell>
          <cell r="IF572">
            <v>0.62</v>
          </cell>
          <cell r="IG572">
            <v>0.011</v>
          </cell>
          <cell r="IH572">
            <v>1.22</v>
          </cell>
          <cell r="II572">
            <v>0.007</v>
          </cell>
        </row>
        <row r="572">
          <cell r="IN572">
            <v>0.6</v>
          </cell>
          <cell r="IO572">
            <v>0.012</v>
          </cell>
          <cell r="IP572">
            <v>0.95</v>
          </cell>
          <cell r="IQ572">
            <v>0.016</v>
          </cell>
        </row>
        <row r="572">
          <cell r="JB572">
            <v>0.19</v>
          </cell>
          <cell r="JC572">
            <v>0.01</v>
          </cell>
          <cell r="JD572">
            <v>0.87</v>
          </cell>
          <cell r="JE572">
            <v>0.005</v>
          </cell>
          <cell r="JF572">
            <v>0.31</v>
          </cell>
          <cell r="JG572">
            <v>0.008</v>
          </cell>
          <cell r="JH572">
            <v>0.89</v>
          </cell>
          <cell r="JI572">
            <v>0.005</v>
          </cell>
          <cell r="JJ572">
            <v>0.26</v>
          </cell>
          <cell r="JK572">
            <v>0.006</v>
          </cell>
          <cell r="JL572">
            <v>0.8</v>
          </cell>
          <cell r="JM572">
            <v>0.004</v>
          </cell>
          <cell r="JN572">
            <v>0.07</v>
          </cell>
          <cell r="JO572">
            <v>0.006</v>
          </cell>
          <cell r="JP572">
            <v>0.58</v>
          </cell>
          <cell r="JQ572">
            <v>0.004</v>
          </cell>
          <cell r="JR572">
            <v>-0.01</v>
          </cell>
          <cell r="JS572">
            <v>0.005</v>
          </cell>
          <cell r="JT572">
            <v>-0.14</v>
          </cell>
          <cell r="JU572">
            <v>0.003</v>
          </cell>
          <cell r="JV572">
            <v>-0.69</v>
          </cell>
          <cell r="JW572">
            <v>0.004</v>
          </cell>
          <cell r="JX572">
            <v>-0.17</v>
          </cell>
          <cell r="JY572">
            <v>0.003</v>
          </cell>
          <cell r="JZ572">
            <v>-1.28</v>
          </cell>
          <cell r="KA572">
            <v>0.007</v>
          </cell>
        </row>
        <row r="572">
          <cell r="KF572">
            <v>-0.24</v>
          </cell>
          <cell r="KG572">
            <v>0.006</v>
          </cell>
          <cell r="KH572">
            <v>-1.11</v>
          </cell>
          <cell r="KI572">
            <v>0.01</v>
          </cell>
        </row>
        <row r="572">
          <cell r="KT572">
            <v>-0.16</v>
          </cell>
          <cell r="KU572">
            <v>0.002</v>
          </cell>
          <cell r="KV572">
            <v>-1.01</v>
          </cell>
          <cell r="KW572">
            <v>0.005</v>
          </cell>
          <cell r="KX572">
            <v>-0.21</v>
          </cell>
          <cell r="KY572">
            <v>0.002</v>
          </cell>
          <cell r="KZ572">
            <v>-1.05</v>
          </cell>
          <cell r="LA572">
            <v>0.005</v>
          </cell>
          <cell r="LB572">
            <v>-0.19</v>
          </cell>
          <cell r="LC572">
            <v>0.002</v>
          </cell>
          <cell r="LD572">
            <v>-0.97</v>
          </cell>
          <cell r="LE572">
            <v>0.005</v>
          </cell>
          <cell r="LF572">
            <v>-0.15</v>
          </cell>
          <cell r="LG572">
            <v>0.002</v>
          </cell>
          <cell r="LH572">
            <v>-0.8</v>
          </cell>
          <cell r="LI572">
            <v>0.003</v>
          </cell>
          <cell r="LJ572">
            <v>0.01</v>
          </cell>
          <cell r="LK572">
            <v>0</v>
          </cell>
          <cell r="LL572">
            <v>0.01</v>
          </cell>
          <cell r="LM572">
            <v>0.004</v>
          </cell>
          <cell r="LN572">
            <v>0</v>
          </cell>
          <cell r="LO572">
            <v>0.005</v>
          </cell>
          <cell r="LP572">
            <v>0.37</v>
          </cell>
          <cell r="LQ572">
            <v>0.006</v>
          </cell>
          <cell r="LR572">
            <v>-0.44</v>
          </cell>
          <cell r="LS572">
            <v>0.008</v>
          </cell>
          <cell r="LT572">
            <v>0.22</v>
          </cell>
          <cell r="LU572">
            <v>0.011</v>
          </cell>
        </row>
        <row r="572">
          <cell r="LZ572">
            <v>-0.49</v>
          </cell>
          <cell r="MA572">
            <v>0.009</v>
          </cell>
          <cell r="MB572">
            <v>0.22</v>
          </cell>
          <cell r="MC572">
            <v>0.016</v>
          </cell>
        </row>
        <row r="572">
          <cell r="MH572">
            <v>-0.51</v>
          </cell>
          <cell r="MI572">
            <v>0.007</v>
          </cell>
          <cell r="MJ572">
            <v>-0.03</v>
          </cell>
          <cell r="MK572">
            <v>0.008</v>
          </cell>
          <cell r="ML572">
            <v>-0.54</v>
          </cell>
          <cell r="MM572">
            <v>0.005</v>
          </cell>
          <cell r="MN572">
            <v>-0.06</v>
          </cell>
          <cell r="MO572">
            <v>0.008</v>
          </cell>
          <cell r="MP572">
            <v>-0.54</v>
          </cell>
          <cell r="MQ572">
            <v>0.007</v>
          </cell>
          <cell r="MR572">
            <v>-0.48</v>
          </cell>
          <cell r="MS572">
            <v>0.012</v>
          </cell>
          <cell r="MT572">
            <v>-0.36</v>
          </cell>
          <cell r="MU572">
            <v>0.008</v>
          </cell>
          <cell r="MV572">
            <v>-1.54</v>
          </cell>
          <cell r="MW572">
            <v>0.016</v>
          </cell>
          <cell r="MX572">
            <v>-0.97</v>
          </cell>
          <cell r="MY572">
            <v>0.02</v>
          </cell>
        </row>
        <row r="572">
          <cell r="ND572">
            <v>-1.6</v>
          </cell>
          <cell r="NE572">
            <v>0.017</v>
          </cell>
          <cell r="NF572">
            <v>-0.25</v>
          </cell>
          <cell r="NG572">
            <v>0.025</v>
          </cell>
        </row>
        <row r="572">
          <cell r="NR572">
            <v>-1.57</v>
          </cell>
          <cell r="NS572">
            <v>0.016</v>
          </cell>
          <cell r="NT572">
            <v>-1.14</v>
          </cell>
          <cell r="NU572">
            <v>0.012</v>
          </cell>
          <cell r="NV572">
            <v>-1.68</v>
          </cell>
          <cell r="NW572">
            <v>0.013</v>
          </cell>
          <cell r="NX572">
            <v>-1.17</v>
          </cell>
          <cell r="NY572">
            <v>0.015</v>
          </cell>
          <cell r="NZ572">
            <v>-1.59</v>
          </cell>
          <cell r="OA572">
            <v>0.016</v>
          </cell>
          <cell r="OB572">
            <v>-1.22</v>
          </cell>
          <cell r="OC572">
            <v>0.012</v>
          </cell>
          <cell r="OD572">
            <v>-1.38</v>
          </cell>
          <cell r="OE572">
            <v>0.009</v>
          </cell>
          <cell r="OF572">
            <v>-1.37</v>
          </cell>
          <cell r="OG572">
            <v>0.01</v>
          </cell>
          <cell r="OH572">
            <v>0</v>
          </cell>
          <cell r="OI572">
            <v>0.002</v>
          </cell>
          <cell r="OJ572">
            <v>-0.25</v>
          </cell>
          <cell r="OK572">
            <v>0.006</v>
          </cell>
          <cell r="OL572">
            <v>0.13</v>
          </cell>
          <cell r="OM572">
            <v>0.002</v>
          </cell>
          <cell r="ON572">
            <v>0.17</v>
          </cell>
          <cell r="OO572">
            <v>0.001</v>
          </cell>
          <cell r="OP572">
            <v>0.08</v>
          </cell>
          <cell r="OQ572">
            <v>0.001</v>
          </cell>
          <cell r="OR572">
            <v>0.28</v>
          </cell>
          <cell r="OS572">
            <v>0.001</v>
          </cell>
        </row>
        <row r="572">
          <cell r="OX572">
            <v>0.04</v>
          </cell>
          <cell r="OY572">
            <v>0.002</v>
          </cell>
          <cell r="OZ572">
            <v>0.07</v>
          </cell>
          <cell r="PA572">
            <v>0.002</v>
          </cell>
        </row>
        <row r="572">
          <cell r="PF572">
            <v>0.08</v>
          </cell>
          <cell r="PG572">
            <v>0.001</v>
          </cell>
          <cell r="PH572">
            <v>0.21</v>
          </cell>
          <cell r="PI572">
            <v>0.001</v>
          </cell>
          <cell r="PJ572">
            <v>0.1</v>
          </cell>
          <cell r="PK572">
            <v>0.001</v>
          </cell>
          <cell r="PL572">
            <v>0.2</v>
          </cell>
          <cell r="PM572">
            <v>0.001</v>
          </cell>
          <cell r="PN572">
            <v>0.09</v>
          </cell>
          <cell r="PO572">
            <v>0.001</v>
          </cell>
          <cell r="PP572">
            <v>-0.11</v>
          </cell>
          <cell r="PQ572">
            <v>0.003</v>
          </cell>
          <cell r="PR572">
            <v>-0.22</v>
          </cell>
          <cell r="PS572">
            <v>0.003</v>
          </cell>
          <cell r="PT572">
            <v>-0.44</v>
          </cell>
          <cell r="PU572">
            <v>0.003</v>
          </cell>
          <cell r="PV572">
            <v>-0.25</v>
          </cell>
          <cell r="PW572">
            <v>0.005</v>
          </cell>
        </row>
        <row r="572">
          <cell r="QB572">
            <v>-0.43</v>
          </cell>
          <cell r="QC572">
            <v>0.006</v>
          </cell>
          <cell r="QD572">
            <v>0</v>
          </cell>
          <cell r="QE572">
            <v>0.004</v>
          </cell>
        </row>
        <row r="572">
          <cell r="QP572">
            <v>-0.42</v>
          </cell>
          <cell r="QQ572">
            <v>0.004</v>
          </cell>
          <cell r="QR572">
            <v>-0.33</v>
          </cell>
          <cell r="QS572">
            <v>0.005</v>
          </cell>
          <cell r="QT572">
            <v>-0.47</v>
          </cell>
          <cell r="QU572">
            <v>0.005</v>
          </cell>
          <cell r="QV572">
            <v>-0.35</v>
          </cell>
          <cell r="QW572">
            <v>0.004</v>
          </cell>
          <cell r="QX572">
            <v>-0.42</v>
          </cell>
          <cell r="QY572">
            <v>0.005</v>
          </cell>
          <cell r="QZ572">
            <v>-0.35</v>
          </cell>
          <cell r="RA572">
            <v>0.003</v>
          </cell>
          <cell r="RB572">
            <v>-0.42</v>
          </cell>
          <cell r="RC572">
            <v>0.003</v>
          </cell>
          <cell r="RD572">
            <v>-0.38</v>
          </cell>
          <cell r="RE572">
            <v>0.003</v>
          </cell>
          <cell r="RF572">
            <v>0.08</v>
          </cell>
          <cell r="RG572">
            <v>0.002</v>
          </cell>
          <cell r="RH572">
            <v>-0.11</v>
          </cell>
          <cell r="RI572">
            <v>0.004</v>
          </cell>
          <cell r="RJ572">
            <v>-0.06</v>
          </cell>
          <cell r="RK572">
            <v>0.002</v>
          </cell>
          <cell r="RL572">
            <v>0.04</v>
          </cell>
          <cell r="RM572">
            <v>0.003</v>
          </cell>
          <cell r="RN572">
            <v>-0.3</v>
          </cell>
          <cell r="RO572">
            <v>0.003</v>
          </cell>
          <cell r="RP572">
            <v>-0.52</v>
          </cell>
          <cell r="RQ572">
            <v>0.006</v>
          </cell>
        </row>
        <row r="572">
          <cell r="RV572">
            <v>-0.28</v>
          </cell>
          <cell r="RW572">
            <v>0.002</v>
          </cell>
          <cell r="RX572">
            <v>-0.13</v>
          </cell>
          <cell r="RY572">
            <v>0.009</v>
          </cell>
        </row>
        <row r="572">
          <cell r="SJ572">
            <v>-0.25</v>
          </cell>
          <cell r="SK572">
            <v>0.002</v>
          </cell>
          <cell r="SL572">
            <v>-0.37</v>
          </cell>
          <cell r="SM572">
            <v>0.004</v>
          </cell>
          <cell r="SN572">
            <v>-0.27</v>
          </cell>
          <cell r="SO572">
            <v>0.003</v>
          </cell>
          <cell r="SP572">
            <v>-0.38</v>
          </cell>
          <cell r="SQ572">
            <v>0.004</v>
          </cell>
          <cell r="SR572">
            <v>-0.25</v>
          </cell>
          <cell r="SS572">
            <v>0.002</v>
          </cell>
          <cell r="ST572">
            <v>-0.35</v>
          </cell>
          <cell r="SU572">
            <v>0.005</v>
          </cell>
          <cell r="SV572">
            <v>-0.21</v>
          </cell>
          <cell r="SW572">
            <v>0.001</v>
          </cell>
          <cell r="SX572">
            <v>-0.31</v>
          </cell>
          <cell r="SY572">
            <v>0.003</v>
          </cell>
          <cell r="SZ572">
            <v>0</v>
          </cell>
          <cell r="TA572">
            <v>0</v>
          </cell>
          <cell r="TB572">
            <v>0.04</v>
          </cell>
          <cell r="TC572">
            <v>0.003</v>
          </cell>
          <cell r="TD572">
            <v>0.16</v>
          </cell>
          <cell r="TE572">
            <v>0.007</v>
          </cell>
          <cell r="TF572">
            <v>0.16</v>
          </cell>
          <cell r="TG572">
            <v>0.018</v>
          </cell>
          <cell r="TH572">
            <v>0.08</v>
          </cell>
          <cell r="TI572">
            <v>0.009</v>
          </cell>
          <cell r="TJ572">
            <v>0.26</v>
          </cell>
          <cell r="TK572">
            <v>0.018</v>
          </cell>
        </row>
        <row r="572">
          <cell r="TP572">
            <v>-0.55</v>
          </cell>
          <cell r="TQ572">
            <v>0.013</v>
          </cell>
          <cell r="TR572">
            <v>0.84</v>
          </cell>
          <cell r="TS572">
            <v>0.046</v>
          </cell>
        </row>
        <row r="572">
          <cell r="UD572">
            <v>-0.03</v>
          </cell>
          <cell r="UE572">
            <v>0.006</v>
          </cell>
          <cell r="UF572">
            <v>-0.18</v>
          </cell>
          <cell r="UG572">
            <v>0.01</v>
          </cell>
          <cell r="UH572">
            <v>-0.23</v>
          </cell>
          <cell r="UI572">
            <v>0.005</v>
          </cell>
          <cell r="UJ572">
            <v>-0.12</v>
          </cell>
          <cell r="UK572">
            <v>0.012</v>
          </cell>
          <cell r="UL572">
            <v>-0.23</v>
          </cell>
          <cell r="UM572">
            <v>0.005</v>
          </cell>
          <cell r="UN572">
            <v>-0.21</v>
          </cell>
          <cell r="UO572">
            <v>0.011</v>
          </cell>
          <cell r="UP572">
            <v>-0.27</v>
          </cell>
          <cell r="UQ572">
            <v>0.005</v>
          </cell>
          <cell r="UR572">
            <v>-0.22</v>
          </cell>
          <cell r="US572">
            <v>0.009</v>
          </cell>
          <cell r="UT572">
            <v>-0.08</v>
          </cell>
          <cell r="UU572">
            <v>0.007</v>
          </cell>
          <cell r="UV572">
            <v>-0.23</v>
          </cell>
          <cell r="UW572">
            <v>0.014</v>
          </cell>
          <cell r="UX572">
            <v>0</v>
          </cell>
          <cell r="UY572">
            <v>0.001</v>
          </cell>
          <cell r="UZ572">
            <v>0.09</v>
          </cell>
          <cell r="VA572">
            <v>0.002</v>
          </cell>
          <cell r="VB572">
            <v>-0.05</v>
          </cell>
          <cell r="VC572">
            <v>0.001</v>
          </cell>
        </row>
        <row r="572">
          <cell r="VH572">
            <v>0.07</v>
          </cell>
          <cell r="VI572">
            <v>0.002</v>
          </cell>
          <cell r="VJ572">
            <v>0.04</v>
          </cell>
          <cell r="VK572">
            <v>0.001</v>
          </cell>
        </row>
        <row r="572">
          <cell r="VP572">
            <v>-0.01</v>
          </cell>
          <cell r="VQ572">
            <v>0</v>
          </cell>
          <cell r="VR572">
            <v>0</v>
          </cell>
          <cell r="VS572">
            <v>0.001</v>
          </cell>
          <cell r="VT572">
            <v>-0.01</v>
          </cell>
          <cell r="VU572">
            <v>0</v>
          </cell>
          <cell r="VV572">
            <v>0</v>
          </cell>
          <cell r="VW572">
            <v>0</v>
          </cell>
          <cell r="VX572">
            <v>0.02</v>
          </cell>
          <cell r="VY572">
            <v>0</v>
          </cell>
          <cell r="VZ572">
            <v>-0.01</v>
          </cell>
          <cell r="WA572">
            <v>0</v>
          </cell>
          <cell r="WB572">
            <v>0.26</v>
          </cell>
          <cell r="WC572">
            <v>0.003</v>
          </cell>
          <cell r="WD572">
            <v>0.07</v>
          </cell>
          <cell r="WE572">
            <v>0.003</v>
          </cell>
          <cell r="WF572">
            <v>0.55</v>
          </cell>
          <cell r="WG572">
            <v>0.004</v>
          </cell>
          <cell r="WH572">
            <v>0.37</v>
          </cell>
          <cell r="WI572">
            <v>0.004</v>
          </cell>
        </row>
        <row r="572">
          <cell r="WN572">
            <v>0.11</v>
          </cell>
          <cell r="WO572">
            <v>0.003</v>
          </cell>
          <cell r="WP572">
            <v>0.05</v>
          </cell>
          <cell r="WQ572">
            <v>0.004</v>
          </cell>
        </row>
        <row r="572">
          <cell r="XB572">
            <v>0.51</v>
          </cell>
          <cell r="XC572">
            <v>0.003</v>
          </cell>
          <cell r="XD572">
            <v>0.19</v>
          </cell>
          <cell r="XE572">
            <v>0.002</v>
          </cell>
          <cell r="XF572">
            <v>0.49</v>
          </cell>
          <cell r="XG572">
            <v>0.003</v>
          </cell>
          <cell r="XH572">
            <v>0.2</v>
          </cell>
          <cell r="XI572">
            <v>0.003</v>
          </cell>
          <cell r="XJ572">
            <v>0.49</v>
          </cell>
          <cell r="XK572">
            <v>0.004</v>
          </cell>
          <cell r="XL572">
            <v>0.16</v>
          </cell>
          <cell r="XM572">
            <v>0.002</v>
          </cell>
          <cell r="XN572">
            <v>0.44</v>
          </cell>
          <cell r="XO572">
            <v>0.002</v>
          </cell>
          <cell r="XP572">
            <v>0.17</v>
          </cell>
          <cell r="XQ572">
            <v>0.002</v>
          </cell>
          <cell r="XR572">
            <v>-0.02</v>
          </cell>
          <cell r="XS572">
            <v>0.002</v>
          </cell>
          <cell r="XT572">
            <v>-0.02</v>
          </cell>
          <cell r="XU572">
            <v>0.002</v>
          </cell>
        </row>
        <row r="573">
          <cell r="B573" t="str">
            <v>UI10-00087</v>
          </cell>
          <cell r="C573" t="str">
            <v>Ornamental</v>
          </cell>
        </row>
        <row r="573">
          <cell r="F573">
            <v>-0.7</v>
          </cell>
          <cell r="G573">
            <v>0.025</v>
          </cell>
          <cell r="H573">
            <v>-3.4</v>
          </cell>
          <cell r="I573">
            <v>0.085</v>
          </cell>
          <cell r="J573">
            <v>-7.08</v>
          </cell>
          <cell r="K573">
            <v>0.097</v>
          </cell>
          <cell r="L573">
            <v>-0.73</v>
          </cell>
          <cell r="M573">
            <v>0.034</v>
          </cell>
          <cell r="N573">
            <v>-7.45</v>
          </cell>
          <cell r="O573">
            <v>0.095</v>
          </cell>
          <cell r="P573">
            <v>-0.55</v>
          </cell>
          <cell r="Q573">
            <v>0.014</v>
          </cell>
        </row>
        <row r="573">
          <cell r="T573">
            <v>-5.94</v>
          </cell>
          <cell r="U573">
            <v>0.088</v>
          </cell>
          <cell r="V573">
            <v>-3.34</v>
          </cell>
          <cell r="W573">
            <v>0.088</v>
          </cell>
          <cell r="X573">
            <v>-0.28</v>
          </cell>
          <cell r="Y573">
            <v>0.012</v>
          </cell>
          <cell r="Z573">
            <v>-0.93</v>
          </cell>
          <cell r="AA573">
            <v>0.075</v>
          </cell>
          <cell r="AB573">
            <v>-1.73</v>
          </cell>
          <cell r="AC573">
            <v>0.035</v>
          </cell>
        </row>
        <row r="573">
          <cell r="AH573">
            <v>0.85</v>
          </cell>
          <cell r="AI573">
            <v>0.05</v>
          </cell>
          <cell r="AJ573">
            <v>0.34</v>
          </cell>
          <cell r="AK573">
            <v>0.258</v>
          </cell>
          <cell r="AL573">
            <v>1.65</v>
          </cell>
          <cell r="AM573">
            <v>0.065</v>
          </cell>
          <cell r="AN573">
            <v>1.89</v>
          </cell>
          <cell r="AO573">
            <v>0.257</v>
          </cell>
          <cell r="AP573">
            <v>1.62</v>
          </cell>
          <cell r="AQ573">
            <v>0.087</v>
          </cell>
          <cell r="AR573">
            <v>1.72</v>
          </cell>
          <cell r="AS573">
            <v>0.258</v>
          </cell>
          <cell r="AT573">
            <v>0.87</v>
          </cell>
          <cell r="AU573">
            <v>0.048</v>
          </cell>
          <cell r="AV573">
            <v>0.32</v>
          </cell>
          <cell r="AW573">
            <v>0.236</v>
          </cell>
          <cell r="AX573">
            <v>0.1</v>
          </cell>
          <cell r="AY573">
            <v>0.01</v>
          </cell>
          <cell r="AZ573">
            <v>1.35</v>
          </cell>
          <cell r="BA573">
            <v>0.014</v>
          </cell>
          <cell r="BB573">
            <v>-0.26</v>
          </cell>
          <cell r="BC573">
            <v>0.006</v>
          </cell>
          <cell r="BD573">
            <v>-0.37</v>
          </cell>
          <cell r="BE573">
            <v>0.008</v>
          </cell>
          <cell r="BF573">
            <v>-0.08</v>
          </cell>
          <cell r="BG573">
            <v>0.005</v>
          </cell>
          <cell r="BH573">
            <v>-1.04</v>
          </cell>
          <cell r="BI573">
            <v>0.016</v>
          </cell>
          <cell r="BJ573">
            <v>-0.41</v>
          </cell>
          <cell r="BK573">
            <v>0.009</v>
          </cell>
        </row>
        <row r="573">
          <cell r="BN573">
            <v>-0.93</v>
          </cell>
          <cell r="BO573">
            <v>0.01</v>
          </cell>
          <cell r="BP573">
            <v>-0.42</v>
          </cell>
          <cell r="BQ573">
            <v>0.009</v>
          </cell>
          <cell r="BR573">
            <v>-0.07</v>
          </cell>
          <cell r="BS573">
            <v>0.004</v>
          </cell>
          <cell r="BT573">
            <v>-1.01</v>
          </cell>
          <cell r="BU573">
            <v>0.016</v>
          </cell>
          <cell r="BV573">
            <v>-0.71</v>
          </cell>
          <cell r="BW573">
            <v>0.015</v>
          </cell>
        </row>
        <row r="573">
          <cell r="CB573">
            <v>0.07</v>
          </cell>
          <cell r="CC573">
            <v>0.008</v>
          </cell>
          <cell r="CD573">
            <v>-0.15</v>
          </cell>
          <cell r="CE573">
            <v>0.024</v>
          </cell>
          <cell r="CF573">
            <v>0.22</v>
          </cell>
          <cell r="CG573">
            <v>0.014</v>
          </cell>
          <cell r="CH573">
            <v>0.02</v>
          </cell>
          <cell r="CI573">
            <v>0.02</v>
          </cell>
          <cell r="CJ573">
            <v>0.18</v>
          </cell>
          <cell r="CK573">
            <v>0.01</v>
          </cell>
          <cell r="CL573">
            <v>0.04</v>
          </cell>
          <cell r="CM573">
            <v>0.026</v>
          </cell>
          <cell r="CN573">
            <v>0.12</v>
          </cell>
          <cell r="CO573">
            <v>0.011</v>
          </cell>
          <cell r="CP573">
            <v>0.01</v>
          </cell>
          <cell r="CQ573">
            <v>0.027</v>
          </cell>
          <cell r="CR573">
            <v>0.02</v>
          </cell>
          <cell r="CS573">
            <v>0.002</v>
          </cell>
          <cell r="CT573">
            <v>0.39</v>
          </cell>
          <cell r="CU573">
            <v>0.005</v>
          </cell>
          <cell r="CV573">
            <v>-0.79</v>
          </cell>
          <cell r="CW573">
            <v>0.018</v>
          </cell>
          <cell r="CX573">
            <v>-0.51</v>
          </cell>
          <cell r="CY573">
            <v>0.018</v>
          </cell>
          <cell r="CZ573">
            <v>-0.17</v>
          </cell>
          <cell r="DA573">
            <v>0.019</v>
          </cell>
          <cell r="DB573">
            <v>-1.04</v>
          </cell>
          <cell r="DC573">
            <v>0.014</v>
          </cell>
          <cell r="DD573">
            <v>-0.57</v>
          </cell>
          <cell r="DE573">
            <v>0.027</v>
          </cell>
        </row>
        <row r="573">
          <cell r="DH573">
            <v>-4.41</v>
          </cell>
          <cell r="DI573">
            <v>0.052</v>
          </cell>
          <cell r="DJ573">
            <v>-0.71</v>
          </cell>
          <cell r="DK573">
            <v>0.013</v>
          </cell>
          <cell r="DL573">
            <v>-0.58</v>
          </cell>
          <cell r="DM573">
            <v>0.014</v>
          </cell>
          <cell r="DN573">
            <v>-0.07</v>
          </cell>
          <cell r="DO573">
            <v>0.006</v>
          </cell>
          <cell r="DP573">
            <v>-0.02</v>
          </cell>
          <cell r="DQ573">
            <v>0.002</v>
          </cell>
        </row>
        <row r="573">
          <cell r="DV573">
            <v>0.24</v>
          </cell>
          <cell r="DW573">
            <v>0.066</v>
          </cell>
          <cell r="DX573">
            <v>0.06</v>
          </cell>
          <cell r="DY573">
            <v>0.025</v>
          </cell>
          <cell r="DZ573">
            <v>1.82</v>
          </cell>
          <cell r="EA573">
            <v>0.068</v>
          </cell>
          <cell r="EB573">
            <v>0.34</v>
          </cell>
          <cell r="EC573">
            <v>0.029</v>
          </cell>
          <cell r="ED573">
            <v>1.56</v>
          </cell>
          <cell r="EE573">
            <v>0.048</v>
          </cell>
          <cell r="EF573">
            <v>0.43</v>
          </cell>
          <cell r="EG573">
            <v>0.047</v>
          </cell>
          <cell r="EH573">
            <v>1.41</v>
          </cell>
          <cell r="EI573">
            <v>0.052</v>
          </cell>
          <cell r="EJ573">
            <v>0.46</v>
          </cell>
          <cell r="EK573">
            <v>0.028</v>
          </cell>
          <cell r="EL573">
            <v>0.43</v>
          </cell>
          <cell r="EM573">
            <v>0.011</v>
          </cell>
          <cell r="EN573">
            <v>0.22</v>
          </cell>
          <cell r="EO573">
            <v>0.004</v>
          </cell>
          <cell r="EP573">
            <v>-0.1</v>
          </cell>
          <cell r="EQ573">
            <v>0.003</v>
          </cell>
          <cell r="ER573">
            <v>-0.02</v>
          </cell>
          <cell r="ES573">
            <v>0</v>
          </cell>
          <cell r="ET573">
            <v>-0.03</v>
          </cell>
          <cell r="EU573">
            <v>0.002</v>
          </cell>
          <cell r="EV573">
            <v>-0.08</v>
          </cell>
          <cell r="EW573">
            <v>0.001</v>
          </cell>
          <cell r="EX573">
            <v>-0.19</v>
          </cell>
          <cell r="EY573">
            <v>0.005</v>
          </cell>
        </row>
        <row r="573">
          <cell r="FB573">
            <v>-0.08</v>
          </cell>
          <cell r="FC573">
            <v>0.002</v>
          </cell>
          <cell r="FD573">
            <v>-0.02</v>
          </cell>
          <cell r="FE573">
            <v>0.001</v>
          </cell>
          <cell r="FF573">
            <v>0</v>
          </cell>
          <cell r="FG573">
            <v>0.001</v>
          </cell>
          <cell r="FH573">
            <v>-0.11</v>
          </cell>
          <cell r="FI573">
            <v>0.002</v>
          </cell>
          <cell r="FJ573">
            <v>-0.05</v>
          </cell>
          <cell r="FK573">
            <v>0.002</v>
          </cell>
        </row>
        <row r="573">
          <cell r="FP573">
            <v>0.06</v>
          </cell>
          <cell r="FQ573">
            <v>0.002</v>
          </cell>
          <cell r="FR573">
            <v>-0.02</v>
          </cell>
          <cell r="FS573">
            <v>0.001</v>
          </cell>
          <cell r="FT573">
            <v>0.02</v>
          </cell>
          <cell r="FU573">
            <v>0.001</v>
          </cell>
          <cell r="FV573">
            <v>-0.01</v>
          </cell>
          <cell r="FW573">
            <v>0.001</v>
          </cell>
          <cell r="FX573">
            <v>0.03</v>
          </cell>
          <cell r="FY573">
            <v>0.001</v>
          </cell>
          <cell r="FZ573">
            <v>0</v>
          </cell>
          <cell r="GA573">
            <v>0.001</v>
          </cell>
          <cell r="GB573">
            <v>0.01</v>
          </cell>
          <cell r="GC573">
            <v>0.002</v>
          </cell>
          <cell r="GD573">
            <v>-0.01</v>
          </cell>
          <cell r="GE573">
            <v>0.001</v>
          </cell>
          <cell r="GF573">
            <v>0</v>
          </cell>
          <cell r="GG573">
            <v>0.001</v>
          </cell>
          <cell r="GH573">
            <v>0.02</v>
          </cell>
          <cell r="GI573">
            <v>0.001</v>
          </cell>
          <cell r="GJ573">
            <v>-253.5</v>
          </cell>
          <cell r="GK573">
            <v>2.562</v>
          </cell>
          <cell r="GL573">
            <v>-1437.25</v>
          </cell>
          <cell r="GM573">
            <v>14.288</v>
          </cell>
          <cell r="GN573">
            <v>-484.42</v>
          </cell>
          <cell r="GO573">
            <v>4.648</v>
          </cell>
          <cell r="GP573">
            <v>-1948.8</v>
          </cell>
          <cell r="GQ573">
            <v>11.996</v>
          </cell>
          <cell r="GR573">
            <v>-284.46</v>
          </cell>
          <cell r="GS573">
            <v>3.794</v>
          </cell>
        </row>
        <row r="573">
          <cell r="GV573">
            <v>-546.93</v>
          </cell>
          <cell r="GW573">
            <v>4.046</v>
          </cell>
          <cell r="GX573">
            <v>-1317.53</v>
          </cell>
          <cell r="GY573">
            <v>14.161</v>
          </cell>
          <cell r="GZ573">
            <v>-234.48</v>
          </cell>
          <cell r="HA573">
            <v>2.377</v>
          </cell>
          <cell r="HB573">
            <v>-1123.81</v>
          </cell>
          <cell r="HC573">
            <v>13.42</v>
          </cell>
          <cell r="HD573">
            <v>-3.55</v>
          </cell>
          <cell r="HE573">
            <v>0.065</v>
          </cell>
        </row>
        <row r="573">
          <cell r="HJ573">
            <v>298.6</v>
          </cell>
          <cell r="HK573">
            <v>3.581</v>
          </cell>
          <cell r="HL573">
            <v>256.56</v>
          </cell>
          <cell r="HM573">
            <v>37.344</v>
          </cell>
          <cell r="HN573">
            <v>197.01</v>
          </cell>
          <cell r="HO573">
            <v>7.342</v>
          </cell>
          <cell r="HP573">
            <v>177.92</v>
          </cell>
          <cell r="HQ573">
            <v>28.752</v>
          </cell>
          <cell r="HR573">
            <v>174.85</v>
          </cell>
          <cell r="HS573">
            <v>6.074</v>
          </cell>
          <cell r="HT573">
            <v>172.68</v>
          </cell>
          <cell r="HU573">
            <v>33.515</v>
          </cell>
          <cell r="HV573">
            <v>106.67</v>
          </cell>
          <cell r="HW573">
            <v>3.868</v>
          </cell>
          <cell r="HX573">
            <v>-56.63</v>
          </cell>
          <cell r="HY573">
            <v>27.206</v>
          </cell>
          <cell r="HZ573">
            <v>90.34</v>
          </cell>
          <cell r="IA573">
            <v>5.719</v>
          </cell>
          <cell r="IB573">
            <v>-1.51</v>
          </cell>
          <cell r="IC573">
            <v>0.014</v>
          </cell>
          <cell r="ID573">
            <v>-1.38</v>
          </cell>
          <cell r="IE573">
            <v>0.011</v>
          </cell>
          <cell r="IF573">
            <v>-2.31</v>
          </cell>
          <cell r="IG573">
            <v>0.015</v>
          </cell>
          <cell r="IH573">
            <v>-1.93</v>
          </cell>
          <cell r="II573">
            <v>0.011</v>
          </cell>
        </row>
        <row r="573">
          <cell r="IN573">
            <v>-2.6</v>
          </cell>
          <cell r="IO573">
            <v>0.027</v>
          </cell>
          <cell r="IP573">
            <v>-1.03</v>
          </cell>
          <cell r="IQ573">
            <v>0.013</v>
          </cell>
          <cell r="IR573">
            <v>-0.52</v>
          </cell>
          <cell r="IS573">
            <v>0.009</v>
          </cell>
          <cell r="IT573">
            <v>-0.2</v>
          </cell>
          <cell r="IU573">
            <v>0.002</v>
          </cell>
          <cell r="IV573">
            <v>-1.47</v>
          </cell>
          <cell r="IW573">
            <v>0.024</v>
          </cell>
        </row>
        <row r="573">
          <cell r="JB573">
            <v>-0.34</v>
          </cell>
          <cell r="JC573">
            <v>0.006</v>
          </cell>
          <cell r="JD573">
            <v>-0.84</v>
          </cell>
          <cell r="JE573">
            <v>0.007</v>
          </cell>
          <cell r="JF573">
            <v>-0.24</v>
          </cell>
          <cell r="JG573">
            <v>0.007</v>
          </cell>
          <cell r="JH573">
            <v>-0.77</v>
          </cell>
          <cell r="JI573">
            <v>0.012</v>
          </cell>
          <cell r="JJ573">
            <v>-0.26</v>
          </cell>
          <cell r="JK573">
            <v>0.006</v>
          </cell>
          <cell r="JL573">
            <v>-0.7</v>
          </cell>
          <cell r="JM573">
            <v>0.01</v>
          </cell>
          <cell r="JN573">
            <v>-0.33</v>
          </cell>
          <cell r="JO573">
            <v>0.006</v>
          </cell>
          <cell r="JP573">
            <v>-0.66</v>
          </cell>
          <cell r="JQ573">
            <v>0.006</v>
          </cell>
          <cell r="JR573">
            <v>-0.03</v>
          </cell>
          <cell r="JS573">
            <v>0.002</v>
          </cell>
          <cell r="JT573">
            <v>0.41</v>
          </cell>
          <cell r="JU573">
            <v>0.005</v>
          </cell>
          <cell r="JV573">
            <v>0.45</v>
          </cell>
          <cell r="JW573">
            <v>0.005</v>
          </cell>
          <cell r="JX573">
            <v>0.27</v>
          </cell>
          <cell r="JY573">
            <v>0.008</v>
          </cell>
          <cell r="JZ573">
            <v>1.05</v>
          </cell>
          <cell r="KA573">
            <v>0.01</v>
          </cell>
        </row>
        <row r="573">
          <cell r="KF573">
            <v>0.43</v>
          </cell>
          <cell r="KG573">
            <v>0.013</v>
          </cell>
          <cell r="KH573">
            <v>0.54</v>
          </cell>
          <cell r="KI573">
            <v>0.014</v>
          </cell>
          <cell r="KJ573">
            <v>-0.05</v>
          </cell>
          <cell r="KK573">
            <v>0.002</v>
          </cell>
          <cell r="KL573">
            <v>0.06</v>
          </cell>
          <cell r="KM573">
            <v>0.002</v>
          </cell>
          <cell r="KN573">
            <v>0</v>
          </cell>
          <cell r="KO573">
            <v>0</v>
          </cell>
        </row>
        <row r="573">
          <cell r="KT573">
            <v>0.51</v>
          </cell>
          <cell r="KU573">
            <v>0.005</v>
          </cell>
          <cell r="KV573">
            <v>0.84</v>
          </cell>
          <cell r="KW573">
            <v>0.012</v>
          </cell>
          <cell r="KX573">
            <v>0.27</v>
          </cell>
          <cell r="KY573">
            <v>0.007</v>
          </cell>
          <cell r="KZ573">
            <v>0.89</v>
          </cell>
          <cell r="LA573">
            <v>0.019</v>
          </cell>
          <cell r="LB573">
            <v>0.27</v>
          </cell>
          <cell r="LC573">
            <v>0.008</v>
          </cell>
          <cell r="LD573">
            <v>0.81</v>
          </cell>
          <cell r="LE573">
            <v>0.019</v>
          </cell>
          <cell r="LF573">
            <v>0.25</v>
          </cell>
          <cell r="LG573">
            <v>0.006</v>
          </cell>
          <cell r="LH573">
            <v>0.59</v>
          </cell>
          <cell r="LI573">
            <v>0.009</v>
          </cell>
          <cell r="LJ573">
            <v>0.02</v>
          </cell>
          <cell r="LK573">
            <v>0</v>
          </cell>
          <cell r="LL573">
            <v>0.07</v>
          </cell>
          <cell r="LM573">
            <v>0.003</v>
          </cell>
          <cell r="LN573">
            <v>-1.09</v>
          </cell>
          <cell r="LO573">
            <v>0.008</v>
          </cell>
          <cell r="LP573">
            <v>-1.66</v>
          </cell>
          <cell r="LQ573">
            <v>0.01</v>
          </cell>
          <cell r="LR573">
            <v>-1.84</v>
          </cell>
          <cell r="LS573">
            <v>0.011</v>
          </cell>
          <cell r="LT573">
            <v>-2.3</v>
          </cell>
          <cell r="LU573">
            <v>0.015</v>
          </cell>
        </row>
        <row r="573">
          <cell r="LZ573">
            <v>-2.42</v>
          </cell>
          <cell r="MA573">
            <v>0.015</v>
          </cell>
          <cell r="MB573">
            <v>-1.37</v>
          </cell>
          <cell r="MC573">
            <v>0.013</v>
          </cell>
          <cell r="MD573">
            <v>-0.07</v>
          </cell>
          <cell r="ME573">
            <v>0.003</v>
          </cell>
          <cell r="MF573">
            <v>-0.01</v>
          </cell>
          <cell r="MG573">
            <v>0.001</v>
          </cell>
          <cell r="MH573">
            <v>0.03</v>
          </cell>
          <cell r="MI573">
            <v>0.03</v>
          </cell>
          <cell r="MJ573">
            <v>-0.39</v>
          </cell>
          <cell r="MK573">
            <v>0.043</v>
          </cell>
          <cell r="ML573">
            <v>0.2</v>
          </cell>
          <cell r="MM573">
            <v>0.039</v>
          </cell>
          <cell r="MN573">
            <v>-0.46</v>
          </cell>
          <cell r="MO573">
            <v>0.036</v>
          </cell>
          <cell r="MP573">
            <v>0.18</v>
          </cell>
          <cell r="MQ573">
            <v>0.037</v>
          </cell>
          <cell r="MR573">
            <v>-2.74</v>
          </cell>
          <cell r="MS573">
            <v>0.019</v>
          </cell>
          <cell r="MT573">
            <v>-2.57</v>
          </cell>
          <cell r="MU573">
            <v>0.013</v>
          </cell>
          <cell r="MV573">
            <v>-4.01</v>
          </cell>
          <cell r="MW573">
            <v>0.023</v>
          </cell>
          <cell r="MX573">
            <v>-3.63</v>
          </cell>
          <cell r="MY573">
            <v>0.02</v>
          </cell>
        </row>
        <row r="573">
          <cell r="ND573">
            <v>-4.38</v>
          </cell>
          <cell r="NE573">
            <v>0.022</v>
          </cell>
          <cell r="NF573">
            <v>-1.94</v>
          </cell>
          <cell r="NG573">
            <v>0.017</v>
          </cell>
          <cell r="NH573">
            <v>-0.62</v>
          </cell>
          <cell r="NI573">
            <v>0.007</v>
          </cell>
          <cell r="NJ573">
            <v>-2.48</v>
          </cell>
          <cell r="NK573">
            <v>0.025</v>
          </cell>
          <cell r="NL573">
            <v>-0.29</v>
          </cell>
          <cell r="NM573">
            <v>0.003</v>
          </cell>
        </row>
        <row r="573">
          <cell r="NR573">
            <v>1.86</v>
          </cell>
          <cell r="NS573">
            <v>0.025</v>
          </cell>
          <cell r="NT573">
            <v>-0.39</v>
          </cell>
          <cell r="NU573">
            <v>0.048</v>
          </cell>
          <cell r="NV573">
            <v>0.13</v>
          </cell>
          <cell r="NW573">
            <v>0.052</v>
          </cell>
          <cell r="NX573">
            <v>-0.39</v>
          </cell>
          <cell r="NY573">
            <v>0.046</v>
          </cell>
          <cell r="NZ573">
            <v>0.15</v>
          </cell>
          <cell r="OA573">
            <v>0.048</v>
          </cell>
          <cell r="OB573">
            <v>-0.52</v>
          </cell>
          <cell r="OC573">
            <v>0.04</v>
          </cell>
          <cell r="OD573">
            <v>0.11</v>
          </cell>
          <cell r="OE573">
            <v>0.034</v>
          </cell>
          <cell r="OF573">
            <v>-0.69</v>
          </cell>
          <cell r="OG573">
            <v>0.036</v>
          </cell>
          <cell r="OH573">
            <v>-0.05</v>
          </cell>
          <cell r="OI573">
            <v>0.002</v>
          </cell>
          <cell r="OJ573">
            <v>-0.13</v>
          </cell>
          <cell r="OK573">
            <v>0.006</v>
          </cell>
        </row>
        <row r="573">
          <cell r="ON573">
            <v>-0.02</v>
          </cell>
          <cell r="OO573">
            <v>0.001</v>
          </cell>
          <cell r="OP573">
            <v>0</v>
          </cell>
          <cell r="OQ573">
            <v>0.001</v>
          </cell>
          <cell r="OR573">
            <v>0.02</v>
          </cell>
          <cell r="OS573">
            <v>0.001</v>
          </cell>
        </row>
        <row r="573">
          <cell r="OX573">
            <v>-0.01</v>
          </cell>
          <cell r="OY573">
            <v>0.001</v>
          </cell>
          <cell r="OZ573">
            <v>-0.04</v>
          </cell>
          <cell r="PA573">
            <v>0.001</v>
          </cell>
        </row>
        <row r="573">
          <cell r="PD573">
            <v>0.01</v>
          </cell>
          <cell r="PE573">
            <v>0</v>
          </cell>
          <cell r="PF573">
            <v>0.1</v>
          </cell>
          <cell r="PG573">
            <v>0.003</v>
          </cell>
          <cell r="PH573">
            <v>-0.03</v>
          </cell>
          <cell r="PI573">
            <v>0.001</v>
          </cell>
          <cell r="PJ573">
            <v>0.12</v>
          </cell>
          <cell r="PK573">
            <v>0.001</v>
          </cell>
          <cell r="PL573">
            <v>-0.04</v>
          </cell>
          <cell r="PM573">
            <v>0.001</v>
          </cell>
          <cell r="PN573">
            <v>0.1</v>
          </cell>
          <cell r="PO573">
            <v>0.001</v>
          </cell>
          <cell r="PP573">
            <v>-0.86</v>
          </cell>
          <cell r="PQ573">
            <v>0.006</v>
          </cell>
          <cell r="PR573">
            <v>-0.66</v>
          </cell>
          <cell r="PS573">
            <v>0.005</v>
          </cell>
          <cell r="PT573">
            <v>-1.17</v>
          </cell>
          <cell r="PU573">
            <v>0.005</v>
          </cell>
          <cell r="PV573">
            <v>-0.88</v>
          </cell>
          <cell r="PW573">
            <v>0.004</v>
          </cell>
        </row>
        <row r="573">
          <cell r="QB573">
            <v>-1.05</v>
          </cell>
          <cell r="QC573">
            <v>0.006</v>
          </cell>
          <cell r="QD573">
            <v>-0.31</v>
          </cell>
          <cell r="QE573">
            <v>0.004</v>
          </cell>
          <cell r="QF573">
            <v>-0.13</v>
          </cell>
          <cell r="QG573">
            <v>0.001</v>
          </cell>
          <cell r="QH573">
            <v>-0.49</v>
          </cell>
          <cell r="QI573">
            <v>0.006</v>
          </cell>
          <cell r="QJ573">
            <v>-0.32</v>
          </cell>
          <cell r="QK573">
            <v>0.004</v>
          </cell>
        </row>
        <row r="573">
          <cell r="QP573">
            <v>-0.21</v>
          </cell>
          <cell r="QQ573">
            <v>0.02</v>
          </cell>
          <cell r="QR573">
            <v>-0.17</v>
          </cell>
          <cell r="QS573">
            <v>0.011</v>
          </cell>
          <cell r="QT573">
            <v>-0.33</v>
          </cell>
          <cell r="QU573">
            <v>0.016</v>
          </cell>
          <cell r="QV573">
            <v>-0.19</v>
          </cell>
          <cell r="QW573">
            <v>0.009</v>
          </cell>
          <cell r="QX573">
            <v>-0.24</v>
          </cell>
          <cell r="QY573">
            <v>0.019</v>
          </cell>
          <cell r="QZ573">
            <v>-0.19</v>
          </cell>
          <cell r="RA573">
            <v>0.008</v>
          </cell>
          <cell r="RB573">
            <v>-0.28</v>
          </cell>
          <cell r="RC573">
            <v>0.016</v>
          </cell>
          <cell r="RD573">
            <v>-0.22</v>
          </cell>
          <cell r="RE573">
            <v>0.005</v>
          </cell>
          <cell r="RF573">
            <v>-0.05</v>
          </cell>
          <cell r="RG573">
            <v>0.002</v>
          </cell>
          <cell r="RH573">
            <v>-0.03</v>
          </cell>
          <cell r="RI573">
            <v>0.002</v>
          </cell>
          <cell r="RJ573">
            <v>-0.5</v>
          </cell>
          <cell r="RK573">
            <v>0.003</v>
          </cell>
          <cell r="RL573">
            <v>-0.42</v>
          </cell>
          <cell r="RM573">
            <v>0.003</v>
          </cell>
          <cell r="RN573">
            <v>-0.57</v>
          </cell>
          <cell r="RO573">
            <v>0.005</v>
          </cell>
          <cell r="RP573">
            <v>-1.19</v>
          </cell>
          <cell r="RQ573">
            <v>0.008</v>
          </cell>
        </row>
        <row r="573">
          <cell r="RV573">
            <v>-0.52</v>
          </cell>
          <cell r="RW573">
            <v>0.003</v>
          </cell>
          <cell r="RX573">
            <v>-0.78</v>
          </cell>
          <cell r="RY573">
            <v>0.005</v>
          </cell>
          <cell r="RZ573">
            <v>-0.02</v>
          </cell>
          <cell r="SA573">
            <v>0</v>
          </cell>
          <cell r="SB573">
            <v>-0.51</v>
          </cell>
          <cell r="SC573">
            <v>0.006</v>
          </cell>
          <cell r="SD573">
            <v>-0.02</v>
          </cell>
          <cell r="SE573">
            <v>0.002</v>
          </cell>
        </row>
        <row r="573">
          <cell r="SJ573">
            <v>-0.12</v>
          </cell>
          <cell r="SK573">
            <v>0.013</v>
          </cell>
          <cell r="SL573">
            <v>-0.12</v>
          </cell>
          <cell r="SM573">
            <v>0.012</v>
          </cell>
          <cell r="SN573">
            <v>-0.11</v>
          </cell>
          <cell r="SO573">
            <v>0.012</v>
          </cell>
          <cell r="SP573">
            <v>-0.13</v>
          </cell>
          <cell r="SQ573">
            <v>0.013</v>
          </cell>
          <cell r="SR573">
            <v>-0.1</v>
          </cell>
          <cell r="SS573">
            <v>0.006</v>
          </cell>
          <cell r="ST573">
            <v>-0.15</v>
          </cell>
          <cell r="SU573">
            <v>0.013</v>
          </cell>
          <cell r="SV573">
            <v>-0.08</v>
          </cell>
          <cell r="SW573">
            <v>0.006</v>
          </cell>
          <cell r="SX573">
            <v>-0.12</v>
          </cell>
          <cell r="SY573">
            <v>0.007</v>
          </cell>
          <cell r="SZ573">
            <v>0</v>
          </cell>
          <cell r="TA573">
            <v>0</v>
          </cell>
          <cell r="TB573">
            <v>-0.17</v>
          </cell>
          <cell r="TC573">
            <v>0.003</v>
          </cell>
          <cell r="TD573">
            <v>0.71</v>
          </cell>
          <cell r="TE573">
            <v>0.011</v>
          </cell>
          <cell r="TF573">
            <v>2.2</v>
          </cell>
          <cell r="TG573">
            <v>0.036</v>
          </cell>
          <cell r="TH573">
            <v>1.22</v>
          </cell>
          <cell r="TI573">
            <v>0.013</v>
          </cell>
          <cell r="TJ573">
            <v>1.77</v>
          </cell>
          <cell r="TK573">
            <v>0.024</v>
          </cell>
          <cell r="TL573">
            <v>0.59</v>
          </cell>
          <cell r="TM573">
            <v>0.01</v>
          </cell>
        </row>
        <row r="573">
          <cell r="TP573">
            <v>-0.72</v>
          </cell>
          <cell r="TQ573">
            <v>0.024</v>
          </cell>
          <cell r="TR573">
            <v>1.17</v>
          </cell>
          <cell r="TS573">
            <v>0.039</v>
          </cell>
          <cell r="TT573">
            <v>0.03</v>
          </cell>
          <cell r="TU573">
            <v>0.003</v>
          </cell>
          <cell r="TV573">
            <v>0.93</v>
          </cell>
          <cell r="TW573">
            <v>0.02</v>
          </cell>
          <cell r="TX573">
            <v>0.08</v>
          </cell>
          <cell r="TY573">
            <v>0.003</v>
          </cell>
        </row>
        <row r="573">
          <cell r="UD573">
            <v>0.18</v>
          </cell>
          <cell r="UE573">
            <v>0.02</v>
          </cell>
          <cell r="UF573">
            <v>0.27</v>
          </cell>
          <cell r="UG573">
            <v>0.032</v>
          </cell>
          <cell r="UH573">
            <v>0.41</v>
          </cell>
          <cell r="UI573">
            <v>0.024</v>
          </cell>
          <cell r="UJ573">
            <v>0.42</v>
          </cell>
          <cell r="UK573">
            <v>0.034</v>
          </cell>
          <cell r="UL573">
            <v>0.35</v>
          </cell>
          <cell r="UM573">
            <v>0.024</v>
          </cell>
          <cell r="UN573">
            <v>0.6</v>
          </cell>
          <cell r="UO573">
            <v>0.044</v>
          </cell>
          <cell r="UP573">
            <v>0.26</v>
          </cell>
          <cell r="UQ573">
            <v>0.021</v>
          </cell>
          <cell r="UR573">
            <v>0.53</v>
          </cell>
          <cell r="US573">
            <v>0.023</v>
          </cell>
          <cell r="UT573">
            <v>0.01</v>
          </cell>
          <cell r="UU573">
            <v>0.003</v>
          </cell>
          <cell r="UV573">
            <v>0.36</v>
          </cell>
          <cell r="UW573">
            <v>0.009</v>
          </cell>
          <cell r="UX573">
            <v>-0.03</v>
          </cell>
          <cell r="UY573">
            <v>0.001</v>
          </cell>
          <cell r="UZ573">
            <v>0.1</v>
          </cell>
          <cell r="VA573">
            <v>0.002</v>
          </cell>
          <cell r="VB573">
            <v>0.05</v>
          </cell>
          <cell r="VC573">
            <v>0.002</v>
          </cell>
          <cell r="VD573">
            <v>0</v>
          </cell>
          <cell r="VE573">
            <v>0</v>
          </cell>
        </row>
        <row r="573">
          <cell r="VH573">
            <v>0.01</v>
          </cell>
          <cell r="VI573">
            <v>0.001</v>
          </cell>
          <cell r="VJ573">
            <v>-0.02</v>
          </cell>
          <cell r="VK573">
            <v>0.001</v>
          </cell>
        </row>
        <row r="573">
          <cell r="VP573">
            <v>0</v>
          </cell>
          <cell r="VQ573">
            <v>0.001</v>
          </cell>
          <cell r="VR573">
            <v>0.02</v>
          </cell>
          <cell r="VS573">
            <v>0.002</v>
          </cell>
          <cell r="VT573">
            <v>0.01</v>
          </cell>
          <cell r="VU573">
            <v>0.001</v>
          </cell>
          <cell r="VV573">
            <v>0</v>
          </cell>
          <cell r="VW573">
            <v>0</v>
          </cell>
          <cell r="VX573">
            <v>0</v>
          </cell>
          <cell r="VY573">
            <v>0</v>
          </cell>
          <cell r="VZ573">
            <v>0</v>
          </cell>
          <cell r="WA573">
            <v>0</v>
          </cell>
          <cell r="WB573">
            <v>0.45</v>
          </cell>
          <cell r="WC573">
            <v>0.005</v>
          </cell>
          <cell r="WD573">
            <v>0.54</v>
          </cell>
          <cell r="WE573">
            <v>0.004</v>
          </cell>
          <cell r="WF573">
            <v>0.53</v>
          </cell>
          <cell r="WG573">
            <v>0.005</v>
          </cell>
          <cell r="WH573">
            <v>0.38</v>
          </cell>
          <cell r="WI573">
            <v>0.003</v>
          </cell>
          <cell r="WJ573">
            <v>0.48</v>
          </cell>
          <cell r="WK573">
            <v>0.005</v>
          </cell>
        </row>
        <row r="573">
          <cell r="WN573">
            <v>0.58</v>
          </cell>
          <cell r="WO573">
            <v>0.007</v>
          </cell>
          <cell r="WP573">
            <v>0.31</v>
          </cell>
          <cell r="WQ573">
            <v>0.007</v>
          </cell>
          <cell r="WR573">
            <v>0.16</v>
          </cell>
          <cell r="WS573">
            <v>0.003</v>
          </cell>
          <cell r="WT573">
            <v>0.14</v>
          </cell>
          <cell r="WU573">
            <v>0.002</v>
          </cell>
          <cell r="WV573">
            <v>0.22</v>
          </cell>
          <cell r="WW573">
            <v>0.004</v>
          </cell>
        </row>
        <row r="573">
          <cell r="XB573">
            <v>0.14</v>
          </cell>
          <cell r="XC573">
            <v>0.011</v>
          </cell>
          <cell r="XD573">
            <v>0.16</v>
          </cell>
          <cell r="XE573">
            <v>0.009</v>
          </cell>
          <cell r="XF573">
            <v>-0.07</v>
          </cell>
          <cell r="XG573">
            <v>0.005</v>
          </cell>
          <cell r="XH573">
            <v>0.14</v>
          </cell>
          <cell r="XI573">
            <v>0.009</v>
          </cell>
          <cell r="XJ573">
            <v>-0.07</v>
          </cell>
          <cell r="XK573">
            <v>0.005</v>
          </cell>
          <cell r="XL573">
            <v>0.13</v>
          </cell>
          <cell r="XM573">
            <v>0.01</v>
          </cell>
          <cell r="XN573">
            <v>-0.07</v>
          </cell>
          <cell r="XO573">
            <v>0.004</v>
          </cell>
          <cell r="XP573">
            <v>0.08</v>
          </cell>
          <cell r="XQ573">
            <v>0.009</v>
          </cell>
          <cell r="XR573">
            <v>-0.08</v>
          </cell>
          <cell r="XS573">
            <v>0.002</v>
          </cell>
          <cell r="XT573">
            <v>-0.02</v>
          </cell>
          <cell r="XU573">
            <v>0.001</v>
          </cell>
        </row>
        <row r="574">
          <cell r="B574" t="str">
            <v>UI10-00088</v>
          </cell>
          <cell r="C574" t="str">
            <v>Ornamental</v>
          </cell>
        </row>
        <row r="574">
          <cell r="F574">
            <v>2.44</v>
          </cell>
          <cell r="G574">
            <v>0.072</v>
          </cell>
          <cell r="H574">
            <v>8.14</v>
          </cell>
          <cell r="I574">
            <v>0.09</v>
          </cell>
          <cell r="J574">
            <v>8.41</v>
          </cell>
          <cell r="K574">
            <v>0.163</v>
          </cell>
          <cell r="L574">
            <v>1.88</v>
          </cell>
          <cell r="M574">
            <v>0.043</v>
          </cell>
          <cell r="N574">
            <v>4.88</v>
          </cell>
          <cell r="O574">
            <v>0.216</v>
          </cell>
          <cell r="P574">
            <v>1.25</v>
          </cell>
          <cell r="Q574">
            <v>0.02</v>
          </cell>
        </row>
        <row r="574">
          <cell r="T574">
            <v>3.69</v>
          </cell>
          <cell r="U574">
            <v>0.103</v>
          </cell>
          <cell r="V574">
            <v>-0.48</v>
          </cell>
          <cell r="W574">
            <v>0.035</v>
          </cell>
          <cell r="X574">
            <v>-0.06</v>
          </cell>
          <cell r="Y574">
            <v>0.013</v>
          </cell>
          <cell r="Z574">
            <v>2.37</v>
          </cell>
          <cell r="AA574">
            <v>0.182</v>
          </cell>
          <cell r="AB574">
            <v>2.75</v>
          </cell>
          <cell r="AC574">
            <v>0.048</v>
          </cell>
        </row>
        <row r="574">
          <cell r="AH574">
            <v>-0.43</v>
          </cell>
          <cell r="AI574">
            <v>0.019</v>
          </cell>
          <cell r="AJ574">
            <v>0.61</v>
          </cell>
          <cell r="AK574">
            <v>0.065</v>
          </cell>
          <cell r="AL574">
            <v>-0.58</v>
          </cell>
          <cell r="AM574">
            <v>0.028</v>
          </cell>
          <cell r="AN574">
            <v>0.96</v>
          </cell>
          <cell r="AO574">
            <v>0.062</v>
          </cell>
          <cell r="AP574">
            <v>-0.67</v>
          </cell>
          <cell r="AQ574">
            <v>0.02</v>
          </cell>
          <cell r="AR574">
            <v>0.76</v>
          </cell>
          <cell r="AS574">
            <v>0.07</v>
          </cell>
          <cell r="AT574">
            <v>-0.68</v>
          </cell>
          <cell r="AU574">
            <v>0.019</v>
          </cell>
          <cell r="AV574">
            <v>-0.39</v>
          </cell>
          <cell r="AW574">
            <v>0.06</v>
          </cell>
        </row>
        <row r="574">
          <cell r="BB574">
            <v>0.55</v>
          </cell>
          <cell r="BC574">
            <v>0.013</v>
          </cell>
          <cell r="BD574">
            <v>0.65</v>
          </cell>
          <cell r="BE574">
            <v>0.008</v>
          </cell>
          <cell r="BF574">
            <v>0.3</v>
          </cell>
          <cell r="BG574">
            <v>0.009</v>
          </cell>
          <cell r="BH574">
            <v>0.5</v>
          </cell>
          <cell r="BI574">
            <v>0.021</v>
          </cell>
          <cell r="BJ574">
            <v>0.39</v>
          </cell>
          <cell r="BK574">
            <v>0.009</v>
          </cell>
        </row>
        <row r="574">
          <cell r="BN574">
            <v>0.01</v>
          </cell>
          <cell r="BO574">
            <v>0.012</v>
          </cell>
          <cell r="BP574">
            <v>-0.21</v>
          </cell>
          <cell r="BQ574">
            <v>0.007</v>
          </cell>
          <cell r="BR574">
            <v>0.04</v>
          </cell>
          <cell r="BS574">
            <v>0.005</v>
          </cell>
          <cell r="BT574">
            <v>0.99</v>
          </cell>
          <cell r="BU574">
            <v>0.028</v>
          </cell>
          <cell r="BV574">
            <v>0.44</v>
          </cell>
          <cell r="BW574">
            <v>0.012</v>
          </cell>
        </row>
        <row r="574">
          <cell r="CB574">
            <v>-0.04</v>
          </cell>
          <cell r="CC574">
            <v>0.003</v>
          </cell>
          <cell r="CD574">
            <v>0.03</v>
          </cell>
          <cell r="CE574">
            <v>0.005</v>
          </cell>
          <cell r="CF574">
            <v>-0.11</v>
          </cell>
          <cell r="CG574">
            <v>0.005</v>
          </cell>
          <cell r="CH574">
            <v>0.03</v>
          </cell>
          <cell r="CI574">
            <v>0.005</v>
          </cell>
          <cell r="CJ574">
            <v>-0.08</v>
          </cell>
          <cell r="CK574">
            <v>0.005</v>
          </cell>
          <cell r="CL574">
            <v>0.07</v>
          </cell>
          <cell r="CM574">
            <v>0.005</v>
          </cell>
          <cell r="CN574">
            <v>-0.08</v>
          </cell>
          <cell r="CO574">
            <v>0.004</v>
          </cell>
          <cell r="CP574">
            <v>0.01</v>
          </cell>
          <cell r="CQ574">
            <v>0.005</v>
          </cell>
        </row>
        <row r="574">
          <cell r="CV574">
            <v>2.06</v>
          </cell>
          <cell r="CW574">
            <v>0.02</v>
          </cell>
          <cell r="CX574">
            <v>1.7</v>
          </cell>
          <cell r="CY574">
            <v>0.023</v>
          </cell>
          <cell r="CZ574">
            <v>0.89</v>
          </cell>
          <cell r="DA574">
            <v>0.022</v>
          </cell>
          <cell r="DB574">
            <v>-0.05</v>
          </cell>
          <cell r="DC574">
            <v>0.018</v>
          </cell>
          <cell r="DD574">
            <v>0.39</v>
          </cell>
          <cell r="DE574">
            <v>0.016</v>
          </cell>
        </row>
        <row r="574">
          <cell r="DH574">
            <v>1.04</v>
          </cell>
          <cell r="DI574">
            <v>0.105</v>
          </cell>
          <cell r="DJ574">
            <v>1.76</v>
          </cell>
          <cell r="DK574">
            <v>0.036</v>
          </cell>
          <cell r="DL574">
            <v>0.34</v>
          </cell>
          <cell r="DM574">
            <v>0.01</v>
          </cell>
          <cell r="DN574">
            <v>0.33</v>
          </cell>
          <cell r="DO574">
            <v>0.008</v>
          </cell>
          <cell r="DP574">
            <v>0</v>
          </cell>
          <cell r="DQ574">
            <v>0.001</v>
          </cell>
        </row>
        <row r="574">
          <cell r="DV574">
            <v>-1.51</v>
          </cell>
          <cell r="DW574">
            <v>0.021</v>
          </cell>
          <cell r="DX574">
            <v>-0.47</v>
          </cell>
          <cell r="DY574">
            <v>0.005</v>
          </cell>
          <cell r="DZ574">
            <v>-1.61</v>
          </cell>
          <cell r="EA574">
            <v>0.023</v>
          </cell>
          <cell r="EB574">
            <v>-0.49</v>
          </cell>
          <cell r="EC574">
            <v>0.006</v>
          </cell>
          <cell r="ED574">
            <v>-1.5</v>
          </cell>
          <cell r="EE574">
            <v>0.022</v>
          </cell>
          <cell r="EF574">
            <v>-0.56</v>
          </cell>
          <cell r="EG574">
            <v>0.008</v>
          </cell>
          <cell r="EH574">
            <v>-1.44</v>
          </cell>
          <cell r="EI574">
            <v>0.021</v>
          </cell>
          <cell r="EJ574">
            <v>-0.56</v>
          </cell>
          <cell r="EK574">
            <v>0.006</v>
          </cell>
        </row>
        <row r="574">
          <cell r="EP574">
            <v>0.18</v>
          </cell>
          <cell r="EQ574">
            <v>0.004</v>
          </cell>
          <cell r="ER574">
            <v>0</v>
          </cell>
          <cell r="ES574">
            <v>0</v>
          </cell>
          <cell r="ET574">
            <v>0.09</v>
          </cell>
          <cell r="EU574">
            <v>0.003</v>
          </cell>
          <cell r="EV574">
            <v>0.03</v>
          </cell>
          <cell r="EW574">
            <v>0.001</v>
          </cell>
          <cell r="EX574">
            <v>0.2</v>
          </cell>
          <cell r="EY574">
            <v>0.004</v>
          </cell>
        </row>
        <row r="574">
          <cell r="FB574">
            <v>-0.02</v>
          </cell>
          <cell r="FC574">
            <v>0.002</v>
          </cell>
          <cell r="FD574">
            <v>-0.06</v>
          </cell>
          <cell r="FE574">
            <v>0.001</v>
          </cell>
          <cell r="FF574">
            <v>0</v>
          </cell>
          <cell r="FG574">
            <v>0.002</v>
          </cell>
          <cell r="FH574">
            <v>0.06</v>
          </cell>
          <cell r="FI574">
            <v>0.003</v>
          </cell>
          <cell r="FJ574">
            <v>0.03</v>
          </cell>
          <cell r="FK574">
            <v>0.001</v>
          </cell>
        </row>
        <row r="574">
          <cell r="FP574">
            <v>0.06</v>
          </cell>
          <cell r="FQ574">
            <v>0.001</v>
          </cell>
          <cell r="FR574">
            <v>0.03</v>
          </cell>
          <cell r="FS574">
            <v>0</v>
          </cell>
          <cell r="FT574">
            <v>0.04</v>
          </cell>
          <cell r="FU574">
            <v>0.001</v>
          </cell>
          <cell r="FV574">
            <v>0.03</v>
          </cell>
          <cell r="FW574">
            <v>0</v>
          </cell>
          <cell r="FX574">
            <v>0.05</v>
          </cell>
          <cell r="FY574">
            <v>0.001</v>
          </cell>
          <cell r="FZ574">
            <v>0.03</v>
          </cell>
          <cell r="GA574">
            <v>0</v>
          </cell>
          <cell r="GB574">
            <v>0.03</v>
          </cell>
          <cell r="GC574">
            <v>0.001</v>
          </cell>
          <cell r="GD574">
            <v>0.03</v>
          </cell>
          <cell r="GE574">
            <v>0</v>
          </cell>
        </row>
        <row r="574">
          <cell r="GJ574">
            <v>236.32</v>
          </cell>
          <cell r="GK574">
            <v>3.889</v>
          </cell>
          <cell r="GL574">
            <v>1297.06</v>
          </cell>
          <cell r="GM574">
            <v>10.211</v>
          </cell>
          <cell r="GN574">
            <v>150.08</v>
          </cell>
          <cell r="GO574">
            <v>2.505</v>
          </cell>
          <cell r="GP574">
            <v>1561.14</v>
          </cell>
          <cell r="GQ574">
            <v>11.358</v>
          </cell>
          <cell r="GR574">
            <v>214.37</v>
          </cell>
          <cell r="GS574">
            <v>8.864</v>
          </cell>
        </row>
        <row r="574">
          <cell r="GV574">
            <v>248.82</v>
          </cell>
          <cell r="GW574">
            <v>11.146</v>
          </cell>
          <cell r="GX574">
            <v>733.6</v>
          </cell>
          <cell r="GY574">
            <v>11.431</v>
          </cell>
          <cell r="GZ574">
            <v>44.11</v>
          </cell>
          <cell r="HA574">
            <v>3.415</v>
          </cell>
          <cell r="HB574">
            <v>1791.5</v>
          </cell>
          <cell r="HC574">
            <v>20.951</v>
          </cell>
          <cell r="HD574">
            <v>4.11</v>
          </cell>
          <cell r="HE574">
            <v>0.147</v>
          </cell>
        </row>
        <row r="574">
          <cell r="HJ574">
            <v>-53.93</v>
          </cell>
          <cell r="HK574">
            <v>1.974</v>
          </cell>
          <cell r="HL574">
            <v>-61.67</v>
          </cell>
          <cell r="HM574">
            <v>9.13</v>
          </cell>
          <cell r="HN574">
            <v>-74.24</v>
          </cell>
          <cell r="HO574">
            <v>1.572</v>
          </cell>
          <cell r="HP574">
            <v>-72.1</v>
          </cell>
          <cell r="HQ574">
            <v>11.363</v>
          </cell>
          <cell r="HR574">
            <v>-68.69</v>
          </cell>
          <cell r="HS574">
            <v>1.35</v>
          </cell>
          <cell r="HT574">
            <v>-92.18</v>
          </cell>
          <cell r="HU574">
            <v>9.256</v>
          </cell>
          <cell r="HV574">
            <v>-71.39</v>
          </cell>
          <cell r="HW574">
            <v>0.99</v>
          </cell>
          <cell r="HX574">
            <v>-269.53</v>
          </cell>
          <cell r="HY574">
            <v>6.95</v>
          </cell>
        </row>
        <row r="574">
          <cell r="IB574">
            <v>0.76</v>
          </cell>
          <cell r="IC574">
            <v>0.027</v>
          </cell>
          <cell r="ID574">
            <v>0.44</v>
          </cell>
          <cell r="IE574">
            <v>0.006</v>
          </cell>
          <cell r="IF574">
            <v>0.97</v>
          </cell>
          <cell r="IG574">
            <v>0.019</v>
          </cell>
          <cell r="IH574">
            <v>0.59</v>
          </cell>
          <cell r="II574">
            <v>0.011</v>
          </cell>
          <cell r="IJ574">
            <v>0.71</v>
          </cell>
          <cell r="IK574">
            <v>0.006</v>
          </cell>
        </row>
        <row r="574">
          <cell r="IN574">
            <v>0.82</v>
          </cell>
          <cell r="IO574">
            <v>0.027</v>
          </cell>
          <cell r="IP574">
            <v>-0.08</v>
          </cell>
          <cell r="IQ574">
            <v>0.006</v>
          </cell>
          <cell r="IR574">
            <v>0.45</v>
          </cell>
          <cell r="IS574">
            <v>0.015</v>
          </cell>
          <cell r="IT574">
            <v>0.22</v>
          </cell>
          <cell r="IU574">
            <v>0.005</v>
          </cell>
          <cell r="IV574">
            <v>1.54</v>
          </cell>
          <cell r="IW574">
            <v>0.029</v>
          </cell>
        </row>
        <row r="574">
          <cell r="JB574">
            <v>0.49</v>
          </cell>
          <cell r="JC574">
            <v>0.01</v>
          </cell>
          <cell r="JD574">
            <v>1.05</v>
          </cell>
          <cell r="JE574">
            <v>0.005</v>
          </cell>
          <cell r="JF574">
            <v>0.6</v>
          </cell>
          <cell r="JG574">
            <v>0.009</v>
          </cell>
          <cell r="JH574">
            <v>1.1</v>
          </cell>
          <cell r="JI574">
            <v>0.007</v>
          </cell>
          <cell r="JJ574">
            <v>0.55</v>
          </cell>
          <cell r="JK574">
            <v>0.009</v>
          </cell>
          <cell r="JL574">
            <v>0.96</v>
          </cell>
          <cell r="JM574">
            <v>0.005</v>
          </cell>
          <cell r="JN574">
            <v>0.3</v>
          </cell>
          <cell r="JO574">
            <v>0.006</v>
          </cell>
          <cell r="JP574">
            <v>0.75</v>
          </cell>
          <cell r="JQ574">
            <v>0.005</v>
          </cell>
        </row>
        <row r="574">
          <cell r="JT574">
            <v>-0.02</v>
          </cell>
          <cell r="JU574">
            <v>0.005</v>
          </cell>
          <cell r="JV574">
            <v>0.29</v>
          </cell>
          <cell r="JW574">
            <v>0.01</v>
          </cell>
          <cell r="JX574">
            <v>-0.1</v>
          </cell>
          <cell r="JY574">
            <v>0.005</v>
          </cell>
          <cell r="JZ574">
            <v>0.32</v>
          </cell>
          <cell r="KA574">
            <v>0.011</v>
          </cell>
          <cell r="KB574">
            <v>-0.04</v>
          </cell>
          <cell r="KC574">
            <v>0.005</v>
          </cell>
        </row>
        <row r="574">
          <cell r="KF574">
            <v>-0.03</v>
          </cell>
          <cell r="KG574">
            <v>0.01</v>
          </cell>
          <cell r="KH574">
            <v>0.49</v>
          </cell>
          <cell r="KI574">
            <v>0.01</v>
          </cell>
          <cell r="KJ574">
            <v>-0.06</v>
          </cell>
          <cell r="KK574">
            <v>0.002</v>
          </cell>
          <cell r="KL574">
            <v>0.01</v>
          </cell>
          <cell r="KM574">
            <v>0.001</v>
          </cell>
          <cell r="KN574">
            <v>0</v>
          </cell>
          <cell r="KO574">
            <v>0</v>
          </cell>
        </row>
        <row r="574">
          <cell r="KT574">
            <v>-0.17</v>
          </cell>
          <cell r="KU574">
            <v>0.002</v>
          </cell>
          <cell r="KV574">
            <v>-0.95</v>
          </cell>
          <cell r="KW574">
            <v>0.005</v>
          </cell>
          <cell r="KX574">
            <v>-0.25</v>
          </cell>
          <cell r="KY574">
            <v>0.003</v>
          </cell>
          <cell r="KZ574">
            <v>-1.02</v>
          </cell>
          <cell r="LA574">
            <v>0.005</v>
          </cell>
          <cell r="LB574">
            <v>-0.22</v>
          </cell>
          <cell r="LC574">
            <v>0.002</v>
          </cell>
          <cell r="LD574">
            <v>-0.91</v>
          </cell>
          <cell r="LE574">
            <v>0.004</v>
          </cell>
          <cell r="LF574">
            <v>-0.19</v>
          </cell>
          <cell r="LG574">
            <v>0.002</v>
          </cell>
          <cell r="LH574">
            <v>-0.78</v>
          </cell>
          <cell r="LI574">
            <v>0.003</v>
          </cell>
        </row>
        <row r="574">
          <cell r="LN574">
            <v>1.3</v>
          </cell>
          <cell r="LO574">
            <v>0.026</v>
          </cell>
          <cell r="LP574">
            <v>1.16</v>
          </cell>
          <cell r="LQ574">
            <v>0.015</v>
          </cell>
          <cell r="LR574">
            <v>0.94</v>
          </cell>
          <cell r="LS574">
            <v>0.013</v>
          </cell>
          <cell r="LT574">
            <v>1.49</v>
          </cell>
          <cell r="LU574">
            <v>0.021</v>
          </cell>
          <cell r="LV574">
            <v>1.13</v>
          </cell>
          <cell r="LW574">
            <v>0.021</v>
          </cell>
        </row>
        <row r="574">
          <cell r="LZ574">
            <v>1.37</v>
          </cell>
          <cell r="MA574">
            <v>0.018</v>
          </cell>
          <cell r="MB574">
            <v>0.91</v>
          </cell>
          <cell r="MC574">
            <v>0.015</v>
          </cell>
          <cell r="MD574">
            <v>0.05</v>
          </cell>
          <cell r="ME574">
            <v>0.003</v>
          </cell>
          <cell r="MF574">
            <v>0.01</v>
          </cell>
          <cell r="MG574">
            <v>0.001</v>
          </cell>
          <cell r="MH574">
            <v>-0.19</v>
          </cell>
          <cell r="MI574">
            <v>0.006</v>
          </cell>
          <cell r="MJ574">
            <v>0.37</v>
          </cell>
          <cell r="MK574">
            <v>0.009</v>
          </cell>
          <cell r="ML574">
            <v>-0.22</v>
          </cell>
          <cell r="MM574">
            <v>0.007</v>
          </cell>
          <cell r="MN574">
            <v>0.35</v>
          </cell>
          <cell r="MO574">
            <v>0.009</v>
          </cell>
          <cell r="MP574">
            <v>-0.25</v>
          </cell>
          <cell r="MQ574">
            <v>0.008</v>
          </cell>
          <cell r="MR574">
            <v>1.93</v>
          </cell>
          <cell r="MS574">
            <v>0.036</v>
          </cell>
          <cell r="MT574">
            <v>1.33</v>
          </cell>
          <cell r="MU574">
            <v>0.037</v>
          </cell>
          <cell r="MV574">
            <v>2.1</v>
          </cell>
          <cell r="MW574">
            <v>0.039</v>
          </cell>
          <cell r="MX574">
            <v>2.36</v>
          </cell>
          <cell r="MY574">
            <v>0.027</v>
          </cell>
          <cell r="MZ574">
            <v>1.84</v>
          </cell>
          <cell r="NA574">
            <v>0.029</v>
          </cell>
        </row>
        <row r="574">
          <cell r="ND574">
            <v>2.25</v>
          </cell>
          <cell r="NE574">
            <v>0.031</v>
          </cell>
          <cell r="NF574">
            <v>1.57</v>
          </cell>
          <cell r="NG574">
            <v>0.016</v>
          </cell>
          <cell r="NH574">
            <v>0.5</v>
          </cell>
          <cell r="NI574">
            <v>0.022</v>
          </cell>
          <cell r="NJ574">
            <v>2.09</v>
          </cell>
          <cell r="NK574">
            <v>0.033</v>
          </cell>
          <cell r="NL574">
            <v>0.49</v>
          </cell>
          <cell r="NM574">
            <v>0.006</v>
          </cell>
        </row>
        <row r="574">
          <cell r="NR574">
            <v>-0.93</v>
          </cell>
          <cell r="NS574">
            <v>0.014</v>
          </cell>
          <cell r="NT574">
            <v>-0.66</v>
          </cell>
          <cell r="NU574">
            <v>0.012</v>
          </cell>
          <cell r="NV574">
            <v>-1.09</v>
          </cell>
          <cell r="NW574">
            <v>0.013</v>
          </cell>
          <cell r="NX574">
            <v>-0.67</v>
          </cell>
          <cell r="NY574">
            <v>0.015</v>
          </cell>
          <cell r="NZ574">
            <v>-1.01</v>
          </cell>
          <cell r="OA574">
            <v>0.012</v>
          </cell>
          <cell r="OB574">
            <v>-0.67</v>
          </cell>
          <cell r="OC574">
            <v>0.014</v>
          </cell>
          <cell r="OD574">
            <v>-0.97</v>
          </cell>
          <cell r="OE574">
            <v>0.009</v>
          </cell>
          <cell r="OF574">
            <v>-0.89</v>
          </cell>
          <cell r="OG574">
            <v>0.013</v>
          </cell>
        </row>
        <row r="574">
          <cell r="OL574">
            <v>0.17</v>
          </cell>
          <cell r="OM574">
            <v>0.004</v>
          </cell>
          <cell r="ON574">
            <v>0.1</v>
          </cell>
          <cell r="OO574">
            <v>0.003</v>
          </cell>
          <cell r="OP574">
            <v>0.01</v>
          </cell>
          <cell r="OQ574">
            <v>0.002</v>
          </cell>
          <cell r="OR574">
            <v>0.05</v>
          </cell>
          <cell r="OS574">
            <v>0.002</v>
          </cell>
        </row>
        <row r="574">
          <cell r="OX574">
            <v>0.04</v>
          </cell>
          <cell r="OY574">
            <v>0.001</v>
          </cell>
          <cell r="OZ574">
            <v>0</v>
          </cell>
          <cell r="PA574">
            <v>0.001</v>
          </cell>
        </row>
        <row r="574">
          <cell r="PD574">
            <v>0</v>
          </cell>
          <cell r="PE574">
            <v>0</v>
          </cell>
          <cell r="PF574">
            <v>0.1</v>
          </cell>
          <cell r="PG574">
            <v>0.001</v>
          </cell>
          <cell r="PH574">
            <v>0.23</v>
          </cell>
          <cell r="PI574">
            <v>0.001</v>
          </cell>
          <cell r="PJ574">
            <v>0.12</v>
          </cell>
          <cell r="PK574">
            <v>0.001</v>
          </cell>
          <cell r="PL574">
            <v>0.21</v>
          </cell>
          <cell r="PM574">
            <v>0.001</v>
          </cell>
          <cell r="PN574">
            <v>0.11</v>
          </cell>
          <cell r="PO574">
            <v>0.002</v>
          </cell>
          <cell r="PP574">
            <v>0.53</v>
          </cell>
          <cell r="PQ574">
            <v>0.007</v>
          </cell>
          <cell r="PR574">
            <v>0.28</v>
          </cell>
          <cell r="PS574">
            <v>0.011</v>
          </cell>
          <cell r="PT574">
            <v>0.54</v>
          </cell>
          <cell r="PU574">
            <v>0.01</v>
          </cell>
          <cell r="PV574">
            <v>0.51</v>
          </cell>
          <cell r="PW574">
            <v>0.005</v>
          </cell>
          <cell r="PX574">
            <v>0.48</v>
          </cell>
          <cell r="PY574">
            <v>0.011</v>
          </cell>
        </row>
        <row r="574">
          <cell r="QB574">
            <v>0.47</v>
          </cell>
          <cell r="QC574">
            <v>0.014</v>
          </cell>
          <cell r="QD574">
            <v>0.41</v>
          </cell>
          <cell r="QE574">
            <v>0.004</v>
          </cell>
          <cell r="QF574">
            <v>0.13</v>
          </cell>
          <cell r="QG574">
            <v>0.005</v>
          </cell>
          <cell r="QH574">
            <v>0.4</v>
          </cell>
          <cell r="QI574">
            <v>0.005</v>
          </cell>
          <cell r="QJ574">
            <v>0.55</v>
          </cell>
          <cell r="QK574">
            <v>0.011</v>
          </cell>
        </row>
        <row r="574">
          <cell r="QP574">
            <v>-0.26</v>
          </cell>
          <cell r="QQ574">
            <v>0.003</v>
          </cell>
          <cell r="QR574">
            <v>-0.24</v>
          </cell>
          <cell r="QS574">
            <v>0.004</v>
          </cell>
          <cell r="QT574">
            <v>-0.29</v>
          </cell>
          <cell r="QU574">
            <v>0.004</v>
          </cell>
          <cell r="QV574">
            <v>-0.22</v>
          </cell>
          <cell r="QW574">
            <v>0.004</v>
          </cell>
          <cell r="QX574">
            <v>-0.25</v>
          </cell>
          <cell r="QY574">
            <v>0.003</v>
          </cell>
          <cell r="QZ574">
            <v>-0.22</v>
          </cell>
          <cell r="RA574">
            <v>0.003</v>
          </cell>
          <cell r="RB574">
            <v>-0.26</v>
          </cell>
          <cell r="RC574">
            <v>0.004</v>
          </cell>
          <cell r="RD574">
            <v>-0.25</v>
          </cell>
          <cell r="RE574">
            <v>0.004</v>
          </cell>
        </row>
        <row r="574">
          <cell r="RJ574">
            <v>0.19</v>
          </cell>
          <cell r="RK574">
            <v>0.002</v>
          </cell>
          <cell r="RL574">
            <v>0.14</v>
          </cell>
          <cell r="RM574">
            <v>0.007</v>
          </cell>
          <cell r="RN574">
            <v>0.16</v>
          </cell>
          <cell r="RO574">
            <v>0.004</v>
          </cell>
          <cell r="RP574">
            <v>0.48</v>
          </cell>
          <cell r="RQ574">
            <v>0.013</v>
          </cell>
          <cell r="RR574">
            <v>0.16</v>
          </cell>
          <cell r="RS574">
            <v>0.006</v>
          </cell>
        </row>
        <row r="574">
          <cell r="RV574">
            <v>0.23</v>
          </cell>
          <cell r="RW574">
            <v>0.007</v>
          </cell>
          <cell r="RX574">
            <v>0.32</v>
          </cell>
          <cell r="RY574">
            <v>0.005</v>
          </cell>
          <cell r="RZ574">
            <v>0.05</v>
          </cell>
          <cell r="SA574">
            <v>0.002</v>
          </cell>
          <cell r="SB574">
            <v>0.35</v>
          </cell>
          <cell r="SC574">
            <v>0.006</v>
          </cell>
          <cell r="SD574">
            <v>0.14</v>
          </cell>
          <cell r="SE574">
            <v>0.004</v>
          </cell>
        </row>
        <row r="574">
          <cell r="SJ574">
            <v>-0.17</v>
          </cell>
          <cell r="SK574">
            <v>0.002</v>
          </cell>
          <cell r="SL574">
            <v>-0.23</v>
          </cell>
          <cell r="SM574">
            <v>0.004</v>
          </cell>
          <cell r="SN574">
            <v>-0.21</v>
          </cell>
          <cell r="SO574">
            <v>0.002</v>
          </cell>
          <cell r="SP574">
            <v>-0.22</v>
          </cell>
          <cell r="SQ574">
            <v>0.004</v>
          </cell>
          <cell r="SR574">
            <v>-0.2</v>
          </cell>
          <cell r="SS574">
            <v>0.002</v>
          </cell>
          <cell r="ST574">
            <v>-0.21</v>
          </cell>
          <cell r="SU574">
            <v>0.004</v>
          </cell>
          <cell r="SV574">
            <v>-0.18</v>
          </cell>
          <cell r="SW574">
            <v>0.002</v>
          </cell>
          <cell r="SX574">
            <v>-0.21</v>
          </cell>
          <cell r="SY574">
            <v>0.003</v>
          </cell>
        </row>
        <row r="574">
          <cell r="TD574">
            <v>0.55</v>
          </cell>
          <cell r="TE574">
            <v>0.016</v>
          </cell>
          <cell r="TF574">
            <v>1.25</v>
          </cell>
          <cell r="TG574">
            <v>0.028</v>
          </cell>
          <cell r="TH574">
            <v>0</v>
          </cell>
          <cell r="TI574">
            <v>0.012</v>
          </cell>
          <cell r="TJ574">
            <v>0.54</v>
          </cell>
          <cell r="TK574">
            <v>0.027</v>
          </cell>
          <cell r="TL574">
            <v>-0.12</v>
          </cell>
          <cell r="TM574">
            <v>0.005</v>
          </cell>
        </row>
        <row r="574">
          <cell r="TP574">
            <v>0</v>
          </cell>
          <cell r="TQ574">
            <v>0.033</v>
          </cell>
          <cell r="TR574">
            <v>-1.63</v>
          </cell>
          <cell r="TS574">
            <v>0.031</v>
          </cell>
          <cell r="TT574">
            <v>-0.25</v>
          </cell>
          <cell r="TU574">
            <v>0.006</v>
          </cell>
          <cell r="TV574">
            <v>-0.18</v>
          </cell>
          <cell r="TW574">
            <v>0.009</v>
          </cell>
          <cell r="TX574">
            <v>-0.15</v>
          </cell>
          <cell r="TY574">
            <v>0.004</v>
          </cell>
        </row>
        <row r="574">
          <cell r="UD574">
            <v>0.13</v>
          </cell>
          <cell r="UE574">
            <v>0.006</v>
          </cell>
          <cell r="UF574">
            <v>0.18</v>
          </cell>
          <cell r="UG574">
            <v>0.013</v>
          </cell>
          <cell r="UH574">
            <v>-0.08</v>
          </cell>
          <cell r="UI574">
            <v>0.006</v>
          </cell>
          <cell r="UJ574">
            <v>0.31</v>
          </cell>
          <cell r="UK574">
            <v>0.015</v>
          </cell>
          <cell r="UL574">
            <v>-0.05</v>
          </cell>
          <cell r="UM574">
            <v>0.007</v>
          </cell>
          <cell r="UN574">
            <v>0.18</v>
          </cell>
          <cell r="UO574">
            <v>0.016</v>
          </cell>
          <cell r="UP574">
            <v>-0.11</v>
          </cell>
          <cell r="UQ574">
            <v>0.006</v>
          </cell>
          <cell r="UR574">
            <v>0.09</v>
          </cell>
          <cell r="US574">
            <v>0.011</v>
          </cell>
        </row>
        <row r="574">
          <cell r="UX574">
            <v>0.03</v>
          </cell>
          <cell r="UY574">
            <v>0.001</v>
          </cell>
          <cell r="UZ574">
            <v>0.13</v>
          </cell>
          <cell r="VA574">
            <v>0.003</v>
          </cell>
          <cell r="VB574">
            <v>-0.07</v>
          </cell>
          <cell r="VC574">
            <v>0.001</v>
          </cell>
          <cell r="VD574">
            <v>0.01</v>
          </cell>
          <cell r="VE574">
            <v>0.001</v>
          </cell>
        </row>
        <row r="574">
          <cell r="VH574">
            <v>-0.03</v>
          </cell>
          <cell r="VI574">
            <v>0.001</v>
          </cell>
          <cell r="VJ574">
            <v>0.01</v>
          </cell>
          <cell r="VK574">
            <v>0</v>
          </cell>
        </row>
        <row r="574">
          <cell r="VP574">
            <v>-0.01</v>
          </cell>
          <cell r="VQ574">
            <v>0</v>
          </cell>
          <cell r="VR574">
            <v>-0.01</v>
          </cell>
          <cell r="VS574">
            <v>0</v>
          </cell>
          <cell r="VT574">
            <v>-0.01</v>
          </cell>
          <cell r="VU574">
            <v>0</v>
          </cell>
          <cell r="VV574">
            <v>0</v>
          </cell>
          <cell r="VW574">
            <v>0</v>
          </cell>
        </row>
        <row r="574">
          <cell r="WB574">
            <v>-0.1</v>
          </cell>
          <cell r="WC574">
            <v>0.007</v>
          </cell>
          <cell r="WD574">
            <v>-0.32</v>
          </cell>
          <cell r="WE574">
            <v>0.003</v>
          </cell>
          <cell r="WF574">
            <v>-0.18</v>
          </cell>
          <cell r="WG574">
            <v>0.004</v>
          </cell>
          <cell r="WH574">
            <v>0.06</v>
          </cell>
          <cell r="WI574">
            <v>0.002</v>
          </cell>
          <cell r="WJ574">
            <v>-0.09</v>
          </cell>
          <cell r="WK574">
            <v>0.003</v>
          </cell>
        </row>
        <row r="574">
          <cell r="WN574">
            <v>-0.1</v>
          </cell>
          <cell r="WO574">
            <v>0.013</v>
          </cell>
          <cell r="WP574">
            <v>-0.69</v>
          </cell>
          <cell r="WQ574">
            <v>0.012</v>
          </cell>
          <cell r="WR574">
            <v>-0.25</v>
          </cell>
          <cell r="WS574">
            <v>0.004</v>
          </cell>
          <cell r="WT574">
            <v>-0.12</v>
          </cell>
          <cell r="WU574">
            <v>0.002</v>
          </cell>
          <cell r="WV574">
            <v>-0.22</v>
          </cell>
          <cell r="WW574">
            <v>0.003</v>
          </cell>
        </row>
        <row r="574">
          <cell r="XB574">
            <v>0.42</v>
          </cell>
          <cell r="XC574">
            <v>0.003</v>
          </cell>
          <cell r="XD574">
            <v>0.21</v>
          </cell>
          <cell r="XE574">
            <v>0.002</v>
          </cell>
          <cell r="XF574">
            <v>0.38</v>
          </cell>
          <cell r="XG574">
            <v>0.003</v>
          </cell>
          <cell r="XH574">
            <v>0.2</v>
          </cell>
          <cell r="XI574">
            <v>0.002</v>
          </cell>
          <cell r="XJ574">
            <v>0.37</v>
          </cell>
          <cell r="XK574">
            <v>0.003</v>
          </cell>
          <cell r="XL574">
            <v>0.17</v>
          </cell>
          <cell r="XM574">
            <v>0.002</v>
          </cell>
          <cell r="XN574">
            <v>0.34</v>
          </cell>
          <cell r="XO574">
            <v>0.003</v>
          </cell>
          <cell r="XP574">
            <v>0.16</v>
          </cell>
          <cell r="XQ574">
            <v>0.002</v>
          </cell>
        </row>
        <row r="575">
          <cell r="B575" t="str">
            <v>UI10-00089</v>
          </cell>
          <cell r="C575" t="str">
            <v>Ornamental</v>
          </cell>
        </row>
        <row r="575">
          <cell r="F575">
            <v>-0.7</v>
          </cell>
          <cell r="G575">
            <v>0.01</v>
          </cell>
          <cell r="H575">
            <v>-2.09</v>
          </cell>
          <cell r="I575">
            <v>0.032</v>
          </cell>
          <cell r="J575">
            <v>-1.7</v>
          </cell>
          <cell r="K575">
            <v>0.049</v>
          </cell>
          <cell r="L575">
            <v>2.84</v>
          </cell>
          <cell r="M575">
            <v>0.051</v>
          </cell>
          <cell r="N575">
            <v>3.71</v>
          </cell>
          <cell r="O575">
            <v>0.111</v>
          </cell>
          <cell r="P575">
            <v>-1.18</v>
          </cell>
          <cell r="Q575">
            <v>0.025</v>
          </cell>
          <cell r="R575">
            <v>-5.9</v>
          </cell>
          <cell r="S575">
            <v>0.126</v>
          </cell>
          <cell r="T575">
            <v>1.36</v>
          </cell>
          <cell r="U575">
            <v>0.052</v>
          </cell>
          <cell r="V575">
            <v>0.27</v>
          </cell>
          <cell r="W575">
            <v>0.075</v>
          </cell>
          <cell r="X575">
            <v>0.29</v>
          </cell>
          <cell r="Y575">
            <v>0.014</v>
          </cell>
          <cell r="Z575">
            <v>1.01</v>
          </cell>
          <cell r="AA575">
            <v>0.066</v>
          </cell>
          <cell r="AB575">
            <v>0.22</v>
          </cell>
          <cell r="AC575">
            <v>0.038</v>
          </cell>
        </row>
        <row r="575">
          <cell r="AH575">
            <v>-0.8</v>
          </cell>
          <cell r="AI575">
            <v>0.027</v>
          </cell>
          <cell r="AJ575">
            <v>-5.69</v>
          </cell>
          <cell r="AK575">
            <v>0.1</v>
          </cell>
          <cell r="AL575">
            <v>-1.41</v>
          </cell>
          <cell r="AM575">
            <v>0.023</v>
          </cell>
          <cell r="AN575">
            <v>-6.13</v>
          </cell>
          <cell r="AO575">
            <v>0.08</v>
          </cell>
          <cell r="AP575">
            <v>-1.53</v>
          </cell>
          <cell r="AQ575">
            <v>0.023</v>
          </cell>
          <cell r="AR575">
            <v>-6.78</v>
          </cell>
          <cell r="AS575">
            <v>0.075</v>
          </cell>
          <cell r="AT575">
            <v>-1.35</v>
          </cell>
          <cell r="AU575">
            <v>0.017</v>
          </cell>
          <cell r="AV575">
            <v>-6.18</v>
          </cell>
          <cell r="AW575">
            <v>0.067</v>
          </cell>
          <cell r="AX575">
            <v>0.01</v>
          </cell>
          <cell r="AY575">
            <v>0.01</v>
          </cell>
          <cell r="AZ575">
            <v>0.06</v>
          </cell>
          <cell r="BA575">
            <v>0.016</v>
          </cell>
          <cell r="BB575">
            <v>-0.15</v>
          </cell>
          <cell r="BC575">
            <v>0.003</v>
          </cell>
          <cell r="BD575">
            <v>-0.32</v>
          </cell>
          <cell r="BE575">
            <v>0.004</v>
          </cell>
          <cell r="BF575">
            <v>0.46</v>
          </cell>
          <cell r="BG575">
            <v>0.01</v>
          </cell>
          <cell r="BH575">
            <v>0.68</v>
          </cell>
          <cell r="BI575">
            <v>0.02</v>
          </cell>
          <cell r="BJ575">
            <v>-0.58</v>
          </cell>
          <cell r="BK575">
            <v>0.01</v>
          </cell>
          <cell r="BL575">
            <v>-0.34</v>
          </cell>
          <cell r="BM575">
            <v>0.012</v>
          </cell>
          <cell r="BN575">
            <v>0.26</v>
          </cell>
          <cell r="BO575">
            <v>0.007</v>
          </cell>
          <cell r="BP575">
            <v>0.05</v>
          </cell>
          <cell r="BQ575">
            <v>0.008</v>
          </cell>
          <cell r="BR575">
            <v>0.14</v>
          </cell>
          <cell r="BS575">
            <v>0.007</v>
          </cell>
          <cell r="BT575">
            <v>0.53</v>
          </cell>
          <cell r="BU575">
            <v>0.011</v>
          </cell>
          <cell r="BV575">
            <v>0.07</v>
          </cell>
          <cell r="BW575">
            <v>0.007</v>
          </cell>
        </row>
        <row r="575">
          <cell r="CB575">
            <v>-0.17</v>
          </cell>
          <cell r="CC575">
            <v>0.003</v>
          </cell>
          <cell r="CD575">
            <v>-0.67</v>
          </cell>
          <cell r="CE575">
            <v>0.011</v>
          </cell>
          <cell r="CF575">
            <v>-0.28</v>
          </cell>
          <cell r="CG575">
            <v>0.004</v>
          </cell>
          <cell r="CH575">
            <v>-0.75</v>
          </cell>
          <cell r="CI575">
            <v>0.009</v>
          </cell>
          <cell r="CJ575">
            <v>-0.27</v>
          </cell>
          <cell r="CK575">
            <v>0.004</v>
          </cell>
          <cell r="CL575">
            <v>-0.83</v>
          </cell>
          <cell r="CM575">
            <v>0.008</v>
          </cell>
          <cell r="CN575">
            <v>-0.25</v>
          </cell>
          <cell r="CO575">
            <v>0.003</v>
          </cell>
          <cell r="CP575">
            <v>-0.79</v>
          </cell>
          <cell r="CQ575">
            <v>0.007</v>
          </cell>
          <cell r="CR575">
            <v>-0.03</v>
          </cell>
          <cell r="CS575">
            <v>0.001</v>
          </cell>
          <cell r="CT575">
            <v>-0.25</v>
          </cell>
          <cell r="CU575">
            <v>0.006</v>
          </cell>
          <cell r="CV575">
            <v>-0.42</v>
          </cell>
          <cell r="CW575">
            <v>0.015</v>
          </cell>
          <cell r="CX575">
            <v>-0.06</v>
          </cell>
          <cell r="CY575">
            <v>0.008</v>
          </cell>
          <cell r="CZ575">
            <v>1.78</v>
          </cell>
          <cell r="DA575">
            <v>0.044</v>
          </cell>
          <cell r="DB575">
            <v>-0.22</v>
          </cell>
          <cell r="DC575">
            <v>0.016</v>
          </cell>
          <cell r="DD575">
            <v>-2.74</v>
          </cell>
          <cell r="DE575">
            <v>0.079</v>
          </cell>
          <cell r="DF575">
            <v>-1.05</v>
          </cell>
          <cell r="DG575">
            <v>0.031</v>
          </cell>
          <cell r="DH575">
            <v>0.29</v>
          </cell>
          <cell r="DI575">
            <v>0.033</v>
          </cell>
          <cell r="DJ575">
            <v>-0.24</v>
          </cell>
          <cell r="DK575">
            <v>0.016</v>
          </cell>
          <cell r="DL575">
            <v>0.14</v>
          </cell>
          <cell r="DM575">
            <v>0.015</v>
          </cell>
          <cell r="DN575">
            <v>0.34</v>
          </cell>
          <cell r="DO575">
            <v>0.008</v>
          </cell>
          <cell r="DP575">
            <v>0</v>
          </cell>
          <cell r="DQ575">
            <v>0.001</v>
          </cell>
        </row>
        <row r="575">
          <cell r="DV575">
            <v>-0.54</v>
          </cell>
          <cell r="DW575">
            <v>0.015</v>
          </cell>
          <cell r="DX575">
            <v>-0.46</v>
          </cell>
          <cell r="DY575">
            <v>0.007</v>
          </cell>
          <cell r="DZ575">
            <v>-1.09</v>
          </cell>
          <cell r="EA575">
            <v>0.015</v>
          </cell>
          <cell r="EB575">
            <v>-0.71</v>
          </cell>
          <cell r="EC575">
            <v>0.011</v>
          </cell>
          <cell r="ED575">
            <v>-1.15</v>
          </cell>
          <cell r="EE575">
            <v>0.013</v>
          </cell>
          <cell r="EF575">
            <v>-0.8</v>
          </cell>
          <cell r="EG575">
            <v>0.011</v>
          </cell>
          <cell r="EH575">
            <v>-1.06</v>
          </cell>
          <cell r="EI575">
            <v>0.016</v>
          </cell>
          <cell r="EJ575">
            <v>-0.7</v>
          </cell>
          <cell r="EK575">
            <v>0.009</v>
          </cell>
          <cell r="EL575">
            <v>-0.24</v>
          </cell>
          <cell r="EM575">
            <v>0.009</v>
          </cell>
          <cell r="EN575">
            <v>0</v>
          </cell>
          <cell r="EO575">
            <v>0.002</v>
          </cell>
          <cell r="EP575">
            <v>-0.05</v>
          </cell>
          <cell r="EQ575">
            <v>0.002</v>
          </cell>
          <cell r="ER575">
            <v>-0.05</v>
          </cell>
          <cell r="ES575">
            <v>0.001</v>
          </cell>
          <cell r="ET575">
            <v>0.05</v>
          </cell>
          <cell r="EU575">
            <v>0.003</v>
          </cell>
          <cell r="EV575">
            <v>0.07</v>
          </cell>
          <cell r="EW575">
            <v>0.002</v>
          </cell>
          <cell r="EX575">
            <v>-0.13</v>
          </cell>
          <cell r="EY575">
            <v>0.003</v>
          </cell>
          <cell r="EZ575">
            <v>0</v>
          </cell>
          <cell r="FA575">
            <v>0.001</v>
          </cell>
          <cell r="FB575">
            <v>0.1</v>
          </cell>
          <cell r="FC575">
            <v>0.002</v>
          </cell>
          <cell r="FD575">
            <v>0.01</v>
          </cell>
          <cell r="FE575">
            <v>0.001</v>
          </cell>
          <cell r="FF575">
            <v>0.05</v>
          </cell>
          <cell r="FG575">
            <v>0.002</v>
          </cell>
          <cell r="FH575">
            <v>0.02</v>
          </cell>
          <cell r="FI575">
            <v>0.001</v>
          </cell>
          <cell r="FJ575">
            <v>0</v>
          </cell>
          <cell r="FK575">
            <v>0.001</v>
          </cell>
        </row>
        <row r="575">
          <cell r="FP575">
            <v>-0.07</v>
          </cell>
          <cell r="FQ575">
            <v>0.001</v>
          </cell>
          <cell r="FR575">
            <v>-0.05</v>
          </cell>
          <cell r="FS575">
            <v>0.001</v>
          </cell>
          <cell r="FT575">
            <v>-0.09</v>
          </cell>
          <cell r="FU575">
            <v>0.002</v>
          </cell>
          <cell r="FV575">
            <v>-0.05</v>
          </cell>
          <cell r="FW575">
            <v>0.001</v>
          </cell>
          <cell r="FX575">
            <v>-0.08</v>
          </cell>
          <cell r="FY575">
            <v>0.002</v>
          </cell>
          <cell r="FZ575">
            <v>-0.06</v>
          </cell>
          <cell r="GA575">
            <v>0.001</v>
          </cell>
          <cell r="GB575">
            <v>-0.09</v>
          </cell>
          <cell r="GC575">
            <v>0.002</v>
          </cell>
          <cell r="GD575">
            <v>-0.06</v>
          </cell>
          <cell r="GE575">
            <v>0.001</v>
          </cell>
          <cell r="GF575">
            <v>0</v>
          </cell>
          <cell r="GG575">
            <v>0.001</v>
          </cell>
          <cell r="GH575">
            <v>-0.03</v>
          </cell>
          <cell r="GI575">
            <v>0.001</v>
          </cell>
          <cell r="GJ575">
            <v>-151.45</v>
          </cell>
          <cell r="GK575">
            <v>1.602</v>
          </cell>
          <cell r="GL575">
            <v>-715.02</v>
          </cell>
          <cell r="GM575">
            <v>9.884</v>
          </cell>
          <cell r="GN575">
            <v>-53.72</v>
          </cell>
          <cell r="GO575">
            <v>2.71</v>
          </cell>
          <cell r="GP575">
            <v>-227.59</v>
          </cell>
          <cell r="GQ575">
            <v>7.064</v>
          </cell>
          <cell r="GR575">
            <v>-551.75</v>
          </cell>
          <cell r="GS575">
            <v>14.702</v>
          </cell>
          <cell r="GT575">
            <v>-1836.38</v>
          </cell>
          <cell r="GU575">
            <v>11.253</v>
          </cell>
          <cell r="GV575">
            <v>-80.66</v>
          </cell>
          <cell r="GW575">
            <v>4.679</v>
          </cell>
          <cell r="GX575">
            <v>-1043.77</v>
          </cell>
          <cell r="GY575">
            <v>11.649</v>
          </cell>
          <cell r="GZ575">
            <v>-101.83</v>
          </cell>
          <cell r="HA575">
            <v>2.488</v>
          </cell>
          <cell r="HB575">
            <v>-1023.6</v>
          </cell>
          <cell r="HC575">
            <v>10.51</v>
          </cell>
          <cell r="HD575">
            <v>-1.16</v>
          </cell>
          <cell r="HE575">
            <v>0.031</v>
          </cell>
        </row>
        <row r="575">
          <cell r="HJ575">
            <v>-391.89</v>
          </cell>
          <cell r="HK575">
            <v>2.872</v>
          </cell>
          <cell r="HL575">
            <v>-1760.98</v>
          </cell>
          <cell r="HM575">
            <v>10.98</v>
          </cell>
          <cell r="HN575">
            <v>-415</v>
          </cell>
          <cell r="HO575">
            <v>2.465</v>
          </cell>
          <cell r="HP575">
            <v>-1766.47</v>
          </cell>
          <cell r="HQ575">
            <v>10.319</v>
          </cell>
          <cell r="HR575">
            <v>-412.08</v>
          </cell>
          <cell r="HS575">
            <v>2.741</v>
          </cell>
          <cell r="HT575">
            <v>-1737.38</v>
          </cell>
          <cell r="HU575">
            <v>8.573</v>
          </cell>
          <cell r="HV575">
            <v>-270.4</v>
          </cell>
          <cell r="HW575">
            <v>1.476</v>
          </cell>
          <cell r="HX575">
            <v>-1574.44</v>
          </cell>
          <cell r="HY575">
            <v>6.809</v>
          </cell>
          <cell r="HZ575">
            <v>-450.23</v>
          </cell>
          <cell r="IA575">
            <v>5.188</v>
          </cell>
          <cell r="IB575">
            <v>-0.25</v>
          </cell>
          <cell r="IC575">
            <v>0.007</v>
          </cell>
          <cell r="ID575">
            <v>-0.43</v>
          </cell>
          <cell r="IE575">
            <v>0.005</v>
          </cell>
          <cell r="IF575">
            <v>-0.22</v>
          </cell>
          <cell r="IG575">
            <v>0.016</v>
          </cell>
          <cell r="IH575">
            <v>-0.34</v>
          </cell>
          <cell r="II575">
            <v>0.007</v>
          </cell>
          <cell r="IJ575">
            <v>-0.32</v>
          </cell>
          <cell r="IK575">
            <v>0.009</v>
          </cell>
          <cell r="IL575">
            <v>-0.56</v>
          </cell>
          <cell r="IM575">
            <v>0.012</v>
          </cell>
          <cell r="IN575">
            <v>-1.36</v>
          </cell>
          <cell r="IO575">
            <v>0.04</v>
          </cell>
          <cell r="IP575">
            <v>-0.99</v>
          </cell>
          <cell r="IQ575">
            <v>0.017</v>
          </cell>
          <cell r="IR575">
            <v>-0.23</v>
          </cell>
          <cell r="IS575">
            <v>0.008</v>
          </cell>
          <cell r="IT575">
            <v>-0.01</v>
          </cell>
          <cell r="IU575">
            <v>0.002</v>
          </cell>
          <cell r="IV575">
            <v>-0.17</v>
          </cell>
          <cell r="IW575">
            <v>0.014</v>
          </cell>
        </row>
        <row r="575">
          <cell r="JB575">
            <v>-2.11</v>
          </cell>
          <cell r="JC575">
            <v>0.016</v>
          </cell>
          <cell r="JD575">
            <v>-1.84</v>
          </cell>
          <cell r="JE575">
            <v>0.011</v>
          </cell>
          <cell r="JF575">
            <v>-2.22</v>
          </cell>
          <cell r="JG575">
            <v>0.014</v>
          </cell>
          <cell r="JH575">
            <v>-1.9</v>
          </cell>
          <cell r="JI575">
            <v>0.01</v>
          </cell>
          <cell r="JJ575">
            <v>-2.15</v>
          </cell>
          <cell r="JK575">
            <v>0.013</v>
          </cell>
          <cell r="JL575">
            <v>-1.78</v>
          </cell>
          <cell r="JM575">
            <v>0.011</v>
          </cell>
          <cell r="JN575">
            <v>-1.63</v>
          </cell>
          <cell r="JO575">
            <v>0.012</v>
          </cell>
          <cell r="JP575">
            <v>-1.7</v>
          </cell>
          <cell r="JQ575">
            <v>0.007</v>
          </cell>
          <cell r="JR575">
            <v>-0.18</v>
          </cell>
          <cell r="JS575">
            <v>0.002</v>
          </cell>
          <cell r="JT575">
            <v>-0.2</v>
          </cell>
          <cell r="JU575">
            <v>0.002</v>
          </cell>
          <cell r="JV575">
            <v>-0.09</v>
          </cell>
          <cell r="JW575">
            <v>0.005</v>
          </cell>
          <cell r="JX575">
            <v>0.06</v>
          </cell>
          <cell r="JY575">
            <v>0.002</v>
          </cell>
          <cell r="JZ575">
            <v>0.04</v>
          </cell>
          <cell r="KA575">
            <v>0.011</v>
          </cell>
          <cell r="KB575">
            <v>-0.01</v>
          </cell>
          <cell r="KC575">
            <v>0.01</v>
          </cell>
          <cell r="KD575">
            <v>-0.45</v>
          </cell>
          <cell r="KE575">
            <v>0.017</v>
          </cell>
          <cell r="KF575">
            <v>0.43</v>
          </cell>
          <cell r="KG575">
            <v>0.018</v>
          </cell>
          <cell r="KH575">
            <v>0.62</v>
          </cell>
          <cell r="KI575">
            <v>0.022</v>
          </cell>
          <cell r="KJ575">
            <v>-0.01</v>
          </cell>
          <cell r="KK575">
            <v>0.002</v>
          </cell>
          <cell r="KL575">
            <v>-0.14</v>
          </cell>
          <cell r="KM575">
            <v>0.002</v>
          </cell>
          <cell r="KN575">
            <v>0</v>
          </cell>
          <cell r="KO575">
            <v>0</v>
          </cell>
        </row>
        <row r="575">
          <cell r="KT575">
            <v>0.35</v>
          </cell>
          <cell r="KU575">
            <v>0.006</v>
          </cell>
          <cell r="KV575">
            <v>0.84</v>
          </cell>
          <cell r="KW575">
            <v>0.008</v>
          </cell>
          <cell r="KX575">
            <v>0.39</v>
          </cell>
          <cell r="KY575">
            <v>0.005</v>
          </cell>
          <cell r="KZ575">
            <v>0.9</v>
          </cell>
          <cell r="LA575">
            <v>0.008</v>
          </cell>
          <cell r="LB575">
            <v>0.29</v>
          </cell>
          <cell r="LC575">
            <v>0.005</v>
          </cell>
          <cell r="LD575">
            <v>0.82</v>
          </cell>
          <cell r="LE575">
            <v>0.006</v>
          </cell>
          <cell r="LF575">
            <v>0.24</v>
          </cell>
          <cell r="LG575">
            <v>0.005</v>
          </cell>
          <cell r="LH575">
            <v>0.6</v>
          </cell>
          <cell r="LI575">
            <v>0.007</v>
          </cell>
          <cell r="LJ575">
            <v>-0.01</v>
          </cell>
          <cell r="LK575">
            <v>0</v>
          </cell>
          <cell r="LL575">
            <v>0.08</v>
          </cell>
          <cell r="LM575">
            <v>0.003</v>
          </cell>
          <cell r="LN575">
            <v>-0.64</v>
          </cell>
          <cell r="LO575">
            <v>0.005</v>
          </cell>
          <cell r="LP575">
            <v>-1.19</v>
          </cell>
          <cell r="LQ575">
            <v>0.009</v>
          </cell>
          <cell r="LR575">
            <v>-0.4</v>
          </cell>
          <cell r="LS575">
            <v>0.007</v>
          </cell>
          <cell r="LT575">
            <v>-1.13</v>
          </cell>
          <cell r="LU575">
            <v>0.008</v>
          </cell>
          <cell r="LV575">
            <v>-0.27</v>
          </cell>
          <cell r="LW575">
            <v>0.011</v>
          </cell>
          <cell r="LX575">
            <v>-0.11</v>
          </cell>
          <cell r="LY575">
            <v>0.003</v>
          </cell>
          <cell r="LZ575">
            <v>-0.84</v>
          </cell>
          <cell r="MA575">
            <v>0.011</v>
          </cell>
          <cell r="MB575">
            <v>-0.97</v>
          </cell>
          <cell r="MC575">
            <v>0.015</v>
          </cell>
          <cell r="MD575">
            <v>-0.1</v>
          </cell>
          <cell r="ME575">
            <v>0.004</v>
          </cell>
          <cell r="MF575">
            <v>0</v>
          </cell>
          <cell r="MG575">
            <v>0</v>
          </cell>
          <cell r="MH575">
            <v>-1.58</v>
          </cell>
          <cell r="MI575">
            <v>0.009</v>
          </cell>
          <cell r="MJ575">
            <v>-2.18</v>
          </cell>
          <cell r="MK575">
            <v>0.01</v>
          </cell>
          <cell r="ML575">
            <v>-1.75</v>
          </cell>
          <cell r="MM575">
            <v>0.011</v>
          </cell>
          <cell r="MN575">
            <v>-2.21</v>
          </cell>
          <cell r="MO575">
            <v>0.011</v>
          </cell>
          <cell r="MP575">
            <v>-1.61</v>
          </cell>
          <cell r="MQ575">
            <v>0.008</v>
          </cell>
          <cell r="MR575">
            <v>-1.22</v>
          </cell>
          <cell r="MS575">
            <v>0.009</v>
          </cell>
          <cell r="MT575">
            <v>-1.57</v>
          </cell>
          <cell r="MU575">
            <v>0.011</v>
          </cell>
          <cell r="MV575">
            <v>-1</v>
          </cell>
          <cell r="MW575">
            <v>0.013</v>
          </cell>
          <cell r="MX575">
            <v>-1.37</v>
          </cell>
          <cell r="MY575">
            <v>0.018</v>
          </cell>
          <cell r="MZ575">
            <v>-0.31</v>
          </cell>
          <cell r="NA575">
            <v>0.022</v>
          </cell>
          <cell r="NB575">
            <v>-1.32</v>
          </cell>
          <cell r="NC575">
            <v>0.016</v>
          </cell>
          <cell r="ND575">
            <v>-1.51</v>
          </cell>
          <cell r="NE575">
            <v>0.018</v>
          </cell>
          <cell r="NF575">
            <v>-1.32</v>
          </cell>
          <cell r="NG575">
            <v>0.017</v>
          </cell>
          <cell r="NH575">
            <v>-0.43</v>
          </cell>
          <cell r="NI575">
            <v>0.006</v>
          </cell>
          <cell r="NJ575">
            <v>-0.74</v>
          </cell>
          <cell r="NK575">
            <v>0.016</v>
          </cell>
          <cell r="NL575">
            <v>-0.13</v>
          </cell>
          <cell r="NM575">
            <v>0.002</v>
          </cell>
        </row>
        <row r="575">
          <cell r="NR575">
            <v>-3.66</v>
          </cell>
          <cell r="NS575">
            <v>0.014</v>
          </cell>
          <cell r="NT575">
            <v>-3.32</v>
          </cell>
          <cell r="NU575">
            <v>0.015</v>
          </cell>
          <cell r="NV575">
            <v>-3.9</v>
          </cell>
          <cell r="NW575">
            <v>0.017</v>
          </cell>
          <cell r="NX575">
            <v>-3.46</v>
          </cell>
          <cell r="NY575">
            <v>0.012</v>
          </cell>
          <cell r="NZ575">
            <v>-3.54</v>
          </cell>
          <cell r="OA575">
            <v>0.016</v>
          </cell>
          <cell r="OB575">
            <v>-3.46</v>
          </cell>
          <cell r="OC575">
            <v>0.018</v>
          </cell>
          <cell r="OD575">
            <v>-2.73</v>
          </cell>
          <cell r="OE575">
            <v>0.012</v>
          </cell>
          <cell r="OF575">
            <v>-3.29</v>
          </cell>
          <cell r="OG575">
            <v>0.011</v>
          </cell>
          <cell r="OH575">
            <v>-0.13</v>
          </cell>
          <cell r="OI575">
            <v>0.002</v>
          </cell>
          <cell r="OJ575">
            <v>-0.56</v>
          </cell>
          <cell r="OK575">
            <v>0.007</v>
          </cell>
          <cell r="OL575">
            <v>0.04</v>
          </cell>
          <cell r="OM575">
            <v>0.001</v>
          </cell>
          <cell r="ON575">
            <v>-0.06</v>
          </cell>
          <cell r="OO575">
            <v>0.002</v>
          </cell>
          <cell r="OP575">
            <v>0.01</v>
          </cell>
          <cell r="OQ575">
            <v>0.001</v>
          </cell>
          <cell r="OR575">
            <v>-0.04</v>
          </cell>
          <cell r="OS575">
            <v>0.002</v>
          </cell>
        </row>
        <row r="575">
          <cell r="OV575">
            <v>0.02</v>
          </cell>
          <cell r="OW575">
            <v>0.001</v>
          </cell>
          <cell r="OX575">
            <v>-0.03</v>
          </cell>
          <cell r="OY575">
            <v>0.001</v>
          </cell>
          <cell r="OZ575">
            <v>-0.05</v>
          </cell>
          <cell r="PA575">
            <v>0.001</v>
          </cell>
        </row>
        <row r="575">
          <cell r="PD575">
            <v>0.03</v>
          </cell>
          <cell r="PE575">
            <v>0.001</v>
          </cell>
          <cell r="PF575">
            <v>0.06</v>
          </cell>
          <cell r="PG575">
            <v>0.001</v>
          </cell>
          <cell r="PH575">
            <v>-0.01</v>
          </cell>
          <cell r="PI575">
            <v>0.001</v>
          </cell>
          <cell r="PJ575">
            <v>0.06</v>
          </cell>
          <cell r="PK575">
            <v>0.001</v>
          </cell>
          <cell r="PL575">
            <v>-0.02</v>
          </cell>
          <cell r="PM575">
            <v>0.001</v>
          </cell>
          <cell r="PN575">
            <v>0.06</v>
          </cell>
          <cell r="PO575">
            <v>0.001</v>
          </cell>
          <cell r="PP575">
            <v>-0.35</v>
          </cell>
          <cell r="PQ575">
            <v>0.003</v>
          </cell>
          <cell r="PR575">
            <v>-0.48</v>
          </cell>
          <cell r="PS575">
            <v>0.004</v>
          </cell>
          <cell r="PT575">
            <v>-0.37</v>
          </cell>
          <cell r="PU575">
            <v>0.003</v>
          </cell>
          <cell r="PV575">
            <v>-0.49</v>
          </cell>
          <cell r="PW575">
            <v>0.006</v>
          </cell>
          <cell r="PX575">
            <v>-0.09</v>
          </cell>
          <cell r="PY575">
            <v>0.008</v>
          </cell>
          <cell r="PZ575">
            <v>-0.16</v>
          </cell>
          <cell r="QA575">
            <v>0.004</v>
          </cell>
          <cell r="QB575">
            <v>-0.48</v>
          </cell>
          <cell r="QC575">
            <v>0.009</v>
          </cell>
          <cell r="QD575">
            <v>-0.3</v>
          </cell>
          <cell r="QE575">
            <v>0.005</v>
          </cell>
          <cell r="QF575">
            <v>-0.08</v>
          </cell>
          <cell r="QG575">
            <v>0.001</v>
          </cell>
          <cell r="QH575">
            <v>-0.1</v>
          </cell>
          <cell r="QI575">
            <v>0.005</v>
          </cell>
          <cell r="QJ575">
            <v>-0.23</v>
          </cell>
          <cell r="QK575">
            <v>0.003</v>
          </cell>
        </row>
        <row r="575">
          <cell r="QP575">
            <v>-1.1</v>
          </cell>
          <cell r="QQ575">
            <v>0.006</v>
          </cell>
          <cell r="QR575">
            <v>-0.88</v>
          </cell>
          <cell r="QS575">
            <v>0.004</v>
          </cell>
          <cell r="QT575">
            <v>-1.17</v>
          </cell>
          <cell r="QU575">
            <v>0.006</v>
          </cell>
          <cell r="QV575">
            <v>-0.89</v>
          </cell>
          <cell r="QW575">
            <v>0.003</v>
          </cell>
          <cell r="QX575">
            <v>-1.06</v>
          </cell>
          <cell r="QY575">
            <v>0.005</v>
          </cell>
          <cell r="QZ575">
            <v>-0.87</v>
          </cell>
          <cell r="RA575">
            <v>0.004</v>
          </cell>
          <cell r="RB575">
            <v>-0.99</v>
          </cell>
          <cell r="RC575">
            <v>0.004</v>
          </cell>
          <cell r="RD575">
            <v>-0.85</v>
          </cell>
          <cell r="RE575">
            <v>0.004</v>
          </cell>
          <cell r="RF575">
            <v>-0.21</v>
          </cell>
          <cell r="RG575">
            <v>0.002</v>
          </cell>
          <cell r="RH575">
            <v>-0.21</v>
          </cell>
          <cell r="RI575">
            <v>0.003</v>
          </cell>
          <cell r="RJ575">
            <v>-0.06</v>
          </cell>
          <cell r="RK575">
            <v>0.003</v>
          </cell>
          <cell r="RL575">
            <v>-0.26</v>
          </cell>
          <cell r="RM575">
            <v>0.002</v>
          </cell>
          <cell r="RN575">
            <v>-0.1</v>
          </cell>
          <cell r="RO575">
            <v>0.002</v>
          </cell>
          <cell r="RP575">
            <v>-0.52</v>
          </cell>
          <cell r="RQ575">
            <v>0.005</v>
          </cell>
          <cell r="RR575">
            <v>0.07</v>
          </cell>
          <cell r="RS575">
            <v>0.003</v>
          </cell>
          <cell r="RT575">
            <v>-0.12</v>
          </cell>
          <cell r="RU575">
            <v>0.008</v>
          </cell>
          <cell r="RV575">
            <v>-0.2</v>
          </cell>
          <cell r="RW575">
            <v>0.003</v>
          </cell>
          <cell r="RX575">
            <v>-0.25</v>
          </cell>
          <cell r="RY575">
            <v>0.005</v>
          </cell>
          <cell r="RZ575">
            <v>-0.02</v>
          </cell>
          <cell r="SA575">
            <v>0.001</v>
          </cell>
          <cell r="SB575">
            <v>0</v>
          </cell>
          <cell r="SC575">
            <v>0.004</v>
          </cell>
          <cell r="SD575">
            <v>-0.03</v>
          </cell>
          <cell r="SE575">
            <v>0.001</v>
          </cell>
        </row>
        <row r="575">
          <cell r="SJ575">
            <v>-0.58</v>
          </cell>
          <cell r="SK575">
            <v>0.004</v>
          </cell>
          <cell r="SL575">
            <v>-0.91</v>
          </cell>
          <cell r="SM575">
            <v>0.006</v>
          </cell>
          <cell r="SN575">
            <v>-0.59</v>
          </cell>
          <cell r="SO575">
            <v>0.004</v>
          </cell>
          <cell r="SP575">
            <v>-1.02</v>
          </cell>
          <cell r="SQ575">
            <v>0.005</v>
          </cell>
          <cell r="SR575">
            <v>-0.48</v>
          </cell>
          <cell r="SS575">
            <v>0.003</v>
          </cell>
          <cell r="ST575">
            <v>-0.95</v>
          </cell>
          <cell r="SU575">
            <v>0.005</v>
          </cell>
          <cell r="SV575">
            <v>-0.39</v>
          </cell>
          <cell r="SW575">
            <v>0.002</v>
          </cell>
          <cell r="SX575">
            <v>-0.74</v>
          </cell>
          <cell r="SY575">
            <v>0.005</v>
          </cell>
          <cell r="SZ575">
            <v>0</v>
          </cell>
          <cell r="TA575">
            <v>0</v>
          </cell>
          <cell r="TB575">
            <v>-0.18</v>
          </cell>
          <cell r="TC575">
            <v>0.002</v>
          </cell>
          <cell r="TD575">
            <v>0.37</v>
          </cell>
          <cell r="TE575">
            <v>0.005</v>
          </cell>
          <cell r="TF575">
            <v>1.24</v>
          </cell>
          <cell r="TG575">
            <v>0.016</v>
          </cell>
          <cell r="TH575">
            <v>1.65</v>
          </cell>
          <cell r="TI575">
            <v>0.015</v>
          </cell>
          <cell r="TJ575">
            <v>2.33</v>
          </cell>
          <cell r="TK575">
            <v>0.04</v>
          </cell>
          <cell r="TL575">
            <v>-0.5</v>
          </cell>
          <cell r="TM575">
            <v>0.014</v>
          </cell>
          <cell r="TN575">
            <v>-0.62</v>
          </cell>
          <cell r="TO575">
            <v>0.022</v>
          </cell>
          <cell r="TP575">
            <v>1.58</v>
          </cell>
          <cell r="TQ575">
            <v>0.019</v>
          </cell>
          <cell r="TR575">
            <v>1.95</v>
          </cell>
          <cell r="TS575">
            <v>0.029</v>
          </cell>
          <cell r="TT575">
            <v>0.49</v>
          </cell>
          <cell r="TU575">
            <v>0.009</v>
          </cell>
          <cell r="TV575">
            <v>1.25</v>
          </cell>
          <cell r="TW575">
            <v>0.021</v>
          </cell>
          <cell r="TX575">
            <v>0.25</v>
          </cell>
          <cell r="TY575">
            <v>0.004</v>
          </cell>
        </row>
        <row r="575">
          <cell r="UD575">
            <v>0.9</v>
          </cell>
          <cell r="UE575">
            <v>0.011</v>
          </cell>
          <cell r="UF575">
            <v>1.76</v>
          </cell>
          <cell r="UG575">
            <v>0.025</v>
          </cell>
          <cell r="UH575">
            <v>0.6</v>
          </cell>
          <cell r="UI575">
            <v>0.008</v>
          </cell>
          <cell r="UJ575">
            <v>1.57</v>
          </cell>
          <cell r="UK575">
            <v>0.027</v>
          </cell>
          <cell r="UL575">
            <v>0.52</v>
          </cell>
          <cell r="UM575">
            <v>0.008</v>
          </cell>
          <cell r="UN575">
            <v>1.49</v>
          </cell>
          <cell r="UO575">
            <v>0.025</v>
          </cell>
          <cell r="UP575">
            <v>0.48</v>
          </cell>
          <cell r="UQ575">
            <v>0.008</v>
          </cell>
          <cell r="UR575">
            <v>1.34</v>
          </cell>
          <cell r="US575">
            <v>0.02</v>
          </cell>
          <cell r="UT575">
            <v>0.07</v>
          </cell>
          <cell r="UU575">
            <v>0.003</v>
          </cell>
          <cell r="UV575">
            <v>0.56</v>
          </cell>
          <cell r="UW575">
            <v>0.007</v>
          </cell>
          <cell r="UX575">
            <v>0.07</v>
          </cell>
          <cell r="UY575">
            <v>0.002</v>
          </cell>
          <cell r="UZ575">
            <v>0.32</v>
          </cell>
          <cell r="VA575">
            <v>0.002</v>
          </cell>
          <cell r="VB575">
            <v>0.14</v>
          </cell>
          <cell r="VC575">
            <v>0.001</v>
          </cell>
          <cell r="VD575">
            <v>0</v>
          </cell>
          <cell r="VE575">
            <v>0.001</v>
          </cell>
          <cell r="VF575">
            <v>0.02</v>
          </cell>
          <cell r="VG575">
            <v>0.001</v>
          </cell>
          <cell r="VH575">
            <v>0.12</v>
          </cell>
          <cell r="VI575">
            <v>0.001</v>
          </cell>
          <cell r="VJ575">
            <v>0.12</v>
          </cell>
          <cell r="VK575">
            <v>0.001</v>
          </cell>
        </row>
        <row r="575">
          <cell r="VP575">
            <v>0</v>
          </cell>
          <cell r="VQ575">
            <v>0.001</v>
          </cell>
          <cell r="VR575">
            <v>-0.01</v>
          </cell>
          <cell r="VS575">
            <v>0.001</v>
          </cell>
          <cell r="VT575">
            <v>0</v>
          </cell>
          <cell r="VU575">
            <v>0</v>
          </cell>
          <cell r="VV575">
            <v>0</v>
          </cell>
          <cell r="VW575">
            <v>0</v>
          </cell>
          <cell r="VX575">
            <v>0</v>
          </cell>
          <cell r="VY575">
            <v>0</v>
          </cell>
          <cell r="VZ575">
            <v>0.01</v>
          </cell>
          <cell r="WA575">
            <v>0</v>
          </cell>
          <cell r="WB575">
            <v>0.32</v>
          </cell>
          <cell r="WC575">
            <v>0.004</v>
          </cell>
          <cell r="WD575">
            <v>0.14</v>
          </cell>
          <cell r="WE575">
            <v>0.002</v>
          </cell>
          <cell r="WF575">
            <v>0.24</v>
          </cell>
          <cell r="WG575">
            <v>0.006</v>
          </cell>
          <cell r="WH575">
            <v>0.34</v>
          </cell>
          <cell r="WI575">
            <v>0.005</v>
          </cell>
          <cell r="WJ575">
            <v>0.25</v>
          </cell>
          <cell r="WK575">
            <v>0.014</v>
          </cell>
          <cell r="WL575">
            <v>0.14</v>
          </cell>
          <cell r="WM575">
            <v>0.008</v>
          </cell>
          <cell r="WN575">
            <v>0.58</v>
          </cell>
          <cell r="WO575">
            <v>0.008</v>
          </cell>
          <cell r="WP575">
            <v>0.38</v>
          </cell>
          <cell r="WQ575">
            <v>0.003</v>
          </cell>
          <cell r="WR575">
            <v>0.29</v>
          </cell>
          <cell r="WS575">
            <v>0.005</v>
          </cell>
          <cell r="WT575">
            <v>0.1</v>
          </cell>
          <cell r="WU575">
            <v>0.002</v>
          </cell>
          <cell r="WV575">
            <v>0.14</v>
          </cell>
          <cell r="WW575">
            <v>0.001</v>
          </cell>
        </row>
        <row r="575">
          <cell r="XB575">
            <v>0.53</v>
          </cell>
          <cell r="XC575">
            <v>0.003</v>
          </cell>
          <cell r="XD575">
            <v>0.41</v>
          </cell>
          <cell r="XE575">
            <v>0.002</v>
          </cell>
          <cell r="XF575">
            <v>0.59</v>
          </cell>
          <cell r="XG575">
            <v>0.003</v>
          </cell>
          <cell r="XH575">
            <v>0.47</v>
          </cell>
          <cell r="XI575">
            <v>0.003</v>
          </cell>
          <cell r="XJ575">
            <v>0.58</v>
          </cell>
          <cell r="XK575">
            <v>0.003</v>
          </cell>
          <cell r="XL575">
            <v>0.45</v>
          </cell>
          <cell r="XM575">
            <v>0.003</v>
          </cell>
          <cell r="XN575">
            <v>0.52</v>
          </cell>
          <cell r="XO575">
            <v>0.003</v>
          </cell>
          <cell r="XP575">
            <v>0.43</v>
          </cell>
          <cell r="XQ575">
            <v>0.002</v>
          </cell>
          <cell r="XR575">
            <v>0.11</v>
          </cell>
          <cell r="XS575">
            <v>0.001</v>
          </cell>
          <cell r="XT575">
            <v>0.06</v>
          </cell>
          <cell r="XU575">
            <v>0.001</v>
          </cell>
        </row>
        <row r="576">
          <cell r="B576" t="str">
            <v>UI10-00090</v>
          </cell>
          <cell r="C576" t="str">
            <v>Ornamental</v>
          </cell>
        </row>
        <row r="576">
          <cell r="F576">
            <v>-0.93</v>
          </cell>
          <cell r="G576">
            <v>0.017</v>
          </cell>
        </row>
        <row r="576">
          <cell r="L576">
            <v>0.8</v>
          </cell>
          <cell r="M576">
            <v>0.022</v>
          </cell>
          <cell r="N576">
            <v>0.69</v>
          </cell>
          <cell r="O576">
            <v>0.087</v>
          </cell>
        </row>
        <row r="576">
          <cell r="T576">
            <v>-1.69</v>
          </cell>
          <cell r="U576">
            <v>0.054</v>
          </cell>
        </row>
        <row r="576">
          <cell r="AH576">
            <v>2.01</v>
          </cell>
          <cell r="AI576">
            <v>0.069</v>
          </cell>
          <cell r="AJ576">
            <v>6.49</v>
          </cell>
          <cell r="AK576">
            <v>0.175</v>
          </cell>
          <cell r="AL576">
            <v>2.4</v>
          </cell>
          <cell r="AM576">
            <v>0.063</v>
          </cell>
          <cell r="AN576">
            <v>5.17</v>
          </cell>
          <cell r="AO576">
            <v>0.13</v>
          </cell>
          <cell r="AP576">
            <v>2.16</v>
          </cell>
          <cell r="AQ576">
            <v>0.051</v>
          </cell>
          <cell r="AR576">
            <v>5.83</v>
          </cell>
          <cell r="AS576">
            <v>0.105</v>
          </cell>
          <cell r="AT576">
            <v>1.71</v>
          </cell>
          <cell r="AU576">
            <v>0.052</v>
          </cell>
          <cell r="AV576">
            <v>3.94</v>
          </cell>
          <cell r="AW576">
            <v>0.116</v>
          </cell>
          <cell r="AX576">
            <v>-0.07</v>
          </cell>
          <cell r="AY576">
            <v>0.02</v>
          </cell>
          <cell r="AZ576">
            <v>1.06</v>
          </cell>
          <cell r="BA576">
            <v>0.051</v>
          </cell>
          <cell r="BB576">
            <v>-0.11</v>
          </cell>
          <cell r="BC576">
            <v>0.003</v>
          </cell>
        </row>
        <row r="576">
          <cell r="BF576">
            <v>0.19</v>
          </cell>
          <cell r="BG576">
            <v>0.004</v>
          </cell>
          <cell r="BH576">
            <v>0.12</v>
          </cell>
          <cell r="BI576">
            <v>0.009</v>
          </cell>
        </row>
        <row r="576">
          <cell r="BN576">
            <v>-0.25</v>
          </cell>
          <cell r="BO576">
            <v>0.008</v>
          </cell>
        </row>
        <row r="576">
          <cell r="CB576">
            <v>0.38</v>
          </cell>
          <cell r="CC576">
            <v>0.008</v>
          </cell>
          <cell r="CD576">
            <v>0.51</v>
          </cell>
          <cell r="CE576">
            <v>0.014</v>
          </cell>
          <cell r="CF576">
            <v>0.35</v>
          </cell>
          <cell r="CG576">
            <v>0.01</v>
          </cell>
          <cell r="CH576">
            <v>0.4</v>
          </cell>
          <cell r="CI576">
            <v>0.009</v>
          </cell>
          <cell r="CJ576">
            <v>0.35</v>
          </cell>
          <cell r="CK576">
            <v>0.009</v>
          </cell>
          <cell r="CL576">
            <v>0.5</v>
          </cell>
          <cell r="CM576">
            <v>0.015</v>
          </cell>
          <cell r="CN576">
            <v>0.25</v>
          </cell>
          <cell r="CO576">
            <v>0.011</v>
          </cell>
          <cell r="CP576">
            <v>0.42</v>
          </cell>
          <cell r="CQ576">
            <v>0.016</v>
          </cell>
          <cell r="CR576">
            <v>0.01</v>
          </cell>
          <cell r="CS576">
            <v>0.002</v>
          </cell>
          <cell r="CT576">
            <v>0.25</v>
          </cell>
          <cell r="CU576">
            <v>0.008</v>
          </cell>
          <cell r="CV576">
            <v>-0.55</v>
          </cell>
          <cell r="CW576">
            <v>0.018</v>
          </cell>
        </row>
        <row r="576">
          <cell r="CZ576">
            <v>-0.71</v>
          </cell>
          <cell r="DA576">
            <v>0.017</v>
          </cell>
          <cell r="DB576">
            <v>-1.11</v>
          </cell>
          <cell r="DC576">
            <v>0.016</v>
          </cell>
        </row>
        <row r="576">
          <cell r="DH576">
            <v>-1.41</v>
          </cell>
          <cell r="DI576">
            <v>0.028</v>
          </cell>
        </row>
        <row r="576">
          <cell r="DV576">
            <v>1.25</v>
          </cell>
          <cell r="DW576">
            <v>0.02</v>
          </cell>
          <cell r="DX576">
            <v>0.49</v>
          </cell>
          <cell r="DY576">
            <v>0.011</v>
          </cell>
          <cell r="DZ576">
            <v>1.4</v>
          </cell>
          <cell r="EA576">
            <v>0.032</v>
          </cell>
          <cell r="EB576">
            <v>0.81</v>
          </cell>
          <cell r="EC576">
            <v>0.014</v>
          </cell>
          <cell r="ED576">
            <v>1.24</v>
          </cell>
          <cell r="EE576">
            <v>0.023</v>
          </cell>
          <cell r="EF576">
            <v>0.87</v>
          </cell>
          <cell r="EG576">
            <v>0.024</v>
          </cell>
          <cell r="EH576">
            <v>1</v>
          </cell>
          <cell r="EI576">
            <v>0.028</v>
          </cell>
          <cell r="EJ576">
            <v>0.61</v>
          </cell>
          <cell r="EK576">
            <v>0.015</v>
          </cell>
          <cell r="EL576">
            <v>0.17</v>
          </cell>
          <cell r="EM576">
            <v>0.005</v>
          </cell>
          <cell r="EN576">
            <v>0.08</v>
          </cell>
          <cell r="EO576">
            <v>0.002</v>
          </cell>
          <cell r="EP576">
            <v>-0.03</v>
          </cell>
          <cell r="EQ576">
            <v>0.001</v>
          </cell>
        </row>
        <row r="576">
          <cell r="ET576">
            <v>0.12</v>
          </cell>
          <cell r="EU576">
            <v>0.002</v>
          </cell>
          <cell r="EV576">
            <v>0.04</v>
          </cell>
          <cell r="EW576">
            <v>0.001</v>
          </cell>
        </row>
        <row r="576">
          <cell r="FB576">
            <v>-0.07</v>
          </cell>
          <cell r="FC576">
            <v>0.002</v>
          </cell>
        </row>
        <row r="576">
          <cell r="FP576">
            <v>0.14</v>
          </cell>
          <cell r="FQ576">
            <v>0.003</v>
          </cell>
          <cell r="FR576">
            <v>0.01</v>
          </cell>
          <cell r="FS576">
            <v>0.001</v>
          </cell>
          <cell r="FT576">
            <v>0.13</v>
          </cell>
          <cell r="FU576">
            <v>0.002</v>
          </cell>
          <cell r="FV576">
            <v>0</v>
          </cell>
          <cell r="FW576">
            <v>0</v>
          </cell>
          <cell r="FX576">
            <v>0.12</v>
          </cell>
          <cell r="FY576">
            <v>0.003</v>
          </cell>
          <cell r="FZ576">
            <v>0.01</v>
          </cell>
          <cell r="GA576">
            <v>0.001</v>
          </cell>
          <cell r="GB576">
            <v>0.1</v>
          </cell>
          <cell r="GC576">
            <v>0.004</v>
          </cell>
          <cell r="GD576">
            <v>0.01</v>
          </cell>
          <cell r="GE576">
            <v>0.001</v>
          </cell>
          <cell r="GF576">
            <v>0.01</v>
          </cell>
          <cell r="GG576">
            <v>0.002</v>
          </cell>
          <cell r="GH576">
            <v>0.02</v>
          </cell>
          <cell r="GI576">
            <v>0.001</v>
          </cell>
          <cell r="GJ576">
            <v>-168.44</v>
          </cell>
          <cell r="GK576">
            <v>2.137</v>
          </cell>
        </row>
        <row r="576">
          <cell r="GN576">
            <v>-151.27</v>
          </cell>
          <cell r="GO576">
            <v>3.865</v>
          </cell>
          <cell r="GP576">
            <v>0.11</v>
          </cell>
          <cell r="GQ576">
            <v>11.183</v>
          </cell>
        </row>
        <row r="576">
          <cell r="GV576">
            <v>-274.71</v>
          </cell>
          <cell r="GW576">
            <v>4.466</v>
          </cell>
        </row>
        <row r="576">
          <cell r="HJ576">
            <v>193.68</v>
          </cell>
          <cell r="HK576">
            <v>2.227</v>
          </cell>
          <cell r="HL576">
            <v>1374.87</v>
          </cell>
          <cell r="HM576">
            <v>12.012</v>
          </cell>
          <cell r="HN576">
            <v>233.64</v>
          </cell>
          <cell r="HO576">
            <v>3.639</v>
          </cell>
          <cell r="HP576">
            <v>1375.53</v>
          </cell>
          <cell r="HQ576">
            <v>10.687</v>
          </cell>
          <cell r="HR576">
            <v>197.09</v>
          </cell>
          <cell r="HS576">
            <v>4.078</v>
          </cell>
          <cell r="HT576">
            <v>1491.6</v>
          </cell>
          <cell r="HU576">
            <v>14.556</v>
          </cell>
          <cell r="HV576">
            <v>105.26</v>
          </cell>
          <cell r="HW576">
            <v>3.78</v>
          </cell>
          <cell r="HX576">
            <v>1033.25</v>
          </cell>
          <cell r="HY576">
            <v>7.488</v>
          </cell>
          <cell r="HZ576">
            <v>573.78</v>
          </cell>
          <cell r="IA576">
            <v>10.109</v>
          </cell>
          <cell r="IB576">
            <v>-0.72</v>
          </cell>
          <cell r="IC576">
            <v>0.017</v>
          </cell>
        </row>
        <row r="576">
          <cell r="IF576">
            <v>-0.67</v>
          </cell>
          <cell r="IG576">
            <v>0.023</v>
          </cell>
          <cell r="IH576">
            <v>-0.01</v>
          </cell>
          <cell r="II576">
            <v>0.013</v>
          </cell>
        </row>
        <row r="576">
          <cell r="IN576">
            <v>-0.82</v>
          </cell>
          <cell r="IO576">
            <v>0.024</v>
          </cell>
        </row>
        <row r="576">
          <cell r="JB576">
            <v>1.04</v>
          </cell>
          <cell r="JC576">
            <v>0.026</v>
          </cell>
          <cell r="JD576">
            <v>0.57</v>
          </cell>
          <cell r="JE576">
            <v>0.008</v>
          </cell>
          <cell r="JF576">
            <v>0.97</v>
          </cell>
          <cell r="JG576">
            <v>0.029</v>
          </cell>
          <cell r="JH576">
            <v>0.51</v>
          </cell>
          <cell r="JI576">
            <v>0.007</v>
          </cell>
          <cell r="JJ576">
            <v>0.95</v>
          </cell>
          <cell r="JK576">
            <v>0.028</v>
          </cell>
          <cell r="JL576">
            <v>0.58</v>
          </cell>
          <cell r="JM576">
            <v>0.006</v>
          </cell>
          <cell r="JN576">
            <v>0.62</v>
          </cell>
          <cell r="JO576">
            <v>0.019</v>
          </cell>
          <cell r="JP576">
            <v>0.39</v>
          </cell>
          <cell r="JQ576">
            <v>0.008</v>
          </cell>
          <cell r="JR576">
            <v>0.18</v>
          </cell>
          <cell r="JS576">
            <v>0.004</v>
          </cell>
          <cell r="JT576">
            <v>0.1</v>
          </cell>
          <cell r="JU576">
            <v>0.005</v>
          </cell>
        </row>
        <row r="576">
          <cell r="JX576">
            <v>0.04</v>
          </cell>
          <cell r="JY576">
            <v>0.006</v>
          </cell>
          <cell r="JZ576">
            <v>0.26</v>
          </cell>
          <cell r="KA576">
            <v>0.014</v>
          </cell>
        </row>
        <row r="576">
          <cell r="KF576">
            <v>0.07</v>
          </cell>
          <cell r="KG576">
            <v>0.007</v>
          </cell>
        </row>
        <row r="576">
          <cell r="KT576">
            <v>-0.09</v>
          </cell>
          <cell r="KU576">
            <v>0.006</v>
          </cell>
          <cell r="KV576">
            <v>0.32</v>
          </cell>
          <cell r="KW576">
            <v>0.009</v>
          </cell>
          <cell r="KX576">
            <v>-0.08</v>
          </cell>
          <cell r="KY576">
            <v>0.004</v>
          </cell>
          <cell r="KZ576">
            <v>0.37</v>
          </cell>
          <cell r="LA576">
            <v>0.007</v>
          </cell>
          <cell r="LB576">
            <v>-0.11</v>
          </cell>
          <cell r="LC576">
            <v>0.003</v>
          </cell>
          <cell r="LD576">
            <v>0.34</v>
          </cell>
          <cell r="LE576">
            <v>0.008</v>
          </cell>
          <cell r="LF576">
            <v>-0.09</v>
          </cell>
          <cell r="LG576">
            <v>0.002</v>
          </cell>
          <cell r="LH576">
            <v>0.2</v>
          </cell>
          <cell r="LI576">
            <v>0.006</v>
          </cell>
          <cell r="LJ576">
            <v>-0.01</v>
          </cell>
          <cell r="LK576">
            <v>0</v>
          </cell>
          <cell r="LL576">
            <v>0</v>
          </cell>
          <cell r="LM576">
            <v>0.002</v>
          </cell>
          <cell r="LN576">
            <v>-0.75</v>
          </cell>
          <cell r="LO576">
            <v>0.011</v>
          </cell>
        </row>
        <row r="576">
          <cell r="LR576">
            <v>-0.91</v>
          </cell>
          <cell r="LS576">
            <v>0.011</v>
          </cell>
          <cell r="LT576">
            <v>-0.91</v>
          </cell>
          <cell r="LU576">
            <v>0.013</v>
          </cell>
        </row>
        <row r="576">
          <cell r="LZ576">
            <v>-0.64</v>
          </cell>
          <cell r="MA576">
            <v>0.016</v>
          </cell>
        </row>
        <row r="576">
          <cell r="MH576">
            <v>1.16</v>
          </cell>
          <cell r="MI576">
            <v>0.024</v>
          </cell>
          <cell r="MJ576">
            <v>1.44</v>
          </cell>
          <cell r="MK576">
            <v>0.017</v>
          </cell>
          <cell r="ML576">
            <v>1.27</v>
          </cell>
          <cell r="MM576">
            <v>0.019</v>
          </cell>
          <cell r="MN576">
            <v>1.37</v>
          </cell>
          <cell r="MO576">
            <v>0.015</v>
          </cell>
          <cell r="MP576">
            <v>1.12</v>
          </cell>
          <cell r="MQ576">
            <v>0.023</v>
          </cell>
          <cell r="MR576">
            <v>-1.87</v>
          </cell>
          <cell r="MS576">
            <v>0.021</v>
          </cell>
        </row>
        <row r="576">
          <cell r="MV576">
            <v>-2.49</v>
          </cell>
          <cell r="MW576">
            <v>0.029</v>
          </cell>
          <cell r="MX576">
            <v>-1.3</v>
          </cell>
          <cell r="MY576">
            <v>0.017</v>
          </cell>
        </row>
        <row r="576">
          <cell r="ND576">
            <v>-1.12</v>
          </cell>
          <cell r="NE576">
            <v>0.028</v>
          </cell>
        </row>
        <row r="576">
          <cell r="NR576">
            <v>2.28</v>
          </cell>
          <cell r="NS576">
            <v>0.021</v>
          </cell>
          <cell r="NT576">
            <v>1.79</v>
          </cell>
          <cell r="NU576">
            <v>0.031</v>
          </cell>
          <cell r="NV576">
            <v>2.19</v>
          </cell>
          <cell r="NW576">
            <v>0.025</v>
          </cell>
          <cell r="NX576">
            <v>1.97</v>
          </cell>
          <cell r="NY576">
            <v>0.028</v>
          </cell>
          <cell r="NZ576">
            <v>1.88</v>
          </cell>
          <cell r="OA576">
            <v>0.032</v>
          </cell>
          <cell r="OB576">
            <v>2.11</v>
          </cell>
          <cell r="OC576">
            <v>0.036</v>
          </cell>
          <cell r="OD576">
            <v>1.5</v>
          </cell>
          <cell r="OE576">
            <v>0.015</v>
          </cell>
          <cell r="OF576">
            <v>1.52</v>
          </cell>
          <cell r="OG576">
            <v>0.032</v>
          </cell>
          <cell r="OH576">
            <v>0.15</v>
          </cell>
          <cell r="OI576">
            <v>0.007</v>
          </cell>
          <cell r="OJ576">
            <v>0.46</v>
          </cell>
          <cell r="OK576">
            <v>0.009</v>
          </cell>
          <cell r="OL576">
            <v>0.08</v>
          </cell>
          <cell r="OM576">
            <v>0.001</v>
          </cell>
        </row>
        <row r="576">
          <cell r="PF576">
            <v>0.11</v>
          </cell>
          <cell r="PG576">
            <v>0.004</v>
          </cell>
          <cell r="PH576">
            <v>0.09</v>
          </cell>
          <cell r="PI576">
            <v>0.003</v>
          </cell>
          <cell r="PJ576">
            <v>0.12</v>
          </cell>
          <cell r="PK576">
            <v>0.005</v>
          </cell>
          <cell r="PL576">
            <v>0.06</v>
          </cell>
          <cell r="PM576">
            <v>0.003</v>
          </cell>
          <cell r="PN576">
            <v>0.11</v>
          </cell>
          <cell r="PO576">
            <v>0.004</v>
          </cell>
          <cell r="PP576">
            <v>-0.57</v>
          </cell>
          <cell r="PQ576">
            <v>0.008</v>
          </cell>
        </row>
        <row r="576">
          <cell r="PT576">
            <v>-0.62</v>
          </cell>
          <cell r="PU576">
            <v>0.009</v>
          </cell>
          <cell r="PV576">
            <v>-0.46</v>
          </cell>
          <cell r="PW576">
            <v>0.005</v>
          </cell>
        </row>
        <row r="576">
          <cell r="QB576">
            <v>-0.18</v>
          </cell>
          <cell r="QC576">
            <v>0.008</v>
          </cell>
        </row>
        <row r="576">
          <cell r="QP576">
            <v>0.59</v>
          </cell>
          <cell r="QQ576">
            <v>0.009</v>
          </cell>
          <cell r="QR576">
            <v>0.37</v>
          </cell>
          <cell r="QS576">
            <v>0.008</v>
          </cell>
          <cell r="QT576">
            <v>0.55</v>
          </cell>
          <cell r="QU576">
            <v>0.007</v>
          </cell>
          <cell r="QV576">
            <v>0.41</v>
          </cell>
          <cell r="QW576">
            <v>0.007</v>
          </cell>
          <cell r="QX576">
            <v>0.52</v>
          </cell>
          <cell r="QY576">
            <v>0.007</v>
          </cell>
          <cell r="QZ576">
            <v>0.45</v>
          </cell>
          <cell r="RA576">
            <v>0.009</v>
          </cell>
          <cell r="RB576">
            <v>0.47</v>
          </cell>
          <cell r="RC576">
            <v>0.007</v>
          </cell>
          <cell r="RD576">
            <v>0.41</v>
          </cell>
          <cell r="RE576">
            <v>0.008</v>
          </cell>
          <cell r="RF576">
            <v>0.21</v>
          </cell>
          <cell r="RG576">
            <v>0.007</v>
          </cell>
          <cell r="RH576">
            <v>0.18</v>
          </cell>
          <cell r="RI576">
            <v>0.004</v>
          </cell>
          <cell r="RJ576">
            <v>-0.31</v>
          </cell>
          <cell r="RK576">
            <v>0.003</v>
          </cell>
        </row>
        <row r="576">
          <cell r="RN576">
            <v>-0.43</v>
          </cell>
          <cell r="RO576">
            <v>0.004</v>
          </cell>
          <cell r="RP576">
            <v>-0.76</v>
          </cell>
          <cell r="RQ576">
            <v>0.006</v>
          </cell>
        </row>
        <row r="576">
          <cell r="RV576">
            <v>-0.12</v>
          </cell>
          <cell r="RW576">
            <v>0.004</v>
          </cell>
        </row>
        <row r="576">
          <cell r="SJ576">
            <v>0.21</v>
          </cell>
          <cell r="SK576">
            <v>0.004</v>
          </cell>
          <cell r="SL576">
            <v>0.32</v>
          </cell>
          <cell r="SM576">
            <v>0.009</v>
          </cell>
          <cell r="SN576">
            <v>0.22</v>
          </cell>
          <cell r="SO576">
            <v>0.004</v>
          </cell>
          <cell r="SP576">
            <v>0.38</v>
          </cell>
          <cell r="SQ576">
            <v>0.012</v>
          </cell>
          <cell r="SR576">
            <v>0.18</v>
          </cell>
          <cell r="SS576">
            <v>0.004</v>
          </cell>
          <cell r="ST576">
            <v>0.39</v>
          </cell>
          <cell r="SU576">
            <v>0.01</v>
          </cell>
          <cell r="SV576">
            <v>0.14</v>
          </cell>
          <cell r="SW576">
            <v>0.003</v>
          </cell>
          <cell r="SX576">
            <v>0.2</v>
          </cell>
          <cell r="SY576">
            <v>0.005</v>
          </cell>
          <cell r="SZ576">
            <v>0</v>
          </cell>
          <cell r="TA576">
            <v>0</v>
          </cell>
          <cell r="TB576">
            <v>0.11</v>
          </cell>
          <cell r="TC576">
            <v>0.004</v>
          </cell>
          <cell r="TD576">
            <v>0.48</v>
          </cell>
          <cell r="TE576">
            <v>0.009</v>
          </cell>
        </row>
        <row r="576">
          <cell r="TH576">
            <v>1.15</v>
          </cell>
          <cell r="TI576">
            <v>0.01</v>
          </cell>
          <cell r="TJ576">
            <v>1.76</v>
          </cell>
          <cell r="TK576">
            <v>0.019</v>
          </cell>
        </row>
        <row r="576">
          <cell r="TP576">
            <v>0.2</v>
          </cell>
          <cell r="TQ576">
            <v>0.015</v>
          </cell>
        </row>
        <row r="576">
          <cell r="UD576">
            <v>0.37</v>
          </cell>
          <cell r="UE576">
            <v>0.013</v>
          </cell>
          <cell r="UF576">
            <v>0.78</v>
          </cell>
          <cell r="UG576">
            <v>0.032</v>
          </cell>
          <cell r="UH576">
            <v>0.3</v>
          </cell>
          <cell r="UI576">
            <v>0.018</v>
          </cell>
          <cell r="UJ576">
            <v>0.32</v>
          </cell>
          <cell r="UK576">
            <v>0.02</v>
          </cell>
          <cell r="UL576">
            <v>0.22</v>
          </cell>
          <cell r="UM576">
            <v>0.012</v>
          </cell>
          <cell r="UN576">
            <v>0.19</v>
          </cell>
          <cell r="UO576">
            <v>0.019</v>
          </cell>
          <cell r="UP576">
            <v>0.15</v>
          </cell>
          <cell r="UQ576">
            <v>0.014</v>
          </cell>
          <cell r="UR576">
            <v>0.08</v>
          </cell>
          <cell r="US576">
            <v>0.017</v>
          </cell>
          <cell r="UT576">
            <v>-0.22</v>
          </cell>
          <cell r="UU576">
            <v>0.004</v>
          </cell>
          <cell r="UV576">
            <v>-0.17</v>
          </cell>
          <cell r="UW576">
            <v>0.005</v>
          </cell>
        </row>
        <row r="576">
          <cell r="UZ576">
            <v>0.2</v>
          </cell>
          <cell r="VA576">
            <v>0.003</v>
          </cell>
          <cell r="VB576">
            <v>0.11</v>
          </cell>
          <cell r="VC576">
            <v>0.002</v>
          </cell>
        </row>
        <row r="576">
          <cell r="VH576">
            <v>0.06</v>
          </cell>
          <cell r="VI576">
            <v>0.001</v>
          </cell>
        </row>
        <row r="576">
          <cell r="VP576">
            <v>-0.01</v>
          </cell>
          <cell r="VQ576">
            <v>0</v>
          </cell>
          <cell r="VR576">
            <v>-0.01</v>
          </cell>
          <cell r="VS576">
            <v>0</v>
          </cell>
          <cell r="VT576">
            <v>0</v>
          </cell>
          <cell r="VU576">
            <v>0</v>
          </cell>
          <cell r="VV576">
            <v>0</v>
          </cell>
          <cell r="VW576">
            <v>0</v>
          </cell>
        </row>
        <row r="576">
          <cell r="VZ576">
            <v>0.01</v>
          </cell>
          <cell r="WA576">
            <v>0</v>
          </cell>
          <cell r="WB576">
            <v>0.31</v>
          </cell>
          <cell r="WC576">
            <v>0.004</v>
          </cell>
        </row>
        <row r="576">
          <cell r="WF576">
            <v>0.58</v>
          </cell>
          <cell r="WG576">
            <v>0.003</v>
          </cell>
          <cell r="WH576">
            <v>0.37</v>
          </cell>
          <cell r="WI576">
            <v>0.003</v>
          </cell>
        </row>
        <row r="576">
          <cell r="WN576">
            <v>0.26</v>
          </cell>
          <cell r="WO576">
            <v>0.004</v>
          </cell>
        </row>
        <row r="576">
          <cell r="XB576">
            <v>-0.09</v>
          </cell>
          <cell r="XC576">
            <v>0.006</v>
          </cell>
          <cell r="XD576">
            <v>-0.09</v>
          </cell>
          <cell r="XE576">
            <v>0.002</v>
          </cell>
          <cell r="XF576">
            <v>-0.09</v>
          </cell>
          <cell r="XG576">
            <v>0.003</v>
          </cell>
          <cell r="XH576">
            <v>-0.2</v>
          </cell>
          <cell r="XI576">
            <v>0.004</v>
          </cell>
          <cell r="XJ576">
            <v>-0.14</v>
          </cell>
          <cell r="XK576">
            <v>0.002</v>
          </cell>
          <cell r="XL576">
            <v>-0.23</v>
          </cell>
          <cell r="XM576">
            <v>0.003</v>
          </cell>
          <cell r="XN576">
            <v>-0.14</v>
          </cell>
          <cell r="XO576">
            <v>0.003</v>
          </cell>
          <cell r="XP576">
            <v>-0.2</v>
          </cell>
          <cell r="XQ576">
            <v>0.003</v>
          </cell>
          <cell r="XR576">
            <v>-0.13</v>
          </cell>
          <cell r="XS576">
            <v>0.003</v>
          </cell>
          <cell r="XT576">
            <v>-0.05</v>
          </cell>
          <cell r="XU576">
            <v>0.001</v>
          </cell>
        </row>
        <row r="577">
          <cell r="B577" t="str">
            <v>UI10-00092</v>
          </cell>
          <cell r="C577" t="str">
            <v>Ornamental</v>
          </cell>
        </row>
        <row r="577">
          <cell r="F577">
            <v>-1.54</v>
          </cell>
          <cell r="G577">
            <v>0.022</v>
          </cell>
          <cell r="H577">
            <v>-3.58</v>
          </cell>
          <cell r="I577">
            <v>0.084</v>
          </cell>
          <cell r="J577">
            <v>-1.83</v>
          </cell>
          <cell r="K577">
            <v>0.095</v>
          </cell>
          <cell r="L577">
            <v>-0.25</v>
          </cell>
          <cell r="M577">
            <v>0.026</v>
          </cell>
          <cell r="N577">
            <v>-4.29</v>
          </cell>
          <cell r="O577">
            <v>0.084</v>
          </cell>
          <cell r="P577">
            <v>-0.51</v>
          </cell>
          <cell r="Q577">
            <v>0.025</v>
          </cell>
          <cell r="R577">
            <v>-2.54</v>
          </cell>
          <cell r="S577">
            <v>0.084</v>
          </cell>
          <cell r="T577">
            <v>-3.39</v>
          </cell>
          <cell r="U577">
            <v>0.085</v>
          </cell>
          <cell r="V577">
            <v>-3.63</v>
          </cell>
          <cell r="W577">
            <v>0.089</v>
          </cell>
          <cell r="X577">
            <v>-0.42</v>
          </cell>
          <cell r="Y577">
            <v>0.013</v>
          </cell>
          <cell r="Z577">
            <v>0.3</v>
          </cell>
          <cell r="AA577">
            <v>0.047</v>
          </cell>
          <cell r="AB577">
            <v>0.91</v>
          </cell>
          <cell r="AC577">
            <v>0.043</v>
          </cell>
        </row>
        <row r="577">
          <cell r="AH577">
            <v>0.78</v>
          </cell>
          <cell r="AI577">
            <v>0.023</v>
          </cell>
          <cell r="AJ577">
            <v>1.01</v>
          </cell>
          <cell r="AK577">
            <v>0.083</v>
          </cell>
          <cell r="AL577">
            <v>0.86</v>
          </cell>
          <cell r="AM577">
            <v>0.02</v>
          </cell>
          <cell r="AN577">
            <v>0.49</v>
          </cell>
          <cell r="AO577">
            <v>0.036</v>
          </cell>
          <cell r="AP577">
            <v>0.82</v>
          </cell>
          <cell r="AQ577">
            <v>0.021</v>
          </cell>
          <cell r="AR577">
            <v>0.61</v>
          </cell>
          <cell r="AS577">
            <v>0.035</v>
          </cell>
          <cell r="AT577">
            <v>0.6</v>
          </cell>
          <cell r="AU577">
            <v>0.022</v>
          </cell>
          <cell r="AV577">
            <v>-0.15</v>
          </cell>
          <cell r="AW577">
            <v>0.038</v>
          </cell>
          <cell r="AX577">
            <v>0.29</v>
          </cell>
          <cell r="AY577">
            <v>0.01</v>
          </cell>
          <cell r="AZ577">
            <v>0.63</v>
          </cell>
          <cell r="BA577">
            <v>0.019</v>
          </cell>
          <cell r="BB577">
            <v>-0.16</v>
          </cell>
          <cell r="BC577">
            <v>0.004</v>
          </cell>
          <cell r="BD577">
            <v>-0.32</v>
          </cell>
          <cell r="BE577">
            <v>0.005</v>
          </cell>
          <cell r="BF577">
            <v>0.12</v>
          </cell>
          <cell r="BG577">
            <v>0.005</v>
          </cell>
          <cell r="BH577">
            <v>-0.4</v>
          </cell>
          <cell r="BI577">
            <v>0.011</v>
          </cell>
          <cell r="BJ577">
            <v>-0.3</v>
          </cell>
          <cell r="BK577">
            <v>0.009</v>
          </cell>
          <cell r="BL577">
            <v>-0.22</v>
          </cell>
          <cell r="BM577">
            <v>0.013</v>
          </cell>
          <cell r="BN577">
            <v>-0.56</v>
          </cell>
          <cell r="BO577">
            <v>0.011</v>
          </cell>
          <cell r="BP577">
            <v>-0.56</v>
          </cell>
          <cell r="BQ577">
            <v>0.012</v>
          </cell>
          <cell r="BR577">
            <v>-0.04</v>
          </cell>
          <cell r="BS577">
            <v>0.006</v>
          </cell>
          <cell r="BT577">
            <v>-0.1</v>
          </cell>
          <cell r="BU577">
            <v>0.012</v>
          </cell>
          <cell r="BV577">
            <v>0.25</v>
          </cell>
          <cell r="BW577">
            <v>0.012</v>
          </cell>
        </row>
        <row r="577">
          <cell r="CB577">
            <v>0.11</v>
          </cell>
          <cell r="CC577">
            <v>0.004</v>
          </cell>
          <cell r="CD577">
            <v>0.16</v>
          </cell>
          <cell r="CE577">
            <v>0.008</v>
          </cell>
          <cell r="CF577">
            <v>0.12</v>
          </cell>
          <cell r="CG577">
            <v>0.003</v>
          </cell>
          <cell r="CH577">
            <v>0.11</v>
          </cell>
          <cell r="CI577">
            <v>0.007</v>
          </cell>
          <cell r="CJ577">
            <v>0.13</v>
          </cell>
          <cell r="CK577">
            <v>0.003</v>
          </cell>
          <cell r="CL577">
            <v>0.17</v>
          </cell>
          <cell r="CM577">
            <v>0.006</v>
          </cell>
          <cell r="CN577">
            <v>0.1</v>
          </cell>
          <cell r="CO577">
            <v>0.003</v>
          </cell>
          <cell r="CP577">
            <v>0.12</v>
          </cell>
          <cell r="CQ577">
            <v>0.006</v>
          </cell>
          <cell r="CR577">
            <v>0.05</v>
          </cell>
          <cell r="CS577">
            <v>0.002</v>
          </cell>
          <cell r="CT577">
            <v>0.14</v>
          </cell>
          <cell r="CU577">
            <v>0.005</v>
          </cell>
          <cell r="CV577">
            <v>-1.54</v>
          </cell>
          <cell r="CW577">
            <v>0.021</v>
          </cell>
          <cell r="CX577">
            <v>-0.8</v>
          </cell>
          <cell r="CY577">
            <v>0.019</v>
          </cell>
          <cell r="CZ577">
            <v>-1.72</v>
          </cell>
          <cell r="DA577">
            <v>0.019</v>
          </cell>
          <cell r="DB577">
            <v>-2.02</v>
          </cell>
          <cell r="DC577">
            <v>0.014</v>
          </cell>
          <cell r="DD577">
            <v>-2.36</v>
          </cell>
          <cell r="DE577">
            <v>0.048</v>
          </cell>
          <cell r="DF577">
            <v>-0.86</v>
          </cell>
          <cell r="DG577">
            <v>0.028</v>
          </cell>
          <cell r="DH577">
            <v>-2.52</v>
          </cell>
          <cell r="DI577">
            <v>0.045</v>
          </cell>
          <cell r="DJ577">
            <v>-0.15</v>
          </cell>
          <cell r="DK577">
            <v>0.029</v>
          </cell>
          <cell r="DL577">
            <v>-0.3</v>
          </cell>
          <cell r="DM577">
            <v>0.017</v>
          </cell>
          <cell r="DN577">
            <v>-0.24</v>
          </cell>
          <cell r="DO577">
            <v>0.011</v>
          </cell>
          <cell r="DP577">
            <v>0.01</v>
          </cell>
          <cell r="DQ577">
            <v>0.002</v>
          </cell>
        </row>
        <row r="577">
          <cell r="DV577">
            <v>0.89</v>
          </cell>
          <cell r="DW577">
            <v>0.027</v>
          </cell>
          <cell r="DX577">
            <v>0</v>
          </cell>
          <cell r="DY577">
            <v>0.005</v>
          </cell>
          <cell r="DZ577">
            <v>0.54</v>
          </cell>
          <cell r="EA577">
            <v>0.016</v>
          </cell>
          <cell r="EB577">
            <v>-0.08</v>
          </cell>
          <cell r="EC577">
            <v>0.006</v>
          </cell>
          <cell r="ED577">
            <v>0.51</v>
          </cell>
          <cell r="EE577">
            <v>0.015</v>
          </cell>
          <cell r="EF577">
            <v>-0.02</v>
          </cell>
          <cell r="EG577">
            <v>0.008</v>
          </cell>
          <cell r="EH577">
            <v>0.46</v>
          </cell>
          <cell r="EI577">
            <v>0.012</v>
          </cell>
          <cell r="EJ577">
            <v>-0.1</v>
          </cell>
          <cell r="EK577">
            <v>0.006</v>
          </cell>
          <cell r="EL577">
            <v>0.03</v>
          </cell>
          <cell r="EM577">
            <v>0.007</v>
          </cell>
          <cell r="EN577">
            <v>0.07</v>
          </cell>
          <cell r="EO577">
            <v>0.002</v>
          </cell>
          <cell r="EP577">
            <v>-0.01</v>
          </cell>
          <cell r="EQ577">
            <v>0.001</v>
          </cell>
          <cell r="ER577">
            <v>0</v>
          </cell>
          <cell r="ES577">
            <v>0</v>
          </cell>
          <cell r="ET577">
            <v>0.16</v>
          </cell>
          <cell r="EU577">
            <v>0.002</v>
          </cell>
          <cell r="EV577">
            <v>0.03</v>
          </cell>
          <cell r="EW577">
            <v>0.001</v>
          </cell>
          <cell r="EX577">
            <v>0.05</v>
          </cell>
          <cell r="EY577">
            <v>0.004</v>
          </cell>
          <cell r="EZ577">
            <v>0.01</v>
          </cell>
          <cell r="FA577">
            <v>0.001</v>
          </cell>
          <cell r="FB577">
            <v>-0.12</v>
          </cell>
          <cell r="FC577">
            <v>0.002</v>
          </cell>
          <cell r="FD577">
            <v>-0.05</v>
          </cell>
          <cell r="FE577">
            <v>0.001</v>
          </cell>
          <cell r="FF577">
            <v>-0.02</v>
          </cell>
          <cell r="FG577">
            <v>0.002</v>
          </cell>
          <cell r="FH577">
            <v>0.01</v>
          </cell>
          <cell r="FI577">
            <v>0.001</v>
          </cell>
          <cell r="FJ577">
            <v>0</v>
          </cell>
          <cell r="FK577">
            <v>0.001</v>
          </cell>
        </row>
        <row r="577">
          <cell r="FP577">
            <v>0</v>
          </cell>
          <cell r="FQ577">
            <v>0.002</v>
          </cell>
          <cell r="FR577">
            <v>0</v>
          </cell>
          <cell r="FS577">
            <v>0</v>
          </cell>
          <cell r="FT577">
            <v>0.02</v>
          </cell>
          <cell r="FU577">
            <v>0.002</v>
          </cell>
          <cell r="FV577">
            <v>0.01</v>
          </cell>
          <cell r="FW577">
            <v>0.001</v>
          </cell>
          <cell r="FX577">
            <v>0.02</v>
          </cell>
          <cell r="FY577">
            <v>0.001</v>
          </cell>
          <cell r="FZ577">
            <v>0.01</v>
          </cell>
          <cell r="GA577">
            <v>0.001</v>
          </cell>
          <cell r="GB577">
            <v>0.02</v>
          </cell>
          <cell r="GC577">
            <v>0.002</v>
          </cell>
          <cell r="GD577">
            <v>0.01</v>
          </cell>
          <cell r="GE577">
            <v>0.001</v>
          </cell>
          <cell r="GF577">
            <v>0.03</v>
          </cell>
          <cell r="GG577">
            <v>0.001</v>
          </cell>
          <cell r="GH577">
            <v>0.01</v>
          </cell>
          <cell r="GI577">
            <v>0</v>
          </cell>
          <cell r="GJ577">
            <v>-219.57</v>
          </cell>
          <cell r="GK577">
            <v>1.984</v>
          </cell>
          <cell r="GL577">
            <v>-520.23</v>
          </cell>
          <cell r="GM577">
            <v>12.951</v>
          </cell>
          <cell r="GN577">
            <v>-114.24</v>
          </cell>
          <cell r="GO577">
            <v>4.375</v>
          </cell>
          <cell r="GP577">
            <v>14.32</v>
          </cell>
          <cell r="GQ577">
            <v>10.783</v>
          </cell>
          <cell r="GR577">
            <v>-354.36</v>
          </cell>
          <cell r="GS577">
            <v>5.458</v>
          </cell>
          <cell r="GT577">
            <v>-1101.52</v>
          </cell>
          <cell r="GU577">
            <v>15.991</v>
          </cell>
          <cell r="GV577">
            <v>-351.19</v>
          </cell>
          <cell r="GW577">
            <v>5.702</v>
          </cell>
          <cell r="GX577">
            <v>-1391.16</v>
          </cell>
          <cell r="GY577">
            <v>16.091</v>
          </cell>
          <cell r="GZ577">
            <v>31.13</v>
          </cell>
          <cell r="HA577">
            <v>2.396</v>
          </cell>
          <cell r="HB577">
            <v>555.94</v>
          </cell>
          <cell r="HC577">
            <v>11.332</v>
          </cell>
          <cell r="HD577">
            <v>1.35</v>
          </cell>
          <cell r="HE577">
            <v>0.047</v>
          </cell>
        </row>
        <row r="577">
          <cell r="HJ577">
            <v>-105.95</v>
          </cell>
          <cell r="HK577">
            <v>2.184</v>
          </cell>
          <cell r="HL577">
            <v>-484.67</v>
          </cell>
          <cell r="HM577">
            <v>7.631</v>
          </cell>
          <cell r="HN577">
            <v>-128.98</v>
          </cell>
          <cell r="HO577">
            <v>1.444</v>
          </cell>
          <cell r="HP577">
            <v>-598.21</v>
          </cell>
          <cell r="HQ577">
            <v>4.617</v>
          </cell>
          <cell r="HR577">
            <v>-136.03</v>
          </cell>
          <cell r="HS577">
            <v>1.571</v>
          </cell>
          <cell r="HT577">
            <v>-619.93</v>
          </cell>
          <cell r="HU577">
            <v>5.721</v>
          </cell>
          <cell r="HV577">
            <v>-111.95</v>
          </cell>
          <cell r="HW577">
            <v>1.033</v>
          </cell>
          <cell r="HX577">
            <v>-693.57</v>
          </cell>
          <cell r="HY577">
            <v>5.643</v>
          </cell>
          <cell r="HZ577">
            <v>-292.13</v>
          </cell>
          <cell r="IA577">
            <v>4.833</v>
          </cell>
          <cell r="IB577">
            <v>-0.26</v>
          </cell>
          <cell r="IC577">
            <v>0.012</v>
          </cell>
          <cell r="ID577">
            <v>0.42</v>
          </cell>
          <cell r="IE577">
            <v>0.008</v>
          </cell>
          <cell r="IF577">
            <v>0.62</v>
          </cell>
          <cell r="IG577">
            <v>0.013</v>
          </cell>
          <cell r="IH577">
            <v>0.97</v>
          </cell>
          <cell r="II577">
            <v>0.01</v>
          </cell>
          <cell r="IJ577">
            <v>0.41</v>
          </cell>
          <cell r="IK577">
            <v>0.01</v>
          </cell>
          <cell r="IL577">
            <v>0.55</v>
          </cell>
          <cell r="IM577">
            <v>0.015</v>
          </cell>
          <cell r="IN577">
            <v>-0.17</v>
          </cell>
          <cell r="IO577">
            <v>0.02</v>
          </cell>
          <cell r="IP577">
            <v>-0.04</v>
          </cell>
          <cell r="IQ577">
            <v>0.015</v>
          </cell>
          <cell r="IR577">
            <v>0.14</v>
          </cell>
          <cell r="IS577">
            <v>0.009</v>
          </cell>
          <cell r="IT577">
            <v>0.14</v>
          </cell>
          <cell r="IU577">
            <v>0.002</v>
          </cell>
          <cell r="IV577">
            <v>0.88</v>
          </cell>
          <cell r="IW577">
            <v>0.017</v>
          </cell>
        </row>
        <row r="577">
          <cell r="JB577">
            <v>-0.22</v>
          </cell>
          <cell r="JC577">
            <v>0.008</v>
          </cell>
          <cell r="JD577">
            <v>-0.35</v>
          </cell>
          <cell r="JE577">
            <v>0.005</v>
          </cell>
          <cell r="JF577">
            <v>-0.76</v>
          </cell>
          <cell r="JG577">
            <v>0.007</v>
          </cell>
          <cell r="JH577">
            <v>-0.57</v>
          </cell>
          <cell r="JI577">
            <v>0.005</v>
          </cell>
          <cell r="JJ577">
            <v>-0.69</v>
          </cell>
          <cell r="JK577">
            <v>0.007</v>
          </cell>
          <cell r="JL577">
            <v>-0.54</v>
          </cell>
          <cell r="JM577">
            <v>0.006</v>
          </cell>
          <cell r="JN577">
            <v>-0.5</v>
          </cell>
          <cell r="JO577">
            <v>0.006</v>
          </cell>
          <cell r="JP577">
            <v>-0.58</v>
          </cell>
          <cell r="JQ577">
            <v>0.006</v>
          </cell>
          <cell r="JR577">
            <v>0</v>
          </cell>
          <cell r="JS577">
            <v>0.002</v>
          </cell>
          <cell r="JT577">
            <v>-0.24</v>
          </cell>
          <cell r="JU577">
            <v>0.003</v>
          </cell>
          <cell r="JV577">
            <v>-0.79</v>
          </cell>
          <cell r="JW577">
            <v>0.009</v>
          </cell>
          <cell r="JX577">
            <v>-0.31</v>
          </cell>
          <cell r="JY577">
            <v>0.005</v>
          </cell>
          <cell r="JZ577">
            <v>-0.92</v>
          </cell>
          <cell r="KA577">
            <v>0.014</v>
          </cell>
          <cell r="KB577">
            <v>-0.5</v>
          </cell>
          <cell r="KC577">
            <v>0.012</v>
          </cell>
          <cell r="KD577">
            <v>-0.97</v>
          </cell>
          <cell r="KE577">
            <v>0.012</v>
          </cell>
          <cell r="KF577">
            <v>-0.31</v>
          </cell>
          <cell r="KG577">
            <v>0.009</v>
          </cell>
          <cell r="KH577">
            <v>-1.07</v>
          </cell>
          <cell r="KI577">
            <v>0.015</v>
          </cell>
          <cell r="KJ577">
            <v>0.01</v>
          </cell>
          <cell r="KK577">
            <v>0.001</v>
          </cell>
          <cell r="KL577">
            <v>-0.09</v>
          </cell>
          <cell r="KM577">
            <v>0.002</v>
          </cell>
          <cell r="KN577">
            <v>0</v>
          </cell>
          <cell r="KO577">
            <v>0</v>
          </cell>
        </row>
        <row r="577">
          <cell r="KT577">
            <v>-0.1</v>
          </cell>
          <cell r="KU577">
            <v>0.002</v>
          </cell>
          <cell r="KV577">
            <v>-0.06</v>
          </cell>
          <cell r="KW577">
            <v>0.004</v>
          </cell>
          <cell r="KX577">
            <v>0.09</v>
          </cell>
          <cell r="KY577">
            <v>0.004</v>
          </cell>
          <cell r="KZ577">
            <v>0.1</v>
          </cell>
          <cell r="LA577">
            <v>0.009</v>
          </cell>
          <cell r="LB577">
            <v>0.07</v>
          </cell>
          <cell r="LC577">
            <v>0.003</v>
          </cell>
          <cell r="LD577">
            <v>0.09</v>
          </cell>
          <cell r="LE577">
            <v>0.006</v>
          </cell>
          <cell r="LF577">
            <v>0.04</v>
          </cell>
          <cell r="LG577">
            <v>0.002</v>
          </cell>
          <cell r="LH577">
            <v>-0.02</v>
          </cell>
          <cell r="LI577">
            <v>0.005</v>
          </cell>
          <cell r="LJ577">
            <v>0</v>
          </cell>
          <cell r="LK577">
            <v>0</v>
          </cell>
          <cell r="LL577">
            <v>-0.13</v>
          </cell>
          <cell r="LM577">
            <v>0.001</v>
          </cell>
          <cell r="LN577">
            <v>-0.59</v>
          </cell>
          <cell r="LO577">
            <v>0.009</v>
          </cell>
          <cell r="LP577">
            <v>-0.23</v>
          </cell>
          <cell r="LQ577">
            <v>0.014</v>
          </cell>
          <cell r="LR577">
            <v>-0.37</v>
          </cell>
          <cell r="LS577">
            <v>0.01</v>
          </cell>
          <cell r="LT577">
            <v>-0.16</v>
          </cell>
          <cell r="LU577">
            <v>0.012</v>
          </cell>
          <cell r="LV577">
            <v>0.19</v>
          </cell>
          <cell r="LW577">
            <v>0.015</v>
          </cell>
          <cell r="LX577">
            <v>0.03</v>
          </cell>
          <cell r="LY577">
            <v>0.003</v>
          </cell>
          <cell r="LZ577">
            <v>-0.46</v>
          </cell>
          <cell r="MA577">
            <v>0.024</v>
          </cell>
          <cell r="MB577">
            <v>-0.33</v>
          </cell>
          <cell r="MC577">
            <v>0.016</v>
          </cell>
          <cell r="MD577">
            <v>-0.08</v>
          </cell>
          <cell r="ME577">
            <v>0.004</v>
          </cell>
          <cell r="MF577">
            <v>0</v>
          </cell>
          <cell r="MG577">
            <v>0.001</v>
          </cell>
          <cell r="MH577">
            <v>-0.55</v>
          </cell>
          <cell r="MI577">
            <v>0.005</v>
          </cell>
          <cell r="MJ577">
            <v>-1.12</v>
          </cell>
          <cell r="MK577">
            <v>0.009</v>
          </cell>
          <cell r="ML577">
            <v>-0.7</v>
          </cell>
          <cell r="MM577">
            <v>0.005</v>
          </cell>
          <cell r="MN577">
            <v>-1.04</v>
          </cell>
          <cell r="MO577">
            <v>0.005</v>
          </cell>
          <cell r="MP577">
            <v>-0.7</v>
          </cell>
          <cell r="MQ577">
            <v>0.006</v>
          </cell>
          <cell r="MR577">
            <v>-1.5</v>
          </cell>
          <cell r="MS577">
            <v>0.015</v>
          </cell>
          <cell r="MT577">
            <v>-1.02</v>
          </cell>
          <cell r="MU577">
            <v>0.016</v>
          </cell>
          <cell r="MV577">
            <v>-1.54</v>
          </cell>
          <cell r="MW577">
            <v>0.023</v>
          </cell>
          <cell r="MX577">
            <v>-0.59</v>
          </cell>
          <cell r="MY577">
            <v>0.018</v>
          </cell>
          <cell r="MZ577">
            <v>-0.28</v>
          </cell>
          <cell r="NA577">
            <v>0.018</v>
          </cell>
          <cell r="NB577">
            <v>0.14</v>
          </cell>
          <cell r="NC577">
            <v>0.017</v>
          </cell>
          <cell r="ND577">
            <v>-1.11</v>
          </cell>
          <cell r="NE577">
            <v>0.037</v>
          </cell>
          <cell r="NF577">
            <v>-1.24</v>
          </cell>
          <cell r="NG577">
            <v>0.028</v>
          </cell>
          <cell r="NH577">
            <v>-0.11</v>
          </cell>
          <cell r="NI577">
            <v>0.004</v>
          </cell>
          <cell r="NJ577">
            <v>0.2</v>
          </cell>
          <cell r="NK577">
            <v>0.024</v>
          </cell>
          <cell r="NL577">
            <v>0.16</v>
          </cell>
          <cell r="NM577">
            <v>0.004</v>
          </cell>
        </row>
        <row r="577">
          <cell r="NR577">
            <v>-1.12</v>
          </cell>
          <cell r="NS577">
            <v>0.011</v>
          </cell>
          <cell r="NT577">
            <v>-1.53</v>
          </cell>
          <cell r="NU577">
            <v>0.018</v>
          </cell>
          <cell r="NV577">
            <v>-1.37</v>
          </cell>
          <cell r="NW577">
            <v>0.01</v>
          </cell>
          <cell r="NX577">
            <v>-1.55</v>
          </cell>
          <cell r="NY577">
            <v>0.011</v>
          </cell>
          <cell r="NZ577">
            <v>-1.34</v>
          </cell>
          <cell r="OA577">
            <v>0.009</v>
          </cell>
          <cell r="OB577">
            <v>-1.5</v>
          </cell>
          <cell r="OC577">
            <v>0.011</v>
          </cell>
          <cell r="OD577">
            <v>-1.11</v>
          </cell>
          <cell r="OE577">
            <v>0.009</v>
          </cell>
          <cell r="OF577">
            <v>-1.59</v>
          </cell>
          <cell r="OG577">
            <v>0.01</v>
          </cell>
          <cell r="OH577">
            <v>-0.1</v>
          </cell>
          <cell r="OI577">
            <v>0.003</v>
          </cell>
          <cell r="OJ577">
            <v>-0.16</v>
          </cell>
          <cell r="OK577">
            <v>0.005</v>
          </cell>
          <cell r="OL577">
            <v>0.11</v>
          </cell>
          <cell r="OM577">
            <v>0.001</v>
          </cell>
          <cell r="ON577">
            <v>0.08</v>
          </cell>
          <cell r="OO577">
            <v>0.001</v>
          </cell>
          <cell r="OP577">
            <v>0.1</v>
          </cell>
          <cell r="OQ577">
            <v>0.001</v>
          </cell>
          <cell r="OR577">
            <v>0.15</v>
          </cell>
          <cell r="OS577">
            <v>0.001</v>
          </cell>
        </row>
        <row r="577">
          <cell r="OV577">
            <v>0.02</v>
          </cell>
          <cell r="OW577">
            <v>0.001</v>
          </cell>
          <cell r="OX577">
            <v>0.02</v>
          </cell>
          <cell r="OY577">
            <v>0.001</v>
          </cell>
          <cell r="OZ577">
            <v>0.07</v>
          </cell>
          <cell r="PA577">
            <v>0.001</v>
          </cell>
          <cell r="PB577">
            <v>0.01</v>
          </cell>
          <cell r="PC577">
            <v>0.001</v>
          </cell>
          <cell r="PD577">
            <v>0</v>
          </cell>
          <cell r="PE577">
            <v>0</v>
          </cell>
          <cell r="PF577">
            <v>0.02</v>
          </cell>
          <cell r="PG577">
            <v>0.001</v>
          </cell>
          <cell r="PH577">
            <v>-0.04</v>
          </cell>
          <cell r="PI577">
            <v>0.001</v>
          </cell>
          <cell r="PJ577">
            <v>0.01</v>
          </cell>
          <cell r="PK577">
            <v>0.001</v>
          </cell>
          <cell r="PL577">
            <v>-0.05</v>
          </cell>
          <cell r="PM577">
            <v>0.001</v>
          </cell>
          <cell r="PN577">
            <v>0.02</v>
          </cell>
          <cell r="PO577">
            <v>0.001</v>
          </cell>
          <cell r="PP577">
            <v>-0.37</v>
          </cell>
          <cell r="PQ577">
            <v>0.004</v>
          </cell>
          <cell r="PR577">
            <v>-0.31</v>
          </cell>
          <cell r="PS577">
            <v>0.005</v>
          </cell>
          <cell r="PT577">
            <v>-0.27</v>
          </cell>
          <cell r="PU577">
            <v>0.006</v>
          </cell>
          <cell r="PV577">
            <v>-0.16</v>
          </cell>
          <cell r="PW577">
            <v>0.005</v>
          </cell>
          <cell r="PX577">
            <v>0.14</v>
          </cell>
          <cell r="PY577">
            <v>0.008</v>
          </cell>
          <cell r="PZ577">
            <v>0.3</v>
          </cell>
          <cell r="QA577">
            <v>0.006</v>
          </cell>
          <cell r="QB577">
            <v>0.02</v>
          </cell>
          <cell r="QC577">
            <v>0.008</v>
          </cell>
          <cell r="QD577">
            <v>-0.16</v>
          </cell>
          <cell r="QE577">
            <v>0.006</v>
          </cell>
          <cell r="QF577">
            <v>0</v>
          </cell>
          <cell r="QG577">
            <v>0.001</v>
          </cell>
          <cell r="QH577">
            <v>0.04</v>
          </cell>
          <cell r="QI577">
            <v>0.004</v>
          </cell>
          <cell r="QJ577">
            <v>0.05</v>
          </cell>
          <cell r="QK577">
            <v>0.005</v>
          </cell>
        </row>
        <row r="577">
          <cell r="QP577">
            <v>-0.34</v>
          </cell>
          <cell r="QQ577">
            <v>0.003</v>
          </cell>
          <cell r="QR577">
            <v>-0.52</v>
          </cell>
          <cell r="QS577">
            <v>0.005</v>
          </cell>
          <cell r="QT577">
            <v>-0.48</v>
          </cell>
          <cell r="QU577">
            <v>0.003</v>
          </cell>
          <cell r="QV577">
            <v>-0.48</v>
          </cell>
          <cell r="QW577">
            <v>0.005</v>
          </cell>
          <cell r="QX577">
            <v>-0.46</v>
          </cell>
          <cell r="QY577">
            <v>0.002</v>
          </cell>
          <cell r="QZ577">
            <v>-0.45</v>
          </cell>
          <cell r="RA577">
            <v>0.004</v>
          </cell>
          <cell r="RB577">
            <v>-0.44</v>
          </cell>
          <cell r="RC577">
            <v>0.002</v>
          </cell>
          <cell r="RD577">
            <v>-0.46</v>
          </cell>
          <cell r="RE577">
            <v>0.005</v>
          </cell>
          <cell r="RF577">
            <v>-0.14</v>
          </cell>
          <cell r="RG577">
            <v>0.003</v>
          </cell>
          <cell r="RH577">
            <v>-0.04</v>
          </cell>
          <cell r="RI577">
            <v>0.002</v>
          </cell>
          <cell r="RJ577">
            <v>-0.14</v>
          </cell>
          <cell r="RK577">
            <v>0.002</v>
          </cell>
          <cell r="RL577">
            <v>-0.12</v>
          </cell>
          <cell r="RM577">
            <v>0.003</v>
          </cell>
          <cell r="RN577">
            <v>-0.26</v>
          </cell>
          <cell r="RO577">
            <v>0.002</v>
          </cell>
          <cell r="RP577">
            <v>-0.5</v>
          </cell>
          <cell r="RQ577">
            <v>0.006</v>
          </cell>
          <cell r="RR577">
            <v>-0.04</v>
          </cell>
          <cell r="RS577">
            <v>0.002</v>
          </cell>
          <cell r="RT577">
            <v>0.24</v>
          </cell>
          <cell r="RU577">
            <v>0.007</v>
          </cell>
          <cell r="RV577">
            <v>-0.05</v>
          </cell>
          <cell r="RW577">
            <v>0.004</v>
          </cell>
          <cell r="RX577">
            <v>-0.19</v>
          </cell>
          <cell r="RY577">
            <v>0.007</v>
          </cell>
          <cell r="RZ577">
            <v>-0.03</v>
          </cell>
          <cell r="SA577">
            <v>0</v>
          </cell>
          <cell r="SB577">
            <v>-0.04</v>
          </cell>
          <cell r="SC577">
            <v>0.01</v>
          </cell>
          <cell r="SD577">
            <v>0.1</v>
          </cell>
          <cell r="SE577">
            <v>0.002</v>
          </cell>
        </row>
        <row r="577">
          <cell r="SJ577">
            <v>-0.05</v>
          </cell>
          <cell r="SK577">
            <v>0.002</v>
          </cell>
          <cell r="SL577">
            <v>-0.41</v>
          </cell>
          <cell r="SM577">
            <v>0.004</v>
          </cell>
          <cell r="SN577">
            <v>-0.1</v>
          </cell>
          <cell r="SO577">
            <v>0.001</v>
          </cell>
          <cell r="SP577">
            <v>-0.37</v>
          </cell>
          <cell r="SQ577">
            <v>0.003</v>
          </cell>
          <cell r="SR577">
            <v>-0.11</v>
          </cell>
          <cell r="SS577">
            <v>0.002</v>
          </cell>
          <cell r="ST577">
            <v>-0.34</v>
          </cell>
          <cell r="SU577">
            <v>0.003</v>
          </cell>
          <cell r="SV577">
            <v>-0.09</v>
          </cell>
          <cell r="SW577">
            <v>0.001</v>
          </cell>
          <cell r="SX577">
            <v>-0.33</v>
          </cell>
          <cell r="SY577">
            <v>0.002</v>
          </cell>
          <cell r="SZ577">
            <v>0</v>
          </cell>
          <cell r="TA577">
            <v>0</v>
          </cell>
          <cell r="TB577">
            <v>0</v>
          </cell>
          <cell r="TC577">
            <v>0.001</v>
          </cell>
          <cell r="TD577">
            <v>-0.22</v>
          </cell>
          <cell r="TE577">
            <v>0.009</v>
          </cell>
          <cell r="TF577">
            <v>-0.64</v>
          </cell>
          <cell r="TG577">
            <v>0.037</v>
          </cell>
          <cell r="TH577">
            <v>0.16</v>
          </cell>
          <cell r="TI577">
            <v>0.013</v>
          </cell>
          <cell r="TJ577">
            <v>-0.17</v>
          </cell>
          <cell r="TK577">
            <v>0.019</v>
          </cell>
          <cell r="TL577">
            <v>-0.75</v>
          </cell>
          <cell r="TM577">
            <v>0.01</v>
          </cell>
          <cell r="TN577">
            <v>-1.88</v>
          </cell>
          <cell r="TO577">
            <v>0.019</v>
          </cell>
          <cell r="TP577">
            <v>-1.02</v>
          </cell>
          <cell r="TQ577">
            <v>0.026</v>
          </cell>
          <cell r="TR577">
            <v>-0.81</v>
          </cell>
          <cell r="TS577">
            <v>0.029</v>
          </cell>
          <cell r="TT577">
            <v>0.03</v>
          </cell>
          <cell r="TU577">
            <v>0.005</v>
          </cell>
          <cell r="TV577">
            <v>-0.14</v>
          </cell>
          <cell r="TW577">
            <v>0.013</v>
          </cell>
          <cell r="TX577">
            <v>-0.04</v>
          </cell>
          <cell r="TY577">
            <v>0.005</v>
          </cell>
        </row>
        <row r="577">
          <cell r="UD577">
            <v>0.89</v>
          </cell>
          <cell r="UE577">
            <v>0.007</v>
          </cell>
          <cell r="UF577">
            <v>1.79</v>
          </cell>
          <cell r="UG577">
            <v>0.022</v>
          </cell>
          <cell r="UH577">
            <v>0.99</v>
          </cell>
          <cell r="UI577">
            <v>0.007</v>
          </cell>
          <cell r="UJ577">
            <v>1.92</v>
          </cell>
          <cell r="UK577">
            <v>0.014</v>
          </cell>
          <cell r="UL577">
            <v>1.01</v>
          </cell>
          <cell r="UM577">
            <v>0.009</v>
          </cell>
          <cell r="UN577">
            <v>1.97</v>
          </cell>
          <cell r="UO577">
            <v>0.017</v>
          </cell>
          <cell r="UP577">
            <v>0.91</v>
          </cell>
          <cell r="UQ577">
            <v>0.009</v>
          </cell>
          <cell r="UR577">
            <v>1.69</v>
          </cell>
          <cell r="US577">
            <v>0.012</v>
          </cell>
          <cell r="UT577">
            <v>0.34</v>
          </cell>
          <cell r="UU577">
            <v>0.004</v>
          </cell>
          <cell r="UV577">
            <v>0.53</v>
          </cell>
          <cell r="UW577">
            <v>0.007</v>
          </cell>
          <cell r="UX577">
            <v>0.07</v>
          </cell>
          <cell r="UY577">
            <v>0.001</v>
          </cell>
          <cell r="UZ577">
            <v>0.11</v>
          </cell>
          <cell r="VA577">
            <v>0.003</v>
          </cell>
          <cell r="VB577">
            <v>0.02</v>
          </cell>
          <cell r="VC577">
            <v>0.001</v>
          </cell>
          <cell r="VD577">
            <v>0</v>
          </cell>
          <cell r="VE577">
            <v>0.001</v>
          </cell>
          <cell r="VF577">
            <v>0.03</v>
          </cell>
          <cell r="VG577">
            <v>0.001</v>
          </cell>
          <cell r="VH577">
            <v>0.05</v>
          </cell>
          <cell r="VI577">
            <v>0.001</v>
          </cell>
          <cell r="VJ577">
            <v>-0.01</v>
          </cell>
          <cell r="VK577">
            <v>0.001</v>
          </cell>
        </row>
        <row r="577">
          <cell r="VP577">
            <v>0.05</v>
          </cell>
          <cell r="VQ577">
            <v>0.001</v>
          </cell>
          <cell r="VR577">
            <v>0.08</v>
          </cell>
          <cell r="VS577">
            <v>0.001</v>
          </cell>
          <cell r="VT577">
            <v>0.04</v>
          </cell>
          <cell r="VU577">
            <v>0.001</v>
          </cell>
          <cell r="VV577">
            <v>0</v>
          </cell>
          <cell r="VW577">
            <v>0</v>
          </cell>
          <cell r="VX577">
            <v>0.01</v>
          </cell>
          <cell r="VY577">
            <v>0</v>
          </cell>
          <cell r="VZ577">
            <v>0</v>
          </cell>
          <cell r="WA577">
            <v>0</v>
          </cell>
          <cell r="WB577">
            <v>0.12</v>
          </cell>
          <cell r="WC577">
            <v>0.004</v>
          </cell>
          <cell r="WD577">
            <v>0.11</v>
          </cell>
          <cell r="WE577">
            <v>0.003</v>
          </cell>
          <cell r="WF577">
            <v>0.44</v>
          </cell>
          <cell r="WG577">
            <v>0.004</v>
          </cell>
          <cell r="WH577">
            <v>0.29</v>
          </cell>
          <cell r="WI577">
            <v>0.003</v>
          </cell>
          <cell r="WJ577">
            <v>0.2</v>
          </cell>
          <cell r="WK577">
            <v>0.005</v>
          </cell>
          <cell r="WL577">
            <v>-0.1</v>
          </cell>
          <cell r="WM577">
            <v>0.005</v>
          </cell>
          <cell r="WN577">
            <v>0.04</v>
          </cell>
          <cell r="WO577">
            <v>0.006</v>
          </cell>
          <cell r="WP577">
            <v>-0.12</v>
          </cell>
          <cell r="WQ577">
            <v>0.004</v>
          </cell>
          <cell r="WR577">
            <v>0.08</v>
          </cell>
          <cell r="WS577">
            <v>0.004</v>
          </cell>
          <cell r="WT577">
            <v>0.01</v>
          </cell>
          <cell r="WU577">
            <v>0.002</v>
          </cell>
          <cell r="WV577">
            <v>-0.13</v>
          </cell>
          <cell r="WW577">
            <v>0.003</v>
          </cell>
        </row>
        <row r="577">
          <cell r="XB577">
            <v>0.24</v>
          </cell>
          <cell r="XC577">
            <v>0.004</v>
          </cell>
          <cell r="XD577">
            <v>0.23</v>
          </cell>
          <cell r="XE577">
            <v>0.003</v>
          </cell>
          <cell r="XF577">
            <v>0.42</v>
          </cell>
          <cell r="XG577">
            <v>0.004</v>
          </cell>
          <cell r="XH577">
            <v>0.3</v>
          </cell>
          <cell r="XI577">
            <v>0.004</v>
          </cell>
          <cell r="XJ577">
            <v>0.46</v>
          </cell>
          <cell r="XK577">
            <v>0.005</v>
          </cell>
          <cell r="XL577">
            <v>0.3</v>
          </cell>
          <cell r="XM577">
            <v>0.004</v>
          </cell>
          <cell r="XN577">
            <v>0.41</v>
          </cell>
          <cell r="XO577">
            <v>0.004</v>
          </cell>
          <cell r="XP577">
            <v>0.28</v>
          </cell>
          <cell r="XQ577">
            <v>0.003</v>
          </cell>
          <cell r="XR577">
            <v>0.15</v>
          </cell>
          <cell r="XS577">
            <v>0.003</v>
          </cell>
          <cell r="XT577">
            <v>0.04</v>
          </cell>
          <cell r="XU577">
            <v>0.001</v>
          </cell>
        </row>
        <row r="578">
          <cell r="B578" t="str">
            <v>UI10-00094</v>
          </cell>
          <cell r="C578" t="str">
            <v>Ornamental</v>
          </cell>
        </row>
        <row r="578">
          <cell r="F578">
            <v>-0.61</v>
          </cell>
          <cell r="G578">
            <v>0.017</v>
          </cell>
          <cell r="H578">
            <v>-1.11</v>
          </cell>
          <cell r="I578">
            <v>0.067</v>
          </cell>
          <cell r="J578">
            <v>1.31</v>
          </cell>
          <cell r="K578">
            <v>0.059</v>
          </cell>
          <cell r="L578">
            <v>0.07</v>
          </cell>
          <cell r="M578">
            <v>0.02</v>
          </cell>
          <cell r="N578">
            <v>-3.25</v>
          </cell>
          <cell r="O578">
            <v>0.055</v>
          </cell>
          <cell r="P578">
            <v>-0.64</v>
          </cell>
          <cell r="Q578">
            <v>0.014</v>
          </cell>
        </row>
        <row r="578">
          <cell r="X578">
            <v>-0.14</v>
          </cell>
          <cell r="Y578">
            <v>0.009</v>
          </cell>
          <cell r="Z578">
            <v>1.21</v>
          </cell>
          <cell r="AA578">
            <v>0.056</v>
          </cell>
          <cell r="AB578">
            <v>0.38</v>
          </cell>
          <cell r="AC578">
            <v>0.035</v>
          </cell>
        </row>
        <row r="578">
          <cell r="AH578">
            <v>-0.16</v>
          </cell>
          <cell r="AI578">
            <v>0.015</v>
          </cell>
          <cell r="AJ578">
            <v>-0.25</v>
          </cell>
          <cell r="AK578">
            <v>0.054</v>
          </cell>
          <cell r="AL578">
            <v>-0.29</v>
          </cell>
          <cell r="AM578">
            <v>0.014</v>
          </cell>
          <cell r="AN578">
            <v>-0.57</v>
          </cell>
          <cell r="AO578">
            <v>0.04</v>
          </cell>
          <cell r="AP578">
            <v>-0.4</v>
          </cell>
          <cell r="AQ578">
            <v>0.014</v>
          </cell>
          <cell r="AR578">
            <v>-0.84</v>
          </cell>
          <cell r="AS578">
            <v>0.058</v>
          </cell>
          <cell r="AT578">
            <v>-0.55</v>
          </cell>
          <cell r="AU578">
            <v>0.015</v>
          </cell>
          <cell r="AV578">
            <v>-1.55</v>
          </cell>
          <cell r="AW578">
            <v>0.045</v>
          </cell>
        </row>
        <row r="578">
          <cell r="BB578">
            <v>-0.03</v>
          </cell>
          <cell r="BC578">
            <v>0.003</v>
          </cell>
          <cell r="BD578">
            <v>-0.09</v>
          </cell>
          <cell r="BE578">
            <v>0.005</v>
          </cell>
          <cell r="BF578">
            <v>0.11</v>
          </cell>
          <cell r="BG578">
            <v>0.004</v>
          </cell>
          <cell r="BH578">
            <v>-0.5</v>
          </cell>
          <cell r="BI578">
            <v>0.006</v>
          </cell>
          <cell r="BJ578">
            <v>-0.31</v>
          </cell>
          <cell r="BK578">
            <v>0.008</v>
          </cell>
        </row>
        <row r="578">
          <cell r="BN578">
            <v>-0.56</v>
          </cell>
          <cell r="BO578">
            <v>0.009</v>
          </cell>
        </row>
        <row r="578">
          <cell r="BR578">
            <v>0.05</v>
          </cell>
          <cell r="BS578">
            <v>0.004</v>
          </cell>
          <cell r="BT578">
            <v>0.09</v>
          </cell>
          <cell r="BU578">
            <v>0.01</v>
          </cell>
          <cell r="BV578">
            <v>0.03</v>
          </cell>
          <cell r="BW578">
            <v>0.006</v>
          </cell>
        </row>
        <row r="578">
          <cell r="CB578">
            <v>0.01</v>
          </cell>
          <cell r="CC578">
            <v>0.001</v>
          </cell>
          <cell r="CD578">
            <v>-0.08</v>
          </cell>
          <cell r="CE578">
            <v>0.004</v>
          </cell>
          <cell r="CF578">
            <v>-0.01</v>
          </cell>
          <cell r="CG578">
            <v>0.002</v>
          </cell>
          <cell r="CH578">
            <v>-0.1</v>
          </cell>
          <cell r="CI578">
            <v>0.004</v>
          </cell>
          <cell r="CJ578">
            <v>-0.02</v>
          </cell>
          <cell r="CK578">
            <v>0.003</v>
          </cell>
          <cell r="CL578">
            <v>-0.09</v>
          </cell>
          <cell r="CM578">
            <v>0.005</v>
          </cell>
          <cell r="CN578">
            <v>-0.04</v>
          </cell>
          <cell r="CO578">
            <v>0.002</v>
          </cell>
          <cell r="CP578">
            <v>-0.13</v>
          </cell>
          <cell r="CQ578">
            <v>0.004</v>
          </cell>
        </row>
        <row r="578">
          <cell r="CV578">
            <v>-0.94</v>
          </cell>
          <cell r="CW578">
            <v>0.022</v>
          </cell>
          <cell r="CX578">
            <v>-0.32</v>
          </cell>
          <cell r="CY578">
            <v>0.015</v>
          </cell>
          <cell r="CZ578">
            <v>-1.92</v>
          </cell>
          <cell r="DA578">
            <v>0.026</v>
          </cell>
          <cell r="DB578">
            <v>-1.65</v>
          </cell>
          <cell r="DC578">
            <v>0.018</v>
          </cell>
          <cell r="DD578">
            <v>-2.61</v>
          </cell>
          <cell r="DE578">
            <v>0.062</v>
          </cell>
        </row>
        <row r="578">
          <cell r="DH578">
            <v>-2.55</v>
          </cell>
          <cell r="DI578">
            <v>0.044</v>
          </cell>
        </row>
        <row r="578">
          <cell r="DL578">
            <v>0.22</v>
          </cell>
          <cell r="DM578">
            <v>0.013</v>
          </cell>
          <cell r="DN578">
            <v>0.05</v>
          </cell>
          <cell r="DO578">
            <v>0.005</v>
          </cell>
          <cell r="DP578">
            <v>0</v>
          </cell>
          <cell r="DQ578">
            <v>0.001</v>
          </cell>
        </row>
        <row r="578">
          <cell r="DV578">
            <v>-0.48</v>
          </cell>
          <cell r="DW578">
            <v>0.011</v>
          </cell>
          <cell r="DX578">
            <v>-0.26</v>
          </cell>
          <cell r="DY578">
            <v>0.006</v>
          </cell>
          <cell r="DZ578">
            <v>-0.68</v>
          </cell>
          <cell r="EA578">
            <v>0.011</v>
          </cell>
          <cell r="EB578">
            <v>-0.37</v>
          </cell>
          <cell r="EC578">
            <v>0.007</v>
          </cell>
          <cell r="ED578">
            <v>-0.75</v>
          </cell>
          <cell r="EE578">
            <v>0.012</v>
          </cell>
          <cell r="EF578">
            <v>-0.49</v>
          </cell>
          <cell r="EG578">
            <v>0.009</v>
          </cell>
          <cell r="EH578">
            <v>-0.84</v>
          </cell>
          <cell r="EI578">
            <v>0.01</v>
          </cell>
          <cell r="EJ578">
            <v>-0.55</v>
          </cell>
          <cell r="EK578">
            <v>0.008</v>
          </cell>
        </row>
        <row r="578">
          <cell r="EP578">
            <v>0.04</v>
          </cell>
          <cell r="EQ578">
            <v>0.001</v>
          </cell>
          <cell r="ER578">
            <v>0.01</v>
          </cell>
          <cell r="ES578">
            <v>0</v>
          </cell>
          <cell r="ET578">
            <v>0.2</v>
          </cell>
          <cell r="EU578">
            <v>0.002</v>
          </cell>
          <cell r="EV578">
            <v>0.02</v>
          </cell>
          <cell r="EW578">
            <v>0.001</v>
          </cell>
          <cell r="EX578">
            <v>0.09</v>
          </cell>
          <cell r="EY578">
            <v>0.002</v>
          </cell>
        </row>
        <row r="578">
          <cell r="FB578">
            <v>-0.1</v>
          </cell>
          <cell r="FC578">
            <v>0.002</v>
          </cell>
        </row>
        <row r="578">
          <cell r="FF578">
            <v>0.01</v>
          </cell>
          <cell r="FG578">
            <v>0.001</v>
          </cell>
          <cell r="FH578">
            <v>0.02</v>
          </cell>
          <cell r="FI578">
            <v>0.001</v>
          </cell>
          <cell r="FJ578">
            <v>0</v>
          </cell>
          <cell r="FK578">
            <v>0.001</v>
          </cell>
        </row>
        <row r="578">
          <cell r="FP578">
            <v>0.03</v>
          </cell>
          <cell r="FQ578">
            <v>0.001</v>
          </cell>
          <cell r="FR578">
            <v>0</v>
          </cell>
          <cell r="FS578">
            <v>0</v>
          </cell>
          <cell r="FT578">
            <v>0.02</v>
          </cell>
          <cell r="FU578">
            <v>0.001</v>
          </cell>
          <cell r="FV578">
            <v>0</v>
          </cell>
          <cell r="FW578">
            <v>0</v>
          </cell>
          <cell r="FX578">
            <v>0.02</v>
          </cell>
          <cell r="FY578">
            <v>0.001</v>
          </cell>
          <cell r="FZ578">
            <v>0</v>
          </cell>
          <cell r="GA578">
            <v>0</v>
          </cell>
          <cell r="GB578">
            <v>0.02</v>
          </cell>
          <cell r="GC578">
            <v>0.001</v>
          </cell>
          <cell r="GD578">
            <v>0</v>
          </cell>
          <cell r="GE578">
            <v>0</v>
          </cell>
        </row>
        <row r="578">
          <cell r="GJ578">
            <v>-99.79</v>
          </cell>
          <cell r="GK578">
            <v>2.1</v>
          </cell>
          <cell r="GL578">
            <v>105.97</v>
          </cell>
          <cell r="GM578">
            <v>8.643</v>
          </cell>
          <cell r="GN578">
            <v>49.89</v>
          </cell>
          <cell r="GO578">
            <v>4.684</v>
          </cell>
          <cell r="GP578">
            <v>506.61</v>
          </cell>
          <cell r="GQ578">
            <v>11.004</v>
          </cell>
          <cell r="GR578">
            <v>-250.58</v>
          </cell>
          <cell r="GS578">
            <v>5.641</v>
          </cell>
        </row>
        <row r="578">
          <cell r="GV578">
            <v>-119.23</v>
          </cell>
          <cell r="GW578">
            <v>3.448</v>
          </cell>
        </row>
        <row r="578">
          <cell r="GZ578">
            <v>70.92</v>
          </cell>
          <cell r="HA578">
            <v>1.793</v>
          </cell>
          <cell r="HB578">
            <v>1124.92</v>
          </cell>
          <cell r="HC578">
            <v>12.198</v>
          </cell>
          <cell r="HD578">
            <v>0.71</v>
          </cell>
          <cell r="HE578">
            <v>0.042</v>
          </cell>
        </row>
        <row r="578">
          <cell r="HJ578">
            <v>-158.58</v>
          </cell>
          <cell r="HK578">
            <v>2.789</v>
          </cell>
          <cell r="HL578">
            <v>-243.01</v>
          </cell>
          <cell r="HM578">
            <v>9.914</v>
          </cell>
          <cell r="HN578">
            <v>-194.91</v>
          </cell>
          <cell r="HO578">
            <v>3.229</v>
          </cell>
          <cell r="HP578">
            <v>-489.54</v>
          </cell>
          <cell r="HQ578">
            <v>9.54</v>
          </cell>
          <cell r="HR578">
            <v>-201.55</v>
          </cell>
          <cell r="HS578">
            <v>2.569</v>
          </cell>
          <cell r="HT578">
            <v>-434.44</v>
          </cell>
          <cell r="HU578">
            <v>11.169</v>
          </cell>
          <cell r="HV578">
            <v>-167.42</v>
          </cell>
          <cell r="HW578">
            <v>2.103</v>
          </cell>
          <cell r="HX578">
            <v>-614.68</v>
          </cell>
          <cell r="HY578">
            <v>9.973</v>
          </cell>
        </row>
        <row r="578">
          <cell r="IB578">
            <v>0.26</v>
          </cell>
          <cell r="IC578">
            <v>0.013</v>
          </cell>
          <cell r="ID578">
            <v>0.8</v>
          </cell>
          <cell r="IE578">
            <v>0.008</v>
          </cell>
          <cell r="IF578">
            <v>1.41</v>
          </cell>
          <cell r="IG578">
            <v>0.023</v>
          </cell>
          <cell r="IH578">
            <v>1.23</v>
          </cell>
          <cell r="II578">
            <v>0.009</v>
          </cell>
        </row>
        <row r="578">
          <cell r="IN578">
            <v>1.06</v>
          </cell>
          <cell r="IO578">
            <v>0.017</v>
          </cell>
        </row>
        <row r="578">
          <cell r="IR578">
            <v>0.61</v>
          </cell>
          <cell r="IS578">
            <v>0.011</v>
          </cell>
          <cell r="IT578">
            <v>0.13</v>
          </cell>
          <cell r="IU578">
            <v>0.001</v>
          </cell>
          <cell r="IV578">
            <v>0.92</v>
          </cell>
          <cell r="IW578">
            <v>0.015</v>
          </cell>
        </row>
        <row r="578">
          <cell r="JB578">
            <v>-0.74</v>
          </cell>
          <cell r="JC578">
            <v>0.023</v>
          </cell>
          <cell r="JD578">
            <v>-0.14</v>
          </cell>
          <cell r="JE578">
            <v>0.014</v>
          </cell>
          <cell r="JF578">
            <v>-0.82</v>
          </cell>
          <cell r="JG578">
            <v>0.018</v>
          </cell>
          <cell r="JH578">
            <v>-0.24</v>
          </cell>
          <cell r="JI578">
            <v>0.013</v>
          </cell>
          <cell r="JJ578">
            <v>-0.82</v>
          </cell>
          <cell r="JK578">
            <v>0.02</v>
          </cell>
          <cell r="JL578">
            <v>-0.26</v>
          </cell>
          <cell r="JM578">
            <v>0.012</v>
          </cell>
          <cell r="JN578">
            <v>-0.73</v>
          </cell>
          <cell r="JO578">
            <v>0.015</v>
          </cell>
          <cell r="JP578">
            <v>-0.28</v>
          </cell>
          <cell r="JQ578">
            <v>0.008</v>
          </cell>
        </row>
        <row r="578">
          <cell r="JT578">
            <v>-0.23</v>
          </cell>
          <cell r="JU578">
            <v>0.004</v>
          </cell>
          <cell r="JV578">
            <v>-0.77</v>
          </cell>
          <cell r="JW578">
            <v>0.013</v>
          </cell>
          <cell r="JX578">
            <v>-0.31</v>
          </cell>
          <cell r="JY578">
            <v>0.004</v>
          </cell>
          <cell r="JZ578">
            <v>-0.94</v>
          </cell>
          <cell r="KA578">
            <v>0.01</v>
          </cell>
        </row>
        <row r="578">
          <cell r="KF578">
            <v>-0.57</v>
          </cell>
          <cell r="KG578">
            <v>0.01</v>
          </cell>
        </row>
        <row r="578">
          <cell r="KJ578">
            <v>-0.04</v>
          </cell>
          <cell r="KK578">
            <v>0.002</v>
          </cell>
          <cell r="KL578">
            <v>-0.03</v>
          </cell>
          <cell r="KM578">
            <v>0.001</v>
          </cell>
          <cell r="KN578">
            <v>0</v>
          </cell>
          <cell r="KO578">
            <v>0.001</v>
          </cell>
        </row>
        <row r="578">
          <cell r="KT578">
            <v>0.08</v>
          </cell>
          <cell r="KU578">
            <v>0.005</v>
          </cell>
          <cell r="KV578">
            <v>0.09</v>
          </cell>
          <cell r="KW578">
            <v>0.009</v>
          </cell>
          <cell r="KX578">
            <v>0.08</v>
          </cell>
          <cell r="KY578">
            <v>0.005</v>
          </cell>
          <cell r="KZ578">
            <v>0.09</v>
          </cell>
          <cell r="LA578">
            <v>0.009</v>
          </cell>
          <cell r="LB578">
            <v>0.06</v>
          </cell>
          <cell r="LC578">
            <v>0.004</v>
          </cell>
          <cell r="LD578">
            <v>0.06</v>
          </cell>
          <cell r="LE578">
            <v>0.008</v>
          </cell>
          <cell r="LF578">
            <v>0.04</v>
          </cell>
          <cell r="LG578">
            <v>0.004</v>
          </cell>
          <cell r="LH578">
            <v>-0.08</v>
          </cell>
          <cell r="LI578">
            <v>0.006</v>
          </cell>
        </row>
        <row r="578">
          <cell r="LN578">
            <v>-0.18</v>
          </cell>
          <cell r="LO578">
            <v>0.007</v>
          </cell>
          <cell r="LP578">
            <v>0.45</v>
          </cell>
          <cell r="LQ578">
            <v>0.009</v>
          </cell>
          <cell r="LR578">
            <v>0.09</v>
          </cell>
          <cell r="LS578">
            <v>0.013</v>
          </cell>
          <cell r="LT578">
            <v>0.26</v>
          </cell>
          <cell r="LU578">
            <v>0.013</v>
          </cell>
        </row>
        <row r="578">
          <cell r="LZ578">
            <v>-0.17</v>
          </cell>
          <cell r="MA578">
            <v>0.011</v>
          </cell>
        </row>
        <row r="578">
          <cell r="MD578">
            <v>-0.02</v>
          </cell>
          <cell r="ME578">
            <v>0.001</v>
          </cell>
          <cell r="MF578">
            <v>0</v>
          </cell>
          <cell r="MG578">
            <v>0.001</v>
          </cell>
          <cell r="MH578">
            <v>-0.89</v>
          </cell>
          <cell r="MI578">
            <v>0.012</v>
          </cell>
          <cell r="MJ578">
            <v>-0.87</v>
          </cell>
          <cell r="MK578">
            <v>0.012</v>
          </cell>
          <cell r="ML578">
            <v>-0.85</v>
          </cell>
          <cell r="MM578">
            <v>0.011</v>
          </cell>
          <cell r="MN578">
            <v>-0.93</v>
          </cell>
          <cell r="MO578">
            <v>0.012</v>
          </cell>
          <cell r="MP578">
            <v>-0.88</v>
          </cell>
          <cell r="MQ578">
            <v>0.011</v>
          </cell>
          <cell r="MR578">
            <v>-1.08</v>
          </cell>
          <cell r="MS578">
            <v>0.013</v>
          </cell>
          <cell r="MT578">
            <v>-0.01</v>
          </cell>
          <cell r="MU578">
            <v>0.014</v>
          </cell>
          <cell r="MV578">
            <v>-0.3</v>
          </cell>
          <cell r="MW578">
            <v>0.019</v>
          </cell>
          <cell r="MX578">
            <v>0.2</v>
          </cell>
          <cell r="MY578">
            <v>0.02</v>
          </cell>
        </row>
        <row r="578">
          <cell r="ND578">
            <v>-0.53</v>
          </cell>
          <cell r="NE578">
            <v>0.022</v>
          </cell>
        </row>
        <row r="578">
          <cell r="NH578">
            <v>0.09</v>
          </cell>
          <cell r="NI578">
            <v>0.004</v>
          </cell>
          <cell r="NJ578">
            <v>0.81</v>
          </cell>
          <cell r="NK578">
            <v>0.021</v>
          </cell>
          <cell r="NL578">
            <v>0.08</v>
          </cell>
          <cell r="NM578">
            <v>0.002</v>
          </cell>
        </row>
        <row r="578">
          <cell r="NR578">
            <v>-2.3</v>
          </cell>
          <cell r="NS578">
            <v>0.025</v>
          </cell>
          <cell r="NT578">
            <v>-1.42</v>
          </cell>
          <cell r="NU578">
            <v>0.014</v>
          </cell>
          <cell r="NV578">
            <v>-2.08</v>
          </cell>
          <cell r="NW578">
            <v>0.026</v>
          </cell>
          <cell r="NX578">
            <v>-1.52</v>
          </cell>
          <cell r="NY578">
            <v>0.019</v>
          </cell>
          <cell r="NZ578">
            <v>-1.95</v>
          </cell>
          <cell r="OA578">
            <v>0.022</v>
          </cell>
          <cell r="OB578">
            <v>-1.56</v>
          </cell>
          <cell r="OC578">
            <v>0.018</v>
          </cell>
          <cell r="OD578">
            <v>-1.77</v>
          </cell>
          <cell r="OE578">
            <v>0.02</v>
          </cell>
          <cell r="OF578">
            <v>-1.74</v>
          </cell>
          <cell r="OG578">
            <v>0.014</v>
          </cell>
        </row>
        <row r="578">
          <cell r="ON578">
            <v>0.1</v>
          </cell>
          <cell r="OO578">
            <v>0.001</v>
          </cell>
          <cell r="OP578">
            <v>0.07</v>
          </cell>
          <cell r="OQ578">
            <v>0.002</v>
          </cell>
          <cell r="OR578">
            <v>0.08</v>
          </cell>
          <cell r="OS578">
            <v>0.001</v>
          </cell>
        </row>
        <row r="578">
          <cell r="OX578">
            <v>0.02</v>
          </cell>
          <cell r="OY578">
            <v>0.001</v>
          </cell>
        </row>
        <row r="578">
          <cell r="PD578">
            <v>0</v>
          </cell>
          <cell r="PE578">
            <v>0.001</v>
          </cell>
          <cell r="PF578">
            <v>0.07</v>
          </cell>
          <cell r="PG578">
            <v>0.002</v>
          </cell>
        </row>
        <row r="578">
          <cell r="PJ578">
            <v>0.06</v>
          </cell>
          <cell r="PK578">
            <v>0.001</v>
          </cell>
        </row>
        <row r="578">
          <cell r="PN578">
            <v>0.05</v>
          </cell>
          <cell r="PO578">
            <v>0.001</v>
          </cell>
          <cell r="PP578">
            <v>-0.31</v>
          </cell>
          <cell r="PQ578">
            <v>0.005</v>
          </cell>
          <cell r="PR578">
            <v>0.03</v>
          </cell>
          <cell r="PS578">
            <v>0.004</v>
          </cell>
          <cell r="PT578">
            <v>-0.12</v>
          </cell>
          <cell r="PU578">
            <v>0.005</v>
          </cell>
          <cell r="PV578">
            <v>0.06</v>
          </cell>
          <cell r="PW578">
            <v>0.006</v>
          </cell>
        </row>
        <row r="578">
          <cell r="QB578">
            <v>0.11</v>
          </cell>
          <cell r="QC578">
            <v>0.006</v>
          </cell>
        </row>
        <row r="578">
          <cell r="QF578">
            <v>0.02</v>
          </cell>
          <cell r="QG578">
            <v>0.001</v>
          </cell>
          <cell r="QH578">
            <v>0.1</v>
          </cell>
          <cell r="QI578">
            <v>0.005</v>
          </cell>
          <cell r="QJ578">
            <v>0.02</v>
          </cell>
          <cell r="QK578">
            <v>0.003</v>
          </cell>
        </row>
        <row r="578">
          <cell r="QP578">
            <v>-0.64</v>
          </cell>
          <cell r="QQ578">
            <v>0.008</v>
          </cell>
          <cell r="QR578">
            <v>-0.46</v>
          </cell>
          <cell r="QS578">
            <v>0.005</v>
          </cell>
          <cell r="QT578">
            <v>-0.58</v>
          </cell>
          <cell r="QU578">
            <v>0.006</v>
          </cell>
          <cell r="QV578">
            <v>-0.47</v>
          </cell>
          <cell r="QW578">
            <v>0.006</v>
          </cell>
          <cell r="QX578">
            <v>-0.54</v>
          </cell>
          <cell r="QY578">
            <v>0.007</v>
          </cell>
          <cell r="QZ578">
            <v>-0.46</v>
          </cell>
          <cell r="RA578">
            <v>0.005</v>
          </cell>
          <cell r="RB578">
            <v>-0.55</v>
          </cell>
          <cell r="RC578">
            <v>0.006</v>
          </cell>
          <cell r="RD578">
            <v>-0.45</v>
          </cell>
          <cell r="RE578">
            <v>0.005</v>
          </cell>
        </row>
        <row r="578">
          <cell r="RJ578">
            <v>-0.14</v>
          </cell>
          <cell r="RK578">
            <v>0.002</v>
          </cell>
          <cell r="RL578">
            <v>0.07</v>
          </cell>
          <cell r="RM578">
            <v>0.003</v>
          </cell>
          <cell r="RN578">
            <v>-0.21</v>
          </cell>
          <cell r="RO578">
            <v>0.002</v>
          </cell>
          <cell r="RP578">
            <v>-0.32</v>
          </cell>
          <cell r="RQ578">
            <v>0.005</v>
          </cell>
        </row>
        <row r="578">
          <cell r="RV578">
            <v>-0.12</v>
          </cell>
          <cell r="RW578">
            <v>0.003</v>
          </cell>
        </row>
        <row r="578">
          <cell r="RZ578">
            <v>-0.01</v>
          </cell>
          <cell r="SA578">
            <v>0</v>
          </cell>
          <cell r="SB578">
            <v>0.16</v>
          </cell>
          <cell r="SC578">
            <v>0.007</v>
          </cell>
          <cell r="SD578">
            <v>0.08</v>
          </cell>
          <cell r="SE578">
            <v>0.002</v>
          </cell>
        </row>
        <row r="578">
          <cell r="SJ578">
            <v>-0.38</v>
          </cell>
          <cell r="SK578">
            <v>0.004</v>
          </cell>
          <cell r="SL578">
            <v>-0.55</v>
          </cell>
          <cell r="SM578">
            <v>0.004</v>
          </cell>
          <cell r="SN578">
            <v>-0.33</v>
          </cell>
          <cell r="SO578">
            <v>0.004</v>
          </cell>
          <cell r="SP578">
            <v>-0.59</v>
          </cell>
          <cell r="SQ578">
            <v>0.006</v>
          </cell>
          <cell r="SR578">
            <v>-0.28</v>
          </cell>
          <cell r="SS578">
            <v>0.003</v>
          </cell>
          <cell r="ST578">
            <v>-0.6</v>
          </cell>
          <cell r="SU578">
            <v>0.005</v>
          </cell>
          <cell r="SV578">
            <v>-0.26</v>
          </cell>
          <cell r="SW578">
            <v>0.003</v>
          </cell>
          <cell r="SX578">
            <v>-0.52</v>
          </cell>
          <cell r="SY578">
            <v>0.004</v>
          </cell>
        </row>
        <row r="578">
          <cell r="TD578">
            <v>-0.1</v>
          </cell>
          <cell r="TE578">
            <v>0.007</v>
          </cell>
          <cell r="TF578">
            <v>-0.64</v>
          </cell>
          <cell r="TG578">
            <v>0.032</v>
          </cell>
          <cell r="TH578">
            <v>-0.17</v>
          </cell>
          <cell r="TI578">
            <v>0.008</v>
          </cell>
          <cell r="TJ578">
            <v>-0.81</v>
          </cell>
          <cell r="TK578">
            <v>0.018</v>
          </cell>
          <cell r="TL578">
            <v>-0.98</v>
          </cell>
          <cell r="TM578">
            <v>0.008</v>
          </cell>
        </row>
        <row r="578">
          <cell r="TP578">
            <v>-1.35</v>
          </cell>
          <cell r="TQ578">
            <v>0.022</v>
          </cell>
        </row>
        <row r="578">
          <cell r="TT578">
            <v>-0.03</v>
          </cell>
          <cell r="TU578">
            <v>0.004</v>
          </cell>
          <cell r="TV578">
            <v>-0.17</v>
          </cell>
          <cell r="TW578">
            <v>0.011</v>
          </cell>
          <cell r="TX578">
            <v>-0.15</v>
          </cell>
          <cell r="TY578">
            <v>0.004</v>
          </cell>
        </row>
        <row r="578">
          <cell r="UD578">
            <v>0.74</v>
          </cell>
          <cell r="UE578">
            <v>0.009</v>
          </cell>
          <cell r="UF578">
            <v>1.74</v>
          </cell>
          <cell r="UG578">
            <v>0.022</v>
          </cell>
          <cell r="UH578">
            <v>0.65</v>
          </cell>
          <cell r="UI578">
            <v>0.008</v>
          </cell>
          <cell r="UJ578">
            <v>1.73</v>
          </cell>
          <cell r="UK578">
            <v>0.019</v>
          </cell>
          <cell r="UL578">
            <v>0.67</v>
          </cell>
          <cell r="UM578">
            <v>0.007</v>
          </cell>
          <cell r="UN578">
            <v>1.51</v>
          </cell>
          <cell r="UO578">
            <v>0.016</v>
          </cell>
          <cell r="UP578">
            <v>0.62</v>
          </cell>
          <cell r="UQ578">
            <v>0.007</v>
          </cell>
          <cell r="UR578">
            <v>1.38</v>
          </cell>
          <cell r="US578">
            <v>0.017</v>
          </cell>
        </row>
        <row r="578">
          <cell r="UX578">
            <v>0.06</v>
          </cell>
          <cell r="UY578">
            <v>0.001</v>
          </cell>
          <cell r="UZ578">
            <v>0.08</v>
          </cell>
          <cell r="VA578">
            <v>0.002</v>
          </cell>
          <cell r="VB578">
            <v>0.02</v>
          </cell>
          <cell r="VC578">
            <v>0.001</v>
          </cell>
          <cell r="VD578">
            <v>-0.02</v>
          </cell>
          <cell r="VE578">
            <v>0</v>
          </cell>
        </row>
        <row r="578">
          <cell r="VH578">
            <v>-0.01</v>
          </cell>
          <cell r="VI578">
            <v>0.001</v>
          </cell>
        </row>
        <row r="578">
          <cell r="VP578">
            <v>0.04</v>
          </cell>
          <cell r="VQ578">
            <v>0.001</v>
          </cell>
          <cell r="VR578">
            <v>0.05</v>
          </cell>
          <cell r="VS578">
            <v>0.001</v>
          </cell>
          <cell r="VT578">
            <v>0.03</v>
          </cell>
          <cell r="VU578">
            <v>0</v>
          </cell>
          <cell r="VV578">
            <v>0</v>
          </cell>
          <cell r="VW578">
            <v>0</v>
          </cell>
        </row>
        <row r="578">
          <cell r="WB578">
            <v>0.08</v>
          </cell>
          <cell r="WC578">
            <v>0.004</v>
          </cell>
          <cell r="WD578">
            <v>-0.06</v>
          </cell>
          <cell r="WE578">
            <v>0.002</v>
          </cell>
          <cell r="WF578">
            <v>0.38</v>
          </cell>
          <cell r="WG578">
            <v>0.003</v>
          </cell>
          <cell r="WH578">
            <v>0.18</v>
          </cell>
          <cell r="WI578">
            <v>0.003</v>
          </cell>
          <cell r="WJ578">
            <v>0.15</v>
          </cell>
          <cell r="WK578">
            <v>0.007</v>
          </cell>
        </row>
        <row r="578">
          <cell r="WN578">
            <v>0</v>
          </cell>
          <cell r="WO578">
            <v>0.004</v>
          </cell>
        </row>
        <row r="578">
          <cell r="WR578">
            <v>-0.07</v>
          </cell>
          <cell r="WS578">
            <v>0.002</v>
          </cell>
          <cell r="WT578">
            <v>-0.05</v>
          </cell>
          <cell r="WU578">
            <v>0.001</v>
          </cell>
          <cell r="WV578">
            <v>-0.14</v>
          </cell>
          <cell r="WW578">
            <v>0.003</v>
          </cell>
        </row>
        <row r="578">
          <cell r="XB578">
            <v>0.46</v>
          </cell>
          <cell r="XC578">
            <v>0.003</v>
          </cell>
          <cell r="XD578">
            <v>0.29</v>
          </cell>
          <cell r="XE578">
            <v>0.003</v>
          </cell>
          <cell r="XF578">
            <v>0.51</v>
          </cell>
          <cell r="XG578">
            <v>0.003</v>
          </cell>
          <cell r="XH578">
            <v>0.31</v>
          </cell>
          <cell r="XI578">
            <v>0.003</v>
          </cell>
          <cell r="XJ578">
            <v>0.56</v>
          </cell>
          <cell r="XK578">
            <v>0.003</v>
          </cell>
          <cell r="XL578">
            <v>0.33</v>
          </cell>
          <cell r="XM578">
            <v>0.003</v>
          </cell>
          <cell r="XN578">
            <v>0.53</v>
          </cell>
          <cell r="XO578">
            <v>0.003</v>
          </cell>
          <cell r="XP578">
            <v>0.36</v>
          </cell>
          <cell r="XQ578">
            <v>0.002</v>
          </cell>
        </row>
        <row r="579">
          <cell r="B579" t="str">
            <v>UI10-00096</v>
          </cell>
          <cell r="C579" t="str">
            <v>Ornamental</v>
          </cell>
        </row>
        <row r="579">
          <cell r="F579">
            <v>-0.51</v>
          </cell>
          <cell r="G579">
            <v>0.012</v>
          </cell>
          <cell r="H579">
            <v>-1.88</v>
          </cell>
          <cell r="I579">
            <v>0.057</v>
          </cell>
          <cell r="J579">
            <v>-3.82</v>
          </cell>
          <cell r="K579">
            <v>0.068</v>
          </cell>
          <cell r="L579">
            <v>2.18</v>
          </cell>
          <cell r="M579">
            <v>0.021</v>
          </cell>
          <cell r="N579">
            <v>1.84</v>
          </cell>
          <cell r="O579">
            <v>0.058</v>
          </cell>
          <cell r="P579">
            <v>-0.48</v>
          </cell>
          <cell r="Q579">
            <v>0.019</v>
          </cell>
          <cell r="R579">
            <v>-5.42</v>
          </cell>
          <cell r="S579">
            <v>0.083</v>
          </cell>
          <cell r="T579">
            <v>1.27</v>
          </cell>
          <cell r="U579">
            <v>0.051</v>
          </cell>
          <cell r="V579">
            <v>2.64</v>
          </cell>
          <cell r="W579">
            <v>0.08</v>
          </cell>
          <cell r="X579">
            <v>0.31</v>
          </cell>
          <cell r="Y579">
            <v>0.018</v>
          </cell>
          <cell r="Z579">
            <v>0.08</v>
          </cell>
          <cell r="AA579">
            <v>0.046</v>
          </cell>
          <cell r="AB579">
            <v>-0.8</v>
          </cell>
          <cell r="AC579">
            <v>0.04</v>
          </cell>
        </row>
        <row r="579">
          <cell r="AH579">
            <v>-1.02</v>
          </cell>
          <cell r="AI579">
            <v>0.02</v>
          </cell>
          <cell r="AJ579">
            <v>-4.41</v>
          </cell>
          <cell r="AK579">
            <v>0.069</v>
          </cell>
          <cell r="AL579">
            <v>-1.17</v>
          </cell>
          <cell r="AM579">
            <v>0.023</v>
          </cell>
          <cell r="AN579">
            <v>-3.59</v>
          </cell>
          <cell r="AO579">
            <v>0.073</v>
          </cell>
          <cell r="AP579">
            <v>-1.27</v>
          </cell>
          <cell r="AQ579">
            <v>0.028</v>
          </cell>
          <cell r="AR579">
            <v>-3.6</v>
          </cell>
          <cell r="AS579">
            <v>0.073</v>
          </cell>
          <cell r="AT579">
            <v>-1.19</v>
          </cell>
          <cell r="AU579">
            <v>0.025</v>
          </cell>
          <cell r="AV579">
            <v>-3.64</v>
          </cell>
          <cell r="AW579">
            <v>0.057</v>
          </cell>
          <cell r="AX579">
            <v>-0.26</v>
          </cell>
          <cell r="AY579">
            <v>0.012</v>
          </cell>
          <cell r="AZ579">
            <v>0</v>
          </cell>
          <cell r="BA579">
            <v>0.02</v>
          </cell>
          <cell r="BB579">
            <v>-0.09</v>
          </cell>
          <cell r="BC579">
            <v>0.003</v>
          </cell>
          <cell r="BD579">
            <v>-0.35</v>
          </cell>
          <cell r="BE579">
            <v>0.005</v>
          </cell>
          <cell r="BF579">
            <v>0.3</v>
          </cell>
          <cell r="BG579">
            <v>0.004</v>
          </cell>
          <cell r="BH579">
            <v>0.36</v>
          </cell>
          <cell r="BI579">
            <v>0.006</v>
          </cell>
          <cell r="BJ579">
            <v>-0.33</v>
          </cell>
          <cell r="BK579">
            <v>0.009</v>
          </cell>
          <cell r="BL579">
            <v>-0.15</v>
          </cell>
          <cell r="BM579">
            <v>0.01</v>
          </cell>
          <cell r="BN579">
            <v>0.4</v>
          </cell>
          <cell r="BO579">
            <v>0.008</v>
          </cell>
          <cell r="BP579">
            <v>0.63</v>
          </cell>
          <cell r="BQ579">
            <v>0.014</v>
          </cell>
          <cell r="BR579">
            <v>0.12</v>
          </cell>
          <cell r="BS579">
            <v>0.006</v>
          </cell>
          <cell r="BT579">
            <v>0.07</v>
          </cell>
          <cell r="BU579">
            <v>0.012</v>
          </cell>
          <cell r="BV579">
            <v>-0.08</v>
          </cell>
          <cell r="BW579">
            <v>0.008</v>
          </cell>
        </row>
        <row r="579">
          <cell r="CB579">
            <v>-0.05</v>
          </cell>
          <cell r="CC579">
            <v>0.002</v>
          </cell>
          <cell r="CD579">
            <v>-0.37</v>
          </cell>
          <cell r="CE579">
            <v>0.004</v>
          </cell>
          <cell r="CF579">
            <v>-0.12</v>
          </cell>
          <cell r="CG579">
            <v>0.004</v>
          </cell>
          <cell r="CH579">
            <v>-0.32</v>
          </cell>
          <cell r="CI579">
            <v>0.006</v>
          </cell>
          <cell r="CJ579">
            <v>-0.12</v>
          </cell>
          <cell r="CK579">
            <v>0.004</v>
          </cell>
          <cell r="CL579">
            <v>-0.27</v>
          </cell>
          <cell r="CM579">
            <v>0.006</v>
          </cell>
          <cell r="CN579">
            <v>-0.12</v>
          </cell>
          <cell r="CO579">
            <v>0.003</v>
          </cell>
          <cell r="CP579">
            <v>-0.31</v>
          </cell>
          <cell r="CQ579">
            <v>0.005</v>
          </cell>
          <cell r="CR579">
            <v>-0.03</v>
          </cell>
          <cell r="CS579">
            <v>0.002</v>
          </cell>
          <cell r="CT579">
            <v>-0.07</v>
          </cell>
          <cell r="CU579">
            <v>0.003</v>
          </cell>
          <cell r="CV579">
            <v>-1.43</v>
          </cell>
          <cell r="CW579">
            <v>0.015</v>
          </cell>
          <cell r="CX579">
            <v>-0.34</v>
          </cell>
          <cell r="CY579">
            <v>0.011</v>
          </cell>
          <cell r="CZ579">
            <v>-0.09</v>
          </cell>
          <cell r="DA579">
            <v>0.014</v>
          </cell>
          <cell r="DB579">
            <v>-0.7</v>
          </cell>
          <cell r="DC579">
            <v>0.014</v>
          </cell>
          <cell r="DD579">
            <v>-1.32</v>
          </cell>
          <cell r="DE579">
            <v>0.061</v>
          </cell>
          <cell r="DF579">
            <v>-1.02</v>
          </cell>
          <cell r="DG579">
            <v>0.022</v>
          </cell>
          <cell r="DH579">
            <v>0.01</v>
          </cell>
          <cell r="DI579">
            <v>0.037</v>
          </cell>
          <cell r="DJ579">
            <v>0.27</v>
          </cell>
          <cell r="DK579">
            <v>0.021</v>
          </cell>
          <cell r="DL579">
            <v>0.09</v>
          </cell>
          <cell r="DM579">
            <v>0.015</v>
          </cell>
          <cell r="DN579">
            <v>-0.01</v>
          </cell>
          <cell r="DO579">
            <v>0.007</v>
          </cell>
          <cell r="DP579">
            <v>0</v>
          </cell>
          <cell r="DQ579">
            <v>0.001</v>
          </cell>
        </row>
        <row r="579">
          <cell r="DV579">
            <v>-1.52</v>
          </cell>
          <cell r="DW579">
            <v>0.015</v>
          </cell>
          <cell r="DX579">
            <v>-0.7</v>
          </cell>
          <cell r="DY579">
            <v>0.007</v>
          </cell>
          <cell r="DZ579">
            <v>-1.7</v>
          </cell>
          <cell r="EA579">
            <v>0.016</v>
          </cell>
          <cell r="EB579">
            <v>-0.79</v>
          </cell>
          <cell r="EC579">
            <v>0.009</v>
          </cell>
          <cell r="ED579">
            <v>-1.71</v>
          </cell>
          <cell r="EE579">
            <v>0.012</v>
          </cell>
          <cell r="EF579">
            <v>-0.88</v>
          </cell>
          <cell r="EG579">
            <v>0.009</v>
          </cell>
          <cell r="EH579">
            <v>-1.63</v>
          </cell>
          <cell r="EI579">
            <v>0.012</v>
          </cell>
          <cell r="EJ579">
            <v>-0.82</v>
          </cell>
          <cell r="EK579">
            <v>0.009</v>
          </cell>
          <cell r="EL579">
            <v>-0.21</v>
          </cell>
          <cell r="EM579">
            <v>0.008</v>
          </cell>
          <cell r="EN579">
            <v>-0.1</v>
          </cell>
          <cell r="EO579">
            <v>0.004</v>
          </cell>
          <cell r="EP579">
            <v>0.05</v>
          </cell>
          <cell r="EQ579">
            <v>0.001</v>
          </cell>
          <cell r="ER579">
            <v>-0.04</v>
          </cell>
          <cell r="ES579">
            <v>0</v>
          </cell>
          <cell r="ET579">
            <v>0.15</v>
          </cell>
          <cell r="EU579">
            <v>0.002</v>
          </cell>
          <cell r="EV579">
            <v>0.07</v>
          </cell>
          <cell r="EW579">
            <v>0.001</v>
          </cell>
          <cell r="EX579">
            <v>-0.05</v>
          </cell>
          <cell r="EY579">
            <v>0.004</v>
          </cell>
          <cell r="EZ579">
            <v>0.01</v>
          </cell>
          <cell r="FA579">
            <v>0.001</v>
          </cell>
          <cell r="FB579">
            <v>0.13</v>
          </cell>
          <cell r="FC579">
            <v>0.002</v>
          </cell>
          <cell r="FD579">
            <v>0.05</v>
          </cell>
          <cell r="FE579">
            <v>0.001</v>
          </cell>
          <cell r="FF579">
            <v>0.04</v>
          </cell>
          <cell r="FG579">
            <v>0.002</v>
          </cell>
          <cell r="FH579">
            <v>0.01</v>
          </cell>
          <cell r="FI579">
            <v>0.001</v>
          </cell>
          <cell r="FJ579">
            <v>-0.01</v>
          </cell>
          <cell r="FK579">
            <v>0.001</v>
          </cell>
        </row>
        <row r="579">
          <cell r="FP579">
            <v>0.07</v>
          </cell>
          <cell r="FQ579">
            <v>0.001</v>
          </cell>
          <cell r="FR579">
            <v>0.01</v>
          </cell>
          <cell r="FS579">
            <v>0</v>
          </cell>
          <cell r="FT579">
            <v>0.04</v>
          </cell>
          <cell r="FU579">
            <v>0.001</v>
          </cell>
          <cell r="FV579">
            <v>0</v>
          </cell>
          <cell r="FW579">
            <v>0</v>
          </cell>
          <cell r="FX579">
            <v>0.04</v>
          </cell>
          <cell r="FY579">
            <v>0.002</v>
          </cell>
          <cell r="FZ579">
            <v>0</v>
          </cell>
          <cell r="GA579">
            <v>0</v>
          </cell>
          <cell r="GB579">
            <v>0.03</v>
          </cell>
          <cell r="GC579">
            <v>0.001</v>
          </cell>
          <cell r="GD579">
            <v>0</v>
          </cell>
          <cell r="GE579">
            <v>0</v>
          </cell>
          <cell r="GF579">
            <v>-0.01</v>
          </cell>
          <cell r="GG579">
            <v>0.001</v>
          </cell>
          <cell r="GH579">
            <v>0.01</v>
          </cell>
          <cell r="GI579">
            <v>0</v>
          </cell>
          <cell r="GJ579">
            <v>-152.93</v>
          </cell>
          <cell r="GK579">
            <v>1.523</v>
          </cell>
          <cell r="GL579">
            <v>-674.25</v>
          </cell>
          <cell r="GM579">
            <v>8.321</v>
          </cell>
          <cell r="GN579">
            <v>-52.39</v>
          </cell>
          <cell r="GO579">
            <v>2.587</v>
          </cell>
          <cell r="GP579">
            <v>-446.52</v>
          </cell>
          <cell r="GQ579">
            <v>9.717</v>
          </cell>
          <cell r="GR579">
            <v>-287.01</v>
          </cell>
          <cell r="GS579">
            <v>5.111</v>
          </cell>
          <cell r="GT579">
            <v>-1210.28</v>
          </cell>
          <cell r="GU579">
            <v>14.141</v>
          </cell>
          <cell r="GV579">
            <v>-53.3</v>
          </cell>
          <cell r="GW579">
            <v>4.086</v>
          </cell>
          <cell r="GX579">
            <v>-821.9</v>
          </cell>
          <cell r="GY579">
            <v>14.472</v>
          </cell>
          <cell r="GZ579">
            <v>-113.79</v>
          </cell>
          <cell r="HA579">
            <v>1.688</v>
          </cell>
          <cell r="HB579">
            <v>-781.28</v>
          </cell>
          <cell r="HC579">
            <v>18.609</v>
          </cell>
          <cell r="HD579">
            <v>-1.78</v>
          </cell>
          <cell r="HE579">
            <v>0.032</v>
          </cell>
        </row>
        <row r="579">
          <cell r="HJ579">
            <v>-171.17</v>
          </cell>
          <cell r="HK579">
            <v>2.386</v>
          </cell>
          <cell r="HL579">
            <v>-257.52</v>
          </cell>
          <cell r="HM579">
            <v>9.266</v>
          </cell>
          <cell r="HN579">
            <v>-200.47</v>
          </cell>
          <cell r="HO579">
            <v>2.78</v>
          </cell>
          <cell r="HP579">
            <v>-420.87</v>
          </cell>
          <cell r="HQ579">
            <v>10.011</v>
          </cell>
          <cell r="HR579">
            <v>-192.28</v>
          </cell>
          <cell r="HS579">
            <v>2.997</v>
          </cell>
          <cell r="HT579">
            <v>-326.98</v>
          </cell>
          <cell r="HU579">
            <v>10.559</v>
          </cell>
          <cell r="HV579">
            <v>-143.88</v>
          </cell>
          <cell r="HW579">
            <v>2.255</v>
          </cell>
          <cell r="HX579">
            <v>-441.53</v>
          </cell>
          <cell r="HY579">
            <v>7.83</v>
          </cell>
          <cell r="HZ579">
            <v>194.68</v>
          </cell>
          <cell r="IA579">
            <v>3.864</v>
          </cell>
          <cell r="IB579">
            <v>-0.37</v>
          </cell>
          <cell r="IC579">
            <v>0.009</v>
          </cell>
          <cell r="ID579">
            <v>-0.09</v>
          </cell>
          <cell r="IE579">
            <v>0.011</v>
          </cell>
          <cell r="IF579">
            <v>-0.52</v>
          </cell>
          <cell r="IG579">
            <v>0.01</v>
          </cell>
          <cell r="IH579">
            <v>0.04</v>
          </cell>
          <cell r="II579">
            <v>0.008</v>
          </cell>
          <cell r="IJ579">
            <v>-0.07</v>
          </cell>
          <cell r="IK579">
            <v>0.012</v>
          </cell>
          <cell r="IL579">
            <v>0.04</v>
          </cell>
          <cell r="IM579">
            <v>0.009</v>
          </cell>
          <cell r="IN579">
            <v>-0.92</v>
          </cell>
          <cell r="IO579">
            <v>0.018</v>
          </cell>
          <cell r="IP579">
            <v>-0.5</v>
          </cell>
          <cell r="IQ579">
            <v>0.012</v>
          </cell>
          <cell r="IR579">
            <v>-0.37</v>
          </cell>
          <cell r="IS579">
            <v>0.007</v>
          </cell>
          <cell r="IT579">
            <v>0.02</v>
          </cell>
          <cell r="IU579">
            <v>0.002</v>
          </cell>
          <cell r="IV579">
            <v>-1.05</v>
          </cell>
          <cell r="IW579">
            <v>0.018</v>
          </cell>
        </row>
        <row r="579">
          <cell r="JB579">
            <v>0.19</v>
          </cell>
          <cell r="JC579">
            <v>0.011</v>
          </cell>
          <cell r="JD579">
            <v>0.79</v>
          </cell>
          <cell r="JE579">
            <v>0.008</v>
          </cell>
          <cell r="JF579">
            <v>0.17</v>
          </cell>
          <cell r="JG579">
            <v>0.011</v>
          </cell>
          <cell r="JH579">
            <v>0.7</v>
          </cell>
          <cell r="JI579">
            <v>0.01</v>
          </cell>
          <cell r="JJ579">
            <v>0.14</v>
          </cell>
          <cell r="JK579">
            <v>0.012</v>
          </cell>
          <cell r="JL579">
            <v>0.66</v>
          </cell>
          <cell r="JM579">
            <v>0.009</v>
          </cell>
          <cell r="JN579">
            <v>0.03</v>
          </cell>
          <cell r="JO579">
            <v>0.009</v>
          </cell>
          <cell r="JP579">
            <v>0.48</v>
          </cell>
          <cell r="JQ579">
            <v>0.009</v>
          </cell>
          <cell r="JR579">
            <v>0.13</v>
          </cell>
          <cell r="JS579">
            <v>0.002</v>
          </cell>
          <cell r="JT579">
            <v>-0.13</v>
          </cell>
          <cell r="JU579">
            <v>0.003</v>
          </cell>
          <cell r="JV579">
            <v>-0.28</v>
          </cell>
          <cell r="JW579">
            <v>0.008</v>
          </cell>
          <cell r="JX579">
            <v>0.13</v>
          </cell>
          <cell r="JY579">
            <v>0.003</v>
          </cell>
          <cell r="JZ579">
            <v>-0.44</v>
          </cell>
          <cell r="KA579">
            <v>0.008</v>
          </cell>
          <cell r="KB579">
            <v>-0.25</v>
          </cell>
          <cell r="KC579">
            <v>0.008</v>
          </cell>
          <cell r="KD579">
            <v>-0.74</v>
          </cell>
          <cell r="KE579">
            <v>0.011</v>
          </cell>
          <cell r="KF579">
            <v>0.26</v>
          </cell>
          <cell r="KG579">
            <v>0.009</v>
          </cell>
          <cell r="KH579">
            <v>0.05</v>
          </cell>
          <cell r="KI579">
            <v>0.013</v>
          </cell>
          <cell r="KJ579">
            <v>0.01</v>
          </cell>
          <cell r="KK579">
            <v>0.001</v>
          </cell>
          <cell r="KL579">
            <v>-0.15</v>
          </cell>
          <cell r="KM579">
            <v>0.002</v>
          </cell>
          <cell r="KN579">
            <v>0</v>
          </cell>
          <cell r="KO579">
            <v>0</v>
          </cell>
        </row>
        <row r="579">
          <cell r="KT579">
            <v>-0.31</v>
          </cell>
          <cell r="KU579">
            <v>0.004</v>
          </cell>
          <cell r="KV579">
            <v>-0.87</v>
          </cell>
          <cell r="KW579">
            <v>0.011</v>
          </cell>
          <cell r="KX579">
            <v>-0.33</v>
          </cell>
          <cell r="KY579">
            <v>0.004</v>
          </cell>
          <cell r="KZ579">
            <v>-0.9</v>
          </cell>
          <cell r="LA579">
            <v>0.01</v>
          </cell>
          <cell r="LB579">
            <v>-0.27</v>
          </cell>
          <cell r="LC579">
            <v>0.003</v>
          </cell>
          <cell r="LD579">
            <v>-0.81</v>
          </cell>
          <cell r="LE579">
            <v>0.01</v>
          </cell>
          <cell r="LF579">
            <v>-0.24</v>
          </cell>
          <cell r="LG579">
            <v>0.003</v>
          </cell>
          <cell r="LH579">
            <v>-0.72</v>
          </cell>
          <cell r="LI579">
            <v>0.007</v>
          </cell>
          <cell r="LJ579">
            <v>0</v>
          </cell>
          <cell r="LK579">
            <v>0</v>
          </cell>
          <cell r="LL579">
            <v>-0.08</v>
          </cell>
          <cell r="LM579">
            <v>0.002</v>
          </cell>
          <cell r="LN579">
            <v>-0.71</v>
          </cell>
          <cell r="LO579">
            <v>0.006</v>
          </cell>
          <cell r="LP579">
            <v>-0.9</v>
          </cell>
          <cell r="LQ579">
            <v>0.006</v>
          </cell>
          <cell r="LR579">
            <v>-0.48</v>
          </cell>
          <cell r="LS579">
            <v>0.007</v>
          </cell>
          <cell r="LT579">
            <v>-1.07</v>
          </cell>
          <cell r="LU579">
            <v>0.009</v>
          </cell>
          <cell r="LV579">
            <v>-0.5</v>
          </cell>
          <cell r="LW579">
            <v>0.013</v>
          </cell>
          <cell r="LX579">
            <v>-0.07</v>
          </cell>
          <cell r="LY579">
            <v>0.002</v>
          </cell>
          <cell r="LZ579">
            <v>-0.97</v>
          </cell>
          <cell r="MA579">
            <v>0.012</v>
          </cell>
          <cell r="MB579">
            <v>-1.12</v>
          </cell>
          <cell r="MC579">
            <v>0.011</v>
          </cell>
          <cell r="MD579">
            <v>-0.09</v>
          </cell>
          <cell r="ME579">
            <v>0.003</v>
          </cell>
          <cell r="MF579">
            <v>-0.01</v>
          </cell>
          <cell r="MG579">
            <v>0.001</v>
          </cell>
          <cell r="MH579">
            <v>-0.53</v>
          </cell>
          <cell r="MI579">
            <v>0.009</v>
          </cell>
          <cell r="MJ579">
            <v>-0.19</v>
          </cell>
          <cell r="MK579">
            <v>0.013</v>
          </cell>
          <cell r="ML579">
            <v>-0.46</v>
          </cell>
          <cell r="MM579">
            <v>0.01</v>
          </cell>
          <cell r="MN579">
            <v>-0.29</v>
          </cell>
          <cell r="MO579">
            <v>0.014</v>
          </cell>
          <cell r="MP579">
            <v>-0.54</v>
          </cell>
          <cell r="MQ579">
            <v>0.01</v>
          </cell>
          <cell r="MR579">
            <v>-1.71</v>
          </cell>
          <cell r="MS579">
            <v>0.015</v>
          </cell>
          <cell r="MT579">
            <v>-1.7</v>
          </cell>
          <cell r="MU579">
            <v>0.011</v>
          </cell>
          <cell r="MV579">
            <v>-1.47</v>
          </cell>
          <cell r="MW579">
            <v>0.014</v>
          </cell>
          <cell r="MX579">
            <v>-1.58</v>
          </cell>
          <cell r="MY579">
            <v>0.013</v>
          </cell>
          <cell r="MZ579">
            <v>-1.02</v>
          </cell>
          <cell r="NA579">
            <v>0.025</v>
          </cell>
          <cell r="NB579">
            <v>-1.31</v>
          </cell>
          <cell r="NC579">
            <v>0.022</v>
          </cell>
          <cell r="ND579">
            <v>-1.48</v>
          </cell>
          <cell r="NE579">
            <v>0.019</v>
          </cell>
          <cell r="NF579">
            <v>-1.68</v>
          </cell>
          <cell r="NG579">
            <v>0.02</v>
          </cell>
          <cell r="NH579">
            <v>-0.46</v>
          </cell>
          <cell r="NI579">
            <v>0.004</v>
          </cell>
          <cell r="NJ579">
            <v>-1.5</v>
          </cell>
          <cell r="NK579">
            <v>0.02</v>
          </cell>
          <cell r="NL579">
            <v>-0.28</v>
          </cell>
          <cell r="NM579">
            <v>0.002</v>
          </cell>
        </row>
        <row r="579">
          <cell r="NR579">
            <v>-1.53</v>
          </cell>
          <cell r="NS579">
            <v>0.017</v>
          </cell>
          <cell r="NT579">
            <v>-0.84</v>
          </cell>
          <cell r="NU579">
            <v>0.014</v>
          </cell>
          <cell r="NV579">
            <v>-1.37</v>
          </cell>
          <cell r="NW579">
            <v>0.022</v>
          </cell>
          <cell r="NX579">
            <v>-0.93</v>
          </cell>
          <cell r="NY579">
            <v>0.014</v>
          </cell>
          <cell r="NZ579">
            <v>-1.42</v>
          </cell>
          <cell r="OA579">
            <v>0.022</v>
          </cell>
          <cell r="OB579">
            <v>-0.77</v>
          </cell>
          <cell r="OC579">
            <v>0.016</v>
          </cell>
          <cell r="OD579">
            <v>-1.23</v>
          </cell>
          <cell r="OE579">
            <v>0.013</v>
          </cell>
          <cell r="OF579">
            <v>-0.93</v>
          </cell>
          <cell r="OG579">
            <v>0.015</v>
          </cell>
          <cell r="OH579">
            <v>-0.02</v>
          </cell>
          <cell r="OI579">
            <v>0.002</v>
          </cell>
          <cell r="OJ579">
            <v>0.01</v>
          </cell>
          <cell r="OK579">
            <v>0.006</v>
          </cell>
          <cell r="OL579">
            <v>0.01</v>
          </cell>
          <cell r="OM579">
            <v>0.001</v>
          </cell>
          <cell r="ON579">
            <v>0.04</v>
          </cell>
          <cell r="OO579">
            <v>0.001</v>
          </cell>
          <cell r="OP579">
            <v>0.05</v>
          </cell>
          <cell r="OQ579">
            <v>0.001</v>
          </cell>
          <cell r="OR579">
            <v>0</v>
          </cell>
          <cell r="OS579">
            <v>0.001</v>
          </cell>
          <cell r="OT579">
            <v>0.04</v>
          </cell>
          <cell r="OU579">
            <v>0.001</v>
          </cell>
          <cell r="OV579">
            <v>0.04</v>
          </cell>
          <cell r="OW579">
            <v>0.002</v>
          </cell>
          <cell r="OX579">
            <v>-0.03</v>
          </cell>
          <cell r="OY579">
            <v>0.001</v>
          </cell>
          <cell r="OZ579">
            <v>-0.03</v>
          </cell>
          <cell r="PA579">
            <v>0.001</v>
          </cell>
        </row>
        <row r="579">
          <cell r="PD579">
            <v>0.03</v>
          </cell>
          <cell r="PE579">
            <v>0.001</v>
          </cell>
          <cell r="PF579">
            <v>0.1</v>
          </cell>
          <cell r="PG579">
            <v>0.002</v>
          </cell>
          <cell r="PH579">
            <v>0.13</v>
          </cell>
          <cell r="PI579">
            <v>0.001</v>
          </cell>
          <cell r="PJ579">
            <v>0.1</v>
          </cell>
          <cell r="PK579">
            <v>0.001</v>
          </cell>
          <cell r="PL579">
            <v>0.11</v>
          </cell>
          <cell r="PM579">
            <v>0.001</v>
          </cell>
          <cell r="PN579">
            <v>0.1</v>
          </cell>
          <cell r="PO579">
            <v>0.001</v>
          </cell>
          <cell r="PP579">
            <v>-0.56</v>
          </cell>
          <cell r="PQ579">
            <v>0.005</v>
          </cell>
          <cell r="PR579">
            <v>-0.59</v>
          </cell>
          <cell r="PS579">
            <v>0.003</v>
          </cell>
          <cell r="PT579">
            <v>-0.61</v>
          </cell>
          <cell r="PU579">
            <v>0.003</v>
          </cell>
          <cell r="PV579">
            <v>-0.53</v>
          </cell>
          <cell r="PW579">
            <v>0.004</v>
          </cell>
          <cell r="PX579">
            <v>-0.27</v>
          </cell>
          <cell r="PY579">
            <v>0.006</v>
          </cell>
          <cell r="PZ579">
            <v>-0.17</v>
          </cell>
          <cell r="QA579">
            <v>0.005</v>
          </cell>
          <cell r="QB579">
            <v>-0.56</v>
          </cell>
          <cell r="QC579">
            <v>0.006</v>
          </cell>
          <cell r="QD579">
            <v>-0.39</v>
          </cell>
          <cell r="QE579">
            <v>0.004</v>
          </cell>
          <cell r="QF579">
            <v>-0.07</v>
          </cell>
          <cell r="QG579">
            <v>0.001</v>
          </cell>
          <cell r="QH579">
            <v>-0.31</v>
          </cell>
          <cell r="QI579">
            <v>0.004</v>
          </cell>
          <cell r="QJ579">
            <v>-0.44</v>
          </cell>
          <cell r="QK579">
            <v>0.004</v>
          </cell>
        </row>
        <row r="579">
          <cell r="QP579">
            <v>-0.32</v>
          </cell>
          <cell r="QQ579">
            <v>0.005</v>
          </cell>
          <cell r="QR579">
            <v>-0.26</v>
          </cell>
          <cell r="QS579">
            <v>0.004</v>
          </cell>
          <cell r="QT579">
            <v>-0.25</v>
          </cell>
          <cell r="QU579">
            <v>0.006</v>
          </cell>
          <cell r="QV579">
            <v>-0.27</v>
          </cell>
          <cell r="QW579">
            <v>0.006</v>
          </cell>
          <cell r="QX579">
            <v>-0.26</v>
          </cell>
          <cell r="QY579">
            <v>0.005</v>
          </cell>
          <cell r="QZ579">
            <v>-0.22</v>
          </cell>
          <cell r="RA579">
            <v>0.005</v>
          </cell>
          <cell r="RB579">
            <v>-0.27</v>
          </cell>
          <cell r="RC579">
            <v>0.005</v>
          </cell>
          <cell r="RD579">
            <v>-0.25</v>
          </cell>
          <cell r="RE579">
            <v>0.004</v>
          </cell>
          <cell r="RF579">
            <v>0.01</v>
          </cell>
          <cell r="RG579">
            <v>0.002</v>
          </cell>
          <cell r="RH579">
            <v>0</v>
          </cell>
          <cell r="RI579">
            <v>0.002</v>
          </cell>
          <cell r="RJ579">
            <v>-0.19</v>
          </cell>
          <cell r="RK579">
            <v>0.002</v>
          </cell>
          <cell r="RL579">
            <v>-0.29</v>
          </cell>
          <cell r="RM579">
            <v>0.002</v>
          </cell>
          <cell r="RN579">
            <v>-0.17</v>
          </cell>
          <cell r="RO579">
            <v>0.002</v>
          </cell>
          <cell r="RP579">
            <v>-0.56</v>
          </cell>
          <cell r="RQ579">
            <v>0.004</v>
          </cell>
          <cell r="RR579">
            <v>-0.05</v>
          </cell>
          <cell r="RS579">
            <v>0.002</v>
          </cell>
          <cell r="RT579">
            <v>-0.36</v>
          </cell>
          <cell r="RU579">
            <v>0.008</v>
          </cell>
          <cell r="RV579">
            <v>-0.23</v>
          </cell>
          <cell r="RW579">
            <v>0.003</v>
          </cell>
          <cell r="RX579">
            <v>-0.58</v>
          </cell>
          <cell r="RY579">
            <v>0.006</v>
          </cell>
          <cell r="RZ579">
            <v>-0.04</v>
          </cell>
          <cell r="SA579">
            <v>0.001</v>
          </cell>
          <cell r="SB579">
            <v>-0.2</v>
          </cell>
          <cell r="SC579">
            <v>0.004</v>
          </cell>
          <cell r="SD579">
            <v>-0.03</v>
          </cell>
          <cell r="SE579">
            <v>0.001</v>
          </cell>
        </row>
        <row r="579">
          <cell r="SJ579">
            <v>-0.18</v>
          </cell>
          <cell r="SK579">
            <v>0.002</v>
          </cell>
          <cell r="SL579">
            <v>-0.36</v>
          </cell>
          <cell r="SM579">
            <v>0.005</v>
          </cell>
          <cell r="SN579">
            <v>-0.15</v>
          </cell>
          <cell r="SO579">
            <v>0.003</v>
          </cell>
          <cell r="SP579">
            <v>-0.36</v>
          </cell>
          <cell r="SQ579">
            <v>0.005</v>
          </cell>
          <cell r="SR579">
            <v>-0.17</v>
          </cell>
          <cell r="SS579">
            <v>0.002</v>
          </cell>
          <cell r="ST579">
            <v>-0.33</v>
          </cell>
          <cell r="SU579">
            <v>0.005</v>
          </cell>
          <cell r="SV579">
            <v>-0.15</v>
          </cell>
          <cell r="SW579">
            <v>0.002</v>
          </cell>
          <cell r="SX579">
            <v>-0.32</v>
          </cell>
          <cell r="SY579">
            <v>0.004</v>
          </cell>
          <cell r="SZ579">
            <v>0</v>
          </cell>
          <cell r="TA579">
            <v>0</v>
          </cell>
          <cell r="TB579">
            <v>-0.02</v>
          </cell>
          <cell r="TC579">
            <v>0.004</v>
          </cell>
          <cell r="TD579">
            <v>0.62</v>
          </cell>
          <cell r="TE579">
            <v>0.006</v>
          </cell>
          <cell r="TF579">
            <v>1.68</v>
          </cell>
          <cell r="TG579">
            <v>0.021</v>
          </cell>
          <cell r="TH579">
            <v>1.23</v>
          </cell>
          <cell r="TI579">
            <v>0.008</v>
          </cell>
          <cell r="TJ579">
            <v>2</v>
          </cell>
          <cell r="TK579">
            <v>0.014</v>
          </cell>
          <cell r="TL579">
            <v>-0.22</v>
          </cell>
          <cell r="TM579">
            <v>0.012</v>
          </cell>
          <cell r="TN579">
            <v>-0.61</v>
          </cell>
          <cell r="TO579">
            <v>0.023</v>
          </cell>
          <cell r="TP579">
            <v>1.48</v>
          </cell>
          <cell r="TQ579">
            <v>0.015</v>
          </cell>
          <cell r="TR579">
            <v>2.96</v>
          </cell>
          <cell r="TS579">
            <v>0.026</v>
          </cell>
          <cell r="TT579">
            <v>0.46</v>
          </cell>
          <cell r="TU579">
            <v>0.008</v>
          </cell>
          <cell r="TV579">
            <v>1.1</v>
          </cell>
          <cell r="TW579">
            <v>0.017</v>
          </cell>
          <cell r="TX579">
            <v>0.23</v>
          </cell>
          <cell r="TY579">
            <v>0.005</v>
          </cell>
        </row>
        <row r="579">
          <cell r="UD579">
            <v>-0.08</v>
          </cell>
          <cell r="UE579">
            <v>0.008</v>
          </cell>
          <cell r="UF579">
            <v>-0.56</v>
          </cell>
          <cell r="UG579">
            <v>0.018</v>
          </cell>
          <cell r="UH579">
            <v>-0.26</v>
          </cell>
          <cell r="UI579">
            <v>0.008</v>
          </cell>
          <cell r="UJ579">
            <v>-0.47</v>
          </cell>
          <cell r="UK579">
            <v>0.017</v>
          </cell>
          <cell r="UL579">
            <v>-0.2</v>
          </cell>
          <cell r="UM579">
            <v>0.008</v>
          </cell>
          <cell r="UN579">
            <v>-0.41</v>
          </cell>
          <cell r="UO579">
            <v>0.013</v>
          </cell>
          <cell r="UP579">
            <v>-0.25</v>
          </cell>
          <cell r="UQ579">
            <v>0.008</v>
          </cell>
          <cell r="UR579">
            <v>-0.51</v>
          </cell>
          <cell r="US579">
            <v>0.014</v>
          </cell>
          <cell r="UT579">
            <v>0.02</v>
          </cell>
          <cell r="UU579">
            <v>0.005</v>
          </cell>
          <cell r="UV579">
            <v>-0.19</v>
          </cell>
          <cell r="UW579">
            <v>0.008</v>
          </cell>
          <cell r="UX579">
            <v>-0.04</v>
          </cell>
          <cell r="UY579">
            <v>0.001</v>
          </cell>
          <cell r="UZ579">
            <v>0.26</v>
          </cell>
          <cell r="VA579">
            <v>0.001</v>
          </cell>
          <cell r="VB579">
            <v>0.1</v>
          </cell>
          <cell r="VC579">
            <v>0.001</v>
          </cell>
          <cell r="VD579">
            <v>0.02</v>
          </cell>
          <cell r="VE579">
            <v>0.001</v>
          </cell>
          <cell r="VF579">
            <v>0.02</v>
          </cell>
          <cell r="VG579">
            <v>0.001</v>
          </cell>
          <cell r="VH579">
            <v>0.14</v>
          </cell>
          <cell r="VI579">
            <v>0.001</v>
          </cell>
          <cell r="VJ579">
            <v>0.12</v>
          </cell>
          <cell r="VK579">
            <v>0.001</v>
          </cell>
        </row>
        <row r="579">
          <cell r="VP579">
            <v>0.02</v>
          </cell>
          <cell r="VQ579">
            <v>0.001</v>
          </cell>
          <cell r="VR579">
            <v>0.03</v>
          </cell>
          <cell r="VS579">
            <v>0.001</v>
          </cell>
          <cell r="VT579">
            <v>0.01</v>
          </cell>
          <cell r="VU579">
            <v>0</v>
          </cell>
          <cell r="VV579">
            <v>0</v>
          </cell>
          <cell r="VW579">
            <v>0</v>
          </cell>
          <cell r="VX579">
            <v>0</v>
          </cell>
          <cell r="VY579">
            <v>0</v>
          </cell>
          <cell r="VZ579">
            <v>0</v>
          </cell>
          <cell r="WA579">
            <v>0</v>
          </cell>
          <cell r="WB579">
            <v>0.62</v>
          </cell>
          <cell r="WC579">
            <v>0.003</v>
          </cell>
          <cell r="WD579">
            <v>0.34</v>
          </cell>
          <cell r="WE579">
            <v>0.003</v>
          </cell>
          <cell r="WF579">
            <v>0.54</v>
          </cell>
          <cell r="WG579">
            <v>0.003</v>
          </cell>
          <cell r="WH579">
            <v>0.38</v>
          </cell>
          <cell r="WI579">
            <v>0.002</v>
          </cell>
          <cell r="WJ579">
            <v>0.2</v>
          </cell>
          <cell r="WK579">
            <v>0.007</v>
          </cell>
          <cell r="WL579">
            <v>0.17</v>
          </cell>
          <cell r="WM579">
            <v>0.004</v>
          </cell>
          <cell r="WN579">
            <v>0.47</v>
          </cell>
          <cell r="WO579">
            <v>0.004</v>
          </cell>
          <cell r="WP579">
            <v>0.42</v>
          </cell>
          <cell r="WQ579">
            <v>0.004</v>
          </cell>
          <cell r="WR579">
            <v>0.28</v>
          </cell>
          <cell r="WS579">
            <v>0.003</v>
          </cell>
          <cell r="WT579">
            <v>0.15</v>
          </cell>
          <cell r="WU579">
            <v>0.002</v>
          </cell>
          <cell r="WV579">
            <v>0.2</v>
          </cell>
          <cell r="WW579">
            <v>0.002</v>
          </cell>
        </row>
        <row r="579">
          <cell r="XB579">
            <v>0.32</v>
          </cell>
          <cell r="XC579">
            <v>0.003</v>
          </cell>
          <cell r="XD579">
            <v>0.18</v>
          </cell>
          <cell r="XE579">
            <v>0.003</v>
          </cell>
          <cell r="XF579">
            <v>0.32</v>
          </cell>
          <cell r="XG579">
            <v>0.003</v>
          </cell>
          <cell r="XH579">
            <v>0.13</v>
          </cell>
          <cell r="XI579">
            <v>0.003</v>
          </cell>
          <cell r="XJ579">
            <v>0.36</v>
          </cell>
          <cell r="XK579">
            <v>0.003</v>
          </cell>
          <cell r="XL579">
            <v>0.13</v>
          </cell>
          <cell r="XM579">
            <v>0.003</v>
          </cell>
          <cell r="XN579">
            <v>0.33</v>
          </cell>
          <cell r="XO579">
            <v>0.003</v>
          </cell>
          <cell r="XP579">
            <v>0.13</v>
          </cell>
          <cell r="XQ579">
            <v>0.003</v>
          </cell>
          <cell r="XR579">
            <v>0.06</v>
          </cell>
          <cell r="XS579">
            <v>0.002</v>
          </cell>
          <cell r="XT579">
            <v>0</v>
          </cell>
          <cell r="XU579">
            <v>0.001</v>
          </cell>
        </row>
        <row r="580">
          <cell r="B580" t="str">
            <v>UI10-00097</v>
          </cell>
          <cell r="C580" t="str">
            <v>Ornamental</v>
          </cell>
        </row>
        <row r="580">
          <cell r="F580">
            <v>-0.3</v>
          </cell>
          <cell r="G580">
            <v>0.021</v>
          </cell>
          <cell r="H580">
            <v>0.79</v>
          </cell>
          <cell r="I580">
            <v>0.056</v>
          </cell>
          <cell r="J580">
            <v>0.39</v>
          </cell>
          <cell r="K580">
            <v>0.101</v>
          </cell>
          <cell r="L580">
            <v>-1.22</v>
          </cell>
          <cell r="M580">
            <v>0.034</v>
          </cell>
          <cell r="N580">
            <v>-2.46</v>
          </cell>
          <cell r="O580">
            <v>0.088</v>
          </cell>
          <cell r="P580">
            <v>-1.18</v>
          </cell>
          <cell r="Q580">
            <v>0.034</v>
          </cell>
        </row>
        <row r="580">
          <cell r="T580">
            <v>-2.38</v>
          </cell>
          <cell r="U580">
            <v>0.063</v>
          </cell>
          <cell r="V580">
            <v>0.19</v>
          </cell>
          <cell r="W580">
            <v>0.112</v>
          </cell>
          <cell r="X580">
            <v>0.25</v>
          </cell>
          <cell r="Y580">
            <v>0.015</v>
          </cell>
          <cell r="Z580">
            <v>1.74</v>
          </cell>
          <cell r="AA580">
            <v>0.06</v>
          </cell>
          <cell r="AB580">
            <v>0.93</v>
          </cell>
          <cell r="AC580">
            <v>0.024</v>
          </cell>
        </row>
        <row r="580">
          <cell r="AH580">
            <v>-0.46</v>
          </cell>
          <cell r="AI580">
            <v>0.012</v>
          </cell>
          <cell r="AJ580">
            <v>-2.33</v>
          </cell>
          <cell r="AK580">
            <v>0.049</v>
          </cell>
          <cell r="AL580">
            <v>-0.92</v>
          </cell>
          <cell r="AM580">
            <v>0.019</v>
          </cell>
          <cell r="AN580">
            <v>-2.72</v>
          </cell>
          <cell r="AO580">
            <v>0.041</v>
          </cell>
          <cell r="AP580">
            <v>-0.95</v>
          </cell>
          <cell r="AQ580">
            <v>0.019</v>
          </cell>
          <cell r="AR580">
            <v>-2.37</v>
          </cell>
          <cell r="AS580">
            <v>0.051</v>
          </cell>
          <cell r="AT580">
            <v>-0.96</v>
          </cell>
          <cell r="AU580">
            <v>0.016</v>
          </cell>
          <cell r="AV580">
            <v>-2.98</v>
          </cell>
          <cell r="AW580">
            <v>0.033</v>
          </cell>
          <cell r="AX580">
            <v>-0.23</v>
          </cell>
          <cell r="AY580">
            <v>0.01</v>
          </cell>
          <cell r="AZ580">
            <v>0.26</v>
          </cell>
          <cell r="BA580">
            <v>0.016</v>
          </cell>
          <cell r="BB580">
            <v>-0.02</v>
          </cell>
          <cell r="BC580">
            <v>0.006</v>
          </cell>
          <cell r="BD580">
            <v>0.3</v>
          </cell>
          <cell r="BE580">
            <v>0.008</v>
          </cell>
          <cell r="BF580">
            <v>-0.17</v>
          </cell>
          <cell r="BG580">
            <v>0.005</v>
          </cell>
          <cell r="BH580">
            <v>-0.46</v>
          </cell>
          <cell r="BI580">
            <v>0.008</v>
          </cell>
          <cell r="BJ580">
            <v>-0.43</v>
          </cell>
          <cell r="BK580">
            <v>0.01</v>
          </cell>
        </row>
        <row r="580">
          <cell r="BN580">
            <v>-0.43</v>
          </cell>
          <cell r="BO580">
            <v>0.009</v>
          </cell>
          <cell r="BP580">
            <v>-0.13</v>
          </cell>
          <cell r="BQ580">
            <v>0.01</v>
          </cell>
          <cell r="BR580">
            <v>0.29</v>
          </cell>
          <cell r="BS580">
            <v>0.008</v>
          </cell>
          <cell r="BT580">
            <v>0.76</v>
          </cell>
          <cell r="BU580">
            <v>0.012</v>
          </cell>
          <cell r="BV580">
            <v>0.06</v>
          </cell>
          <cell r="BW580">
            <v>0.008</v>
          </cell>
        </row>
        <row r="580">
          <cell r="CB580">
            <v>-0.01</v>
          </cell>
          <cell r="CC580">
            <v>0.001</v>
          </cell>
          <cell r="CD580">
            <v>-0.3</v>
          </cell>
          <cell r="CE580">
            <v>0.005</v>
          </cell>
          <cell r="CF580">
            <v>-0.11</v>
          </cell>
          <cell r="CG580">
            <v>0.003</v>
          </cell>
          <cell r="CH580">
            <v>-0.37</v>
          </cell>
          <cell r="CI580">
            <v>0.004</v>
          </cell>
          <cell r="CJ580">
            <v>-0.1</v>
          </cell>
          <cell r="CK580">
            <v>0.003</v>
          </cell>
          <cell r="CL580">
            <v>-0.32</v>
          </cell>
          <cell r="CM580">
            <v>0.005</v>
          </cell>
          <cell r="CN580">
            <v>-0.11</v>
          </cell>
          <cell r="CO580">
            <v>0.003</v>
          </cell>
          <cell r="CP580">
            <v>-0.33</v>
          </cell>
          <cell r="CQ580">
            <v>0.004</v>
          </cell>
          <cell r="CR580">
            <v>-0.01</v>
          </cell>
          <cell r="CS580">
            <v>0.001</v>
          </cell>
          <cell r="CT580">
            <v>0.03</v>
          </cell>
          <cell r="CU580">
            <v>0.003</v>
          </cell>
          <cell r="CV580">
            <v>-1.3</v>
          </cell>
          <cell r="CW580">
            <v>0.026</v>
          </cell>
          <cell r="CX580">
            <v>-0.03</v>
          </cell>
          <cell r="CY580">
            <v>0.015</v>
          </cell>
          <cell r="CZ580">
            <v>-2.72</v>
          </cell>
          <cell r="DA580">
            <v>0.024</v>
          </cell>
          <cell r="DB580">
            <v>-2.12</v>
          </cell>
          <cell r="DC580">
            <v>0.014</v>
          </cell>
          <cell r="DD580">
            <v>-2.27</v>
          </cell>
          <cell r="DE580">
            <v>0.058</v>
          </cell>
        </row>
        <row r="580">
          <cell r="DH580">
            <v>-1.96</v>
          </cell>
          <cell r="DI580">
            <v>0.042</v>
          </cell>
          <cell r="DJ580">
            <v>-0.08</v>
          </cell>
          <cell r="DK580">
            <v>0.029</v>
          </cell>
          <cell r="DL580">
            <v>1.01</v>
          </cell>
          <cell r="DM580">
            <v>0.022</v>
          </cell>
          <cell r="DN580">
            <v>0.07</v>
          </cell>
          <cell r="DO580">
            <v>0.007</v>
          </cell>
          <cell r="DP580">
            <v>0.01</v>
          </cell>
          <cell r="DQ580">
            <v>0.001</v>
          </cell>
        </row>
        <row r="580">
          <cell r="DV580">
            <v>-1.46</v>
          </cell>
          <cell r="DW580">
            <v>0.015</v>
          </cell>
          <cell r="DX580">
            <v>-0.5</v>
          </cell>
          <cell r="DY580">
            <v>0.006</v>
          </cell>
          <cell r="DZ580">
            <v>-1.71</v>
          </cell>
          <cell r="EA580">
            <v>0.023</v>
          </cell>
          <cell r="EB580">
            <v>-0.66</v>
          </cell>
          <cell r="EC580">
            <v>0.008</v>
          </cell>
          <cell r="ED580">
            <v>-1.62</v>
          </cell>
          <cell r="EE580">
            <v>0.016</v>
          </cell>
          <cell r="EF580">
            <v>-0.66</v>
          </cell>
          <cell r="EG580">
            <v>0.008</v>
          </cell>
          <cell r="EH580">
            <v>-1.47</v>
          </cell>
          <cell r="EI580">
            <v>0.015</v>
          </cell>
          <cell r="EJ580">
            <v>-0.61</v>
          </cell>
          <cell r="EK580">
            <v>0.009</v>
          </cell>
          <cell r="EL580">
            <v>0.08</v>
          </cell>
          <cell r="EM580">
            <v>0.007</v>
          </cell>
          <cell r="EN580">
            <v>0.01</v>
          </cell>
          <cell r="EO580">
            <v>0.002</v>
          </cell>
          <cell r="EP580">
            <v>0.07</v>
          </cell>
          <cell r="EQ580">
            <v>0.003</v>
          </cell>
          <cell r="ER580">
            <v>0.04</v>
          </cell>
          <cell r="ES580">
            <v>0.001</v>
          </cell>
          <cell r="ET580">
            <v>0.1</v>
          </cell>
          <cell r="EU580">
            <v>0.002</v>
          </cell>
          <cell r="EV580">
            <v>0.04</v>
          </cell>
          <cell r="EW580">
            <v>0.001</v>
          </cell>
          <cell r="EX580">
            <v>-0.01</v>
          </cell>
          <cell r="EY580">
            <v>0.003</v>
          </cell>
        </row>
        <row r="580">
          <cell r="FB580">
            <v>-0.08</v>
          </cell>
          <cell r="FC580">
            <v>0.002</v>
          </cell>
          <cell r="FD580">
            <v>-0.02</v>
          </cell>
          <cell r="FE580">
            <v>0.001</v>
          </cell>
          <cell r="FF580">
            <v>0.06</v>
          </cell>
          <cell r="FG580">
            <v>0.003</v>
          </cell>
          <cell r="FH580">
            <v>0.09</v>
          </cell>
          <cell r="FI580">
            <v>0.001</v>
          </cell>
          <cell r="FJ580">
            <v>0</v>
          </cell>
          <cell r="FK580">
            <v>0.001</v>
          </cell>
        </row>
        <row r="580">
          <cell r="FP580">
            <v>0.1</v>
          </cell>
          <cell r="FQ580">
            <v>0.001</v>
          </cell>
          <cell r="FR580">
            <v>0.01</v>
          </cell>
          <cell r="FS580">
            <v>0</v>
          </cell>
          <cell r="FT580">
            <v>0.06</v>
          </cell>
          <cell r="FU580">
            <v>0.001</v>
          </cell>
          <cell r="FV580">
            <v>0</v>
          </cell>
          <cell r="FW580">
            <v>0</v>
          </cell>
          <cell r="FX580">
            <v>0.06</v>
          </cell>
          <cell r="FY580">
            <v>0.001</v>
          </cell>
          <cell r="FZ580">
            <v>0</v>
          </cell>
          <cell r="GA580">
            <v>0</v>
          </cell>
          <cell r="GB580">
            <v>0.04</v>
          </cell>
          <cell r="GC580">
            <v>0.001</v>
          </cell>
          <cell r="GD580">
            <v>0</v>
          </cell>
          <cell r="GE580">
            <v>0</v>
          </cell>
          <cell r="GF580">
            <v>-0.01</v>
          </cell>
          <cell r="GG580">
            <v>0.001</v>
          </cell>
          <cell r="GH580">
            <v>0.01</v>
          </cell>
          <cell r="GI580">
            <v>0</v>
          </cell>
          <cell r="GJ580">
            <v>-76.92</v>
          </cell>
          <cell r="GK580">
            <v>1.857</v>
          </cell>
          <cell r="GL580">
            <v>-304.25</v>
          </cell>
          <cell r="GM580">
            <v>7.434</v>
          </cell>
          <cell r="GN580">
            <v>-129.66</v>
          </cell>
          <cell r="GO580">
            <v>2.467</v>
          </cell>
          <cell r="GP580">
            <v>-448.96</v>
          </cell>
          <cell r="GQ580">
            <v>10.775</v>
          </cell>
          <cell r="GR580">
            <v>-488.1</v>
          </cell>
          <cell r="GS580">
            <v>13.345</v>
          </cell>
        </row>
        <row r="580">
          <cell r="GV580">
            <v>-90.3</v>
          </cell>
          <cell r="GW580">
            <v>3.173</v>
          </cell>
          <cell r="GX580">
            <v>-97.45</v>
          </cell>
          <cell r="GY580">
            <v>16.892</v>
          </cell>
          <cell r="GZ580">
            <v>38.67</v>
          </cell>
          <cell r="HA580">
            <v>1.956</v>
          </cell>
          <cell r="HB580">
            <v>298.22</v>
          </cell>
          <cell r="HC580">
            <v>9.399</v>
          </cell>
          <cell r="HD580">
            <v>-2.57</v>
          </cell>
          <cell r="HE580">
            <v>0.082</v>
          </cell>
        </row>
        <row r="580">
          <cell r="HJ580">
            <v>-38</v>
          </cell>
          <cell r="HK580">
            <v>2.98</v>
          </cell>
          <cell r="HL580">
            <v>242.07</v>
          </cell>
          <cell r="HM580">
            <v>7.055</v>
          </cell>
          <cell r="HN580">
            <v>-57.57</v>
          </cell>
          <cell r="HO580">
            <v>2.734</v>
          </cell>
          <cell r="HP580">
            <v>168.81</v>
          </cell>
          <cell r="HQ580">
            <v>7.573</v>
          </cell>
          <cell r="HR580">
            <v>-50.5</v>
          </cell>
          <cell r="HS580">
            <v>2.331</v>
          </cell>
          <cell r="HT580">
            <v>315.46</v>
          </cell>
          <cell r="HU580">
            <v>8.482</v>
          </cell>
          <cell r="HV580">
            <v>-43.78</v>
          </cell>
          <cell r="HW580">
            <v>1.651</v>
          </cell>
          <cell r="HX580">
            <v>-19.43</v>
          </cell>
          <cell r="HY580">
            <v>6.954</v>
          </cell>
          <cell r="HZ580">
            <v>312.49</v>
          </cell>
          <cell r="IA580">
            <v>5.217</v>
          </cell>
          <cell r="IB580">
            <v>0.2</v>
          </cell>
          <cell r="IC580">
            <v>0.014</v>
          </cell>
          <cell r="ID580">
            <v>0.73</v>
          </cell>
          <cell r="IE580">
            <v>0.006</v>
          </cell>
          <cell r="IF580">
            <v>0.37</v>
          </cell>
          <cell r="IG580">
            <v>0.008</v>
          </cell>
          <cell r="IH580">
            <v>1.04</v>
          </cell>
          <cell r="II580">
            <v>0.007</v>
          </cell>
          <cell r="IJ580">
            <v>0.12</v>
          </cell>
          <cell r="IK580">
            <v>0.026</v>
          </cell>
        </row>
        <row r="580">
          <cell r="IN580">
            <v>0.57</v>
          </cell>
          <cell r="IO580">
            <v>0.012</v>
          </cell>
          <cell r="IP580">
            <v>1.04</v>
          </cell>
          <cell r="IQ580">
            <v>0.017</v>
          </cell>
          <cell r="IR580">
            <v>0.19</v>
          </cell>
          <cell r="IS580">
            <v>0.007</v>
          </cell>
          <cell r="IT580">
            <v>0.19</v>
          </cell>
          <cell r="IU580">
            <v>0.001</v>
          </cell>
          <cell r="IV580">
            <v>0.6</v>
          </cell>
          <cell r="IW580">
            <v>0.015</v>
          </cell>
        </row>
        <row r="580">
          <cell r="JB580">
            <v>0.9</v>
          </cell>
          <cell r="JC580">
            <v>0.013</v>
          </cell>
          <cell r="JD580">
            <v>1.06</v>
          </cell>
          <cell r="JE580">
            <v>0.009</v>
          </cell>
          <cell r="JF580">
            <v>0.98</v>
          </cell>
          <cell r="JG580">
            <v>0.016</v>
          </cell>
          <cell r="JH580">
            <v>1.07</v>
          </cell>
          <cell r="JI580">
            <v>0.009</v>
          </cell>
          <cell r="JJ580">
            <v>0.98</v>
          </cell>
          <cell r="JK580">
            <v>0.018</v>
          </cell>
          <cell r="JL580">
            <v>0.95</v>
          </cell>
          <cell r="JM580">
            <v>0.008</v>
          </cell>
          <cell r="JN580">
            <v>0.69</v>
          </cell>
          <cell r="JO580">
            <v>0.011</v>
          </cell>
          <cell r="JP580">
            <v>0.76</v>
          </cell>
          <cell r="JQ580">
            <v>0.006</v>
          </cell>
          <cell r="JR580">
            <v>0.11</v>
          </cell>
          <cell r="JS580">
            <v>0.002</v>
          </cell>
          <cell r="JT580">
            <v>-0.17</v>
          </cell>
          <cell r="JU580">
            <v>0.003</v>
          </cell>
          <cell r="JV580">
            <v>-0.73</v>
          </cell>
          <cell r="JW580">
            <v>0.004</v>
          </cell>
          <cell r="JX580">
            <v>-0.16</v>
          </cell>
          <cell r="JY580">
            <v>0.002</v>
          </cell>
          <cell r="JZ580">
            <v>-1.33</v>
          </cell>
          <cell r="KA580">
            <v>0.007</v>
          </cell>
          <cell r="KB580">
            <v>-1.17</v>
          </cell>
          <cell r="KC580">
            <v>0.023</v>
          </cell>
        </row>
        <row r="580">
          <cell r="KF580">
            <v>-0.24</v>
          </cell>
          <cell r="KG580">
            <v>0.006</v>
          </cell>
          <cell r="KH580">
            <v>-1.19</v>
          </cell>
          <cell r="KI580">
            <v>0.009</v>
          </cell>
          <cell r="KJ580">
            <v>0</v>
          </cell>
          <cell r="KK580">
            <v>0.002</v>
          </cell>
          <cell r="KL580">
            <v>-0.11</v>
          </cell>
          <cell r="KM580">
            <v>0.002</v>
          </cell>
          <cell r="KN580">
            <v>-0.01</v>
          </cell>
          <cell r="KO580">
            <v>0.001</v>
          </cell>
        </row>
        <row r="580">
          <cell r="KT580">
            <v>-0.29</v>
          </cell>
          <cell r="KU580">
            <v>0.004</v>
          </cell>
          <cell r="KV580">
            <v>-0.87</v>
          </cell>
          <cell r="KW580">
            <v>0.011</v>
          </cell>
          <cell r="KX580">
            <v>-0.38</v>
          </cell>
          <cell r="KY580">
            <v>0.003</v>
          </cell>
          <cell r="KZ580">
            <v>-0.86</v>
          </cell>
          <cell r="LA580">
            <v>0.01</v>
          </cell>
          <cell r="LB580">
            <v>-0.34</v>
          </cell>
          <cell r="LC580">
            <v>0.003</v>
          </cell>
          <cell r="LD580">
            <v>-0.71</v>
          </cell>
          <cell r="LE580">
            <v>0.008</v>
          </cell>
          <cell r="LF580">
            <v>-0.29</v>
          </cell>
          <cell r="LG580">
            <v>0.002</v>
          </cell>
          <cell r="LH580">
            <v>-0.73</v>
          </cell>
          <cell r="LI580">
            <v>0.005</v>
          </cell>
          <cell r="LJ580">
            <v>0</v>
          </cell>
          <cell r="LK580">
            <v>0</v>
          </cell>
          <cell r="LL580">
            <v>-0.03</v>
          </cell>
          <cell r="LM580">
            <v>0.002</v>
          </cell>
          <cell r="LN580">
            <v>-0.17</v>
          </cell>
          <cell r="LO580">
            <v>0.006</v>
          </cell>
          <cell r="LP580">
            <v>0.14</v>
          </cell>
          <cell r="LQ580">
            <v>0.006</v>
          </cell>
          <cell r="LR580">
            <v>-0.78</v>
          </cell>
          <cell r="LS580">
            <v>0.007</v>
          </cell>
          <cell r="LT580">
            <v>-0.24</v>
          </cell>
          <cell r="LU580">
            <v>0.011</v>
          </cell>
          <cell r="LV580">
            <v>-0.49</v>
          </cell>
          <cell r="LW580">
            <v>0.027</v>
          </cell>
        </row>
        <row r="580">
          <cell r="LZ580">
            <v>-0.52</v>
          </cell>
          <cell r="MA580">
            <v>0.014</v>
          </cell>
          <cell r="MB580">
            <v>0.38</v>
          </cell>
          <cell r="MC580">
            <v>0.013</v>
          </cell>
          <cell r="MD580">
            <v>-0.06</v>
          </cell>
          <cell r="ME580">
            <v>0.002</v>
          </cell>
          <cell r="MF580">
            <v>0.01</v>
          </cell>
          <cell r="MG580">
            <v>0.001</v>
          </cell>
          <cell r="MH580">
            <v>-0.15</v>
          </cell>
          <cell r="MI580">
            <v>0.008</v>
          </cell>
          <cell r="MJ580">
            <v>0.28</v>
          </cell>
          <cell r="MK580">
            <v>0.011</v>
          </cell>
          <cell r="ML580">
            <v>-0.11</v>
          </cell>
          <cell r="MM580">
            <v>0.009</v>
          </cell>
          <cell r="MN580">
            <v>0.19</v>
          </cell>
          <cell r="MO580">
            <v>0.013</v>
          </cell>
          <cell r="MP580">
            <v>-0.16</v>
          </cell>
          <cell r="MQ580">
            <v>0.008</v>
          </cell>
          <cell r="MR580">
            <v>-0.97</v>
          </cell>
          <cell r="MS580">
            <v>0.012</v>
          </cell>
          <cell r="MT580">
            <v>-0.68</v>
          </cell>
          <cell r="MU580">
            <v>0.008</v>
          </cell>
          <cell r="MV580">
            <v>-2.2</v>
          </cell>
          <cell r="MW580">
            <v>0.017</v>
          </cell>
          <cell r="MX580">
            <v>-1.64</v>
          </cell>
          <cell r="MY580">
            <v>0.015</v>
          </cell>
          <cell r="MZ580">
            <v>-2.19</v>
          </cell>
          <cell r="NA580">
            <v>0.076</v>
          </cell>
        </row>
        <row r="580">
          <cell r="ND580">
            <v>-1.76</v>
          </cell>
          <cell r="NE580">
            <v>0.017</v>
          </cell>
          <cell r="NF580">
            <v>-0.08</v>
          </cell>
          <cell r="NG580">
            <v>0.02</v>
          </cell>
          <cell r="NH580">
            <v>0.04</v>
          </cell>
          <cell r="NI580">
            <v>0.004</v>
          </cell>
          <cell r="NJ580">
            <v>0.14</v>
          </cell>
          <cell r="NK580">
            <v>0.03</v>
          </cell>
          <cell r="NL580">
            <v>0.02</v>
          </cell>
          <cell r="NM580">
            <v>0.007</v>
          </cell>
        </row>
        <row r="580">
          <cell r="NR580">
            <v>-0.87</v>
          </cell>
          <cell r="NS580">
            <v>0.016</v>
          </cell>
          <cell r="NT580">
            <v>-0.05</v>
          </cell>
          <cell r="NU580">
            <v>0.012</v>
          </cell>
          <cell r="NV580">
            <v>-0.79</v>
          </cell>
          <cell r="NW580">
            <v>0.013</v>
          </cell>
          <cell r="NX580">
            <v>-0.18</v>
          </cell>
          <cell r="NY580">
            <v>0.013</v>
          </cell>
          <cell r="NZ580">
            <v>-0.69</v>
          </cell>
          <cell r="OA580">
            <v>0.014</v>
          </cell>
          <cell r="OB580">
            <v>-0.04</v>
          </cell>
          <cell r="OC580">
            <v>0.013</v>
          </cell>
          <cell r="OD580">
            <v>-0.71</v>
          </cell>
          <cell r="OE580">
            <v>0.009</v>
          </cell>
          <cell r="OF580">
            <v>-0.31</v>
          </cell>
          <cell r="OG580">
            <v>0.011</v>
          </cell>
          <cell r="OH580">
            <v>-0.01</v>
          </cell>
          <cell r="OI580">
            <v>0.002</v>
          </cell>
          <cell r="OJ580">
            <v>0.14</v>
          </cell>
          <cell r="OK580">
            <v>0.007</v>
          </cell>
          <cell r="OL580">
            <v>0.16</v>
          </cell>
          <cell r="OM580">
            <v>0.002</v>
          </cell>
          <cell r="ON580">
            <v>0.16</v>
          </cell>
          <cell r="OO580">
            <v>0.001</v>
          </cell>
          <cell r="OP580">
            <v>0.07</v>
          </cell>
          <cell r="OQ580">
            <v>0.001</v>
          </cell>
          <cell r="OR580">
            <v>0.29</v>
          </cell>
          <cell r="OS580">
            <v>0.002</v>
          </cell>
        </row>
        <row r="580">
          <cell r="OX580">
            <v>0.05</v>
          </cell>
          <cell r="OY580">
            <v>0.002</v>
          </cell>
          <cell r="OZ580">
            <v>0.06</v>
          </cell>
          <cell r="PA580">
            <v>0.001</v>
          </cell>
        </row>
        <row r="580">
          <cell r="PD580">
            <v>0.02</v>
          </cell>
          <cell r="PE580">
            <v>0</v>
          </cell>
          <cell r="PF580">
            <v>0.11</v>
          </cell>
          <cell r="PG580">
            <v>0.002</v>
          </cell>
          <cell r="PH580">
            <v>0.1</v>
          </cell>
          <cell r="PI580">
            <v>0.001</v>
          </cell>
          <cell r="PJ580">
            <v>0.08</v>
          </cell>
          <cell r="PK580">
            <v>0.002</v>
          </cell>
          <cell r="PL580">
            <v>0.09</v>
          </cell>
          <cell r="PM580">
            <v>0.001</v>
          </cell>
          <cell r="PN580">
            <v>0.07</v>
          </cell>
          <cell r="PO580">
            <v>0.002</v>
          </cell>
          <cell r="PP580">
            <v>-0.26</v>
          </cell>
          <cell r="PQ580">
            <v>0.003</v>
          </cell>
          <cell r="PR580">
            <v>-0.32</v>
          </cell>
          <cell r="PS580">
            <v>0.002</v>
          </cell>
          <cell r="PT580">
            <v>-0.61</v>
          </cell>
          <cell r="PU580">
            <v>0.003</v>
          </cell>
          <cell r="PV580">
            <v>-0.42</v>
          </cell>
          <cell r="PW580">
            <v>0.005</v>
          </cell>
          <cell r="PX580">
            <v>-0.11</v>
          </cell>
          <cell r="PY580">
            <v>0.015</v>
          </cell>
        </row>
        <row r="580">
          <cell r="QB580">
            <v>-0.51</v>
          </cell>
          <cell r="QC580">
            <v>0.005</v>
          </cell>
          <cell r="QD580">
            <v>0</v>
          </cell>
          <cell r="QE580">
            <v>0.004</v>
          </cell>
          <cell r="QF580">
            <v>0.03</v>
          </cell>
          <cell r="QG580">
            <v>0.001</v>
          </cell>
          <cell r="QH580">
            <v>0.09</v>
          </cell>
          <cell r="QI580">
            <v>0.006</v>
          </cell>
          <cell r="QJ580">
            <v>0.05</v>
          </cell>
          <cell r="QK580">
            <v>0.008</v>
          </cell>
        </row>
        <row r="580">
          <cell r="QP580">
            <v>-0.24</v>
          </cell>
          <cell r="QQ580">
            <v>0.005</v>
          </cell>
          <cell r="QR580">
            <v>0.01</v>
          </cell>
          <cell r="QS580">
            <v>0.005</v>
          </cell>
          <cell r="QT580">
            <v>-0.15</v>
          </cell>
          <cell r="QU580">
            <v>0.005</v>
          </cell>
          <cell r="QV580">
            <v>-0.03</v>
          </cell>
          <cell r="QW580">
            <v>0.005</v>
          </cell>
          <cell r="QX580">
            <v>-0.1</v>
          </cell>
          <cell r="QY580">
            <v>0.004</v>
          </cell>
          <cell r="QZ580">
            <v>-0.01</v>
          </cell>
          <cell r="RA580">
            <v>0.004</v>
          </cell>
          <cell r="RB580">
            <v>-0.14</v>
          </cell>
          <cell r="RC580">
            <v>0.004</v>
          </cell>
          <cell r="RD580">
            <v>-0.02</v>
          </cell>
          <cell r="RE580">
            <v>0.004</v>
          </cell>
          <cell r="RF580">
            <v>0.03</v>
          </cell>
          <cell r="RG580">
            <v>0.001</v>
          </cell>
          <cell r="RH580">
            <v>0.05</v>
          </cell>
          <cell r="RI580">
            <v>0.002</v>
          </cell>
          <cell r="RJ580">
            <v>-0.14</v>
          </cell>
          <cell r="RK580">
            <v>0.002</v>
          </cell>
          <cell r="RL580">
            <v>-0.03</v>
          </cell>
          <cell r="RM580">
            <v>0.002</v>
          </cell>
          <cell r="RN580">
            <v>-0.4</v>
          </cell>
          <cell r="RO580">
            <v>0.004</v>
          </cell>
          <cell r="RP580">
            <v>-0.71</v>
          </cell>
          <cell r="RQ580">
            <v>0.006</v>
          </cell>
          <cell r="RR580">
            <v>-0.23</v>
          </cell>
          <cell r="RS580">
            <v>0.01</v>
          </cell>
        </row>
        <row r="580">
          <cell r="RV580">
            <v>-0.31</v>
          </cell>
          <cell r="RW580">
            <v>0.003</v>
          </cell>
          <cell r="RX580">
            <v>-0.02</v>
          </cell>
          <cell r="RY580">
            <v>0.006</v>
          </cell>
          <cell r="RZ580">
            <v>-0.02</v>
          </cell>
          <cell r="SA580">
            <v>0.001</v>
          </cell>
          <cell r="SB580">
            <v>-0.02</v>
          </cell>
          <cell r="SC580">
            <v>0.008</v>
          </cell>
          <cell r="SD580">
            <v>0.1</v>
          </cell>
          <cell r="SE580">
            <v>0.002</v>
          </cell>
        </row>
        <row r="580">
          <cell r="SJ580">
            <v>-0.18</v>
          </cell>
          <cell r="SK580">
            <v>0.002</v>
          </cell>
          <cell r="SL580">
            <v>-0.18</v>
          </cell>
          <cell r="SM580">
            <v>0.004</v>
          </cell>
          <cell r="SN580">
            <v>-0.17</v>
          </cell>
          <cell r="SO580">
            <v>0.002</v>
          </cell>
          <cell r="SP580">
            <v>-0.21</v>
          </cell>
          <cell r="SQ580">
            <v>0.005</v>
          </cell>
          <cell r="SR580">
            <v>-0.13</v>
          </cell>
          <cell r="SS580">
            <v>0.002</v>
          </cell>
          <cell r="ST580">
            <v>-0.17</v>
          </cell>
          <cell r="SU580">
            <v>0.004</v>
          </cell>
          <cell r="SV580">
            <v>-0.14</v>
          </cell>
          <cell r="SW580">
            <v>0.002</v>
          </cell>
          <cell r="SX580">
            <v>-0.21</v>
          </cell>
          <cell r="SY580">
            <v>0.003</v>
          </cell>
          <cell r="SZ580">
            <v>0</v>
          </cell>
          <cell r="TA580">
            <v>0</v>
          </cell>
          <cell r="TB580">
            <v>0.02</v>
          </cell>
          <cell r="TC580">
            <v>0.004</v>
          </cell>
          <cell r="TD580">
            <v>0.21</v>
          </cell>
          <cell r="TE580">
            <v>0.008</v>
          </cell>
          <cell r="TF580">
            <v>0.21</v>
          </cell>
          <cell r="TG580">
            <v>0.017</v>
          </cell>
          <cell r="TH580">
            <v>-0.03</v>
          </cell>
          <cell r="TI580">
            <v>0.007</v>
          </cell>
          <cell r="TJ580">
            <v>0.26</v>
          </cell>
          <cell r="TK580">
            <v>0.019</v>
          </cell>
          <cell r="TL580">
            <v>-0.87</v>
          </cell>
          <cell r="TM580">
            <v>0.012</v>
          </cell>
        </row>
        <row r="580">
          <cell r="TP580">
            <v>-0.72</v>
          </cell>
          <cell r="TQ580">
            <v>0.017</v>
          </cell>
          <cell r="TR580">
            <v>0.26</v>
          </cell>
          <cell r="TS580">
            <v>0.039</v>
          </cell>
          <cell r="TT580">
            <v>0.27</v>
          </cell>
          <cell r="TU580">
            <v>0.005</v>
          </cell>
          <cell r="TV580">
            <v>0.53</v>
          </cell>
          <cell r="TW580">
            <v>0.009</v>
          </cell>
          <cell r="TX580">
            <v>0.06</v>
          </cell>
          <cell r="TY580">
            <v>0.003</v>
          </cell>
        </row>
        <row r="580">
          <cell r="UD580">
            <v>-0.14</v>
          </cell>
          <cell r="UE580">
            <v>0.006</v>
          </cell>
          <cell r="UF580">
            <v>-0.77</v>
          </cell>
          <cell r="UG580">
            <v>0.018</v>
          </cell>
          <cell r="UH580">
            <v>-0.4</v>
          </cell>
          <cell r="UI580">
            <v>0.007</v>
          </cell>
          <cell r="UJ580">
            <v>-1</v>
          </cell>
          <cell r="UK580">
            <v>0.014</v>
          </cell>
          <cell r="UL580">
            <v>-0.39</v>
          </cell>
          <cell r="UM580">
            <v>0.007</v>
          </cell>
          <cell r="UN580">
            <v>-0.88</v>
          </cell>
          <cell r="UO580">
            <v>0.017</v>
          </cell>
          <cell r="UP580">
            <v>-0.41</v>
          </cell>
          <cell r="UQ580">
            <v>0.005</v>
          </cell>
          <cell r="UR580">
            <v>-0.89</v>
          </cell>
          <cell r="US580">
            <v>0.012</v>
          </cell>
          <cell r="UT580">
            <v>-0.05</v>
          </cell>
          <cell r="UU580">
            <v>0.003</v>
          </cell>
          <cell r="UV580">
            <v>-0.12</v>
          </cell>
          <cell r="UW580">
            <v>0.004</v>
          </cell>
          <cell r="UX580">
            <v>0.02</v>
          </cell>
          <cell r="UY580">
            <v>0.001</v>
          </cell>
          <cell r="UZ580">
            <v>0.08</v>
          </cell>
          <cell r="VA580">
            <v>0.002</v>
          </cell>
          <cell r="VB580">
            <v>-0.02</v>
          </cell>
          <cell r="VC580">
            <v>0.002</v>
          </cell>
          <cell r="VD580">
            <v>-0.02</v>
          </cell>
          <cell r="VE580">
            <v>0.001</v>
          </cell>
        </row>
        <row r="580">
          <cell r="VH580">
            <v>0.06</v>
          </cell>
          <cell r="VI580">
            <v>0.001</v>
          </cell>
          <cell r="VJ580">
            <v>0.03</v>
          </cell>
          <cell r="VK580">
            <v>0.001</v>
          </cell>
        </row>
        <row r="580">
          <cell r="VP580">
            <v>0.01</v>
          </cell>
          <cell r="VQ580">
            <v>0</v>
          </cell>
          <cell r="VR580">
            <v>0.02</v>
          </cell>
          <cell r="VS580">
            <v>0.001</v>
          </cell>
          <cell r="VT580">
            <v>0.01</v>
          </cell>
          <cell r="VU580">
            <v>0</v>
          </cell>
          <cell r="VV580">
            <v>0</v>
          </cell>
          <cell r="VW580">
            <v>0</v>
          </cell>
          <cell r="VX580">
            <v>0.01</v>
          </cell>
          <cell r="VY580">
            <v>0</v>
          </cell>
          <cell r="VZ580">
            <v>0</v>
          </cell>
          <cell r="WA580">
            <v>0</v>
          </cell>
          <cell r="WB580">
            <v>0.33</v>
          </cell>
          <cell r="WC580">
            <v>0.004</v>
          </cell>
          <cell r="WD580">
            <v>0.09</v>
          </cell>
          <cell r="WE580">
            <v>0.004</v>
          </cell>
          <cell r="WF580">
            <v>0.62</v>
          </cell>
          <cell r="WG580">
            <v>0.004</v>
          </cell>
          <cell r="WH580">
            <v>0.37</v>
          </cell>
          <cell r="WI580">
            <v>0.005</v>
          </cell>
          <cell r="WJ580">
            <v>0.04</v>
          </cell>
          <cell r="WK580">
            <v>0.006</v>
          </cell>
        </row>
        <row r="580">
          <cell r="WN580">
            <v>0.09</v>
          </cell>
          <cell r="WO580">
            <v>0.003</v>
          </cell>
          <cell r="WP580">
            <v>0.09</v>
          </cell>
          <cell r="WQ580">
            <v>0.004</v>
          </cell>
          <cell r="WR580">
            <v>0</v>
          </cell>
          <cell r="WS580">
            <v>0.002</v>
          </cell>
          <cell r="WT580">
            <v>0.04</v>
          </cell>
          <cell r="WU580">
            <v>0.002</v>
          </cell>
          <cell r="WV580">
            <v>0</v>
          </cell>
          <cell r="WW580">
            <v>0.003</v>
          </cell>
        </row>
        <row r="580">
          <cell r="XB580">
            <v>0.3</v>
          </cell>
          <cell r="XC580">
            <v>0.003</v>
          </cell>
          <cell r="XD580">
            <v>0.07</v>
          </cell>
          <cell r="XE580">
            <v>0.003</v>
          </cell>
          <cell r="XF580">
            <v>0.27</v>
          </cell>
          <cell r="XG580">
            <v>0.002</v>
          </cell>
          <cell r="XH580">
            <v>0.05</v>
          </cell>
          <cell r="XI580">
            <v>0.002</v>
          </cell>
          <cell r="XJ580">
            <v>0.28</v>
          </cell>
          <cell r="XK580">
            <v>0.003</v>
          </cell>
          <cell r="XL580">
            <v>0.03</v>
          </cell>
          <cell r="XM580">
            <v>0.002</v>
          </cell>
          <cell r="XN580">
            <v>0.24</v>
          </cell>
          <cell r="XO580">
            <v>0.002</v>
          </cell>
          <cell r="XP580">
            <v>0.04</v>
          </cell>
          <cell r="XQ580">
            <v>0.002</v>
          </cell>
          <cell r="XR580">
            <v>-0.03</v>
          </cell>
          <cell r="XS580">
            <v>0.001</v>
          </cell>
          <cell r="XT580">
            <v>-0.02</v>
          </cell>
          <cell r="XU580">
            <v>0</v>
          </cell>
        </row>
        <row r="581">
          <cell r="B581" t="str">
            <v>UI10-00099</v>
          </cell>
          <cell r="C581" t="str">
            <v>Ornamental</v>
          </cell>
        </row>
        <row r="581">
          <cell r="F581">
            <v>0.4</v>
          </cell>
          <cell r="G581">
            <v>0.01</v>
          </cell>
          <cell r="H581">
            <v>0.16</v>
          </cell>
          <cell r="I581">
            <v>0.048</v>
          </cell>
          <cell r="J581">
            <v>1.05</v>
          </cell>
          <cell r="K581">
            <v>0.059</v>
          </cell>
          <cell r="L581">
            <v>2.52</v>
          </cell>
          <cell r="M581">
            <v>0.023</v>
          </cell>
          <cell r="N581">
            <v>3.74</v>
          </cell>
          <cell r="O581">
            <v>0.058</v>
          </cell>
        </row>
        <row r="581">
          <cell r="T581">
            <v>1.31</v>
          </cell>
          <cell r="U581">
            <v>0.045</v>
          </cell>
          <cell r="V581">
            <v>-1.65</v>
          </cell>
          <cell r="W581">
            <v>0.058</v>
          </cell>
          <cell r="X581">
            <v>0.15</v>
          </cell>
          <cell r="Y581">
            <v>0.01</v>
          </cell>
          <cell r="Z581">
            <v>0.31</v>
          </cell>
          <cell r="AA581">
            <v>0.033</v>
          </cell>
          <cell r="AB581">
            <v>-0.3</v>
          </cell>
          <cell r="AC581">
            <v>0.028</v>
          </cell>
        </row>
        <row r="581">
          <cell r="AH581">
            <v>0.58</v>
          </cell>
          <cell r="AI581">
            <v>0.017</v>
          </cell>
          <cell r="AJ581">
            <v>0.2</v>
          </cell>
          <cell r="AK581">
            <v>0.053</v>
          </cell>
          <cell r="AL581">
            <v>0.97</v>
          </cell>
          <cell r="AM581">
            <v>0.016</v>
          </cell>
          <cell r="AN581">
            <v>1</v>
          </cell>
          <cell r="AO581">
            <v>0.042</v>
          </cell>
          <cell r="AP581">
            <v>1.04</v>
          </cell>
          <cell r="AQ581">
            <v>0.019</v>
          </cell>
          <cell r="AR581">
            <v>0.96</v>
          </cell>
          <cell r="AS581">
            <v>0.05</v>
          </cell>
          <cell r="AT581">
            <v>0.82</v>
          </cell>
          <cell r="AU581">
            <v>0.017</v>
          </cell>
          <cell r="AV581">
            <v>-0.02</v>
          </cell>
          <cell r="AW581">
            <v>0.058</v>
          </cell>
          <cell r="AX581">
            <v>0.4</v>
          </cell>
          <cell r="AY581">
            <v>0.013</v>
          </cell>
          <cell r="AZ581">
            <v>0.14</v>
          </cell>
          <cell r="BA581">
            <v>0.02</v>
          </cell>
          <cell r="BB581">
            <v>0.01</v>
          </cell>
          <cell r="BC581">
            <v>0.003</v>
          </cell>
          <cell r="BD581">
            <v>-0.05</v>
          </cell>
          <cell r="BE581">
            <v>0.005</v>
          </cell>
          <cell r="BF581">
            <v>0.31</v>
          </cell>
          <cell r="BG581">
            <v>0.005</v>
          </cell>
          <cell r="BH581">
            <v>0.37</v>
          </cell>
          <cell r="BI581">
            <v>0.009</v>
          </cell>
        </row>
        <row r="581">
          <cell r="BN581">
            <v>0.15</v>
          </cell>
          <cell r="BO581">
            <v>0.007</v>
          </cell>
          <cell r="BP581">
            <v>-0.29</v>
          </cell>
          <cell r="BQ581">
            <v>0.01</v>
          </cell>
          <cell r="BR581">
            <v>0.05</v>
          </cell>
          <cell r="BS581">
            <v>0.004</v>
          </cell>
          <cell r="BT581">
            <v>0.21</v>
          </cell>
          <cell r="BU581">
            <v>0.009</v>
          </cell>
          <cell r="BV581">
            <v>-0.02</v>
          </cell>
          <cell r="BW581">
            <v>0.006</v>
          </cell>
        </row>
        <row r="581">
          <cell r="CB581">
            <v>0.07</v>
          </cell>
          <cell r="CC581">
            <v>0.003</v>
          </cell>
          <cell r="CD581">
            <v>0</v>
          </cell>
          <cell r="CE581">
            <v>0.004</v>
          </cell>
          <cell r="CF581">
            <v>0.17</v>
          </cell>
          <cell r="CG581">
            <v>0.004</v>
          </cell>
          <cell r="CH581">
            <v>0.22</v>
          </cell>
          <cell r="CI581">
            <v>0.006</v>
          </cell>
          <cell r="CJ581">
            <v>0.19</v>
          </cell>
          <cell r="CK581">
            <v>0.004</v>
          </cell>
          <cell r="CL581">
            <v>0.2</v>
          </cell>
          <cell r="CM581">
            <v>0.007</v>
          </cell>
          <cell r="CN581">
            <v>0.15</v>
          </cell>
          <cell r="CO581">
            <v>0.003</v>
          </cell>
          <cell r="CP581">
            <v>0.15</v>
          </cell>
          <cell r="CQ581">
            <v>0.006</v>
          </cell>
          <cell r="CR581">
            <v>0.04</v>
          </cell>
          <cell r="CS581">
            <v>0.002</v>
          </cell>
          <cell r="CT581">
            <v>0.02</v>
          </cell>
          <cell r="CU581">
            <v>0.003</v>
          </cell>
          <cell r="CV581">
            <v>-0.26</v>
          </cell>
          <cell r="CW581">
            <v>0.013</v>
          </cell>
          <cell r="CX581">
            <v>0.12</v>
          </cell>
          <cell r="CY581">
            <v>0.01</v>
          </cell>
          <cell r="CZ581">
            <v>0.58</v>
          </cell>
          <cell r="DA581">
            <v>0.019</v>
          </cell>
          <cell r="DB581">
            <v>-0.36</v>
          </cell>
          <cell r="DC581">
            <v>0.011</v>
          </cell>
        </row>
        <row r="581">
          <cell r="DH581">
            <v>0.02</v>
          </cell>
          <cell r="DI581">
            <v>0.032</v>
          </cell>
          <cell r="DJ581">
            <v>-0.03</v>
          </cell>
          <cell r="DK581">
            <v>0.017</v>
          </cell>
          <cell r="DL581">
            <v>0.04</v>
          </cell>
          <cell r="DM581">
            <v>0.011</v>
          </cell>
          <cell r="DN581">
            <v>0.11</v>
          </cell>
          <cell r="DO581">
            <v>0.005</v>
          </cell>
          <cell r="DP581">
            <v>-0.01</v>
          </cell>
          <cell r="DQ581">
            <v>0.001</v>
          </cell>
        </row>
        <row r="581">
          <cell r="DV581">
            <v>-0.71</v>
          </cell>
          <cell r="DW581">
            <v>0.013</v>
          </cell>
          <cell r="DX581">
            <v>-0.2</v>
          </cell>
          <cell r="DY581">
            <v>0.005</v>
          </cell>
          <cell r="DZ581">
            <v>-0.4</v>
          </cell>
          <cell r="EA581">
            <v>0.016</v>
          </cell>
          <cell r="EB581">
            <v>-0.2</v>
          </cell>
          <cell r="EC581">
            <v>0.007</v>
          </cell>
          <cell r="ED581">
            <v>-0.4</v>
          </cell>
          <cell r="EE581">
            <v>0.014</v>
          </cell>
          <cell r="EF581">
            <v>-0.21</v>
          </cell>
          <cell r="EG581">
            <v>0.011</v>
          </cell>
          <cell r="EH581">
            <v>-0.35</v>
          </cell>
          <cell r="EI581">
            <v>0.012</v>
          </cell>
          <cell r="EJ581">
            <v>-0.3</v>
          </cell>
          <cell r="EK581">
            <v>0.008</v>
          </cell>
          <cell r="EL581">
            <v>-0.04</v>
          </cell>
          <cell r="EM581">
            <v>0.006</v>
          </cell>
          <cell r="EN581">
            <v>-0.02</v>
          </cell>
          <cell r="EO581">
            <v>0.002</v>
          </cell>
          <cell r="EP581">
            <v>0.02</v>
          </cell>
          <cell r="EQ581">
            <v>0.001</v>
          </cell>
          <cell r="ER581">
            <v>-0.02</v>
          </cell>
          <cell r="ES581">
            <v>0.001</v>
          </cell>
          <cell r="ET581">
            <v>0.1</v>
          </cell>
          <cell r="EU581">
            <v>0.002</v>
          </cell>
          <cell r="EV581">
            <v>0.05</v>
          </cell>
          <cell r="EW581">
            <v>0.001</v>
          </cell>
        </row>
        <row r="581">
          <cell r="FB581">
            <v>0.05</v>
          </cell>
          <cell r="FC581">
            <v>0.002</v>
          </cell>
          <cell r="FD581">
            <v>-0.02</v>
          </cell>
          <cell r="FE581">
            <v>0.001</v>
          </cell>
          <cell r="FF581">
            <v>0.02</v>
          </cell>
          <cell r="FG581">
            <v>0.001</v>
          </cell>
          <cell r="FH581">
            <v>0.01</v>
          </cell>
          <cell r="FI581">
            <v>0.001</v>
          </cell>
          <cell r="FJ581">
            <v>0.01</v>
          </cell>
          <cell r="FK581">
            <v>0.001</v>
          </cell>
        </row>
        <row r="581">
          <cell r="FP581">
            <v>0.09</v>
          </cell>
          <cell r="FQ581">
            <v>0.001</v>
          </cell>
          <cell r="FR581">
            <v>0.01</v>
          </cell>
          <cell r="FS581">
            <v>0</v>
          </cell>
          <cell r="FT581">
            <v>0.12</v>
          </cell>
          <cell r="FU581">
            <v>0.001</v>
          </cell>
          <cell r="FV581">
            <v>0.03</v>
          </cell>
          <cell r="FW581">
            <v>0</v>
          </cell>
          <cell r="FX581">
            <v>0.11</v>
          </cell>
          <cell r="FY581">
            <v>0.002</v>
          </cell>
          <cell r="FZ581">
            <v>0.03</v>
          </cell>
          <cell r="GA581">
            <v>0</v>
          </cell>
          <cell r="GB581">
            <v>0.1</v>
          </cell>
          <cell r="GC581">
            <v>0.002</v>
          </cell>
          <cell r="GD581">
            <v>0.02</v>
          </cell>
          <cell r="GE581">
            <v>0</v>
          </cell>
          <cell r="GF581">
            <v>0.03</v>
          </cell>
          <cell r="GG581">
            <v>0.001</v>
          </cell>
          <cell r="GH581">
            <v>0.01</v>
          </cell>
          <cell r="GI581">
            <v>0</v>
          </cell>
          <cell r="GJ581">
            <v>-29.55</v>
          </cell>
          <cell r="GK581">
            <v>1.586</v>
          </cell>
          <cell r="GL581">
            <v>-131.81</v>
          </cell>
          <cell r="GM581">
            <v>8.64</v>
          </cell>
          <cell r="GN581">
            <v>64.8</v>
          </cell>
          <cell r="GO581">
            <v>3.002</v>
          </cell>
          <cell r="GP581">
            <v>253.93</v>
          </cell>
          <cell r="GQ581">
            <v>10.606</v>
          </cell>
        </row>
        <row r="581">
          <cell r="GV581">
            <v>166.74</v>
          </cell>
          <cell r="GW581">
            <v>3.455</v>
          </cell>
          <cell r="GX581">
            <v>-310.23</v>
          </cell>
          <cell r="GY581">
            <v>12.096</v>
          </cell>
          <cell r="GZ581">
            <v>7.46</v>
          </cell>
          <cell r="HA581">
            <v>2.33</v>
          </cell>
          <cell r="HB581">
            <v>-227.36</v>
          </cell>
          <cell r="HC581">
            <v>9.344</v>
          </cell>
          <cell r="HD581">
            <v>0.44</v>
          </cell>
          <cell r="HE581">
            <v>0.037</v>
          </cell>
        </row>
        <row r="581">
          <cell r="HJ581">
            <v>-118.75</v>
          </cell>
          <cell r="HK581">
            <v>1.802</v>
          </cell>
          <cell r="HL581">
            <v>-628.7</v>
          </cell>
          <cell r="HM581">
            <v>6.745</v>
          </cell>
          <cell r="HN581">
            <v>-90.72</v>
          </cell>
          <cell r="HO581">
            <v>1.515</v>
          </cell>
          <cell r="HP581">
            <v>-533.28</v>
          </cell>
          <cell r="HQ581">
            <v>7.704</v>
          </cell>
          <cell r="HR581">
            <v>-110.7</v>
          </cell>
          <cell r="HS581">
            <v>1.875</v>
          </cell>
          <cell r="HT581">
            <v>-596.43</v>
          </cell>
          <cell r="HU581">
            <v>7.617</v>
          </cell>
          <cell r="HV581">
            <v>-87.73</v>
          </cell>
          <cell r="HW581">
            <v>1.183</v>
          </cell>
          <cell r="HX581">
            <v>-695.15</v>
          </cell>
          <cell r="HY581">
            <v>6.396</v>
          </cell>
          <cell r="HZ581">
            <v>-212.64</v>
          </cell>
          <cell r="IA581">
            <v>5.96</v>
          </cell>
          <cell r="IB581">
            <v>-0.04</v>
          </cell>
          <cell r="IC581">
            <v>0.007</v>
          </cell>
          <cell r="ID581">
            <v>-0.32</v>
          </cell>
          <cell r="IE581">
            <v>0.006</v>
          </cell>
          <cell r="IF581">
            <v>0.09</v>
          </cell>
          <cell r="IG581">
            <v>0.01</v>
          </cell>
          <cell r="IH581">
            <v>-0.14</v>
          </cell>
          <cell r="II581">
            <v>0.007</v>
          </cell>
        </row>
        <row r="581">
          <cell r="IN581">
            <v>-0.54</v>
          </cell>
          <cell r="IO581">
            <v>0.014</v>
          </cell>
          <cell r="IP581">
            <v>-0.69</v>
          </cell>
          <cell r="IQ581">
            <v>0.008</v>
          </cell>
          <cell r="IR581">
            <v>-0.34</v>
          </cell>
          <cell r="IS581">
            <v>0.005</v>
          </cell>
          <cell r="IT581">
            <v>0</v>
          </cell>
          <cell r="IU581">
            <v>0.001</v>
          </cell>
          <cell r="IV581">
            <v>-0.29</v>
          </cell>
          <cell r="IW581">
            <v>0.011</v>
          </cell>
        </row>
        <row r="581">
          <cell r="JB581">
            <v>-0.43</v>
          </cell>
          <cell r="JC581">
            <v>0.012</v>
          </cell>
          <cell r="JD581">
            <v>0.04</v>
          </cell>
          <cell r="JE581">
            <v>0.006</v>
          </cell>
          <cell r="JF581">
            <v>-0.48</v>
          </cell>
          <cell r="JG581">
            <v>0.009</v>
          </cell>
          <cell r="JH581">
            <v>-0.02</v>
          </cell>
          <cell r="JI581">
            <v>0.006</v>
          </cell>
          <cell r="JJ581">
            <v>-0.5</v>
          </cell>
          <cell r="JK581">
            <v>0.008</v>
          </cell>
          <cell r="JL581">
            <v>-0.01</v>
          </cell>
          <cell r="JM581">
            <v>0.005</v>
          </cell>
          <cell r="JN581">
            <v>-0.49</v>
          </cell>
          <cell r="JO581">
            <v>0.006</v>
          </cell>
          <cell r="JP581">
            <v>-0.14</v>
          </cell>
          <cell r="JQ581">
            <v>0.004</v>
          </cell>
          <cell r="JR581">
            <v>0.02</v>
          </cell>
          <cell r="JS581">
            <v>0.002</v>
          </cell>
          <cell r="JT581">
            <v>-0.08</v>
          </cell>
          <cell r="JU581">
            <v>0.003</v>
          </cell>
          <cell r="JV581">
            <v>0.19</v>
          </cell>
          <cell r="JW581">
            <v>0.005</v>
          </cell>
          <cell r="JX581">
            <v>0.08</v>
          </cell>
          <cell r="JY581">
            <v>0.003</v>
          </cell>
          <cell r="JZ581">
            <v>0.26</v>
          </cell>
          <cell r="KA581">
            <v>0.01</v>
          </cell>
        </row>
        <row r="581">
          <cell r="KF581">
            <v>0.4</v>
          </cell>
          <cell r="KG581">
            <v>0.006</v>
          </cell>
          <cell r="KH581">
            <v>0.59</v>
          </cell>
          <cell r="KI581">
            <v>0.012</v>
          </cell>
          <cell r="KJ581">
            <v>0.03</v>
          </cell>
          <cell r="KK581">
            <v>0.001</v>
          </cell>
          <cell r="KL581">
            <v>-0.05</v>
          </cell>
          <cell r="KM581">
            <v>0.001</v>
          </cell>
          <cell r="KN581">
            <v>0</v>
          </cell>
          <cell r="KO581">
            <v>0</v>
          </cell>
        </row>
        <row r="581">
          <cell r="KT581">
            <v>-0.05</v>
          </cell>
          <cell r="KU581">
            <v>0.003</v>
          </cell>
          <cell r="KV581">
            <v>-0.43</v>
          </cell>
          <cell r="KW581">
            <v>0.007</v>
          </cell>
          <cell r="KX581">
            <v>0.03</v>
          </cell>
          <cell r="KY581">
            <v>0.003</v>
          </cell>
          <cell r="KZ581">
            <v>-0.3</v>
          </cell>
          <cell r="LA581">
            <v>0.007</v>
          </cell>
          <cell r="LB581">
            <v>0.03</v>
          </cell>
          <cell r="LC581">
            <v>0.003</v>
          </cell>
          <cell r="LD581">
            <v>-0.39</v>
          </cell>
          <cell r="LE581">
            <v>0.007</v>
          </cell>
          <cell r="LF581">
            <v>0.03</v>
          </cell>
          <cell r="LG581">
            <v>0.002</v>
          </cell>
          <cell r="LH581">
            <v>-0.33</v>
          </cell>
          <cell r="LI581">
            <v>0.005</v>
          </cell>
          <cell r="LJ581">
            <v>0</v>
          </cell>
          <cell r="LK581">
            <v>0</v>
          </cell>
          <cell r="LL581">
            <v>-0.14</v>
          </cell>
          <cell r="LM581">
            <v>0.002</v>
          </cell>
          <cell r="LN581">
            <v>-0.16</v>
          </cell>
          <cell r="LO581">
            <v>0.005</v>
          </cell>
          <cell r="LP581">
            <v>-0.39</v>
          </cell>
          <cell r="LQ581">
            <v>0.007</v>
          </cell>
          <cell r="LR581">
            <v>0.01</v>
          </cell>
          <cell r="LS581">
            <v>0.009</v>
          </cell>
          <cell r="LT581">
            <v>-0.37</v>
          </cell>
          <cell r="LU581">
            <v>0.007</v>
          </cell>
        </row>
        <row r="581">
          <cell r="LZ581">
            <v>-0.3</v>
          </cell>
          <cell r="MA581">
            <v>0.011</v>
          </cell>
          <cell r="MB581">
            <v>-0.26</v>
          </cell>
          <cell r="MC581">
            <v>0.011</v>
          </cell>
          <cell r="MD581">
            <v>-0.08</v>
          </cell>
          <cell r="ME581">
            <v>0.002</v>
          </cell>
          <cell r="MF581">
            <v>-0.01</v>
          </cell>
          <cell r="MG581">
            <v>0.001</v>
          </cell>
          <cell r="MH581">
            <v>-0.63</v>
          </cell>
          <cell r="MI581">
            <v>0.006</v>
          </cell>
          <cell r="MJ581">
            <v>-1</v>
          </cell>
          <cell r="MK581">
            <v>0.007</v>
          </cell>
          <cell r="ML581">
            <v>-0.67</v>
          </cell>
          <cell r="MM581">
            <v>0.007</v>
          </cell>
          <cell r="MN581">
            <v>-0.92</v>
          </cell>
          <cell r="MO581">
            <v>0.006</v>
          </cell>
          <cell r="MP581">
            <v>-0.62</v>
          </cell>
          <cell r="MQ581">
            <v>0.006</v>
          </cell>
          <cell r="MR581">
            <v>-0.38</v>
          </cell>
          <cell r="MS581">
            <v>0.012</v>
          </cell>
          <cell r="MT581">
            <v>-0.46</v>
          </cell>
          <cell r="MU581">
            <v>0.012</v>
          </cell>
          <cell r="MV581">
            <v>-0.26</v>
          </cell>
          <cell r="MW581">
            <v>0.017</v>
          </cell>
          <cell r="MX581">
            <v>-0.29</v>
          </cell>
          <cell r="MY581">
            <v>0.011</v>
          </cell>
        </row>
        <row r="581">
          <cell r="ND581">
            <v>-0.29</v>
          </cell>
          <cell r="NE581">
            <v>0.017</v>
          </cell>
          <cell r="NF581">
            <v>-0.12</v>
          </cell>
          <cell r="NG581">
            <v>0.017</v>
          </cell>
          <cell r="NH581">
            <v>-0.19</v>
          </cell>
          <cell r="NI581">
            <v>0.006</v>
          </cell>
          <cell r="NJ581">
            <v>-0.81</v>
          </cell>
          <cell r="NK581">
            <v>0.016</v>
          </cell>
          <cell r="NL581">
            <v>-0.1</v>
          </cell>
          <cell r="NM581">
            <v>0.002</v>
          </cell>
        </row>
        <row r="581">
          <cell r="NR581">
            <v>-1.64</v>
          </cell>
          <cell r="NS581">
            <v>0.014</v>
          </cell>
          <cell r="NT581">
            <v>-1.73</v>
          </cell>
          <cell r="NU581">
            <v>0.011</v>
          </cell>
          <cell r="NV581">
            <v>-1.57</v>
          </cell>
          <cell r="NW581">
            <v>0.012</v>
          </cell>
          <cell r="NX581">
            <v>-1.73</v>
          </cell>
          <cell r="NY581">
            <v>0.011</v>
          </cell>
          <cell r="NZ581">
            <v>-1.47</v>
          </cell>
          <cell r="OA581">
            <v>0.011</v>
          </cell>
          <cell r="OB581">
            <v>-1.79</v>
          </cell>
          <cell r="OC581">
            <v>0.011</v>
          </cell>
          <cell r="OD581">
            <v>-1.23</v>
          </cell>
          <cell r="OE581">
            <v>0.007</v>
          </cell>
          <cell r="OF581">
            <v>-1.86</v>
          </cell>
          <cell r="OG581">
            <v>0.01</v>
          </cell>
          <cell r="OH581">
            <v>-0.06</v>
          </cell>
          <cell r="OI581">
            <v>0.002</v>
          </cell>
          <cell r="OJ581">
            <v>-0.32</v>
          </cell>
          <cell r="OK581">
            <v>0.005</v>
          </cell>
          <cell r="OL581">
            <v>0.06</v>
          </cell>
          <cell r="OM581">
            <v>0.001</v>
          </cell>
          <cell r="ON581">
            <v>-0.06</v>
          </cell>
          <cell r="OO581">
            <v>0.001</v>
          </cell>
          <cell r="OP581">
            <v>0.06</v>
          </cell>
          <cell r="OQ581">
            <v>0.001</v>
          </cell>
          <cell r="OR581">
            <v>-0.04</v>
          </cell>
          <cell r="OS581">
            <v>0.001</v>
          </cell>
        </row>
        <row r="581">
          <cell r="OX581">
            <v>-0.04</v>
          </cell>
          <cell r="OY581">
            <v>0.001</v>
          </cell>
          <cell r="OZ581">
            <v>-0.03</v>
          </cell>
          <cell r="PA581">
            <v>0.001</v>
          </cell>
          <cell r="PB581">
            <v>0.02</v>
          </cell>
          <cell r="PC581">
            <v>0.004</v>
          </cell>
          <cell r="PD581">
            <v>0.01</v>
          </cell>
          <cell r="PE581">
            <v>0</v>
          </cell>
          <cell r="PF581">
            <v>0.03</v>
          </cell>
          <cell r="PG581">
            <v>0.001</v>
          </cell>
          <cell r="PH581">
            <v>0.04</v>
          </cell>
          <cell r="PI581">
            <v>0.001</v>
          </cell>
          <cell r="PJ581">
            <v>0.04</v>
          </cell>
          <cell r="PK581">
            <v>0.001</v>
          </cell>
          <cell r="PL581">
            <v>0.05</v>
          </cell>
          <cell r="PM581">
            <v>0.001</v>
          </cell>
          <cell r="PN581">
            <v>0.03</v>
          </cell>
          <cell r="PO581">
            <v>0.001</v>
          </cell>
          <cell r="PP581">
            <v>-0.16</v>
          </cell>
          <cell r="PQ581">
            <v>0.003</v>
          </cell>
          <cell r="PR581">
            <v>-0.1</v>
          </cell>
          <cell r="PS581">
            <v>0.003</v>
          </cell>
          <cell r="PT581">
            <v>-0.27</v>
          </cell>
          <cell r="PU581">
            <v>0.004</v>
          </cell>
          <cell r="PV581">
            <v>-0.12</v>
          </cell>
          <cell r="PW581">
            <v>0.003</v>
          </cell>
        </row>
        <row r="581">
          <cell r="QB581">
            <v>-0.32</v>
          </cell>
          <cell r="QC581">
            <v>0.005</v>
          </cell>
          <cell r="QD581">
            <v>0.05</v>
          </cell>
          <cell r="QE581">
            <v>0.004</v>
          </cell>
          <cell r="QF581">
            <v>-0.05</v>
          </cell>
          <cell r="QG581">
            <v>0.001</v>
          </cell>
          <cell r="QH581">
            <v>-0.18</v>
          </cell>
          <cell r="QI581">
            <v>0.004</v>
          </cell>
          <cell r="QJ581">
            <v>-0.21</v>
          </cell>
          <cell r="QK581">
            <v>0.002</v>
          </cell>
        </row>
        <row r="581">
          <cell r="QP581">
            <v>-0.59</v>
          </cell>
          <cell r="QQ581">
            <v>0.004</v>
          </cell>
          <cell r="QR581">
            <v>-0.59</v>
          </cell>
          <cell r="QS581">
            <v>0.004</v>
          </cell>
          <cell r="QT581">
            <v>-0.59</v>
          </cell>
          <cell r="QU581">
            <v>0.003</v>
          </cell>
          <cell r="QV581">
            <v>-0.59</v>
          </cell>
          <cell r="QW581">
            <v>0.003</v>
          </cell>
          <cell r="QX581">
            <v>-0.53</v>
          </cell>
          <cell r="QY581">
            <v>0.003</v>
          </cell>
          <cell r="QZ581">
            <v>-0.57</v>
          </cell>
          <cell r="RA581">
            <v>0.003</v>
          </cell>
          <cell r="RB581">
            <v>-0.52</v>
          </cell>
          <cell r="RC581">
            <v>0.003</v>
          </cell>
          <cell r="RD581">
            <v>-0.59</v>
          </cell>
          <cell r="RE581">
            <v>0.003</v>
          </cell>
          <cell r="RF581">
            <v>-0.07</v>
          </cell>
          <cell r="RG581">
            <v>0.002</v>
          </cell>
          <cell r="RH581">
            <v>-0.14</v>
          </cell>
          <cell r="RI581">
            <v>0.002</v>
          </cell>
          <cell r="RJ581">
            <v>-0.02</v>
          </cell>
          <cell r="RK581">
            <v>0.002</v>
          </cell>
          <cell r="RL581">
            <v>-0.15</v>
          </cell>
          <cell r="RM581">
            <v>0.002</v>
          </cell>
          <cell r="RN581">
            <v>-0.05</v>
          </cell>
          <cell r="RO581">
            <v>0.002</v>
          </cell>
          <cell r="RP581">
            <v>-0.23</v>
          </cell>
          <cell r="RQ581">
            <v>0.005</v>
          </cell>
        </row>
        <row r="581">
          <cell r="RV581">
            <v>-0.14</v>
          </cell>
          <cell r="RW581">
            <v>0.003</v>
          </cell>
          <cell r="RX581">
            <v>-0.08</v>
          </cell>
          <cell r="RY581">
            <v>0.005</v>
          </cell>
          <cell r="RZ581">
            <v>-0.01</v>
          </cell>
          <cell r="SA581">
            <v>0</v>
          </cell>
          <cell r="SB581">
            <v>-0.12</v>
          </cell>
          <cell r="SC581">
            <v>0.004</v>
          </cell>
          <cell r="SD581">
            <v>-0.04</v>
          </cell>
          <cell r="SE581">
            <v>0.001</v>
          </cell>
        </row>
        <row r="581">
          <cell r="SJ581">
            <v>-0.16</v>
          </cell>
          <cell r="SK581">
            <v>0.002</v>
          </cell>
          <cell r="SL581">
            <v>-0.45</v>
          </cell>
          <cell r="SM581">
            <v>0.003</v>
          </cell>
          <cell r="SN581">
            <v>-0.17</v>
          </cell>
          <cell r="SO581">
            <v>0.002</v>
          </cell>
          <cell r="SP581">
            <v>-0.52</v>
          </cell>
          <cell r="SQ581">
            <v>0.004</v>
          </cell>
          <cell r="SR581">
            <v>-0.18</v>
          </cell>
          <cell r="SS581">
            <v>0.002</v>
          </cell>
          <cell r="ST581">
            <v>-0.48</v>
          </cell>
          <cell r="SU581">
            <v>0.003</v>
          </cell>
          <cell r="SV581">
            <v>-0.16</v>
          </cell>
          <cell r="SW581">
            <v>0.001</v>
          </cell>
          <cell r="SX581">
            <v>-0.43</v>
          </cell>
          <cell r="SY581">
            <v>0.002</v>
          </cell>
          <cell r="SZ581">
            <v>0</v>
          </cell>
          <cell r="TA581">
            <v>0</v>
          </cell>
          <cell r="TB581">
            <v>-0.04</v>
          </cell>
          <cell r="TC581">
            <v>0.002</v>
          </cell>
          <cell r="TD581">
            <v>0.7</v>
          </cell>
          <cell r="TE581">
            <v>0.007</v>
          </cell>
          <cell r="TF581">
            <v>1.92</v>
          </cell>
          <cell r="TG581">
            <v>0.018</v>
          </cell>
          <cell r="TH581">
            <v>1.26</v>
          </cell>
          <cell r="TI581">
            <v>0.009</v>
          </cell>
          <cell r="TJ581">
            <v>1.9</v>
          </cell>
          <cell r="TK581">
            <v>0.015</v>
          </cell>
        </row>
        <row r="581">
          <cell r="TP581">
            <v>1.17</v>
          </cell>
          <cell r="TQ581">
            <v>0.02</v>
          </cell>
          <cell r="TR581">
            <v>0.53</v>
          </cell>
          <cell r="TS581">
            <v>0.023</v>
          </cell>
          <cell r="TT581">
            <v>0.3</v>
          </cell>
          <cell r="TU581">
            <v>0.006</v>
          </cell>
          <cell r="TV581">
            <v>0.72</v>
          </cell>
          <cell r="TW581">
            <v>0.016</v>
          </cell>
          <cell r="TX581">
            <v>0.14</v>
          </cell>
          <cell r="TY581">
            <v>0.003</v>
          </cell>
        </row>
        <row r="581">
          <cell r="UD581">
            <v>0.88</v>
          </cell>
          <cell r="UE581">
            <v>0.006</v>
          </cell>
          <cell r="UF581">
            <v>1.77</v>
          </cell>
          <cell r="UG581">
            <v>0.017</v>
          </cell>
          <cell r="UH581">
            <v>1.02</v>
          </cell>
          <cell r="UI581">
            <v>0.006</v>
          </cell>
          <cell r="UJ581">
            <v>2.04</v>
          </cell>
          <cell r="UK581">
            <v>0.015</v>
          </cell>
          <cell r="UL581">
            <v>1.07</v>
          </cell>
          <cell r="UM581">
            <v>0.007</v>
          </cell>
          <cell r="UN581">
            <v>2.12</v>
          </cell>
          <cell r="UO581">
            <v>0.015</v>
          </cell>
          <cell r="UP581">
            <v>0.94</v>
          </cell>
          <cell r="UQ581">
            <v>0.006</v>
          </cell>
          <cell r="UR581">
            <v>1.84</v>
          </cell>
          <cell r="US581">
            <v>0.014</v>
          </cell>
          <cell r="UT581">
            <v>0.27</v>
          </cell>
          <cell r="UU581">
            <v>0.004</v>
          </cell>
          <cell r="UV581">
            <v>0.47</v>
          </cell>
          <cell r="UW581">
            <v>0.008</v>
          </cell>
          <cell r="UX581">
            <v>-0.04</v>
          </cell>
          <cell r="UY581">
            <v>0.001</v>
          </cell>
          <cell r="UZ581">
            <v>0.23</v>
          </cell>
          <cell r="VA581">
            <v>0.001</v>
          </cell>
          <cell r="VB581">
            <v>0.1</v>
          </cell>
          <cell r="VC581">
            <v>0.001</v>
          </cell>
        </row>
        <row r="581">
          <cell r="VH581">
            <v>0.07</v>
          </cell>
          <cell r="VI581">
            <v>0.001</v>
          </cell>
          <cell r="VJ581">
            <v>0.02</v>
          </cell>
          <cell r="VK581">
            <v>0.001</v>
          </cell>
        </row>
        <row r="581">
          <cell r="VP581">
            <v>0.01</v>
          </cell>
          <cell r="VQ581">
            <v>0</v>
          </cell>
          <cell r="VR581">
            <v>0.04</v>
          </cell>
          <cell r="VS581">
            <v>0.001</v>
          </cell>
          <cell r="VT581">
            <v>0.02</v>
          </cell>
          <cell r="VU581">
            <v>0</v>
          </cell>
          <cell r="VV581">
            <v>0</v>
          </cell>
          <cell r="VW581">
            <v>0</v>
          </cell>
          <cell r="VX581">
            <v>0.02</v>
          </cell>
          <cell r="VY581">
            <v>0</v>
          </cell>
          <cell r="VZ581">
            <v>0</v>
          </cell>
          <cell r="WA581">
            <v>0</v>
          </cell>
          <cell r="WB581">
            <v>0.42</v>
          </cell>
          <cell r="WC581">
            <v>0.003</v>
          </cell>
          <cell r="WD581">
            <v>0.2</v>
          </cell>
          <cell r="WE581">
            <v>0.002</v>
          </cell>
          <cell r="WF581">
            <v>0.39</v>
          </cell>
          <cell r="WG581">
            <v>0.003</v>
          </cell>
          <cell r="WH581">
            <v>0.28</v>
          </cell>
          <cell r="WI581">
            <v>0.002</v>
          </cell>
        </row>
        <row r="581">
          <cell r="WN581">
            <v>0.34</v>
          </cell>
          <cell r="WO581">
            <v>0.004</v>
          </cell>
          <cell r="WP581">
            <v>0.1</v>
          </cell>
          <cell r="WQ581">
            <v>0.004</v>
          </cell>
          <cell r="WR581">
            <v>0.22</v>
          </cell>
          <cell r="WS581">
            <v>0.002</v>
          </cell>
          <cell r="WT581">
            <v>0.08</v>
          </cell>
          <cell r="WU581">
            <v>0.002</v>
          </cell>
          <cell r="WV581">
            <v>0.15</v>
          </cell>
          <cell r="WW581">
            <v>0.002</v>
          </cell>
        </row>
        <row r="581">
          <cell r="XB581">
            <v>0.63</v>
          </cell>
          <cell r="XC581">
            <v>0.003</v>
          </cell>
          <cell r="XD581">
            <v>0.32</v>
          </cell>
          <cell r="XE581">
            <v>0.002</v>
          </cell>
          <cell r="XF581">
            <v>0.68</v>
          </cell>
          <cell r="XG581">
            <v>0.003</v>
          </cell>
          <cell r="XH581">
            <v>0.38</v>
          </cell>
          <cell r="XI581">
            <v>0.002</v>
          </cell>
          <cell r="XJ581">
            <v>0.7</v>
          </cell>
          <cell r="XK581">
            <v>0.003</v>
          </cell>
          <cell r="XL581">
            <v>0.4</v>
          </cell>
          <cell r="XM581">
            <v>0.002</v>
          </cell>
          <cell r="XN581">
            <v>0.63</v>
          </cell>
          <cell r="XO581">
            <v>0.003</v>
          </cell>
          <cell r="XP581">
            <v>0.39</v>
          </cell>
          <cell r="XQ581">
            <v>0.002</v>
          </cell>
          <cell r="XR581">
            <v>0.14</v>
          </cell>
          <cell r="XS581">
            <v>0.002</v>
          </cell>
          <cell r="XT581">
            <v>0.06</v>
          </cell>
          <cell r="XU581">
            <v>0.001</v>
          </cell>
        </row>
        <row r="582">
          <cell r="B582" t="str">
            <v>UI10-00100</v>
          </cell>
          <cell r="C582" t="str">
            <v>Ornamental</v>
          </cell>
        </row>
        <row r="582">
          <cell r="F582">
            <v>-0.83</v>
          </cell>
          <cell r="G582">
            <v>0.042</v>
          </cell>
          <cell r="H582">
            <v>-2.74</v>
          </cell>
          <cell r="I582">
            <v>0.181</v>
          </cell>
          <cell r="J582">
            <v>-11.04</v>
          </cell>
          <cell r="K582">
            <v>0.253</v>
          </cell>
          <cell r="L582">
            <v>-1.08</v>
          </cell>
          <cell r="M582">
            <v>0.055</v>
          </cell>
          <cell r="N582">
            <v>-9.58</v>
          </cell>
          <cell r="O582">
            <v>0.245</v>
          </cell>
        </row>
        <row r="582">
          <cell r="AH582">
            <v>-0.6</v>
          </cell>
          <cell r="AI582">
            <v>0.019</v>
          </cell>
          <cell r="AJ582">
            <v>-0.72</v>
          </cell>
          <cell r="AK582">
            <v>0.061</v>
          </cell>
          <cell r="AL582">
            <v>-0.73</v>
          </cell>
          <cell r="AM582">
            <v>0.032</v>
          </cell>
          <cell r="AN582">
            <v>-0.22</v>
          </cell>
          <cell r="AO582">
            <v>0.068</v>
          </cell>
          <cell r="AP582">
            <v>-0.75</v>
          </cell>
          <cell r="AQ582">
            <v>0.024</v>
          </cell>
          <cell r="AR582">
            <v>-0.13</v>
          </cell>
          <cell r="AS582">
            <v>0.079</v>
          </cell>
          <cell r="AT582">
            <v>-0.71</v>
          </cell>
          <cell r="AU582">
            <v>0.019</v>
          </cell>
          <cell r="AV582">
            <v>-0.95</v>
          </cell>
          <cell r="AW582">
            <v>0.068</v>
          </cell>
          <cell r="AX582">
            <v>0.18</v>
          </cell>
          <cell r="AY582">
            <v>0.013</v>
          </cell>
          <cell r="AZ582">
            <v>0.67</v>
          </cell>
          <cell r="BA582">
            <v>0.028</v>
          </cell>
          <cell r="BB582">
            <v>-0.33</v>
          </cell>
          <cell r="BC582">
            <v>0.009</v>
          </cell>
          <cell r="BD582">
            <v>-0.32</v>
          </cell>
          <cell r="BE582">
            <v>0.015</v>
          </cell>
          <cell r="BF582">
            <v>-0.18</v>
          </cell>
          <cell r="BG582">
            <v>0.009</v>
          </cell>
          <cell r="BH582">
            <v>-1.3</v>
          </cell>
          <cell r="BI582">
            <v>0.031</v>
          </cell>
        </row>
        <row r="582">
          <cell r="CB582">
            <v>-0.07</v>
          </cell>
          <cell r="CC582">
            <v>0.004</v>
          </cell>
          <cell r="CD582">
            <v>-0.04</v>
          </cell>
          <cell r="CE582">
            <v>0.005</v>
          </cell>
          <cell r="CF582">
            <v>-0.11</v>
          </cell>
          <cell r="CG582">
            <v>0.004</v>
          </cell>
          <cell r="CH582">
            <v>-0.04</v>
          </cell>
          <cell r="CI582">
            <v>0.006</v>
          </cell>
          <cell r="CJ582">
            <v>-0.07</v>
          </cell>
          <cell r="CK582">
            <v>0.004</v>
          </cell>
          <cell r="CL582">
            <v>0.05</v>
          </cell>
          <cell r="CM582">
            <v>0.007</v>
          </cell>
          <cell r="CN582">
            <v>-0.08</v>
          </cell>
          <cell r="CO582">
            <v>0.004</v>
          </cell>
          <cell r="CP582">
            <v>0.02</v>
          </cell>
          <cell r="CQ582">
            <v>0.007</v>
          </cell>
          <cell r="CR582">
            <v>0.09</v>
          </cell>
          <cell r="CS582">
            <v>0.002</v>
          </cell>
          <cell r="CT582">
            <v>0.29</v>
          </cell>
          <cell r="CU582">
            <v>0.004</v>
          </cell>
          <cell r="CV582">
            <v>-0.91</v>
          </cell>
          <cell r="CW582">
            <v>0.038</v>
          </cell>
          <cell r="CX582">
            <v>-0.45</v>
          </cell>
          <cell r="CY582">
            <v>0.026</v>
          </cell>
          <cell r="CZ582">
            <v>1.06</v>
          </cell>
          <cell r="DA582">
            <v>0.019</v>
          </cell>
          <cell r="DB582">
            <v>-0.71</v>
          </cell>
          <cell r="DC582">
            <v>0.021</v>
          </cell>
        </row>
        <row r="582">
          <cell r="DV582">
            <v>-1.84</v>
          </cell>
          <cell r="DW582">
            <v>0.022</v>
          </cell>
          <cell r="DX582">
            <v>-0.49</v>
          </cell>
          <cell r="DY582">
            <v>0.006</v>
          </cell>
          <cell r="DZ582">
            <v>-1.74</v>
          </cell>
          <cell r="EA582">
            <v>0.02</v>
          </cell>
          <cell r="EB582">
            <v>-0.58</v>
          </cell>
          <cell r="EC582">
            <v>0.008</v>
          </cell>
          <cell r="ED582">
            <v>-1.67</v>
          </cell>
          <cell r="EE582">
            <v>0.024</v>
          </cell>
          <cell r="EF582">
            <v>-0.6</v>
          </cell>
          <cell r="EG582">
            <v>0.01</v>
          </cell>
          <cell r="EH582">
            <v>-1.58</v>
          </cell>
          <cell r="EI582">
            <v>0.022</v>
          </cell>
          <cell r="EJ582">
            <v>-0.57</v>
          </cell>
          <cell r="EK582">
            <v>0.007</v>
          </cell>
          <cell r="EL582">
            <v>0.24</v>
          </cell>
          <cell r="EM582">
            <v>0.016</v>
          </cell>
          <cell r="EN582">
            <v>0.01</v>
          </cell>
          <cell r="EO582">
            <v>0.002</v>
          </cell>
          <cell r="EP582">
            <v>-0.13</v>
          </cell>
          <cell r="EQ582">
            <v>0.003</v>
          </cell>
          <cell r="ER582">
            <v>-0.02</v>
          </cell>
          <cell r="ES582">
            <v>0.001</v>
          </cell>
          <cell r="ET582">
            <v>-0.21</v>
          </cell>
          <cell r="EU582">
            <v>0.006</v>
          </cell>
          <cell r="EV582">
            <v>-0.12</v>
          </cell>
          <cell r="EW582">
            <v>0.003</v>
          </cell>
        </row>
        <row r="582">
          <cell r="FP582">
            <v>0.08</v>
          </cell>
          <cell r="FQ582">
            <v>0.001</v>
          </cell>
          <cell r="FR582">
            <v>0.03</v>
          </cell>
          <cell r="FS582">
            <v>0</v>
          </cell>
          <cell r="FT582">
            <v>0.05</v>
          </cell>
          <cell r="FU582">
            <v>0.001</v>
          </cell>
          <cell r="FV582">
            <v>0.03</v>
          </cell>
          <cell r="FW582">
            <v>0</v>
          </cell>
          <cell r="FX582">
            <v>0.05</v>
          </cell>
          <cell r="FY582">
            <v>0.001</v>
          </cell>
          <cell r="FZ582">
            <v>0.03</v>
          </cell>
          <cell r="GA582">
            <v>0</v>
          </cell>
          <cell r="GB582">
            <v>0.05</v>
          </cell>
          <cell r="GC582">
            <v>0.001</v>
          </cell>
          <cell r="GD582">
            <v>0.03</v>
          </cell>
          <cell r="GE582">
            <v>0.001</v>
          </cell>
          <cell r="GF582">
            <v>0.04</v>
          </cell>
          <cell r="GG582">
            <v>0.001</v>
          </cell>
          <cell r="GH582">
            <v>0.04</v>
          </cell>
          <cell r="GI582">
            <v>0.001</v>
          </cell>
          <cell r="GJ582">
            <v>-272.88</v>
          </cell>
          <cell r="GK582">
            <v>4.021</v>
          </cell>
          <cell r="GL582">
            <v>-1438.09</v>
          </cell>
          <cell r="GM582">
            <v>13.462</v>
          </cell>
          <cell r="GN582">
            <v>-487.55</v>
          </cell>
          <cell r="GO582">
            <v>7.13</v>
          </cell>
          <cell r="GP582">
            <v>-1921.9</v>
          </cell>
          <cell r="GQ582">
            <v>26.14</v>
          </cell>
        </row>
        <row r="582">
          <cell r="HJ582">
            <v>-105.79</v>
          </cell>
          <cell r="HK582">
            <v>1.726</v>
          </cell>
          <cell r="HL582">
            <v>-353.73</v>
          </cell>
          <cell r="HM582">
            <v>8.707</v>
          </cell>
          <cell r="HN582">
            <v>-105.38</v>
          </cell>
          <cell r="HO582">
            <v>1.543</v>
          </cell>
          <cell r="HP582">
            <v>-338.51</v>
          </cell>
          <cell r="HQ582">
            <v>8.728</v>
          </cell>
          <cell r="HR582">
            <v>-97.67</v>
          </cell>
          <cell r="HS582">
            <v>1.612</v>
          </cell>
          <cell r="HT582">
            <v>-301.98</v>
          </cell>
          <cell r="HU582">
            <v>10.967</v>
          </cell>
          <cell r="HV582">
            <v>-74.88</v>
          </cell>
          <cell r="HW582">
            <v>0.838</v>
          </cell>
          <cell r="HX582">
            <v>-425.95</v>
          </cell>
          <cell r="HY582">
            <v>7.76</v>
          </cell>
          <cell r="HZ582">
            <v>102.48</v>
          </cell>
          <cell r="IA582">
            <v>4.363</v>
          </cell>
          <cell r="IB582">
            <v>-2.32</v>
          </cell>
          <cell r="IC582">
            <v>0.025</v>
          </cell>
          <cell r="ID582">
            <v>-1.67</v>
          </cell>
          <cell r="IE582">
            <v>0.019</v>
          </cell>
          <cell r="IF582">
            <v>-3.34</v>
          </cell>
          <cell r="IG582">
            <v>0.04</v>
          </cell>
          <cell r="IH582">
            <v>-2.85</v>
          </cell>
          <cell r="II582">
            <v>0.02</v>
          </cell>
        </row>
        <row r="582">
          <cell r="JB582">
            <v>0.35</v>
          </cell>
          <cell r="JC582">
            <v>0.012</v>
          </cell>
          <cell r="JD582">
            <v>0.92</v>
          </cell>
          <cell r="JE582">
            <v>0.005</v>
          </cell>
          <cell r="JF582">
            <v>0.48</v>
          </cell>
          <cell r="JG582">
            <v>0.007</v>
          </cell>
          <cell r="JH582">
            <v>0.97</v>
          </cell>
          <cell r="JI582">
            <v>0.006</v>
          </cell>
          <cell r="JJ582">
            <v>0.45</v>
          </cell>
          <cell r="JK582">
            <v>0.009</v>
          </cell>
          <cell r="JL582">
            <v>0.9</v>
          </cell>
          <cell r="JM582">
            <v>0.006</v>
          </cell>
          <cell r="JN582">
            <v>0.19</v>
          </cell>
          <cell r="JO582">
            <v>0.007</v>
          </cell>
          <cell r="JP582">
            <v>0.7</v>
          </cell>
          <cell r="JQ582">
            <v>0.005</v>
          </cell>
          <cell r="JR582">
            <v>0.15</v>
          </cell>
          <cell r="JS582">
            <v>0.002</v>
          </cell>
          <cell r="JT582">
            <v>1.04</v>
          </cell>
          <cell r="JU582">
            <v>0.014</v>
          </cell>
          <cell r="JV582">
            <v>0.8</v>
          </cell>
          <cell r="JW582">
            <v>0.008</v>
          </cell>
          <cell r="JX582">
            <v>0.87</v>
          </cell>
          <cell r="JY582">
            <v>0.007</v>
          </cell>
          <cell r="JZ582">
            <v>2.69</v>
          </cell>
          <cell r="KA582">
            <v>0.017</v>
          </cell>
        </row>
        <row r="582">
          <cell r="KT582">
            <v>-0.2</v>
          </cell>
          <cell r="KU582">
            <v>0.003</v>
          </cell>
          <cell r="KV582">
            <v>-1.01</v>
          </cell>
          <cell r="KW582">
            <v>0.004</v>
          </cell>
          <cell r="KX582">
            <v>-0.24</v>
          </cell>
          <cell r="KY582">
            <v>0.003</v>
          </cell>
          <cell r="KZ582">
            <v>-1.04</v>
          </cell>
          <cell r="LA582">
            <v>0.005</v>
          </cell>
          <cell r="LB582">
            <v>-0.2</v>
          </cell>
          <cell r="LC582">
            <v>0.002</v>
          </cell>
          <cell r="LD582">
            <v>-0.98</v>
          </cell>
          <cell r="LE582">
            <v>0.005</v>
          </cell>
          <cell r="LF582">
            <v>-0.16</v>
          </cell>
          <cell r="LG582">
            <v>0.002</v>
          </cell>
          <cell r="LH582">
            <v>-0.83</v>
          </cell>
          <cell r="LI582">
            <v>0.004</v>
          </cell>
          <cell r="LJ582">
            <v>0.01</v>
          </cell>
          <cell r="LK582">
            <v>0</v>
          </cell>
          <cell r="LL582">
            <v>-0.09</v>
          </cell>
          <cell r="LM582">
            <v>0.002</v>
          </cell>
          <cell r="LN582">
            <v>-1.27</v>
          </cell>
          <cell r="LO582">
            <v>0.013</v>
          </cell>
          <cell r="LP582">
            <v>-1.88</v>
          </cell>
          <cell r="LQ582">
            <v>0.019</v>
          </cell>
          <cell r="LR582">
            <v>-2.18</v>
          </cell>
          <cell r="LS582">
            <v>0.018</v>
          </cell>
          <cell r="LT582">
            <v>-2.68</v>
          </cell>
          <cell r="LU582">
            <v>0.03</v>
          </cell>
        </row>
        <row r="582">
          <cell r="MH582">
            <v>-0.48</v>
          </cell>
          <cell r="MI582">
            <v>0.006</v>
          </cell>
          <cell r="MJ582">
            <v>-0.04</v>
          </cell>
          <cell r="MK582">
            <v>0.008</v>
          </cell>
          <cell r="ML582">
            <v>-0.44</v>
          </cell>
          <cell r="MM582">
            <v>0.008</v>
          </cell>
          <cell r="MN582">
            <v>-0.03</v>
          </cell>
          <cell r="MO582">
            <v>0.009</v>
          </cell>
          <cell r="MP582">
            <v>-0.46</v>
          </cell>
          <cell r="MQ582">
            <v>0.009</v>
          </cell>
          <cell r="MR582">
            <v>-2.98</v>
          </cell>
          <cell r="MS582">
            <v>0.027</v>
          </cell>
          <cell r="MT582">
            <v>-3.15</v>
          </cell>
          <cell r="MU582">
            <v>0.025</v>
          </cell>
          <cell r="MV582">
            <v>-4.65</v>
          </cell>
          <cell r="MW582">
            <v>0.042</v>
          </cell>
          <cell r="MX582">
            <v>-4.07</v>
          </cell>
          <cell r="MY582">
            <v>0.034</v>
          </cell>
        </row>
        <row r="582">
          <cell r="NR582">
            <v>-1.59</v>
          </cell>
          <cell r="NS582">
            <v>0.017</v>
          </cell>
          <cell r="NT582">
            <v>-1.22</v>
          </cell>
          <cell r="NU582">
            <v>0.014</v>
          </cell>
          <cell r="NV582">
            <v>-1.67</v>
          </cell>
          <cell r="NW582">
            <v>0.014</v>
          </cell>
          <cell r="NX582">
            <v>-1.19</v>
          </cell>
          <cell r="NY582">
            <v>0.016</v>
          </cell>
          <cell r="NZ582">
            <v>-1.54</v>
          </cell>
          <cell r="OA582">
            <v>0.013</v>
          </cell>
          <cell r="OB582">
            <v>-1.11</v>
          </cell>
          <cell r="OC582">
            <v>0.014</v>
          </cell>
          <cell r="OD582">
            <v>-1.3</v>
          </cell>
          <cell r="OE582">
            <v>0.011</v>
          </cell>
          <cell r="OF582">
            <v>-1.22</v>
          </cell>
          <cell r="OG582">
            <v>0.014</v>
          </cell>
          <cell r="OH582">
            <v>0.03</v>
          </cell>
          <cell r="OI582">
            <v>0.002</v>
          </cell>
          <cell r="OJ582">
            <v>0.04</v>
          </cell>
          <cell r="OK582">
            <v>0.006</v>
          </cell>
        </row>
        <row r="582">
          <cell r="PF582">
            <v>0.12</v>
          </cell>
          <cell r="PG582">
            <v>0.001</v>
          </cell>
          <cell r="PH582">
            <v>0.23</v>
          </cell>
          <cell r="PI582">
            <v>0.001</v>
          </cell>
          <cell r="PJ582">
            <v>0.14</v>
          </cell>
          <cell r="PK582">
            <v>0.002</v>
          </cell>
          <cell r="PL582">
            <v>0.21</v>
          </cell>
          <cell r="PM582">
            <v>0.001</v>
          </cell>
          <cell r="PN582">
            <v>0.13</v>
          </cell>
          <cell r="PO582">
            <v>0.001</v>
          </cell>
          <cell r="PP582">
            <v>-1.05</v>
          </cell>
          <cell r="PQ582">
            <v>0.007</v>
          </cell>
          <cell r="PR582">
            <v>-1.02</v>
          </cell>
          <cell r="PS582">
            <v>0.01</v>
          </cell>
          <cell r="PT582">
            <v>-1.73</v>
          </cell>
          <cell r="PU582">
            <v>0.015</v>
          </cell>
          <cell r="PV582">
            <v>-1.17</v>
          </cell>
          <cell r="PW582">
            <v>0.008</v>
          </cell>
        </row>
        <row r="582">
          <cell r="QP582">
            <v>-0.44</v>
          </cell>
          <cell r="QQ582">
            <v>0.003</v>
          </cell>
          <cell r="QR582">
            <v>-0.4</v>
          </cell>
          <cell r="QS582">
            <v>0.003</v>
          </cell>
          <cell r="QT582">
            <v>-0.47</v>
          </cell>
          <cell r="QU582">
            <v>0.004</v>
          </cell>
          <cell r="QV582">
            <v>-0.38</v>
          </cell>
          <cell r="QW582">
            <v>0.003</v>
          </cell>
          <cell r="QX582">
            <v>-0.39</v>
          </cell>
          <cell r="QY582">
            <v>0.005</v>
          </cell>
          <cell r="QZ582">
            <v>-0.32</v>
          </cell>
          <cell r="RA582">
            <v>0.004</v>
          </cell>
          <cell r="RB582">
            <v>-0.4</v>
          </cell>
          <cell r="RC582">
            <v>0.003</v>
          </cell>
          <cell r="RD582">
            <v>-0.34</v>
          </cell>
          <cell r="RE582">
            <v>0.004</v>
          </cell>
          <cell r="RF582">
            <v>0.07</v>
          </cell>
          <cell r="RG582">
            <v>0.001</v>
          </cell>
          <cell r="RH582">
            <v>0.03</v>
          </cell>
          <cell r="RI582">
            <v>0.003</v>
          </cell>
          <cell r="RJ582">
            <v>-0.51</v>
          </cell>
          <cell r="RK582">
            <v>0.006</v>
          </cell>
          <cell r="RL582">
            <v>-0.5</v>
          </cell>
          <cell r="RM582">
            <v>0.006</v>
          </cell>
          <cell r="RN582">
            <v>-0.62</v>
          </cell>
          <cell r="RO582">
            <v>0.007</v>
          </cell>
          <cell r="RP582">
            <v>-1.27</v>
          </cell>
          <cell r="RQ582">
            <v>0.011</v>
          </cell>
        </row>
        <row r="582">
          <cell r="SJ582">
            <v>-0.27</v>
          </cell>
          <cell r="SK582">
            <v>0.002</v>
          </cell>
          <cell r="SL582">
            <v>-0.39</v>
          </cell>
          <cell r="SM582">
            <v>0.004</v>
          </cell>
          <cell r="SN582">
            <v>-0.3</v>
          </cell>
          <cell r="SO582">
            <v>0.002</v>
          </cell>
          <cell r="SP582">
            <v>-0.37</v>
          </cell>
          <cell r="SQ582">
            <v>0.005</v>
          </cell>
          <cell r="SR582">
            <v>-0.27</v>
          </cell>
          <cell r="SS582">
            <v>0.002</v>
          </cell>
          <cell r="ST582">
            <v>-0.35</v>
          </cell>
          <cell r="SU582">
            <v>0.005</v>
          </cell>
          <cell r="SV582">
            <v>-0.23</v>
          </cell>
          <cell r="SW582">
            <v>0.002</v>
          </cell>
          <cell r="SX582">
            <v>-0.3</v>
          </cell>
          <cell r="SY582">
            <v>0.004</v>
          </cell>
          <cell r="SZ582">
            <v>0</v>
          </cell>
          <cell r="TA582">
            <v>0</v>
          </cell>
          <cell r="TB582">
            <v>0</v>
          </cell>
          <cell r="TC582">
            <v>0.002</v>
          </cell>
          <cell r="TD582">
            <v>0.88</v>
          </cell>
          <cell r="TE582">
            <v>0.021</v>
          </cell>
          <cell r="TF582">
            <v>3.19</v>
          </cell>
          <cell r="TG582">
            <v>0.082</v>
          </cell>
          <cell r="TH582">
            <v>1.31</v>
          </cell>
          <cell r="TI582">
            <v>0.02</v>
          </cell>
          <cell r="TJ582">
            <v>1.7</v>
          </cell>
          <cell r="TK582">
            <v>0.046</v>
          </cell>
        </row>
        <row r="582">
          <cell r="UD582">
            <v>0.14</v>
          </cell>
          <cell r="UE582">
            <v>0.007</v>
          </cell>
          <cell r="UF582">
            <v>0.2</v>
          </cell>
          <cell r="UG582">
            <v>0.015</v>
          </cell>
          <cell r="UH582">
            <v>-0.07</v>
          </cell>
          <cell r="UI582">
            <v>0.007</v>
          </cell>
          <cell r="UJ582">
            <v>0.21</v>
          </cell>
          <cell r="UK582">
            <v>0.014</v>
          </cell>
          <cell r="UL582">
            <v>-0.01</v>
          </cell>
          <cell r="UM582">
            <v>0.008</v>
          </cell>
          <cell r="UN582">
            <v>0.23</v>
          </cell>
          <cell r="UO582">
            <v>0.015</v>
          </cell>
          <cell r="UP582">
            <v>-0.04</v>
          </cell>
          <cell r="UQ582">
            <v>0.008</v>
          </cell>
          <cell r="UR582">
            <v>0.2</v>
          </cell>
          <cell r="US582">
            <v>0.016</v>
          </cell>
          <cell r="UT582">
            <v>0.21</v>
          </cell>
          <cell r="UU582">
            <v>0.003</v>
          </cell>
          <cell r="UV582">
            <v>0.3</v>
          </cell>
          <cell r="UW582">
            <v>0.005</v>
          </cell>
          <cell r="UX582">
            <v>-0.07</v>
          </cell>
          <cell r="UY582">
            <v>0.001</v>
          </cell>
          <cell r="UZ582">
            <v>0.27</v>
          </cell>
          <cell r="VA582">
            <v>0.001</v>
          </cell>
          <cell r="VB582">
            <v>0.11</v>
          </cell>
          <cell r="VC582">
            <v>0.002</v>
          </cell>
        </row>
        <row r="582">
          <cell r="VP582">
            <v>0</v>
          </cell>
          <cell r="VQ582">
            <v>0</v>
          </cell>
          <cell r="VR582">
            <v>0</v>
          </cell>
          <cell r="VS582">
            <v>0.001</v>
          </cell>
          <cell r="VT582">
            <v>0</v>
          </cell>
          <cell r="VU582">
            <v>0</v>
          </cell>
          <cell r="VV582">
            <v>0</v>
          </cell>
          <cell r="VW582">
            <v>0</v>
          </cell>
        </row>
        <row r="582">
          <cell r="VZ582">
            <v>0</v>
          </cell>
          <cell r="WA582">
            <v>0</v>
          </cell>
          <cell r="WB582">
            <v>0.56</v>
          </cell>
          <cell r="WC582">
            <v>0.006</v>
          </cell>
          <cell r="WD582">
            <v>0.78</v>
          </cell>
          <cell r="WE582">
            <v>0.006</v>
          </cell>
          <cell r="WF582">
            <v>0.23</v>
          </cell>
          <cell r="WG582">
            <v>0.006</v>
          </cell>
          <cell r="WH582">
            <v>0.34</v>
          </cell>
          <cell r="WI582">
            <v>0.005</v>
          </cell>
        </row>
        <row r="582">
          <cell r="XB582">
            <v>0.51</v>
          </cell>
          <cell r="XC582">
            <v>0.004</v>
          </cell>
          <cell r="XD582">
            <v>0.22</v>
          </cell>
          <cell r="XE582">
            <v>0.003</v>
          </cell>
          <cell r="XF582">
            <v>0.45</v>
          </cell>
          <cell r="XG582">
            <v>0.004</v>
          </cell>
          <cell r="XH582">
            <v>0.22</v>
          </cell>
          <cell r="XI582">
            <v>0.003</v>
          </cell>
          <cell r="XJ582">
            <v>0.46</v>
          </cell>
          <cell r="XK582">
            <v>0.003</v>
          </cell>
          <cell r="XL582">
            <v>0.21</v>
          </cell>
          <cell r="XM582">
            <v>0.003</v>
          </cell>
          <cell r="XN582">
            <v>0.42</v>
          </cell>
          <cell r="XO582">
            <v>0.004</v>
          </cell>
          <cell r="XP582">
            <v>0.21</v>
          </cell>
          <cell r="XQ582">
            <v>0.002</v>
          </cell>
          <cell r="XR582">
            <v>0.01</v>
          </cell>
          <cell r="XS582">
            <v>0.001</v>
          </cell>
          <cell r="XT582">
            <v>0.03</v>
          </cell>
          <cell r="XU582">
            <v>0</v>
          </cell>
        </row>
        <row r="583">
          <cell r="B583" t="str">
            <v>UI10-00101</v>
          </cell>
          <cell r="C583" t="str">
            <v>Ornamental</v>
          </cell>
        </row>
        <row r="583">
          <cell r="F583">
            <v>-1.39</v>
          </cell>
          <cell r="G583">
            <v>0.056</v>
          </cell>
          <cell r="H583">
            <v>-3.08</v>
          </cell>
          <cell r="I583">
            <v>0.184</v>
          </cell>
          <cell r="J583">
            <v>-7.88</v>
          </cell>
          <cell r="K583">
            <v>0.175</v>
          </cell>
          <cell r="L583">
            <v>-1.04</v>
          </cell>
          <cell r="M583">
            <v>0.049</v>
          </cell>
          <cell r="N583">
            <v>-8.05</v>
          </cell>
          <cell r="O583">
            <v>0.181</v>
          </cell>
        </row>
        <row r="583">
          <cell r="AH583">
            <v>1.24</v>
          </cell>
          <cell r="AI583">
            <v>0.018</v>
          </cell>
          <cell r="AJ583">
            <v>2.05</v>
          </cell>
          <cell r="AK583">
            <v>0.051</v>
          </cell>
          <cell r="AL583">
            <v>1.34</v>
          </cell>
          <cell r="AM583">
            <v>0.018</v>
          </cell>
          <cell r="AN583">
            <v>1.19</v>
          </cell>
          <cell r="AO583">
            <v>0.042</v>
          </cell>
          <cell r="AP583">
            <v>1.38</v>
          </cell>
          <cell r="AQ583">
            <v>0.022</v>
          </cell>
          <cell r="AR583">
            <v>1.13</v>
          </cell>
          <cell r="AS583">
            <v>0.046</v>
          </cell>
          <cell r="AT583">
            <v>1.16</v>
          </cell>
          <cell r="AU583">
            <v>0.018</v>
          </cell>
          <cell r="AV583">
            <v>0.45</v>
          </cell>
          <cell r="AW583">
            <v>0.045</v>
          </cell>
          <cell r="AX583">
            <v>0.59</v>
          </cell>
          <cell r="AY583">
            <v>0.01</v>
          </cell>
          <cell r="AZ583">
            <v>0.48</v>
          </cell>
          <cell r="BA583">
            <v>0.019</v>
          </cell>
          <cell r="BB583">
            <v>-0.42</v>
          </cell>
          <cell r="BC583">
            <v>0.009</v>
          </cell>
          <cell r="BD583">
            <v>-0.3</v>
          </cell>
          <cell r="BE583">
            <v>0.013</v>
          </cell>
          <cell r="BF583">
            <v>-0.17</v>
          </cell>
          <cell r="BG583">
            <v>0.008</v>
          </cell>
          <cell r="BH583">
            <v>-0.99</v>
          </cell>
          <cell r="BI583">
            <v>0.022</v>
          </cell>
        </row>
        <row r="583">
          <cell r="CB583">
            <v>0.13</v>
          </cell>
          <cell r="CC583">
            <v>0.002</v>
          </cell>
          <cell r="CD583">
            <v>0.13</v>
          </cell>
          <cell r="CE583">
            <v>0.005</v>
          </cell>
          <cell r="CF583">
            <v>0.16</v>
          </cell>
          <cell r="CG583">
            <v>0.004</v>
          </cell>
          <cell r="CH583">
            <v>0.06</v>
          </cell>
          <cell r="CI583">
            <v>0.005</v>
          </cell>
          <cell r="CJ583">
            <v>0.18</v>
          </cell>
          <cell r="CK583">
            <v>0.003</v>
          </cell>
          <cell r="CL583">
            <v>0.09</v>
          </cell>
          <cell r="CM583">
            <v>0.005</v>
          </cell>
          <cell r="CN583">
            <v>0.14</v>
          </cell>
          <cell r="CO583">
            <v>0.002</v>
          </cell>
          <cell r="CP583">
            <v>0.05</v>
          </cell>
          <cell r="CQ583">
            <v>0.005</v>
          </cell>
          <cell r="CR583">
            <v>0.04</v>
          </cell>
          <cell r="CS583">
            <v>0.001</v>
          </cell>
          <cell r="CT583">
            <v>0.08</v>
          </cell>
          <cell r="CU583">
            <v>0.004</v>
          </cell>
          <cell r="CV583">
            <v>-0.79</v>
          </cell>
          <cell r="CW583">
            <v>0.035</v>
          </cell>
          <cell r="CX583">
            <v>-0.29</v>
          </cell>
          <cell r="CY583">
            <v>0.02</v>
          </cell>
          <cell r="CZ583">
            <v>0.21</v>
          </cell>
          <cell r="DA583">
            <v>0.036</v>
          </cell>
          <cell r="DB583">
            <v>-0.43</v>
          </cell>
          <cell r="DC583">
            <v>0.014</v>
          </cell>
        </row>
        <row r="583">
          <cell r="DV583">
            <v>0.2</v>
          </cell>
          <cell r="DW583">
            <v>0.013</v>
          </cell>
          <cell r="DX583">
            <v>0</v>
          </cell>
          <cell r="DY583">
            <v>0.004</v>
          </cell>
          <cell r="DZ583">
            <v>0.26</v>
          </cell>
          <cell r="EA583">
            <v>0.014</v>
          </cell>
          <cell r="EB583">
            <v>-0.07</v>
          </cell>
          <cell r="EC583">
            <v>0.007</v>
          </cell>
          <cell r="ED583">
            <v>0.24</v>
          </cell>
          <cell r="EE583">
            <v>0.016</v>
          </cell>
          <cell r="EF583">
            <v>-0.06</v>
          </cell>
          <cell r="EG583">
            <v>0.007</v>
          </cell>
          <cell r="EH583">
            <v>0.18</v>
          </cell>
          <cell r="EI583">
            <v>0.012</v>
          </cell>
          <cell r="EJ583">
            <v>-0.12</v>
          </cell>
          <cell r="EK583">
            <v>0.006</v>
          </cell>
          <cell r="EL583">
            <v>-0.03</v>
          </cell>
          <cell r="EM583">
            <v>0.007</v>
          </cell>
          <cell r="EN583">
            <v>0.03</v>
          </cell>
          <cell r="EO583">
            <v>0.002</v>
          </cell>
          <cell r="EP583">
            <v>-0.24</v>
          </cell>
          <cell r="EQ583">
            <v>0.005</v>
          </cell>
          <cell r="ER583">
            <v>-0.03</v>
          </cell>
          <cell r="ES583">
            <v>0.001</v>
          </cell>
          <cell r="ET583">
            <v>-0.11</v>
          </cell>
          <cell r="EU583">
            <v>0.003</v>
          </cell>
          <cell r="EV583">
            <v>-0.1</v>
          </cell>
          <cell r="EW583">
            <v>0.003</v>
          </cell>
        </row>
        <row r="583">
          <cell r="FP583">
            <v>0.06</v>
          </cell>
          <cell r="FQ583">
            <v>0.001</v>
          </cell>
          <cell r="FR583">
            <v>0.01</v>
          </cell>
          <cell r="FS583">
            <v>0</v>
          </cell>
          <cell r="FT583">
            <v>0.07</v>
          </cell>
          <cell r="FU583">
            <v>0.001</v>
          </cell>
          <cell r="FV583">
            <v>0.01</v>
          </cell>
          <cell r="FW583">
            <v>0.001</v>
          </cell>
          <cell r="FX583">
            <v>0.07</v>
          </cell>
          <cell r="FY583">
            <v>0.001</v>
          </cell>
          <cell r="FZ583">
            <v>0.01</v>
          </cell>
          <cell r="GA583">
            <v>0.001</v>
          </cell>
          <cell r="GB583">
            <v>0.06</v>
          </cell>
          <cell r="GC583">
            <v>0.001</v>
          </cell>
          <cell r="GD583">
            <v>0.01</v>
          </cell>
          <cell r="GE583">
            <v>0.001</v>
          </cell>
          <cell r="GF583">
            <v>0.02</v>
          </cell>
          <cell r="GG583">
            <v>0.001</v>
          </cell>
          <cell r="GH583">
            <v>0.01</v>
          </cell>
          <cell r="GI583">
            <v>0</v>
          </cell>
          <cell r="GJ583">
            <v>-353</v>
          </cell>
          <cell r="GK583">
            <v>6.569</v>
          </cell>
          <cell r="GL583">
            <v>-1573.93</v>
          </cell>
          <cell r="GM583">
            <v>18.221</v>
          </cell>
          <cell r="GN583">
            <v>-557.85</v>
          </cell>
          <cell r="GO583">
            <v>8.845</v>
          </cell>
          <cell r="GP583">
            <v>-1884.58</v>
          </cell>
          <cell r="GQ583">
            <v>21.312</v>
          </cell>
        </row>
        <row r="583">
          <cell r="HJ583">
            <v>10.23</v>
          </cell>
          <cell r="HK583">
            <v>2.234</v>
          </cell>
          <cell r="HL583">
            <v>88.67</v>
          </cell>
          <cell r="HM583">
            <v>9.371</v>
          </cell>
          <cell r="HN583">
            <v>61.95</v>
          </cell>
          <cell r="HO583">
            <v>2.04</v>
          </cell>
          <cell r="HP583">
            <v>105.05</v>
          </cell>
          <cell r="HQ583">
            <v>7.195</v>
          </cell>
          <cell r="HR583">
            <v>64.41</v>
          </cell>
          <cell r="HS583">
            <v>1.868</v>
          </cell>
          <cell r="HT583">
            <v>78.05</v>
          </cell>
          <cell r="HU583">
            <v>7.773</v>
          </cell>
          <cell r="HV583">
            <v>39.66</v>
          </cell>
          <cell r="HW583">
            <v>1.945</v>
          </cell>
          <cell r="HX583">
            <v>-178.47</v>
          </cell>
          <cell r="HY583">
            <v>6.286</v>
          </cell>
          <cell r="HZ583">
            <v>-19.55</v>
          </cell>
          <cell r="IA583">
            <v>4.669</v>
          </cell>
          <cell r="IB583">
            <v>-2.47</v>
          </cell>
          <cell r="IC583">
            <v>0.029</v>
          </cell>
          <cell r="ID583">
            <v>-1.76</v>
          </cell>
          <cell r="IE583">
            <v>0.024</v>
          </cell>
          <cell r="IF583">
            <v>-3.24</v>
          </cell>
          <cell r="IG583">
            <v>0.032</v>
          </cell>
          <cell r="IH583">
            <v>-2.67</v>
          </cell>
          <cell r="II583">
            <v>0.013</v>
          </cell>
        </row>
        <row r="583">
          <cell r="JB583">
            <v>0.05</v>
          </cell>
          <cell r="JC583">
            <v>0.008</v>
          </cell>
          <cell r="JD583">
            <v>-0.18</v>
          </cell>
          <cell r="JE583">
            <v>0.007</v>
          </cell>
          <cell r="JF583">
            <v>-0.06</v>
          </cell>
          <cell r="JG583">
            <v>0.01</v>
          </cell>
          <cell r="JH583">
            <v>-0.2</v>
          </cell>
          <cell r="JI583">
            <v>0.006</v>
          </cell>
          <cell r="JJ583">
            <v>-0.07</v>
          </cell>
          <cell r="JK583">
            <v>0.01</v>
          </cell>
          <cell r="JL583">
            <v>-0.16</v>
          </cell>
          <cell r="JM583">
            <v>0.005</v>
          </cell>
          <cell r="JN583">
            <v>-0.22</v>
          </cell>
          <cell r="JO583">
            <v>0.007</v>
          </cell>
          <cell r="JP583">
            <v>-0.31</v>
          </cell>
          <cell r="JQ583">
            <v>0.005</v>
          </cell>
          <cell r="JR583">
            <v>0.02</v>
          </cell>
          <cell r="JS583">
            <v>0.002</v>
          </cell>
          <cell r="JT583">
            <v>0.6</v>
          </cell>
          <cell r="JU583">
            <v>0.005</v>
          </cell>
          <cell r="JV583">
            <v>0.77</v>
          </cell>
          <cell r="JW583">
            <v>0.007</v>
          </cell>
          <cell r="JX583">
            <v>0.48</v>
          </cell>
          <cell r="JY583">
            <v>0.014</v>
          </cell>
          <cell r="JZ583">
            <v>2.21</v>
          </cell>
          <cell r="KA583">
            <v>0.012</v>
          </cell>
        </row>
        <row r="583">
          <cell r="KT583">
            <v>-0.05</v>
          </cell>
          <cell r="KU583">
            <v>0.003</v>
          </cell>
          <cell r="KV583">
            <v>0.2</v>
          </cell>
          <cell r="KW583">
            <v>0.008</v>
          </cell>
          <cell r="KX583">
            <v>0.08</v>
          </cell>
          <cell r="KY583">
            <v>0.003</v>
          </cell>
          <cell r="KZ583">
            <v>0.25</v>
          </cell>
          <cell r="LA583">
            <v>0.007</v>
          </cell>
          <cell r="LB583">
            <v>0.1</v>
          </cell>
          <cell r="LC583">
            <v>0.002</v>
          </cell>
          <cell r="LD583">
            <v>0.19</v>
          </cell>
          <cell r="LE583">
            <v>0.006</v>
          </cell>
          <cell r="LF583">
            <v>0.1</v>
          </cell>
          <cell r="LG583">
            <v>0.002</v>
          </cell>
          <cell r="LH583">
            <v>0.15</v>
          </cell>
          <cell r="LI583">
            <v>0.005</v>
          </cell>
          <cell r="LJ583">
            <v>0.01</v>
          </cell>
          <cell r="LK583">
            <v>0</v>
          </cell>
          <cell r="LL583">
            <v>-0.04</v>
          </cell>
          <cell r="LM583">
            <v>0.001</v>
          </cell>
          <cell r="LN583">
            <v>-1.53</v>
          </cell>
          <cell r="LO583">
            <v>0.019</v>
          </cell>
          <cell r="LP583">
            <v>-1.99</v>
          </cell>
          <cell r="LQ583">
            <v>0.022</v>
          </cell>
          <cell r="LR583">
            <v>-2.19</v>
          </cell>
          <cell r="LS583">
            <v>0.017</v>
          </cell>
          <cell r="LT583">
            <v>-2.64</v>
          </cell>
          <cell r="LU583">
            <v>0.029</v>
          </cell>
        </row>
        <row r="583">
          <cell r="MH583">
            <v>-0.09</v>
          </cell>
          <cell r="MI583">
            <v>0.006</v>
          </cell>
          <cell r="MJ583">
            <v>-0.28</v>
          </cell>
          <cell r="MK583">
            <v>0.006</v>
          </cell>
          <cell r="ML583">
            <v>-0.11</v>
          </cell>
          <cell r="MM583">
            <v>0.008</v>
          </cell>
          <cell r="MN583">
            <v>-0.25</v>
          </cell>
          <cell r="MO583">
            <v>0.007</v>
          </cell>
          <cell r="MP583">
            <v>-0.16</v>
          </cell>
          <cell r="MQ583">
            <v>0.006</v>
          </cell>
          <cell r="MR583">
            <v>-3.48</v>
          </cell>
          <cell r="MS583">
            <v>0.045</v>
          </cell>
          <cell r="MT583">
            <v>-3.19</v>
          </cell>
          <cell r="MU583">
            <v>0.028</v>
          </cell>
          <cell r="MV583">
            <v>-4.9</v>
          </cell>
          <cell r="MW583">
            <v>0.052</v>
          </cell>
          <cell r="MX583">
            <v>-4.05</v>
          </cell>
          <cell r="MY583">
            <v>0.034</v>
          </cell>
        </row>
        <row r="583">
          <cell r="NR583">
            <v>-0.3</v>
          </cell>
          <cell r="NS583">
            <v>0.015</v>
          </cell>
          <cell r="NT583">
            <v>-0.29</v>
          </cell>
          <cell r="NU583">
            <v>0.012</v>
          </cell>
          <cell r="NV583">
            <v>-0.29</v>
          </cell>
          <cell r="NW583">
            <v>0.013</v>
          </cell>
          <cell r="NX583">
            <v>-0.25</v>
          </cell>
          <cell r="NY583">
            <v>0.012</v>
          </cell>
          <cell r="NZ583">
            <v>-0.28</v>
          </cell>
          <cell r="OA583">
            <v>0.014</v>
          </cell>
          <cell r="OB583">
            <v>-0.34</v>
          </cell>
          <cell r="OC583">
            <v>0.012</v>
          </cell>
          <cell r="OD583">
            <v>-0.28</v>
          </cell>
          <cell r="OE583">
            <v>0.012</v>
          </cell>
          <cell r="OF583">
            <v>-0.62</v>
          </cell>
          <cell r="OG583">
            <v>0.011</v>
          </cell>
          <cell r="OH583">
            <v>0.08</v>
          </cell>
          <cell r="OI583">
            <v>0.003</v>
          </cell>
          <cell r="OJ583">
            <v>-0.15</v>
          </cell>
          <cell r="OK583">
            <v>0.004</v>
          </cell>
          <cell r="OL583">
            <v>0.07</v>
          </cell>
          <cell r="OM583">
            <v>0.002</v>
          </cell>
        </row>
        <row r="583">
          <cell r="PF583">
            <v>0.07</v>
          </cell>
          <cell r="PG583">
            <v>0.001</v>
          </cell>
          <cell r="PH583">
            <v>-0.05</v>
          </cell>
          <cell r="PI583">
            <v>0.001</v>
          </cell>
          <cell r="PJ583">
            <v>0.04</v>
          </cell>
          <cell r="PK583">
            <v>0.001</v>
          </cell>
          <cell r="PL583">
            <v>-0.04</v>
          </cell>
          <cell r="PM583">
            <v>0.001</v>
          </cell>
          <cell r="PN583">
            <v>0.04</v>
          </cell>
          <cell r="PO583">
            <v>0.001</v>
          </cell>
          <cell r="PP583">
            <v>-1.2</v>
          </cell>
          <cell r="PQ583">
            <v>0.01</v>
          </cell>
          <cell r="PR583">
            <v>-1.01</v>
          </cell>
          <cell r="PS583">
            <v>0.01</v>
          </cell>
          <cell r="PT583">
            <v>-1.7</v>
          </cell>
          <cell r="PU583">
            <v>0.015</v>
          </cell>
          <cell r="PV583">
            <v>-1.16</v>
          </cell>
          <cell r="PW583">
            <v>0.008</v>
          </cell>
        </row>
        <row r="583">
          <cell r="QP583">
            <v>-0.2</v>
          </cell>
          <cell r="QQ583">
            <v>0.004</v>
          </cell>
          <cell r="QR583">
            <v>-0.07</v>
          </cell>
          <cell r="QS583">
            <v>0.003</v>
          </cell>
          <cell r="QT583">
            <v>-0.24</v>
          </cell>
          <cell r="QU583">
            <v>0.004</v>
          </cell>
          <cell r="QV583">
            <v>-0.1</v>
          </cell>
          <cell r="QW583">
            <v>0.003</v>
          </cell>
          <cell r="QX583">
            <v>-0.21</v>
          </cell>
          <cell r="QY583">
            <v>0.003</v>
          </cell>
          <cell r="QZ583">
            <v>-0.11</v>
          </cell>
          <cell r="RA583">
            <v>0.003</v>
          </cell>
          <cell r="RB583">
            <v>-0.23</v>
          </cell>
          <cell r="RC583">
            <v>0.003</v>
          </cell>
          <cell r="RD583">
            <v>-0.17</v>
          </cell>
          <cell r="RE583">
            <v>0.003</v>
          </cell>
          <cell r="RF583">
            <v>-0.05</v>
          </cell>
          <cell r="RG583">
            <v>0.002</v>
          </cell>
          <cell r="RH583">
            <v>-0.07</v>
          </cell>
          <cell r="RI583">
            <v>0.002</v>
          </cell>
          <cell r="RJ583">
            <v>-0.56</v>
          </cell>
          <cell r="RK583">
            <v>0.008</v>
          </cell>
          <cell r="RL583">
            <v>-0.52</v>
          </cell>
          <cell r="RM583">
            <v>0.007</v>
          </cell>
          <cell r="RN583">
            <v>-0.66</v>
          </cell>
          <cell r="RO583">
            <v>0.009</v>
          </cell>
          <cell r="RP583">
            <v>-1.32</v>
          </cell>
          <cell r="RQ583">
            <v>0.013</v>
          </cell>
        </row>
        <row r="583">
          <cell r="SJ583">
            <v>-0.02</v>
          </cell>
          <cell r="SK583">
            <v>0.002</v>
          </cell>
          <cell r="SL583">
            <v>-0.18</v>
          </cell>
          <cell r="SM583">
            <v>0.003</v>
          </cell>
          <cell r="SN583">
            <v>-0.05</v>
          </cell>
          <cell r="SO583">
            <v>0.002</v>
          </cell>
          <cell r="SP583">
            <v>-0.17</v>
          </cell>
          <cell r="SQ583">
            <v>0.004</v>
          </cell>
          <cell r="SR583">
            <v>-0.06</v>
          </cell>
          <cell r="SS583">
            <v>0.002</v>
          </cell>
          <cell r="ST583">
            <v>-0.16</v>
          </cell>
          <cell r="SU583">
            <v>0.004</v>
          </cell>
          <cell r="SV583">
            <v>-0.04</v>
          </cell>
          <cell r="SW583">
            <v>0.001</v>
          </cell>
          <cell r="SX583">
            <v>-0.21</v>
          </cell>
          <cell r="SY583">
            <v>0.002</v>
          </cell>
          <cell r="SZ583">
            <v>0</v>
          </cell>
          <cell r="TA583">
            <v>0</v>
          </cell>
          <cell r="TB583">
            <v>-0.04</v>
          </cell>
          <cell r="TC583">
            <v>0.002</v>
          </cell>
          <cell r="TD583">
            <v>0.77</v>
          </cell>
          <cell r="TE583">
            <v>0.024</v>
          </cell>
          <cell r="TF583">
            <v>3.58</v>
          </cell>
          <cell r="TG583">
            <v>0.065</v>
          </cell>
          <cell r="TH583">
            <v>1.43</v>
          </cell>
          <cell r="TI583">
            <v>0.017</v>
          </cell>
          <cell r="TJ583">
            <v>2.51</v>
          </cell>
          <cell r="TK583">
            <v>0.029</v>
          </cell>
        </row>
        <row r="583">
          <cell r="UD583">
            <v>0.95</v>
          </cell>
          <cell r="UE583">
            <v>0.007</v>
          </cell>
          <cell r="UF583">
            <v>1.79</v>
          </cell>
          <cell r="UG583">
            <v>0.018</v>
          </cell>
          <cell r="UH583">
            <v>0.99</v>
          </cell>
          <cell r="UI583">
            <v>0.009</v>
          </cell>
          <cell r="UJ583">
            <v>1.58</v>
          </cell>
          <cell r="UK583">
            <v>0.014</v>
          </cell>
          <cell r="UL583">
            <v>1</v>
          </cell>
          <cell r="UM583">
            <v>0.008</v>
          </cell>
          <cell r="UN583">
            <v>1.56</v>
          </cell>
          <cell r="UO583">
            <v>0.012</v>
          </cell>
          <cell r="UP583">
            <v>0.91</v>
          </cell>
          <cell r="UQ583">
            <v>0.007</v>
          </cell>
          <cell r="UR583">
            <v>1.34</v>
          </cell>
          <cell r="US583">
            <v>0.01</v>
          </cell>
          <cell r="UT583">
            <v>0.21</v>
          </cell>
          <cell r="UU583">
            <v>0.003</v>
          </cell>
          <cell r="UV583">
            <v>0.29</v>
          </cell>
          <cell r="UW583">
            <v>0.008</v>
          </cell>
          <cell r="UX583">
            <v>-0.08</v>
          </cell>
          <cell r="UY583">
            <v>0.002</v>
          </cell>
          <cell r="UZ583">
            <v>0.23</v>
          </cell>
          <cell r="VA583">
            <v>0.002</v>
          </cell>
          <cell r="VB583">
            <v>0.16</v>
          </cell>
          <cell r="VC583">
            <v>0.001</v>
          </cell>
        </row>
        <row r="583">
          <cell r="VP583">
            <v>0.01</v>
          </cell>
          <cell r="VQ583">
            <v>0</v>
          </cell>
          <cell r="VR583">
            <v>0.02</v>
          </cell>
          <cell r="VS583">
            <v>0</v>
          </cell>
          <cell r="VT583">
            <v>0.01</v>
          </cell>
          <cell r="VU583">
            <v>0</v>
          </cell>
          <cell r="VV583">
            <v>0</v>
          </cell>
          <cell r="VW583">
            <v>0</v>
          </cell>
          <cell r="VX583">
            <v>0.01</v>
          </cell>
          <cell r="VY583">
            <v>0</v>
          </cell>
          <cell r="VZ583">
            <v>0</v>
          </cell>
          <cell r="WA583">
            <v>0</v>
          </cell>
          <cell r="WB583">
            <v>0.43</v>
          </cell>
          <cell r="WC583">
            <v>0.007</v>
          </cell>
          <cell r="WD583">
            <v>0.77</v>
          </cell>
          <cell r="WE583">
            <v>0.006</v>
          </cell>
          <cell r="WF583">
            <v>0.54</v>
          </cell>
          <cell r="WG583">
            <v>0.005</v>
          </cell>
          <cell r="WH583">
            <v>0.38</v>
          </cell>
          <cell r="WI583">
            <v>0.003</v>
          </cell>
        </row>
        <row r="583">
          <cell r="XB583">
            <v>0.42</v>
          </cell>
          <cell r="XC583">
            <v>0.003</v>
          </cell>
          <cell r="XD583">
            <v>0.2</v>
          </cell>
          <cell r="XE583">
            <v>0.002</v>
          </cell>
          <cell r="XF583">
            <v>0.47</v>
          </cell>
          <cell r="XG583">
            <v>0.003</v>
          </cell>
          <cell r="XH583">
            <v>0.23</v>
          </cell>
          <cell r="XI583">
            <v>0.002</v>
          </cell>
          <cell r="XJ583">
            <v>0.5</v>
          </cell>
          <cell r="XK583">
            <v>0.003</v>
          </cell>
          <cell r="XL583">
            <v>0.22</v>
          </cell>
          <cell r="XM583">
            <v>0.002</v>
          </cell>
          <cell r="XN583">
            <v>0.45</v>
          </cell>
          <cell r="XO583">
            <v>0.002</v>
          </cell>
          <cell r="XP583">
            <v>0.24</v>
          </cell>
          <cell r="XQ583">
            <v>0.002</v>
          </cell>
          <cell r="XR583">
            <v>0.11</v>
          </cell>
          <cell r="XS583">
            <v>0.001</v>
          </cell>
          <cell r="XT583">
            <v>0.03</v>
          </cell>
          <cell r="XU583">
            <v>0.001</v>
          </cell>
        </row>
        <row r="584">
          <cell r="B584" t="str">
            <v>UI10-00102</v>
          </cell>
          <cell r="C584" t="str">
            <v>Ornamental</v>
          </cell>
        </row>
        <row r="584">
          <cell r="F584">
            <v>-0.42</v>
          </cell>
          <cell r="G584">
            <v>0.027</v>
          </cell>
          <cell r="H584">
            <v>-0.97</v>
          </cell>
          <cell r="I584">
            <v>0.091</v>
          </cell>
          <cell r="J584">
            <v>-0.19</v>
          </cell>
          <cell r="K584">
            <v>0.134</v>
          </cell>
          <cell r="L584">
            <v>-0.01</v>
          </cell>
          <cell r="M584">
            <v>0.033</v>
          </cell>
          <cell r="N584">
            <v>-3.32</v>
          </cell>
          <cell r="O584">
            <v>0.115</v>
          </cell>
        </row>
        <row r="584">
          <cell r="T584">
            <v>0.41</v>
          </cell>
          <cell r="U584">
            <v>0.054</v>
          </cell>
        </row>
        <row r="584">
          <cell r="X584">
            <v>-0.23</v>
          </cell>
          <cell r="Y584">
            <v>0.013</v>
          </cell>
          <cell r="Z584">
            <v>0.78</v>
          </cell>
          <cell r="AA584">
            <v>0.064</v>
          </cell>
          <cell r="AB584">
            <v>0.87</v>
          </cell>
          <cell r="AC584">
            <v>0.033</v>
          </cell>
        </row>
        <row r="584">
          <cell r="AH584">
            <v>-0.97</v>
          </cell>
          <cell r="AI584">
            <v>0.05</v>
          </cell>
          <cell r="AJ584">
            <v>-7.33</v>
          </cell>
          <cell r="AK584">
            <v>0.205</v>
          </cell>
          <cell r="AL584">
            <v>-1.41</v>
          </cell>
          <cell r="AM584">
            <v>0.054</v>
          </cell>
          <cell r="AN584">
            <v>-6.75</v>
          </cell>
          <cell r="AO584">
            <v>0.156</v>
          </cell>
          <cell r="AP584">
            <v>-1.55</v>
          </cell>
          <cell r="AQ584">
            <v>0.045</v>
          </cell>
          <cell r="AR584">
            <v>-6.83</v>
          </cell>
          <cell r="AS584">
            <v>0.222</v>
          </cell>
          <cell r="AT584">
            <v>-1.45</v>
          </cell>
          <cell r="AU584">
            <v>0.038</v>
          </cell>
          <cell r="AV584">
            <v>-7.05</v>
          </cell>
          <cell r="AW584">
            <v>0.165</v>
          </cell>
        </row>
        <row r="584">
          <cell r="BB584">
            <v>0.08</v>
          </cell>
          <cell r="BC584">
            <v>0.004</v>
          </cell>
          <cell r="BD584">
            <v>-0.19</v>
          </cell>
          <cell r="BE584">
            <v>0.007</v>
          </cell>
          <cell r="BF584">
            <v>0.19</v>
          </cell>
          <cell r="BG584">
            <v>0.004</v>
          </cell>
          <cell r="BH584">
            <v>-0.37</v>
          </cell>
          <cell r="BI584">
            <v>0.011</v>
          </cell>
        </row>
        <row r="584">
          <cell r="BN584">
            <v>-0.25</v>
          </cell>
          <cell r="BO584">
            <v>0.01</v>
          </cell>
        </row>
        <row r="584">
          <cell r="BR584">
            <v>-0.09</v>
          </cell>
          <cell r="BS584">
            <v>0.007</v>
          </cell>
          <cell r="BT584">
            <v>0.1</v>
          </cell>
          <cell r="BU584">
            <v>0.016</v>
          </cell>
          <cell r="BV584">
            <v>0.1</v>
          </cell>
          <cell r="BW584">
            <v>0.008</v>
          </cell>
        </row>
        <row r="584">
          <cell r="CB584">
            <v>-0.25</v>
          </cell>
          <cell r="CC584">
            <v>0.007</v>
          </cell>
          <cell r="CD584">
            <v>-0.82</v>
          </cell>
          <cell r="CE584">
            <v>0.022</v>
          </cell>
          <cell r="CF584">
            <v>-0.33</v>
          </cell>
          <cell r="CG584">
            <v>0.008</v>
          </cell>
          <cell r="CH584">
            <v>-0.79</v>
          </cell>
          <cell r="CI584">
            <v>0.021</v>
          </cell>
          <cell r="CJ584">
            <v>-0.3</v>
          </cell>
          <cell r="CK584">
            <v>0.006</v>
          </cell>
          <cell r="CL584">
            <v>-0.91</v>
          </cell>
          <cell r="CM584">
            <v>0.017</v>
          </cell>
          <cell r="CN584">
            <v>-0.28</v>
          </cell>
          <cell r="CO584">
            <v>0.005</v>
          </cell>
          <cell r="CP584">
            <v>-0.86</v>
          </cell>
          <cell r="CQ584">
            <v>0.016</v>
          </cell>
        </row>
        <row r="584">
          <cell r="CV584">
            <v>0.48</v>
          </cell>
          <cell r="CW584">
            <v>0.021</v>
          </cell>
          <cell r="CX584">
            <v>0.07</v>
          </cell>
          <cell r="CY584">
            <v>0.014</v>
          </cell>
          <cell r="CZ584">
            <v>-1.03</v>
          </cell>
          <cell r="DA584">
            <v>0.028</v>
          </cell>
          <cell r="DB584">
            <v>-1.24</v>
          </cell>
          <cell r="DC584">
            <v>0.03</v>
          </cell>
        </row>
        <row r="584">
          <cell r="DH584">
            <v>-0.19</v>
          </cell>
          <cell r="DI584">
            <v>0.045</v>
          </cell>
        </row>
        <row r="584">
          <cell r="DL584">
            <v>0.21</v>
          </cell>
          <cell r="DM584">
            <v>0.019</v>
          </cell>
          <cell r="DN584">
            <v>0.03</v>
          </cell>
          <cell r="DO584">
            <v>0.011</v>
          </cell>
          <cell r="DP584">
            <v>0</v>
          </cell>
          <cell r="DQ584">
            <v>0.001</v>
          </cell>
        </row>
        <row r="584">
          <cell r="DV584">
            <v>0.05</v>
          </cell>
          <cell r="DW584">
            <v>0.033</v>
          </cell>
          <cell r="DX584">
            <v>-0.36</v>
          </cell>
          <cell r="DY584">
            <v>0.018</v>
          </cell>
          <cell r="DZ584">
            <v>-0.5</v>
          </cell>
          <cell r="EA584">
            <v>0.022</v>
          </cell>
          <cell r="EB584">
            <v>-0.45</v>
          </cell>
          <cell r="EC584">
            <v>0.023</v>
          </cell>
          <cell r="ED584">
            <v>-0.56</v>
          </cell>
          <cell r="EE584">
            <v>0.019</v>
          </cell>
          <cell r="EF584">
            <v>-0.55</v>
          </cell>
          <cell r="EG584">
            <v>0.026</v>
          </cell>
          <cell r="EH584">
            <v>-0.52</v>
          </cell>
          <cell r="EI584">
            <v>0.022</v>
          </cell>
          <cell r="EJ584">
            <v>-0.46</v>
          </cell>
          <cell r="EK584">
            <v>0.017</v>
          </cell>
        </row>
        <row r="584">
          <cell r="EP584">
            <v>0.01</v>
          </cell>
          <cell r="EQ584">
            <v>0.001</v>
          </cell>
          <cell r="ER584">
            <v>-0.03</v>
          </cell>
          <cell r="ES584">
            <v>0</v>
          </cell>
          <cell r="ET584">
            <v>0.2</v>
          </cell>
          <cell r="EU584">
            <v>0.003</v>
          </cell>
          <cell r="EV584">
            <v>0.02</v>
          </cell>
          <cell r="EW584">
            <v>0.001</v>
          </cell>
        </row>
        <row r="584">
          <cell r="FB584">
            <v>-0.09</v>
          </cell>
          <cell r="FC584">
            <v>0.003</v>
          </cell>
        </row>
        <row r="584">
          <cell r="FF584">
            <v>-0.05</v>
          </cell>
          <cell r="FG584">
            <v>0.003</v>
          </cell>
          <cell r="FH584">
            <v>0.01</v>
          </cell>
          <cell r="FI584">
            <v>0.001</v>
          </cell>
          <cell r="FJ584">
            <v>-0.01</v>
          </cell>
          <cell r="FK584">
            <v>0.001</v>
          </cell>
        </row>
        <row r="584">
          <cell r="FP584">
            <v>-0.14</v>
          </cell>
          <cell r="FQ584">
            <v>0.003</v>
          </cell>
          <cell r="FR584">
            <v>-0.06</v>
          </cell>
          <cell r="FS584">
            <v>0.002</v>
          </cell>
          <cell r="FT584">
            <v>-0.16</v>
          </cell>
          <cell r="FU584">
            <v>0.002</v>
          </cell>
          <cell r="FV584">
            <v>-0.07</v>
          </cell>
          <cell r="FW584">
            <v>0.001</v>
          </cell>
          <cell r="FX584">
            <v>-0.14</v>
          </cell>
          <cell r="FY584">
            <v>0.002</v>
          </cell>
          <cell r="FZ584">
            <v>-0.08</v>
          </cell>
          <cell r="GA584">
            <v>0.001</v>
          </cell>
          <cell r="GB584">
            <v>-0.14</v>
          </cell>
          <cell r="GC584">
            <v>0.003</v>
          </cell>
          <cell r="GD584">
            <v>-0.08</v>
          </cell>
          <cell r="GE584">
            <v>0.002</v>
          </cell>
        </row>
        <row r="584">
          <cell r="GJ584">
            <v>-196.48</v>
          </cell>
          <cell r="GK584">
            <v>3.704</v>
          </cell>
          <cell r="GL584">
            <v>-250.75</v>
          </cell>
          <cell r="GM584">
            <v>19.833</v>
          </cell>
          <cell r="GN584">
            <v>-235.13</v>
          </cell>
          <cell r="GO584">
            <v>5.278</v>
          </cell>
          <cell r="GP584">
            <v>333.5</v>
          </cell>
          <cell r="GQ584">
            <v>14.587</v>
          </cell>
        </row>
        <row r="584">
          <cell r="GV584">
            <v>-135.61</v>
          </cell>
          <cell r="GW584">
            <v>5.578</v>
          </cell>
        </row>
        <row r="584">
          <cell r="GZ584">
            <v>-32.78</v>
          </cell>
          <cell r="HA584">
            <v>2.351</v>
          </cell>
          <cell r="HB584">
            <v>836.47</v>
          </cell>
          <cell r="HC584">
            <v>19.551</v>
          </cell>
          <cell r="HD584">
            <v>2.17</v>
          </cell>
          <cell r="HE584">
            <v>0.057</v>
          </cell>
        </row>
        <row r="584">
          <cell r="HJ584">
            <v>-391.82</v>
          </cell>
          <cell r="HK584">
            <v>5.091</v>
          </cell>
          <cell r="HL584">
            <v>-1872.79</v>
          </cell>
          <cell r="HM584">
            <v>16.232</v>
          </cell>
          <cell r="HN584">
            <v>-443.84</v>
          </cell>
          <cell r="HO584">
            <v>3.738</v>
          </cell>
          <cell r="HP584">
            <v>-1849.07</v>
          </cell>
          <cell r="HQ584">
            <v>21.983</v>
          </cell>
          <cell r="HR584">
            <v>-439.58</v>
          </cell>
          <cell r="HS584">
            <v>3.329</v>
          </cell>
          <cell r="HT584">
            <v>-1874.27</v>
          </cell>
          <cell r="HU584">
            <v>10.032</v>
          </cell>
          <cell r="HV584">
            <v>-296.03</v>
          </cell>
          <cell r="HW584">
            <v>2.022</v>
          </cell>
          <cell r="HX584">
            <v>-1647.27</v>
          </cell>
          <cell r="HY584">
            <v>10.935</v>
          </cell>
        </row>
        <row r="584">
          <cell r="IB584">
            <v>-0.37</v>
          </cell>
          <cell r="IC584">
            <v>0.014</v>
          </cell>
          <cell r="ID584">
            <v>0.38</v>
          </cell>
          <cell r="IE584">
            <v>0.009</v>
          </cell>
          <cell r="IF584">
            <v>0.62</v>
          </cell>
          <cell r="IG584">
            <v>0.017</v>
          </cell>
          <cell r="IH584">
            <v>0.95</v>
          </cell>
          <cell r="II584">
            <v>0.008</v>
          </cell>
        </row>
        <row r="584">
          <cell r="IN584">
            <v>1.03</v>
          </cell>
          <cell r="IO584">
            <v>0.027</v>
          </cell>
        </row>
        <row r="584">
          <cell r="IR584">
            <v>0.14</v>
          </cell>
          <cell r="IS584">
            <v>0.009</v>
          </cell>
          <cell r="IT584">
            <v>0.15</v>
          </cell>
          <cell r="IU584">
            <v>0.002</v>
          </cell>
          <cell r="IV584">
            <v>1.33</v>
          </cell>
          <cell r="IW584">
            <v>0.024</v>
          </cell>
        </row>
        <row r="584">
          <cell r="JB584">
            <v>-3.12</v>
          </cell>
          <cell r="JC584">
            <v>0.041</v>
          </cell>
          <cell r="JD584">
            <v>-2.62</v>
          </cell>
          <cell r="JE584">
            <v>0.026</v>
          </cell>
          <cell r="JF584">
            <v>-3.28</v>
          </cell>
          <cell r="JG584">
            <v>0.033</v>
          </cell>
          <cell r="JH584">
            <v>-2.57</v>
          </cell>
          <cell r="JI584">
            <v>0.032</v>
          </cell>
          <cell r="JJ584">
            <v>-3.09</v>
          </cell>
          <cell r="JK584">
            <v>0.028</v>
          </cell>
          <cell r="JL584">
            <v>-2.39</v>
          </cell>
          <cell r="JM584">
            <v>0.028</v>
          </cell>
          <cell r="JN584">
            <v>-2.18</v>
          </cell>
          <cell r="JO584">
            <v>0.026</v>
          </cell>
          <cell r="JP584">
            <v>-2.17</v>
          </cell>
          <cell r="JQ584">
            <v>0.02</v>
          </cell>
        </row>
        <row r="584">
          <cell r="JT584">
            <v>-0.23</v>
          </cell>
          <cell r="JU584">
            <v>0.006</v>
          </cell>
          <cell r="JV584">
            <v>-0.57</v>
          </cell>
          <cell r="JW584">
            <v>0.015</v>
          </cell>
          <cell r="JX584">
            <v>-0.52</v>
          </cell>
          <cell r="JY584">
            <v>0.006</v>
          </cell>
          <cell r="JZ584">
            <v>-0.72</v>
          </cell>
          <cell r="KA584">
            <v>0.013</v>
          </cell>
        </row>
        <row r="584">
          <cell r="KF584">
            <v>-0.45</v>
          </cell>
          <cell r="KG584">
            <v>0.007</v>
          </cell>
        </row>
        <row r="584">
          <cell r="KJ584">
            <v>-0.03</v>
          </cell>
          <cell r="KK584">
            <v>0.002</v>
          </cell>
          <cell r="KL584">
            <v>-0.06</v>
          </cell>
          <cell r="KM584">
            <v>0.002</v>
          </cell>
          <cell r="KN584">
            <v>0</v>
          </cell>
          <cell r="KO584">
            <v>0</v>
          </cell>
        </row>
        <row r="584">
          <cell r="KT584">
            <v>1.04</v>
          </cell>
          <cell r="KU584">
            <v>0.015</v>
          </cell>
          <cell r="KV584">
            <v>1.89</v>
          </cell>
          <cell r="KW584">
            <v>0.012</v>
          </cell>
          <cell r="KX584">
            <v>1.01</v>
          </cell>
          <cell r="KY584">
            <v>0.01</v>
          </cell>
          <cell r="KZ584">
            <v>1.93</v>
          </cell>
          <cell r="LA584">
            <v>0.01</v>
          </cell>
          <cell r="LB584">
            <v>0.76</v>
          </cell>
          <cell r="LC584">
            <v>0.009</v>
          </cell>
          <cell r="LD584">
            <v>1.75</v>
          </cell>
          <cell r="LE584">
            <v>0.008</v>
          </cell>
          <cell r="LF584">
            <v>0.55</v>
          </cell>
          <cell r="LG584">
            <v>0.011</v>
          </cell>
          <cell r="LH584">
            <v>1.24</v>
          </cell>
          <cell r="LI584">
            <v>0.011</v>
          </cell>
        </row>
        <row r="584">
          <cell r="LN584">
            <v>-0.25</v>
          </cell>
          <cell r="LO584">
            <v>0.013</v>
          </cell>
          <cell r="LP584">
            <v>0.01</v>
          </cell>
          <cell r="LQ584">
            <v>0.021</v>
          </cell>
          <cell r="LR584">
            <v>-0.2</v>
          </cell>
          <cell r="LS584">
            <v>0.018</v>
          </cell>
          <cell r="LT584">
            <v>-0.14</v>
          </cell>
          <cell r="LU584">
            <v>0.015</v>
          </cell>
        </row>
        <row r="584">
          <cell r="LZ584">
            <v>0.15</v>
          </cell>
          <cell r="MA584">
            <v>0.017</v>
          </cell>
        </row>
        <row r="584">
          <cell r="MD584">
            <v>-0.02</v>
          </cell>
          <cell r="ME584">
            <v>0.001</v>
          </cell>
          <cell r="MF584">
            <v>0.01</v>
          </cell>
          <cell r="MG584">
            <v>0.001</v>
          </cell>
          <cell r="MH584">
            <v>-1.87</v>
          </cell>
          <cell r="MI584">
            <v>0.017</v>
          </cell>
          <cell r="MJ584">
            <v>-2.61</v>
          </cell>
          <cell r="MK584">
            <v>0.021</v>
          </cell>
          <cell r="ML584">
            <v>-2.01</v>
          </cell>
          <cell r="MM584">
            <v>0.014</v>
          </cell>
          <cell r="MN584">
            <v>-2.5</v>
          </cell>
          <cell r="MO584">
            <v>0.027</v>
          </cell>
          <cell r="MP584">
            <v>-1.9</v>
          </cell>
          <cell r="MQ584">
            <v>0.018</v>
          </cell>
          <cell r="MR584">
            <v>-1.36</v>
          </cell>
          <cell r="MS584">
            <v>0.025</v>
          </cell>
          <cell r="MT584">
            <v>-0.14</v>
          </cell>
          <cell r="MU584">
            <v>0.038</v>
          </cell>
          <cell r="MV584">
            <v>-0.78</v>
          </cell>
          <cell r="MW584">
            <v>0.039</v>
          </cell>
          <cell r="MX584">
            <v>0.39</v>
          </cell>
          <cell r="MY584">
            <v>0.02</v>
          </cell>
        </row>
        <row r="584">
          <cell r="ND584">
            <v>0.11</v>
          </cell>
          <cell r="NE584">
            <v>0.031</v>
          </cell>
        </row>
        <row r="584">
          <cell r="NH584">
            <v>0.08</v>
          </cell>
          <cell r="NI584">
            <v>0.004</v>
          </cell>
          <cell r="NJ584">
            <v>-0.44</v>
          </cell>
          <cell r="NK584">
            <v>0.025</v>
          </cell>
          <cell r="NL584">
            <v>0.16</v>
          </cell>
          <cell r="NM584">
            <v>0.003</v>
          </cell>
        </row>
        <row r="584">
          <cell r="NR584">
            <v>-4.06</v>
          </cell>
          <cell r="NS584">
            <v>0.033</v>
          </cell>
          <cell r="NT584">
            <v>-4.08</v>
          </cell>
          <cell r="NU584">
            <v>0.022</v>
          </cell>
          <cell r="NV584">
            <v>-4.34</v>
          </cell>
          <cell r="NW584">
            <v>0.036</v>
          </cell>
          <cell r="NX584">
            <v>-4.14</v>
          </cell>
          <cell r="NY584">
            <v>0.033</v>
          </cell>
          <cell r="NZ584">
            <v>-4.07</v>
          </cell>
          <cell r="OA584">
            <v>0.027</v>
          </cell>
          <cell r="OB584">
            <v>-4.1</v>
          </cell>
          <cell r="OC584">
            <v>0.032</v>
          </cell>
          <cell r="OD584">
            <v>-3.29</v>
          </cell>
          <cell r="OE584">
            <v>0.017</v>
          </cell>
          <cell r="OF584">
            <v>-3.93</v>
          </cell>
          <cell r="OG584">
            <v>0.017</v>
          </cell>
        </row>
        <row r="584">
          <cell r="OL584">
            <v>0.17</v>
          </cell>
          <cell r="OM584">
            <v>0.002</v>
          </cell>
          <cell r="ON584">
            <v>-0.03</v>
          </cell>
          <cell r="OO584">
            <v>0.001</v>
          </cell>
          <cell r="OP584">
            <v>0.02</v>
          </cell>
          <cell r="OQ584">
            <v>0.001</v>
          </cell>
          <cell r="OR584">
            <v>0.04</v>
          </cell>
          <cell r="OS584">
            <v>0.002</v>
          </cell>
        </row>
        <row r="584">
          <cell r="OX584">
            <v>0.01</v>
          </cell>
          <cell r="OY584">
            <v>0.001</v>
          </cell>
        </row>
        <row r="584">
          <cell r="PD584">
            <v>0</v>
          </cell>
          <cell r="PE584">
            <v>0</v>
          </cell>
        </row>
        <row r="584">
          <cell r="PP584">
            <v>-0.41</v>
          </cell>
          <cell r="PQ584">
            <v>0.008</v>
          </cell>
          <cell r="PR584">
            <v>0.08</v>
          </cell>
          <cell r="PS584">
            <v>0.007</v>
          </cell>
          <cell r="PT584">
            <v>0.01</v>
          </cell>
          <cell r="PU584">
            <v>0.008</v>
          </cell>
          <cell r="PV584">
            <v>0.06</v>
          </cell>
          <cell r="PW584">
            <v>0.008</v>
          </cell>
        </row>
        <row r="584">
          <cell r="QB584">
            <v>0.26</v>
          </cell>
          <cell r="QC584">
            <v>0.006</v>
          </cell>
        </row>
        <row r="584">
          <cell r="QF584">
            <v>0.02</v>
          </cell>
          <cell r="QG584">
            <v>0.001</v>
          </cell>
          <cell r="QH584">
            <v>-0.07</v>
          </cell>
          <cell r="QI584">
            <v>0.004</v>
          </cell>
          <cell r="QJ584">
            <v>0.15</v>
          </cell>
          <cell r="QK584">
            <v>0.003</v>
          </cell>
        </row>
        <row r="584">
          <cell r="QP584">
            <v>-1.46</v>
          </cell>
          <cell r="QQ584">
            <v>0.01</v>
          </cell>
          <cell r="QR584">
            <v>-1.27</v>
          </cell>
          <cell r="QS584">
            <v>0.01</v>
          </cell>
          <cell r="QT584">
            <v>-1.52</v>
          </cell>
          <cell r="QU584">
            <v>0.009</v>
          </cell>
          <cell r="QV584">
            <v>-1.28</v>
          </cell>
          <cell r="QW584">
            <v>0.013</v>
          </cell>
          <cell r="QX584">
            <v>-1.38</v>
          </cell>
          <cell r="QY584">
            <v>0.01</v>
          </cell>
          <cell r="QZ584">
            <v>-1.22</v>
          </cell>
          <cell r="RA584">
            <v>0.008</v>
          </cell>
          <cell r="RB584">
            <v>-1.32</v>
          </cell>
          <cell r="RC584">
            <v>0.007</v>
          </cell>
          <cell r="RD584">
            <v>-1.21</v>
          </cell>
          <cell r="RE584">
            <v>0.008</v>
          </cell>
        </row>
        <row r="584">
          <cell r="RJ584">
            <v>-0.11</v>
          </cell>
          <cell r="RK584">
            <v>0.004</v>
          </cell>
          <cell r="RL584">
            <v>-0.06</v>
          </cell>
          <cell r="RM584">
            <v>0.005</v>
          </cell>
          <cell r="RN584">
            <v>-0.19</v>
          </cell>
          <cell r="RO584">
            <v>0.004</v>
          </cell>
          <cell r="RP584">
            <v>-0.32</v>
          </cell>
          <cell r="RQ584">
            <v>0.008</v>
          </cell>
        </row>
        <row r="584">
          <cell r="RV584">
            <v>-0.02</v>
          </cell>
          <cell r="RW584">
            <v>0.004</v>
          </cell>
        </row>
        <row r="584">
          <cell r="RZ584">
            <v>0.01</v>
          </cell>
          <cell r="SA584">
            <v>0.001</v>
          </cell>
          <cell r="SB584">
            <v>-0.27</v>
          </cell>
          <cell r="SC584">
            <v>0.007</v>
          </cell>
          <cell r="SD584">
            <v>0.02</v>
          </cell>
          <cell r="SE584">
            <v>0.001</v>
          </cell>
        </row>
        <row r="584">
          <cell r="SJ584">
            <v>-0.6</v>
          </cell>
          <cell r="SK584">
            <v>0.006</v>
          </cell>
          <cell r="SL584">
            <v>-1.04</v>
          </cell>
          <cell r="SM584">
            <v>0.01</v>
          </cell>
          <cell r="SN584">
            <v>-0.65</v>
          </cell>
          <cell r="SO584">
            <v>0.005</v>
          </cell>
          <cell r="SP584">
            <v>-1.14</v>
          </cell>
          <cell r="SQ584">
            <v>0.008</v>
          </cell>
          <cell r="SR584">
            <v>-0.55</v>
          </cell>
          <cell r="SS584">
            <v>0.003</v>
          </cell>
          <cell r="ST584">
            <v>-1.07</v>
          </cell>
          <cell r="SU584">
            <v>0.007</v>
          </cell>
          <cell r="SV584">
            <v>-0.46</v>
          </cell>
          <cell r="SW584">
            <v>0.004</v>
          </cell>
          <cell r="SX584">
            <v>-0.81</v>
          </cell>
          <cell r="SY584">
            <v>0.006</v>
          </cell>
        </row>
        <row r="584">
          <cell r="TD584">
            <v>-0.19</v>
          </cell>
          <cell r="TE584">
            <v>0.009</v>
          </cell>
          <cell r="TF584">
            <v>-0.44</v>
          </cell>
          <cell r="TG584">
            <v>0.029</v>
          </cell>
          <cell r="TH584">
            <v>-0.31</v>
          </cell>
          <cell r="TI584">
            <v>0.01</v>
          </cell>
          <cell r="TJ584">
            <v>-0.68</v>
          </cell>
          <cell r="TK584">
            <v>0.015</v>
          </cell>
        </row>
        <row r="584">
          <cell r="TP584">
            <v>-0.73</v>
          </cell>
          <cell r="TQ584">
            <v>0.019</v>
          </cell>
        </row>
        <row r="584">
          <cell r="TT584">
            <v>-0.09</v>
          </cell>
          <cell r="TU584">
            <v>0.005</v>
          </cell>
          <cell r="TV584">
            <v>-0.17</v>
          </cell>
          <cell r="TW584">
            <v>0.012</v>
          </cell>
          <cell r="TX584">
            <v>-0.03</v>
          </cell>
          <cell r="TY584">
            <v>0.005</v>
          </cell>
        </row>
        <row r="584">
          <cell r="UD584">
            <v>1.03</v>
          </cell>
          <cell r="UE584">
            <v>0.022</v>
          </cell>
          <cell r="UF584">
            <v>2.03</v>
          </cell>
          <cell r="UG584">
            <v>0.064</v>
          </cell>
          <cell r="UH584">
            <v>0.78</v>
          </cell>
          <cell r="UI584">
            <v>0.023</v>
          </cell>
          <cell r="UJ584">
            <v>2</v>
          </cell>
          <cell r="UK584">
            <v>0.053</v>
          </cell>
          <cell r="UL584">
            <v>0.72</v>
          </cell>
          <cell r="UM584">
            <v>0.019</v>
          </cell>
          <cell r="UN584">
            <v>1.78</v>
          </cell>
          <cell r="UO584">
            <v>0.042</v>
          </cell>
          <cell r="UP584">
            <v>0.68</v>
          </cell>
          <cell r="UQ584">
            <v>0.027</v>
          </cell>
          <cell r="UR584">
            <v>1.67</v>
          </cell>
          <cell r="US584">
            <v>0.047</v>
          </cell>
        </row>
        <row r="584">
          <cell r="UX584">
            <v>0.04</v>
          </cell>
          <cell r="UY584">
            <v>0.002</v>
          </cell>
          <cell r="UZ584">
            <v>0.01</v>
          </cell>
          <cell r="VA584">
            <v>0.004</v>
          </cell>
          <cell r="VB584">
            <v>-0.03</v>
          </cell>
          <cell r="VC584">
            <v>0.002</v>
          </cell>
        </row>
        <row r="584">
          <cell r="VH584">
            <v>0</v>
          </cell>
          <cell r="VI584">
            <v>0.001</v>
          </cell>
        </row>
        <row r="584">
          <cell r="VP584">
            <v>0.01</v>
          </cell>
          <cell r="VQ584">
            <v>0.001</v>
          </cell>
          <cell r="VR584">
            <v>0.01</v>
          </cell>
          <cell r="VS584">
            <v>0.001</v>
          </cell>
          <cell r="VT584">
            <v>0.01</v>
          </cell>
          <cell r="VU584">
            <v>0</v>
          </cell>
          <cell r="VV584">
            <v>0</v>
          </cell>
          <cell r="VW584">
            <v>0</v>
          </cell>
        </row>
        <row r="584">
          <cell r="WB584">
            <v>-0.23</v>
          </cell>
          <cell r="WC584">
            <v>0.005</v>
          </cell>
          <cell r="WD584">
            <v>-0.13</v>
          </cell>
          <cell r="WE584">
            <v>0.004</v>
          </cell>
          <cell r="WF584">
            <v>0.17</v>
          </cell>
          <cell r="WG584">
            <v>0.005</v>
          </cell>
          <cell r="WH584">
            <v>0.18</v>
          </cell>
          <cell r="WI584">
            <v>0.004</v>
          </cell>
        </row>
        <row r="584">
          <cell r="WN584">
            <v>-0.22</v>
          </cell>
          <cell r="WO584">
            <v>0.007</v>
          </cell>
        </row>
        <row r="584">
          <cell r="WR584">
            <v>-0.1</v>
          </cell>
          <cell r="WS584">
            <v>0.002</v>
          </cell>
          <cell r="WT584">
            <v>0</v>
          </cell>
          <cell r="WU584">
            <v>0.002</v>
          </cell>
          <cell r="WV584">
            <v>-0.1</v>
          </cell>
          <cell r="WW584">
            <v>0.003</v>
          </cell>
        </row>
        <row r="584">
          <cell r="XB584">
            <v>0.44</v>
          </cell>
          <cell r="XC584">
            <v>0.006</v>
          </cell>
          <cell r="XD584">
            <v>0.44</v>
          </cell>
          <cell r="XE584">
            <v>0.003</v>
          </cell>
          <cell r="XF584">
            <v>0.49</v>
          </cell>
          <cell r="XG584">
            <v>0.007</v>
          </cell>
          <cell r="XH584">
            <v>0.48</v>
          </cell>
          <cell r="XI584">
            <v>0.004</v>
          </cell>
          <cell r="XJ584">
            <v>0.48</v>
          </cell>
          <cell r="XK584">
            <v>0.006</v>
          </cell>
          <cell r="XL584">
            <v>0.44</v>
          </cell>
          <cell r="XM584">
            <v>0.003</v>
          </cell>
          <cell r="XN584">
            <v>0.45</v>
          </cell>
          <cell r="XO584">
            <v>0.006</v>
          </cell>
          <cell r="XP584">
            <v>0.44</v>
          </cell>
          <cell r="XQ584">
            <v>0.002</v>
          </cell>
        </row>
        <row r="585">
          <cell r="B585" t="str">
            <v>UI10-00104</v>
          </cell>
          <cell r="C585" t="str">
            <v>Ornamental</v>
          </cell>
        </row>
        <row r="585">
          <cell r="F585">
            <v>-1.11</v>
          </cell>
          <cell r="G585">
            <v>0.017</v>
          </cell>
          <cell r="H585">
            <v>-6.79</v>
          </cell>
          <cell r="I585">
            <v>0.055</v>
          </cell>
          <cell r="J585">
            <v>-9.62</v>
          </cell>
          <cell r="K585">
            <v>0.072</v>
          </cell>
          <cell r="L585">
            <v>1.29</v>
          </cell>
          <cell r="M585">
            <v>0.01</v>
          </cell>
          <cell r="N585">
            <v>-3.53</v>
          </cell>
          <cell r="O585">
            <v>0.054</v>
          </cell>
          <cell r="P585">
            <v>1.15</v>
          </cell>
          <cell r="Q585">
            <v>0.022</v>
          </cell>
          <cell r="R585">
            <v>-1.83</v>
          </cell>
          <cell r="S585">
            <v>0.054</v>
          </cell>
          <cell r="T585">
            <v>0.45</v>
          </cell>
          <cell r="U585">
            <v>0.044</v>
          </cell>
          <cell r="V585">
            <v>0.43</v>
          </cell>
          <cell r="W585">
            <v>0.06</v>
          </cell>
          <cell r="X585">
            <v>-0.09</v>
          </cell>
          <cell r="Y585">
            <v>0.007</v>
          </cell>
          <cell r="Z585">
            <v>-0.35</v>
          </cell>
          <cell r="AA585">
            <v>0.036</v>
          </cell>
          <cell r="AB585">
            <v>-2.48</v>
          </cell>
          <cell r="AC585">
            <v>0.042</v>
          </cell>
        </row>
        <row r="585">
          <cell r="AH585">
            <v>-1.35</v>
          </cell>
          <cell r="AI585">
            <v>0.059</v>
          </cell>
          <cell r="AJ585">
            <v>-6.6</v>
          </cell>
          <cell r="AK585">
            <v>0.173</v>
          </cell>
          <cell r="AL585">
            <v>-1.59</v>
          </cell>
          <cell r="AM585">
            <v>0.053</v>
          </cell>
          <cell r="AN585">
            <v>-6.04</v>
          </cell>
          <cell r="AO585">
            <v>0.14</v>
          </cell>
          <cell r="AP585">
            <v>-1.84</v>
          </cell>
          <cell r="AQ585">
            <v>0.05</v>
          </cell>
          <cell r="AR585">
            <v>-6.03</v>
          </cell>
          <cell r="AS585">
            <v>0.189</v>
          </cell>
          <cell r="AT585">
            <v>-1.66</v>
          </cell>
          <cell r="AU585">
            <v>0.044</v>
          </cell>
          <cell r="AV585">
            <v>-6.26</v>
          </cell>
          <cell r="AW585">
            <v>0.134</v>
          </cell>
        </row>
        <row r="585">
          <cell r="BB585">
            <v>-0.11</v>
          </cell>
          <cell r="BC585">
            <v>0.003</v>
          </cell>
          <cell r="BD585">
            <v>-0.71</v>
          </cell>
          <cell r="BE585">
            <v>0.006</v>
          </cell>
          <cell r="BF585">
            <v>0.3</v>
          </cell>
          <cell r="BG585">
            <v>0.002</v>
          </cell>
          <cell r="BH585">
            <v>0.15</v>
          </cell>
          <cell r="BI585">
            <v>0.006</v>
          </cell>
          <cell r="BJ585">
            <v>0.35</v>
          </cell>
          <cell r="BK585">
            <v>0.008</v>
          </cell>
          <cell r="BL585">
            <v>0.44</v>
          </cell>
          <cell r="BM585">
            <v>0.01</v>
          </cell>
          <cell r="BN585">
            <v>0.37</v>
          </cell>
          <cell r="BO585">
            <v>0.006</v>
          </cell>
          <cell r="BP585">
            <v>0.48</v>
          </cell>
          <cell r="BQ585">
            <v>0.008</v>
          </cell>
          <cell r="BR585">
            <v>-0.05</v>
          </cell>
          <cell r="BS585">
            <v>0.003</v>
          </cell>
          <cell r="BT585">
            <v>-0.41</v>
          </cell>
          <cell r="BU585">
            <v>0.012</v>
          </cell>
          <cell r="BV585">
            <v>-0.34</v>
          </cell>
          <cell r="BW585">
            <v>0.007</v>
          </cell>
        </row>
        <row r="585">
          <cell r="CB585">
            <v>-0.3</v>
          </cell>
          <cell r="CC585">
            <v>0.008</v>
          </cell>
          <cell r="CD585">
            <v>-0.65</v>
          </cell>
          <cell r="CE585">
            <v>0.016</v>
          </cell>
          <cell r="CF585">
            <v>-0.37</v>
          </cell>
          <cell r="CG585">
            <v>0.008</v>
          </cell>
          <cell r="CH585">
            <v>-0.63</v>
          </cell>
          <cell r="CI585">
            <v>0.016</v>
          </cell>
          <cell r="CJ585">
            <v>-0.36</v>
          </cell>
          <cell r="CK585">
            <v>0.009</v>
          </cell>
          <cell r="CL585">
            <v>-0.75</v>
          </cell>
          <cell r="CM585">
            <v>0.014</v>
          </cell>
          <cell r="CN585">
            <v>-0.34</v>
          </cell>
          <cell r="CO585">
            <v>0.007</v>
          </cell>
          <cell r="CP585">
            <v>-0.74</v>
          </cell>
          <cell r="CQ585">
            <v>0.013</v>
          </cell>
        </row>
        <row r="585">
          <cell r="CV585">
            <v>-1.81</v>
          </cell>
          <cell r="CW585">
            <v>0.012</v>
          </cell>
          <cell r="CX585">
            <v>-1.21</v>
          </cell>
          <cell r="CY585">
            <v>0.013</v>
          </cell>
          <cell r="CZ585">
            <v>-0.14</v>
          </cell>
          <cell r="DA585">
            <v>0.015</v>
          </cell>
          <cell r="DB585">
            <v>-1.29</v>
          </cell>
          <cell r="DC585">
            <v>0.013</v>
          </cell>
          <cell r="DD585">
            <v>1.05</v>
          </cell>
          <cell r="DE585">
            <v>0.035</v>
          </cell>
          <cell r="DF585">
            <v>0.17</v>
          </cell>
          <cell r="DG585">
            <v>0.02</v>
          </cell>
          <cell r="DH585">
            <v>0.05</v>
          </cell>
          <cell r="DI585">
            <v>0.047</v>
          </cell>
          <cell r="DJ585">
            <v>0.61</v>
          </cell>
          <cell r="DK585">
            <v>0.023</v>
          </cell>
          <cell r="DL585">
            <v>0.05</v>
          </cell>
          <cell r="DM585">
            <v>0.007</v>
          </cell>
          <cell r="DN585">
            <v>0.38</v>
          </cell>
          <cell r="DO585">
            <v>0.01</v>
          </cell>
          <cell r="DP585">
            <v>0</v>
          </cell>
          <cell r="DQ585">
            <v>0</v>
          </cell>
        </row>
        <row r="585">
          <cell r="DV585">
            <v>-0.27</v>
          </cell>
          <cell r="DW585">
            <v>0.043</v>
          </cell>
          <cell r="DX585">
            <v>-0.23</v>
          </cell>
          <cell r="DY585">
            <v>0.012</v>
          </cell>
          <cell r="DZ585">
            <v>-0.82</v>
          </cell>
          <cell r="EA585">
            <v>0.029</v>
          </cell>
          <cell r="EB585">
            <v>-0.28</v>
          </cell>
          <cell r="EC585">
            <v>0.016</v>
          </cell>
          <cell r="ED585">
            <v>-0.86</v>
          </cell>
          <cell r="EE585">
            <v>0.025</v>
          </cell>
          <cell r="EF585">
            <v>-0.33</v>
          </cell>
          <cell r="EG585">
            <v>0.017</v>
          </cell>
          <cell r="EH585">
            <v>-0.8</v>
          </cell>
          <cell r="EI585">
            <v>0.03</v>
          </cell>
          <cell r="EJ585">
            <v>-0.31</v>
          </cell>
          <cell r="EK585">
            <v>0.013</v>
          </cell>
        </row>
        <row r="585">
          <cell r="EP585">
            <v>0.08</v>
          </cell>
          <cell r="EQ585">
            <v>0.001</v>
          </cell>
          <cell r="ER585">
            <v>-0.04</v>
          </cell>
          <cell r="ES585">
            <v>0</v>
          </cell>
          <cell r="ET585">
            <v>0.12</v>
          </cell>
          <cell r="EU585">
            <v>0.001</v>
          </cell>
          <cell r="EV585">
            <v>0.07</v>
          </cell>
          <cell r="EW585">
            <v>0.001</v>
          </cell>
          <cell r="EX585">
            <v>0.09</v>
          </cell>
          <cell r="EY585">
            <v>0.003</v>
          </cell>
          <cell r="EZ585">
            <v>0.01</v>
          </cell>
          <cell r="FA585">
            <v>0.001</v>
          </cell>
          <cell r="FB585">
            <v>0.13</v>
          </cell>
          <cell r="FC585">
            <v>0.001</v>
          </cell>
          <cell r="FD585">
            <v>0.03</v>
          </cell>
          <cell r="FE585">
            <v>0.001</v>
          </cell>
          <cell r="FF585">
            <v>-0.03</v>
          </cell>
          <cell r="FG585">
            <v>0.002</v>
          </cell>
          <cell r="FH585">
            <v>-0.08</v>
          </cell>
          <cell r="FI585">
            <v>0.002</v>
          </cell>
          <cell r="FJ585">
            <v>-0.05</v>
          </cell>
          <cell r="FK585">
            <v>0.002</v>
          </cell>
        </row>
        <row r="585">
          <cell r="FP585">
            <v>-0.16</v>
          </cell>
          <cell r="FQ585">
            <v>0.003</v>
          </cell>
          <cell r="FR585">
            <v>-0.05</v>
          </cell>
          <cell r="FS585">
            <v>0.001</v>
          </cell>
          <cell r="FT585">
            <v>-0.17</v>
          </cell>
          <cell r="FU585">
            <v>0.003</v>
          </cell>
          <cell r="FV585">
            <v>-0.06</v>
          </cell>
          <cell r="FW585">
            <v>0.001</v>
          </cell>
          <cell r="FX585">
            <v>-0.15</v>
          </cell>
          <cell r="FY585">
            <v>0.003</v>
          </cell>
          <cell r="FZ585">
            <v>-0.07</v>
          </cell>
          <cell r="GA585">
            <v>0.001</v>
          </cell>
          <cell r="GB585">
            <v>-0.15</v>
          </cell>
          <cell r="GC585">
            <v>0.003</v>
          </cell>
          <cell r="GD585">
            <v>-0.08</v>
          </cell>
          <cell r="GE585">
            <v>0.001</v>
          </cell>
        </row>
        <row r="585">
          <cell r="GJ585">
            <v>-221.12</v>
          </cell>
          <cell r="GK585">
            <v>1.895</v>
          </cell>
          <cell r="GL585">
            <v>-1463.73</v>
          </cell>
          <cell r="GM585">
            <v>6.033</v>
          </cell>
          <cell r="GN585">
            <v>-204.18</v>
          </cell>
          <cell r="GO585">
            <v>1.537</v>
          </cell>
          <cell r="GP585">
            <v>-797.72</v>
          </cell>
          <cell r="GQ585">
            <v>6.242</v>
          </cell>
          <cell r="GR585">
            <v>-246.02</v>
          </cell>
          <cell r="GS585">
            <v>3.914</v>
          </cell>
          <cell r="GT585">
            <v>-1156.25</v>
          </cell>
          <cell r="GU585">
            <v>17.237</v>
          </cell>
          <cell r="GV585">
            <v>-226.68</v>
          </cell>
          <cell r="GW585">
            <v>3.384</v>
          </cell>
          <cell r="GX585">
            <v>-1357.49</v>
          </cell>
          <cell r="GY585">
            <v>14.784</v>
          </cell>
          <cell r="GZ585">
            <v>-242.99</v>
          </cell>
          <cell r="HA585">
            <v>2.604</v>
          </cell>
          <cell r="HB585">
            <v>-1575.64</v>
          </cell>
          <cell r="HC585">
            <v>12.175</v>
          </cell>
          <cell r="HD585">
            <v>-2.87</v>
          </cell>
          <cell r="HE585">
            <v>0.024</v>
          </cell>
        </row>
        <row r="585">
          <cell r="HJ585">
            <v>-472.34</v>
          </cell>
          <cell r="HK585">
            <v>7.204</v>
          </cell>
          <cell r="HL585">
            <v>-1878.41</v>
          </cell>
          <cell r="HM585">
            <v>15.241</v>
          </cell>
          <cell r="HN585">
            <v>-539.12</v>
          </cell>
          <cell r="HO585">
            <v>5.556</v>
          </cell>
          <cell r="HP585">
            <v>-1819.38</v>
          </cell>
          <cell r="HQ585">
            <v>21.444</v>
          </cell>
          <cell r="HR585">
            <v>-531.31</v>
          </cell>
          <cell r="HS585">
            <v>5.598</v>
          </cell>
          <cell r="HT585">
            <v>-1864.96</v>
          </cell>
          <cell r="HU585">
            <v>9.789</v>
          </cell>
          <cell r="HV585">
            <v>-352.77</v>
          </cell>
          <cell r="HW585">
            <v>3.213</v>
          </cell>
          <cell r="HX585">
            <v>-1580.67</v>
          </cell>
          <cell r="HY585">
            <v>9.971</v>
          </cell>
        </row>
        <row r="585">
          <cell r="IB585">
            <v>0.66</v>
          </cell>
          <cell r="IC585">
            <v>0.008</v>
          </cell>
          <cell r="ID585">
            <v>-0.2</v>
          </cell>
          <cell r="IE585">
            <v>0.003</v>
          </cell>
          <cell r="IF585">
            <v>-0.11</v>
          </cell>
          <cell r="IG585">
            <v>0.01</v>
          </cell>
          <cell r="IH585">
            <v>0.31</v>
          </cell>
          <cell r="II585">
            <v>0.006</v>
          </cell>
          <cell r="IJ585">
            <v>0.78</v>
          </cell>
          <cell r="IK585">
            <v>0.009</v>
          </cell>
          <cell r="IL585">
            <v>0.75</v>
          </cell>
          <cell r="IM585">
            <v>0.007</v>
          </cell>
          <cell r="IN585">
            <v>0.41</v>
          </cell>
          <cell r="IO585">
            <v>0.019</v>
          </cell>
          <cell r="IP585">
            <v>0.14</v>
          </cell>
          <cell r="IQ585">
            <v>0.012</v>
          </cell>
          <cell r="IR585">
            <v>-0.28</v>
          </cell>
          <cell r="IS585">
            <v>0.006</v>
          </cell>
          <cell r="IT585">
            <v>0</v>
          </cell>
          <cell r="IU585">
            <v>0.003</v>
          </cell>
          <cell r="IV585">
            <v>-0.64</v>
          </cell>
          <cell r="IW585">
            <v>0.013</v>
          </cell>
        </row>
        <row r="585">
          <cell r="JB585">
            <v>-3.15</v>
          </cell>
          <cell r="JC585">
            <v>0.038</v>
          </cell>
          <cell r="JD585">
            <v>-2.46</v>
          </cell>
          <cell r="JE585">
            <v>0.023</v>
          </cell>
          <cell r="JF585">
            <v>-3.3</v>
          </cell>
          <cell r="JG585">
            <v>0.033</v>
          </cell>
          <cell r="JH585">
            <v>-2.4</v>
          </cell>
          <cell r="JI585">
            <v>0.028</v>
          </cell>
          <cell r="JJ585">
            <v>-3.14</v>
          </cell>
          <cell r="JK585">
            <v>0.028</v>
          </cell>
          <cell r="JL585">
            <v>-2.23</v>
          </cell>
          <cell r="JM585">
            <v>0.023</v>
          </cell>
          <cell r="JN585">
            <v>-2.13</v>
          </cell>
          <cell r="JO585">
            <v>0.023</v>
          </cell>
          <cell r="JP585">
            <v>-2.03</v>
          </cell>
          <cell r="JQ585">
            <v>0.017</v>
          </cell>
        </row>
        <row r="585">
          <cell r="JT585">
            <v>-0.57</v>
          </cell>
          <cell r="JU585">
            <v>0.003</v>
          </cell>
          <cell r="JV585">
            <v>-0.76</v>
          </cell>
          <cell r="JW585">
            <v>0.005</v>
          </cell>
          <cell r="JX585">
            <v>-0.14</v>
          </cell>
          <cell r="JY585">
            <v>0.004</v>
          </cell>
          <cell r="JZ585">
            <v>-0.97</v>
          </cell>
          <cell r="KA585">
            <v>0.005</v>
          </cell>
          <cell r="KB585">
            <v>-0.65</v>
          </cell>
          <cell r="KC585">
            <v>0.007</v>
          </cell>
          <cell r="KD585">
            <v>-1.33</v>
          </cell>
          <cell r="KE585">
            <v>0.012</v>
          </cell>
          <cell r="KF585">
            <v>-0.32</v>
          </cell>
          <cell r="KG585">
            <v>0.006</v>
          </cell>
          <cell r="KH585">
            <v>-1.11</v>
          </cell>
          <cell r="KI585">
            <v>0.011</v>
          </cell>
          <cell r="KJ585">
            <v>-0.06</v>
          </cell>
          <cell r="KK585">
            <v>0.002</v>
          </cell>
          <cell r="KL585">
            <v>-0.25</v>
          </cell>
          <cell r="KM585">
            <v>0.005</v>
          </cell>
          <cell r="KN585">
            <v>0</v>
          </cell>
          <cell r="KO585">
            <v>0</v>
          </cell>
        </row>
        <row r="585">
          <cell r="KT585">
            <v>0.59</v>
          </cell>
          <cell r="KU585">
            <v>0.007</v>
          </cell>
          <cell r="KV585">
            <v>1.59</v>
          </cell>
          <cell r="KW585">
            <v>0.011</v>
          </cell>
          <cell r="KX585">
            <v>0.55</v>
          </cell>
          <cell r="KY585">
            <v>0.006</v>
          </cell>
          <cell r="KZ585">
            <v>1.6</v>
          </cell>
          <cell r="LA585">
            <v>0.01</v>
          </cell>
          <cell r="LB585">
            <v>0.4</v>
          </cell>
          <cell r="LC585">
            <v>0.006</v>
          </cell>
          <cell r="LD585">
            <v>1.44</v>
          </cell>
          <cell r="LE585">
            <v>0.008</v>
          </cell>
          <cell r="LF585">
            <v>0.29</v>
          </cell>
          <cell r="LG585">
            <v>0.004</v>
          </cell>
          <cell r="LH585">
            <v>1.03</v>
          </cell>
          <cell r="LI585">
            <v>0.01</v>
          </cell>
        </row>
        <row r="585">
          <cell r="LN585">
            <v>-1.07</v>
          </cell>
          <cell r="LO585">
            <v>0.003</v>
          </cell>
          <cell r="LP585">
            <v>-1.81</v>
          </cell>
          <cell r="LQ585">
            <v>0.007</v>
          </cell>
          <cell r="LR585">
            <v>-0.86</v>
          </cell>
          <cell r="LS585">
            <v>0.004</v>
          </cell>
          <cell r="LT585">
            <v>-1.69</v>
          </cell>
          <cell r="LU585">
            <v>0.007</v>
          </cell>
          <cell r="LV585">
            <v>-0.53</v>
          </cell>
          <cell r="LW585">
            <v>0.006</v>
          </cell>
          <cell r="LX585">
            <v>-0.18</v>
          </cell>
          <cell r="LY585">
            <v>0.003</v>
          </cell>
          <cell r="LZ585">
            <v>-1.17</v>
          </cell>
          <cell r="MA585">
            <v>0.014</v>
          </cell>
          <cell r="MB585">
            <v>-1.42</v>
          </cell>
          <cell r="MC585">
            <v>0.011</v>
          </cell>
          <cell r="MD585">
            <v>-0.1</v>
          </cell>
          <cell r="ME585">
            <v>0.011</v>
          </cell>
          <cell r="MF585">
            <v>-0.01</v>
          </cell>
          <cell r="MG585">
            <v>0.001</v>
          </cell>
          <cell r="MH585">
            <v>-2.01</v>
          </cell>
          <cell r="MI585">
            <v>0.02</v>
          </cell>
          <cell r="MJ585">
            <v>-2.62</v>
          </cell>
          <cell r="MK585">
            <v>0.023</v>
          </cell>
          <cell r="ML585">
            <v>-2.15</v>
          </cell>
          <cell r="MM585">
            <v>0.018</v>
          </cell>
          <cell r="MN585">
            <v>-2.49</v>
          </cell>
          <cell r="MO585">
            <v>0.029</v>
          </cell>
          <cell r="MP585">
            <v>-2.01</v>
          </cell>
          <cell r="MQ585">
            <v>0.02</v>
          </cell>
          <cell r="MR585">
            <v>-2.16</v>
          </cell>
          <cell r="MS585">
            <v>0.013</v>
          </cell>
          <cell r="MT585">
            <v>-2.68</v>
          </cell>
          <cell r="MU585">
            <v>0.011</v>
          </cell>
          <cell r="MV585">
            <v>-2.47</v>
          </cell>
          <cell r="MW585">
            <v>0.007</v>
          </cell>
          <cell r="MX585">
            <v>-2.17</v>
          </cell>
          <cell r="MY585">
            <v>0.011</v>
          </cell>
          <cell r="MZ585">
            <v>-1.11</v>
          </cell>
          <cell r="NA585">
            <v>0.016</v>
          </cell>
          <cell r="NB585">
            <v>-2.08</v>
          </cell>
          <cell r="NC585">
            <v>0.016</v>
          </cell>
          <cell r="ND585">
            <v>-2.69</v>
          </cell>
          <cell r="NE585">
            <v>0.027</v>
          </cell>
          <cell r="NF585">
            <v>-2.42</v>
          </cell>
          <cell r="NG585">
            <v>0.022</v>
          </cell>
          <cell r="NH585">
            <v>-0.66</v>
          </cell>
          <cell r="NI585">
            <v>0.008</v>
          </cell>
          <cell r="NJ585">
            <v>-2.64</v>
          </cell>
          <cell r="NK585">
            <v>0.014</v>
          </cell>
          <cell r="NL585">
            <v>-0.3</v>
          </cell>
          <cell r="NM585">
            <v>0.003</v>
          </cell>
        </row>
        <row r="585">
          <cell r="NR585">
            <v>-4.51</v>
          </cell>
          <cell r="NS585">
            <v>0.046</v>
          </cell>
          <cell r="NT585">
            <v>-4.01</v>
          </cell>
          <cell r="NU585">
            <v>0.023</v>
          </cell>
          <cell r="NV585">
            <v>-4.64</v>
          </cell>
          <cell r="NW585">
            <v>0.049</v>
          </cell>
          <cell r="NX585">
            <v>-4.09</v>
          </cell>
          <cell r="NY585">
            <v>0.033</v>
          </cell>
          <cell r="NZ585">
            <v>-4.35</v>
          </cell>
          <cell r="OA585">
            <v>0.038</v>
          </cell>
          <cell r="OB585">
            <v>-3.98</v>
          </cell>
          <cell r="OC585">
            <v>0.031</v>
          </cell>
          <cell r="OD585">
            <v>-3.58</v>
          </cell>
          <cell r="OE585">
            <v>0.022</v>
          </cell>
          <cell r="OF585">
            <v>-3.8</v>
          </cell>
          <cell r="OG585">
            <v>0.016</v>
          </cell>
        </row>
        <row r="585">
          <cell r="OL585">
            <v>0</v>
          </cell>
          <cell r="OM585">
            <v>0.001</v>
          </cell>
          <cell r="ON585">
            <v>-0.07</v>
          </cell>
          <cell r="OO585">
            <v>0</v>
          </cell>
          <cell r="OP585">
            <v>0.09</v>
          </cell>
          <cell r="OQ585">
            <v>0.001</v>
          </cell>
          <cell r="OR585">
            <v>-0.09</v>
          </cell>
          <cell r="OS585">
            <v>0.001</v>
          </cell>
        </row>
        <row r="585">
          <cell r="OV585">
            <v>0.02</v>
          </cell>
          <cell r="OW585">
            <v>0.001</v>
          </cell>
          <cell r="OX585">
            <v>-0.01</v>
          </cell>
          <cell r="OY585">
            <v>0.001</v>
          </cell>
          <cell r="OZ585">
            <v>-0.02</v>
          </cell>
          <cell r="PA585">
            <v>0</v>
          </cell>
        </row>
        <row r="585">
          <cell r="PF585">
            <v>-0.03</v>
          </cell>
          <cell r="PG585">
            <v>0.003</v>
          </cell>
        </row>
        <row r="585">
          <cell r="PJ585">
            <v>0</v>
          </cell>
          <cell r="PK585">
            <v>0.003</v>
          </cell>
        </row>
        <row r="585">
          <cell r="PN585">
            <v>0</v>
          </cell>
          <cell r="PO585">
            <v>0.003</v>
          </cell>
          <cell r="PP585">
            <v>-0.71</v>
          </cell>
          <cell r="PQ585">
            <v>0.002</v>
          </cell>
          <cell r="PR585">
            <v>-0.73</v>
          </cell>
          <cell r="PS585">
            <v>0.004</v>
          </cell>
          <cell r="PT585">
            <v>-0.84</v>
          </cell>
          <cell r="PU585">
            <v>0.004</v>
          </cell>
          <cell r="PV585">
            <v>-0.68</v>
          </cell>
          <cell r="PW585">
            <v>0.004</v>
          </cell>
          <cell r="PX585">
            <v>-0.43</v>
          </cell>
          <cell r="PY585">
            <v>0.004</v>
          </cell>
          <cell r="PZ585">
            <v>-0.57</v>
          </cell>
          <cell r="QA585">
            <v>0.007</v>
          </cell>
          <cell r="QB585">
            <v>-0.89</v>
          </cell>
          <cell r="QC585">
            <v>0.008</v>
          </cell>
          <cell r="QD585">
            <v>-0.54</v>
          </cell>
          <cell r="QE585">
            <v>0.005</v>
          </cell>
          <cell r="QF585">
            <v>-0.1</v>
          </cell>
          <cell r="QG585">
            <v>0.001</v>
          </cell>
          <cell r="QH585">
            <v>-0.54</v>
          </cell>
          <cell r="QI585">
            <v>0.003</v>
          </cell>
          <cell r="QJ585">
            <v>-0.38</v>
          </cell>
          <cell r="QK585">
            <v>0.004</v>
          </cell>
        </row>
        <row r="585">
          <cell r="QP585">
            <v>-1.52</v>
          </cell>
          <cell r="QQ585">
            <v>0.012</v>
          </cell>
          <cell r="QR585">
            <v>-1.24</v>
          </cell>
          <cell r="QS585">
            <v>0.009</v>
          </cell>
          <cell r="QT585">
            <v>-1.54</v>
          </cell>
          <cell r="QU585">
            <v>0.011</v>
          </cell>
          <cell r="QV585">
            <v>-1.25</v>
          </cell>
          <cell r="QW585">
            <v>0.012</v>
          </cell>
          <cell r="QX585">
            <v>-1.41</v>
          </cell>
          <cell r="QY585">
            <v>0.012</v>
          </cell>
          <cell r="QZ585">
            <v>-1.16</v>
          </cell>
          <cell r="RA585">
            <v>0.007</v>
          </cell>
          <cell r="RB585">
            <v>-1.34</v>
          </cell>
          <cell r="RC585">
            <v>0.009</v>
          </cell>
          <cell r="RD585">
            <v>-1.16</v>
          </cell>
          <cell r="RE585">
            <v>0.008</v>
          </cell>
        </row>
        <row r="585">
          <cell r="RJ585">
            <v>-0.16</v>
          </cell>
          <cell r="RK585">
            <v>0.002</v>
          </cell>
          <cell r="RL585">
            <v>-0.54</v>
          </cell>
          <cell r="RM585">
            <v>0.005</v>
          </cell>
          <cell r="RN585">
            <v>-0.23</v>
          </cell>
          <cell r="RO585">
            <v>0.001</v>
          </cell>
          <cell r="RP585">
            <v>-0.68</v>
          </cell>
          <cell r="RQ585">
            <v>0.005</v>
          </cell>
          <cell r="RR585">
            <v>0.05</v>
          </cell>
          <cell r="RS585">
            <v>0.002</v>
          </cell>
          <cell r="RT585">
            <v>-0.6</v>
          </cell>
          <cell r="RU585">
            <v>0.007</v>
          </cell>
          <cell r="RV585">
            <v>-0.27</v>
          </cell>
          <cell r="RW585">
            <v>0.003</v>
          </cell>
          <cell r="RX585">
            <v>-0.73</v>
          </cell>
          <cell r="RY585">
            <v>0.005</v>
          </cell>
          <cell r="RZ585">
            <v>-0.04</v>
          </cell>
          <cell r="SA585">
            <v>0</v>
          </cell>
          <cell r="SB585">
            <v>-0.35</v>
          </cell>
          <cell r="SC585">
            <v>0.002</v>
          </cell>
          <cell r="SD585">
            <v>-0.07</v>
          </cell>
          <cell r="SE585">
            <v>0.001</v>
          </cell>
        </row>
        <row r="585">
          <cell r="SJ585">
            <v>-0.63</v>
          </cell>
          <cell r="SK585">
            <v>0.008</v>
          </cell>
          <cell r="SL585">
            <v>-1.06</v>
          </cell>
          <cell r="SM585">
            <v>0.011</v>
          </cell>
          <cell r="SN585">
            <v>-0.66</v>
          </cell>
          <cell r="SO585">
            <v>0.007</v>
          </cell>
          <cell r="SP585">
            <v>-1.16</v>
          </cell>
          <cell r="SQ585">
            <v>0.009</v>
          </cell>
          <cell r="SR585">
            <v>-0.57</v>
          </cell>
          <cell r="SS585">
            <v>0.004</v>
          </cell>
          <cell r="ST585">
            <v>-1.08</v>
          </cell>
          <cell r="SU585">
            <v>0.008</v>
          </cell>
          <cell r="SV585">
            <v>-0.47</v>
          </cell>
          <cell r="SW585">
            <v>0.005</v>
          </cell>
          <cell r="SX585">
            <v>-0.81</v>
          </cell>
          <cell r="SY585">
            <v>0.007</v>
          </cell>
        </row>
        <row r="585">
          <cell r="TD585">
            <v>0.57</v>
          </cell>
          <cell r="TE585">
            <v>0.007</v>
          </cell>
          <cell r="TF585">
            <v>1.16</v>
          </cell>
          <cell r="TG585">
            <v>0.025</v>
          </cell>
          <cell r="TH585">
            <v>1.27</v>
          </cell>
          <cell r="TI585">
            <v>0.006</v>
          </cell>
          <cell r="TJ585">
            <v>1.41</v>
          </cell>
          <cell r="TK585">
            <v>0.013</v>
          </cell>
          <cell r="TL585">
            <v>0.85</v>
          </cell>
          <cell r="TM585">
            <v>0.016</v>
          </cell>
          <cell r="TN585">
            <v>0.54</v>
          </cell>
          <cell r="TO585">
            <v>0.018</v>
          </cell>
          <cell r="TP585">
            <v>1.41</v>
          </cell>
          <cell r="TQ585">
            <v>0.028</v>
          </cell>
          <cell r="TR585">
            <v>3.96</v>
          </cell>
          <cell r="TS585">
            <v>0.025</v>
          </cell>
          <cell r="TT585">
            <v>0.51</v>
          </cell>
          <cell r="TU585">
            <v>0.014</v>
          </cell>
          <cell r="TV585">
            <v>1.19</v>
          </cell>
          <cell r="TW585">
            <v>0.032</v>
          </cell>
          <cell r="TX585">
            <v>0.27</v>
          </cell>
          <cell r="TY585">
            <v>0.003</v>
          </cell>
        </row>
        <row r="585">
          <cell r="UD585">
            <v>1</v>
          </cell>
          <cell r="UE585">
            <v>0.021</v>
          </cell>
          <cell r="UF585">
            <v>2.64</v>
          </cell>
          <cell r="UG585">
            <v>0.041</v>
          </cell>
          <cell r="UH585">
            <v>0.75</v>
          </cell>
          <cell r="UI585">
            <v>0.022</v>
          </cell>
          <cell r="UJ585">
            <v>2.59</v>
          </cell>
          <cell r="UK585">
            <v>0.044</v>
          </cell>
          <cell r="UL585">
            <v>0.68</v>
          </cell>
          <cell r="UM585">
            <v>0.019</v>
          </cell>
          <cell r="UN585">
            <v>2.29</v>
          </cell>
          <cell r="UO585">
            <v>0.034</v>
          </cell>
          <cell r="UP585">
            <v>0.64</v>
          </cell>
          <cell r="UQ585">
            <v>0.025</v>
          </cell>
          <cell r="UR585">
            <v>2.13</v>
          </cell>
          <cell r="US585">
            <v>0.033</v>
          </cell>
        </row>
        <row r="585">
          <cell r="UX585">
            <v>-0.05</v>
          </cell>
          <cell r="UY585">
            <v>0.001</v>
          </cell>
          <cell r="UZ585">
            <v>0.2</v>
          </cell>
          <cell r="VA585">
            <v>0.002</v>
          </cell>
          <cell r="VB585">
            <v>0.17</v>
          </cell>
          <cell r="VC585">
            <v>0.001</v>
          </cell>
          <cell r="VD585">
            <v>0.05</v>
          </cell>
          <cell r="VE585">
            <v>0.001</v>
          </cell>
          <cell r="VF585">
            <v>0.09</v>
          </cell>
          <cell r="VG585">
            <v>0.001</v>
          </cell>
          <cell r="VH585">
            <v>0.15</v>
          </cell>
          <cell r="VI585">
            <v>0.001</v>
          </cell>
          <cell r="VJ585">
            <v>0.07</v>
          </cell>
          <cell r="VK585">
            <v>0.001</v>
          </cell>
        </row>
        <row r="585">
          <cell r="VP585">
            <v>0.02</v>
          </cell>
          <cell r="VQ585">
            <v>0</v>
          </cell>
          <cell r="VR585">
            <v>0.03</v>
          </cell>
          <cell r="VS585">
            <v>0.001</v>
          </cell>
          <cell r="VT585">
            <v>0.01</v>
          </cell>
          <cell r="VU585">
            <v>0</v>
          </cell>
          <cell r="VV585">
            <v>0</v>
          </cell>
          <cell r="VW585">
            <v>0</v>
          </cell>
        </row>
        <row r="585">
          <cell r="WB585">
            <v>0.65</v>
          </cell>
          <cell r="WC585">
            <v>0.004</v>
          </cell>
          <cell r="WD585">
            <v>0.53</v>
          </cell>
          <cell r="WE585">
            <v>0.002</v>
          </cell>
          <cell r="WF585">
            <v>0.5</v>
          </cell>
          <cell r="WG585">
            <v>0.002</v>
          </cell>
          <cell r="WH585">
            <v>0.42</v>
          </cell>
          <cell r="WI585">
            <v>0.002</v>
          </cell>
          <cell r="WJ585">
            <v>0.22</v>
          </cell>
          <cell r="WK585">
            <v>0.003</v>
          </cell>
          <cell r="WL585">
            <v>0.04</v>
          </cell>
          <cell r="WM585">
            <v>0.002</v>
          </cell>
          <cell r="WN585">
            <v>0.5</v>
          </cell>
          <cell r="WO585">
            <v>0.004</v>
          </cell>
          <cell r="WP585">
            <v>0.48</v>
          </cell>
          <cell r="WQ585">
            <v>0.003</v>
          </cell>
          <cell r="WR585">
            <v>0.26</v>
          </cell>
          <cell r="WS585">
            <v>0.01</v>
          </cell>
          <cell r="WT585">
            <v>0.1</v>
          </cell>
          <cell r="WU585">
            <v>0.002</v>
          </cell>
          <cell r="WV585">
            <v>0.18</v>
          </cell>
          <cell r="WW585">
            <v>0.003</v>
          </cell>
        </row>
        <row r="585">
          <cell r="XB585">
            <v>0.5</v>
          </cell>
          <cell r="XC585">
            <v>0.005</v>
          </cell>
          <cell r="XD585">
            <v>0.47</v>
          </cell>
          <cell r="XE585">
            <v>0.004</v>
          </cell>
          <cell r="XF585">
            <v>0.56</v>
          </cell>
          <cell r="XG585">
            <v>0.005</v>
          </cell>
          <cell r="XH585">
            <v>0.52</v>
          </cell>
          <cell r="XI585">
            <v>0.004</v>
          </cell>
          <cell r="XJ585">
            <v>0.55</v>
          </cell>
          <cell r="XK585">
            <v>0.004</v>
          </cell>
          <cell r="XL585">
            <v>0.48</v>
          </cell>
          <cell r="XM585">
            <v>0.004</v>
          </cell>
          <cell r="XN585">
            <v>0.51</v>
          </cell>
          <cell r="XO585">
            <v>0.003</v>
          </cell>
          <cell r="XP585">
            <v>0.47</v>
          </cell>
          <cell r="XQ585">
            <v>0.003</v>
          </cell>
        </row>
        <row r="586">
          <cell r="B586" t="str">
            <v>UI10-00105</v>
          </cell>
          <cell r="C586" t="str">
            <v>Ornamental</v>
          </cell>
        </row>
        <row r="586">
          <cell r="F586">
            <v>-0.3</v>
          </cell>
          <cell r="G586">
            <v>0.015</v>
          </cell>
          <cell r="H586">
            <v>-3.84</v>
          </cell>
          <cell r="I586">
            <v>0.067</v>
          </cell>
          <cell r="J586">
            <v>-9.89</v>
          </cell>
          <cell r="K586">
            <v>0.065</v>
          </cell>
          <cell r="L586">
            <v>-2.17</v>
          </cell>
          <cell r="M586">
            <v>0.045</v>
          </cell>
          <cell r="N586">
            <v>-0.97</v>
          </cell>
          <cell r="O586">
            <v>0.166</v>
          </cell>
        </row>
        <row r="586">
          <cell r="T586">
            <v>-0.13</v>
          </cell>
          <cell r="U586">
            <v>0.03</v>
          </cell>
          <cell r="V586">
            <v>-0.22</v>
          </cell>
          <cell r="W586">
            <v>0.024</v>
          </cell>
          <cell r="X586">
            <v>0.2</v>
          </cell>
          <cell r="Y586">
            <v>0.009</v>
          </cell>
          <cell r="Z586">
            <v>-0.78</v>
          </cell>
          <cell r="AA586">
            <v>0.07</v>
          </cell>
          <cell r="AB586">
            <v>0.02</v>
          </cell>
          <cell r="AC586">
            <v>0.024</v>
          </cell>
        </row>
        <row r="586">
          <cell r="AH586">
            <v>-0.24</v>
          </cell>
          <cell r="AI586">
            <v>0.023</v>
          </cell>
          <cell r="AJ586">
            <v>-2.82</v>
          </cell>
          <cell r="AK586">
            <v>0.071</v>
          </cell>
          <cell r="AL586">
            <v>-0.07</v>
          </cell>
          <cell r="AM586">
            <v>0.026</v>
          </cell>
          <cell r="AN586">
            <v>-3.75</v>
          </cell>
          <cell r="AO586">
            <v>0.071</v>
          </cell>
          <cell r="AP586">
            <v>-0.09</v>
          </cell>
          <cell r="AQ586">
            <v>0.027</v>
          </cell>
          <cell r="AR586">
            <v>-3.55</v>
          </cell>
          <cell r="AS586">
            <v>0.074</v>
          </cell>
          <cell r="AT586">
            <v>-0.24</v>
          </cell>
          <cell r="AU586">
            <v>0.021</v>
          </cell>
          <cell r="AV586">
            <v>-3.58</v>
          </cell>
          <cell r="AW586">
            <v>0.063</v>
          </cell>
          <cell r="AX586">
            <v>-0.19</v>
          </cell>
          <cell r="AY586">
            <v>0.014</v>
          </cell>
          <cell r="AZ586">
            <v>-0.01</v>
          </cell>
          <cell r="BA586">
            <v>0.033</v>
          </cell>
          <cell r="BB586">
            <v>-0.12</v>
          </cell>
          <cell r="BC586">
            <v>0.003</v>
          </cell>
          <cell r="BD586">
            <v>-0.52</v>
          </cell>
          <cell r="BE586">
            <v>0.008</v>
          </cell>
          <cell r="BF586">
            <v>-0.26</v>
          </cell>
          <cell r="BG586">
            <v>0.007</v>
          </cell>
          <cell r="BH586">
            <v>-0.22</v>
          </cell>
          <cell r="BI586">
            <v>0.015</v>
          </cell>
        </row>
        <row r="586">
          <cell r="BN586">
            <v>-0.04</v>
          </cell>
          <cell r="BO586">
            <v>0.004</v>
          </cell>
          <cell r="BP586">
            <v>0</v>
          </cell>
          <cell r="BQ586">
            <v>0.003</v>
          </cell>
          <cell r="BR586">
            <v>0.05</v>
          </cell>
          <cell r="BS586">
            <v>0.003</v>
          </cell>
          <cell r="BT586">
            <v>-0.37</v>
          </cell>
          <cell r="BU586">
            <v>0.016</v>
          </cell>
          <cell r="BV586">
            <v>-0.27</v>
          </cell>
          <cell r="BW586">
            <v>0.007</v>
          </cell>
        </row>
        <row r="586">
          <cell r="CB586">
            <v>0.09</v>
          </cell>
          <cell r="CC586">
            <v>0.002</v>
          </cell>
          <cell r="CD586">
            <v>-0.29</v>
          </cell>
          <cell r="CE586">
            <v>0.007</v>
          </cell>
          <cell r="CF586">
            <v>0.04</v>
          </cell>
          <cell r="CG586">
            <v>0.004</v>
          </cell>
          <cell r="CH586">
            <v>-0.44</v>
          </cell>
          <cell r="CI586">
            <v>0.006</v>
          </cell>
          <cell r="CJ586">
            <v>0.01</v>
          </cell>
          <cell r="CK586">
            <v>0.004</v>
          </cell>
          <cell r="CL586">
            <v>-0.37</v>
          </cell>
          <cell r="CM586">
            <v>0.006</v>
          </cell>
          <cell r="CN586">
            <v>0</v>
          </cell>
          <cell r="CO586">
            <v>0.004</v>
          </cell>
          <cell r="CP586">
            <v>-0.42</v>
          </cell>
          <cell r="CQ586">
            <v>0.007</v>
          </cell>
          <cell r="CR586">
            <v>-0.07</v>
          </cell>
          <cell r="CS586">
            <v>0.003</v>
          </cell>
          <cell r="CT586">
            <v>-0.02</v>
          </cell>
          <cell r="CU586">
            <v>0.006</v>
          </cell>
          <cell r="CV586">
            <v>-0.13</v>
          </cell>
          <cell r="CW586">
            <v>0.018</v>
          </cell>
          <cell r="CX586">
            <v>-0.81</v>
          </cell>
          <cell r="CY586">
            <v>0.02</v>
          </cell>
          <cell r="CZ586">
            <v>-0.54</v>
          </cell>
          <cell r="DA586">
            <v>0.037</v>
          </cell>
          <cell r="DB586">
            <v>0.47</v>
          </cell>
          <cell r="DC586">
            <v>0.026</v>
          </cell>
        </row>
        <row r="586">
          <cell r="DH586">
            <v>-0.48</v>
          </cell>
          <cell r="DI586">
            <v>0.016</v>
          </cell>
          <cell r="DJ586">
            <v>-0.09</v>
          </cell>
          <cell r="DK586">
            <v>0.006</v>
          </cell>
          <cell r="DL586">
            <v>0.04</v>
          </cell>
          <cell r="DM586">
            <v>0.011</v>
          </cell>
          <cell r="DN586">
            <v>-0.19</v>
          </cell>
          <cell r="DO586">
            <v>0.006</v>
          </cell>
          <cell r="DP586">
            <v>0</v>
          </cell>
          <cell r="DQ586">
            <v>0.001</v>
          </cell>
        </row>
        <row r="586">
          <cell r="DV586">
            <v>-0.39</v>
          </cell>
          <cell r="DW586">
            <v>0.013</v>
          </cell>
          <cell r="DX586">
            <v>-0.34</v>
          </cell>
          <cell r="DY586">
            <v>0.009</v>
          </cell>
          <cell r="DZ586">
            <v>-0.47</v>
          </cell>
          <cell r="EA586">
            <v>0.024</v>
          </cell>
          <cell r="EB586">
            <v>-0.46</v>
          </cell>
          <cell r="EC586">
            <v>0.012</v>
          </cell>
          <cell r="ED586">
            <v>-0.44</v>
          </cell>
          <cell r="EE586">
            <v>0.022</v>
          </cell>
          <cell r="EF586">
            <v>-0.53</v>
          </cell>
          <cell r="EG586">
            <v>0.012</v>
          </cell>
          <cell r="EH586">
            <v>-0.44</v>
          </cell>
          <cell r="EI586">
            <v>0.021</v>
          </cell>
          <cell r="EJ586">
            <v>-0.45</v>
          </cell>
          <cell r="EK586">
            <v>0.011</v>
          </cell>
          <cell r="EL586">
            <v>0.18</v>
          </cell>
          <cell r="EM586">
            <v>0.008</v>
          </cell>
          <cell r="EN586">
            <v>-0.01</v>
          </cell>
          <cell r="EO586">
            <v>0.004</v>
          </cell>
          <cell r="EP586">
            <v>-0.06</v>
          </cell>
          <cell r="EQ586">
            <v>0.002</v>
          </cell>
          <cell r="ER586">
            <v>-0.02</v>
          </cell>
          <cell r="ES586">
            <v>0.001</v>
          </cell>
          <cell r="ET586">
            <v>-0.08</v>
          </cell>
          <cell r="EU586">
            <v>0.004</v>
          </cell>
          <cell r="EV586">
            <v>-0.05</v>
          </cell>
          <cell r="EW586">
            <v>0.001</v>
          </cell>
        </row>
        <row r="586">
          <cell r="FB586">
            <v>-0.01</v>
          </cell>
          <cell r="FC586">
            <v>0.001</v>
          </cell>
          <cell r="FD586">
            <v>0</v>
          </cell>
          <cell r="FE586">
            <v>0</v>
          </cell>
          <cell r="FF586">
            <v>0.02</v>
          </cell>
          <cell r="FG586">
            <v>0.002</v>
          </cell>
          <cell r="FH586">
            <v>-0.03</v>
          </cell>
          <cell r="FI586">
            <v>0.001</v>
          </cell>
          <cell r="FJ586">
            <v>-0.02</v>
          </cell>
          <cell r="FK586">
            <v>0.001</v>
          </cell>
        </row>
        <row r="586">
          <cell r="FP586">
            <v>0.09</v>
          </cell>
          <cell r="FQ586">
            <v>0.001</v>
          </cell>
          <cell r="FR586">
            <v>-0.01</v>
          </cell>
          <cell r="FS586">
            <v>0</v>
          </cell>
          <cell r="FT586">
            <v>0.08</v>
          </cell>
          <cell r="FU586">
            <v>0.001</v>
          </cell>
          <cell r="FV586">
            <v>-0.02</v>
          </cell>
          <cell r="FW586">
            <v>0.001</v>
          </cell>
          <cell r="FX586">
            <v>0.05</v>
          </cell>
          <cell r="FY586">
            <v>0.002</v>
          </cell>
          <cell r="FZ586">
            <v>-0.02</v>
          </cell>
          <cell r="GA586">
            <v>0.001</v>
          </cell>
          <cell r="GB586">
            <v>0.04</v>
          </cell>
          <cell r="GC586">
            <v>0.002</v>
          </cell>
          <cell r="GD586">
            <v>-0.02</v>
          </cell>
          <cell r="GE586">
            <v>0</v>
          </cell>
          <cell r="GF586">
            <v>-0.07</v>
          </cell>
          <cell r="GG586">
            <v>0.002</v>
          </cell>
          <cell r="GH586">
            <v>0</v>
          </cell>
          <cell r="GI586">
            <v>0.001</v>
          </cell>
          <cell r="GJ586">
            <v>-222.3</v>
          </cell>
          <cell r="GK586">
            <v>2.054</v>
          </cell>
          <cell r="GL586">
            <v>-1140.49</v>
          </cell>
          <cell r="GM586">
            <v>5.567</v>
          </cell>
          <cell r="GN586">
            <v>-257.13</v>
          </cell>
          <cell r="GO586">
            <v>4.21</v>
          </cell>
          <cell r="GP586">
            <v>-1883.19</v>
          </cell>
          <cell r="GQ586">
            <v>17.594</v>
          </cell>
        </row>
        <row r="586">
          <cell r="GV586">
            <v>-239.61</v>
          </cell>
          <cell r="GW586">
            <v>2.486</v>
          </cell>
          <cell r="GX586">
            <v>-271.96</v>
          </cell>
          <cell r="GY586">
            <v>5.663</v>
          </cell>
          <cell r="GZ586">
            <v>-179.96</v>
          </cell>
          <cell r="HA586">
            <v>2.052</v>
          </cell>
          <cell r="HB586">
            <v>-472.59</v>
          </cell>
          <cell r="HC586">
            <v>17.843</v>
          </cell>
          <cell r="HD586">
            <v>-1.52</v>
          </cell>
          <cell r="HE586">
            <v>0.044</v>
          </cell>
        </row>
        <row r="586">
          <cell r="HJ586">
            <v>-222.89</v>
          </cell>
          <cell r="HK586">
            <v>4.254</v>
          </cell>
          <cell r="HL586">
            <v>74</v>
          </cell>
          <cell r="HM586">
            <v>13.795</v>
          </cell>
          <cell r="HN586">
            <v>-220.2</v>
          </cell>
          <cell r="HO586">
            <v>3.584</v>
          </cell>
          <cell r="HP586">
            <v>-176.39</v>
          </cell>
          <cell r="HQ586">
            <v>12.796</v>
          </cell>
          <cell r="HR586">
            <v>-221.89</v>
          </cell>
          <cell r="HS586">
            <v>4.607</v>
          </cell>
          <cell r="HT586">
            <v>-91.68</v>
          </cell>
          <cell r="HU586">
            <v>16.301</v>
          </cell>
          <cell r="HV586">
            <v>-162.61</v>
          </cell>
          <cell r="HW586">
            <v>3.34</v>
          </cell>
          <cell r="HX586">
            <v>-157.99</v>
          </cell>
          <cell r="HY586">
            <v>12.044</v>
          </cell>
          <cell r="HZ586">
            <v>201.34</v>
          </cell>
          <cell r="IA586">
            <v>8.448</v>
          </cell>
          <cell r="IB586">
            <v>-1.16</v>
          </cell>
          <cell r="IC586">
            <v>0.018</v>
          </cell>
          <cell r="ID586">
            <v>-0.62</v>
          </cell>
          <cell r="IE586">
            <v>0.012</v>
          </cell>
          <cell r="IF586">
            <v>-0.06</v>
          </cell>
          <cell r="IG586">
            <v>0.019</v>
          </cell>
          <cell r="IH586">
            <v>0.11</v>
          </cell>
          <cell r="II586">
            <v>0.024</v>
          </cell>
        </row>
        <row r="586">
          <cell r="IN586">
            <v>0.7</v>
          </cell>
          <cell r="IO586">
            <v>0.02</v>
          </cell>
          <cell r="IP586">
            <v>0.08</v>
          </cell>
          <cell r="IQ586">
            <v>0.002</v>
          </cell>
          <cell r="IR586">
            <v>-0.07</v>
          </cell>
          <cell r="IS586">
            <v>0.007</v>
          </cell>
          <cell r="IT586">
            <v>-0.02</v>
          </cell>
          <cell r="IU586">
            <v>0.001</v>
          </cell>
          <cell r="IV586">
            <v>-0.41</v>
          </cell>
          <cell r="IW586">
            <v>0.007</v>
          </cell>
        </row>
        <row r="586">
          <cell r="JB586">
            <v>0.08</v>
          </cell>
          <cell r="JC586">
            <v>0.015</v>
          </cell>
          <cell r="JD586">
            <v>0.8</v>
          </cell>
          <cell r="JE586">
            <v>0.008</v>
          </cell>
          <cell r="JF586">
            <v>0.47</v>
          </cell>
          <cell r="JG586">
            <v>0.019</v>
          </cell>
          <cell r="JH586">
            <v>0.8</v>
          </cell>
          <cell r="JI586">
            <v>0.007</v>
          </cell>
          <cell r="JJ586">
            <v>0.3</v>
          </cell>
          <cell r="JK586">
            <v>0.017</v>
          </cell>
          <cell r="JL586">
            <v>0.76</v>
          </cell>
          <cell r="JM586">
            <v>0.008</v>
          </cell>
          <cell r="JN586">
            <v>0.22</v>
          </cell>
          <cell r="JO586">
            <v>0.011</v>
          </cell>
          <cell r="JP586">
            <v>0.64</v>
          </cell>
          <cell r="JQ586">
            <v>0.007</v>
          </cell>
          <cell r="JR586">
            <v>0.19</v>
          </cell>
          <cell r="JS586">
            <v>0.003</v>
          </cell>
          <cell r="JT586">
            <v>0.13</v>
          </cell>
          <cell r="JU586">
            <v>0.007</v>
          </cell>
          <cell r="JV586">
            <v>-0.07</v>
          </cell>
          <cell r="JW586">
            <v>0.012</v>
          </cell>
          <cell r="JX586">
            <v>-0.28</v>
          </cell>
          <cell r="JY586">
            <v>0.004</v>
          </cell>
          <cell r="JZ586">
            <v>-0.96</v>
          </cell>
          <cell r="KA586">
            <v>0.031</v>
          </cell>
        </row>
        <row r="586">
          <cell r="KF586">
            <v>-0.49</v>
          </cell>
          <cell r="KG586">
            <v>0.007</v>
          </cell>
          <cell r="KH586">
            <v>-0.14</v>
          </cell>
          <cell r="KI586">
            <v>0.005</v>
          </cell>
          <cell r="KJ586">
            <v>-0.09</v>
          </cell>
          <cell r="KK586">
            <v>0.003</v>
          </cell>
          <cell r="KL586">
            <v>-0.02</v>
          </cell>
          <cell r="KM586">
            <v>0.001</v>
          </cell>
          <cell r="KN586">
            <v>0</v>
          </cell>
          <cell r="KO586">
            <v>0</v>
          </cell>
        </row>
        <row r="586">
          <cell r="KT586">
            <v>-0.39</v>
          </cell>
          <cell r="KU586">
            <v>0.007</v>
          </cell>
          <cell r="KV586">
            <v>-0.7</v>
          </cell>
          <cell r="KW586">
            <v>0.012</v>
          </cell>
          <cell r="KX586">
            <v>-0.49</v>
          </cell>
          <cell r="KY586">
            <v>0.007</v>
          </cell>
          <cell r="KZ586">
            <v>-0.88</v>
          </cell>
          <cell r="LA586">
            <v>0.012</v>
          </cell>
          <cell r="LB586">
            <v>-0.39</v>
          </cell>
          <cell r="LC586">
            <v>0.005</v>
          </cell>
          <cell r="LD586">
            <v>-0.81</v>
          </cell>
          <cell r="LE586">
            <v>0.013</v>
          </cell>
          <cell r="LF586">
            <v>-0.32</v>
          </cell>
          <cell r="LG586">
            <v>0.004</v>
          </cell>
          <cell r="LH586">
            <v>-0.71</v>
          </cell>
          <cell r="LI586">
            <v>0.008</v>
          </cell>
          <cell r="LJ586">
            <v>0</v>
          </cell>
          <cell r="LK586">
            <v>0</v>
          </cell>
          <cell r="LL586">
            <v>-0.1</v>
          </cell>
          <cell r="LM586">
            <v>0.003</v>
          </cell>
          <cell r="LN586">
            <v>-0.62</v>
          </cell>
          <cell r="LO586">
            <v>0.006</v>
          </cell>
          <cell r="LP586">
            <v>-1.21</v>
          </cell>
          <cell r="LQ586">
            <v>0.012</v>
          </cell>
          <cell r="LR586">
            <v>-0.94</v>
          </cell>
          <cell r="LS586">
            <v>0.013</v>
          </cell>
          <cell r="LT586">
            <v>0.09</v>
          </cell>
          <cell r="LU586">
            <v>0.026</v>
          </cell>
        </row>
        <row r="586">
          <cell r="LZ586">
            <v>-0.29</v>
          </cell>
          <cell r="MA586">
            <v>0.006</v>
          </cell>
          <cell r="MB586">
            <v>-0.18</v>
          </cell>
          <cell r="MC586">
            <v>0.004</v>
          </cell>
          <cell r="MD586">
            <v>0.04</v>
          </cell>
          <cell r="ME586">
            <v>0.003</v>
          </cell>
          <cell r="MF586">
            <v>0</v>
          </cell>
          <cell r="MG586">
            <v>0</v>
          </cell>
          <cell r="MH586">
            <v>-0.31</v>
          </cell>
          <cell r="MI586">
            <v>0.016</v>
          </cell>
          <cell r="MJ586">
            <v>-0.19</v>
          </cell>
          <cell r="MK586">
            <v>0.019</v>
          </cell>
          <cell r="ML586">
            <v>-0.21</v>
          </cell>
          <cell r="MM586">
            <v>0.016</v>
          </cell>
          <cell r="MN586">
            <v>-0.26</v>
          </cell>
          <cell r="MO586">
            <v>0.017</v>
          </cell>
          <cell r="MP586">
            <v>-0.21</v>
          </cell>
          <cell r="MQ586">
            <v>0.015</v>
          </cell>
          <cell r="MR586">
            <v>-2.12</v>
          </cell>
          <cell r="MS586">
            <v>0.012</v>
          </cell>
          <cell r="MT586">
            <v>-1.77</v>
          </cell>
          <cell r="MU586">
            <v>0.013</v>
          </cell>
          <cell r="MV586">
            <v>-2.22</v>
          </cell>
          <cell r="MW586">
            <v>0.026</v>
          </cell>
          <cell r="MX586">
            <v>-1.41</v>
          </cell>
          <cell r="MY586">
            <v>0.021</v>
          </cell>
        </row>
        <row r="586">
          <cell r="ND586">
            <v>-1.75</v>
          </cell>
          <cell r="NE586">
            <v>0.018</v>
          </cell>
          <cell r="NF586">
            <v>-0.47</v>
          </cell>
          <cell r="NG586">
            <v>0.007</v>
          </cell>
          <cell r="NH586">
            <v>0.91</v>
          </cell>
          <cell r="NI586">
            <v>0.021</v>
          </cell>
          <cell r="NJ586">
            <v>-0.88</v>
          </cell>
          <cell r="NK586">
            <v>0.02</v>
          </cell>
          <cell r="NL586">
            <v>-0.03</v>
          </cell>
          <cell r="NM586">
            <v>0.003</v>
          </cell>
        </row>
        <row r="586">
          <cell r="NR586">
            <v>-1.31</v>
          </cell>
          <cell r="NS586">
            <v>0.031</v>
          </cell>
          <cell r="NT586">
            <v>-0.01</v>
          </cell>
          <cell r="NU586">
            <v>0.022</v>
          </cell>
          <cell r="NV586">
            <v>-1.05</v>
          </cell>
          <cell r="NW586">
            <v>0.028</v>
          </cell>
          <cell r="NX586">
            <v>-0.16</v>
          </cell>
          <cell r="NY586">
            <v>0.02</v>
          </cell>
          <cell r="NZ586">
            <v>-0.87</v>
          </cell>
          <cell r="OA586">
            <v>0.029</v>
          </cell>
          <cell r="OB586">
            <v>-0.24</v>
          </cell>
          <cell r="OC586">
            <v>0.019</v>
          </cell>
          <cell r="OD586">
            <v>-0.78</v>
          </cell>
          <cell r="OE586">
            <v>0.023</v>
          </cell>
          <cell r="OF586">
            <v>-0.47</v>
          </cell>
          <cell r="OG586">
            <v>0.021</v>
          </cell>
          <cell r="OH586">
            <v>-0.03</v>
          </cell>
          <cell r="OI586">
            <v>0.002</v>
          </cell>
          <cell r="OJ586">
            <v>-0.16</v>
          </cell>
          <cell r="OK586">
            <v>0.006</v>
          </cell>
        </row>
        <row r="586">
          <cell r="OX586">
            <v>0.05</v>
          </cell>
          <cell r="OY586">
            <v>0.002</v>
          </cell>
        </row>
        <row r="586">
          <cell r="PF586">
            <v>0.09</v>
          </cell>
          <cell r="PG586">
            <v>0.002</v>
          </cell>
          <cell r="PH586">
            <v>0.03</v>
          </cell>
          <cell r="PI586">
            <v>0.001</v>
          </cell>
          <cell r="PJ586">
            <v>0.08</v>
          </cell>
          <cell r="PK586">
            <v>0.002</v>
          </cell>
          <cell r="PL586">
            <v>0.04</v>
          </cell>
          <cell r="PM586">
            <v>0.001</v>
          </cell>
          <cell r="PN586">
            <v>0.07</v>
          </cell>
          <cell r="PO586">
            <v>0.002</v>
          </cell>
          <cell r="PP586">
            <v>-0.53</v>
          </cell>
          <cell r="PQ586">
            <v>0.004</v>
          </cell>
          <cell r="PR586">
            <v>-0.45</v>
          </cell>
          <cell r="PS586">
            <v>0.007</v>
          </cell>
          <cell r="PT586">
            <v>-0.5</v>
          </cell>
          <cell r="PU586">
            <v>0.009</v>
          </cell>
          <cell r="PV586">
            <v>0.37</v>
          </cell>
          <cell r="PW586">
            <v>0.011</v>
          </cell>
        </row>
        <row r="586">
          <cell r="QB586">
            <v>-0.29</v>
          </cell>
          <cell r="QC586">
            <v>0.004</v>
          </cell>
          <cell r="QD586">
            <v>-0.1</v>
          </cell>
          <cell r="QE586">
            <v>0.002</v>
          </cell>
          <cell r="QF586">
            <v>0.23</v>
          </cell>
          <cell r="QG586">
            <v>0.004</v>
          </cell>
          <cell r="QH586">
            <v>-0.12</v>
          </cell>
          <cell r="QI586">
            <v>0.004</v>
          </cell>
          <cell r="QJ586">
            <v>0.06</v>
          </cell>
          <cell r="QK586">
            <v>0.003</v>
          </cell>
        </row>
        <row r="586">
          <cell r="QP586">
            <v>-0.29</v>
          </cell>
          <cell r="QQ586">
            <v>0.009</v>
          </cell>
          <cell r="QR586">
            <v>0.01</v>
          </cell>
          <cell r="QS586">
            <v>0.006</v>
          </cell>
          <cell r="QT586">
            <v>-0.2</v>
          </cell>
          <cell r="QU586">
            <v>0.01</v>
          </cell>
          <cell r="QV586">
            <v>0</v>
          </cell>
          <cell r="QW586">
            <v>0.006</v>
          </cell>
          <cell r="QX586">
            <v>-0.15</v>
          </cell>
          <cell r="QY586">
            <v>0.008</v>
          </cell>
          <cell r="QZ586">
            <v>-0.04</v>
          </cell>
          <cell r="RA586">
            <v>0.006</v>
          </cell>
          <cell r="RB586">
            <v>-0.13</v>
          </cell>
          <cell r="RC586">
            <v>0.008</v>
          </cell>
          <cell r="RD586">
            <v>-0.08</v>
          </cell>
          <cell r="RE586">
            <v>0.006</v>
          </cell>
          <cell r="RF586">
            <v>0.06</v>
          </cell>
          <cell r="RG586">
            <v>0.002</v>
          </cell>
          <cell r="RH586">
            <v>-0.04</v>
          </cell>
          <cell r="RI586">
            <v>0.002</v>
          </cell>
          <cell r="RJ586">
            <v>-0.33</v>
          </cell>
          <cell r="RK586">
            <v>0.002</v>
          </cell>
          <cell r="RL586">
            <v>-0.32</v>
          </cell>
          <cell r="RM586">
            <v>0.003</v>
          </cell>
          <cell r="RN586">
            <v>-0.24</v>
          </cell>
          <cell r="RO586">
            <v>0.004</v>
          </cell>
          <cell r="RP586">
            <v>-0.23</v>
          </cell>
          <cell r="RQ586">
            <v>0.014</v>
          </cell>
        </row>
        <row r="586">
          <cell r="RV586">
            <v>-0.23</v>
          </cell>
          <cell r="RW586">
            <v>0.004</v>
          </cell>
          <cell r="RX586">
            <v>-0.2</v>
          </cell>
          <cell r="RY586">
            <v>0.002</v>
          </cell>
          <cell r="RZ586">
            <v>0.1</v>
          </cell>
          <cell r="SA586">
            <v>0.002</v>
          </cell>
          <cell r="SB586">
            <v>-0.21</v>
          </cell>
          <cell r="SC586">
            <v>0.003</v>
          </cell>
          <cell r="SD586">
            <v>0</v>
          </cell>
          <cell r="SE586">
            <v>0.001</v>
          </cell>
        </row>
        <row r="586">
          <cell r="SJ586">
            <v>-0.18</v>
          </cell>
          <cell r="SK586">
            <v>0.004</v>
          </cell>
          <cell r="SL586">
            <v>-0.33</v>
          </cell>
          <cell r="SM586">
            <v>0.007</v>
          </cell>
          <cell r="SN586">
            <v>-0.12</v>
          </cell>
          <cell r="SO586">
            <v>0.005</v>
          </cell>
          <cell r="SP586">
            <v>-0.34</v>
          </cell>
          <cell r="SQ586">
            <v>0.008</v>
          </cell>
          <cell r="SR586">
            <v>-0.1</v>
          </cell>
          <cell r="SS586">
            <v>0.003</v>
          </cell>
          <cell r="ST586">
            <v>-0.33</v>
          </cell>
          <cell r="SU586">
            <v>0.008</v>
          </cell>
          <cell r="SV586">
            <v>-0.08</v>
          </cell>
          <cell r="SW586">
            <v>0.003</v>
          </cell>
          <cell r="SX586">
            <v>-0.27</v>
          </cell>
          <cell r="SY586">
            <v>0.005</v>
          </cell>
          <cell r="SZ586">
            <v>0</v>
          </cell>
          <cell r="TA586">
            <v>0</v>
          </cell>
          <cell r="TB586">
            <v>-0.17</v>
          </cell>
          <cell r="TC586">
            <v>0.002</v>
          </cell>
          <cell r="TD586">
            <v>-0.14</v>
          </cell>
          <cell r="TE586">
            <v>0.008</v>
          </cell>
          <cell r="TF586">
            <v>-0.23</v>
          </cell>
          <cell r="TG586">
            <v>0.046</v>
          </cell>
          <cell r="TH586">
            <v>-0.3</v>
          </cell>
          <cell r="TI586">
            <v>0.011</v>
          </cell>
          <cell r="TJ586">
            <v>-0.89</v>
          </cell>
          <cell r="TK586">
            <v>0.025</v>
          </cell>
        </row>
        <row r="586">
          <cell r="TP586">
            <v>-0.09</v>
          </cell>
          <cell r="TQ586">
            <v>0.009</v>
          </cell>
          <cell r="TR586">
            <v>0.68</v>
          </cell>
          <cell r="TS586">
            <v>0.011</v>
          </cell>
          <cell r="TT586">
            <v>-0.05</v>
          </cell>
          <cell r="TU586">
            <v>0.002</v>
          </cell>
          <cell r="TV586">
            <v>-0.17</v>
          </cell>
          <cell r="TW586">
            <v>0.007</v>
          </cell>
          <cell r="TX586">
            <v>-0.06</v>
          </cell>
          <cell r="TY586">
            <v>0.002</v>
          </cell>
        </row>
        <row r="586">
          <cell r="UD586">
            <v>-0.24</v>
          </cell>
          <cell r="UE586">
            <v>0.009</v>
          </cell>
          <cell r="UF586">
            <v>-0.58</v>
          </cell>
          <cell r="UG586">
            <v>0.014</v>
          </cell>
          <cell r="UH586">
            <v>-0.37</v>
          </cell>
          <cell r="UI586">
            <v>0.009</v>
          </cell>
          <cell r="UJ586">
            <v>-1.1</v>
          </cell>
          <cell r="UK586">
            <v>0.017</v>
          </cell>
          <cell r="UL586">
            <v>-0.34</v>
          </cell>
          <cell r="UM586">
            <v>0.009</v>
          </cell>
          <cell r="UN586">
            <v>-0.96</v>
          </cell>
          <cell r="UO586">
            <v>0.015</v>
          </cell>
          <cell r="UP586">
            <v>-0.41</v>
          </cell>
          <cell r="UQ586">
            <v>0.008</v>
          </cell>
          <cell r="UR586">
            <v>-1.05</v>
          </cell>
          <cell r="US586">
            <v>0.015</v>
          </cell>
          <cell r="UT586">
            <v>-0.09</v>
          </cell>
          <cell r="UU586">
            <v>0.004</v>
          </cell>
          <cell r="UV586">
            <v>-0.17</v>
          </cell>
          <cell r="UW586">
            <v>0.009</v>
          </cell>
          <cell r="UX586">
            <v>-0.15</v>
          </cell>
          <cell r="UY586">
            <v>0.001</v>
          </cell>
          <cell r="UZ586">
            <v>-0.29</v>
          </cell>
          <cell r="VA586">
            <v>0.003</v>
          </cell>
          <cell r="VB586">
            <v>-0.17</v>
          </cell>
          <cell r="VC586">
            <v>0.003</v>
          </cell>
        </row>
        <row r="586">
          <cell r="VH586">
            <v>0</v>
          </cell>
          <cell r="VI586">
            <v>0</v>
          </cell>
          <cell r="VJ586">
            <v>0.01</v>
          </cell>
          <cell r="VK586">
            <v>0</v>
          </cell>
        </row>
        <row r="586">
          <cell r="VP586">
            <v>0</v>
          </cell>
          <cell r="VQ586">
            <v>0.001</v>
          </cell>
          <cell r="VR586">
            <v>-0.03</v>
          </cell>
          <cell r="VS586">
            <v>0.001</v>
          </cell>
          <cell r="VT586">
            <v>-0.01</v>
          </cell>
          <cell r="VU586">
            <v>0.001</v>
          </cell>
          <cell r="VV586">
            <v>0</v>
          </cell>
          <cell r="VW586">
            <v>0</v>
          </cell>
          <cell r="VX586">
            <v>0</v>
          </cell>
          <cell r="VY586">
            <v>0.001</v>
          </cell>
          <cell r="VZ586">
            <v>0</v>
          </cell>
          <cell r="WA586">
            <v>0</v>
          </cell>
          <cell r="WB586">
            <v>-0.07</v>
          </cell>
          <cell r="WC586">
            <v>0.004</v>
          </cell>
          <cell r="WD586">
            <v>0.3</v>
          </cell>
          <cell r="WE586">
            <v>0.003</v>
          </cell>
          <cell r="WF586">
            <v>0.08</v>
          </cell>
          <cell r="WG586">
            <v>0.006</v>
          </cell>
          <cell r="WH586">
            <v>-0.23</v>
          </cell>
          <cell r="WI586">
            <v>0.004</v>
          </cell>
        </row>
        <row r="586">
          <cell r="WN586">
            <v>0.01</v>
          </cell>
          <cell r="WO586">
            <v>0.002</v>
          </cell>
          <cell r="WP586">
            <v>0.14</v>
          </cell>
          <cell r="WQ586">
            <v>0.002</v>
          </cell>
          <cell r="WR586">
            <v>-0.02</v>
          </cell>
          <cell r="WS586">
            <v>0.002</v>
          </cell>
          <cell r="WT586">
            <v>0.01</v>
          </cell>
          <cell r="WU586">
            <v>0.001</v>
          </cell>
          <cell r="WV586">
            <v>0.01</v>
          </cell>
          <cell r="WW586">
            <v>0.001</v>
          </cell>
        </row>
        <row r="586">
          <cell r="XB586">
            <v>0</v>
          </cell>
          <cell r="XC586">
            <v>0.004</v>
          </cell>
          <cell r="XD586">
            <v>0.08</v>
          </cell>
          <cell r="XE586">
            <v>0.003</v>
          </cell>
          <cell r="XF586">
            <v>0.02</v>
          </cell>
          <cell r="XG586">
            <v>0.003</v>
          </cell>
          <cell r="XH586">
            <v>0.01</v>
          </cell>
          <cell r="XI586">
            <v>0.005</v>
          </cell>
          <cell r="XJ586">
            <v>0.03</v>
          </cell>
          <cell r="XK586">
            <v>0.003</v>
          </cell>
          <cell r="XL586">
            <v>0.03</v>
          </cell>
          <cell r="XM586">
            <v>0.005</v>
          </cell>
          <cell r="XN586">
            <v>0</v>
          </cell>
          <cell r="XO586">
            <v>0.003</v>
          </cell>
          <cell r="XP586">
            <v>0.02</v>
          </cell>
          <cell r="XQ586">
            <v>0.004</v>
          </cell>
          <cell r="XR586">
            <v>-0.06</v>
          </cell>
          <cell r="XS586">
            <v>0.001</v>
          </cell>
          <cell r="XT586">
            <v>-0.01</v>
          </cell>
          <cell r="XU586">
            <v>0.001</v>
          </cell>
        </row>
        <row r="587">
          <cell r="B587" t="str">
            <v>UI10-00106</v>
          </cell>
          <cell r="C587" t="str">
            <v>Ornamental</v>
          </cell>
        </row>
        <row r="587">
          <cell r="F587">
            <v>-1.09</v>
          </cell>
          <cell r="G587">
            <v>0.027</v>
          </cell>
          <cell r="H587">
            <v>-2.69</v>
          </cell>
          <cell r="I587">
            <v>0.032</v>
          </cell>
          <cell r="J587">
            <v>-3.77</v>
          </cell>
          <cell r="K587">
            <v>0.04</v>
          </cell>
          <cell r="L587">
            <v>0.49</v>
          </cell>
          <cell r="M587">
            <v>0.026</v>
          </cell>
          <cell r="N587">
            <v>-2.5</v>
          </cell>
          <cell r="O587">
            <v>0.066</v>
          </cell>
        </row>
        <row r="587">
          <cell r="AH587">
            <v>-0.1</v>
          </cell>
          <cell r="AI587">
            <v>0.01</v>
          </cell>
          <cell r="AJ587">
            <v>-5.15</v>
          </cell>
          <cell r="AK587">
            <v>0.037</v>
          </cell>
          <cell r="AL587">
            <v>0.54</v>
          </cell>
          <cell r="AM587">
            <v>0.016</v>
          </cell>
          <cell r="AN587">
            <v>-2.45</v>
          </cell>
          <cell r="AO587">
            <v>0.026</v>
          </cell>
          <cell r="AP587">
            <v>0.45</v>
          </cell>
          <cell r="AQ587">
            <v>0.014</v>
          </cell>
          <cell r="AR587">
            <v>-2.13</v>
          </cell>
          <cell r="AS587">
            <v>0.021</v>
          </cell>
          <cell r="AT587">
            <v>0.22</v>
          </cell>
          <cell r="AU587">
            <v>0.013</v>
          </cell>
          <cell r="AV587">
            <v>-3.08</v>
          </cell>
          <cell r="AW587">
            <v>0.019</v>
          </cell>
          <cell r="AX587">
            <v>-0.06</v>
          </cell>
          <cell r="AY587">
            <v>0.008</v>
          </cell>
          <cell r="AZ587">
            <v>-0.41</v>
          </cell>
          <cell r="BA587">
            <v>0.017</v>
          </cell>
          <cell r="BB587">
            <v>-0.19</v>
          </cell>
          <cell r="BC587">
            <v>0.005</v>
          </cell>
          <cell r="BD587">
            <v>-0.4</v>
          </cell>
          <cell r="BE587">
            <v>0.004</v>
          </cell>
          <cell r="BF587">
            <v>0.18</v>
          </cell>
          <cell r="BG587">
            <v>0.005</v>
          </cell>
          <cell r="BH587">
            <v>-0.2</v>
          </cell>
          <cell r="BI587">
            <v>0.008</v>
          </cell>
        </row>
        <row r="587">
          <cell r="CB587">
            <v>0.06</v>
          </cell>
          <cell r="CC587">
            <v>0.002</v>
          </cell>
          <cell r="CD587">
            <v>-0.28</v>
          </cell>
          <cell r="CE587">
            <v>0.005</v>
          </cell>
          <cell r="CF587">
            <v>0.23</v>
          </cell>
          <cell r="CG587">
            <v>0.004</v>
          </cell>
          <cell r="CH587">
            <v>0.11</v>
          </cell>
          <cell r="CI587">
            <v>0.003</v>
          </cell>
          <cell r="CJ587">
            <v>0.17</v>
          </cell>
          <cell r="CK587">
            <v>0.003</v>
          </cell>
          <cell r="CL587">
            <v>0.01</v>
          </cell>
          <cell r="CM587">
            <v>0.005</v>
          </cell>
          <cell r="CN587">
            <v>0.13</v>
          </cell>
          <cell r="CO587">
            <v>0.002</v>
          </cell>
          <cell r="CP587">
            <v>-0.07</v>
          </cell>
          <cell r="CQ587">
            <v>0.005</v>
          </cell>
          <cell r="CR587">
            <v>-0.03</v>
          </cell>
          <cell r="CS587">
            <v>0.001</v>
          </cell>
          <cell r="CT587">
            <v>-0.19</v>
          </cell>
          <cell r="CU587">
            <v>0.004</v>
          </cell>
          <cell r="CV587">
            <v>-1.01</v>
          </cell>
          <cell r="CW587">
            <v>0.022</v>
          </cell>
          <cell r="CX587">
            <v>-0.47</v>
          </cell>
          <cell r="CY587">
            <v>0.013</v>
          </cell>
          <cell r="CZ587">
            <v>-0.53</v>
          </cell>
          <cell r="DA587">
            <v>0.016</v>
          </cell>
          <cell r="DB587">
            <v>-0.63</v>
          </cell>
          <cell r="DC587">
            <v>0.013</v>
          </cell>
        </row>
        <row r="587">
          <cell r="DV587">
            <v>-0.83</v>
          </cell>
          <cell r="DW587">
            <v>0.012</v>
          </cell>
          <cell r="DX587">
            <v>-0.65</v>
          </cell>
          <cell r="DY587">
            <v>0.006</v>
          </cell>
          <cell r="DZ587">
            <v>-0.22</v>
          </cell>
          <cell r="EA587">
            <v>0.018</v>
          </cell>
          <cell r="EB587">
            <v>-0.45</v>
          </cell>
          <cell r="EC587">
            <v>0.008</v>
          </cell>
          <cell r="ED587">
            <v>-0.18</v>
          </cell>
          <cell r="EE587">
            <v>0.024</v>
          </cell>
          <cell r="EF587">
            <v>-0.32</v>
          </cell>
          <cell r="EG587">
            <v>0.009</v>
          </cell>
          <cell r="EH587">
            <v>-0.22</v>
          </cell>
          <cell r="EI587">
            <v>0.019</v>
          </cell>
          <cell r="EJ587">
            <v>-0.4</v>
          </cell>
          <cell r="EK587">
            <v>0.007</v>
          </cell>
          <cell r="EL587">
            <v>-0.06</v>
          </cell>
          <cell r="EM587">
            <v>0.005</v>
          </cell>
          <cell r="EN587">
            <v>0.06</v>
          </cell>
          <cell r="EO587">
            <v>0.003</v>
          </cell>
          <cell r="EP587">
            <v>-0.04</v>
          </cell>
          <cell r="EQ587">
            <v>0.002</v>
          </cell>
          <cell r="ER587">
            <v>-0.03</v>
          </cell>
          <cell r="ES587">
            <v>0</v>
          </cell>
          <cell r="ET587">
            <v>0.12</v>
          </cell>
          <cell r="EU587">
            <v>0.002</v>
          </cell>
          <cell r="EV587">
            <v>-0.01</v>
          </cell>
          <cell r="EW587">
            <v>0.001</v>
          </cell>
        </row>
        <row r="587">
          <cell r="FP587">
            <v>0.09</v>
          </cell>
          <cell r="FQ587">
            <v>0.001</v>
          </cell>
          <cell r="FR587">
            <v>0.01</v>
          </cell>
          <cell r="FS587">
            <v>0</v>
          </cell>
          <cell r="FT587">
            <v>0.13</v>
          </cell>
          <cell r="FU587">
            <v>0.001</v>
          </cell>
          <cell r="FV587">
            <v>0.03</v>
          </cell>
          <cell r="FW587">
            <v>0</v>
          </cell>
          <cell r="FX587">
            <v>0.09</v>
          </cell>
          <cell r="FY587">
            <v>0.001</v>
          </cell>
          <cell r="FZ587">
            <v>0.01</v>
          </cell>
          <cell r="GA587">
            <v>0</v>
          </cell>
          <cell r="GB587">
            <v>0.08</v>
          </cell>
          <cell r="GC587">
            <v>0.001</v>
          </cell>
          <cell r="GD587">
            <v>0</v>
          </cell>
          <cell r="GE587">
            <v>0</v>
          </cell>
          <cell r="GF587">
            <v>-0.02</v>
          </cell>
          <cell r="GG587">
            <v>0.001</v>
          </cell>
          <cell r="GH587">
            <v>-0.04</v>
          </cell>
          <cell r="GI587">
            <v>0.001</v>
          </cell>
          <cell r="GJ587">
            <v>-207.15</v>
          </cell>
          <cell r="GK587">
            <v>3.045</v>
          </cell>
          <cell r="GL587">
            <v>-788.39</v>
          </cell>
          <cell r="GM587">
            <v>8.86</v>
          </cell>
          <cell r="GN587">
            <v>-201.8</v>
          </cell>
          <cell r="GO587">
            <v>4.206</v>
          </cell>
          <cell r="GP587">
            <v>-646.43</v>
          </cell>
          <cell r="GQ587">
            <v>8.649</v>
          </cell>
        </row>
        <row r="587">
          <cell r="HJ587">
            <v>-214.8</v>
          </cell>
          <cell r="HK587">
            <v>1.393</v>
          </cell>
          <cell r="HL587">
            <v>-1135.26</v>
          </cell>
          <cell r="HM587">
            <v>8.438</v>
          </cell>
          <cell r="HN587">
            <v>-197.32</v>
          </cell>
          <cell r="HO587">
            <v>0.986</v>
          </cell>
          <cell r="HP587">
            <v>-924.11</v>
          </cell>
          <cell r="HQ587">
            <v>4.618</v>
          </cell>
          <cell r="HR587">
            <v>-224.65</v>
          </cell>
          <cell r="HS587">
            <v>1.241</v>
          </cell>
          <cell r="HT587">
            <v>-1040.17</v>
          </cell>
          <cell r="HU587">
            <v>4.745</v>
          </cell>
          <cell r="HV587">
            <v>-178.98</v>
          </cell>
          <cell r="HW587">
            <v>0.842</v>
          </cell>
          <cell r="HX587">
            <v>-1137.07</v>
          </cell>
          <cell r="HY587">
            <v>4.236</v>
          </cell>
          <cell r="HZ587">
            <v>-579.9</v>
          </cell>
          <cell r="IA587">
            <v>4.874</v>
          </cell>
          <cell r="IB587">
            <v>-1.15</v>
          </cell>
          <cell r="IC587">
            <v>0.027</v>
          </cell>
          <cell r="ID587">
            <v>-0.67</v>
          </cell>
          <cell r="IE587">
            <v>0.016</v>
          </cell>
          <cell r="IF587">
            <v>-0.87</v>
          </cell>
          <cell r="IG587">
            <v>0.035</v>
          </cell>
          <cell r="IH587">
            <v>-0.87</v>
          </cell>
          <cell r="II587">
            <v>0.023</v>
          </cell>
        </row>
        <row r="587">
          <cell r="JB587">
            <v>0.37</v>
          </cell>
          <cell r="JC587">
            <v>0.006</v>
          </cell>
          <cell r="JD587">
            <v>0.08</v>
          </cell>
          <cell r="JE587">
            <v>0.002</v>
          </cell>
          <cell r="JF587">
            <v>0.4</v>
          </cell>
          <cell r="JG587">
            <v>0.01</v>
          </cell>
          <cell r="JH587">
            <v>0.3</v>
          </cell>
          <cell r="JI587">
            <v>0.005</v>
          </cell>
          <cell r="JJ587">
            <v>0.24</v>
          </cell>
          <cell r="JK587">
            <v>0.006</v>
          </cell>
          <cell r="JL587">
            <v>0.22</v>
          </cell>
          <cell r="JM587">
            <v>0.004</v>
          </cell>
          <cell r="JN587">
            <v>0.08</v>
          </cell>
          <cell r="JO587">
            <v>0.005</v>
          </cell>
          <cell r="JP587">
            <v>0.07</v>
          </cell>
          <cell r="JQ587">
            <v>0.003</v>
          </cell>
          <cell r="JR587">
            <v>-0.01</v>
          </cell>
          <cell r="JS587">
            <v>0.003</v>
          </cell>
          <cell r="JT587">
            <v>0.28</v>
          </cell>
          <cell r="JU587">
            <v>0.011</v>
          </cell>
          <cell r="JV587">
            <v>0.08</v>
          </cell>
          <cell r="JW587">
            <v>0.013</v>
          </cell>
          <cell r="JX587">
            <v>0.07</v>
          </cell>
          <cell r="JY587">
            <v>0.007</v>
          </cell>
          <cell r="JZ587">
            <v>0.8</v>
          </cell>
          <cell r="KA587">
            <v>0.032</v>
          </cell>
        </row>
        <row r="587">
          <cell r="KT587">
            <v>-0.4</v>
          </cell>
          <cell r="KU587">
            <v>0.004</v>
          </cell>
          <cell r="KV587">
            <v>-0.89</v>
          </cell>
          <cell r="KW587">
            <v>0.004</v>
          </cell>
          <cell r="KX587">
            <v>-0.38</v>
          </cell>
          <cell r="KY587">
            <v>0.003</v>
          </cell>
          <cell r="KZ587">
            <v>-0.98</v>
          </cell>
          <cell r="LA587">
            <v>0.004</v>
          </cell>
          <cell r="LB587">
            <v>-0.32</v>
          </cell>
          <cell r="LC587">
            <v>0.003</v>
          </cell>
          <cell r="LD587">
            <v>-0.96</v>
          </cell>
          <cell r="LE587">
            <v>0.006</v>
          </cell>
          <cell r="LF587">
            <v>-0.27</v>
          </cell>
          <cell r="LG587">
            <v>0.002</v>
          </cell>
          <cell r="LH587">
            <v>-0.88</v>
          </cell>
          <cell r="LI587">
            <v>0.004</v>
          </cell>
          <cell r="LJ587">
            <v>-0.01</v>
          </cell>
          <cell r="LK587">
            <v>0</v>
          </cell>
          <cell r="LL587">
            <v>-0.25</v>
          </cell>
          <cell r="LM587">
            <v>0.004</v>
          </cell>
          <cell r="LN587">
            <v>-0.72</v>
          </cell>
          <cell r="LO587">
            <v>0.013</v>
          </cell>
          <cell r="LP587">
            <v>-0.82</v>
          </cell>
          <cell r="LQ587">
            <v>0.015</v>
          </cell>
          <cell r="LR587">
            <v>-0.86</v>
          </cell>
          <cell r="LS587">
            <v>0.025</v>
          </cell>
          <cell r="LT587">
            <v>-1.09</v>
          </cell>
          <cell r="LU587">
            <v>0.032</v>
          </cell>
        </row>
        <row r="587">
          <cell r="MH587">
            <v>-1.03</v>
          </cell>
          <cell r="MI587">
            <v>0.005</v>
          </cell>
          <cell r="MJ587">
            <v>-1.78</v>
          </cell>
          <cell r="MK587">
            <v>0.005</v>
          </cell>
          <cell r="ML587">
            <v>-1.08</v>
          </cell>
          <cell r="MM587">
            <v>0.004</v>
          </cell>
          <cell r="MN587">
            <v>-1.55</v>
          </cell>
          <cell r="MO587">
            <v>0.004</v>
          </cell>
          <cell r="MP587">
            <v>-0.94</v>
          </cell>
          <cell r="MQ587">
            <v>0.009</v>
          </cell>
          <cell r="MR587">
            <v>-2.15</v>
          </cell>
          <cell r="MS587">
            <v>0.028</v>
          </cell>
          <cell r="MT587">
            <v>-1.61</v>
          </cell>
          <cell r="MU587">
            <v>0.024</v>
          </cell>
          <cell r="MV587">
            <v>-2.29</v>
          </cell>
          <cell r="MW587">
            <v>0.052</v>
          </cell>
          <cell r="MX587">
            <v>-1.8</v>
          </cell>
          <cell r="MY587">
            <v>0.025</v>
          </cell>
        </row>
        <row r="587">
          <cell r="NR587">
            <v>-2.35</v>
          </cell>
          <cell r="NS587">
            <v>0.013</v>
          </cell>
          <cell r="NT587">
            <v>-2.52</v>
          </cell>
          <cell r="NU587">
            <v>0.01</v>
          </cell>
          <cell r="NV587">
            <v>-2.47</v>
          </cell>
          <cell r="NW587">
            <v>0.008</v>
          </cell>
          <cell r="NX587">
            <v>-2.5</v>
          </cell>
          <cell r="NY587">
            <v>0.007</v>
          </cell>
          <cell r="NZ587">
            <v>-2.25</v>
          </cell>
          <cell r="OA587">
            <v>0.009</v>
          </cell>
          <cell r="OB587">
            <v>-2.58</v>
          </cell>
          <cell r="OC587">
            <v>0.012</v>
          </cell>
          <cell r="OD587">
            <v>-2.01</v>
          </cell>
          <cell r="OE587">
            <v>0.006</v>
          </cell>
          <cell r="OF587">
            <v>-2.76</v>
          </cell>
          <cell r="OG587">
            <v>0.007</v>
          </cell>
          <cell r="OH587">
            <v>-0.19</v>
          </cell>
          <cell r="OI587">
            <v>0.002</v>
          </cell>
          <cell r="OJ587">
            <v>-0.66</v>
          </cell>
          <cell r="OK587">
            <v>0.004</v>
          </cell>
          <cell r="OL587">
            <v>0.14</v>
          </cell>
          <cell r="OM587">
            <v>0.001</v>
          </cell>
          <cell r="ON587">
            <v>0.01</v>
          </cell>
          <cell r="OO587">
            <v>0.001</v>
          </cell>
          <cell r="OP587">
            <v>0.03</v>
          </cell>
          <cell r="OQ587">
            <v>0.001</v>
          </cell>
          <cell r="OR587">
            <v>0.01</v>
          </cell>
          <cell r="OS587">
            <v>0.002</v>
          </cell>
        </row>
        <row r="587">
          <cell r="PF587">
            <v>0.06</v>
          </cell>
          <cell r="PG587">
            <v>0.001</v>
          </cell>
          <cell r="PH587">
            <v>-0.07</v>
          </cell>
          <cell r="PI587">
            <v>0.001</v>
          </cell>
          <cell r="PJ587">
            <v>0.07</v>
          </cell>
          <cell r="PK587">
            <v>0.001</v>
          </cell>
          <cell r="PL587">
            <v>-0.06</v>
          </cell>
          <cell r="PM587">
            <v>0.001</v>
          </cell>
          <cell r="PN587">
            <v>0.06</v>
          </cell>
          <cell r="PO587">
            <v>0.001</v>
          </cell>
          <cell r="PP587">
            <v>-0.69</v>
          </cell>
          <cell r="PQ587">
            <v>0.012</v>
          </cell>
          <cell r="PR587">
            <v>-0.44</v>
          </cell>
          <cell r="PS587">
            <v>0.009</v>
          </cell>
          <cell r="PT587">
            <v>-0.68</v>
          </cell>
          <cell r="PU587">
            <v>0.017</v>
          </cell>
          <cell r="PV587">
            <v>-0.47</v>
          </cell>
          <cell r="PW587">
            <v>0.01</v>
          </cell>
        </row>
        <row r="587">
          <cell r="QP587">
            <v>-0.8</v>
          </cell>
          <cell r="QQ587">
            <v>0.002</v>
          </cell>
          <cell r="QR587">
            <v>-0.76</v>
          </cell>
          <cell r="QS587">
            <v>0.003</v>
          </cell>
          <cell r="QT587">
            <v>-0.89</v>
          </cell>
          <cell r="QU587">
            <v>0.002</v>
          </cell>
          <cell r="QV587">
            <v>-0.78</v>
          </cell>
          <cell r="QW587">
            <v>0.002</v>
          </cell>
          <cell r="QX587">
            <v>-0.8</v>
          </cell>
          <cell r="QY587">
            <v>0.003</v>
          </cell>
          <cell r="QZ587">
            <v>-0.8</v>
          </cell>
          <cell r="RA587">
            <v>0.004</v>
          </cell>
          <cell r="RB587">
            <v>-0.8</v>
          </cell>
          <cell r="RC587">
            <v>0.002</v>
          </cell>
          <cell r="RD587">
            <v>-0.84</v>
          </cell>
          <cell r="RE587">
            <v>0.002</v>
          </cell>
          <cell r="RF587">
            <v>-0.18</v>
          </cell>
          <cell r="RG587">
            <v>0.002</v>
          </cell>
          <cell r="RH587">
            <v>-0.27</v>
          </cell>
          <cell r="RI587">
            <v>0.002</v>
          </cell>
          <cell r="RJ587">
            <v>-0.33</v>
          </cell>
          <cell r="RK587">
            <v>0.005</v>
          </cell>
          <cell r="RL587">
            <v>-0.26</v>
          </cell>
          <cell r="RM587">
            <v>0.004</v>
          </cell>
          <cell r="RN587">
            <v>-0.4</v>
          </cell>
          <cell r="RO587">
            <v>0.009</v>
          </cell>
          <cell r="RP587">
            <v>-0.72</v>
          </cell>
          <cell r="RQ587">
            <v>0.015</v>
          </cell>
        </row>
        <row r="587">
          <cell r="SJ587">
            <v>-0.18</v>
          </cell>
          <cell r="SK587">
            <v>0.001</v>
          </cell>
          <cell r="SL587">
            <v>-0.66</v>
          </cell>
          <cell r="SM587">
            <v>0.006</v>
          </cell>
          <cell r="SN587">
            <v>-0.2</v>
          </cell>
          <cell r="SO587">
            <v>0.001</v>
          </cell>
          <cell r="SP587">
            <v>-0.74</v>
          </cell>
          <cell r="SQ587">
            <v>0.003</v>
          </cell>
          <cell r="SR587">
            <v>-0.19</v>
          </cell>
          <cell r="SS587">
            <v>0.001</v>
          </cell>
          <cell r="ST587">
            <v>-0.67</v>
          </cell>
          <cell r="SU587">
            <v>0.003</v>
          </cell>
          <cell r="SV587">
            <v>-0.18</v>
          </cell>
          <cell r="SW587">
            <v>0.001</v>
          </cell>
          <cell r="SX587">
            <v>-0.61</v>
          </cell>
          <cell r="SY587">
            <v>0.003</v>
          </cell>
          <cell r="SZ587">
            <v>0</v>
          </cell>
          <cell r="TA587">
            <v>0</v>
          </cell>
          <cell r="TB587">
            <v>-0.17</v>
          </cell>
          <cell r="TC587">
            <v>0.001</v>
          </cell>
          <cell r="TD587">
            <v>0.06</v>
          </cell>
          <cell r="TE587">
            <v>0.005</v>
          </cell>
          <cell r="TF587">
            <v>0.77</v>
          </cell>
          <cell r="TG587">
            <v>0.052</v>
          </cell>
          <cell r="TH587">
            <v>1.11</v>
          </cell>
          <cell r="TI587">
            <v>0.021</v>
          </cell>
          <cell r="TJ587">
            <v>1.07</v>
          </cell>
          <cell r="TK587">
            <v>0.032</v>
          </cell>
        </row>
        <row r="587">
          <cell r="UD587">
            <v>0.88</v>
          </cell>
          <cell r="UE587">
            <v>0.006</v>
          </cell>
          <cell r="UF587">
            <v>1.22</v>
          </cell>
          <cell r="UG587">
            <v>0.015</v>
          </cell>
          <cell r="UH587">
            <v>1.16</v>
          </cell>
          <cell r="UI587">
            <v>0.009</v>
          </cell>
          <cell r="UJ587">
            <v>2.12</v>
          </cell>
          <cell r="UK587">
            <v>0.021</v>
          </cell>
          <cell r="UL587">
            <v>1.21</v>
          </cell>
          <cell r="UM587">
            <v>0.007</v>
          </cell>
          <cell r="UN587">
            <v>2.25</v>
          </cell>
          <cell r="UO587">
            <v>0.019</v>
          </cell>
          <cell r="UP587">
            <v>1.11</v>
          </cell>
          <cell r="UQ587">
            <v>0.007</v>
          </cell>
          <cell r="UR587">
            <v>1.93</v>
          </cell>
          <cell r="US587">
            <v>0.016</v>
          </cell>
          <cell r="UT587">
            <v>0.36</v>
          </cell>
          <cell r="UU587">
            <v>0.01</v>
          </cell>
          <cell r="UV587">
            <v>0.47</v>
          </cell>
          <cell r="UW587">
            <v>0.013</v>
          </cell>
          <cell r="UX587">
            <v>0.03</v>
          </cell>
          <cell r="UY587">
            <v>0.001</v>
          </cell>
          <cell r="UZ587">
            <v>0.09</v>
          </cell>
          <cell r="VA587">
            <v>0.005</v>
          </cell>
          <cell r="VB587">
            <v>0.04</v>
          </cell>
          <cell r="VC587">
            <v>0.002</v>
          </cell>
        </row>
        <row r="587">
          <cell r="VP587">
            <v>0.03</v>
          </cell>
          <cell r="VQ587">
            <v>0</v>
          </cell>
          <cell r="VR587">
            <v>0.07</v>
          </cell>
          <cell r="VS587">
            <v>0</v>
          </cell>
          <cell r="VT587">
            <v>0.03</v>
          </cell>
          <cell r="VU587">
            <v>0</v>
          </cell>
          <cell r="VV587">
            <v>0</v>
          </cell>
          <cell r="VW587">
            <v>0</v>
          </cell>
          <cell r="VX587">
            <v>0.03</v>
          </cell>
          <cell r="VY587">
            <v>0</v>
          </cell>
          <cell r="VZ587">
            <v>-0.01</v>
          </cell>
          <cell r="WA587">
            <v>0</v>
          </cell>
          <cell r="WB587">
            <v>0.18</v>
          </cell>
          <cell r="WC587">
            <v>0.007</v>
          </cell>
          <cell r="WD587">
            <v>0.26</v>
          </cell>
          <cell r="WE587">
            <v>0.007</v>
          </cell>
          <cell r="WF587">
            <v>0.5</v>
          </cell>
          <cell r="WG587">
            <v>0.008</v>
          </cell>
          <cell r="WH587">
            <v>0.22</v>
          </cell>
          <cell r="WI587">
            <v>0.006</v>
          </cell>
        </row>
        <row r="587">
          <cell r="XB587">
            <v>0.6</v>
          </cell>
          <cell r="XC587">
            <v>0.003</v>
          </cell>
          <cell r="XD587">
            <v>0.42</v>
          </cell>
          <cell r="XE587">
            <v>0.002</v>
          </cell>
          <cell r="XF587">
            <v>0.67</v>
          </cell>
          <cell r="XG587">
            <v>0.002</v>
          </cell>
          <cell r="XH587">
            <v>0.45</v>
          </cell>
          <cell r="XI587">
            <v>0.001</v>
          </cell>
          <cell r="XJ587">
            <v>0.66</v>
          </cell>
          <cell r="XK587">
            <v>0.004</v>
          </cell>
          <cell r="XL587">
            <v>0.42</v>
          </cell>
          <cell r="XM587">
            <v>0.001</v>
          </cell>
          <cell r="XN587">
            <v>0.62</v>
          </cell>
          <cell r="XO587">
            <v>0.004</v>
          </cell>
          <cell r="XP587">
            <v>0.41</v>
          </cell>
          <cell r="XQ587">
            <v>0.001</v>
          </cell>
          <cell r="XR587">
            <v>0.15</v>
          </cell>
          <cell r="XS587">
            <v>0.005</v>
          </cell>
          <cell r="XT587">
            <v>0.04</v>
          </cell>
          <cell r="XU587">
            <v>0.001</v>
          </cell>
        </row>
        <row r="588">
          <cell r="B588" t="str">
            <v>UI10-00107</v>
          </cell>
          <cell r="C588" t="str">
            <v>M. xgiganteus 3x</v>
          </cell>
        </row>
        <row r="589">
          <cell r="B589" t="str">
            <v>UI11-00009</v>
          </cell>
          <cell r="C589" t="str">
            <v>Ornamental</v>
          </cell>
        </row>
        <row r="589">
          <cell r="F589">
            <v>-0.92</v>
          </cell>
          <cell r="G589">
            <v>0.015</v>
          </cell>
          <cell r="H589">
            <v>-4.07</v>
          </cell>
          <cell r="I589">
            <v>0.048</v>
          </cell>
          <cell r="J589">
            <v>-4.63</v>
          </cell>
          <cell r="K589">
            <v>0.068</v>
          </cell>
          <cell r="L589">
            <v>1.7</v>
          </cell>
          <cell r="M589">
            <v>0.02</v>
          </cell>
          <cell r="N589">
            <v>0.66</v>
          </cell>
          <cell r="O589">
            <v>0.059</v>
          </cell>
          <cell r="P589">
            <v>-0.37</v>
          </cell>
          <cell r="Q589">
            <v>0.018</v>
          </cell>
          <cell r="R589">
            <v>-4.26</v>
          </cell>
          <cell r="S589">
            <v>0.089</v>
          </cell>
          <cell r="T589">
            <v>1.21</v>
          </cell>
          <cell r="U589">
            <v>0.046</v>
          </cell>
          <cell r="V589">
            <v>2.22</v>
          </cell>
          <cell r="W589">
            <v>0.086</v>
          </cell>
          <cell r="X589">
            <v>0.01</v>
          </cell>
          <cell r="Y589">
            <v>0.01</v>
          </cell>
          <cell r="Z589">
            <v>-0.08</v>
          </cell>
          <cell r="AA589">
            <v>0.042</v>
          </cell>
          <cell r="AB589">
            <v>-1</v>
          </cell>
          <cell r="AC589">
            <v>0.029</v>
          </cell>
        </row>
        <row r="589">
          <cell r="AH589">
            <v>-0.81</v>
          </cell>
          <cell r="AI589">
            <v>0.02</v>
          </cell>
          <cell r="AJ589">
            <v>-4.14</v>
          </cell>
          <cell r="AK589">
            <v>0.076</v>
          </cell>
          <cell r="AL589">
            <v>-0.57</v>
          </cell>
          <cell r="AM589">
            <v>0.014</v>
          </cell>
          <cell r="AN589">
            <v>-3.64</v>
          </cell>
          <cell r="AO589">
            <v>0.073</v>
          </cell>
          <cell r="AP589">
            <v>-0.47</v>
          </cell>
          <cell r="AQ589">
            <v>0.015</v>
          </cell>
          <cell r="AR589">
            <v>-3.82</v>
          </cell>
          <cell r="AS589">
            <v>0.076</v>
          </cell>
          <cell r="AT589">
            <v>0.22</v>
          </cell>
          <cell r="AU589">
            <v>0.016</v>
          </cell>
          <cell r="AV589">
            <v>0.66</v>
          </cell>
          <cell r="AW589">
            <v>0.083</v>
          </cell>
          <cell r="AX589">
            <v>1.25</v>
          </cell>
          <cell r="AY589">
            <v>0.019</v>
          </cell>
          <cell r="AZ589">
            <v>3.54</v>
          </cell>
          <cell r="BA589">
            <v>0.085</v>
          </cell>
          <cell r="BB589">
            <v>-0.13</v>
          </cell>
          <cell r="BC589">
            <v>0.003</v>
          </cell>
          <cell r="BD589">
            <v>-0.5</v>
          </cell>
          <cell r="BE589">
            <v>0.005</v>
          </cell>
          <cell r="BF589">
            <v>0.29</v>
          </cell>
          <cell r="BG589">
            <v>0.005</v>
          </cell>
          <cell r="BH589">
            <v>0.32</v>
          </cell>
          <cell r="BI589">
            <v>0.007</v>
          </cell>
          <cell r="BJ589">
            <v>-0.26</v>
          </cell>
          <cell r="BK589">
            <v>0.007</v>
          </cell>
          <cell r="BL589">
            <v>-0.09</v>
          </cell>
          <cell r="BM589">
            <v>0.01</v>
          </cell>
          <cell r="BN589">
            <v>0.31</v>
          </cell>
          <cell r="BO589">
            <v>0.006</v>
          </cell>
          <cell r="BP589">
            <v>0.37</v>
          </cell>
          <cell r="BQ589">
            <v>0.012</v>
          </cell>
          <cell r="BR589">
            <v>0.04</v>
          </cell>
          <cell r="BS589">
            <v>0.005</v>
          </cell>
          <cell r="BT589">
            <v>0.18</v>
          </cell>
          <cell r="BU589">
            <v>0.011</v>
          </cell>
          <cell r="BV589">
            <v>0.04</v>
          </cell>
          <cell r="BW589">
            <v>0.006</v>
          </cell>
        </row>
        <row r="589">
          <cell r="CB589">
            <v>-0.14</v>
          </cell>
          <cell r="CC589">
            <v>0.002</v>
          </cell>
          <cell r="CD589">
            <v>-0.45</v>
          </cell>
          <cell r="CE589">
            <v>0.008</v>
          </cell>
          <cell r="CF589">
            <v>-0.1</v>
          </cell>
          <cell r="CG589">
            <v>0.002</v>
          </cell>
          <cell r="CH589">
            <v>-0.42</v>
          </cell>
          <cell r="CI589">
            <v>0.008</v>
          </cell>
          <cell r="CJ589">
            <v>-0.07</v>
          </cell>
          <cell r="CK589">
            <v>0.002</v>
          </cell>
          <cell r="CL589">
            <v>-0.37</v>
          </cell>
          <cell r="CM589">
            <v>0.007</v>
          </cell>
          <cell r="CN589">
            <v>0</v>
          </cell>
          <cell r="CO589">
            <v>0.002</v>
          </cell>
          <cell r="CP589">
            <v>-0.06</v>
          </cell>
          <cell r="CQ589">
            <v>0.01</v>
          </cell>
          <cell r="CR589">
            <v>0.11</v>
          </cell>
          <cell r="CS589">
            <v>0.001</v>
          </cell>
          <cell r="CT589">
            <v>0.28</v>
          </cell>
          <cell r="CU589">
            <v>0.008</v>
          </cell>
          <cell r="CV589">
            <v>-1.74</v>
          </cell>
          <cell r="CW589">
            <v>0.018</v>
          </cell>
          <cell r="CX589">
            <v>-0.42</v>
          </cell>
          <cell r="CY589">
            <v>0.011</v>
          </cell>
          <cell r="CZ589">
            <v>-0.25</v>
          </cell>
          <cell r="DA589">
            <v>0.017</v>
          </cell>
          <cell r="DB589">
            <v>-0.88</v>
          </cell>
          <cell r="DC589">
            <v>0.014</v>
          </cell>
          <cell r="DD589">
            <v>-0.9</v>
          </cell>
          <cell r="DE589">
            <v>0.035</v>
          </cell>
          <cell r="DF589">
            <v>-0.97</v>
          </cell>
          <cell r="DG589">
            <v>0.025</v>
          </cell>
          <cell r="DH589">
            <v>-0.29</v>
          </cell>
          <cell r="DI589">
            <v>0.032</v>
          </cell>
          <cell r="DJ589">
            <v>0.39</v>
          </cell>
          <cell r="DK589">
            <v>0.019</v>
          </cell>
          <cell r="DL589">
            <v>-0.2</v>
          </cell>
          <cell r="DM589">
            <v>0.011</v>
          </cell>
          <cell r="DN589">
            <v>0.04</v>
          </cell>
          <cell r="DO589">
            <v>0.007</v>
          </cell>
          <cell r="DP589">
            <v>0</v>
          </cell>
          <cell r="DQ589">
            <v>0</v>
          </cell>
        </row>
        <row r="589">
          <cell r="DV589">
            <v>-0.26</v>
          </cell>
          <cell r="DW589">
            <v>0.016</v>
          </cell>
          <cell r="DX589">
            <v>-0.3</v>
          </cell>
          <cell r="DY589">
            <v>0.009</v>
          </cell>
          <cell r="DZ589">
            <v>-0.19</v>
          </cell>
          <cell r="EA589">
            <v>0.013</v>
          </cell>
          <cell r="EB589">
            <v>-0.42</v>
          </cell>
          <cell r="EC589">
            <v>0.011</v>
          </cell>
          <cell r="ED589">
            <v>-0.13</v>
          </cell>
          <cell r="EE589">
            <v>0.013</v>
          </cell>
          <cell r="EF589">
            <v>-0.49</v>
          </cell>
          <cell r="EG589">
            <v>0.013</v>
          </cell>
          <cell r="EH589">
            <v>0.05</v>
          </cell>
          <cell r="EI589">
            <v>0.011</v>
          </cell>
          <cell r="EJ589">
            <v>-0.01</v>
          </cell>
          <cell r="EK589">
            <v>0.01</v>
          </cell>
          <cell r="EL589">
            <v>0.45</v>
          </cell>
          <cell r="EM589">
            <v>0.009</v>
          </cell>
          <cell r="EN589">
            <v>0.14</v>
          </cell>
          <cell r="EO589">
            <v>0.005</v>
          </cell>
          <cell r="EP589">
            <v>0.05</v>
          </cell>
          <cell r="EQ589">
            <v>0.001</v>
          </cell>
          <cell r="ER589">
            <v>-0.06</v>
          </cell>
          <cell r="ES589">
            <v>0</v>
          </cell>
          <cell r="ET589">
            <v>0.14</v>
          </cell>
          <cell r="EU589">
            <v>0.002</v>
          </cell>
          <cell r="EV589">
            <v>0.08</v>
          </cell>
          <cell r="EW589">
            <v>0.001</v>
          </cell>
          <cell r="EX589">
            <v>-0.05</v>
          </cell>
          <cell r="EY589">
            <v>0.003</v>
          </cell>
          <cell r="EZ589">
            <v>0</v>
          </cell>
          <cell r="FA589">
            <v>0.001</v>
          </cell>
          <cell r="FB589">
            <v>0.13</v>
          </cell>
          <cell r="FC589">
            <v>0.002</v>
          </cell>
          <cell r="FD589">
            <v>0.02</v>
          </cell>
          <cell r="FE589">
            <v>0.001</v>
          </cell>
          <cell r="FF589">
            <v>0.03</v>
          </cell>
          <cell r="FG589">
            <v>0.002</v>
          </cell>
          <cell r="FH589">
            <v>0.01</v>
          </cell>
          <cell r="FI589">
            <v>0.001</v>
          </cell>
          <cell r="FJ589">
            <v>0.01</v>
          </cell>
          <cell r="FK589">
            <v>0.001</v>
          </cell>
        </row>
        <row r="589">
          <cell r="FP589">
            <v>-0.07</v>
          </cell>
          <cell r="FQ589">
            <v>0.002</v>
          </cell>
          <cell r="FR589">
            <v>-0.02</v>
          </cell>
          <cell r="FS589">
            <v>0.001</v>
          </cell>
          <cell r="FT589">
            <v>-0.05</v>
          </cell>
          <cell r="FU589">
            <v>0.002</v>
          </cell>
          <cell r="FV589">
            <v>-0.02</v>
          </cell>
          <cell r="FW589">
            <v>0.001</v>
          </cell>
          <cell r="FX589">
            <v>-0.04</v>
          </cell>
          <cell r="FY589">
            <v>0.002</v>
          </cell>
          <cell r="FZ589">
            <v>-0.03</v>
          </cell>
          <cell r="GA589">
            <v>0.001</v>
          </cell>
          <cell r="GB589">
            <v>-0.01</v>
          </cell>
          <cell r="GC589">
            <v>0.002</v>
          </cell>
          <cell r="GD589">
            <v>-0.01</v>
          </cell>
          <cell r="GE589">
            <v>0.001</v>
          </cell>
          <cell r="GF589">
            <v>0.06</v>
          </cell>
          <cell r="GG589">
            <v>0.001</v>
          </cell>
          <cell r="GH589">
            <v>0.02</v>
          </cell>
          <cell r="GI589">
            <v>0</v>
          </cell>
          <cell r="GJ589">
            <v>-62.08</v>
          </cell>
          <cell r="GK589">
            <v>1.873</v>
          </cell>
          <cell r="GL589">
            <v>-578.14</v>
          </cell>
          <cell r="GM589">
            <v>9.826</v>
          </cell>
          <cell r="GN589">
            <v>5.06</v>
          </cell>
          <cell r="GO589">
            <v>2.936</v>
          </cell>
          <cell r="GP589">
            <v>83.56</v>
          </cell>
          <cell r="GQ589">
            <v>10.082</v>
          </cell>
          <cell r="GR589">
            <v>-130</v>
          </cell>
          <cell r="GS589">
            <v>5.346</v>
          </cell>
          <cell r="GT589">
            <v>-769.06</v>
          </cell>
          <cell r="GU589">
            <v>13.17</v>
          </cell>
          <cell r="GV589">
            <v>84.53</v>
          </cell>
          <cell r="GW589">
            <v>3.767</v>
          </cell>
          <cell r="GX589">
            <v>-257.35</v>
          </cell>
          <cell r="GY589">
            <v>15.642</v>
          </cell>
          <cell r="GZ589">
            <v>-18.5</v>
          </cell>
          <cell r="HA589">
            <v>1.977</v>
          </cell>
          <cell r="HB589">
            <v>-857.88</v>
          </cell>
          <cell r="HC589">
            <v>10.945</v>
          </cell>
          <cell r="HD589">
            <v>-1.37</v>
          </cell>
          <cell r="HE589">
            <v>0.036</v>
          </cell>
        </row>
        <row r="589">
          <cell r="HJ589">
            <v>-236.53</v>
          </cell>
          <cell r="HK589">
            <v>2.231</v>
          </cell>
          <cell r="HL589">
            <v>-1420.86</v>
          </cell>
          <cell r="HM589">
            <v>5.69</v>
          </cell>
          <cell r="HN589">
            <v>-227.17</v>
          </cell>
          <cell r="HO589">
            <v>2.505</v>
          </cell>
          <cell r="HP589">
            <v>-1372.9</v>
          </cell>
          <cell r="HQ589">
            <v>5.456</v>
          </cell>
          <cell r="HR589">
            <v>-228.76</v>
          </cell>
          <cell r="HS589">
            <v>1.959</v>
          </cell>
          <cell r="HT589">
            <v>-1319.4</v>
          </cell>
          <cell r="HU589">
            <v>6.472</v>
          </cell>
          <cell r="HV589">
            <v>-91.92</v>
          </cell>
          <cell r="HW589">
            <v>1.695</v>
          </cell>
          <cell r="HX589">
            <v>-572.99</v>
          </cell>
          <cell r="HY589">
            <v>9.675</v>
          </cell>
          <cell r="HZ589">
            <v>386.02</v>
          </cell>
          <cell r="IA589">
            <v>9.871</v>
          </cell>
          <cell r="IB589">
            <v>-0.1</v>
          </cell>
          <cell r="IC589">
            <v>0.008</v>
          </cell>
          <cell r="ID589">
            <v>-0.31</v>
          </cell>
          <cell r="IE589">
            <v>0.005</v>
          </cell>
          <cell r="IF589">
            <v>-0.4</v>
          </cell>
          <cell r="IG589">
            <v>0.009</v>
          </cell>
          <cell r="IH589">
            <v>0.09</v>
          </cell>
          <cell r="II589">
            <v>0.007</v>
          </cell>
          <cell r="IJ589">
            <v>-0.42</v>
          </cell>
          <cell r="IK589">
            <v>0.009</v>
          </cell>
          <cell r="IL589">
            <v>-0.39</v>
          </cell>
          <cell r="IM589">
            <v>0.01</v>
          </cell>
          <cell r="IN589">
            <v>-1.36</v>
          </cell>
          <cell r="IO589">
            <v>0.016</v>
          </cell>
          <cell r="IP589">
            <v>-0.42</v>
          </cell>
          <cell r="IQ589">
            <v>0.01</v>
          </cell>
          <cell r="IR589">
            <v>-0.37</v>
          </cell>
          <cell r="IS589">
            <v>0.007</v>
          </cell>
          <cell r="IT589">
            <v>0.02</v>
          </cell>
          <cell r="IU589">
            <v>0.001</v>
          </cell>
          <cell r="IV589">
            <v>-0.41</v>
          </cell>
          <cell r="IW589">
            <v>0.014</v>
          </cell>
        </row>
        <row r="589">
          <cell r="JB589">
            <v>-1.19</v>
          </cell>
          <cell r="JC589">
            <v>0.02</v>
          </cell>
          <cell r="JD589">
            <v>-0.53</v>
          </cell>
          <cell r="JE589">
            <v>0.012</v>
          </cell>
          <cell r="JF589">
            <v>-1.04</v>
          </cell>
          <cell r="JG589">
            <v>0.019</v>
          </cell>
          <cell r="JH589">
            <v>-0.47</v>
          </cell>
          <cell r="JI589">
            <v>0.011</v>
          </cell>
          <cell r="JJ589">
            <v>-0.93</v>
          </cell>
          <cell r="JK589">
            <v>0.017</v>
          </cell>
          <cell r="JL589">
            <v>-0.45</v>
          </cell>
          <cell r="JM589">
            <v>0.009</v>
          </cell>
          <cell r="JN589">
            <v>-0.11</v>
          </cell>
          <cell r="JO589">
            <v>0.014</v>
          </cell>
          <cell r="JP589">
            <v>-0.07</v>
          </cell>
          <cell r="JQ589">
            <v>0.01</v>
          </cell>
          <cell r="JR589">
            <v>0.24</v>
          </cell>
          <cell r="JS589">
            <v>0.002</v>
          </cell>
          <cell r="JT589">
            <v>-0.1</v>
          </cell>
          <cell r="JU589">
            <v>0.003</v>
          </cell>
          <cell r="JV589">
            <v>-0.08</v>
          </cell>
          <cell r="JW589">
            <v>0.006</v>
          </cell>
          <cell r="JX589">
            <v>0.2</v>
          </cell>
          <cell r="JY589">
            <v>0.003</v>
          </cell>
          <cell r="JZ589">
            <v>-0.33</v>
          </cell>
          <cell r="KA589">
            <v>0.009</v>
          </cell>
          <cell r="KB589">
            <v>0.14</v>
          </cell>
          <cell r="KC589">
            <v>0.006</v>
          </cell>
          <cell r="KD589">
            <v>0.01</v>
          </cell>
          <cell r="KE589">
            <v>0.016</v>
          </cell>
          <cell r="KF589">
            <v>0.56</v>
          </cell>
          <cell r="KG589">
            <v>0.006</v>
          </cell>
          <cell r="KH589">
            <v>0.32</v>
          </cell>
          <cell r="KI589">
            <v>0.013</v>
          </cell>
          <cell r="KJ589">
            <v>0.04</v>
          </cell>
          <cell r="KK589">
            <v>0.003</v>
          </cell>
          <cell r="KL589">
            <v>-0.16</v>
          </cell>
          <cell r="KM589">
            <v>0.002</v>
          </cell>
          <cell r="KN589">
            <v>0</v>
          </cell>
          <cell r="KO589">
            <v>0</v>
          </cell>
        </row>
        <row r="589">
          <cell r="KT589">
            <v>0.03</v>
          </cell>
          <cell r="KU589">
            <v>0.007</v>
          </cell>
          <cell r="KV589">
            <v>-0.36</v>
          </cell>
          <cell r="KW589">
            <v>0.008</v>
          </cell>
          <cell r="KX589">
            <v>-0.03</v>
          </cell>
          <cell r="KY589">
            <v>0.008</v>
          </cell>
          <cell r="KZ589">
            <v>-0.34</v>
          </cell>
          <cell r="LA589">
            <v>0.007</v>
          </cell>
          <cell r="LB589">
            <v>-0.06</v>
          </cell>
          <cell r="LC589">
            <v>0.006</v>
          </cell>
          <cell r="LD589">
            <v>-0.29</v>
          </cell>
          <cell r="LE589">
            <v>0.006</v>
          </cell>
          <cell r="LF589">
            <v>-0.11</v>
          </cell>
          <cell r="LG589">
            <v>0.005</v>
          </cell>
          <cell r="LH589">
            <v>-0.2</v>
          </cell>
          <cell r="LI589">
            <v>0.004</v>
          </cell>
          <cell r="LJ589">
            <v>-0.03</v>
          </cell>
          <cell r="LK589">
            <v>0</v>
          </cell>
          <cell r="LL589">
            <v>-0.06</v>
          </cell>
          <cell r="LM589">
            <v>0.002</v>
          </cell>
          <cell r="LN589">
            <v>-0.55</v>
          </cell>
          <cell r="LO589">
            <v>0.007</v>
          </cell>
          <cell r="LP589">
            <v>-0.8</v>
          </cell>
          <cell r="LQ589">
            <v>0.007</v>
          </cell>
          <cell r="LR589">
            <v>-0.4</v>
          </cell>
          <cell r="LS589">
            <v>0.009</v>
          </cell>
          <cell r="LT589">
            <v>-0.84</v>
          </cell>
          <cell r="LU589">
            <v>0.008</v>
          </cell>
          <cell r="LV589">
            <v>-0.45</v>
          </cell>
          <cell r="LW589">
            <v>0.009</v>
          </cell>
          <cell r="LX589">
            <v>-0.11</v>
          </cell>
          <cell r="LY589">
            <v>0.002</v>
          </cell>
          <cell r="LZ589">
            <v>-0.49</v>
          </cell>
          <cell r="MA589">
            <v>0.015</v>
          </cell>
          <cell r="MB589">
            <v>-0.49</v>
          </cell>
          <cell r="MC589">
            <v>0.012</v>
          </cell>
          <cell r="MD589">
            <v>-0.11</v>
          </cell>
          <cell r="ME589">
            <v>0.003</v>
          </cell>
          <cell r="MF589">
            <v>-0.01</v>
          </cell>
          <cell r="MG589">
            <v>0.001</v>
          </cell>
          <cell r="MH589">
            <v>-0.8</v>
          </cell>
          <cell r="MI589">
            <v>0.008</v>
          </cell>
          <cell r="MJ589">
            <v>-0.89</v>
          </cell>
          <cell r="MK589">
            <v>0.014</v>
          </cell>
          <cell r="ML589">
            <v>-0.75</v>
          </cell>
          <cell r="MM589">
            <v>0.007</v>
          </cell>
          <cell r="MN589">
            <v>-0.89</v>
          </cell>
          <cell r="MO589">
            <v>0.012</v>
          </cell>
          <cell r="MP589">
            <v>-0.62</v>
          </cell>
          <cell r="MQ589">
            <v>0.007</v>
          </cell>
          <cell r="MR589">
            <v>-0.7</v>
          </cell>
          <cell r="MS589">
            <v>0.017</v>
          </cell>
          <cell r="MT589">
            <v>-1.14</v>
          </cell>
          <cell r="MU589">
            <v>0.015</v>
          </cell>
          <cell r="MV589">
            <v>-0.99</v>
          </cell>
          <cell r="MW589">
            <v>0.023</v>
          </cell>
          <cell r="MX589">
            <v>-0.76</v>
          </cell>
          <cell r="MY589">
            <v>0.019</v>
          </cell>
          <cell r="MZ589">
            <v>-0.5</v>
          </cell>
          <cell r="NA589">
            <v>0.02</v>
          </cell>
          <cell r="NB589">
            <v>-0.73</v>
          </cell>
          <cell r="NC589">
            <v>0.02</v>
          </cell>
          <cell r="ND589">
            <v>0.16</v>
          </cell>
          <cell r="NE589">
            <v>0.03</v>
          </cell>
          <cell r="NF589">
            <v>-0.5</v>
          </cell>
          <cell r="NG589">
            <v>0.023</v>
          </cell>
          <cell r="NH589">
            <v>-0.37</v>
          </cell>
          <cell r="NI589">
            <v>0.005</v>
          </cell>
          <cell r="NJ589">
            <v>-1.23</v>
          </cell>
          <cell r="NK589">
            <v>0.019</v>
          </cell>
          <cell r="NL589">
            <v>-0.15</v>
          </cell>
          <cell r="NM589">
            <v>0.002</v>
          </cell>
        </row>
        <row r="589">
          <cell r="NR589">
            <v>-2.45</v>
          </cell>
          <cell r="NS589">
            <v>0.015</v>
          </cell>
          <cell r="NT589">
            <v>-1.69</v>
          </cell>
          <cell r="NU589">
            <v>0.013</v>
          </cell>
          <cell r="NV589">
            <v>-2.46</v>
          </cell>
          <cell r="NW589">
            <v>0.014</v>
          </cell>
          <cell r="NX589">
            <v>-1.66</v>
          </cell>
          <cell r="NY589">
            <v>0.013</v>
          </cell>
          <cell r="NZ589">
            <v>-1.84</v>
          </cell>
          <cell r="OA589">
            <v>0.015</v>
          </cell>
          <cell r="OB589">
            <v>-1.69</v>
          </cell>
          <cell r="OC589">
            <v>0.012</v>
          </cell>
          <cell r="OD589">
            <v>-0.81</v>
          </cell>
          <cell r="OE589">
            <v>0.016</v>
          </cell>
          <cell r="OF589">
            <v>-0.63</v>
          </cell>
          <cell r="OG589">
            <v>0.021</v>
          </cell>
          <cell r="OH589">
            <v>0.49</v>
          </cell>
          <cell r="OI589">
            <v>0.006</v>
          </cell>
          <cell r="OJ589">
            <v>0.36</v>
          </cell>
          <cell r="OK589">
            <v>0.009</v>
          </cell>
          <cell r="OL589">
            <v>-0.05</v>
          </cell>
          <cell r="OM589">
            <v>0.001</v>
          </cell>
          <cell r="ON589">
            <v>-0.03</v>
          </cell>
          <cell r="OO589">
            <v>0.001</v>
          </cell>
          <cell r="OP589">
            <v>-0.03</v>
          </cell>
          <cell r="OQ589">
            <v>0.001</v>
          </cell>
          <cell r="OR589">
            <v>-0.08</v>
          </cell>
          <cell r="OS589">
            <v>0.001</v>
          </cell>
          <cell r="OT589">
            <v>-0.05</v>
          </cell>
          <cell r="OU589">
            <v>0.001</v>
          </cell>
          <cell r="OV589">
            <v>0.03</v>
          </cell>
          <cell r="OW589">
            <v>0.001</v>
          </cell>
          <cell r="OX589">
            <v>-0.08</v>
          </cell>
          <cell r="OY589">
            <v>0.002</v>
          </cell>
          <cell r="OZ589">
            <v>-0.04</v>
          </cell>
          <cell r="PA589">
            <v>0.001</v>
          </cell>
        </row>
        <row r="589">
          <cell r="PD589">
            <v>0.02</v>
          </cell>
          <cell r="PE589">
            <v>0</v>
          </cell>
        </row>
        <row r="589">
          <cell r="PJ589">
            <v>0.05</v>
          </cell>
          <cell r="PK589">
            <v>0.003</v>
          </cell>
        </row>
        <row r="589">
          <cell r="PN589">
            <v>0.02</v>
          </cell>
          <cell r="PO589">
            <v>0.002</v>
          </cell>
          <cell r="PP589">
            <v>-0.24</v>
          </cell>
          <cell r="PQ589">
            <v>0.005</v>
          </cell>
          <cell r="PR589">
            <v>-0.4</v>
          </cell>
          <cell r="PS589">
            <v>0.004</v>
          </cell>
          <cell r="PT589">
            <v>-0.46</v>
          </cell>
          <cell r="PU589">
            <v>0.005</v>
          </cell>
          <cell r="PV589">
            <v>-0.31</v>
          </cell>
          <cell r="PW589">
            <v>0.004</v>
          </cell>
          <cell r="PX589">
            <v>-0.12</v>
          </cell>
          <cell r="PY589">
            <v>0.006</v>
          </cell>
          <cell r="PZ589">
            <v>-0.18</v>
          </cell>
          <cell r="QA589">
            <v>0.004</v>
          </cell>
          <cell r="QB589">
            <v>-0.15</v>
          </cell>
          <cell r="QC589">
            <v>0.008</v>
          </cell>
          <cell r="QD589">
            <v>-0.17</v>
          </cell>
          <cell r="QE589">
            <v>0.005</v>
          </cell>
          <cell r="QF589">
            <v>-0.06</v>
          </cell>
          <cell r="QG589">
            <v>0.001</v>
          </cell>
          <cell r="QH589">
            <v>-0.14</v>
          </cell>
          <cell r="QI589">
            <v>0.003</v>
          </cell>
          <cell r="QJ589">
            <v>-0.26</v>
          </cell>
          <cell r="QK589">
            <v>0.003</v>
          </cell>
        </row>
        <row r="589">
          <cell r="QP589">
            <v>-0.65</v>
          </cell>
          <cell r="QQ589">
            <v>0.004</v>
          </cell>
          <cell r="QR589">
            <v>-0.21</v>
          </cell>
          <cell r="QS589">
            <v>0.006</v>
          </cell>
          <cell r="QT589">
            <v>-0.63</v>
          </cell>
          <cell r="QU589">
            <v>0.004</v>
          </cell>
          <cell r="QV589">
            <v>-0.2</v>
          </cell>
          <cell r="QW589">
            <v>0.005</v>
          </cell>
          <cell r="QX589">
            <v>-0.38</v>
          </cell>
          <cell r="QY589">
            <v>0.005</v>
          </cell>
          <cell r="QZ589">
            <v>-0.22</v>
          </cell>
          <cell r="RA589">
            <v>0.005</v>
          </cell>
          <cell r="RB589">
            <v>-0.22</v>
          </cell>
          <cell r="RC589">
            <v>0.005</v>
          </cell>
          <cell r="RD589">
            <v>-0.07</v>
          </cell>
          <cell r="RE589">
            <v>0.007</v>
          </cell>
          <cell r="RF589">
            <v>0.57</v>
          </cell>
          <cell r="RG589">
            <v>0.006</v>
          </cell>
          <cell r="RH589">
            <v>0.1</v>
          </cell>
          <cell r="RI589">
            <v>0.003</v>
          </cell>
          <cell r="RJ589">
            <v>-0.05</v>
          </cell>
          <cell r="RK589">
            <v>0.002</v>
          </cell>
          <cell r="RL589">
            <v>-0.18</v>
          </cell>
          <cell r="RM589">
            <v>0.002</v>
          </cell>
          <cell r="RN589">
            <v>-0.06</v>
          </cell>
          <cell r="RO589">
            <v>0.003</v>
          </cell>
          <cell r="RP589">
            <v>-0.31</v>
          </cell>
          <cell r="RQ589">
            <v>0.005</v>
          </cell>
          <cell r="RR589">
            <v>0.01</v>
          </cell>
          <cell r="RS589">
            <v>0.002</v>
          </cell>
          <cell r="RT589">
            <v>-0.22</v>
          </cell>
          <cell r="RU589">
            <v>0.007</v>
          </cell>
          <cell r="RV589">
            <v>0.01</v>
          </cell>
          <cell r="RW589">
            <v>0.004</v>
          </cell>
          <cell r="RX589">
            <v>-0.21</v>
          </cell>
          <cell r="RY589">
            <v>0.008</v>
          </cell>
          <cell r="RZ589">
            <v>-0.03</v>
          </cell>
          <cell r="SA589">
            <v>0</v>
          </cell>
          <cell r="SB589">
            <v>-0.35</v>
          </cell>
          <cell r="SC589">
            <v>0.004</v>
          </cell>
          <cell r="SD589">
            <v>-0.05</v>
          </cell>
          <cell r="SE589">
            <v>0.001</v>
          </cell>
        </row>
        <row r="589">
          <cell r="SJ589">
            <v>-0.35</v>
          </cell>
          <cell r="SK589">
            <v>0.002</v>
          </cell>
          <cell r="SL589">
            <v>-0.32</v>
          </cell>
          <cell r="SM589">
            <v>0.006</v>
          </cell>
          <cell r="SN589">
            <v>-0.34</v>
          </cell>
          <cell r="SO589">
            <v>0.002</v>
          </cell>
          <cell r="SP589">
            <v>-0.33</v>
          </cell>
          <cell r="SQ589">
            <v>0.006</v>
          </cell>
          <cell r="SR589">
            <v>-0.16</v>
          </cell>
          <cell r="SS589">
            <v>0.003</v>
          </cell>
          <cell r="ST589">
            <v>-0.31</v>
          </cell>
          <cell r="SU589">
            <v>0.004</v>
          </cell>
          <cell r="SV589">
            <v>-0.08</v>
          </cell>
          <cell r="SW589">
            <v>0.003</v>
          </cell>
          <cell r="SX589">
            <v>-0.03</v>
          </cell>
          <cell r="SY589">
            <v>0.003</v>
          </cell>
          <cell r="SZ589">
            <v>0</v>
          </cell>
          <cell r="TA589">
            <v>0</v>
          </cell>
          <cell r="TB589">
            <v>0.17</v>
          </cell>
          <cell r="TC589">
            <v>0.005</v>
          </cell>
          <cell r="TD589">
            <v>0.34</v>
          </cell>
          <cell r="TE589">
            <v>0.007</v>
          </cell>
          <cell r="TF589">
            <v>1.01</v>
          </cell>
          <cell r="TG589">
            <v>0.018</v>
          </cell>
          <cell r="TH589">
            <v>1.02</v>
          </cell>
          <cell r="TI589">
            <v>0.008</v>
          </cell>
          <cell r="TJ589">
            <v>1.53</v>
          </cell>
          <cell r="TK589">
            <v>0.014</v>
          </cell>
          <cell r="TL589">
            <v>-0.03</v>
          </cell>
          <cell r="TM589">
            <v>0.008</v>
          </cell>
          <cell r="TN589">
            <v>-0.52</v>
          </cell>
          <cell r="TO589">
            <v>0.017</v>
          </cell>
          <cell r="TP589">
            <v>1.25</v>
          </cell>
          <cell r="TQ589">
            <v>0.017</v>
          </cell>
          <cell r="TR589">
            <v>2.64</v>
          </cell>
          <cell r="TS589">
            <v>0.02</v>
          </cell>
          <cell r="TT589">
            <v>0.32</v>
          </cell>
          <cell r="TU589">
            <v>0.006</v>
          </cell>
          <cell r="TV589">
            <v>0.72</v>
          </cell>
          <cell r="TW589">
            <v>0.011</v>
          </cell>
          <cell r="TX589">
            <v>0.25</v>
          </cell>
          <cell r="TY589">
            <v>0.003</v>
          </cell>
        </row>
        <row r="589">
          <cell r="UD589">
            <v>-0.16</v>
          </cell>
          <cell r="UE589">
            <v>0.008</v>
          </cell>
          <cell r="UF589">
            <v>-0.57</v>
          </cell>
          <cell r="UG589">
            <v>0.021</v>
          </cell>
          <cell r="UH589">
            <v>-0.09</v>
          </cell>
          <cell r="UI589">
            <v>0.006</v>
          </cell>
          <cell r="UJ589">
            <v>-0.48</v>
          </cell>
          <cell r="UK589">
            <v>0.025</v>
          </cell>
          <cell r="UL589">
            <v>-0.07</v>
          </cell>
          <cell r="UM589">
            <v>0.006</v>
          </cell>
          <cell r="UN589">
            <v>-0.45</v>
          </cell>
          <cell r="UO589">
            <v>0.022</v>
          </cell>
          <cell r="UP589">
            <v>0</v>
          </cell>
          <cell r="UQ589">
            <v>0.007</v>
          </cell>
          <cell r="UR589">
            <v>-0.2</v>
          </cell>
          <cell r="US589">
            <v>0.019</v>
          </cell>
          <cell r="UT589">
            <v>0.09</v>
          </cell>
          <cell r="UU589">
            <v>0.003</v>
          </cell>
          <cell r="UV589">
            <v>-0.07</v>
          </cell>
          <cell r="UW589">
            <v>0.005</v>
          </cell>
          <cell r="UX589">
            <v>-0.01</v>
          </cell>
          <cell r="UY589">
            <v>0.001</v>
          </cell>
          <cell r="UZ589">
            <v>0.31</v>
          </cell>
          <cell r="VA589">
            <v>0.001</v>
          </cell>
          <cell r="VB589">
            <v>0.14</v>
          </cell>
          <cell r="VC589">
            <v>0.001</v>
          </cell>
          <cell r="VD589">
            <v>0.03</v>
          </cell>
          <cell r="VE589">
            <v>0.001</v>
          </cell>
          <cell r="VF589">
            <v>0.04</v>
          </cell>
          <cell r="VG589">
            <v>0.001</v>
          </cell>
          <cell r="VH589">
            <v>0.14</v>
          </cell>
          <cell r="VI589">
            <v>0.001</v>
          </cell>
          <cell r="VJ589">
            <v>0.1</v>
          </cell>
          <cell r="VK589">
            <v>0.001</v>
          </cell>
        </row>
        <row r="589">
          <cell r="VP589">
            <v>-0.08</v>
          </cell>
          <cell r="VQ589">
            <v>0.001</v>
          </cell>
          <cell r="VR589">
            <v>-0.11</v>
          </cell>
          <cell r="VS589">
            <v>0.001</v>
          </cell>
          <cell r="VT589">
            <v>-0.05</v>
          </cell>
          <cell r="VU589">
            <v>0.001</v>
          </cell>
          <cell r="VV589">
            <v>0</v>
          </cell>
          <cell r="VW589">
            <v>0</v>
          </cell>
          <cell r="VX589">
            <v>-0.02</v>
          </cell>
          <cell r="VY589">
            <v>0</v>
          </cell>
          <cell r="VZ589">
            <v>0.01</v>
          </cell>
          <cell r="WA589">
            <v>0</v>
          </cell>
          <cell r="WB589">
            <v>0.51</v>
          </cell>
          <cell r="WC589">
            <v>0.004</v>
          </cell>
          <cell r="WD589">
            <v>0.23</v>
          </cell>
          <cell r="WE589">
            <v>0.002</v>
          </cell>
          <cell r="WF589">
            <v>0.5</v>
          </cell>
          <cell r="WG589">
            <v>0.004</v>
          </cell>
          <cell r="WH589">
            <v>0.38</v>
          </cell>
          <cell r="WI589">
            <v>0.002</v>
          </cell>
          <cell r="WJ589">
            <v>0.18</v>
          </cell>
          <cell r="WK589">
            <v>0.004</v>
          </cell>
          <cell r="WL589">
            <v>0.2</v>
          </cell>
          <cell r="WM589">
            <v>0.005</v>
          </cell>
          <cell r="WN589">
            <v>0.51</v>
          </cell>
          <cell r="WO589">
            <v>0.005</v>
          </cell>
          <cell r="WP589">
            <v>0.36</v>
          </cell>
          <cell r="WQ589">
            <v>0.003</v>
          </cell>
          <cell r="WR589">
            <v>0.28</v>
          </cell>
          <cell r="WS589">
            <v>0.003</v>
          </cell>
          <cell r="WT589">
            <v>0.08</v>
          </cell>
          <cell r="WU589">
            <v>0.001</v>
          </cell>
          <cell r="WV589">
            <v>0.18</v>
          </cell>
          <cell r="WW589">
            <v>0.002</v>
          </cell>
        </row>
        <row r="589">
          <cell r="XB589">
            <v>-0.04</v>
          </cell>
          <cell r="XC589">
            <v>0.005</v>
          </cell>
          <cell r="XD589">
            <v>0.04</v>
          </cell>
          <cell r="XE589">
            <v>0.002</v>
          </cell>
          <cell r="XF589">
            <v>-0.05</v>
          </cell>
          <cell r="XG589">
            <v>0.006</v>
          </cell>
          <cell r="XH589">
            <v>0.03</v>
          </cell>
          <cell r="XI589">
            <v>0.003</v>
          </cell>
          <cell r="XJ589">
            <v>-0.05</v>
          </cell>
          <cell r="XK589">
            <v>0.006</v>
          </cell>
          <cell r="XL589">
            <v>0.04</v>
          </cell>
          <cell r="XM589">
            <v>0.003</v>
          </cell>
          <cell r="XN589">
            <v>-0.04</v>
          </cell>
          <cell r="XO589">
            <v>0.004</v>
          </cell>
          <cell r="XP589">
            <v>-0.02</v>
          </cell>
          <cell r="XQ589">
            <v>0.002</v>
          </cell>
          <cell r="XR589">
            <v>-0.03</v>
          </cell>
          <cell r="XS589">
            <v>0.002</v>
          </cell>
          <cell r="XT589">
            <v>-0.03</v>
          </cell>
          <cell r="XU589">
            <v>0</v>
          </cell>
        </row>
        <row r="590">
          <cell r="B590" t="str">
            <v>UI11-00024</v>
          </cell>
          <cell r="C590" t="str">
            <v>Ornamental</v>
          </cell>
        </row>
        <row r="590">
          <cell r="F590">
            <v>1.42</v>
          </cell>
          <cell r="G590">
            <v>0.019</v>
          </cell>
          <cell r="H590">
            <v>4.52</v>
          </cell>
          <cell r="I590">
            <v>0.049</v>
          </cell>
          <cell r="J590">
            <v>5.43</v>
          </cell>
          <cell r="K590">
            <v>0.082</v>
          </cell>
          <cell r="L590">
            <v>1.84</v>
          </cell>
          <cell r="M590">
            <v>0.025</v>
          </cell>
          <cell r="N590">
            <v>0.87</v>
          </cell>
          <cell r="O590">
            <v>0.101</v>
          </cell>
        </row>
        <row r="590">
          <cell r="T590">
            <v>-1.62</v>
          </cell>
          <cell r="U590">
            <v>0.075</v>
          </cell>
          <cell r="V590">
            <v>-2.61</v>
          </cell>
          <cell r="W590">
            <v>0.105</v>
          </cell>
          <cell r="X590">
            <v>0.09</v>
          </cell>
          <cell r="Y590">
            <v>0.007</v>
          </cell>
          <cell r="Z590">
            <v>1.1</v>
          </cell>
          <cell r="AA590">
            <v>0.084</v>
          </cell>
          <cell r="AB590">
            <v>3.32</v>
          </cell>
          <cell r="AC590">
            <v>0.063</v>
          </cell>
        </row>
        <row r="590">
          <cell r="AH590">
            <v>-0.49</v>
          </cell>
          <cell r="AI590">
            <v>0.012</v>
          </cell>
          <cell r="AJ590">
            <v>-3.11</v>
          </cell>
          <cell r="AK590">
            <v>0.033</v>
          </cell>
          <cell r="AL590">
            <v>-0.81</v>
          </cell>
          <cell r="AM590">
            <v>0.015</v>
          </cell>
          <cell r="AN590">
            <v>-3.78</v>
          </cell>
          <cell r="AO590">
            <v>0.027</v>
          </cell>
          <cell r="AP590">
            <v>-0.71</v>
          </cell>
          <cell r="AQ590">
            <v>0.017</v>
          </cell>
          <cell r="AR590">
            <v>-3.87</v>
          </cell>
          <cell r="AS590">
            <v>0.03</v>
          </cell>
          <cell r="AT590">
            <v>-0.66</v>
          </cell>
          <cell r="AU590">
            <v>0.019</v>
          </cell>
          <cell r="AV590">
            <v>-3.36</v>
          </cell>
          <cell r="AW590">
            <v>0.056</v>
          </cell>
        </row>
        <row r="590">
          <cell r="BB590">
            <v>0.18</v>
          </cell>
          <cell r="BC590">
            <v>0.004</v>
          </cell>
          <cell r="BD590">
            <v>0.22</v>
          </cell>
          <cell r="BE590">
            <v>0.008</v>
          </cell>
          <cell r="BF590">
            <v>0.25</v>
          </cell>
          <cell r="BG590">
            <v>0.003</v>
          </cell>
          <cell r="BH590">
            <v>0.03</v>
          </cell>
          <cell r="BI590">
            <v>0.01</v>
          </cell>
        </row>
        <row r="590">
          <cell r="BN590">
            <v>-0.21</v>
          </cell>
          <cell r="BO590">
            <v>0.014</v>
          </cell>
          <cell r="BP590">
            <v>-0.36</v>
          </cell>
          <cell r="BQ590">
            <v>0.011</v>
          </cell>
          <cell r="BR590">
            <v>0.04</v>
          </cell>
          <cell r="BS590">
            <v>0.003</v>
          </cell>
          <cell r="BT590">
            <v>0.17</v>
          </cell>
          <cell r="BU590">
            <v>0.019</v>
          </cell>
          <cell r="BV590">
            <v>0.07</v>
          </cell>
          <cell r="BW590">
            <v>0.013</v>
          </cell>
        </row>
        <row r="590">
          <cell r="CB590">
            <v>-0.04</v>
          </cell>
          <cell r="CC590">
            <v>0.002</v>
          </cell>
          <cell r="CD590">
            <v>-0.31</v>
          </cell>
          <cell r="CE590">
            <v>0.004</v>
          </cell>
          <cell r="CF590">
            <v>-0.09</v>
          </cell>
          <cell r="CG590">
            <v>0.002</v>
          </cell>
          <cell r="CH590">
            <v>-0.43</v>
          </cell>
          <cell r="CI590">
            <v>0.004</v>
          </cell>
          <cell r="CJ590">
            <v>-0.1</v>
          </cell>
          <cell r="CK590">
            <v>0.002</v>
          </cell>
          <cell r="CL590">
            <v>-0.5</v>
          </cell>
          <cell r="CM590">
            <v>0.003</v>
          </cell>
          <cell r="CN590">
            <v>-0.11</v>
          </cell>
          <cell r="CO590">
            <v>0.003</v>
          </cell>
          <cell r="CP590">
            <v>-0.49</v>
          </cell>
          <cell r="CQ590">
            <v>0.006</v>
          </cell>
        </row>
        <row r="590">
          <cell r="CV590">
            <v>2.01</v>
          </cell>
          <cell r="CW590">
            <v>0.019</v>
          </cell>
          <cell r="CX590">
            <v>1.23</v>
          </cell>
          <cell r="CY590">
            <v>0.011</v>
          </cell>
          <cell r="CZ590">
            <v>1.5</v>
          </cell>
          <cell r="DA590">
            <v>0.032</v>
          </cell>
          <cell r="DB590">
            <v>0.19</v>
          </cell>
          <cell r="DC590">
            <v>0.018</v>
          </cell>
        </row>
        <row r="590">
          <cell r="DH590">
            <v>1.57</v>
          </cell>
          <cell r="DI590">
            <v>0.035</v>
          </cell>
          <cell r="DJ590">
            <v>1.17</v>
          </cell>
          <cell r="DK590">
            <v>0.033</v>
          </cell>
          <cell r="DL590">
            <v>0.74</v>
          </cell>
          <cell r="DM590">
            <v>0.023</v>
          </cell>
          <cell r="DN590">
            <v>0.72</v>
          </cell>
          <cell r="DO590">
            <v>0.013</v>
          </cell>
          <cell r="DP590">
            <v>0.01</v>
          </cell>
          <cell r="DQ590">
            <v>0.002</v>
          </cell>
        </row>
        <row r="590">
          <cell r="DV590">
            <v>-0.76</v>
          </cell>
          <cell r="DW590">
            <v>0.01</v>
          </cell>
          <cell r="DX590">
            <v>-0.33</v>
          </cell>
          <cell r="DY590">
            <v>0.006</v>
          </cell>
          <cell r="DZ590">
            <v>-1.07</v>
          </cell>
          <cell r="EA590">
            <v>0.014</v>
          </cell>
          <cell r="EB590">
            <v>-0.6</v>
          </cell>
          <cell r="EC590">
            <v>0.007</v>
          </cell>
          <cell r="ED590">
            <v>-0.87</v>
          </cell>
          <cell r="EE590">
            <v>0.013</v>
          </cell>
          <cell r="EF590">
            <v>-0.67</v>
          </cell>
          <cell r="EG590">
            <v>0.008</v>
          </cell>
          <cell r="EH590">
            <v>-0.74</v>
          </cell>
          <cell r="EI590">
            <v>0.014</v>
          </cell>
          <cell r="EJ590">
            <v>-0.49</v>
          </cell>
          <cell r="EK590">
            <v>0.007</v>
          </cell>
        </row>
        <row r="590">
          <cell r="EP590">
            <v>-0.03</v>
          </cell>
          <cell r="EQ590">
            <v>0.003</v>
          </cell>
          <cell r="ER590">
            <v>-0.04</v>
          </cell>
          <cell r="ES590">
            <v>0.001</v>
          </cell>
          <cell r="ET590">
            <v>0.01</v>
          </cell>
          <cell r="EU590">
            <v>0.002</v>
          </cell>
          <cell r="EV590">
            <v>-0.02</v>
          </cell>
          <cell r="EW590">
            <v>0.001</v>
          </cell>
        </row>
        <row r="590">
          <cell r="FB590">
            <v>-0.19</v>
          </cell>
          <cell r="FC590">
            <v>0.006</v>
          </cell>
          <cell r="FD590">
            <v>-0.06</v>
          </cell>
          <cell r="FE590">
            <v>0.001</v>
          </cell>
          <cell r="FF590">
            <v>-0.01</v>
          </cell>
          <cell r="FG590">
            <v>0.001</v>
          </cell>
          <cell r="FH590">
            <v>-0.04</v>
          </cell>
          <cell r="FI590">
            <v>0.002</v>
          </cell>
          <cell r="FJ590">
            <v>-0.04</v>
          </cell>
          <cell r="FK590">
            <v>0.002</v>
          </cell>
        </row>
        <row r="590">
          <cell r="FP590">
            <v>0.02</v>
          </cell>
          <cell r="FQ590">
            <v>0.001</v>
          </cell>
          <cell r="FR590">
            <v>-0.01</v>
          </cell>
          <cell r="FS590">
            <v>0</v>
          </cell>
          <cell r="FT590">
            <v>0.01</v>
          </cell>
          <cell r="FU590">
            <v>0.001</v>
          </cell>
          <cell r="FV590">
            <v>-0.02</v>
          </cell>
          <cell r="FW590">
            <v>0</v>
          </cell>
          <cell r="FX590">
            <v>-0.01</v>
          </cell>
          <cell r="FY590">
            <v>0.001</v>
          </cell>
          <cell r="FZ590">
            <v>-0.03</v>
          </cell>
          <cell r="GA590">
            <v>0</v>
          </cell>
          <cell r="GB590">
            <v>-0.02</v>
          </cell>
          <cell r="GC590">
            <v>0.001</v>
          </cell>
          <cell r="GD590">
            <v>-0.04</v>
          </cell>
          <cell r="GE590">
            <v>0.001</v>
          </cell>
        </row>
        <row r="590">
          <cell r="GJ590">
            <v>189.43</v>
          </cell>
          <cell r="GK590">
            <v>3.222</v>
          </cell>
          <cell r="GL590">
            <v>719.26</v>
          </cell>
          <cell r="GM590">
            <v>20.418</v>
          </cell>
          <cell r="GN590">
            <v>156.92</v>
          </cell>
          <cell r="GO590">
            <v>3.212</v>
          </cell>
          <cell r="GP590">
            <v>728.24</v>
          </cell>
          <cell r="GQ590">
            <v>14.655</v>
          </cell>
        </row>
        <row r="590">
          <cell r="GV590">
            <v>93.44</v>
          </cell>
          <cell r="GW590">
            <v>4.501</v>
          </cell>
          <cell r="GX590">
            <v>-103.61</v>
          </cell>
          <cell r="GY590">
            <v>16.571</v>
          </cell>
          <cell r="GZ590">
            <v>40.4</v>
          </cell>
          <cell r="HA590">
            <v>2.028</v>
          </cell>
          <cell r="HB590">
            <v>1131.11</v>
          </cell>
          <cell r="HC590">
            <v>11.706</v>
          </cell>
          <cell r="HD590">
            <v>3.5</v>
          </cell>
          <cell r="HE590">
            <v>0.062</v>
          </cell>
        </row>
        <row r="590">
          <cell r="HJ590">
            <v>-197.21</v>
          </cell>
          <cell r="HK590">
            <v>4.263</v>
          </cell>
          <cell r="HL590">
            <v>-693.03</v>
          </cell>
          <cell r="HM590">
            <v>8.855</v>
          </cell>
          <cell r="HN590">
            <v>-234.1</v>
          </cell>
          <cell r="HO590">
            <v>3.779</v>
          </cell>
          <cell r="HP590">
            <v>-761.67</v>
          </cell>
          <cell r="HQ590">
            <v>7.161</v>
          </cell>
          <cell r="HR590">
            <v>-220.13</v>
          </cell>
          <cell r="HS590">
            <v>3.681</v>
          </cell>
          <cell r="HT590">
            <v>-716.91</v>
          </cell>
          <cell r="HU590">
            <v>12.773</v>
          </cell>
          <cell r="HV590">
            <v>-166.94</v>
          </cell>
          <cell r="HW590">
            <v>2.472</v>
          </cell>
          <cell r="HX590">
            <v>-690.26</v>
          </cell>
          <cell r="HY590">
            <v>18.099</v>
          </cell>
        </row>
        <row r="590">
          <cell r="IB590">
            <v>0.34</v>
          </cell>
          <cell r="IC590">
            <v>0.011</v>
          </cell>
          <cell r="ID590">
            <v>-0.25</v>
          </cell>
          <cell r="IE590">
            <v>0.01</v>
          </cell>
          <cell r="IF590">
            <v>0.32</v>
          </cell>
          <cell r="IG590">
            <v>0.01</v>
          </cell>
          <cell r="IH590">
            <v>-0.28</v>
          </cell>
          <cell r="II590">
            <v>0.012</v>
          </cell>
        </row>
        <row r="590">
          <cell r="IN590">
            <v>0.15</v>
          </cell>
          <cell r="IO590">
            <v>0.019</v>
          </cell>
          <cell r="IP590">
            <v>-0.55</v>
          </cell>
          <cell r="IQ590">
            <v>0.014</v>
          </cell>
          <cell r="IR590">
            <v>0.02</v>
          </cell>
          <cell r="IS590">
            <v>0.007</v>
          </cell>
          <cell r="IT590">
            <v>0.04</v>
          </cell>
          <cell r="IU590">
            <v>0.002</v>
          </cell>
          <cell r="IV590">
            <v>0.74</v>
          </cell>
          <cell r="IW590">
            <v>0.019</v>
          </cell>
        </row>
        <row r="590">
          <cell r="JB590">
            <v>-1.18</v>
          </cell>
          <cell r="JC590">
            <v>0.029</v>
          </cell>
          <cell r="JD590">
            <v>-0.81</v>
          </cell>
          <cell r="JE590">
            <v>0.025</v>
          </cell>
          <cell r="JF590">
            <v>-1.1</v>
          </cell>
          <cell r="JG590">
            <v>0.036</v>
          </cell>
          <cell r="JH590">
            <v>-0.76</v>
          </cell>
          <cell r="JI590">
            <v>0.022</v>
          </cell>
          <cell r="JJ590">
            <v>-0.95</v>
          </cell>
          <cell r="JK590">
            <v>0.028</v>
          </cell>
          <cell r="JL590">
            <v>-0.74</v>
          </cell>
          <cell r="JM590">
            <v>0.018</v>
          </cell>
          <cell r="JN590">
            <v>-0.59</v>
          </cell>
          <cell r="JO590">
            <v>0.026</v>
          </cell>
          <cell r="JP590">
            <v>-0.61</v>
          </cell>
          <cell r="JQ590">
            <v>0.026</v>
          </cell>
        </row>
        <row r="590">
          <cell r="JT590">
            <v>0.07</v>
          </cell>
          <cell r="JU590">
            <v>0.004</v>
          </cell>
          <cell r="JV590">
            <v>0.65</v>
          </cell>
          <cell r="JW590">
            <v>0.014</v>
          </cell>
          <cell r="JX590">
            <v>0.12</v>
          </cell>
          <cell r="JY590">
            <v>0.005</v>
          </cell>
          <cell r="JZ590">
            <v>0.99</v>
          </cell>
          <cell r="KA590">
            <v>0.023</v>
          </cell>
        </row>
        <row r="590">
          <cell r="KF590">
            <v>-0.01</v>
          </cell>
          <cell r="KG590">
            <v>0.007</v>
          </cell>
          <cell r="KH590">
            <v>0.67</v>
          </cell>
          <cell r="KI590">
            <v>0.018</v>
          </cell>
          <cell r="KJ590">
            <v>0.01</v>
          </cell>
          <cell r="KK590">
            <v>0.002</v>
          </cell>
          <cell r="KL590">
            <v>0.06</v>
          </cell>
          <cell r="KM590">
            <v>0.002</v>
          </cell>
          <cell r="KN590">
            <v>0</v>
          </cell>
          <cell r="KO590">
            <v>0</v>
          </cell>
        </row>
        <row r="590">
          <cell r="KT590">
            <v>0.2</v>
          </cell>
          <cell r="KU590">
            <v>0.01</v>
          </cell>
          <cell r="KV590">
            <v>0.49</v>
          </cell>
          <cell r="KW590">
            <v>0.024</v>
          </cell>
          <cell r="KX590">
            <v>0.12</v>
          </cell>
          <cell r="KY590">
            <v>0.013</v>
          </cell>
          <cell r="KZ590">
            <v>0.37</v>
          </cell>
          <cell r="LA590">
            <v>0.023</v>
          </cell>
          <cell r="LB590">
            <v>0.04</v>
          </cell>
          <cell r="LC590">
            <v>0.009</v>
          </cell>
          <cell r="LD590">
            <v>0.33</v>
          </cell>
          <cell r="LE590">
            <v>0.017</v>
          </cell>
          <cell r="LF590">
            <v>-0.01</v>
          </cell>
          <cell r="LG590">
            <v>0.008</v>
          </cell>
          <cell r="LH590">
            <v>0.14</v>
          </cell>
          <cell r="LI590">
            <v>0.011</v>
          </cell>
        </row>
        <row r="590">
          <cell r="LN590">
            <v>0.72</v>
          </cell>
          <cell r="LO590">
            <v>0.014</v>
          </cell>
          <cell r="LP590">
            <v>0.4</v>
          </cell>
          <cell r="LQ590">
            <v>0.014</v>
          </cell>
          <cell r="LR590">
            <v>0.55</v>
          </cell>
          <cell r="LS590">
            <v>0.016</v>
          </cell>
          <cell r="LT590">
            <v>0.3</v>
          </cell>
          <cell r="LU590">
            <v>0.015</v>
          </cell>
        </row>
        <row r="590">
          <cell r="LZ590">
            <v>0.21</v>
          </cell>
          <cell r="MA590">
            <v>0.017</v>
          </cell>
          <cell r="MB590">
            <v>0.36</v>
          </cell>
          <cell r="MC590">
            <v>0.016</v>
          </cell>
          <cell r="MD590">
            <v>0.01</v>
          </cell>
          <cell r="ME590">
            <v>0.001</v>
          </cell>
          <cell r="MF590">
            <v>0.01</v>
          </cell>
          <cell r="MG590">
            <v>0.001</v>
          </cell>
          <cell r="MH590">
            <v>-0.85</v>
          </cell>
          <cell r="MI590">
            <v>0.02</v>
          </cell>
          <cell r="MJ590">
            <v>-1.07</v>
          </cell>
          <cell r="MK590">
            <v>0.023</v>
          </cell>
          <cell r="ML590">
            <v>-0.96</v>
          </cell>
          <cell r="MM590">
            <v>0.022</v>
          </cell>
          <cell r="MN590">
            <v>-1.08</v>
          </cell>
          <cell r="MO590">
            <v>0.018</v>
          </cell>
          <cell r="MP590">
            <v>-0.87</v>
          </cell>
          <cell r="MQ590">
            <v>0.017</v>
          </cell>
          <cell r="MR590">
            <v>1.05</v>
          </cell>
          <cell r="MS590">
            <v>0.019</v>
          </cell>
          <cell r="MT590">
            <v>0.42</v>
          </cell>
          <cell r="MU590">
            <v>0.022</v>
          </cell>
          <cell r="MV590">
            <v>1.4</v>
          </cell>
          <cell r="MW590">
            <v>0.037</v>
          </cell>
          <cell r="MX590">
            <v>0.73</v>
          </cell>
          <cell r="MY590">
            <v>0.024</v>
          </cell>
        </row>
        <row r="590">
          <cell r="ND590">
            <v>0.96</v>
          </cell>
          <cell r="NE590">
            <v>0.027</v>
          </cell>
          <cell r="NF590">
            <v>0.95</v>
          </cell>
          <cell r="NG590">
            <v>0.027</v>
          </cell>
          <cell r="NH590">
            <v>-0.06</v>
          </cell>
          <cell r="NI590">
            <v>0.004</v>
          </cell>
          <cell r="NJ590">
            <v>0.35</v>
          </cell>
          <cell r="NK590">
            <v>0.017</v>
          </cell>
          <cell r="NL590">
            <v>0.22</v>
          </cell>
          <cell r="NM590">
            <v>0.003</v>
          </cell>
        </row>
        <row r="590">
          <cell r="NR590">
            <v>-2.35</v>
          </cell>
          <cell r="NS590">
            <v>0.043</v>
          </cell>
          <cell r="NT590">
            <v>-1.77</v>
          </cell>
          <cell r="NU590">
            <v>0.022</v>
          </cell>
          <cell r="NV590">
            <v>-2.51</v>
          </cell>
          <cell r="NW590">
            <v>0.027</v>
          </cell>
          <cell r="NX590">
            <v>-1.76</v>
          </cell>
          <cell r="NY590">
            <v>0.029</v>
          </cell>
          <cell r="NZ590">
            <v>-2.15</v>
          </cell>
          <cell r="OA590">
            <v>0.031</v>
          </cell>
          <cell r="OB590">
            <v>-1.9</v>
          </cell>
          <cell r="OC590">
            <v>0.026</v>
          </cell>
          <cell r="OD590">
            <v>-1.75</v>
          </cell>
          <cell r="OE590">
            <v>0.029</v>
          </cell>
          <cell r="OF590">
            <v>-1.85</v>
          </cell>
          <cell r="OG590">
            <v>0.04</v>
          </cell>
        </row>
        <row r="590">
          <cell r="OL590">
            <v>0.09</v>
          </cell>
          <cell r="OM590">
            <v>0.003</v>
          </cell>
          <cell r="ON590">
            <v>0.01</v>
          </cell>
          <cell r="OO590">
            <v>0.001</v>
          </cell>
          <cell r="OP590">
            <v>-0.01</v>
          </cell>
          <cell r="OQ590">
            <v>0.003</v>
          </cell>
          <cell r="OR590">
            <v>0.01</v>
          </cell>
          <cell r="OS590">
            <v>0.002</v>
          </cell>
        </row>
        <row r="590">
          <cell r="OX590">
            <v>0</v>
          </cell>
          <cell r="OY590">
            <v>0.001</v>
          </cell>
          <cell r="OZ590">
            <v>-0.02</v>
          </cell>
          <cell r="PA590">
            <v>0.002</v>
          </cell>
        </row>
        <row r="590">
          <cell r="PD590">
            <v>0.02</v>
          </cell>
          <cell r="PE590">
            <v>0.001</v>
          </cell>
          <cell r="PF590">
            <v>0.11</v>
          </cell>
          <cell r="PG590">
            <v>0.001</v>
          </cell>
          <cell r="PH590">
            <v>0.01</v>
          </cell>
          <cell r="PI590">
            <v>0.001</v>
          </cell>
          <cell r="PJ590">
            <v>-0.02</v>
          </cell>
          <cell r="PK590">
            <v>0.005</v>
          </cell>
          <cell r="PL590">
            <v>0.03</v>
          </cell>
          <cell r="PM590">
            <v>0.001</v>
          </cell>
          <cell r="PN590">
            <v>0</v>
          </cell>
          <cell r="PO590">
            <v>0.003</v>
          </cell>
          <cell r="PP590">
            <v>0.26</v>
          </cell>
          <cell r="PQ590">
            <v>0.005</v>
          </cell>
          <cell r="PR590">
            <v>0.07</v>
          </cell>
          <cell r="PS590">
            <v>0.005</v>
          </cell>
          <cell r="PT590">
            <v>0.37</v>
          </cell>
          <cell r="PU590">
            <v>0.008</v>
          </cell>
          <cell r="PV590">
            <v>0.14</v>
          </cell>
          <cell r="PW590">
            <v>0.007</v>
          </cell>
        </row>
        <row r="590">
          <cell r="QB590">
            <v>0.34</v>
          </cell>
          <cell r="QC590">
            <v>0.007</v>
          </cell>
          <cell r="QD590">
            <v>0.29</v>
          </cell>
          <cell r="QE590">
            <v>0.006</v>
          </cell>
          <cell r="QF590">
            <v>-0.01</v>
          </cell>
          <cell r="QG590">
            <v>0.001</v>
          </cell>
          <cell r="QH590">
            <v>-0.01</v>
          </cell>
          <cell r="QI590">
            <v>0.004</v>
          </cell>
          <cell r="QJ590">
            <v>0.18</v>
          </cell>
          <cell r="QK590">
            <v>0.003</v>
          </cell>
        </row>
        <row r="590">
          <cell r="QP590">
            <v>-0.76</v>
          </cell>
          <cell r="QQ590">
            <v>0.012</v>
          </cell>
          <cell r="QR590">
            <v>-0.53</v>
          </cell>
          <cell r="QS590">
            <v>0.01</v>
          </cell>
          <cell r="QT590">
            <v>-0.78</v>
          </cell>
          <cell r="QU590">
            <v>0.009</v>
          </cell>
          <cell r="QV590">
            <v>-0.5</v>
          </cell>
          <cell r="QW590">
            <v>0.01</v>
          </cell>
          <cell r="QX590">
            <v>-0.67</v>
          </cell>
          <cell r="QY590">
            <v>0.01</v>
          </cell>
          <cell r="QZ590">
            <v>-0.55</v>
          </cell>
          <cell r="RA590">
            <v>0.009</v>
          </cell>
          <cell r="RB590">
            <v>-0.62</v>
          </cell>
          <cell r="RC590">
            <v>0.01</v>
          </cell>
          <cell r="RD590">
            <v>-0.5</v>
          </cell>
          <cell r="RE590">
            <v>0.015</v>
          </cell>
        </row>
        <row r="590">
          <cell r="RJ590">
            <v>0.06</v>
          </cell>
          <cell r="RK590">
            <v>0.003</v>
          </cell>
          <cell r="RL590">
            <v>-0.01</v>
          </cell>
          <cell r="RM590">
            <v>0.003</v>
          </cell>
          <cell r="RN590">
            <v>0.04</v>
          </cell>
          <cell r="RO590">
            <v>0.003</v>
          </cell>
          <cell r="RP590">
            <v>-0.05</v>
          </cell>
          <cell r="RQ590">
            <v>0.007</v>
          </cell>
        </row>
        <row r="590">
          <cell r="RV590">
            <v>-0.02</v>
          </cell>
          <cell r="RW590">
            <v>0.006</v>
          </cell>
          <cell r="RX590">
            <v>0.4</v>
          </cell>
          <cell r="RY590">
            <v>0.01</v>
          </cell>
          <cell r="RZ590">
            <v>-0.01</v>
          </cell>
          <cell r="SA590">
            <v>0</v>
          </cell>
          <cell r="SB590">
            <v>0.16</v>
          </cell>
          <cell r="SC590">
            <v>0.006</v>
          </cell>
          <cell r="SD590">
            <v>0.01</v>
          </cell>
          <cell r="SE590">
            <v>0.001</v>
          </cell>
        </row>
        <row r="590">
          <cell r="SJ590">
            <v>-0.4</v>
          </cell>
          <cell r="SK590">
            <v>0.006</v>
          </cell>
          <cell r="SL590">
            <v>-0.54</v>
          </cell>
          <cell r="SM590">
            <v>0.008</v>
          </cell>
          <cell r="SN590">
            <v>-0.41</v>
          </cell>
          <cell r="SO590">
            <v>0.006</v>
          </cell>
          <cell r="SP590">
            <v>-0.56</v>
          </cell>
          <cell r="SQ590">
            <v>0.01</v>
          </cell>
          <cell r="SR590">
            <v>-0.31</v>
          </cell>
          <cell r="SS590">
            <v>0.005</v>
          </cell>
          <cell r="ST590">
            <v>-0.53</v>
          </cell>
          <cell r="SU590">
            <v>0.01</v>
          </cell>
          <cell r="SV590">
            <v>-0.27</v>
          </cell>
          <cell r="SW590">
            <v>0.004</v>
          </cell>
          <cell r="SX590">
            <v>-0.41</v>
          </cell>
          <cell r="SY590">
            <v>0.009</v>
          </cell>
        </row>
        <row r="590">
          <cell r="TD590">
            <v>0.44</v>
          </cell>
          <cell r="TE590">
            <v>0.005</v>
          </cell>
          <cell r="TF590">
            <v>0.94</v>
          </cell>
          <cell r="TG590">
            <v>0.02</v>
          </cell>
          <cell r="TH590">
            <v>0.36</v>
          </cell>
          <cell r="TI590">
            <v>0.008</v>
          </cell>
          <cell r="TJ590">
            <v>0.16</v>
          </cell>
          <cell r="TK590">
            <v>0.014</v>
          </cell>
        </row>
        <row r="590">
          <cell r="TP590">
            <v>-0.78</v>
          </cell>
          <cell r="TQ590">
            <v>0.033</v>
          </cell>
          <cell r="TR590">
            <v>-2.06</v>
          </cell>
          <cell r="TS590">
            <v>0.043</v>
          </cell>
          <cell r="TT590">
            <v>-0.03</v>
          </cell>
          <cell r="TU590">
            <v>0.003</v>
          </cell>
          <cell r="TV590">
            <v>0.16</v>
          </cell>
          <cell r="TW590">
            <v>0.011</v>
          </cell>
          <cell r="TX590">
            <v>-0.09</v>
          </cell>
          <cell r="TY590">
            <v>0.005</v>
          </cell>
        </row>
        <row r="590">
          <cell r="UD590">
            <v>0.37</v>
          </cell>
          <cell r="UE590">
            <v>0.015</v>
          </cell>
          <cell r="UF590">
            <v>0.83</v>
          </cell>
          <cell r="UG590">
            <v>0.04</v>
          </cell>
          <cell r="UH590">
            <v>0.21</v>
          </cell>
          <cell r="UI590">
            <v>0.01</v>
          </cell>
          <cell r="UJ590">
            <v>0.49</v>
          </cell>
          <cell r="UK590">
            <v>0.038</v>
          </cell>
          <cell r="UL590">
            <v>0.24</v>
          </cell>
          <cell r="UM590">
            <v>0.012</v>
          </cell>
          <cell r="UN590">
            <v>0.45</v>
          </cell>
          <cell r="UO590">
            <v>0.032</v>
          </cell>
          <cell r="UP590">
            <v>0.21</v>
          </cell>
          <cell r="UQ590">
            <v>0.012</v>
          </cell>
          <cell r="UR590">
            <v>0.38</v>
          </cell>
          <cell r="US590">
            <v>0.031</v>
          </cell>
        </row>
        <row r="590">
          <cell r="UX590">
            <v>0.05</v>
          </cell>
          <cell r="UY590">
            <v>0.001</v>
          </cell>
          <cell r="UZ590">
            <v>0.17</v>
          </cell>
          <cell r="VA590">
            <v>0.002</v>
          </cell>
          <cell r="VB590">
            <v>-0.03</v>
          </cell>
          <cell r="VC590">
            <v>0.001</v>
          </cell>
        </row>
        <row r="590">
          <cell r="VH590">
            <v>-0.03</v>
          </cell>
          <cell r="VI590">
            <v>0.001</v>
          </cell>
          <cell r="VJ590">
            <v>-0.03</v>
          </cell>
          <cell r="VK590">
            <v>0.001</v>
          </cell>
        </row>
        <row r="590">
          <cell r="VP590">
            <v>0.01</v>
          </cell>
          <cell r="VQ590">
            <v>0.001</v>
          </cell>
          <cell r="VR590">
            <v>0.01</v>
          </cell>
          <cell r="VS590">
            <v>0.001</v>
          </cell>
          <cell r="VT590">
            <v>0.01</v>
          </cell>
          <cell r="VU590">
            <v>0</v>
          </cell>
          <cell r="VV590">
            <v>0</v>
          </cell>
          <cell r="VW590">
            <v>0</v>
          </cell>
        </row>
        <row r="590">
          <cell r="WB590">
            <v>-0.08</v>
          </cell>
          <cell r="WC590">
            <v>0.002</v>
          </cell>
          <cell r="WD590">
            <v>-0.24</v>
          </cell>
          <cell r="WE590">
            <v>0.005</v>
          </cell>
          <cell r="WF590">
            <v>-0.16</v>
          </cell>
          <cell r="WG590">
            <v>0.004</v>
          </cell>
          <cell r="WH590">
            <v>-0.03</v>
          </cell>
          <cell r="WI590">
            <v>0.003</v>
          </cell>
        </row>
        <row r="590">
          <cell r="WN590">
            <v>-0.7</v>
          </cell>
          <cell r="WO590">
            <v>0.008</v>
          </cell>
          <cell r="WP590">
            <v>-0.6</v>
          </cell>
          <cell r="WQ590">
            <v>0.005</v>
          </cell>
          <cell r="WR590">
            <v>-0.16</v>
          </cell>
          <cell r="WS590">
            <v>0.003</v>
          </cell>
          <cell r="WT590">
            <v>-0.1</v>
          </cell>
          <cell r="WU590">
            <v>0.002</v>
          </cell>
          <cell r="WV590">
            <v>-0.25</v>
          </cell>
          <cell r="WW590">
            <v>0.004</v>
          </cell>
        </row>
        <row r="590">
          <cell r="XB590">
            <v>0.37</v>
          </cell>
          <cell r="XC590">
            <v>0.008</v>
          </cell>
          <cell r="XD590">
            <v>0.26</v>
          </cell>
          <cell r="XE590">
            <v>0.006</v>
          </cell>
          <cell r="XF590">
            <v>0.4</v>
          </cell>
          <cell r="XG590">
            <v>0.011</v>
          </cell>
          <cell r="XH590">
            <v>0.3</v>
          </cell>
          <cell r="XI590">
            <v>0.007</v>
          </cell>
          <cell r="XJ590">
            <v>0.38</v>
          </cell>
          <cell r="XK590">
            <v>0.011</v>
          </cell>
          <cell r="XL590">
            <v>0.29</v>
          </cell>
          <cell r="XM590">
            <v>0.006</v>
          </cell>
          <cell r="XN590">
            <v>0.34</v>
          </cell>
          <cell r="XO590">
            <v>0.009</v>
          </cell>
          <cell r="XP590">
            <v>0.26</v>
          </cell>
          <cell r="XQ590">
            <v>0.006</v>
          </cell>
        </row>
        <row r="591">
          <cell r="B591" t="str">
            <v>UI12-00001</v>
          </cell>
          <cell r="C591" t="str">
            <v>Ornamental</v>
          </cell>
        </row>
        <row r="591">
          <cell r="F591">
            <v>-1.44</v>
          </cell>
          <cell r="G591">
            <v>0.011</v>
          </cell>
          <cell r="H591">
            <v>-7.7</v>
          </cell>
          <cell r="I591">
            <v>0.034</v>
          </cell>
          <cell r="J591">
            <v>-9.37</v>
          </cell>
          <cell r="K591">
            <v>0.056</v>
          </cell>
          <cell r="L591">
            <v>1.28</v>
          </cell>
          <cell r="M591">
            <v>0.012</v>
          </cell>
          <cell r="N591">
            <v>-4.19</v>
          </cell>
          <cell r="O591">
            <v>0.05</v>
          </cell>
          <cell r="P591">
            <v>0.91</v>
          </cell>
          <cell r="Q591">
            <v>0.016</v>
          </cell>
          <cell r="R591">
            <v>-2.06</v>
          </cell>
          <cell r="S591">
            <v>0.056</v>
          </cell>
          <cell r="T591">
            <v>0.51</v>
          </cell>
          <cell r="U591">
            <v>0.047</v>
          </cell>
          <cell r="V591">
            <v>-0.36</v>
          </cell>
          <cell r="W591">
            <v>0.062</v>
          </cell>
          <cell r="X591">
            <v>0.02</v>
          </cell>
          <cell r="Y591">
            <v>0.005</v>
          </cell>
          <cell r="Z591">
            <v>-0.36</v>
          </cell>
          <cell r="AA591">
            <v>0.037</v>
          </cell>
          <cell r="AB591">
            <v>-2.05</v>
          </cell>
          <cell r="AC591">
            <v>0.036</v>
          </cell>
        </row>
        <row r="591">
          <cell r="AH591">
            <v>0.14</v>
          </cell>
          <cell r="AI591">
            <v>0.014</v>
          </cell>
          <cell r="AJ591">
            <v>-1.72</v>
          </cell>
          <cell r="AK591">
            <v>0.04</v>
          </cell>
          <cell r="AL591">
            <v>0.59</v>
          </cell>
          <cell r="AM591">
            <v>0.014</v>
          </cell>
          <cell r="AN591">
            <v>-0.65</v>
          </cell>
          <cell r="AO591">
            <v>0.041</v>
          </cell>
          <cell r="AP591">
            <v>0.57</v>
          </cell>
          <cell r="AQ591">
            <v>0.015</v>
          </cell>
          <cell r="AR591">
            <v>-0.5</v>
          </cell>
          <cell r="AS591">
            <v>0.042</v>
          </cell>
          <cell r="AT591">
            <v>0.34</v>
          </cell>
          <cell r="AU591">
            <v>0.013</v>
          </cell>
          <cell r="AV591">
            <v>-1.31</v>
          </cell>
          <cell r="AW591">
            <v>0.047</v>
          </cell>
          <cell r="AX591">
            <v>0.09</v>
          </cell>
          <cell r="AY591">
            <v>0.01</v>
          </cell>
          <cell r="AZ591">
            <v>-0.03</v>
          </cell>
          <cell r="BA591">
            <v>0.019</v>
          </cell>
          <cell r="BB591">
            <v>-0.19</v>
          </cell>
          <cell r="BC591">
            <v>0.002</v>
          </cell>
          <cell r="BD591">
            <v>-0.83</v>
          </cell>
          <cell r="BE591">
            <v>0.008</v>
          </cell>
          <cell r="BF591">
            <v>0.3</v>
          </cell>
          <cell r="BG591">
            <v>0.002</v>
          </cell>
          <cell r="BH591">
            <v>-0.02</v>
          </cell>
          <cell r="BI591">
            <v>0.005</v>
          </cell>
          <cell r="BJ591">
            <v>0.31</v>
          </cell>
          <cell r="BK591">
            <v>0.008</v>
          </cell>
          <cell r="BL591">
            <v>0.29</v>
          </cell>
          <cell r="BM591">
            <v>0.01</v>
          </cell>
          <cell r="BN591">
            <v>0.41</v>
          </cell>
          <cell r="BO591">
            <v>0.008</v>
          </cell>
          <cell r="BP591">
            <v>0.41</v>
          </cell>
          <cell r="BQ591">
            <v>0.01</v>
          </cell>
          <cell r="BR591">
            <v>0.02</v>
          </cell>
          <cell r="BS591">
            <v>0.003</v>
          </cell>
          <cell r="BT591">
            <v>-0.66</v>
          </cell>
          <cell r="BU591">
            <v>0.011</v>
          </cell>
          <cell r="BV591">
            <v>-0.35</v>
          </cell>
          <cell r="BW591">
            <v>0.006</v>
          </cell>
        </row>
        <row r="591">
          <cell r="CB591">
            <v>0.06</v>
          </cell>
          <cell r="CC591">
            <v>0.002</v>
          </cell>
          <cell r="CD591">
            <v>-0.11</v>
          </cell>
          <cell r="CE591">
            <v>0.004</v>
          </cell>
          <cell r="CF591">
            <v>0.13</v>
          </cell>
          <cell r="CG591">
            <v>0.003</v>
          </cell>
          <cell r="CH591">
            <v>0.05</v>
          </cell>
          <cell r="CI591">
            <v>0.005</v>
          </cell>
          <cell r="CJ591">
            <v>0.14</v>
          </cell>
          <cell r="CK591">
            <v>0.003</v>
          </cell>
          <cell r="CL591">
            <v>0.11</v>
          </cell>
          <cell r="CM591">
            <v>0.007</v>
          </cell>
          <cell r="CN591">
            <v>0.1</v>
          </cell>
          <cell r="CO591">
            <v>0.003</v>
          </cell>
          <cell r="CP591">
            <v>0.06</v>
          </cell>
          <cell r="CQ591">
            <v>0.005</v>
          </cell>
          <cell r="CR591">
            <v>0.02</v>
          </cell>
          <cell r="CS591">
            <v>0.002</v>
          </cell>
          <cell r="CT591">
            <v>0.05</v>
          </cell>
          <cell r="CU591">
            <v>0.004</v>
          </cell>
          <cell r="CV591">
            <v>-1.88</v>
          </cell>
          <cell r="CW591">
            <v>0.016</v>
          </cell>
          <cell r="CX591">
            <v>-1.45</v>
          </cell>
          <cell r="CY591">
            <v>0.012</v>
          </cell>
          <cell r="CZ591">
            <v>-0.5</v>
          </cell>
          <cell r="DA591">
            <v>0.01</v>
          </cell>
          <cell r="DB591">
            <v>-1.33</v>
          </cell>
          <cell r="DC591">
            <v>0.013</v>
          </cell>
          <cell r="DD591">
            <v>0.75</v>
          </cell>
          <cell r="DE591">
            <v>0.03</v>
          </cell>
          <cell r="DF591">
            <v>0.03</v>
          </cell>
          <cell r="DG591">
            <v>0.017</v>
          </cell>
          <cell r="DH591">
            <v>0.28</v>
          </cell>
          <cell r="DI591">
            <v>0.059</v>
          </cell>
          <cell r="DJ591">
            <v>0.26</v>
          </cell>
          <cell r="DK591">
            <v>0.019</v>
          </cell>
          <cell r="DL591">
            <v>-0.16</v>
          </cell>
          <cell r="DM591">
            <v>0.009</v>
          </cell>
          <cell r="DN591">
            <v>-0.14</v>
          </cell>
          <cell r="DO591">
            <v>0.019</v>
          </cell>
          <cell r="DP591">
            <v>0</v>
          </cell>
          <cell r="DQ591">
            <v>0</v>
          </cell>
        </row>
        <row r="591">
          <cell r="DV591">
            <v>-0.9</v>
          </cell>
          <cell r="DW591">
            <v>0.013</v>
          </cell>
          <cell r="DX591">
            <v>-0.31</v>
          </cell>
          <cell r="DY591">
            <v>0.004</v>
          </cell>
          <cell r="DZ591">
            <v>-0.64</v>
          </cell>
          <cell r="EA591">
            <v>0.01</v>
          </cell>
          <cell r="EB591">
            <v>-0.37</v>
          </cell>
          <cell r="EC591">
            <v>0.008</v>
          </cell>
          <cell r="ED591">
            <v>-0.63</v>
          </cell>
          <cell r="EE591">
            <v>0.014</v>
          </cell>
          <cell r="EF591">
            <v>-0.37</v>
          </cell>
          <cell r="EG591">
            <v>0.008</v>
          </cell>
          <cell r="EH591">
            <v>-0.61</v>
          </cell>
          <cell r="EI591">
            <v>0.012</v>
          </cell>
          <cell r="EJ591">
            <v>-0.41</v>
          </cell>
          <cell r="EK591">
            <v>0.008</v>
          </cell>
          <cell r="EL591">
            <v>-0.12</v>
          </cell>
          <cell r="EM591">
            <v>0.007</v>
          </cell>
          <cell r="EN591">
            <v>-0.01</v>
          </cell>
          <cell r="EO591">
            <v>0.002</v>
          </cell>
          <cell r="EP591">
            <v>0.04</v>
          </cell>
          <cell r="EQ591">
            <v>0.001</v>
          </cell>
          <cell r="ER591">
            <v>-0.05</v>
          </cell>
          <cell r="ES591">
            <v>0.001</v>
          </cell>
          <cell r="ET591">
            <v>0.15</v>
          </cell>
          <cell r="EU591">
            <v>0.001</v>
          </cell>
          <cell r="EV591">
            <v>0.06</v>
          </cell>
          <cell r="EW591">
            <v>0.001</v>
          </cell>
          <cell r="EX591">
            <v>0.09</v>
          </cell>
          <cell r="EY591">
            <v>0.003</v>
          </cell>
          <cell r="EZ591">
            <v>0</v>
          </cell>
          <cell r="FA591">
            <v>0.001</v>
          </cell>
          <cell r="FB591">
            <v>0.14</v>
          </cell>
          <cell r="FC591">
            <v>0.001</v>
          </cell>
          <cell r="FD591">
            <v>0.03</v>
          </cell>
          <cell r="FE591">
            <v>0.001</v>
          </cell>
          <cell r="FF591">
            <v>0.02</v>
          </cell>
          <cell r="FG591">
            <v>0.001</v>
          </cell>
          <cell r="FH591">
            <v>-0.07</v>
          </cell>
          <cell r="FI591">
            <v>0.002</v>
          </cell>
          <cell r="FJ591">
            <v>-0.05</v>
          </cell>
          <cell r="FK591">
            <v>0.002</v>
          </cell>
        </row>
        <row r="591">
          <cell r="FP591">
            <v>0.09</v>
          </cell>
          <cell r="FQ591">
            <v>0.001</v>
          </cell>
          <cell r="FR591">
            <v>0</v>
          </cell>
          <cell r="FS591">
            <v>0</v>
          </cell>
          <cell r="FT591">
            <v>0.12</v>
          </cell>
          <cell r="FU591">
            <v>0.001</v>
          </cell>
          <cell r="FV591">
            <v>0.02</v>
          </cell>
          <cell r="FW591">
            <v>0.001</v>
          </cell>
          <cell r="FX591">
            <v>0.11</v>
          </cell>
          <cell r="FY591">
            <v>0.001</v>
          </cell>
          <cell r="FZ591">
            <v>0.02</v>
          </cell>
          <cell r="GA591">
            <v>0.001</v>
          </cell>
          <cell r="GB591">
            <v>0.1</v>
          </cell>
          <cell r="GC591">
            <v>0.002</v>
          </cell>
          <cell r="GD591">
            <v>0.02</v>
          </cell>
          <cell r="GE591">
            <v>0</v>
          </cell>
          <cell r="GF591">
            <v>0.02</v>
          </cell>
          <cell r="GG591">
            <v>0.001</v>
          </cell>
          <cell r="GH591">
            <v>0.01</v>
          </cell>
          <cell r="GI591">
            <v>0.001</v>
          </cell>
          <cell r="GJ591">
            <v>-226.11</v>
          </cell>
          <cell r="GK591">
            <v>1.319</v>
          </cell>
          <cell r="GL591">
            <v>-1330.98</v>
          </cell>
          <cell r="GM591">
            <v>6.044</v>
          </cell>
          <cell r="GN591">
            <v>-213.07</v>
          </cell>
          <cell r="GO591">
            <v>1.398</v>
          </cell>
          <cell r="GP591">
            <v>-822.12</v>
          </cell>
          <cell r="GQ591">
            <v>6.766</v>
          </cell>
          <cell r="GR591">
            <v>-251.17</v>
          </cell>
          <cell r="GS591">
            <v>3.792</v>
          </cell>
          <cell r="GT591">
            <v>-1264.99</v>
          </cell>
          <cell r="GU591">
            <v>13.916</v>
          </cell>
          <cell r="GV591">
            <v>-243.19</v>
          </cell>
          <cell r="GW591">
            <v>3.712</v>
          </cell>
          <cell r="GX591">
            <v>-1312.75</v>
          </cell>
          <cell r="GY591">
            <v>16.445</v>
          </cell>
          <cell r="GZ591">
            <v>-230.64</v>
          </cell>
          <cell r="HA591">
            <v>2.176</v>
          </cell>
          <cell r="HB591">
            <v>-1433.48</v>
          </cell>
          <cell r="HC591">
            <v>9.717</v>
          </cell>
          <cell r="HD591">
            <v>-2.64</v>
          </cell>
          <cell r="HE591">
            <v>0.021</v>
          </cell>
        </row>
        <row r="591">
          <cell r="HJ591">
            <v>-39.51</v>
          </cell>
          <cell r="HK591">
            <v>2.293</v>
          </cell>
          <cell r="HL591">
            <v>-255.4</v>
          </cell>
          <cell r="HM591">
            <v>9.707</v>
          </cell>
          <cell r="HN591">
            <v>7.23</v>
          </cell>
          <cell r="HO591">
            <v>2.284</v>
          </cell>
          <cell r="HP591">
            <v>-83.78</v>
          </cell>
          <cell r="HQ591">
            <v>9.534</v>
          </cell>
          <cell r="HR591">
            <v>13.89</v>
          </cell>
          <cell r="HS591">
            <v>2.497</v>
          </cell>
          <cell r="HT591">
            <v>-196.8</v>
          </cell>
          <cell r="HU591">
            <v>8.889</v>
          </cell>
          <cell r="HV591">
            <v>0.92</v>
          </cell>
          <cell r="HW591">
            <v>1.749</v>
          </cell>
          <cell r="HX591">
            <v>-453.75</v>
          </cell>
          <cell r="HY591">
            <v>8.692</v>
          </cell>
          <cell r="HZ591">
            <v>-354.5</v>
          </cell>
          <cell r="IA591">
            <v>4.358</v>
          </cell>
          <cell r="IB591">
            <v>0.5</v>
          </cell>
          <cell r="IC591">
            <v>0.007</v>
          </cell>
          <cell r="ID591">
            <v>-0.15</v>
          </cell>
          <cell r="IE591">
            <v>0.003</v>
          </cell>
          <cell r="IF591">
            <v>0.13</v>
          </cell>
          <cell r="IG591">
            <v>0.007</v>
          </cell>
          <cell r="IH591">
            <v>0.08</v>
          </cell>
          <cell r="II591">
            <v>0.005</v>
          </cell>
          <cell r="IJ591">
            <v>0.61</v>
          </cell>
          <cell r="IK591">
            <v>0.009</v>
          </cell>
          <cell r="IL591">
            <v>0.65</v>
          </cell>
          <cell r="IM591">
            <v>0.006</v>
          </cell>
          <cell r="IN591">
            <v>0.22</v>
          </cell>
          <cell r="IO591">
            <v>0.02</v>
          </cell>
          <cell r="IP591">
            <v>0.04</v>
          </cell>
          <cell r="IQ591">
            <v>0.014</v>
          </cell>
          <cell r="IR591">
            <v>-0.28</v>
          </cell>
          <cell r="IS591">
            <v>0.006</v>
          </cell>
          <cell r="IT591">
            <v>-0.09</v>
          </cell>
          <cell r="IU591">
            <v>0.003</v>
          </cell>
          <cell r="IV591">
            <v>-1.01</v>
          </cell>
          <cell r="IW591">
            <v>0.017</v>
          </cell>
        </row>
        <row r="591">
          <cell r="JB591">
            <v>-0.18</v>
          </cell>
          <cell r="JC591">
            <v>0.009</v>
          </cell>
          <cell r="JD591">
            <v>-0.09</v>
          </cell>
          <cell r="JE591">
            <v>0.006</v>
          </cell>
          <cell r="JF591">
            <v>-0.55</v>
          </cell>
          <cell r="JG591">
            <v>0.008</v>
          </cell>
          <cell r="JH591">
            <v>-0.14</v>
          </cell>
          <cell r="JI591">
            <v>0.006</v>
          </cell>
          <cell r="JJ591">
            <v>-0.55</v>
          </cell>
          <cell r="JK591">
            <v>0.008</v>
          </cell>
          <cell r="JL591">
            <v>-0.1</v>
          </cell>
          <cell r="JM591">
            <v>0.006</v>
          </cell>
          <cell r="JN591">
            <v>-0.53</v>
          </cell>
          <cell r="JO591">
            <v>0.007</v>
          </cell>
          <cell r="JP591">
            <v>-0.28</v>
          </cell>
          <cell r="JQ591">
            <v>0.006</v>
          </cell>
          <cell r="JR591">
            <v>0.03</v>
          </cell>
          <cell r="JS591">
            <v>0.002</v>
          </cell>
          <cell r="JT591">
            <v>-0.55</v>
          </cell>
          <cell r="JU591">
            <v>0.005</v>
          </cell>
          <cell r="JV591">
            <v>-0.73</v>
          </cell>
          <cell r="JW591">
            <v>0.005</v>
          </cell>
          <cell r="JX591">
            <v>-0.23</v>
          </cell>
          <cell r="JY591">
            <v>0.002</v>
          </cell>
          <cell r="JZ591">
            <v>-0.77</v>
          </cell>
          <cell r="KA591">
            <v>0.005</v>
          </cell>
          <cell r="KB591">
            <v>-0.59</v>
          </cell>
          <cell r="KC591">
            <v>0.005</v>
          </cell>
          <cell r="KD591">
            <v>-1.33</v>
          </cell>
          <cell r="KE591">
            <v>0.014</v>
          </cell>
          <cell r="KF591">
            <v>-0.32</v>
          </cell>
          <cell r="KG591">
            <v>0.006</v>
          </cell>
          <cell r="KH591">
            <v>-1.01</v>
          </cell>
          <cell r="KI591">
            <v>0.009</v>
          </cell>
          <cell r="KJ591">
            <v>-0.06</v>
          </cell>
          <cell r="KK591">
            <v>0.002</v>
          </cell>
          <cell r="KL591">
            <v>-0.15</v>
          </cell>
          <cell r="KM591">
            <v>0.002</v>
          </cell>
          <cell r="KN591">
            <v>0</v>
          </cell>
          <cell r="KO591">
            <v>0</v>
          </cell>
        </row>
        <row r="591">
          <cell r="KT591">
            <v>0.01</v>
          </cell>
          <cell r="KU591">
            <v>0.003</v>
          </cell>
          <cell r="KV591">
            <v>-0.2</v>
          </cell>
          <cell r="KW591">
            <v>0.007</v>
          </cell>
          <cell r="KX591">
            <v>0.22</v>
          </cell>
          <cell r="KY591">
            <v>0.004</v>
          </cell>
          <cell r="KZ591">
            <v>0.04</v>
          </cell>
          <cell r="LA591">
            <v>0.009</v>
          </cell>
          <cell r="LB591">
            <v>0.24</v>
          </cell>
          <cell r="LC591">
            <v>0.003</v>
          </cell>
          <cell r="LD591">
            <v>-0.14</v>
          </cell>
          <cell r="LE591">
            <v>0.008</v>
          </cell>
          <cell r="LF591">
            <v>0.2</v>
          </cell>
          <cell r="LG591">
            <v>0.003</v>
          </cell>
          <cell r="LH591">
            <v>-0.15</v>
          </cell>
          <cell r="LI591">
            <v>0.006</v>
          </cell>
          <cell r="LJ591">
            <v>0.01</v>
          </cell>
          <cell r="LK591">
            <v>0</v>
          </cell>
          <cell r="LL591">
            <v>-0.19</v>
          </cell>
          <cell r="LM591">
            <v>0.002</v>
          </cell>
          <cell r="LN591">
            <v>-1.1</v>
          </cell>
          <cell r="LO591">
            <v>0.005</v>
          </cell>
          <cell r="LP591">
            <v>-1.43</v>
          </cell>
          <cell r="LQ591">
            <v>0.006</v>
          </cell>
          <cell r="LR591">
            <v>-0.94</v>
          </cell>
          <cell r="LS591">
            <v>0.003</v>
          </cell>
          <cell r="LT591">
            <v>-1.7</v>
          </cell>
          <cell r="LU591">
            <v>0.006</v>
          </cell>
          <cell r="LV591">
            <v>-0.46</v>
          </cell>
          <cell r="LW591">
            <v>0.008</v>
          </cell>
          <cell r="LX591">
            <v>-0.16</v>
          </cell>
          <cell r="LY591">
            <v>0.003</v>
          </cell>
          <cell r="LZ591">
            <v>-1.25</v>
          </cell>
          <cell r="MA591">
            <v>0.014</v>
          </cell>
          <cell r="MB591">
            <v>-1.42</v>
          </cell>
          <cell r="MC591">
            <v>0.011</v>
          </cell>
          <cell r="MD591">
            <v>-0.33</v>
          </cell>
          <cell r="ME591">
            <v>0.002</v>
          </cell>
          <cell r="MF591">
            <v>-0.01</v>
          </cell>
          <cell r="MG591">
            <v>0.001</v>
          </cell>
          <cell r="MH591">
            <v>-0.51</v>
          </cell>
          <cell r="MI591">
            <v>0.007</v>
          </cell>
          <cell r="MJ591">
            <v>-0.79</v>
          </cell>
          <cell r="MK591">
            <v>0.01</v>
          </cell>
          <cell r="ML591">
            <v>-0.52</v>
          </cell>
          <cell r="MM591">
            <v>0.007</v>
          </cell>
          <cell r="MN591">
            <v>-0.65</v>
          </cell>
          <cell r="MO591">
            <v>0.008</v>
          </cell>
          <cell r="MP591">
            <v>-0.53</v>
          </cell>
          <cell r="MQ591">
            <v>0.007</v>
          </cell>
          <cell r="MR591">
            <v>-2.23</v>
          </cell>
          <cell r="MS591">
            <v>0.009</v>
          </cell>
          <cell r="MT591">
            <v>-2.48</v>
          </cell>
          <cell r="MU591">
            <v>0.011</v>
          </cell>
          <cell r="MV591">
            <v>-2.65</v>
          </cell>
          <cell r="MW591">
            <v>0.008</v>
          </cell>
          <cell r="MX591">
            <v>-2.16</v>
          </cell>
          <cell r="MY591">
            <v>0.014</v>
          </cell>
          <cell r="MZ591">
            <v>-1.13</v>
          </cell>
          <cell r="NA591">
            <v>0.015</v>
          </cell>
          <cell r="NB591">
            <v>-1.97</v>
          </cell>
          <cell r="NC591">
            <v>0.016</v>
          </cell>
          <cell r="ND591">
            <v>-2.76</v>
          </cell>
          <cell r="NE591">
            <v>0.03</v>
          </cell>
          <cell r="NF591">
            <v>-2.28</v>
          </cell>
          <cell r="NG591">
            <v>0.02</v>
          </cell>
          <cell r="NH591">
            <v>-0.66</v>
          </cell>
          <cell r="NI591">
            <v>0.009</v>
          </cell>
          <cell r="NJ591">
            <v>-2.48</v>
          </cell>
          <cell r="NK591">
            <v>0.012</v>
          </cell>
          <cell r="NL591">
            <v>-0.38</v>
          </cell>
          <cell r="NM591">
            <v>0.003</v>
          </cell>
        </row>
        <row r="591">
          <cell r="NR591">
            <v>-0.73</v>
          </cell>
          <cell r="NS591">
            <v>0.017</v>
          </cell>
          <cell r="NT591">
            <v>-0.92</v>
          </cell>
          <cell r="NU591">
            <v>0.013</v>
          </cell>
          <cell r="NV591">
            <v>-0.49</v>
          </cell>
          <cell r="NW591">
            <v>0.019</v>
          </cell>
          <cell r="NX591">
            <v>-0.83</v>
          </cell>
          <cell r="NY591">
            <v>0.014</v>
          </cell>
          <cell r="NZ591">
            <v>-0.51</v>
          </cell>
          <cell r="OA591">
            <v>0.018</v>
          </cell>
          <cell r="OB591">
            <v>-0.89</v>
          </cell>
          <cell r="OC591">
            <v>0.014</v>
          </cell>
          <cell r="OD591">
            <v>-0.49</v>
          </cell>
          <cell r="OE591">
            <v>0.015</v>
          </cell>
          <cell r="OF591">
            <v>-1.16</v>
          </cell>
          <cell r="OG591">
            <v>0.016</v>
          </cell>
          <cell r="OH591">
            <v>-0.04</v>
          </cell>
          <cell r="OI591">
            <v>0.002</v>
          </cell>
          <cell r="OJ591">
            <v>-0.32</v>
          </cell>
          <cell r="OK591">
            <v>0.004</v>
          </cell>
          <cell r="OL591">
            <v>0.01</v>
          </cell>
          <cell r="OM591">
            <v>0.001</v>
          </cell>
          <cell r="ON591">
            <v>-0.02</v>
          </cell>
          <cell r="OO591">
            <v>0.002</v>
          </cell>
          <cell r="OP591">
            <v>0.08</v>
          </cell>
          <cell r="OQ591">
            <v>0.001</v>
          </cell>
          <cell r="OR591">
            <v>-0.09</v>
          </cell>
          <cell r="OS591">
            <v>0.001</v>
          </cell>
        </row>
        <row r="591">
          <cell r="OX591">
            <v>-0.02</v>
          </cell>
          <cell r="OY591">
            <v>0.001</v>
          </cell>
          <cell r="OZ591">
            <v>-0.03</v>
          </cell>
          <cell r="PA591">
            <v>0.001</v>
          </cell>
        </row>
        <row r="591">
          <cell r="PD591">
            <v>0.03</v>
          </cell>
          <cell r="PE591">
            <v>0</v>
          </cell>
          <cell r="PF591">
            <v>-0.04</v>
          </cell>
          <cell r="PG591">
            <v>0.001</v>
          </cell>
          <cell r="PH591">
            <v>-0.05</v>
          </cell>
          <cell r="PI591">
            <v>0.001</v>
          </cell>
          <cell r="PJ591">
            <v>-0.07</v>
          </cell>
          <cell r="PK591">
            <v>0.001</v>
          </cell>
          <cell r="PL591">
            <v>-0.03</v>
          </cell>
          <cell r="PM591">
            <v>0.001</v>
          </cell>
          <cell r="PN591">
            <v>-0.06</v>
          </cell>
          <cell r="PO591">
            <v>0.001</v>
          </cell>
          <cell r="PP591">
            <v>-0.75</v>
          </cell>
          <cell r="PQ591">
            <v>0.002</v>
          </cell>
          <cell r="PR591">
            <v>-0.71</v>
          </cell>
          <cell r="PS591">
            <v>0.005</v>
          </cell>
          <cell r="PT591">
            <v>-0.91</v>
          </cell>
          <cell r="PU591">
            <v>0.003</v>
          </cell>
          <cell r="PV591">
            <v>-0.71</v>
          </cell>
          <cell r="PW591">
            <v>0.003</v>
          </cell>
          <cell r="PX591">
            <v>-0.42</v>
          </cell>
          <cell r="PY591">
            <v>0.005</v>
          </cell>
          <cell r="PZ591">
            <v>-0.48</v>
          </cell>
          <cell r="QA591">
            <v>0.006</v>
          </cell>
          <cell r="QB591">
            <v>-0.91</v>
          </cell>
          <cell r="QC591">
            <v>0.008</v>
          </cell>
          <cell r="QD591">
            <v>-0.54</v>
          </cell>
          <cell r="QE591">
            <v>0.005</v>
          </cell>
          <cell r="QF591">
            <v>-0.11</v>
          </cell>
          <cell r="QG591">
            <v>0.001</v>
          </cell>
          <cell r="QH591">
            <v>-0.53</v>
          </cell>
          <cell r="QI591">
            <v>0.003</v>
          </cell>
          <cell r="QJ591">
            <v>-0.56</v>
          </cell>
          <cell r="QK591">
            <v>0.004</v>
          </cell>
        </row>
        <row r="591">
          <cell r="QP591">
            <v>-0.31</v>
          </cell>
          <cell r="QQ591">
            <v>0.005</v>
          </cell>
          <cell r="QR591">
            <v>-0.35</v>
          </cell>
          <cell r="QS591">
            <v>0.004</v>
          </cell>
          <cell r="QT591">
            <v>-0.28</v>
          </cell>
          <cell r="QU591">
            <v>0.005</v>
          </cell>
          <cell r="QV591">
            <v>-0.34</v>
          </cell>
          <cell r="QW591">
            <v>0.004</v>
          </cell>
          <cell r="QX591">
            <v>-0.29</v>
          </cell>
          <cell r="QY591">
            <v>0.005</v>
          </cell>
          <cell r="QZ591">
            <v>-0.32</v>
          </cell>
          <cell r="RA591">
            <v>0.004</v>
          </cell>
          <cell r="RB591">
            <v>-0.31</v>
          </cell>
          <cell r="RC591">
            <v>0.004</v>
          </cell>
          <cell r="RD591">
            <v>-0.36</v>
          </cell>
          <cell r="RE591">
            <v>0.004</v>
          </cell>
          <cell r="RF591">
            <v>-0.1</v>
          </cell>
          <cell r="RG591">
            <v>0.002</v>
          </cell>
          <cell r="RH591">
            <v>-0.07</v>
          </cell>
          <cell r="RI591">
            <v>0.002</v>
          </cell>
          <cell r="RJ591">
            <v>-0.16</v>
          </cell>
          <cell r="RK591">
            <v>0.002</v>
          </cell>
          <cell r="RL591">
            <v>-0.43</v>
          </cell>
          <cell r="RM591">
            <v>0.004</v>
          </cell>
          <cell r="RN591">
            <v>-0.25</v>
          </cell>
          <cell r="RO591">
            <v>0.001</v>
          </cell>
          <cell r="RP591">
            <v>-0.68</v>
          </cell>
          <cell r="RQ591">
            <v>0.004</v>
          </cell>
          <cell r="RR591">
            <v>0.02</v>
          </cell>
          <cell r="RS591">
            <v>0.002</v>
          </cell>
          <cell r="RT591">
            <v>-0.56</v>
          </cell>
          <cell r="RU591">
            <v>0.007</v>
          </cell>
          <cell r="RV591">
            <v>-0.27</v>
          </cell>
          <cell r="RW591">
            <v>0.002</v>
          </cell>
          <cell r="RX591">
            <v>-0.65</v>
          </cell>
          <cell r="RY591">
            <v>0.004</v>
          </cell>
          <cell r="RZ591">
            <v>-0.03</v>
          </cell>
          <cell r="SA591">
            <v>0</v>
          </cell>
          <cell r="SB591">
            <v>-0.31</v>
          </cell>
          <cell r="SC591">
            <v>0.002</v>
          </cell>
          <cell r="SD591">
            <v>-0.05</v>
          </cell>
          <cell r="SE591">
            <v>0.001</v>
          </cell>
        </row>
        <row r="591">
          <cell r="SJ591">
            <v>-0.03</v>
          </cell>
          <cell r="SK591">
            <v>0.002</v>
          </cell>
          <cell r="SL591">
            <v>-0.23</v>
          </cell>
          <cell r="SM591">
            <v>0.005</v>
          </cell>
          <cell r="SN591">
            <v>-0.02</v>
          </cell>
          <cell r="SO591">
            <v>0.002</v>
          </cell>
          <cell r="SP591">
            <v>-0.27</v>
          </cell>
          <cell r="SQ591">
            <v>0.005</v>
          </cell>
          <cell r="SR591">
            <v>-0.06</v>
          </cell>
          <cell r="SS591">
            <v>0.002</v>
          </cell>
          <cell r="ST591">
            <v>-0.28</v>
          </cell>
          <cell r="SU591">
            <v>0.004</v>
          </cell>
          <cell r="SV591">
            <v>-0.05</v>
          </cell>
          <cell r="SW591">
            <v>0.002</v>
          </cell>
          <cell r="SX591">
            <v>-0.31</v>
          </cell>
          <cell r="SY591">
            <v>0.003</v>
          </cell>
          <cell r="SZ591">
            <v>0</v>
          </cell>
          <cell r="TA591">
            <v>0</v>
          </cell>
          <cell r="TB591">
            <v>-0.14</v>
          </cell>
          <cell r="TC591">
            <v>0.001</v>
          </cell>
          <cell r="TD591">
            <v>0.37</v>
          </cell>
          <cell r="TE591">
            <v>0.004</v>
          </cell>
          <cell r="TF591">
            <v>0.79</v>
          </cell>
          <cell r="TG591">
            <v>0.019</v>
          </cell>
          <cell r="TH591">
            <v>1.29</v>
          </cell>
          <cell r="TI591">
            <v>0.007</v>
          </cell>
          <cell r="TJ591">
            <v>1.65</v>
          </cell>
          <cell r="TK591">
            <v>0.019</v>
          </cell>
          <cell r="TL591">
            <v>0.77</v>
          </cell>
          <cell r="TM591">
            <v>0.013</v>
          </cell>
          <cell r="TN591">
            <v>0.46</v>
          </cell>
          <cell r="TO591">
            <v>0.016</v>
          </cell>
          <cell r="TP591">
            <v>1.5</v>
          </cell>
          <cell r="TQ591">
            <v>0.034</v>
          </cell>
          <cell r="TR591">
            <v>3.09</v>
          </cell>
          <cell r="TS591">
            <v>0.025</v>
          </cell>
          <cell r="TT591">
            <v>0.86</v>
          </cell>
          <cell r="TU591">
            <v>0.011</v>
          </cell>
          <cell r="TV591">
            <v>0.99</v>
          </cell>
          <cell r="TW591">
            <v>0.024</v>
          </cell>
          <cell r="TX591">
            <v>0.26</v>
          </cell>
          <cell r="TY591">
            <v>0.003</v>
          </cell>
        </row>
        <row r="591">
          <cell r="UD591">
            <v>0.62</v>
          </cell>
          <cell r="UE591">
            <v>0.007</v>
          </cell>
          <cell r="UF591">
            <v>1.21</v>
          </cell>
          <cell r="UG591">
            <v>0.012</v>
          </cell>
          <cell r="UH591">
            <v>0.81</v>
          </cell>
          <cell r="UI591">
            <v>0.007</v>
          </cell>
          <cell r="UJ591">
            <v>1.56</v>
          </cell>
          <cell r="UK591">
            <v>0.011</v>
          </cell>
          <cell r="UL591">
            <v>0.83</v>
          </cell>
          <cell r="UM591">
            <v>0.006</v>
          </cell>
          <cell r="UN591">
            <v>1.53</v>
          </cell>
          <cell r="UO591">
            <v>0.01</v>
          </cell>
          <cell r="UP591">
            <v>0.77</v>
          </cell>
          <cell r="UQ591">
            <v>0.006</v>
          </cell>
          <cell r="UR591">
            <v>1.32</v>
          </cell>
          <cell r="US591">
            <v>0.009</v>
          </cell>
          <cell r="UT591">
            <v>0.24</v>
          </cell>
          <cell r="UU591">
            <v>0.004</v>
          </cell>
          <cell r="UV591">
            <v>0.23</v>
          </cell>
          <cell r="UW591">
            <v>0.005</v>
          </cell>
          <cell r="UX591">
            <v>-0.02</v>
          </cell>
          <cell r="UY591">
            <v>0.001</v>
          </cell>
          <cell r="UZ591">
            <v>0.23</v>
          </cell>
          <cell r="VA591">
            <v>0.002</v>
          </cell>
          <cell r="VB591">
            <v>0.15</v>
          </cell>
          <cell r="VC591">
            <v>0.002</v>
          </cell>
          <cell r="VD591">
            <v>0.03</v>
          </cell>
          <cell r="VE591">
            <v>0</v>
          </cell>
          <cell r="VF591">
            <v>0.09</v>
          </cell>
          <cell r="VG591">
            <v>0.001</v>
          </cell>
          <cell r="VH591">
            <v>0.15</v>
          </cell>
          <cell r="VI591">
            <v>0.001</v>
          </cell>
          <cell r="VJ591">
            <v>0.07</v>
          </cell>
          <cell r="VK591">
            <v>0.001</v>
          </cell>
        </row>
        <row r="591">
          <cell r="VP591">
            <v>0.03</v>
          </cell>
          <cell r="VQ591">
            <v>0</v>
          </cell>
          <cell r="VR591">
            <v>0.06</v>
          </cell>
          <cell r="VS591">
            <v>0</v>
          </cell>
          <cell r="VT591">
            <v>0.03</v>
          </cell>
          <cell r="VU591">
            <v>0</v>
          </cell>
          <cell r="VV591">
            <v>0</v>
          </cell>
          <cell r="VW591">
            <v>0</v>
          </cell>
          <cell r="VX591">
            <v>0.01</v>
          </cell>
          <cell r="VY591">
            <v>0</v>
          </cell>
          <cell r="VZ591">
            <v>-0.01</v>
          </cell>
          <cell r="WA591">
            <v>0</v>
          </cell>
          <cell r="WB591">
            <v>0.54</v>
          </cell>
          <cell r="WC591">
            <v>0.005</v>
          </cell>
          <cell r="WD591">
            <v>0.53</v>
          </cell>
          <cell r="WE591">
            <v>0.002</v>
          </cell>
          <cell r="WF591">
            <v>0.6</v>
          </cell>
          <cell r="WG591">
            <v>0.003</v>
          </cell>
          <cell r="WH591">
            <v>0.45</v>
          </cell>
          <cell r="WI591">
            <v>0.002</v>
          </cell>
          <cell r="WJ591">
            <v>0.25</v>
          </cell>
          <cell r="WK591">
            <v>0.004</v>
          </cell>
          <cell r="WL591">
            <v>0.07</v>
          </cell>
          <cell r="WM591">
            <v>0.002</v>
          </cell>
          <cell r="WN591">
            <v>0.5</v>
          </cell>
          <cell r="WO591">
            <v>0.004</v>
          </cell>
          <cell r="WP591">
            <v>0.44</v>
          </cell>
          <cell r="WQ591">
            <v>0.005</v>
          </cell>
          <cell r="WR591">
            <v>0.58</v>
          </cell>
          <cell r="WS591">
            <v>0.003</v>
          </cell>
          <cell r="WT591">
            <v>0.16</v>
          </cell>
          <cell r="WU591">
            <v>0.002</v>
          </cell>
          <cell r="WV591">
            <v>0.17</v>
          </cell>
          <cell r="WW591">
            <v>0.003</v>
          </cell>
        </row>
        <row r="591">
          <cell r="XB591">
            <v>0.51</v>
          </cell>
          <cell r="XC591">
            <v>0.003</v>
          </cell>
          <cell r="XD591">
            <v>0.26</v>
          </cell>
          <cell r="XE591">
            <v>0.002</v>
          </cell>
          <cell r="XF591">
            <v>0.6</v>
          </cell>
          <cell r="XG591">
            <v>0.004</v>
          </cell>
          <cell r="XH591">
            <v>0.34</v>
          </cell>
          <cell r="XI591">
            <v>0.002</v>
          </cell>
          <cell r="XJ591">
            <v>0.63</v>
          </cell>
          <cell r="XK591">
            <v>0.003</v>
          </cell>
          <cell r="XL591">
            <v>0.32</v>
          </cell>
          <cell r="XM591">
            <v>0.002</v>
          </cell>
          <cell r="XN591">
            <v>0.59</v>
          </cell>
          <cell r="XO591">
            <v>0.003</v>
          </cell>
          <cell r="XP591">
            <v>0.33</v>
          </cell>
          <cell r="XQ591">
            <v>0.002</v>
          </cell>
          <cell r="XR591">
            <v>0.16</v>
          </cell>
          <cell r="XS591">
            <v>0.002</v>
          </cell>
          <cell r="XT591">
            <v>0.03</v>
          </cell>
          <cell r="XU591">
            <v>0.001</v>
          </cell>
        </row>
        <row r="592">
          <cell r="B592" t="str">
            <v>UI12-00002</v>
          </cell>
          <cell r="C592" t="str">
            <v>Ornamental</v>
          </cell>
        </row>
        <row r="592">
          <cell r="F592">
            <v>0.36</v>
          </cell>
          <cell r="G592">
            <v>0.013</v>
          </cell>
          <cell r="H592">
            <v>0.92</v>
          </cell>
          <cell r="I592">
            <v>0.044</v>
          </cell>
          <cell r="J592">
            <v>2.19</v>
          </cell>
          <cell r="K592">
            <v>0.062</v>
          </cell>
          <cell r="L592">
            <v>-0.47</v>
          </cell>
          <cell r="M592">
            <v>0.036</v>
          </cell>
          <cell r="N592">
            <v>-4.05</v>
          </cell>
          <cell r="O592">
            <v>0.117</v>
          </cell>
          <cell r="P592">
            <v>0.41</v>
          </cell>
          <cell r="Q592">
            <v>0.019</v>
          </cell>
          <cell r="R592">
            <v>2.59</v>
          </cell>
          <cell r="S592">
            <v>0.088</v>
          </cell>
          <cell r="T592">
            <v>-0.47</v>
          </cell>
          <cell r="U592">
            <v>0.08</v>
          </cell>
          <cell r="V592">
            <v>2.48</v>
          </cell>
          <cell r="W592">
            <v>0.071</v>
          </cell>
          <cell r="X592">
            <v>0.03</v>
          </cell>
          <cell r="Y592">
            <v>0.008</v>
          </cell>
          <cell r="Z592">
            <v>1.55</v>
          </cell>
          <cell r="AA592">
            <v>0.124</v>
          </cell>
          <cell r="AB592">
            <v>1.72</v>
          </cell>
          <cell r="AC592">
            <v>0.031</v>
          </cell>
        </row>
        <row r="592">
          <cell r="AH592">
            <v>1.5</v>
          </cell>
          <cell r="AI592">
            <v>0.021</v>
          </cell>
          <cell r="AJ592">
            <v>2.87</v>
          </cell>
          <cell r="AK592">
            <v>0.056</v>
          </cell>
          <cell r="AL592">
            <v>1.01</v>
          </cell>
          <cell r="AM592">
            <v>0.023</v>
          </cell>
          <cell r="AN592">
            <v>2.2</v>
          </cell>
          <cell r="AO592">
            <v>0.069</v>
          </cell>
          <cell r="AP592">
            <v>1.05</v>
          </cell>
          <cell r="AQ592">
            <v>0.026</v>
          </cell>
          <cell r="AR592">
            <v>2.46</v>
          </cell>
          <cell r="AS592">
            <v>0.079</v>
          </cell>
          <cell r="AT592">
            <v>0.76</v>
          </cell>
          <cell r="AU592">
            <v>0.016</v>
          </cell>
          <cell r="AV592">
            <v>1.16</v>
          </cell>
          <cell r="AW592">
            <v>0.077</v>
          </cell>
          <cell r="AX592">
            <v>0.2</v>
          </cell>
          <cell r="AY592">
            <v>0.009</v>
          </cell>
          <cell r="AZ592">
            <v>0.54</v>
          </cell>
          <cell r="BA592">
            <v>0.034</v>
          </cell>
          <cell r="BB592">
            <v>0.13</v>
          </cell>
          <cell r="BC592">
            <v>0.003</v>
          </cell>
          <cell r="BD592">
            <v>0.05</v>
          </cell>
          <cell r="BE592">
            <v>0.004</v>
          </cell>
          <cell r="BF592">
            <v>-0.1</v>
          </cell>
          <cell r="BG592">
            <v>0.006</v>
          </cell>
          <cell r="BH592">
            <v>-0.69</v>
          </cell>
          <cell r="BI592">
            <v>0.014</v>
          </cell>
          <cell r="BJ592">
            <v>0.09</v>
          </cell>
          <cell r="BK592">
            <v>0.006</v>
          </cell>
          <cell r="BL592">
            <v>0.14</v>
          </cell>
          <cell r="BM592">
            <v>0.012</v>
          </cell>
          <cell r="BN592">
            <v>-0.14</v>
          </cell>
          <cell r="BO592">
            <v>0.009</v>
          </cell>
          <cell r="BP592">
            <v>0.39</v>
          </cell>
          <cell r="BQ592">
            <v>0.01</v>
          </cell>
          <cell r="BR592">
            <v>0.09</v>
          </cell>
          <cell r="BS592">
            <v>0.006</v>
          </cell>
          <cell r="BT592">
            <v>1.18</v>
          </cell>
          <cell r="BU592">
            <v>0.011</v>
          </cell>
          <cell r="BV592">
            <v>0.34</v>
          </cell>
          <cell r="BW592">
            <v>0.012</v>
          </cell>
        </row>
        <row r="592">
          <cell r="CB592">
            <v>0.16</v>
          </cell>
          <cell r="CC592">
            <v>0.003</v>
          </cell>
          <cell r="CD592">
            <v>0.14</v>
          </cell>
          <cell r="CE592">
            <v>0.009</v>
          </cell>
          <cell r="CF592">
            <v>0.14</v>
          </cell>
          <cell r="CG592">
            <v>0.006</v>
          </cell>
          <cell r="CH592">
            <v>0.07</v>
          </cell>
          <cell r="CI592">
            <v>0.007</v>
          </cell>
          <cell r="CJ592">
            <v>0.14</v>
          </cell>
          <cell r="CK592">
            <v>0.005</v>
          </cell>
          <cell r="CL592">
            <v>0.09</v>
          </cell>
          <cell r="CM592">
            <v>0.011</v>
          </cell>
          <cell r="CN592">
            <v>0.1</v>
          </cell>
          <cell r="CO592">
            <v>0.005</v>
          </cell>
          <cell r="CP592">
            <v>0.05</v>
          </cell>
          <cell r="CQ592">
            <v>0.011</v>
          </cell>
          <cell r="CR592">
            <v>0</v>
          </cell>
          <cell r="CS592">
            <v>0.001</v>
          </cell>
          <cell r="CT592">
            <v>0.08</v>
          </cell>
          <cell r="CU592">
            <v>0.007</v>
          </cell>
          <cell r="CV592">
            <v>0.64</v>
          </cell>
          <cell r="CW592">
            <v>0.013</v>
          </cell>
          <cell r="CX592">
            <v>0.13</v>
          </cell>
          <cell r="CY592">
            <v>0.011</v>
          </cell>
          <cell r="CZ592">
            <v>-0.92</v>
          </cell>
          <cell r="DA592">
            <v>0.041</v>
          </cell>
          <cell r="DB592">
            <v>-1.28</v>
          </cell>
          <cell r="DC592">
            <v>0.025</v>
          </cell>
          <cell r="DD592">
            <v>0.23</v>
          </cell>
          <cell r="DE592">
            <v>0.04</v>
          </cell>
          <cell r="DF592">
            <v>0.48</v>
          </cell>
          <cell r="DG592">
            <v>0.019</v>
          </cell>
          <cell r="DH592">
            <v>0.99</v>
          </cell>
          <cell r="DI592">
            <v>0.039</v>
          </cell>
          <cell r="DJ592">
            <v>1.67</v>
          </cell>
          <cell r="DK592">
            <v>0.029</v>
          </cell>
          <cell r="DL592">
            <v>0.63</v>
          </cell>
          <cell r="DM592">
            <v>0.016</v>
          </cell>
          <cell r="DN592">
            <v>0.52</v>
          </cell>
          <cell r="DO592">
            <v>0.01</v>
          </cell>
          <cell r="DP592">
            <v>0</v>
          </cell>
          <cell r="DQ592">
            <v>0.001</v>
          </cell>
        </row>
        <row r="592">
          <cell r="DV592">
            <v>1.63</v>
          </cell>
          <cell r="DW592">
            <v>0.021</v>
          </cell>
          <cell r="DX592">
            <v>0.46</v>
          </cell>
          <cell r="DY592">
            <v>0.006</v>
          </cell>
          <cell r="DZ592">
            <v>1.69</v>
          </cell>
          <cell r="EA592">
            <v>0.013</v>
          </cell>
          <cell r="EB592">
            <v>0.72</v>
          </cell>
          <cell r="EC592">
            <v>0.01</v>
          </cell>
          <cell r="ED592">
            <v>1.69</v>
          </cell>
          <cell r="EE592">
            <v>0.015</v>
          </cell>
          <cell r="EF592">
            <v>0.98</v>
          </cell>
          <cell r="EG592">
            <v>0.013</v>
          </cell>
          <cell r="EH592">
            <v>1.58</v>
          </cell>
          <cell r="EI592">
            <v>0.016</v>
          </cell>
          <cell r="EJ592">
            <v>0.76</v>
          </cell>
          <cell r="EK592">
            <v>0.01</v>
          </cell>
          <cell r="EL592">
            <v>0.4</v>
          </cell>
          <cell r="EM592">
            <v>0.014</v>
          </cell>
          <cell r="EN592">
            <v>0.22</v>
          </cell>
          <cell r="EO592">
            <v>0.004</v>
          </cell>
          <cell r="EP592">
            <v>0.02</v>
          </cell>
          <cell r="EQ592">
            <v>0.001</v>
          </cell>
          <cell r="ER592">
            <v>0</v>
          </cell>
          <cell r="ES592">
            <v>0</v>
          </cell>
          <cell r="ET592">
            <v>0.07</v>
          </cell>
          <cell r="EU592">
            <v>0.004</v>
          </cell>
          <cell r="EV592">
            <v>-0.02</v>
          </cell>
          <cell r="EW592">
            <v>0.001</v>
          </cell>
          <cell r="EX592">
            <v>0.02</v>
          </cell>
          <cell r="EY592">
            <v>0.003</v>
          </cell>
          <cell r="EZ592">
            <v>0</v>
          </cell>
          <cell r="FA592">
            <v>0</v>
          </cell>
          <cell r="FB592">
            <v>-0.11</v>
          </cell>
          <cell r="FC592">
            <v>0.002</v>
          </cell>
          <cell r="FD592">
            <v>-0.02</v>
          </cell>
          <cell r="FE592">
            <v>0.001</v>
          </cell>
          <cell r="FF592">
            <v>0.01</v>
          </cell>
          <cell r="FG592">
            <v>0.001</v>
          </cell>
          <cell r="FH592">
            <v>0.07</v>
          </cell>
          <cell r="FI592">
            <v>0.002</v>
          </cell>
          <cell r="FJ592">
            <v>0.01</v>
          </cell>
          <cell r="FK592">
            <v>0.001</v>
          </cell>
        </row>
        <row r="592">
          <cell r="FP592">
            <v>-0.01</v>
          </cell>
          <cell r="FQ592">
            <v>0.002</v>
          </cell>
          <cell r="FR592">
            <v>-0.02</v>
          </cell>
          <cell r="FS592">
            <v>0.001</v>
          </cell>
          <cell r="FT592">
            <v>-0.05</v>
          </cell>
          <cell r="FU592">
            <v>0.003</v>
          </cell>
          <cell r="FV592">
            <v>-0.03</v>
          </cell>
          <cell r="FW592">
            <v>0.001</v>
          </cell>
          <cell r="FX592">
            <v>-0.04</v>
          </cell>
          <cell r="FY592">
            <v>0.003</v>
          </cell>
          <cell r="FZ592">
            <v>-0.04</v>
          </cell>
          <cell r="GA592">
            <v>0.001</v>
          </cell>
          <cell r="GB592">
            <v>-0.05</v>
          </cell>
          <cell r="GC592">
            <v>0.002</v>
          </cell>
          <cell r="GD592">
            <v>-0.04</v>
          </cell>
          <cell r="GE592">
            <v>0.001</v>
          </cell>
          <cell r="GF592">
            <v>-0.02</v>
          </cell>
          <cell r="GG592">
            <v>0.001</v>
          </cell>
          <cell r="GH592">
            <v>-0.01</v>
          </cell>
          <cell r="GI592">
            <v>0.001</v>
          </cell>
          <cell r="GJ592">
            <v>76.08</v>
          </cell>
          <cell r="GK592">
            <v>2.645</v>
          </cell>
          <cell r="GL592">
            <v>375.36</v>
          </cell>
          <cell r="GM592">
            <v>12.056</v>
          </cell>
          <cell r="GN592">
            <v>91.35</v>
          </cell>
          <cell r="GO592">
            <v>3.466</v>
          </cell>
          <cell r="GP592">
            <v>515.07</v>
          </cell>
          <cell r="GQ592">
            <v>14.37</v>
          </cell>
          <cell r="GR592">
            <v>-6.48</v>
          </cell>
          <cell r="GS592">
            <v>4.714</v>
          </cell>
          <cell r="GT592">
            <v>-222.35</v>
          </cell>
          <cell r="GU592">
            <v>27.2</v>
          </cell>
          <cell r="GV592">
            <v>48.28</v>
          </cell>
          <cell r="GW592">
            <v>6.888</v>
          </cell>
          <cell r="GX592">
            <v>260.54</v>
          </cell>
          <cell r="GY592">
            <v>16.911</v>
          </cell>
          <cell r="GZ592">
            <v>32.92</v>
          </cell>
          <cell r="HA592">
            <v>1.602</v>
          </cell>
          <cell r="HB592">
            <v>985.34</v>
          </cell>
          <cell r="HC592">
            <v>13.281</v>
          </cell>
          <cell r="HD592">
            <v>3.02</v>
          </cell>
          <cell r="HE592">
            <v>0.073</v>
          </cell>
        </row>
        <row r="592">
          <cell r="HJ592">
            <v>170.14</v>
          </cell>
          <cell r="HK592">
            <v>2.96</v>
          </cell>
          <cell r="HL592">
            <v>713.93</v>
          </cell>
          <cell r="HM592">
            <v>17.645</v>
          </cell>
          <cell r="HN592">
            <v>136.82</v>
          </cell>
          <cell r="HO592">
            <v>4.364</v>
          </cell>
          <cell r="HP592">
            <v>540.26</v>
          </cell>
          <cell r="HQ592">
            <v>17.877</v>
          </cell>
          <cell r="HR592">
            <v>120.96</v>
          </cell>
          <cell r="HS592">
            <v>3.328</v>
          </cell>
          <cell r="HT592">
            <v>664.56</v>
          </cell>
          <cell r="HU592">
            <v>15.082</v>
          </cell>
          <cell r="HV592">
            <v>64.05</v>
          </cell>
          <cell r="HW592">
            <v>3.092</v>
          </cell>
          <cell r="HX592">
            <v>336.41</v>
          </cell>
          <cell r="HY592">
            <v>14.017</v>
          </cell>
          <cell r="HZ592">
            <v>397.63</v>
          </cell>
          <cell r="IA592">
            <v>4.858</v>
          </cell>
          <cell r="IB592">
            <v>0.04</v>
          </cell>
          <cell r="IC592">
            <v>0.019</v>
          </cell>
          <cell r="ID592">
            <v>0.46</v>
          </cell>
          <cell r="IE592">
            <v>0.01</v>
          </cell>
          <cell r="IF592">
            <v>0.22</v>
          </cell>
          <cell r="IG592">
            <v>0.019</v>
          </cell>
          <cell r="IH592">
            <v>0.18</v>
          </cell>
          <cell r="II592">
            <v>0.009</v>
          </cell>
          <cell r="IJ592">
            <v>0.49</v>
          </cell>
          <cell r="IK592">
            <v>0.011</v>
          </cell>
          <cell r="IL592">
            <v>0.71</v>
          </cell>
          <cell r="IM592">
            <v>0.014</v>
          </cell>
          <cell r="IN592">
            <v>0.56</v>
          </cell>
          <cell r="IO592">
            <v>0.041</v>
          </cell>
          <cell r="IP592">
            <v>0.57</v>
          </cell>
          <cell r="IQ592">
            <v>0.023</v>
          </cell>
          <cell r="IR592">
            <v>0.45</v>
          </cell>
          <cell r="IS592">
            <v>0.011</v>
          </cell>
          <cell r="IT592">
            <v>0.09</v>
          </cell>
          <cell r="IU592">
            <v>0.001</v>
          </cell>
          <cell r="IV592">
            <v>1.64</v>
          </cell>
          <cell r="IW592">
            <v>0.029</v>
          </cell>
        </row>
        <row r="592">
          <cell r="JB592">
            <v>0.41</v>
          </cell>
          <cell r="JC592">
            <v>0.011</v>
          </cell>
          <cell r="JD592">
            <v>-0.23</v>
          </cell>
          <cell r="JE592">
            <v>0.011</v>
          </cell>
          <cell r="JF592">
            <v>0.45</v>
          </cell>
          <cell r="JG592">
            <v>0.012</v>
          </cell>
          <cell r="JH592">
            <v>-0.19</v>
          </cell>
          <cell r="JI592">
            <v>0.01</v>
          </cell>
          <cell r="JJ592">
            <v>0.35</v>
          </cell>
          <cell r="JK592">
            <v>0.01</v>
          </cell>
          <cell r="JL592">
            <v>-0.1</v>
          </cell>
          <cell r="JM592">
            <v>0.008</v>
          </cell>
          <cell r="JN592">
            <v>0.17</v>
          </cell>
          <cell r="JO592">
            <v>0.007</v>
          </cell>
          <cell r="JP592">
            <v>-0.17</v>
          </cell>
          <cell r="JQ592">
            <v>0.007</v>
          </cell>
          <cell r="JR592">
            <v>0.01</v>
          </cell>
          <cell r="JS592">
            <v>0.001</v>
          </cell>
          <cell r="JT592">
            <v>0.06</v>
          </cell>
          <cell r="JU592">
            <v>0.003</v>
          </cell>
          <cell r="JV592">
            <v>-0.17</v>
          </cell>
          <cell r="JW592">
            <v>0.008</v>
          </cell>
          <cell r="JX592">
            <v>0.01</v>
          </cell>
          <cell r="JY592">
            <v>0.005</v>
          </cell>
          <cell r="JZ592">
            <v>0.1</v>
          </cell>
          <cell r="KA592">
            <v>0.01</v>
          </cell>
          <cell r="KB592">
            <v>-0.15</v>
          </cell>
          <cell r="KC592">
            <v>0.007</v>
          </cell>
          <cell r="KD592">
            <v>-0.6</v>
          </cell>
          <cell r="KE592">
            <v>0.023</v>
          </cell>
          <cell r="KF592">
            <v>-0.04</v>
          </cell>
          <cell r="KG592">
            <v>0.009</v>
          </cell>
          <cell r="KH592">
            <v>-0.4</v>
          </cell>
          <cell r="KI592">
            <v>0.014</v>
          </cell>
          <cell r="KJ592">
            <v>-0.02</v>
          </cell>
          <cell r="KK592">
            <v>0.002</v>
          </cell>
          <cell r="KL592">
            <v>0.02</v>
          </cell>
          <cell r="KM592">
            <v>0.001</v>
          </cell>
          <cell r="KN592">
            <v>0</v>
          </cell>
          <cell r="KO592">
            <v>0</v>
          </cell>
        </row>
        <row r="592">
          <cell r="KT592">
            <v>0.06</v>
          </cell>
          <cell r="KU592">
            <v>0.006</v>
          </cell>
          <cell r="KV592">
            <v>0.81</v>
          </cell>
          <cell r="KW592">
            <v>0.017</v>
          </cell>
          <cell r="KX592">
            <v>-0.02</v>
          </cell>
          <cell r="KY592">
            <v>0.005</v>
          </cell>
          <cell r="KZ592">
            <v>0.64</v>
          </cell>
          <cell r="LA592">
            <v>0.015</v>
          </cell>
          <cell r="LB592">
            <v>0</v>
          </cell>
          <cell r="LC592">
            <v>0.005</v>
          </cell>
          <cell r="LD592">
            <v>0.6</v>
          </cell>
          <cell r="LE592">
            <v>0.013</v>
          </cell>
          <cell r="LF592">
            <v>-0.01</v>
          </cell>
          <cell r="LG592">
            <v>0.003</v>
          </cell>
          <cell r="LH592">
            <v>0.4</v>
          </cell>
          <cell r="LI592">
            <v>0.012</v>
          </cell>
          <cell r="LJ592">
            <v>0.01</v>
          </cell>
          <cell r="LK592">
            <v>0</v>
          </cell>
          <cell r="LL592">
            <v>0.1</v>
          </cell>
          <cell r="LM592">
            <v>0.002</v>
          </cell>
          <cell r="LN592">
            <v>0.31</v>
          </cell>
          <cell r="LO592">
            <v>0.009</v>
          </cell>
          <cell r="LP592">
            <v>0.29</v>
          </cell>
          <cell r="LQ592">
            <v>0.013</v>
          </cell>
          <cell r="LR592">
            <v>-0.52</v>
          </cell>
          <cell r="LS592">
            <v>0.013</v>
          </cell>
          <cell r="LT592">
            <v>-0.56</v>
          </cell>
          <cell r="LU592">
            <v>0.014</v>
          </cell>
          <cell r="LV592">
            <v>0.47</v>
          </cell>
          <cell r="LW592">
            <v>0.012</v>
          </cell>
          <cell r="LX592">
            <v>0.09</v>
          </cell>
          <cell r="LY592">
            <v>0.002</v>
          </cell>
          <cell r="LZ592">
            <v>-0.12</v>
          </cell>
          <cell r="MA592">
            <v>0.019</v>
          </cell>
          <cell r="MB592">
            <v>0.41</v>
          </cell>
          <cell r="MC592">
            <v>0.012</v>
          </cell>
          <cell r="MD592">
            <v>-0.02</v>
          </cell>
          <cell r="ME592">
            <v>0.001</v>
          </cell>
          <cell r="MF592">
            <v>0</v>
          </cell>
          <cell r="MG592">
            <v>0.001</v>
          </cell>
          <cell r="MH592">
            <v>0.67</v>
          </cell>
          <cell r="MI592">
            <v>0.017</v>
          </cell>
          <cell r="MJ592">
            <v>0.42</v>
          </cell>
          <cell r="MK592">
            <v>0.017</v>
          </cell>
          <cell r="ML592">
            <v>0.51</v>
          </cell>
          <cell r="MM592">
            <v>0.016</v>
          </cell>
          <cell r="MN592">
            <v>0.36</v>
          </cell>
          <cell r="MO592">
            <v>0.017</v>
          </cell>
          <cell r="MP592">
            <v>0.49</v>
          </cell>
          <cell r="MQ592">
            <v>0.015</v>
          </cell>
          <cell r="MR592">
            <v>0.05</v>
          </cell>
          <cell r="MS592">
            <v>0.013</v>
          </cell>
          <cell r="MT592">
            <v>0.08</v>
          </cell>
          <cell r="MU592">
            <v>0.022</v>
          </cell>
          <cell r="MV592">
            <v>-0.75</v>
          </cell>
          <cell r="MW592">
            <v>0.021</v>
          </cell>
          <cell r="MX592">
            <v>-0.46</v>
          </cell>
          <cell r="MY592">
            <v>0.023</v>
          </cell>
          <cell r="MZ592">
            <v>0.35</v>
          </cell>
          <cell r="NA592">
            <v>0.021</v>
          </cell>
          <cell r="NB592">
            <v>0.55</v>
          </cell>
          <cell r="NC592">
            <v>0.02</v>
          </cell>
          <cell r="ND592">
            <v>-0.86</v>
          </cell>
          <cell r="NE592">
            <v>0.034</v>
          </cell>
          <cell r="NF592">
            <v>0.41</v>
          </cell>
          <cell r="NG592">
            <v>0.024</v>
          </cell>
          <cell r="NH592">
            <v>0.11</v>
          </cell>
          <cell r="NI592">
            <v>0.004</v>
          </cell>
          <cell r="NJ592">
            <v>0.76</v>
          </cell>
          <cell r="NK592">
            <v>0.017</v>
          </cell>
          <cell r="NL592">
            <v>0.17</v>
          </cell>
          <cell r="NM592">
            <v>0.003</v>
          </cell>
        </row>
        <row r="592">
          <cell r="NR592">
            <v>1.33</v>
          </cell>
          <cell r="NS592">
            <v>0.03</v>
          </cell>
          <cell r="NT592">
            <v>0.59</v>
          </cell>
          <cell r="NU592">
            <v>0.024</v>
          </cell>
          <cell r="NV592">
            <v>1.01</v>
          </cell>
          <cell r="NW592">
            <v>0.03</v>
          </cell>
          <cell r="NX592">
            <v>0.67</v>
          </cell>
          <cell r="NY592">
            <v>0.024</v>
          </cell>
          <cell r="NZ592">
            <v>0.76</v>
          </cell>
          <cell r="OA592">
            <v>0.027</v>
          </cell>
          <cell r="OB592">
            <v>0.63</v>
          </cell>
          <cell r="OC592">
            <v>0.022</v>
          </cell>
          <cell r="OD592">
            <v>0.53</v>
          </cell>
          <cell r="OE592">
            <v>0.02</v>
          </cell>
          <cell r="OF592">
            <v>0.26</v>
          </cell>
          <cell r="OG592">
            <v>0.02</v>
          </cell>
          <cell r="OH592">
            <v>-0.05</v>
          </cell>
          <cell r="OI592">
            <v>0.002</v>
          </cell>
          <cell r="OJ592">
            <v>0.07</v>
          </cell>
          <cell r="OK592">
            <v>0.005</v>
          </cell>
          <cell r="OL592">
            <v>0.15</v>
          </cell>
          <cell r="OM592">
            <v>0.002</v>
          </cell>
          <cell r="ON592">
            <v>0.04</v>
          </cell>
          <cell r="OO592">
            <v>0.001</v>
          </cell>
          <cell r="OP592">
            <v>0.06</v>
          </cell>
          <cell r="OQ592">
            <v>0.001</v>
          </cell>
          <cell r="OR592">
            <v>0</v>
          </cell>
          <cell r="OS592">
            <v>0.001</v>
          </cell>
          <cell r="OT592">
            <v>0.07</v>
          </cell>
          <cell r="OU592">
            <v>0.001</v>
          </cell>
          <cell r="OV592">
            <v>0.01</v>
          </cell>
          <cell r="OW592">
            <v>0.001</v>
          </cell>
          <cell r="OX592">
            <v>0.04</v>
          </cell>
          <cell r="OY592">
            <v>0.002</v>
          </cell>
          <cell r="OZ592">
            <v>0.03</v>
          </cell>
          <cell r="PA592">
            <v>0.001</v>
          </cell>
        </row>
        <row r="592">
          <cell r="PD592">
            <v>0.01</v>
          </cell>
          <cell r="PE592">
            <v>0</v>
          </cell>
          <cell r="PF592">
            <v>0.04</v>
          </cell>
          <cell r="PG592">
            <v>0.003</v>
          </cell>
          <cell r="PH592">
            <v>0.02</v>
          </cell>
          <cell r="PI592">
            <v>0.001</v>
          </cell>
          <cell r="PJ592">
            <v>0.01</v>
          </cell>
          <cell r="PK592">
            <v>0.002</v>
          </cell>
          <cell r="PL592">
            <v>-0.01</v>
          </cell>
          <cell r="PM592">
            <v>0.001</v>
          </cell>
          <cell r="PN592">
            <v>0.02</v>
          </cell>
          <cell r="PO592">
            <v>0.002</v>
          </cell>
          <cell r="PP592">
            <v>-0.06</v>
          </cell>
          <cell r="PQ592">
            <v>0.004</v>
          </cell>
          <cell r="PR592">
            <v>0.02</v>
          </cell>
          <cell r="PS592">
            <v>0.005</v>
          </cell>
          <cell r="PT592">
            <v>-0.47</v>
          </cell>
          <cell r="PU592">
            <v>0.007</v>
          </cell>
          <cell r="PV592">
            <v>-0.26</v>
          </cell>
          <cell r="PW592">
            <v>0.005</v>
          </cell>
          <cell r="PX592">
            <v>0.14</v>
          </cell>
          <cell r="PY592">
            <v>0.006</v>
          </cell>
          <cell r="PZ592">
            <v>0.31</v>
          </cell>
          <cell r="QA592">
            <v>0.004</v>
          </cell>
          <cell r="QB592">
            <v>-0.43</v>
          </cell>
          <cell r="QC592">
            <v>0.007</v>
          </cell>
          <cell r="QD592">
            <v>0.12</v>
          </cell>
          <cell r="QE592">
            <v>0.005</v>
          </cell>
          <cell r="QF592">
            <v>0.01</v>
          </cell>
          <cell r="QG592">
            <v>0.001</v>
          </cell>
          <cell r="QH592">
            <v>0.11</v>
          </cell>
          <cell r="QI592">
            <v>0.005</v>
          </cell>
          <cell r="QJ592">
            <v>0.12</v>
          </cell>
          <cell r="QK592">
            <v>0.005</v>
          </cell>
        </row>
        <row r="592">
          <cell r="QP592">
            <v>0.35</v>
          </cell>
          <cell r="QQ592">
            <v>0.007</v>
          </cell>
          <cell r="QR592">
            <v>0.13</v>
          </cell>
          <cell r="QS592">
            <v>0.006</v>
          </cell>
          <cell r="QT592">
            <v>0.32</v>
          </cell>
          <cell r="QU592">
            <v>0.008</v>
          </cell>
          <cell r="QV592">
            <v>0.16</v>
          </cell>
          <cell r="QW592">
            <v>0.007</v>
          </cell>
          <cell r="QX592">
            <v>0.26</v>
          </cell>
          <cell r="QY592">
            <v>0.006</v>
          </cell>
          <cell r="QZ592">
            <v>0.11</v>
          </cell>
          <cell r="RA592">
            <v>0.006</v>
          </cell>
          <cell r="RB592">
            <v>0.21</v>
          </cell>
          <cell r="RC592">
            <v>0.006</v>
          </cell>
          <cell r="RD592">
            <v>0.07</v>
          </cell>
          <cell r="RE592">
            <v>0.005</v>
          </cell>
          <cell r="RF592">
            <v>-0.02</v>
          </cell>
          <cell r="RG592">
            <v>0.002</v>
          </cell>
          <cell r="RH592">
            <v>0.01</v>
          </cell>
          <cell r="RI592">
            <v>0.002</v>
          </cell>
          <cell r="RJ592">
            <v>-0.02</v>
          </cell>
          <cell r="RK592">
            <v>0.003</v>
          </cell>
          <cell r="RL592">
            <v>-0.04</v>
          </cell>
          <cell r="RM592">
            <v>0.004</v>
          </cell>
          <cell r="RN592">
            <v>-0.28</v>
          </cell>
          <cell r="RO592">
            <v>0.003</v>
          </cell>
          <cell r="RP592">
            <v>-0.42</v>
          </cell>
          <cell r="RQ592">
            <v>0.007</v>
          </cell>
          <cell r="RR592">
            <v>0.02</v>
          </cell>
          <cell r="RS592">
            <v>0.002</v>
          </cell>
          <cell r="RT592">
            <v>0.23</v>
          </cell>
          <cell r="RU592">
            <v>0.006</v>
          </cell>
          <cell r="RV592">
            <v>-0.11</v>
          </cell>
          <cell r="RW592">
            <v>0.005</v>
          </cell>
          <cell r="RX592">
            <v>0.08</v>
          </cell>
          <cell r="RY592">
            <v>0.006</v>
          </cell>
          <cell r="RZ592">
            <v>0.01</v>
          </cell>
          <cell r="SA592">
            <v>0.001</v>
          </cell>
          <cell r="SB592">
            <v>0.1</v>
          </cell>
          <cell r="SC592">
            <v>0.004</v>
          </cell>
          <cell r="SD592">
            <v>0.02</v>
          </cell>
          <cell r="SE592">
            <v>0.001</v>
          </cell>
        </row>
        <row r="592">
          <cell r="SJ592">
            <v>0.08</v>
          </cell>
          <cell r="SK592">
            <v>0.003</v>
          </cell>
          <cell r="SL592">
            <v>-0.01</v>
          </cell>
          <cell r="SM592">
            <v>0.006</v>
          </cell>
          <cell r="SN592">
            <v>0.05</v>
          </cell>
          <cell r="SO592">
            <v>0.003</v>
          </cell>
          <cell r="SP592">
            <v>0.09</v>
          </cell>
          <cell r="SQ592">
            <v>0.007</v>
          </cell>
          <cell r="SR592">
            <v>0.02</v>
          </cell>
          <cell r="SS592">
            <v>0.003</v>
          </cell>
          <cell r="ST592">
            <v>0.11</v>
          </cell>
          <cell r="SU592">
            <v>0.006</v>
          </cell>
          <cell r="SV592">
            <v>0</v>
          </cell>
          <cell r="SW592">
            <v>0.002</v>
          </cell>
          <cell r="SX592">
            <v>0.01</v>
          </cell>
          <cell r="SY592">
            <v>0.004</v>
          </cell>
          <cell r="SZ592">
            <v>0</v>
          </cell>
          <cell r="TA592">
            <v>0</v>
          </cell>
          <cell r="TB592">
            <v>0.05</v>
          </cell>
          <cell r="TC592">
            <v>0.003</v>
          </cell>
          <cell r="TD592">
            <v>0.17</v>
          </cell>
          <cell r="TE592">
            <v>0.004</v>
          </cell>
          <cell r="TF592">
            <v>0.14</v>
          </cell>
          <cell r="TG592">
            <v>0.024</v>
          </cell>
          <cell r="TH592">
            <v>-0.13</v>
          </cell>
          <cell r="TI592">
            <v>0.013</v>
          </cell>
          <cell r="TJ592">
            <v>-0.44</v>
          </cell>
          <cell r="TK592">
            <v>0.022</v>
          </cell>
          <cell r="TL592">
            <v>-0.19</v>
          </cell>
          <cell r="TM592">
            <v>0.01</v>
          </cell>
          <cell r="TN592">
            <v>-0.89</v>
          </cell>
          <cell r="TO592">
            <v>0.011</v>
          </cell>
          <cell r="TP592">
            <v>-0.24</v>
          </cell>
          <cell r="TQ592">
            <v>0.025</v>
          </cell>
          <cell r="TR592">
            <v>1.02</v>
          </cell>
          <cell r="TS592">
            <v>0.027</v>
          </cell>
          <cell r="TT592">
            <v>0.04</v>
          </cell>
          <cell r="TU592">
            <v>0.004</v>
          </cell>
          <cell r="TV592">
            <v>0.09</v>
          </cell>
          <cell r="TW592">
            <v>0.008</v>
          </cell>
          <cell r="TX592">
            <v>0.04</v>
          </cell>
          <cell r="TY592">
            <v>0.004</v>
          </cell>
        </row>
        <row r="592">
          <cell r="UD592">
            <v>0.43</v>
          </cell>
          <cell r="UE592">
            <v>0.005</v>
          </cell>
          <cell r="UF592">
            <v>0.55</v>
          </cell>
          <cell r="UG592">
            <v>0.009</v>
          </cell>
          <cell r="UH592">
            <v>0.22</v>
          </cell>
          <cell r="UI592">
            <v>0.004</v>
          </cell>
          <cell r="UJ592">
            <v>0.16</v>
          </cell>
          <cell r="UK592">
            <v>0.008</v>
          </cell>
          <cell r="UL592">
            <v>0.22</v>
          </cell>
          <cell r="UM592">
            <v>0.005</v>
          </cell>
          <cell r="UN592">
            <v>0.2</v>
          </cell>
          <cell r="UO592">
            <v>0.009</v>
          </cell>
          <cell r="UP592">
            <v>0.19</v>
          </cell>
          <cell r="UQ592">
            <v>0.005</v>
          </cell>
          <cell r="UR592">
            <v>0.17</v>
          </cell>
          <cell r="US592">
            <v>0.011</v>
          </cell>
          <cell r="UT592">
            <v>0.01</v>
          </cell>
          <cell r="UU592">
            <v>0.002</v>
          </cell>
          <cell r="UV592">
            <v>0.16</v>
          </cell>
          <cell r="UW592">
            <v>0.008</v>
          </cell>
          <cell r="UX592">
            <v>0.08</v>
          </cell>
          <cell r="UY592">
            <v>0.002</v>
          </cell>
          <cell r="UZ592">
            <v>0.03</v>
          </cell>
          <cell r="VA592">
            <v>0.002</v>
          </cell>
          <cell r="VB592">
            <v>-0.01</v>
          </cell>
          <cell r="VC592">
            <v>0.001</v>
          </cell>
          <cell r="VD592">
            <v>-0.01</v>
          </cell>
          <cell r="VE592">
            <v>0</v>
          </cell>
          <cell r="VF592">
            <v>0.03</v>
          </cell>
          <cell r="VG592">
            <v>0.001</v>
          </cell>
          <cell r="VH592">
            <v>0.02</v>
          </cell>
          <cell r="VI592">
            <v>0.001</v>
          </cell>
          <cell r="VJ592">
            <v>0.05</v>
          </cell>
          <cell r="VK592">
            <v>0.001</v>
          </cell>
        </row>
        <row r="592">
          <cell r="VP592">
            <v>0</v>
          </cell>
          <cell r="VQ592">
            <v>0</v>
          </cell>
          <cell r="VR592">
            <v>0</v>
          </cell>
          <cell r="VS592">
            <v>0.001</v>
          </cell>
          <cell r="VT592">
            <v>0.01</v>
          </cell>
          <cell r="VU592">
            <v>0</v>
          </cell>
          <cell r="VV592">
            <v>0</v>
          </cell>
          <cell r="VW592">
            <v>0</v>
          </cell>
          <cell r="VX592">
            <v>0</v>
          </cell>
          <cell r="VY592">
            <v>0</v>
          </cell>
          <cell r="VZ592">
            <v>0.01</v>
          </cell>
          <cell r="WA592">
            <v>0</v>
          </cell>
          <cell r="WB592">
            <v>-0.01</v>
          </cell>
          <cell r="WC592">
            <v>0.003</v>
          </cell>
          <cell r="WD592">
            <v>-0.06</v>
          </cell>
          <cell r="WE592">
            <v>0.003</v>
          </cell>
          <cell r="WF592">
            <v>0.29</v>
          </cell>
          <cell r="WG592">
            <v>0.006</v>
          </cell>
          <cell r="WH592">
            <v>0.18</v>
          </cell>
          <cell r="WI592">
            <v>0.004</v>
          </cell>
          <cell r="WJ592">
            <v>-0.18</v>
          </cell>
          <cell r="WK592">
            <v>0.005</v>
          </cell>
          <cell r="WL592">
            <v>-0.25</v>
          </cell>
          <cell r="WM592">
            <v>0.005</v>
          </cell>
          <cell r="WN592">
            <v>-0.25</v>
          </cell>
          <cell r="WO592">
            <v>0.004</v>
          </cell>
          <cell r="WP592">
            <v>-0.18</v>
          </cell>
          <cell r="WQ592">
            <v>0.005</v>
          </cell>
          <cell r="WR592">
            <v>-0.09</v>
          </cell>
          <cell r="WS592">
            <v>0.002</v>
          </cell>
          <cell r="WT592">
            <v>-0.07</v>
          </cell>
          <cell r="WU592">
            <v>0.001</v>
          </cell>
          <cell r="WV592">
            <v>-0.08</v>
          </cell>
          <cell r="WW592">
            <v>0.002</v>
          </cell>
        </row>
        <row r="592">
          <cell r="XB592">
            <v>-0.1</v>
          </cell>
          <cell r="XC592">
            <v>0.003</v>
          </cell>
          <cell r="XD592">
            <v>-0.14</v>
          </cell>
          <cell r="XE592">
            <v>0.002</v>
          </cell>
          <cell r="XF592">
            <v>-0.21</v>
          </cell>
          <cell r="XG592">
            <v>0.004</v>
          </cell>
          <cell r="XH592">
            <v>-0.23</v>
          </cell>
          <cell r="XI592">
            <v>0.002</v>
          </cell>
          <cell r="XJ592">
            <v>-0.21</v>
          </cell>
          <cell r="XK592">
            <v>0.004</v>
          </cell>
          <cell r="XL592">
            <v>-0.25</v>
          </cell>
          <cell r="XM592">
            <v>0.003</v>
          </cell>
          <cell r="XN592">
            <v>-0.22</v>
          </cell>
          <cell r="XO592">
            <v>0.003</v>
          </cell>
          <cell r="XP592">
            <v>-0.21</v>
          </cell>
          <cell r="XQ592">
            <v>0.003</v>
          </cell>
          <cell r="XR592">
            <v>-0.1</v>
          </cell>
          <cell r="XS592">
            <v>0.002</v>
          </cell>
          <cell r="XT592">
            <v>-0.03</v>
          </cell>
          <cell r="XU592">
            <v>0.001</v>
          </cell>
        </row>
        <row r="593">
          <cell r="B593" t="str">
            <v>VA-2010-001-022</v>
          </cell>
          <cell r="C593" t="str">
            <v>US naturalized</v>
          </cell>
          <cell r="D593">
            <v>38.5532</v>
          </cell>
          <cell r="E593">
            <v>-77.356</v>
          </cell>
          <cell r="F593">
            <v>0.13</v>
          </cell>
          <cell r="G593">
            <v>0.011</v>
          </cell>
          <cell r="H593">
            <v>2.21</v>
          </cell>
          <cell r="I593">
            <v>0.08</v>
          </cell>
          <cell r="J593">
            <v>3.57</v>
          </cell>
          <cell r="K593">
            <v>0.074</v>
          </cell>
          <cell r="L593">
            <v>-0.38</v>
          </cell>
          <cell r="M593">
            <v>0.019</v>
          </cell>
          <cell r="N593">
            <v>-0.31</v>
          </cell>
          <cell r="O593">
            <v>0.073</v>
          </cell>
        </row>
        <row r="593">
          <cell r="T593">
            <v>-3.69</v>
          </cell>
          <cell r="U593">
            <v>0.053</v>
          </cell>
          <cell r="V593">
            <v>-1.68</v>
          </cell>
          <cell r="W593">
            <v>0.078</v>
          </cell>
        </row>
        <row r="593">
          <cell r="AH593">
            <v>-0.27</v>
          </cell>
          <cell r="AI593">
            <v>0.007</v>
          </cell>
          <cell r="AJ593">
            <v>-5.82</v>
          </cell>
          <cell r="AK593">
            <v>0.039</v>
          </cell>
          <cell r="AL593">
            <v>0.4</v>
          </cell>
          <cell r="AM593">
            <v>0.012</v>
          </cell>
          <cell r="AN593">
            <v>-3.17</v>
          </cell>
          <cell r="AO593">
            <v>0.019</v>
          </cell>
          <cell r="AP593">
            <v>0.4</v>
          </cell>
          <cell r="AQ593">
            <v>0.012</v>
          </cell>
          <cell r="AR593">
            <v>-2.73</v>
          </cell>
          <cell r="AS593">
            <v>0.021</v>
          </cell>
          <cell r="AT593">
            <v>0.26</v>
          </cell>
          <cell r="AU593">
            <v>0.011</v>
          </cell>
          <cell r="AV593">
            <v>-3.02</v>
          </cell>
          <cell r="AW593">
            <v>0.018</v>
          </cell>
          <cell r="AX593">
            <v>0.18</v>
          </cell>
          <cell r="AY593">
            <v>0.005</v>
          </cell>
          <cell r="AZ593">
            <v>0.06</v>
          </cell>
          <cell r="BA593">
            <v>0.014</v>
          </cell>
          <cell r="BB593">
            <v>0.03</v>
          </cell>
          <cell r="BC593">
            <v>0.003</v>
          </cell>
          <cell r="BD593">
            <v>0.21</v>
          </cell>
          <cell r="BE593">
            <v>0.006</v>
          </cell>
          <cell r="BF593">
            <v>-0.03</v>
          </cell>
          <cell r="BG593">
            <v>0.003</v>
          </cell>
          <cell r="BH593">
            <v>-0.15</v>
          </cell>
          <cell r="BI593">
            <v>0.007</v>
          </cell>
        </row>
        <row r="593">
          <cell r="BN593">
            <v>-0.68</v>
          </cell>
          <cell r="BO593">
            <v>0.008</v>
          </cell>
          <cell r="BP593">
            <v>-0.27</v>
          </cell>
          <cell r="BQ593">
            <v>0.008</v>
          </cell>
        </row>
        <row r="593">
          <cell r="CB593">
            <v>0.03</v>
          </cell>
          <cell r="CC593">
            <v>0.001</v>
          </cell>
          <cell r="CD593">
            <v>-0.42</v>
          </cell>
          <cell r="CE593">
            <v>0.005</v>
          </cell>
          <cell r="CF593">
            <v>0.21</v>
          </cell>
          <cell r="CG593">
            <v>0.003</v>
          </cell>
          <cell r="CH593">
            <v>-0.04</v>
          </cell>
          <cell r="CI593">
            <v>0.003</v>
          </cell>
          <cell r="CJ593">
            <v>0.2</v>
          </cell>
          <cell r="CK593">
            <v>0.003</v>
          </cell>
          <cell r="CL593">
            <v>-0.15</v>
          </cell>
          <cell r="CM593">
            <v>0.005</v>
          </cell>
          <cell r="CN593">
            <v>0.16</v>
          </cell>
          <cell r="CO593">
            <v>0.003</v>
          </cell>
          <cell r="CP593">
            <v>-0.18</v>
          </cell>
          <cell r="CQ593">
            <v>0.005</v>
          </cell>
          <cell r="CR593">
            <v>0.01</v>
          </cell>
          <cell r="CS593">
            <v>0.001</v>
          </cell>
          <cell r="CT593">
            <v>-0.23</v>
          </cell>
          <cell r="CU593">
            <v>0.003</v>
          </cell>
          <cell r="CV593">
            <v>-0.56</v>
          </cell>
          <cell r="CW593">
            <v>0.012</v>
          </cell>
          <cell r="CX593">
            <v>0.18</v>
          </cell>
          <cell r="CY593">
            <v>0.014</v>
          </cell>
          <cell r="CZ593">
            <v>-1.61</v>
          </cell>
          <cell r="DA593">
            <v>0.016</v>
          </cell>
          <cell r="DB593">
            <v>-1.47</v>
          </cell>
          <cell r="DC593">
            <v>0.01</v>
          </cell>
        </row>
        <row r="593">
          <cell r="DH593">
            <v>-3.16</v>
          </cell>
          <cell r="DI593">
            <v>0.036</v>
          </cell>
          <cell r="DJ593">
            <v>-0.28</v>
          </cell>
          <cell r="DK593">
            <v>0.02</v>
          </cell>
        </row>
        <row r="593">
          <cell r="DV593">
            <v>-1.05</v>
          </cell>
          <cell r="DW593">
            <v>0.009</v>
          </cell>
          <cell r="DX593">
            <v>-0.71</v>
          </cell>
          <cell r="DY593">
            <v>0.005</v>
          </cell>
          <cell r="DZ593">
            <v>-0.41</v>
          </cell>
          <cell r="EA593">
            <v>0.017</v>
          </cell>
          <cell r="EB593">
            <v>-0.59</v>
          </cell>
          <cell r="EC593">
            <v>0.006</v>
          </cell>
          <cell r="ED593">
            <v>-0.37</v>
          </cell>
          <cell r="EE593">
            <v>0.019</v>
          </cell>
          <cell r="EF593">
            <v>-0.6</v>
          </cell>
          <cell r="EG593">
            <v>0.005</v>
          </cell>
          <cell r="EH593">
            <v>-0.39</v>
          </cell>
          <cell r="EI593">
            <v>0.015</v>
          </cell>
          <cell r="EJ593">
            <v>-0.61</v>
          </cell>
          <cell r="EK593">
            <v>0.004</v>
          </cell>
          <cell r="EL593">
            <v>-0.14</v>
          </cell>
          <cell r="EM593">
            <v>0.005</v>
          </cell>
          <cell r="EN593">
            <v>-0.05</v>
          </cell>
          <cell r="EO593">
            <v>0.004</v>
          </cell>
          <cell r="EP593">
            <v>0.05</v>
          </cell>
          <cell r="EQ593">
            <v>0.001</v>
          </cell>
          <cell r="ER593">
            <v>0.02</v>
          </cell>
          <cell r="ES593">
            <v>0</v>
          </cell>
          <cell r="ET593">
            <v>0.09</v>
          </cell>
          <cell r="EU593">
            <v>0.001</v>
          </cell>
          <cell r="EV593">
            <v>0.04</v>
          </cell>
          <cell r="EW593">
            <v>0.001</v>
          </cell>
        </row>
        <row r="593">
          <cell r="FB593">
            <v>-0.08</v>
          </cell>
          <cell r="FC593">
            <v>0.001</v>
          </cell>
          <cell r="FD593">
            <v>-0.02</v>
          </cell>
          <cell r="FE593">
            <v>0</v>
          </cell>
        </row>
        <row r="593">
          <cell r="FP593">
            <v>0.08</v>
          </cell>
          <cell r="FQ593">
            <v>0.001</v>
          </cell>
          <cell r="FR593">
            <v>0</v>
          </cell>
          <cell r="FS593">
            <v>0.001</v>
          </cell>
          <cell r="FT593">
            <v>0.14</v>
          </cell>
          <cell r="FU593">
            <v>0.001</v>
          </cell>
          <cell r="FV593">
            <v>0.02</v>
          </cell>
          <cell r="FW593">
            <v>0.001</v>
          </cell>
          <cell r="FX593">
            <v>0.12</v>
          </cell>
          <cell r="FY593">
            <v>0.001</v>
          </cell>
          <cell r="FZ593">
            <v>0</v>
          </cell>
          <cell r="GA593">
            <v>0</v>
          </cell>
          <cell r="GB593">
            <v>0.11</v>
          </cell>
          <cell r="GC593">
            <v>0.001</v>
          </cell>
          <cell r="GD593">
            <v>0</v>
          </cell>
          <cell r="GE593">
            <v>0</v>
          </cell>
          <cell r="GF593">
            <v>0.01</v>
          </cell>
          <cell r="GG593">
            <v>0.001</v>
          </cell>
          <cell r="GH593">
            <v>-0.03</v>
          </cell>
          <cell r="GI593">
            <v>0.001</v>
          </cell>
          <cell r="GJ593">
            <v>-50.44</v>
          </cell>
          <cell r="GK593">
            <v>1.402</v>
          </cell>
          <cell r="GL593">
            <v>-58.18</v>
          </cell>
          <cell r="GM593">
            <v>7.937</v>
          </cell>
          <cell r="GN593">
            <v>-96.57</v>
          </cell>
          <cell r="GO593">
            <v>3.3</v>
          </cell>
          <cell r="GP593">
            <v>-568.82</v>
          </cell>
          <cell r="GQ593">
            <v>9.355</v>
          </cell>
        </row>
        <row r="593">
          <cell r="GV593">
            <v>-221.32</v>
          </cell>
          <cell r="GW593">
            <v>2.729</v>
          </cell>
          <cell r="GX593">
            <v>-542.22</v>
          </cell>
          <cell r="GY593">
            <v>13.157</v>
          </cell>
        </row>
        <row r="593">
          <cell r="HJ593">
            <v>-218.77</v>
          </cell>
          <cell r="HK593">
            <v>0.944</v>
          </cell>
          <cell r="HL593">
            <v>-1022.01</v>
          </cell>
          <cell r="HM593">
            <v>8.544</v>
          </cell>
          <cell r="HN593">
            <v>-194.84</v>
          </cell>
          <cell r="HO593">
            <v>0.785</v>
          </cell>
          <cell r="HP593">
            <v>-838.47</v>
          </cell>
          <cell r="HQ593">
            <v>4.37</v>
          </cell>
          <cell r="HR593">
            <v>-219.03</v>
          </cell>
          <cell r="HS593">
            <v>1.291</v>
          </cell>
          <cell r="HT593">
            <v>-926.53</v>
          </cell>
          <cell r="HU593">
            <v>4.104</v>
          </cell>
          <cell r="HV593">
            <v>-168.11</v>
          </cell>
          <cell r="HW593">
            <v>0.673</v>
          </cell>
          <cell r="HX593">
            <v>-1027.65</v>
          </cell>
          <cell r="HY593">
            <v>3.294</v>
          </cell>
          <cell r="HZ593">
            <v>-515.67</v>
          </cell>
          <cell r="IA593">
            <v>3.753</v>
          </cell>
          <cell r="IB593">
            <v>-0.1</v>
          </cell>
          <cell r="IC593">
            <v>0.009</v>
          </cell>
          <cell r="ID593">
            <v>0.25</v>
          </cell>
          <cell r="IE593">
            <v>0.007</v>
          </cell>
          <cell r="IF593">
            <v>0.16</v>
          </cell>
          <cell r="IG593">
            <v>0.01</v>
          </cell>
          <cell r="IH593">
            <v>0.51</v>
          </cell>
          <cell r="II593">
            <v>0.007</v>
          </cell>
        </row>
        <row r="593">
          <cell r="IN593">
            <v>-0.25</v>
          </cell>
          <cell r="IO593">
            <v>0.015</v>
          </cell>
          <cell r="IP593">
            <v>0.23</v>
          </cell>
          <cell r="IQ593">
            <v>0.011</v>
          </cell>
        </row>
        <row r="593">
          <cell r="JB593">
            <v>0.4</v>
          </cell>
          <cell r="JC593">
            <v>0.005</v>
          </cell>
          <cell r="JD593">
            <v>0</v>
          </cell>
          <cell r="JE593">
            <v>0.002</v>
          </cell>
          <cell r="JF593">
            <v>0.34</v>
          </cell>
          <cell r="JG593">
            <v>0.009</v>
          </cell>
          <cell r="JH593">
            <v>0.22</v>
          </cell>
          <cell r="JI593">
            <v>0.003</v>
          </cell>
          <cell r="JJ593">
            <v>0.18</v>
          </cell>
          <cell r="JK593">
            <v>0.006</v>
          </cell>
          <cell r="JL593">
            <v>0.1</v>
          </cell>
          <cell r="JM593">
            <v>0.002</v>
          </cell>
          <cell r="JN593">
            <v>0.05</v>
          </cell>
          <cell r="JO593">
            <v>0.005</v>
          </cell>
          <cell r="JP593">
            <v>-0.01</v>
          </cell>
          <cell r="JQ593">
            <v>0.003</v>
          </cell>
          <cell r="JR593">
            <v>-0.07</v>
          </cell>
          <cell r="JS593">
            <v>0.003</v>
          </cell>
          <cell r="JT593">
            <v>-0.01</v>
          </cell>
          <cell r="JU593">
            <v>0.003</v>
          </cell>
          <cell r="JV593">
            <v>-0.19</v>
          </cell>
          <cell r="JW593">
            <v>0.005</v>
          </cell>
          <cell r="JX593">
            <v>-0.09</v>
          </cell>
          <cell r="JY593">
            <v>0.003</v>
          </cell>
          <cell r="JZ593">
            <v>-0.98</v>
          </cell>
          <cell r="KA593">
            <v>0.01</v>
          </cell>
        </row>
        <row r="593">
          <cell r="KF593">
            <v>-0.16</v>
          </cell>
          <cell r="KG593">
            <v>0.007</v>
          </cell>
          <cell r="KH593">
            <v>-0.75</v>
          </cell>
          <cell r="KI593">
            <v>0.012</v>
          </cell>
        </row>
        <row r="593">
          <cell r="KT593">
            <v>-0.43</v>
          </cell>
          <cell r="KU593">
            <v>0.002</v>
          </cell>
          <cell r="KV593">
            <v>-0.75</v>
          </cell>
          <cell r="KW593">
            <v>0.004</v>
          </cell>
          <cell r="KX593">
            <v>-0.37</v>
          </cell>
          <cell r="KY593">
            <v>0.004</v>
          </cell>
          <cell r="KZ593">
            <v>-0.84</v>
          </cell>
          <cell r="LA593">
            <v>0.003</v>
          </cell>
          <cell r="LB593">
            <v>-0.32</v>
          </cell>
          <cell r="LC593">
            <v>0.002</v>
          </cell>
          <cell r="LD593">
            <v>-0.77</v>
          </cell>
          <cell r="LE593">
            <v>0.003</v>
          </cell>
          <cell r="LF593">
            <v>-0.27</v>
          </cell>
          <cell r="LG593">
            <v>0.002</v>
          </cell>
          <cell r="LH593">
            <v>-0.74</v>
          </cell>
          <cell r="LI593">
            <v>0.003</v>
          </cell>
          <cell r="LJ593">
            <v>-0.01</v>
          </cell>
          <cell r="LK593">
            <v>0</v>
          </cell>
          <cell r="LL593">
            <v>-0.15</v>
          </cell>
          <cell r="LM593">
            <v>0.003</v>
          </cell>
          <cell r="LN593">
            <v>-0.14</v>
          </cell>
          <cell r="LO593">
            <v>0.006</v>
          </cell>
          <cell r="LP593">
            <v>0.13</v>
          </cell>
          <cell r="LQ593">
            <v>0.006</v>
          </cell>
          <cell r="LR593">
            <v>-0.65</v>
          </cell>
          <cell r="LS593">
            <v>0.007</v>
          </cell>
          <cell r="LT593">
            <v>-0.27</v>
          </cell>
          <cell r="LU593">
            <v>0.009</v>
          </cell>
        </row>
        <row r="593">
          <cell r="LZ593">
            <v>-0.99</v>
          </cell>
          <cell r="MA593">
            <v>0.009</v>
          </cell>
          <cell r="MB593">
            <v>-0.26</v>
          </cell>
          <cell r="MC593">
            <v>0.01</v>
          </cell>
        </row>
        <row r="593">
          <cell r="MH593">
            <v>-1.08</v>
          </cell>
          <cell r="MI593">
            <v>0.004</v>
          </cell>
          <cell r="MJ593">
            <v>-1.57</v>
          </cell>
          <cell r="MK593">
            <v>0.007</v>
          </cell>
          <cell r="ML593">
            <v>-1.1</v>
          </cell>
          <cell r="MM593">
            <v>0.004</v>
          </cell>
          <cell r="MN593">
            <v>-1.38</v>
          </cell>
          <cell r="MO593">
            <v>0.005</v>
          </cell>
          <cell r="MP593">
            <v>-1.11</v>
          </cell>
          <cell r="MQ593">
            <v>0.006</v>
          </cell>
          <cell r="MR593">
            <v>-0.74</v>
          </cell>
          <cell r="MS593">
            <v>0.01</v>
          </cell>
          <cell r="MT593">
            <v>-0.44</v>
          </cell>
          <cell r="MU593">
            <v>0.01</v>
          </cell>
          <cell r="MV593">
            <v>-1.77</v>
          </cell>
          <cell r="MW593">
            <v>0.016</v>
          </cell>
          <cell r="MX593">
            <v>-1.37</v>
          </cell>
          <cell r="MY593">
            <v>0.013</v>
          </cell>
        </row>
        <row r="593">
          <cell r="ND593">
            <v>-1.91</v>
          </cell>
          <cell r="NE593">
            <v>0.017</v>
          </cell>
          <cell r="NF593">
            <v>-0.45</v>
          </cell>
          <cell r="NG593">
            <v>0.017</v>
          </cell>
        </row>
        <row r="593">
          <cell r="NR593">
            <v>-2.41</v>
          </cell>
          <cell r="NS593">
            <v>0.013</v>
          </cell>
          <cell r="NT593">
            <v>-2.34</v>
          </cell>
          <cell r="NU593">
            <v>0.009</v>
          </cell>
          <cell r="NV593">
            <v>-2.5</v>
          </cell>
          <cell r="NW593">
            <v>0.008</v>
          </cell>
          <cell r="NX593">
            <v>-2.27</v>
          </cell>
          <cell r="NY593">
            <v>0.006</v>
          </cell>
          <cell r="NZ593">
            <v>-2.29</v>
          </cell>
          <cell r="OA593">
            <v>0.008</v>
          </cell>
          <cell r="OB593">
            <v>-2.34</v>
          </cell>
          <cell r="OC593">
            <v>0.01</v>
          </cell>
          <cell r="OD593">
            <v>-1.96</v>
          </cell>
          <cell r="OE593">
            <v>0.005</v>
          </cell>
          <cell r="OF593">
            <v>-2.48</v>
          </cell>
          <cell r="OG593">
            <v>0.007</v>
          </cell>
          <cell r="OH593">
            <v>-0.16</v>
          </cell>
          <cell r="OI593">
            <v>0.002</v>
          </cell>
          <cell r="OJ593">
            <v>-0.62</v>
          </cell>
          <cell r="OK593">
            <v>0.003</v>
          </cell>
          <cell r="OL593">
            <v>0.12</v>
          </cell>
          <cell r="OM593">
            <v>0.001</v>
          </cell>
          <cell r="ON593">
            <v>0.08</v>
          </cell>
          <cell r="OO593">
            <v>0.001</v>
          </cell>
          <cell r="OP593">
            <v>0.06</v>
          </cell>
          <cell r="OQ593">
            <v>0.001</v>
          </cell>
          <cell r="OR593">
            <v>0.2</v>
          </cell>
          <cell r="OS593">
            <v>0.001</v>
          </cell>
        </row>
        <row r="593">
          <cell r="OX593">
            <v>0.01</v>
          </cell>
          <cell r="OY593">
            <v>0.001</v>
          </cell>
          <cell r="OZ593">
            <v>0.01</v>
          </cell>
          <cell r="PA593">
            <v>0.001</v>
          </cell>
        </row>
        <row r="593">
          <cell r="PF593">
            <v>0.06</v>
          </cell>
          <cell r="PG593">
            <v>0.001</v>
          </cell>
          <cell r="PH593">
            <v>-0.05</v>
          </cell>
          <cell r="PI593">
            <v>0.001</v>
          </cell>
          <cell r="PJ593">
            <v>0.06</v>
          </cell>
          <cell r="PK593">
            <v>0.001</v>
          </cell>
          <cell r="PL593">
            <v>-0.03</v>
          </cell>
          <cell r="PM593">
            <v>0.001</v>
          </cell>
          <cell r="PN593">
            <v>0.05</v>
          </cell>
          <cell r="PO593">
            <v>0.001</v>
          </cell>
          <cell r="PP593">
            <v>-0.18</v>
          </cell>
          <cell r="PQ593">
            <v>0.004</v>
          </cell>
          <cell r="PR593">
            <v>-0.14</v>
          </cell>
          <cell r="PS593">
            <v>0.003</v>
          </cell>
          <cell r="PT593">
            <v>-0.4</v>
          </cell>
          <cell r="PU593">
            <v>0.004</v>
          </cell>
          <cell r="PV593">
            <v>-0.21</v>
          </cell>
          <cell r="PW593">
            <v>0.003</v>
          </cell>
        </row>
        <row r="593">
          <cell r="QB593">
            <v>-0.41</v>
          </cell>
          <cell r="QC593">
            <v>0.005</v>
          </cell>
          <cell r="QD593">
            <v>0.04</v>
          </cell>
          <cell r="QE593">
            <v>0.005</v>
          </cell>
        </row>
        <row r="593">
          <cell r="QP593">
            <v>-0.84</v>
          </cell>
          <cell r="QQ593">
            <v>0.002</v>
          </cell>
          <cell r="QR593">
            <v>-0.76</v>
          </cell>
          <cell r="QS593">
            <v>0.003</v>
          </cell>
          <cell r="QT593">
            <v>-0.92</v>
          </cell>
          <cell r="QU593">
            <v>0.003</v>
          </cell>
          <cell r="QV593">
            <v>-0.75</v>
          </cell>
          <cell r="QW593">
            <v>0.003</v>
          </cell>
          <cell r="QX593">
            <v>-0.82</v>
          </cell>
          <cell r="QY593">
            <v>0.003</v>
          </cell>
          <cell r="QZ593">
            <v>-0.77</v>
          </cell>
          <cell r="RA593">
            <v>0.004</v>
          </cell>
          <cell r="RB593">
            <v>-0.8</v>
          </cell>
          <cell r="RC593">
            <v>0.002</v>
          </cell>
          <cell r="RD593">
            <v>-0.78</v>
          </cell>
          <cell r="RE593">
            <v>0.002</v>
          </cell>
          <cell r="RF593">
            <v>-0.19</v>
          </cell>
          <cell r="RG593">
            <v>0.002</v>
          </cell>
          <cell r="RH593">
            <v>-0.26</v>
          </cell>
          <cell r="RI593">
            <v>0.002</v>
          </cell>
          <cell r="RJ593">
            <v>-0.15</v>
          </cell>
          <cell r="RK593">
            <v>0.002</v>
          </cell>
          <cell r="RL593">
            <v>-0.06</v>
          </cell>
          <cell r="RM593">
            <v>0.002</v>
          </cell>
          <cell r="RN593">
            <v>-0.34</v>
          </cell>
          <cell r="RO593">
            <v>0.002</v>
          </cell>
          <cell r="RP593">
            <v>-0.63</v>
          </cell>
          <cell r="RQ593">
            <v>0.004</v>
          </cell>
        </row>
        <row r="593">
          <cell r="RV593">
            <v>-0.31</v>
          </cell>
          <cell r="RW593">
            <v>0.002</v>
          </cell>
          <cell r="RX593">
            <v>-0.36</v>
          </cell>
          <cell r="RY593">
            <v>0.005</v>
          </cell>
        </row>
        <row r="593">
          <cell r="SJ593">
            <v>-0.19</v>
          </cell>
          <cell r="SK593">
            <v>0.001</v>
          </cell>
          <cell r="SL593">
            <v>-0.58</v>
          </cell>
          <cell r="SM593">
            <v>0.005</v>
          </cell>
          <cell r="SN593">
            <v>-0.21</v>
          </cell>
          <cell r="SO593">
            <v>0.001</v>
          </cell>
          <cell r="SP593">
            <v>-0.65</v>
          </cell>
          <cell r="SQ593">
            <v>0.003</v>
          </cell>
          <cell r="SR593">
            <v>-0.2</v>
          </cell>
          <cell r="SS593">
            <v>0.001</v>
          </cell>
          <cell r="ST593">
            <v>-0.59</v>
          </cell>
          <cell r="SU593">
            <v>0.003</v>
          </cell>
          <cell r="SV593">
            <v>-0.18</v>
          </cell>
          <cell r="SW593">
            <v>0.001</v>
          </cell>
          <cell r="SX593">
            <v>-0.55</v>
          </cell>
          <cell r="SY593">
            <v>0.002</v>
          </cell>
          <cell r="SZ593">
            <v>0</v>
          </cell>
          <cell r="TA593">
            <v>0</v>
          </cell>
          <cell r="TB593">
            <v>-0.15</v>
          </cell>
          <cell r="TC593">
            <v>0.001</v>
          </cell>
          <cell r="TD593">
            <v>0.56</v>
          </cell>
          <cell r="TE593">
            <v>0.006</v>
          </cell>
          <cell r="TF593">
            <v>1.43</v>
          </cell>
          <cell r="TG593">
            <v>0.031</v>
          </cell>
          <cell r="TH593">
            <v>0.34</v>
          </cell>
          <cell r="TI593">
            <v>0.005</v>
          </cell>
          <cell r="TJ593">
            <v>0.89</v>
          </cell>
          <cell r="TK593">
            <v>0.015</v>
          </cell>
        </row>
        <row r="593">
          <cell r="TP593">
            <v>-0.97</v>
          </cell>
          <cell r="TQ593">
            <v>0.019</v>
          </cell>
          <cell r="TR593">
            <v>0.24</v>
          </cell>
          <cell r="TS593">
            <v>0.031</v>
          </cell>
        </row>
        <row r="593">
          <cell r="UD593">
            <v>0.77</v>
          </cell>
          <cell r="UE593">
            <v>0.005</v>
          </cell>
          <cell r="UF593">
            <v>1.15</v>
          </cell>
          <cell r="UG593">
            <v>0.016</v>
          </cell>
          <cell r="UH593">
            <v>1.09</v>
          </cell>
          <cell r="UI593">
            <v>0.007</v>
          </cell>
          <cell r="UJ593">
            <v>1.86</v>
          </cell>
          <cell r="UK593">
            <v>0.016</v>
          </cell>
          <cell r="UL593">
            <v>1.22</v>
          </cell>
          <cell r="UM593">
            <v>0.008</v>
          </cell>
          <cell r="UN593">
            <v>1.96</v>
          </cell>
          <cell r="UO593">
            <v>0.014</v>
          </cell>
          <cell r="UP593">
            <v>1.15</v>
          </cell>
          <cell r="UQ593">
            <v>0.007</v>
          </cell>
          <cell r="UR593">
            <v>1.71</v>
          </cell>
          <cell r="US593">
            <v>0.011</v>
          </cell>
          <cell r="UT593">
            <v>0.6</v>
          </cell>
          <cell r="UU593">
            <v>0.006</v>
          </cell>
          <cell r="UV593">
            <v>0.36</v>
          </cell>
          <cell r="UW593">
            <v>0.016</v>
          </cell>
          <cell r="UX593">
            <v>-0.02</v>
          </cell>
          <cell r="UY593">
            <v>0.001</v>
          </cell>
          <cell r="UZ593">
            <v>-0.04</v>
          </cell>
          <cell r="VA593">
            <v>0.002</v>
          </cell>
          <cell r="VB593">
            <v>-0.06</v>
          </cell>
          <cell r="VC593">
            <v>0.001</v>
          </cell>
        </row>
        <row r="593">
          <cell r="VH593">
            <v>0.03</v>
          </cell>
          <cell r="VI593">
            <v>0.001</v>
          </cell>
          <cell r="VJ593">
            <v>-0.03</v>
          </cell>
          <cell r="VK593">
            <v>0.001</v>
          </cell>
        </row>
        <row r="593">
          <cell r="VP593">
            <v>0.03</v>
          </cell>
          <cell r="VQ593">
            <v>0</v>
          </cell>
          <cell r="VR593">
            <v>0.07</v>
          </cell>
          <cell r="VS593">
            <v>0</v>
          </cell>
          <cell r="VT593">
            <v>0.03</v>
          </cell>
          <cell r="VU593">
            <v>0</v>
          </cell>
          <cell r="VV593">
            <v>0</v>
          </cell>
          <cell r="VW593">
            <v>0</v>
          </cell>
          <cell r="VX593">
            <v>0.02</v>
          </cell>
          <cell r="VY593">
            <v>0.001</v>
          </cell>
          <cell r="VZ593">
            <v>-0.01</v>
          </cell>
          <cell r="WA593">
            <v>0</v>
          </cell>
          <cell r="WB593">
            <v>0.36</v>
          </cell>
          <cell r="WC593">
            <v>0.003</v>
          </cell>
          <cell r="WD593">
            <v>0.1</v>
          </cell>
          <cell r="WE593">
            <v>0.002</v>
          </cell>
          <cell r="WF593">
            <v>0.5</v>
          </cell>
          <cell r="WG593">
            <v>0.003</v>
          </cell>
          <cell r="WH593">
            <v>0.33</v>
          </cell>
          <cell r="WI593">
            <v>0.002</v>
          </cell>
        </row>
        <row r="593">
          <cell r="WN593">
            <v>0.28</v>
          </cell>
          <cell r="WO593">
            <v>0.004</v>
          </cell>
          <cell r="WP593">
            <v>0.08</v>
          </cell>
          <cell r="WQ593">
            <v>0.004</v>
          </cell>
        </row>
        <row r="593">
          <cell r="XB593">
            <v>0.59</v>
          </cell>
          <cell r="XC593">
            <v>0.003</v>
          </cell>
          <cell r="XD593">
            <v>0.43</v>
          </cell>
          <cell r="XE593">
            <v>0.002</v>
          </cell>
          <cell r="XF593">
            <v>0.67</v>
          </cell>
          <cell r="XG593">
            <v>0.003</v>
          </cell>
          <cell r="XH593">
            <v>0.46</v>
          </cell>
          <cell r="XI593">
            <v>0.001</v>
          </cell>
          <cell r="XJ593">
            <v>0.74</v>
          </cell>
          <cell r="XK593">
            <v>0.003</v>
          </cell>
          <cell r="XL593">
            <v>0.45</v>
          </cell>
          <cell r="XM593">
            <v>0.002</v>
          </cell>
          <cell r="XN593">
            <v>0.69</v>
          </cell>
          <cell r="XO593">
            <v>0.003</v>
          </cell>
          <cell r="XP593">
            <v>0.44</v>
          </cell>
          <cell r="XQ593">
            <v>0.001</v>
          </cell>
          <cell r="XR593">
            <v>0.32</v>
          </cell>
          <cell r="XS593">
            <v>0.002</v>
          </cell>
          <cell r="XT593">
            <v>0.06</v>
          </cell>
          <cell r="XU593">
            <v>0.001</v>
          </cell>
        </row>
        <row r="594">
          <cell r="B594" t="str">
            <v>VA-2010-001-B40-e</v>
          </cell>
          <cell r="C594" t="str">
            <v>US naturalized</v>
          </cell>
          <cell r="D594">
            <v>38.5532</v>
          </cell>
          <cell r="E594">
            <v>-77.356</v>
          </cell>
          <cell r="F594">
            <v>-0.06</v>
          </cell>
          <cell r="G594">
            <v>0.01</v>
          </cell>
          <cell r="H594">
            <v>-0.13</v>
          </cell>
          <cell r="I594">
            <v>0.051</v>
          </cell>
          <cell r="J594">
            <v>1.82</v>
          </cell>
          <cell r="K594">
            <v>0.073</v>
          </cell>
          <cell r="L594">
            <v>0.01</v>
          </cell>
          <cell r="M594">
            <v>0.018</v>
          </cell>
          <cell r="N594">
            <v>-1.5</v>
          </cell>
          <cell r="O594">
            <v>0.05</v>
          </cell>
        </row>
        <row r="594">
          <cell r="T594">
            <v>-2.85</v>
          </cell>
          <cell r="U594">
            <v>0.041</v>
          </cell>
        </row>
        <row r="594">
          <cell r="AH594">
            <v>-0.3</v>
          </cell>
          <cell r="AI594">
            <v>0.02</v>
          </cell>
          <cell r="AJ594">
            <v>-2.69</v>
          </cell>
          <cell r="AK594">
            <v>0.076</v>
          </cell>
          <cell r="AL594">
            <v>-0.01</v>
          </cell>
          <cell r="AM594">
            <v>0.027</v>
          </cell>
          <cell r="AN594">
            <v>-0.87</v>
          </cell>
          <cell r="AO594">
            <v>0.092</v>
          </cell>
          <cell r="AP594">
            <v>-0.07</v>
          </cell>
          <cell r="AQ594">
            <v>0.034</v>
          </cell>
          <cell r="AR594">
            <v>-0.85</v>
          </cell>
          <cell r="AS594">
            <v>0.1</v>
          </cell>
          <cell r="AT594">
            <v>-0.24</v>
          </cell>
          <cell r="AU594">
            <v>0.025</v>
          </cell>
          <cell r="AV594">
            <v>-1.45</v>
          </cell>
          <cell r="AW594">
            <v>0.096</v>
          </cell>
          <cell r="AX594">
            <v>0.16</v>
          </cell>
          <cell r="AY594">
            <v>0.012</v>
          </cell>
          <cell r="AZ594">
            <v>0.8</v>
          </cell>
          <cell r="BA594">
            <v>0.014</v>
          </cell>
          <cell r="BB594">
            <v>-0.01</v>
          </cell>
          <cell r="BC594">
            <v>0.002</v>
          </cell>
          <cell r="BD594">
            <v>0.07</v>
          </cell>
          <cell r="BE594">
            <v>0.005</v>
          </cell>
          <cell r="BF594">
            <v>0.03</v>
          </cell>
          <cell r="BG594">
            <v>0.002</v>
          </cell>
          <cell r="BH594">
            <v>-0.24</v>
          </cell>
          <cell r="BI594">
            <v>0.004</v>
          </cell>
        </row>
        <row r="594">
          <cell r="BN594">
            <v>-0.52</v>
          </cell>
          <cell r="BO594">
            <v>0.005</v>
          </cell>
        </row>
        <row r="594">
          <cell r="CB594">
            <v>-0.02</v>
          </cell>
          <cell r="CC594">
            <v>0.003</v>
          </cell>
          <cell r="CD594">
            <v>-0.35</v>
          </cell>
          <cell r="CE594">
            <v>0.009</v>
          </cell>
          <cell r="CF594">
            <v>0.01</v>
          </cell>
          <cell r="CG594">
            <v>0.004</v>
          </cell>
          <cell r="CH594">
            <v>-0.13</v>
          </cell>
          <cell r="CI594">
            <v>0.011</v>
          </cell>
          <cell r="CJ594">
            <v>0.05</v>
          </cell>
          <cell r="CK594">
            <v>0.004</v>
          </cell>
          <cell r="CL594">
            <v>0.02</v>
          </cell>
          <cell r="CM594">
            <v>0.012</v>
          </cell>
          <cell r="CN594">
            <v>0.02</v>
          </cell>
          <cell r="CO594">
            <v>0.004</v>
          </cell>
          <cell r="CP594">
            <v>-0.01</v>
          </cell>
          <cell r="CQ594">
            <v>0.011</v>
          </cell>
          <cell r="CR594">
            <v>0.03</v>
          </cell>
          <cell r="CS594">
            <v>0.002</v>
          </cell>
          <cell r="CT594">
            <v>0.37</v>
          </cell>
          <cell r="CU594">
            <v>0.005</v>
          </cell>
          <cell r="CV594">
            <v>-1.18</v>
          </cell>
          <cell r="CW594">
            <v>0.012</v>
          </cell>
          <cell r="CX594">
            <v>-0.22</v>
          </cell>
          <cell r="CY594">
            <v>0.01</v>
          </cell>
          <cell r="CZ594">
            <v>-1.81</v>
          </cell>
          <cell r="DA594">
            <v>0.016</v>
          </cell>
          <cell r="DB594">
            <v>-1.79</v>
          </cell>
          <cell r="DC594">
            <v>0.011</v>
          </cell>
        </row>
        <row r="594">
          <cell r="DH594">
            <v>-2.65</v>
          </cell>
          <cell r="DI594">
            <v>0.028</v>
          </cell>
        </row>
        <row r="594">
          <cell r="DV594">
            <v>-0.63</v>
          </cell>
          <cell r="DW594">
            <v>0.022</v>
          </cell>
          <cell r="DX594">
            <v>-0.34</v>
          </cell>
          <cell r="DY594">
            <v>0.01</v>
          </cell>
          <cell r="DZ594">
            <v>-0.03</v>
          </cell>
          <cell r="EA594">
            <v>0.028</v>
          </cell>
          <cell r="EB594">
            <v>-0.12</v>
          </cell>
          <cell r="EC594">
            <v>0.017</v>
          </cell>
          <cell r="ED594">
            <v>0.01</v>
          </cell>
          <cell r="EE594">
            <v>0.028</v>
          </cell>
          <cell r="EF594">
            <v>-0.07</v>
          </cell>
          <cell r="EG594">
            <v>0.02</v>
          </cell>
          <cell r="EH594">
            <v>-0.12</v>
          </cell>
          <cell r="EI594">
            <v>0.023</v>
          </cell>
          <cell r="EJ594">
            <v>-0.08</v>
          </cell>
          <cell r="EK594">
            <v>0.015</v>
          </cell>
          <cell r="EL594">
            <v>0.22</v>
          </cell>
          <cell r="EM594">
            <v>0.009</v>
          </cell>
          <cell r="EN594">
            <v>0.11</v>
          </cell>
          <cell r="EO594">
            <v>0.003</v>
          </cell>
          <cell r="EP594">
            <v>0.07</v>
          </cell>
          <cell r="EQ594">
            <v>0.001</v>
          </cell>
          <cell r="ER594">
            <v>0.02</v>
          </cell>
          <cell r="ES594">
            <v>0</v>
          </cell>
          <cell r="ET594">
            <v>0.11</v>
          </cell>
          <cell r="EU594">
            <v>0.001</v>
          </cell>
          <cell r="EV594">
            <v>0.05</v>
          </cell>
          <cell r="EW594">
            <v>0.001</v>
          </cell>
        </row>
        <row r="594">
          <cell r="FB594">
            <v>-0.07</v>
          </cell>
          <cell r="FC594">
            <v>0.002</v>
          </cell>
        </row>
        <row r="594">
          <cell r="FP594">
            <v>0.04</v>
          </cell>
          <cell r="FQ594">
            <v>0.002</v>
          </cell>
          <cell r="FR594">
            <v>-0.01</v>
          </cell>
          <cell r="FS594">
            <v>0</v>
          </cell>
          <cell r="FT594">
            <v>0.02</v>
          </cell>
          <cell r="FU594">
            <v>0.001</v>
          </cell>
          <cell r="FV594">
            <v>-0.01</v>
          </cell>
          <cell r="FW594">
            <v>0</v>
          </cell>
          <cell r="FX594">
            <v>0.04</v>
          </cell>
          <cell r="FY594">
            <v>0.001</v>
          </cell>
          <cell r="FZ594">
            <v>0.01</v>
          </cell>
          <cell r="GA594">
            <v>0</v>
          </cell>
          <cell r="GB594">
            <v>0.02</v>
          </cell>
          <cell r="GC594">
            <v>0.001</v>
          </cell>
          <cell r="GD594">
            <v>0</v>
          </cell>
          <cell r="GE594">
            <v>0</v>
          </cell>
          <cell r="GF594">
            <v>0.02</v>
          </cell>
          <cell r="GG594">
            <v>0.001</v>
          </cell>
          <cell r="GH594">
            <v>0.03</v>
          </cell>
          <cell r="GI594">
            <v>0.001</v>
          </cell>
          <cell r="GJ594">
            <v>-130.24</v>
          </cell>
          <cell r="GK594">
            <v>1.55</v>
          </cell>
          <cell r="GL594">
            <v>-510.95</v>
          </cell>
          <cell r="GM594">
            <v>7.93</v>
          </cell>
          <cell r="GN594">
            <v>16</v>
          </cell>
          <cell r="GO594">
            <v>6.078</v>
          </cell>
          <cell r="GP594">
            <v>-378.81</v>
          </cell>
          <cell r="GQ594">
            <v>5.524</v>
          </cell>
        </row>
        <row r="594">
          <cell r="GV594">
            <v>-305.88</v>
          </cell>
          <cell r="GW594">
            <v>2.988</v>
          </cell>
        </row>
        <row r="594">
          <cell r="HJ594">
            <v>55.43</v>
          </cell>
          <cell r="HK594">
            <v>2.506</v>
          </cell>
          <cell r="HL594">
            <v>260.04</v>
          </cell>
          <cell r="HM594">
            <v>14.822</v>
          </cell>
          <cell r="HN594">
            <v>29.28</v>
          </cell>
          <cell r="HO594">
            <v>4.078</v>
          </cell>
          <cell r="HP594">
            <v>259.14</v>
          </cell>
          <cell r="HQ594">
            <v>20.195</v>
          </cell>
          <cell r="HR594">
            <v>11.38</v>
          </cell>
          <cell r="HS594">
            <v>2.96</v>
          </cell>
          <cell r="HT594">
            <v>284.79</v>
          </cell>
          <cell r="HU594">
            <v>16.932</v>
          </cell>
          <cell r="HV594">
            <v>7.91</v>
          </cell>
          <cell r="HW594">
            <v>2.162</v>
          </cell>
          <cell r="HX594">
            <v>75.97</v>
          </cell>
          <cell r="HY594">
            <v>13.079</v>
          </cell>
          <cell r="HZ594">
            <v>338.15</v>
          </cell>
          <cell r="IA594">
            <v>5.402</v>
          </cell>
          <cell r="IB594">
            <v>-0.37</v>
          </cell>
          <cell r="IC594">
            <v>0.007</v>
          </cell>
          <cell r="ID594">
            <v>0.09</v>
          </cell>
          <cell r="IE594">
            <v>0.008</v>
          </cell>
          <cell r="IF594">
            <v>0.29</v>
          </cell>
          <cell r="IG594">
            <v>0.01</v>
          </cell>
          <cell r="IH594">
            <v>0.2</v>
          </cell>
          <cell r="II594">
            <v>0.006</v>
          </cell>
        </row>
        <row r="594">
          <cell r="IN594">
            <v>-0.05</v>
          </cell>
          <cell r="IO594">
            <v>0.012</v>
          </cell>
        </row>
        <row r="594">
          <cell r="JB594">
            <v>0.2</v>
          </cell>
          <cell r="JC594">
            <v>0.016</v>
          </cell>
          <cell r="JD594">
            <v>0.28</v>
          </cell>
          <cell r="JE594">
            <v>0.009</v>
          </cell>
          <cell r="JF594">
            <v>0.25</v>
          </cell>
          <cell r="JG594">
            <v>0.023</v>
          </cell>
          <cell r="JH594">
            <v>0.39</v>
          </cell>
          <cell r="JI594">
            <v>0.013</v>
          </cell>
          <cell r="JJ594">
            <v>0.28</v>
          </cell>
          <cell r="JK594">
            <v>0.024</v>
          </cell>
          <cell r="JL594">
            <v>0.36</v>
          </cell>
          <cell r="JM594">
            <v>0.009</v>
          </cell>
          <cell r="JN594">
            <v>0.07</v>
          </cell>
          <cell r="JO594">
            <v>0.015</v>
          </cell>
          <cell r="JP594">
            <v>0.18</v>
          </cell>
          <cell r="JQ594">
            <v>0.009</v>
          </cell>
          <cell r="JR594">
            <v>0.07</v>
          </cell>
          <cell r="JS594">
            <v>0.001</v>
          </cell>
          <cell r="JT594">
            <v>-0.09</v>
          </cell>
          <cell r="JU594">
            <v>0.002</v>
          </cell>
          <cell r="JV594">
            <v>-0.38</v>
          </cell>
          <cell r="JW594">
            <v>0.006</v>
          </cell>
          <cell r="JX594">
            <v>-0.05</v>
          </cell>
          <cell r="JY594">
            <v>0.003</v>
          </cell>
          <cell r="JZ594">
            <v>-0.53</v>
          </cell>
          <cell r="KA594">
            <v>0.006</v>
          </cell>
        </row>
        <row r="594">
          <cell r="KF594">
            <v>-0.31</v>
          </cell>
          <cell r="KG594">
            <v>0.007</v>
          </cell>
        </row>
        <row r="594">
          <cell r="KT594">
            <v>-0.02</v>
          </cell>
          <cell r="KU594">
            <v>0.004</v>
          </cell>
          <cell r="KV594">
            <v>-0.11</v>
          </cell>
          <cell r="KW594">
            <v>0.007</v>
          </cell>
          <cell r="KX594">
            <v>-0.07</v>
          </cell>
          <cell r="KY594">
            <v>0.005</v>
          </cell>
          <cell r="KZ594">
            <v>-0.24</v>
          </cell>
          <cell r="LA594">
            <v>0.009</v>
          </cell>
          <cell r="LB594">
            <v>-0.06</v>
          </cell>
          <cell r="LC594">
            <v>0.005</v>
          </cell>
          <cell r="LD594">
            <v>-0.13</v>
          </cell>
          <cell r="LE594">
            <v>0.008</v>
          </cell>
          <cell r="LF594">
            <v>-0.02</v>
          </cell>
          <cell r="LG594">
            <v>0.004</v>
          </cell>
          <cell r="LH594">
            <v>-0.13</v>
          </cell>
          <cell r="LI594">
            <v>0.007</v>
          </cell>
          <cell r="LJ594">
            <v>0</v>
          </cell>
          <cell r="LK594">
            <v>0</v>
          </cell>
          <cell r="LL594">
            <v>0.05</v>
          </cell>
          <cell r="LM594">
            <v>0.002</v>
          </cell>
          <cell r="LN594">
            <v>-0.26</v>
          </cell>
          <cell r="LO594">
            <v>0.005</v>
          </cell>
          <cell r="LP594">
            <v>-0.28</v>
          </cell>
          <cell r="LQ594">
            <v>0.007</v>
          </cell>
          <cell r="LR594">
            <v>-0.71</v>
          </cell>
          <cell r="LS594">
            <v>0.005</v>
          </cell>
          <cell r="LT594">
            <v>-0.55</v>
          </cell>
          <cell r="LU594">
            <v>0.006</v>
          </cell>
        </row>
        <row r="594">
          <cell r="LZ594">
            <v>-1.23</v>
          </cell>
          <cell r="MA594">
            <v>0.009</v>
          </cell>
        </row>
        <row r="594">
          <cell r="MH594">
            <v>-0.24</v>
          </cell>
          <cell r="MI594">
            <v>0.015</v>
          </cell>
          <cell r="MJ594">
            <v>-0.36</v>
          </cell>
          <cell r="MK594">
            <v>0.013</v>
          </cell>
          <cell r="ML594">
            <v>-0.2</v>
          </cell>
          <cell r="MM594">
            <v>0.014</v>
          </cell>
          <cell r="MN594">
            <v>-0.37</v>
          </cell>
          <cell r="MO594">
            <v>0.015</v>
          </cell>
          <cell r="MP594">
            <v>-0.25</v>
          </cell>
          <cell r="MQ594">
            <v>0.013</v>
          </cell>
          <cell r="MR594">
            <v>-1.54</v>
          </cell>
          <cell r="MS594">
            <v>0.013</v>
          </cell>
          <cell r="MT594">
            <v>-0.89</v>
          </cell>
          <cell r="MU594">
            <v>0.012</v>
          </cell>
          <cell r="MV594">
            <v>-1.09</v>
          </cell>
          <cell r="MW594">
            <v>0.031</v>
          </cell>
          <cell r="MX594">
            <v>-1.18</v>
          </cell>
          <cell r="MY594">
            <v>0.01</v>
          </cell>
        </row>
        <row r="594">
          <cell r="ND594">
            <v>-1.98</v>
          </cell>
          <cell r="NE594">
            <v>0.013</v>
          </cell>
        </row>
        <row r="594">
          <cell r="NR594">
            <v>-0.38</v>
          </cell>
          <cell r="NS594">
            <v>0.018</v>
          </cell>
          <cell r="NT594">
            <v>-0.44</v>
          </cell>
          <cell r="NU594">
            <v>0.019</v>
          </cell>
          <cell r="NV594">
            <v>-0.82</v>
          </cell>
          <cell r="NW594">
            <v>0.02</v>
          </cell>
          <cell r="NX594">
            <v>-0.39</v>
          </cell>
          <cell r="NY594">
            <v>0.021</v>
          </cell>
          <cell r="NZ594">
            <v>-0.77</v>
          </cell>
          <cell r="OA594">
            <v>0.022</v>
          </cell>
          <cell r="OB594">
            <v>-0.32</v>
          </cell>
          <cell r="OC594">
            <v>0.021</v>
          </cell>
          <cell r="OD594">
            <v>-0.61</v>
          </cell>
          <cell r="OE594">
            <v>0.015</v>
          </cell>
          <cell r="OF594">
            <v>-0.51</v>
          </cell>
          <cell r="OG594">
            <v>0.017</v>
          </cell>
          <cell r="OH594">
            <v>0.06</v>
          </cell>
          <cell r="OI594">
            <v>0.002</v>
          </cell>
          <cell r="OJ594">
            <v>0.14</v>
          </cell>
          <cell r="OK594">
            <v>0.004</v>
          </cell>
          <cell r="OL594">
            <v>0.13</v>
          </cell>
          <cell r="OM594">
            <v>0.001</v>
          </cell>
          <cell r="ON594">
            <v>0.05</v>
          </cell>
          <cell r="OO594">
            <v>0.001</v>
          </cell>
          <cell r="OP594">
            <v>0.02</v>
          </cell>
          <cell r="OQ594">
            <v>0.001</v>
          </cell>
          <cell r="OR594">
            <v>0.08</v>
          </cell>
          <cell r="OS594">
            <v>0.002</v>
          </cell>
        </row>
        <row r="594">
          <cell r="OX594">
            <v>0</v>
          </cell>
          <cell r="OY594">
            <v>0.001</v>
          </cell>
        </row>
        <row r="594">
          <cell r="PF594">
            <v>0.1</v>
          </cell>
          <cell r="PG594">
            <v>0.001</v>
          </cell>
          <cell r="PH594">
            <v>0.03</v>
          </cell>
          <cell r="PI594">
            <v>0.001</v>
          </cell>
          <cell r="PJ594">
            <v>0.11</v>
          </cell>
          <cell r="PK594">
            <v>0.001</v>
          </cell>
          <cell r="PL594">
            <v>0.04</v>
          </cell>
          <cell r="PM594">
            <v>0.001</v>
          </cell>
          <cell r="PN594">
            <v>0.09</v>
          </cell>
          <cell r="PO594">
            <v>0.001</v>
          </cell>
          <cell r="PP594">
            <v>-0.38</v>
          </cell>
          <cell r="PQ594">
            <v>0.003</v>
          </cell>
          <cell r="PR594">
            <v>-0.21</v>
          </cell>
          <cell r="PS594">
            <v>0.002</v>
          </cell>
          <cell r="PT594">
            <v>-0.38</v>
          </cell>
          <cell r="PU594">
            <v>0.006</v>
          </cell>
          <cell r="PV594">
            <v>-0.22</v>
          </cell>
          <cell r="PW594">
            <v>0.003</v>
          </cell>
        </row>
        <row r="594">
          <cell r="QB594">
            <v>-0.27</v>
          </cell>
          <cell r="QC594">
            <v>0.007</v>
          </cell>
        </row>
        <row r="594">
          <cell r="QP594">
            <v>-0.31</v>
          </cell>
          <cell r="QQ594">
            <v>0.007</v>
          </cell>
          <cell r="QR594">
            <v>-0.17</v>
          </cell>
          <cell r="QS594">
            <v>0.005</v>
          </cell>
          <cell r="QT594">
            <v>-0.37</v>
          </cell>
          <cell r="QU594">
            <v>0.007</v>
          </cell>
          <cell r="QV594">
            <v>-0.16</v>
          </cell>
          <cell r="QW594">
            <v>0.005</v>
          </cell>
          <cell r="QX594">
            <v>-0.33</v>
          </cell>
          <cell r="QY594">
            <v>0.006</v>
          </cell>
          <cell r="QZ594">
            <v>-0.12</v>
          </cell>
          <cell r="RA594">
            <v>0.005</v>
          </cell>
          <cell r="RB594">
            <v>-0.36</v>
          </cell>
          <cell r="RC594">
            <v>0.005</v>
          </cell>
          <cell r="RD594">
            <v>-0.15</v>
          </cell>
          <cell r="RE594">
            <v>0.005</v>
          </cell>
          <cell r="RF594">
            <v>0.03</v>
          </cell>
          <cell r="RG594">
            <v>0.001</v>
          </cell>
          <cell r="RH594">
            <v>0.04</v>
          </cell>
          <cell r="RI594">
            <v>0.002</v>
          </cell>
          <cell r="RJ594">
            <v>-0.28</v>
          </cell>
          <cell r="RK594">
            <v>0.003</v>
          </cell>
          <cell r="RL594">
            <v>-0.1</v>
          </cell>
          <cell r="RM594">
            <v>0.002</v>
          </cell>
          <cell r="RN594">
            <v>-0.43</v>
          </cell>
          <cell r="RO594">
            <v>0.002</v>
          </cell>
          <cell r="RP594">
            <v>-0.67</v>
          </cell>
          <cell r="RQ594">
            <v>0.004</v>
          </cell>
        </row>
        <row r="594">
          <cell r="RV594">
            <v>-0.36</v>
          </cell>
          <cell r="RW594">
            <v>0.002</v>
          </cell>
        </row>
        <row r="594">
          <cell r="SJ594">
            <v>-0.18</v>
          </cell>
          <cell r="SK594">
            <v>0.003</v>
          </cell>
          <cell r="SL594">
            <v>-0.32</v>
          </cell>
          <cell r="SM594">
            <v>0.007</v>
          </cell>
          <cell r="SN594">
            <v>-0.15</v>
          </cell>
          <cell r="SO594">
            <v>0.004</v>
          </cell>
          <cell r="SP594">
            <v>-0.3</v>
          </cell>
          <cell r="SQ594">
            <v>0.006</v>
          </cell>
          <cell r="SR594">
            <v>-0.13</v>
          </cell>
          <cell r="SS594">
            <v>0.004</v>
          </cell>
          <cell r="ST594">
            <v>-0.26</v>
          </cell>
          <cell r="SU594">
            <v>0.007</v>
          </cell>
          <cell r="SV594">
            <v>-0.1</v>
          </cell>
          <cell r="SW594">
            <v>0.002</v>
          </cell>
          <cell r="SX594">
            <v>-0.22</v>
          </cell>
          <cell r="SY594">
            <v>0.004</v>
          </cell>
          <cell r="SZ594">
            <v>0</v>
          </cell>
          <cell r="TA594">
            <v>0</v>
          </cell>
          <cell r="TB594">
            <v>0.02</v>
          </cell>
          <cell r="TC594">
            <v>0.002</v>
          </cell>
          <cell r="TD594">
            <v>0.43</v>
          </cell>
          <cell r="TE594">
            <v>0.006</v>
          </cell>
          <cell r="TF594">
            <v>0.91</v>
          </cell>
          <cell r="TG594">
            <v>0.021</v>
          </cell>
          <cell r="TH594">
            <v>0.31</v>
          </cell>
          <cell r="TI594">
            <v>0.007</v>
          </cell>
          <cell r="TJ594">
            <v>0.56</v>
          </cell>
          <cell r="TK594">
            <v>0.013</v>
          </cell>
        </row>
        <row r="594">
          <cell r="TP594">
            <v>-0.91</v>
          </cell>
          <cell r="TQ594">
            <v>0.011</v>
          </cell>
        </row>
        <row r="594">
          <cell r="UD594">
            <v>-0.01</v>
          </cell>
          <cell r="UE594">
            <v>0.007</v>
          </cell>
          <cell r="UF594">
            <v>-0.5</v>
          </cell>
          <cell r="UG594">
            <v>0.02</v>
          </cell>
          <cell r="UH594">
            <v>0.02</v>
          </cell>
          <cell r="UI594">
            <v>0.011</v>
          </cell>
          <cell r="UJ594">
            <v>-0.16</v>
          </cell>
          <cell r="UK594">
            <v>0.019</v>
          </cell>
          <cell r="UL594">
            <v>0.03</v>
          </cell>
          <cell r="UM594">
            <v>0.011</v>
          </cell>
          <cell r="UN594">
            <v>-0.12</v>
          </cell>
          <cell r="UO594">
            <v>0.018</v>
          </cell>
          <cell r="UP594">
            <v>-0.04</v>
          </cell>
          <cell r="UQ594">
            <v>0.009</v>
          </cell>
          <cell r="UR594">
            <v>-0.07</v>
          </cell>
          <cell r="US594">
            <v>0.016</v>
          </cell>
          <cell r="UT594">
            <v>0.05</v>
          </cell>
          <cell r="UU594">
            <v>0.004</v>
          </cell>
          <cell r="UV594">
            <v>0.06</v>
          </cell>
          <cell r="UW594">
            <v>0.004</v>
          </cell>
          <cell r="UX594">
            <v>-0.01</v>
          </cell>
          <cell r="UY594">
            <v>0.001</v>
          </cell>
          <cell r="UZ594">
            <v>0.07</v>
          </cell>
          <cell r="VA594">
            <v>0.003</v>
          </cell>
          <cell r="VB594">
            <v>-0.01</v>
          </cell>
          <cell r="VC594">
            <v>0.001</v>
          </cell>
        </row>
        <row r="594">
          <cell r="VH594">
            <v>0.01</v>
          </cell>
          <cell r="VI594">
            <v>0.001</v>
          </cell>
        </row>
        <row r="594">
          <cell r="VP594">
            <v>0.01</v>
          </cell>
          <cell r="VQ594">
            <v>0</v>
          </cell>
          <cell r="VR594">
            <v>0.02</v>
          </cell>
          <cell r="VS594">
            <v>0.001</v>
          </cell>
          <cell r="VT594">
            <v>0.02</v>
          </cell>
          <cell r="VU594">
            <v>0</v>
          </cell>
          <cell r="VV594">
            <v>0</v>
          </cell>
          <cell r="VW594">
            <v>0</v>
          </cell>
          <cell r="VX594">
            <v>0</v>
          </cell>
          <cell r="VY594">
            <v>0</v>
          </cell>
          <cell r="VZ594">
            <v>0</v>
          </cell>
          <cell r="WA594">
            <v>0</v>
          </cell>
          <cell r="WB594">
            <v>0.4</v>
          </cell>
          <cell r="WC594">
            <v>0.003</v>
          </cell>
          <cell r="WD594">
            <v>0.16</v>
          </cell>
          <cell r="WE594">
            <v>0.003</v>
          </cell>
          <cell r="WF594">
            <v>0.49</v>
          </cell>
          <cell r="WG594">
            <v>0.006</v>
          </cell>
          <cell r="WH594">
            <v>0.37</v>
          </cell>
          <cell r="WI594">
            <v>0.003</v>
          </cell>
        </row>
        <row r="594">
          <cell r="WN594">
            <v>0.12</v>
          </cell>
          <cell r="WO594">
            <v>0.01</v>
          </cell>
        </row>
        <row r="594">
          <cell r="XB594">
            <v>0.2</v>
          </cell>
          <cell r="XC594">
            <v>0.005</v>
          </cell>
          <cell r="XD594">
            <v>0.08</v>
          </cell>
          <cell r="XE594">
            <v>0.004</v>
          </cell>
          <cell r="XF594">
            <v>0.12</v>
          </cell>
          <cell r="XG594">
            <v>0.003</v>
          </cell>
          <cell r="XH594">
            <v>0.05</v>
          </cell>
          <cell r="XI594">
            <v>0.005</v>
          </cell>
          <cell r="XJ594">
            <v>0.13</v>
          </cell>
          <cell r="XK594">
            <v>0.003</v>
          </cell>
          <cell r="XL594">
            <v>0.05</v>
          </cell>
          <cell r="XM594">
            <v>0.004</v>
          </cell>
          <cell r="XN594">
            <v>0.11</v>
          </cell>
          <cell r="XO594">
            <v>0.003</v>
          </cell>
          <cell r="XP594">
            <v>0.06</v>
          </cell>
          <cell r="XQ594">
            <v>0.004</v>
          </cell>
          <cell r="XR594">
            <v>-0.03</v>
          </cell>
          <cell r="XS594">
            <v>0.001</v>
          </cell>
          <cell r="XT594">
            <v>-0.02</v>
          </cell>
          <cell r="XU594">
            <v>0.001</v>
          </cell>
        </row>
        <row r="595">
          <cell r="B595" t="str">
            <v>p196-150A-c</v>
          </cell>
          <cell r="C595" t="str">
            <v>Ornamental</v>
          </cell>
        </row>
        <row r="596">
          <cell r="B596" t="str">
            <v>p877-348-b</v>
          </cell>
          <cell r="C596" t="str">
            <v>Ornamental</v>
          </cell>
        </row>
      </sheetData>
      <sheetData sheetId="5">
        <row r="1">
          <cell r="B1" t="str">
            <v>Accession</v>
          </cell>
          <cell r="C1" t="str">
            <v>NCBI Biosample</v>
          </cell>
          <cell r="D1" t="str">
            <v>Species</v>
          </cell>
          <cell r="E1" t="str">
            <v>DAPC group</v>
          </cell>
          <cell r="F1" t="str">
            <v>Have SNP genotypes</v>
          </cell>
          <cell r="G1" t="str">
            <v>Have phenotypic data from at least one site</v>
          </cell>
          <cell r="H1" t="str">
            <v>Included in GWA and genomic prediction</v>
          </cell>
          <cell r="I1" t="str">
            <v>Latitude</v>
          </cell>
          <cell r="J1" t="str">
            <v>Longitude</v>
          </cell>
          <cell r="K1" t="str">
            <v>Elevation (m)</v>
          </cell>
          <cell r="L1" t="str">
            <v>10-year hardiness zone (NAPPFAST 2012)</v>
          </cell>
          <cell r="M1" t="str">
            <v>30-year hardiness zone (NAPPFAST 2012)</v>
          </cell>
          <cell r="N1" t="str">
            <v>South Japan</v>
          </cell>
          <cell r="O1" t="str">
            <v>Central Japan</v>
          </cell>
          <cell r="P1" t="str">
            <v>North Japan</v>
          </cell>
          <cell r="Q1" t="str">
            <v>Korea/N China</v>
          </cell>
          <cell r="R1" t="str">
            <v>Sichuan</v>
          </cell>
          <cell r="S1" t="str">
            <v>Yangtze-Qinling</v>
          </cell>
          <cell r="T1" t="str">
            <v>SE China</v>
          </cell>
          <cell r="U1" t="str">
            <v>Msa</v>
          </cell>
          <cell r="V1" t="str">
            <v>HU year 2</v>
          </cell>
          <cell r="W1" t="str">
            <v>NEF year 2</v>
          </cell>
          <cell r="X1" t="str">
            <v>CSU year 2</v>
          </cell>
          <cell r="Y1" t="str">
            <v>UI year 2</v>
          </cell>
          <cell r="Z1" t="str">
            <v>KNU year 2</v>
          </cell>
          <cell r="AA1" t="str">
            <v>ZJU year 2</v>
          </cell>
          <cell r="AB1" t="str">
            <v>5 northern locations year 2</v>
          </cell>
          <cell r="AC1" t="str">
            <v>all locations year 2</v>
          </cell>
          <cell r="AD1" t="str">
            <v>HU year 3</v>
          </cell>
          <cell r="AE1" t="str">
            <v>NEF year 3</v>
          </cell>
          <cell r="AF1" t="str">
            <v>CSU year 3</v>
          </cell>
          <cell r="AG1" t="str">
            <v>UI year 3</v>
          </cell>
          <cell r="AH1" t="str">
            <v>KNU year 3</v>
          </cell>
          <cell r="AI1" t="str">
            <v>ZJU year 3</v>
          </cell>
          <cell r="AJ1" t="str">
            <v>5 northern locations year 3</v>
          </cell>
          <cell r="AK1" t="str">
            <v>all locations year 3</v>
          </cell>
          <cell r="AL1" t="str">
            <v>HU year 4</v>
          </cell>
          <cell r="AM1" t="str">
            <v>KNU year 4</v>
          </cell>
        </row>
        <row r="2">
          <cell r="B2" t="str">
            <v>Akeno</v>
          </cell>
          <cell r="C2" t="str">
            <v>SAMN02209264</v>
          </cell>
          <cell r="D2" t="str">
            <v>M. sinensis</v>
          </cell>
          <cell r="E2" t="str">
            <v>S Japan</v>
          </cell>
          <cell r="F2" t="str">
            <v>Y</v>
          </cell>
          <cell r="G2" t="str">
            <v>Y</v>
          </cell>
          <cell r="H2" t="str">
            <v>Y</v>
          </cell>
        </row>
        <row r="2">
          <cell r="N2">
            <v>0.1</v>
          </cell>
          <cell r="O2">
            <v>0.8</v>
          </cell>
          <cell r="P2">
            <v>0.1</v>
          </cell>
          <cell r="Q2">
            <v>0</v>
          </cell>
          <cell r="R2">
            <v>0</v>
          </cell>
          <cell r="S2">
            <v>0</v>
          </cell>
          <cell r="T2">
            <v>0</v>
          </cell>
          <cell r="U2">
            <v>0</v>
          </cell>
          <cell r="V2">
            <v>6.84228941653682</v>
          </cell>
          <cell r="W2">
            <v>2.53845137706188</v>
          </cell>
        </row>
        <row r="2">
          <cell r="Z2">
            <v>0.0873829040903162</v>
          </cell>
          <cell r="AA2">
            <v>14.8210830932867</v>
          </cell>
          <cell r="AB2">
            <v>3.22611300983124</v>
          </cell>
          <cell r="AC2">
            <v>4.10477526658239</v>
          </cell>
          <cell r="AD2">
            <v>16.0273894672963</v>
          </cell>
          <cell r="AE2">
            <v>8.03382055672355</v>
          </cell>
        </row>
        <row r="2">
          <cell r="AI2">
            <v>19.81348760761</v>
          </cell>
          <cell r="AJ2">
            <v>9.56529759082759</v>
          </cell>
          <cell r="AK2">
            <v>10.7440255222286</v>
          </cell>
          <cell r="AL2">
            <v>25.192925393869</v>
          </cell>
        </row>
        <row r="3">
          <cell r="B3" t="str">
            <v>CANE9233-US47-0011</v>
          </cell>
          <cell r="C3" t="str">
            <v>SAMN02209311</v>
          </cell>
          <cell r="D3" t="str">
            <v>M. sinensis</v>
          </cell>
          <cell r="E3" t="str">
            <v>SE China/tropical</v>
          </cell>
          <cell r="F3" t="str">
            <v>Y</v>
          </cell>
          <cell r="G3" t="str">
            <v>Y</v>
          </cell>
          <cell r="H3" t="str">
            <v>Y</v>
          </cell>
          <cell r="I3">
            <v>23.7</v>
          </cell>
          <cell r="J3">
            <v>120.96</v>
          </cell>
        </row>
        <row r="3">
          <cell r="L3">
            <v>10</v>
          </cell>
          <cell r="M3">
            <v>10</v>
          </cell>
          <cell r="N3">
            <v>0.005</v>
          </cell>
          <cell r="O3">
            <v>0.022</v>
          </cell>
          <cell r="P3">
            <v>0.001</v>
          </cell>
          <cell r="Q3">
            <v>0</v>
          </cell>
          <cell r="R3">
            <v>0.08</v>
          </cell>
          <cell r="S3">
            <v>0</v>
          </cell>
          <cell r="T3">
            <v>0.8</v>
          </cell>
          <cell r="U3">
            <v>0.092</v>
          </cell>
          <cell r="V3">
            <v>1.90010156625119</v>
          </cell>
        </row>
        <row r="3">
          <cell r="AB3">
            <v>1.20658031706387</v>
          </cell>
          <cell r="AC3">
            <v>1.83864308159104</v>
          </cell>
          <cell r="AD3">
            <v>0.774426181638028</v>
          </cell>
        </row>
        <row r="3">
          <cell r="AJ3">
            <v>0.258340556121298</v>
          </cell>
          <cell r="AK3">
            <v>0.349935000063886</v>
          </cell>
          <cell r="AL3">
            <v>4.27445644599449</v>
          </cell>
        </row>
        <row r="4">
          <cell r="B4" t="str">
            <v>DC-2010-001-A</v>
          </cell>
          <cell r="C4" t="str">
            <v>SAMN02209268</v>
          </cell>
          <cell r="D4" t="str">
            <v>M. sinensis</v>
          </cell>
          <cell r="E4" t="str">
            <v>US naturalized</v>
          </cell>
          <cell r="F4" t="str">
            <v>Y</v>
          </cell>
          <cell r="G4" t="str">
            <v>Y</v>
          </cell>
          <cell r="H4" t="str">
            <v>Y</v>
          </cell>
          <cell r="I4">
            <v>38.9392</v>
          </cell>
          <cell r="J4">
            <v>-77.0493</v>
          </cell>
          <cell r="K4">
            <v>48</v>
          </cell>
          <cell r="L4">
            <v>7</v>
          </cell>
          <cell r="M4">
            <v>7</v>
          </cell>
          <cell r="N4">
            <v>0.4886</v>
          </cell>
          <cell r="O4">
            <v>0.3018</v>
          </cell>
          <cell r="P4">
            <v>0.0772</v>
          </cell>
          <cell r="Q4">
            <v>0.0462</v>
          </cell>
          <cell r="R4">
            <v>0.017</v>
          </cell>
          <cell r="S4">
            <v>0.0096</v>
          </cell>
          <cell r="T4">
            <v>0.044</v>
          </cell>
          <cell r="U4">
            <v>0.0162</v>
          </cell>
          <cell r="V4">
            <v>1.49653653150125</v>
          </cell>
        </row>
        <row r="4">
          <cell r="Y4">
            <v>1.31534888777419</v>
          </cell>
        </row>
        <row r="4">
          <cell r="AB4">
            <v>0.599435808150254</v>
          </cell>
          <cell r="AC4">
            <v>0.953807871937541</v>
          </cell>
        </row>
        <row r="5">
          <cell r="B5" t="str">
            <v>DC-2010-001-E</v>
          </cell>
          <cell r="C5" t="str">
            <v>SAMN02209269</v>
          </cell>
          <cell r="D5" t="str">
            <v>M. sinensis</v>
          </cell>
          <cell r="E5" t="str">
            <v>US naturalized</v>
          </cell>
          <cell r="F5" t="str">
            <v>Y</v>
          </cell>
          <cell r="G5" t="str">
            <v>Y</v>
          </cell>
          <cell r="H5" t="str">
            <v>Y</v>
          </cell>
          <cell r="I5">
            <v>38.9392</v>
          </cell>
          <cell r="J5">
            <v>-77.0493</v>
          </cell>
          <cell r="K5">
            <v>48</v>
          </cell>
          <cell r="L5">
            <v>7</v>
          </cell>
          <cell r="M5">
            <v>7</v>
          </cell>
          <cell r="N5">
            <v>0.528</v>
          </cell>
          <cell r="O5">
            <v>0.3028</v>
          </cell>
          <cell r="P5">
            <v>0.0734</v>
          </cell>
          <cell r="Q5">
            <v>0.021</v>
          </cell>
          <cell r="R5">
            <v>0.0084</v>
          </cell>
          <cell r="S5">
            <v>0.0156</v>
          </cell>
          <cell r="T5">
            <v>0.0432</v>
          </cell>
          <cell r="U5">
            <v>0.0072</v>
          </cell>
          <cell r="V5">
            <v>1.74910617903723</v>
          </cell>
        </row>
        <row r="5">
          <cell r="Y5">
            <v>1.18818581042978</v>
          </cell>
        </row>
        <row r="5">
          <cell r="AB5">
            <v>0.580763206271391</v>
          </cell>
          <cell r="AC5">
            <v>0.9185440631039</v>
          </cell>
        </row>
        <row r="5">
          <cell r="AG5">
            <v>2.70974995416933</v>
          </cell>
        </row>
        <row r="5">
          <cell r="AJ5">
            <v>2.40059416592197</v>
          </cell>
          <cell r="AK5">
            <v>2.74334289216825</v>
          </cell>
        </row>
        <row r="6">
          <cell r="B6" t="str">
            <v>Gunma</v>
          </cell>
          <cell r="C6" t="str">
            <v>SAMN02209265</v>
          </cell>
          <cell r="D6" t="str">
            <v>M. sinensis</v>
          </cell>
          <cell r="E6" t="str">
            <v>S Japan</v>
          </cell>
          <cell r="F6" t="str">
            <v>Y</v>
          </cell>
          <cell r="G6" t="str">
            <v>Y</v>
          </cell>
          <cell r="H6" t="str">
            <v>Y</v>
          </cell>
        </row>
        <row r="6">
          <cell r="N6">
            <v>0.1</v>
          </cell>
          <cell r="O6">
            <v>0.8</v>
          </cell>
          <cell r="P6">
            <v>0.1</v>
          </cell>
          <cell r="Q6">
            <v>0</v>
          </cell>
          <cell r="R6">
            <v>0</v>
          </cell>
          <cell r="S6">
            <v>0</v>
          </cell>
          <cell r="T6">
            <v>0</v>
          </cell>
          <cell r="U6">
            <v>0</v>
          </cell>
          <cell r="V6">
            <v>2.45402461582283</v>
          </cell>
          <cell r="W6">
            <v>1.97735777772029</v>
          </cell>
        </row>
        <row r="6">
          <cell r="Z6">
            <v>0.577339092201841</v>
          </cell>
        </row>
        <row r="6">
          <cell r="AB6">
            <v>1.88669191732113</v>
          </cell>
          <cell r="AC6">
            <v>2.61710239961776</v>
          </cell>
          <cell r="AD6">
            <v>14.3573793935359</v>
          </cell>
          <cell r="AE6">
            <v>12.0871612780915</v>
          </cell>
        </row>
        <row r="6">
          <cell r="AH6">
            <v>3.2820302840904</v>
          </cell>
        </row>
        <row r="6">
          <cell r="AJ6">
            <v>9.88679066191239</v>
          </cell>
          <cell r="AK6">
            <v>10.5384208629811</v>
          </cell>
          <cell r="AL6">
            <v>30.2889374363398</v>
          </cell>
          <cell r="AM6">
            <v>5.68173708579816</v>
          </cell>
        </row>
        <row r="7">
          <cell r="B7" t="str">
            <v>IGR-2011-001</v>
          </cell>
          <cell r="C7" t="str">
            <v>SAMN02209638</v>
          </cell>
          <cell r="D7" t="str">
            <v>M. sinensis</v>
          </cell>
          <cell r="E7" t="str">
            <v>Doubled haploid</v>
          </cell>
          <cell r="F7" t="str">
            <v>Y</v>
          </cell>
          <cell r="G7" t="str">
            <v>N</v>
          </cell>
          <cell r="H7" t="str">
            <v>N</v>
          </cell>
        </row>
        <row r="8">
          <cell r="B8" t="str">
            <v>JM0001.001</v>
          </cell>
          <cell r="C8" t="str">
            <v>SAMN02209313</v>
          </cell>
          <cell r="D8" t="str">
            <v>M. sinensis</v>
          </cell>
          <cell r="E8" t="str">
            <v>N Japan</v>
          </cell>
          <cell r="F8" t="str">
            <v>Y</v>
          </cell>
          <cell r="G8" t="str">
            <v>Y</v>
          </cell>
          <cell r="H8" t="str">
            <v>Y</v>
          </cell>
          <cell r="I8">
            <v>44.2009</v>
          </cell>
          <cell r="J8">
            <v>142.052</v>
          </cell>
          <cell r="K8">
            <v>374.904</v>
          </cell>
          <cell r="L8">
            <v>7</v>
          </cell>
          <cell r="M8">
            <v>6</v>
          </cell>
          <cell r="N8">
            <v>0.0006</v>
          </cell>
          <cell r="O8">
            <v>0.0012</v>
          </cell>
          <cell r="P8">
            <v>0.9882</v>
          </cell>
          <cell r="Q8">
            <v>0.0068</v>
          </cell>
          <cell r="R8">
            <v>0</v>
          </cell>
          <cell r="S8">
            <v>0.0016</v>
          </cell>
          <cell r="T8">
            <v>0.0014</v>
          </cell>
          <cell r="U8">
            <v>0</v>
          </cell>
          <cell r="V8">
            <v>1.61534583952301</v>
          </cell>
          <cell r="W8">
            <v>0.238702828602172</v>
          </cell>
        </row>
        <row r="8">
          <cell r="AB8">
            <v>0.473726714319832</v>
          </cell>
          <cell r="AC8">
            <v>0.771285595427756</v>
          </cell>
        </row>
        <row r="8">
          <cell r="AE8">
            <v>2.89623013590725</v>
          </cell>
        </row>
        <row r="8">
          <cell r="AJ8">
            <v>2.09724645021597</v>
          </cell>
          <cell r="AK8">
            <v>2.33830512656257</v>
          </cell>
        </row>
        <row r="9">
          <cell r="B9" t="str">
            <v>JM0001.002</v>
          </cell>
          <cell r="C9" t="str">
            <v>SAMN02209314</v>
          </cell>
          <cell r="D9" t="str">
            <v>M. sinensis</v>
          </cell>
          <cell r="E9" t="str">
            <v>N Japan</v>
          </cell>
          <cell r="F9" t="str">
            <v>Y</v>
          </cell>
          <cell r="G9" t="str">
            <v>Y</v>
          </cell>
          <cell r="H9" t="str">
            <v>Y</v>
          </cell>
          <cell r="I9">
            <v>44.2009</v>
          </cell>
          <cell r="J9">
            <v>142.052</v>
          </cell>
          <cell r="K9">
            <v>374.904</v>
          </cell>
          <cell r="L9">
            <v>7</v>
          </cell>
          <cell r="M9">
            <v>6</v>
          </cell>
          <cell r="N9">
            <v>0.0006</v>
          </cell>
          <cell r="O9">
            <v>0.001</v>
          </cell>
          <cell r="P9">
            <v>0.9768</v>
          </cell>
          <cell r="Q9">
            <v>0.0096</v>
          </cell>
          <cell r="R9">
            <v>0.0018</v>
          </cell>
          <cell r="S9">
            <v>0.0002</v>
          </cell>
          <cell r="T9">
            <v>0.009</v>
          </cell>
          <cell r="U9">
            <v>0.0016</v>
          </cell>
          <cell r="V9">
            <v>3.70920538395245</v>
          </cell>
          <cell r="W9">
            <v>0.953362164353608</v>
          </cell>
        </row>
        <row r="9">
          <cell r="AB9">
            <v>1.81919899051457</v>
          </cell>
          <cell r="AC9">
            <v>2.53811559174561</v>
          </cell>
          <cell r="AD9">
            <v>9.79811714965775</v>
          </cell>
          <cell r="AE9">
            <v>3.09258426392418</v>
          </cell>
        </row>
        <row r="9">
          <cell r="AJ9">
            <v>4.62274567636729</v>
          </cell>
          <cell r="AK9">
            <v>5.06908211716971</v>
          </cell>
          <cell r="AL9">
            <v>19.6274275369141</v>
          </cell>
        </row>
        <row r="10">
          <cell r="B10" t="str">
            <v>JM0001.003</v>
          </cell>
          <cell r="C10" t="str">
            <v>SAMN02209315</v>
          </cell>
          <cell r="D10" t="str">
            <v>M. sinensis</v>
          </cell>
          <cell r="E10" t="str">
            <v>N Japan</v>
          </cell>
          <cell r="F10" t="str">
            <v>Y</v>
          </cell>
          <cell r="G10" t="str">
            <v>Y</v>
          </cell>
          <cell r="H10" t="str">
            <v>Y</v>
          </cell>
          <cell r="I10">
            <v>44.2009</v>
          </cell>
          <cell r="J10">
            <v>142.052</v>
          </cell>
          <cell r="K10">
            <v>374.904</v>
          </cell>
          <cell r="L10">
            <v>7</v>
          </cell>
          <cell r="M10">
            <v>6</v>
          </cell>
          <cell r="N10">
            <v>0.0092</v>
          </cell>
          <cell r="O10">
            <v>0.0244</v>
          </cell>
          <cell r="P10">
            <v>0.9434</v>
          </cell>
          <cell r="Q10">
            <v>0.0142</v>
          </cell>
          <cell r="R10">
            <v>0.006</v>
          </cell>
          <cell r="S10">
            <v>0.0004</v>
          </cell>
          <cell r="T10">
            <v>0.001</v>
          </cell>
          <cell r="U10">
            <v>0.0018</v>
          </cell>
        </row>
        <row r="10">
          <cell r="W10">
            <v>0.620492194088894</v>
          </cell>
        </row>
        <row r="10">
          <cell r="AB10">
            <v>0.841096058356415</v>
          </cell>
          <cell r="AC10">
            <v>1.22696468455356</v>
          </cell>
        </row>
        <row r="10">
          <cell r="AE10">
            <v>4.04997090207283</v>
          </cell>
        </row>
        <row r="10">
          <cell r="AJ10">
            <v>3.0540510587965</v>
          </cell>
          <cell r="AK10">
            <v>3.37087081414362</v>
          </cell>
        </row>
        <row r="11">
          <cell r="B11" t="str">
            <v>JM0022.001</v>
          </cell>
          <cell r="C11" t="str">
            <v>SAMN02209318</v>
          </cell>
          <cell r="D11" t="str">
            <v>M. sinensis</v>
          </cell>
          <cell r="E11" t="str">
            <v>N Japan</v>
          </cell>
          <cell r="F11" t="str">
            <v>Y</v>
          </cell>
          <cell r="G11" t="str">
            <v>Y</v>
          </cell>
          <cell r="H11" t="str">
            <v>Y</v>
          </cell>
          <cell r="I11">
            <v>43.3823</v>
          </cell>
          <cell r="J11">
            <v>141.8921</v>
          </cell>
          <cell r="K11">
            <v>64.3128</v>
          </cell>
          <cell r="L11">
            <v>5</v>
          </cell>
          <cell r="M11">
            <v>5</v>
          </cell>
          <cell r="N11">
            <v>0.0008</v>
          </cell>
          <cell r="O11">
            <v>0.0012</v>
          </cell>
          <cell r="P11">
            <v>0.996</v>
          </cell>
          <cell r="Q11">
            <v>0</v>
          </cell>
          <cell r="R11">
            <v>0.001</v>
          </cell>
          <cell r="S11">
            <v>0.0006</v>
          </cell>
          <cell r="T11">
            <v>0.0006</v>
          </cell>
          <cell r="U11">
            <v>0.0002</v>
          </cell>
          <cell r="V11">
            <v>1.41927543191878</v>
          </cell>
          <cell r="W11">
            <v>0.805056721066177</v>
          </cell>
        </row>
        <row r="11">
          <cell r="AA11">
            <v>16.5905235250016</v>
          </cell>
          <cell r="AB11">
            <v>0.971037209798879</v>
          </cell>
          <cell r="AC11">
            <v>1.75459866568607</v>
          </cell>
          <cell r="AD11">
            <v>6.27409496955558</v>
          </cell>
          <cell r="AE11">
            <v>5.15451264557984</v>
          </cell>
        </row>
        <row r="11">
          <cell r="AI11">
            <v>5.23743201533204</v>
          </cell>
          <cell r="AJ11">
            <v>4.11714293443798</v>
          </cell>
          <cell r="AK11">
            <v>4.13111517141735</v>
          </cell>
          <cell r="AL11">
            <v>16.2303914407056</v>
          </cell>
        </row>
        <row r="12">
          <cell r="B12" t="str">
            <v>JM0022.002</v>
          </cell>
          <cell r="C12" t="str">
            <v>SAMN02209319</v>
          </cell>
          <cell r="D12" t="str">
            <v>M. sinensis</v>
          </cell>
          <cell r="E12" t="str">
            <v>N Japan</v>
          </cell>
          <cell r="F12" t="str">
            <v>Y</v>
          </cell>
          <cell r="G12" t="str">
            <v>Y</v>
          </cell>
          <cell r="H12" t="str">
            <v>Y</v>
          </cell>
          <cell r="I12">
            <v>43.3823</v>
          </cell>
          <cell r="J12">
            <v>141.8921</v>
          </cell>
          <cell r="K12">
            <v>64.3128</v>
          </cell>
          <cell r="L12">
            <v>5</v>
          </cell>
          <cell r="M12">
            <v>5</v>
          </cell>
          <cell r="N12">
            <v>0.0046</v>
          </cell>
          <cell r="O12">
            <v>0.0086</v>
          </cell>
          <cell r="P12">
            <v>0.9822</v>
          </cell>
          <cell r="Q12">
            <v>0.0014</v>
          </cell>
          <cell r="R12">
            <v>0.0006</v>
          </cell>
          <cell r="S12">
            <v>0.0006</v>
          </cell>
          <cell r="T12">
            <v>0.0012</v>
          </cell>
          <cell r="U12">
            <v>0.0004</v>
          </cell>
          <cell r="V12">
            <v>0.715991893122964</v>
          </cell>
          <cell r="W12">
            <v>0.793135805189557</v>
          </cell>
        </row>
        <row r="12">
          <cell r="Z12">
            <v>0.855563306585247</v>
          </cell>
        </row>
        <row r="12">
          <cell r="AB12">
            <v>0.787748732939625</v>
          </cell>
          <cell r="AC12">
            <v>1.19770916179032</v>
          </cell>
          <cell r="AD12">
            <v>7.88035558068744</v>
          </cell>
          <cell r="AE12">
            <v>5.48989296798383</v>
          </cell>
        </row>
        <row r="12">
          <cell r="AH12">
            <v>1.85216697188999</v>
          </cell>
        </row>
        <row r="12">
          <cell r="AJ12">
            <v>4.63552852876784</v>
          </cell>
          <cell r="AK12">
            <v>5.05239340356672</v>
          </cell>
          <cell r="AL12">
            <v>18.1025232425295</v>
          </cell>
          <cell r="AM12">
            <v>3.28684264259622</v>
          </cell>
        </row>
        <row r="13">
          <cell r="B13" t="str">
            <v>JM0022.003</v>
          </cell>
          <cell r="C13" t="str">
            <v>SAMN02209320</v>
          </cell>
          <cell r="D13" t="str">
            <v>M. sinensis</v>
          </cell>
          <cell r="E13" t="str">
            <v>N Japan</v>
          </cell>
          <cell r="F13" t="str">
            <v>Y</v>
          </cell>
          <cell r="G13" t="str">
            <v>Y</v>
          </cell>
          <cell r="H13" t="str">
            <v>Y</v>
          </cell>
          <cell r="I13">
            <v>43.3823</v>
          </cell>
          <cell r="J13">
            <v>141.8921</v>
          </cell>
          <cell r="K13">
            <v>64.3128</v>
          </cell>
          <cell r="L13">
            <v>5</v>
          </cell>
          <cell r="M13">
            <v>5</v>
          </cell>
          <cell r="N13">
            <v>0.0018</v>
          </cell>
          <cell r="O13">
            <v>0.0188</v>
          </cell>
          <cell r="P13">
            <v>0.9444</v>
          </cell>
          <cell r="Q13">
            <v>0.0164</v>
          </cell>
          <cell r="R13">
            <v>0.0054</v>
          </cell>
          <cell r="S13">
            <v>0.005</v>
          </cell>
          <cell r="T13">
            <v>0.0008</v>
          </cell>
          <cell r="U13">
            <v>0.0074</v>
          </cell>
          <cell r="V13">
            <v>1.4559671144371</v>
          </cell>
        </row>
        <row r="13">
          <cell r="AA13">
            <v>11.8465275174875</v>
          </cell>
          <cell r="AB13">
            <v>0.880130815453563</v>
          </cell>
          <cell r="AC13">
            <v>1.47899116086906</v>
          </cell>
          <cell r="AD13">
            <v>8.64415705617297</v>
          </cell>
        </row>
        <row r="13">
          <cell r="AI13">
            <v>1.83174149705515</v>
          </cell>
          <cell r="AJ13">
            <v>6.2380290895568</v>
          </cell>
          <cell r="AK13">
            <v>3.91441341727381</v>
          </cell>
          <cell r="AL13">
            <v>15.4674666615824</v>
          </cell>
        </row>
        <row r="14">
          <cell r="B14" t="str">
            <v>JM0026.001</v>
          </cell>
          <cell r="C14" t="str">
            <v>SAMN02209321</v>
          </cell>
          <cell r="D14" t="str">
            <v>M. sinensis</v>
          </cell>
          <cell r="E14" t="str">
            <v>N Japan</v>
          </cell>
          <cell r="F14" t="str">
            <v>Y</v>
          </cell>
          <cell r="G14" t="str">
            <v>Y</v>
          </cell>
          <cell r="H14" t="str">
            <v>Y</v>
          </cell>
          <cell r="I14">
            <v>43.3249</v>
          </cell>
          <cell r="J14">
            <v>141.5153</v>
          </cell>
          <cell r="K14">
            <v>32.3088</v>
          </cell>
          <cell r="L14">
            <v>6</v>
          </cell>
          <cell r="M14">
            <v>5</v>
          </cell>
          <cell r="N14">
            <v>0.0002</v>
          </cell>
          <cell r="O14">
            <v>0.0022</v>
          </cell>
          <cell r="P14">
            <v>0.9552</v>
          </cell>
          <cell r="Q14">
            <v>0.0126</v>
          </cell>
          <cell r="R14">
            <v>0.0096</v>
          </cell>
          <cell r="S14">
            <v>0.001</v>
          </cell>
          <cell r="T14">
            <v>0.0016</v>
          </cell>
          <cell r="U14">
            <v>0.017</v>
          </cell>
          <cell r="V14">
            <v>1.09469713384295</v>
          </cell>
          <cell r="W14">
            <v>1.64743562860533</v>
          </cell>
        </row>
        <row r="14">
          <cell r="Z14">
            <v>0.249849733929199</v>
          </cell>
        </row>
        <row r="14">
          <cell r="AB14">
            <v>1.12027004610798</v>
          </cell>
          <cell r="AC14">
            <v>1.63747995968095</v>
          </cell>
          <cell r="AD14">
            <v>6.48289317344235</v>
          </cell>
          <cell r="AE14">
            <v>7.62513168571657</v>
          </cell>
        </row>
        <row r="14">
          <cell r="AH14">
            <v>2.55636266736916</v>
          </cell>
        </row>
        <row r="14">
          <cell r="AJ14">
            <v>5.2311077820862</v>
          </cell>
          <cell r="AK14">
            <v>5.68657194978939</v>
          </cell>
          <cell r="AL14">
            <v>17.2655149628668</v>
          </cell>
          <cell r="AM14">
            <v>3.82746417079822</v>
          </cell>
        </row>
        <row r="15">
          <cell r="B15" t="str">
            <v>JM0026.002</v>
          </cell>
          <cell r="C15" t="str">
            <v>SAMN02209322</v>
          </cell>
          <cell r="D15" t="str">
            <v>M. sinensis</v>
          </cell>
          <cell r="E15" t="str">
            <v>N Japan</v>
          </cell>
          <cell r="F15" t="str">
            <v>Y</v>
          </cell>
          <cell r="G15" t="str">
            <v>Y</v>
          </cell>
          <cell r="H15" t="str">
            <v>Y</v>
          </cell>
          <cell r="I15">
            <v>43.3249</v>
          </cell>
          <cell r="J15">
            <v>141.5153</v>
          </cell>
          <cell r="K15">
            <v>32.3088</v>
          </cell>
          <cell r="L15">
            <v>6</v>
          </cell>
          <cell r="M15">
            <v>5</v>
          </cell>
          <cell r="N15">
            <v>0.0004</v>
          </cell>
          <cell r="O15">
            <v>0.0132</v>
          </cell>
          <cell r="P15">
            <v>0.9824</v>
          </cell>
          <cell r="Q15">
            <v>0.002</v>
          </cell>
          <cell r="R15">
            <v>0</v>
          </cell>
          <cell r="S15">
            <v>0.001</v>
          </cell>
          <cell r="T15">
            <v>0</v>
          </cell>
          <cell r="U15">
            <v>0</v>
          </cell>
          <cell r="V15">
            <v>1.72507930735176</v>
          </cell>
          <cell r="W15">
            <v>0.330840403836876</v>
          </cell>
        </row>
        <row r="15">
          <cell r="Z15">
            <v>0.375796945812081</v>
          </cell>
        </row>
        <row r="15">
          <cell r="AB15">
            <v>0.833271079793265</v>
          </cell>
          <cell r="AC15">
            <v>1.27043359248718</v>
          </cell>
          <cell r="AD15">
            <v>8.48060973453673</v>
          </cell>
          <cell r="AE15">
            <v>5.50555428653934</v>
          </cell>
        </row>
        <row r="15">
          <cell r="AJ15">
            <v>5.41464393112086</v>
          </cell>
          <cell r="AK15">
            <v>5.91486979539076</v>
          </cell>
          <cell r="AL15">
            <v>17.2060008598645</v>
          </cell>
        </row>
        <row r="16">
          <cell r="B16" t="str">
            <v>JM0026.003</v>
          </cell>
          <cell r="C16" t="str">
            <v>SAMN02209323</v>
          </cell>
          <cell r="D16" t="str">
            <v>M. sinensis</v>
          </cell>
          <cell r="E16" t="str">
            <v>N Japan</v>
          </cell>
          <cell r="F16" t="str">
            <v>Y</v>
          </cell>
          <cell r="G16" t="str">
            <v>Y</v>
          </cell>
          <cell r="H16" t="str">
            <v>Y</v>
          </cell>
          <cell r="I16">
            <v>43.3249</v>
          </cell>
          <cell r="J16">
            <v>141.5153</v>
          </cell>
          <cell r="K16">
            <v>32.3088</v>
          </cell>
          <cell r="L16">
            <v>6</v>
          </cell>
          <cell r="M16">
            <v>5</v>
          </cell>
          <cell r="N16">
            <v>0.0008</v>
          </cell>
          <cell r="O16">
            <v>0.001</v>
          </cell>
          <cell r="P16">
            <v>0.978</v>
          </cell>
          <cell r="Q16">
            <v>0.0008</v>
          </cell>
          <cell r="R16">
            <v>0.0074</v>
          </cell>
          <cell r="S16">
            <v>0.0006</v>
          </cell>
          <cell r="T16">
            <v>0.0098</v>
          </cell>
          <cell r="U16">
            <v>0.0014</v>
          </cell>
          <cell r="V16">
            <v>0.721452348148388</v>
          </cell>
          <cell r="W16">
            <v>0.0190373454057777</v>
          </cell>
        </row>
        <row r="16">
          <cell r="Z16">
            <v>0.265140094977839</v>
          </cell>
        </row>
        <row r="16">
          <cell r="AB16">
            <v>0.180172962928676</v>
          </cell>
          <cell r="AC16">
            <v>0.328078003727091</v>
          </cell>
        </row>
        <row r="16">
          <cell r="AE16">
            <v>0.785147036356787</v>
          </cell>
        </row>
        <row r="16">
          <cell r="AH16">
            <v>0.608657616517618</v>
          </cell>
        </row>
        <row r="16">
          <cell r="AJ16">
            <v>0.80165292901661</v>
          </cell>
          <cell r="AK16">
            <v>0.924982850162628</v>
          </cell>
          <cell r="AL16">
            <v>12.6212917505737</v>
          </cell>
          <cell r="AM16">
            <v>2.61788337983381</v>
          </cell>
        </row>
        <row r="17">
          <cell r="B17" t="str">
            <v>JM0034.001</v>
          </cell>
          <cell r="C17" t="str">
            <v>SAMN02209324</v>
          </cell>
          <cell r="D17" t="str">
            <v>M. sinensis</v>
          </cell>
          <cell r="E17" t="str">
            <v>N Japan</v>
          </cell>
          <cell r="F17" t="str">
            <v>Y</v>
          </cell>
          <cell r="G17" t="str">
            <v>Y</v>
          </cell>
          <cell r="H17" t="str">
            <v>Y</v>
          </cell>
          <cell r="I17">
            <v>43.1811</v>
          </cell>
          <cell r="J17">
            <v>141.3144</v>
          </cell>
          <cell r="K17">
            <v>7.9248</v>
          </cell>
          <cell r="L17">
            <v>6</v>
          </cell>
          <cell r="M17">
            <v>5</v>
          </cell>
          <cell r="N17">
            <v>0.0104</v>
          </cell>
          <cell r="O17">
            <v>0.0246</v>
          </cell>
          <cell r="P17">
            <v>0.9522</v>
          </cell>
          <cell r="Q17">
            <v>0.0074</v>
          </cell>
          <cell r="R17">
            <v>0.0012</v>
          </cell>
          <cell r="S17">
            <v>0.0006</v>
          </cell>
          <cell r="T17">
            <v>0.0032</v>
          </cell>
          <cell r="U17">
            <v>0.0002</v>
          </cell>
          <cell r="V17">
            <v>2.33865169461583</v>
          </cell>
          <cell r="W17">
            <v>1.15483665310785</v>
          </cell>
        </row>
        <row r="17">
          <cell r="AB17">
            <v>1.50324334686802</v>
          </cell>
          <cell r="AC17">
            <v>2.13670728259048</v>
          </cell>
          <cell r="AD17">
            <v>3.92142762121873</v>
          </cell>
          <cell r="AE17">
            <v>5.45507725344697</v>
          </cell>
        </row>
        <row r="17">
          <cell r="AJ17">
            <v>3.4101365453503</v>
          </cell>
          <cell r="AK17">
            <v>3.77306073441126</v>
          </cell>
          <cell r="AL17">
            <v>18.4171317385803</v>
          </cell>
        </row>
        <row r="18">
          <cell r="B18" t="str">
            <v>JM0040.003</v>
          </cell>
          <cell r="C18" t="str">
            <v>SAMN02209326</v>
          </cell>
          <cell r="D18" t="str">
            <v>M. sinensis</v>
          </cell>
          <cell r="E18" t="str">
            <v>N Japan</v>
          </cell>
          <cell r="F18" t="str">
            <v>Y</v>
          </cell>
          <cell r="G18" t="str">
            <v>Y</v>
          </cell>
          <cell r="H18" t="str">
            <v>Y</v>
          </cell>
          <cell r="I18">
            <v>43.0439</v>
          </cell>
          <cell r="J18">
            <v>141.2919</v>
          </cell>
          <cell r="K18">
            <v>145.0848</v>
          </cell>
          <cell r="L18">
            <v>6</v>
          </cell>
          <cell r="M18">
            <v>5</v>
          </cell>
          <cell r="N18">
            <v>0</v>
          </cell>
          <cell r="O18">
            <v>0.0094</v>
          </cell>
          <cell r="P18">
            <v>0.9892</v>
          </cell>
          <cell r="Q18">
            <v>0</v>
          </cell>
          <cell r="R18">
            <v>0</v>
          </cell>
          <cell r="S18">
            <v>0.0006</v>
          </cell>
          <cell r="T18">
            <v>0</v>
          </cell>
          <cell r="U18">
            <v>0</v>
          </cell>
          <cell r="V18">
            <v>1.83883738663695</v>
          </cell>
          <cell r="W18">
            <v>0.566111628634505</v>
          </cell>
        </row>
        <row r="18">
          <cell r="AB18">
            <v>0.88675948089972</v>
          </cell>
          <cell r="AC18">
            <v>1.33622515819441</v>
          </cell>
          <cell r="AD18">
            <v>6.07263823577746</v>
          </cell>
          <cell r="AE18">
            <v>3.09664803668781</v>
          </cell>
        </row>
        <row r="18">
          <cell r="AJ18">
            <v>2.90139083554642</v>
          </cell>
          <cell r="AK18">
            <v>3.23743555877478</v>
          </cell>
          <cell r="AL18">
            <v>14.8348237697832</v>
          </cell>
        </row>
        <row r="19">
          <cell r="B19" t="str">
            <v>JM0045.002</v>
          </cell>
          <cell r="C19" t="str">
            <v>SAMN02209327</v>
          </cell>
          <cell r="D19" t="str">
            <v>M. sinensis</v>
          </cell>
          <cell r="E19" t="str">
            <v>N Japan</v>
          </cell>
          <cell r="F19" t="str">
            <v>Y</v>
          </cell>
          <cell r="G19" t="str">
            <v>Y</v>
          </cell>
          <cell r="H19" t="str">
            <v>Y</v>
          </cell>
          <cell r="I19">
            <v>43.2118</v>
          </cell>
          <cell r="J19">
            <v>140.9352</v>
          </cell>
          <cell r="K19">
            <v>56.388</v>
          </cell>
          <cell r="L19">
            <v>7</v>
          </cell>
          <cell r="M19">
            <v>6</v>
          </cell>
          <cell r="N19">
            <v>0.012</v>
          </cell>
          <cell r="O19">
            <v>0.0036</v>
          </cell>
          <cell r="P19">
            <v>0.9732</v>
          </cell>
          <cell r="Q19">
            <v>0.002</v>
          </cell>
          <cell r="R19">
            <v>0.0018</v>
          </cell>
          <cell r="S19">
            <v>0.003</v>
          </cell>
          <cell r="T19">
            <v>0.0034</v>
          </cell>
          <cell r="U19">
            <v>0.001</v>
          </cell>
        </row>
        <row r="19">
          <cell r="W19">
            <v>0.251521513912974</v>
          </cell>
        </row>
        <row r="19">
          <cell r="AB19">
            <v>0.371268531077068</v>
          </cell>
          <cell r="AC19">
            <v>0.599335512317083</v>
          </cell>
        </row>
        <row r="19">
          <cell r="AE19">
            <v>2.99501204287398</v>
          </cell>
        </row>
        <row r="19">
          <cell r="AJ19">
            <v>2.16897151840468</v>
          </cell>
          <cell r="AK19">
            <v>2.42641385243919</v>
          </cell>
        </row>
        <row r="20">
          <cell r="B20" t="str">
            <v>JM0047.001</v>
          </cell>
          <cell r="C20" t="str">
            <v>SAMN02209328</v>
          </cell>
          <cell r="D20" t="str">
            <v>M. sinensis</v>
          </cell>
          <cell r="E20" t="str">
            <v>N Japan</v>
          </cell>
          <cell r="F20" t="str">
            <v>Y</v>
          </cell>
          <cell r="G20" t="str">
            <v>Y</v>
          </cell>
          <cell r="H20" t="str">
            <v>Y</v>
          </cell>
          <cell r="I20">
            <v>43.3049</v>
          </cell>
          <cell r="J20">
            <v>140.5506</v>
          </cell>
          <cell r="K20">
            <v>132.588</v>
          </cell>
          <cell r="L20">
            <v>8</v>
          </cell>
          <cell r="M20">
            <v>8</v>
          </cell>
          <cell r="N20">
            <v>0.007</v>
          </cell>
          <cell r="O20">
            <v>0.0034</v>
          </cell>
          <cell r="P20">
            <v>0.9862</v>
          </cell>
          <cell r="Q20">
            <v>0</v>
          </cell>
          <cell r="R20">
            <v>0</v>
          </cell>
          <cell r="S20">
            <v>0.0016</v>
          </cell>
          <cell r="T20">
            <v>0</v>
          </cell>
          <cell r="U20">
            <v>0.0012</v>
          </cell>
          <cell r="V20">
            <v>2.71277699212667</v>
          </cell>
          <cell r="W20">
            <v>0.5284898135278</v>
          </cell>
        </row>
        <row r="20">
          <cell r="AB20">
            <v>1.17884802456827</v>
          </cell>
          <cell r="AC20">
            <v>1.77335324191153</v>
          </cell>
          <cell r="AD20">
            <v>10.0566741397427</v>
          </cell>
          <cell r="AE20">
            <v>0.424599077476046</v>
          </cell>
        </row>
        <row r="20">
          <cell r="AJ20">
            <v>2.21702713224487</v>
          </cell>
          <cell r="AK20">
            <v>2.51633854758853</v>
          </cell>
          <cell r="AL20">
            <v>31.1783073024248</v>
          </cell>
        </row>
        <row r="21">
          <cell r="B21" t="str">
            <v>JM0047.002</v>
          </cell>
          <cell r="C21" t="str">
            <v>SAMN02209329</v>
          </cell>
          <cell r="D21" t="str">
            <v>M. sinensis</v>
          </cell>
          <cell r="E21" t="str">
            <v>N Japan</v>
          </cell>
          <cell r="F21" t="str">
            <v>Y</v>
          </cell>
          <cell r="G21" t="str">
            <v>Y</v>
          </cell>
          <cell r="H21" t="str">
            <v>Y</v>
          </cell>
          <cell r="I21">
            <v>43.3049</v>
          </cell>
          <cell r="J21">
            <v>140.5506</v>
          </cell>
          <cell r="K21">
            <v>132.588</v>
          </cell>
          <cell r="L21">
            <v>8</v>
          </cell>
          <cell r="M21">
            <v>8</v>
          </cell>
          <cell r="N21">
            <v>0.0102</v>
          </cell>
          <cell r="O21">
            <v>0.0222</v>
          </cell>
          <cell r="P21">
            <v>0.9506</v>
          </cell>
          <cell r="Q21">
            <v>0.0028</v>
          </cell>
          <cell r="R21">
            <v>0.0064</v>
          </cell>
          <cell r="S21">
            <v>0</v>
          </cell>
          <cell r="T21">
            <v>0.0026</v>
          </cell>
          <cell r="U21">
            <v>0.005</v>
          </cell>
        </row>
        <row r="21">
          <cell r="W21">
            <v>1.44989560037854</v>
          </cell>
        </row>
        <row r="21">
          <cell r="AB21">
            <v>1.8352444530825</v>
          </cell>
          <cell r="AC21">
            <v>2.48855309870107</v>
          </cell>
        </row>
        <row r="21">
          <cell r="AE21">
            <v>7.10239348807363</v>
          </cell>
        </row>
        <row r="21">
          <cell r="AJ21">
            <v>5.67666582383507</v>
          </cell>
          <cell r="AK21">
            <v>6.13027834290888</v>
          </cell>
        </row>
        <row r="22">
          <cell r="B22" t="str">
            <v>JM0048.001</v>
          </cell>
          <cell r="C22" t="str">
            <v>SAMN02209330</v>
          </cell>
          <cell r="D22" t="str">
            <v>M. sinensis</v>
          </cell>
          <cell r="E22" t="str">
            <v>N Japan</v>
          </cell>
          <cell r="F22" t="str">
            <v>Y</v>
          </cell>
          <cell r="G22" t="str">
            <v>Y</v>
          </cell>
          <cell r="H22" t="str">
            <v>Y</v>
          </cell>
          <cell r="I22">
            <v>43.3279</v>
          </cell>
          <cell r="J22">
            <v>140.3565</v>
          </cell>
          <cell r="K22">
            <v>71.3232</v>
          </cell>
          <cell r="L22">
            <v>8</v>
          </cell>
          <cell r="M22">
            <v>8</v>
          </cell>
          <cell r="N22">
            <v>0.01</v>
          </cell>
          <cell r="O22">
            <v>0.0342</v>
          </cell>
          <cell r="P22">
            <v>0.9442</v>
          </cell>
          <cell r="Q22">
            <v>0.002</v>
          </cell>
          <cell r="R22">
            <v>0.0054</v>
          </cell>
          <cell r="S22">
            <v>0.001</v>
          </cell>
          <cell r="T22">
            <v>0</v>
          </cell>
          <cell r="U22">
            <v>0.0032</v>
          </cell>
          <cell r="V22">
            <v>2.02478541817629</v>
          </cell>
          <cell r="W22">
            <v>0.607392388586551</v>
          </cell>
        </row>
        <row r="22">
          <cell r="AB22">
            <v>0.961578281977443</v>
          </cell>
          <cell r="AC22">
            <v>1.43558918587757</v>
          </cell>
          <cell r="AD22">
            <v>4.40863255897913</v>
          </cell>
          <cell r="AE22">
            <v>3.01613147311053</v>
          </cell>
        </row>
        <row r="22">
          <cell r="AJ22">
            <v>2.3707657319954</v>
          </cell>
          <cell r="AK22">
            <v>2.66339362498277</v>
          </cell>
          <cell r="AL22">
            <v>17.7169201737378</v>
          </cell>
        </row>
        <row r="23">
          <cell r="B23" t="str">
            <v>JM0050.002</v>
          </cell>
          <cell r="C23" t="str">
            <v>SAMN02209332</v>
          </cell>
          <cell r="D23" t="str">
            <v>M. sinensis</v>
          </cell>
          <cell r="E23" t="str">
            <v>N Japan</v>
          </cell>
          <cell r="F23" t="str">
            <v>Y</v>
          </cell>
          <cell r="G23" t="str">
            <v>Y</v>
          </cell>
          <cell r="H23" t="str">
            <v>Y</v>
          </cell>
          <cell r="I23">
            <v>42.9468</v>
          </cell>
          <cell r="J23">
            <v>140.5615</v>
          </cell>
          <cell r="K23">
            <v>167.9448</v>
          </cell>
          <cell r="L23">
            <v>8</v>
          </cell>
          <cell r="M23">
            <v>8</v>
          </cell>
          <cell r="N23">
            <v>0.0078</v>
          </cell>
          <cell r="O23">
            <v>0.011</v>
          </cell>
          <cell r="P23">
            <v>0.9764</v>
          </cell>
          <cell r="Q23">
            <v>0.0008</v>
          </cell>
          <cell r="R23">
            <v>0.001</v>
          </cell>
          <cell r="S23">
            <v>0</v>
          </cell>
          <cell r="T23">
            <v>0.0022</v>
          </cell>
          <cell r="U23">
            <v>0.001</v>
          </cell>
          <cell r="V23">
            <v>1.37154833579612</v>
          </cell>
          <cell r="W23">
            <v>0.908958975557395</v>
          </cell>
        </row>
        <row r="23">
          <cell r="AA23">
            <v>9.98145750949657</v>
          </cell>
          <cell r="AB23">
            <v>0.994869141723943</v>
          </cell>
          <cell r="AC23">
            <v>1.45170421128436</v>
          </cell>
          <cell r="AD23">
            <v>5.83643249969486</v>
          </cell>
          <cell r="AE23">
            <v>3.14826831500963</v>
          </cell>
        </row>
        <row r="23">
          <cell r="AI23">
            <v>4.55334343814155</v>
          </cell>
          <cell r="AJ23">
            <v>3.03694133339185</v>
          </cell>
          <cell r="AK23">
            <v>3.15724565771298</v>
          </cell>
          <cell r="AL23">
            <v>14.5870584214373</v>
          </cell>
        </row>
        <row r="24">
          <cell r="B24" t="str">
            <v>JM0050.003</v>
          </cell>
          <cell r="C24" t="str">
            <v>SAMN02209333</v>
          </cell>
          <cell r="D24" t="str">
            <v>M. sinensis</v>
          </cell>
          <cell r="E24" t="str">
            <v>N Japan</v>
          </cell>
          <cell r="F24" t="str">
            <v>Y</v>
          </cell>
          <cell r="G24" t="str">
            <v>Y</v>
          </cell>
          <cell r="H24" t="str">
            <v>Y</v>
          </cell>
          <cell r="I24">
            <v>42.9468</v>
          </cell>
          <cell r="J24">
            <v>140.5615</v>
          </cell>
          <cell r="K24">
            <v>167.9448</v>
          </cell>
          <cell r="L24">
            <v>8</v>
          </cell>
          <cell r="M24">
            <v>8</v>
          </cell>
          <cell r="N24">
            <v>0.008</v>
          </cell>
          <cell r="O24">
            <v>0.0324</v>
          </cell>
          <cell r="P24">
            <v>0.9438</v>
          </cell>
          <cell r="Q24">
            <v>0.002</v>
          </cell>
          <cell r="R24">
            <v>0.0058</v>
          </cell>
          <cell r="S24">
            <v>0.0022</v>
          </cell>
          <cell r="T24">
            <v>0.0002</v>
          </cell>
          <cell r="U24">
            <v>0.0052</v>
          </cell>
          <cell r="V24">
            <v>1.40868167282701</v>
          </cell>
          <cell r="W24">
            <v>0.855722442028215</v>
          </cell>
        </row>
        <row r="24">
          <cell r="Z24">
            <v>0.104214901561894</v>
          </cell>
        </row>
        <row r="24">
          <cell r="AB24">
            <v>0.877435538626912</v>
          </cell>
          <cell r="AC24">
            <v>1.31786150509044</v>
          </cell>
          <cell r="AD24">
            <v>5.48050318123228</v>
          </cell>
          <cell r="AE24">
            <v>4.62666202217271</v>
          </cell>
        </row>
        <row r="24">
          <cell r="AH24">
            <v>0.548789706363815</v>
          </cell>
        </row>
        <row r="24">
          <cell r="AJ24">
            <v>3.3277286699145</v>
          </cell>
          <cell r="AK24">
            <v>3.67033229353184</v>
          </cell>
          <cell r="AL24">
            <v>12.8731807523312</v>
          </cell>
          <cell r="AM24">
            <v>2.35945531594984</v>
          </cell>
        </row>
        <row r="25">
          <cell r="B25" t="str">
            <v>JM0051.002</v>
          </cell>
          <cell r="C25" t="str">
            <v>SAMN02209334</v>
          </cell>
          <cell r="D25" t="str">
            <v>M. sinensis</v>
          </cell>
          <cell r="E25" t="str">
            <v>N Japan</v>
          </cell>
          <cell r="F25" t="str">
            <v>Y</v>
          </cell>
          <cell r="G25" t="str">
            <v>Y</v>
          </cell>
          <cell r="H25" t="str">
            <v>Y</v>
          </cell>
          <cell r="I25">
            <v>42.835</v>
          </cell>
          <cell r="J25">
            <v>140.6535</v>
          </cell>
          <cell r="K25">
            <v>293.2176</v>
          </cell>
          <cell r="L25">
            <v>6</v>
          </cell>
          <cell r="M25">
            <v>6</v>
          </cell>
          <cell r="N25">
            <v>0.0278</v>
          </cell>
          <cell r="O25">
            <v>0.0564</v>
          </cell>
          <cell r="P25">
            <v>0.8786</v>
          </cell>
          <cell r="Q25">
            <v>0.0132</v>
          </cell>
          <cell r="R25">
            <v>0.0088</v>
          </cell>
          <cell r="S25">
            <v>0.0034</v>
          </cell>
          <cell r="T25">
            <v>0</v>
          </cell>
          <cell r="U25">
            <v>0.0114</v>
          </cell>
          <cell r="V25">
            <v>2.34953517218102</v>
          </cell>
          <cell r="W25">
            <v>0.843164353846312</v>
          </cell>
        </row>
        <row r="25">
          <cell r="AA25">
            <v>12.6244765721261</v>
          </cell>
          <cell r="AB25">
            <v>1.30833489622999</v>
          </cell>
          <cell r="AC25">
            <v>1.93428963301029</v>
          </cell>
          <cell r="AD25">
            <v>8.5151330178798</v>
          </cell>
          <cell r="AE25">
            <v>4.89121479631257</v>
          </cell>
        </row>
        <row r="25">
          <cell r="AI25">
            <v>0.332338245563674</v>
          </cell>
          <cell r="AJ25">
            <v>4.82721703287375</v>
          </cell>
          <cell r="AK25">
            <v>3.26134645404306</v>
          </cell>
          <cell r="AL25">
            <v>18.2385831343498</v>
          </cell>
        </row>
        <row r="26">
          <cell r="B26" t="str">
            <v>JM0051.003</v>
          </cell>
          <cell r="C26" t="str">
            <v>SAMN02209335</v>
          </cell>
          <cell r="D26" t="str">
            <v>M. sinensis</v>
          </cell>
          <cell r="E26" t="str">
            <v>N Japan</v>
          </cell>
          <cell r="F26" t="str">
            <v>Y</v>
          </cell>
          <cell r="G26" t="str">
            <v>Y</v>
          </cell>
          <cell r="H26" t="str">
            <v>Y</v>
          </cell>
          <cell r="I26">
            <v>42.835</v>
          </cell>
          <cell r="J26">
            <v>140.6535</v>
          </cell>
          <cell r="K26">
            <v>293.2176</v>
          </cell>
          <cell r="L26">
            <v>6</v>
          </cell>
          <cell r="M26">
            <v>6</v>
          </cell>
          <cell r="N26">
            <v>0.003</v>
          </cell>
          <cell r="O26">
            <v>0.0262</v>
          </cell>
          <cell r="P26">
            <v>0.9578</v>
          </cell>
          <cell r="Q26">
            <v>0.0018</v>
          </cell>
          <cell r="R26">
            <v>0.0038</v>
          </cell>
          <cell r="S26">
            <v>0.0012</v>
          </cell>
          <cell r="T26">
            <v>0.0004</v>
          </cell>
          <cell r="U26">
            <v>0.0058</v>
          </cell>
          <cell r="V26">
            <v>3.36681419414895</v>
          </cell>
          <cell r="W26">
            <v>0.85501925996746</v>
          </cell>
        </row>
        <row r="26">
          <cell r="AA26">
            <v>12.4186056607727</v>
          </cell>
          <cell r="AB26">
            <v>1.52588681251448</v>
          </cell>
          <cell r="AC26">
            <v>2.12770565469023</v>
          </cell>
          <cell r="AD26">
            <v>8.4573103148329</v>
          </cell>
          <cell r="AE26">
            <v>7.17136247142295</v>
          </cell>
        </row>
        <row r="26">
          <cell r="AI26">
            <v>2.25212847867265</v>
          </cell>
          <cell r="AJ26">
            <v>5.78034223899207</v>
          </cell>
          <cell r="AK26">
            <v>4.6962310316168</v>
          </cell>
          <cell r="AL26">
            <v>28.7857925001013</v>
          </cell>
        </row>
        <row r="27">
          <cell r="B27" t="str">
            <v>JM0053.002</v>
          </cell>
          <cell r="C27" t="str">
            <v>SAMN02209336</v>
          </cell>
          <cell r="D27" t="str">
            <v>M. sinensis</v>
          </cell>
          <cell r="E27" t="str">
            <v>N Japan</v>
          </cell>
          <cell r="F27" t="str">
            <v>Y</v>
          </cell>
          <cell r="G27" t="str">
            <v>Y</v>
          </cell>
          <cell r="H27" t="str">
            <v>Y</v>
          </cell>
          <cell r="I27">
            <v>42.1799</v>
          </cell>
          <cell r="J27">
            <v>140.4414</v>
          </cell>
          <cell r="K27">
            <v>21.9456</v>
          </cell>
          <cell r="L27">
            <v>8</v>
          </cell>
          <cell r="M27">
            <v>8</v>
          </cell>
          <cell r="N27">
            <v>0.003</v>
          </cell>
          <cell r="O27">
            <v>0.0572</v>
          </cell>
          <cell r="P27">
            <v>0.9274</v>
          </cell>
          <cell r="Q27">
            <v>0.0086</v>
          </cell>
          <cell r="R27">
            <v>0.0012</v>
          </cell>
          <cell r="S27">
            <v>0.0016</v>
          </cell>
          <cell r="T27">
            <v>0</v>
          </cell>
          <cell r="U27">
            <v>0.0006</v>
          </cell>
        </row>
        <row r="27">
          <cell r="W27">
            <v>1.21006384643959</v>
          </cell>
        </row>
        <row r="27">
          <cell r="AA27">
            <v>13.2400239257979</v>
          </cell>
          <cell r="AB27">
            <v>1.54709997707375</v>
          </cell>
          <cell r="AC27">
            <v>2.20155464795635</v>
          </cell>
        </row>
        <row r="27">
          <cell r="AE27">
            <v>5.70405402973299</v>
          </cell>
        </row>
        <row r="27">
          <cell r="AI27">
            <v>7.71947488036937</v>
          </cell>
          <cell r="AJ27">
            <v>4.45559503869425</v>
          </cell>
          <cell r="AK27">
            <v>4.76734297706429</v>
          </cell>
        </row>
        <row r="28">
          <cell r="B28" t="str">
            <v>JM0055.001</v>
          </cell>
          <cell r="C28" t="str">
            <v>SAMN02209337</v>
          </cell>
          <cell r="D28" t="str">
            <v>M. sinensis</v>
          </cell>
          <cell r="E28" t="str">
            <v>N Japan</v>
          </cell>
          <cell r="F28" t="str">
            <v>Y</v>
          </cell>
          <cell r="G28" t="str">
            <v>Y</v>
          </cell>
          <cell r="H28" t="str">
            <v>Y</v>
          </cell>
          <cell r="I28">
            <v>42.4008</v>
          </cell>
          <cell r="J28">
            <v>140.3002</v>
          </cell>
          <cell r="K28">
            <v>4.8768</v>
          </cell>
          <cell r="L28">
            <v>8</v>
          </cell>
          <cell r="M28">
            <v>8</v>
          </cell>
          <cell r="N28">
            <v>0.03</v>
          </cell>
          <cell r="O28">
            <v>0.0446</v>
          </cell>
          <cell r="P28">
            <v>0.9168</v>
          </cell>
          <cell r="Q28">
            <v>0.0012</v>
          </cell>
          <cell r="R28">
            <v>0</v>
          </cell>
          <cell r="S28">
            <v>0</v>
          </cell>
          <cell r="T28">
            <v>0.0016</v>
          </cell>
          <cell r="U28">
            <v>0.005</v>
          </cell>
          <cell r="V28">
            <v>1.60450372708195</v>
          </cell>
          <cell r="W28">
            <v>0.912024483740257</v>
          </cell>
        </row>
        <row r="28">
          <cell r="AB28">
            <v>1.10000162463945</v>
          </cell>
          <cell r="AC28">
            <v>1.61543215190696</v>
          </cell>
          <cell r="AD28">
            <v>7.71357121716063</v>
          </cell>
          <cell r="AE28">
            <v>4.32680748728557</v>
          </cell>
        </row>
        <row r="28">
          <cell r="AJ28">
            <v>4.26432362682564</v>
          </cell>
          <cell r="AK28">
            <v>4.68431116989563</v>
          </cell>
          <cell r="AL28">
            <v>14.7280041574688</v>
          </cell>
        </row>
        <row r="29">
          <cell r="B29" t="str">
            <v>JM0055.002</v>
          </cell>
          <cell r="C29" t="str">
            <v>SAMN02209338</v>
          </cell>
          <cell r="D29" t="str">
            <v>M. sinensis</v>
          </cell>
          <cell r="E29" t="str">
            <v>N Japan</v>
          </cell>
          <cell r="F29" t="str">
            <v>Y</v>
          </cell>
          <cell r="G29" t="str">
            <v>Y</v>
          </cell>
          <cell r="H29" t="str">
            <v>Y</v>
          </cell>
          <cell r="I29">
            <v>42.4008</v>
          </cell>
          <cell r="J29">
            <v>140.3002</v>
          </cell>
          <cell r="K29">
            <v>4.8768</v>
          </cell>
          <cell r="L29">
            <v>8</v>
          </cell>
          <cell r="M29">
            <v>8</v>
          </cell>
          <cell r="N29">
            <v>0.0032</v>
          </cell>
          <cell r="O29">
            <v>0.0574</v>
          </cell>
          <cell r="P29">
            <v>0.9282</v>
          </cell>
          <cell r="Q29">
            <v>0.0022</v>
          </cell>
          <cell r="R29">
            <v>0.0004</v>
          </cell>
          <cell r="S29">
            <v>0.0004</v>
          </cell>
          <cell r="T29">
            <v>0.006</v>
          </cell>
          <cell r="U29">
            <v>0.002</v>
          </cell>
          <cell r="V29">
            <v>2.13946440807488</v>
          </cell>
          <cell r="W29">
            <v>0.478655839341491</v>
          </cell>
        </row>
        <row r="29">
          <cell r="AB29">
            <v>0.903980878093248</v>
          </cell>
          <cell r="AC29">
            <v>1.36792418034995</v>
          </cell>
        </row>
        <row r="29">
          <cell r="AE29">
            <v>3.81019424585347</v>
          </cell>
        </row>
        <row r="29">
          <cell r="AJ29">
            <v>2.85258732696867</v>
          </cell>
          <cell r="AK29">
            <v>3.13912702482373</v>
          </cell>
          <cell r="AL29">
            <v>20.2335648632201</v>
          </cell>
        </row>
        <row r="30">
          <cell r="B30" t="str">
            <v>JM0057.001</v>
          </cell>
          <cell r="C30" t="str">
            <v>SAMN02209339</v>
          </cell>
          <cell r="D30" t="str">
            <v>M. sinensis</v>
          </cell>
          <cell r="E30" t="str">
            <v>N Japan</v>
          </cell>
          <cell r="F30" t="str">
            <v>Y</v>
          </cell>
          <cell r="G30" t="str">
            <v>Y</v>
          </cell>
          <cell r="H30" t="str">
            <v>Y</v>
          </cell>
          <cell r="I30">
            <v>42.4716</v>
          </cell>
          <cell r="J30">
            <v>140.2016</v>
          </cell>
          <cell r="K30">
            <v>126.1872</v>
          </cell>
          <cell r="L30">
            <v>8</v>
          </cell>
          <cell r="M30">
            <v>8</v>
          </cell>
          <cell r="N30">
            <v>0.0014</v>
          </cell>
          <cell r="O30">
            <v>0.0608</v>
          </cell>
          <cell r="P30">
            <v>0.9292</v>
          </cell>
          <cell r="Q30">
            <v>0.0012</v>
          </cell>
          <cell r="R30">
            <v>0.0018</v>
          </cell>
          <cell r="S30">
            <v>0.0014</v>
          </cell>
          <cell r="T30">
            <v>0.0008</v>
          </cell>
          <cell r="U30">
            <v>0.0038</v>
          </cell>
          <cell r="V30">
            <v>2.60189931221133</v>
          </cell>
          <cell r="W30">
            <v>1.38165913345535</v>
          </cell>
        </row>
        <row r="30">
          <cell r="Z30">
            <v>0.419905990970087</v>
          </cell>
          <cell r="AA30">
            <v>15.9548450054333</v>
          </cell>
          <cell r="AB30">
            <v>1.57324678394507</v>
          </cell>
          <cell r="AC30">
            <v>2.30834685191424</v>
          </cell>
          <cell r="AD30">
            <v>9.10041043140598</v>
          </cell>
          <cell r="AE30">
            <v>5.70149076376395</v>
          </cell>
        </row>
        <row r="30">
          <cell r="AH30">
            <v>1.43625857410808</v>
          </cell>
          <cell r="AI30">
            <v>8.9313858651141</v>
          </cell>
          <cell r="AJ30">
            <v>4.58827680740819</v>
          </cell>
          <cell r="AK30">
            <v>5.05530259783661</v>
          </cell>
          <cell r="AL30">
            <v>24.4006835131515</v>
          </cell>
          <cell r="AM30">
            <v>2.85505067143077</v>
          </cell>
        </row>
        <row r="31">
          <cell r="B31" t="str">
            <v>JM0057.002</v>
          </cell>
          <cell r="C31" t="str">
            <v>SAMN02209340</v>
          </cell>
          <cell r="D31" t="str">
            <v>M. sinensis</v>
          </cell>
          <cell r="E31" t="str">
            <v>N Japan</v>
          </cell>
          <cell r="F31" t="str">
            <v>Y</v>
          </cell>
          <cell r="G31" t="str">
            <v>Y</v>
          </cell>
          <cell r="H31" t="str">
            <v>Y</v>
          </cell>
          <cell r="I31">
            <v>42.4716</v>
          </cell>
          <cell r="J31">
            <v>140.2016</v>
          </cell>
          <cell r="K31">
            <v>126.1872</v>
          </cell>
          <cell r="L31">
            <v>8</v>
          </cell>
          <cell r="M31">
            <v>8</v>
          </cell>
          <cell r="N31">
            <v>0.0094</v>
          </cell>
          <cell r="O31">
            <v>0.031</v>
          </cell>
          <cell r="P31">
            <v>0.9522</v>
          </cell>
          <cell r="Q31">
            <v>0.001</v>
          </cell>
          <cell r="R31">
            <v>0.001</v>
          </cell>
          <cell r="S31">
            <v>0.001</v>
          </cell>
          <cell r="T31">
            <v>0.0044</v>
          </cell>
          <cell r="U31">
            <v>0</v>
          </cell>
          <cell r="V31">
            <v>1.31477267038086</v>
          </cell>
          <cell r="W31">
            <v>0.677370767372415</v>
          </cell>
        </row>
        <row r="31">
          <cell r="AB31">
            <v>0.844319200960161</v>
          </cell>
          <cell r="AC31">
            <v>1.27746702074341</v>
          </cell>
          <cell r="AD31">
            <v>6.13289291350776</v>
          </cell>
          <cell r="AE31">
            <v>3.27522699907321</v>
          </cell>
        </row>
        <row r="31">
          <cell r="AJ31">
            <v>3.19954544802579</v>
          </cell>
          <cell r="AK31">
            <v>3.55425475231708</v>
          </cell>
          <cell r="AL31">
            <v>16.5919181835549</v>
          </cell>
        </row>
        <row r="32">
          <cell r="B32" t="str">
            <v>JM0058.001</v>
          </cell>
          <cell r="C32" t="str">
            <v>SAMN02209341</v>
          </cell>
          <cell r="D32" t="str">
            <v>M. sinensis</v>
          </cell>
          <cell r="E32" t="str">
            <v>S Japan</v>
          </cell>
          <cell r="F32" t="str">
            <v>Y</v>
          </cell>
          <cell r="G32" t="str">
            <v>Y</v>
          </cell>
          <cell r="H32" t="str">
            <v>Y</v>
          </cell>
          <cell r="I32">
            <v>42.5997</v>
          </cell>
          <cell r="J32">
            <v>140.6458</v>
          </cell>
          <cell r="K32">
            <v>8.5344</v>
          </cell>
          <cell r="L32">
            <v>7</v>
          </cell>
          <cell r="M32">
            <v>7</v>
          </cell>
          <cell r="N32">
            <v>0.2406</v>
          </cell>
          <cell r="O32">
            <v>0.6674</v>
          </cell>
          <cell r="P32">
            <v>0.0834</v>
          </cell>
          <cell r="Q32">
            <v>0.0006</v>
          </cell>
          <cell r="R32">
            <v>0</v>
          </cell>
          <cell r="S32">
            <v>0.0006</v>
          </cell>
          <cell r="T32">
            <v>0.0036</v>
          </cell>
          <cell r="U32">
            <v>0.0036</v>
          </cell>
          <cell r="V32">
            <v>4.39826453096915</v>
          </cell>
          <cell r="W32">
            <v>3.42925513440126</v>
          </cell>
        </row>
        <row r="32">
          <cell r="AB32">
            <v>3.58129988881322</v>
          </cell>
          <cell r="AC32">
            <v>4.71127029654793</v>
          </cell>
          <cell r="AD32">
            <v>12.9954778314808</v>
          </cell>
          <cell r="AE32">
            <v>11.8815589138566</v>
          </cell>
        </row>
        <row r="32">
          <cell r="AJ32">
            <v>9.84432884009884</v>
          </cell>
          <cell r="AK32">
            <v>10.5325674726049</v>
          </cell>
          <cell r="AL32">
            <v>24.1966415884495</v>
          </cell>
        </row>
        <row r="33">
          <cell r="B33" t="str">
            <v>JM0058.003</v>
          </cell>
          <cell r="C33" t="str">
            <v>SAMN02209343</v>
          </cell>
          <cell r="D33" t="str">
            <v>M. sinensis</v>
          </cell>
          <cell r="E33" t="str">
            <v>S Japan</v>
          </cell>
          <cell r="F33" t="str">
            <v>Y</v>
          </cell>
          <cell r="G33" t="str">
            <v>Y</v>
          </cell>
          <cell r="H33" t="str">
            <v>Y</v>
          </cell>
          <cell r="I33">
            <v>42.5997</v>
          </cell>
          <cell r="J33">
            <v>140.6458</v>
          </cell>
          <cell r="K33">
            <v>8.5344</v>
          </cell>
          <cell r="L33">
            <v>7</v>
          </cell>
          <cell r="M33">
            <v>7</v>
          </cell>
          <cell r="N33">
            <v>0.2112</v>
          </cell>
          <cell r="O33">
            <v>0.6646</v>
          </cell>
          <cell r="P33">
            <v>0.1054</v>
          </cell>
          <cell r="Q33">
            <v>0.001</v>
          </cell>
          <cell r="R33">
            <v>0</v>
          </cell>
          <cell r="S33">
            <v>0.0004</v>
          </cell>
          <cell r="T33">
            <v>0.014</v>
          </cell>
          <cell r="U33">
            <v>0.0034</v>
          </cell>
          <cell r="V33">
            <v>3.35287291970567</v>
          </cell>
          <cell r="W33">
            <v>1.28320726224864</v>
          </cell>
        </row>
        <row r="33">
          <cell r="Z33">
            <v>0.211284558252813</v>
          </cell>
        </row>
        <row r="33">
          <cell r="AB33">
            <v>1.71679311879552</v>
          </cell>
          <cell r="AC33">
            <v>2.40281024011726</v>
          </cell>
          <cell r="AD33">
            <v>10.1109132724886</v>
          </cell>
          <cell r="AE33">
            <v>8.37328349346208</v>
          </cell>
        </row>
        <row r="33">
          <cell r="AH33">
            <v>0.213625259912212</v>
          </cell>
        </row>
        <row r="33">
          <cell r="AJ33">
            <v>6.07158296410376</v>
          </cell>
          <cell r="AK33">
            <v>6.56891672054171</v>
          </cell>
          <cell r="AL33">
            <v>23.66573263116</v>
          </cell>
          <cell r="AM33">
            <v>3.32573679272074</v>
          </cell>
        </row>
        <row r="34">
          <cell r="B34" t="str">
            <v>JM0059.001</v>
          </cell>
          <cell r="C34" t="str">
            <v>SAMN02209344</v>
          </cell>
          <cell r="D34" t="str">
            <v>M. sinensis</v>
          </cell>
          <cell r="E34" t="str">
            <v>N Japan</v>
          </cell>
          <cell r="F34" t="str">
            <v>Y</v>
          </cell>
          <cell r="G34" t="str">
            <v>Y</v>
          </cell>
          <cell r="H34" t="str">
            <v>Y</v>
          </cell>
          <cell r="I34">
            <v>42.5621</v>
          </cell>
          <cell r="J34">
            <v>140.7971</v>
          </cell>
          <cell r="K34">
            <v>203.9112</v>
          </cell>
          <cell r="L34">
            <v>7</v>
          </cell>
          <cell r="M34">
            <v>7</v>
          </cell>
          <cell r="N34">
            <v>0.0038</v>
          </cell>
          <cell r="O34">
            <v>0.0706</v>
          </cell>
          <cell r="P34">
            <v>0.9004</v>
          </cell>
          <cell r="Q34">
            <v>0.0018</v>
          </cell>
          <cell r="R34">
            <v>0.0088</v>
          </cell>
          <cell r="S34">
            <v>0.0052</v>
          </cell>
          <cell r="T34">
            <v>0.0016</v>
          </cell>
          <cell r="U34">
            <v>0.0076</v>
          </cell>
          <cell r="V34">
            <v>0.505783089361565</v>
          </cell>
          <cell r="W34">
            <v>1.20903893414856</v>
          </cell>
        </row>
        <row r="34">
          <cell r="AA34">
            <v>10.5182188507971</v>
          </cell>
          <cell r="AB34">
            <v>0.932047227681666</v>
          </cell>
          <cell r="AC34">
            <v>1.39022899140063</v>
          </cell>
          <cell r="AD34">
            <v>5.61367173969679</v>
          </cell>
          <cell r="AE34">
            <v>9.02348091176232</v>
          </cell>
        </row>
        <row r="34">
          <cell r="AI34">
            <v>4.8225495059193</v>
          </cell>
          <cell r="AJ34">
            <v>6.01959107489234</v>
          </cell>
          <cell r="AK34">
            <v>5.8233915811608</v>
          </cell>
          <cell r="AL34">
            <v>10.5995457130796</v>
          </cell>
        </row>
        <row r="35">
          <cell r="B35" t="str">
            <v>JM0059.002</v>
          </cell>
          <cell r="C35" t="str">
            <v>SAMN02209345</v>
          </cell>
          <cell r="D35" t="str">
            <v>M. sinensis</v>
          </cell>
          <cell r="E35" t="str">
            <v>N Japan</v>
          </cell>
          <cell r="F35" t="str">
            <v>Y</v>
          </cell>
          <cell r="G35" t="str">
            <v>Y</v>
          </cell>
          <cell r="H35" t="str">
            <v>Y</v>
          </cell>
          <cell r="I35">
            <v>42.5621</v>
          </cell>
          <cell r="J35">
            <v>140.7971</v>
          </cell>
          <cell r="K35">
            <v>203.9112</v>
          </cell>
          <cell r="L35">
            <v>7</v>
          </cell>
          <cell r="M35">
            <v>7</v>
          </cell>
          <cell r="N35">
            <v>0.0072</v>
          </cell>
          <cell r="O35">
            <v>0.0504</v>
          </cell>
          <cell r="P35">
            <v>0.9392</v>
          </cell>
          <cell r="Q35">
            <v>0.001</v>
          </cell>
          <cell r="R35">
            <v>0.0014</v>
          </cell>
          <cell r="S35">
            <v>0</v>
          </cell>
          <cell r="T35">
            <v>0</v>
          </cell>
          <cell r="U35">
            <v>0.0004</v>
          </cell>
          <cell r="V35">
            <v>2.55681871554188</v>
          </cell>
          <cell r="W35">
            <v>1.18328686984195</v>
          </cell>
        </row>
        <row r="35">
          <cell r="Z35">
            <v>0.804578009043519</v>
          </cell>
        </row>
        <row r="35">
          <cell r="AB35">
            <v>1.57487180682397</v>
          </cell>
          <cell r="AC35">
            <v>2.22208733477238</v>
          </cell>
          <cell r="AD35">
            <v>9.09077202934957</v>
          </cell>
          <cell r="AE35">
            <v>5.18774129824089</v>
          </cell>
        </row>
        <row r="35">
          <cell r="AH35">
            <v>1.4111631671553</v>
          </cell>
        </row>
        <row r="35">
          <cell r="AJ35">
            <v>4.78157299530408</v>
          </cell>
          <cell r="AK35">
            <v>5.21789969109652</v>
          </cell>
          <cell r="AL35">
            <v>21.3227085661835</v>
          </cell>
          <cell r="AM35">
            <v>4.62902325720527</v>
          </cell>
        </row>
        <row r="36">
          <cell r="B36" t="str">
            <v>JM0061.002</v>
          </cell>
          <cell r="C36" t="str">
            <v>SAMN02209346</v>
          </cell>
          <cell r="D36" t="str">
            <v>M. sinensis</v>
          </cell>
          <cell r="E36" t="str">
            <v>N Japan</v>
          </cell>
          <cell r="F36" t="str">
            <v>Y</v>
          </cell>
          <cell r="G36" t="str">
            <v>Y</v>
          </cell>
          <cell r="H36" t="str">
            <v>Y</v>
          </cell>
          <cell r="I36">
            <v>42.7802</v>
          </cell>
          <cell r="J36">
            <v>140.8035</v>
          </cell>
          <cell r="K36">
            <v>267.9192</v>
          </cell>
          <cell r="L36">
            <v>6</v>
          </cell>
          <cell r="M36">
            <v>6</v>
          </cell>
          <cell r="N36">
            <v>0.0094</v>
          </cell>
          <cell r="O36">
            <v>0.0544</v>
          </cell>
          <cell r="P36">
            <v>0.9284</v>
          </cell>
          <cell r="Q36">
            <v>0.002</v>
          </cell>
          <cell r="R36">
            <v>0.0008</v>
          </cell>
          <cell r="S36">
            <v>0.0012</v>
          </cell>
          <cell r="T36">
            <v>0.0012</v>
          </cell>
          <cell r="U36">
            <v>0.0028</v>
          </cell>
          <cell r="V36">
            <v>0.233522499420564</v>
          </cell>
          <cell r="W36">
            <v>0.570896771298905</v>
          </cell>
        </row>
        <row r="36">
          <cell r="AA36">
            <v>14.156874170303</v>
          </cell>
          <cell r="AB36">
            <v>0.438013272177933</v>
          </cell>
          <cell r="AC36">
            <v>0.888230861869228</v>
          </cell>
          <cell r="AD36">
            <v>2.90498720881407</v>
          </cell>
          <cell r="AE36">
            <v>3.84847165911764</v>
          </cell>
        </row>
        <row r="36">
          <cell r="AI36">
            <v>10.8409792489852</v>
          </cell>
          <cell r="AJ36">
            <v>2.62709048878659</v>
          </cell>
          <cell r="AK36">
            <v>3.89958154658243</v>
          </cell>
          <cell r="AL36">
            <v>9.09977647917165</v>
          </cell>
        </row>
        <row r="37">
          <cell r="B37" t="str">
            <v>JM0062.001</v>
          </cell>
          <cell r="C37" t="str">
            <v>SAMN02209347</v>
          </cell>
          <cell r="D37" t="str">
            <v>M. sinensis</v>
          </cell>
          <cell r="E37" t="str">
            <v>N Japan</v>
          </cell>
          <cell r="F37" t="str">
            <v>Y</v>
          </cell>
          <cell r="G37" t="str">
            <v>Y</v>
          </cell>
          <cell r="H37" t="str">
            <v>Y</v>
          </cell>
          <cell r="I37">
            <v>41.7193</v>
          </cell>
          <cell r="J37">
            <v>141.0068</v>
          </cell>
          <cell r="K37">
            <v>21.9456</v>
          </cell>
          <cell r="L37">
            <v>9</v>
          </cell>
          <cell r="M37">
            <v>8</v>
          </cell>
          <cell r="N37">
            <v>0.0244</v>
          </cell>
          <cell r="O37">
            <v>0.0722</v>
          </cell>
          <cell r="P37">
            <v>0.8668</v>
          </cell>
          <cell r="Q37">
            <v>0.0176</v>
          </cell>
          <cell r="R37">
            <v>0.0066</v>
          </cell>
          <cell r="S37">
            <v>0.0054</v>
          </cell>
          <cell r="T37">
            <v>0.0016</v>
          </cell>
          <cell r="U37">
            <v>0.0046</v>
          </cell>
          <cell r="V37">
            <v>2.80186868680595</v>
          </cell>
          <cell r="W37">
            <v>1.3456636284124</v>
          </cell>
        </row>
        <row r="37">
          <cell r="Z37">
            <v>0.404847939737914</v>
          </cell>
          <cell r="AA37">
            <v>8.09150635641266</v>
          </cell>
          <cell r="AB37">
            <v>1.60440745543541</v>
          </cell>
          <cell r="AC37">
            <v>1.90399855914341</v>
          </cell>
          <cell r="AD37">
            <v>10.5397509586105</v>
          </cell>
          <cell r="AE37">
            <v>8.26917360325234</v>
          </cell>
        </row>
        <row r="37">
          <cell r="AH37">
            <v>3.56679616780161</v>
          </cell>
          <cell r="AI37">
            <v>6.79775453273022</v>
          </cell>
          <cell r="AJ37">
            <v>6.96958030691694</v>
          </cell>
          <cell r="AK37">
            <v>6.61945385119895</v>
          </cell>
          <cell r="AL37">
            <v>22.2205552801507</v>
          </cell>
          <cell r="AM37">
            <v>5.93597264617455</v>
          </cell>
        </row>
        <row r="38">
          <cell r="B38" t="str">
            <v>JM0062.002</v>
          </cell>
          <cell r="C38" t="str">
            <v>SAMN02209348</v>
          </cell>
          <cell r="D38" t="str">
            <v>M. sinensis</v>
          </cell>
          <cell r="E38" t="str">
            <v>N Japan</v>
          </cell>
          <cell r="F38" t="str">
            <v>Y</v>
          </cell>
          <cell r="G38" t="str">
            <v>Y</v>
          </cell>
          <cell r="H38" t="str">
            <v>Y</v>
          </cell>
          <cell r="I38">
            <v>41.7193</v>
          </cell>
          <cell r="J38">
            <v>141.0068</v>
          </cell>
          <cell r="K38">
            <v>21.9456</v>
          </cell>
          <cell r="L38">
            <v>9</v>
          </cell>
          <cell r="M38">
            <v>8</v>
          </cell>
          <cell r="N38">
            <v>0.0302</v>
          </cell>
          <cell r="O38">
            <v>0.066</v>
          </cell>
          <cell r="P38">
            <v>0.8874</v>
          </cell>
          <cell r="Q38">
            <v>0.0006</v>
          </cell>
          <cell r="R38">
            <v>0.0054</v>
          </cell>
          <cell r="S38">
            <v>0.0008</v>
          </cell>
          <cell r="T38">
            <v>0.0022</v>
          </cell>
          <cell r="U38">
            <v>0.0078</v>
          </cell>
          <cell r="V38">
            <v>1.67170117425344</v>
          </cell>
          <cell r="W38">
            <v>0.521641600763075</v>
          </cell>
        </row>
        <row r="38">
          <cell r="Z38">
            <v>0.415588544460332</v>
          </cell>
        </row>
        <row r="38">
          <cell r="AB38">
            <v>0.820050826738801</v>
          </cell>
          <cell r="AC38">
            <v>1.23216335043101</v>
          </cell>
          <cell r="AD38">
            <v>8.01851691262049</v>
          </cell>
          <cell r="AE38">
            <v>5.02309872378887</v>
          </cell>
        </row>
        <row r="38">
          <cell r="AH38">
            <v>1.26667689051668</v>
          </cell>
        </row>
        <row r="38">
          <cell r="AJ38">
            <v>4.24256814629287</v>
          </cell>
          <cell r="AK38">
            <v>4.64145381225117</v>
          </cell>
          <cell r="AL38">
            <v>15.7497534172514</v>
          </cell>
          <cell r="AM38">
            <v>5.75343447801801</v>
          </cell>
        </row>
        <row r="39">
          <cell r="B39" t="str">
            <v>JM0062.003</v>
          </cell>
          <cell r="C39" t="str">
            <v>SAMN02209349</v>
          </cell>
          <cell r="D39" t="str">
            <v>M. sinensis</v>
          </cell>
          <cell r="E39" t="str">
            <v>N Japan</v>
          </cell>
          <cell r="F39" t="str">
            <v>Y</v>
          </cell>
          <cell r="G39" t="str">
            <v>Y</v>
          </cell>
          <cell r="H39" t="str">
            <v>Y</v>
          </cell>
          <cell r="I39">
            <v>41.7193</v>
          </cell>
          <cell r="J39">
            <v>141.0068</v>
          </cell>
          <cell r="K39">
            <v>21.9456</v>
          </cell>
          <cell r="L39">
            <v>9</v>
          </cell>
          <cell r="M39">
            <v>8</v>
          </cell>
          <cell r="N39">
            <v>0.0034</v>
          </cell>
          <cell r="O39">
            <v>0.0626</v>
          </cell>
          <cell r="P39">
            <v>0.9254</v>
          </cell>
          <cell r="Q39">
            <v>0.0048</v>
          </cell>
          <cell r="R39">
            <v>0.001</v>
          </cell>
          <cell r="S39">
            <v>0</v>
          </cell>
          <cell r="T39">
            <v>0.002</v>
          </cell>
          <cell r="U39">
            <v>0</v>
          </cell>
          <cell r="V39">
            <v>3.54922294394758</v>
          </cell>
          <cell r="W39">
            <v>1.56451238525124</v>
          </cell>
        </row>
        <row r="39">
          <cell r="Z39">
            <v>1.19299438953382</v>
          </cell>
        </row>
        <row r="39">
          <cell r="AB39">
            <v>2.1824999045453</v>
          </cell>
          <cell r="AC39">
            <v>2.98727391315699</v>
          </cell>
          <cell r="AD39">
            <v>10.8332624977494</v>
          </cell>
          <cell r="AE39">
            <v>8.49706927518765</v>
          </cell>
        </row>
        <row r="39">
          <cell r="AH39">
            <v>3.8831935219347</v>
          </cell>
        </row>
        <row r="39">
          <cell r="AJ39">
            <v>7.39422563320533</v>
          </cell>
          <cell r="AK39">
            <v>7.95298200652597</v>
          </cell>
          <cell r="AL39">
            <v>24.2248723331657</v>
          </cell>
          <cell r="AM39">
            <v>6.60568835602425</v>
          </cell>
        </row>
        <row r="40">
          <cell r="B40" t="str">
            <v>JM0069.001</v>
          </cell>
          <cell r="C40" t="str">
            <v>SAMN02209350</v>
          </cell>
          <cell r="D40" t="str">
            <v>M. sinensis</v>
          </cell>
          <cell r="E40" t="str">
            <v>N Japan</v>
          </cell>
          <cell r="F40" t="str">
            <v>Y</v>
          </cell>
          <cell r="G40" t="str">
            <v>Y</v>
          </cell>
          <cell r="H40" t="str">
            <v>Y</v>
          </cell>
          <cell r="I40">
            <v>41.402</v>
          </cell>
          <cell r="J40">
            <v>140.2177</v>
          </cell>
          <cell r="K40">
            <v>0</v>
          </cell>
          <cell r="L40">
            <v>9</v>
          </cell>
          <cell r="M40">
            <v>9</v>
          </cell>
          <cell r="N40">
            <v>0.044</v>
          </cell>
          <cell r="O40">
            <v>0.1046</v>
          </cell>
          <cell r="P40">
            <v>0.8448</v>
          </cell>
          <cell r="Q40">
            <v>0.0006</v>
          </cell>
          <cell r="R40">
            <v>0.0042</v>
          </cell>
          <cell r="S40">
            <v>0</v>
          </cell>
          <cell r="T40">
            <v>0.0004</v>
          </cell>
          <cell r="U40">
            <v>0.0012</v>
          </cell>
          <cell r="V40">
            <v>4.8425331366495</v>
          </cell>
          <cell r="W40">
            <v>0.725387653618988</v>
          </cell>
        </row>
        <row r="40">
          <cell r="AA40">
            <v>10.667887204619</v>
          </cell>
          <cell r="AB40">
            <v>1.93784487831269</v>
          </cell>
          <cell r="AC40">
            <v>2.54468332110808</v>
          </cell>
          <cell r="AD40">
            <v>11.5442653972938</v>
          </cell>
          <cell r="AE40">
            <v>4.38634197333619</v>
          </cell>
        </row>
        <row r="40">
          <cell r="AJ40">
            <v>5.237107489902</v>
          </cell>
          <cell r="AK40">
            <v>5.70432654312095</v>
          </cell>
          <cell r="AL40">
            <v>25.4205051822251</v>
          </cell>
        </row>
        <row r="41">
          <cell r="B41" t="str">
            <v>JM0069.002</v>
          </cell>
          <cell r="C41" t="str">
            <v>SAMN02209351</v>
          </cell>
          <cell r="D41" t="str">
            <v>M. sinensis</v>
          </cell>
          <cell r="E41" t="str">
            <v>N Japan</v>
          </cell>
          <cell r="F41" t="str">
            <v>Y</v>
          </cell>
          <cell r="G41" t="str">
            <v>Y</v>
          </cell>
          <cell r="H41" t="str">
            <v>Y</v>
          </cell>
          <cell r="I41">
            <v>41.402</v>
          </cell>
          <cell r="J41">
            <v>140.2177</v>
          </cell>
          <cell r="K41">
            <v>0</v>
          </cell>
          <cell r="L41">
            <v>9</v>
          </cell>
          <cell r="M41">
            <v>9</v>
          </cell>
          <cell r="N41">
            <v>0.0426</v>
          </cell>
          <cell r="O41">
            <v>0.138</v>
          </cell>
          <cell r="P41">
            <v>0.8164</v>
          </cell>
          <cell r="Q41">
            <v>0</v>
          </cell>
          <cell r="R41">
            <v>0.0002</v>
          </cell>
          <cell r="S41">
            <v>0</v>
          </cell>
          <cell r="T41">
            <v>0</v>
          </cell>
          <cell r="U41">
            <v>0.0016</v>
          </cell>
          <cell r="V41">
            <v>0.283987549306722</v>
          </cell>
          <cell r="W41">
            <v>0.823108923344203</v>
          </cell>
        </row>
        <row r="41">
          <cell r="AB41">
            <v>0.529028994318531</v>
          </cell>
          <cell r="AC41">
            <v>0.833315336302833</v>
          </cell>
          <cell r="AD41">
            <v>4.81937299760269</v>
          </cell>
          <cell r="AE41">
            <v>6.1114744019033</v>
          </cell>
        </row>
        <row r="41">
          <cell r="AJ41">
            <v>4.08192018824248</v>
          </cell>
          <cell r="AK41">
            <v>4.48370751959288</v>
          </cell>
          <cell r="AL41">
            <v>7.24595518143077</v>
          </cell>
        </row>
        <row r="42">
          <cell r="B42" t="str">
            <v>JM0075.002</v>
          </cell>
          <cell r="C42" t="str">
            <v>SAMN02209353</v>
          </cell>
          <cell r="D42" t="str">
            <v>M. sinensis</v>
          </cell>
          <cell r="E42" t="str">
            <v>N Japan</v>
          </cell>
          <cell r="F42" t="str">
            <v>Y</v>
          </cell>
          <cell r="G42" t="str">
            <v>Y</v>
          </cell>
          <cell r="H42" t="str">
            <v>Y</v>
          </cell>
          <cell r="I42">
            <v>41.976</v>
          </cell>
          <cell r="J42">
            <v>140.6721</v>
          </cell>
          <cell r="K42">
            <v>129.54</v>
          </cell>
          <cell r="L42">
            <v>8</v>
          </cell>
          <cell r="M42">
            <v>8</v>
          </cell>
          <cell r="N42">
            <v>0.0184</v>
          </cell>
          <cell r="O42">
            <v>0.0962</v>
          </cell>
          <cell r="P42">
            <v>0.8644</v>
          </cell>
          <cell r="Q42">
            <v>0.001</v>
          </cell>
          <cell r="R42">
            <v>0.0014</v>
          </cell>
          <cell r="S42">
            <v>0.0136</v>
          </cell>
          <cell r="T42">
            <v>0.0012</v>
          </cell>
          <cell r="U42">
            <v>0.004</v>
          </cell>
          <cell r="V42">
            <v>2.35301349761627</v>
          </cell>
          <cell r="W42">
            <v>1.43396689715499</v>
          </cell>
        </row>
        <row r="42">
          <cell r="AB42">
            <v>1.71693919730628</v>
          </cell>
          <cell r="AC42">
            <v>2.41202946963842</v>
          </cell>
          <cell r="AD42">
            <v>10.1780097249461</v>
          </cell>
          <cell r="AE42">
            <v>6.56995749042837</v>
          </cell>
        </row>
        <row r="42">
          <cell r="AJ42">
            <v>5.87874209502274</v>
          </cell>
          <cell r="AK42">
            <v>6.37797568622054</v>
          </cell>
          <cell r="AL42">
            <v>19.330182037799</v>
          </cell>
        </row>
        <row r="43">
          <cell r="B43" t="str">
            <v>JM0076.001</v>
          </cell>
          <cell r="C43" t="str">
            <v>SAMN02209354</v>
          </cell>
          <cell r="D43" t="str">
            <v>M. sinensis</v>
          </cell>
          <cell r="E43" t="str">
            <v>N Japan</v>
          </cell>
          <cell r="F43" t="str">
            <v>Y</v>
          </cell>
          <cell r="G43" t="str">
            <v>Y</v>
          </cell>
          <cell r="H43" t="str">
            <v>Y</v>
          </cell>
          <cell r="I43">
            <v>42.0721</v>
          </cell>
          <cell r="J43">
            <v>140.7988</v>
          </cell>
          <cell r="K43">
            <v>11.2776</v>
          </cell>
          <cell r="L43">
            <v>8</v>
          </cell>
          <cell r="M43">
            <v>8</v>
          </cell>
          <cell r="N43">
            <v>0.0116</v>
          </cell>
          <cell r="O43">
            <v>0.068</v>
          </cell>
          <cell r="P43">
            <v>0.9178</v>
          </cell>
          <cell r="Q43">
            <v>0</v>
          </cell>
          <cell r="R43">
            <v>0</v>
          </cell>
          <cell r="S43">
            <v>0</v>
          </cell>
          <cell r="T43">
            <v>0.001</v>
          </cell>
          <cell r="U43">
            <v>0.001</v>
          </cell>
          <cell r="V43">
            <v>2.62039460439555</v>
          </cell>
          <cell r="W43">
            <v>1.38902955072918</v>
          </cell>
        </row>
        <row r="43">
          <cell r="AA43">
            <v>6.70457518979172</v>
          </cell>
          <cell r="AB43">
            <v>1.74709051625566</v>
          </cell>
          <cell r="AC43">
            <v>2.16742557746432</v>
          </cell>
          <cell r="AD43">
            <v>9.3960435376943</v>
          </cell>
          <cell r="AE43">
            <v>5.89320855697388</v>
          </cell>
        </row>
        <row r="43">
          <cell r="AI43">
            <v>4.04524232798639</v>
          </cell>
          <cell r="AJ43">
            <v>5.63836727422393</v>
          </cell>
          <cell r="AK43">
            <v>5.5747343166956</v>
          </cell>
          <cell r="AL43">
            <v>15.2852642045013</v>
          </cell>
        </row>
        <row r="44">
          <cell r="B44" t="str">
            <v>JM0076.002</v>
          </cell>
          <cell r="C44" t="str">
            <v>SAMN02209355</v>
          </cell>
          <cell r="D44" t="str">
            <v>M. sinensis</v>
          </cell>
          <cell r="E44" t="str">
            <v>N Japan</v>
          </cell>
          <cell r="F44" t="str">
            <v>Y</v>
          </cell>
          <cell r="G44" t="str">
            <v>Y</v>
          </cell>
          <cell r="H44" t="str">
            <v>Y</v>
          </cell>
          <cell r="I44">
            <v>42.0721</v>
          </cell>
          <cell r="J44">
            <v>140.7988</v>
          </cell>
          <cell r="K44">
            <v>11.2776</v>
          </cell>
          <cell r="L44">
            <v>8</v>
          </cell>
          <cell r="M44">
            <v>8</v>
          </cell>
          <cell r="N44">
            <v>0.0066</v>
          </cell>
          <cell r="O44">
            <v>0.0972</v>
          </cell>
          <cell r="P44">
            <v>0.8946</v>
          </cell>
          <cell r="Q44">
            <v>0.0002</v>
          </cell>
          <cell r="R44">
            <v>0</v>
          </cell>
          <cell r="S44">
            <v>0</v>
          </cell>
          <cell r="T44">
            <v>0.0004</v>
          </cell>
          <cell r="U44">
            <v>0</v>
          </cell>
        </row>
        <row r="44">
          <cell r="W44">
            <v>0.876289475459054</v>
          </cell>
        </row>
        <row r="44">
          <cell r="AA44">
            <v>11.8393665708006</v>
          </cell>
          <cell r="AB44">
            <v>1.15136089450887</v>
          </cell>
          <cell r="AC44">
            <v>1.71113002266123</v>
          </cell>
        </row>
        <row r="44">
          <cell r="AE44">
            <v>7.77297408207515</v>
          </cell>
        </row>
        <row r="44">
          <cell r="AI44">
            <v>1.72503741020474</v>
          </cell>
          <cell r="AJ44">
            <v>6.28285006581054</v>
          </cell>
          <cell r="AK44">
            <v>3.35850122165039</v>
          </cell>
        </row>
        <row r="45">
          <cell r="B45" t="str">
            <v>JM0079.002</v>
          </cell>
          <cell r="C45" t="str">
            <v>SAMN02209357</v>
          </cell>
          <cell r="D45" t="str">
            <v>M. sinensis</v>
          </cell>
          <cell r="E45" t="str">
            <v>N Japan</v>
          </cell>
          <cell r="F45" t="str">
            <v>Y</v>
          </cell>
          <cell r="G45" t="str">
            <v>Y</v>
          </cell>
          <cell r="H45" t="str">
            <v>Y</v>
          </cell>
          <cell r="I45">
            <v>43.6195</v>
          </cell>
          <cell r="J45">
            <v>144.4453</v>
          </cell>
          <cell r="K45">
            <v>167.0304</v>
          </cell>
          <cell r="L45">
            <v>5</v>
          </cell>
          <cell r="M45">
            <v>5</v>
          </cell>
          <cell r="N45">
            <v>0.001</v>
          </cell>
          <cell r="O45">
            <v>0.0306</v>
          </cell>
          <cell r="P45">
            <v>0.9632</v>
          </cell>
          <cell r="Q45">
            <v>0</v>
          </cell>
          <cell r="R45">
            <v>0</v>
          </cell>
          <cell r="S45">
            <v>0.0002</v>
          </cell>
          <cell r="T45">
            <v>0.0038</v>
          </cell>
          <cell r="U45">
            <v>0.0004</v>
          </cell>
          <cell r="V45">
            <v>0.388476712765879</v>
          </cell>
          <cell r="W45">
            <v>0.244065266767027</v>
          </cell>
        </row>
        <row r="45">
          <cell r="AB45">
            <v>0.278108355203167</v>
          </cell>
          <cell r="AC45">
            <v>0.473830176289737</v>
          </cell>
          <cell r="AD45">
            <v>1.77652923617841</v>
          </cell>
          <cell r="AE45">
            <v>1.18799303656763</v>
          </cell>
        </row>
        <row r="45">
          <cell r="AJ45">
            <v>0.792415450865121</v>
          </cell>
          <cell r="AK45">
            <v>0.938790402100673</v>
          </cell>
          <cell r="AL45">
            <v>8.50103334259534</v>
          </cell>
        </row>
        <row r="46">
          <cell r="B46" t="str">
            <v>JM0085.001</v>
          </cell>
          <cell r="C46" t="str">
            <v>SAMN02209359</v>
          </cell>
          <cell r="D46" t="str">
            <v>M. sinensis</v>
          </cell>
          <cell r="E46" t="str">
            <v>N Japan</v>
          </cell>
          <cell r="F46" t="str">
            <v>Y</v>
          </cell>
          <cell r="G46" t="str">
            <v>Y</v>
          </cell>
          <cell r="H46" t="str">
            <v>Y</v>
          </cell>
          <cell r="I46">
            <v>39.44</v>
          </cell>
          <cell r="J46">
            <v>141.07</v>
          </cell>
          <cell r="K46">
            <v>128.3208</v>
          </cell>
          <cell r="L46">
            <v>6</v>
          </cell>
          <cell r="M46">
            <v>6</v>
          </cell>
          <cell r="N46">
            <v>0.0344</v>
          </cell>
          <cell r="O46">
            <v>0.3042</v>
          </cell>
          <cell r="P46">
            <v>0.6374</v>
          </cell>
          <cell r="Q46">
            <v>0.0014</v>
          </cell>
          <cell r="R46">
            <v>0.0012</v>
          </cell>
          <cell r="S46">
            <v>0.0138</v>
          </cell>
          <cell r="T46">
            <v>0.0062</v>
          </cell>
          <cell r="U46">
            <v>0.0024</v>
          </cell>
          <cell r="V46">
            <v>1.94757178480309</v>
          </cell>
          <cell r="W46">
            <v>1.1167486021073</v>
          </cell>
        </row>
        <row r="46">
          <cell r="Z46">
            <v>0.258452606502311</v>
          </cell>
        </row>
        <row r="46">
          <cell r="AB46">
            <v>1.23025896641748</v>
          </cell>
          <cell r="AC46">
            <v>1.77989800197269</v>
          </cell>
          <cell r="AD46">
            <v>8.76765293891741</v>
          </cell>
          <cell r="AE46">
            <v>6.14419262982288</v>
          </cell>
        </row>
        <row r="46">
          <cell r="AH46">
            <v>1.07039583995273</v>
          </cell>
        </row>
        <row r="46">
          <cell r="AJ46">
            <v>5.03873647250309</v>
          </cell>
          <cell r="AK46">
            <v>5.48875012005588</v>
          </cell>
          <cell r="AL46">
            <v>30.1124159884326</v>
          </cell>
          <cell r="AM46">
            <v>2.01545417904114</v>
          </cell>
        </row>
        <row r="47">
          <cell r="B47" t="str">
            <v>JM0085.002</v>
          </cell>
          <cell r="C47" t="str">
            <v>SAMN02209360</v>
          </cell>
          <cell r="D47" t="str">
            <v>M. sinensis</v>
          </cell>
          <cell r="E47" t="str">
            <v>N Japan</v>
          </cell>
          <cell r="F47" t="str">
            <v>Y</v>
          </cell>
          <cell r="G47" t="str">
            <v>Y</v>
          </cell>
          <cell r="H47" t="str">
            <v>Y</v>
          </cell>
          <cell r="I47">
            <v>39.44</v>
          </cell>
          <cell r="J47">
            <v>141.07</v>
          </cell>
          <cell r="K47">
            <v>128.3208</v>
          </cell>
          <cell r="L47">
            <v>6</v>
          </cell>
          <cell r="M47">
            <v>6</v>
          </cell>
          <cell r="N47">
            <v>0.0054</v>
          </cell>
          <cell r="O47">
            <v>0.0402</v>
          </cell>
          <cell r="P47">
            <v>0.9422</v>
          </cell>
          <cell r="Q47">
            <v>0.0008</v>
          </cell>
          <cell r="R47">
            <v>0.0052</v>
          </cell>
          <cell r="S47">
            <v>0.0014</v>
          </cell>
          <cell r="T47">
            <v>0</v>
          </cell>
          <cell r="U47">
            <v>0.0046</v>
          </cell>
          <cell r="V47">
            <v>2.34868661024913</v>
          </cell>
          <cell r="W47">
            <v>1.69747003866897</v>
          </cell>
        </row>
        <row r="47">
          <cell r="Z47">
            <v>0.875669249341393</v>
          </cell>
          <cell r="AA47">
            <v>6.88554416561072</v>
          </cell>
          <cell r="AB47">
            <v>1.82161043024923</v>
          </cell>
          <cell r="AC47">
            <v>2.22267815400911</v>
          </cell>
          <cell r="AD47">
            <v>6.04154088441812</v>
          </cell>
          <cell r="AE47">
            <v>3.70518929252001</v>
          </cell>
        </row>
        <row r="47">
          <cell r="AH47">
            <v>3.32396293336325</v>
          </cell>
          <cell r="AI47">
            <v>5.08994424996853</v>
          </cell>
          <cell r="AJ47">
            <v>3.60053711940483</v>
          </cell>
          <cell r="AK47">
            <v>3.79951431703782</v>
          </cell>
          <cell r="AL47">
            <v>14.612124385115</v>
          </cell>
          <cell r="AM47">
            <v>6.86677699488745</v>
          </cell>
        </row>
        <row r="48">
          <cell r="B48" t="str">
            <v>JM0085.003</v>
          </cell>
          <cell r="C48" t="str">
            <v>SAMN02209361</v>
          </cell>
          <cell r="D48" t="str">
            <v>M. sinensis</v>
          </cell>
          <cell r="E48" t="str">
            <v>N Japan</v>
          </cell>
          <cell r="F48" t="str">
            <v>Y</v>
          </cell>
          <cell r="G48" t="str">
            <v>Y</v>
          </cell>
          <cell r="H48" t="str">
            <v>Y</v>
          </cell>
          <cell r="I48">
            <v>39.44</v>
          </cell>
          <cell r="J48">
            <v>141.07</v>
          </cell>
          <cell r="K48">
            <v>128.3208</v>
          </cell>
          <cell r="L48">
            <v>6</v>
          </cell>
          <cell r="M48">
            <v>6</v>
          </cell>
          <cell r="N48">
            <v>0.0324</v>
          </cell>
          <cell r="O48">
            <v>0.0414</v>
          </cell>
          <cell r="P48">
            <v>0.8654</v>
          </cell>
          <cell r="Q48">
            <v>0.0204</v>
          </cell>
          <cell r="R48">
            <v>0.0128</v>
          </cell>
          <cell r="S48">
            <v>0.0068</v>
          </cell>
          <cell r="T48">
            <v>0.0014</v>
          </cell>
          <cell r="U48">
            <v>0.0194</v>
          </cell>
          <cell r="V48">
            <v>1.83883074816552</v>
          </cell>
          <cell r="W48">
            <v>1.98232292345641</v>
          </cell>
        </row>
        <row r="48">
          <cell r="Z48">
            <v>0.469990031051227</v>
          </cell>
          <cell r="AA48">
            <v>10.4606986133129</v>
          </cell>
          <cell r="AB48">
            <v>1.6910394012416</v>
          </cell>
          <cell r="AC48">
            <v>2.18498175814929</v>
          </cell>
          <cell r="AD48">
            <v>11.8728786900131</v>
          </cell>
          <cell r="AE48">
            <v>7.30163801305824</v>
          </cell>
        </row>
        <row r="48">
          <cell r="AH48">
            <v>16.8298197796542</v>
          </cell>
          <cell r="AI48">
            <v>6.626723992113</v>
          </cell>
          <cell r="AJ48">
            <v>8.46234813604068</v>
          </cell>
          <cell r="AK48">
            <v>7.69028938754516</v>
          </cell>
          <cell r="AL48">
            <v>26.1172375772666</v>
          </cell>
          <cell r="AM48">
            <v>5.19745691767878</v>
          </cell>
        </row>
        <row r="49">
          <cell r="B49" t="str">
            <v>JM0091.001</v>
          </cell>
          <cell r="C49" t="str">
            <v>SAMN02209362</v>
          </cell>
          <cell r="D49" t="str">
            <v>M. sinensis</v>
          </cell>
          <cell r="E49" t="str">
            <v>S Japan</v>
          </cell>
          <cell r="F49" t="str">
            <v>Y</v>
          </cell>
          <cell r="G49" t="str">
            <v>Y</v>
          </cell>
          <cell r="H49" t="str">
            <v>Y</v>
          </cell>
          <cell r="I49">
            <v>36.5613</v>
          </cell>
          <cell r="J49">
            <v>139.561</v>
          </cell>
          <cell r="K49">
            <v>297.4848</v>
          </cell>
          <cell r="L49">
            <v>7</v>
          </cell>
          <cell r="M49">
            <v>7</v>
          </cell>
          <cell r="N49">
            <v>0.1612</v>
          </cell>
          <cell r="O49">
            <v>0.6274</v>
          </cell>
          <cell r="P49">
            <v>0.1326</v>
          </cell>
          <cell r="Q49">
            <v>0.0192</v>
          </cell>
          <cell r="R49">
            <v>0.0184</v>
          </cell>
          <cell r="S49">
            <v>0.0172</v>
          </cell>
          <cell r="T49">
            <v>0.0056</v>
          </cell>
          <cell r="U49">
            <v>0.0184</v>
          </cell>
          <cell r="V49">
            <v>1.68730880357397</v>
          </cell>
          <cell r="W49">
            <v>1.34744713184142</v>
          </cell>
        </row>
        <row r="49">
          <cell r="AB49">
            <v>1.35169370970203</v>
          </cell>
          <cell r="AC49">
            <v>1.94214409812808</v>
          </cell>
          <cell r="AD49">
            <v>5.79168089009833</v>
          </cell>
          <cell r="AE49">
            <v>8.03650388496038</v>
          </cell>
        </row>
        <row r="49">
          <cell r="AJ49">
            <v>5.08212580549687</v>
          </cell>
          <cell r="AK49">
            <v>5.54784187083275</v>
          </cell>
          <cell r="AL49">
            <v>20.4709602255984</v>
          </cell>
        </row>
        <row r="50">
          <cell r="B50" t="str">
            <v>JM0091.002</v>
          </cell>
          <cell r="C50" t="str">
            <v>SAMN02209363</v>
          </cell>
          <cell r="D50" t="str">
            <v>M. sinensis</v>
          </cell>
          <cell r="E50" t="str">
            <v>S Japan</v>
          </cell>
          <cell r="F50" t="str">
            <v>Y</v>
          </cell>
          <cell r="G50" t="str">
            <v>Y</v>
          </cell>
          <cell r="H50" t="str">
            <v>Y</v>
          </cell>
          <cell r="I50">
            <v>36.5613</v>
          </cell>
          <cell r="J50">
            <v>139.561</v>
          </cell>
          <cell r="K50">
            <v>297.4848</v>
          </cell>
          <cell r="L50">
            <v>7</v>
          </cell>
          <cell r="M50">
            <v>7</v>
          </cell>
          <cell r="N50">
            <v>0.1592</v>
          </cell>
          <cell r="O50">
            <v>0.6818</v>
          </cell>
          <cell r="P50">
            <v>0.151</v>
          </cell>
          <cell r="Q50">
            <v>0.0022</v>
          </cell>
          <cell r="R50">
            <v>0.0006</v>
          </cell>
          <cell r="S50">
            <v>0.0014</v>
          </cell>
          <cell r="T50">
            <v>0.003</v>
          </cell>
          <cell r="U50">
            <v>0.0008</v>
          </cell>
          <cell r="V50">
            <v>5.49126846676803</v>
          </cell>
          <cell r="W50">
            <v>3.12837528257062</v>
          </cell>
        </row>
        <row r="50">
          <cell r="AA50">
            <v>11.3164579232325</v>
          </cell>
          <cell r="AB50">
            <v>3.86587825172721</v>
          </cell>
          <cell r="AC50">
            <v>3.89395037544632</v>
          </cell>
          <cell r="AD50">
            <v>6.82707596588396</v>
          </cell>
          <cell r="AE50">
            <v>14.3960745939623</v>
          </cell>
        </row>
        <row r="50">
          <cell r="AI50">
            <v>13.4158249273227</v>
          </cell>
          <cell r="AJ50">
            <v>7.90945540036556</v>
          </cell>
          <cell r="AK50">
            <v>8.66105676805125</v>
          </cell>
          <cell r="AL50">
            <v>30.9088107710836</v>
          </cell>
        </row>
        <row r="51">
          <cell r="B51" t="str">
            <v>JM0093.001</v>
          </cell>
          <cell r="C51" t="str">
            <v>SAMN02209364</v>
          </cell>
          <cell r="D51" t="str">
            <v>M. sinensis</v>
          </cell>
          <cell r="E51" t="str">
            <v>N Japan</v>
          </cell>
          <cell r="F51" t="str">
            <v>Y</v>
          </cell>
          <cell r="G51" t="str">
            <v>Y</v>
          </cell>
          <cell r="H51" t="str">
            <v>Y</v>
          </cell>
          <cell r="I51">
            <v>36.0548</v>
          </cell>
          <cell r="J51">
            <v>138.4633</v>
          </cell>
          <cell r="K51">
            <v>1101.5472</v>
          </cell>
          <cell r="L51">
            <v>6</v>
          </cell>
          <cell r="M51">
            <v>6</v>
          </cell>
          <cell r="N51">
            <v>0.0124</v>
          </cell>
          <cell r="O51">
            <v>0.015</v>
          </cell>
          <cell r="P51">
            <v>0.9632</v>
          </cell>
          <cell r="Q51">
            <v>0.0008</v>
          </cell>
          <cell r="R51">
            <v>0.0006</v>
          </cell>
          <cell r="S51">
            <v>0.0022</v>
          </cell>
          <cell r="T51">
            <v>0.001</v>
          </cell>
          <cell r="U51">
            <v>0.005</v>
          </cell>
          <cell r="V51">
            <v>1.74910617903699</v>
          </cell>
          <cell r="W51">
            <v>0.174612070154387</v>
          </cell>
        </row>
        <row r="51">
          <cell r="AB51">
            <v>0.583835476446503</v>
          </cell>
          <cell r="AC51">
            <v>0.962169140750792</v>
          </cell>
        </row>
        <row r="51">
          <cell r="AE51">
            <v>3.57962357922154</v>
          </cell>
        </row>
        <row r="51">
          <cell r="AJ51">
            <v>2.65872344627202</v>
          </cell>
          <cell r="AK51">
            <v>2.95075212182758</v>
          </cell>
        </row>
        <row r="52">
          <cell r="B52" t="str">
            <v>JM0094.001</v>
          </cell>
          <cell r="C52" t="str">
            <v>SAMN02209365</v>
          </cell>
          <cell r="D52" t="str">
            <v>M. sinensis</v>
          </cell>
          <cell r="E52" t="str">
            <v>S Japan</v>
          </cell>
          <cell r="F52" t="str">
            <v>Y</v>
          </cell>
          <cell r="G52" t="str">
            <v>Y</v>
          </cell>
          <cell r="H52" t="str">
            <v>Y</v>
          </cell>
          <cell r="I52">
            <v>36.0547</v>
          </cell>
          <cell r="J52">
            <v>138.4634</v>
          </cell>
          <cell r="K52">
            <v>1102.7664</v>
          </cell>
          <cell r="L52">
            <v>6</v>
          </cell>
          <cell r="M52">
            <v>6</v>
          </cell>
          <cell r="N52">
            <v>0.1716</v>
          </cell>
          <cell r="O52">
            <v>0.7094</v>
          </cell>
          <cell r="P52">
            <v>0.1026</v>
          </cell>
          <cell r="Q52">
            <v>0</v>
          </cell>
          <cell r="R52">
            <v>0</v>
          </cell>
          <cell r="S52">
            <v>0</v>
          </cell>
          <cell r="T52">
            <v>0.0022</v>
          </cell>
          <cell r="U52">
            <v>0.0144</v>
          </cell>
          <cell r="V52">
            <v>0.532114942180606</v>
          </cell>
          <cell r="W52">
            <v>0.44314403083475</v>
          </cell>
        </row>
        <row r="52">
          <cell r="AB52">
            <v>0.439771380474057</v>
          </cell>
          <cell r="AC52">
            <v>0.723080332171636</v>
          </cell>
          <cell r="AD52">
            <v>3.56153664943229</v>
          </cell>
          <cell r="AE52">
            <v>2.72778209977915</v>
          </cell>
        </row>
        <row r="52">
          <cell r="AJ52">
            <v>2.04131471536041</v>
          </cell>
          <cell r="AK52">
            <v>2.31846686724665</v>
          </cell>
          <cell r="AL52">
            <v>11.8511197234517</v>
          </cell>
        </row>
        <row r="53">
          <cell r="B53" t="str">
            <v>JM0094.003</v>
          </cell>
          <cell r="C53" t="str">
            <v>SAMN02209367</v>
          </cell>
          <cell r="D53" t="str">
            <v>M. sinensis</v>
          </cell>
          <cell r="E53" t="str">
            <v>S Japan</v>
          </cell>
          <cell r="F53" t="str">
            <v>Y</v>
          </cell>
          <cell r="G53" t="str">
            <v>Y</v>
          </cell>
          <cell r="H53" t="str">
            <v>Y</v>
          </cell>
          <cell r="I53">
            <v>36.0547</v>
          </cell>
          <cell r="J53">
            <v>138.4634</v>
          </cell>
          <cell r="K53">
            <v>1102.7664</v>
          </cell>
          <cell r="L53">
            <v>6</v>
          </cell>
          <cell r="M53">
            <v>6</v>
          </cell>
          <cell r="N53">
            <v>0.2002</v>
          </cell>
          <cell r="O53">
            <v>0.7162</v>
          </cell>
          <cell r="P53">
            <v>0.075</v>
          </cell>
          <cell r="Q53">
            <v>0.0022</v>
          </cell>
          <cell r="R53">
            <v>0</v>
          </cell>
          <cell r="S53">
            <v>0.0002</v>
          </cell>
          <cell r="T53">
            <v>0.0006</v>
          </cell>
          <cell r="U53">
            <v>0.0052</v>
          </cell>
          <cell r="V53">
            <v>1.79397888652012</v>
          </cell>
          <cell r="W53">
            <v>1.3453447406192</v>
          </cell>
        </row>
        <row r="53">
          <cell r="Z53">
            <v>4.617810155862</v>
          </cell>
          <cell r="AA53">
            <v>8.5456471283291</v>
          </cell>
          <cell r="AB53">
            <v>1.84298396105371</v>
          </cell>
          <cell r="AC53">
            <v>2.30556793113839</v>
          </cell>
          <cell r="AD53">
            <v>2.50115699239376</v>
          </cell>
          <cell r="AE53">
            <v>10.9821888905869</v>
          </cell>
        </row>
        <row r="53">
          <cell r="AH53">
            <v>8.92552093264711</v>
          </cell>
          <cell r="AI53">
            <v>3.67011693359</v>
          </cell>
          <cell r="AJ53">
            <v>7.65585606308309</v>
          </cell>
          <cell r="AK53">
            <v>6.74393753634039</v>
          </cell>
          <cell r="AL53">
            <v>16.2391684747357</v>
          </cell>
          <cell r="AM53">
            <v>10.5728617143447</v>
          </cell>
        </row>
        <row r="54">
          <cell r="B54" t="str">
            <v>JM0096.002</v>
          </cell>
          <cell r="C54" t="str">
            <v>SAMN02209371</v>
          </cell>
          <cell r="D54" t="str">
            <v>M. sinensis</v>
          </cell>
          <cell r="E54" t="str">
            <v>N Japan</v>
          </cell>
          <cell r="F54" t="str">
            <v>Y</v>
          </cell>
          <cell r="G54" t="str">
            <v>Y</v>
          </cell>
          <cell r="H54" t="str">
            <v>Y</v>
          </cell>
          <cell r="I54">
            <v>35.909</v>
          </cell>
          <cell r="J54">
            <v>138.4093</v>
          </cell>
          <cell r="K54">
            <v>1282.2936</v>
          </cell>
          <cell r="L54">
            <v>6</v>
          </cell>
          <cell r="M54">
            <v>6</v>
          </cell>
          <cell r="N54">
            <v>0.0476</v>
          </cell>
          <cell r="O54">
            <v>0.308</v>
          </cell>
          <cell r="P54">
            <v>0.6334</v>
          </cell>
          <cell r="Q54">
            <v>0.0012</v>
          </cell>
          <cell r="R54">
            <v>0.0028</v>
          </cell>
          <cell r="S54">
            <v>0.003</v>
          </cell>
          <cell r="T54">
            <v>0.003</v>
          </cell>
          <cell r="U54">
            <v>0.001</v>
          </cell>
          <cell r="V54">
            <v>2.1668554816011</v>
          </cell>
          <cell r="W54">
            <v>2.05602105843908</v>
          </cell>
        </row>
        <row r="54">
          <cell r="Z54">
            <v>0.915571521624005</v>
          </cell>
          <cell r="AA54">
            <v>12.7076774854344</v>
          </cell>
          <cell r="AB54">
            <v>1.8819012809311</v>
          </cell>
          <cell r="AC54">
            <v>2.50891400222248</v>
          </cell>
          <cell r="AD54">
            <v>7.46153254133546</v>
          </cell>
          <cell r="AE54">
            <v>8.23785018085812</v>
          </cell>
        </row>
        <row r="54">
          <cell r="AH54">
            <v>4.96860453662744</v>
          </cell>
          <cell r="AI54">
            <v>0.785094284198375</v>
          </cell>
          <cell r="AJ54">
            <v>6.19006199878505</v>
          </cell>
          <cell r="AK54">
            <v>5.47074555237364</v>
          </cell>
          <cell r="AL54">
            <v>14.4649982290804</v>
          </cell>
          <cell r="AM54">
            <v>7.30210661781383</v>
          </cell>
        </row>
        <row r="55">
          <cell r="B55" t="str">
            <v>JM0098.001</v>
          </cell>
          <cell r="C55" t="str">
            <v>SAMN02209372</v>
          </cell>
          <cell r="D55" t="str">
            <v>M. sinensis</v>
          </cell>
          <cell r="E55" t="str">
            <v>S Japan</v>
          </cell>
          <cell r="F55" t="str">
            <v>Y</v>
          </cell>
          <cell r="G55" t="str">
            <v>Y</v>
          </cell>
          <cell r="H55" t="str">
            <v>Y</v>
          </cell>
          <cell r="I55">
            <v>35.4719</v>
          </cell>
          <cell r="J55">
            <v>138.2907</v>
          </cell>
          <cell r="K55">
            <v>1374.648</v>
          </cell>
          <cell r="L55">
            <v>7</v>
          </cell>
          <cell r="M55">
            <v>7</v>
          </cell>
          <cell r="N55">
            <v>0.186</v>
          </cell>
          <cell r="O55">
            <v>0.6724</v>
          </cell>
          <cell r="P55">
            <v>0.1042</v>
          </cell>
          <cell r="Q55">
            <v>0.0134</v>
          </cell>
          <cell r="R55">
            <v>0.0068</v>
          </cell>
          <cell r="S55">
            <v>0.004</v>
          </cell>
          <cell r="T55">
            <v>0.003</v>
          </cell>
          <cell r="U55">
            <v>0.0098</v>
          </cell>
          <cell r="V55">
            <v>4.28588230127146</v>
          </cell>
          <cell r="W55">
            <v>0.528771753718377</v>
          </cell>
        </row>
        <row r="55">
          <cell r="AA55">
            <v>7.16118572581985</v>
          </cell>
          <cell r="AB55">
            <v>1.24847500898889</v>
          </cell>
          <cell r="AC55">
            <v>1.60195535123714</v>
          </cell>
          <cell r="AD55">
            <v>15.1305109049177</v>
          </cell>
          <cell r="AE55">
            <v>9.52674005373705</v>
          </cell>
        </row>
        <row r="55">
          <cell r="AI55">
            <v>0.603557456040711</v>
          </cell>
          <cell r="AJ55">
            <v>8.50759381990308</v>
          </cell>
          <cell r="AK55">
            <v>6.25543329232133</v>
          </cell>
          <cell r="AL55">
            <v>38.325346093915</v>
          </cell>
        </row>
        <row r="56">
          <cell r="B56" t="str">
            <v>JM0098.002</v>
          </cell>
          <cell r="C56" t="str">
            <v>SAMN02209373</v>
          </cell>
          <cell r="D56" t="str">
            <v>M. sinensis</v>
          </cell>
          <cell r="E56" t="str">
            <v>S Japan</v>
          </cell>
          <cell r="F56" t="str">
            <v>Y</v>
          </cell>
          <cell r="G56" t="str">
            <v>Y</v>
          </cell>
          <cell r="H56" t="str">
            <v>Y</v>
          </cell>
          <cell r="I56">
            <v>35.4719</v>
          </cell>
          <cell r="J56">
            <v>138.2907</v>
          </cell>
          <cell r="K56">
            <v>1374.648</v>
          </cell>
          <cell r="L56">
            <v>7</v>
          </cell>
          <cell r="M56">
            <v>7</v>
          </cell>
          <cell r="N56">
            <v>0.168</v>
          </cell>
          <cell r="O56">
            <v>0.7322</v>
          </cell>
          <cell r="P56">
            <v>0.0958</v>
          </cell>
          <cell r="Q56">
            <v>0.001</v>
          </cell>
          <cell r="R56">
            <v>0</v>
          </cell>
          <cell r="S56">
            <v>0.0002</v>
          </cell>
          <cell r="T56">
            <v>0.002</v>
          </cell>
          <cell r="U56">
            <v>0</v>
          </cell>
          <cell r="V56">
            <v>2.80962552235336</v>
          </cell>
          <cell r="W56">
            <v>1.08619891024777</v>
          </cell>
        </row>
        <row r="56">
          <cell r="AB56">
            <v>1.62632197337595</v>
          </cell>
          <cell r="AC56">
            <v>2.293699989179</v>
          </cell>
          <cell r="AD56">
            <v>12.245142893441</v>
          </cell>
          <cell r="AE56">
            <v>9.49980272253027</v>
          </cell>
        </row>
        <row r="56">
          <cell r="AJ56">
            <v>8.44963809246031</v>
          </cell>
          <cell r="AK56">
            <v>9.07839975276856</v>
          </cell>
          <cell r="AL56">
            <v>27.6645110083787</v>
          </cell>
        </row>
        <row r="57">
          <cell r="B57" t="str">
            <v>JM0099.001</v>
          </cell>
          <cell r="C57" t="str">
            <v>SAMN02209374</v>
          </cell>
          <cell r="D57" t="str">
            <v>M. sinensis</v>
          </cell>
          <cell r="E57" t="str">
            <v>S Japan</v>
          </cell>
          <cell r="F57" t="str">
            <v>Y</v>
          </cell>
          <cell r="G57" t="str">
            <v>Y</v>
          </cell>
          <cell r="H57" t="str">
            <v>Y</v>
          </cell>
          <cell r="I57">
            <v>35.4719</v>
          </cell>
          <cell r="J57">
            <v>138.2907</v>
          </cell>
          <cell r="K57">
            <v>740</v>
          </cell>
          <cell r="L57">
            <v>7</v>
          </cell>
          <cell r="M57">
            <v>7</v>
          </cell>
          <cell r="N57">
            <v>0.197</v>
          </cell>
          <cell r="O57">
            <v>0.6578</v>
          </cell>
          <cell r="P57">
            <v>0.1248</v>
          </cell>
          <cell r="Q57">
            <v>0.001</v>
          </cell>
          <cell r="R57">
            <v>0</v>
          </cell>
          <cell r="S57">
            <v>0.0008</v>
          </cell>
          <cell r="T57">
            <v>0.018</v>
          </cell>
          <cell r="U57">
            <v>0.0006</v>
          </cell>
          <cell r="V57">
            <v>2.43507924699127</v>
          </cell>
          <cell r="W57">
            <v>0.857967159494914</v>
          </cell>
        </row>
        <row r="57">
          <cell r="Z57">
            <v>0.644060475699964</v>
          </cell>
          <cell r="AA57">
            <v>12.6670645953942</v>
          </cell>
          <cell r="AB57">
            <v>1.33079682720917</v>
          </cell>
          <cell r="AC57">
            <v>1.96624450403243</v>
          </cell>
          <cell r="AD57">
            <v>11.246892131174</v>
          </cell>
          <cell r="AE57">
            <v>11.4408387745893</v>
          </cell>
        </row>
        <row r="57">
          <cell r="AH57">
            <v>6.61974136824648</v>
          </cell>
          <cell r="AI57">
            <v>13.3775393130567</v>
          </cell>
          <cell r="AJ57">
            <v>9.19101828190281</v>
          </cell>
          <cell r="AK57">
            <v>9.67279803010022</v>
          </cell>
          <cell r="AL57">
            <v>24.4045690746654</v>
          </cell>
          <cell r="AM57">
            <v>11.4027355312697</v>
          </cell>
        </row>
        <row r="58">
          <cell r="B58" t="str">
            <v>JM0118.001</v>
          </cell>
          <cell r="C58" t="str">
            <v>SAMN02209375</v>
          </cell>
          <cell r="D58" t="str">
            <v>M. sinensis</v>
          </cell>
          <cell r="E58" t="str">
            <v>S Japan</v>
          </cell>
          <cell r="F58" t="str">
            <v>Y</v>
          </cell>
          <cell r="G58" t="str">
            <v>Y</v>
          </cell>
          <cell r="H58" t="str">
            <v>Y</v>
          </cell>
          <cell r="I58">
            <v>33.5722</v>
          </cell>
          <cell r="J58">
            <v>133.3884</v>
          </cell>
          <cell r="K58">
            <v>208.1784</v>
          </cell>
          <cell r="L58">
            <v>8</v>
          </cell>
          <cell r="M58">
            <v>8</v>
          </cell>
          <cell r="N58">
            <v>0.8526</v>
          </cell>
          <cell r="O58">
            <v>0.142</v>
          </cell>
          <cell r="P58">
            <v>0.0002</v>
          </cell>
          <cell r="Q58">
            <v>0.0002</v>
          </cell>
          <cell r="R58">
            <v>0</v>
          </cell>
          <cell r="S58">
            <v>0</v>
          </cell>
          <cell r="T58">
            <v>0.004</v>
          </cell>
          <cell r="U58">
            <v>0</v>
          </cell>
          <cell r="V58">
            <v>4.94877068587081</v>
          </cell>
          <cell r="W58">
            <v>0.992577872339528</v>
          </cell>
        </row>
        <row r="58">
          <cell r="AA58">
            <v>14.631136156257</v>
          </cell>
          <cell r="AB58">
            <v>2.37680551794147</v>
          </cell>
          <cell r="AC58">
            <v>3.17943067532719</v>
          </cell>
          <cell r="AD58">
            <v>13.9995934668906</v>
          </cell>
          <cell r="AE58">
            <v>12.8785322296636</v>
          </cell>
        </row>
        <row r="58">
          <cell r="AI58">
            <v>42.9919024367074</v>
          </cell>
          <cell r="AJ58">
            <v>10.6842063168941</v>
          </cell>
          <cell r="AK58">
            <v>13.718530645163</v>
          </cell>
          <cell r="AL58">
            <v>22.260269955487</v>
          </cell>
        </row>
        <row r="59">
          <cell r="B59" t="str">
            <v>JM0118.002</v>
          </cell>
          <cell r="C59" t="str">
            <v>SAMN02209376</v>
          </cell>
          <cell r="D59" t="str">
            <v>M. sinensis</v>
          </cell>
          <cell r="E59" t="str">
            <v>N Japan</v>
          </cell>
          <cell r="F59" t="str">
            <v>Y</v>
          </cell>
          <cell r="G59" t="str">
            <v>Y</v>
          </cell>
          <cell r="H59" t="str">
            <v>Y</v>
          </cell>
          <cell r="I59">
            <v>33.5722</v>
          </cell>
          <cell r="J59">
            <v>133.3884</v>
          </cell>
          <cell r="K59">
            <v>208.1784</v>
          </cell>
          <cell r="L59">
            <v>8</v>
          </cell>
          <cell r="M59">
            <v>8</v>
          </cell>
          <cell r="N59">
            <v>0.0066</v>
          </cell>
          <cell r="O59">
            <v>0.017</v>
          </cell>
          <cell r="P59">
            <v>0.9574</v>
          </cell>
          <cell r="Q59">
            <v>0.01</v>
          </cell>
          <cell r="R59">
            <v>0.0008</v>
          </cell>
          <cell r="S59">
            <v>0.0004</v>
          </cell>
          <cell r="T59">
            <v>0.0028</v>
          </cell>
          <cell r="U59">
            <v>0.0046</v>
          </cell>
          <cell r="V59">
            <v>0.75738597645896</v>
          </cell>
          <cell r="W59">
            <v>0.288151197518025</v>
          </cell>
        </row>
        <row r="59">
          <cell r="AA59">
            <v>6.59855010804526</v>
          </cell>
          <cell r="AB59">
            <v>0.413225330175405</v>
          </cell>
          <cell r="AC59">
            <v>0.672831914585126</v>
          </cell>
          <cell r="AD59">
            <v>3.84042423911306</v>
          </cell>
          <cell r="AE59">
            <v>2.32485468239497</v>
          </cell>
        </row>
        <row r="59">
          <cell r="AI59">
            <v>0.334673790954041</v>
          </cell>
          <cell r="AJ59">
            <v>1.97552178612873</v>
          </cell>
          <cell r="AK59">
            <v>1.75485355713516</v>
          </cell>
          <cell r="AL59">
            <v>11.0441482419921</v>
          </cell>
        </row>
        <row r="60">
          <cell r="B60" t="str">
            <v>JM0118.003</v>
          </cell>
          <cell r="C60" t="str">
            <v>SAMN02209377</v>
          </cell>
          <cell r="D60" t="str">
            <v>M. sinensis</v>
          </cell>
          <cell r="E60" t="str">
            <v>S Japan</v>
          </cell>
          <cell r="F60" t="str">
            <v>Y</v>
          </cell>
          <cell r="G60" t="str">
            <v>Y</v>
          </cell>
          <cell r="H60" t="str">
            <v>Y</v>
          </cell>
          <cell r="I60">
            <v>33.5722</v>
          </cell>
          <cell r="J60">
            <v>133.3884</v>
          </cell>
          <cell r="K60">
            <v>208.1784</v>
          </cell>
          <cell r="L60">
            <v>8</v>
          </cell>
          <cell r="M60">
            <v>8</v>
          </cell>
          <cell r="N60">
            <v>0.878</v>
          </cell>
          <cell r="O60">
            <v>0.1138</v>
          </cell>
          <cell r="P60">
            <v>0.004</v>
          </cell>
          <cell r="Q60">
            <v>0.0008</v>
          </cell>
          <cell r="R60">
            <v>0</v>
          </cell>
          <cell r="S60">
            <v>0.001</v>
          </cell>
          <cell r="T60">
            <v>0.0008</v>
          </cell>
          <cell r="U60">
            <v>0.001</v>
          </cell>
          <cell r="V60">
            <v>6.54972537845816</v>
          </cell>
          <cell r="W60">
            <v>2.55722077008031</v>
          </cell>
        </row>
        <row r="60">
          <cell r="Z60">
            <v>1.63448735362266</v>
          </cell>
          <cell r="AA60">
            <v>10.1417102446108</v>
          </cell>
          <cell r="AB60">
            <v>3.64023134957689</v>
          </cell>
          <cell r="AC60">
            <v>4.23710018957237</v>
          </cell>
          <cell r="AD60">
            <v>19.783543358208</v>
          </cell>
          <cell r="AE60">
            <v>5.27528063617937</v>
          </cell>
        </row>
        <row r="60">
          <cell r="AH60">
            <v>8.61585379820262</v>
          </cell>
          <cell r="AI60">
            <v>33.9708660303321</v>
          </cell>
          <cell r="AJ60">
            <v>8.52874601491474</v>
          </cell>
          <cell r="AK60">
            <v>10.48109666537</v>
          </cell>
          <cell r="AL60">
            <v>28.9484542217464</v>
          </cell>
          <cell r="AM60">
            <v>11.5665764875159</v>
          </cell>
        </row>
        <row r="61">
          <cell r="B61" t="str">
            <v>JM0119.001</v>
          </cell>
          <cell r="C61" t="str">
            <v>SAMN02209378</v>
          </cell>
          <cell r="D61" t="str">
            <v>M. sinensis</v>
          </cell>
          <cell r="E61" t="str">
            <v>S Japan</v>
          </cell>
          <cell r="F61" t="str">
            <v>Y</v>
          </cell>
          <cell r="G61" t="str">
            <v>Y</v>
          </cell>
          <cell r="H61" t="str">
            <v>Y</v>
          </cell>
          <cell r="I61">
            <v>33.5645</v>
          </cell>
          <cell r="J61">
            <v>133.3811</v>
          </cell>
          <cell r="K61">
            <v>244.4496</v>
          </cell>
          <cell r="L61">
            <v>8</v>
          </cell>
          <cell r="M61">
            <v>8</v>
          </cell>
          <cell r="N61">
            <v>0.9118</v>
          </cell>
          <cell r="O61">
            <v>0.0806</v>
          </cell>
          <cell r="P61">
            <v>0.001</v>
          </cell>
          <cell r="Q61">
            <v>0</v>
          </cell>
          <cell r="R61">
            <v>0.0002</v>
          </cell>
          <cell r="S61">
            <v>0.001</v>
          </cell>
          <cell r="T61">
            <v>0.0052</v>
          </cell>
          <cell r="U61">
            <v>0</v>
          </cell>
          <cell r="V61">
            <v>5.55122866525868</v>
          </cell>
          <cell r="W61">
            <v>1.02319655719092</v>
          </cell>
        </row>
        <row r="61">
          <cell r="AA61">
            <v>30.6981448825834</v>
          </cell>
          <cell r="AB61">
            <v>2.87552190999533</v>
          </cell>
          <cell r="AC61">
            <v>4.77967477309355</v>
          </cell>
          <cell r="AD61">
            <v>12.2601577915704</v>
          </cell>
          <cell r="AE61">
            <v>0.155115424489553</v>
          </cell>
        </row>
        <row r="61">
          <cell r="AI61">
            <v>50.8869343679348</v>
          </cell>
          <cell r="AJ61">
            <v>3.88878133526764</v>
          </cell>
          <cell r="AK61">
            <v>9.34611121123293</v>
          </cell>
          <cell r="AL61">
            <v>8.63170507183225</v>
          </cell>
        </row>
        <row r="62">
          <cell r="B62" t="str">
            <v>JM0119.002</v>
          </cell>
          <cell r="C62" t="str">
            <v>SAMN02209379</v>
          </cell>
          <cell r="D62" t="str">
            <v>M. sinensis</v>
          </cell>
          <cell r="E62" t="str">
            <v>S Japan</v>
          </cell>
          <cell r="F62" t="str">
            <v>Y</v>
          </cell>
          <cell r="G62" t="str">
            <v>Y</v>
          </cell>
          <cell r="H62" t="str">
            <v>Y</v>
          </cell>
          <cell r="I62">
            <v>33.5645</v>
          </cell>
          <cell r="J62">
            <v>133.3811</v>
          </cell>
          <cell r="K62">
            <v>244.4496</v>
          </cell>
          <cell r="L62">
            <v>8</v>
          </cell>
          <cell r="M62">
            <v>8</v>
          </cell>
          <cell r="N62">
            <v>0.882</v>
          </cell>
          <cell r="O62">
            <v>0.103</v>
          </cell>
          <cell r="P62">
            <v>0.001</v>
          </cell>
          <cell r="Q62">
            <v>0.0012</v>
          </cell>
          <cell r="R62">
            <v>0</v>
          </cell>
          <cell r="S62">
            <v>0.0006</v>
          </cell>
          <cell r="T62">
            <v>0.011</v>
          </cell>
          <cell r="U62">
            <v>0</v>
          </cell>
          <cell r="V62">
            <v>7.72025561758467</v>
          </cell>
          <cell r="W62">
            <v>1.97704275703786</v>
          </cell>
        </row>
        <row r="62">
          <cell r="AB62">
            <v>3.85852164095383</v>
          </cell>
          <cell r="AC62">
            <v>5.04646396201441</v>
          </cell>
          <cell r="AD62">
            <v>19.7944101380769</v>
          </cell>
          <cell r="AE62">
            <v>11.2024195989514</v>
          </cell>
        </row>
        <row r="62">
          <cell r="AJ62">
            <v>12.2077424669675</v>
          </cell>
          <cell r="AK62">
            <v>12.9895153155983</v>
          </cell>
          <cell r="AL62">
            <v>29.6777135813435</v>
          </cell>
        </row>
        <row r="63">
          <cell r="B63" t="str">
            <v>JM0125.001</v>
          </cell>
          <cell r="C63" t="str">
            <v>SAMN02209380</v>
          </cell>
          <cell r="D63" t="str">
            <v>M. sinensis</v>
          </cell>
          <cell r="E63" t="str">
            <v>S Japan</v>
          </cell>
          <cell r="F63" t="str">
            <v>Y</v>
          </cell>
          <cell r="G63" t="str">
            <v>Y</v>
          </cell>
          <cell r="H63" t="str">
            <v>Y</v>
          </cell>
          <cell r="I63">
            <v>31.5326</v>
          </cell>
          <cell r="J63">
            <v>131.2392</v>
          </cell>
          <cell r="K63">
            <v>61.8744</v>
          </cell>
          <cell r="L63">
            <v>10</v>
          </cell>
          <cell r="M63">
            <v>9</v>
          </cell>
          <cell r="N63">
            <v>0.8838</v>
          </cell>
          <cell r="O63">
            <v>0.0834</v>
          </cell>
          <cell r="P63">
            <v>0.0072</v>
          </cell>
          <cell r="Q63">
            <v>0.0096</v>
          </cell>
          <cell r="R63">
            <v>0.0018</v>
          </cell>
          <cell r="S63">
            <v>0.0012</v>
          </cell>
          <cell r="T63">
            <v>0.0116</v>
          </cell>
          <cell r="U63">
            <v>0.0008</v>
          </cell>
          <cell r="V63">
            <v>8.1638868188731</v>
          </cell>
          <cell r="W63">
            <v>0.120062176952568</v>
          </cell>
        </row>
        <row r="63">
          <cell r="AA63">
            <v>10.0271906321077</v>
          </cell>
          <cell r="AB63">
            <v>3.86165946284001</v>
          </cell>
          <cell r="AC63">
            <v>3.32450898335684</v>
          </cell>
          <cell r="AD63">
            <v>30.8663831682555</v>
          </cell>
          <cell r="AE63">
            <v>0.449249675528235</v>
          </cell>
        </row>
        <row r="63">
          <cell r="AI63">
            <v>7.45154793982076</v>
          </cell>
          <cell r="AJ63">
            <v>15.8812736981175</v>
          </cell>
          <cell r="AK63">
            <v>11.0857706948953</v>
          </cell>
          <cell r="AL63">
            <v>31.8985729276145</v>
          </cell>
        </row>
        <row r="64">
          <cell r="B64" t="str">
            <v>JM0134.002</v>
          </cell>
          <cell r="C64" t="str">
            <v>SAMN02209383</v>
          </cell>
          <cell r="D64" t="str">
            <v>M. sinensis</v>
          </cell>
          <cell r="E64" t="str">
            <v>N Japan</v>
          </cell>
          <cell r="F64" t="str">
            <v>Y</v>
          </cell>
          <cell r="G64" t="str">
            <v>Y</v>
          </cell>
          <cell r="H64" t="str">
            <v>Y</v>
          </cell>
          <cell r="I64">
            <v>32.4242</v>
          </cell>
          <cell r="J64">
            <v>131.1775</v>
          </cell>
          <cell r="K64">
            <v>1067.1048</v>
          </cell>
          <cell r="L64">
            <v>8</v>
          </cell>
          <cell r="M64">
            <v>8</v>
          </cell>
          <cell r="N64">
            <v>0.0054</v>
          </cell>
          <cell r="O64">
            <v>0.0388</v>
          </cell>
          <cell r="P64">
            <v>0.9204</v>
          </cell>
          <cell r="Q64">
            <v>0.0188</v>
          </cell>
          <cell r="R64">
            <v>0.007</v>
          </cell>
          <cell r="S64">
            <v>0.0056</v>
          </cell>
          <cell r="T64">
            <v>0</v>
          </cell>
          <cell r="U64">
            <v>0.0038</v>
          </cell>
          <cell r="V64">
            <v>1.97121775181655</v>
          </cell>
          <cell r="W64">
            <v>1.2621656539634</v>
          </cell>
        </row>
        <row r="64">
          <cell r="AB64">
            <v>1.42429978262454</v>
          </cell>
          <cell r="AC64">
            <v>2.0355410626795</v>
          </cell>
          <cell r="AD64">
            <v>5.05979161608013</v>
          </cell>
          <cell r="AE64">
            <v>4.77304895175773</v>
          </cell>
        </row>
        <row r="64">
          <cell r="AJ64">
            <v>3.52648526982217</v>
          </cell>
          <cell r="AK64">
            <v>3.89592999958763</v>
          </cell>
          <cell r="AL64">
            <v>9.87660895514589</v>
          </cell>
        </row>
        <row r="65">
          <cell r="B65" t="str">
            <v>JM0216.001</v>
          </cell>
          <cell r="C65" t="str">
            <v>SAMN02209384</v>
          </cell>
          <cell r="D65" t="str">
            <v>M. sinensis</v>
          </cell>
          <cell r="E65" t="str">
            <v>N Japan</v>
          </cell>
          <cell r="F65" t="str">
            <v>Y</v>
          </cell>
          <cell r="G65" t="str">
            <v>Y</v>
          </cell>
          <cell r="H65" t="str">
            <v>Y</v>
          </cell>
          <cell r="I65">
            <v>44.22</v>
          </cell>
          <cell r="J65">
            <v>142.05</v>
          </cell>
          <cell r="K65">
            <v>200</v>
          </cell>
          <cell r="L65">
            <v>7</v>
          </cell>
          <cell r="M65">
            <v>6</v>
          </cell>
          <cell r="N65">
            <v>0.0036</v>
          </cell>
          <cell r="O65">
            <v>0.007</v>
          </cell>
          <cell r="P65">
            <v>0.9802</v>
          </cell>
          <cell r="Q65">
            <v>0.0038</v>
          </cell>
          <cell r="R65">
            <v>0.0002</v>
          </cell>
          <cell r="S65">
            <v>0.0016</v>
          </cell>
          <cell r="T65">
            <v>0.001</v>
          </cell>
          <cell r="U65">
            <v>0.0026</v>
          </cell>
          <cell r="V65">
            <v>2.52153179877872</v>
          </cell>
          <cell r="W65">
            <v>0.737296517772402</v>
          </cell>
        </row>
        <row r="65">
          <cell r="AB65">
            <v>1.1792455024079</v>
          </cell>
          <cell r="AC65">
            <v>1.72138930967669</v>
          </cell>
          <cell r="AD65">
            <v>7.41033140924318</v>
          </cell>
          <cell r="AE65">
            <v>3.70554028251652</v>
          </cell>
        </row>
        <row r="65">
          <cell r="AJ65">
            <v>3.44796163453124</v>
          </cell>
          <cell r="AK65">
            <v>3.81254722016302</v>
          </cell>
          <cell r="AL65">
            <v>7.20327197411951</v>
          </cell>
        </row>
        <row r="66">
          <cell r="B66" t="str">
            <v>JM0216.002</v>
          </cell>
          <cell r="C66" t="str">
            <v>SAMN02209385</v>
          </cell>
          <cell r="D66" t="str">
            <v>M. sinensis</v>
          </cell>
          <cell r="E66" t="str">
            <v>N Japan</v>
          </cell>
          <cell r="F66" t="str">
            <v>Y</v>
          </cell>
          <cell r="G66" t="str">
            <v>Y</v>
          </cell>
          <cell r="H66" t="str">
            <v>Y</v>
          </cell>
          <cell r="I66">
            <v>44.22</v>
          </cell>
          <cell r="J66">
            <v>142.05</v>
          </cell>
          <cell r="K66">
            <v>200</v>
          </cell>
          <cell r="L66">
            <v>7</v>
          </cell>
          <cell r="M66">
            <v>6</v>
          </cell>
          <cell r="N66">
            <v>0.0008</v>
          </cell>
          <cell r="O66">
            <v>0.0056</v>
          </cell>
          <cell r="P66">
            <v>0.98</v>
          </cell>
          <cell r="Q66">
            <v>0.0004</v>
          </cell>
          <cell r="R66">
            <v>0</v>
          </cell>
          <cell r="S66">
            <v>0.0078</v>
          </cell>
          <cell r="T66">
            <v>0.0024</v>
          </cell>
          <cell r="U66">
            <v>0.003</v>
          </cell>
          <cell r="V66">
            <v>0.296119798520573</v>
          </cell>
          <cell r="W66">
            <v>0.0730342342315772</v>
          </cell>
        </row>
        <row r="66">
          <cell r="AB66">
            <v>0.126536300623053</v>
          </cell>
          <cell r="AC66">
            <v>0.252163254293432</v>
          </cell>
          <cell r="AD66">
            <v>2.01116230928808</v>
          </cell>
          <cell r="AE66">
            <v>1.50739981516501</v>
          </cell>
        </row>
        <row r="66">
          <cell r="AJ66">
            <v>1.01742100376996</v>
          </cell>
          <cell r="AK66">
            <v>1.19641335504089</v>
          </cell>
          <cell r="AL66">
            <v>7.23631665959761</v>
          </cell>
        </row>
        <row r="67">
          <cell r="B67" t="str">
            <v>JM0220.001</v>
          </cell>
          <cell r="C67" t="str">
            <v>SAMN02209386</v>
          </cell>
          <cell r="D67" t="str">
            <v>M. sinensis</v>
          </cell>
          <cell r="E67" t="str">
            <v>N Japan</v>
          </cell>
          <cell r="F67" t="str">
            <v>Y</v>
          </cell>
          <cell r="G67" t="str">
            <v>Y</v>
          </cell>
          <cell r="H67" t="str">
            <v>Y</v>
          </cell>
          <cell r="I67">
            <v>41.45</v>
          </cell>
          <cell r="J67">
            <v>140.08</v>
          </cell>
          <cell r="K67">
            <v>30</v>
          </cell>
          <cell r="L67">
            <v>9</v>
          </cell>
          <cell r="M67">
            <v>9</v>
          </cell>
          <cell r="N67">
            <v>0.0184</v>
          </cell>
          <cell r="O67">
            <v>0.085</v>
          </cell>
          <cell r="P67">
            <v>0.883</v>
          </cell>
          <cell r="Q67">
            <v>0.0036</v>
          </cell>
          <cell r="R67">
            <v>0</v>
          </cell>
          <cell r="S67">
            <v>0.0018</v>
          </cell>
          <cell r="T67">
            <v>0.001</v>
          </cell>
          <cell r="U67">
            <v>0.007</v>
          </cell>
          <cell r="V67">
            <v>0.999554024910838</v>
          </cell>
          <cell r="W67">
            <v>0.612297340466739</v>
          </cell>
        </row>
        <row r="67">
          <cell r="AB67">
            <v>0.689282675482885</v>
          </cell>
          <cell r="AC67">
            <v>1.06859881785922</v>
          </cell>
          <cell r="AD67">
            <v>6.33974106155726</v>
          </cell>
          <cell r="AE67">
            <v>3.1454514672862</v>
          </cell>
        </row>
        <row r="67">
          <cell r="AJ67">
            <v>2.88215419086835</v>
          </cell>
          <cell r="AK67">
            <v>3.19817115943191</v>
          </cell>
          <cell r="AL67">
            <v>17.1433138430831</v>
          </cell>
        </row>
        <row r="68">
          <cell r="B68" t="str">
            <v>JM0229.001</v>
          </cell>
          <cell r="C68" t="str">
            <v>SAMN02209388</v>
          </cell>
          <cell r="D68" t="str">
            <v>M. sinensis</v>
          </cell>
          <cell r="E68" t="str">
            <v>S Japan</v>
          </cell>
          <cell r="F68" t="str">
            <v>Y</v>
          </cell>
          <cell r="G68" t="str">
            <v>Y</v>
          </cell>
          <cell r="H68" t="str">
            <v>Y</v>
          </cell>
          <cell r="I68">
            <v>34.75</v>
          </cell>
          <cell r="J68">
            <v>136.52</v>
          </cell>
          <cell r="K68">
            <v>10</v>
          </cell>
          <cell r="L68">
            <v>8</v>
          </cell>
          <cell r="M68">
            <v>8</v>
          </cell>
          <cell r="N68">
            <v>0.138</v>
          </cell>
          <cell r="O68">
            <v>0.7828</v>
          </cell>
          <cell r="P68">
            <v>0.0718</v>
          </cell>
          <cell r="Q68">
            <v>0</v>
          </cell>
          <cell r="R68">
            <v>0.0008</v>
          </cell>
          <cell r="S68">
            <v>0</v>
          </cell>
          <cell r="T68">
            <v>0.0008</v>
          </cell>
          <cell r="U68">
            <v>0.006</v>
          </cell>
          <cell r="V68">
            <v>2.15098188500563</v>
          </cell>
          <cell r="W68">
            <v>0.966977599850514</v>
          </cell>
        </row>
        <row r="68">
          <cell r="AB68">
            <v>1.32062894269308</v>
          </cell>
          <cell r="AC68">
            <v>1.90207460778406</v>
          </cell>
          <cell r="AD68">
            <v>6.01063364001362</v>
          </cell>
          <cell r="AE68">
            <v>6.90754728470852</v>
          </cell>
        </row>
        <row r="68">
          <cell r="AJ68">
            <v>4.84291690478161</v>
          </cell>
          <cell r="AK68">
            <v>5.27606359540319</v>
          </cell>
          <cell r="AL68">
            <v>18.3459330251837</v>
          </cell>
        </row>
        <row r="69">
          <cell r="B69" t="str">
            <v>JM0229.002</v>
          </cell>
          <cell r="C69" t="str">
            <v>SAMN02209389</v>
          </cell>
          <cell r="D69" t="str">
            <v>M. sinensis</v>
          </cell>
          <cell r="E69" t="str">
            <v>S Japan</v>
          </cell>
          <cell r="F69" t="str">
            <v>Y</v>
          </cell>
          <cell r="G69" t="str">
            <v>Y</v>
          </cell>
          <cell r="H69" t="str">
            <v>Y</v>
          </cell>
          <cell r="I69">
            <v>34.75</v>
          </cell>
          <cell r="J69">
            <v>136.52</v>
          </cell>
          <cell r="K69">
            <v>10</v>
          </cell>
          <cell r="L69">
            <v>8</v>
          </cell>
          <cell r="M69">
            <v>8</v>
          </cell>
          <cell r="N69">
            <v>0.133</v>
          </cell>
          <cell r="O69">
            <v>0.7688</v>
          </cell>
          <cell r="P69">
            <v>0.0708</v>
          </cell>
          <cell r="Q69">
            <v>0.0082</v>
          </cell>
          <cell r="R69">
            <v>0.0014</v>
          </cell>
          <cell r="S69">
            <v>0.0002</v>
          </cell>
          <cell r="T69">
            <v>0.012</v>
          </cell>
          <cell r="U69">
            <v>0.0056</v>
          </cell>
          <cell r="V69">
            <v>0.349826358084475</v>
          </cell>
          <cell r="W69">
            <v>0.564565312493015</v>
          </cell>
        </row>
        <row r="69">
          <cell r="AB69">
            <v>0.425636562492698</v>
          </cell>
          <cell r="AC69">
            <v>0.689858692079548</v>
          </cell>
          <cell r="AD69">
            <v>2.66234283506047</v>
          </cell>
          <cell r="AE69">
            <v>4.06609525597542</v>
          </cell>
        </row>
        <row r="69">
          <cell r="AJ69">
            <v>2.4838111677173</v>
          </cell>
          <cell r="AK69">
            <v>2.76890044421147</v>
          </cell>
          <cell r="AL69">
            <v>5.80648104091984</v>
          </cell>
        </row>
        <row r="70">
          <cell r="B70" t="str">
            <v>JM0232.001</v>
          </cell>
          <cell r="C70" t="str">
            <v>SAMN02209390</v>
          </cell>
          <cell r="D70" t="str">
            <v>M. sinensis</v>
          </cell>
          <cell r="E70" t="str">
            <v>S Japan</v>
          </cell>
          <cell r="F70" t="str">
            <v>Y</v>
          </cell>
          <cell r="G70" t="str">
            <v>Y</v>
          </cell>
          <cell r="H70" t="str">
            <v>Y</v>
          </cell>
          <cell r="I70">
            <v>35.05</v>
          </cell>
          <cell r="J70">
            <v>133.72</v>
          </cell>
          <cell r="K70">
            <v>400</v>
          </cell>
          <cell r="L70">
            <v>8</v>
          </cell>
          <cell r="M70">
            <v>8</v>
          </cell>
          <cell r="N70">
            <v>0.614</v>
          </cell>
          <cell r="O70">
            <v>0.3714</v>
          </cell>
          <cell r="P70">
            <v>0.0112</v>
          </cell>
          <cell r="Q70">
            <v>0.0008</v>
          </cell>
          <cell r="R70">
            <v>0.0002</v>
          </cell>
          <cell r="S70">
            <v>0.001</v>
          </cell>
          <cell r="T70">
            <v>0.0012</v>
          </cell>
          <cell r="U70">
            <v>0</v>
          </cell>
          <cell r="V70">
            <v>7.1527111865286</v>
          </cell>
          <cell r="W70">
            <v>4.71493254307269</v>
          </cell>
        </row>
        <row r="70">
          <cell r="AA70">
            <v>21.6109806177909</v>
          </cell>
          <cell r="AB70">
            <v>5.42994102246108</v>
          </cell>
          <cell r="AC70">
            <v>6.52754236161879</v>
          </cell>
          <cell r="AD70">
            <v>20.7279864364814</v>
          </cell>
          <cell r="AE70">
            <v>10.6433876563032</v>
          </cell>
        </row>
        <row r="70">
          <cell r="AI70">
            <v>34.2040921580893</v>
          </cell>
          <cell r="AJ70">
            <v>11.7242531022548</v>
          </cell>
          <cell r="AK70">
            <v>15.0679779567335</v>
          </cell>
          <cell r="AL70">
            <v>27.287516593252</v>
          </cell>
        </row>
        <row r="71">
          <cell r="B71" t="str">
            <v>JM0232.002</v>
          </cell>
          <cell r="C71" t="str">
            <v>SAMN02209391</v>
          </cell>
          <cell r="D71" t="str">
            <v>M. sinensis</v>
          </cell>
          <cell r="E71" t="str">
            <v>S Japan</v>
          </cell>
          <cell r="F71" t="str">
            <v>Y</v>
          </cell>
          <cell r="G71" t="str">
            <v>Y</v>
          </cell>
          <cell r="H71" t="str">
            <v>Y</v>
          </cell>
          <cell r="I71">
            <v>35.05</v>
          </cell>
          <cell r="J71">
            <v>133.72</v>
          </cell>
          <cell r="K71">
            <v>400</v>
          </cell>
          <cell r="L71">
            <v>8</v>
          </cell>
          <cell r="M71">
            <v>8</v>
          </cell>
          <cell r="N71">
            <v>0.6266</v>
          </cell>
          <cell r="O71">
            <v>0.3382</v>
          </cell>
          <cell r="P71">
            <v>0.0206</v>
          </cell>
          <cell r="Q71">
            <v>0.001</v>
          </cell>
          <cell r="R71">
            <v>0.0012</v>
          </cell>
          <cell r="S71">
            <v>0.0022</v>
          </cell>
          <cell r="T71">
            <v>0.0106</v>
          </cell>
          <cell r="U71">
            <v>0.0004</v>
          </cell>
          <cell r="V71">
            <v>5.55707254048626</v>
          </cell>
          <cell r="W71">
            <v>2.56886156308544</v>
          </cell>
        </row>
        <row r="71">
          <cell r="AB71">
            <v>3.29593056830126</v>
          </cell>
          <cell r="AC71">
            <v>4.34291402826706</v>
          </cell>
          <cell r="AD71">
            <v>23.0291111857601</v>
          </cell>
          <cell r="AE71">
            <v>12.5905667871113</v>
          </cell>
        </row>
        <row r="71">
          <cell r="AJ71">
            <v>11.9306612477916</v>
          </cell>
          <cell r="AK71">
            <v>12.6715196355669</v>
          </cell>
          <cell r="AL71">
            <v>33.5282406950308</v>
          </cell>
        </row>
        <row r="72">
          <cell r="B72" t="str">
            <v>JM0233.002</v>
          </cell>
          <cell r="C72" t="str">
            <v>SAMN02209393</v>
          </cell>
          <cell r="D72" t="str">
            <v>M. sinensis</v>
          </cell>
          <cell r="E72" t="str">
            <v>S Japan</v>
          </cell>
          <cell r="F72" t="str">
            <v>Y</v>
          </cell>
          <cell r="G72" t="str">
            <v>Y</v>
          </cell>
          <cell r="H72" t="str">
            <v>Y</v>
          </cell>
          <cell r="I72">
            <v>34.4</v>
          </cell>
          <cell r="J72">
            <v>132.71</v>
          </cell>
          <cell r="K72">
            <v>169</v>
          </cell>
          <cell r="L72">
            <v>9</v>
          </cell>
          <cell r="M72">
            <v>9</v>
          </cell>
          <cell r="N72">
            <v>0.7196</v>
          </cell>
          <cell r="O72">
            <v>0.1532</v>
          </cell>
          <cell r="P72">
            <v>0.0264</v>
          </cell>
          <cell r="Q72">
            <v>0.0502</v>
          </cell>
          <cell r="R72">
            <v>0.0124</v>
          </cell>
          <cell r="S72">
            <v>0.0078</v>
          </cell>
          <cell r="T72">
            <v>0.0224</v>
          </cell>
          <cell r="U72">
            <v>0.0084</v>
          </cell>
          <cell r="V72">
            <v>1.59979842291188</v>
          </cell>
          <cell r="W72">
            <v>1.76847227064394</v>
          </cell>
        </row>
        <row r="72">
          <cell r="AA72">
            <v>19.5008923050757</v>
          </cell>
          <cell r="AB72">
            <v>1.51098062149545</v>
          </cell>
          <cell r="AC72">
            <v>2.33846157743883</v>
          </cell>
          <cell r="AD72">
            <v>12.2846660869595</v>
          </cell>
          <cell r="AE72">
            <v>9.10221472128396</v>
          </cell>
        </row>
        <row r="72">
          <cell r="AI72">
            <v>20.0868972463809</v>
          </cell>
          <cell r="AJ72">
            <v>8.27880727075113</v>
          </cell>
          <cell r="AK72">
            <v>9.42211777324059</v>
          </cell>
          <cell r="AL72">
            <v>15.4715677210378</v>
          </cell>
        </row>
        <row r="73">
          <cell r="B73" t="str">
            <v>JM0239.001</v>
          </cell>
          <cell r="C73" t="str">
            <v>SAMN02209394</v>
          </cell>
          <cell r="D73" t="str">
            <v>M. sinensis</v>
          </cell>
          <cell r="E73" t="str">
            <v>S Japan</v>
          </cell>
          <cell r="F73" t="str">
            <v>Y</v>
          </cell>
          <cell r="G73" t="str">
            <v>Y</v>
          </cell>
          <cell r="H73" t="str">
            <v>Y</v>
          </cell>
          <cell r="I73">
            <v>36</v>
          </cell>
          <cell r="J73">
            <v>138.12</v>
          </cell>
          <cell r="K73">
            <v>1120</v>
          </cell>
          <cell r="L73">
            <v>6</v>
          </cell>
          <cell r="M73">
            <v>6</v>
          </cell>
          <cell r="N73">
            <v>0.9072</v>
          </cell>
          <cell r="O73">
            <v>0.074</v>
          </cell>
          <cell r="P73">
            <v>0.0012</v>
          </cell>
          <cell r="Q73">
            <v>0</v>
          </cell>
          <cell r="R73">
            <v>0.004</v>
          </cell>
          <cell r="S73">
            <v>0.0002</v>
          </cell>
          <cell r="T73">
            <v>0.012</v>
          </cell>
          <cell r="U73">
            <v>0.001</v>
          </cell>
          <cell r="V73">
            <v>1.50990541439025</v>
          </cell>
          <cell r="W73">
            <v>1.35697828369546</v>
          </cell>
        </row>
        <row r="73">
          <cell r="AA73">
            <v>17.9649412258746</v>
          </cell>
          <cell r="AB73">
            <v>1.27777224581661</v>
          </cell>
          <cell r="AC73">
            <v>2.0445010097349</v>
          </cell>
          <cell r="AD73">
            <v>11.7533438577362</v>
          </cell>
          <cell r="AE73">
            <v>12.2148621211508</v>
          </cell>
        </row>
        <row r="73">
          <cell r="AI73">
            <v>19.0011275218804</v>
          </cell>
          <cell r="AJ73">
            <v>9.48609837241628</v>
          </cell>
          <cell r="AK73">
            <v>10.5833653478384</v>
          </cell>
          <cell r="AL73">
            <v>20.1766929033925</v>
          </cell>
        </row>
        <row r="74">
          <cell r="B74" t="str">
            <v>JM0239.002</v>
          </cell>
          <cell r="C74" t="str">
            <v>SAMN02209395</v>
          </cell>
          <cell r="D74" t="str">
            <v>M. sinensis</v>
          </cell>
          <cell r="E74" t="str">
            <v>S Japan</v>
          </cell>
          <cell r="F74" t="str">
            <v>Y</v>
          </cell>
          <cell r="G74" t="str">
            <v>Y</v>
          </cell>
          <cell r="H74" t="str">
            <v>Y</v>
          </cell>
          <cell r="I74">
            <v>36</v>
          </cell>
          <cell r="J74">
            <v>138.12</v>
          </cell>
          <cell r="K74">
            <v>1120</v>
          </cell>
          <cell r="L74">
            <v>6</v>
          </cell>
          <cell r="M74">
            <v>6</v>
          </cell>
          <cell r="N74">
            <v>0.8958</v>
          </cell>
          <cell r="O74">
            <v>0.0952</v>
          </cell>
          <cell r="P74">
            <v>0.0062</v>
          </cell>
          <cell r="Q74">
            <v>0.0012</v>
          </cell>
          <cell r="R74">
            <v>0</v>
          </cell>
          <cell r="S74">
            <v>0.0012</v>
          </cell>
          <cell r="T74">
            <v>0.0002</v>
          </cell>
          <cell r="U74">
            <v>0</v>
          </cell>
          <cell r="V74">
            <v>1.34173500508518</v>
          </cell>
          <cell r="W74">
            <v>1.18761302769957</v>
          </cell>
        </row>
        <row r="74">
          <cell r="AB74">
            <v>1.12305693124033</v>
          </cell>
          <cell r="AC74">
            <v>1.64553081420193</v>
          </cell>
          <cell r="AD74">
            <v>12.9637497484828</v>
          </cell>
          <cell r="AE74">
            <v>6.94731422632736</v>
          </cell>
        </row>
        <row r="74">
          <cell r="AJ74">
            <v>7.46669542135796</v>
          </cell>
          <cell r="AK74">
            <v>8.05112934823465</v>
          </cell>
          <cell r="AL74">
            <v>22.6920594019658</v>
          </cell>
        </row>
        <row r="75">
          <cell r="B75" t="str">
            <v>JM0295.001</v>
          </cell>
          <cell r="C75" t="str">
            <v>SAMN02209396</v>
          </cell>
          <cell r="D75" t="str">
            <v>M. sinensis</v>
          </cell>
          <cell r="E75" t="str">
            <v>N Japan</v>
          </cell>
          <cell r="F75" t="str">
            <v>Y</v>
          </cell>
          <cell r="G75" t="str">
            <v>Y</v>
          </cell>
          <cell r="H75" t="str">
            <v>Y</v>
          </cell>
          <cell r="I75">
            <v>42.4985</v>
          </cell>
          <cell r="J75">
            <v>141.2706</v>
          </cell>
          <cell r="K75">
            <v>7.9248</v>
          </cell>
          <cell r="L75">
            <v>8</v>
          </cell>
          <cell r="M75">
            <v>8</v>
          </cell>
          <cell r="N75">
            <v>0.0058</v>
          </cell>
          <cell r="O75">
            <v>0.0436</v>
          </cell>
          <cell r="P75">
            <v>0.94</v>
          </cell>
          <cell r="Q75">
            <v>0.0044</v>
          </cell>
          <cell r="R75">
            <v>0</v>
          </cell>
          <cell r="S75">
            <v>0.0006</v>
          </cell>
          <cell r="T75">
            <v>0.0006</v>
          </cell>
          <cell r="U75">
            <v>0.004</v>
          </cell>
          <cell r="V75">
            <v>1.28644029156047</v>
          </cell>
          <cell r="W75">
            <v>0.430152361858626</v>
          </cell>
        </row>
        <row r="75">
          <cell r="AA75">
            <v>6.08231810715823</v>
          </cell>
          <cell r="AB75">
            <v>0.678898890163241</v>
          </cell>
          <cell r="AC75">
            <v>0.986956395360271</v>
          </cell>
          <cell r="AD75">
            <v>6.24776829459373</v>
          </cell>
          <cell r="AE75">
            <v>2.99372003575955</v>
          </cell>
        </row>
        <row r="75">
          <cell r="AI75">
            <v>4.39359129496374</v>
          </cell>
          <cell r="AJ75">
            <v>3.09666665584616</v>
          </cell>
          <cell r="AK75">
            <v>3.3219988070629</v>
          </cell>
          <cell r="AL75">
            <v>8.77860697281507</v>
          </cell>
        </row>
        <row r="76">
          <cell r="B76" t="str">
            <v>JM0295.002</v>
          </cell>
          <cell r="C76" t="str">
            <v>SAMN02209397</v>
          </cell>
          <cell r="D76" t="str">
            <v>M. sinensis</v>
          </cell>
          <cell r="E76" t="str">
            <v>N Japan</v>
          </cell>
          <cell r="F76" t="str">
            <v>Y</v>
          </cell>
          <cell r="G76" t="str">
            <v>Y</v>
          </cell>
          <cell r="H76" t="str">
            <v>Y</v>
          </cell>
          <cell r="I76">
            <v>42.4985</v>
          </cell>
          <cell r="J76">
            <v>141.2706</v>
          </cell>
          <cell r="K76">
            <v>7.9248</v>
          </cell>
          <cell r="L76">
            <v>8</v>
          </cell>
          <cell r="M76">
            <v>8</v>
          </cell>
          <cell r="N76">
            <v>0.01</v>
          </cell>
          <cell r="O76">
            <v>0.0636</v>
          </cell>
          <cell r="P76">
            <v>0.8962</v>
          </cell>
          <cell r="Q76">
            <v>0.0166</v>
          </cell>
          <cell r="R76">
            <v>0.0068</v>
          </cell>
          <cell r="S76">
            <v>0.0012</v>
          </cell>
          <cell r="T76">
            <v>0.001</v>
          </cell>
          <cell r="U76">
            <v>0.0046</v>
          </cell>
          <cell r="V76">
            <v>1.94622050745787</v>
          </cell>
          <cell r="W76">
            <v>0.325960059602507</v>
          </cell>
        </row>
        <row r="76">
          <cell r="AA76">
            <v>5.5736568112231</v>
          </cell>
          <cell r="AB76">
            <v>0.66580058741826</v>
          </cell>
          <cell r="AC76">
            <v>0.915952025154832</v>
          </cell>
          <cell r="AD76">
            <v>2.67581059105662</v>
          </cell>
          <cell r="AE76">
            <v>4.76951008899436</v>
          </cell>
        </row>
        <row r="76">
          <cell r="AI76">
            <v>0.622714335438487</v>
          </cell>
          <cell r="AJ76">
            <v>2.82091260382779</v>
          </cell>
          <cell r="AK76">
            <v>2.3697008300238</v>
          </cell>
          <cell r="AL76">
            <v>10.2960462228282</v>
          </cell>
        </row>
        <row r="77">
          <cell r="B77" t="str">
            <v>JM0296.001</v>
          </cell>
          <cell r="C77" t="str">
            <v>SAMN02209398</v>
          </cell>
          <cell r="D77" t="str">
            <v>M. sinensis</v>
          </cell>
          <cell r="E77" t="str">
            <v>N Japan</v>
          </cell>
          <cell r="F77" t="str">
            <v>Y</v>
          </cell>
          <cell r="G77" t="str">
            <v>Y</v>
          </cell>
          <cell r="H77" t="str">
            <v>Y</v>
          </cell>
          <cell r="I77">
            <v>42.4981</v>
          </cell>
          <cell r="J77">
            <v>141.1484</v>
          </cell>
          <cell r="K77">
            <v>221.5896</v>
          </cell>
          <cell r="L77">
            <v>8</v>
          </cell>
          <cell r="M77">
            <v>8</v>
          </cell>
          <cell r="N77">
            <v>0.0176</v>
          </cell>
          <cell r="O77">
            <v>0.011</v>
          </cell>
          <cell r="P77">
            <v>0.9432</v>
          </cell>
          <cell r="Q77">
            <v>0.0064</v>
          </cell>
          <cell r="R77">
            <v>0.001</v>
          </cell>
          <cell r="S77">
            <v>0.0034</v>
          </cell>
          <cell r="T77">
            <v>0.0086</v>
          </cell>
          <cell r="U77">
            <v>0.0084</v>
          </cell>
          <cell r="V77">
            <v>1.23351908007952</v>
          </cell>
          <cell r="W77">
            <v>0.36553473241799</v>
          </cell>
        </row>
        <row r="77">
          <cell r="AA77">
            <v>5.53623862904028</v>
          </cell>
          <cell r="AB77">
            <v>0.58086827010945</v>
          </cell>
          <cell r="AC77">
            <v>0.764408231996781</v>
          </cell>
          <cell r="AD77">
            <v>7.22057107390533</v>
          </cell>
          <cell r="AE77">
            <v>4.38705861089596</v>
          </cell>
        </row>
        <row r="77">
          <cell r="AI77">
            <v>0.152258457614121</v>
          </cell>
          <cell r="AJ77">
            <v>3.65822908283457</v>
          </cell>
          <cell r="AK77">
            <v>2.582120061461</v>
          </cell>
          <cell r="AL77">
            <v>14.2036198884665</v>
          </cell>
        </row>
        <row r="78">
          <cell r="B78" t="str">
            <v>JM0296.002</v>
          </cell>
          <cell r="C78" t="str">
            <v>SAMN02209399</v>
          </cell>
          <cell r="D78" t="str">
            <v>M. sinensis</v>
          </cell>
          <cell r="E78" t="str">
            <v>N Japan</v>
          </cell>
          <cell r="F78" t="str">
            <v>Y</v>
          </cell>
          <cell r="G78" t="str">
            <v>Y</v>
          </cell>
          <cell r="H78" t="str">
            <v>Y</v>
          </cell>
          <cell r="I78">
            <v>42.4981</v>
          </cell>
          <cell r="J78">
            <v>141.1484</v>
          </cell>
          <cell r="K78">
            <v>221.5896</v>
          </cell>
          <cell r="L78">
            <v>8</v>
          </cell>
          <cell r="M78">
            <v>8</v>
          </cell>
          <cell r="N78">
            <v>0.0032</v>
          </cell>
          <cell r="O78">
            <v>0.0194</v>
          </cell>
          <cell r="P78">
            <v>0.9652</v>
          </cell>
          <cell r="Q78">
            <v>0.0032</v>
          </cell>
          <cell r="R78">
            <v>0</v>
          </cell>
          <cell r="S78">
            <v>0</v>
          </cell>
          <cell r="T78">
            <v>0.0062</v>
          </cell>
          <cell r="U78">
            <v>0.0026</v>
          </cell>
          <cell r="V78">
            <v>1.742566300334</v>
          </cell>
          <cell r="W78">
            <v>0.503156120596725</v>
          </cell>
        </row>
        <row r="78">
          <cell r="AB78">
            <v>0.873999040476323</v>
          </cell>
          <cell r="AC78">
            <v>1.31707080280832</v>
          </cell>
          <cell r="AD78">
            <v>7.25434596767175</v>
          </cell>
          <cell r="AE78">
            <v>3.73172468835601</v>
          </cell>
        </row>
        <row r="78">
          <cell r="AJ78">
            <v>3.80790433001745</v>
          </cell>
          <cell r="AK78">
            <v>4.20082631305424</v>
          </cell>
          <cell r="AL78">
            <v>16.5897267451414</v>
          </cell>
        </row>
        <row r="79">
          <cell r="B79" t="str">
            <v>JM0297.001</v>
          </cell>
          <cell r="C79" t="str">
            <v>SAMN02209400</v>
          </cell>
          <cell r="D79" t="str">
            <v>M. sinensis</v>
          </cell>
          <cell r="E79" t="str">
            <v>N Japan</v>
          </cell>
          <cell r="F79" t="str">
            <v>Y</v>
          </cell>
          <cell r="G79" t="str">
            <v>Y</v>
          </cell>
          <cell r="H79" t="str">
            <v>Y</v>
          </cell>
          <cell r="I79">
            <v>42.4982</v>
          </cell>
          <cell r="J79">
            <v>141.1486</v>
          </cell>
          <cell r="K79">
            <v>220.3704</v>
          </cell>
          <cell r="L79">
            <v>8</v>
          </cell>
          <cell r="M79">
            <v>8</v>
          </cell>
          <cell r="N79">
            <v>0.0066</v>
          </cell>
          <cell r="O79">
            <v>0.0162</v>
          </cell>
          <cell r="P79">
            <v>0.971</v>
          </cell>
          <cell r="Q79">
            <v>0.0004</v>
          </cell>
          <cell r="R79">
            <v>0.004</v>
          </cell>
          <cell r="S79">
            <v>0</v>
          </cell>
          <cell r="T79">
            <v>0.0002</v>
          </cell>
          <cell r="U79">
            <v>0.0016</v>
          </cell>
          <cell r="V79">
            <v>3.01550321039607</v>
          </cell>
          <cell r="W79">
            <v>0.853750455088381</v>
          </cell>
        </row>
        <row r="79">
          <cell r="AB79">
            <v>1.38368511116127</v>
          </cell>
          <cell r="AC79">
            <v>1.93846692725974</v>
          </cell>
          <cell r="AD79">
            <v>7.46294860553174</v>
          </cell>
          <cell r="AE79">
            <v>3.95002617067822</v>
          </cell>
        </row>
        <row r="79">
          <cell r="AJ79">
            <v>3.64274557189424</v>
          </cell>
          <cell r="AK79">
            <v>3.99981037496953</v>
          </cell>
          <cell r="AL79">
            <v>9.86689004773247</v>
          </cell>
        </row>
        <row r="80">
          <cell r="B80" t="str">
            <v>JM0298.001</v>
          </cell>
          <cell r="C80" t="str">
            <v>SAMN02209402</v>
          </cell>
          <cell r="D80" t="str">
            <v>M. sinensis</v>
          </cell>
          <cell r="E80" t="str">
            <v>N Japan</v>
          </cell>
          <cell r="F80" t="str">
            <v>Y</v>
          </cell>
          <cell r="G80" t="str">
            <v>Y</v>
          </cell>
          <cell r="H80" t="str">
            <v>Y</v>
          </cell>
          <cell r="I80">
            <v>42.4982</v>
          </cell>
          <cell r="J80">
            <v>141.1494</v>
          </cell>
          <cell r="K80">
            <v>213.6648</v>
          </cell>
          <cell r="L80">
            <v>8</v>
          </cell>
          <cell r="M80">
            <v>8</v>
          </cell>
          <cell r="N80">
            <v>0.0042</v>
          </cell>
          <cell r="O80">
            <v>0.0202</v>
          </cell>
          <cell r="P80">
            <v>0.9682</v>
          </cell>
          <cell r="Q80">
            <v>0.002</v>
          </cell>
          <cell r="R80">
            <v>0.0004</v>
          </cell>
          <cell r="S80">
            <v>0.001</v>
          </cell>
          <cell r="T80">
            <v>0.0012</v>
          </cell>
          <cell r="U80">
            <v>0.0024</v>
          </cell>
          <cell r="V80">
            <v>1.38113531162085</v>
          </cell>
          <cell r="W80">
            <v>0.707960593634768</v>
          </cell>
        </row>
        <row r="80">
          <cell r="Z80">
            <v>0.438092571523231</v>
          </cell>
          <cell r="AA80">
            <v>26.2717912021281</v>
          </cell>
          <cell r="AB80">
            <v>0.9002522372013</v>
          </cell>
          <cell r="AC80">
            <v>1.78525403580911</v>
          </cell>
          <cell r="AD80">
            <v>6.47964920430749</v>
          </cell>
          <cell r="AE80">
            <v>6.02229854124697</v>
          </cell>
        </row>
        <row r="80">
          <cell r="AH80">
            <v>1.45145090447778</v>
          </cell>
          <cell r="AI80">
            <v>43.019189125163</v>
          </cell>
          <cell r="AJ80">
            <v>4.37689208682588</v>
          </cell>
          <cell r="AK80">
            <v>7.0637201912373</v>
          </cell>
          <cell r="AL80">
            <v>8.76303393773169</v>
          </cell>
          <cell r="AM80">
            <v>4.47726216640314</v>
          </cell>
        </row>
        <row r="81">
          <cell r="B81" t="str">
            <v>JM0298.002</v>
          </cell>
          <cell r="C81" t="str">
            <v>SAMN02209403</v>
          </cell>
          <cell r="D81" t="str">
            <v>M. sinensis</v>
          </cell>
          <cell r="E81" t="str">
            <v>N Japan</v>
          </cell>
          <cell r="F81" t="str">
            <v>Y</v>
          </cell>
          <cell r="G81" t="str">
            <v>Y</v>
          </cell>
          <cell r="H81" t="str">
            <v>Y</v>
          </cell>
          <cell r="I81">
            <v>42.4982</v>
          </cell>
          <cell r="J81">
            <v>141.1494</v>
          </cell>
          <cell r="K81">
            <v>213.6648</v>
          </cell>
          <cell r="L81">
            <v>8</v>
          </cell>
          <cell r="M81">
            <v>8</v>
          </cell>
          <cell r="N81">
            <v>0.004</v>
          </cell>
          <cell r="O81">
            <v>0.019</v>
          </cell>
          <cell r="P81">
            <v>0.941</v>
          </cell>
          <cell r="Q81">
            <v>0.012</v>
          </cell>
          <cell r="R81">
            <v>0.0102</v>
          </cell>
          <cell r="S81">
            <v>0.0016</v>
          </cell>
          <cell r="T81">
            <v>0.0042</v>
          </cell>
          <cell r="U81">
            <v>0.0082</v>
          </cell>
          <cell r="V81">
            <v>3.97677381642679</v>
          </cell>
          <cell r="W81">
            <v>0.607671889391998</v>
          </cell>
        </row>
        <row r="81">
          <cell r="AA81">
            <v>4.39904677679912</v>
          </cell>
          <cell r="AB81">
            <v>1.46288903154271</v>
          </cell>
          <cell r="AC81">
            <v>1.71371579203047</v>
          </cell>
          <cell r="AD81">
            <v>15.6467439383908</v>
          </cell>
          <cell r="AE81">
            <v>4.69579840252763</v>
          </cell>
        </row>
        <row r="81">
          <cell r="AI81">
            <v>0.826487676552013</v>
          </cell>
          <cell r="AJ81">
            <v>5.72935360990124</v>
          </cell>
          <cell r="AK81">
            <v>4.64504606251089</v>
          </cell>
          <cell r="AL81">
            <v>23.5523681920293</v>
          </cell>
        </row>
        <row r="82">
          <cell r="B82" t="str">
            <v>JM0300.001</v>
          </cell>
          <cell r="C82" t="str">
            <v>SAMN02209404</v>
          </cell>
          <cell r="D82" t="str">
            <v>M. sinensis</v>
          </cell>
          <cell r="E82" t="str">
            <v>N Japan</v>
          </cell>
          <cell r="F82" t="str">
            <v>Y</v>
          </cell>
          <cell r="G82" t="str">
            <v>Y</v>
          </cell>
          <cell r="H82" t="str">
            <v>Y</v>
          </cell>
          <cell r="I82">
            <v>42.3061</v>
          </cell>
          <cell r="J82">
            <v>140.9884</v>
          </cell>
          <cell r="K82">
            <v>51.2064</v>
          </cell>
          <cell r="L82">
            <v>8</v>
          </cell>
          <cell r="M82">
            <v>7</v>
          </cell>
          <cell r="N82">
            <v>0.017</v>
          </cell>
          <cell r="O82">
            <v>0.0286</v>
          </cell>
          <cell r="P82">
            <v>0.9402</v>
          </cell>
          <cell r="Q82">
            <v>0.0016</v>
          </cell>
          <cell r="R82">
            <v>0.0018</v>
          </cell>
          <cell r="S82">
            <v>0.001</v>
          </cell>
          <cell r="T82">
            <v>0</v>
          </cell>
          <cell r="U82">
            <v>0.01</v>
          </cell>
          <cell r="V82">
            <v>0.649350196327186</v>
          </cell>
          <cell r="W82">
            <v>0.481631477074085</v>
          </cell>
        </row>
        <row r="82">
          <cell r="AA82">
            <v>10.2587376509133</v>
          </cell>
          <cell r="AB82">
            <v>0.571659706583971</v>
          </cell>
          <cell r="AC82">
            <v>1.05825032289059</v>
          </cell>
          <cell r="AD82">
            <v>5.83718533674432</v>
          </cell>
          <cell r="AE82">
            <v>5.13571636596513</v>
          </cell>
        </row>
        <row r="82">
          <cell r="AI82">
            <v>4.69109103894773</v>
          </cell>
          <cell r="AJ82">
            <v>3.96210977381049</v>
          </cell>
          <cell r="AK82">
            <v>3.46961115978479</v>
          </cell>
          <cell r="AL82">
            <v>13.854404952428</v>
          </cell>
        </row>
        <row r="83">
          <cell r="B83" t="str">
            <v>JM0300.002</v>
          </cell>
          <cell r="C83" t="str">
            <v>SAMN02209405</v>
          </cell>
          <cell r="D83" t="str">
            <v>M. sinensis</v>
          </cell>
          <cell r="E83" t="str">
            <v>N Japan</v>
          </cell>
          <cell r="F83" t="str">
            <v>Y</v>
          </cell>
          <cell r="G83" t="str">
            <v>Y</v>
          </cell>
          <cell r="H83" t="str">
            <v>Y</v>
          </cell>
          <cell r="I83">
            <v>42.3061</v>
          </cell>
          <cell r="J83">
            <v>140.9884</v>
          </cell>
          <cell r="K83">
            <v>51.2064</v>
          </cell>
          <cell r="L83">
            <v>8</v>
          </cell>
          <cell r="M83">
            <v>7</v>
          </cell>
          <cell r="N83">
            <v>0.017</v>
          </cell>
          <cell r="O83">
            <v>0.0448</v>
          </cell>
          <cell r="P83">
            <v>0.9282</v>
          </cell>
          <cell r="Q83">
            <v>0.0002</v>
          </cell>
          <cell r="R83">
            <v>0.0006</v>
          </cell>
          <cell r="S83">
            <v>0.002</v>
          </cell>
          <cell r="T83">
            <v>0</v>
          </cell>
          <cell r="U83">
            <v>0.0068</v>
          </cell>
          <cell r="V83">
            <v>1.9780748665491</v>
          </cell>
          <cell r="W83">
            <v>0.671316918377156</v>
          </cell>
        </row>
        <row r="83">
          <cell r="AB83">
            <v>1.04122343037601</v>
          </cell>
          <cell r="AC83">
            <v>1.538350971601</v>
          </cell>
          <cell r="AD83">
            <v>8.26536434030107</v>
          </cell>
          <cell r="AE83">
            <v>4.66842557392563</v>
          </cell>
        </row>
        <row r="83">
          <cell r="AJ83">
            <v>4.47017008336348</v>
          </cell>
          <cell r="AK83">
            <v>4.909177527517</v>
          </cell>
          <cell r="AL83">
            <v>18.0962326467175</v>
          </cell>
        </row>
        <row r="84">
          <cell r="B84" t="str">
            <v>JM0303.002</v>
          </cell>
          <cell r="C84" t="str">
            <v>SAMN02209406</v>
          </cell>
          <cell r="D84" t="str">
            <v>M. sinensis</v>
          </cell>
          <cell r="E84" t="str">
            <v>N Japan</v>
          </cell>
          <cell r="F84" t="str">
            <v>Y</v>
          </cell>
          <cell r="G84" t="str">
            <v>Y</v>
          </cell>
          <cell r="H84" t="str">
            <v>Y</v>
          </cell>
          <cell r="I84">
            <v>42.5537</v>
          </cell>
          <cell r="J84">
            <v>140.7906</v>
          </cell>
          <cell r="K84">
            <v>86.868</v>
          </cell>
          <cell r="L84">
            <v>7</v>
          </cell>
          <cell r="M84">
            <v>7</v>
          </cell>
          <cell r="N84">
            <v>0.0224</v>
          </cell>
          <cell r="O84">
            <v>0.0392</v>
          </cell>
          <cell r="P84">
            <v>0.9184</v>
          </cell>
          <cell r="Q84">
            <v>0.0114</v>
          </cell>
          <cell r="R84">
            <v>0</v>
          </cell>
          <cell r="S84">
            <v>0.0014</v>
          </cell>
          <cell r="T84">
            <v>0</v>
          </cell>
          <cell r="U84">
            <v>0.0066</v>
          </cell>
          <cell r="V84">
            <v>1.15215564535799</v>
          </cell>
          <cell r="W84">
            <v>0.763645937158523</v>
          </cell>
        </row>
        <row r="84">
          <cell r="Z84">
            <v>0.416807562138518</v>
          </cell>
          <cell r="AA84">
            <v>16.1761348332375</v>
          </cell>
          <cell r="AB84">
            <v>0.835586860437876</v>
          </cell>
          <cell r="AC84">
            <v>1.62624277691899</v>
          </cell>
          <cell r="AD84">
            <v>4.73598161642976</v>
          </cell>
          <cell r="AE84">
            <v>2.13917795686941</v>
          </cell>
        </row>
        <row r="84">
          <cell r="AH84">
            <v>1.09351523576416</v>
          </cell>
          <cell r="AI84">
            <v>5.38775190963968</v>
          </cell>
          <cell r="AJ84">
            <v>2.24445340300107</v>
          </cell>
          <cell r="AK84">
            <v>2.63526267102523</v>
          </cell>
          <cell r="AL84">
            <v>9.0224434634431</v>
          </cell>
          <cell r="AM84">
            <v>2.3594553159498</v>
          </cell>
        </row>
        <row r="85">
          <cell r="B85" t="str">
            <v>JM0304.001</v>
          </cell>
          <cell r="C85" t="str">
            <v>SAMN02209407</v>
          </cell>
          <cell r="D85" t="str">
            <v>M. sinensis</v>
          </cell>
          <cell r="E85" t="str">
            <v>N Japan</v>
          </cell>
          <cell r="F85" t="str">
            <v>Y</v>
          </cell>
          <cell r="G85" t="str">
            <v>Y</v>
          </cell>
          <cell r="H85" t="str">
            <v>Y</v>
          </cell>
          <cell r="I85">
            <v>42.5539</v>
          </cell>
          <cell r="J85">
            <v>140.7983</v>
          </cell>
          <cell r="K85">
            <v>163.6776</v>
          </cell>
          <cell r="L85">
            <v>7</v>
          </cell>
          <cell r="M85">
            <v>7</v>
          </cell>
          <cell r="N85">
            <v>0.005</v>
          </cell>
          <cell r="O85">
            <v>0.0308</v>
          </cell>
          <cell r="P85">
            <v>0.9446</v>
          </cell>
          <cell r="Q85">
            <v>0.0082</v>
          </cell>
          <cell r="R85">
            <v>0.0032</v>
          </cell>
          <cell r="S85">
            <v>0.0006</v>
          </cell>
          <cell r="T85">
            <v>0.0032</v>
          </cell>
          <cell r="U85">
            <v>0.0052</v>
          </cell>
          <cell r="V85">
            <v>2.73697054990504</v>
          </cell>
          <cell r="W85">
            <v>0.96598245243625</v>
          </cell>
        </row>
        <row r="85">
          <cell r="AA85">
            <v>3.02875868194258</v>
          </cell>
          <cell r="AB85">
            <v>1.52077650718361</v>
          </cell>
          <cell r="AC85">
            <v>1.71986006606449</v>
          </cell>
          <cell r="AD85">
            <v>4.21844416920257</v>
          </cell>
          <cell r="AE85">
            <v>7.40351218511225</v>
          </cell>
        </row>
        <row r="85">
          <cell r="AI85">
            <v>0.616106658275062</v>
          </cell>
          <cell r="AJ85">
            <v>4.10211900920285</v>
          </cell>
          <cell r="AK85">
            <v>3.62257833984787</v>
          </cell>
          <cell r="AL85">
            <v>13.466268872623</v>
          </cell>
        </row>
        <row r="86">
          <cell r="B86" t="str">
            <v>JM0304.002</v>
          </cell>
          <cell r="C86" t="str">
            <v>SAMN02209408</v>
          </cell>
          <cell r="D86" t="str">
            <v>M. sinensis</v>
          </cell>
          <cell r="E86" t="str">
            <v>N Japan</v>
          </cell>
          <cell r="F86" t="str">
            <v>Y</v>
          </cell>
          <cell r="G86" t="str">
            <v>Y</v>
          </cell>
          <cell r="H86" t="str">
            <v>Y</v>
          </cell>
          <cell r="I86">
            <v>42.5539</v>
          </cell>
          <cell r="J86">
            <v>140.7983</v>
          </cell>
          <cell r="K86">
            <v>163.6776</v>
          </cell>
          <cell r="L86">
            <v>7</v>
          </cell>
          <cell r="M86">
            <v>7</v>
          </cell>
          <cell r="N86">
            <v>0.0004</v>
          </cell>
          <cell r="O86">
            <v>0.029</v>
          </cell>
          <cell r="P86">
            <v>0.9578</v>
          </cell>
          <cell r="Q86">
            <v>0.001</v>
          </cell>
          <cell r="R86">
            <v>0.0024</v>
          </cell>
          <cell r="S86">
            <v>0.0012</v>
          </cell>
          <cell r="T86">
            <v>0.0024</v>
          </cell>
          <cell r="U86">
            <v>0.0058</v>
          </cell>
          <cell r="V86">
            <v>2.4402245997962</v>
          </cell>
          <cell r="W86">
            <v>1.36777896791467</v>
          </cell>
        </row>
        <row r="86">
          <cell r="AA86">
            <v>10.2314051240346</v>
          </cell>
          <cell r="AB86">
            <v>1.67360571187578</v>
          </cell>
          <cell r="AC86">
            <v>2.13480325018533</v>
          </cell>
          <cell r="AD86">
            <v>7.46631596152513</v>
          </cell>
          <cell r="AE86">
            <v>5.55889216646232</v>
          </cell>
        </row>
        <row r="86">
          <cell r="AI86">
            <v>4.65079440601166</v>
          </cell>
          <cell r="AJ86">
            <v>4.69949366740514</v>
          </cell>
          <cell r="AK86">
            <v>4.46813335691981</v>
          </cell>
          <cell r="AL86">
            <v>22.029870292374</v>
          </cell>
        </row>
        <row r="87">
          <cell r="B87" t="str">
            <v>JM0307.001</v>
          </cell>
          <cell r="C87" t="str">
            <v>SAMN02209409</v>
          </cell>
          <cell r="D87" t="str">
            <v>M. sinensis</v>
          </cell>
          <cell r="E87" t="str">
            <v>N Japan</v>
          </cell>
          <cell r="F87" t="str">
            <v>Y</v>
          </cell>
          <cell r="G87" t="str">
            <v>Y</v>
          </cell>
          <cell r="H87" t="str">
            <v>Y</v>
          </cell>
          <cell r="I87">
            <v>42.5785</v>
          </cell>
          <cell r="J87">
            <v>140.4551</v>
          </cell>
          <cell r="K87">
            <v>2.7432</v>
          </cell>
          <cell r="L87">
            <v>7</v>
          </cell>
          <cell r="M87">
            <v>8</v>
          </cell>
          <cell r="N87">
            <v>0.0062</v>
          </cell>
          <cell r="O87">
            <v>0.044</v>
          </cell>
          <cell r="P87">
            <v>0.946</v>
          </cell>
          <cell r="Q87">
            <v>0.0008</v>
          </cell>
          <cell r="R87">
            <v>0.001</v>
          </cell>
          <cell r="S87">
            <v>0.001</v>
          </cell>
          <cell r="T87">
            <v>0.001</v>
          </cell>
          <cell r="U87">
            <v>0</v>
          </cell>
          <cell r="V87">
            <v>2.51424588915534</v>
          </cell>
          <cell r="W87">
            <v>0.972946138239377</v>
          </cell>
        </row>
        <row r="87">
          <cell r="AB87">
            <v>1.45069773370943</v>
          </cell>
          <cell r="AC87">
            <v>2.06941309094097</v>
          </cell>
          <cell r="AD87">
            <v>6.99749110745064</v>
          </cell>
          <cell r="AE87">
            <v>3.25298688419997</v>
          </cell>
        </row>
        <row r="87">
          <cell r="AJ87">
            <v>3.47648948210766</v>
          </cell>
          <cell r="AK87">
            <v>3.84892850463893</v>
          </cell>
          <cell r="AL87">
            <v>17.8304205307658</v>
          </cell>
        </row>
        <row r="88">
          <cell r="B88" t="str">
            <v>JM0308.002</v>
          </cell>
          <cell r="C88" t="str">
            <v>SAMN02209411</v>
          </cell>
          <cell r="D88" t="str">
            <v>M. sinensis</v>
          </cell>
          <cell r="E88" t="str">
            <v>N Japan</v>
          </cell>
          <cell r="F88" t="str">
            <v>Y</v>
          </cell>
          <cell r="G88" t="str">
            <v>Y</v>
          </cell>
          <cell r="H88" t="str">
            <v>Y</v>
          </cell>
          <cell r="I88">
            <v>42.5783</v>
          </cell>
          <cell r="J88">
            <v>140.4553</v>
          </cell>
          <cell r="K88">
            <v>2.4384</v>
          </cell>
          <cell r="L88">
            <v>7</v>
          </cell>
          <cell r="M88">
            <v>8</v>
          </cell>
          <cell r="N88">
            <v>0.0048</v>
          </cell>
          <cell r="O88">
            <v>0.039</v>
          </cell>
          <cell r="P88">
            <v>0.9438</v>
          </cell>
          <cell r="Q88">
            <v>0.0004</v>
          </cell>
          <cell r="R88">
            <v>0</v>
          </cell>
          <cell r="S88">
            <v>0.0002</v>
          </cell>
          <cell r="T88">
            <v>0.0008</v>
          </cell>
          <cell r="U88">
            <v>0.011</v>
          </cell>
          <cell r="V88">
            <v>0.717505027865782</v>
          </cell>
          <cell r="W88">
            <v>0.285033959766392</v>
          </cell>
        </row>
        <row r="88">
          <cell r="AB88">
            <v>0.401300382705423</v>
          </cell>
          <cell r="AC88">
            <v>0.669440544246577</v>
          </cell>
          <cell r="AD88">
            <v>3.41955956642539</v>
          </cell>
          <cell r="AE88">
            <v>2.2608613035939</v>
          </cell>
        </row>
        <row r="88">
          <cell r="AJ88">
            <v>1.72616947559668</v>
          </cell>
          <cell r="AK88">
            <v>1.96017120026339</v>
          </cell>
          <cell r="AL88">
            <v>8.17329802529419</v>
          </cell>
        </row>
        <row r="89">
          <cell r="B89" t="str">
            <v>JM0310.001</v>
          </cell>
          <cell r="C89" t="str">
            <v>SAMN02209412</v>
          </cell>
          <cell r="D89" t="str">
            <v>M. sinensis</v>
          </cell>
          <cell r="E89" t="str">
            <v>N Japan</v>
          </cell>
          <cell r="F89" t="str">
            <v>Y</v>
          </cell>
          <cell r="G89" t="str">
            <v>Y</v>
          </cell>
          <cell r="H89" t="str">
            <v>Y</v>
          </cell>
          <cell r="I89">
            <v>42.5416</v>
          </cell>
          <cell r="J89">
            <v>140.8643</v>
          </cell>
          <cell r="K89">
            <v>312.42</v>
          </cell>
          <cell r="L89">
            <v>8</v>
          </cell>
          <cell r="M89">
            <v>8</v>
          </cell>
          <cell r="N89">
            <v>0.0068</v>
          </cell>
          <cell r="O89">
            <v>0.067</v>
          </cell>
          <cell r="P89">
            <v>0.8958</v>
          </cell>
          <cell r="Q89">
            <v>0.0174</v>
          </cell>
          <cell r="R89">
            <v>0.0054</v>
          </cell>
          <cell r="S89">
            <v>0.001</v>
          </cell>
          <cell r="T89">
            <v>0.001</v>
          </cell>
          <cell r="U89">
            <v>0.0056</v>
          </cell>
          <cell r="V89">
            <v>2.51751049664309</v>
          </cell>
          <cell r="W89">
            <v>1.06753556971731</v>
          </cell>
        </row>
        <row r="89">
          <cell r="Z89">
            <v>0.249180195888707</v>
          </cell>
        </row>
        <row r="89">
          <cell r="AB89">
            <v>1.30609011015233</v>
          </cell>
          <cell r="AC89">
            <v>1.84001336661062</v>
          </cell>
          <cell r="AD89">
            <v>9.64921281691254</v>
          </cell>
          <cell r="AE89">
            <v>8.15515651644911</v>
          </cell>
        </row>
        <row r="89">
          <cell r="AH89">
            <v>0.78806537084162</v>
          </cell>
        </row>
        <row r="89">
          <cell r="AJ89">
            <v>5.93001083212879</v>
          </cell>
          <cell r="AK89">
            <v>6.38566192311193</v>
          </cell>
          <cell r="AL89">
            <v>27.4455711366156</v>
          </cell>
          <cell r="AM89">
            <v>1.49673716416067</v>
          </cell>
        </row>
        <row r="90">
          <cell r="B90" t="str">
            <v>JM0310.002</v>
          </cell>
          <cell r="C90" t="str">
            <v>SAMN02209413</v>
          </cell>
          <cell r="D90" t="str">
            <v>M. sinensis</v>
          </cell>
          <cell r="E90" t="str">
            <v>N Japan</v>
          </cell>
          <cell r="F90" t="str">
            <v>Y</v>
          </cell>
          <cell r="G90" t="str">
            <v>Y</v>
          </cell>
          <cell r="H90" t="str">
            <v>Y</v>
          </cell>
          <cell r="I90">
            <v>42.5416</v>
          </cell>
          <cell r="J90">
            <v>140.8643</v>
          </cell>
          <cell r="K90">
            <v>312.42</v>
          </cell>
          <cell r="L90">
            <v>8</v>
          </cell>
          <cell r="M90">
            <v>8</v>
          </cell>
          <cell r="N90">
            <v>0.01</v>
          </cell>
          <cell r="O90">
            <v>0.0638</v>
          </cell>
          <cell r="P90">
            <v>0.9232</v>
          </cell>
          <cell r="Q90">
            <v>0.0014</v>
          </cell>
          <cell r="R90">
            <v>0</v>
          </cell>
          <cell r="S90">
            <v>0.0002</v>
          </cell>
          <cell r="T90">
            <v>0</v>
          </cell>
          <cell r="U90">
            <v>0.0006</v>
          </cell>
          <cell r="V90">
            <v>1.48745569632998</v>
          </cell>
          <cell r="W90">
            <v>1.82529776175954</v>
          </cell>
        </row>
        <row r="90">
          <cell r="Z90">
            <v>0.235321629523802</v>
          </cell>
          <cell r="AA90">
            <v>10.6772782446978</v>
          </cell>
          <cell r="AB90">
            <v>1.31357760310598</v>
          </cell>
          <cell r="AC90">
            <v>1.85945009257468</v>
          </cell>
          <cell r="AD90">
            <v>8.08590002355844</v>
          </cell>
          <cell r="AE90">
            <v>6.15601780296203</v>
          </cell>
        </row>
        <row r="90">
          <cell r="AH90">
            <v>1.43763978938841</v>
          </cell>
          <cell r="AI90">
            <v>0.552814359438129</v>
          </cell>
          <cell r="AJ90">
            <v>4.96353987114972</v>
          </cell>
          <cell r="AK90">
            <v>4.15656208940317</v>
          </cell>
          <cell r="AL90">
            <v>18.5472719827802</v>
          </cell>
          <cell r="AM90">
            <v>2.5704802998477</v>
          </cell>
        </row>
        <row r="91">
          <cell r="B91" t="str">
            <v>JM0311.001</v>
          </cell>
          <cell r="C91" t="str">
            <v>SAMN02209414</v>
          </cell>
          <cell r="D91" t="str">
            <v>M. sinensis</v>
          </cell>
          <cell r="E91" t="str">
            <v>N Japan</v>
          </cell>
          <cell r="F91" t="str">
            <v>Y</v>
          </cell>
          <cell r="G91" t="str">
            <v>Y</v>
          </cell>
          <cell r="H91" t="str">
            <v>Y</v>
          </cell>
          <cell r="I91">
            <v>42.5415</v>
          </cell>
          <cell r="J91">
            <v>140.8643</v>
          </cell>
          <cell r="K91">
            <v>308.7624</v>
          </cell>
          <cell r="L91">
            <v>8</v>
          </cell>
          <cell r="M91">
            <v>8</v>
          </cell>
          <cell r="N91">
            <v>0.0374</v>
          </cell>
          <cell r="O91">
            <v>0.054</v>
          </cell>
          <cell r="P91">
            <v>0.8824</v>
          </cell>
          <cell r="Q91">
            <v>0.0016</v>
          </cell>
          <cell r="R91">
            <v>0.0012</v>
          </cell>
          <cell r="S91">
            <v>0</v>
          </cell>
          <cell r="T91">
            <v>0.0222</v>
          </cell>
          <cell r="U91">
            <v>0.001</v>
          </cell>
          <cell r="V91">
            <v>3.16737714298204</v>
          </cell>
          <cell r="W91">
            <v>1.37665453729821</v>
          </cell>
        </row>
        <row r="91">
          <cell r="AB91">
            <v>1.82130324399888</v>
          </cell>
          <cell r="AC91">
            <v>2.52584606151457</v>
          </cell>
          <cell r="AD91">
            <v>10.9354891961692</v>
          </cell>
          <cell r="AE91">
            <v>5.40039640043784</v>
          </cell>
        </row>
        <row r="91">
          <cell r="AJ91">
            <v>4.85956340489661</v>
          </cell>
          <cell r="AK91">
            <v>5.29516257567437</v>
          </cell>
          <cell r="AL91">
            <v>12.3293713041081</v>
          </cell>
        </row>
        <row r="92">
          <cell r="B92" t="str">
            <v>JM0311.002</v>
          </cell>
          <cell r="C92" t="str">
            <v>SAMN02209415</v>
          </cell>
          <cell r="D92" t="str">
            <v>M. sinensis</v>
          </cell>
          <cell r="E92" t="str">
            <v>N Japan</v>
          </cell>
          <cell r="F92" t="str">
            <v>Y</v>
          </cell>
          <cell r="G92" t="str">
            <v>Y</v>
          </cell>
          <cell r="H92" t="str">
            <v>Y</v>
          </cell>
          <cell r="I92">
            <v>42.5415</v>
          </cell>
          <cell r="J92">
            <v>140.8643</v>
          </cell>
          <cell r="K92">
            <v>308.7624</v>
          </cell>
          <cell r="L92">
            <v>8</v>
          </cell>
          <cell r="M92">
            <v>8</v>
          </cell>
          <cell r="N92">
            <v>0.0012</v>
          </cell>
          <cell r="O92">
            <v>0.063</v>
          </cell>
          <cell r="P92">
            <v>0.9314</v>
          </cell>
          <cell r="Q92">
            <v>0.0012</v>
          </cell>
          <cell r="R92">
            <v>0</v>
          </cell>
          <cell r="S92">
            <v>0.0002</v>
          </cell>
          <cell r="T92">
            <v>0</v>
          </cell>
          <cell r="U92">
            <v>0.0024</v>
          </cell>
          <cell r="V92">
            <v>0.876736521307082</v>
          </cell>
          <cell r="W92">
            <v>0.734928294010196</v>
          </cell>
        </row>
        <row r="92">
          <cell r="Z92">
            <v>0.213320955871356</v>
          </cell>
        </row>
        <row r="92">
          <cell r="AB92">
            <v>0.647712645029393</v>
          </cell>
          <cell r="AC92">
            <v>1.01338766379255</v>
          </cell>
          <cell r="AD92">
            <v>3.88373280772781</v>
          </cell>
          <cell r="AE92">
            <v>5.62444019484714</v>
          </cell>
        </row>
        <row r="92">
          <cell r="AJ92">
            <v>3.16813675639212</v>
          </cell>
          <cell r="AK92">
            <v>3.52494161079502</v>
          </cell>
          <cell r="AL92">
            <v>12.0664126257356</v>
          </cell>
        </row>
        <row r="93">
          <cell r="B93" t="str">
            <v>JM0315.001</v>
          </cell>
          <cell r="C93" t="str">
            <v>SAMN02209416</v>
          </cell>
          <cell r="D93" t="str">
            <v>M. sinensis</v>
          </cell>
          <cell r="E93" t="str">
            <v>N Japan</v>
          </cell>
          <cell r="F93" t="str">
            <v>Y</v>
          </cell>
          <cell r="G93" t="str">
            <v>Y</v>
          </cell>
          <cell r="H93" t="str">
            <v>Y</v>
          </cell>
          <cell r="I93">
            <v>42.5419</v>
          </cell>
          <cell r="J93">
            <v>140.8624</v>
          </cell>
          <cell r="K93">
            <v>256.9464</v>
          </cell>
          <cell r="L93">
            <v>8</v>
          </cell>
          <cell r="M93">
            <v>8</v>
          </cell>
          <cell r="N93">
            <v>0.0292</v>
          </cell>
          <cell r="O93">
            <v>0.048</v>
          </cell>
          <cell r="P93">
            <v>0.9058</v>
          </cell>
          <cell r="Q93">
            <v>0.0034</v>
          </cell>
          <cell r="R93">
            <v>0.0064</v>
          </cell>
          <cell r="S93">
            <v>0.001</v>
          </cell>
          <cell r="T93">
            <v>0.0004</v>
          </cell>
          <cell r="U93">
            <v>0.006</v>
          </cell>
          <cell r="V93">
            <v>3.91660791202914</v>
          </cell>
          <cell r="W93">
            <v>1.01892276849932</v>
          </cell>
        </row>
        <row r="93">
          <cell r="AA93">
            <v>0.897990990780731</v>
          </cell>
          <cell r="AB93">
            <v>1.60529658976857</v>
          </cell>
          <cell r="AC93">
            <v>1.13748920272091</v>
          </cell>
          <cell r="AD93">
            <v>9.19449963826607</v>
          </cell>
          <cell r="AE93">
            <v>4.37969503940443</v>
          </cell>
        </row>
        <row r="93">
          <cell r="AI93">
            <v>0.180786465753329</v>
          </cell>
          <cell r="AJ93">
            <v>4.02205695184173</v>
          </cell>
          <cell r="AK93">
            <v>2.605341255544</v>
          </cell>
          <cell r="AL93">
            <v>18.2675530355489</v>
          </cell>
        </row>
        <row r="94">
          <cell r="B94" t="str">
            <v>JM0315.002</v>
          </cell>
          <cell r="C94" t="str">
            <v>SAMN02209417</v>
          </cell>
          <cell r="D94" t="str">
            <v>M. sinensis</v>
          </cell>
          <cell r="E94" t="str">
            <v>N Japan</v>
          </cell>
          <cell r="F94" t="str">
            <v>Y</v>
          </cell>
          <cell r="G94" t="str">
            <v>Y</v>
          </cell>
          <cell r="H94" t="str">
            <v>Y</v>
          </cell>
          <cell r="I94">
            <v>42.5419</v>
          </cell>
          <cell r="J94">
            <v>140.8624</v>
          </cell>
          <cell r="K94">
            <v>256.9464</v>
          </cell>
          <cell r="L94">
            <v>8</v>
          </cell>
          <cell r="M94">
            <v>8</v>
          </cell>
          <cell r="N94">
            <v>0.0164</v>
          </cell>
          <cell r="O94">
            <v>0.028</v>
          </cell>
          <cell r="P94">
            <v>0.9298</v>
          </cell>
          <cell r="Q94">
            <v>0.0166</v>
          </cell>
          <cell r="R94">
            <v>0.0004</v>
          </cell>
          <cell r="S94">
            <v>0.0006</v>
          </cell>
          <cell r="T94">
            <v>0.0014</v>
          </cell>
          <cell r="U94">
            <v>0.0068</v>
          </cell>
          <cell r="V94">
            <v>1.27825701529719</v>
          </cell>
          <cell r="W94">
            <v>0.43407193383179</v>
          </cell>
        </row>
        <row r="94">
          <cell r="AB94">
            <v>0.653509925855292</v>
          </cell>
          <cell r="AC94">
            <v>0.991744037984359</v>
          </cell>
          <cell r="AD94">
            <v>6.11302860438525</v>
          </cell>
          <cell r="AE94">
            <v>4.89152517347719</v>
          </cell>
        </row>
        <row r="94">
          <cell r="AJ94">
            <v>3.89752536954541</v>
          </cell>
          <cell r="AK94">
            <v>4.26909229299659</v>
          </cell>
          <cell r="AL94">
            <v>14.4678321712187</v>
          </cell>
        </row>
        <row r="95">
          <cell r="B95" t="str">
            <v>JM0317.001</v>
          </cell>
          <cell r="C95" t="str">
            <v>SAMN02209418</v>
          </cell>
          <cell r="D95" t="str">
            <v>M. sinensis</v>
          </cell>
          <cell r="E95" t="str">
            <v>N Japan</v>
          </cell>
          <cell r="F95" t="str">
            <v>Y</v>
          </cell>
          <cell r="G95" t="str">
            <v>Y</v>
          </cell>
          <cell r="H95" t="str">
            <v>Y</v>
          </cell>
          <cell r="I95">
            <v>42.8622</v>
          </cell>
          <cell r="J95">
            <v>140.6941</v>
          </cell>
          <cell r="K95">
            <v>364.8456</v>
          </cell>
          <cell r="L95">
            <v>6</v>
          </cell>
          <cell r="M95">
            <v>7</v>
          </cell>
          <cell r="N95">
            <v>0.0152</v>
          </cell>
          <cell r="O95">
            <v>0.0064</v>
          </cell>
          <cell r="P95">
            <v>0.945</v>
          </cell>
          <cell r="Q95">
            <v>0.0114</v>
          </cell>
          <cell r="R95">
            <v>0.0112</v>
          </cell>
          <cell r="S95">
            <v>0.0012</v>
          </cell>
          <cell r="T95">
            <v>0.0012</v>
          </cell>
          <cell r="U95">
            <v>0.0082</v>
          </cell>
          <cell r="V95">
            <v>2.11385157212034</v>
          </cell>
          <cell r="W95">
            <v>0.725741133625956</v>
          </cell>
        </row>
        <row r="95">
          <cell r="AB95">
            <v>1.12240064018184</v>
          </cell>
          <cell r="AC95">
            <v>1.6346719030534</v>
          </cell>
          <cell r="AD95">
            <v>7.60612979511134</v>
          </cell>
          <cell r="AE95">
            <v>4.05079200437601</v>
          </cell>
        </row>
        <row r="95">
          <cell r="AJ95">
            <v>3.94601032347837</v>
          </cell>
          <cell r="AK95">
            <v>4.34146600149795</v>
          </cell>
          <cell r="AL95">
            <v>22.5160800919167</v>
          </cell>
        </row>
        <row r="96">
          <cell r="B96" t="str">
            <v>JM0317.002</v>
          </cell>
          <cell r="C96" t="str">
            <v>SAMN02209419</v>
          </cell>
          <cell r="D96" t="str">
            <v>M. sinensis</v>
          </cell>
          <cell r="E96" t="str">
            <v>N Japan</v>
          </cell>
          <cell r="F96" t="str">
            <v>Y</v>
          </cell>
          <cell r="G96" t="str">
            <v>Y</v>
          </cell>
          <cell r="H96" t="str">
            <v>Y</v>
          </cell>
          <cell r="I96">
            <v>42.8622</v>
          </cell>
          <cell r="J96">
            <v>140.6941</v>
          </cell>
          <cell r="K96">
            <v>364.8456</v>
          </cell>
          <cell r="L96">
            <v>6</v>
          </cell>
          <cell r="M96">
            <v>7</v>
          </cell>
          <cell r="N96">
            <v>0.0008</v>
          </cell>
          <cell r="O96">
            <v>0.0402</v>
          </cell>
          <cell r="P96">
            <v>0.9508</v>
          </cell>
          <cell r="Q96">
            <v>0.0004</v>
          </cell>
          <cell r="R96">
            <v>0.0022</v>
          </cell>
          <cell r="S96">
            <v>0.0022</v>
          </cell>
          <cell r="T96">
            <v>0.0022</v>
          </cell>
          <cell r="U96">
            <v>0.0008</v>
          </cell>
          <cell r="V96">
            <v>2.56654250923264</v>
          </cell>
          <cell r="W96">
            <v>1.59336265141173</v>
          </cell>
        </row>
        <row r="96">
          <cell r="AA96">
            <v>5.79205718513006</v>
          </cell>
          <cell r="AB96">
            <v>1.84269654095789</v>
          </cell>
          <cell r="AC96">
            <v>1.94461861351125</v>
          </cell>
          <cell r="AD96">
            <v>9.60706660280919</v>
          </cell>
          <cell r="AE96">
            <v>5.59847883944456</v>
          </cell>
        </row>
        <row r="96">
          <cell r="AI96">
            <v>3.40266760047336</v>
          </cell>
          <cell r="AJ96">
            <v>5.37058357652175</v>
          </cell>
          <cell r="AK96">
            <v>4.64406907245218</v>
          </cell>
          <cell r="AL96">
            <v>24.5125572982483</v>
          </cell>
        </row>
        <row r="97">
          <cell r="B97" t="str">
            <v>JM0318.001</v>
          </cell>
          <cell r="C97" t="str">
            <v>SAMN02209420</v>
          </cell>
          <cell r="D97" t="str">
            <v>M. sinensis</v>
          </cell>
          <cell r="E97" t="str">
            <v>N Japan</v>
          </cell>
          <cell r="F97" t="str">
            <v>Y</v>
          </cell>
          <cell r="G97" t="str">
            <v>Y</v>
          </cell>
          <cell r="H97" t="str">
            <v>Y</v>
          </cell>
          <cell r="I97">
            <v>42.8701</v>
          </cell>
          <cell r="J97">
            <v>140.5984</v>
          </cell>
          <cell r="K97">
            <v>555.6504</v>
          </cell>
          <cell r="L97">
            <v>6</v>
          </cell>
          <cell r="M97">
            <v>6</v>
          </cell>
          <cell r="N97">
            <v>0.0022</v>
          </cell>
          <cell r="O97">
            <v>0.0164</v>
          </cell>
          <cell r="P97">
            <v>0.9702</v>
          </cell>
          <cell r="Q97">
            <v>0</v>
          </cell>
          <cell r="R97">
            <v>0.0002</v>
          </cell>
          <cell r="S97">
            <v>0.0004</v>
          </cell>
          <cell r="T97">
            <v>0.0002</v>
          </cell>
          <cell r="U97">
            <v>0.0098</v>
          </cell>
          <cell r="V97">
            <v>5.24486980810928</v>
          </cell>
          <cell r="W97">
            <v>1.19866160676373</v>
          </cell>
        </row>
        <row r="97">
          <cell r="AB97">
            <v>1.96806808528843</v>
          </cell>
          <cell r="AC97">
            <v>2.68822882158495</v>
          </cell>
          <cell r="AD97">
            <v>14.9224699231077</v>
          </cell>
          <cell r="AE97">
            <v>3.93413567572841</v>
          </cell>
        </row>
        <row r="97">
          <cell r="AJ97">
            <v>4.43171784783989</v>
          </cell>
          <cell r="AK97">
            <v>4.82849371467976</v>
          </cell>
          <cell r="AL97">
            <v>31.8877611419653</v>
          </cell>
        </row>
        <row r="98">
          <cell r="B98" t="str">
            <v>JM0318.002</v>
          </cell>
          <cell r="C98" t="str">
            <v>SAMN02209421</v>
          </cell>
          <cell r="D98" t="str">
            <v>M. sinensis</v>
          </cell>
          <cell r="E98" t="str">
            <v>N Japan</v>
          </cell>
          <cell r="F98" t="str">
            <v>Y</v>
          </cell>
          <cell r="G98" t="str">
            <v>Y</v>
          </cell>
          <cell r="H98" t="str">
            <v>Y</v>
          </cell>
          <cell r="I98">
            <v>42.8701</v>
          </cell>
          <cell r="J98">
            <v>140.5984</v>
          </cell>
          <cell r="K98">
            <v>555.6504</v>
          </cell>
          <cell r="L98">
            <v>6</v>
          </cell>
          <cell r="M98">
            <v>6</v>
          </cell>
          <cell r="N98">
            <v>0.0054</v>
          </cell>
          <cell r="O98">
            <v>0.0212</v>
          </cell>
          <cell r="P98">
            <v>0.9598</v>
          </cell>
          <cell r="Q98">
            <v>0.007</v>
          </cell>
          <cell r="R98">
            <v>0.0022</v>
          </cell>
          <cell r="S98">
            <v>0</v>
          </cell>
          <cell r="T98">
            <v>0</v>
          </cell>
          <cell r="U98">
            <v>0.004</v>
          </cell>
          <cell r="V98">
            <v>2.02470301783985</v>
          </cell>
          <cell r="W98">
            <v>1.53629491161454</v>
          </cell>
        </row>
        <row r="98">
          <cell r="Z98">
            <v>0.316518780152535</v>
          </cell>
          <cell r="AA98">
            <v>11.9479117021553</v>
          </cell>
          <cell r="AB98">
            <v>1.46712341434776</v>
          </cell>
          <cell r="AC98">
            <v>2.06973670856467</v>
          </cell>
          <cell r="AD98">
            <v>6.87335049913818</v>
          </cell>
          <cell r="AE98">
            <v>4.36346992058268</v>
          </cell>
        </row>
        <row r="98">
          <cell r="AH98">
            <v>1.0153388194317</v>
          </cell>
          <cell r="AI98">
            <v>17.2926121414789</v>
          </cell>
          <cell r="AJ98">
            <v>3.82494341969359</v>
          </cell>
          <cell r="AK98">
            <v>4.77323855195578</v>
          </cell>
          <cell r="AL98">
            <v>19.9576636011672</v>
          </cell>
          <cell r="AM98">
            <v>3.85343553872443</v>
          </cell>
        </row>
        <row r="99">
          <cell r="B99" t="str">
            <v>JM0319.001</v>
          </cell>
          <cell r="C99" t="str">
            <v>SAMN02209422</v>
          </cell>
          <cell r="D99" t="str">
            <v>M. sinensis</v>
          </cell>
          <cell r="E99" t="str">
            <v>N Japan</v>
          </cell>
          <cell r="F99" t="str">
            <v>Y</v>
          </cell>
          <cell r="G99" t="str">
            <v>Y</v>
          </cell>
          <cell r="H99" t="str">
            <v>Y</v>
          </cell>
          <cell r="I99">
            <v>42.8692</v>
          </cell>
          <cell r="J99">
            <v>140.5972</v>
          </cell>
          <cell r="K99">
            <v>555.0408</v>
          </cell>
          <cell r="L99">
            <v>6</v>
          </cell>
          <cell r="M99">
            <v>6</v>
          </cell>
          <cell r="N99">
            <v>0.0012</v>
          </cell>
          <cell r="O99">
            <v>0.0022</v>
          </cell>
          <cell r="P99">
            <v>0.9942</v>
          </cell>
          <cell r="Q99">
            <v>0.0002</v>
          </cell>
          <cell r="R99">
            <v>0.0004</v>
          </cell>
          <cell r="S99">
            <v>0</v>
          </cell>
          <cell r="T99">
            <v>0.0012</v>
          </cell>
          <cell r="U99">
            <v>0</v>
          </cell>
          <cell r="V99">
            <v>2.11596686530057</v>
          </cell>
          <cell r="W99">
            <v>0.228382925356548</v>
          </cell>
        </row>
        <row r="99">
          <cell r="AB99">
            <v>0.471348726033749</v>
          </cell>
          <cell r="AC99">
            <v>0.761173446948572</v>
          </cell>
          <cell r="AD99">
            <v>8.5525143583458</v>
          </cell>
          <cell r="AE99">
            <v>2.06952349346143</v>
          </cell>
        </row>
        <row r="99">
          <cell r="AJ99">
            <v>2.05106662417309</v>
          </cell>
          <cell r="AK99">
            <v>2.31344246366059</v>
          </cell>
          <cell r="AL99">
            <v>29.7068411417125</v>
          </cell>
        </row>
        <row r="100">
          <cell r="B100" t="str">
            <v>JM0319.002</v>
          </cell>
          <cell r="C100" t="str">
            <v>SAMN02209423</v>
          </cell>
          <cell r="D100" t="str">
            <v>M. sinensis</v>
          </cell>
          <cell r="E100" t="str">
            <v>N Japan</v>
          </cell>
          <cell r="F100" t="str">
            <v>Y</v>
          </cell>
          <cell r="G100" t="str">
            <v>Y</v>
          </cell>
          <cell r="H100" t="str">
            <v>Y</v>
          </cell>
          <cell r="I100">
            <v>42.8692</v>
          </cell>
          <cell r="J100">
            <v>140.5972</v>
          </cell>
          <cell r="K100">
            <v>555.0408</v>
          </cell>
          <cell r="L100">
            <v>6</v>
          </cell>
          <cell r="M100">
            <v>6</v>
          </cell>
          <cell r="N100">
            <v>0.0048</v>
          </cell>
          <cell r="O100">
            <v>0.0326</v>
          </cell>
          <cell r="P100">
            <v>0.9436</v>
          </cell>
          <cell r="Q100">
            <v>0.0074</v>
          </cell>
          <cell r="R100">
            <v>0.0004</v>
          </cell>
          <cell r="S100">
            <v>0.0084</v>
          </cell>
          <cell r="T100">
            <v>0.0018</v>
          </cell>
          <cell r="U100">
            <v>0.0016</v>
          </cell>
          <cell r="V100">
            <v>3.65656310973947</v>
          </cell>
          <cell r="W100">
            <v>1.69979656306435</v>
          </cell>
        </row>
        <row r="100">
          <cell r="Z100">
            <v>0.569532365501602</v>
          </cell>
          <cell r="AA100">
            <v>7.95455696700825</v>
          </cell>
          <cell r="AB100">
            <v>2.15575935678149</v>
          </cell>
          <cell r="AC100">
            <v>2.44624354622028</v>
          </cell>
          <cell r="AD100">
            <v>8.79962142466423</v>
          </cell>
          <cell r="AE100">
            <v>4.50831656129549</v>
          </cell>
        </row>
        <row r="100">
          <cell r="AH100">
            <v>1.86960118358484</v>
          </cell>
          <cell r="AI100">
            <v>0.51110738717778</v>
          </cell>
          <cell r="AJ100">
            <v>4.66441149726239</v>
          </cell>
          <cell r="AK100">
            <v>4.13288902647913</v>
          </cell>
          <cell r="AL100">
            <v>17.2236523091502</v>
          </cell>
          <cell r="AM100">
            <v>3.63273905475086</v>
          </cell>
        </row>
        <row r="101">
          <cell r="B101" t="str">
            <v>JM0325.001</v>
          </cell>
          <cell r="C101" t="str">
            <v>SAMN02209424</v>
          </cell>
          <cell r="D101" t="str">
            <v>M. sinensis</v>
          </cell>
          <cell r="E101" t="str">
            <v>N Japan</v>
          </cell>
          <cell r="F101" t="str">
            <v>Y</v>
          </cell>
          <cell r="G101" t="str">
            <v>Y</v>
          </cell>
          <cell r="H101" t="str">
            <v>Y</v>
          </cell>
          <cell r="I101">
            <v>43.3898</v>
          </cell>
          <cell r="J101">
            <v>141.5778</v>
          </cell>
          <cell r="K101">
            <v>59.1312</v>
          </cell>
          <cell r="L101">
            <v>6</v>
          </cell>
          <cell r="M101">
            <v>5</v>
          </cell>
          <cell r="N101">
            <v>0</v>
          </cell>
          <cell r="O101">
            <v>0.0018</v>
          </cell>
          <cell r="P101">
            <v>0.9926</v>
          </cell>
          <cell r="Q101">
            <v>0.002</v>
          </cell>
          <cell r="R101">
            <v>0.001</v>
          </cell>
          <cell r="S101">
            <v>0</v>
          </cell>
          <cell r="T101">
            <v>0.0004</v>
          </cell>
          <cell r="U101">
            <v>0.0022</v>
          </cell>
          <cell r="V101">
            <v>1.71456452618308</v>
          </cell>
          <cell r="W101">
            <v>0.736909434542124</v>
          </cell>
        </row>
        <row r="101">
          <cell r="AA101">
            <v>5.87780349781146</v>
          </cell>
          <cell r="AB101">
            <v>1.01337471001217</v>
          </cell>
          <cell r="AC101">
            <v>1.25872619492042</v>
          </cell>
          <cell r="AD101">
            <v>4.74388523829231</v>
          </cell>
          <cell r="AE101">
            <v>6.13640609530198</v>
          </cell>
        </row>
        <row r="101">
          <cell r="AI101">
            <v>5.60010890252407</v>
          </cell>
          <cell r="AJ101">
            <v>3.90344381601043</v>
          </cell>
          <cell r="AK101">
            <v>4.14781778001246</v>
          </cell>
          <cell r="AL101">
            <v>10.3792869239765</v>
          </cell>
        </row>
        <row r="102">
          <cell r="B102" t="str">
            <v>JM0325.002</v>
          </cell>
          <cell r="C102" t="str">
            <v>SAMN02209425</v>
          </cell>
          <cell r="D102" t="str">
            <v>M. sinensis</v>
          </cell>
          <cell r="E102" t="str">
            <v>N Japan</v>
          </cell>
          <cell r="F102" t="str">
            <v>Y</v>
          </cell>
          <cell r="G102" t="str">
            <v>Y</v>
          </cell>
          <cell r="H102" t="str">
            <v>Y</v>
          </cell>
          <cell r="I102">
            <v>43.3898</v>
          </cell>
          <cell r="J102">
            <v>141.5778</v>
          </cell>
          <cell r="K102">
            <v>59.1312</v>
          </cell>
          <cell r="L102">
            <v>6</v>
          </cell>
          <cell r="M102">
            <v>5</v>
          </cell>
          <cell r="N102">
            <v>0.0002</v>
          </cell>
          <cell r="O102">
            <v>0.0072</v>
          </cell>
          <cell r="P102">
            <v>0.985</v>
          </cell>
          <cell r="Q102">
            <v>0.002</v>
          </cell>
          <cell r="R102">
            <v>0</v>
          </cell>
          <cell r="S102">
            <v>0</v>
          </cell>
          <cell r="T102">
            <v>0.0024</v>
          </cell>
          <cell r="U102">
            <v>0.0022</v>
          </cell>
          <cell r="V102">
            <v>2.0001816091083</v>
          </cell>
          <cell r="W102">
            <v>0.977377382406529</v>
          </cell>
        </row>
        <row r="102">
          <cell r="Z102">
            <v>0.392776294404073</v>
          </cell>
        </row>
        <row r="102">
          <cell r="AB102">
            <v>1.21813014711431</v>
          </cell>
          <cell r="AC102">
            <v>1.76472029246456</v>
          </cell>
          <cell r="AD102">
            <v>6.03638848034989</v>
          </cell>
          <cell r="AE102">
            <v>7.16121706670879</v>
          </cell>
        </row>
        <row r="102">
          <cell r="AH102">
            <v>1.23484407839619</v>
          </cell>
        </row>
        <row r="102">
          <cell r="AJ102">
            <v>4.72202580543569</v>
          </cell>
          <cell r="AK102">
            <v>5.14304857448835</v>
          </cell>
          <cell r="AL102">
            <v>19.2725331582178</v>
          </cell>
          <cell r="AM102">
            <v>3.69763540853573</v>
          </cell>
        </row>
        <row r="103">
          <cell r="B103" t="str">
            <v>JM0326.001</v>
          </cell>
          <cell r="C103" t="str">
            <v>SAMN02209426</v>
          </cell>
          <cell r="D103" t="str">
            <v>M. sinensis</v>
          </cell>
          <cell r="E103" t="str">
            <v>N Japan</v>
          </cell>
          <cell r="F103" t="str">
            <v>Y</v>
          </cell>
          <cell r="G103" t="str">
            <v>Y</v>
          </cell>
          <cell r="H103" t="str">
            <v>Y</v>
          </cell>
          <cell r="I103">
            <v>43.3233</v>
          </cell>
          <cell r="J103">
            <v>141.8104</v>
          </cell>
          <cell r="K103">
            <v>14.3256</v>
          </cell>
          <cell r="L103">
            <v>6</v>
          </cell>
          <cell r="M103">
            <v>5</v>
          </cell>
          <cell r="N103">
            <v>0.0004</v>
          </cell>
          <cell r="O103">
            <v>0.01</v>
          </cell>
          <cell r="P103">
            <v>0.984</v>
          </cell>
          <cell r="Q103">
            <v>0</v>
          </cell>
          <cell r="R103">
            <v>0.0018</v>
          </cell>
          <cell r="S103">
            <v>0.0002</v>
          </cell>
          <cell r="T103">
            <v>0.0008</v>
          </cell>
          <cell r="U103">
            <v>0.002</v>
          </cell>
          <cell r="V103">
            <v>0.562078487556984</v>
          </cell>
          <cell r="W103">
            <v>0.912879930471494</v>
          </cell>
        </row>
        <row r="103">
          <cell r="Z103">
            <v>0.192814609264155</v>
          </cell>
        </row>
        <row r="103">
          <cell r="AB103">
            <v>0.611008590566036</v>
          </cell>
          <cell r="AC103">
            <v>0.958625233609166</v>
          </cell>
          <cell r="AD103">
            <v>3.63815036201876</v>
          </cell>
          <cell r="AE103">
            <v>4.17147708346149</v>
          </cell>
        </row>
        <row r="103">
          <cell r="AH103">
            <v>0.5899625891544</v>
          </cell>
        </row>
        <row r="103">
          <cell r="AJ103">
            <v>2.60346450335335</v>
          </cell>
          <cell r="AK103">
            <v>2.89558233604222</v>
          </cell>
          <cell r="AL103">
            <v>7.91747315390905</v>
          </cell>
          <cell r="AM103">
            <v>3.56785511227191</v>
          </cell>
        </row>
        <row r="104">
          <cell r="B104" t="str">
            <v>JM0341.002</v>
          </cell>
          <cell r="C104" t="str">
            <v>SAMN02209427</v>
          </cell>
          <cell r="D104" t="str">
            <v>M. sinensis</v>
          </cell>
          <cell r="E104" t="str">
            <v>N Japan</v>
          </cell>
          <cell r="F104" t="str">
            <v>Y</v>
          </cell>
          <cell r="G104" t="str">
            <v>Y</v>
          </cell>
          <cell r="H104" t="str">
            <v>Y</v>
          </cell>
          <cell r="I104">
            <v>43.6088</v>
          </cell>
          <cell r="J104">
            <v>142.4634</v>
          </cell>
          <cell r="K104">
            <v>278.5872</v>
          </cell>
          <cell r="L104">
            <v>5</v>
          </cell>
          <cell r="M104">
            <v>5</v>
          </cell>
          <cell r="N104">
            <v>0.0014</v>
          </cell>
          <cell r="O104">
            <v>0.0234</v>
          </cell>
          <cell r="P104">
            <v>0.9718</v>
          </cell>
          <cell r="Q104">
            <v>0.0004</v>
          </cell>
          <cell r="R104">
            <v>0.0008</v>
          </cell>
          <cell r="S104">
            <v>0</v>
          </cell>
          <cell r="T104">
            <v>0</v>
          </cell>
          <cell r="U104">
            <v>0.0016</v>
          </cell>
          <cell r="V104">
            <v>1.04300988247578</v>
          </cell>
          <cell r="W104">
            <v>0.620130642160381</v>
          </cell>
        </row>
        <row r="104">
          <cell r="AA104">
            <v>5.81784433971994</v>
          </cell>
          <cell r="AB104">
            <v>0.728799472060154</v>
          </cell>
          <cell r="AC104">
            <v>1.02646751629646</v>
          </cell>
          <cell r="AD104">
            <v>4.3325138622939</v>
          </cell>
          <cell r="AE104">
            <v>4.85426909832939</v>
          </cell>
        </row>
        <row r="104">
          <cell r="AJ104">
            <v>3.36922513801112</v>
          </cell>
          <cell r="AK104">
            <v>3.72889330408864</v>
          </cell>
          <cell r="AL104">
            <v>13.243319945824</v>
          </cell>
        </row>
        <row r="105">
          <cell r="B105" t="str">
            <v>JM0342.001</v>
          </cell>
          <cell r="C105" t="str">
            <v>SAMN02209428</v>
          </cell>
          <cell r="D105" t="str">
            <v>M. sinensis</v>
          </cell>
          <cell r="E105" t="str">
            <v>N Japan</v>
          </cell>
          <cell r="F105" t="str">
            <v>Y</v>
          </cell>
          <cell r="G105" t="str">
            <v>Y</v>
          </cell>
          <cell r="H105" t="str">
            <v>Y</v>
          </cell>
          <cell r="I105">
            <v>43.5119</v>
          </cell>
          <cell r="J105">
            <v>142.5833</v>
          </cell>
          <cell r="K105">
            <v>417.576</v>
          </cell>
          <cell r="L105">
            <v>5</v>
          </cell>
          <cell r="M105">
            <v>4</v>
          </cell>
          <cell r="N105">
            <v>0.0032</v>
          </cell>
          <cell r="O105">
            <v>0.0174</v>
          </cell>
          <cell r="P105">
            <v>0.956</v>
          </cell>
          <cell r="Q105">
            <v>0.0096</v>
          </cell>
          <cell r="R105">
            <v>0.0066</v>
          </cell>
          <cell r="S105">
            <v>0.0018</v>
          </cell>
          <cell r="T105">
            <v>0.0008</v>
          </cell>
          <cell r="U105">
            <v>0.0048</v>
          </cell>
          <cell r="V105">
            <v>3.26553315813777</v>
          </cell>
          <cell r="W105">
            <v>0.681098197630713</v>
          </cell>
        </row>
        <row r="105">
          <cell r="AB105">
            <v>1.37531278497687</v>
          </cell>
          <cell r="AC105">
            <v>1.94545626609508</v>
          </cell>
          <cell r="AD105">
            <v>8.76522592914858</v>
          </cell>
          <cell r="AE105">
            <v>5.74997065283864</v>
          </cell>
        </row>
        <row r="105">
          <cell r="AJ105">
            <v>5.2082168765678</v>
          </cell>
          <cell r="AK105">
            <v>5.66034687181924</v>
          </cell>
          <cell r="AL105">
            <v>15.6575948921378</v>
          </cell>
        </row>
        <row r="106">
          <cell r="B106" t="str">
            <v>JM0346.001</v>
          </cell>
          <cell r="C106" t="str">
            <v>SAMN02209430</v>
          </cell>
          <cell r="D106" t="str">
            <v>M. sinensis</v>
          </cell>
          <cell r="E106" t="str">
            <v>N Japan</v>
          </cell>
          <cell r="F106" t="str">
            <v>Y</v>
          </cell>
          <cell r="G106" t="str">
            <v>Y</v>
          </cell>
          <cell r="H106" t="str">
            <v>Y</v>
          </cell>
          <cell r="I106">
            <v>42.643</v>
          </cell>
          <cell r="J106">
            <v>143.1331</v>
          </cell>
          <cell r="K106">
            <v>221.5896</v>
          </cell>
          <cell r="L106">
            <v>6</v>
          </cell>
          <cell r="M106">
            <v>6</v>
          </cell>
          <cell r="N106">
            <v>0.0024</v>
          </cell>
          <cell r="O106">
            <v>0.021</v>
          </cell>
          <cell r="P106">
            <v>0.9544</v>
          </cell>
          <cell r="Q106">
            <v>0.0048</v>
          </cell>
          <cell r="R106">
            <v>0</v>
          </cell>
          <cell r="S106">
            <v>0.001</v>
          </cell>
          <cell r="T106">
            <v>0.0136</v>
          </cell>
          <cell r="U106">
            <v>0.0024</v>
          </cell>
          <cell r="V106">
            <v>1.89488507936827</v>
          </cell>
          <cell r="W106">
            <v>0.424773906805925</v>
          </cell>
        </row>
        <row r="106">
          <cell r="AA106">
            <v>9.96815207630555</v>
          </cell>
          <cell r="AB106">
            <v>0.690764440212051</v>
          </cell>
          <cell r="AC106">
            <v>1.15541031936154</v>
          </cell>
          <cell r="AD106">
            <v>5.48464113293576</v>
          </cell>
          <cell r="AE106">
            <v>2.87935508543</v>
          </cell>
        </row>
        <row r="106">
          <cell r="AI106">
            <v>2.14611391983328</v>
          </cell>
          <cell r="AJ106">
            <v>2.34892416263251</v>
          </cell>
          <cell r="AK106">
            <v>2.02029430642928</v>
          </cell>
          <cell r="AL106">
            <v>8.63122762964259</v>
          </cell>
        </row>
        <row r="107">
          <cell r="B107" t="str">
            <v>JM0346.002</v>
          </cell>
          <cell r="C107" t="str">
            <v>SAMN02209431</v>
          </cell>
          <cell r="D107" t="str">
            <v>M. sinensis</v>
          </cell>
          <cell r="E107" t="str">
            <v>N Japan</v>
          </cell>
          <cell r="F107" t="str">
            <v>Y</v>
          </cell>
          <cell r="G107" t="str">
            <v>Y</v>
          </cell>
          <cell r="H107" t="str">
            <v>Y</v>
          </cell>
          <cell r="I107">
            <v>42.643</v>
          </cell>
          <cell r="J107">
            <v>143.1331</v>
          </cell>
          <cell r="K107">
            <v>221.5896</v>
          </cell>
          <cell r="L107">
            <v>6</v>
          </cell>
          <cell r="M107">
            <v>6</v>
          </cell>
          <cell r="N107">
            <v>0.004</v>
          </cell>
          <cell r="O107">
            <v>0.0412</v>
          </cell>
          <cell r="P107">
            <v>0.9274</v>
          </cell>
          <cell r="Q107">
            <v>0.0098</v>
          </cell>
          <cell r="R107">
            <v>0.0038</v>
          </cell>
          <cell r="S107">
            <v>0.0062</v>
          </cell>
          <cell r="T107">
            <v>0.0034</v>
          </cell>
          <cell r="U107">
            <v>0.004</v>
          </cell>
        </row>
        <row r="107">
          <cell r="W107">
            <v>0.106537123426978</v>
          </cell>
        </row>
        <row r="107">
          <cell r="AB107">
            <v>0.174899652702239</v>
          </cell>
          <cell r="AC107">
            <v>0.315527872643038</v>
          </cell>
        </row>
        <row r="107">
          <cell r="AE107">
            <v>1.47750944754042</v>
          </cell>
        </row>
        <row r="107">
          <cell r="AJ107">
            <v>0.953656680520597</v>
          </cell>
          <cell r="AK107">
            <v>1.11296861390188</v>
          </cell>
        </row>
        <row r="108">
          <cell r="B108" t="str">
            <v>JM0347.001</v>
          </cell>
          <cell r="C108" t="str">
            <v>SAMN02209432</v>
          </cell>
          <cell r="D108" t="str">
            <v>M. sinensis</v>
          </cell>
          <cell r="E108" t="str">
            <v>N Japan</v>
          </cell>
          <cell r="F108" t="str">
            <v>Y</v>
          </cell>
          <cell r="G108" t="str">
            <v>Y</v>
          </cell>
          <cell r="H108" t="str">
            <v>Y</v>
          </cell>
          <cell r="I108">
            <v>43.2432</v>
          </cell>
          <cell r="J108">
            <v>143.0764</v>
          </cell>
          <cell r="K108">
            <v>773.8872</v>
          </cell>
          <cell r="L108">
            <v>4</v>
          </cell>
          <cell r="M108">
            <v>4</v>
          </cell>
          <cell r="N108">
            <v>0.0066</v>
          </cell>
          <cell r="O108">
            <v>0.0028</v>
          </cell>
          <cell r="P108">
            <v>0.9738</v>
          </cell>
          <cell r="Q108">
            <v>0.0078</v>
          </cell>
          <cell r="R108">
            <v>0</v>
          </cell>
          <cell r="S108">
            <v>0.0018</v>
          </cell>
          <cell r="T108">
            <v>0.0018</v>
          </cell>
          <cell r="U108">
            <v>0.0048</v>
          </cell>
          <cell r="V108">
            <v>0.833376585039104</v>
          </cell>
          <cell r="W108">
            <v>0.147544900786278</v>
          </cell>
        </row>
        <row r="108">
          <cell r="AB108">
            <v>0.297161712852523</v>
          </cell>
          <cell r="AC108">
            <v>0.501160497458314</v>
          </cell>
          <cell r="AD108">
            <v>4.11317394816662</v>
          </cell>
          <cell r="AE108">
            <v>1.33015930307999</v>
          </cell>
        </row>
        <row r="108">
          <cell r="AJ108">
            <v>1.29753374965338</v>
          </cell>
          <cell r="AK108">
            <v>1.47707337799805</v>
          </cell>
          <cell r="AL108">
            <v>5.12649704183674</v>
          </cell>
        </row>
        <row r="109">
          <cell r="B109" t="str">
            <v>JM0353.001</v>
          </cell>
          <cell r="C109" t="str">
            <v>SAMN02209434</v>
          </cell>
          <cell r="D109" t="str">
            <v>M. sinensis</v>
          </cell>
          <cell r="E109" t="str">
            <v>N Japan</v>
          </cell>
          <cell r="F109" t="str">
            <v>Y</v>
          </cell>
          <cell r="G109" t="str">
            <v>Y</v>
          </cell>
          <cell r="H109" t="str">
            <v>Y</v>
          </cell>
          <cell r="I109">
            <v>42.0533</v>
          </cell>
          <cell r="J109">
            <v>143.3098</v>
          </cell>
          <cell r="K109">
            <v>1.2192</v>
          </cell>
          <cell r="L109">
            <v>9</v>
          </cell>
          <cell r="M109">
            <v>8</v>
          </cell>
          <cell r="N109">
            <v>0.0006</v>
          </cell>
          <cell r="O109">
            <v>0.0904</v>
          </cell>
          <cell r="P109">
            <v>0.901</v>
          </cell>
          <cell r="Q109">
            <v>0.001</v>
          </cell>
          <cell r="R109">
            <v>0</v>
          </cell>
          <cell r="S109">
            <v>0</v>
          </cell>
          <cell r="T109">
            <v>0.0006</v>
          </cell>
          <cell r="U109">
            <v>0.006</v>
          </cell>
          <cell r="V109">
            <v>2.07987532256546</v>
          </cell>
          <cell r="W109">
            <v>0.649301852974968</v>
          </cell>
        </row>
        <row r="109">
          <cell r="Z109">
            <v>0.804522803533406</v>
          </cell>
        </row>
        <row r="109">
          <cell r="AB109">
            <v>1.03316163976437</v>
          </cell>
          <cell r="AC109">
            <v>1.51273385712805</v>
          </cell>
          <cell r="AD109">
            <v>6.16494427348115</v>
          </cell>
          <cell r="AE109">
            <v>5.9547330831477</v>
          </cell>
        </row>
        <row r="109">
          <cell r="AH109">
            <v>2.63861569334843</v>
          </cell>
        </row>
        <row r="109">
          <cell r="AJ109">
            <v>4.70151200215056</v>
          </cell>
          <cell r="AK109">
            <v>5.10596054694703</v>
          </cell>
          <cell r="AL109">
            <v>17.945980679685</v>
          </cell>
          <cell r="AM109">
            <v>6.17073712131098</v>
          </cell>
        </row>
        <row r="110">
          <cell r="B110" t="str">
            <v>JM0353.002</v>
          </cell>
          <cell r="C110" t="str">
            <v>SAMN02209435</v>
          </cell>
          <cell r="D110" t="str">
            <v>M. sinensis</v>
          </cell>
          <cell r="E110" t="str">
            <v>N Japan</v>
          </cell>
          <cell r="F110" t="str">
            <v>Y</v>
          </cell>
          <cell r="G110" t="str">
            <v>Y</v>
          </cell>
          <cell r="H110" t="str">
            <v>Y</v>
          </cell>
          <cell r="I110">
            <v>42.0533</v>
          </cell>
          <cell r="J110">
            <v>143.3098</v>
          </cell>
          <cell r="K110">
            <v>1.2192</v>
          </cell>
          <cell r="L110">
            <v>9</v>
          </cell>
          <cell r="M110">
            <v>8</v>
          </cell>
          <cell r="N110">
            <v>0.0012</v>
          </cell>
          <cell r="O110">
            <v>0.0688</v>
          </cell>
          <cell r="P110">
            <v>0.9098</v>
          </cell>
          <cell r="Q110">
            <v>0.0152</v>
          </cell>
          <cell r="R110">
            <v>0.001</v>
          </cell>
          <cell r="S110">
            <v>0.0018</v>
          </cell>
          <cell r="T110">
            <v>0.0006</v>
          </cell>
          <cell r="U110">
            <v>0.0018</v>
          </cell>
          <cell r="V110">
            <v>1.40113829808481</v>
          </cell>
          <cell r="W110">
            <v>0.683335406560043</v>
          </cell>
        </row>
        <row r="110">
          <cell r="AB110">
            <v>0.879251858728056</v>
          </cell>
          <cell r="AC110">
            <v>1.32406850748725</v>
          </cell>
          <cell r="AD110">
            <v>2.60573888714016</v>
          </cell>
          <cell r="AE110">
            <v>3.38934734214226</v>
          </cell>
        </row>
        <row r="110">
          <cell r="AJ110">
            <v>2.02681344245361</v>
          </cell>
          <cell r="AK110">
            <v>2.29429461325616</v>
          </cell>
          <cell r="AL110">
            <v>7.79504488701585</v>
          </cell>
        </row>
        <row r="111">
          <cell r="B111" t="str">
            <v>JM0358.001</v>
          </cell>
          <cell r="C111" t="str">
            <v>SAMN02209436</v>
          </cell>
          <cell r="D111" t="str">
            <v>M. sinensis</v>
          </cell>
          <cell r="E111" t="str">
            <v>N Japan</v>
          </cell>
          <cell r="F111" t="str">
            <v>Y</v>
          </cell>
          <cell r="G111" t="str">
            <v>Y</v>
          </cell>
          <cell r="H111" t="str">
            <v>Y</v>
          </cell>
          <cell r="I111">
            <v>42.1331</v>
          </cell>
          <cell r="J111">
            <v>142.8997</v>
          </cell>
          <cell r="K111">
            <v>2.4384</v>
          </cell>
          <cell r="L111">
            <v>9</v>
          </cell>
          <cell r="M111">
            <v>9</v>
          </cell>
          <cell r="N111">
            <v>0.0052</v>
          </cell>
          <cell r="O111">
            <v>0.0678</v>
          </cell>
          <cell r="P111">
            <v>0.9164</v>
          </cell>
          <cell r="Q111">
            <v>0.007</v>
          </cell>
          <cell r="R111">
            <v>0</v>
          </cell>
          <cell r="S111">
            <v>0.0012</v>
          </cell>
          <cell r="T111">
            <v>0.001</v>
          </cell>
          <cell r="U111">
            <v>0.001</v>
          </cell>
          <cell r="V111">
            <v>0.568888281614037</v>
          </cell>
          <cell r="W111">
            <v>0.464640380416778</v>
          </cell>
        </row>
        <row r="111">
          <cell r="AB111">
            <v>0.502610245419658</v>
          </cell>
          <cell r="AC111">
            <v>0.812998426987904</v>
          </cell>
          <cell r="AD111">
            <v>7.06969542236129</v>
          </cell>
          <cell r="AE111">
            <v>6.12025383697746</v>
          </cell>
        </row>
        <row r="111">
          <cell r="AJ111">
            <v>4.82719884455873</v>
          </cell>
          <cell r="AK111">
            <v>5.27164898944669</v>
          </cell>
          <cell r="AL111">
            <v>16.9333313820968</v>
          </cell>
        </row>
        <row r="112">
          <cell r="B112" t="str">
            <v>JM0361.001</v>
          </cell>
          <cell r="C112" t="str">
            <v>SAMN02209437</v>
          </cell>
          <cell r="D112" t="str">
            <v>M. sinensis</v>
          </cell>
          <cell r="E112" t="str">
            <v>S Japan</v>
          </cell>
          <cell r="F112" t="str">
            <v>Y</v>
          </cell>
          <cell r="G112" t="str">
            <v>Y</v>
          </cell>
          <cell r="H112" t="str">
            <v>Y</v>
          </cell>
          <cell r="I112">
            <v>33.0158</v>
          </cell>
          <cell r="J112">
            <v>131.0627</v>
          </cell>
          <cell r="K112">
            <v>842</v>
          </cell>
          <cell r="L112">
            <v>8</v>
          </cell>
          <cell r="M112">
            <v>8</v>
          </cell>
          <cell r="N112">
            <v>0.998</v>
          </cell>
          <cell r="O112">
            <v>0.0006</v>
          </cell>
          <cell r="P112">
            <v>0.0006</v>
          </cell>
          <cell r="Q112">
            <v>0</v>
          </cell>
          <cell r="R112">
            <v>0</v>
          </cell>
          <cell r="S112">
            <v>0</v>
          </cell>
          <cell r="T112">
            <v>0</v>
          </cell>
          <cell r="U112">
            <v>0</v>
          </cell>
          <cell r="V112">
            <v>2.40090404856017</v>
          </cell>
          <cell r="W112">
            <v>0.390391858812307</v>
          </cell>
        </row>
        <row r="112">
          <cell r="Z112">
            <v>1.21854845149959</v>
          </cell>
        </row>
        <row r="112">
          <cell r="AB112">
            <v>1.06654643697013</v>
          </cell>
          <cell r="AC112">
            <v>1.56727567110405</v>
          </cell>
          <cell r="AD112">
            <v>4.63744575750238</v>
          </cell>
          <cell r="AE112">
            <v>11.3221984200138</v>
          </cell>
        </row>
        <row r="112">
          <cell r="AH112">
            <v>9.23601888733426</v>
          </cell>
        </row>
        <row r="112">
          <cell r="AJ112">
            <v>6.39737332681899</v>
          </cell>
          <cell r="AK112">
            <v>6.91029966985289</v>
          </cell>
          <cell r="AL112">
            <v>10.1546995479687</v>
          </cell>
          <cell r="AM112">
            <v>18.3387709842812</v>
          </cell>
        </row>
        <row r="113">
          <cell r="B113" t="str">
            <v>JM0361.002</v>
          </cell>
          <cell r="C113" t="str">
            <v>SAMN02209438</v>
          </cell>
          <cell r="D113" t="str">
            <v>M. sinensis</v>
          </cell>
          <cell r="E113" t="str">
            <v>S Japan</v>
          </cell>
          <cell r="F113" t="str">
            <v>Y</v>
          </cell>
          <cell r="G113" t="str">
            <v>Y</v>
          </cell>
          <cell r="H113" t="str">
            <v>Y</v>
          </cell>
          <cell r="I113">
            <v>33.0158</v>
          </cell>
          <cell r="J113">
            <v>131.0627</v>
          </cell>
          <cell r="K113">
            <v>842</v>
          </cell>
          <cell r="L113">
            <v>8</v>
          </cell>
          <cell r="M113">
            <v>8</v>
          </cell>
          <cell r="N113">
            <v>0.9686</v>
          </cell>
          <cell r="O113">
            <v>0.0158</v>
          </cell>
          <cell r="P113">
            <v>0.001</v>
          </cell>
          <cell r="Q113">
            <v>0.0004</v>
          </cell>
          <cell r="R113">
            <v>0.001</v>
          </cell>
          <cell r="S113">
            <v>0.0006</v>
          </cell>
          <cell r="T113">
            <v>0.0122</v>
          </cell>
          <cell r="U113">
            <v>0</v>
          </cell>
          <cell r="V113">
            <v>5.46065802282676</v>
          </cell>
          <cell r="W113">
            <v>1.07983582504636</v>
          </cell>
        </row>
        <row r="113">
          <cell r="AB113">
            <v>2.04124515561133</v>
          </cell>
          <cell r="AC113">
            <v>2.77687606382448</v>
          </cell>
          <cell r="AD113">
            <v>20.9827029250492</v>
          </cell>
          <cell r="AE113">
            <v>7.76686413331214</v>
          </cell>
        </row>
        <row r="113">
          <cell r="AJ113">
            <v>9.05769900007322</v>
          </cell>
          <cell r="AK113">
            <v>9.69269715352029</v>
          </cell>
          <cell r="AL113">
            <v>29.3861043223197</v>
          </cell>
        </row>
        <row r="114">
          <cell r="B114" t="str">
            <v>JM0362.001</v>
          </cell>
          <cell r="C114" t="str">
            <v>SAMN02209439</v>
          </cell>
          <cell r="D114" t="str">
            <v>M. sinensis</v>
          </cell>
          <cell r="E114" t="str">
            <v>S Japan</v>
          </cell>
          <cell r="F114" t="str">
            <v>Y</v>
          </cell>
          <cell r="G114" t="str">
            <v>Y</v>
          </cell>
          <cell r="H114" t="str">
            <v>Y</v>
          </cell>
          <cell r="I114">
            <v>32.71</v>
          </cell>
          <cell r="J114">
            <v>131.3</v>
          </cell>
          <cell r="K114">
            <v>241</v>
          </cell>
          <cell r="L114">
            <v>7</v>
          </cell>
          <cell r="M114">
            <v>7</v>
          </cell>
          <cell r="N114">
            <v>0.9546</v>
          </cell>
          <cell r="O114">
            <v>0.0408</v>
          </cell>
          <cell r="P114">
            <v>0.0026</v>
          </cell>
          <cell r="Q114">
            <v>0</v>
          </cell>
          <cell r="R114">
            <v>0</v>
          </cell>
          <cell r="S114">
            <v>0</v>
          </cell>
          <cell r="T114">
            <v>0.0014</v>
          </cell>
          <cell r="U114">
            <v>0</v>
          </cell>
          <cell r="V114">
            <v>1.46696134061196</v>
          </cell>
        </row>
        <row r="114">
          <cell r="AA114">
            <v>28.7225786117579</v>
          </cell>
          <cell r="AB114">
            <v>0.890559135643608</v>
          </cell>
          <cell r="AC114">
            <v>4.80690153792509</v>
          </cell>
        </row>
        <row r="114">
          <cell r="AI114">
            <v>38.4063202955542</v>
          </cell>
        </row>
        <row r="114">
          <cell r="AK114">
            <v>29.5999481781456</v>
          </cell>
        </row>
        <row r="115">
          <cell r="B115" t="str">
            <v>JM0362.002</v>
          </cell>
          <cell r="C115" t="str">
            <v>SAMN02209440</v>
          </cell>
          <cell r="D115" t="str">
            <v>M. sinensis</v>
          </cell>
          <cell r="E115" t="str">
            <v>S Japan</v>
          </cell>
          <cell r="F115" t="str">
            <v>Y</v>
          </cell>
          <cell r="G115" t="str">
            <v>Y</v>
          </cell>
          <cell r="H115" t="str">
            <v>Y</v>
          </cell>
          <cell r="I115">
            <v>32.71</v>
          </cell>
          <cell r="J115">
            <v>131.3</v>
          </cell>
          <cell r="K115">
            <v>241</v>
          </cell>
          <cell r="L115">
            <v>7</v>
          </cell>
          <cell r="M115">
            <v>7</v>
          </cell>
          <cell r="N115">
            <v>0.9066</v>
          </cell>
          <cell r="O115">
            <v>0.084</v>
          </cell>
          <cell r="P115">
            <v>0.0054</v>
          </cell>
          <cell r="Q115">
            <v>0.0016</v>
          </cell>
          <cell r="R115">
            <v>0.0002</v>
          </cell>
          <cell r="S115">
            <v>0.0006</v>
          </cell>
          <cell r="T115">
            <v>0.001</v>
          </cell>
          <cell r="U115">
            <v>0</v>
          </cell>
          <cell r="V115">
            <v>6.03930633911606</v>
          </cell>
          <cell r="W115">
            <v>1.1882392045699</v>
          </cell>
        </row>
        <row r="115">
          <cell r="Z115">
            <v>0.191387954130068</v>
          </cell>
        </row>
        <row r="115">
          <cell r="AB115">
            <v>2.11423046570331</v>
          </cell>
          <cell r="AC115">
            <v>2.90138555291202</v>
          </cell>
          <cell r="AD115">
            <v>18.3212174155801</v>
          </cell>
          <cell r="AE115">
            <v>9.3082308732381</v>
          </cell>
        </row>
        <row r="115">
          <cell r="AH115">
            <v>1.28558631546412</v>
          </cell>
        </row>
        <row r="115">
          <cell r="AJ115">
            <v>9.06040574005686</v>
          </cell>
          <cell r="AK115">
            <v>9.67920903072437</v>
          </cell>
          <cell r="AL115">
            <v>20.0913347628106</v>
          </cell>
          <cell r="AM115">
            <v>5.47538135850534</v>
          </cell>
        </row>
        <row r="116">
          <cell r="B116" t="str">
            <v>KMS005</v>
          </cell>
          <cell r="C116" t="str">
            <v>SAMN02209441</v>
          </cell>
          <cell r="D116" t="str">
            <v>M. sinensis</v>
          </cell>
          <cell r="E116" t="str">
            <v>Korea/N China</v>
          </cell>
          <cell r="F116" t="str">
            <v>Y</v>
          </cell>
          <cell r="G116" t="str">
            <v>Y</v>
          </cell>
          <cell r="H116" t="str">
            <v>Y</v>
          </cell>
          <cell r="I116">
            <v>37.3483</v>
          </cell>
          <cell r="J116">
            <v>128.7156</v>
          </cell>
          <cell r="K116">
            <v>448</v>
          </cell>
          <cell r="L116">
            <v>6</v>
          </cell>
          <cell r="M116">
            <v>6</v>
          </cell>
          <cell r="N116">
            <v>0.0438</v>
          </cell>
          <cell r="O116">
            <v>0.0054</v>
          </cell>
          <cell r="P116">
            <v>0.0018</v>
          </cell>
          <cell r="Q116">
            <v>0.926</v>
          </cell>
          <cell r="R116">
            <v>0.0002</v>
          </cell>
          <cell r="S116">
            <v>0.0128</v>
          </cell>
          <cell r="T116">
            <v>0.0048</v>
          </cell>
          <cell r="U116">
            <v>0.0048</v>
          </cell>
          <cell r="V116">
            <v>0.352320140106549</v>
          </cell>
          <cell r="W116">
            <v>0.374909758483301</v>
          </cell>
        </row>
        <row r="116">
          <cell r="AB116">
            <v>0.332068339205239</v>
          </cell>
          <cell r="AC116">
            <v>0.56848719669862</v>
          </cell>
          <cell r="AD116">
            <v>2.6184064930796</v>
          </cell>
          <cell r="AE116">
            <v>2.831251721643</v>
          </cell>
        </row>
        <row r="116">
          <cell r="AJ116">
            <v>1.74530795885066</v>
          </cell>
          <cell r="AK116">
            <v>2.00286811354941</v>
          </cell>
          <cell r="AL116">
            <v>6.57956032845841</v>
          </cell>
        </row>
        <row r="117">
          <cell r="B117" t="str">
            <v>KMS008</v>
          </cell>
          <cell r="C117" t="str">
            <v>SAMN02209442</v>
          </cell>
          <cell r="D117" t="str">
            <v>M. sinensis</v>
          </cell>
          <cell r="E117" t="str">
            <v>Korea/N China</v>
          </cell>
          <cell r="F117" t="str">
            <v>Y</v>
          </cell>
          <cell r="G117" t="str">
            <v>Y</v>
          </cell>
          <cell r="H117" t="str">
            <v>Y</v>
          </cell>
          <cell r="I117">
            <v>36.6956</v>
          </cell>
          <cell r="J117">
            <v>127.0128</v>
          </cell>
          <cell r="K117">
            <v>195</v>
          </cell>
          <cell r="L117">
            <v>8</v>
          </cell>
          <cell r="M117">
            <v>8</v>
          </cell>
          <cell r="N117">
            <v>0.059</v>
          </cell>
          <cell r="O117">
            <v>0.004</v>
          </cell>
          <cell r="P117">
            <v>0.001</v>
          </cell>
          <cell r="Q117">
            <v>0.9238</v>
          </cell>
          <cell r="R117">
            <v>0.0002</v>
          </cell>
          <cell r="S117">
            <v>0.0072</v>
          </cell>
          <cell r="T117">
            <v>0.0006</v>
          </cell>
          <cell r="U117">
            <v>0.004</v>
          </cell>
          <cell r="V117">
            <v>2.20517226189041</v>
          </cell>
          <cell r="W117">
            <v>0.488822180859345</v>
          </cell>
        </row>
        <row r="117">
          <cell r="Z117">
            <v>0.522627869656055</v>
          </cell>
        </row>
        <row r="117">
          <cell r="AB117">
            <v>1.00635622214552</v>
          </cell>
          <cell r="AC117">
            <v>1.48829865119554</v>
          </cell>
          <cell r="AD117">
            <v>9.70101120787598</v>
          </cell>
          <cell r="AE117">
            <v>5.91473539198988</v>
          </cell>
        </row>
        <row r="117">
          <cell r="AH117">
            <v>2.97419836672076</v>
          </cell>
        </row>
        <row r="117">
          <cell r="AJ117">
            <v>5.77013458460289</v>
          </cell>
          <cell r="AK117">
            <v>6.25273748396133</v>
          </cell>
          <cell r="AL117">
            <v>15.9349469740514</v>
          </cell>
          <cell r="AM117">
            <v>3.82746417079825</v>
          </cell>
        </row>
        <row r="118">
          <cell r="B118" t="str">
            <v>KMS009</v>
          </cell>
          <cell r="C118" t="str">
            <v>SAMN02209443</v>
          </cell>
          <cell r="D118" t="str">
            <v>M. sinensis</v>
          </cell>
          <cell r="E118" t="str">
            <v>Korea/N China</v>
          </cell>
          <cell r="F118" t="str">
            <v>Y</v>
          </cell>
          <cell r="G118" t="str">
            <v>N</v>
          </cell>
          <cell r="H118" t="str">
            <v>N</v>
          </cell>
          <cell r="I118">
            <v>36.1658</v>
          </cell>
          <cell r="J118">
            <v>128.9917</v>
          </cell>
          <cell r="K118">
            <v>853</v>
          </cell>
          <cell r="L118">
            <v>7</v>
          </cell>
          <cell r="M118">
            <v>7</v>
          </cell>
          <cell r="N118">
            <v>0.198</v>
          </cell>
          <cell r="O118">
            <v>0.0008</v>
          </cell>
          <cell r="P118">
            <v>0</v>
          </cell>
          <cell r="Q118">
            <v>0.7754</v>
          </cell>
          <cell r="R118">
            <v>0</v>
          </cell>
          <cell r="S118">
            <v>0.0246</v>
          </cell>
          <cell r="T118">
            <v>0</v>
          </cell>
          <cell r="U118">
            <v>0.0002</v>
          </cell>
        </row>
        <row r="119">
          <cell r="B119" t="str">
            <v>KMS011</v>
          </cell>
          <cell r="C119" t="str">
            <v>SAMN02209444</v>
          </cell>
          <cell r="D119" t="str">
            <v>M. sinensis</v>
          </cell>
          <cell r="E119" t="str">
            <v>Korea/N China</v>
          </cell>
          <cell r="F119" t="str">
            <v>Y</v>
          </cell>
          <cell r="G119" t="str">
            <v>Y</v>
          </cell>
          <cell r="H119" t="str">
            <v>Y</v>
          </cell>
          <cell r="I119">
            <v>37.7366</v>
          </cell>
          <cell r="J119">
            <v>128.3558</v>
          </cell>
          <cell r="K119">
            <v>671</v>
          </cell>
          <cell r="L119">
            <v>6</v>
          </cell>
          <cell r="M119">
            <v>6</v>
          </cell>
          <cell r="N119">
            <v>0.0336</v>
          </cell>
          <cell r="O119">
            <v>0.0224</v>
          </cell>
          <cell r="P119">
            <v>0.0002</v>
          </cell>
          <cell r="Q119">
            <v>0.9384</v>
          </cell>
          <cell r="R119">
            <v>0</v>
          </cell>
          <cell r="S119">
            <v>0.004</v>
          </cell>
          <cell r="T119">
            <v>0.001</v>
          </cell>
          <cell r="U119">
            <v>0</v>
          </cell>
          <cell r="V119">
            <v>2.56622281634968</v>
          </cell>
          <cell r="W119">
            <v>0.430196316779552</v>
          </cell>
        </row>
        <row r="119">
          <cell r="AB119">
            <v>1.12738311171715</v>
          </cell>
          <cell r="AC119">
            <v>1.65921523745109</v>
          </cell>
          <cell r="AD119">
            <v>9.64909314127369</v>
          </cell>
          <cell r="AE119">
            <v>5.51012958190318</v>
          </cell>
        </row>
        <row r="119">
          <cell r="AJ119">
            <v>5.73372795919984</v>
          </cell>
          <cell r="AK119">
            <v>6.23962033942517</v>
          </cell>
          <cell r="AL119">
            <v>18.0595561066002</v>
          </cell>
        </row>
        <row r="120">
          <cell r="B120" t="str">
            <v>KMS014</v>
          </cell>
          <cell r="C120" t="str">
            <v>SAMN02209445</v>
          </cell>
          <cell r="D120" t="str">
            <v>M. sinensis</v>
          </cell>
          <cell r="E120" t="str">
            <v>Korea/N China</v>
          </cell>
          <cell r="F120" t="str">
            <v>Y</v>
          </cell>
          <cell r="G120" t="str">
            <v>Y</v>
          </cell>
          <cell r="H120" t="str">
            <v>Y</v>
          </cell>
          <cell r="I120">
            <v>37.14</v>
          </cell>
          <cell r="J120">
            <v>127.6958</v>
          </cell>
          <cell r="K120">
            <v>583</v>
          </cell>
          <cell r="L120">
            <v>7</v>
          </cell>
          <cell r="M120">
            <v>7</v>
          </cell>
          <cell r="N120">
            <v>0.0208</v>
          </cell>
          <cell r="O120">
            <v>0.0012</v>
          </cell>
          <cell r="P120">
            <v>0.0096</v>
          </cell>
          <cell r="Q120">
            <v>0.947</v>
          </cell>
          <cell r="R120">
            <v>0.0002</v>
          </cell>
          <cell r="S120">
            <v>0.0174</v>
          </cell>
          <cell r="T120">
            <v>0.0016</v>
          </cell>
          <cell r="U120">
            <v>0.0024</v>
          </cell>
          <cell r="V120">
            <v>0.583422405993959</v>
          </cell>
          <cell r="W120">
            <v>0.446185655351479</v>
          </cell>
        </row>
        <row r="120">
          <cell r="AB120">
            <v>0.522840919202766</v>
          </cell>
          <cell r="AC120">
            <v>0.840822629523602</v>
          </cell>
          <cell r="AD120">
            <v>3.28330261487193</v>
          </cell>
          <cell r="AE120">
            <v>3.40820359670087</v>
          </cell>
        </row>
        <row r="120">
          <cell r="AJ120">
            <v>2.36359988494673</v>
          </cell>
          <cell r="AK120">
            <v>2.66148797235654</v>
          </cell>
          <cell r="AL120">
            <v>10.1689493648946</v>
          </cell>
        </row>
        <row r="121">
          <cell r="B121" t="str">
            <v>KMS016</v>
          </cell>
          <cell r="C121" t="str">
            <v>SAMN02209446</v>
          </cell>
          <cell r="D121" t="str">
            <v>M. sinensis</v>
          </cell>
          <cell r="E121" t="str">
            <v>Korea/N China</v>
          </cell>
          <cell r="F121" t="str">
            <v>Y</v>
          </cell>
          <cell r="G121" t="str">
            <v>Y</v>
          </cell>
          <cell r="H121" t="str">
            <v>Y</v>
          </cell>
          <cell r="I121">
            <v>36.82013889</v>
          </cell>
          <cell r="J121">
            <v>129.0929</v>
          </cell>
          <cell r="K121">
            <v>718</v>
          </cell>
          <cell r="L121">
            <v>6</v>
          </cell>
          <cell r="M121">
            <v>7</v>
          </cell>
          <cell r="N121">
            <v>0.0018</v>
          </cell>
          <cell r="O121">
            <v>0.0004</v>
          </cell>
          <cell r="P121">
            <v>0.0072</v>
          </cell>
          <cell r="Q121">
            <v>0.843</v>
          </cell>
          <cell r="R121">
            <v>0.001</v>
          </cell>
          <cell r="S121">
            <v>0.1342</v>
          </cell>
          <cell r="T121">
            <v>0.0094</v>
          </cell>
          <cell r="U121">
            <v>0.0028</v>
          </cell>
          <cell r="V121">
            <v>5.10223598307226</v>
          </cell>
          <cell r="W121">
            <v>1.0753336852208</v>
          </cell>
        </row>
        <row r="121">
          <cell r="AA121">
            <v>4.42014645299663</v>
          </cell>
          <cell r="AB121">
            <v>2.11409537028517</v>
          </cell>
          <cell r="AC121">
            <v>1.71461306755949</v>
          </cell>
          <cell r="AD121">
            <v>18.1728309920111</v>
          </cell>
          <cell r="AE121">
            <v>14.2375021069218</v>
          </cell>
        </row>
        <row r="121">
          <cell r="AI121">
            <v>3.96842722649879</v>
          </cell>
          <cell r="AJ121">
            <v>12.8231054687283</v>
          </cell>
          <cell r="AK121">
            <v>8.97941343817382</v>
          </cell>
          <cell r="AL121">
            <v>34.1720647551272</v>
          </cell>
        </row>
        <row r="122">
          <cell r="B122" t="str">
            <v>KMS018</v>
          </cell>
          <cell r="C122" t="str">
            <v>SAMN02209447</v>
          </cell>
          <cell r="D122" t="str">
            <v>M. sinensis</v>
          </cell>
          <cell r="E122" t="str">
            <v>Korea/N China</v>
          </cell>
          <cell r="F122" t="str">
            <v>N</v>
          </cell>
          <cell r="G122" t="str">
            <v>Y</v>
          </cell>
          <cell r="H122" t="str">
            <v>N</v>
          </cell>
          <cell r="I122">
            <v>36.9194</v>
          </cell>
          <cell r="J122">
            <v>128.4539</v>
          </cell>
          <cell r="K122">
            <v>839</v>
          </cell>
          <cell r="L122">
            <v>6</v>
          </cell>
          <cell r="M122">
            <v>6</v>
          </cell>
          <cell r="N122">
            <v>0.0956</v>
          </cell>
          <cell r="O122">
            <v>0.0008</v>
          </cell>
          <cell r="P122">
            <v>0</v>
          </cell>
          <cell r="Q122">
            <v>0.8922</v>
          </cell>
          <cell r="R122">
            <v>0</v>
          </cell>
          <cell r="S122">
            <v>0.0108</v>
          </cell>
          <cell r="T122">
            <v>0</v>
          </cell>
          <cell r="U122">
            <v>0</v>
          </cell>
          <cell r="V122">
            <v>1.90191844430503</v>
          </cell>
          <cell r="W122">
            <v>0.68964246391963</v>
          </cell>
        </row>
        <row r="122">
          <cell r="Z122">
            <v>1.01699352936467</v>
          </cell>
        </row>
        <row r="122">
          <cell r="AB122">
            <v>1.13628197905574</v>
          </cell>
          <cell r="AC122">
            <v>1.65381665304848</v>
          </cell>
          <cell r="AD122">
            <v>5.27573067800126</v>
          </cell>
          <cell r="AE122">
            <v>5.41188948773559</v>
          </cell>
        </row>
        <row r="122">
          <cell r="AH122">
            <v>1.96591128924778</v>
          </cell>
        </row>
        <row r="122">
          <cell r="AJ122">
            <v>3.9871219529714</v>
          </cell>
          <cell r="AK122">
            <v>4.37399902178223</v>
          </cell>
          <cell r="AL122">
            <v>9.52014584883201</v>
          </cell>
          <cell r="AM122">
            <v>3.89239601911462</v>
          </cell>
        </row>
        <row r="123">
          <cell r="B123" t="str">
            <v>KMS020</v>
          </cell>
          <cell r="C123" t="str">
            <v>SAMN02209448</v>
          </cell>
          <cell r="D123" t="str">
            <v>M. sinensis</v>
          </cell>
          <cell r="E123" t="str">
            <v>Korea/N China</v>
          </cell>
          <cell r="F123" t="str">
            <v>Y</v>
          </cell>
          <cell r="G123" t="str">
            <v>Y</v>
          </cell>
          <cell r="H123" t="str">
            <v>Y</v>
          </cell>
          <cell r="I123">
            <v>36.7028</v>
          </cell>
          <cell r="J123">
            <v>127.9153</v>
          </cell>
          <cell r="K123">
            <v>479</v>
          </cell>
          <cell r="L123">
            <v>7</v>
          </cell>
          <cell r="M123">
            <v>7</v>
          </cell>
          <cell r="N123">
            <v>0.1234</v>
          </cell>
          <cell r="O123">
            <v>0</v>
          </cell>
          <cell r="P123">
            <v>0</v>
          </cell>
          <cell r="Q123">
            <v>0.839</v>
          </cell>
          <cell r="R123">
            <v>0</v>
          </cell>
          <cell r="S123">
            <v>0.0362</v>
          </cell>
          <cell r="T123">
            <v>0.0008</v>
          </cell>
          <cell r="U123">
            <v>0</v>
          </cell>
          <cell r="V123">
            <v>1.9279619989412</v>
          </cell>
          <cell r="W123">
            <v>0.951304931896662</v>
          </cell>
        </row>
        <row r="123">
          <cell r="AB123">
            <v>1.23333389682826</v>
          </cell>
          <cell r="AC123">
            <v>1.78931989495624</v>
          </cell>
        </row>
        <row r="123">
          <cell r="AE123">
            <v>9.44395349906085</v>
          </cell>
        </row>
        <row r="123">
          <cell r="AJ123">
            <v>7.74400998766918</v>
          </cell>
          <cell r="AK123">
            <v>8.2584169309312</v>
          </cell>
        </row>
        <row r="124">
          <cell r="B124" t="str">
            <v>KMS024</v>
          </cell>
          <cell r="C124" t="str">
            <v>SAMN02209451</v>
          </cell>
          <cell r="D124" t="str">
            <v>M. sinensis</v>
          </cell>
          <cell r="E124" t="str">
            <v>Korea/N China</v>
          </cell>
          <cell r="F124" t="str">
            <v>Y</v>
          </cell>
          <cell r="G124" t="str">
            <v>Y</v>
          </cell>
          <cell r="H124" t="str">
            <v>Y</v>
          </cell>
          <cell r="I124">
            <v>35.8948</v>
          </cell>
          <cell r="J124">
            <v>127.3557</v>
          </cell>
          <cell r="K124">
            <v>531</v>
          </cell>
          <cell r="L124">
            <v>7</v>
          </cell>
          <cell r="M124">
            <v>7</v>
          </cell>
          <cell r="N124">
            <v>0.1288</v>
          </cell>
          <cell r="O124">
            <v>0.0016</v>
          </cell>
          <cell r="P124">
            <v>0.0006</v>
          </cell>
          <cell r="Q124">
            <v>0.8196</v>
          </cell>
          <cell r="R124">
            <v>0.0008</v>
          </cell>
          <cell r="S124">
            <v>0.0478</v>
          </cell>
          <cell r="T124">
            <v>0.0004</v>
          </cell>
          <cell r="U124">
            <v>0</v>
          </cell>
          <cell r="V124">
            <v>3.83327835337485</v>
          </cell>
          <cell r="W124">
            <v>1.63523320908534</v>
          </cell>
        </row>
        <row r="124">
          <cell r="AA124">
            <v>5.32425688294604</v>
          </cell>
          <cell r="AB124">
            <v>2.2407032274652</v>
          </cell>
          <cell r="AC124">
            <v>1.76579454401083</v>
          </cell>
          <cell r="AD124">
            <v>9.31716117436947</v>
          </cell>
          <cell r="AE124">
            <v>9.12708463941334</v>
          </cell>
        </row>
        <row r="124">
          <cell r="AI124">
            <v>7.07138736341654</v>
          </cell>
          <cell r="AJ124">
            <v>7.1843225878507</v>
          </cell>
          <cell r="AK124">
            <v>6.42166010637555</v>
          </cell>
          <cell r="AL124">
            <v>17.9602746219883</v>
          </cell>
        </row>
        <row r="125">
          <cell r="B125" t="str">
            <v>KMS030</v>
          </cell>
          <cell r="C125" t="str">
            <v>SAMN02209452</v>
          </cell>
          <cell r="D125" t="str">
            <v>M. sinensis</v>
          </cell>
          <cell r="E125" t="str">
            <v>Korea/N China</v>
          </cell>
          <cell r="F125" t="str">
            <v>Y</v>
          </cell>
          <cell r="G125" t="str">
            <v>Y</v>
          </cell>
          <cell r="H125" t="str">
            <v>Y</v>
          </cell>
          <cell r="I125">
            <v>35.9</v>
          </cell>
          <cell r="J125">
            <v>127.7514</v>
          </cell>
          <cell r="K125">
            <v>610</v>
          </cell>
          <cell r="L125">
            <v>7</v>
          </cell>
          <cell r="M125">
            <v>7</v>
          </cell>
          <cell r="N125">
            <v>0.1516</v>
          </cell>
          <cell r="O125">
            <v>0.0012</v>
          </cell>
          <cell r="P125">
            <v>0</v>
          </cell>
          <cell r="Q125">
            <v>0.839</v>
          </cell>
          <cell r="R125">
            <v>0.002</v>
          </cell>
          <cell r="S125">
            <v>0.004</v>
          </cell>
          <cell r="T125">
            <v>0.0018</v>
          </cell>
          <cell r="U125">
            <v>0</v>
          </cell>
          <cell r="V125">
            <v>1.27457221396105</v>
          </cell>
          <cell r="W125">
            <v>1.13973117006919</v>
          </cell>
        </row>
        <row r="125">
          <cell r="Z125">
            <v>0.294180165089936</v>
          </cell>
        </row>
        <row r="125">
          <cell r="AB125">
            <v>1.0053412027754</v>
          </cell>
          <cell r="AC125">
            <v>1.48407736217275</v>
          </cell>
          <cell r="AD125">
            <v>4.61347316411409</v>
          </cell>
          <cell r="AE125">
            <v>6.68054162526789</v>
          </cell>
        </row>
        <row r="125">
          <cell r="AH125">
            <v>1.3386030428235</v>
          </cell>
        </row>
        <row r="125">
          <cell r="AJ125">
            <v>3.93403169484211</v>
          </cell>
          <cell r="AK125">
            <v>4.31544830731816</v>
          </cell>
          <cell r="AL125">
            <v>9.12011581850729</v>
          </cell>
          <cell r="AM125">
            <v>5.11497424952973</v>
          </cell>
        </row>
        <row r="126">
          <cell r="B126" t="str">
            <v>KMS031</v>
          </cell>
          <cell r="C126" t="str">
            <v>SAMN02209453</v>
          </cell>
          <cell r="D126" t="str">
            <v>M. sinensis</v>
          </cell>
          <cell r="E126" t="str">
            <v>Korea/N China</v>
          </cell>
          <cell r="F126" t="str">
            <v>Y</v>
          </cell>
          <cell r="G126" t="str">
            <v>Y</v>
          </cell>
          <cell r="H126" t="str">
            <v>Y</v>
          </cell>
          <cell r="I126">
            <v>37.2589</v>
          </cell>
          <cell r="J126">
            <v>128.4814</v>
          </cell>
          <cell r="K126">
            <v>475</v>
          </cell>
          <cell r="L126">
            <v>6</v>
          </cell>
          <cell r="M126">
            <v>6</v>
          </cell>
          <cell r="N126">
            <v>0.0724</v>
          </cell>
          <cell r="O126">
            <v>0.0006</v>
          </cell>
          <cell r="P126">
            <v>0.0032</v>
          </cell>
          <cell r="Q126">
            <v>0.8954</v>
          </cell>
          <cell r="R126">
            <v>0</v>
          </cell>
          <cell r="S126">
            <v>0.0262</v>
          </cell>
          <cell r="T126">
            <v>0.001</v>
          </cell>
          <cell r="U126">
            <v>0.001</v>
          </cell>
          <cell r="V126">
            <v>0.546673305064914</v>
          </cell>
          <cell r="W126">
            <v>0.266498893796316</v>
          </cell>
        </row>
        <row r="126">
          <cell r="AA126">
            <v>7.91397500196164</v>
          </cell>
          <cell r="AB126">
            <v>0.349271240742286</v>
          </cell>
          <cell r="AC126">
            <v>0.680304132893686</v>
          </cell>
          <cell r="AD126">
            <v>7.6867721438697</v>
          </cell>
          <cell r="AE126">
            <v>4.92360494057374</v>
          </cell>
        </row>
        <row r="126">
          <cell r="AI126">
            <v>5.4866534823098</v>
          </cell>
          <cell r="AJ126">
            <v>4.08172551721892</v>
          </cell>
          <cell r="AK126">
            <v>3.88881582360457</v>
          </cell>
          <cell r="AL126">
            <v>12.6710427999437</v>
          </cell>
        </row>
        <row r="127">
          <cell r="B127" t="str">
            <v>KMS034</v>
          </cell>
          <cell r="C127" t="str">
            <v>SAMN02209454</v>
          </cell>
          <cell r="D127" t="str">
            <v>M. sinensis</v>
          </cell>
          <cell r="E127" t="str">
            <v>Korea/N China</v>
          </cell>
          <cell r="F127" t="str">
            <v>Y</v>
          </cell>
          <cell r="G127" t="str">
            <v>Y</v>
          </cell>
          <cell r="H127" t="str">
            <v>Y</v>
          </cell>
          <cell r="I127">
            <v>37.6367</v>
          </cell>
          <cell r="J127">
            <v>129.0194</v>
          </cell>
          <cell r="K127">
            <v>90</v>
          </cell>
          <cell r="L127">
            <v>5</v>
          </cell>
          <cell r="M127">
            <v>5</v>
          </cell>
          <cell r="N127">
            <v>0.0678</v>
          </cell>
          <cell r="O127">
            <v>0.0044</v>
          </cell>
          <cell r="P127">
            <v>0.0026</v>
          </cell>
          <cell r="Q127">
            <v>0.887</v>
          </cell>
          <cell r="R127">
            <v>0.0004</v>
          </cell>
          <cell r="S127">
            <v>0.034</v>
          </cell>
          <cell r="T127">
            <v>0.001</v>
          </cell>
          <cell r="U127">
            <v>0.0028</v>
          </cell>
          <cell r="V127">
            <v>3.68146444222692</v>
          </cell>
          <cell r="W127">
            <v>2.81529886139237</v>
          </cell>
        </row>
        <row r="127">
          <cell r="Z127">
            <v>1.2513723406543</v>
          </cell>
        </row>
        <row r="127">
          <cell r="AB127">
            <v>2.95661159598085</v>
          </cell>
          <cell r="AC127">
            <v>3.94388857276514</v>
          </cell>
          <cell r="AD127">
            <v>13.9248838616566</v>
          </cell>
          <cell r="AE127">
            <v>14.2779178976599</v>
          </cell>
        </row>
        <row r="127">
          <cell r="AH127">
            <v>5.39616663588371</v>
          </cell>
        </row>
        <row r="127">
          <cell r="AJ127">
            <v>11.1971554227089</v>
          </cell>
          <cell r="AK127">
            <v>11.8930945668465</v>
          </cell>
          <cell r="AL127">
            <v>25.4919266475019</v>
          </cell>
          <cell r="AM127">
            <v>6.03160779023794</v>
          </cell>
        </row>
        <row r="128">
          <cell r="B128" t="str">
            <v>KMS036</v>
          </cell>
          <cell r="C128" t="str">
            <v>SAMN02209456</v>
          </cell>
          <cell r="D128" t="str">
            <v>M. sinensis</v>
          </cell>
          <cell r="E128" t="str">
            <v>Korea/N China</v>
          </cell>
          <cell r="F128" t="str">
            <v>Y</v>
          </cell>
          <cell r="G128" t="str">
            <v>Y</v>
          </cell>
          <cell r="H128" t="str">
            <v>Y</v>
          </cell>
          <cell r="I128">
            <v>37.1969</v>
          </cell>
          <cell r="J128">
            <v>129.0358</v>
          </cell>
          <cell r="K128">
            <v>384</v>
          </cell>
          <cell r="L128">
            <v>6</v>
          </cell>
          <cell r="M128">
            <v>6</v>
          </cell>
          <cell r="N128">
            <v>0.1098</v>
          </cell>
          <cell r="O128">
            <v>0.0014</v>
          </cell>
          <cell r="P128">
            <v>0.0024</v>
          </cell>
          <cell r="Q128">
            <v>0.8768</v>
          </cell>
          <cell r="R128">
            <v>0</v>
          </cell>
          <cell r="S128">
            <v>0.0042</v>
          </cell>
          <cell r="T128">
            <v>0.001</v>
          </cell>
          <cell r="U128">
            <v>0.0042</v>
          </cell>
          <cell r="V128">
            <v>3.96163442387604</v>
          </cell>
          <cell r="W128">
            <v>0.681100389596196</v>
          </cell>
        </row>
        <row r="128">
          <cell r="AA128">
            <v>6.79596730017236</v>
          </cell>
          <cell r="AB128">
            <v>1.65956621285451</v>
          </cell>
          <cell r="AC128">
            <v>1.89002199866936</v>
          </cell>
          <cell r="AD128">
            <v>16.8063721847056</v>
          </cell>
          <cell r="AE128">
            <v>9.71602032966556</v>
          </cell>
        </row>
        <row r="128">
          <cell r="AI128">
            <v>11.6099487789747</v>
          </cell>
          <cell r="AJ128">
            <v>9.95439646653882</v>
          </cell>
          <cell r="AK128">
            <v>9.92323912419694</v>
          </cell>
          <cell r="AL128">
            <v>24.9299124872943</v>
          </cell>
        </row>
        <row r="129">
          <cell r="B129" t="str">
            <v>KMS037</v>
          </cell>
          <cell r="C129" t="str">
            <v>SAMN02209457</v>
          </cell>
          <cell r="D129" t="str">
            <v>M. sinensis</v>
          </cell>
          <cell r="E129" t="str">
            <v>Korea/N China</v>
          </cell>
          <cell r="F129" t="str">
            <v>Y</v>
          </cell>
          <cell r="G129" t="str">
            <v>Y</v>
          </cell>
          <cell r="H129" t="str">
            <v>Y</v>
          </cell>
          <cell r="I129">
            <v>37.5372</v>
          </cell>
          <cell r="J129">
            <v>129.0864</v>
          </cell>
          <cell r="K129">
            <v>125</v>
          </cell>
          <cell r="L129">
            <v>6</v>
          </cell>
          <cell r="M129">
            <v>6</v>
          </cell>
          <cell r="N129">
            <v>0.4362</v>
          </cell>
          <cell r="O129">
            <v>0.0354</v>
          </cell>
          <cell r="P129">
            <v>0.0022</v>
          </cell>
          <cell r="Q129">
            <v>0.5148</v>
          </cell>
          <cell r="R129">
            <v>0</v>
          </cell>
          <cell r="S129">
            <v>0.0072</v>
          </cell>
          <cell r="T129">
            <v>0.0042</v>
          </cell>
          <cell r="U129">
            <v>0</v>
          </cell>
        </row>
        <row r="129">
          <cell r="W129">
            <v>1.69654943045915</v>
          </cell>
        </row>
        <row r="129">
          <cell r="AB129">
            <v>2.1220294978373</v>
          </cell>
          <cell r="AC129">
            <v>2.83599223108927</v>
          </cell>
        </row>
        <row r="129">
          <cell r="AE129">
            <v>16.7504995704076</v>
          </cell>
        </row>
        <row r="129">
          <cell r="AJ129">
            <v>14.3256026029295</v>
          </cell>
          <cell r="AK129">
            <v>15.078751061227</v>
          </cell>
        </row>
        <row r="130">
          <cell r="B130" t="str">
            <v>KMS038</v>
          </cell>
          <cell r="C130" t="str">
            <v>SAMN02209458</v>
          </cell>
          <cell r="D130" t="str">
            <v>M. sinensis</v>
          </cell>
          <cell r="E130" t="str">
            <v>Korea/N China</v>
          </cell>
          <cell r="F130" t="str">
            <v>Y</v>
          </cell>
          <cell r="G130" t="str">
            <v>Y</v>
          </cell>
          <cell r="H130" t="str">
            <v>Y</v>
          </cell>
          <cell r="I130">
            <v>37.2006</v>
          </cell>
          <cell r="J130">
            <v>128.9503</v>
          </cell>
          <cell r="K130">
            <v>881</v>
          </cell>
          <cell r="L130">
            <v>6</v>
          </cell>
          <cell r="M130">
            <v>6</v>
          </cell>
          <cell r="N130">
            <v>0.075</v>
          </cell>
          <cell r="O130">
            <v>0.0012</v>
          </cell>
          <cell r="P130">
            <v>0.001</v>
          </cell>
          <cell r="Q130">
            <v>0.8902</v>
          </cell>
          <cell r="R130">
            <v>0.0002</v>
          </cell>
          <cell r="S130">
            <v>0.0238</v>
          </cell>
          <cell r="T130">
            <v>0.0062</v>
          </cell>
          <cell r="U130">
            <v>0.003</v>
          </cell>
          <cell r="V130">
            <v>2.12904730142142</v>
          </cell>
          <cell r="W130">
            <v>1.24880015096575</v>
          </cell>
        </row>
        <row r="130">
          <cell r="Z130">
            <v>1.59594802427783</v>
          </cell>
        </row>
        <row r="130">
          <cell r="AB130">
            <v>1.58830951842821</v>
          </cell>
          <cell r="AC130">
            <v>2.23981431363754</v>
          </cell>
          <cell r="AD130">
            <v>4.92586751949017</v>
          </cell>
          <cell r="AE130">
            <v>7.27953808532256</v>
          </cell>
        </row>
        <row r="130">
          <cell r="AH130">
            <v>4.64023037026372</v>
          </cell>
        </row>
        <row r="130">
          <cell r="AJ130">
            <v>4.97940355383513</v>
          </cell>
          <cell r="AK130">
            <v>5.42628483962475</v>
          </cell>
          <cell r="AL130">
            <v>11.8634254762036</v>
          </cell>
          <cell r="AM130">
            <v>6.21422067013972</v>
          </cell>
        </row>
        <row r="131">
          <cell r="B131" t="str">
            <v>KMS039</v>
          </cell>
          <cell r="C131" t="str">
            <v>SAMN02209459</v>
          </cell>
          <cell r="D131" t="str">
            <v>M. sinensis</v>
          </cell>
          <cell r="E131" t="str">
            <v>Korea/N China</v>
          </cell>
          <cell r="F131" t="str">
            <v>Y</v>
          </cell>
          <cell r="G131" t="str">
            <v>Y</v>
          </cell>
          <cell r="H131" t="str">
            <v>Y</v>
          </cell>
          <cell r="I131">
            <v>37.9503</v>
          </cell>
          <cell r="J131">
            <v>127.4153</v>
          </cell>
          <cell r="K131">
            <v>454</v>
          </cell>
          <cell r="L131">
            <v>7</v>
          </cell>
          <cell r="M131">
            <v>7</v>
          </cell>
          <cell r="N131">
            <v>0.0502</v>
          </cell>
          <cell r="O131">
            <v>0.0008</v>
          </cell>
          <cell r="P131">
            <v>0.014</v>
          </cell>
          <cell r="Q131">
            <v>0.919</v>
          </cell>
          <cell r="R131">
            <v>0.001</v>
          </cell>
          <cell r="S131">
            <v>0.0032</v>
          </cell>
          <cell r="T131">
            <v>0.0022</v>
          </cell>
          <cell r="U131">
            <v>0.01</v>
          </cell>
        </row>
        <row r="131">
          <cell r="W131">
            <v>0.283447869849555</v>
          </cell>
        </row>
        <row r="131">
          <cell r="Z131">
            <v>0.851769332824864</v>
          </cell>
          <cell r="AA131">
            <v>3.11813838829492</v>
          </cell>
          <cell r="AB131">
            <v>0.60751494766495</v>
          </cell>
          <cell r="AC131">
            <v>0.667534458735091</v>
          </cell>
        </row>
        <row r="131">
          <cell r="AE131">
            <v>4.32245694513831</v>
          </cell>
        </row>
        <row r="131">
          <cell r="AH131">
            <v>4.690657544955</v>
          </cell>
          <cell r="AI131">
            <v>4.37018367080075</v>
          </cell>
          <cell r="AJ131">
            <v>4.27919538471553</v>
          </cell>
          <cell r="AK131">
            <v>4.12080974799691</v>
          </cell>
        </row>
        <row r="131">
          <cell r="AM131">
            <v>8.12980181368758</v>
          </cell>
        </row>
        <row r="132">
          <cell r="B132" t="str">
            <v>KMS040</v>
          </cell>
          <cell r="C132" t="str">
            <v>SAMN02209460</v>
          </cell>
          <cell r="D132" t="str">
            <v>M. sinensis</v>
          </cell>
          <cell r="E132" t="str">
            <v>Korea/N China</v>
          </cell>
          <cell r="F132" t="str">
            <v>Y</v>
          </cell>
          <cell r="G132" t="str">
            <v>Y</v>
          </cell>
          <cell r="H132" t="str">
            <v>Y</v>
          </cell>
          <cell r="I132">
            <v>37.9775</v>
          </cell>
          <cell r="J132">
            <v>127.5264</v>
          </cell>
          <cell r="K132">
            <v>470</v>
          </cell>
          <cell r="L132">
            <v>6</v>
          </cell>
          <cell r="M132">
            <v>6</v>
          </cell>
          <cell r="N132">
            <v>0.0588</v>
          </cell>
          <cell r="O132">
            <v>0.0006</v>
          </cell>
          <cell r="P132">
            <v>0.0064</v>
          </cell>
          <cell r="Q132">
            <v>0.907</v>
          </cell>
          <cell r="R132">
            <v>0.0016</v>
          </cell>
          <cell r="S132">
            <v>0.0222</v>
          </cell>
          <cell r="T132">
            <v>0.001</v>
          </cell>
          <cell r="U132">
            <v>0.003</v>
          </cell>
          <cell r="V132">
            <v>1.32405540829659</v>
          </cell>
          <cell r="W132">
            <v>0.371871907119908</v>
          </cell>
        </row>
        <row r="132">
          <cell r="AB132">
            <v>0.667714988822704</v>
          </cell>
          <cell r="AC132">
            <v>1.04505389840071</v>
          </cell>
          <cell r="AD132">
            <v>6.27520109594348</v>
          </cell>
          <cell r="AE132">
            <v>5.57426801321765</v>
          </cell>
        </row>
        <row r="132">
          <cell r="AJ132">
            <v>4.32020899073745</v>
          </cell>
          <cell r="AK132">
            <v>4.74209076389499</v>
          </cell>
          <cell r="AL132">
            <v>11.3629293818861</v>
          </cell>
        </row>
        <row r="133">
          <cell r="B133" t="str">
            <v>KMS042</v>
          </cell>
          <cell r="C133" t="str">
            <v>SAMN02209461</v>
          </cell>
          <cell r="D133" t="str">
            <v>M. sinensis</v>
          </cell>
          <cell r="E133" t="str">
            <v>Korea/N China</v>
          </cell>
          <cell r="F133" t="str">
            <v>Y</v>
          </cell>
          <cell r="G133" t="str">
            <v>Y</v>
          </cell>
          <cell r="H133" t="str">
            <v>Y</v>
          </cell>
          <cell r="I133">
            <v>38.2017</v>
          </cell>
          <cell r="J133">
            <v>128.5639</v>
          </cell>
          <cell r="K133">
            <v>63</v>
          </cell>
          <cell r="L133">
            <v>6</v>
          </cell>
          <cell r="M133">
            <v>6</v>
          </cell>
          <cell r="N133">
            <v>0.076</v>
          </cell>
          <cell r="O133">
            <v>0.0004</v>
          </cell>
          <cell r="P133">
            <v>0</v>
          </cell>
          <cell r="Q133">
            <v>0.9028</v>
          </cell>
          <cell r="R133">
            <v>0</v>
          </cell>
          <cell r="S133">
            <v>0.0196</v>
          </cell>
          <cell r="T133">
            <v>0.0006</v>
          </cell>
          <cell r="U133">
            <v>0</v>
          </cell>
          <cell r="V133">
            <v>1.73432308283292</v>
          </cell>
          <cell r="W133">
            <v>0.246837711947417</v>
          </cell>
        </row>
        <row r="133">
          <cell r="Z133">
            <v>0.277694990676114</v>
          </cell>
        </row>
        <row r="133">
          <cell r="AB133">
            <v>0.654215235479083</v>
          </cell>
          <cell r="AC133">
            <v>1.01766609151683</v>
          </cell>
          <cell r="AD133">
            <v>7.22842036922269</v>
          </cell>
          <cell r="AE133">
            <v>3.12101097533728</v>
          </cell>
        </row>
        <row r="133">
          <cell r="AH133">
            <v>1.52047894568786</v>
          </cell>
        </row>
        <row r="133">
          <cell r="AJ133">
            <v>3.33676251016435</v>
          </cell>
          <cell r="AK133">
            <v>3.6799129068901</v>
          </cell>
          <cell r="AL133">
            <v>14.0033341293702</v>
          </cell>
          <cell r="AM133">
            <v>2.91114334334918</v>
          </cell>
        </row>
        <row r="134">
          <cell r="B134" t="str">
            <v>KMS044</v>
          </cell>
          <cell r="C134" t="str">
            <v>SAMN02209462</v>
          </cell>
          <cell r="D134" t="str">
            <v>M. sinensis</v>
          </cell>
          <cell r="E134" t="str">
            <v>Korea/N China</v>
          </cell>
          <cell r="F134" t="str">
            <v>Y</v>
          </cell>
          <cell r="G134" t="str">
            <v>Y</v>
          </cell>
          <cell r="H134" t="str">
            <v>Y</v>
          </cell>
          <cell r="I134">
            <v>38.1867</v>
          </cell>
          <cell r="J134">
            <v>128.0142</v>
          </cell>
          <cell r="K134">
            <v>427</v>
          </cell>
          <cell r="L134">
            <v>6</v>
          </cell>
          <cell r="M134">
            <v>5</v>
          </cell>
          <cell r="N134">
            <v>0.0226</v>
          </cell>
          <cell r="O134">
            <v>0.0014</v>
          </cell>
          <cell r="P134">
            <v>0.0004</v>
          </cell>
          <cell r="Q134">
            <v>0.9478</v>
          </cell>
          <cell r="R134">
            <v>0.001</v>
          </cell>
          <cell r="S134">
            <v>0.0172</v>
          </cell>
          <cell r="T134">
            <v>0</v>
          </cell>
          <cell r="U134">
            <v>0.009</v>
          </cell>
          <cell r="V134">
            <v>1.96959993462925</v>
          </cell>
          <cell r="W134">
            <v>0.589649912365049</v>
          </cell>
        </row>
        <row r="134">
          <cell r="AA134">
            <v>3.31604446729727</v>
          </cell>
          <cell r="AB134">
            <v>1.00781758853963</v>
          </cell>
          <cell r="AC134">
            <v>1.21632628745755</v>
          </cell>
          <cell r="AD134">
            <v>4.92512401405314</v>
          </cell>
          <cell r="AE134">
            <v>4.815437497245</v>
          </cell>
        </row>
        <row r="134">
          <cell r="AI134">
            <v>2.85656993471949</v>
          </cell>
          <cell r="AJ134">
            <v>3.47538496211757</v>
          </cell>
          <cell r="AK134">
            <v>3.41504916563636</v>
          </cell>
          <cell r="AL134">
            <v>12.0375023247758</v>
          </cell>
        </row>
        <row r="135">
          <cell r="B135" t="str">
            <v>KMS045</v>
          </cell>
          <cell r="C135" t="str">
            <v>SAMN02209463</v>
          </cell>
          <cell r="D135" t="str">
            <v>M. sinensis</v>
          </cell>
          <cell r="E135" t="str">
            <v>Korea/N China</v>
          </cell>
          <cell r="F135" t="str">
            <v>Y</v>
          </cell>
          <cell r="G135" t="str">
            <v>Y</v>
          </cell>
          <cell r="H135" t="str">
            <v>Y</v>
          </cell>
          <cell r="I135">
            <v>38.2639</v>
          </cell>
          <cell r="J135">
            <v>128.3606</v>
          </cell>
          <cell r="K135">
            <v>512</v>
          </cell>
          <cell r="L135">
            <v>6</v>
          </cell>
          <cell r="M135">
            <v>6</v>
          </cell>
          <cell r="N135">
            <v>0.0476</v>
          </cell>
          <cell r="O135">
            <v>0.0008</v>
          </cell>
          <cell r="P135">
            <v>0.0056</v>
          </cell>
          <cell r="Q135">
            <v>0.9378</v>
          </cell>
          <cell r="R135">
            <v>0.0008</v>
          </cell>
          <cell r="S135">
            <v>0.007</v>
          </cell>
          <cell r="T135">
            <v>0</v>
          </cell>
          <cell r="U135">
            <v>0</v>
          </cell>
          <cell r="V135">
            <v>2.15106849309667</v>
          </cell>
          <cell r="W135">
            <v>0.582826580498803</v>
          </cell>
        </row>
        <row r="135">
          <cell r="AB135">
            <v>0.963130268869243</v>
          </cell>
          <cell r="AC135">
            <v>1.4376436196665</v>
          </cell>
          <cell r="AD135">
            <v>10.956448177271</v>
          </cell>
          <cell r="AE135">
            <v>5.41332961842086</v>
          </cell>
        </row>
        <row r="135">
          <cell r="AJ135">
            <v>4.84104998826531</v>
          </cell>
          <cell r="AK135">
            <v>5.25749276478336</v>
          </cell>
          <cell r="AL135">
            <v>17.1767973757137</v>
          </cell>
        </row>
        <row r="136">
          <cell r="B136" t="str">
            <v>KMS046</v>
          </cell>
          <cell r="C136" t="str">
            <v>SAMN02209464</v>
          </cell>
          <cell r="D136" t="str">
            <v>M. sinensis</v>
          </cell>
          <cell r="E136" t="str">
            <v>Korea/N China</v>
          </cell>
          <cell r="F136" t="str">
            <v>Y</v>
          </cell>
          <cell r="G136" t="str">
            <v>Y</v>
          </cell>
          <cell r="H136" t="str">
            <v>Y</v>
          </cell>
          <cell r="I136">
            <v>38.175</v>
          </cell>
          <cell r="J136">
            <v>127.6717</v>
          </cell>
          <cell r="K136">
            <v>211</v>
          </cell>
          <cell r="L136">
            <v>6</v>
          </cell>
          <cell r="M136">
            <v>6</v>
          </cell>
          <cell r="N136">
            <v>0.073</v>
          </cell>
          <cell r="O136">
            <v>0.0016</v>
          </cell>
          <cell r="P136">
            <v>0.0002</v>
          </cell>
          <cell r="Q136">
            <v>0.9174</v>
          </cell>
          <cell r="R136">
            <v>0.001</v>
          </cell>
          <cell r="S136">
            <v>0.0024</v>
          </cell>
          <cell r="T136">
            <v>0.0024</v>
          </cell>
          <cell r="U136">
            <v>0.002</v>
          </cell>
          <cell r="V136">
            <v>0.807157947486443</v>
          </cell>
          <cell r="W136">
            <v>2.68266518963031</v>
          </cell>
        </row>
        <row r="136">
          <cell r="Z136">
            <v>1.30875478794105</v>
          </cell>
          <cell r="AA136">
            <v>8.16197888440606</v>
          </cell>
          <cell r="AB136">
            <v>1.66573831366921</v>
          </cell>
          <cell r="AC136">
            <v>1.86970759050831</v>
          </cell>
          <cell r="AD136">
            <v>6.40801370495286</v>
          </cell>
          <cell r="AE136">
            <v>9.71285757438915</v>
          </cell>
        </row>
        <row r="136">
          <cell r="AH136">
            <v>4.69065754495501</v>
          </cell>
          <cell r="AI136">
            <v>4.97596288498637</v>
          </cell>
          <cell r="AJ136">
            <v>6.50925368459659</v>
          </cell>
          <cell r="AK136">
            <v>5.60821795451845</v>
          </cell>
          <cell r="AL136">
            <v>12.5158062407226</v>
          </cell>
          <cell r="AM136">
            <v>6.75797975058674</v>
          </cell>
        </row>
        <row r="137">
          <cell r="B137" t="str">
            <v>KMS048</v>
          </cell>
          <cell r="C137" t="str">
            <v>SAMN02209465</v>
          </cell>
          <cell r="D137" t="str">
            <v>M. sinensis</v>
          </cell>
          <cell r="E137" t="str">
            <v>Korea/N China</v>
          </cell>
          <cell r="F137" t="str">
            <v>Y</v>
          </cell>
          <cell r="G137" t="str">
            <v>Y</v>
          </cell>
          <cell r="H137" t="str">
            <v>Y</v>
          </cell>
          <cell r="I137">
            <v>38.2236</v>
          </cell>
          <cell r="J137">
            <v>127.4864</v>
          </cell>
          <cell r="K137">
            <v>320</v>
          </cell>
          <cell r="L137">
            <v>6</v>
          </cell>
          <cell r="M137">
            <v>6</v>
          </cell>
          <cell r="N137">
            <v>0.0546</v>
          </cell>
          <cell r="O137">
            <v>0.001</v>
          </cell>
          <cell r="P137">
            <v>0.0098</v>
          </cell>
          <cell r="Q137">
            <v>0.8882</v>
          </cell>
          <cell r="R137">
            <v>0.0018</v>
          </cell>
          <cell r="S137">
            <v>0.0318</v>
          </cell>
          <cell r="T137">
            <v>0.0094</v>
          </cell>
          <cell r="U137">
            <v>0.003</v>
          </cell>
          <cell r="V137">
            <v>0.620104606662444</v>
          </cell>
          <cell r="W137">
            <v>0.504189243057866</v>
          </cell>
        </row>
        <row r="137">
          <cell r="Z137">
            <v>1.00832567804239</v>
          </cell>
          <cell r="AA137">
            <v>8.36133320988411</v>
          </cell>
          <cell r="AB137">
            <v>0.667208433695886</v>
          </cell>
          <cell r="AC137">
            <v>1.02229624114076</v>
          </cell>
          <cell r="AD137">
            <v>5.57136037553738</v>
          </cell>
          <cell r="AE137">
            <v>6.37615707451929</v>
          </cell>
        </row>
        <row r="137">
          <cell r="AH137">
            <v>4.7778716856363</v>
          </cell>
          <cell r="AI137">
            <v>7.37261938194303</v>
          </cell>
          <cell r="AJ137">
            <v>5.02349568932914</v>
          </cell>
          <cell r="AK137">
            <v>5.13387567809565</v>
          </cell>
          <cell r="AL137">
            <v>13.672351091373</v>
          </cell>
          <cell r="AM137">
            <v>10.1624588343842</v>
          </cell>
        </row>
        <row r="138">
          <cell r="B138" t="str">
            <v>KMS049</v>
          </cell>
          <cell r="C138" t="str">
            <v>SAMN02209466</v>
          </cell>
          <cell r="D138" t="str">
            <v>M. sinensis</v>
          </cell>
          <cell r="E138" t="str">
            <v>Korea/N China</v>
          </cell>
          <cell r="F138" t="str">
            <v>Y</v>
          </cell>
          <cell r="G138" t="str">
            <v>Y</v>
          </cell>
          <cell r="H138" t="str">
            <v>Y</v>
          </cell>
          <cell r="I138">
            <v>37.9372</v>
          </cell>
          <cell r="J138">
            <v>128.0736</v>
          </cell>
          <cell r="K138">
            <v>315</v>
          </cell>
          <cell r="L138">
            <v>6</v>
          </cell>
          <cell r="M138">
            <v>6</v>
          </cell>
          <cell r="N138">
            <v>0.0208</v>
          </cell>
          <cell r="O138">
            <v>0.0006</v>
          </cell>
          <cell r="P138">
            <v>0.0064</v>
          </cell>
          <cell r="Q138">
            <v>0.9568</v>
          </cell>
          <cell r="R138">
            <v>0</v>
          </cell>
          <cell r="S138">
            <v>0.0056</v>
          </cell>
          <cell r="T138">
            <v>0.0088</v>
          </cell>
          <cell r="U138">
            <v>0.001</v>
          </cell>
          <cell r="V138">
            <v>3.36036555338386</v>
          </cell>
          <cell r="W138">
            <v>1.22695332177717</v>
          </cell>
        </row>
        <row r="138">
          <cell r="AA138">
            <v>4.50451312917918</v>
          </cell>
          <cell r="AB138">
            <v>1.69907348625432</v>
          </cell>
          <cell r="AC138">
            <v>1.78817292376281</v>
          </cell>
          <cell r="AD138">
            <v>12.0586891191925</v>
          </cell>
          <cell r="AE138">
            <v>7.86621287750993</v>
          </cell>
        </row>
        <row r="138">
          <cell r="AI138">
            <v>8.67114604519718</v>
          </cell>
          <cell r="AJ138">
            <v>6.9209117418015</v>
          </cell>
          <cell r="AK138">
            <v>6.97328819573104</v>
          </cell>
          <cell r="AL138">
            <v>19.8520193361951</v>
          </cell>
        </row>
        <row r="139">
          <cell r="B139" t="str">
            <v>KMS050</v>
          </cell>
          <cell r="C139" t="str">
            <v>SAMN02209467</v>
          </cell>
          <cell r="D139" t="str">
            <v>M. sinensis</v>
          </cell>
          <cell r="E139" t="str">
            <v>Korea/N China</v>
          </cell>
          <cell r="F139" t="str">
            <v>Y</v>
          </cell>
          <cell r="G139" t="str">
            <v>Y</v>
          </cell>
          <cell r="H139" t="str">
            <v>Y</v>
          </cell>
          <cell r="I139">
            <v>38.0767</v>
          </cell>
          <cell r="J139">
            <v>128.4533</v>
          </cell>
          <cell r="K139">
            <v>374</v>
          </cell>
          <cell r="L139">
            <v>6</v>
          </cell>
          <cell r="M139">
            <v>6</v>
          </cell>
          <cell r="N139">
            <v>0.0338</v>
          </cell>
          <cell r="O139">
            <v>0.0024</v>
          </cell>
          <cell r="P139">
            <v>0.0054</v>
          </cell>
          <cell r="Q139">
            <v>0.9444</v>
          </cell>
          <cell r="R139">
            <v>0.0002</v>
          </cell>
          <cell r="S139">
            <v>0.01</v>
          </cell>
          <cell r="T139">
            <v>0.0014</v>
          </cell>
          <cell r="U139">
            <v>0.002</v>
          </cell>
          <cell r="V139">
            <v>1.95024931392272</v>
          </cell>
          <cell r="W139">
            <v>0.585201398992664</v>
          </cell>
        </row>
        <row r="139">
          <cell r="AA139">
            <v>9.45509343172835</v>
          </cell>
          <cell r="AB139">
            <v>0.92641910376177</v>
          </cell>
          <cell r="AC139">
            <v>1.34021150812969</v>
          </cell>
          <cell r="AD139">
            <v>14.0455865299313</v>
          </cell>
          <cell r="AE139">
            <v>7.05735887114596</v>
          </cell>
        </row>
        <row r="139">
          <cell r="AI139">
            <v>5.09893204822475</v>
          </cell>
          <cell r="AJ139">
            <v>7.08193036953959</v>
          </cell>
          <cell r="AK139">
            <v>5.70141379696528</v>
          </cell>
          <cell r="AL139">
            <v>26.0075928706107</v>
          </cell>
        </row>
        <row r="140">
          <cell r="B140" t="str">
            <v>KMS051</v>
          </cell>
          <cell r="C140" t="str">
            <v>SAMN02209468</v>
          </cell>
          <cell r="D140" t="str">
            <v>M. sinensis</v>
          </cell>
          <cell r="E140" t="str">
            <v>Korea/N China</v>
          </cell>
          <cell r="F140" t="str">
            <v>Y</v>
          </cell>
          <cell r="G140" t="str">
            <v>Y</v>
          </cell>
          <cell r="H140" t="str">
            <v>Y</v>
          </cell>
          <cell r="I140">
            <v>35.2565</v>
          </cell>
          <cell r="J140">
            <v>128.9838</v>
          </cell>
          <cell r="K140">
            <v>6</v>
          </cell>
          <cell r="L140">
            <v>8</v>
          </cell>
          <cell r="M140">
            <v>8</v>
          </cell>
          <cell r="N140">
            <v>0.1074</v>
          </cell>
          <cell r="O140">
            <v>0.0012</v>
          </cell>
          <cell r="P140">
            <v>0.0132</v>
          </cell>
          <cell r="Q140">
            <v>0.8758</v>
          </cell>
          <cell r="R140">
            <v>0.0006</v>
          </cell>
          <cell r="S140">
            <v>0.001</v>
          </cell>
          <cell r="T140">
            <v>0</v>
          </cell>
          <cell r="U140">
            <v>0</v>
          </cell>
          <cell r="V140">
            <v>2.03168972533838</v>
          </cell>
          <cell r="W140">
            <v>1.965801783123</v>
          </cell>
        </row>
        <row r="140">
          <cell r="AA140">
            <v>14.3588341933155</v>
          </cell>
          <cell r="AB140">
            <v>1.80454316139066</v>
          </cell>
          <cell r="AC140">
            <v>2.54558456748209</v>
          </cell>
          <cell r="AD140">
            <v>10.3600669753036</v>
          </cell>
          <cell r="AE140">
            <v>13.1870981246271</v>
          </cell>
        </row>
        <row r="140">
          <cell r="AI140">
            <v>9.95317559432956</v>
          </cell>
          <cell r="AJ140">
            <v>9.22939006521059</v>
          </cell>
          <cell r="AK140">
            <v>9.1264654540614</v>
          </cell>
          <cell r="AL140">
            <v>23.5731759320592</v>
          </cell>
        </row>
        <row r="141">
          <cell r="B141" t="str">
            <v>KMS053</v>
          </cell>
          <cell r="C141" t="str">
            <v>SAMN02209185</v>
          </cell>
          <cell r="D141" t="str">
            <v>M. sacchariflorus</v>
          </cell>
          <cell r="E141" t="str">
            <v>M. sacchariflorus 4x</v>
          </cell>
          <cell r="F141" t="str">
            <v>Y</v>
          </cell>
          <cell r="G141" t="str">
            <v>Y</v>
          </cell>
          <cell r="H141" t="str">
            <v>N</v>
          </cell>
          <cell r="I141">
            <v>35.4168</v>
          </cell>
          <cell r="J141">
            <v>129.0637</v>
          </cell>
          <cell r="K141">
            <v>41</v>
          </cell>
          <cell r="L141">
            <v>8</v>
          </cell>
          <cell r="M141">
            <v>8</v>
          </cell>
          <cell r="N141">
            <v>0.0044</v>
          </cell>
          <cell r="O141">
            <v>0.0034</v>
          </cell>
          <cell r="P141">
            <v>0.0092</v>
          </cell>
          <cell r="Q141">
            <v>0.0494</v>
          </cell>
          <cell r="R141">
            <v>0.0076</v>
          </cell>
          <cell r="S141">
            <v>0.0012</v>
          </cell>
          <cell r="T141">
            <v>0</v>
          </cell>
          <cell r="U141">
            <v>0.9238</v>
          </cell>
          <cell r="V141">
            <v>0.697747402715385</v>
          </cell>
          <cell r="W141">
            <v>2.62946184793816</v>
          </cell>
        </row>
        <row r="141">
          <cell r="Z141">
            <v>0.929739817189636</v>
          </cell>
          <cell r="AA141">
            <v>0.353484896754146</v>
          </cell>
          <cell r="AB141">
            <v>1.17428047167206</v>
          </cell>
          <cell r="AC141">
            <v>1.08532498540295</v>
          </cell>
          <cell r="AD141">
            <v>5.51565732390388</v>
          </cell>
          <cell r="AE141">
            <v>10.6935186616148</v>
          </cell>
        </row>
        <row r="141">
          <cell r="AH141">
            <v>0.957452708639261</v>
          </cell>
          <cell r="AI141">
            <v>0.323623527629758</v>
          </cell>
          <cell r="AJ141">
            <v>5.46214791220381</v>
          </cell>
          <cell r="AK141">
            <v>4.68814490270011</v>
          </cell>
          <cell r="AL141">
            <v>23.0152009427545</v>
          </cell>
          <cell r="AM141">
            <v>2.89753088380222</v>
          </cell>
        </row>
        <row r="142">
          <cell r="B142" t="str">
            <v>KMS054</v>
          </cell>
          <cell r="C142" t="str">
            <v>SAMN02209469</v>
          </cell>
          <cell r="D142" t="str">
            <v>M. sinensis</v>
          </cell>
          <cell r="E142" t="str">
            <v>Korea/N China</v>
          </cell>
          <cell r="F142" t="str">
            <v>Y</v>
          </cell>
          <cell r="G142" t="str">
            <v>Y</v>
          </cell>
          <cell r="H142" t="str">
            <v>Y</v>
          </cell>
          <cell r="I142">
            <v>35.6759</v>
          </cell>
          <cell r="J142">
            <v>128.4366</v>
          </cell>
          <cell r="K142">
            <v>16</v>
          </cell>
          <cell r="L142">
            <v>7</v>
          </cell>
          <cell r="M142">
            <v>7</v>
          </cell>
          <cell r="N142">
            <v>0.1048</v>
          </cell>
          <cell r="O142">
            <v>0.001</v>
          </cell>
          <cell r="P142">
            <v>0</v>
          </cell>
          <cell r="Q142">
            <v>0.8844</v>
          </cell>
          <cell r="R142">
            <v>0.0026</v>
          </cell>
          <cell r="S142">
            <v>0.0024</v>
          </cell>
          <cell r="T142">
            <v>0.002</v>
          </cell>
          <cell r="U142">
            <v>0.003</v>
          </cell>
          <cell r="V142">
            <v>0.534669033828339</v>
          </cell>
          <cell r="W142">
            <v>0.948028950364976</v>
          </cell>
        </row>
        <row r="142">
          <cell r="AB142">
            <v>0.626945863104942</v>
          </cell>
          <cell r="AC142">
            <v>0.983524146871587</v>
          </cell>
          <cell r="AD142">
            <v>3.57070327956287</v>
          </cell>
          <cell r="AE142">
            <v>8.14719125900096</v>
          </cell>
        </row>
        <row r="142">
          <cell r="AJ142">
            <v>4.3277678371187</v>
          </cell>
          <cell r="AK142">
            <v>4.73845216093712</v>
          </cell>
          <cell r="AL142">
            <v>9.44869460011396</v>
          </cell>
        </row>
        <row r="143">
          <cell r="B143" t="str">
            <v>KMS055</v>
          </cell>
          <cell r="C143" t="str">
            <v>SAMN02209470</v>
          </cell>
          <cell r="D143" t="str">
            <v>M. sinensis</v>
          </cell>
          <cell r="E143" t="str">
            <v>Korea/N China</v>
          </cell>
          <cell r="F143" t="str">
            <v>Y</v>
          </cell>
          <cell r="G143" t="str">
            <v>Y</v>
          </cell>
          <cell r="H143" t="str">
            <v>Y</v>
          </cell>
          <cell r="I143">
            <v>35.709</v>
          </cell>
          <cell r="J143">
            <v>128.4127</v>
          </cell>
          <cell r="K143">
            <v>53</v>
          </cell>
          <cell r="L143">
            <v>7</v>
          </cell>
          <cell r="M143">
            <v>7</v>
          </cell>
          <cell r="N143">
            <v>0.116</v>
          </cell>
          <cell r="O143">
            <v>0.0008</v>
          </cell>
          <cell r="P143">
            <v>0.017</v>
          </cell>
          <cell r="Q143">
            <v>0.8578</v>
          </cell>
          <cell r="R143">
            <v>0.0052</v>
          </cell>
          <cell r="S143">
            <v>0.0008</v>
          </cell>
          <cell r="T143">
            <v>0.0012</v>
          </cell>
          <cell r="U143">
            <v>0.002</v>
          </cell>
          <cell r="V143">
            <v>0.459813511576074</v>
          </cell>
          <cell r="W143">
            <v>0.968583932620354</v>
          </cell>
        </row>
        <row r="143">
          <cell r="AA143">
            <v>6.71926215152887</v>
          </cell>
          <cell r="AB143">
            <v>0.949871191929834</v>
          </cell>
          <cell r="AC143">
            <v>1.25650756812506</v>
          </cell>
          <cell r="AD143">
            <v>4.91111416902406</v>
          </cell>
          <cell r="AE143">
            <v>9.99101389044479</v>
          </cell>
        </row>
        <row r="143">
          <cell r="AI143">
            <v>10.6278885355226</v>
          </cell>
          <cell r="AJ143">
            <v>6.99774026352972</v>
          </cell>
          <cell r="AK143">
            <v>7.40622674421678</v>
          </cell>
          <cell r="AL143">
            <v>11.4446083421311</v>
          </cell>
        </row>
        <row r="144">
          <cell r="B144" t="str">
            <v>KMS056</v>
          </cell>
          <cell r="C144" t="str">
            <v>SAMN02209471</v>
          </cell>
          <cell r="D144" t="str">
            <v>M. sinensis</v>
          </cell>
          <cell r="E144" t="str">
            <v>Korea/N China</v>
          </cell>
          <cell r="F144" t="str">
            <v>Y</v>
          </cell>
          <cell r="G144" t="str">
            <v>Y</v>
          </cell>
          <cell r="H144" t="str">
            <v>Y</v>
          </cell>
          <cell r="I144">
            <v>37.0443</v>
          </cell>
          <cell r="J144">
            <v>128.2372</v>
          </cell>
          <cell r="K144">
            <v>293</v>
          </cell>
          <cell r="L144">
            <v>7</v>
          </cell>
          <cell r="M144">
            <v>7</v>
          </cell>
          <cell r="N144">
            <v>0.1024</v>
          </cell>
          <cell r="O144">
            <v>0.0006</v>
          </cell>
          <cell r="P144">
            <v>0.0054</v>
          </cell>
          <cell r="Q144">
            <v>0.887</v>
          </cell>
          <cell r="R144">
            <v>0.0016</v>
          </cell>
          <cell r="S144">
            <v>0.0016</v>
          </cell>
          <cell r="T144">
            <v>0.0004</v>
          </cell>
          <cell r="U144">
            <v>0</v>
          </cell>
          <cell r="V144">
            <v>3.27842969471625</v>
          </cell>
          <cell r="W144">
            <v>2.55190177905341</v>
          </cell>
        </row>
        <row r="144">
          <cell r="AB144">
            <v>2.64658631354246</v>
          </cell>
          <cell r="AC144">
            <v>3.56945558746708</v>
          </cell>
          <cell r="AD144">
            <v>9.3508021973081</v>
          </cell>
          <cell r="AE144">
            <v>11.2777861697138</v>
          </cell>
        </row>
        <row r="144">
          <cell r="AJ144">
            <v>8.20613446762188</v>
          </cell>
          <cell r="AK144">
            <v>8.81526578748791</v>
          </cell>
          <cell r="AL144">
            <v>11.9254308203669</v>
          </cell>
        </row>
        <row r="145">
          <cell r="B145" t="str">
            <v>KMS058</v>
          </cell>
          <cell r="C145" t="str">
            <v>SAMN02209473</v>
          </cell>
          <cell r="D145" t="str">
            <v>M. sinensis</v>
          </cell>
          <cell r="E145" t="str">
            <v>Korea/N China</v>
          </cell>
          <cell r="F145" t="str">
            <v>Y</v>
          </cell>
          <cell r="G145" t="str">
            <v>Y</v>
          </cell>
          <cell r="H145" t="str">
            <v>Y</v>
          </cell>
          <cell r="I145">
            <v>35.2219</v>
          </cell>
          <cell r="J145">
            <v>128.9579</v>
          </cell>
          <cell r="K145">
            <v>3</v>
          </cell>
          <cell r="L145">
            <v>8</v>
          </cell>
          <cell r="M145">
            <v>8</v>
          </cell>
          <cell r="N145">
            <v>0.1798</v>
          </cell>
          <cell r="O145">
            <v>0.0004</v>
          </cell>
          <cell r="P145">
            <v>0.0048</v>
          </cell>
          <cell r="Q145">
            <v>0.8108</v>
          </cell>
          <cell r="R145">
            <v>0</v>
          </cell>
          <cell r="S145">
            <v>0.0018</v>
          </cell>
          <cell r="T145">
            <v>0.001</v>
          </cell>
          <cell r="U145">
            <v>0.001</v>
          </cell>
          <cell r="V145">
            <v>0.67436839655108</v>
          </cell>
          <cell r="W145">
            <v>0.386459140982089</v>
          </cell>
        </row>
        <row r="145">
          <cell r="AB145">
            <v>0.442553556002491</v>
          </cell>
          <cell r="AC145">
            <v>0.726992002671099</v>
          </cell>
          <cell r="AD145">
            <v>6.56248001269998</v>
          </cell>
          <cell r="AE145">
            <v>5.06511804280643</v>
          </cell>
        </row>
        <row r="145">
          <cell r="AJ145">
            <v>4.09903686413952</v>
          </cell>
          <cell r="AK145">
            <v>4.48781334945432</v>
          </cell>
          <cell r="AL145">
            <v>7.8924807402446</v>
          </cell>
        </row>
        <row r="146">
          <cell r="B146" t="str">
            <v>KMS059</v>
          </cell>
          <cell r="C146" t="str">
            <v>SAMN02209474</v>
          </cell>
          <cell r="D146" t="str">
            <v>M. sinensis</v>
          </cell>
          <cell r="E146" t="str">
            <v>Korea/N China</v>
          </cell>
          <cell r="F146" t="str">
            <v>Y</v>
          </cell>
          <cell r="G146" t="str">
            <v>Y</v>
          </cell>
          <cell r="H146" t="str">
            <v>Y</v>
          </cell>
          <cell r="I146">
            <v>36.0328</v>
          </cell>
          <cell r="J146">
            <v>128.2701</v>
          </cell>
          <cell r="K146">
            <v>132</v>
          </cell>
          <cell r="L146">
            <v>7</v>
          </cell>
          <cell r="M146">
            <v>7</v>
          </cell>
          <cell r="N146">
            <v>0.2038</v>
          </cell>
          <cell r="O146">
            <v>0.0156</v>
          </cell>
          <cell r="P146">
            <v>0.0022</v>
          </cell>
          <cell r="Q146">
            <v>0.766</v>
          </cell>
          <cell r="R146">
            <v>0.0014</v>
          </cell>
          <cell r="S146">
            <v>0.0086</v>
          </cell>
          <cell r="T146">
            <v>0.0022</v>
          </cell>
          <cell r="U146">
            <v>0.0002</v>
          </cell>
          <cell r="V146">
            <v>0.749871436260263</v>
          </cell>
          <cell r="W146">
            <v>0.382928380437235</v>
          </cell>
        </row>
        <row r="146">
          <cell r="AB146">
            <v>0.482741640220821</v>
          </cell>
          <cell r="AC146">
            <v>0.792275211480636</v>
          </cell>
          <cell r="AD146">
            <v>2.78625081022922</v>
          </cell>
          <cell r="AE146">
            <v>7.00337232276832</v>
          </cell>
        </row>
        <row r="146">
          <cell r="AJ146">
            <v>4.2938744942268</v>
          </cell>
          <cell r="AK146">
            <v>4.68550111960646</v>
          </cell>
          <cell r="AL146">
            <v>4.97489191032935</v>
          </cell>
        </row>
        <row r="147">
          <cell r="B147" t="str">
            <v>KMS060</v>
          </cell>
          <cell r="C147" t="str">
            <v>SAMN02209475</v>
          </cell>
          <cell r="D147" t="str">
            <v>M. sinensis</v>
          </cell>
          <cell r="E147" t="str">
            <v>Korea/N China</v>
          </cell>
          <cell r="F147" t="str">
            <v>Y</v>
          </cell>
          <cell r="G147" t="str">
            <v>Y</v>
          </cell>
          <cell r="H147" t="str">
            <v>Y</v>
          </cell>
          <cell r="I147">
            <v>36.9899</v>
          </cell>
          <cell r="J147">
            <v>127.846</v>
          </cell>
          <cell r="K147">
            <v>132</v>
          </cell>
          <cell r="L147">
            <v>7</v>
          </cell>
          <cell r="M147">
            <v>7</v>
          </cell>
          <cell r="N147">
            <v>0.0896</v>
          </cell>
          <cell r="O147">
            <v>0</v>
          </cell>
          <cell r="P147">
            <v>0.0014</v>
          </cell>
          <cell r="Q147">
            <v>0.9076</v>
          </cell>
          <cell r="R147">
            <v>0</v>
          </cell>
          <cell r="S147">
            <v>0</v>
          </cell>
          <cell r="T147">
            <v>0</v>
          </cell>
          <cell r="U147">
            <v>0</v>
          </cell>
          <cell r="V147">
            <v>2.49797670219012</v>
          </cell>
          <cell r="W147">
            <v>1.17068099653268</v>
          </cell>
        </row>
        <row r="147">
          <cell r="AA147">
            <v>9.76655460427419</v>
          </cell>
          <cell r="AB147">
            <v>1.5708876634737</v>
          </cell>
          <cell r="AC147">
            <v>2.1113650647837</v>
          </cell>
          <cell r="AD147">
            <v>9.72624101291928</v>
          </cell>
          <cell r="AE147">
            <v>9.90665195354337</v>
          </cell>
        </row>
        <row r="147">
          <cell r="AI147">
            <v>11.0114800522959</v>
          </cell>
          <cell r="AJ147">
            <v>7.58664335567363</v>
          </cell>
          <cell r="AK147">
            <v>8.04784573318749</v>
          </cell>
          <cell r="AL147">
            <v>18.1928375343103</v>
          </cell>
        </row>
        <row r="148">
          <cell r="B148" t="str">
            <v>KMS061</v>
          </cell>
          <cell r="C148" t="str">
            <v>SAMN02209476</v>
          </cell>
          <cell r="D148" t="str">
            <v>M. sinensis</v>
          </cell>
          <cell r="E148" t="str">
            <v>Korea/N China</v>
          </cell>
          <cell r="F148" t="str">
            <v>Y</v>
          </cell>
          <cell r="G148" t="str">
            <v>Y</v>
          </cell>
          <cell r="H148" t="str">
            <v>Y</v>
          </cell>
          <cell r="I148">
            <v>36.0684</v>
          </cell>
          <cell r="J148">
            <v>128.2661</v>
          </cell>
          <cell r="K148">
            <v>187</v>
          </cell>
          <cell r="L148">
            <v>7</v>
          </cell>
          <cell r="M148">
            <v>7</v>
          </cell>
          <cell r="N148">
            <v>0.1946</v>
          </cell>
          <cell r="O148">
            <v>0.001</v>
          </cell>
          <cell r="P148">
            <v>0</v>
          </cell>
          <cell r="Q148">
            <v>0.7936</v>
          </cell>
          <cell r="R148">
            <v>0</v>
          </cell>
          <cell r="S148">
            <v>0.0102</v>
          </cell>
          <cell r="T148">
            <v>0</v>
          </cell>
          <cell r="U148">
            <v>0.0004</v>
          </cell>
          <cell r="V148">
            <v>1.15326674429233</v>
          </cell>
          <cell r="W148">
            <v>0.2181382681149</v>
          </cell>
        </row>
        <row r="148">
          <cell r="AA148">
            <v>11.2560957467951</v>
          </cell>
          <cell r="AB148">
            <v>0.422946298109996</v>
          </cell>
          <cell r="AC148">
            <v>0.902963650466353</v>
          </cell>
          <cell r="AD148">
            <v>8.86614954386564</v>
          </cell>
          <cell r="AE148">
            <v>4.19761424704827</v>
          </cell>
        </row>
        <row r="148">
          <cell r="AI148">
            <v>5.62374311618469</v>
          </cell>
          <cell r="AJ148">
            <v>4.0715906513434</v>
          </cell>
          <cell r="AK148">
            <v>4.13155951866544</v>
          </cell>
          <cell r="AL148">
            <v>17.8822579753901</v>
          </cell>
        </row>
        <row r="149">
          <cell r="B149" t="str">
            <v>KMS062</v>
          </cell>
          <cell r="C149" t="str">
            <v>SAMN02209186</v>
          </cell>
          <cell r="D149" t="str">
            <v>M. sacchariflorus</v>
          </cell>
          <cell r="E149" t="str">
            <v>M. sacchariflorus 4x</v>
          </cell>
          <cell r="F149" t="str">
            <v>Y</v>
          </cell>
          <cell r="G149" t="str">
            <v>Y</v>
          </cell>
          <cell r="H149" t="str">
            <v>N</v>
          </cell>
          <cell r="I149">
            <v>36.3393</v>
          </cell>
          <cell r="J149">
            <v>129.0613</v>
          </cell>
          <cell r="K149">
            <v>275</v>
          </cell>
          <cell r="L149">
            <v>7</v>
          </cell>
          <cell r="M149">
            <v>7</v>
          </cell>
          <cell r="N149">
            <v>0</v>
          </cell>
          <cell r="O149">
            <v>0.0006</v>
          </cell>
          <cell r="P149">
            <v>0.0118</v>
          </cell>
          <cell r="Q149">
            <v>0.039</v>
          </cell>
          <cell r="R149">
            <v>0.0056</v>
          </cell>
          <cell r="S149">
            <v>0.0064</v>
          </cell>
          <cell r="T149">
            <v>0</v>
          </cell>
          <cell r="U149">
            <v>0.936</v>
          </cell>
          <cell r="V149">
            <v>0.259925600443934</v>
          </cell>
          <cell r="W149">
            <v>0.93486436459984</v>
          </cell>
        </row>
        <row r="149">
          <cell r="Z149">
            <v>2.08476227141384</v>
          </cell>
        </row>
        <row r="149">
          <cell r="AB149">
            <v>0.602932241591917</v>
          </cell>
          <cell r="AC149">
            <v>0.947549014573104</v>
          </cell>
          <cell r="AD149">
            <v>3.33891242762431</v>
          </cell>
          <cell r="AE149">
            <v>7.92956071263996</v>
          </cell>
        </row>
        <row r="149">
          <cell r="AH149">
            <v>3.04308922866679</v>
          </cell>
        </row>
        <row r="149">
          <cell r="AJ149">
            <v>4.0342125091447</v>
          </cell>
          <cell r="AK149">
            <v>4.42500546820607</v>
          </cell>
          <cell r="AL149">
            <v>7.8351401718404</v>
          </cell>
          <cell r="AM149">
            <v>3.69763540853572</v>
          </cell>
        </row>
        <row r="150">
          <cell r="B150" t="str">
            <v>KMS063</v>
          </cell>
          <cell r="C150" t="str">
            <v>SAMN02209477</v>
          </cell>
          <cell r="D150" t="str">
            <v>M. sinensis</v>
          </cell>
          <cell r="E150" t="str">
            <v>Korea/N China</v>
          </cell>
          <cell r="F150" t="str">
            <v>Y</v>
          </cell>
          <cell r="G150" t="str">
            <v>Y</v>
          </cell>
          <cell r="H150" t="str">
            <v>Y</v>
          </cell>
          <cell r="I150">
            <v>35.2779</v>
          </cell>
          <cell r="J150">
            <v>128.6932</v>
          </cell>
          <cell r="K150">
            <v>48</v>
          </cell>
          <cell r="L150">
            <v>8</v>
          </cell>
          <cell r="M150">
            <v>8</v>
          </cell>
          <cell r="N150">
            <v>0.1746</v>
          </cell>
          <cell r="O150">
            <v>0.0016</v>
          </cell>
          <cell r="P150">
            <v>0.001</v>
          </cell>
          <cell r="Q150">
            <v>0.8016</v>
          </cell>
          <cell r="R150">
            <v>0.0008</v>
          </cell>
          <cell r="S150">
            <v>0.002</v>
          </cell>
          <cell r="T150">
            <v>0.0002</v>
          </cell>
          <cell r="U150">
            <v>0.0182</v>
          </cell>
          <cell r="V150">
            <v>2.51689288289594</v>
          </cell>
          <cell r="W150">
            <v>2.18543556257805</v>
          </cell>
        </row>
        <row r="150">
          <cell r="AA150">
            <v>6.72087634193424</v>
          </cell>
          <cell r="AB150">
            <v>2.45464149075364</v>
          </cell>
          <cell r="AC150">
            <v>2.66519983020583</v>
          </cell>
          <cell r="AD150">
            <v>8.36348196311981</v>
          </cell>
          <cell r="AE150">
            <v>13.6116869838476</v>
          </cell>
        </row>
        <row r="150">
          <cell r="AI150">
            <v>5.66643067400134</v>
          </cell>
          <cell r="AJ150">
            <v>10.1997568298659</v>
          </cell>
          <cell r="AK150">
            <v>9.25090385591752</v>
          </cell>
          <cell r="AL150">
            <v>14.2176038611126</v>
          </cell>
        </row>
        <row r="151">
          <cell r="B151" t="str">
            <v>KMS064</v>
          </cell>
          <cell r="C151" t="str">
            <v>SAMN02209478</v>
          </cell>
          <cell r="D151" t="str">
            <v>M. sinensis</v>
          </cell>
          <cell r="E151" t="str">
            <v>Korea/N China</v>
          </cell>
          <cell r="F151" t="str">
            <v>Y</v>
          </cell>
          <cell r="G151" t="str">
            <v>Y</v>
          </cell>
          <cell r="H151" t="str">
            <v>Y</v>
          </cell>
          <cell r="I151">
            <v>36.5241</v>
          </cell>
          <cell r="J151">
            <v>128.6888</v>
          </cell>
          <cell r="K151">
            <v>97</v>
          </cell>
          <cell r="L151">
            <v>7</v>
          </cell>
          <cell r="M151">
            <v>7</v>
          </cell>
          <cell r="N151">
            <v>0.1128</v>
          </cell>
          <cell r="O151">
            <v>0.0016</v>
          </cell>
          <cell r="P151">
            <v>0.0176</v>
          </cell>
          <cell r="Q151">
            <v>0.8548</v>
          </cell>
          <cell r="R151">
            <v>0.0006</v>
          </cell>
          <cell r="S151">
            <v>0.0052</v>
          </cell>
          <cell r="T151">
            <v>0.002</v>
          </cell>
          <cell r="U151">
            <v>0.006</v>
          </cell>
          <cell r="V151">
            <v>1.58211194387663</v>
          </cell>
          <cell r="W151">
            <v>0.84492773584032</v>
          </cell>
        </row>
        <row r="151">
          <cell r="AA151">
            <v>5.40420495464928</v>
          </cell>
          <cell r="AB151">
            <v>1.04053068466134</v>
          </cell>
          <cell r="AC151">
            <v>1.36231499017551</v>
          </cell>
          <cell r="AD151">
            <v>4.34392164884365</v>
          </cell>
          <cell r="AE151">
            <v>5.19874980405614</v>
          </cell>
        </row>
        <row r="151">
          <cell r="AI151">
            <v>8.58031856901491</v>
          </cell>
          <cell r="AJ151">
            <v>3.44683484770974</v>
          </cell>
          <cell r="AK151">
            <v>3.98465871808243</v>
          </cell>
          <cell r="AL151">
            <v>12.9764100847546</v>
          </cell>
        </row>
        <row r="152">
          <cell r="B152" t="str">
            <v>KMS065</v>
          </cell>
          <cell r="C152" t="str">
            <v>SAMN02209479</v>
          </cell>
          <cell r="D152" t="str">
            <v>M. sinensis</v>
          </cell>
          <cell r="E152" t="str">
            <v>Korea/N China</v>
          </cell>
          <cell r="F152" t="str">
            <v>Y</v>
          </cell>
          <cell r="G152" t="str">
            <v>Y</v>
          </cell>
          <cell r="H152" t="str">
            <v>Y</v>
          </cell>
          <cell r="I152">
            <v>36.3936</v>
          </cell>
          <cell r="J152">
            <v>128.6777</v>
          </cell>
          <cell r="K152">
            <v>184</v>
          </cell>
          <cell r="L152">
            <v>7</v>
          </cell>
          <cell r="M152">
            <v>7</v>
          </cell>
          <cell r="N152">
            <v>0.1486</v>
          </cell>
          <cell r="O152">
            <v>0.0028</v>
          </cell>
          <cell r="P152">
            <v>0.0086</v>
          </cell>
          <cell r="Q152">
            <v>0.8376</v>
          </cell>
          <cell r="R152">
            <v>0</v>
          </cell>
          <cell r="S152">
            <v>0.0016</v>
          </cell>
          <cell r="T152">
            <v>0.001</v>
          </cell>
          <cell r="U152">
            <v>0</v>
          </cell>
          <cell r="V152">
            <v>1.00601273674942</v>
          </cell>
          <cell r="W152">
            <v>0.98500519931401</v>
          </cell>
        </row>
        <row r="152">
          <cell r="AB152">
            <v>0.997584680728917</v>
          </cell>
          <cell r="AC152">
            <v>1.4700766014489</v>
          </cell>
          <cell r="AD152">
            <v>6.47398276806003</v>
          </cell>
          <cell r="AE152">
            <v>9.42000161755579</v>
          </cell>
        </row>
        <row r="152">
          <cell r="AJ152">
            <v>6.52265477262539</v>
          </cell>
          <cell r="AK152">
            <v>7.06365239855032</v>
          </cell>
          <cell r="AL152">
            <v>13.4683322523699</v>
          </cell>
        </row>
        <row r="153">
          <cell r="B153" t="str">
            <v>KMS066</v>
          </cell>
          <cell r="C153" t="str">
            <v>SAMN02209480</v>
          </cell>
          <cell r="D153" t="str">
            <v>M. sinensis</v>
          </cell>
          <cell r="E153" t="str">
            <v>Korea/N China</v>
          </cell>
          <cell r="F153" t="str">
            <v>Y</v>
          </cell>
          <cell r="G153" t="str">
            <v>Y</v>
          </cell>
          <cell r="H153" t="str">
            <v>Y</v>
          </cell>
          <cell r="I153">
            <v>36.66</v>
          </cell>
          <cell r="J153">
            <v>128.4729</v>
          </cell>
          <cell r="K153">
            <v>121</v>
          </cell>
          <cell r="L153">
            <v>7</v>
          </cell>
          <cell r="M153">
            <v>7</v>
          </cell>
          <cell r="N153">
            <v>0.0682</v>
          </cell>
          <cell r="O153">
            <v>0</v>
          </cell>
          <cell r="P153">
            <v>0.002</v>
          </cell>
          <cell r="Q153">
            <v>0.916</v>
          </cell>
          <cell r="R153">
            <v>0</v>
          </cell>
          <cell r="S153">
            <v>0.0016</v>
          </cell>
          <cell r="T153">
            <v>0.0014</v>
          </cell>
          <cell r="U153">
            <v>0.01</v>
          </cell>
          <cell r="V153">
            <v>1.1185632584437</v>
          </cell>
          <cell r="W153">
            <v>0.397160638792613</v>
          </cell>
        </row>
        <row r="153">
          <cell r="Z153">
            <v>0.431400986651225</v>
          </cell>
        </row>
        <row r="153">
          <cell r="AB153">
            <v>0.629550944521049</v>
          </cell>
          <cell r="AC153">
            <v>0.977514638001424</v>
          </cell>
          <cell r="AD153">
            <v>3.22999497811296</v>
          </cell>
          <cell r="AE153">
            <v>8.50224369405409</v>
          </cell>
        </row>
        <row r="153">
          <cell r="AH153">
            <v>0.249526543961581</v>
          </cell>
        </row>
        <row r="153">
          <cell r="AJ153">
            <v>3.79078264297659</v>
          </cell>
          <cell r="AK153">
            <v>4.16068744671921</v>
          </cell>
          <cell r="AL153">
            <v>16.4118303721548</v>
          </cell>
          <cell r="AM153">
            <v>0.671782456665339</v>
          </cell>
        </row>
        <row r="154">
          <cell r="B154" t="str">
            <v>KMS067</v>
          </cell>
          <cell r="C154" t="str">
            <v>SAMN02209481</v>
          </cell>
          <cell r="D154" t="str">
            <v>M. sinensis</v>
          </cell>
          <cell r="E154" t="str">
            <v>Korea/N China</v>
          </cell>
          <cell r="F154" t="str">
            <v>Y</v>
          </cell>
          <cell r="G154" t="str">
            <v>Y</v>
          </cell>
          <cell r="H154" t="str">
            <v>Y</v>
          </cell>
          <cell r="I154">
            <v>35.2876</v>
          </cell>
          <cell r="J154">
            <v>128.5395</v>
          </cell>
          <cell r="K154">
            <v>93</v>
          </cell>
          <cell r="L154">
            <v>8</v>
          </cell>
          <cell r="M154">
            <v>8</v>
          </cell>
          <cell r="N154">
            <v>0.175</v>
          </cell>
          <cell r="O154">
            <v>0.0074</v>
          </cell>
          <cell r="P154">
            <v>0.0018</v>
          </cell>
          <cell r="Q154">
            <v>0.7936</v>
          </cell>
          <cell r="R154">
            <v>0.001</v>
          </cell>
          <cell r="S154">
            <v>0.0086</v>
          </cell>
          <cell r="T154">
            <v>0.0078</v>
          </cell>
          <cell r="U154">
            <v>0.0058</v>
          </cell>
          <cell r="V154">
            <v>1.13090451586591</v>
          </cell>
          <cell r="W154">
            <v>1.43596164040849</v>
          </cell>
        </row>
        <row r="154">
          <cell r="Z154">
            <v>0.512249642131249</v>
          </cell>
        </row>
        <row r="154">
          <cell r="AB154">
            <v>1.19579696616159</v>
          </cell>
          <cell r="AC154">
            <v>1.72608947526238</v>
          </cell>
          <cell r="AD154">
            <v>6.01746184157611</v>
          </cell>
          <cell r="AE154">
            <v>5.79659471612463</v>
          </cell>
        </row>
        <row r="154">
          <cell r="AH154">
            <v>1.10830753784152</v>
          </cell>
        </row>
        <row r="154">
          <cell r="AJ154">
            <v>4.13728841069768</v>
          </cell>
          <cell r="AK154">
            <v>4.52674916258464</v>
          </cell>
          <cell r="AL154">
            <v>10.5440728480708</v>
          </cell>
          <cell r="AM154">
            <v>1.2020970716557</v>
          </cell>
        </row>
        <row r="155">
          <cell r="B155" t="str">
            <v>KMS068</v>
          </cell>
          <cell r="C155" t="str">
            <v>SAMN02209482</v>
          </cell>
          <cell r="D155" t="str">
            <v>M. sinensis</v>
          </cell>
          <cell r="E155" t="str">
            <v>Korea/N China</v>
          </cell>
          <cell r="F155" t="str">
            <v>Y</v>
          </cell>
          <cell r="G155" t="str">
            <v>Y</v>
          </cell>
          <cell r="H155" t="str">
            <v>Y</v>
          </cell>
          <cell r="I155">
            <v>35.2115</v>
          </cell>
          <cell r="J155">
            <v>128.2821</v>
          </cell>
          <cell r="K155">
            <v>47</v>
          </cell>
          <cell r="L155">
            <v>8</v>
          </cell>
          <cell r="M155">
            <v>8</v>
          </cell>
          <cell r="N155">
            <v>0.116</v>
          </cell>
          <cell r="O155">
            <v>0.001</v>
          </cell>
          <cell r="P155">
            <v>0.0068</v>
          </cell>
          <cell r="Q155">
            <v>0.8622</v>
          </cell>
          <cell r="R155">
            <v>0</v>
          </cell>
          <cell r="S155">
            <v>0.0054</v>
          </cell>
          <cell r="T155">
            <v>0.0014</v>
          </cell>
          <cell r="U155">
            <v>0.008</v>
          </cell>
          <cell r="V155">
            <v>3.27586101966388</v>
          </cell>
          <cell r="W155">
            <v>1.11530268838836</v>
          </cell>
        </row>
        <row r="155">
          <cell r="Z155">
            <v>1.74204014029223</v>
          </cell>
          <cell r="AA155">
            <v>3.78683249565924</v>
          </cell>
          <cell r="AB155">
            <v>1.86507665674926</v>
          </cell>
          <cell r="AC155">
            <v>2.10453291876162</v>
          </cell>
          <cell r="AD155">
            <v>12.231672660839</v>
          </cell>
          <cell r="AE155">
            <v>10.273223531616</v>
          </cell>
        </row>
        <row r="155">
          <cell r="AH155">
            <v>4.42892774544224</v>
          </cell>
          <cell r="AI155">
            <v>3.16701459489128</v>
          </cell>
          <cell r="AJ155">
            <v>8.6566388302728</v>
          </cell>
          <cell r="AK155">
            <v>8.0283315687961</v>
          </cell>
          <cell r="AL155">
            <v>24.6000169356154</v>
          </cell>
          <cell r="AM155">
            <v>7.86834867273487</v>
          </cell>
        </row>
        <row r="156">
          <cell r="B156" t="str">
            <v>KMS069a</v>
          </cell>
          <cell r="C156" t="str">
            <v>SAMN06111838</v>
          </cell>
          <cell r="D156" t="str">
            <v>M. sinensis</v>
          </cell>
          <cell r="E156" t="str">
            <v>Korea/N China</v>
          </cell>
          <cell r="F156" t="str">
            <v>Y</v>
          </cell>
          <cell r="G156" t="str">
            <v>Y</v>
          </cell>
          <cell r="H156" t="str">
            <v>Y</v>
          </cell>
          <cell r="I156">
            <v>36.0375027777778</v>
          </cell>
          <cell r="J156">
            <v>129.235336111111</v>
          </cell>
          <cell r="K156">
            <v>21</v>
          </cell>
          <cell r="L156">
            <v>7</v>
          </cell>
          <cell r="M156">
            <v>7</v>
          </cell>
          <cell r="N156">
            <v>0.104</v>
          </cell>
          <cell r="O156">
            <v>0</v>
          </cell>
          <cell r="P156">
            <v>0</v>
          </cell>
          <cell r="Q156">
            <v>0.89</v>
          </cell>
          <cell r="R156">
            <v>0</v>
          </cell>
          <cell r="S156">
            <v>0.001</v>
          </cell>
          <cell r="T156">
            <v>0.002</v>
          </cell>
          <cell r="U156">
            <v>0.003</v>
          </cell>
          <cell r="V156">
            <v>0.616094079309604</v>
          </cell>
          <cell r="W156">
            <v>2.00753740772043</v>
          </cell>
        </row>
        <row r="156">
          <cell r="AB156">
            <v>1.19409713218677</v>
          </cell>
          <cell r="AC156">
            <v>1.72773714355018</v>
          </cell>
          <cell r="AD156">
            <v>6.48905471957445</v>
          </cell>
          <cell r="AE156">
            <v>7.51521437302765</v>
          </cell>
        </row>
        <row r="156">
          <cell r="AJ156">
            <v>5.32825680926508</v>
          </cell>
          <cell r="AK156">
            <v>5.80025458319558</v>
          </cell>
          <cell r="AL156">
            <v>23.8891303302343</v>
          </cell>
        </row>
        <row r="157">
          <cell r="B157" t="str">
            <v>KMS070</v>
          </cell>
          <cell r="C157" t="str">
            <v>SAMN02209483</v>
          </cell>
          <cell r="D157" t="str">
            <v>M. sinensis</v>
          </cell>
          <cell r="E157" t="str">
            <v>Korea/N China</v>
          </cell>
          <cell r="F157" t="str">
            <v>Y</v>
          </cell>
          <cell r="G157" t="str">
            <v>Y</v>
          </cell>
          <cell r="H157" t="str">
            <v>Y</v>
          </cell>
          <cell r="I157">
            <v>37.5486</v>
          </cell>
          <cell r="J157">
            <v>127.3111</v>
          </cell>
          <cell r="K157">
            <v>50</v>
          </cell>
          <cell r="L157">
            <v>7</v>
          </cell>
          <cell r="M157">
            <v>7</v>
          </cell>
          <cell r="N157">
            <v>0.0414</v>
          </cell>
          <cell r="O157">
            <v>0</v>
          </cell>
          <cell r="P157">
            <v>0.001</v>
          </cell>
          <cell r="Q157">
            <v>0.9298</v>
          </cell>
          <cell r="R157">
            <v>0.0002</v>
          </cell>
          <cell r="S157">
            <v>0.026</v>
          </cell>
          <cell r="T157">
            <v>0</v>
          </cell>
          <cell r="U157">
            <v>0.0004</v>
          </cell>
          <cell r="V157">
            <v>3.9260219243638</v>
          </cell>
          <cell r="W157">
            <v>1.09067235748198</v>
          </cell>
        </row>
        <row r="157">
          <cell r="AA157">
            <v>12.6399927320315</v>
          </cell>
          <cell r="AB157">
            <v>1.78212509220511</v>
          </cell>
          <cell r="AC157">
            <v>2.41825485171984</v>
          </cell>
          <cell r="AD157">
            <v>12.7789687175253</v>
          </cell>
          <cell r="AE157">
            <v>7.52129851173731</v>
          </cell>
        </row>
        <row r="157">
          <cell r="AI157">
            <v>7.55902778244538</v>
          </cell>
          <cell r="AJ157">
            <v>7.12718741810922</v>
          </cell>
          <cell r="AK157">
            <v>6.80828033971525</v>
          </cell>
          <cell r="AL157">
            <v>23.2862565661428</v>
          </cell>
        </row>
        <row r="158">
          <cell r="B158" t="str">
            <v>KMS071</v>
          </cell>
          <cell r="C158" t="str">
            <v>SAMN02209484</v>
          </cell>
          <cell r="D158" t="str">
            <v>M. sinensis</v>
          </cell>
          <cell r="E158" t="str">
            <v>Korea/N China</v>
          </cell>
          <cell r="F158" t="str">
            <v>Y</v>
          </cell>
          <cell r="G158" t="str">
            <v>Y</v>
          </cell>
          <cell r="H158" t="str">
            <v>Y</v>
          </cell>
          <cell r="I158">
            <v>37.5861</v>
          </cell>
          <cell r="J158">
            <v>126.8031</v>
          </cell>
          <cell r="K158">
            <v>30</v>
          </cell>
          <cell r="L158">
            <v>8</v>
          </cell>
          <cell r="M158">
            <v>8</v>
          </cell>
          <cell r="N158">
            <v>0.1286</v>
          </cell>
          <cell r="O158">
            <v>0.0126</v>
          </cell>
          <cell r="P158">
            <v>0.0012</v>
          </cell>
          <cell r="Q158">
            <v>0.8488</v>
          </cell>
          <cell r="R158">
            <v>0.002</v>
          </cell>
          <cell r="S158">
            <v>0.0054</v>
          </cell>
          <cell r="T158">
            <v>0.0018</v>
          </cell>
          <cell r="U158">
            <v>0</v>
          </cell>
        </row>
        <row r="158">
          <cell r="W158">
            <v>1.49223011786104</v>
          </cell>
        </row>
        <row r="158">
          <cell r="AB158">
            <v>1.88581404263995</v>
          </cell>
          <cell r="AC158">
            <v>2.54631361452672</v>
          </cell>
        </row>
        <row r="158">
          <cell r="AE158">
            <v>10.8413179043404</v>
          </cell>
        </row>
        <row r="158">
          <cell r="AJ158">
            <v>9.00756978932465</v>
          </cell>
          <cell r="AK158">
            <v>9.57719419391858</v>
          </cell>
        </row>
        <row r="159">
          <cell r="B159" t="str">
            <v>KMS072</v>
          </cell>
          <cell r="C159" t="str">
            <v>SAMN02209485</v>
          </cell>
          <cell r="D159" t="str">
            <v>M. sinensis</v>
          </cell>
          <cell r="E159" t="str">
            <v>Korea/N China</v>
          </cell>
          <cell r="F159" t="str">
            <v>Y</v>
          </cell>
          <cell r="G159" t="str">
            <v>Y</v>
          </cell>
          <cell r="H159" t="str">
            <v>Y</v>
          </cell>
          <cell r="I159">
            <v>37.8739</v>
          </cell>
          <cell r="J159">
            <v>127.3017</v>
          </cell>
          <cell r="K159">
            <v>263</v>
          </cell>
          <cell r="L159">
            <v>7</v>
          </cell>
          <cell r="M159">
            <v>7</v>
          </cell>
          <cell r="N159">
            <v>0.0306</v>
          </cell>
          <cell r="O159">
            <v>0.0008</v>
          </cell>
          <cell r="P159">
            <v>0</v>
          </cell>
          <cell r="Q159">
            <v>0.88</v>
          </cell>
          <cell r="R159">
            <v>0.005</v>
          </cell>
          <cell r="S159">
            <v>0.058</v>
          </cell>
          <cell r="T159">
            <v>0.0244</v>
          </cell>
          <cell r="U159">
            <v>0.0016</v>
          </cell>
          <cell r="V159">
            <v>1.72159126031834</v>
          </cell>
          <cell r="W159">
            <v>1.02857468234788</v>
          </cell>
        </row>
        <row r="159">
          <cell r="AB159">
            <v>1.19769551714922</v>
          </cell>
          <cell r="AC159">
            <v>1.74281282773154</v>
          </cell>
          <cell r="AD159">
            <v>8.95017290830192</v>
          </cell>
          <cell r="AE159">
            <v>8.98479368593612</v>
          </cell>
        </row>
        <row r="159">
          <cell r="AJ159">
            <v>6.86161563837206</v>
          </cell>
          <cell r="AK159">
            <v>7.41758710348882</v>
          </cell>
          <cell r="AL159">
            <v>17.3177877723121</v>
          </cell>
        </row>
        <row r="160">
          <cell r="B160" t="str">
            <v>KMS074</v>
          </cell>
          <cell r="C160" t="str">
            <v>SAMN02209486</v>
          </cell>
          <cell r="D160" t="str">
            <v>M. sinensis</v>
          </cell>
          <cell r="E160" t="str">
            <v>Korea/N China</v>
          </cell>
          <cell r="F160" t="str">
            <v>Y</v>
          </cell>
          <cell r="G160" t="str">
            <v>Y</v>
          </cell>
          <cell r="H160" t="str">
            <v>Y</v>
          </cell>
          <cell r="I160">
            <v>37.9867</v>
          </cell>
          <cell r="J160">
            <v>127.0169</v>
          </cell>
          <cell r="K160">
            <v>124</v>
          </cell>
          <cell r="L160">
            <v>7</v>
          </cell>
          <cell r="M160">
            <v>7</v>
          </cell>
          <cell r="N160">
            <v>0.004</v>
          </cell>
          <cell r="O160">
            <v>0.0008</v>
          </cell>
          <cell r="P160">
            <v>0.001</v>
          </cell>
          <cell r="Q160">
            <v>0.9822</v>
          </cell>
          <cell r="R160">
            <v>0.0042</v>
          </cell>
          <cell r="S160">
            <v>0.002</v>
          </cell>
          <cell r="T160">
            <v>0.0056</v>
          </cell>
          <cell r="U160">
            <v>0</v>
          </cell>
          <cell r="V160">
            <v>1.2456094466051</v>
          </cell>
          <cell r="W160">
            <v>0.885379862999252</v>
          </cell>
        </row>
        <row r="160">
          <cell r="Z160">
            <v>0.176612122743768</v>
          </cell>
          <cell r="AA160">
            <v>4.62884141241368</v>
          </cell>
          <cell r="AB160">
            <v>0.865858148182506</v>
          </cell>
          <cell r="AC160">
            <v>1.15441872673072</v>
          </cell>
          <cell r="AD160">
            <v>6.00431723237951</v>
          </cell>
          <cell r="AE160">
            <v>4.79093251748435</v>
          </cell>
        </row>
        <row r="160">
          <cell r="AH160">
            <v>0.76248785885827</v>
          </cell>
          <cell r="AI160">
            <v>4.18177537892769</v>
          </cell>
          <cell r="AJ160">
            <v>3.64766852817798</v>
          </cell>
          <cell r="AK160">
            <v>3.79151458213768</v>
          </cell>
          <cell r="AL160">
            <v>12.3592579731206</v>
          </cell>
          <cell r="AM160">
            <v>2.61788337983382</v>
          </cell>
        </row>
        <row r="161">
          <cell r="B161" t="str">
            <v>KMS075</v>
          </cell>
          <cell r="C161" t="str">
            <v>SAMN02209487</v>
          </cell>
          <cell r="D161" t="str">
            <v>M. sinensis</v>
          </cell>
          <cell r="E161" t="str">
            <v>Korea/N China</v>
          </cell>
          <cell r="F161" t="str">
            <v>Y</v>
          </cell>
          <cell r="G161" t="str">
            <v>Y</v>
          </cell>
          <cell r="H161" t="str">
            <v>Y</v>
          </cell>
          <cell r="I161">
            <v>36.8339</v>
          </cell>
          <cell r="J161">
            <v>126.5816</v>
          </cell>
          <cell r="K161">
            <v>28</v>
          </cell>
          <cell r="L161">
            <v>8</v>
          </cell>
          <cell r="M161">
            <v>8</v>
          </cell>
          <cell r="N161">
            <v>0.0052</v>
          </cell>
          <cell r="O161">
            <v>0.0032</v>
          </cell>
          <cell r="P161">
            <v>0.0054</v>
          </cell>
          <cell r="Q161">
            <v>0.9714</v>
          </cell>
          <cell r="R161">
            <v>0</v>
          </cell>
          <cell r="S161">
            <v>0.0006</v>
          </cell>
          <cell r="T161">
            <v>0.0116</v>
          </cell>
          <cell r="U161">
            <v>0.002</v>
          </cell>
          <cell r="V161">
            <v>1.30206493510093</v>
          </cell>
          <cell r="W161">
            <v>0.656287178648282</v>
          </cell>
        </row>
        <row r="161">
          <cell r="Z161">
            <v>0.109359511363626</v>
          </cell>
          <cell r="AA161">
            <v>6.15670712315693</v>
          </cell>
          <cell r="AB161">
            <v>0.752978420903842</v>
          </cell>
          <cell r="AC161">
            <v>1.06862267104922</v>
          </cell>
          <cell r="AD161">
            <v>11.1140780332291</v>
          </cell>
          <cell r="AE161">
            <v>8.25575569141879</v>
          </cell>
        </row>
        <row r="161">
          <cell r="AH161">
            <v>0.795038393649245</v>
          </cell>
          <cell r="AI161">
            <v>6.85455862399576</v>
          </cell>
          <cell r="AJ161">
            <v>6.4525463484699</v>
          </cell>
          <cell r="AK161">
            <v>6.524250424413</v>
          </cell>
          <cell r="AL161">
            <v>17.7239331104482</v>
          </cell>
          <cell r="AM161">
            <v>3.50298389170376</v>
          </cell>
        </row>
        <row r="162">
          <cell r="B162" t="str">
            <v>KMS076</v>
          </cell>
          <cell r="C162" t="str">
            <v>SAMN02209488</v>
          </cell>
          <cell r="D162" t="str">
            <v>M. sinensis</v>
          </cell>
          <cell r="E162" t="str">
            <v>Korea/N China</v>
          </cell>
          <cell r="F162" t="str">
            <v>Y</v>
          </cell>
          <cell r="G162" t="str">
            <v>Y</v>
          </cell>
          <cell r="H162" t="str">
            <v>Y</v>
          </cell>
          <cell r="I162">
            <v>35.0748</v>
          </cell>
          <cell r="J162">
            <v>126.9625</v>
          </cell>
          <cell r="K162">
            <v>151</v>
          </cell>
          <cell r="L162">
            <v>9</v>
          </cell>
          <cell r="M162">
            <v>8</v>
          </cell>
          <cell r="N162">
            <v>0.0022</v>
          </cell>
          <cell r="O162">
            <v>0.0216</v>
          </cell>
          <cell r="P162">
            <v>0.0006</v>
          </cell>
          <cell r="Q162">
            <v>0.8026</v>
          </cell>
          <cell r="R162">
            <v>0.0002</v>
          </cell>
          <cell r="S162">
            <v>0.1694</v>
          </cell>
          <cell r="T162">
            <v>0.0024</v>
          </cell>
          <cell r="U162">
            <v>0.001</v>
          </cell>
          <cell r="V162">
            <v>0.566381469591122</v>
          </cell>
          <cell r="W162">
            <v>1.52025606534073</v>
          </cell>
        </row>
        <row r="162">
          <cell r="AA162">
            <v>12.3446649724237</v>
          </cell>
          <cell r="AB162">
            <v>1.41458715850991</v>
          </cell>
          <cell r="AC162">
            <v>1.99193294996422</v>
          </cell>
          <cell r="AD162">
            <v>6.07377920151869</v>
          </cell>
          <cell r="AE162">
            <v>8.73790145995462</v>
          </cell>
        </row>
        <row r="162">
          <cell r="AI162">
            <v>11.0764282629574</v>
          </cell>
          <cell r="AJ162">
            <v>6.43880624544221</v>
          </cell>
          <cell r="AK162">
            <v>6.97753588460599</v>
          </cell>
          <cell r="AL162">
            <v>11.2968929427501</v>
          </cell>
        </row>
        <row r="163">
          <cell r="B163" t="str">
            <v>KMS077</v>
          </cell>
          <cell r="C163" t="str">
            <v>SAMN02209489</v>
          </cell>
          <cell r="D163" t="str">
            <v>M. sinensis</v>
          </cell>
          <cell r="E163" t="str">
            <v>Korea/N China</v>
          </cell>
          <cell r="F163" t="str">
            <v>Y</v>
          </cell>
          <cell r="G163" t="str">
            <v>Y</v>
          </cell>
          <cell r="H163" t="str">
            <v>Y</v>
          </cell>
          <cell r="I163">
            <v>36.7721</v>
          </cell>
          <cell r="J163">
            <v>126.568</v>
          </cell>
          <cell r="K163">
            <v>39</v>
          </cell>
          <cell r="L163">
            <v>8</v>
          </cell>
          <cell r="M163">
            <v>8</v>
          </cell>
          <cell r="N163">
            <v>0.0122</v>
          </cell>
          <cell r="O163">
            <v>0.001</v>
          </cell>
          <cell r="P163">
            <v>0.0048</v>
          </cell>
          <cell r="Q163">
            <v>0.8254</v>
          </cell>
          <cell r="R163">
            <v>0.001</v>
          </cell>
          <cell r="S163">
            <v>0.1516</v>
          </cell>
          <cell r="T163">
            <v>0.0032</v>
          </cell>
          <cell r="U163">
            <v>0</v>
          </cell>
          <cell r="V163">
            <v>2.5241767127995</v>
          </cell>
          <cell r="W163">
            <v>2.28558581745894</v>
          </cell>
        </row>
        <row r="163">
          <cell r="AB163">
            <v>2.18167226553405</v>
          </cell>
          <cell r="AC163">
            <v>2.99295657885648</v>
          </cell>
          <cell r="AD163">
            <v>10.6293228572362</v>
          </cell>
          <cell r="AE163">
            <v>15.3257486178397</v>
          </cell>
        </row>
        <row r="163">
          <cell r="AJ163">
            <v>10.2080326775412</v>
          </cell>
          <cell r="AK163">
            <v>10.9112110110097</v>
          </cell>
          <cell r="AL163">
            <v>22.8570827606615</v>
          </cell>
        </row>
        <row r="164">
          <cell r="B164" t="str">
            <v>KMS078</v>
          </cell>
          <cell r="C164" t="str">
            <v>SAMN02209490</v>
          </cell>
          <cell r="D164" t="str">
            <v>M. sinensis</v>
          </cell>
          <cell r="E164" t="str">
            <v>Korea/N China</v>
          </cell>
          <cell r="F164" t="str">
            <v>Y</v>
          </cell>
          <cell r="G164" t="str">
            <v>Y</v>
          </cell>
          <cell r="H164" t="str">
            <v>Y</v>
          </cell>
          <cell r="I164">
            <v>36.2903</v>
          </cell>
          <cell r="J164">
            <v>126.923</v>
          </cell>
          <cell r="K164">
            <v>26</v>
          </cell>
          <cell r="L164">
            <v>8</v>
          </cell>
          <cell r="M164">
            <v>8</v>
          </cell>
          <cell r="N164">
            <v>0.001</v>
          </cell>
          <cell r="O164">
            <v>0.0032</v>
          </cell>
          <cell r="P164">
            <v>0.0022</v>
          </cell>
          <cell r="Q164">
            <v>0.8388</v>
          </cell>
          <cell r="R164">
            <v>0.004</v>
          </cell>
          <cell r="S164">
            <v>0.149</v>
          </cell>
          <cell r="T164">
            <v>0.0008</v>
          </cell>
          <cell r="U164">
            <v>0.001</v>
          </cell>
          <cell r="V164">
            <v>3.4055522474421</v>
          </cell>
          <cell r="W164">
            <v>1.5349658703663</v>
          </cell>
        </row>
        <row r="164">
          <cell r="AB164">
            <v>2.12421830768109</v>
          </cell>
          <cell r="AC164">
            <v>2.92120953997258</v>
          </cell>
          <cell r="AD164">
            <v>14.6870158798105</v>
          </cell>
          <cell r="AE164">
            <v>12.1778606499417</v>
          </cell>
        </row>
        <row r="164">
          <cell r="AJ164">
            <v>10.6432255610624</v>
          </cell>
          <cell r="AK164">
            <v>11.3536983440093</v>
          </cell>
          <cell r="AL164">
            <v>23.3671619749983</v>
          </cell>
        </row>
        <row r="165">
          <cell r="B165" t="str">
            <v>KMS079</v>
          </cell>
          <cell r="C165" t="str">
            <v>SAMN02209491</v>
          </cell>
          <cell r="D165" t="str">
            <v>M. sinensis</v>
          </cell>
          <cell r="E165" t="str">
            <v>Korea/N China</v>
          </cell>
          <cell r="F165" t="str">
            <v>Y</v>
          </cell>
          <cell r="G165" t="str">
            <v>Y</v>
          </cell>
          <cell r="H165" t="str">
            <v>Y</v>
          </cell>
          <cell r="I165">
            <v>36.3114</v>
          </cell>
          <cell r="J165">
            <v>126.9326</v>
          </cell>
          <cell r="K165">
            <v>12</v>
          </cell>
          <cell r="L165">
            <v>8</v>
          </cell>
          <cell r="M165">
            <v>8</v>
          </cell>
          <cell r="N165">
            <v>0.005</v>
          </cell>
          <cell r="O165">
            <v>0.0048</v>
          </cell>
          <cell r="P165">
            <v>0.012</v>
          </cell>
          <cell r="Q165">
            <v>0.8004</v>
          </cell>
          <cell r="R165">
            <v>0.007</v>
          </cell>
          <cell r="S165">
            <v>0.1576</v>
          </cell>
          <cell r="T165">
            <v>0.0068</v>
          </cell>
          <cell r="U165">
            <v>0.007</v>
          </cell>
          <cell r="V165">
            <v>0.942775527116477</v>
          </cell>
          <cell r="W165">
            <v>1.8222870474254</v>
          </cell>
        </row>
        <row r="165">
          <cell r="AB165">
            <v>1.4941511519733</v>
          </cell>
          <cell r="AC165">
            <v>2.12806845529896</v>
          </cell>
          <cell r="AD165">
            <v>7.37716042508214</v>
          </cell>
          <cell r="AE165">
            <v>12.6565392743991</v>
          </cell>
        </row>
        <row r="165">
          <cell r="AJ165">
            <v>8.49878766765648</v>
          </cell>
          <cell r="AK165">
            <v>9.11949444963755</v>
          </cell>
          <cell r="AL165">
            <v>15.6825986808641</v>
          </cell>
        </row>
        <row r="166">
          <cell r="B166" t="str">
            <v>KMS080</v>
          </cell>
          <cell r="C166" t="str">
            <v>SAMN02209492</v>
          </cell>
          <cell r="D166" t="str">
            <v>M. sinensis</v>
          </cell>
          <cell r="E166" t="str">
            <v>Korea/N China</v>
          </cell>
          <cell r="F166" t="str">
            <v>Y</v>
          </cell>
          <cell r="G166" t="str">
            <v>Y</v>
          </cell>
          <cell r="H166" t="str">
            <v>Y</v>
          </cell>
          <cell r="I166">
            <v>35.87</v>
          </cell>
          <cell r="J166">
            <v>127.112</v>
          </cell>
          <cell r="K166">
            <v>20</v>
          </cell>
          <cell r="L166">
            <v>8</v>
          </cell>
          <cell r="M166">
            <v>8</v>
          </cell>
          <cell r="N166">
            <v>0.1856</v>
          </cell>
          <cell r="O166">
            <v>0.0008</v>
          </cell>
          <cell r="P166">
            <v>0</v>
          </cell>
          <cell r="Q166">
            <v>0.794</v>
          </cell>
          <cell r="R166">
            <v>0</v>
          </cell>
          <cell r="S166">
            <v>0.0192</v>
          </cell>
          <cell r="T166">
            <v>0</v>
          </cell>
          <cell r="U166">
            <v>0</v>
          </cell>
        </row>
        <row r="166">
          <cell r="W166">
            <v>0.349937329623765</v>
          </cell>
        </row>
        <row r="166">
          <cell r="AB166">
            <v>0.498850457297674</v>
          </cell>
          <cell r="AC166">
            <v>0.775228179516016</v>
          </cell>
        </row>
        <row r="166">
          <cell r="AE166">
            <v>6.42457409080198</v>
          </cell>
        </row>
        <row r="166">
          <cell r="AJ166">
            <v>5.08577778354339</v>
          </cell>
          <cell r="AK166">
            <v>5.51088123065379</v>
          </cell>
        </row>
        <row r="167">
          <cell r="B167" t="str">
            <v>KMS081</v>
          </cell>
          <cell r="C167" t="str">
            <v>SAMN02209493</v>
          </cell>
          <cell r="D167" t="str">
            <v>M. sinensis</v>
          </cell>
          <cell r="E167" t="str">
            <v>Korea/N China</v>
          </cell>
          <cell r="F167" t="str">
            <v>Y</v>
          </cell>
          <cell r="G167" t="str">
            <v>Y</v>
          </cell>
          <cell r="H167" t="str">
            <v>Y</v>
          </cell>
          <cell r="I167">
            <v>36.4595</v>
          </cell>
          <cell r="J167">
            <v>127.1504</v>
          </cell>
          <cell r="K167">
            <v>31</v>
          </cell>
          <cell r="L167">
            <v>8</v>
          </cell>
          <cell r="M167">
            <v>8</v>
          </cell>
          <cell r="N167">
            <v>0.0444</v>
          </cell>
          <cell r="O167">
            <v>0.001</v>
          </cell>
          <cell r="P167">
            <v>0.0166</v>
          </cell>
          <cell r="Q167">
            <v>0.9074</v>
          </cell>
          <cell r="R167">
            <v>0.0024</v>
          </cell>
          <cell r="S167">
            <v>0.0244</v>
          </cell>
          <cell r="T167">
            <v>0</v>
          </cell>
          <cell r="U167">
            <v>0.0036</v>
          </cell>
          <cell r="V167">
            <v>2.22733688302665</v>
          </cell>
          <cell r="W167">
            <v>0.870210879270156</v>
          </cell>
        </row>
        <row r="167">
          <cell r="Z167">
            <v>1.09087195864835</v>
          </cell>
          <cell r="AA167">
            <v>7.27398976218067</v>
          </cell>
          <cell r="AB167">
            <v>1.33735185918887</v>
          </cell>
          <cell r="AC167">
            <v>1.7467043823355</v>
          </cell>
          <cell r="AD167">
            <v>14.7508590164321</v>
          </cell>
          <cell r="AE167">
            <v>9.80777571562721</v>
          </cell>
        </row>
        <row r="167">
          <cell r="AH167">
            <v>4.54526867193192</v>
          </cell>
          <cell r="AI167">
            <v>8.67588728045395</v>
          </cell>
          <cell r="AJ167">
            <v>9.39187362582766</v>
          </cell>
          <cell r="AK167">
            <v>9.33545694934112</v>
          </cell>
          <cell r="AL167">
            <v>23.9680315406924</v>
          </cell>
          <cell r="AM167">
            <v>9.04538636905727</v>
          </cell>
        </row>
        <row r="168">
          <cell r="B168" t="str">
            <v>KMS082</v>
          </cell>
          <cell r="C168" t="str">
            <v>SAMN02209494</v>
          </cell>
          <cell r="D168" t="str">
            <v>M. sinensis</v>
          </cell>
          <cell r="E168" t="str">
            <v>Korea/N China</v>
          </cell>
          <cell r="F168" t="str">
            <v>Y</v>
          </cell>
          <cell r="G168" t="str">
            <v>Y</v>
          </cell>
          <cell r="H168" t="str">
            <v>Y</v>
          </cell>
          <cell r="I168">
            <v>36.4821</v>
          </cell>
          <cell r="J168">
            <v>127.1322</v>
          </cell>
          <cell r="K168">
            <v>18</v>
          </cell>
          <cell r="L168">
            <v>8</v>
          </cell>
          <cell r="M168">
            <v>8</v>
          </cell>
          <cell r="N168">
            <v>0.066</v>
          </cell>
          <cell r="O168">
            <v>0.001</v>
          </cell>
          <cell r="P168">
            <v>0.0016</v>
          </cell>
          <cell r="Q168">
            <v>0.917</v>
          </cell>
          <cell r="R168">
            <v>0.002</v>
          </cell>
          <cell r="S168">
            <v>0.0012</v>
          </cell>
          <cell r="T168">
            <v>0.0086</v>
          </cell>
          <cell r="U168">
            <v>0.003</v>
          </cell>
          <cell r="V168">
            <v>3.67157828256388</v>
          </cell>
          <cell r="W168">
            <v>1.0289589366391</v>
          </cell>
        </row>
        <row r="168">
          <cell r="Z168">
            <v>1.72474095172562</v>
          </cell>
          <cell r="AA168">
            <v>9.17481935339949</v>
          </cell>
          <cell r="AB168">
            <v>1.90025361458753</v>
          </cell>
          <cell r="AC168">
            <v>2.2889037789561</v>
          </cell>
          <cell r="AD168">
            <v>12.9106023438731</v>
          </cell>
          <cell r="AE168">
            <v>10.89435046591</v>
          </cell>
        </row>
        <row r="168">
          <cell r="AH168">
            <v>8.80392332827593</v>
          </cell>
          <cell r="AI168">
            <v>11.2677672082283</v>
          </cell>
          <cell r="AJ168">
            <v>9.81947817325744</v>
          </cell>
          <cell r="AK168">
            <v>9.70848114503797</v>
          </cell>
          <cell r="AL168">
            <v>20.5262793367939</v>
          </cell>
          <cell r="AM168">
            <v>11.4027355312696</v>
          </cell>
        </row>
        <row r="169">
          <cell r="B169" t="str">
            <v>KMS083</v>
          </cell>
          <cell r="C169" t="str">
            <v>SAMN02209495</v>
          </cell>
          <cell r="D169" t="str">
            <v>M. sinensis</v>
          </cell>
          <cell r="E169" t="str">
            <v>Korea/N China</v>
          </cell>
          <cell r="F169" t="str">
            <v>Y</v>
          </cell>
          <cell r="G169" t="str">
            <v>Y</v>
          </cell>
          <cell r="H169" t="str">
            <v>Y</v>
          </cell>
          <cell r="I169">
            <v>35.3182</v>
          </cell>
          <cell r="J169">
            <v>126.5738</v>
          </cell>
          <cell r="K169">
            <v>31</v>
          </cell>
          <cell r="L169">
            <v>9</v>
          </cell>
          <cell r="M169">
            <v>9</v>
          </cell>
          <cell r="N169">
            <v>0.0016</v>
          </cell>
          <cell r="O169">
            <v>0.0008</v>
          </cell>
          <cell r="P169">
            <v>0.0028</v>
          </cell>
          <cell r="Q169">
            <v>0.8522</v>
          </cell>
          <cell r="R169">
            <v>0</v>
          </cell>
          <cell r="S169">
            <v>0.142</v>
          </cell>
          <cell r="T169">
            <v>0</v>
          </cell>
          <cell r="U169">
            <v>0</v>
          </cell>
          <cell r="V169">
            <v>1.88792568035842</v>
          </cell>
          <cell r="W169">
            <v>1.15334381675929</v>
          </cell>
        </row>
        <row r="169">
          <cell r="AB169">
            <v>1.35219848464078</v>
          </cell>
          <cell r="AC169">
            <v>1.93155508347444</v>
          </cell>
          <cell r="AD169">
            <v>10.9338408390522</v>
          </cell>
          <cell r="AE169">
            <v>11.0505807094172</v>
          </cell>
        </row>
        <row r="169">
          <cell r="AJ169">
            <v>8.82291896650174</v>
          </cell>
          <cell r="AK169">
            <v>9.46964843009283</v>
          </cell>
          <cell r="AL169">
            <v>15.2796988349316</v>
          </cell>
        </row>
        <row r="170">
          <cell r="B170" t="str">
            <v>KMS084</v>
          </cell>
          <cell r="C170" t="str">
            <v>SAMN02209496</v>
          </cell>
          <cell r="D170" t="str">
            <v>M. sinensis</v>
          </cell>
          <cell r="E170" t="str">
            <v>Korea/N China</v>
          </cell>
          <cell r="F170" t="str">
            <v>Y</v>
          </cell>
          <cell r="G170" t="str">
            <v>Y</v>
          </cell>
          <cell r="H170" t="str">
            <v>Y</v>
          </cell>
          <cell r="I170">
            <v>37.85</v>
          </cell>
          <cell r="J170">
            <v>127.7333</v>
          </cell>
          <cell r="K170">
            <v>155</v>
          </cell>
          <cell r="L170">
            <v>6</v>
          </cell>
          <cell r="M170">
            <v>6</v>
          </cell>
          <cell r="N170">
            <v>0.0512</v>
          </cell>
          <cell r="O170">
            <v>0.001</v>
          </cell>
          <cell r="P170">
            <v>0</v>
          </cell>
          <cell r="Q170">
            <v>0.9304</v>
          </cell>
          <cell r="R170">
            <v>0.0004</v>
          </cell>
          <cell r="S170">
            <v>0.0138</v>
          </cell>
          <cell r="T170">
            <v>0.0028</v>
          </cell>
          <cell r="U170">
            <v>0</v>
          </cell>
          <cell r="V170">
            <v>0.490498905218878</v>
          </cell>
          <cell r="W170">
            <v>1.20290795477375</v>
          </cell>
        </row>
        <row r="170">
          <cell r="AA170">
            <v>9.24376517495387</v>
          </cell>
          <cell r="AB170">
            <v>0.691284692783021</v>
          </cell>
          <cell r="AC170">
            <v>1.07720195449251</v>
          </cell>
          <cell r="AD170">
            <v>2.36946417066914</v>
          </cell>
          <cell r="AE170">
            <v>7.76995351848376</v>
          </cell>
        </row>
        <row r="170">
          <cell r="AI170">
            <v>6.04801928021974</v>
          </cell>
          <cell r="AJ170">
            <v>3.22428952970254</v>
          </cell>
          <cell r="AK170">
            <v>3.55806943796895</v>
          </cell>
          <cell r="AL170">
            <v>6.48761048797114</v>
          </cell>
        </row>
        <row r="171">
          <cell r="B171" t="str">
            <v>KMS086</v>
          </cell>
          <cell r="C171" t="str">
            <v>SAMN02209498</v>
          </cell>
          <cell r="D171" t="str">
            <v>M. sinensis</v>
          </cell>
          <cell r="E171" t="str">
            <v>Korea/N China</v>
          </cell>
          <cell r="F171" t="str">
            <v>Y</v>
          </cell>
          <cell r="G171" t="str">
            <v>Y</v>
          </cell>
          <cell r="H171" t="str">
            <v>Y</v>
          </cell>
          <cell r="I171">
            <v>35.7155</v>
          </cell>
          <cell r="J171">
            <v>126.9738</v>
          </cell>
          <cell r="K171">
            <v>30</v>
          </cell>
          <cell r="L171">
            <v>8</v>
          </cell>
          <cell r="M171">
            <v>8</v>
          </cell>
          <cell r="N171">
            <v>0.0002</v>
          </cell>
          <cell r="O171">
            <v>0.0002</v>
          </cell>
          <cell r="P171">
            <v>0.004</v>
          </cell>
          <cell r="Q171">
            <v>0.8394</v>
          </cell>
          <cell r="R171">
            <v>0</v>
          </cell>
          <cell r="S171">
            <v>0.1522</v>
          </cell>
          <cell r="T171">
            <v>0.0008</v>
          </cell>
          <cell r="U171">
            <v>0.0028</v>
          </cell>
          <cell r="V171">
            <v>1.9686349235207</v>
          </cell>
          <cell r="W171">
            <v>0.434464411409822</v>
          </cell>
        </row>
        <row r="171">
          <cell r="AB171">
            <v>0.841034000320793</v>
          </cell>
          <cell r="AC171">
            <v>1.27311740256648</v>
          </cell>
          <cell r="AD171">
            <v>8.01332065446285</v>
          </cell>
          <cell r="AE171">
            <v>7.79136020821367</v>
          </cell>
        </row>
        <row r="171">
          <cell r="AJ171">
            <v>6.09339372789393</v>
          </cell>
          <cell r="AK171">
            <v>6.61308271865983</v>
          </cell>
          <cell r="AL171">
            <v>16.0496530020586</v>
          </cell>
        </row>
        <row r="172">
          <cell r="B172" t="str">
            <v>KMS087</v>
          </cell>
          <cell r="C172" t="str">
            <v>SAMN02209499</v>
          </cell>
          <cell r="D172" t="str">
            <v>M. sinensis</v>
          </cell>
          <cell r="E172" t="str">
            <v>Korea/N China</v>
          </cell>
          <cell r="F172" t="str">
            <v>Y</v>
          </cell>
          <cell r="G172" t="str">
            <v>Y</v>
          </cell>
          <cell r="H172" t="str">
            <v>Y</v>
          </cell>
          <cell r="I172">
            <v>34.9965</v>
          </cell>
          <cell r="J172">
            <v>127.4942</v>
          </cell>
          <cell r="K172">
            <v>30</v>
          </cell>
          <cell r="L172">
            <v>8</v>
          </cell>
          <cell r="M172">
            <v>8</v>
          </cell>
          <cell r="N172">
            <v>0.0382</v>
          </cell>
          <cell r="O172">
            <v>0.0012</v>
          </cell>
          <cell r="P172">
            <v>0</v>
          </cell>
          <cell r="Q172">
            <v>0.956</v>
          </cell>
          <cell r="R172">
            <v>0.0024</v>
          </cell>
          <cell r="S172">
            <v>0.0006</v>
          </cell>
          <cell r="T172">
            <v>0.0014</v>
          </cell>
          <cell r="U172">
            <v>0</v>
          </cell>
          <cell r="V172">
            <v>1.90161415663913</v>
          </cell>
          <cell r="W172">
            <v>1.0669715035084</v>
          </cell>
        </row>
        <row r="172">
          <cell r="AA172">
            <v>3.56243891164314</v>
          </cell>
          <cell r="AB172">
            <v>1.28849792279135</v>
          </cell>
          <cell r="AC172">
            <v>1.52564060601729</v>
          </cell>
          <cell r="AD172">
            <v>9.84084161810061</v>
          </cell>
          <cell r="AE172">
            <v>11.4666214078865</v>
          </cell>
        </row>
        <row r="172">
          <cell r="AI172">
            <v>6.85950008727413</v>
          </cell>
          <cell r="AJ172">
            <v>8.29008686381228</v>
          </cell>
          <cell r="AK172">
            <v>8.24278502134057</v>
          </cell>
          <cell r="AL172">
            <v>18.1591279457732</v>
          </cell>
        </row>
        <row r="173">
          <cell r="B173" t="str">
            <v>KMS089</v>
          </cell>
          <cell r="C173" t="str">
            <v>SAMN02209500</v>
          </cell>
          <cell r="D173" t="str">
            <v>M. sinensis</v>
          </cell>
          <cell r="E173" t="str">
            <v>Korea/N China</v>
          </cell>
          <cell r="F173" t="str">
            <v>Y</v>
          </cell>
          <cell r="G173" t="str">
            <v>Y</v>
          </cell>
          <cell r="H173" t="str">
            <v>Y</v>
          </cell>
          <cell r="I173">
            <v>34.8359</v>
          </cell>
          <cell r="J173">
            <v>127.0669</v>
          </cell>
          <cell r="K173">
            <v>195</v>
          </cell>
          <cell r="L173">
            <v>9</v>
          </cell>
          <cell r="M173">
            <v>8</v>
          </cell>
          <cell r="N173">
            <v>0.0016</v>
          </cell>
          <cell r="O173">
            <v>0.001</v>
          </cell>
          <cell r="P173">
            <v>0.0042</v>
          </cell>
          <cell r="Q173">
            <v>0.838</v>
          </cell>
          <cell r="R173">
            <v>0.001</v>
          </cell>
          <cell r="S173">
            <v>0.1518</v>
          </cell>
          <cell r="T173">
            <v>0.0004</v>
          </cell>
          <cell r="U173">
            <v>0.002</v>
          </cell>
          <cell r="V173">
            <v>0.270467320608596</v>
          </cell>
          <cell r="W173">
            <v>1.33056904518727</v>
          </cell>
        </row>
        <row r="173">
          <cell r="AB173">
            <v>0.854257882530424</v>
          </cell>
          <cell r="AC173">
            <v>1.29285294667146</v>
          </cell>
          <cell r="AD173">
            <v>5.31867235262269</v>
          </cell>
          <cell r="AE173">
            <v>9.32473512556119</v>
          </cell>
        </row>
        <row r="173">
          <cell r="AJ173">
            <v>6.62452424711031</v>
          </cell>
          <cell r="AK173">
            <v>7.12572572108356</v>
          </cell>
          <cell r="AL173">
            <v>9.84508593765115</v>
          </cell>
        </row>
        <row r="174">
          <cell r="B174" t="str">
            <v>KMS090</v>
          </cell>
          <cell r="C174" t="str">
            <v>SAMN02209501</v>
          </cell>
          <cell r="D174" t="str">
            <v>M. sinensis</v>
          </cell>
          <cell r="E174" t="str">
            <v>Korea/N China</v>
          </cell>
          <cell r="F174" t="str">
            <v>Y</v>
          </cell>
          <cell r="G174" t="str">
            <v>Y</v>
          </cell>
          <cell r="H174" t="str">
            <v>Y</v>
          </cell>
          <cell r="I174">
            <v>35.4061</v>
          </cell>
          <cell r="J174">
            <v>127.3112</v>
          </cell>
          <cell r="K174">
            <v>95</v>
          </cell>
          <cell r="L174">
            <v>8</v>
          </cell>
          <cell r="M174">
            <v>8</v>
          </cell>
          <cell r="N174">
            <v>0.1002</v>
          </cell>
          <cell r="O174">
            <v>0.0018</v>
          </cell>
          <cell r="P174">
            <v>0.0002</v>
          </cell>
          <cell r="Q174">
            <v>0.8754</v>
          </cell>
          <cell r="R174">
            <v>0</v>
          </cell>
          <cell r="S174">
            <v>0.0216</v>
          </cell>
          <cell r="T174">
            <v>0</v>
          </cell>
          <cell r="U174">
            <v>0</v>
          </cell>
          <cell r="V174">
            <v>2.60574819025949</v>
          </cell>
          <cell r="W174">
            <v>2.0545891844319</v>
          </cell>
        </row>
        <row r="174">
          <cell r="AB174">
            <v>2.04702041311886</v>
          </cell>
          <cell r="AC174">
            <v>2.83658134061448</v>
          </cell>
          <cell r="AD174">
            <v>12.6949460234363</v>
          </cell>
          <cell r="AE174">
            <v>7.10969520874732</v>
          </cell>
        </row>
        <row r="174">
          <cell r="AJ174">
            <v>7.72926863068381</v>
          </cell>
          <cell r="AK174">
            <v>8.33270874330743</v>
          </cell>
          <cell r="AL174">
            <v>21.8962265852232</v>
          </cell>
        </row>
        <row r="175">
          <cell r="B175" t="str">
            <v>KMS091</v>
          </cell>
          <cell r="C175" t="str">
            <v>SAMN02209502</v>
          </cell>
          <cell r="D175" t="str">
            <v>M. sinensis</v>
          </cell>
          <cell r="E175" t="str">
            <v>Korea/N China</v>
          </cell>
          <cell r="F175" t="str">
            <v>Y</v>
          </cell>
          <cell r="G175" t="str">
            <v>Y</v>
          </cell>
          <cell r="H175" t="str">
            <v>Y</v>
          </cell>
          <cell r="I175">
            <v>36.5281</v>
          </cell>
          <cell r="J175">
            <v>126.5841</v>
          </cell>
          <cell r="K175">
            <v>48</v>
          </cell>
          <cell r="L175">
            <v>8</v>
          </cell>
          <cell r="M175">
            <v>8</v>
          </cell>
          <cell r="N175">
            <v>0</v>
          </cell>
          <cell r="O175">
            <v>0.0006</v>
          </cell>
          <cell r="P175">
            <v>0.0018</v>
          </cell>
          <cell r="Q175">
            <v>0.8662</v>
          </cell>
          <cell r="R175">
            <v>0</v>
          </cell>
          <cell r="S175">
            <v>0.1262</v>
          </cell>
          <cell r="T175">
            <v>0</v>
          </cell>
          <cell r="U175">
            <v>0.004</v>
          </cell>
          <cell r="V175">
            <v>0.745798912190092</v>
          </cell>
          <cell r="W175">
            <v>0.371196268170026</v>
          </cell>
        </row>
        <row r="175">
          <cell r="AA175">
            <v>5.09776472273188</v>
          </cell>
          <cell r="AB175">
            <v>0.480930115358164</v>
          </cell>
          <cell r="AC175">
            <v>0.661224468147999</v>
          </cell>
          <cell r="AD175">
            <v>6.83606736740122</v>
          </cell>
          <cell r="AE175">
            <v>6.66477245256928</v>
          </cell>
        </row>
        <row r="175">
          <cell r="AI175">
            <v>4.46780814976431</v>
          </cell>
          <cell r="AJ175">
            <v>5.07515662835693</v>
          </cell>
          <cell r="AK175">
            <v>4.59921904759881</v>
          </cell>
          <cell r="AL175">
            <v>14.919145757569</v>
          </cell>
        </row>
        <row r="176">
          <cell r="B176" t="str">
            <v>KMS092</v>
          </cell>
          <cell r="C176" t="str">
            <v>SAMN02209503</v>
          </cell>
          <cell r="D176" t="str">
            <v>M. sinensis</v>
          </cell>
          <cell r="E176" t="str">
            <v>Korea/N China</v>
          </cell>
          <cell r="F176" t="str">
            <v>Y</v>
          </cell>
          <cell r="G176" t="str">
            <v>Y</v>
          </cell>
          <cell r="H176" t="str">
            <v>Y</v>
          </cell>
          <cell r="I176">
            <v>34.6337</v>
          </cell>
          <cell r="J176">
            <v>126.6254</v>
          </cell>
          <cell r="K176">
            <v>4</v>
          </cell>
          <cell r="L176">
            <v>9</v>
          </cell>
          <cell r="M176">
            <v>9</v>
          </cell>
          <cell r="N176">
            <v>0</v>
          </cell>
          <cell r="O176">
            <v>0.0002</v>
          </cell>
          <cell r="P176">
            <v>0.001</v>
          </cell>
          <cell r="Q176">
            <v>0.8382</v>
          </cell>
          <cell r="R176">
            <v>0</v>
          </cell>
          <cell r="S176">
            <v>0.1484</v>
          </cell>
          <cell r="T176">
            <v>0.0008</v>
          </cell>
          <cell r="U176">
            <v>0.0112</v>
          </cell>
          <cell r="V176">
            <v>2.42077881834036</v>
          </cell>
          <cell r="W176">
            <v>1.79413219328309</v>
          </cell>
        </row>
        <row r="176">
          <cell r="Z176">
            <v>0.309266431117624</v>
          </cell>
          <cell r="AA176">
            <v>11.6654486692279</v>
          </cell>
          <cell r="AB176">
            <v>1.65669068245585</v>
          </cell>
          <cell r="AC176">
            <v>2.27883471848355</v>
          </cell>
          <cell r="AD176">
            <v>15.1890365081177</v>
          </cell>
          <cell r="AE176">
            <v>13.2136845520383</v>
          </cell>
        </row>
        <row r="176">
          <cell r="AH176">
            <v>0.06944255395671</v>
          </cell>
          <cell r="AI176">
            <v>8.73286995133073</v>
          </cell>
          <cell r="AJ176">
            <v>8.78395805963959</v>
          </cell>
          <cell r="AK176">
            <v>8.88087406872767</v>
          </cell>
          <cell r="AL176">
            <v>18.7210235735236</v>
          </cell>
          <cell r="AM176">
            <v>2.53170392187265</v>
          </cell>
        </row>
        <row r="177">
          <cell r="B177" t="str">
            <v>KMS093</v>
          </cell>
          <cell r="C177" t="str">
            <v>SAMN02209504</v>
          </cell>
          <cell r="D177" t="str">
            <v>M. sinensis</v>
          </cell>
          <cell r="E177" t="str">
            <v>Korea/N China</v>
          </cell>
          <cell r="F177" t="str">
            <v>Y</v>
          </cell>
          <cell r="G177" t="str">
            <v>Y</v>
          </cell>
          <cell r="H177" t="str">
            <v>Y</v>
          </cell>
          <cell r="I177">
            <v>37.8108</v>
          </cell>
          <cell r="J177">
            <v>127.7722</v>
          </cell>
          <cell r="K177">
            <v>202</v>
          </cell>
          <cell r="L177">
            <v>6</v>
          </cell>
          <cell r="M177">
            <v>6</v>
          </cell>
          <cell r="N177">
            <v>0.0616</v>
          </cell>
          <cell r="O177">
            <v>0.002</v>
          </cell>
          <cell r="P177">
            <v>0.005</v>
          </cell>
          <cell r="Q177">
            <v>0.8762</v>
          </cell>
          <cell r="R177">
            <v>0.0018</v>
          </cell>
          <cell r="S177">
            <v>0.0478</v>
          </cell>
          <cell r="T177">
            <v>0.001</v>
          </cell>
          <cell r="U177">
            <v>0.004</v>
          </cell>
          <cell r="V177">
            <v>0.812871794498114</v>
          </cell>
          <cell r="W177">
            <v>0.458669287918109</v>
          </cell>
        </row>
        <row r="177">
          <cell r="Z177">
            <v>0.226271713259651</v>
          </cell>
          <cell r="AA177">
            <v>5.7925189467725</v>
          </cell>
          <cell r="AB177">
            <v>0.535253411322392</v>
          </cell>
          <cell r="AC177">
            <v>0.803692019107592</v>
          </cell>
          <cell r="AD177">
            <v>4.44088746688742</v>
          </cell>
          <cell r="AE177">
            <v>6.4452560132619</v>
          </cell>
        </row>
        <row r="177">
          <cell r="AH177">
            <v>1.40540644037368</v>
          </cell>
          <cell r="AI177">
            <v>4.35349184397955</v>
          </cell>
          <cell r="AJ177">
            <v>3.80695751645661</v>
          </cell>
          <cell r="AK177">
            <v>3.9536500167256</v>
          </cell>
          <cell r="AL177">
            <v>11.2422756157473</v>
          </cell>
          <cell r="AM177">
            <v>5.20614001669402</v>
          </cell>
        </row>
        <row r="178">
          <cell r="B178" t="str">
            <v>KMS095</v>
          </cell>
          <cell r="C178" t="str">
            <v>SAMN02209505</v>
          </cell>
          <cell r="D178" t="str">
            <v>M. sinensis</v>
          </cell>
          <cell r="E178" t="str">
            <v>Korea/N China</v>
          </cell>
          <cell r="F178" t="str">
            <v>Y</v>
          </cell>
          <cell r="G178" t="str">
            <v>Y</v>
          </cell>
          <cell r="H178" t="str">
            <v>Y</v>
          </cell>
          <cell r="I178">
            <v>35.9586</v>
          </cell>
          <cell r="J178">
            <v>127.1242</v>
          </cell>
          <cell r="K178">
            <v>39</v>
          </cell>
          <cell r="L178">
            <v>8</v>
          </cell>
          <cell r="M178">
            <v>8</v>
          </cell>
          <cell r="N178">
            <v>0.092</v>
          </cell>
          <cell r="O178">
            <v>0.0014</v>
          </cell>
          <cell r="P178">
            <v>0.0026</v>
          </cell>
          <cell r="Q178">
            <v>0.891</v>
          </cell>
          <cell r="R178">
            <v>0</v>
          </cell>
          <cell r="S178">
            <v>0.0118</v>
          </cell>
          <cell r="T178">
            <v>0</v>
          </cell>
          <cell r="U178">
            <v>0.001</v>
          </cell>
          <cell r="V178">
            <v>1.45553073758585</v>
          </cell>
          <cell r="W178">
            <v>0.915317347675523</v>
          </cell>
        </row>
        <row r="178">
          <cell r="AB178">
            <v>1.03094348669273</v>
          </cell>
          <cell r="AC178">
            <v>1.50717076321051</v>
          </cell>
          <cell r="AD178">
            <v>8.9546335441369</v>
          </cell>
          <cell r="AE178">
            <v>10.4411640141692</v>
          </cell>
        </row>
        <row r="178">
          <cell r="AJ178">
            <v>7.72099626519206</v>
          </cell>
          <cell r="AK178">
            <v>8.27904282496958</v>
          </cell>
          <cell r="AL178">
            <v>27.5031351362995</v>
          </cell>
        </row>
        <row r="179">
          <cell r="B179" t="str">
            <v>KMS096</v>
          </cell>
          <cell r="C179" t="str">
            <v>SAMN02209506</v>
          </cell>
          <cell r="D179" t="str">
            <v>M. sinensis</v>
          </cell>
          <cell r="E179" t="str">
            <v>Korea/N China</v>
          </cell>
          <cell r="F179" t="str">
            <v>Y</v>
          </cell>
          <cell r="G179" t="str">
            <v>Y</v>
          </cell>
          <cell r="H179" t="str">
            <v>Y</v>
          </cell>
          <cell r="I179">
            <v>35.9872</v>
          </cell>
          <cell r="J179">
            <v>127.0874</v>
          </cell>
          <cell r="K179">
            <v>53</v>
          </cell>
          <cell r="L179">
            <v>8</v>
          </cell>
          <cell r="M179">
            <v>8</v>
          </cell>
          <cell r="N179">
            <v>0.1018</v>
          </cell>
          <cell r="O179">
            <v>0.0012</v>
          </cell>
          <cell r="P179">
            <v>0</v>
          </cell>
          <cell r="Q179">
            <v>0.8864</v>
          </cell>
          <cell r="R179">
            <v>0.0012</v>
          </cell>
          <cell r="S179">
            <v>0.0034</v>
          </cell>
          <cell r="T179">
            <v>0.001</v>
          </cell>
          <cell r="U179">
            <v>0.0048</v>
          </cell>
          <cell r="V179">
            <v>0.648554256912838</v>
          </cell>
          <cell r="W179">
            <v>1.02121986187895</v>
          </cell>
        </row>
        <row r="179">
          <cell r="AA179">
            <v>10.565120818359</v>
          </cell>
          <cell r="AB179">
            <v>0.717260456935555</v>
          </cell>
          <cell r="AC179">
            <v>1.17974202829076</v>
          </cell>
          <cell r="AD179">
            <v>4.99358087593861</v>
          </cell>
          <cell r="AE179">
            <v>10.8582487880327</v>
          </cell>
        </row>
        <row r="179">
          <cell r="AI179">
            <v>8.27521044848148</v>
          </cell>
          <cell r="AJ179">
            <v>5.69353364404793</v>
          </cell>
          <cell r="AK179">
            <v>5.97270960791165</v>
          </cell>
          <cell r="AL179">
            <v>11.5663994148657</v>
          </cell>
        </row>
        <row r="180">
          <cell r="B180" t="str">
            <v>KMS097</v>
          </cell>
          <cell r="C180" t="str">
            <v>SAMN02209507</v>
          </cell>
          <cell r="D180" t="str">
            <v>M. sinensis</v>
          </cell>
          <cell r="E180" t="str">
            <v>Korea/N China</v>
          </cell>
          <cell r="F180" t="str">
            <v>Y</v>
          </cell>
          <cell r="G180" t="str">
            <v>Y</v>
          </cell>
          <cell r="H180" t="str">
            <v>Y</v>
          </cell>
          <cell r="I180">
            <v>35.0211</v>
          </cell>
          <cell r="J180">
            <v>126.6819</v>
          </cell>
          <cell r="K180">
            <v>70</v>
          </cell>
          <cell r="L180">
            <v>9</v>
          </cell>
          <cell r="M180">
            <v>9</v>
          </cell>
          <cell r="N180">
            <v>0</v>
          </cell>
          <cell r="O180">
            <v>0.0042</v>
          </cell>
          <cell r="P180">
            <v>0.001</v>
          </cell>
          <cell r="Q180">
            <v>0.8354</v>
          </cell>
          <cell r="R180">
            <v>0.0006</v>
          </cell>
          <cell r="S180">
            <v>0.157</v>
          </cell>
          <cell r="T180">
            <v>0.001</v>
          </cell>
          <cell r="U180">
            <v>0.001</v>
          </cell>
          <cell r="V180">
            <v>1.30917803519688</v>
          </cell>
          <cell r="W180">
            <v>1.39834632705585</v>
          </cell>
        </row>
        <row r="180">
          <cell r="AA180">
            <v>8.96432255533421</v>
          </cell>
          <cell r="AB180">
            <v>1.20622727368664</v>
          </cell>
          <cell r="AC180">
            <v>1.60974295952257</v>
          </cell>
          <cell r="AD180">
            <v>9.23759067778098</v>
          </cell>
          <cell r="AE180">
            <v>10.6205508045683</v>
          </cell>
        </row>
        <row r="180">
          <cell r="AI180">
            <v>10.0274302480194</v>
          </cell>
          <cell r="AJ180">
            <v>7.67098378038961</v>
          </cell>
          <cell r="AK180">
            <v>7.88639584881657</v>
          </cell>
          <cell r="AL180">
            <v>17.1528478869453</v>
          </cell>
        </row>
        <row r="181">
          <cell r="B181" t="str">
            <v>KMS098</v>
          </cell>
          <cell r="C181" t="str">
            <v>SAMN02209508</v>
          </cell>
          <cell r="D181" t="str">
            <v>M. sinensis</v>
          </cell>
          <cell r="E181" t="str">
            <v>Korea/N China</v>
          </cell>
          <cell r="F181" t="str">
            <v>Y</v>
          </cell>
          <cell r="G181" t="str">
            <v>Y</v>
          </cell>
          <cell r="H181" t="str">
            <v>Y</v>
          </cell>
          <cell r="I181">
            <v>35.6574</v>
          </cell>
          <cell r="J181">
            <v>126.936</v>
          </cell>
          <cell r="K181">
            <v>34</v>
          </cell>
          <cell r="L181">
            <v>8</v>
          </cell>
          <cell r="M181">
            <v>8</v>
          </cell>
          <cell r="N181">
            <v>0.0396</v>
          </cell>
          <cell r="O181">
            <v>0.0022</v>
          </cell>
          <cell r="P181">
            <v>0.0296</v>
          </cell>
          <cell r="Q181">
            <v>0.9018</v>
          </cell>
          <cell r="R181">
            <v>0.0036</v>
          </cell>
          <cell r="S181">
            <v>0.02</v>
          </cell>
          <cell r="T181">
            <v>0.001</v>
          </cell>
          <cell r="U181">
            <v>0.002</v>
          </cell>
          <cell r="V181">
            <v>2.87928331275116</v>
          </cell>
          <cell r="W181">
            <v>0.686326653685086</v>
          </cell>
        </row>
        <row r="181">
          <cell r="AB181">
            <v>1.35802488835789</v>
          </cell>
          <cell r="AC181">
            <v>1.95030228357823</v>
          </cell>
          <cell r="AD181">
            <v>12.5652049740102</v>
          </cell>
          <cell r="AE181">
            <v>8.323574810372</v>
          </cell>
        </row>
        <row r="181">
          <cell r="AJ181">
            <v>7.84997764179315</v>
          </cell>
          <cell r="AK181">
            <v>8.44333485029715</v>
          </cell>
          <cell r="AL181">
            <v>24.3111769271008</v>
          </cell>
        </row>
        <row r="182">
          <cell r="B182" t="str">
            <v>KMS099</v>
          </cell>
          <cell r="C182" t="str">
            <v>SAMN02209509</v>
          </cell>
          <cell r="D182" t="str">
            <v>M. sinensis</v>
          </cell>
          <cell r="E182" t="str">
            <v>Korea/N China</v>
          </cell>
          <cell r="F182" t="str">
            <v>Y</v>
          </cell>
          <cell r="G182" t="str">
            <v>Y</v>
          </cell>
          <cell r="H182" t="str">
            <v>Y</v>
          </cell>
          <cell r="I182">
            <v>35.4049</v>
          </cell>
          <cell r="J182">
            <v>126.8047</v>
          </cell>
          <cell r="K182">
            <v>88</v>
          </cell>
          <cell r="L182">
            <v>8</v>
          </cell>
          <cell r="M182">
            <v>8</v>
          </cell>
          <cell r="N182">
            <v>0.0026</v>
          </cell>
          <cell r="O182">
            <v>0.0032</v>
          </cell>
          <cell r="P182">
            <v>0.0012</v>
          </cell>
          <cell r="Q182">
            <v>0.7824</v>
          </cell>
          <cell r="R182">
            <v>0</v>
          </cell>
          <cell r="S182">
            <v>0.1868</v>
          </cell>
          <cell r="T182">
            <v>0.0212</v>
          </cell>
          <cell r="U182">
            <v>0.0022</v>
          </cell>
          <cell r="V182">
            <v>2.65525878904137</v>
          </cell>
          <cell r="W182">
            <v>0.557948477178055</v>
          </cell>
        </row>
        <row r="182">
          <cell r="AA182">
            <v>4.51737046825477</v>
          </cell>
          <cell r="AB182">
            <v>1.0295476725302</v>
          </cell>
          <cell r="AC182">
            <v>1.25651862652899</v>
          </cell>
          <cell r="AD182">
            <v>13.2080210856462</v>
          </cell>
          <cell r="AE182">
            <v>7.24208165542132</v>
          </cell>
        </row>
        <row r="182">
          <cell r="AI182">
            <v>9.91913496496716</v>
          </cell>
          <cell r="AJ182">
            <v>7.01601901911159</v>
          </cell>
          <cell r="AK182">
            <v>7.36909573349486</v>
          </cell>
          <cell r="AL182">
            <v>22.8196217435022</v>
          </cell>
        </row>
        <row r="183">
          <cell r="B183" t="str">
            <v>KMS100</v>
          </cell>
          <cell r="C183" t="str">
            <v>SAMN02209510</v>
          </cell>
          <cell r="D183" t="str">
            <v>M. sinensis</v>
          </cell>
          <cell r="E183" t="str">
            <v>Korea/N China</v>
          </cell>
          <cell r="F183" t="str">
            <v>Y</v>
          </cell>
          <cell r="G183" t="str">
            <v>Y</v>
          </cell>
          <cell r="H183" t="str">
            <v>Y</v>
          </cell>
          <cell r="I183">
            <v>34.8397</v>
          </cell>
          <cell r="J183">
            <v>126.4161</v>
          </cell>
          <cell r="K183">
            <v>5</v>
          </cell>
          <cell r="L183">
            <v>9</v>
          </cell>
          <cell r="M183">
            <v>9</v>
          </cell>
          <cell r="N183">
            <v>0</v>
          </cell>
          <cell r="O183">
            <v>0</v>
          </cell>
          <cell r="P183">
            <v>0.003</v>
          </cell>
          <cell r="Q183">
            <v>0.8758</v>
          </cell>
          <cell r="R183">
            <v>0</v>
          </cell>
          <cell r="S183">
            <v>0.1198</v>
          </cell>
          <cell r="T183">
            <v>0</v>
          </cell>
          <cell r="U183">
            <v>0</v>
          </cell>
          <cell r="V183">
            <v>3.42212405213055</v>
          </cell>
          <cell r="W183">
            <v>0.724340118681809</v>
          </cell>
        </row>
        <row r="183">
          <cell r="AA183">
            <v>2.93605246605359</v>
          </cell>
          <cell r="AB183">
            <v>1.54748837991055</v>
          </cell>
          <cell r="AC183">
            <v>1.72218841960135</v>
          </cell>
          <cell r="AD183">
            <v>13.9031387074888</v>
          </cell>
          <cell r="AE183">
            <v>14.0303657916217</v>
          </cell>
        </row>
        <row r="183">
          <cell r="AI183">
            <v>9.15961468155938</v>
          </cell>
          <cell r="AJ183">
            <v>11.2724540447029</v>
          </cell>
          <cell r="AK183">
            <v>11.0364050411088</v>
          </cell>
          <cell r="AL183">
            <v>23.1801983336689</v>
          </cell>
        </row>
        <row r="184">
          <cell r="B184" t="str">
            <v>KMS101</v>
          </cell>
          <cell r="C184" t="str">
            <v>SAMN02209511</v>
          </cell>
          <cell r="D184" t="str">
            <v>M. sinensis</v>
          </cell>
          <cell r="E184" t="str">
            <v>Korea/N China</v>
          </cell>
          <cell r="F184" t="str">
            <v>Y</v>
          </cell>
          <cell r="G184" t="str">
            <v>Y</v>
          </cell>
          <cell r="H184" t="str">
            <v>Y</v>
          </cell>
          <cell r="I184">
            <v>35.9893</v>
          </cell>
          <cell r="J184">
            <v>127.1016</v>
          </cell>
          <cell r="K184">
            <v>42</v>
          </cell>
          <cell r="L184">
            <v>8</v>
          </cell>
          <cell r="M184">
            <v>8</v>
          </cell>
          <cell r="N184">
            <v>0.0764</v>
          </cell>
          <cell r="O184">
            <v>0.002</v>
          </cell>
          <cell r="P184">
            <v>0.0012</v>
          </cell>
          <cell r="Q184">
            <v>0.891</v>
          </cell>
          <cell r="R184">
            <v>0</v>
          </cell>
          <cell r="S184">
            <v>0.0248</v>
          </cell>
          <cell r="T184">
            <v>0.0014</v>
          </cell>
          <cell r="U184">
            <v>0.003</v>
          </cell>
          <cell r="V184">
            <v>2.71541092234935</v>
          </cell>
          <cell r="W184">
            <v>0.779575426126987</v>
          </cell>
        </row>
        <row r="184">
          <cell r="Z184">
            <v>3.02274973284498</v>
          </cell>
        </row>
        <row r="184">
          <cell r="AB184">
            <v>1.56566169270638</v>
          </cell>
          <cell r="AC184">
            <v>2.19719971404623</v>
          </cell>
          <cell r="AD184">
            <v>7.21740578888269</v>
          </cell>
          <cell r="AE184">
            <v>8.38246689270307</v>
          </cell>
        </row>
        <row r="184">
          <cell r="AH184">
            <v>2.65003743676417</v>
          </cell>
        </row>
        <row r="184">
          <cell r="AJ184">
            <v>6.25531919493183</v>
          </cell>
          <cell r="AK184">
            <v>6.72640022347388</v>
          </cell>
          <cell r="AL184">
            <v>23.9802275108045</v>
          </cell>
          <cell r="AM184">
            <v>2.7903444939814</v>
          </cell>
        </row>
        <row r="185">
          <cell r="B185" t="str">
            <v>KMS102</v>
          </cell>
          <cell r="C185" t="str">
            <v>SAMN02209512</v>
          </cell>
          <cell r="D185" t="str">
            <v>M. sinensis</v>
          </cell>
          <cell r="E185" t="str">
            <v>Korea/N China</v>
          </cell>
          <cell r="F185" t="str">
            <v>Y</v>
          </cell>
          <cell r="G185" t="str">
            <v>Y</v>
          </cell>
          <cell r="H185" t="str">
            <v>Y</v>
          </cell>
          <cell r="I185">
            <v>35.0456</v>
          </cell>
          <cell r="J185">
            <v>126.8299</v>
          </cell>
          <cell r="K185">
            <v>15</v>
          </cell>
          <cell r="L185">
            <v>9</v>
          </cell>
          <cell r="M185">
            <v>9</v>
          </cell>
          <cell r="N185">
            <v>0.001</v>
          </cell>
          <cell r="O185">
            <v>0.0014</v>
          </cell>
          <cell r="P185">
            <v>0</v>
          </cell>
          <cell r="Q185">
            <v>0.8316</v>
          </cell>
          <cell r="R185">
            <v>0.001</v>
          </cell>
          <cell r="S185">
            <v>0.1602</v>
          </cell>
          <cell r="T185">
            <v>0.0018</v>
          </cell>
          <cell r="U185">
            <v>0.0028</v>
          </cell>
          <cell r="V185">
            <v>1.34514174741974</v>
          </cell>
          <cell r="W185">
            <v>1.12171155128071</v>
          </cell>
        </row>
        <row r="185">
          <cell r="Z185">
            <v>0.44670333516185</v>
          </cell>
        </row>
        <row r="185">
          <cell r="AB185">
            <v>1.10912181614085</v>
          </cell>
          <cell r="AC185">
            <v>1.62242850517377</v>
          </cell>
          <cell r="AD185">
            <v>4.6062240262044</v>
          </cell>
          <cell r="AE185">
            <v>7.82377186274478</v>
          </cell>
        </row>
        <row r="185">
          <cell r="AJ185">
            <v>5.01978195015243</v>
          </cell>
          <cell r="AK185">
            <v>5.46783040696579</v>
          </cell>
          <cell r="AL185">
            <v>12.113927721213</v>
          </cell>
        </row>
        <row r="186">
          <cell r="B186" t="str">
            <v>KMS103</v>
          </cell>
          <cell r="C186" t="str">
            <v>SAMN02209513</v>
          </cell>
          <cell r="D186" t="str">
            <v>M. sinensis</v>
          </cell>
          <cell r="E186" t="str">
            <v>Korea/N China</v>
          </cell>
          <cell r="F186" t="str">
            <v>Y</v>
          </cell>
          <cell r="G186" t="str">
            <v>Y</v>
          </cell>
          <cell r="H186" t="str">
            <v>Y</v>
          </cell>
          <cell r="I186">
            <v>35.2188</v>
          </cell>
          <cell r="J186">
            <v>126.491</v>
          </cell>
          <cell r="K186">
            <v>24</v>
          </cell>
          <cell r="L186">
            <v>9</v>
          </cell>
          <cell r="M186">
            <v>9</v>
          </cell>
          <cell r="N186">
            <v>0.0002</v>
          </cell>
          <cell r="O186">
            <v>0.001</v>
          </cell>
          <cell r="P186">
            <v>0.0084</v>
          </cell>
          <cell r="Q186">
            <v>0.8364</v>
          </cell>
          <cell r="R186">
            <v>0</v>
          </cell>
          <cell r="S186">
            <v>0.1434</v>
          </cell>
          <cell r="T186">
            <v>0.005</v>
          </cell>
          <cell r="U186">
            <v>0.005</v>
          </cell>
          <cell r="V186">
            <v>0.798184600242245</v>
          </cell>
          <cell r="W186">
            <v>0.13255844867943</v>
          </cell>
        </row>
        <row r="186">
          <cell r="AB186">
            <v>0.307610288351563</v>
          </cell>
          <cell r="AC186">
            <v>0.537444362178125</v>
          </cell>
          <cell r="AD186">
            <v>7.89832538067412</v>
          </cell>
          <cell r="AE186">
            <v>2.91356651100914</v>
          </cell>
        </row>
        <row r="186">
          <cell r="AJ186">
            <v>3.576568142464</v>
          </cell>
          <cell r="AK186">
            <v>3.97602011489103</v>
          </cell>
          <cell r="AL186">
            <v>19.3308285580605</v>
          </cell>
        </row>
        <row r="187">
          <cell r="B187" t="str">
            <v>KMS104</v>
          </cell>
          <cell r="C187" t="str">
            <v>SAMN02209514</v>
          </cell>
          <cell r="D187" t="str">
            <v>M. sinensis</v>
          </cell>
          <cell r="E187" t="str">
            <v>Korea/N China</v>
          </cell>
          <cell r="F187" t="str">
            <v>Y</v>
          </cell>
          <cell r="G187" t="str">
            <v>Y</v>
          </cell>
          <cell r="H187" t="str">
            <v>Y</v>
          </cell>
          <cell r="I187">
            <v>35.3416</v>
          </cell>
          <cell r="J187">
            <v>126.8125</v>
          </cell>
          <cell r="K187">
            <v>57</v>
          </cell>
          <cell r="L187">
            <v>8</v>
          </cell>
          <cell r="M187">
            <v>8</v>
          </cell>
          <cell r="N187">
            <v>0.0282</v>
          </cell>
          <cell r="O187">
            <v>0.001</v>
          </cell>
          <cell r="P187">
            <v>0.0024</v>
          </cell>
          <cell r="Q187">
            <v>0.8168</v>
          </cell>
          <cell r="R187">
            <v>0.002</v>
          </cell>
          <cell r="S187">
            <v>0.1458</v>
          </cell>
          <cell r="T187">
            <v>0.002</v>
          </cell>
          <cell r="U187">
            <v>0.002</v>
          </cell>
          <cell r="V187">
            <v>4.3259443176805</v>
          </cell>
          <cell r="W187">
            <v>1.04371592682146</v>
          </cell>
        </row>
        <row r="187">
          <cell r="Z187">
            <v>0.365594753369581</v>
          </cell>
          <cell r="AA187">
            <v>4.90744280264284</v>
          </cell>
          <cell r="AB187">
            <v>1.89016343195267</v>
          </cell>
          <cell r="AC187">
            <v>2.24538053390488</v>
          </cell>
          <cell r="AD187">
            <v>11.3704086695052</v>
          </cell>
          <cell r="AE187">
            <v>11.6374784469938</v>
          </cell>
        </row>
        <row r="187">
          <cell r="AH187">
            <v>3.61006031785668</v>
          </cell>
          <cell r="AI187">
            <v>5.92201224394804</v>
          </cell>
          <cell r="AJ187">
            <v>8.7952675351885</v>
          </cell>
          <cell r="AK187">
            <v>8.57216948792189</v>
          </cell>
          <cell r="AL187">
            <v>13.4363622053113</v>
          </cell>
          <cell r="AM187">
            <v>6.91900479452051</v>
          </cell>
        </row>
        <row r="188">
          <cell r="B188" t="str">
            <v>KMS105</v>
          </cell>
          <cell r="C188" t="str">
            <v>SAMN02209515</v>
          </cell>
          <cell r="D188" t="str">
            <v>M. sinensis</v>
          </cell>
          <cell r="E188" t="str">
            <v>Korea/N China</v>
          </cell>
          <cell r="F188" t="str">
            <v>Y</v>
          </cell>
          <cell r="G188" t="str">
            <v>Y</v>
          </cell>
          <cell r="H188" t="str">
            <v>Y</v>
          </cell>
          <cell r="I188">
            <v>35.4341</v>
          </cell>
          <cell r="J188">
            <v>127.4236</v>
          </cell>
          <cell r="K188">
            <v>118</v>
          </cell>
          <cell r="L188">
            <v>8</v>
          </cell>
          <cell r="M188">
            <v>7</v>
          </cell>
          <cell r="N188">
            <v>0.001</v>
          </cell>
          <cell r="O188">
            <v>0.0008</v>
          </cell>
          <cell r="P188">
            <v>0</v>
          </cell>
          <cell r="Q188">
            <v>0.8108</v>
          </cell>
          <cell r="R188">
            <v>0</v>
          </cell>
          <cell r="S188">
            <v>0.147</v>
          </cell>
          <cell r="T188">
            <v>0.0038</v>
          </cell>
          <cell r="U188">
            <v>0.036</v>
          </cell>
          <cell r="V188">
            <v>2.58907495501035</v>
          </cell>
          <cell r="W188">
            <v>0.55897219524448</v>
          </cell>
        </row>
        <row r="188">
          <cell r="AB188">
            <v>1.16894330351007</v>
          </cell>
          <cell r="AC188">
            <v>1.7053934351536</v>
          </cell>
          <cell r="AD188">
            <v>11.454296654891</v>
          </cell>
          <cell r="AE188">
            <v>5.70534133765684</v>
          </cell>
        </row>
        <row r="188">
          <cell r="AJ188">
            <v>6.27947338770223</v>
          </cell>
          <cell r="AK188">
            <v>6.80708927177487</v>
          </cell>
          <cell r="AL188">
            <v>19.1399876827385</v>
          </cell>
        </row>
        <row r="189">
          <cell r="B189" t="str">
            <v>KMS107</v>
          </cell>
          <cell r="C189" t="str">
            <v>SAMN02209516</v>
          </cell>
          <cell r="D189" t="str">
            <v>M. sinensis</v>
          </cell>
          <cell r="E189" t="str">
            <v>Korea/N China</v>
          </cell>
          <cell r="F189" t="str">
            <v>Y</v>
          </cell>
          <cell r="G189" t="str">
            <v>Y</v>
          </cell>
          <cell r="H189" t="str">
            <v>Y</v>
          </cell>
          <cell r="I189">
            <v>36.2998</v>
          </cell>
          <cell r="J189">
            <v>127.3136</v>
          </cell>
          <cell r="K189">
            <v>92</v>
          </cell>
          <cell r="L189">
            <v>8</v>
          </cell>
          <cell r="M189">
            <v>8</v>
          </cell>
          <cell r="N189">
            <v>0.0092</v>
          </cell>
          <cell r="O189">
            <v>0.0022</v>
          </cell>
          <cell r="P189">
            <v>0.0008</v>
          </cell>
          <cell r="Q189">
            <v>0.8248</v>
          </cell>
          <cell r="R189">
            <v>0.0008</v>
          </cell>
          <cell r="S189">
            <v>0.1552</v>
          </cell>
          <cell r="T189">
            <v>0.0022</v>
          </cell>
          <cell r="U189">
            <v>0.0042</v>
          </cell>
          <cell r="V189">
            <v>2.61229298092362</v>
          </cell>
          <cell r="W189">
            <v>0.838339617618169</v>
          </cell>
        </row>
        <row r="189">
          <cell r="AB189">
            <v>1.39079694703935</v>
          </cell>
          <cell r="AC189">
            <v>1.99248806240324</v>
          </cell>
          <cell r="AD189">
            <v>10.0177441283823</v>
          </cell>
          <cell r="AE189">
            <v>9.21072197193269</v>
          </cell>
        </row>
        <row r="189">
          <cell r="AJ189">
            <v>7.40937433818425</v>
          </cell>
          <cell r="AK189">
            <v>7.99115283475947</v>
          </cell>
          <cell r="AL189">
            <v>20.1695332122393</v>
          </cell>
        </row>
        <row r="190">
          <cell r="B190" t="str">
            <v>KMS108</v>
          </cell>
          <cell r="C190" t="str">
            <v>SAMN02209517</v>
          </cell>
          <cell r="D190" t="str">
            <v>M. sinensis</v>
          </cell>
          <cell r="E190" t="str">
            <v>Korea/N China</v>
          </cell>
          <cell r="F190" t="str">
            <v>Y</v>
          </cell>
          <cell r="G190" t="str">
            <v>Y</v>
          </cell>
          <cell r="H190" t="str">
            <v>Y</v>
          </cell>
          <cell r="I190">
            <v>38.1894</v>
          </cell>
          <cell r="J190">
            <v>128.0142</v>
          </cell>
          <cell r="K190">
            <v>427</v>
          </cell>
          <cell r="L190">
            <v>6</v>
          </cell>
          <cell r="M190">
            <v>5</v>
          </cell>
          <cell r="N190">
            <v>0.0548</v>
          </cell>
          <cell r="O190">
            <v>0.001</v>
          </cell>
          <cell r="P190">
            <v>0.001</v>
          </cell>
          <cell r="Q190">
            <v>0.9096</v>
          </cell>
          <cell r="R190">
            <v>0.008</v>
          </cell>
          <cell r="S190">
            <v>0.0154</v>
          </cell>
          <cell r="T190">
            <v>0.005</v>
          </cell>
          <cell r="U190">
            <v>0.006</v>
          </cell>
          <cell r="V190">
            <v>1.52688207131943</v>
          </cell>
          <cell r="W190">
            <v>1.10446732549351</v>
          </cell>
        </row>
        <row r="190">
          <cell r="AA190">
            <v>13.667103929376</v>
          </cell>
          <cell r="AB190">
            <v>1.19777526935281</v>
          </cell>
          <cell r="AC190">
            <v>1.80533608308793</v>
          </cell>
          <cell r="AD190">
            <v>9.1759271172197</v>
          </cell>
          <cell r="AE190">
            <v>7.94150114545507</v>
          </cell>
        </row>
        <row r="190">
          <cell r="AI190">
            <v>15.8260250550769</v>
          </cell>
          <cell r="AJ190">
            <v>6.47033397671662</v>
          </cell>
          <cell r="AK190">
            <v>7.41500241177202</v>
          </cell>
          <cell r="AL190">
            <v>15.1987606830828</v>
          </cell>
        </row>
        <row r="191">
          <cell r="B191" t="str">
            <v>KMS109</v>
          </cell>
          <cell r="C191" t="str">
            <v>SAMN02209518</v>
          </cell>
          <cell r="D191" t="str">
            <v>M. sinensis</v>
          </cell>
          <cell r="E191" t="str">
            <v>Korea/N China</v>
          </cell>
          <cell r="F191" t="str">
            <v>Y</v>
          </cell>
          <cell r="G191" t="str">
            <v>Y</v>
          </cell>
          <cell r="H191" t="str">
            <v>Y</v>
          </cell>
          <cell r="I191">
            <v>37.3296</v>
          </cell>
          <cell r="J191">
            <v>127.2423</v>
          </cell>
          <cell r="K191">
            <v>138</v>
          </cell>
          <cell r="L191">
            <v>7</v>
          </cell>
          <cell r="M191">
            <v>7</v>
          </cell>
          <cell r="N191">
            <v>0.0432</v>
          </cell>
          <cell r="O191">
            <v>0.0082</v>
          </cell>
          <cell r="P191">
            <v>0.0048</v>
          </cell>
          <cell r="Q191">
            <v>0.9326</v>
          </cell>
          <cell r="R191">
            <v>0.0002</v>
          </cell>
          <cell r="S191">
            <v>0.0032</v>
          </cell>
          <cell r="T191">
            <v>0.0026</v>
          </cell>
          <cell r="U191">
            <v>0.005</v>
          </cell>
          <cell r="V191">
            <v>2.32029238253583</v>
          </cell>
          <cell r="W191">
            <v>1.39444892382243</v>
          </cell>
        </row>
        <row r="191">
          <cell r="AA191">
            <v>8.03955643414871</v>
          </cell>
          <cell r="AB191">
            <v>1.65372455758998</v>
          </cell>
          <cell r="AC191">
            <v>2.08376390525364</v>
          </cell>
          <cell r="AD191">
            <v>7.55849499943441</v>
          </cell>
          <cell r="AE191">
            <v>7.24744688382486</v>
          </cell>
        </row>
        <row r="191">
          <cell r="AI191">
            <v>7.37460831682449</v>
          </cell>
          <cell r="AJ191">
            <v>5.57107923007723</v>
          </cell>
          <cell r="AK191">
            <v>5.85059274246438</v>
          </cell>
          <cell r="AL191">
            <v>19.0491027325572</v>
          </cell>
        </row>
        <row r="192">
          <cell r="B192" t="str">
            <v>KMS110</v>
          </cell>
          <cell r="C192" t="str">
            <v>SAMN02209519</v>
          </cell>
          <cell r="D192" t="str">
            <v>M. sinensis</v>
          </cell>
          <cell r="E192" t="str">
            <v>Korea/N China</v>
          </cell>
          <cell r="F192" t="str">
            <v>Y</v>
          </cell>
          <cell r="G192" t="str">
            <v>Y</v>
          </cell>
          <cell r="H192" t="str">
            <v>Y</v>
          </cell>
          <cell r="I192">
            <v>37.0561</v>
          </cell>
          <cell r="J192">
            <v>126.9247</v>
          </cell>
          <cell r="K192">
            <v>41</v>
          </cell>
          <cell r="L192">
            <v>8</v>
          </cell>
          <cell r="M192">
            <v>8</v>
          </cell>
          <cell r="N192">
            <v>0.0348</v>
          </cell>
          <cell r="O192">
            <v>0.0008</v>
          </cell>
          <cell r="P192">
            <v>0</v>
          </cell>
          <cell r="Q192">
            <v>0.935</v>
          </cell>
          <cell r="R192">
            <v>0.0004</v>
          </cell>
          <cell r="S192">
            <v>0.0244</v>
          </cell>
          <cell r="T192">
            <v>0.0008</v>
          </cell>
          <cell r="U192">
            <v>0.004</v>
          </cell>
          <cell r="V192">
            <v>3.43460092080519</v>
          </cell>
          <cell r="W192">
            <v>1.04469397197889</v>
          </cell>
        </row>
        <row r="192">
          <cell r="AA192">
            <v>6.00119862353352</v>
          </cell>
          <cell r="AB192">
            <v>1.80310603991549</v>
          </cell>
          <cell r="AC192">
            <v>2.18791960008328</v>
          </cell>
          <cell r="AD192">
            <v>6.84485854067314</v>
          </cell>
          <cell r="AE192">
            <v>6.71793449011829</v>
          </cell>
        </row>
        <row r="192">
          <cell r="AI192">
            <v>11.7230536004373</v>
          </cell>
          <cell r="AJ192">
            <v>5.01713327797377</v>
          </cell>
          <cell r="AK192">
            <v>5.73091053966113</v>
          </cell>
          <cell r="AL192">
            <v>18.0926586738883</v>
          </cell>
        </row>
        <row r="193">
          <cell r="B193" t="str">
            <v>KMS111</v>
          </cell>
          <cell r="C193" t="str">
            <v>SAMN02209520</v>
          </cell>
          <cell r="D193" t="str">
            <v>M. sinensis</v>
          </cell>
          <cell r="E193" t="str">
            <v>Korea/N China</v>
          </cell>
          <cell r="F193" t="str">
            <v>Y</v>
          </cell>
          <cell r="G193" t="str">
            <v>Y</v>
          </cell>
          <cell r="H193" t="str">
            <v>Y</v>
          </cell>
          <cell r="I193">
            <v>37.1358</v>
          </cell>
          <cell r="J193">
            <v>126.8956</v>
          </cell>
          <cell r="K193">
            <v>43</v>
          </cell>
          <cell r="L193">
            <v>8</v>
          </cell>
          <cell r="M193">
            <v>8</v>
          </cell>
          <cell r="N193">
            <v>0.104</v>
          </cell>
          <cell r="O193">
            <v>0.0028</v>
          </cell>
          <cell r="P193">
            <v>0.001</v>
          </cell>
          <cell r="Q193">
            <v>0.872</v>
          </cell>
          <cell r="R193">
            <v>0.0046</v>
          </cell>
          <cell r="S193">
            <v>0.0098</v>
          </cell>
          <cell r="T193">
            <v>0.0016</v>
          </cell>
          <cell r="U193">
            <v>0.004</v>
          </cell>
          <cell r="V193">
            <v>0.729213909140267</v>
          </cell>
          <cell r="W193">
            <v>0.627616417545749</v>
          </cell>
        </row>
        <row r="193">
          <cell r="Z193">
            <v>0.345555859359749</v>
          </cell>
          <cell r="AA193">
            <v>8.1863180226712</v>
          </cell>
          <cell r="AB193">
            <v>0.654227051327741</v>
          </cell>
          <cell r="AC193">
            <v>1.01412468446799</v>
          </cell>
          <cell r="AD193">
            <v>10.9224154608765</v>
          </cell>
          <cell r="AE193">
            <v>7.20975566384969</v>
          </cell>
        </row>
        <row r="193">
          <cell r="AH193">
            <v>3.99239454331102</v>
          </cell>
          <cell r="AI193">
            <v>11.4729775185175</v>
          </cell>
          <cell r="AJ193">
            <v>6.4766067532328</v>
          </cell>
          <cell r="AK193">
            <v>7.13060389124999</v>
          </cell>
          <cell r="AL193">
            <v>17.992982491979</v>
          </cell>
          <cell r="AM193">
            <v>6.10551679953321</v>
          </cell>
        </row>
        <row r="194">
          <cell r="B194" t="str">
            <v>KMS112</v>
          </cell>
          <cell r="C194" t="str">
            <v>SAMN02209521</v>
          </cell>
          <cell r="D194" t="str">
            <v>M. sinensis</v>
          </cell>
          <cell r="E194" t="str">
            <v>Korea/N China</v>
          </cell>
          <cell r="F194" t="str">
            <v>Y</v>
          </cell>
          <cell r="G194" t="str">
            <v>Y</v>
          </cell>
          <cell r="H194" t="str">
            <v>Y</v>
          </cell>
          <cell r="I194">
            <v>37.9498</v>
          </cell>
          <cell r="J194">
            <v>128.1362</v>
          </cell>
          <cell r="K194">
            <v>578</v>
          </cell>
          <cell r="L194">
            <v>6</v>
          </cell>
          <cell r="M194">
            <v>6</v>
          </cell>
          <cell r="N194">
            <v>0.0744</v>
          </cell>
          <cell r="O194">
            <v>0.001</v>
          </cell>
          <cell r="P194">
            <v>0.001</v>
          </cell>
          <cell r="Q194">
            <v>0.9148</v>
          </cell>
          <cell r="R194">
            <v>0.0022</v>
          </cell>
          <cell r="S194">
            <v>0.0054</v>
          </cell>
          <cell r="T194">
            <v>0.001</v>
          </cell>
          <cell r="U194">
            <v>0</v>
          </cell>
          <cell r="V194">
            <v>1.86440569543547</v>
          </cell>
          <cell r="W194">
            <v>1.17621890259011</v>
          </cell>
        </row>
        <row r="194">
          <cell r="AB194">
            <v>1.33503154748113</v>
          </cell>
          <cell r="AC194">
            <v>1.92066046924256</v>
          </cell>
          <cell r="AD194">
            <v>6.74784530021149</v>
          </cell>
          <cell r="AE194">
            <v>6.35687949043607</v>
          </cell>
        </row>
        <row r="194">
          <cell r="AJ194">
            <v>4.82492044886082</v>
          </cell>
          <cell r="AK194">
            <v>5.27659798459567</v>
          </cell>
          <cell r="AL194">
            <v>13.9377375518847</v>
          </cell>
        </row>
        <row r="195">
          <cell r="B195" t="str">
            <v>KMS113</v>
          </cell>
          <cell r="C195" t="str">
            <v>SAMN02209522</v>
          </cell>
          <cell r="D195" t="str">
            <v>M. sinensis</v>
          </cell>
          <cell r="E195" t="str">
            <v>Korea/N China</v>
          </cell>
          <cell r="F195" t="str">
            <v>Y</v>
          </cell>
          <cell r="G195" t="str">
            <v>Y</v>
          </cell>
          <cell r="H195" t="str">
            <v>Y</v>
          </cell>
          <cell r="I195">
            <v>36.9164</v>
          </cell>
          <cell r="J195">
            <v>127.5222</v>
          </cell>
          <cell r="K195">
            <v>90</v>
          </cell>
          <cell r="L195">
            <v>7</v>
          </cell>
          <cell r="M195">
            <v>7</v>
          </cell>
          <cell r="N195">
            <v>0.0492</v>
          </cell>
          <cell r="O195">
            <v>0.0014</v>
          </cell>
          <cell r="P195">
            <v>0</v>
          </cell>
          <cell r="Q195">
            <v>0.9358</v>
          </cell>
          <cell r="R195">
            <v>0</v>
          </cell>
          <cell r="S195">
            <v>0.0012</v>
          </cell>
          <cell r="T195">
            <v>0.001</v>
          </cell>
          <cell r="U195">
            <v>0.011</v>
          </cell>
          <cell r="V195">
            <v>0.243533040786355</v>
          </cell>
          <cell r="W195">
            <v>1.2046413603676</v>
          </cell>
        </row>
        <row r="195">
          <cell r="AB195">
            <v>0.61442735303246</v>
          </cell>
          <cell r="AC195">
            <v>0.966385634881694</v>
          </cell>
          <cell r="AD195">
            <v>4.57026674646949</v>
          </cell>
          <cell r="AE195">
            <v>10.0245775564767</v>
          </cell>
        </row>
        <row r="195">
          <cell r="AJ195">
            <v>5.57362043634658</v>
          </cell>
          <cell r="AK195">
            <v>6.07356888495394</v>
          </cell>
          <cell r="AL195">
            <v>11.4610984127546</v>
          </cell>
        </row>
        <row r="196">
          <cell r="B196" t="str">
            <v>KMS115</v>
          </cell>
          <cell r="C196" t="str">
            <v>SAMN02209523</v>
          </cell>
          <cell r="D196" t="str">
            <v>M. sinensis</v>
          </cell>
          <cell r="E196" t="str">
            <v>Korea/N China</v>
          </cell>
          <cell r="F196" t="str">
            <v>Y</v>
          </cell>
          <cell r="G196" t="str">
            <v>Y</v>
          </cell>
          <cell r="H196" t="str">
            <v>Y</v>
          </cell>
          <cell r="I196">
            <v>36.5275</v>
          </cell>
          <cell r="J196">
            <v>127.5025</v>
          </cell>
          <cell r="K196">
            <v>100</v>
          </cell>
          <cell r="L196">
            <v>7</v>
          </cell>
          <cell r="M196">
            <v>7</v>
          </cell>
          <cell r="N196">
            <v>0.0666</v>
          </cell>
          <cell r="O196">
            <v>0.0008</v>
          </cell>
          <cell r="P196">
            <v>0</v>
          </cell>
          <cell r="Q196">
            <v>0.9078</v>
          </cell>
          <cell r="R196">
            <v>0</v>
          </cell>
          <cell r="S196">
            <v>0.0214</v>
          </cell>
          <cell r="T196">
            <v>0.0006</v>
          </cell>
          <cell r="U196">
            <v>0.0018</v>
          </cell>
          <cell r="V196">
            <v>7.03424360068166</v>
          </cell>
          <cell r="W196">
            <v>0.793615390202638</v>
          </cell>
        </row>
        <row r="196">
          <cell r="AA196">
            <v>8.74806972744648</v>
          </cell>
          <cell r="AB196">
            <v>1.54488965469597</v>
          </cell>
          <cell r="AC196">
            <v>1.96223759878507</v>
          </cell>
        </row>
        <row r="196">
          <cell r="AE196">
            <v>8.1399758906725</v>
          </cell>
        </row>
        <row r="196">
          <cell r="AI196">
            <v>7.83145852373167</v>
          </cell>
          <cell r="AJ196">
            <v>6.59172150549211</v>
          </cell>
          <cell r="AK196">
            <v>6.54054987636878</v>
          </cell>
          <cell r="AL196">
            <v>23.5973646085863</v>
          </cell>
        </row>
        <row r="197">
          <cell r="B197" t="str">
            <v>KMS116</v>
          </cell>
          <cell r="C197" t="str">
            <v>SAMN02209524</v>
          </cell>
          <cell r="D197" t="str">
            <v>M. sinensis</v>
          </cell>
          <cell r="E197" t="str">
            <v>Korea/N China</v>
          </cell>
          <cell r="F197" t="str">
            <v>Y</v>
          </cell>
          <cell r="G197" t="str">
            <v>Y</v>
          </cell>
          <cell r="H197" t="str">
            <v>Y</v>
          </cell>
          <cell r="I197">
            <v>37.0013</v>
          </cell>
          <cell r="J197">
            <v>127.6023</v>
          </cell>
          <cell r="K197">
            <v>116</v>
          </cell>
          <cell r="L197">
            <v>7</v>
          </cell>
          <cell r="M197">
            <v>7</v>
          </cell>
          <cell r="N197">
            <v>0.1352</v>
          </cell>
          <cell r="O197">
            <v>0.0046</v>
          </cell>
          <cell r="P197">
            <v>0.0016</v>
          </cell>
          <cell r="Q197">
            <v>0.8226</v>
          </cell>
          <cell r="R197">
            <v>0.0026</v>
          </cell>
          <cell r="S197">
            <v>0.0252</v>
          </cell>
          <cell r="T197">
            <v>0.0024</v>
          </cell>
          <cell r="U197">
            <v>0.006</v>
          </cell>
          <cell r="V197">
            <v>3.52294136551392</v>
          </cell>
          <cell r="W197">
            <v>1.2165432714297</v>
          </cell>
        </row>
        <row r="197">
          <cell r="AA197">
            <v>6.62508012593081</v>
          </cell>
          <cell r="AB197">
            <v>1.95450336511655</v>
          </cell>
          <cell r="AC197">
            <v>2.37612045488719</v>
          </cell>
          <cell r="AD197">
            <v>11.4480699293668</v>
          </cell>
          <cell r="AE197">
            <v>8.60996439905424</v>
          </cell>
        </row>
        <row r="197">
          <cell r="AI197">
            <v>12.2256808309251</v>
          </cell>
          <cell r="AJ197">
            <v>7.71716911646639</v>
          </cell>
          <cell r="AK197">
            <v>8.32206209746914</v>
          </cell>
          <cell r="AL197">
            <v>16.4219880231108</v>
          </cell>
        </row>
        <row r="198">
          <cell r="B198" t="str">
            <v>KMS117</v>
          </cell>
          <cell r="C198" t="str">
            <v>SAMN02209525</v>
          </cell>
          <cell r="D198" t="str">
            <v>M. sinensis</v>
          </cell>
          <cell r="E198" t="str">
            <v>Korea/N China</v>
          </cell>
          <cell r="F198" t="str">
            <v>Y</v>
          </cell>
          <cell r="G198" t="str">
            <v>Y</v>
          </cell>
          <cell r="H198" t="str">
            <v>Y</v>
          </cell>
          <cell r="I198">
            <v>36.4157</v>
          </cell>
          <cell r="J198">
            <v>127.6724</v>
          </cell>
          <cell r="K198">
            <v>175</v>
          </cell>
          <cell r="L198">
            <v>7</v>
          </cell>
          <cell r="M198">
            <v>7</v>
          </cell>
          <cell r="N198">
            <v>0.1038</v>
          </cell>
          <cell r="O198">
            <v>0.0008</v>
          </cell>
          <cell r="P198">
            <v>0.001</v>
          </cell>
          <cell r="Q198">
            <v>0.8704</v>
          </cell>
          <cell r="R198">
            <v>0.0014</v>
          </cell>
          <cell r="S198">
            <v>0.0184</v>
          </cell>
          <cell r="T198">
            <v>0.0008</v>
          </cell>
          <cell r="U198">
            <v>0.004</v>
          </cell>
          <cell r="V198">
            <v>0.722359007342864</v>
          </cell>
          <cell r="W198">
            <v>1.08965939974584</v>
          </cell>
        </row>
        <row r="198">
          <cell r="AA198">
            <v>9.69932991846856</v>
          </cell>
          <cell r="AB198">
            <v>1.06778608030927</v>
          </cell>
          <cell r="AC198">
            <v>1.46906736671374</v>
          </cell>
          <cell r="AD198">
            <v>6.91263162019254</v>
          </cell>
          <cell r="AE198">
            <v>6.21119712561228</v>
          </cell>
        </row>
        <row r="198">
          <cell r="AI198">
            <v>14.7969098198589</v>
          </cell>
          <cell r="AJ198">
            <v>4.87088711918885</v>
          </cell>
          <cell r="AK198">
            <v>5.93396624059525</v>
          </cell>
          <cell r="AL198">
            <v>17.8942374932477</v>
          </cell>
        </row>
        <row r="199">
          <cell r="B199" t="str">
            <v>KMS118</v>
          </cell>
          <cell r="C199" t="str">
            <v>SAMN02209526</v>
          </cell>
          <cell r="D199" t="str">
            <v>M. sinensis</v>
          </cell>
          <cell r="E199" t="str">
            <v>Korea/N China</v>
          </cell>
          <cell r="F199" t="str">
            <v>Y</v>
          </cell>
          <cell r="G199" t="str">
            <v>Y</v>
          </cell>
          <cell r="H199" t="str">
            <v>Y</v>
          </cell>
          <cell r="I199">
            <v>37.5333</v>
          </cell>
          <cell r="J199">
            <v>128.9275</v>
          </cell>
          <cell r="K199">
            <v>696</v>
          </cell>
          <cell r="L199">
            <v>6</v>
          </cell>
          <cell r="M199">
            <v>6</v>
          </cell>
          <cell r="N199">
            <v>0.0358</v>
          </cell>
          <cell r="O199">
            <v>0.007</v>
          </cell>
          <cell r="P199">
            <v>0.0022</v>
          </cell>
          <cell r="Q199">
            <v>0.9032</v>
          </cell>
          <cell r="R199">
            <v>0.0092</v>
          </cell>
          <cell r="S199">
            <v>0.032</v>
          </cell>
          <cell r="T199">
            <v>0.0102</v>
          </cell>
          <cell r="U199">
            <v>0</v>
          </cell>
          <cell r="V199">
            <v>1.30041071595645</v>
          </cell>
          <cell r="W199">
            <v>0.795715718979794</v>
          </cell>
        </row>
        <row r="199">
          <cell r="AB199">
            <v>0.933037202623485</v>
          </cell>
          <cell r="AC199">
            <v>1.40935483783359</v>
          </cell>
          <cell r="AD199">
            <v>4.66871219111567</v>
          </cell>
          <cell r="AE199">
            <v>6.9234562898242</v>
          </cell>
        </row>
        <row r="199">
          <cell r="AJ199">
            <v>4.76265548151662</v>
          </cell>
          <cell r="AK199">
            <v>5.18969301724151</v>
          </cell>
          <cell r="AL199">
            <v>12.9442803856564</v>
          </cell>
        </row>
        <row r="200">
          <cell r="B200" t="str">
            <v>KMS119</v>
          </cell>
          <cell r="C200" t="str">
            <v>SAMN02209527</v>
          </cell>
          <cell r="D200" t="str">
            <v>M. sinensis</v>
          </cell>
          <cell r="E200" t="str">
            <v>Korea/N China</v>
          </cell>
          <cell r="F200" t="str">
            <v>Y</v>
          </cell>
          <cell r="G200" t="str">
            <v>Y</v>
          </cell>
          <cell r="H200" t="str">
            <v>Y</v>
          </cell>
          <cell r="I200">
            <v>37.3522</v>
          </cell>
          <cell r="J200">
            <v>128.5847</v>
          </cell>
          <cell r="K200">
            <v>428</v>
          </cell>
          <cell r="L200">
            <v>6</v>
          </cell>
          <cell r="M200">
            <v>6</v>
          </cell>
          <cell r="N200">
            <v>0.0588</v>
          </cell>
          <cell r="O200">
            <v>0.0074</v>
          </cell>
          <cell r="P200">
            <v>0</v>
          </cell>
          <cell r="Q200">
            <v>0.9112</v>
          </cell>
          <cell r="R200">
            <v>0.001</v>
          </cell>
          <cell r="S200">
            <v>0.0118</v>
          </cell>
          <cell r="T200">
            <v>0.0088</v>
          </cell>
          <cell r="U200">
            <v>0.001</v>
          </cell>
          <cell r="V200">
            <v>1.7267778438157</v>
          </cell>
          <cell r="W200">
            <v>1.42553127322179</v>
          </cell>
        </row>
        <row r="200">
          <cell r="Z200">
            <v>0.854821096007018</v>
          </cell>
        </row>
        <row r="200">
          <cell r="AB200">
            <v>1.53886650171343</v>
          </cell>
          <cell r="AC200">
            <v>2.17792580189388</v>
          </cell>
          <cell r="AD200">
            <v>6.80303420789114</v>
          </cell>
          <cell r="AE200">
            <v>8.86474320549669</v>
          </cell>
        </row>
        <row r="200">
          <cell r="AH200">
            <v>3.38411782357419</v>
          </cell>
        </row>
        <row r="200">
          <cell r="AJ200">
            <v>6.30704400632263</v>
          </cell>
          <cell r="AK200">
            <v>6.80252962196721</v>
          </cell>
          <cell r="AL200">
            <v>14.0024779838522</v>
          </cell>
          <cell r="AM200">
            <v>9.24167677405298</v>
          </cell>
        </row>
        <row r="201">
          <cell r="B201" t="str">
            <v>KMS120</v>
          </cell>
          <cell r="C201" t="str">
            <v>SAMN02209528</v>
          </cell>
          <cell r="D201" t="str">
            <v>M. sinensis</v>
          </cell>
          <cell r="E201" t="str">
            <v>Korea/N China</v>
          </cell>
          <cell r="F201" t="str">
            <v>Y</v>
          </cell>
          <cell r="G201" t="str">
            <v>Y</v>
          </cell>
          <cell r="H201" t="str">
            <v>Y</v>
          </cell>
          <cell r="I201">
            <v>37.4222</v>
          </cell>
          <cell r="J201">
            <v>128.2522</v>
          </cell>
          <cell r="K201">
            <v>720</v>
          </cell>
          <cell r="L201">
            <v>6</v>
          </cell>
          <cell r="M201">
            <v>6</v>
          </cell>
          <cell r="N201">
            <v>0.0522</v>
          </cell>
          <cell r="O201">
            <v>0.0006</v>
          </cell>
          <cell r="P201">
            <v>0</v>
          </cell>
          <cell r="Q201">
            <v>0.9428</v>
          </cell>
          <cell r="R201">
            <v>0</v>
          </cell>
          <cell r="S201">
            <v>0.0024</v>
          </cell>
          <cell r="T201">
            <v>0.001</v>
          </cell>
          <cell r="U201">
            <v>0.001</v>
          </cell>
          <cell r="V201">
            <v>2.19834621147996</v>
          </cell>
          <cell r="W201">
            <v>0.99563427836275</v>
          </cell>
        </row>
        <row r="201">
          <cell r="Z201">
            <v>0.45517937084841</v>
          </cell>
          <cell r="AA201">
            <v>3.85741855149205</v>
          </cell>
          <cell r="AB201">
            <v>1.30431514883844</v>
          </cell>
          <cell r="AC201">
            <v>1.58566933741331</v>
          </cell>
          <cell r="AD201">
            <v>6.37733471069058</v>
          </cell>
          <cell r="AE201">
            <v>6.12685302519064</v>
          </cell>
        </row>
        <row r="201">
          <cell r="AH201">
            <v>3.56679616780162</v>
          </cell>
          <cell r="AI201">
            <v>4.3343711948879</v>
          </cell>
          <cell r="AJ201">
            <v>4.79059580358558</v>
          </cell>
          <cell r="AK201">
            <v>4.58408022919143</v>
          </cell>
          <cell r="AL201">
            <v>10.5360705398035</v>
          </cell>
          <cell r="AM201">
            <v>8.95379501652594</v>
          </cell>
        </row>
        <row r="202">
          <cell r="B202" t="str">
            <v>KMS121</v>
          </cell>
          <cell r="C202" t="str">
            <v>SAMN02209529</v>
          </cell>
          <cell r="D202" t="str">
            <v>M. sinensis</v>
          </cell>
          <cell r="E202" t="str">
            <v>Korea/N China</v>
          </cell>
          <cell r="F202" t="str">
            <v>Y</v>
          </cell>
          <cell r="G202" t="str">
            <v>Y</v>
          </cell>
          <cell r="H202" t="str">
            <v>Y</v>
          </cell>
          <cell r="I202">
            <v>37.4286</v>
          </cell>
          <cell r="J202">
            <v>128.3489</v>
          </cell>
          <cell r="K202">
            <v>487</v>
          </cell>
          <cell r="L202">
            <v>6</v>
          </cell>
          <cell r="M202">
            <v>6</v>
          </cell>
          <cell r="N202">
            <v>0.0376</v>
          </cell>
          <cell r="O202">
            <v>0.0136</v>
          </cell>
          <cell r="P202">
            <v>0.0026</v>
          </cell>
          <cell r="Q202">
            <v>0.9398</v>
          </cell>
          <cell r="R202">
            <v>0</v>
          </cell>
          <cell r="S202">
            <v>0.0058</v>
          </cell>
          <cell r="T202">
            <v>0.001</v>
          </cell>
          <cell r="U202">
            <v>0</v>
          </cell>
          <cell r="V202">
            <v>3.06261238917104</v>
          </cell>
          <cell r="W202">
            <v>0.33035777481439</v>
          </cell>
        </row>
        <row r="202">
          <cell r="AA202">
            <v>4.98099198265385</v>
          </cell>
          <cell r="AB202">
            <v>1.07181849481079</v>
          </cell>
          <cell r="AC202">
            <v>1.37876324490123</v>
          </cell>
          <cell r="AD202">
            <v>7.61942560471315</v>
          </cell>
          <cell r="AE202">
            <v>5.16175580149757</v>
          </cell>
        </row>
        <row r="202">
          <cell r="AI202">
            <v>9.55758932528372</v>
          </cell>
          <cell r="AJ202">
            <v>4.63241474559512</v>
          </cell>
          <cell r="AK202">
            <v>5.20085791324867</v>
          </cell>
          <cell r="AL202">
            <v>11.3599446086834</v>
          </cell>
        </row>
        <row r="203">
          <cell r="B203" t="str">
            <v>KMS123</v>
          </cell>
          <cell r="C203" t="str">
            <v>SAMN02209531</v>
          </cell>
          <cell r="D203" t="str">
            <v>M. sinensis</v>
          </cell>
          <cell r="E203" t="str">
            <v>Korea/N China</v>
          </cell>
          <cell r="F203" t="str">
            <v>Y</v>
          </cell>
          <cell r="G203" t="str">
            <v>Y</v>
          </cell>
          <cell r="H203" t="str">
            <v>Y</v>
          </cell>
          <cell r="I203">
            <v>37.4814</v>
          </cell>
          <cell r="J203">
            <v>128.7706</v>
          </cell>
          <cell r="K203">
            <v>499</v>
          </cell>
          <cell r="L203">
            <v>6</v>
          </cell>
          <cell r="M203">
            <v>6</v>
          </cell>
          <cell r="N203">
            <v>0.0532</v>
          </cell>
          <cell r="O203">
            <v>0.001</v>
          </cell>
          <cell r="P203">
            <v>0</v>
          </cell>
          <cell r="Q203">
            <v>0.9042</v>
          </cell>
          <cell r="R203">
            <v>0</v>
          </cell>
          <cell r="S203">
            <v>0.0364</v>
          </cell>
          <cell r="T203">
            <v>0.0008</v>
          </cell>
          <cell r="U203">
            <v>0.004</v>
          </cell>
          <cell r="V203">
            <v>0.49072108718983</v>
          </cell>
          <cell r="W203">
            <v>0.42990709097022</v>
          </cell>
        </row>
        <row r="203">
          <cell r="AB203">
            <v>0.416640013436015</v>
          </cell>
          <cell r="AC203">
            <v>0.690232499257298</v>
          </cell>
          <cell r="AD203">
            <v>3.03932334291065</v>
          </cell>
          <cell r="AE203">
            <v>5.4213668329876</v>
          </cell>
        </row>
        <row r="203">
          <cell r="AJ203">
            <v>3.25360337338963</v>
          </cell>
          <cell r="AK203">
            <v>3.60596547753373</v>
          </cell>
          <cell r="AL203">
            <v>10.5195602954115</v>
          </cell>
        </row>
        <row r="204">
          <cell r="B204" t="str">
            <v>KMS124</v>
          </cell>
          <cell r="C204" t="str">
            <v>SAMN02209532</v>
          </cell>
          <cell r="D204" t="str">
            <v>M. sinensis</v>
          </cell>
          <cell r="E204" t="str">
            <v>Korea/N China</v>
          </cell>
          <cell r="F204" t="str">
            <v>Y</v>
          </cell>
          <cell r="G204" t="str">
            <v>Y</v>
          </cell>
          <cell r="H204" t="str">
            <v>Y</v>
          </cell>
          <cell r="I204">
            <v>37.4614</v>
          </cell>
          <cell r="J204">
            <v>127.8261</v>
          </cell>
          <cell r="K204">
            <v>194</v>
          </cell>
          <cell r="L204">
            <v>7</v>
          </cell>
          <cell r="M204">
            <v>7</v>
          </cell>
          <cell r="N204">
            <v>0.045</v>
          </cell>
          <cell r="O204">
            <v>0.002</v>
          </cell>
          <cell r="P204">
            <v>0.001</v>
          </cell>
          <cell r="Q204">
            <v>0.9154</v>
          </cell>
          <cell r="R204">
            <v>0.0002</v>
          </cell>
          <cell r="S204">
            <v>0.031</v>
          </cell>
          <cell r="T204">
            <v>0.001</v>
          </cell>
          <cell r="U204">
            <v>0.004</v>
          </cell>
          <cell r="V204">
            <v>3.09827637864256</v>
          </cell>
          <cell r="W204">
            <v>1.37815627120992</v>
          </cell>
        </row>
        <row r="204">
          <cell r="Z204">
            <v>3.58956832040642</v>
          </cell>
        </row>
        <row r="204">
          <cell r="AB204">
            <v>2.18792171717549</v>
          </cell>
          <cell r="AC204">
            <v>2.99402751066616</v>
          </cell>
          <cell r="AD204">
            <v>10.1586009978159</v>
          </cell>
          <cell r="AE204">
            <v>8.63657231637922</v>
          </cell>
        </row>
        <row r="204">
          <cell r="AH204">
            <v>1.34090740507867</v>
          </cell>
        </row>
        <row r="204">
          <cell r="AJ204">
            <v>6.67981089646435</v>
          </cell>
          <cell r="AK204">
            <v>7.20599762554135</v>
          </cell>
          <cell r="AL204">
            <v>18.7764891896598</v>
          </cell>
          <cell r="AM204">
            <v>10.5728617143446</v>
          </cell>
        </row>
        <row r="205">
          <cell r="B205" t="str">
            <v>KMS125</v>
          </cell>
          <cell r="C205" t="str">
            <v>SAMN02209533</v>
          </cell>
          <cell r="D205" t="str">
            <v>M. sinensis</v>
          </cell>
          <cell r="E205" t="str">
            <v>Korea/N China</v>
          </cell>
          <cell r="F205" t="str">
            <v>Y</v>
          </cell>
          <cell r="G205" t="str">
            <v>Y</v>
          </cell>
          <cell r="H205" t="str">
            <v>Y</v>
          </cell>
          <cell r="I205">
            <v>37.5317</v>
          </cell>
          <cell r="J205">
            <v>127.7983</v>
          </cell>
          <cell r="K205">
            <v>289</v>
          </cell>
          <cell r="L205">
            <v>7</v>
          </cell>
          <cell r="M205">
            <v>7</v>
          </cell>
          <cell r="N205">
            <v>0.05</v>
          </cell>
          <cell r="O205">
            <v>0.001</v>
          </cell>
          <cell r="P205">
            <v>0.0042</v>
          </cell>
          <cell r="Q205">
            <v>0.919</v>
          </cell>
          <cell r="R205">
            <v>0</v>
          </cell>
          <cell r="S205">
            <v>0.018</v>
          </cell>
          <cell r="T205">
            <v>0.0064</v>
          </cell>
          <cell r="U205">
            <v>0.001</v>
          </cell>
          <cell r="V205">
            <v>2.11639333258927</v>
          </cell>
          <cell r="W205">
            <v>1.30060911767679</v>
          </cell>
        </row>
        <row r="205">
          <cell r="AA205">
            <v>7.72422001284355</v>
          </cell>
          <cell r="AB205">
            <v>1.50285779536617</v>
          </cell>
          <cell r="AC205">
            <v>1.82123531560497</v>
          </cell>
          <cell r="AD205">
            <v>11.1033935934655</v>
          </cell>
          <cell r="AE205">
            <v>8.85653691186588</v>
          </cell>
        </row>
        <row r="205">
          <cell r="AI205">
            <v>9.00160953411174</v>
          </cell>
          <cell r="AJ205">
            <v>7.69438775439015</v>
          </cell>
          <cell r="AK205">
            <v>7.72417885072109</v>
          </cell>
          <cell r="AL205">
            <v>19.7036363924124</v>
          </cell>
        </row>
        <row r="206">
          <cell r="B206" t="str">
            <v>KMS126</v>
          </cell>
          <cell r="C206" t="str">
            <v>SAMN02209534</v>
          </cell>
          <cell r="D206" t="str">
            <v>M. sinensis</v>
          </cell>
          <cell r="E206" t="str">
            <v>Korea/N China</v>
          </cell>
          <cell r="F206" t="str">
            <v>Y</v>
          </cell>
          <cell r="G206" t="str">
            <v>Y</v>
          </cell>
          <cell r="H206" t="str">
            <v>Y</v>
          </cell>
          <cell r="I206">
            <v>37.4269</v>
          </cell>
          <cell r="J206">
            <v>128.0108</v>
          </cell>
          <cell r="K206">
            <v>209</v>
          </cell>
          <cell r="L206">
            <v>7</v>
          </cell>
          <cell r="M206">
            <v>7</v>
          </cell>
          <cell r="N206">
            <v>0.0446</v>
          </cell>
          <cell r="O206">
            <v>0.0002</v>
          </cell>
          <cell r="P206">
            <v>0.0012</v>
          </cell>
          <cell r="Q206">
            <v>0.917</v>
          </cell>
          <cell r="R206">
            <v>0.002</v>
          </cell>
          <cell r="S206">
            <v>0.031</v>
          </cell>
          <cell r="T206">
            <v>0.0014</v>
          </cell>
          <cell r="U206">
            <v>0.003</v>
          </cell>
          <cell r="V206">
            <v>3.14192227408772</v>
          </cell>
          <cell r="W206">
            <v>0.19614872932195</v>
          </cell>
        </row>
        <row r="206">
          <cell r="AA206">
            <v>7.90379159052166</v>
          </cell>
          <cell r="AB206">
            <v>0.917471941460752</v>
          </cell>
          <cell r="AC206">
            <v>1.28282695249956</v>
          </cell>
          <cell r="AD206">
            <v>8.20666490625197</v>
          </cell>
          <cell r="AE206">
            <v>4.01327334742262</v>
          </cell>
        </row>
        <row r="206">
          <cell r="AI206">
            <v>7.18041956796977</v>
          </cell>
          <cell r="AJ206">
            <v>4.03084261296705</v>
          </cell>
          <cell r="AK206">
            <v>4.4028402595474</v>
          </cell>
          <cell r="AL206">
            <v>12.2760255861703</v>
          </cell>
        </row>
        <row r="207">
          <cell r="B207" t="str">
            <v>KMS127</v>
          </cell>
          <cell r="C207" t="str">
            <v>SAMN02209535</v>
          </cell>
          <cell r="D207" t="str">
            <v>M. sinensis</v>
          </cell>
          <cell r="E207" t="str">
            <v>Korea/N China</v>
          </cell>
          <cell r="F207" t="str">
            <v>Y</v>
          </cell>
          <cell r="G207" t="str">
            <v>Y</v>
          </cell>
          <cell r="H207" t="str">
            <v>Y</v>
          </cell>
          <cell r="I207">
            <v>37.6097</v>
          </cell>
          <cell r="J207">
            <v>127.7764</v>
          </cell>
          <cell r="K207">
            <v>213</v>
          </cell>
          <cell r="L207">
            <v>7</v>
          </cell>
          <cell r="M207">
            <v>7</v>
          </cell>
          <cell r="N207">
            <v>0.042</v>
          </cell>
          <cell r="O207">
            <v>0.0004</v>
          </cell>
          <cell r="P207">
            <v>0</v>
          </cell>
          <cell r="Q207">
            <v>0.9222</v>
          </cell>
          <cell r="R207">
            <v>0</v>
          </cell>
          <cell r="S207">
            <v>0.0342</v>
          </cell>
          <cell r="T207">
            <v>0</v>
          </cell>
          <cell r="U207">
            <v>0</v>
          </cell>
          <cell r="V207">
            <v>1.76405561878269</v>
          </cell>
          <cell r="W207">
            <v>0.470186271529269</v>
          </cell>
        </row>
        <row r="207">
          <cell r="Z207">
            <v>0.246195488801232</v>
          </cell>
          <cell r="AA207">
            <v>2.70673678742271</v>
          </cell>
          <cell r="AB207">
            <v>0.821640673797366</v>
          </cell>
          <cell r="AC207">
            <v>1.0247804513228</v>
          </cell>
          <cell r="AD207">
            <v>6.55472990760359</v>
          </cell>
          <cell r="AE207">
            <v>8.49303998782148</v>
          </cell>
        </row>
        <row r="207">
          <cell r="AH207">
            <v>3.26151776595757</v>
          </cell>
          <cell r="AI207">
            <v>4.22260921496232</v>
          </cell>
          <cell r="AJ207">
            <v>5.8608491298657</v>
          </cell>
          <cell r="AK207">
            <v>5.77125137311991</v>
          </cell>
          <cell r="AL207">
            <v>15.0445991858935</v>
          </cell>
          <cell r="AM207">
            <v>8.52210361110958</v>
          </cell>
        </row>
        <row r="208">
          <cell r="B208" t="str">
            <v>KMS128</v>
          </cell>
          <cell r="C208" t="str">
            <v>SAMN02209536</v>
          </cell>
          <cell r="D208" t="str">
            <v>M. sinensis</v>
          </cell>
          <cell r="E208" t="str">
            <v>Korea/N China</v>
          </cell>
          <cell r="F208" t="str">
            <v>Y</v>
          </cell>
          <cell r="G208" t="str">
            <v>Y</v>
          </cell>
          <cell r="H208" t="str">
            <v>Y</v>
          </cell>
          <cell r="I208">
            <v>37.0667</v>
          </cell>
          <cell r="J208">
            <v>127.7238</v>
          </cell>
          <cell r="K208">
            <v>233</v>
          </cell>
          <cell r="L208">
            <v>7</v>
          </cell>
          <cell r="M208">
            <v>7</v>
          </cell>
          <cell r="N208">
            <v>0.037</v>
          </cell>
          <cell r="O208">
            <v>0</v>
          </cell>
          <cell r="P208">
            <v>0.0016</v>
          </cell>
          <cell r="Q208">
            <v>0.96</v>
          </cell>
          <cell r="R208">
            <v>0</v>
          </cell>
          <cell r="S208">
            <v>0.0008</v>
          </cell>
          <cell r="T208">
            <v>0</v>
          </cell>
          <cell r="U208">
            <v>0</v>
          </cell>
          <cell r="V208">
            <v>2.58405264110992</v>
          </cell>
          <cell r="W208">
            <v>0.910494531838818</v>
          </cell>
        </row>
        <row r="208">
          <cell r="Z208">
            <v>1.21067586132852</v>
          </cell>
        </row>
        <row r="208">
          <cell r="AB208">
            <v>1.48801317418142</v>
          </cell>
          <cell r="AC208">
            <v>2.12468947214203</v>
          </cell>
          <cell r="AD208">
            <v>6.4219740880594</v>
          </cell>
          <cell r="AE208">
            <v>7.55215539208637</v>
          </cell>
        </row>
        <row r="208">
          <cell r="AH208">
            <v>8.85093638988928</v>
          </cell>
        </row>
        <row r="208">
          <cell r="AJ208">
            <v>6.42776998098865</v>
          </cell>
          <cell r="AK208">
            <v>6.94187592652535</v>
          </cell>
          <cell r="AL208">
            <v>14.3181669406489</v>
          </cell>
          <cell r="AM208">
            <v>12.8669155551079</v>
          </cell>
        </row>
        <row r="209">
          <cell r="B209" t="str">
            <v>KMS129</v>
          </cell>
          <cell r="C209" t="str">
            <v>SAMN02209537</v>
          </cell>
          <cell r="D209" t="str">
            <v>M. sinensis</v>
          </cell>
          <cell r="E209" t="str">
            <v>Korea/N China</v>
          </cell>
          <cell r="F209" t="str">
            <v>Y</v>
          </cell>
          <cell r="G209" t="str">
            <v>Y</v>
          </cell>
          <cell r="H209" t="str">
            <v>Y</v>
          </cell>
          <cell r="I209">
            <v>37.0467</v>
          </cell>
          <cell r="J209">
            <v>129.0464</v>
          </cell>
          <cell r="K209">
            <v>740</v>
          </cell>
          <cell r="L209">
            <v>6</v>
          </cell>
          <cell r="M209">
            <v>6</v>
          </cell>
          <cell r="N209">
            <v>0.0692</v>
          </cell>
          <cell r="O209">
            <v>0.0008</v>
          </cell>
          <cell r="P209">
            <v>0.0012</v>
          </cell>
          <cell r="Q209">
            <v>0.9214</v>
          </cell>
          <cell r="R209">
            <v>0.001</v>
          </cell>
          <cell r="S209">
            <v>0.003</v>
          </cell>
          <cell r="T209">
            <v>0.0024</v>
          </cell>
          <cell r="U209">
            <v>0.0004</v>
          </cell>
          <cell r="V209">
            <v>1.71043688882553</v>
          </cell>
          <cell r="W209">
            <v>0.757935486404638</v>
          </cell>
        </row>
        <row r="209">
          <cell r="AB209">
            <v>1.03484483069038</v>
          </cell>
          <cell r="AC209">
            <v>1.52991971261492</v>
          </cell>
          <cell r="AD209">
            <v>6.51238186794079</v>
          </cell>
          <cell r="AE209">
            <v>6.02890877967244</v>
          </cell>
        </row>
        <row r="209">
          <cell r="AJ209">
            <v>4.57288620306405</v>
          </cell>
          <cell r="AK209">
            <v>5.01767620175322</v>
          </cell>
          <cell r="AL209">
            <v>9.63186098623468</v>
          </cell>
        </row>
        <row r="210">
          <cell r="B210" t="str">
            <v>KMS130</v>
          </cell>
          <cell r="C210" t="str">
            <v>SAMN02209538</v>
          </cell>
          <cell r="D210" t="str">
            <v>M. sinensis</v>
          </cell>
          <cell r="E210" t="str">
            <v>Korea/N China</v>
          </cell>
          <cell r="F210" t="str">
            <v>Y</v>
          </cell>
          <cell r="G210" t="str">
            <v>Y</v>
          </cell>
          <cell r="H210" t="str">
            <v>Y</v>
          </cell>
          <cell r="I210">
            <v>37.4767</v>
          </cell>
          <cell r="J210">
            <v>128.2408</v>
          </cell>
          <cell r="K210">
            <v>740</v>
          </cell>
          <cell r="L210">
            <v>6</v>
          </cell>
          <cell r="M210">
            <v>6</v>
          </cell>
          <cell r="N210">
            <v>0.0752</v>
          </cell>
          <cell r="O210">
            <v>0.0102</v>
          </cell>
          <cell r="P210">
            <v>0.0086</v>
          </cell>
          <cell r="Q210">
            <v>0.8862</v>
          </cell>
          <cell r="R210">
            <v>0.0004</v>
          </cell>
          <cell r="S210">
            <v>0.012</v>
          </cell>
          <cell r="T210">
            <v>0.0034</v>
          </cell>
          <cell r="U210">
            <v>0.0036</v>
          </cell>
          <cell r="V210">
            <v>1.89138431587985</v>
          </cell>
          <cell r="W210">
            <v>1.53428031090136</v>
          </cell>
        </row>
        <row r="210">
          <cell r="Z210">
            <v>2.55924937307841</v>
          </cell>
        </row>
        <row r="210">
          <cell r="AB210">
            <v>1.73215907043742</v>
          </cell>
          <cell r="AC210">
            <v>2.42224729673722</v>
          </cell>
          <cell r="AD210">
            <v>5.16849371102568</v>
          </cell>
          <cell r="AE210">
            <v>6.01506196509974</v>
          </cell>
        </row>
        <row r="210">
          <cell r="AH210">
            <v>5.08301375494964</v>
          </cell>
        </row>
        <row r="210">
          <cell r="AJ210">
            <v>4.45367834441182</v>
          </cell>
          <cell r="AK210">
            <v>4.86792015231819</v>
          </cell>
          <cell r="AL210">
            <v>12.3014307078333</v>
          </cell>
          <cell r="AM210">
            <v>5.64915003889259</v>
          </cell>
        </row>
        <row r="211">
          <cell r="B211" t="str">
            <v>KMS131</v>
          </cell>
          <cell r="C211" t="str">
            <v>SAMN02209539</v>
          </cell>
          <cell r="D211" t="str">
            <v>M. sinensis</v>
          </cell>
          <cell r="E211" t="str">
            <v>Korea/N China</v>
          </cell>
          <cell r="F211" t="str">
            <v>Y</v>
          </cell>
          <cell r="G211" t="str">
            <v>Y</v>
          </cell>
          <cell r="H211" t="str">
            <v>Y</v>
          </cell>
          <cell r="I211">
            <v>37.1275</v>
          </cell>
          <cell r="J211">
            <v>129.1719</v>
          </cell>
          <cell r="K211">
            <v>186</v>
          </cell>
          <cell r="L211">
            <v>6</v>
          </cell>
          <cell r="M211">
            <v>6</v>
          </cell>
          <cell r="N211">
            <v>0.0906</v>
          </cell>
          <cell r="O211">
            <v>0.0024</v>
          </cell>
          <cell r="P211">
            <v>0.005</v>
          </cell>
          <cell r="Q211">
            <v>0.8866</v>
          </cell>
          <cell r="R211">
            <v>0</v>
          </cell>
          <cell r="S211">
            <v>0.0104</v>
          </cell>
          <cell r="T211">
            <v>0.001</v>
          </cell>
          <cell r="U211">
            <v>0.004</v>
          </cell>
          <cell r="V211">
            <v>0.987391154003887</v>
          </cell>
          <cell r="W211">
            <v>0.846664866904683</v>
          </cell>
        </row>
        <row r="211">
          <cell r="AB211">
            <v>0.897814426542007</v>
          </cell>
          <cell r="AC211">
            <v>1.31059350558907</v>
          </cell>
          <cell r="AD211">
            <v>8.71586146955578</v>
          </cell>
          <cell r="AE211">
            <v>8.34330886479602</v>
          </cell>
        </row>
        <row r="211">
          <cell r="AJ211">
            <v>6.64778060015558</v>
          </cell>
          <cell r="AK211">
            <v>7.17928517183586</v>
          </cell>
          <cell r="AL211">
            <v>13.049667279461</v>
          </cell>
        </row>
        <row r="212">
          <cell r="B212" t="str">
            <v>KMS132</v>
          </cell>
          <cell r="C212" t="str">
            <v>SAMN02209540</v>
          </cell>
          <cell r="D212" t="str">
            <v>M. sinensis</v>
          </cell>
          <cell r="E212" t="str">
            <v>Korea/N China</v>
          </cell>
          <cell r="F212" t="str">
            <v>Y</v>
          </cell>
          <cell r="G212" t="str">
            <v>Y</v>
          </cell>
          <cell r="H212" t="str">
            <v>Y</v>
          </cell>
          <cell r="I212">
            <v>37.7192</v>
          </cell>
          <cell r="J212">
            <v>128.8572</v>
          </cell>
          <cell r="K212">
            <v>113</v>
          </cell>
          <cell r="L212">
            <v>5</v>
          </cell>
          <cell r="M212">
            <v>5</v>
          </cell>
          <cell r="N212">
            <v>0.0556</v>
          </cell>
          <cell r="O212">
            <v>0.0018</v>
          </cell>
          <cell r="P212">
            <v>0.0026</v>
          </cell>
          <cell r="Q212">
            <v>0.9128</v>
          </cell>
          <cell r="R212">
            <v>0.0032</v>
          </cell>
          <cell r="S212">
            <v>0.016</v>
          </cell>
          <cell r="T212">
            <v>0.0066</v>
          </cell>
          <cell r="U212">
            <v>0.0026</v>
          </cell>
          <cell r="V212">
            <v>0.822570221064542</v>
          </cell>
          <cell r="W212">
            <v>0.363063913773212</v>
          </cell>
        </row>
        <row r="212">
          <cell r="AB212">
            <v>0.486435350854392</v>
          </cell>
          <cell r="AC212">
            <v>0.782842217536156</v>
          </cell>
          <cell r="AD212">
            <v>6.10720212731491</v>
          </cell>
          <cell r="AE212">
            <v>5.40754683904952</v>
          </cell>
        </row>
        <row r="212">
          <cell r="AJ212">
            <v>4.18602502866865</v>
          </cell>
          <cell r="AK212">
            <v>4.59546722450918</v>
          </cell>
          <cell r="AL212">
            <v>12.0548908018172</v>
          </cell>
        </row>
        <row r="213">
          <cell r="B213" t="str">
            <v>KMS133</v>
          </cell>
          <cell r="C213" t="str">
            <v>SAMN02209541</v>
          </cell>
          <cell r="D213" t="str">
            <v>M. sinensis</v>
          </cell>
          <cell r="E213" t="str">
            <v>Korea/N China</v>
          </cell>
          <cell r="F213" t="str">
            <v>Y</v>
          </cell>
          <cell r="G213" t="str">
            <v>Y</v>
          </cell>
          <cell r="H213" t="str">
            <v>Y</v>
          </cell>
          <cell r="I213">
            <v>37.875</v>
          </cell>
          <cell r="J213">
            <v>127.8231</v>
          </cell>
          <cell r="K213">
            <v>448</v>
          </cell>
          <cell r="L213">
            <v>6</v>
          </cell>
          <cell r="M213">
            <v>6</v>
          </cell>
          <cell r="N213">
            <v>0.06</v>
          </cell>
          <cell r="O213">
            <v>0.0048</v>
          </cell>
          <cell r="P213">
            <v>0.0068</v>
          </cell>
          <cell r="Q213">
            <v>0.9192</v>
          </cell>
          <cell r="R213">
            <v>0.001</v>
          </cell>
          <cell r="S213">
            <v>0.0062</v>
          </cell>
          <cell r="T213">
            <v>0.001</v>
          </cell>
          <cell r="U213">
            <v>0.0014</v>
          </cell>
          <cell r="V213">
            <v>0.470238656297987</v>
          </cell>
          <cell r="W213">
            <v>0.462620934257737</v>
          </cell>
        </row>
        <row r="213">
          <cell r="Z213">
            <v>0.903700716898419</v>
          </cell>
        </row>
        <row r="213">
          <cell r="AB213">
            <v>0.667547574768661</v>
          </cell>
          <cell r="AC213">
            <v>1.0202273525249</v>
          </cell>
          <cell r="AD213">
            <v>5.87661581208183</v>
          </cell>
          <cell r="AE213">
            <v>6.68184205648212</v>
          </cell>
        </row>
        <row r="213">
          <cell r="AH213">
            <v>5.22826372019674</v>
          </cell>
        </row>
        <row r="213">
          <cell r="AJ213">
            <v>5.61810407760646</v>
          </cell>
          <cell r="AK213">
            <v>6.05936311299092</v>
          </cell>
          <cell r="AL213">
            <v>16.1391840264645</v>
          </cell>
          <cell r="AM213">
            <v>7.21502322171058</v>
          </cell>
        </row>
        <row r="214">
          <cell r="B214" t="str">
            <v>KMS134</v>
          </cell>
          <cell r="C214" t="str">
            <v>SAMN02209542</v>
          </cell>
          <cell r="D214" t="str">
            <v>M. sinensis</v>
          </cell>
          <cell r="E214" t="str">
            <v>Korea/N China</v>
          </cell>
          <cell r="F214" t="str">
            <v>Y</v>
          </cell>
          <cell r="G214" t="str">
            <v>Y</v>
          </cell>
          <cell r="H214" t="str">
            <v>Y</v>
          </cell>
          <cell r="I214">
            <v>37.0869</v>
          </cell>
          <cell r="J214">
            <v>129.0283</v>
          </cell>
          <cell r="K214">
            <v>574</v>
          </cell>
          <cell r="L214">
            <v>6</v>
          </cell>
          <cell r="M214">
            <v>6</v>
          </cell>
          <cell r="N214">
            <v>0.0534</v>
          </cell>
          <cell r="O214">
            <v>0.0026</v>
          </cell>
          <cell r="P214">
            <v>0.0084</v>
          </cell>
          <cell r="Q214">
            <v>0.9302</v>
          </cell>
          <cell r="R214">
            <v>0.0002</v>
          </cell>
          <cell r="S214">
            <v>0.0018</v>
          </cell>
          <cell r="T214">
            <v>0.0012</v>
          </cell>
          <cell r="U214">
            <v>0.002</v>
          </cell>
          <cell r="V214">
            <v>2.48293463442337</v>
          </cell>
          <cell r="W214">
            <v>0.94945081065527</v>
          </cell>
        </row>
        <row r="214">
          <cell r="AA214">
            <v>6.7072461849807</v>
          </cell>
          <cell r="AB214">
            <v>1.42449384441805</v>
          </cell>
          <cell r="AC214">
            <v>1.67482236444673</v>
          </cell>
          <cell r="AD214">
            <v>9.42629541523231</v>
          </cell>
          <cell r="AE214">
            <v>6.92218857736652</v>
          </cell>
        </row>
        <row r="214">
          <cell r="AI214">
            <v>7.36388533850584</v>
          </cell>
          <cell r="AJ214">
            <v>6.13921567150952</v>
          </cell>
          <cell r="AK214">
            <v>6.17930579144867</v>
          </cell>
          <cell r="AL214">
            <v>14.9374904948333</v>
          </cell>
        </row>
        <row r="215">
          <cell r="B215" t="str">
            <v>KMS135</v>
          </cell>
          <cell r="C215" t="str">
            <v>SAMN02209543</v>
          </cell>
          <cell r="D215" t="str">
            <v>M. sinensis</v>
          </cell>
          <cell r="E215" t="str">
            <v>Korea/N China</v>
          </cell>
          <cell r="F215" t="str">
            <v>Y</v>
          </cell>
          <cell r="G215" t="str">
            <v>Y</v>
          </cell>
          <cell r="H215" t="str">
            <v>Y</v>
          </cell>
          <cell r="I215">
            <v>37.13</v>
          </cell>
          <cell r="J215">
            <v>128.1675</v>
          </cell>
          <cell r="K215">
            <v>230</v>
          </cell>
          <cell r="L215">
            <v>7</v>
          </cell>
          <cell r="M215">
            <v>7</v>
          </cell>
          <cell r="N215">
            <v>0.0552</v>
          </cell>
          <cell r="O215">
            <v>0.0014</v>
          </cell>
          <cell r="P215">
            <v>0.001</v>
          </cell>
          <cell r="Q215">
            <v>0.9226</v>
          </cell>
          <cell r="R215">
            <v>0</v>
          </cell>
          <cell r="S215">
            <v>0.0184</v>
          </cell>
          <cell r="T215">
            <v>0.001</v>
          </cell>
          <cell r="U215">
            <v>0</v>
          </cell>
          <cell r="V215">
            <v>1.6423849862864</v>
          </cell>
          <cell r="W215">
            <v>0.272429412436044</v>
          </cell>
        </row>
        <row r="215">
          <cell r="AA215">
            <v>5.27910230458385</v>
          </cell>
          <cell r="AB215">
            <v>0.701244476136106</v>
          </cell>
          <cell r="AC215">
            <v>0.89696445877316</v>
          </cell>
          <cell r="AD215">
            <v>4.9259951597583</v>
          </cell>
          <cell r="AE215">
            <v>6.27788566639351</v>
          </cell>
        </row>
        <row r="215">
          <cell r="AI215">
            <v>7.30880354526575</v>
          </cell>
          <cell r="AJ215">
            <v>4.02202594382823</v>
          </cell>
          <cell r="AK215">
            <v>4.4377712735634</v>
          </cell>
          <cell r="AL215">
            <v>12.275091876863</v>
          </cell>
        </row>
        <row r="216">
          <cell r="B216" t="str">
            <v>KMS136</v>
          </cell>
          <cell r="C216" t="str">
            <v>SAMN02209544</v>
          </cell>
          <cell r="D216" t="str">
            <v>M. sinensis</v>
          </cell>
          <cell r="E216" t="str">
            <v>Korea/N China</v>
          </cell>
          <cell r="F216" t="str">
            <v>Y</v>
          </cell>
          <cell r="G216" t="str">
            <v>Y</v>
          </cell>
          <cell r="H216" t="str">
            <v>Y</v>
          </cell>
          <cell r="I216">
            <v>37.4569</v>
          </cell>
          <cell r="J216">
            <v>128.2831</v>
          </cell>
          <cell r="K216">
            <v>598</v>
          </cell>
          <cell r="L216">
            <v>6</v>
          </cell>
          <cell r="M216">
            <v>6</v>
          </cell>
          <cell r="N216">
            <v>0.0608</v>
          </cell>
          <cell r="O216">
            <v>0</v>
          </cell>
          <cell r="P216">
            <v>0.0002</v>
          </cell>
          <cell r="Q216">
            <v>0.9302</v>
          </cell>
          <cell r="R216">
            <v>0.0012</v>
          </cell>
          <cell r="S216">
            <v>0.002</v>
          </cell>
          <cell r="T216">
            <v>0.0014</v>
          </cell>
          <cell r="U216">
            <v>0.004</v>
          </cell>
          <cell r="V216">
            <v>1.5186072603613</v>
          </cell>
          <cell r="W216">
            <v>0.761172838330781</v>
          </cell>
        </row>
        <row r="216">
          <cell r="AA216">
            <v>7.75468067620185</v>
          </cell>
          <cell r="AB216">
            <v>0.968115612359412</v>
          </cell>
          <cell r="AC216">
            <v>1.3575657706916</v>
          </cell>
          <cell r="AD216">
            <v>6.17179094497313</v>
          </cell>
          <cell r="AE216">
            <v>6.1714794154094</v>
          </cell>
        </row>
        <row r="216">
          <cell r="AI216">
            <v>7.21057607549264</v>
          </cell>
          <cell r="AJ216">
            <v>4.51019684269846</v>
          </cell>
          <cell r="AK216">
            <v>4.8594646198483</v>
          </cell>
          <cell r="AL216">
            <v>10.8031902444654</v>
          </cell>
        </row>
        <row r="217">
          <cell r="B217" t="str">
            <v>KMS137</v>
          </cell>
          <cell r="C217" t="str">
            <v>SAMN02209545</v>
          </cell>
          <cell r="D217" t="str">
            <v>M. sinensis</v>
          </cell>
          <cell r="E217" t="str">
            <v>Korea/N China</v>
          </cell>
          <cell r="F217" t="str">
            <v>Y</v>
          </cell>
          <cell r="G217" t="str">
            <v>Y</v>
          </cell>
          <cell r="H217" t="str">
            <v>Y</v>
          </cell>
          <cell r="I217">
            <v>37.5114</v>
          </cell>
          <cell r="J217">
            <v>129.0983</v>
          </cell>
          <cell r="K217">
            <v>132</v>
          </cell>
          <cell r="L217">
            <v>6</v>
          </cell>
          <cell r="M217">
            <v>6</v>
          </cell>
          <cell r="N217">
            <v>0.1114</v>
          </cell>
          <cell r="O217">
            <v>0.0014</v>
          </cell>
          <cell r="P217">
            <v>0.001</v>
          </cell>
          <cell r="Q217">
            <v>0.875</v>
          </cell>
          <cell r="R217">
            <v>0</v>
          </cell>
          <cell r="S217">
            <v>0.0096</v>
          </cell>
          <cell r="T217">
            <v>0.001</v>
          </cell>
          <cell r="U217">
            <v>0</v>
          </cell>
          <cell r="V217">
            <v>4.33895071079949</v>
          </cell>
          <cell r="W217">
            <v>0.276061044555111</v>
          </cell>
        </row>
        <row r="217">
          <cell r="AA217">
            <v>9.52224515806784</v>
          </cell>
          <cell r="AB217">
            <v>1.28957592474079</v>
          </cell>
          <cell r="AC217">
            <v>1.79150966131469</v>
          </cell>
          <cell r="AD217">
            <v>13.648865991008</v>
          </cell>
          <cell r="AE217">
            <v>3.72908588941957</v>
          </cell>
        </row>
        <row r="217">
          <cell r="AI217">
            <v>15.1608804865253</v>
          </cell>
          <cell r="AJ217">
            <v>5.83289575539294</v>
          </cell>
          <cell r="AK217">
            <v>6.72222566562312</v>
          </cell>
          <cell r="AL217">
            <v>23.3044045572141</v>
          </cell>
        </row>
        <row r="218">
          <cell r="B218" t="str">
            <v>KMS138</v>
          </cell>
          <cell r="C218" t="str">
            <v>SAMN02209546</v>
          </cell>
          <cell r="D218" t="str">
            <v>M. sinensis</v>
          </cell>
          <cell r="E218" t="str">
            <v>Korea/N China</v>
          </cell>
          <cell r="F218" t="str">
            <v>Y</v>
          </cell>
          <cell r="G218" t="str">
            <v>Y</v>
          </cell>
          <cell r="H218" t="str">
            <v>Y</v>
          </cell>
          <cell r="I218">
            <v>37.7</v>
          </cell>
          <cell r="J218">
            <v>128.1378</v>
          </cell>
          <cell r="K218">
            <v>371</v>
          </cell>
          <cell r="L218">
            <v>6</v>
          </cell>
          <cell r="M218">
            <v>6</v>
          </cell>
          <cell r="N218">
            <v>0.0288</v>
          </cell>
          <cell r="O218">
            <v>0.0044</v>
          </cell>
          <cell r="P218">
            <v>0.0004</v>
          </cell>
          <cell r="Q218">
            <v>0.9624</v>
          </cell>
          <cell r="R218">
            <v>0.0016</v>
          </cell>
          <cell r="S218">
            <v>0.001</v>
          </cell>
          <cell r="T218">
            <v>0</v>
          </cell>
          <cell r="U218">
            <v>0.0012</v>
          </cell>
          <cell r="V218">
            <v>3.18014873727744</v>
          </cell>
          <cell r="W218">
            <v>0.986870637298096</v>
          </cell>
        </row>
        <row r="218">
          <cell r="Z218">
            <v>0.198883764306468</v>
          </cell>
        </row>
        <row r="218">
          <cell r="AB218">
            <v>1.4959385293786</v>
          </cell>
          <cell r="AC218">
            <v>2.12207597247828</v>
          </cell>
          <cell r="AD218">
            <v>7.8848042765442</v>
          </cell>
          <cell r="AE218">
            <v>8.33067226582216</v>
          </cell>
        </row>
        <row r="218">
          <cell r="AH218">
            <v>1.18961069984802</v>
          </cell>
        </row>
        <row r="218">
          <cell r="AJ218">
            <v>5.59387751603582</v>
          </cell>
          <cell r="AK218">
            <v>6.07111371260827</v>
          </cell>
          <cell r="AL218">
            <v>15.6816746915913</v>
          </cell>
          <cell r="AM218">
            <v>3.9573391571038</v>
          </cell>
        </row>
        <row r="219">
          <cell r="B219" t="str">
            <v>KMS139</v>
          </cell>
          <cell r="C219" t="str">
            <v>SAMN02209547</v>
          </cell>
          <cell r="D219" t="str">
            <v>M. sinensis</v>
          </cell>
          <cell r="E219" t="str">
            <v>Korea/N China</v>
          </cell>
          <cell r="F219" t="str">
            <v>Y</v>
          </cell>
          <cell r="G219" t="str">
            <v>Y</v>
          </cell>
          <cell r="H219" t="str">
            <v>Y</v>
          </cell>
          <cell r="I219">
            <v>37.3475</v>
          </cell>
          <cell r="J219">
            <v>128.5717</v>
          </cell>
          <cell r="K219">
            <v>517</v>
          </cell>
          <cell r="L219">
            <v>6</v>
          </cell>
          <cell r="M219">
            <v>6</v>
          </cell>
          <cell r="N219">
            <v>0.0434</v>
          </cell>
          <cell r="O219">
            <v>0.001</v>
          </cell>
          <cell r="P219">
            <v>0.0062</v>
          </cell>
          <cell r="Q219">
            <v>0.9452</v>
          </cell>
          <cell r="R219">
            <v>0</v>
          </cell>
          <cell r="S219">
            <v>0.0018</v>
          </cell>
          <cell r="T219">
            <v>0.0006</v>
          </cell>
          <cell r="U219">
            <v>0.001</v>
          </cell>
          <cell r="V219">
            <v>1.78745171966281</v>
          </cell>
          <cell r="W219">
            <v>0.735046911516563</v>
          </cell>
        </row>
        <row r="219">
          <cell r="AA219">
            <v>11.2175069449929</v>
          </cell>
          <cell r="AB219">
            <v>1.02354408753231</v>
          </cell>
          <cell r="AC219">
            <v>1.51479985114276</v>
          </cell>
          <cell r="AD219">
            <v>5.2706524034604</v>
          </cell>
          <cell r="AE219">
            <v>9.29833535173836</v>
          </cell>
        </row>
        <row r="219">
          <cell r="AI219">
            <v>12.6470081640818</v>
          </cell>
          <cell r="AJ219">
            <v>6.03225064162032</v>
          </cell>
          <cell r="AK219">
            <v>6.80616459185233</v>
          </cell>
          <cell r="AL219">
            <v>10.6156022558134</v>
          </cell>
        </row>
        <row r="220">
          <cell r="B220" t="str">
            <v>KMS140</v>
          </cell>
          <cell r="C220" t="str">
            <v>SAMN02209548</v>
          </cell>
          <cell r="D220" t="str">
            <v>M. sinensis</v>
          </cell>
          <cell r="E220" t="str">
            <v>Korea/N China</v>
          </cell>
          <cell r="F220" t="str">
            <v>Y</v>
          </cell>
          <cell r="G220" t="str">
            <v>Y</v>
          </cell>
          <cell r="H220" t="str">
            <v>Y</v>
          </cell>
          <cell r="I220">
            <v>36.4364</v>
          </cell>
          <cell r="J220">
            <v>129.2458</v>
          </cell>
          <cell r="K220">
            <v>178</v>
          </cell>
          <cell r="L220">
            <v>7</v>
          </cell>
          <cell r="M220">
            <v>7</v>
          </cell>
          <cell r="N220">
            <v>0.1076</v>
          </cell>
          <cell r="O220">
            <v>0</v>
          </cell>
          <cell r="P220">
            <v>0.0006</v>
          </cell>
          <cell r="Q220">
            <v>0.8584</v>
          </cell>
          <cell r="R220">
            <v>0</v>
          </cell>
          <cell r="S220">
            <v>0.0326</v>
          </cell>
          <cell r="T220">
            <v>0.0002</v>
          </cell>
          <cell r="U220">
            <v>0</v>
          </cell>
          <cell r="V220">
            <v>0.678818801821341</v>
          </cell>
          <cell r="W220">
            <v>0.496597411584738</v>
          </cell>
        </row>
        <row r="220">
          <cell r="AA220">
            <v>11.1847866929945</v>
          </cell>
          <cell r="AB220">
            <v>0.526775640684197</v>
          </cell>
          <cell r="AC220">
            <v>0.933352484949045</v>
          </cell>
          <cell r="AD220">
            <v>6.88171690661223</v>
          </cell>
          <cell r="AE220">
            <v>4.42969524858452</v>
          </cell>
        </row>
        <row r="220">
          <cell r="AI220">
            <v>14.1267911035029</v>
          </cell>
          <cell r="AJ220">
            <v>3.90685482313008</v>
          </cell>
          <cell r="AK220">
            <v>4.81153385086001</v>
          </cell>
          <cell r="AL220">
            <v>15.1295070887795</v>
          </cell>
        </row>
        <row r="221">
          <cell r="B221" t="str">
            <v>KMS141</v>
          </cell>
          <cell r="C221" t="str">
            <v>SAMN02209549</v>
          </cell>
          <cell r="D221" t="str">
            <v>M. sinensis</v>
          </cell>
          <cell r="E221" t="str">
            <v>Korea/N China</v>
          </cell>
          <cell r="F221" t="str">
            <v>Y</v>
          </cell>
          <cell r="G221" t="str">
            <v>Y</v>
          </cell>
          <cell r="H221" t="str">
            <v>Y</v>
          </cell>
          <cell r="I221">
            <v>36.7425</v>
          </cell>
          <cell r="J221">
            <v>129.3367</v>
          </cell>
          <cell r="K221">
            <v>239</v>
          </cell>
          <cell r="L221">
            <v>6</v>
          </cell>
          <cell r="M221">
            <v>6</v>
          </cell>
          <cell r="N221">
            <v>0.0354</v>
          </cell>
          <cell r="O221">
            <v>0</v>
          </cell>
          <cell r="P221">
            <v>0.001</v>
          </cell>
          <cell r="Q221">
            <v>0.939</v>
          </cell>
          <cell r="R221">
            <v>0.0002</v>
          </cell>
          <cell r="S221">
            <v>0.0226</v>
          </cell>
          <cell r="T221">
            <v>0.0006</v>
          </cell>
          <cell r="U221">
            <v>0</v>
          </cell>
          <cell r="V221">
            <v>1.74980017964831</v>
          </cell>
          <cell r="W221">
            <v>0.300529233256168</v>
          </cell>
        </row>
        <row r="221">
          <cell r="AB221">
            <v>0.649296780064463</v>
          </cell>
          <cell r="AC221">
            <v>1.01507554761273</v>
          </cell>
          <cell r="AD221">
            <v>7.88505345207783</v>
          </cell>
          <cell r="AE221">
            <v>4.44186484015453</v>
          </cell>
        </row>
        <row r="221">
          <cell r="AJ221">
            <v>3.85962192627539</v>
          </cell>
          <cell r="AK221">
            <v>4.25687383296284</v>
          </cell>
          <cell r="AL221">
            <v>15.0818171856594</v>
          </cell>
        </row>
        <row r="222">
          <cell r="B222" t="str">
            <v>KMS142</v>
          </cell>
          <cell r="C222" t="str">
            <v>SAMN02209550</v>
          </cell>
          <cell r="D222" t="str">
            <v>M. sinensis</v>
          </cell>
          <cell r="E222" t="str">
            <v>Korea/N China</v>
          </cell>
          <cell r="F222" t="str">
            <v>Y</v>
          </cell>
          <cell r="G222" t="str">
            <v>Y</v>
          </cell>
          <cell r="H222" t="str">
            <v>Y</v>
          </cell>
          <cell r="I222">
            <v>37.5508</v>
          </cell>
          <cell r="J222">
            <v>128.2117</v>
          </cell>
          <cell r="K222">
            <v>521</v>
          </cell>
          <cell r="L222">
            <v>6</v>
          </cell>
          <cell r="M222">
            <v>6</v>
          </cell>
          <cell r="N222">
            <v>0.0424</v>
          </cell>
          <cell r="O222">
            <v>0.0008</v>
          </cell>
          <cell r="P222">
            <v>0.0112</v>
          </cell>
          <cell r="Q222">
            <v>0.9132</v>
          </cell>
          <cell r="R222">
            <v>0.0014</v>
          </cell>
          <cell r="S222">
            <v>0.0282</v>
          </cell>
          <cell r="T222">
            <v>0.0006</v>
          </cell>
          <cell r="U222">
            <v>0.002</v>
          </cell>
          <cell r="V222">
            <v>2.12866146778936</v>
          </cell>
          <cell r="W222">
            <v>1.26347545763624</v>
          </cell>
        </row>
        <row r="222">
          <cell r="Z222">
            <v>3.87507014983969</v>
          </cell>
        </row>
        <row r="222">
          <cell r="AB222">
            <v>1.78331922748328</v>
          </cell>
          <cell r="AC222">
            <v>2.48687951503389</v>
          </cell>
          <cell r="AD222">
            <v>7.19558668179397</v>
          </cell>
          <cell r="AE222">
            <v>6.00839775666197</v>
          </cell>
        </row>
        <row r="222">
          <cell r="AH222">
            <v>9.08371661337275</v>
          </cell>
        </row>
        <row r="222">
          <cell r="AJ222">
            <v>5.69421156761354</v>
          </cell>
          <cell r="AK222">
            <v>6.15193390040161</v>
          </cell>
          <cell r="AL222">
            <v>12.9083419074495</v>
          </cell>
          <cell r="AM222">
            <v>1.54379720349497</v>
          </cell>
        </row>
        <row r="223">
          <cell r="B223" t="str">
            <v>KMS143</v>
          </cell>
          <cell r="C223" t="str">
            <v>SAMN02209551</v>
          </cell>
          <cell r="D223" t="str">
            <v>M. sinensis</v>
          </cell>
          <cell r="E223" t="str">
            <v>Korea/N China</v>
          </cell>
          <cell r="F223" t="str">
            <v>Y</v>
          </cell>
          <cell r="G223" t="str">
            <v>Y</v>
          </cell>
          <cell r="H223" t="str">
            <v>Y</v>
          </cell>
          <cell r="I223">
            <v>37.5911</v>
          </cell>
          <cell r="J223">
            <v>128.1542</v>
          </cell>
          <cell r="K223">
            <v>328</v>
          </cell>
          <cell r="L223">
            <v>6</v>
          </cell>
          <cell r="M223">
            <v>6</v>
          </cell>
          <cell r="N223">
            <v>0.0334</v>
          </cell>
          <cell r="O223">
            <v>0.004</v>
          </cell>
          <cell r="P223">
            <v>0.0002</v>
          </cell>
          <cell r="Q223">
            <v>0.9088</v>
          </cell>
          <cell r="R223">
            <v>0.001</v>
          </cell>
          <cell r="S223">
            <v>0.0448</v>
          </cell>
          <cell r="T223">
            <v>0.0068</v>
          </cell>
          <cell r="U223">
            <v>0.0006</v>
          </cell>
          <cell r="V223">
            <v>3.41375994245028</v>
          </cell>
          <cell r="W223">
            <v>0.933160763871774</v>
          </cell>
        </row>
        <row r="223">
          <cell r="Z223">
            <v>1.67692217528567</v>
          </cell>
          <cell r="AA223">
            <v>14.2834457638381</v>
          </cell>
          <cell r="AB223">
            <v>1.81535327286746</v>
          </cell>
          <cell r="AC223">
            <v>2.52784571604163</v>
          </cell>
          <cell r="AD223">
            <v>10.1978967305699</v>
          </cell>
          <cell r="AE223">
            <v>5.98073324742297</v>
          </cell>
        </row>
        <row r="223">
          <cell r="AH223">
            <v>3.01754224063399</v>
          </cell>
          <cell r="AI223">
            <v>11.0327206339026</v>
          </cell>
          <cell r="AJ223">
            <v>5.96733633234062</v>
          </cell>
          <cell r="AK223">
            <v>6.56854909797583</v>
          </cell>
          <cell r="AL223">
            <v>12.3815231888742</v>
          </cell>
          <cell r="AM223">
            <v>2.74721690474795</v>
          </cell>
        </row>
        <row r="224">
          <cell r="B224" t="str">
            <v>KMS144</v>
          </cell>
          <cell r="C224" t="str">
            <v>SAMN02209552</v>
          </cell>
          <cell r="D224" t="str">
            <v>M. sinensis</v>
          </cell>
          <cell r="E224" t="str">
            <v>Korea/N China</v>
          </cell>
          <cell r="F224" t="str">
            <v>Y</v>
          </cell>
          <cell r="G224" t="str">
            <v>Y</v>
          </cell>
          <cell r="H224" t="str">
            <v>Y</v>
          </cell>
          <cell r="I224">
            <v>36.9278</v>
          </cell>
          <cell r="J224">
            <v>129.1556</v>
          </cell>
          <cell r="K224">
            <v>554</v>
          </cell>
          <cell r="L224">
            <v>6</v>
          </cell>
          <cell r="M224">
            <v>6</v>
          </cell>
          <cell r="N224">
            <v>0.034</v>
          </cell>
          <cell r="O224">
            <v>0</v>
          </cell>
          <cell r="P224">
            <v>0</v>
          </cell>
          <cell r="Q224">
            <v>0.955</v>
          </cell>
          <cell r="R224">
            <v>0</v>
          </cell>
          <cell r="S224">
            <v>0.0098</v>
          </cell>
          <cell r="T224">
            <v>0.0006</v>
          </cell>
          <cell r="U224">
            <v>0.0008</v>
          </cell>
          <cell r="V224">
            <v>1.06096267925408</v>
          </cell>
          <cell r="W224">
            <v>0.190900210693587</v>
          </cell>
        </row>
        <row r="224">
          <cell r="Z224">
            <v>0.428170654471113</v>
          </cell>
        </row>
        <row r="224">
          <cell r="AB224">
            <v>0.496944006928836</v>
          </cell>
          <cell r="AC224">
            <v>0.805249836744344</v>
          </cell>
          <cell r="AD224">
            <v>4.61947472237073</v>
          </cell>
          <cell r="AE224">
            <v>4.86294389745912</v>
          </cell>
        </row>
        <row r="224">
          <cell r="AH224">
            <v>1.45145090447778</v>
          </cell>
        </row>
        <row r="224">
          <cell r="AJ224">
            <v>3.29722424865519</v>
          </cell>
          <cell r="AK224">
            <v>3.6520577132204</v>
          </cell>
          <cell r="AL224">
            <v>9.26181751463794</v>
          </cell>
          <cell r="AM224">
            <v>4.78083280640897</v>
          </cell>
        </row>
        <row r="225">
          <cell r="B225" t="str">
            <v>KMS145-6</v>
          </cell>
          <cell r="C225" t="str">
            <v>SAMN02209553, SAMN02209554</v>
          </cell>
          <cell r="D225" t="str">
            <v>M. sinensis</v>
          </cell>
          <cell r="E225" t="str">
            <v>Korea/N China</v>
          </cell>
          <cell r="F225" t="str">
            <v>Y</v>
          </cell>
          <cell r="G225" t="str">
            <v>Y</v>
          </cell>
          <cell r="H225" t="str">
            <v>Y</v>
          </cell>
          <cell r="I225">
            <v>37.5601636111111</v>
          </cell>
          <cell r="J225">
            <v>128.365778055556</v>
          </cell>
          <cell r="K225">
            <v>450</v>
          </cell>
          <cell r="L225">
            <v>6</v>
          </cell>
          <cell r="M225">
            <v>6</v>
          </cell>
          <cell r="N225">
            <v>0.041</v>
          </cell>
          <cell r="O225">
            <v>0</v>
          </cell>
          <cell r="P225">
            <v>0</v>
          </cell>
          <cell r="Q225">
            <v>0.958</v>
          </cell>
          <cell r="R225">
            <v>0</v>
          </cell>
          <cell r="S225">
            <v>0.001</v>
          </cell>
          <cell r="T225">
            <v>0</v>
          </cell>
          <cell r="U225">
            <v>0</v>
          </cell>
          <cell r="V225">
            <v>2.37429107703338</v>
          </cell>
          <cell r="W225">
            <v>0.881050125819304</v>
          </cell>
        </row>
        <row r="225">
          <cell r="AA225">
            <v>7.65496119140856</v>
          </cell>
          <cell r="AB225">
            <v>1.34219178018524</v>
          </cell>
          <cell r="AC225">
            <v>1.85060650595921</v>
          </cell>
          <cell r="AD225">
            <v>9.66896126381921</v>
          </cell>
          <cell r="AE225">
            <v>8.70872365137494</v>
          </cell>
        </row>
        <row r="225">
          <cell r="AI225">
            <v>10.7550841948769</v>
          </cell>
          <cell r="AJ225">
            <v>7.03734301650161</v>
          </cell>
          <cell r="AK225">
            <v>7.57045545272114</v>
          </cell>
          <cell r="AL225">
            <v>13.184570227058</v>
          </cell>
        </row>
        <row r="226">
          <cell r="B226" t="str">
            <v>KMS147</v>
          </cell>
          <cell r="C226" t="str">
            <v>SAMN02209555</v>
          </cell>
          <cell r="D226" t="str">
            <v>M. sinensis</v>
          </cell>
          <cell r="E226" t="str">
            <v>Korea/N China</v>
          </cell>
          <cell r="F226" t="str">
            <v>Y</v>
          </cell>
          <cell r="G226" t="str">
            <v>Y</v>
          </cell>
          <cell r="H226" t="str">
            <v>Y</v>
          </cell>
          <cell r="I226">
            <v>37.584</v>
          </cell>
          <cell r="J226">
            <v>127.8975</v>
          </cell>
          <cell r="K226">
            <v>200</v>
          </cell>
          <cell r="L226">
            <v>6</v>
          </cell>
          <cell r="M226">
            <v>6</v>
          </cell>
          <cell r="N226">
            <v>0.05</v>
          </cell>
          <cell r="O226">
            <v>0.0002</v>
          </cell>
          <cell r="P226">
            <v>0</v>
          </cell>
          <cell r="Q226">
            <v>0.9112</v>
          </cell>
          <cell r="R226">
            <v>0</v>
          </cell>
          <cell r="S226">
            <v>0.037</v>
          </cell>
          <cell r="T226">
            <v>0.001</v>
          </cell>
          <cell r="U226">
            <v>0</v>
          </cell>
          <cell r="V226">
            <v>1.0137613453208</v>
          </cell>
          <cell r="W226">
            <v>0.172528056235371</v>
          </cell>
        </row>
        <row r="226">
          <cell r="AA226">
            <v>1.26739106861412</v>
          </cell>
          <cell r="AB226">
            <v>0.400702529996594</v>
          </cell>
          <cell r="AC226">
            <v>0.491791418795706</v>
          </cell>
          <cell r="AD226">
            <v>4.93960856743212</v>
          </cell>
          <cell r="AE226">
            <v>3.43931509186908</v>
          </cell>
        </row>
        <row r="226">
          <cell r="AI226">
            <v>2.14078575030198</v>
          </cell>
          <cell r="AJ226">
            <v>2.86051597309231</v>
          </cell>
          <cell r="AK226">
            <v>2.83731386589098</v>
          </cell>
          <cell r="AL226">
            <v>10.4216086351909</v>
          </cell>
        </row>
        <row r="227">
          <cell r="B227" t="str">
            <v>KMS148-9</v>
          </cell>
          <cell r="C227" t="str">
            <v>SAMN02209556, SAMN02209557</v>
          </cell>
          <cell r="D227" t="str">
            <v>M. sinensis</v>
          </cell>
          <cell r="E227" t="str">
            <v>Korea/N China</v>
          </cell>
          <cell r="F227" t="str">
            <v>Y</v>
          </cell>
          <cell r="G227" t="str">
            <v>Y</v>
          </cell>
          <cell r="H227" t="str">
            <v>Y</v>
          </cell>
          <cell r="I227">
            <v>37.8661111111111</v>
          </cell>
          <cell r="J227">
            <v>127.674805555556</v>
          </cell>
          <cell r="K227">
            <v>105</v>
          </cell>
          <cell r="L227">
            <v>6</v>
          </cell>
          <cell r="M227">
            <v>6</v>
          </cell>
          <cell r="N227">
            <v>0.056</v>
          </cell>
          <cell r="O227">
            <v>0.001</v>
          </cell>
          <cell r="P227">
            <v>0.001</v>
          </cell>
          <cell r="Q227">
            <v>0.926</v>
          </cell>
          <cell r="R227">
            <v>0</v>
          </cell>
          <cell r="S227">
            <v>0.015</v>
          </cell>
          <cell r="T227">
            <v>0</v>
          </cell>
          <cell r="U227">
            <v>0</v>
          </cell>
          <cell r="V227">
            <v>1.78135035294387</v>
          </cell>
          <cell r="W227">
            <v>0.961722586190287</v>
          </cell>
        </row>
        <row r="227">
          <cell r="Z227">
            <v>1.65212149148219</v>
          </cell>
        </row>
        <row r="227">
          <cell r="AB227">
            <v>1.27067737668809</v>
          </cell>
          <cell r="AC227">
            <v>1.830644470816</v>
          </cell>
          <cell r="AD227">
            <v>6.17529991646891</v>
          </cell>
          <cell r="AE227">
            <v>6.40608614349498</v>
          </cell>
        </row>
        <row r="227">
          <cell r="AH227">
            <v>4.93999871434598</v>
          </cell>
        </row>
        <row r="227">
          <cell r="AJ227">
            <v>5.08565924985283</v>
          </cell>
          <cell r="AK227">
            <v>5.50703431607825</v>
          </cell>
          <cell r="AL227">
            <v>12.9820169332821</v>
          </cell>
          <cell r="AM227">
            <v>5.75343447801796</v>
          </cell>
        </row>
        <row r="228">
          <cell r="B228" t="str">
            <v>KMS150</v>
          </cell>
          <cell r="C228" t="str">
            <v>SAMN02209558</v>
          </cell>
          <cell r="D228" t="str">
            <v>M. sinensis</v>
          </cell>
          <cell r="E228" t="str">
            <v>Korea/N China</v>
          </cell>
          <cell r="F228" t="str">
            <v>Y</v>
          </cell>
          <cell r="G228" t="str">
            <v>Y</v>
          </cell>
          <cell r="H228" t="str">
            <v>Y</v>
          </cell>
          <cell r="I228">
            <v>38.09</v>
          </cell>
          <cell r="J228">
            <v>128.185</v>
          </cell>
          <cell r="K228">
            <v>237</v>
          </cell>
          <cell r="L228">
            <v>6</v>
          </cell>
          <cell r="M228">
            <v>5</v>
          </cell>
          <cell r="N228">
            <v>0.0624</v>
          </cell>
          <cell r="O228">
            <v>0</v>
          </cell>
          <cell r="P228">
            <v>0</v>
          </cell>
          <cell r="Q228">
            <v>0.902</v>
          </cell>
          <cell r="R228">
            <v>0.0014</v>
          </cell>
          <cell r="S228">
            <v>0.0312</v>
          </cell>
          <cell r="T228">
            <v>0.002</v>
          </cell>
          <cell r="U228">
            <v>0</v>
          </cell>
          <cell r="V228">
            <v>1.97024307379911</v>
          </cell>
          <cell r="W228">
            <v>0.200455970144207</v>
          </cell>
        </row>
        <row r="228">
          <cell r="AB228">
            <v>0.520001612550858</v>
          </cell>
          <cell r="AC228">
            <v>0.828531076452126</v>
          </cell>
          <cell r="AD228">
            <v>4.42965317773619</v>
          </cell>
          <cell r="AE228">
            <v>3.29605477595124</v>
          </cell>
        </row>
        <row r="228">
          <cell r="AJ228">
            <v>2.49982008615792</v>
          </cell>
          <cell r="AK228">
            <v>2.79445380655881</v>
          </cell>
          <cell r="AL228">
            <v>6.85700763858657</v>
          </cell>
        </row>
        <row r="229">
          <cell r="B229" t="str">
            <v>KMS151</v>
          </cell>
          <cell r="C229" t="str">
            <v>SAMN02209559</v>
          </cell>
          <cell r="D229" t="str">
            <v>M. sinensis</v>
          </cell>
          <cell r="E229" t="str">
            <v>Korea/N China</v>
          </cell>
          <cell r="F229" t="str">
            <v>Y</v>
          </cell>
          <cell r="G229" t="str">
            <v>Y</v>
          </cell>
          <cell r="H229" t="str">
            <v>Y</v>
          </cell>
          <cell r="I229">
            <v>38.1953</v>
          </cell>
          <cell r="J229">
            <v>128.325</v>
          </cell>
          <cell r="K229">
            <v>350</v>
          </cell>
          <cell r="L229">
            <v>6</v>
          </cell>
          <cell r="M229">
            <v>6</v>
          </cell>
          <cell r="N229">
            <v>0.032</v>
          </cell>
          <cell r="O229">
            <v>0.0006</v>
          </cell>
          <cell r="P229">
            <v>0</v>
          </cell>
          <cell r="Q229">
            <v>0.9654</v>
          </cell>
          <cell r="R229">
            <v>0</v>
          </cell>
          <cell r="S229">
            <v>0.0014</v>
          </cell>
          <cell r="T229">
            <v>0</v>
          </cell>
          <cell r="U229">
            <v>0</v>
          </cell>
          <cell r="V229">
            <v>1.00725745890699</v>
          </cell>
          <cell r="W229">
            <v>0.596007539174257</v>
          </cell>
        </row>
        <row r="229">
          <cell r="Z229">
            <v>0.178190457263746</v>
          </cell>
        </row>
        <row r="229">
          <cell r="AB229">
            <v>0.65455459279035</v>
          </cell>
          <cell r="AC229">
            <v>1.01812843706408</v>
          </cell>
          <cell r="AD229">
            <v>7.15406714316811</v>
          </cell>
          <cell r="AE229">
            <v>6.49914902040626</v>
          </cell>
        </row>
        <row r="229">
          <cell r="AH229">
            <v>0.901826453026256</v>
          </cell>
        </row>
        <row r="229">
          <cell r="AJ229">
            <v>4.7116987011198</v>
          </cell>
          <cell r="AK229">
            <v>5.13992195297143</v>
          </cell>
          <cell r="AL229">
            <v>19.5118466696715</v>
          </cell>
          <cell r="AM229">
            <v>2.66098616732819</v>
          </cell>
        </row>
        <row r="230">
          <cell r="B230" t="str">
            <v>KMS152</v>
          </cell>
          <cell r="C230" t="str">
            <v>SAMN02209560</v>
          </cell>
          <cell r="D230" t="str">
            <v>M. sinensis</v>
          </cell>
          <cell r="E230" t="str">
            <v>Korea/N China</v>
          </cell>
          <cell r="F230" t="str">
            <v>Y</v>
          </cell>
          <cell r="G230" t="str">
            <v>Y</v>
          </cell>
          <cell r="H230" t="str">
            <v>Y</v>
          </cell>
          <cell r="I230">
            <v>38.1969</v>
          </cell>
          <cell r="J230">
            <v>128.2029</v>
          </cell>
          <cell r="K230">
            <v>310</v>
          </cell>
          <cell r="L230">
            <v>6</v>
          </cell>
          <cell r="M230">
            <v>5</v>
          </cell>
          <cell r="N230">
            <v>0.0524</v>
          </cell>
          <cell r="O230">
            <v>0.0008</v>
          </cell>
          <cell r="P230">
            <v>0</v>
          </cell>
          <cell r="Q230">
            <v>0.9202</v>
          </cell>
          <cell r="R230">
            <v>0</v>
          </cell>
          <cell r="S230">
            <v>0.0226</v>
          </cell>
          <cell r="T230">
            <v>0.001</v>
          </cell>
          <cell r="U230">
            <v>0.0022</v>
          </cell>
          <cell r="V230">
            <v>2.77058958856228</v>
          </cell>
          <cell r="W230">
            <v>0.693233880751182</v>
          </cell>
        </row>
        <row r="230">
          <cell r="Z230">
            <v>3.2390967928533</v>
          </cell>
        </row>
        <row r="230">
          <cell r="AB230">
            <v>1.58457325941649</v>
          </cell>
          <cell r="AC230">
            <v>2.23506133504147</v>
          </cell>
          <cell r="AD230">
            <v>8.28633001609045</v>
          </cell>
          <cell r="AE230">
            <v>7.25473292716059</v>
          </cell>
        </row>
        <row r="230">
          <cell r="AH230">
            <v>6.71531727841155</v>
          </cell>
        </row>
        <row r="230">
          <cell r="AJ230">
            <v>6.32789630619878</v>
          </cell>
          <cell r="AK230">
            <v>6.83752478927025</v>
          </cell>
          <cell r="AL230">
            <v>12.3126174091748</v>
          </cell>
          <cell r="AM230">
            <v>4.21721967697272</v>
          </cell>
        </row>
        <row r="231">
          <cell r="B231" t="str">
            <v>KMS154</v>
          </cell>
          <cell r="C231" t="str">
            <v>SAMN02209562</v>
          </cell>
          <cell r="D231" t="str">
            <v>M. sinensis</v>
          </cell>
          <cell r="E231" t="str">
            <v>Korea/N China</v>
          </cell>
          <cell r="F231" t="str">
            <v>Y</v>
          </cell>
          <cell r="G231" t="str">
            <v>Y</v>
          </cell>
          <cell r="H231" t="str">
            <v>Y</v>
          </cell>
          <cell r="I231">
            <v>38.0633</v>
          </cell>
          <cell r="J231">
            <v>128.6464</v>
          </cell>
          <cell r="K231">
            <v>185</v>
          </cell>
          <cell r="L231">
            <v>5</v>
          </cell>
          <cell r="M231">
            <v>5</v>
          </cell>
          <cell r="N231">
            <v>0.0744</v>
          </cell>
          <cell r="O231">
            <v>0.0002</v>
          </cell>
          <cell r="P231">
            <v>0.0034</v>
          </cell>
          <cell r="Q231">
            <v>0.8938</v>
          </cell>
          <cell r="R231">
            <v>0.0012</v>
          </cell>
          <cell r="S231">
            <v>0.0238</v>
          </cell>
          <cell r="T231">
            <v>0</v>
          </cell>
          <cell r="U231">
            <v>0.0026</v>
          </cell>
          <cell r="V231">
            <v>1.14133670753296</v>
          </cell>
          <cell r="W231">
            <v>0.726559530067892</v>
          </cell>
        </row>
        <row r="231">
          <cell r="AB231">
            <v>0.827745494332642</v>
          </cell>
          <cell r="AC231">
            <v>1.24702577276237</v>
          </cell>
          <cell r="AD231">
            <v>4.46217731998999</v>
          </cell>
          <cell r="AE231">
            <v>7.25055260498912</v>
          </cell>
        </row>
        <row r="231">
          <cell r="AJ231">
            <v>4.3983787835579</v>
          </cell>
          <cell r="AK231">
            <v>4.81992777239974</v>
          </cell>
          <cell r="AL231">
            <v>7.89486317388562</v>
          </cell>
        </row>
        <row r="232">
          <cell r="B232" t="str">
            <v>KMS156</v>
          </cell>
          <cell r="C232" t="str">
            <v>SAMN02209564</v>
          </cell>
          <cell r="D232" t="str">
            <v>M. sinensis</v>
          </cell>
          <cell r="E232" t="str">
            <v>Korea/N China</v>
          </cell>
          <cell r="F232" t="str">
            <v>Y</v>
          </cell>
          <cell r="G232" t="str">
            <v>Y</v>
          </cell>
          <cell r="H232" t="str">
            <v>Y</v>
          </cell>
          <cell r="I232">
            <v>38.0153</v>
          </cell>
          <cell r="J232">
            <v>127.8019</v>
          </cell>
          <cell r="K232">
            <v>337</v>
          </cell>
          <cell r="L232">
            <v>6</v>
          </cell>
          <cell r="M232">
            <v>6</v>
          </cell>
          <cell r="N232">
            <v>0.0268</v>
          </cell>
          <cell r="O232">
            <v>0.0046</v>
          </cell>
          <cell r="P232">
            <v>0.0012</v>
          </cell>
          <cell r="Q232">
            <v>0.9544</v>
          </cell>
          <cell r="R232">
            <v>0</v>
          </cell>
          <cell r="S232">
            <v>0.0078</v>
          </cell>
          <cell r="T232">
            <v>0.004</v>
          </cell>
          <cell r="U232">
            <v>0</v>
          </cell>
          <cell r="V232">
            <v>2.36462471425162</v>
          </cell>
          <cell r="W232">
            <v>0.540024385855224</v>
          </cell>
        </row>
        <row r="232">
          <cell r="Z232">
            <v>1.50628956364079</v>
          </cell>
        </row>
        <row r="232">
          <cell r="AB232">
            <v>1.21013790002013</v>
          </cell>
          <cell r="AC232">
            <v>1.75435786056695</v>
          </cell>
          <cell r="AD232">
            <v>10.4232359571739</v>
          </cell>
          <cell r="AE232">
            <v>6.58529523197272</v>
          </cell>
        </row>
        <row r="232">
          <cell r="AH232">
            <v>3.67153222676821</v>
          </cell>
        </row>
        <row r="232">
          <cell r="AJ232">
            <v>6.43350288615784</v>
          </cell>
          <cell r="AK232">
            <v>6.95827802536227</v>
          </cell>
          <cell r="AL232">
            <v>24.8955213846648</v>
          </cell>
          <cell r="AM232">
            <v>6.7971450835894</v>
          </cell>
        </row>
        <row r="233">
          <cell r="B233" t="str">
            <v>KMS158</v>
          </cell>
          <cell r="C233" t="str">
            <v>SAMN02209565</v>
          </cell>
          <cell r="D233" t="str">
            <v>M. sinensis</v>
          </cell>
          <cell r="E233" t="str">
            <v>Korea/N China</v>
          </cell>
          <cell r="F233" t="str">
            <v>Y</v>
          </cell>
          <cell r="G233" t="str">
            <v>Y</v>
          </cell>
          <cell r="H233" t="str">
            <v>Y</v>
          </cell>
          <cell r="I233">
            <v>38.02</v>
          </cell>
          <cell r="J233">
            <v>128.2275</v>
          </cell>
          <cell r="K233">
            <v>213</v>
          </cell>
          <cell r="L233">
            <v>5</v>
          </cell>
          <cell r="M233">
            <v>5</v>
          </cell>
          <cell r="N233">
            <v>0.0498</v>
          </cell>
          <cell r="O233">
            <v>0.0186</v>
          </cell>
          <cell r="P233">
            <v>0</v>
          </cell>
          <cell r="Q233">
            <v>0.8854</v>
          </cell>
          <cell r="R233">
            <v>0.0022</v>
          </cell>
          <cell r="S233">
            <v>0.0336</v>
          </cell>
          <cell r="T233">
            <v>0.0042</v>
          </cell>
          <cell r="U233">
            <v>0.006</v>
          </cell>
          <cell r="V233">
            <v>0.112362154319169</v>
          </cell>
          <cell r="W233">
            <v>1.2532746345419</v>
          </cell>
        </row>
        <row r="233">
          <cell r="AB233">
            <v>0.979815638914699</v>
          </cell>
          <cell r="AC233">
            <v>1.42950670629018</v>
          </cell>
          <cell r="AD233">
            <v>4.97579555153969</v>
          </cell>
          <cell r="AE233">
            <v>7.40732259771754</v>
          </cell>
        </row>
        <row r="233">
          <cell r="AJ233">
            <v>5.1311595992932</v>
          </cell>
          <cell r="AK233">
            <v>5.57738707900046</v>
          </cell>
          <cell r="AL233">
            <v>15.0088236677647</v>
          </cell>
        </row>
        <row r="234">
          <cell r="B234" t="str">
            <v>KMS159</v>
          </cell>
          <cell r="C234" t="str">
            <v>SAMN02209566</v>
          </cell>
          <cell r="D234" t="str">
            <v>M. sinensis</v>
          </cell>
          <cell r="E234" t="str">
            <v>Korea/N China</v>
          </cell>
          <cell r="F234" t="str">
            <v>Y</v>
          </cell>
          <cell r="G234" t="str">
            <v>Y</v>
          </cell>
          <cell r="H234" t="str">
            <v>Y</v>
          </cell>
          <cell r="I234">
            <v>37.82</v>
          </cell>
          <cell r="J234">
            <v>128.4675</v>
          </cell>
          <cell r="K234">
            <v>577</v>
          </cell>
          <cell r="L234">
            <v>6</v>
          </cell>
          <cell r="M234">
            <v>6</v>
          </cell>
          <cell r="N234">
            <v>0.063</v>
          </cell>
          <cell r="O234">
            <v>0.0014</v>
          </cell>
          <cell r="P234">
            <v>0.0062</v>
          </cell>
          <cell r="Q234">
            <v>0.9258</v>
          </cell>
          <cell r="R234">
            <v>0.0004</v>
          </cell>
          <cell r="S234">
            <v>0.002</v>
          </cell>
          <cell r="T234">
            <v>0.001</v>
          </cell>
          <cell r="U234">
            <v>0.0002</v>
          </cell>
          <cell r="V234">
            <v>0.451981741868183</v>
          </cell>
          <cell r="W234">
            <v>0.503074901185874</v>
          </cell>
        </row>
        <row r="234">
          <cell r="AB234">
            <v>0.406713292883907</v>
          </cell>
          <cell r="AC234">
            <v>0.681225236160516</v>
          </cell>
          <cell r="AD234">
            <v>3.08151087819453</v>
          </cell>
          <cell r="AE234">
            <v>3.31780253148876</v>
          </cell>
        </row>
        <row r="234">
          <cell r="AJ234">
            <v>2.15626266403497</v>
          </cell>
          <cell r="AK234">
            <v>2.44243803684311</v>
          </cell>
          <cell r="AL234">
            <v>4.99898129547292</v>
          </cell>
        </row>
        <row r="235">
          <cell r="B235" t="str">
            <v>KMS160-1</v>
          </cell>
          <cell r="C235" t="str">
            <v>SAMN02209567, SAMN02209568</v>
          </cell>
          <cell r="D235" t="str">
            <v>M. sinensis</v>
          </cell>
          <cell r="E235" t="str">
            <v>Korea/N China</v>
          </cell>
          <cell r="F235" t="str">
            <v>Y</v>
          </cell>
          <cell r="G235" t="str">
            <v>Y</v>
          </cell>
          <cell r="H235" t="str">
            <v>Y</v>
          </cell>
          <cell r="I235">
            <v>38.1796666666667</v>
          </cell>
          <cell r="J235">
            <v>127.380583333333</v>
          </cell>
          <cell r="K235">
            <v>409</v>
          </cell>
          <cell r="L235">
            <v>6</v>
          </cell>
          <cell r="M235">
            <v>6</v>
          </cell>
          <cell r="N235">
            <v>0.005</v>
          </cell>
          <cell r="O235">
            <v>0.001</v>
          </cell>
          <cell r="P235">
            <v>0.001</v>
          </cell>
          <cell r="Q235">
            <v>0.986</v>
          </cell>
          <cell r="R235">
            <v>0</v>
          </cell>
          <cell r="S235">
            <v>0</v>
          </cell>
          <cell r="T235">
            <v>0</v>
          </cell>
          <cell r="U235">
            <v>0.006</v>
          </cell>
          <cell r="V235">
            <v>3.40086751110742</v>
          </cell>
          <cell r="W235">
            <v>0.525045528459921</v>
          </cell>
        </row>
        <row r="235">
          <cell r="AB235">
            <v>1.23397949887403</v>
          </cell>
          <cell r="AC235">
            <v>1.79012879701111</v>
          </cell>
          <cell r="AD235">
            <v>12.3218649921131</v>
          </cell>
          <cell r="AE235">
            <v>7.75001651153466</v>
          </cell>
        </row>
        <row r="235">
          <cell r="AJ235">
            <v>7.24750936085807</v>
          </cell>
          <cell r="AK235">
            <v>7.80167534156321</v>
          </cell>
          <cell r="AL235">
            <v>12.3746061055812</v>
          </cell>
        </row>
        <row r="236">
          <cell r="B236" t="str">
            <v>KMS162</v>
          </cell>
          <cell r="C236" t="str">
            <v>SAMN02209569</v>
          </cell>
          <cell r="D236" t="str">
            <v>M. sinensis</v>
          </cell>
          <cell r="E236" t="str">
            <v>Korea/N China</v>
          </cell>
          <cell r="F236" t="str">
            <v>Y</v>
          </cell>
          <cell r="G236" t="str">
            <v>Y</v>
          </cell>
          <cell r="H236" t="str">
            <v>Y</v>
          </cell>
          <cell r="I236">
            <v>37.7035</v>
          </cell>
          <cell r="J236">
            <v>127.401</v>
          </cell>
          <cell r="K236">
            <v>103</v>
          </cell>
          <cell r="L236">
            <v>7</v>
          </cell>
          <cell r="M236">
            <v>7</v>
          </cell>
          <cell r="N236">
            <v>0.0524</v>
          </cell>
          <cell r="O236">
            <v>0.0006</v>
          </cell>
          <cell r="P236">
            <v>0.0028</v>
          </cell>
          <cell r="Q236">
            <v>0.9378</v>
          </cell>
          <cell r="R236">
            <v>0.0004</v>
          </cell>
          <cell r="S236">
            <v>0.0046</v>
          </cell>
          <cell r="T236">
            <v>0.001</v>
          </cell>
          <cell r="U236">
            <v>0</v>
          </cell>
          <cell r="V236">
            <v>2.64323678068471</v>
          </cell>
          <cell r="W236">
            <v>1.55828044130297</v>
          </cell>
        </row>
        <row r="236">
          <cell r="Z236">
            <v>3.01423279875921</v>
          </cell>
        </row>
        <row r="236">
          <cell r="AB236">
            <v>2.09710619845351</v>
          </cell>
          <cell r="AC236">
            <v>2.8905607780569</v>
          </cell>
          <cell r="AD236">
            <v>5.08930964666749</v>
          </cell>
          <cell r="AE236">
            <v>7.24173760852556</v>
          </cell>
        </row>
        <row r="236">
          <cell r="AH236">
            <v>6.09682491816371</v>
          </cell>
        </row>
        <row r="236">
          <cell r="AJ236">
            <v>4.87199483331571</v>
          </cell>
          <cell r="AK236">
            <v>5.31305030814199</v>
          </cell>
          <cell r="AL236">
            <v>13.3668844508001</v>
          </cell>
          <cell r="AM236">
            <v>6.21422067013972</v>
          </cell>
        </row>
        <row r="237">
          <cell r="B237" t="str">
            <v>KMS163</v>
          </cell>
          <cell r="C237" t="str">
            <v>SAMN02209570</v>
          </cell>
          <cell r="D237" t="str">
            <v>M. sinensis</v>
          </cell>
          <cell r="E237" t="str">
            <v>Korea/N China</v>
          </cell>
          <cell r="F237" t="str">
            <v>Y</v>
          </cell>
          <cell r="G237" t="str">
            <v>Y</v>
          </cell>
          <cell r="H237" t="str">
            <v>Y</v>
          </cell>
          <cell r="I237">
            <v>37.7267</v>
          </cell>
          <cell r="J237">
            <v>127.4073</v>
          </cell>
          <cell r="K237">
            <v>58</v>
          </cell>
          <cell r="L237">
            <v>7</v>
          </cell>
          <cell r="M237">
            <v>7</v>
          </cell>
          <cell r="N237">
            <v>0.0422</v>
          </cell>
          <cell r="O237">
            <v>0.0068</v>
          </cell>
          <cell r="P237">
            <v>0</v>
          </cell>
          <cell r="Q237">
            <v>0.921</v>
          </cell>
          <cell r="R237">
            <v>0.001</v>
          </cell>
          <cell r="S237">
            <v>0.0278</v>
          </cell>
          <cell r="T237">
            <v>0</v>
          </cell>
          <cell r="U237">
            <v>0</v>
          </cell>
          <cell r="V237">
            <v>2.10705673932428</v>
          </cell>
          <cell r="W237">
            <v>0.923103501507455</v>
          </cell>
        </row>
        <row r="237">
          <cell r="AA237">
            <v>9.59252627038919</v>
          </cell>
          <cell r="AB237">
            <v>1.27767456936402</v>
          </cell>
          <cell r="AC237">
            <v>1.78059233460933</v>
          </cell>
          <cell r="AD237">
            <v>6.73465146458352</v>
          </cell>
          <cell r="AE237">
            <v>6.1041705966512</v>
          </cell>
        </row>
        <row r="237">
          <cell r="AI237">
            <v>7.51026116545456</v>
          </cell>
          <cell r="AJ237">
            <v>4.69924645208697</v>
          </cell>
          <cell r="AK237">
            <v>5.05746784402251</v>
          </cell>
          <cell r="AL237">
            <v>15.1963488879504</v>
          </cell>
        </row>
        <row r="238">
          <cell r="B238" t="str">
            <v>KMS164</v>
          </cell>
          <cell r="C238" t="str">
            <v>SAMN02209571</v>
          </cell>
          <cell r="D238" t="str">
            <v>M. sinensis</v>
          </cell>
          <cell r="E238" t="str">
            <v>Korea/N China</v>
          </cell>
          <cell r="F238" t="str">
            <v>Y</v>
          </cell>
          <cell r="G238" t="str">
            <v>Y</v>
          </cell>
          <cell r="H238" t="str">
            <v>Y</v>
          </cell>
          <cell r="I238">
            <v>37.8956</v>
          </cell>
          <cell r="J238">
            <v>127.7684</v>
          </cell>
          <cell r="K238">
            <v>213</v>
          </cell>
          <cell r="L238">
            <v>6</v>
          </cell>
          <cell r="M238">
            <v>6</v>
          </cell>
          <cell r="N238">
            <v>0.0326</v>
          </cell>
          <cell r="O238">
            <v>0</v>
          </cell>
          <cell r="P238">
            <v>0</v>
          </cell>
          <cell r="Q238">
            <v>0.9574</v>
          </cell>
          <cell r="R238">
            <v>0.0004</v>
          </cell>
          <cell r="S238">
            <v>0.007</v>
          </cell>
          <cell r="T238">
            <v>0.0012</v>
          </cell>
          <cell r="U238">
            <v>0</v>
          </cell>
          <cell r="V238">
            <v>1.49793076813521</v>
          </cell>
          <cell r="W238">
            <v>0.669620841738524</v>
          </cell>
        </row>
        <row r="238">
          <cell r="AB238">
            <v>0.907439476166253</v>
          </cell>
          <cell r="AC238">
            <v>1.36874742169527</v>
          </cell>
          <cell r="AD238">
            <v>6.06667671612604</v>
          </cell>
          <cell r="AE238">
            <v>5.74949229373269</v>
          </cell>
        </row>
        <row r="238">
          <cell r="AJ238">
            <v>4.26600341655398</v>
          </cell>
          <cell r="AK238">
            <v>4.69297126580889</v>
          </cell>
          <cell r="AL238">
            <v>9.60184102521224</v>
          </cell>
        </row>
        <row r="239">
          <cell r="B239" t="str">
            <v>KMS165</v>
          </cell>
          <cell r="C239" t="str">
            <v>SAMN02209572</v>
          </cell>
          <cell r="D239" t="str">
            <v>M. sinensis</v>
          </cell>
          <cell r="E239" t="str">
            <v>Korea/N China</v>
          </cell>
          <cell r="F239" t="str">
            <v>Y</v>
          </cell>
          <cell r="G239" t="str">
            <v>Y</v>
          </cell>
          <cell r="H239" t="str">
            <v>Y</v>
          </cell>
          <cell r="I239">
            <v>37.8729</v>
          </cell>
          <cell r="J239">
            <v>127.5221</v>
          </cell>
          <cell r="K239">
            <v>128</v>
          </cell>
          <cell r="L239">
            <v>6</v>
          </cell>
          <cell r="M239">
            <v>6</v>
          </cell>
          <cell r="N239">
            <v>0.0542</v>
          </cell>
          <cell r="O239">
            <v>0.0008</v>
          </cell>
          <cell r="P239">
            <v>0</v>
          </cell>
          <cell r="Q239">
            <v>0.9388</v>
          </cell>
          <cell r="R239">
            <v>0.0002</v>
          </cell>
          <cell r="S239">
            <v>0.0044</v>
          </cell>
          <cell r="T239">
            <v>0.001</v>
          </cell>
          <cell r="U239">
            <v>0</v>
          </cell>
          <cell r="V239">
            <v>0.551372776653976</v>
          </cell>
          <cell r="W239">
            <v>1.60393426714321</v>
          </cell>
        </row>
        <row r="239">
          <cell r="AA239">
            <v>9.86675343676689</v>
          </cell>
          <cell r="AB239">
            <v>0.864381415180314</v>
          </cell>
          <cell r="AC239">
            <v>1.31400564795551</v>
          </cell>
          <cell r="AD239">
            <v>2.55424264549145</v>
          </cell>
          <cell r="AE239">
            <v>7.14386926180545</v>
          </cell>
        </row>
        <row r="239">
          <cell r="AI239">
            <v>7.76521850725868</v>
          </cell>
          <cell r="AJ239">
            <v>3.144199078592</v>
          </cell>
          <cell r="AK239">
            <v>3.63849623752597</v>
          </cell>
          <cell r="AL239">
            <v>10.4288814062237</v>
          </cell>
        </row>
        <row r="240">
          <cell r="B240" t="str">
            <v>KMS166</v>
          </cell>
          <cell r="C240" t="str">
            <v>SAMN02209573</v>
          </cell>
          <cell r="D240" t="str">
            <v>M. sinensis</v>
          </cell>
          <cell r="E240" t="str">
            <v>Korea/N China</v>
          </cell>
          <cell r="F240" t="str">
            <v>Y</v>
          </cell>
          <cell r="G240" t="str">
            <v>Y</v>
          </cell>
          <cell r="H240" t="str">
            <v>Y</v>
          </cell>
          <cell r="I240">
            <v>38.0287</v>
          </cell>
          <cell r="J240">
            <v>127.8364</v>
          </cell>
          <cell r="K240">
            <v>300</v>
          </cell>
          <cell r="L240">
            <v>6</v>
          </cell>
          <cell r="M240">
            <v>6</v>
          </cell>
          <cell r="N240">
            <v>0.0328</v>
          </cell>
          <cell r="O240">
            <v>0.0038</v>
          </cell>
          <cell r="P240">
            <v>0</v>
          </cell>
          <cell r="Q240">
            <v>0.9138</v>
          </cell>
          <cell r="R240">
            <v>0.0002</v>
          </cell>
          <cell r="S240">
            <v>0.0438</v>
          </cell>
          <cell r="T240">
            <v>0.001</v>
          </cell>
          <cell r="U240">
            <v>0.005</v>
          </cell>
          <cell r="V240">
            <v>1.0206010050446</v>
          </cell>
          <cell r="W240">
            <v>0.528238464175953</v>
          </cell>
        </row>
        <row r="240">
          <cell r="Z240">
            <v>0.6389556037545</v>
          </cell>
          <cell r="AA240">
            <v>7.32063564076751</v>
          </cell>
          <cell r="AB240">
            <v>0.719489152064948</v>
          </cell>
          <cell r="AC240">
            <v>1.01620883918742</v>
          </cell>
          <cell r="AD240">
            <v>7.63971480478324</v>
          </cell>
          <cell r="AE240">
            <v>5.47588538501419</v>
          </cell>
        </row>
        <row r="240">
          <cell r="AH240">
            <v>3.31393605236098</v>
          </cell>
          <cell r="AI240">
            <v>4.89484776692382</v>
          </cell>
          <cell r="AJ240">
            <v>4.89575373809658</v>
          </cell>
          <cell r="AK240">
            <v>4.70170144010094</v>
          </cell>
          <cell r="AL240">
            <v>10.6579386736068</v>
          </cell>
          <cell r="AM240">
            <v>4.36455806311929</v>
          </cell>
        </row>
        <row r="241">
          <cell r="B241" t="str">
            <v>KMS167</v>
          </cell>
          <cell r="C241" t="str">
            <v>SAMN02209574</v>
          </cell>
          <cell r="D241" t="str">
            <v>M. sinensis</v>
          </cell>
          <cell r="E241" t="str">
            <v>Korea/N China</v>
          </cell>
          <cell r="F241" t="str">
            <v>Y</v>
          </cell>
          <cell r="G241" t="str">
            <v>Y</v>
          </cell>
          <cell r="H241" t="str">
            <v>Y</v>
          </cell>
          <cell r="I241">
            <v>38.0348</v>
          </cell>
          <cell r="J241">
            <v>127.8722</v>
          </cell>
          <cell r="K241">
            <v>250</v>
          </cell>
          <cell r="L241">
            <v>6</v>
          </cell>
          <cell r="M241">
            <v>6</v>
          </cell>
          <cell r="N241">
            <v>0.0716</v>
          </cell>
          <cell r="O241">
            <v>0.0058</v>
          </cell>
          <cell r="P241">
            <v>0.0122</v>
          </cell>
          <cell r="Q241">
            <v>0.8614</v>
          </cell>
          <cell r="R241">
            <v>0.0016</v>
          </cell>
          <cell r="S241">
            <v>0.042</v>
          </cell>
          <cell r="T241">
            <v>0.0022</v>
          </cell>
          <cell r="U241">
            <v>0.0038</v>
          </cell>
          <cell r="V241">
            <v>3.01403162812077</v>
          </cell>
          <cell r="W241">
            <v>0.846381664175096</v>
          </cell>
        </row>
        <row r="241">
          <cell r="AA241">
            <v>7.00143672878838</v>
          </cell>
          <cell r="AB241">
            <v>1.37932089141299</v>
          </cell>
          <cell r="AC241">
            <v>1.72229019482011</v>
          </cell>
          <cell r="AD241">
            <v>7.51340463333279</v>
          </cell>
          <cell r="AE241">
            <v>7.56615554207143</v>
          </cell>
        </row>
        <row r="241">
          <cell r="AI241">
            <v>7.37782515174135</v>
          </cell>
          <cell r="AJ241">
            <v>5.76865375488193</v>
          </cell>
          <cell r="AK241">
            <v>5.97972655727011</v>
          </cell>
          <cell r="AL241">
            <v>10.6470411241972</v>
          </cell>
        </row>
        <row r="242">
          <cell r="B242" t="str">
            <v>KMS168</v>
          </cell>
          <cell r="C242" t="str">
            <v>SAMN02209575</v>
          </cell>
          <cell r="D242" t="str">
            <v>M. sinensis</v>
          </cell>
          <cell r="E242" t="str">
            <v>Korea/N China</v>
          </cell>
          <cell r="F242" t="str">
            <v>Y</v>
          </cell>
          <cell r="G242" t="str">
            <v>Y</v>
          </cell>
          <cell r="H242" t="str">
            <v>Y</v>
          </cell>
          <cell r="I242">
            <v>38.1295</v>
          </cell>
          <cell r="J242">
            <v>128.0534</v>
          </cell>
          <cell r="K242">
            <v>250</v>
          </cell>
          <cell r="L242">
            <v>5</v>
          </cell>
          <cell r="M242">
            <v>5</v>
          </cell>
          <cell r="N242">
            <v>0.036</v>
          </cell>
          <cell r="O242">
            <v>0</v>
          </cell>
          <cell r="P242">
            <v>0</v>
          </cell>
          <cell r="Q242">
            <v>0.961</v>
          </cell>
          <cell r="R242">
            <v>0</v>
          </cell>
          <cell r="S242">
            <v>0.0018</v>
          </cell>
          <cell r="T242">
            <v>0</v>
          </cell>
          <cell r="U242">
            <v>0</v>
          </cell>
          <cell r="V242">
            <v>2.1604936755501</v>
          </cell>
          <cell r="W242">
            <v>0.948502429970565</v>
          </cell>
        </row>
        <row r="242">
          <cell r="AB242">
            <v>1.31245412083975</v>
          </cell>
          <cell r="AC242">
            <v>1.8915188644571</v>
          </cell>
          <cell r="AD242">
            <v>4.7072895023873</v>
          </cell>
          <cell r="AE242">
            <v>8.18048216631118</v>
          </cell>
        </row>
        <row r="242">
          <cell r="AJ242">
            <v>5.25683239609642</v>
          </cell>
          <cell r="AK242">
            <v>5.70008878380215</v>
          </cell>
          <cell r="AL242">
            <v>9.51851202993253</v>
          </cell>
        </row>
        <row r="243">
          <cell r="B243" t="str">
            <v>KMS169</v>
          </cell>
          <cell r="C243" t="str">
            <v>SAMN02209576</v>
          </cell>
          <cell r="D243" t="str">
            <v>M. sinensis</v>
          </cell>
          <cell r="E243" t="str">
            <v>Korea/N China</v>
          </cell>
          <cell r="F243" t="str">
            <v>Y</v>
          </cell>
          <cell r="G243" t="str">
            <v>Y</v>
          </cell>
          <cell r="H243" t="str">
            <v>Y</v>
          </cell>
          <cell r="I243">
            <v>38.043</v>
          </cell>
          <cell r="J243">
            <v>127.9453</v>
          </cell>
          <cell r="K243">
            <v>200</v>
          </cell>
          <cell r="L243">
            <v>6</v>
          </cell>
          <cell r="M243">
            <v>6</v>
          </cell>
          <cell r="N243">
            <v>0.0466</v>
          </cell>
          <cell r="O243">
            <v>0.0004</v>
          </cell>
          <cell r="P243">
            <v>0.001</v>
          </cell>
          <cell r="Q243">
            <v>0.9258</v>
          </cell>
          <cell r="R243">
            <v>0.001</v>
          </cell>
          <cell r="S243">
            <v>0.0214</v>
          </cell>
          <cell r="T243">
            <v>0.0034</v>
          </cell>
          <cell r="U243">
            <v>0.0008</v>
          </cell>
          <cell r="V243">
            <v>1.27067431489815</v>
          </cell>
          <cell r="W243">
            <v>1.21571683519924</v>
          </cell>
        </row>
        <row r="243">
          <cell r="Z243">
            <v>0.207410207966124</v>
          </cell>
        </row>
        <row r="243">
          <cell r="AB243">
            <v>1.05953715159204</v>
          </cell>
          <cell r="AC243">
            <v>1.5491387207414</v>
          </cell>
          <cell r="AD243">
            <v>4.74467004108248</v>
          </cell>
          <cell r="AE243">
            <v>7.52662587423952</v>
          </cell>
        </row>
        <row r="243">
          <cell r="AH243">
            <v>1.44615686596467</v>
          </cell>
        </row>
        <row r="243">
          <cell r="AJ243">
            <v>4.70006272547799</v>
          </cell>
          <cell r="AK243">
            <v>5.09725681717178</v>
          </cell>
          <cell r="AL243">
            <v>10.9447463971367</v>
          </cell>
          <cell r="AM243">
            <v>5.30166292184922</v>
          </cell>
        </row>
        <row r="244">
          <cell r="B244" t="str">
            <v>KMS170</v>
          </cell>
          <cell r="C244" t="str">
            <v>SAMN02209577</v>
          </cell>
          <cell r="D244" t="str">
            <v>M. sinensis</v>
          </cell>
          <cell r="E244" t="str">
            <v>Korea/N China</v>
          </cell>
          <cell r="F244" t="str">
            <v>Y</v>
          </cell>
          <cell r="G244" t="str">
            <v>Y</v>
          </cell>
          <cell r="H244" t="str">
            <v>Y</v>
          </cell>
          <cell r="I244">
            <v>37.7117</v>
          </cell>
          <cell r="J244">
            <v>128.1819</v>
          </cell>
          <cell r="K244">
            <v>337</v>
          </cell>
          <cell r="L244">
            <v>6</v>
          </cell>
          <cell r="M244">
            <v>6</v>
          </cell>
          <cell r="N244">
            <v>0.0428</v>
          </cell>
          <cell r="O244">
            <v>0.0084</v>
          </cell>
          <cell r="P244">
            <v>0.0042</v>
          </cell>
          <cell r="Q244">
            <v>0.9228</v>
          </cell>
          <cell r="R244">
            <v>0</v>
          </cell>
          <cell r="S244">
            <v>0.0142</v>
          </cell>
          <cell r="T244">
            <v>0.0032</v>
          </cell>
          <cell r="U244">
            <v>0.004</v>
          </cell>
          <cell r="V244">
            <v>0.355122258034473</v>
          </cell>
          <cell r="W244">
            <v>0.982869897635897</v>
          </cell>
        </row>
        <row r="244">
          <cell r="AB244">
            <v>0.611802302838688</v>
          </cell>
          <cell r="AC244">
            <v>0.964187425166009</v>
          </cell>
          <cell r="AD244">
            <v>3.42836469547258</v>
          </cell>
          <cell r="AE244">
            <v>8.07072514807748</v>
          </cell>
        </row>
        <row r="244">
          <cell r="AJ244">
            <v>4.22917239636759</v>
          </cell>
          <cell r="AK244">
            <v>4.63431944337353</v>
          </cell>
          <cell r="AL244">
            <v>8.38576952664441</v>
          </cell>
        </row>
        <row r="245">
          <cell r="B245" t="str">
            <v>KMS171-2</v>
          </cell>
          <cell r="C245" t="str">
            <v>SAMN02209578, SAMN02209579</v>
          </cell>
          <cell r="D245" t="str">
            <v>M. sinensis</v>
          </cell>
          <cell r="E245" t="str">
            <v>Korea/N China</v>
          </cell>
          <cell r="F245" t="str">
            <v>Y</v>
          </cell>
          <cell r="G245" t="str">
            <v>Y</v>
          </cell>
          <cell r="H245" t="str">
            <v>Y</v>
          </cell>
          <cell r="I245">
            <v>37.7988888888889</v>
          </cell>
          <cell r="J245">
            <v>128.855027777778</v>
          </cell>
          <cell r="K245">
            <v>136</v>
          </cell>
          <cell r="L245">
            <v>6</v>
          </cell>
          <cell r="M245">
            <v>6</v>
          </cell>
          <cell r="N245">
            <v>0.045</v>
          </cell>
          <cell r="O245">
            <v>0.001</v>
          </cell>
          <cell r="P245">
            <v>0</v>
          </cell>
          <cell r="Q245">
            <v>0.946</v>
          </cell>
          <cell r="R245">
            <v>0.004</v>
          </cell>
          <cell r="S245">
            <v>0.001</v>
          </cell>
          <cell r="T245">
            <v>0.003</v>
          </cell>
          <cell r="U245">
            <v>0</v>
          </cell>
          <cell r="V245">
            <v>1.35261327923292</v>
          </cell>
          <cell r="W245">
            <v>0.294305004831301</v>
          </cell>
        </row>
        <row r="245">
          <cell r="AB245">
            <v>0.597191392757753</v>
          </cell>
          <cell r="AC245">
            <v>0.942657284199834</v>
          </cell>
          <cell r="AD245">
            <v>5.64044523176147</v>
          </cell>
          <cell r="AE245">
            <v>4.859716288724</v>
          </cell>
        </row>
        <row r="245">
          <cell r="AJ245">
            <v>3.73745598277622</v>
          </cell>
          <cell r="AK245">
            <v>4.12052230227969</v>
          </cell>
          <cell r="AL245">
            <v>12.6746810068033</v>
          </cell>
        </row>
        <row r="246">
          <cell r="B246" t="str">
            <v>KMS174</v>
          </cell>
          <cell r="C246" t="str">
            <v>SAMN02209581</v>
          </cell>
          <cell r="D246" t="str">
            <v>M. sinensis</v>
          </cell>
          <cell r="E246" t="str">
            <v>Korea/N China</v>
          </cell>
          <cell r="F246" t="str">
            <v>Y</v>
          </cell>
          <cell r="G246" t="str">
            <v>Y</v>
          </cell>
          <cell r="H246" t="str">
            <v>Y</v>
          </cell>
          <cell r="I246">
            <v>37.9376</v>
          </cell>
          <cell r="J246">
            <v>127.7844</v>
          </cell>
          <cell r="K246">
            <v>127</v>
          </cell>
          <cell r="L246">
            <v>6</v>
          </cell>
          <cell r="M246">
            <v>6</v>
          </cell>
          <cell r="N246">
            <v>0.0558</v>
          </cell>
          <cell r="O246">
            <v>0.0012</v>
          </cell>
          <cell r="P246">
            <v>0</v>
          </cell>
          <cell r="Q246">
            <v>0.9236</v>
          </cell>
          <cell r="R246">
            <v>0</v>
          </cell>
          <cell r="S246">
            <v>0.017</v>
          </cell>
          <cell r="T246">
            <v>0.001</v>
          </cell>
          <cell r="U246">
            <v>0.001</v>
          </cell>
          <cell r="V246">
            <v>2.01003963775073</v>
          </cell>
          <cell r="W246">
            <v>0.486575603866347</v>
          </cell>
        </row>
        <row r="246">
          <cell r="Z246">
            <v>2.67087527930355</v>
          </cell>
          <cell r="AA246">
            <v>5.43399921357223</v>
          </cell>
          <cell r="AB246">
            <v>1.13950599954209</v>
          </cell>
          <cell r="AC246">
            <v>1.4666955872992</v>
          </cell>
          <cell r="AD246">
            <v>11.8198490650389</v>
          </cell>
          <cell r="AE246">
            <v>8.17760914329422</v>
          </cell>
        </row>
        <row r="246">
          <cell r="AH246">
            <v>5.39616663588375</v>
          </cell>
          <cell r="AI246">
            <v>7.04757174094858</v>
          </cell>
          <cell r="AJ246">
            <v>7.69915922480139</v>
          </cell>
          <cell r="AK246">
            <v>7.70489567670969</v>
          </cell>
          <cell r="AL246">
            <v>15.2245716288969</v>
          </cell>
          <cell r="AM246">
            <v>7.30210661781385</v>
          </cell>
        </row>
        <row r="247">
          <cell r="B247" t="str">
            <v>KMS175</v>
          </cell>
          <cell r="C247" t="str">
            <v>SAMN02209582</v>
          </cell>
          <cell r="D247" t="str">
            <v>M. sinensis</v>
          </cell>
          <cell r="E247" t="str">
            <v>Korea/N China</v>
          </cell>
          <cell r="F247" t="str">
            <v>Y</v>
          </cell>
          <cell r="G247" t="str">
            <v>Y</v>
          </cell>
          <cell r="H247" t="str">
            <v>Y</v>
          </cell>
          <cell r="I247">
            <v>38.147</v>
          </cell>
          <cell r="J247">
            <v>127.0956</v>
          </cell>
          <cell r="K247">
            <v>450</v>
          </cell>
          <cell r="L247">
            <v>6</v>
          </cell>
          <cell r="M247">
            <v>6</v>
          </cell>
          <cell r="N247">
            <v>0.049</v>
          </cell>
          <cell r="O247">
            <v>0.0004</v>
          </cell>
          <cell r="P247">
            <v>0</v>
          </cell>
          <cell r="Q247">
            <v>0.9464</v>
          </cell>
          <cell r="R247">
            <v>0</v>
          </cell>
          <cell r="S247">
            <v>0.001</v>
          </cell>
          <cell r="T247">
            <v>0.0022</v>
          </cell>
          <cell r="U247">
            <v>0</v>
          </cell>
          <cell r="V247">
            <v>0.214675364635285</v>
          </cell>
          <cell r="W247">
            <v>0.557251040465754</v>
          </cell>
        </row>
        <row r="247">
          <cell r="Z247">
            <v>0.279621531806013</v>
          </cell>
        </row>
        <row r="247">
          <cell r="AB247">
            <v>0.556114702671149</v>
          </cell>
          <cell r="AC247">
            <v>0.875717926726037</v>
          </cell>
          <cell r="AD247">
            <v>2.46804417809504</v>
          </cell>
          <cell r="AE247">
            <v>7.50848885423462</v>
          </cell>
        </row>
        <row r="247">
          <cell r="AH247">
            <v>3.26151776595758</v>
          </cell>
        </row>
        <row r="247">
          <cell r="AJ247">
            <v>5.01253888876191</v>
          </cell>
          <cell r="AK247">
            <v>5.43257114173924</v>
          </cell>
          <cell r="AL247">
            <v>7.16034176373269</v>
          </cell>
          <cell r="AM247">
            <v>11.4027355312696</v>
          </cell>
        </row>
        <row r="248">
          <cell r="B248" t="str">
            <v>KMS176</v>
          </cell>
          <cell r="C248" t="str">
            <v>SAMN02209583</v>
          </cell>
          <cell r="D248" t="str">
            <v>M. sinensis</v>
          </cell>
          <cell r="E248" t="str">
            <v>Korea/N China</v>
          </cell>
          <cell r="F248" t="str">
            <v>Y</v>
          </cell>
          <cell r="G248" t="str">
            <v>Y</v>
          </cell>
          <cell r="H248" t="str">
            <v>Y</v>
          </cell>
          <cell r="I248">
            <v>37.9962</v>
          </cell>
          <cell r="J248">
            <v>127.7899</v>
          </cell>
          <cell r="K248">
            <v>615</v>
          </cell>
          <cell r="L248">
            <v>6</v>
          </cell>
          <cell r="M248">
            <v>6</v>
          </cell>
          <cell r="N248">
            <v>0.0428</v>
          </cell>
          <cell r="O248">
            <v>0.0016</v>
          </cell>
          <cell r="P248">
            <v>0.0022</v>
          </cell>
          <cell r="Q248">
            <v>0.92</v>
          </cell>
          <cell r="R248">
            <v>0.001</v>
          </cell>
          <cell r="S248">
            <v>0.025</v>
          </cell>
          <cell r="T248">
            <v>0.0064</v>
          </cell>
          <cell r="U248">
            <v>0.001</v>
          </cell>
          <cell r="V248">
            <v>0.461601927286193</v>
          </cell>
          <cell r="W248">
            <v>0.327906644779367</v>
          </cell>
        </row>
        <row r="248">
          <cell r="Z248">
            <v>0.582567360943215</v>
          </cell>
        </row>
        <row r="248">
          <cell r="AB248">
            <v>0.448231002465072</v>
          </cell>
          <cell r="AC248">
            <v>0.72615241501052</v>
          </cell>
          <cell r="AD248">
            <v>2.82963400914932</v>
          </cell>
          <cell r="AE248">
            <v>6.65574600951018</v>
          </cell>
        </row>
        <row r="248">
          <cell r="AH248">
            <v>4.93999871434597</v>
          </cell>
        </row>
        <row r="248">
          <cell r="AJ248">
            <v>4.36015572251616</v>
          </cell>
          <cell r="AK248">
            <v>4.76551921330843</v>
          </cell>
          <cell r="AL248">
            <v>28.3823457015168</v>
          </cell>
        </row>
        <row r="249">
          <cell r="B249" t="str">
            <v>KMS177</v>
          </cell>
          <cell r="C249" t="str">
            <v>SAMN02209584</v>
          </cell>
          <cell r="D249" t="str">
            <v>M. sinensis</v>
          </cell>
          <cell r="E249" t="str">
            <v>Korea/N China</v>
          </cell>
          <cell r="F249" t="str">
            <v>Y</v>
          </cell>
          <cell r="G249" t="str">
            <v>Y</v>
          </cell>
          <cell r="H249" t="str">
            <v>Y</v>
          </cell>
          <cell r="I249">
            <v>37.7717</v>
          </cell>
          <cell r="J249">
            <v>127.7419</v>
          </cell>
          <cell r="K249">
            <v>232</v>
          </cell>
          <cell r="L249">
            <v>6</v>
          </cell>
          <cell r="M249">
            <v>6</v>
          </cell>
          <cell r="N249">
            <v>0.0826</v>
          </cell>
          <cell r="O249">
            <v>0.001</v>
          </cell>
          <cell r="P249">
            <v>0.0302</v>
          </cell>
          <cell r="Q249">
            <v>0.8778</v>
          </cell>
          <cell r="R249">
            <v>0</v>
          </cell>
          <cell r="S249">
            <v>0.0054</v>
          </cell>
          <cell r="T249">
            <v>0.003</v>
          </cell>
          <cell r="U249">
            <v>0</v>
          </cell>
          <cell r="V249">
            <v>1.2625305751566</v>
          </cell>
          <cell r="W249">
            <v>0.32742459210131</v>
          </cell>
        </row>
        <row r="249">
          <cell r="Z249">
            <v>0.481414287989784</v>
          </cell>
          <cell r="AA249">
            <v>6.43313698088084</v>
          </cell>
          <cell r="AB249">
            <v>0.63408385212856</v>
          </cell>
          <cell r="AC249">
            <v>0.94620313362165</v>
          </cell>
          <cell r="AD249">
            <v>3.98485820113665</v>
          </cell>
          <cell r="AE249">
            <v>5.6664365570174</v>
          </cell>
        </row>
        <row r="249">
          <cell r="AH249">
            <v>2.41646316732468</v>
          </cell>
          <cell r="AI249">
            <v>6.46688115905315</v>
          </cell>
          <cell r="AJ249">
            <v>3.53201268444541</v>
          </cell>
          <cell r="AK249">
            <v>3.87225888389718</v>
          </cell>
          <cell r="AL249">
            <v>9.98916418893714</v>
          </cell>
          <cell r="AM249">
            <v>4.95438608059272</v>
          </cell>
        </row>
        <row r="250">
          <cell r="B250" t="str">
            <v>KMS201</v>
          </cell>
          <cell r="C250" t="str">
            <v>SAMN02209585</v>
          </cell>
          <cell r="D250" t="str">
            <v>M. sinensis</v>
          </cell>
          <cell r="E250" t="str">
            <v>Korea/N China</v>
          </cell>
          <cell r="F250" t="str">
            <v>Y</v>
          </cell>
          <cell r="G250" t="str">
            <v>Y</v>
          </cell>
          <cell r="H250" t="str">
            <v>Y</v>
          </cell>
          <cell r="I250">
            <v>37.4918</v>
          </cell>
          <cell r="J250">
            <v>127.9849</v>
          </cell>
          <cell r="K250">
            <v>241</v>
          </cell>
          <cell r="L250">
            <v>7</v>
          </cell>
          <cell r="M250">
            <v>7</v>
          </cell>
          <cell r="N250">
            <v>0.059</v>
          </cell>
          <cell r="O250">
            <v>0.0006</v>
          </cell>
          <cell r="P250">
            <v>0</v>
          </cell>
          <cell r="Q250">
            <v>0.921</v>
          </cell>
          <cell r="R250">
            <v>0.0036</v>
          </cell>
          <cell r="S250">
            <v>0.0028</v>
          </cell>
          <cell r="T250">
            <v>0.0004</v>
          </cell>
          <cell r="U250">
            <v>0.012</v>
          </cell>
          <cell r="V250">
            <v>2.08863913130902</v>
          </cell>
          <cell r="W250">
            <v>0.289894224685074</v>
          </cell>
        </row>
        <row r="250">
          <cell r="Z250">
            <v>0.421715412681947</v>
          </cell>
          <cell r="AA250">
            <v>9.54346144261622</v>
          </cell>
          <cell r="AB250">
            <v>0.799518669934235</v>
          </cell>
          <cell r="AC250">
            <v>1.22351273298561</v>
          </cell>
          <cell r="AD250">
            <v>6.92012954650296</v>
          </cell>
          <cell r="AE250">
            <v>4.58400712765819</v>
          </cell>
        </row>
        <row r="250">
          <cell r="AH250">
            <v>1.77322737110253</v>
          </cell>
          <cell r="AI250">
            <v>7.79577761699655</v>
          </cell>
          <cell r="AJ250">
            <v>4.09027282137997</v>
          </cell>
          <cell r="AK250">
            <v>4.52810325087625</v>
          </cell>
          <cell r="AL250">
            <v>13.2101622732717</v>
          </cell>
          <cell r="AM250">
            <v>4.02229333126833</v>
          </cell>
        </row>
        <row r="251">
          <cell r="B251" t="str">
            <v>KMS203</v>
          </cell>
          <cell r="C251" t="str">
            <v>SAMN02209587</v>
          </cell>
          <cell r="D251" t="str">
            <v>M. sinensis</v>
          </cell>
          <cell r="E251" t="str">
            <v>Korea/N China</v>
          </cell>
          <cell r="F251" t="str">
            <v>Y</v>
          </cell>
          <cell r="G251" t="str">
            <v>Y</v>
          </cell>
          <cell r="H251" t="str">
            <v>Y</v>
          </cell>
          <cell r="I251">
            <v>38.0701</v>
          </cell>
          <cell r="J251">
            <v>127.5234</v>
          </cell>
          <cell r="K251">
            <v>278</v>
          </cell>
          <cell r="L251">
            <v>6</v>
          </cell>
          <cell r="M251">
            <v>6</v>
          </cell>
          <cell r="N251">
            <v>0.0788</v>
          </cell>
          <cell r="O251">
            <v>0.0004</v>
          </cell>
          <cell r="P251">
            <v>0</v>
          </cell>
          <cell r="Q251">
            <v>0.885</v>
          </cell>
          <cell r="R251">
            <v>0</v>
          </cell>
          <cell r="S251">
            <v>0.0352</v>
          </cell>
          <cell r="T251">
            <v>0</v>
          </cell>
          <cell r="U251">
            <v>0</v>
          </cell>
          <cell r="V251">
            <v>0.931404742458075</v>
          </cell>
          <cell r="W251">
            <v>0.316219737690892</v>
          </cell>
        </row>
        <row r="251">
          <cell r="AB251">
            <v>0.487864868474359</v>
          </cell>
          <cell r="AC251">
            <v>0.79082382077367</v>
          </cell>
          <cell r="AD251">
            <v>3.61843522284428</v>
          </cell>
          <cell r="AE251">
            <v>5.60034354136664</v>
          </cell>
        </row>
        <row r="251">
          <cell r="AJ251">
            <v>3.55101665570808</v>
          </cell>
          <cell r="AK251">
            <v>3.91642848636514</v>
          </cell>
          <cell r="AL251">
            <v>9.9461130385773</v>
          </cell>
        </row>
        <row r="252">
          <cell r="B252" t="str">
            <v>KMS204</v>
          </cell>
          <cell r="C252" t="str">
            <v>SAMN02209588</v>
          </cell>
          <cell r="D252" t="str">
            <v>M. sinensis</v>
          </cell>
          <cell r="E252" t="str">
            <v>Korea/N China</v>
          </cell>
          <cell r="F252" t="str">
            <v>Y</v>
          </cell>
          <cell r="G252" t="str">
            <v>Y</v>
          </cell>
          <cell r="H252" t="str">
            <v>Y</v>
          </cell>
          <cell r="I252">
            <v>37.8495</v>
          </cell>
          <cell r="J252">
            <v>127.5771</v>
          </cell>
          <cell r="K252">
            <v>510</v>
          </cell>
          <cell r="L252">
            <v>6</v>
          </cell>
          <cell r="M252">
            <v>6</v>
          </cell>
          <cell r="N252">
            <v>0.042</v>
          </cell>
          <cell r="O252">
            <v>0.0012</v>
          </cell>
          <cell r="P252">
            <v>0</v>
          </cell>
          <cell r="Q252">
            <v>0.9428</v>
          </cell>
          <cell r="R252">
            <v>0</v>
          </cell>
          <cell r="S252">
            <v>0.0082</v>
          </cell>
          <cell r="T252">
            <v>0.0048</v>
          </cell>
          <cell r="U252">
            <v>0.001</v>
          </cell>
          <cell r="V252">
            <v>0.466045759881044</v>
          </cell>
          <cell r="W252">
            <v>0.752938539679598</v>
          </cell>
        </row>
        <row r="252">
          <cell r="Z252">
            <v>0.503112169051459</v>
          </cell>
          <cell r="AA252">
            <v>7.793799381653</v>
          </cell>
          <cell r="AB252">
            <v>0.560347469961329</v>
          </cell>
          <cell r="AC252">
            <v>0.88901275054476</v>
          </cell>
          <cell r="AD252">
            <v>3.31285726231321</v>
          </cell>
          <cell r="AE252">
            <v>6.4806062215014</v>
          </cell>
        </row>
        <row r="252">
          <cell r="AH252">
            <v>3.01298003917246</v>
          </cell>
          <cell r="AI252">
            <v>6.85356770913902</v>
          </cell>
          <cell r="AJ252">
            <v>3.57824442627232</v>
          </cell>
          <cell r="AK252">
            <v>3.94438773595429</v>
          </cell>
          <cell r="AL252">
            <v>6.60648627438648</v>
          </cell>
          <cell r="AM252">
            <v>8.89273801448159</v>
          </cell>
        </row>
        <row r="253">
          <cell r="B253" t="str">
            <v>KMS205</v>
          </cell>
          <cell r="C253" t="str">
            <v>SAMN02209589</v>
          </cell>
          <cell r="D253" t="str">
            <v>M. sinensis</v>
          </cell>
          <cell r="E253" t="str">
            <v>Korea/N China</v>
          </cell>
          <cell r="F253" t="str">
            <v>Y</v>
          </cell>
          <cell r="G253" t="str">
            <v>Y</v>
          </cell>
          <cell r="H253" t="str">
            <v>Y</v>
          </cell>
          <cell r="I253">
            <v>36.8921</v>
          </cell>
          <cell r="J253">
            <v>127.9502</v>
          </cell>
          <cell r="K253">
            <v>215</v>
          </cell>
          <cell r="L253">
            <v>7</v>
          </cell>
          <cell r="M253">
            <v>7</v>
          </cell>
          <cell r="N253">
            <v>0.0406</v>
          </cell>
          <cell r="O253">
            <v>0.0006</v>
          </cell>
          <cell r="P253">
            <v>0.001</v>
          </cell>
          <cell r="Q253">
            <v>0.941</v>
          </cell>
          <cell r="R253">
            <v>0</v>
          </cell>
          <cell r="S253">
            <v>0.0148</v>
          </cell>
          <cell r="T253">
            <v>0</v>
          </cell>
          <cell r="U253">
            <v>0.002</v>
          </cell>
          <cell r="V253">
            <v>1.4785851580584</v>
          </cell>
          <cell r="W253">
            <v>0.694208087888914</v>
          </cell>
        </row>
        <row r="253">
          <cell r="AA253">
            <v>5.54922217733329</v>
          </cell>
          <cell r="AB253">
            <v>0.913582056471025</v>
          </cell>
          <cell r="AC253">
            <v>1.23059376252822</v>
          </cell>
          <cell r="AD253">
            <v>6.54613509543826</v>
          </cell>
          <cell r="AE253">
            <v>6.94163831505401</v>
          </cell>
        </row>
        <row r="253">
          <cell r="AI253">
            <v>7.63913771914209</v>
          </cell>
          <cell r="AJ253">
            <v>5.08046441653709</v>
          </cell>
          <cell r="AK253">
            <v>5.40684686527129</v>
          </cell>
          <cell r="AL253">
            <v>15.3783511613636</v>
          </cell>
        </row>
        <row r="254">
          <cell r="B254" t="str">
            <v>KMS206</v>
          </cell>
          <cell r="C254" t="str">
            <v>SAMN02209590</v>
          </cell>
          <cell r="D254" t="str">
            <v>M. sinensis</v>
          </cell>
          <cell r="E254" t="str">
            <v>Korea/N China</v>
          </cell>
          <cell r="F254" t="str">
            <v>Y</v>
          </cell>
          <cell r="G254" t="str">
            <v>Y</v>
          </cell>
          <cell r="H254" t="str">
            <v>Y</v>
          </cell>
          <cell r="I254">
            <v>37.0816</v>
          </cell>
          <cell r="J254">
            <v>127.9561</v>
          </cell>
          <cell r="K254">
            <v>225</v>
          </cell>
          <cell r="L254">
            <v>7</v>
          </cell>
          <cell r="M254">
            <v>7</v>
          </cell>
          <cell r="N254">
            <v>0.0308</v>
          </cell>
          <cell r="O254">
            <v>0.0012</v>
          </cell>
          <cell r="P254">
            <v>0.0012</v>
          </cell>
          <cell r="Q254">
            <v>0.9646</v>
          </cell>
          <cell r="R254">
            <v>0</v>
          </cell>
          <cell r="S254">
            <v>0</v>
          </cell>
          <cell r="T254">
            <v>0.0006</v>
          </cell>
          <cell r="U254">
            <v>0.0012</v>
          </cell>
          <cell r="V254">
            <v>0.081574629050009</v>
          </cell>
          <cell r="W254">
            <v>0.53409458019717</v>
          </cell>
        </row>
        <row r="254">
          <cell r="Z254">
            <v>0.594508439201218</v>
          </cell>
          <cell r="AA254">
            <v>5.20490979179595</v>
          </cell>
          <cell r="AB254">
            <v>0.311113065267255</v>
          </cell>
          <cell r="AC254">
            <v>0.497433161449739</v>
          </cell>
          <cell r="AD254">
            <v>2.09311121210542</v>
          </cell>
          <cell r="AE254">
            <v>5.22041394495689</v>
          </cell>
        </row>
        <row r="254">
          <cell r="AH254">
            <v>0.932427918214341</v>
          </cell>
          <cell r="AI254">
            <v>6.73361802875094</v>
          </cell>
          <cell r="AJ254">
            <v>2.77831533041192</v>
          </cell>
          <cell r="AK254">
            <v>3.27269732188359</v>
          </cell>
          <cell r="AL254">
            <v>8.020368681013</v>
          </cell>
          <cell r="AM254">
            <v>3.81015095134449</v>
          </cell>
        </row>
        <row r="255">
          <cell r="B255" t="str">
            <v>KMS207-8</v>
          </cell>
          <cell r="C255" t="str">
            <v>SAMN02209591, SAMN02209592</v>
          </cell>
          <cell r="D255" t="str">
            <v>M. sinensis</v>
          </cell>
          <cell r="E255" t="str">
            <v>Korea/N China</v>
          </cell>
          <cell r="F255" t="str">
            <v>Y</v>
          </cell>
          <cell r="G255" t="str">
            <v>Y</v>
          </cell>
          <cell r="H255" t="str">
            <v>Y</v>
          </cell>
          <cell r="I255">
            <v>37.061525</v>
          </cell>
          <cell r="J255">
            <v>128.169455555556</v>
          </cell>
          <cell r="K255">
            <v>315</v>
          </cell>
          <cell r="L255">
            <v>7</v>
          </cell>
          <cell r="M255">
            <v>7</v>
          </cell>
          <cell r="N255">
            <v>0.034</v>
          </cell>
          <cell r="O255">
            <v>0</v>
          </cell>
          <cell r="P255">
            <v>0</v>
          </cell>
          <cell r="Q255">
            <v>0.943</v>
          </cell>
          <cell r="R255">
            <v>0.001</v>
          </cell>
          <cell r="S255">
            <v>0.018</v>
          </cell>
          <cell r="T255">
            <v>0.001</v>
          </cell>
          <cell r="U255">
            <v>0.002</v>
          </cell>
          <cell r="V255">
            <v>1.93396356786486</v>
          </cell>
          <cell r="W255">
            <v>0.493557344716782</v>
          </cell>
        </row>
        <row r="255">
          <cell r="Z255">
            <v>0.0742056115123602</v>
          </cell>
          <cell r="AA255">
            <v>4.53706049106879</v>
          </cell>
          <cell r="AB255">
            <v>0.815512980959448</v>
          </cell>
          <cell r="AC255">
            <v>1.16088486629184</v>
          </cell>
          <cell r="AD255">
            <v>7.76073473928966</v>
          </cell>
          <cell r="AE255">
            <v>4.82139855110966</v>
          </cell>
        </row>
        <row r="255">
          <cell r="AH255">
            <v>0.9462689612019</v>
          </cell>
          <cell r="AI255">
            <v>2.7384704944121</v>
          </cell>
          <cell r="AJ255">
            <v>4.20979849124311</v>
          </cell>
          <cell r="AK255">
            <v>4.36386394361687</v>
          </cell>
          <cell r="AL255">
            <v>12.6304708381507</v>
          </cell>
          <cell r="AM255">
            <v>4.00885474271762</v>
          </cell>
        </row>
        <row r="256">
          <cell r="B256" t="str">
            <v>KMS209-10</v>
          </cell>
          <cell r="C256" t="str">
            <v>SAMN02209593, SAMN02209594</v>
          </cell>
          <cell r="D256" t="str">
            <v>M. sinensis</v>
          </cell>
          <cell r="E256" t="str">
            <v>Korea/N China</v>
          </cell>
          <cell r="F256" t="str">
            <v>Y</v>
          </cell>
          <cell r="G256" t="str">
            <v>Y</v>
          </cell>
          <cell r="H256" t="str">
            <v>Y</v>
          </cell>
          <cell r="I256">
            <v>37.1431972222222</v>
          </cell>
          <cell r="J256">
            <v>128.160513888889</v>
          </cell>
          <cell r="K256">
            <v>250</v>
          </cell>
          <cell r="L256">
            <v>7</v>
          </cell>
          <cell r="M256">
            <v>7</v>
          </cell>
          <cell r="N256">
            <v>0.018</v>
          </cell>
          <cell r="O256">
            <v>0.001</v>
          </cell>
          <cell r="P256">
            <v>0</v>
          </cell>
          <cell r="Q256">
            <v>0.961</v>
          </cell>
          <cell r="R256">
            <v>0</v>
          </cell>
          <cell r="S256">
            <v>0.019</v>
          </cell>
          <cell r="T256">
            <v>0.001</v>
          </cell>
          <cell r="U256">
            <v>0</v>
          </cell>
          <cell r="V256">
            <v>1.09023081010032</v>
          </cell>
          <cell r="W256">
            <v>0.108006425214167</v>
          </cell>
        </row>
        <row r="256">
          <cell r="AA256">
            <v>4.94405851373808</v>
          </cell>
          <cell r="AB256">
            <v>0.434552969875939</v>
          </cell>
          <cell r="AC256">
            <v>0.687590521504453</v>
          </cell>
          <cell r="AD256">
            <v>5.24079040995157</v>
          </cell>
          <cell r="AE256">
            <v>1.13163989478874</v>
          </cell>
        </row>
        <row r="256">
          <cell r="AI256">
            <v>4.26324162485657</v>
          </cell>
          <cell r="AJ256">
            <v>1.62194877517322</v>
          </cell>
          <cell r="AK256">
            <v>1.89588232785618</v>
          </cell>
          <cell r="AL256">
            <v>9.01542609426971</v>
          </cell>
        </row>
        <row r="257">
          <cell r="B257" t="str">
            <v>KMS211-3</v>
          </cell>
          <cell r="C257" t="str">
            <v>SAMN02209595, SAMN02209596</v>
          </cell>
          <cell r="D257" t="str">
            <v>M. sinensis</v>
          </cell>
          <cell r="E257" t="str">
            <v>Korea/N China</v>
          </cell>
          <cell r="F257" t="str">
            <v>Y</v>
          </cell>
          <cell r="G257" t="str">
            <v>Y</v>
          </cell>
          <cell r="H257" t="str">
            <v>Y</v>
          </cell>
          <cell r="I257">
            <v>37.1611111111111</v>
          </cell>
          <cell r="J257">
            <v>126.903202777778</v>
          </cell>
          <cell r="K257">
            <v>188</v>
          </cell>
          <cell r="L257">
            <v>8</v>
          </cell>
          <cell r="M257">
            <v>8</v>
          </cell>
          <cell r="N257">
            <v>0.034</v>
          </cell>
          <cell r="O257">
            <v>0</v>
          </cell>
          <cell r="P257">
            <v>0.001</v>
          </cell>
          <cell r="Q257">
            <v>0.955</v>
          </cell>
          <cell r="R257">
            <v>0</v>
          </cell>
          <cell r="S257">
            <v>0.003</v>
          </cell>
          <cell r="T257">
            <v>0.001</v>
          </cell>
          <cell r="U257">
            <v>0.006</v>
          </cell>
          <cell r="V257">
            <v>1.71936344384413</v>
          </cell>
          <cell r="W257">
            <v>0.770501778510127</v>
          </cell>
        </row>
        <row r="257">
          <cell r="AA257">
            <v>16.4568791950175</v>
          </cell>
          <cell r="AB257">
            <v>1.04793874424534</v>
          </cell>
          <cell r="AC257">
            <v>1.71299155655893</v>
          </cell>
          <cell r="AD257">
            <v>9.75195315474883</v>
          </cell>
          <cell r="AE257">
            <v>7.3422928819014</v>
          </cell>
        </row>
        <row r="257">
          <cell r="AI257">
            <v>12.2072757528986</v>
          </cell>
          <cell r="AJ257">
            <v>6.50275345114335</v>
          </cell>
          <cell r="AK257">
            <v>7.1952094530177</v>
          </cell>
          <cell r="AL257">
            <v>15.8131112530262</v>
          </cell>
        </row>
        <row r="258">
          <cell r="B258" t="str">
            <v>KMS215</v>
          </cell>
          <cell r="C258" t="str">
            <v>SAMN02209597</v>
          </cell>
          <cell r="D258" t="str">
            <v>M. sinensis</v>
          </cell>
          <cell r="E258" t="str">
            <v>Korea/N China</v>
          </cell>
          <cell r="F258" t="str">
            <v>Y</v>
          </cell>
          <cell r="G258" t="str">
            <v>Y</v>
          </cell>
          <cell r="H258" t="str">
            <v>Y</v>
          </cell>
          <cell r="I258">
            <v>38.1655</v>
          </cell>
          <cell r="J258">
            <v>127.4599</v>
          </cell>
          <cell r="K258">
            <v>386</v>
          </cell>
          <cell r="L258">
            <v>6</v>
          </cell>
          <cell r="M258">
            <v>6</v>
          </cell>
          <cell r="N258">
            <v>0.0848</v>
          </cell>
          <cell r="O258">
            <v>0.0012</v>
          </cell>
          <cell r="P258">
            <v>0.0088</v>
          </cell>
          <cell r="Q258">
            <v>0.8784</v>
          </cell>
          <cell r="R258">
            <v>0.0048</v>
          </cell>
          <cell r="S258">
            <v>0.015</v>
          </cell>
          <cell r="T258">
            <v>0.0046</v>
          </cell>
          <cell r="U258">
            <v>0.0028</v>
          </cell>
          <cell r="V258">
            <v>4.65424096156281</v>
          </cell>
          <cell r="W258">
            <v>1.02736970998851</v>
          </cell>
        </row>
        <row r="258">
          <cell r="Z258">
            <v>0.209326648263534</v>
          </cell>
        </row>
        <row r="258">
          <cell r="AB258">
            <v>1.97338976010907</v>
          </cell>
          <cell r="AC258">
            <v>2.7336358519838</v>
          </cell>
          <cell r="AD258">
            <v>19.9701479713454</v>
          </cell>
          <cell r="AE258">
            <v>13.4271550872978</v>
          </cell>
        </row>
        <row r="258">
          <cell r="AH258">
            <v>3.41419121501209</v>
          </cell>
        </row>
        <row r="258">
          <cell r="AJ258">
            <v>12.652381973666</v>
          </cell>
          <cell r="AK258">
            <v>13.4258182427584</v>
          </cell>
          <cell r="AL258">
            <v>28.683271208934</v>
          </cell>
          <cell r="AM258">
            <v>6.02726044747779</v>
          </cell>
        </row>
        <row r="259">
          <cell r="B259" t="str">
            <v>KMS216-21</v>
          </cell>
          <cell r="C259" t="str">
            <v>SAMN02209598, SAMN02209599, SAMN02209600, SAMN02209601, SAMN02209602</v>
          </cell>
          <cell r="D259" t="str">
            <v>M. sinensis</v>
          </cell>
          <cell r="E259" t="str">
            <v>Korea/N China</v>
          </cell>
          <cell r="F259" t="str">
            <v>Y</v>
          </cell>
          <cell r="G259" t="str">
            <v>Y</v>
          </cell>
          <cell r="H259" t="str">
            <v>Y</v>
          </cell>
          <cell r="I259">
            <v>35.4358055555556</v>
          </cell>
          <cell r="J259">
            <v>126.702080555556</v>
          </cell>
          <cell r="K259">
            <v>194</v>
          </cell>
          <cell r="L259">
            <v>9</v>
          </cell>
          <cell r="M259">
            <v>9</v>
          </cell>
          <cell r="N259">
            <v>0.08</v>
          </cell>
          <cell r="O259">
            <v>0</v>
          </cell>
          <cell r="P259">
            <v>0</v>
          </cell>
          <cell r="Q259">
            <v>0.919</v>
          </cell>
          <cell r="R259">
            <v>0</v>
          </cell>
          <cell r="S259">
            <v>0</v>
          </cell>
          <cell r="T259">
            <v>0</v>
          </cell>
          <cell r="U259">
            <v>0</v>
          </cell>
          <cell r="V259">
            <v>3.0478870746993</v>
          </cell>
          <cell r="W259">
            <v>1.00647823199792</v>
          </cell>
        </row>
        <row r="259">
          <cell r="Z259">
            <v>0.638454462154447</v>
          </cell>
          <cell r="AA259">
            <v>5.40540117681787</v>
          </cell>
          <cell r="AB259">
            <v>1.57087106848987</v>
          </cell>
          <cell r="AC259">
            <v>1.92710499996925</v>
          </cell>
          <cell r="AD259">
            <v>15.0828042676924</v>
          </cell>
          <cell r="AE259">
            <v>10.0175825271292</v>
          </cell>
        </row>
        <row r="259">
          <cell r="AH259">
            <v>3.68207645543394</v>
          </cell>
          <cell r="AI259">
            <v>9.08176065852413</v>
          </cell>
          <cell r="AJ259">
            <v>9.16757031605071</v>
          </cell>
          <cell r="AK259">
            <v>9.26789386853304</v>
          </cell>
          <cell r="AL259">
            <v>24.9851052946425</v>
          </cell>
          <cell r="AM259">
            <v>5.70539485054702</v>
          </cell>
        </row>
        <row r="260">
          <cell r="B260" t="str">
            <v>KMS223-6</v>
          </cell>
          <cell r="C260" t="str">
            <v>SAMN02209603, SAMN02209604, SAMN02209605, SAMN02209606</v>
          </cell>
          <cell r="D260" t="str">
            <v>M. sinensis</v>
          </cell>
          <cell r="E260" t="str">
            <v>Korea/N China</v>
          </cell>
          <cell r="F260" t="str">
            <v>Y</v>
          </cell>
          <cell r="G260" t="str">
            <v>Y</v>
          </cell>
          <cell r="H260" t="str">
            <v>Y</v>
          </cell>
          <cell r="I260">
            <v>36.7965277777778</v>
          </cell>
          <cell r="J260">
            <v>127.603769444444</v>
          </cell>
          <cell r="K260">
            <v>415</v>
          </cell>
          <cell r="L260">
            <v>7</v>
          </cell>
          <cell r="M260">
            <v>7</v>
          </cell>
          <cell r="N260">
            <v>0.095</v>
          </cell>
          <cell r="O260">
            <v>0</v>
          </cell>
          <cell r="P260">
            <v>0.004</v>
          </cell>
          <cell r="Q260">
            <v>0.897</v>
          </cell>
          <cell r="R260">
            <v>0</v>
          </cell>
          <cell r="S260">
            <v>0.003</v>
          </cell>
          <cell r="T260">
            <v>0.001</v>
          </cell>
          <cell r="U260">
            <v>0</v>
          </cell>
          <cell r="V260">
            <v>2.5069167055092</v>
          </cell>
          <cell r="W260">
            <v>0.738163934812992</v>
          </cell>
        </row>
        <row r="260">
          <cell r="Z260">
            <v>0.624353591846787</v>
          </cell>
        </row>
        <row r="260">
          <cell r="AB260">
            <v>1.26823813030181</v>
          </cell>
          <cell r="AC260">
            <v>1.84107017057496</v>
          </cell>
          <cell r="AD260">
            <v>10.5556846851185</v>
          </cell>
          <cell r="AE260">
            <v>7.18725037892508</v>
          </cell>
        </row>
        <row r="260">
          <cell r="AH260">
            <v>5.50505324656049</v>
          </cell>
        </row>
        <row r="260">
          <cell r="AJ260">
            <v>6.66210371483298</v>
          </cell>
          <cell r="AK260">
            <v>7.19534143660468</v>
          </cell>
          <cell r="AL260">
            <v>18.0188587292274</v>
          </cell>
          <cell r="AM260">
            <v>7.34565149244771</v>
          </cell>
        </row>
        <row r="261">
          <cell r="B261" t="str">
            <v>KMS227-30</v>
          </cell>
          <cell r="C261" t="str">
            <v>SAMN02209607, SAMN02209608, SAMN02209609</v>
          </cell>
          <cell r="D261" t="str">
            <v>M. sinensis</v>
          </cell>
          <cell r="E261" t="str">
            <v>Korea/N China</v>
          </cell>
          <cell r="F261" t="str">
            <v>Y</v>
          </cell>
          <cell r="G261" t="str">
            <v>Y</v>
          </cell>
          <cell r="H261" t="str">
            <v>Y</v>
          </cell>
          <cell r="I261">
            <v>37.1865361111111</v>
          </cell>
          <cell r="J261">
            <v>128.407172222222</v>
          </cell>
          <cell r="K261">
            <v>146</v>
          </cell>
          <cell r="L261">
            <v>6</v>
          </cell>
          <cell r="M261">
            <v>6</v>
          </cell>
          <cell r="N261">
            <v>0.071</v>
          </cell>
          <cell r="O261">
            <v>0.001</v>
          </cell>
          <cell r="P261">
            <v>0</v>
          </cell>
          <cell r="Q261">
            <v>0.925</v>
          </cell>
          <cell r="R261">
            <v>0</v>
          </cell>
          <cell r="S261">
            <v>0</v>
          </cell>
          <cell r="T261">
            <v>0.001</v>
          </cell>
          <cell r="U261">
            <v>0</v>
          </cell>
          <cell r="V261">
            <v>3.06908419204805</v>
          </cell>
          <cell r="W261">
            <v>0.424464956160498</v>
          </cell>
        </row>
        <row r="261">
          <cell r="Z261">
            <v>2.39020260912732</v>
          </cell>
        </row>
        <row r="261">
          <cell r="AB261">
            <v>1.15011615829336</v>
          </cell>
          <cell r="AC261">
            <v>1.67972684175675</v>
          </cell>
          <cell r="AD261">
            <v>13.3915281093222</v>
          </cell>
          <cell r="AE261">
            <v>8.00171946847074</v>
          </cell>
        </row>
        <row r="261">
          <cell r="AH261">
            <v>5.25730958470173</v>
          </cell>
          <cell r="AI261">
            <v>8.88354292604881</v>
          </cell>
          <cell r="AJ261">
            <v>7.95626530278606</v>
          </cell>
          <cell r="AK261">
            <v>8.41906347185082</v>
          </cell>
          <cell r="AL261">
            <v>20.9845359848523</v>
          </cell>
          <cell r="AM261">
            <v>6.170737121311</v>
          </cell>
        </row>
        <row r="262">
          <cell r="B262" t="str">
            <v>KMS231</v>
          </cell>
          <cell r="C262" t="str">
            <v>SAMN02209610</v>
          </cell>
          <cell r="D262" t="str">
            <v>M. sinensis</v>
          </cell>
          <cell r="E262" t="str">
            <v>Korea/N China</v>
          </cell>
          <cell r="F262" t="str">
            <v>Y</v>
          </cell>
          <cell r="G262" t="str">
            <v>Y</v>
          </cell>
          <cell r="H262" t="str">
            <v>Y</v>
          </cell>
          <cell r="I262">
            <v>35.8559</v>
          </cell>
          <cell r="J262">
            <v>129.2247</v>
          </cell>
          <cell r="K262">
            <v>332</v>
          </cell>
          <cell r="L262">
            <v>7</v>
          </cell>
          <cell r="M262">
            <v>7</v>
          </cell>
          <cell r="N262">
            <v>0.0628</v>
          </cell>
          <cell r="O262">
            <v>0.0004</v>
          </cell>
          <cell r="P262">
            <v>0.0016</v>
          </cell>
          <cell r="Q262">
            <v>0.885</v>
          </cell>
          <cell r="R262">
            <v>0</v>
          </cell>
          <cell r="S262">
            <v>0.0416</v>
          </cell>
          <cell r="T262">
            <v>0.0004</v>
          </cell>
          <cell r="U262">
            <v>0.008</v>
          </cell>
          <cell r="V262">
            <v>2.6611371624407</v>
          </cell>
          <cell r="W262">
            <v>0.33352356682067</v>
          </cell>
        </row>
        <row r="262">
          <cell r="Z262">
            <v>0.111394761574222</v>
          </cell>
        </row>
        <row r="262">
          <cell r="AB262">
            <v>0.79460802797797</v>
          </cell>
          <cell r="AC262">
            <v>1.20690303032483</v>
          </cell>
          <cell r="AD262">
            <v>8.57830011021606</v>
          </cell>
          <cell r="AE262">
            <v>6.54270857780095</v>
          </cell>
        </row>
        <row r="262">
          <cell r="AH262">
            <v>0.147019535113047</v>
          </cell>
        </row>
        <row r="262">
          <cell r="AJ262">
            <v>4.51800657818102</v>
          </cell>
          <cell r="AK262">
            <v>4.91948347355247</v>
          </cell>
          <cell r="AL262">
            <v>25.6343029719972</v>
          </cell>
          <cell r="AM262">
            <v>2.35945531594983</v>
          </cell>
        </row>
        <row r="263">
          <cell r="B263" t="str">
            <v>KMS233</v>
          </cell>
          <cell r="C263" t="str">
            <v>SAMN02209611</v>
          </cell>
          <cell r="D263" t="str">
            <v>M. sinensis</v>
          </cell>
          <cell r="E263" t="str">
            <v>Korea/N China</v>
          </cell>
          <cell r="F263" t="str">
            <v>Y</v>
          </cell>
          <cell r="G263" t="str">
            <v>Y</v>
          </cell>
          <cell r="H263" t="str">
            <v>Y</v>
          </cell>
          <cell r="I263">
            <v>35.4358</v>
          </cell>
          <cell r="J263">
            <v>126.7021</v>
          </cell>
          <cell r="K263">
            <v>214</v>
          </cell>
          <cell r="L263">
            <v>9</v>
          </cell>
          <cell r="M263">
            <v>9</v>
          </cell>
          <cell r="N263">
            <v>0.0664</v>
          </cell>
          <cell r="O263">
            <v>0.0014</v>
          </cell>
          <cell r="P263">
            <v>0.0016</v>
          </cell>
          <cell r="Q263">
            <v>0.8956</v>
          </cell>
          <cell r="R263">
            <v>0.001</v>
          </cell>
          <cell r="S263">
            <v>0.0322</v>
          </cell>
          <cell r="T263">
            <v>0.0018</v>
          </cell>
          <cell r="U263">
            <v>0</v>
          </cell>
          <cell r="V263">
            <v>0.381482293774935</v>
          </cell>
          <cell r="W263">
            <v>0.368037694771868</v>
          </cell>
        </row>
        <row r="263">
          <cell r="Z263">
            <v>1.19463082240876</v>
          </cell>
        </row>
        <row r="263">
          <cell r="AB263">
            <v>0.447666659028952</v>
          </cell>
          <cell r="AC263">
            <v>0.736843654134362</v>
          </cell>
          <cell r="AD263">
            <v>2.35435604525831</v>
          </cell>
          <cell r="AE263">
            <v>7.3535923612658</v>
          </cell>
        </row>
        <row r="263">
          <cell r="AH263">
            <v>4.94862601718748</v>
          </cell>
        </row>
        <row r="263">
          <cell r="AJ263">
            <v>4.22969056839302</v>
          </cell>
          <cell r="AK263">
            <v>4.62463930887366</v>
          </cell>
          <cell r="AL263">
            <v>8.26201855312821</v>
          </cell>
          <cell r="AM263">
            <v>8.12980181368756</v>
          </cell>
        </row>
        <row r="264">
          <cell r="B264" t="str">
            <v>KMS234-5</v>
          </cell>
          <cell r="C264" t="str">
            <v>SAMN02209612, SAMN02209613</v>
          </cell>
          <cell r="D264" t="str">
            <v>M. sinensis</v>
          </cell>
          <cell r="E264" t="str">
            <v>Korea/N China</v>
          </cell>
          <cell r="F264" t="str">
            <v>Y</v>
          </cell>
          <cell r="G264" t="str">
            <v>Y</v>
          </cell>
          <cell r="H264" t="str">
            <v>Y</v>
          </cell>
          <cell r="I264">
            <v>35.0645027777778</v>
          </cell>
          <cell r="J264">
            <v>126.986538888889</v>
          </cell>
          <cell r="K264">
            <v>348</v>
          </cell>
          <cell r="L264">
            <v>9</v>
          </cell>
          <cell r="M264">
            <v>8</v>
          </cell>
          <cell r="N264">
            <v>0.009</v>
          </cell>
          <cell r="O264">
            <v>0</v>
          </cell>
          <cell r="P264">
            <v>0.003</v>
          </cell>
          <cell r="Q264">
            <v>0.982</v>
          </cell>
          <cell r="R264">
            <v>0.001</v>
          </cell>
          <cell r="S264">
            <v>0.001</v>
          </cell>
          <cell r="T264">
            <v>0.001</v>
          </cell>
          <cell r="U264">
            <v>0.003</v>
          </cell>
          <cell r="V264">
            <v>4.55201797187894</v>
          </cell>
          <cell r="W264">
            <v>1.02515876621818</v>
          </cell>
        </row>
        <row r="264">
          <cell r="AB264">
            <v>2.06846970676658</v>
          </cell>
          <cell r="AC264">
            <v>2.85291056839556</v>
          </cell>
          <cell r="AD264">
            <v>9.37484766331545</v>
          </cell>
          <cell r="AE264">
            <v>7.84952960309176</v>
          </cell>
        </row>
        <row r="264">
          <cell r="AJ264">
            <v>6.50392241427292</v>
          </cell>
          <cell r="AK264">
            <v>7.03884434189488</v>
          </cell>
          <cell r="AL264">
            <v>13.6419717476037</v>
          </cell>
        </row>
        <row r="265">
          <cell r="B265" t="str">
            <v>KMS236-41</v>
          </cell>
          <cell r="C265" t="str">
            <v>SAMN02209614, SAMN02209615, SAMN02209616, SAMN02209617, SAMN02209618, SAMN02209619</v>
          </cell>
          <cell r="D265" t="str">
            <v>M. sinensis</v>
          </cell>
          <cell r="E265" t="str">
            <v>Korea/N China</v>
          </cell>
          <cell r="F265" t="str">
            <v>Y</v>
          </cell>
          <cell r="G265" t="str">
            <v>Y</v>
          </cell>
          <cell r="H265" t="str">
            <v>Y</v>
          </cell>
          <cell r="I265">
            <v>35.7175222222222</v>
          </cell>
          <cell r="J265">
            <v>127.153</v>
          </cell>
          <cell r="K265">
            <v>564</v>
          </cell>
          <cell r="L265">
            <v>8</v>
          </cell>
          <cell r="M265">
            <v>8</v>
          </cell>
          <cell r="N265">
            <v>0</v>
          </cell>
          <cell r="O265">
            <v>0</v>
          </cell>
          <cell r="P265">
            <v>0</v>
          </cell>
          <cell r="Q265">
            <v>0.998</v>
          </cell>
          <cell r="R265">
            <v>0</v>
          </cell>
          <cell r="S265">
            <v>0.001</v>
          </cell>
          <cell r="T265">
            <v>0</v>
          </cell>
          <cell r="U265">
            <v>0</v>
          </cell>
          <cell r="V265">
            <v>2.63350557518152</v>
          </cell>
          <cell r="W265">
            <v>0.984160421417169</v>
          </cell>
        </row>
        <row r="265">
          <cell r="Z265">
            <v>1.38300251430506</v>
          </cell>
        </row>
        <row r="265">
          <cell r="AB265">
            <v>1.55079191114317</v>
          </cell>
          <cell r="AC265">
            <v>2.19320801304816</v>
          </cell>
          <cell r="AD265">
            <v>9.49363721676221</v>
          </cell>
          <cell r="AE265">
            <v>9.230432213087</v>
          </cell>
        </row>
        <row r="265">
          <cell r="AH265">
            <v>6.50768498623752</v>
          </cell>
        </row>
        <row r="265">
          <cell r="AJ265">
            <v>7.51537408910765</v>
          </cell>
          <cell r="AK265">
            <v>8.07798207820403</v>
          </cell>
          <cell r="AL265">
            <v>17.8992741667911</v>
          </cell>
          <cell r="AM265">
            <v>7.24911606775004</v>
          </cell>
        </row>
        <row r="266">
          <cell r="B266" t="str">
            <v>KMS243-7</v>
          </cell>
          <cell r="C266" t="str">
            <v>SAMN02209620, SAMN02209621, SAMN02209622</v>
          </cell>
          <cell r="D266" t="str">
            <v>M. sinensis</v>
          </cell>
          <cell r="E266" t="str">
            <v>Korea/N China</v>
          </cell>
          <cell r="F266" t="str">
            <v>Y</v>
          </cell>
          <cell r="G266" t="str">
            <v>Y</v>
          </cell>
          <cell r="H266" t="str">
            <v>Y</v>
          </cell>
          <cell r="I266">
            <v>34.9867611111111</v>
          </cell>
          <cell r="J266">
            <v>127.512038888889</v>
          </cell>
          <cell r="K266">
            <v>360</v>
          </cell>
          <cell r="L266">
            <v>7</v>
          </cell>
          <cell r="M266">
            <v>7</v>
          </cell>
          <cell r="N266">
            <v>0.014</v>
          </cell>
          <cell r="O266">
            <v>0.002</v>
          </cell>
          <cell r="P266">
            <v>0</v>
          </cell>
          <cell r="Q266">
            <v>0.982</v>
          </cell>
          <cell r="R266">
            <v>0</v>
          </cell>
          <cell r="S266">
            <v>0</v>
          </cell>
          <cell r="T266">
            <v>0</v>
          </cell>
          <cell r="U266">
            <v>0</v>
          </cell>
          <cell r="V266">
            <v>1.49210976505631</v>
          </cell>
          <cell r="W266">
            <v>0.533924054949459</v>
          </cell>
        </row>
        <row r="266">
          <cell r="Z266">
            <v>0.350860380500281</v>
          </cell>
        </row>
        <row r="266">
          <cell r="AB266">
            <v>0.804938034117546</v>
          </cell>
          <cell r="AC266">
            <v>1.21686857969367</v>
          </cell>
          <cell r="AD266">
            <v>10.3902532142361</v>
          </cell>
          <cell r="AE266">
            <v>6.62530222025103</v>
          </cell>
        </row>
        <row r="266">
          <cell r="AH266">
            <v>1.95598860136472</v>
          </cell>
        </row>
        <row r="266">
          <cell r="AJ266">
            <v>5.8608804573089</v>
          </cell>
          <cell r="AK266">
            <v>6.32872727369401</v>
          </cell>
          <cell r="AL266">
            <v>22.6096716987791</v>
          </cell>
          <cell r="AM266">
            <v>5.29928691581845</v>
          </cell>
        </row>
        <row r="267">
          <cell r="B267" t="str">
            <v>KMS248-9</v>
          </cell>
          <cell r="C267" t="str">
            <v>SAMN02209623, SAMN02209624</v>
          </cell>
          <cell r="D267" t="str">
            <v>M. sinensis</v>
          </cell>
          <cell r="E267" t="str">
            <v>Korea/N China</v>
          </cell>
          <cell r="F267" t="str">
            <v>Y</v>
          </cell>
          <cell r="G267" t="str">
            <v>Y</v>
          </cell>
          <cell r="H267" t="str">
            <v>Y</v>
          </cell>
          <cell r="I267">
            <v>37.5913888888889</v>
          </cell>
          <cell r="J267">
            <v>128.281111111111</v>
          </cell>
          <cell r="K267">
            <v>510</v>
          </cell>
          <cell r="L267">
            <v>6</v>
          </cell>
          <cell r="M267">
            <v>6</v>
          </cell>
          <cell r="N267">
            <v>0.029</v>
          </cell>
          <cell r="O267">
            <v>0.001</v>
          </cell>
          <cell r="P267">
            <v>0</v>
          </cell>
          <cell r="Q267">
            <v>0.952</v>
          </cell>
          <cell r="R267">
            <v>0.002</v>
          </cell>
          <cell r="S267">
            <v>0.003</v>
          </cell>
          <cell r="T267">
            <v>0.007</v>
          </cell>
          <cell r="U267">
            <v>0.006</v>
          </cell>
          <cell r="V267">
            <v>1.95979082382139</v>
          </cell>
          <cell r="W267">
            <v>0.492743910332669</v>
          </cell>
        </row>
        <row r="267">
          <cell r="Z267">
            <v>0.506009021628315</v>
          </cell>
          <cell r="AA267">
            <v>4.79340605592674</v>
          </cell>
          <cell r="AB267">
            <v>0.937302797056328</v>
          </cell>
          <cell r="AC267">
            <v>1.30943386384871</v>
          </cell>
          <cell r="AD267">
            <v>10.1028316755846</v>
          </cell>
          <cell r="AE267">
            <v>6.58779537289802</v>
          </cell>
        </row>
        <row r="267">
          <cell r="AH267">
            <v>4.25436428717552</v>
          </cell>
          <cell r="AI267">
            <v>6.06336050984853</v>
          </cell>
          <cell r="AJ267">
            <v>6.17790274656319</v>
          </cell>
          <cell r="AK267">
            <v>6.42679903879441</v>
          </cell>
          <cell r="AL267">
            <v>17.718064733434</v>
          </cell>
          <cell r="AM267">
            <v>5.753434478018</v>
          </cell>
        </row>
        <row r="268">
          <cell r="B268" t="str">
            <v>KY-2009-001-B20-b</v>
          </cell>
          <cell r="C268" t="str">
            <v>SAMN02209271</v>
          </cell>
          <cell r="D268" t="str">
            <v>M. sinensis</v>
          </cell>
          <cell r="E268" t="str">
            <v>US naturalized</v>
          </cell>
          <cell r="F268" t="str">
            <v>Y</v>
          </cell>
          <cell r="G268" t="str">
            <v>Y</v>
          </cell>
          <cell r="H268" t="str">
            <v>Y</v>
          </cell>
          <cell r="I268">
            <v>37.8034</v>
          </cell>
          <cell r="J268">
            <v>-83.6628</v>
          </cell>
          <cell r="K268">
            <v>394</v>
          </cell>
          <cell r="L268">
            <v>7</v>
          </cell>
          <cell r="M268">
            <v>6</v>
          </cell>
          <cell r="N268">
            <v>0.5004</v>
          </cell>
          <cell r="O268">
            <v>0.3196</v>
          </cell>
          <cell r="P268">
            <v>0.079</v>
          </cell>
          <cell r="Q268">
            <v>0.0292</v>
          </cell>
          <cell r="R268">
            <v>0.0098</v>
          </cell>
          <cell r="S268">
            <v>0.0176</v>
          </cell>
          <cell r="T268">
            <v>0.041</v>
          </cell>
          <cell r="U268">
            <v>0.0036</v>
          </cell>
          <cell r="V268">
            <v>1.99821041629934</v>
          </cell>
          <cell r="W268">
            <v>1.14330350215353</v>
          </cell>
        </row>
        <row r="268">
          <cell r="Y268">
            <v>0.206133925210809</v>
          </cell>
        </row>
        <row r="268">
          <cell r="AA268">
            <v>6.13427972476809</v>
          </cell>
          <cell r="AB268">
            <v>0.78491362012211</v>
          </cell>
          <cell r="AC268">
            <v>1.06823401242988</v>
          </cell>
          <cell r="AD268">
            <v>7.18325681052906</v>
          </cell>
          <cell r="AE268">
            <v>7.74900802309653</v>
          </cell>
        </row>
        <row r="268">
          <cell r="AG268">
            <v>2.40284205936107</v>
          </cell>
        </row>
        <row r="268">
          <cell r="AI268">
            <v>7.16380753150138</v>
          </cell>
          <cell r="AJ268">
            <v>4.71916389229934</v>
          </cell>
          <cell r="AK268">
            <v>5.01873017114509</v>
          </cell>
          <cell r="AL268">
            <v>18.3036925333906</v>
          </cell>
        </row>
        <row r="269">
          <cell r="B269" t="str">
            <v>KY-2009-001-B20-e</v>
          </cell>
          <cell r="C269" t="str">
            <v>SAMN02209272</v>
          </cell>
          <cell r="D269" t="str">
            <v>M. sinensis</v>
          </cell>
          <cell r="E269" t="str">
            <v>US naturalized</v>
          </cell>
          <cell r="F269" t="str">
            <v>Y</v>
          </cell>
          <cell r="G269" t="str">
            <v>Y</v>
          </cell>
          <cell r="H269" t="str">
            <v>Y</v>
          </cell>
          <cell r="I269">
            <v>37.8034</v>
          </cell>
          <cell r="J269">
            <v>-83.6628</v>
          </cell>
          <cell r="K269">
            <v>394</v>
          </cell>
          <cell r="L269">
            <v>7</v>
          </cell>
          <cell r="M269">
            <v>6</v>
          </cell>
          <cell r="N269">
            <v>0.4864</v>
          </cell>
          <cell r="O269">
            <v>0.3398</v>
          </cell>
          <cell r="P269">
            <v>0.0662</v>
          </cell>
          <cell r="Q269">
            <v>0.0236</v>
          </cell>
          <cell r="R269">
            <v>0.0124</v>
          </cell>
          <cell r="S269">
            <v>0.0174</v>
          </cell>
          <cell r="T269">
            <v>0.05</v>
          </cell>
          <cell r="U269">
            <v>0.0036</v>
          </cell>
          <cell r="V269">
            <v>0.730518636097619</v>
          </cell>
          <cell r="W269">
            <v>0.833835072903728</v>
          </cell>
        </row>
        <row r="269">
          <cell r="Y269">
            <v>0.0817669276552355</v>
          </cell>
        </row>
        <row r="269">
          <cell r="AB269">
            <v>0.617634345511621</v>
          </cell>
          <cell r="AC269">
            <v>0.943417262264511</v>
          </cell>
          <cell r="AD269">
            <v>3.0730413878583</v>
          </cell>
          <cell r="AE269">
            <v>3.46235855356475</v>
          </cell>
        </row>
        <row r="269">
          <cell r="AJ269">
            <v>2.39259888876694</v>
          </cell>
          <cell r="AK269">
            <v>2.65463068110167</v>
          </cell>
          <cell r="AL269">
            <v>15.2232086349364</v>
          </cell>
        </row>
        <row r="270">
          <cell r="B270" t="str">
            <v>KY-2009-001-C</v>
          </cell>
          <cell r="C270" t="str">
            <v>SAMN02209273</v>
          </cell>
          <cell r="D270" t="str">
            <v>M. sinensis</v>
          </cell>
          <cell r="E270" t="str">
            <v>US naturalized</v>
          </cell>
          <cell r="F270" t="str">
            <v>Y</v>
          </cell>
          <cell r="G270" t="str">
            <v>Y</v>
          </cell>
          <cell r="H270" t="str">
            <v>Y</v>
          </cell>
          <cell r="I270">
            <v>37.8034</v>
          </cell>
          <cell r="J270">
            <v>-83.6628</v>
          </cell>
          <cell r="K270">
            <v>394</v>
          </cell>
          <cell r="L270">
            <v>7</v>
          </cell>
          <cell r="M270">
            <v>6</v>
          </cell>
          <cell r="N270">
            <v>0.5238</v>
          </cell>
          <cell r="O270">
            <v>0.327</v>
          </cell>
          <cell r="P270">
            <v>0.0642</v>
          </cell>
          <cell r="Q270">
            <v>0.0202</v>
          </cell>
          <cell r="R270">
            <v>0.0058</v>
          </cell>
          <cell r="S270">
            <v>0.0202</v>
          </cell>
          <cell r="T270">
            <v>0.0348</v>
          </cell>
          <cell r="U270">
            <v>0.0042</v>
          </cell>
        </row>
        <row r="270">
          <cell r="W270">
            <v>0.30376530034127</v>
          </cell>
          <cell r="X270">
            <v>0.581315008688718</v>
          </cell>
        </row>
        <row r="270">
          <cell r="AA270">
            <v>3.53349707500708</v>
          </cell>
          <cell r="AB270">
            <v>1.06481799343651</v>
          </cell>
          <cell r="AC270">
            <v>1.08017412673225</v>
          </cell>
        </row>
        <row r="270">
          <cell r="AE270">
            <v>2.27108716056792</v>
          </cell>
          <cell r="AF270">
            <v>4.54873470821753</v>
          </cell>
        </row>
        <row r="270">
          <cell r="AI270">
            <v>6.09420977155189</v>
          </cell>
          <cell r="AJ270">
            <v>3.40171259499799</v>
          </cell>
          <cell r="AK270">
            <v>3.71743114917378</v>
          </cell>
        </row>
        <row r="271">
          <cell r="B271" t="str">
            <v>KY-2009-001-D</v>
          </cell>
          <cell r="C271" t="str">
            <v>SAMN02209274</v>
          </cell>
          <cell r="D271" t="str">
            <v>M. sinensis</v>
          </cell>
          <cell r="E271" t="str">
            <v>US naturalized</v>
          </cell>
          <cell r="F271" t="str">
            <v>Y</v>
          </cell>
          <cell r="G271" t="str">
            <v>Y</v>
          </cell>
          <cell r="H271" t="str">
            <v>Y</v>
          </cell>
          <cell r="I271">
            <v>37.8034</v>
          </cell>
          <cell r="J271">
            <v>-83.6628</v>
          </cell>
          <cell r="K271">
            <v>394</v>
          </cell>
          <cell r="L271">
            <v>7</v>
          </cell>
          <cell r="M271">
            <v>6</v>
          </cell>
          <cell r="N271">
            <v>0.4526</v>
          </cell>
          <cell r="O271">
            <v>0.329</v>
          </cell>
          <cell r="P271">
            <v>0.0774</v>
          </cell>
          <cell r="Q271">
            <v>0.0412</v>
          </cell>
          <cell r="R271">
            <v>0.0146</v>
          </cell>
          <cell r="S271">
            <v>0.0166</v>
          </cell>
          <cell r="T271">
            <v>0.0538</v>
          </cell>
          <cell r="U271">
            <v>0.0146</v>
          </cell>
          <cell r="V271">
            <v>1.09643387751215</v>
          </cell>
          <cell r="W271">
            <v>0.579052740322016</v>
          </cell>
        </row>
        <row r="271">
          <cell r="Y271">
            <v>3.24695288938521</v>
          </cell>
        </row>
        <row r="271">
          <cell r="AB271">
            <v>1.37616529463024</v>
          </cell>
          <cell r="AC271">
            <v>1.99240280634662</v>
          </cell>
        </row>
        <row r="271">
          <cell r="AE271">
            <v>8.56648755109784</v>
          </cell>
        </row>
        <row r="271">
          <cell r="AG271">
            <v>8.86209742827598</v>
          </cell>
        </row>
        <row r="271">
          <cell r="AJ271">
            <v>7.52746797220886</v>
          </cell>
          <cell r="AK271">
            <v>8.16257012596257</v>
          </cell>
        </row>
        <row r="272">
          <cell r="B272" t="str">
            <v>Morioka</v>
          </cell>
          <cell r="C272" t="str">
            <v>SAMN02209266</v>
          </cell>
          <cell r="D272" t="str">
            <v>M. sinensis</v>
          </cell>
          <cell r="E272" t="str">
            <v>N Japan</v>
          </cell>
          <cell r="F272" t="str">
            <v>Y</v>
          </cell>
          <cell r="G272" t="str">
            <v>Y</v>
          </cell>
          <cell r="H272" t="str">
            <v>Y</v>
          </cell>
        </row>
        <row r="272">
          <cell r="N272">
            <v>0</v>
          </cell>
          <cell r="O272">
            <v>0</v>
          </cell>
          <cell r="P272">
            <v>1</v>
          </cell>
          <cell r="Q272">
            <v>0</v>
          </cell>
          <cell r="R272">
            <v>0</v>
          </cell>
          <cell r="S272">
            <v>0</v>
          </cell>
          <cell r="T272">
            <v>0</v>
          </cell>
          <cell r="U272">
            <v>0</v>
          </cell>
          <cell r="V272">
            <v>3.45442496066896</v>
          </cell>
          <cell r="W272">
            <v>1.12469120589854</v>
          </cell>
        </row>
        <row r="272">
          <cell r="AA272">
            <v>17.1384160327805</v>
          </cell>
          <cell r="AB272">
            <v>1.71557555181925</v>
          </cell>
          <cell r="AC272">
            <v>2.53534445801489</v>
          </cell>
          <cell r="AD272">
            <v>13.0913167123219</v>
          </cell>
          <cell r="AE272">
            <v>8.28069755101614</v>
          </cell>
        </row>
        <row r="272">
          <cell r="AI272">
            <v>8.43078369526812</v>
          </cell>
          <cell r="AJ272">
            <v>7.7122737900445</v>
          </cell>
          <cell r="AK272">
            <v>7.7958610898747</v>
          </cell>
          <cell r="AL272">
            <v>27.1620890685246</v>
          </cell>
        </row>
        <row r="273">
          <cell r="B273" t="str">
            <v>NC-2010-001-009</v>
          </cell>
          <cell r="C273" t="str">
            <v>SAMN02209275</v>
          </cell>
          <cell r="D273" t="str">
            <v>M. sinensis</v>
          </cell>
          <cell r="E273" t="str">
            <v>US naturalized</v>
          </cell>
          <cell r="F273" t="str">
            <v>Y</v>
          </cell>
          <cell r="G273" t="str">
            <v>Y</v>
          </cell>
          <cell r="H273" t="str">
            <v>Y</v>
          </cell>
          <cell r="I273">
            <v>35.5339</v>
          </cell>
          <cell r="J273">
            <v>-82.5472</v>
          </cell>
          <cell r="K273">
            <v>698</v>
          </cell>
          <cell r="L273">
            <v>7</v>
          </cell>
          <cell r="M273">
            <v>6</v>
          </cell>
          <cell r="N273">
            <v>0.5956</v>
          </cell>
          <cell r="O273">
            <v>0.2578</v>
          </cell>
          <cell r="P273">
            <v>0.0418</v>
          </cell>
          <cell r="Q273">
            <v>0.0314</v>
          </cell>
          <cell r="R273">
            <v>0.0138</v>
          </cell>
          <cell r="S273">
            <v>0.0156</v>
          </cell>
          <cell r="T273">
            <v>0.0388</v>
          </cell>
          <cell r="U273">
            <v>0.0048</v>
          </cell>
          <cell r="V273">
            <v>1.78932706722488</v>
          </cell>
          <cell r="W273">
            <v>1.64766253066441</v>
          </cell>
        </row>
        <row r="273">
          <cell r="Y273">
            <v>2.83815646261166</v>
          </cell>
          <cell r="Z273">
            <v>0.210912953134188</v>
          </cell>
        </row>
        <row r="273">
          <cell r="AB273">
            <v>1.53850840715256</v>
          </cell>
          <cell r="AC273">
            <v>2.17574187819947</v>
          </cell>
          <cell r="AD273">
            <v>7.83272341828331</v>
          </cell>
          <cell r="AE273">
            <v>8.69164797517049</v>
          </cell>
        </row>
        <row r="273">
          <cell r="AG273">
            <v>0.412532981369428</v>
          </cell>
          <cell r="AH273">
            <v>1.27982169138168</v>
          </cell>
        </row>
        <row r="273">
          <cell r="AJ273">
            <v>4.19837149242585</v>
          </cell>
          <cell r="AK273">
            <v>4.61040601934975</v>
          </cell>
          <cell r="AL273">
            <v>15.5388998822194</v>
          </cell>
          <cell r="AM273">
            <v>4.78083280640897</v>
          </cell>
        </row>
        <row r="274">
          <cell r="B274" t="str">
            <v>NC-2010-001-010</v>
          </cell>
          <cell r="C274" t="str">
            <v>SAMN02209276</v>
          </cell>
          <cell r="D274" t="str">
            <v>M. sinensis</v>
          </cell>
          <cell r="E274" t="str">
            <v>US naturalized</v>
          </cell>
          <cell r="F274" t="str">
            <v>Y</v>
          </cell>
          <cell r="G274" t="str">
            <v>Y</v>
          </cell>
          <cell r="H274" t="str">
            <v>Y</v>
          </cell>
          <cell r="I274">
            <v>35.5339</v>
          </cell>
          <cell r="J274">
            <v>-82.5472</v>
          </cell>
          <cell r="K274">
            <v>698</v>
          </cell>
          <cell r="L274">
            <v>7</v>
          </cell>
          <cell r="M274">
            <v>6</v>
          </cell>
          <cell r="N274">
            <v>0.5796</v>
          </cell>
          <cell r="O274">
            <v>0.2772</v>
          </cell>
          <cell r="P274">
            <v>0.0444</v>
          </cell>
          <cell r="Q274">
            <v>0.0252</v>
          </cell>
          <cell r="R274">
            <v>0.0152</v>
          </cell>
          <cell r="S274">
            <v>0.0138</v>
          </cell>
          <cell r="T274">
            <v>0.0388</v>
          </cell>
          <cell r="U274">
            <v>0.0054</v>
          </cell>
          <cell r="V274">
            <v>1.00521766407464</v>
          </cell>
          <cell r="W274">
            <v>1.15431812284564</v>
          </cell>
        </row>
        <row r="274">
          <cell r="Y274">
            <v>0.815731347761232</v>
          </cell>
          <cell r="Z274">
            <v>1.06259010435263</v>
          </cell>
        </row>
        <row r="274">
          <cell r="AB274">
            <v>0.647510824900159</v>
          </cell>
          <cell r="AC274">
            <v>0.998070744073379</v>
          </cell>
          <cell r="AD274">
            <v>11.7474006832054</v>
          </cell>
          <cell r="AE274">
            <v>6.91288496992593</v>
          </cell>
        </row>
        <row r="274">
          <cell r="AH274">
            <v>1.66245057893316</v>
          </cell>
        </row>
        <row r="274">
          <cell r="AJ274">
            <v>6.1381354198688</v>
          </cell>
          <cell r="AK274">
            <v>6.63933967064699</v>
          </cell>
          <cell r="AL274">
            <v>18.668160548598</v>
          </cell>
          <cell r="AM274">
            <v>2.2283642116711</v>
          </cell>
        </row>
        <row r="275">
          <cell r="B275" t="str">
            <v>NC-2010-001-5-B18-a</v>
          </cell>
          <cell r="C275" t="str">
            <v>SAMN02209279</v>
          </cell>
          <cell r="D275" t="str">
            <v>M. sinensis</v>
          </cell>
          <cell r="E275" t="str">
            <v>US naturalized</v>
          </cell>
          <cell r="F275" t="str">
            <v>Y</v>
          </cell>
          <cell r="G275" t="str">
            <v>Y</v>
          </cell>
          <cell r="H275" t="str">
            <v>Y</v>
          </cell>
          <cell r="I275">
            <v>35.5501666666667</v>
          </cell>
          <cell r="J275">
            <v>-82.5672333333333</v>
          </cell>
          <cell r="K275">
            <v>571.5</v>
          </cell>
          <cell r="L275">
            <v>7</v>
          </cell>
          <cell r="M275">
            <v>6</v>
          </cell>
          <cell r="N275">
            <v>0.643</v>
          </cell>
          <cell r="O275">
            <v>0.222</v>
          </cell>
          <cell r="P275">
            <v>0.021</v>
          </cell>
          <cell r="Q275">
            <v>0.03</v>
          </cell>
          <cell r="R275">
            <v>0.014</v>
          </cell>
          <cell r="S275">
            <v>0.012</v>
          </cell>
          <cell r="T275">
            <v>0.05</v>
          </cell>
          <cell r="U275">
            <v>0.008</v>
          </cell>
          <cell r="V275">
            <v>2.81660935853401</v>
          </cell>
          <cell r="W275">
            <v>1.17353925744653</v>
          </cell>
        </row>
        <row r="275">
          <cell r="Y275">
            <v>0.186399147375571</v>
          </cell>
        </row>
        <row r="275">
          <cell r="AB275">
            <v>1.20014301569642</v>
          </cell>
          <cell r="AC275">
            <v>1.74993988842498</v>
          </cell>
          <cell r="AD275">
            <v>10.5199622206641</v>
          </cell>
          <cell r="AE275">
            <v>3.56933656497422</v>
          </cell>
        </row>
        <row r="275">
          <cell r="AG275">
            <v>2.07389602676158</v>
          </cell>
        </row>
        <row r="275">
          <cell r="AJ275">
            <v>3.59825017667675</v>
          </cell>
          <cell r="AK275">
            <v>3.98070529079838</v>
          </cell>
          <cell r="AL275">
            <v>18.111591002974</v>
          </cell>
        </row>
        <row r="276">
          <cell r="B276" t="str">
            <v>NC-2010-001-5-B18-b</v>
          </cell>
          <cell r="C276" t="str">
            <v>SAMN02209280</v>
          </cell>
          <cell r="D276" t="str">
            <v>M. sinensis</v>
          </cell>
          <cell r="E276" t="str">
            <v>US naturalized</v>
          </cell>
          <cell r="F276" t="str">
            <v>Y</v>
          </cell>
          <cell r="G276" t="str">
            <v>Y</v>
          </cell>
          <cell r="H276" t="str">
            <v>Y</v>
          </cell>
          <cell r="I276">
            <v>35.5501666666667</v>
          </cell>
          <cell r="J276">
            <v>-82.5672333333333</v>
          </cell>
          <cell r="K276">
            <v>571.5</v>
          </cell>
          <cell r="L276">
            <v>7</v>
          </cell>
          <cell r="M276">
            <v>6</v>
          </cell>
          <cell r="N276">
            <v>0.629</v>
          </cell>
          <cell r="O276">
            <v>0.271</v>
          </cell>
          <cell r="P276">
            <v>0.019</v>
          </cell>
          <cell r="Q276">
            <v>0.02</v>
          </cell>
          <cell r="R276">
            <v>0.006</v>
          </cell>
          <cell r="S276">
            <v>0.007</v>
          </cell>
          <cell r="T276">
            <v>0.043</v>
          </cell>
          <cell r="U276">
            <v>0.003</v>
          </cell>
          <cell r="V276">
            <v>2.87122385240353</v>
          </cell>
          <cell r="W276">
            <v>0.863407875172594</v>
          </cell>
        </row>
        <row r="276">
          <cell r="Y276">
            <v>3.40766969458994</v>
          </cell>
          <cell r="Z276">
            <v>0.375813665004604</v>
          </cell>
        </row>
        <row r="276">
          <cell r="AB276">
            <v>1.51940346976999</v>
          </cell>
          <cell r="AC276">
            <v>2.15501584687179</v>
          </cell>
          <cell r="AD276">
            <v>7.06912024643244</v>
          </cell>
          <cell r="AE276">
            <v>8.36207899947661</v>
          </cell>
        </row>
        <row r="276">
          <cell r="AG276">
            <v>16.5771014787304</v>
          </cell>
          <cell r="AH276">
            <v>4.23282447650392</v>
          </cell>
        </row>
        <row r="276">
          <cell r="AJ276">
            <v>6.72624687697997</v>
          </cell>
          <cell r="AK276">
            <v>7.29364470163564</v>
          </cell>
          <cell r="AL276">
            <v>11.7455897512659</v>
          </cell>
          <cell r="AM276">
            <v>4.48647613312154</v>
          </cell>
        </row>
        <row r="277">
          <cell r="B277" t="str">
            <v>NC-2010-001-5-C</v>
          </cell>
          <cell r="C277" t="str">
            <v>SAMN02209281</v>
          </cell>
          <cell r="D277" t="str">
            <v>M. sinensis</v>
          </cell>
          <cell r="E277" t="str">
            <v>US naturalized</v>
          </cell>
          <cell r="F277" t="str">
            <v>Y</v>
          </cell>
          <cell r="G277" t="str">
            <v>Y</v>
          </cell>
          <cell r="H277" t="str">
            <v>Y</v>
          </cell>
          <cell r="I277">
            <v>35.5502</v>
          </cell>
          <cell r="J277">
            <v>-82.5672</v>
          </cell>
          <cell r="K277">
            <v>572</v>
          </cell>
          <cell r="L277">
            <v>7</v>
          </cell>
          <cell r="M277">
            <v>6</v>
          </cell>
          <cell r="N277">
            <v>0.574</v>
          </cell>
          <cell r="O277">
            <v>0.259</v>
          </cell>
          <cell r="P277">
            <v>0.05</v>
          </cell>
          <cell r="Q277">
            <v>0.029</v>
          </cell>
          <cell r="R277">
            <v>0.015</v>
          </cell>
          <cell r="S277">
            <v>0.015</v>
          </cell>
          <cell r="T277">
            <v>0.052</v>
          </cell>
          <cell r="U277">
            <v>0.007</v>
          </cell>
          <cell r="V277">
            <v>1.54006136346996</v>
          </cell>
          <cell r="W277">
            <v>0.435946031685585</v>
          </cell>
        </row>
        <row r="277">
          <cell r="Y277">
            <v>2.74961403751722</v>
          </cell>
        </row>
        <row r="277">
          <cell r="AB277">
            <v>1.36872071335421</v>
          </cell>
          <cell r="AC277">
            <v>1.94627819071888</v>
          </cell>
          <cell r="AD277">
            <v>10.0317889231141</v>
          </cell>
          <cell r="AE277">
            <v>3.36424711923209</v>
          </cell>
        </row>
        <row r="277">
          <cell r="AG277">
            <v>4.38354660525019</v>
          </cell>
        </row>
        <row r="277">
          <cell r="AJ277">
            <v>4.1747949690923</v>
          </cell>
          <cell r="AK277">
            <v>4.6244336127706</v>
          </cell>
          <cell r="AL277">
            <v>15.1606899134066</v>
          </cell>
        </row>
        <row r="278">
          <cell r="B278" t="str">
            <v>NC-2010-001-B</v>
          </cell>
          <cell r="C278" t="str">
            <v>SAMN02209277</v>
          </cell>
          <cell r="D278" t="str">
            <v>M. sinensis</v>
          </cell>
          <cell r="E278" t="str">
            <v>US naturalized</v>
          </cell>
          <cell r="F278" t="str">
            <v>Y</v>
          </cell>
          <cell r="G278" t="str">
            <v>Y</v>
          </cell>
          <cell r="H278" t="str">
            <v>Y</v>
          </cell>
          <cell r="I278">
            <v>35.5339</v>
          </cell>
          <cell r="J278">
            <v>-82.5472</v>
          </cell>
          <cell r="K278">
            <v>698</v>
          </cell>
          <cell r="L278">
            <v>7</v>
          </cell>
          <cell r="M278">
            <v>6</v>
          </cell>
          <cell r="N278">
            <v>0.6642</v>
          </cell>
          <cell r="O278">
            <v>0.2284</v>
          </cell>
          <cell r="P278">
            <v>0.0152</v>
          </cell>
          <cell r="Q278">
            <v>0.0226</v>
          </cell>
          <cell r="R278">
            <v>0.0188</v>
          </cell>
          <cell r="S278">
            <v>0.014</v>
          </cell>
          <cell r="T278">
            <v>0.0342</v>
          </cell>
          <cell r="U278">
            <v>0.0026</v>
          </cell>
        </row>
        <row r="278">
          <cell r="W278">
            <v>0.308724334079348</v>
          </cell>
        </row>
        <row r="278">
          <cell r="Y278">
            <v>0.55892166113109</v>
          </cell>
        </row>
        <row r="278">
          <cell r="AB278">
            <v>0.290140529323546</v>
          </cell>
          <cell r="AC278">
            <v>0.496584474242148</v>
          </cell>
        </row>
        <row r="278">
          <cell r="AE278">
            <v>5.9409322132013</v>
          </cell>
        </row>
        <row r="278">
          <cell r="AG278">
            <v>6.06843914647735</v>
          </cell>
        </row>
        <row r="278">
          <cell r="AJ278">
            <v>5.30016899421649</v>
          </cell>
          <cell r="AK278">
            <v>5.80062436899956</v>
          </cell>
        </row>
        <row r="279">
          <cell r="B279" t="str">
            <v>NC-2010-001-B44-e</v>
          </cell>
          <cell r="C279" t="str">
            <v>SAMN02209278</v>
          </cell>
          <cell r="D279" t="str">
            <v>M. sinensis</v>
          </cell>
          <cell r="E279" t="str">
            <v>US naturalized</v>
          </cell>
          <cell r="F279" t="str">
            <v>Y</v>
          </cell>
          <cell r="G279" t="str">
            <v>Y</v>
          </cell>
          <cell r="H279" t="str">
            <v>Y</v>
          </cell>
          <cell r="I279">
            <v>35.5338666666667</v>
          </cell>
          <cell r="J279">
            <v>-82.5472333333333</v>
          </cell>
          <cell r="K279">
            <v>698</v>
          </cell>
          <cell r="L279">
            <v>7</v>
          </cell>
          <cell r="M279">
            <v>6</v>
          </cell>
          <cell r="N279">
            <v>0.64</v>
          </cell>
          <cell r="O279">
            <v>0.231</v>
          </cell>
          <cell r="P279">
            <v>0.023</v>
          </cell>
          <cell r="Q279">
            <v>0.03</v>
          </cell>
          <cell r="R279">
            <v>0.013</v>
          </cell>
          <cell r="S279">
            <v>0.018</v>
          </cell>
          <cell r="T279">
            <v>0.037</v>
          </cell>
          <cell r="U279">
            <v>0.008</v>
          </cell>
          <cell r="V279">
            <v>3.93741912926551</v>
          </cell>
          <cell r="W279">
            <v>0.407246794069142</v>
          </cell>
          <cell r="X279">
            <v>0.0215648615948703</v>
          </cell>
          <cell r="Y279">
            <v>1.19871992595366</v>
          </cell>
          <cell r="Z279">
            <v>0.613833000364126</v>
          </cell>
        </row>
        <row r="279">
          <cell r="AB279">
            <v>1.06548936470372</v>
          </cell>
          <cell r="AC279">
            <v>1.56337290573549</v>
          </cell>
          <cell r="AD279">
            <v>12.0262621746698</v>
          </cell>
          <cell r="AE279">
            <v>5.44888652498019</v>
          </cell>
        </row>
        <row r="279">
          <cell r="AG279">
            <v>6.90050806775505</v>
          </cell>
          <cell r="AH279">
            <v>1.18174306685081</v>
          </cell>
        </row>
        <row r="279">
          <cell r="AJ279">
            <v>5.43971548489219</v>
          </cell>
          <cell r="AK279">
            <v>5.94501366454085</v>
          </cell>
          <cell r="AL279">
            <v>12.8480132875107</v>
          </cell>
          <cell r="AM279">
            <v>3.16011409661411</v>
          </cell>
        </row>
        <row r="280">
          <cell r="B280" t="str">
            <v>NC-2010-002-001</v>
          </cell>
          <cell r="C280" t="str">
            <v>SAMN02209282</v>
          </cell>
          <cell r="D280" t="str">
            <v>M. sinensis</v>
          </cell>
          <cell r="E280" t="str">
            <v>US naturalized</v>
          </cell>
          <cell r="F280" t="str">
            <v>Y</v>
          </cell>
          <cell r="G280" t="str">
            <v>Y</v>
          </cell>
          <cell r="H280" t="str">
            <v>Y</v>
          </cell>
          <cell r="I280">
            <v>35.8373</v>
          </cell>
          <cell r="J280">
            <v>-82.6208</v>
          </cell>
          <cell r="K280">
            <v>659</v>
          </cell>
          <cell r="L280">
            <v>7</v>
          </cell>
          <cell r="M280">
            <v>6</v>
          </cell>
          <cell r="N280">
            <v>0.6458</v>
          </cell>
          <cell r="O280">
            <v>0.2078</v>
          </cell>
          <cell r="P280">
            <v>0.0148</v>
          </cell>
          <cell r="Q280">
            <v>0.0354</v>
          </cell>
          <cell r="R280">
            <v>0.0078</v>
          </cell>
          <cell r="S280">
            <v>0.0122</v>
          </cell>
          <cell r="T280">
            <v>0.0454</v>
          </cell>
          <cell r="U280">
            <v>0.031</v>
          </cell>
        </row>
        <row r="280">
          <cell r="W280">
            <v>1.30966349459569</v>
          </cell>
        </row>
        <row r="280">
          <cell r="Y280">
            <v>0.704319463263058</v>
          </cell>
        </row>
        <row r="280">
          <cell r="AB280">
            <v>1.30208001988864</v>
          </cell>
          <cell r="AC280">
            <v>1.82611578867389</v>
          </cell>
        </row>
        <row r="280">
          <cell r="AE280">
            <v>10.0456067768359</v>
          </cell>
        </row>
        <row r="280">
          <cell r="AG280">
            <v>9.44501833146358</v>
          </cell>
        </row>
        <row r="280">
          <cell r="AJ280">
            <v>8.41832792908258</v>
          </cell>
          <cell r="AK280">
            <v>8.99538579096331</v>
          </cell>
        </row>
        <row r="281">
          <cell r="B281" t="str">
            <v>NC-2010-002-002</v>
          </cell>
          <cell r="C281" t="str">
            <v>SAMN02209283</v>
          </cell>
          <cell r="D281" t="str">
            <v>M. sinensis</v>
          </cell>
          <cell r="E281" t="str">
            <v>US naturalized</v>
          </cell>
          <cell r="F281" t="str">
            <v>Y</v>
          </cell>
          <cell r="G281" t="str">
            <v>Y</v>
          </cell>
          <cell r="H281" t="str">
            <v>Y</v>
          </cell>
          <cell r="I281">
            <v>35.8373</v>
          </cell>
          <cell r="J281">
            <v>-82.6208</v>
          </cell>
          <cell r="K281">
            <v>659</v>
          </cell>
          <cell r="L281">
            <v>7</v>
          </cell>
          <cell r="M281">
            <v>6</v>
          </cell>
          <cell r="N281">
            <v>0.65</v>
          </cell>
          <cell r="O281">
            <v>0.2516</v>
          </cell>
          <cell r="P281">
            <v>0.0246</v>
          </cell>
          <cell r="Q281">
            <v>0.0186</v>
          </cell>
          <cell r="R281">
            <v>0.01</v>
          </cell>
          <cell r="S281">
            <v>0.0088</v>
          </cell>
          <cell r="T281">
            <v>0.0342</v>
          </cell>
          <cell r="U281">
            <v>0.0022</v>
          </cell>
          <cell r="V281">
            <v>1.41037181257893</v>
          </cell>
          <cell r="W281">
            <v>0.851571984156783</v>
          </cell>
        </row>
        <row r="281">
          <cell r="Y281">
            <v>2.39983691935727</v>
          </cell>
          <cell r="Z281">
            <v>0.732170266969609</v>
          </cell>
        </row>
        <row r="281">
          <cell r="AB281">
            <v>1.18908270755755</v>
          </cell>
          <cell r="AC281">
            <v>1.72744625928119</v>
          </cell>
          <cell r="AD281">
            <v>8.53886670041349</v>
          </cell>
          <cell r="AE281">
            <v>7.7292743215016</v>
          </cell>
        </row>
        <row r="281">
          <cell r="AG281">
            <v>10.4988838789698</v>
          </cell>
        </row>
        <row r="281">
          <cell r="AJ281">
            <v>6.99377941850948</v>
          </cell>
          <cell r="AK281">
            <v>7.57667671850937</v>
          </cell>
          <cell r="AL281">
            <v>16.2973910395846</v>
          </cell>
        </row>
        <row r="282">
          <cell r="B282" t="str">
            <v>NC-2010-003-001</v>
          </cell>
          <cell r="C282" t="str">
            <v>SAMN02209284</v>
          </cell>
          <cell r="D282" t="str">
            <v>M. sinensis</v>
          </cell>
          <cell r="E282" t="str">
            <v>US naturalized</v>
          </cell>
          <cell r="F282" t="str">
            <v>Y</v>
          </cell>
          <cell r="G282" t="str">
            <v>Y</v>
          </cell>
          <cell r="H282" t="str">
            <v>Y</v>
          </cell>
          <cell r="I282">
            <v>35.5908</v>
          </cell>
          <cell r="J282">
            <v>-82.571</v>
          </cell>
          <cell r="K282">
            <v>611.7336</v>
          </cell>
          <cell r="L282">
            <v>7</v>
          </cell>
          <cell r="M282">
            <v>6</v>
          </cell>
          <cell r="N282">
            <v>0.6106</v>
          </cell>
          <cell r="O282">
            <v>0.2616</v>
          </cell>
          <cell r="P282">
            <v>0.0312</v>
          </cell>
          <cell r="Q282">
            <v>0.0254</v>
          </cell>
          <cell r="R282">
            <v>0.0102</v>
          </cell>
          <cell r="S282">
            <v>0.0072</v>
          </cell>
          <cell r="T282">
            <v>0.041</v>
          </cell>
          <cell r="U282">
            <v>0.0128</v>
          </cell>
          <cell r="V282">
            <v>2.87040824492055</v>
          </cell>
          <cell r="W282">
            <v>0.543893198621838</v>
          </cell>
        </row>
        <row r="282">
          <cell r="Z282">
            <v>0.767302497764619</v>
          </cell>
        </row>
        <row r="282">
          <cell r="AB282">
            <v>1.20884549674398</v>
          </cell>
          <cell r="AC282">
            <v>1.73748375817403</v>
          </cell>
          <cell r="AD282">
            <v>10.7079183042179</v>
          </cell>
          <cell r="AE282">
            <v>6.93700781204521</v>
          </cell>
        </row>
        <row r="282">
          <cell r="AH282">
            <v>0.00380441245805283</v>
          </cell>
        </row>
        <row r="282">
          <cell r="AJ282">
            <v>4.13016119430723</v>
          </cell>
          <cell r="AK282">
            <v>4.54039905821652</v>
          </cell>
          <cell r="AL282">
            <v>18.2144476423342</v>
          </cell>
          <cell r="AM282">
            <v>2.3560275831288</v>
          </cell>
        </row>
        <row r="283">
          <cell r="B283" t="str">
            <v>NC-2010-003-B50-a</v>
          </cell>
          <cell r="C283" t="str">
            <v>SAMN02209285</v>
          </cell>
          <cell r="D283" t="str">
            <v>M. sinensis</v>
          </cell>
          <cell r="E283" t="str">
            <v>US naturalized</v>
          </cell>
          <cell r="F283" t="str">
            <v>Y</v>
          </cell>
          <cell r="G283" t="str">
            <v>Y</v>
          </cell>
          <cell r="H283" t="str">
            <v>Y</v>
          </cell>
          <cell r="I283">
            <v>35.5908166666667</v>
          </cell>
          <cell r="J283">
            <v>-82.5710333333333</v>
          </cell>
          <cell r="K283">
            <v>611.7336</v>
          </cell>
          <cell r="L283">
            <v>7</v>
          </cell>
          <cell r="M283">
            <v>6</v>
          </cell>
          <cell r="N283">
            <v>0.653</v>
          </cell>
          <cell r="O283">
            <v>0.213</v>
          </cell>
          <cell r="P283">
            <v>0.019</v>
          </cell>
          <cell r="Q283">
            <v>0.043</v>
          </cell>
          <cell r="R283">
            <v>0.012</v>
          </cell>
          <cell r="S283">
            <v>0.015</v>
          </cell>
          <cell r="T283">
            <v>0.041</v>
          </cell>
          <cell r="U283">
            <v>0.004</v>
          </cell>
          <cell r="V283">
            <v>1.56267998905231</v>
          </cell>
          <cell r="W283">
            <v>0.58156996115106</v>
          </cell>
        </row>
        <row r="283">
          <cell r="Y283">
            <v>5.13378554062905</v>
          </cell>
          <cell r="Z283">
            <v>0.848276778188635</v>
          </cell>
        </row>
        <row r="283">
          <cell r="AB283">
            <v>1.20100982529126</v>
          </cell>
          <cell r="AC283">
            <v>1.749358353783</v>
          </cell>
          <cell r="AD283">
            <v>7.85562075982689</v>
          </cell>
          <cell r="AE283">
            <v>6.33582493899532</v>
          </cell>
        </row>
        <row r="283">
          <cell r="AJ283">
            <v>5.18799069488779</v>
          </cell>
          <cell r="AK283">
            <v>5.65790954940174</v>
          </cell>
          <cell r="AL283">
            <v>16.0610404688711</v>
          </cell>
        </row>
        <row r="284">
          <cell r="B284" t="str">
            <v>NC-2010-003-B50-b</v>
          </cell>
          <cell r="C284" t="str">
            <v>SAMN02209286</v>
          </cell>
          <cell r="D284" t="str">
            <v>M. sinensis</v>
          </cell>
          <cell r="E284" t="str">
            <v>US naturalized</v>
          </cell>
          <cell r="F284" t="str">
            <v>Y</v>
          </cell>
          <cell r="G284" t="str">
            <v>Y</v>
          </cell>
          <cell r="H284" t="str">
            <v>Y</v>
          </cell>
          <cell r="I284">
            <v>35.5908166666667</v>
          </cell>
          <cell r="J284">
            <v>-82.5710333333333</v>
          </cell>
          <cell r="K284">
            <v>611.7336</v>
          </cell>
          <cell r="L284">
            <v>7</v>
          </cell>
          <cell r="M284">
            <v>6</v>
          </cell>
          <cell r="N284">
            <v>0.659</v>
          </cell>
          <cell r="O284">
            <v>0.205</v>
          </cell>
          <cell r="P284">
            <v>0.025</v>
          </cell>
          <cell r="Q284">
            <v>0.03</v>
          </cell>
          <cell r="R284">
            <v>0.014</v>
          </cell>
          <cell r="S284">
            <v>0.015</v>
          </cell>
          <cell r="T284">
            <v>0.036</v>
          </cell>
          <cell r="U284">
            <v>0.015</v>
          </cell>
        </row>
        <row r="284">
          <cell r="W284">
            <v>0.193400095751687</v>
          </cell>
        </row>
        <row r="284">
          <cell r="AB284">
            <v>0.293418757209602</v>
          </cell>
          <cell r="AC284">
            <v>0.487576424527276</v>
          </cell>
        </row>
        <row r="284">
          <cell r="AE284">
            <v>3.56744378138215</v>
          </cell>
        </row>
        <row r="284">
          <cell r="AJ284">
            <v>2.64667533424744</v>
          </cell>
          <cell r="AK284">
            <v>2.92417305987627</v>
          </cell>
        </row>
        <row r="285">
          <cell r="B285" t="str">
            <v>NC-2010-003-D</v>
          </cell>
          <cell r="C285" t="str">
            <v>SAMN02209287</v>
          </cell>
          <cell r="D285" t="str">
            <v>M. sinensis</v>
          </cell>
          <cell r="E285" t="str">
            <v>US naturalized</v>
          </cell>
          <cell r="F285" t="str">
            <v>Y</v>
          </cell>
          <cell r="G285" t="str">
            <v>Y</v>
          </cell>
          <cell r="H285" t="str">
            <v>Y</v>
          </cell>
          <cell r="I285">
            <v>35.5908</v>
          </cell>
          <cell r="J285">
            <v>-82.571</v>
          </cell>
          <cell r="K285">
            <v>611.7336</v>
          </cell>
          <cell r="L285">
            <v>7</v>
          </cell>
          <cell r="M285">
            <v>6</v>
          </cell>
          <cell r="N285">
            <v>0.6488</v>
          </cell>
          <cell r="O285">
            <v>0.2312</v>
          </cell>
          <cell r="P285">
            <v>0.0242</v>
          </cell>
          <cell r="Q285">
            <v>0.0198</v>
          </cell>
          <cell r="R285">
            <v>0.015</v>
          </cell>
          <cell r="S285">
            <v>0.0144</v>
          </cell>
          <cell r="T285">
            <v>0.0428</v>
          </cell>
          <cell r="U285">
            <v>0.0036</v>
          </cell>
          <cell r="V285">
            <v>1.17304864789869</v>
          </cell>
          <cell r="W285">
            <v>0.127777241946332</v>
          </cell>
          <cell r="X285">
            <v>0.0088079451911683</v>
          </cell>
          <cell r="Y285">
            <v>0.911329940057043</v>
          </cell>
        </row>
        <row r="285">
          <cell r="AB285">
            <v>0.414552599687797</v>
          </cell>
          <cell r="AC285">
            <v>0.694378771989147</v>
          </cell>
          <cell r="AD285">
            <v>7.25285387648141</v>
          </cell>
          <cell r="AE285">
            <v>1.84811425545113</v>
          </cell>
        </row>
        <row r="285">
          <cell r="AG285">
            <v>1.96289708163602</v>
          </cell>
        </row>
        <row r="285">
          <cell r="AJ285">
            <v>2.05208303909576</v>
          </cell>
          <cell r="AK285">
            <v>2.34406627069736</v>
          </cell>
          <cell r="AL285">
            <v>16.8462670917962</v>
          </cell>
        </row>
        <row r="286">
          <cell r="B286" t="str">
            <v>NC-2010-003-E</v>
          </cell>
          <cell r="C286" t="str">
            <v>SAMN02209288</v>
          </cell>
          <cell r="D286" t="str">
            <v>M. sinensis</v>
          </cell>
          <cell r="E286" t="str">
            <v>US naturalized</v>
          </cell>
          <cell r="F286" t="str">
            <v>Y</v>
          </cell>
          <cell r="G286" t="str">
            <v>Y</v>
          </cell>
          <cell r="H286" t="str">
            <v>Y</v>
          </cell>
          <cell r="I286">
            <v>35.5908</v>
          </cell>
          <cell r="J286">
            <v>-82.571</v>
          </cell>
          <cell r="K286">
            <v>611.7336</v>
          </cell>
          <cell r="L286">
            <v>7</v>
          </cell>
          <cell r="M286">
            <v>6</v>
          </cell>
          <cell r="N286">
            <v>0.5924</v>
          </cell>
          <cell r="O286">
            <v>0.2566</v>
          </cell>
          <cell r="P286">
            <v>0.0376</v>
          </cell>
          <cell r="Q286">
            <v>0.0298</v>
          </cell>
          <cell r="R286">
            <v>0.0114</v>
          </cell>
          <cell r="S286">
            <v>0.0188</v>
          </cell>
          <cell r="T286">
            <v>0.049</v>
          </cell>
          <cell r="U286">
            <v>0.0054</v>
          </cell>
        </row>
        <row r="286">
          <cell r="Y286">
            <v>1.85500364324947</v>
          </cell>
        </row>
        <row r="286">
          <cell r="AB286">
            <v>1.21695322716033</v>
          </cell>
          <cell r="AC286">
            <v>1.76240379785249</v>
          </cell>
        </row>
        <row r="286">
          <cell r="AG286">
            <v>3.06917176851102</v>
          </cell>
        </row>
        <row r="286">
          <cell r="AJ286">
            <v>2.78578224336183</v>
          </cell>
          <cell r="AK286">
            <v>3.15222336848401</v>
          </cell>
        </row>
        <row r="287">
          <cell r="B287" t="str">
            <v>NC-2010-004-B37-b</v>
          </cell>
          <cell r="C287" t="str">
            <v>SAMN02209290</v>
          </cell>
          <cell r="D287" t="str">
            <v>M. sinensis</v>
          </cell>
          <cell r="E287" t="str">
            <v>US naturalized</v>
          </cell>
          <cell r="F287" t="str">
            <v>Y</v>
          </cell>
          <cell r="G287" t="str">
            <v>Y</v>
          </cell>
          <cell r="H287" t="str">
            <v>Y</v>
          </cell>
          <cell r="I287">
            <v>35.75756</v>
          </cell>
          <cell r="J287">
            <v>-82.54124</v>
          </cell>
          <cell r="K287">
            <v>665</v>
          </cell>
          <cell r="L287">
            <v>7</v>
          </cell>
          <cell r="M287">
            <v>6</v>
          </cell>
          <cell r="N287">
            <v>0.498</v>
          </cell>
          <cell r="O287">
            <v>0.375</v>
          </cell>
          <cell r="P287">
            <v>0.067</v>
          </cell>
          <cell r="Q287">
            <v>0.015</v>
          </cell>
          <cell r="R287">
            <v>0.004</v>
          </cell>
          <cell r="S287">
            <v>0.005</v>
          </cell>
          <cell r="T287">
            <v>0.033</v>
          </cell>
          <cell r="U287">
            <v>0.003</v>
          </cell>
        </row>
        <row r="287">
          <cell r="W287">
            <v>0.0318508917228071</v>
          </cell>
        </row>
        <row r="287">
          <cell r="Y287">
            <v>1.15986440559835</v>
          </cell>
        </row>
        <row r="287">
          <cell r="AB287">
            <v>0.13716407880207</v>
          </cell>
          <cell r="AC287">
            <v>0.259337781832847</v>
          </cell>
        </row>
        <row r="287">
          <cell r="AE287">
            <v>0.527627328441249</v>
          </cell>
        </row>
        <row r="287">
          <cell r="AJ287">
            <v>0.263978797372464</v>
          </cell>
          <cell r="AK287">
            <v>0.335518026387275</v>
          </cell>
        </row>
        <row r="288">
          <cell r="B288" t="str">
            <v>NC-2010-004-B37-d</v>
          </cell>
          <cell r="C288" t="str">
            <v>SAMN02209291</v>
          </cell>
          <cell r="D288" t="str">
            <v>M. sinensis</v>
          </cell>
          <cell r="E288" t="str">
            <v>US naturalized</v>
          </cell>
          <cell r="F288" t="str">
            <v>Y</v>
          </cell>
          <cell r="G288" t="str">
            <v>Y</v>
          </cell>
          <cell r="H288" t="str">
            <v>Y</v>
          </cell>
          <cell r="I288">
            <v>35.75756</v>
          </cell>
          <cell r="J288">
            <v>-82.54124</v>
          </cell>
          <cell r="K288">
            <v>665</v>
          </cell>
          <cell r="L288">
            <v>7</v>
          </cell>
          <cell r="M288">
            <v>6</v>
          </cell>
          <cell r="N288">
            <v>0.606</v>
          </cell>
          <cell r="O288">
            <v>0.243</v>
          </cell>
          <cell r="P288">
            <v>0.039</v>
          </cell>
          <cell r="Q288">
            <v>0.024</v>
          </cell>
          <cell r="R288">
            <v>0.021</v>
          </cell>
          <cell r="S288">
            <v>0.011</v>
          </cell>
          <cell r="T288">
            <v>0.048</v>
          </cell>
          <cell r="U288">
            <v>0.007</v>
          </cell>
        </row>
        <row r="288">
          <cell r="W288">
            <v>1.19174461750034</v>
          </cell>
        </row>
        <row r="288">
          <cell r="Y288">
            <v>0.00157882320882337</v>
          </cell>
          <cell r="Z288">
            <v>0.187716900526937</v>
          </cell>
        </row>
        <row r="288">
          <cell r="AB288">
            <v>0.690804190734297</v>
          </cell>
          <cell r="AC288">
            <v>1.04235973656745</v>
          </cell>
        </row>
        <row r="288">
          <cell r="AE288">
            <v>4.59493323999043</v>
          </cell>
        </row>
        <row r="288">
          <cell r="AH288">
            <v>2.49097198246233</v>
          </cell>
        </row>
        <row r="288">
          <cell r="AJ288">
            <v>4.03648755813598</v>
          </cell>
          <cell r="AK288">
            <v>4.41234645912205</v>
          </cell>
        </row>
        <row r="288">
          <cell r="AM288">
            <v>4.6339618911185</v>
          </cell>
        </row>
        <row r="289">
          <cell r="B289" t="str">
            <v>NC-2010-004-E</v>
          </cell>
          <cell r="C289" t="str">
            <v>SAMN02209292</v>
          </cell>
          <cell r="D289" t="str">
            <v>M. sinensis</v>
          </cell>
          <cell r="E289" t="str">
            <v>US naturalized</v>
          </cell>
          <cell r="F289" t="str">
            <v>Y</v>
          </cell>
          <cell r="G289" t="str">
            <v>Y</v>
          </cell>
          <cell r="H289" t="str">
            <v>Y</v>
          </cell>
          <cell r="I289">
            <v>35.7576</v>
          </cell>
          <cell r="J289">
            <v>-82.5412</v>
          </cell>
          <cell r="K289">
            <v>665</v>
          </cell>
          <cell r="L289">
            <v>7</v>
          </cell>
          <cell r="M289">
            <v>6</v>
          </cell>
          <cell r="N289">
            <v>0.5544</v>
          </cell>
          <cell r="O289">
            <v>0.2958</v>
          </cell>
          <cell r="P289">
            <v>0.0444</v>
          </cell>
          <cell r="Q289">
            <v>0.0248</v>
          </cell>
          <cell r="R289">
            <v>0.0102</v>
          </cell>
          <cell r="S289">
            <v>0.0098</v>
          </cell>
          <cell r="T289">
            <v>0.0538</v>
          </cell>
          <cell r="U289">
            <v>0.0068</v>
          </cell>
          <cell r="V289">
            <v>1.50253960166269</v>
          </cell>
          <cell r="W289">
            <v>1.03732940903112</v>
          </cell>
        </row>
        <row r="289">
          <cell r="Y289">
            <v>0.30598465350268</v>
          </cell>
        </row>
        <row r="289">
          <cell r="AB289">
            <v>0.534407088826625</v>
          </cell>
          <cell r="AC289">
            <v>0.839404923198425</v>
          </cell>
        </row>
        <row r="289">
          <cell r="AE289">
            <v>6.64045337903465</v>
          </cell>
        </row>
        <row r="289">
          <cell r="AG289">
            <v>7.24175665915299</v>
          </cell>
        </row>
        <row r="289">
          <cell r="AJ289">
            <v>5.44240930532518</v>
          </cell>
          <cell r="AK289">
            <v>5.91228609173016</v>
          </cell>
          <cell r="AL289">
            <v>24.5663532768575</v>
          </cell>
        </row>
        <row r="290">
          <cell r="B290" t="str">
            <v>OH-2009-001-B20-b</v>
          </cell>
          <cell r="C290" t="str">
            <v>SAMN02209293</v>
          </cell>
          <cell r="D290" t="str">
            <v>M. sinensis</v>
          </cell>
          <cell r="E290" t="str">
            <v>US naturalized</v>
          </cell>
          <cell r="F290" t="str">
            <v>Y</v>
          </cell>
          <cell r="G290" t="str">
            <v>Y</v>
          </cell>
          <cell r="H290" t="str">
            <v>Y</v>
          </cell>
          <cell r="I290">
            <v>39.476</v>
          </cell>
          <cell r="J290">
            <v>-81.3045</v>
          </cell>
          <cell r="K290">
            <v>333</v>
          </cell>
          <cell r="L290">
            <v>7</v>
          </cell>
          <cell r="M290">
            <v>6</v>
          </cell>
          <cell r="N290">
            <v>0.525</v>
          </cell>
          <cell r="O290">
            <v>0.317</v>
          </cell>
          <cell r="P290">
            <v>0.059</v>
          </cell>
          <cell r="Q290">
            <v>0.031</v>
          </cell>
          <cell r="R290">
            <v>0.009</v>
          </cell>
          <cell r="S290">
            <v>0.015</v>
          </cell>
          <cell r="T290">
            <v>0.039</v>
          </cell>
          <cell r="U290">
            <v>0.005</v>
          </cell>
        </row>
        <row r="290">
          <cell r="W290">
            <v>0.835469460144272</v>
          </cell>
        </row>
        <row r="290">
          <cell r="Y290">
            <v>0.649494009190539</v>
          </cell>
        </row>
        <row r="290">
          <cell r="AB290">
            <v>0.899261487260608</v>
          </cell>
          <cell r="AC290">
            <v>1.30945124823237</v>
          </cell>
        </row>
        <row r="290">
          <cell r="AE290">
            <v>7.34772567947242</v>
          </cell>
        </row>
        <row r="290">
          <cell r="AG290">
            <v>1.35080864501418</v>
          </cell>
        </row>
        <row r="290">
          <cell r="AJ290">
            <v>4.60818097814963</v>
          </cell>
          <cell r="AK290">
            <v>5.01234478917032</v>
          </cell>
        </row>
        <row r="291">
          <cell r="B291" t="str">
            <v>OH-2009-001-B20-d</v>
          </cell>
          <cell r="C291" t="str">
            <v>SAMN02209294</v>
          </cell>
          <cell r="D291" t="str">
            <v>M. sinensis</v>
          </cell>
          <cell r="E291" t="str">
            <v>US naturalized</v>
          </cell>
          <cell r="F291" t="str">
            <v>Y</v>
          </cell>
          <cell r="G291" t="str">
            <v>Y</v>
          </cell>
          <cell r="H291" t="str">
            <v>Y</v>
          </cell>
          <cell r="I291">
            <v>39.476</v>
          </cell>
          <cell r="J291">
            <v>-81.3045</v>
          </cell>
          <cell r="K291">
            <v>333</v>
          </cell>
          <cell r="L291">
            <v>7</v>
          </cell>
          <cell r="M291">
            <v>6</v>
          </cell>
          <cell r="N291">
            <v>0.521</v>
          </cell>
          <cell r="O291">
            <v>0.302</v>
          </cell>
          <cell r="P291">
            <v>0.067</v>
          </cell>
          <cell r="Q291">
            <v>0.031</v>
          </cell>
          <cell r="R291">
            <v>0.009</v>
          </cell>
          <cell r="S291">
            <v>0.015</v>
          </cell>
          <cell r="T291">
            <v>0.048</v>
          </cell>
          <cell r="U291">
            <v>0.008</v>
          </cell>
          <cell r="V291">
            <v>1.64496288873398</v>
          </cell>
          <cell r="W291">
            <v>1.11839335663331</v>
          </cell>
        </row>
        <row r="291">
          <cell r="Y291">
            <v>1.3922855509674</v>
          </cell>
        </row>
        <row r="291">
          <cell r="AB291">
            <v>1.25340509541335</v>
          </cell>
          <cell r="AC291">
            <v>1.80241337840699</v>
          </cell>
        </row>
        <row r="291">
          <cell r="AE291">
            <v>5.00466777381112</v>
          </cell>
        </row>
        <row r="291">
          <cell r="AG291">
            <v>1.42728326844957</v>
          </cell>
        </row>
        <row r="291">
          <cell r="AJ291">
            <v>3.21087525468043</v>
          </cell>
          <cell r="AK291">
            <v>3.53755293244774</v>
          </cell>
        </row>
        <row r="292">
          <cell r="B292" t="str">
            <v>PA-2010-001-005</v>
          </cell>
          <cell r="C292" t="str">
            <v>SAMN02209296</v>
          </cell>
          <cell r="D292" t="str">
            <v>M. sinensis</v>
          </cell>
          <cell r="E292" t="str">
            <v>US naturalized</v>
          </cell>
          <cell r="F292" t="str">
            <v>Y</v>
          </cell>
          <cell r="G292" t="str">
            <v>Y</v>
          </cell>
          <cell r="H292" t="str">
            <v>Y</v>
          </cell>
          <cell r="I292">
            <v>40.0775</v>
          </cell>
          <cell r="J292">
            <v>-75.4823</v>
          </cell>
          <cell r="K292">
            <v>73.152</v>
          </cell>
          <cell r="L292">
            <v>7</v>
          </cell>
          <cell r="M292">
            <v>7</v>
          </cell>
          <cell r="N292">
            <v>0.4418</v>
          </cell>
          <cell r="O292">
            <v>0.3646</v>
          </cell>
          <cell r="P292">
            <v>0.0838</v>
          </cell>
          <cell r="Q292">
            <v>0.0312</v>
          </cell>
          <cell r="R292">
            <v>0.0078</v>
          </cell>
          <cell r="S292">
            <v>0.0114</v>
          </cell>
          <cell r="T292">
            <v>0.048</v>
          </cell>
          <cell r="U292">
            <v>0.0108</v>
          </cell>
          <cell r="V292">
            <v>1.90378961748139</v>
          </cell>
          <cell r="W292">
            <v>1.29857798956546</v>
          </cell>
          <cell r="X292">
            <v>1.80877361254711</v>
          </cell>
          <cell r="Y292">
            <v>6.41484626995593</v>
          </cell>
        </row>
        <row r="292">
          <cell r="AB292">
            <v>3.26076306060631</v>
          </cell>
          <cell r="AC292">
            <v>4.31656881453529</v>
          </cell>
        </row>
        <row r="292">
          <cell r="AE292">
            <v>11.0565910532345</v>
          </cell>
          <cell r="AF292">
            <v>2.35902004446929</v>
          </cell>
          <cell r="AG292">
            <v>1.53920544849792</v>
          </cell>
        </row>
        <row r="292">
          <cell r="AJ292">
            <v>3.98150119095476</v>
          </cell>
          <cell r="AK292">
            <v>4.37483249042473</v>
          </cell>
        </row>
        <row r="293">
          <cell r="B293" t="str">
            <v>PA-2010-001-B63-a</v>
          </cell>
          <cell r="C293" t="str">
            <v>SAMN02209297</v>
          </cell>
          <cell r="D293" t="str">
            <v>M. sinensis</v>
          </cell>
          <cell r="E293" t="str">
            <v>US naturalized</v>
          </cell>
          <cell r="F293" t="str">
            <v>Y</v>
          </cell>
          <cell r="G293" t="str">
            <v>Y</v>
          </cell>
          <cell r="H293" t="str">
            <v>Y</v>
          </cell>
          <cell r="I293">
            <v>40.07745</v>
          </cell>
          <cell r="J293">
            <v>-75.4822833333333</v>
          </cell>
          <cell r="K293">
            <v>73.152</v>
          </cell>
          <cell r="L293">
            <v>7</v>
          </cell>
          <cell r="M293">
            <v>7</v>
          </cell>
          <cell r="N293">
            <v>0.457</v>
          </cell>
          <cell r="O293">
            <v>0.337</v>
          </cell>
          <cell r="P293">
            <v>0.093</v>
          </cell>
          <cell r="Q293">
            <v>0.03</v>
          </cell>
          <cell r="R293">
            <v>0.012</v>
          </cell>
          <cell r="S293">
            <v>0.017</v>
          </cell>
          <cell r="T293">
            <v>0.045</v>
          </cell>
          <cell r="U293">
            <v>0.009</v>
          </cell>
          <cell r="V293">
            <v>1.53155141237127</v>
          </cell>
          <cell r="W293">
            <v>1.16942183282439</v>
          </cell>
          <cell r="X293">
            <v>0.0607720510337997</v>
          </cell>
          <cell r="Y293">
            <v>2.21557803465126</v>
          </cell>
        </row>
        <row r="293">
          <cell r="AB293">
            <v>1.15758035699584</v>
          </cell>
          <cell r="AC293">
            <v>1.66968137325739</v>
          </cell>
          <cell r="AD293">
            <v>5.56207666820377</v>
          </cell>
          <cell r="AE293">
            <v>3.99223014791904</v>
          </cell>
          <cell r="AF293">
            <v>2.5214768342843</v>
          </cell>
          <cell r="AG293">
            <v>2.02608473494686</v>
          </cell>
        </row>
        <row r="293">
          <cell r="AJ293">
            <v>3.10423151587014</v>
          </cell>
          <cell r="AK293">
            <v>3.44644787069658</v>
          </cell>
          <cell r="AL293">
            <v>19.6375019883168</v>
          </cell>
        </row>
        <row r="294">
          <cell r="B294" t="str">
            <v>PA-2010-001-B63-c</v>
          </cell>
          <cell r="C294" t="str">
            <v>SAMN02209298</v>
          </cell>
          <cell r="D294" t="str">
            <v>M. sinensis</v>
          </cell>
          <cell r="E294" t="str">
            <v>US naturalized</v>
          </cell>
          <cell r="F294" t="str">
            <v>Y</v>
          </cell>
          <cell r="G294" t="str">
            <v>Y</v>
          </cell>
          <cell r="H294" t="str">
            <v>Y</v>
          </cell>
          <cell r="I294">
            <v>40.07745</v>
          </cell>
          <cell r="J294">
            <v>-75.4822833333333</v>
          </cell>
          <cell r="K294">
            <v>73.152</v>
          </cell>
          <cell r="L294">
            <v>7</v>
          </cell>
          <cell r="M294">
            <v>7</v>
          </cell>
          <cell r="N294">
            <v>0.435</v>
          </cell>
          <cell r="O294">
            <v>0.367</v>
          </cell>
          <cell r="P294">
            <v>0.098</v>
          </cell>
          <cell r="Q294">
            <v>0.016</v>
          </cell>
          <cell r="R294">
            <v>0.01</v>
          </cell>
          <cell r="S294">
            <v>0.012</v>
          </cell>
          <cell r="T294">
            <v>0.044</v>
          </cell>
          <cell r="U294">
            <v>0.017</v>
          </cell>
          <cell r="V294">
            <v>6.41424703826316</v>
          </cell>
          <cell r="W294">
            <v>1.8114052545094</v>
          </cell>
        </row>
        <row r="294">
          <cell r="Y294">
            <v>1.50711341779471</v>
          </cell>
          <cell r="Z294">
            <v>0.528448733314717</v>
          </cell>
        </row>
        <row r="294">
          <cell r="AB294">
            <v>2.37620400294453</v>
          </cell>
          <cell r="AC294">
            <v>3.23412110452195</v>
          </cell>
          <cell r="AD294">
            <v>17.1895196076882</v>
          </cell>
          <cell r="AE294">
            <v>8.90307819624555</v>
          </cell>
        </row>
        <row r="294">
          <cell r="AG294">
            <v>0.848805101420242</v>
          </cell>
          <cell r="AH294">
            <v>4.31715875064391</v>
          </cell>
        </row>
        <row r="294">
          <cell r="AJ294">
            <v>6.50544063044201</v>
          </cell>
          <cell r="AK294">
            <v>7.03859920630047</v>
          </cell>
          <cell r="AL294">
            <v>30.1885518318111</v>
          </cell>
          <cell r="AM294">
            <v>5.69654841653684</v>
          </cell>
        </row>
        <row r="295">
          <cell r="B295" t="str">
            <v>PA-2010-002-004</v>
          </cell>
          <cell r="C295" t="str">
            <v>SAMN02209299</v>
          </cell>
          <cell r="D295" t="str">
            <v>M. sinensis</v>
          </cell>
          <cell r="E295" t="str">
            <v>US naturalized</v>
          </cell>
          <cell r="F295" t="str">
            <v>Y</v>
          </cell>
          <cell r="G295" t="str">
            <v>Y</v>
          </cell>
          <cell r="H295" t="str">
            <v>Y</v>
          </cell>
          <cell r="I295">
            <v>39.9537</v>
          </cell>
          <cell r="J295">
            <v>-75.3896</v>
          </cell>
          <cell r="K295">
            <v>38.1</v>
          </cell>
          <cell r="L295">
            <v>7</v>
          </cell>
          <cell r="M295">
            <v>7</v>
          </cell>
          <cell r="N295">
            <v>0.3792</v>
          </cell>
          <cell r="O295">
            <v>0.419</v>
          </cell>
          <cell r="P295">
            <v>0.1404</v>
          </cell>
          <cell r="Q295">
            <v>0.0212</v>
          </cell>
          <cell r="R295">
            <v>0.0078</v>
          </cell>
          <cell r="S295">
            <v>0.0068</v>
          </cell>
          <cell r="T295">
            <v>0.0202</v>
          </cell>
          <cell r="U295">
            <v>0.0048</v>
          </cell>
          <cell r="V295">
            <v>1.49798296246102</v>
          </cell>
          <cell r="W295">
            <v>1.73820273661208</v>
          </cell>
          <cell r="X295">
            <v>0.266299063662128</v>
          </cell>
          <cell r="Y295">
            <v>3.41201314043685</v>
          </cell>
          <cell r="Z295">
            <v>0.227295160422436</v>
          </cell>
        </row>
        <row r="295">
          <cell r="AB295">
            <v>1.57541047595737</v>
          </cell>
          <cell r="AC295">
            <v>2.21703909798267</v>
          </cell>
          <cell r="AD295">
            <v>9.99279000309045</v>
          </cell>
          <cell r="AE295">
            <v>6.37141120748846</v>
          </cell>
          <cell r="AF295">
            <v>1.26263404411287</v>
          </cell>
          <cell r="AG295">
            <v>2.54720005999651</v>
          </cell>
          <cell r="AH295">
            <v>2.34694513253624</v>
          </cell>
        </row>
        <row r="295">
          <cell r="AJ295">
            <v>3.97914827978748</v>
          </cell>
          <cell r="AK295">
            <v>4.37907647833595</v>
          </cell>
          <cell r="AL295">
            <v>16.2233600423134</v>
          </cell>
          <cell r="AM295">
            <v>3.59890573727806</v>
          </cell>
        </row>
        <row r="296">
          <cell r="B296" t="str">
            <v>PA-2010-002-013</v>
          </cell>
          <cell r="C296" t="str">
            <v>SAMN02209300</v>
          </cell>
          <cell r="D296" t="str">
            <v>M. sinensis</v>
          </cell>
          <cell r="E296" t="str">
            <v>US naturalized</v>
          </cell>
          <cell r="F296" t="str">
            <v>Y</v>
          </cell>
          <cell r="G296" t="str">
            <v>Y</v>
          </cell>
          <cell r="H296" t="str">
            <v>Y</v>
          </cell>
          <cell r="I296">
            <v>39.9537</v>
          </cell>
          <cell r="J296">
            <v>-75.3896</v>
          </cell>
          <cell r="K296">
            <v>38.1</v>
          </cell>
          <cell r="L296">
            <v>7</v>
          </cell>
          <cell r="M296">
            <v>7</v>
          </cell>
          <cell r="N296">
            <v>0.3756</v>
          </cell>
          <cell r="O296">
            <v>0.4376</v>
          </cell>
          <cell r="P296">
            <v>0.0906</v>
          </cell>
          <cell r="Q296">
            <v>0.0204</v>
          </cell>
          <cell r="R296">
            <v>0.0112</v>
          </cell>
          <cell r="S296">
            <v>0.0128</v>
          </cell>
          <cell r="T296">
            <v>0.0438</v>
          </cell>
          <cell r="U296">
            <v>0.0082</v>
          </cell>
          <cell r="V296">
            <v>0.000999469825395916</v>
          </cell>
          <cell r="W296">
            <v>0.0681411777260359</v>
          </cell>
        </row>
        <row r="296">
          <cell r="Y296">
            <v>0.056419601666817</v>
          </cell>
        </row>
        <row r="296">
          <cell r="AB296">
            <v>0.006777760523015</v>
          </cell>
          <cell r="AC296">
            <v>0.0273726977616215</v>
          </cell>
        </row>
        <row r="296">
          <cell r="AE296">
            <v>1.05472697715599</v>
          </cell>
        </row>
        <row r="296">
          <cell r="AJ296">
            <v>0.63472395370887</v>
          </cell>
          <cell r="AK296">
            <v>0.760538817886188</v>
          </cell>
        </row>
        <row r="297">
          <cell r="B297" t="str">
            <v>PA-2010-002-015</v>
          </cell>
          <cell r="C297" t="str">
            <v>SAMN02209301</v>
          </cell>
          <cell r="D297" t="str">
            <v>M. sinensis</v>
          </cell>
          <cell r="E297" t="str">
            <v>US naturalized</v>
          </cell>
          <cell r="F297" t="str">
            <v>Y</v>
          </cell>
          <cell r="G297" t="str">
            <v>Y</v>
          </cell>
          <cell r="H297" t="str">
            <v>Y</v>
          </cell>
          <cell r="I297">
            <v>39.9537</v>
          </cell>
          <cell r="J297">
            <v>-75.3896</v>
          </cell>
          <cell r="K297">
            <v>38.1</v>
          </cell>
          <cell r="L297">
            <v>7</v>
          </cell>
          <cell r="M297">
            <v>7</v>
          </cell>
          <cell r="N297">
            <v>0.3962</v>
          </cell>
          <cell r="O297">
            <v>0.4224</v>
          </cell>
          <cell r="P297">
            <v>0.0986</v>
          </cell>
          <cell r="Q297">
            <v>0.023</v>
          </cell>
          <cell r="R297">
            <v>0.0068</v>
          </cell>
          <cell r="S297">
            <v>0.0116</v>
          </cell>
          <cell r="T297">
            <v>0.0378</v>
          </cell>
          <cell r="U297">
            <v>0.0032</v>
          </cell>
          <cell r="V297">
            <v>2.19624707632003</v>
          </cell>
          <cell r="W297">
            <v>0.661613249443915</v>
          </cell>
          <cell r="X297">
            <v>0.267765152029732</v>
          </cell>
          <cell r="Y297">
            <v>0.699719575472991</v>
          </cell>
          <cell r="Z297">
            <v>1.69814480795492</v>
          </cell>
        </row>
        <row r="297">
          <cell r="AB297">
            <v>0.766449242894596</v>
          </cell>
          <cell r="AC297">
            <v>1.16113384530239</v>
          </cell>
        </row>
        <row r="297">
          <cell r="AE297">
            <v>6.15094574304456</v>
          </cell>
          <cell r="AF297">
            <v>0.277367049749446</v>
          </cell>
          <cell r="AG297">
            <v>5.40906957253285</v>
          </cell>
          <cell r="AH297">
            <v>4.95229878095676</v>
          </cell>
        </row>
        <row r="297">
          <cell r="AJ297">
            <v>4.44910422766836</v>
          </cell>
          <cell r="AK297">
            <v>4.86123722632045</v>
          </cell>
        </row>
        <row r="297">
          <cell r="AM297">
            <v>6.08429205865241</v>
          </cell>
        </row>
        <row r="298">
          <cell r="B298" t="str">
            <v>PA-2010-002-B3-b</v>
          </cell>
          <cell r="C298" t="str">
            <v>SAMN02209303</v>
          </cell>
          <cell r="D298" t="str">
            <v>M. sinensis</v>
          </cell>
          <cell r="E298" t="str">
            <v>US naturalized</v>
          </cell>
          <cell r="F298" t="str">
            <v>Y</v>
          </cell>
          <cell r="G298" t="str">
            <v>Y</v>
          </cell>
          <cell r="H298" t="str">
            <v>Y</v>
          </cell>
          <cell r="I298">
            <v>39.9537</v>
          </cell>
          <cell r="J298">
            <v>-75.3896333333333</v>
          </cell>
          <cell r="K298">
            <v>38.1</v>
          </cell>
          <cell r="L298">
            <v>7</v>
          </cell>
          <cell r="M298">
            <v>7</v>
          </cell>
          <cell r="N298">
            <v>0.423</v>
          </cell>
          <cell r="O298">
            <v>0.399</v>
          </cell>
          <cell r="P298">
            <v>0.098</v>
          </cell>
          <cell r="Q298">
            <v>0.02</v>
          </cell>
          <cell r="R298">
            <v>0.01</v>
          </cell>
          <cell r="S298">
            <v>0.008</v>
          </cell>
          <cell r="T298">
            <v>0.04</v>
          </cell>
          <cell r="U298">
            <v>0.003</v>
          </cell>
          <cell r="V298">
            <v>1.70464350590427</v>
          </cell>
          <cell r="W298">
            <v>1.01197765623694</v>
          </cell>
        </row>
        <row r="298">
          <cell r="Y298">
            <v>0.962553174468759</v>
          </cell>
        </row>
        <row r="298">
          <cell r="AB298">
            <v>1.09059291457432</v>
          </cell>
          <cell r="AC298">
            <v>1.60235205850652</v>
          </cell>
        </row>
        <row r="298">
          <cell r="AE298">
            <v>4.91694679565915</v>
          </cell>
        </row>
        <row r="298">
          <cell r="AG298">
            <v>3.53361541238877</v>
          </cell>
        </row>
        <row r="298">
          <cell r="AJ298">
            <v>3.61193591151063</v>
          </cell>
          <cell r="AK298">
            <v>3.98051526295675</v>
          </cell>
        </row>
        <row r="299">
          <cell r="B299" t="str">
            <v>PA-2010-002-B3-d</v>
          </cell>
          <cell r="C299" t="str">
            <v>SAMN02209304</v>
          </cell>
          <cell r="D299" t="str">
            <v>M. sinensis</v>
          </cell>
          <cell r="E299" t="str">
            <v>US naturalized</v>
          </cell>
          <cell r="F299" t="str">
            <v>Y</v>
          </cell>
          <cell r="G299" t="str">
            <v>Y</v>
          </cell>
          <cell r="H299" t="str">
            <v>Y</v>
          </cell>
          <cell r="I299">
            <v>39.9537</v>
          </cell>
          <cell r="J299">
            <v>-75.3896333333333</v>
          </cell>
          <cell r="K299">
            <v>38.1</v>
          </cell>
          <cell r="L299">
            <v>7</v>
          </cell>
          <cell r="M299">
            <v>7</v>
          </cell>
          <cell r="N299">
            <v>0.651</v>
          </cell>
          <cell r="O299">
            <v>0.226</v>
          </cell>
          <cell r="P299">
            <v>0.018</v>
          </cell>
          <cell r="Q299">
            <v>0.038</v>
          </cell>
          <cell r="R299">
            <v>0.012</v>
          </cell>
          <cell r="S299">
            <v>0.013</v>
          </cell>
          <cell r="T299">
            <v>0.036</v>
          </cell>
          <cell r="U299">
            <v>0.006</v>
          </cell>
          <cell r="V299">
            <v>4.46168143073239</v>
          </cell>
          <cell r="W299">
            <v>0.834470024364901</v>
          </cell>
        </row>
        <row r="299">
          <cell r="Z299">
            <v>0.757531569281855</v>
          </cell>
        </row>
        <row r="299">
          <cell r="AB299">
            <v>1.63415002248696</v>
          </cell>
          <cell r="AC299">
            <v>2.30479415764894</v>
          </cell>
          <cell r="AD299">
            <v>12.3398306136406</v>
          </cell>
          <cell r="AE299">
            <v>6.57402965476708</v>
          </cell>
        </row>
        <row r="299">
          <cell r="AH299">
            <v>7.28562642541951</v>
          </cell>
        </row>
        <row r="299">
          <cell r="AJ299">
            <v>7.0791604851915</v>
          </cell>
          <cell r="AK299">
            <v>7.6509921815416</v>
          </cell>
          <cell r="AL299">
            <v>21.8117615014392</v>
          </cell>
          <cell r="AM299">
            <v>3.21108457552562</v>
          </cell>
        </row>
        <row r="300">
          <cell r="B300" t="str">
            <v>PA-2010-002-E</v>
          </cell>
          <cell r="C300" t="str">
            <v>SAMN02209305</v>
          </cell>
          <cell r="D300" t="str">
            <v>M. sinensis</v>
          </cell>
          <cell r="E300" t="str">
            <v>US naturalized</v>
          </cell>
          <cell r="F300" t="str">
            <v>Y</v>
          </cell>
          <cell r="G300" t="str">
            <v>Y</v>
          </cell>
          <cell r="H300" t="str">
            <v>Y</v>
          </cell>
          <cell r="I300">
            <v>39.9537</v>
          </cell>
          <cell r="J300">
            <v>-75.3896</v>
          </cell>
          <cell r="K300">
            <v>38.1</v>
          </cell>
          <cell r="L300">
            <v>7</v>
          </cell>
          <cell r="M300">
            <v>7</v>
          </cell>
          <cell r="N300">
            <v>0.3718</v>
          </cell>
          <cell r="O300">
            <v>0.4108</v>
          </cell>
          <cell r="P300">
            <v>0.1228</v>
          </cell>
          <cell r="Q300">
            <v>0.0194</v>
          </cell>
          <cell r="R300">
            <v>0.0148</v>
          </cell>
          <cell r="S300">
            <v>0.011</v>
          </cell>
          <cell r="T300">
            <v>0.043</v>
          </cell>
          <cell r="U300">
            <v>0.007</v>
          </cell>
        </row>
        <row r="300">
          <cell r="W300">
            <v>2.57365430506233</v>
          </cell>
        </row>
        <row r="300">
          <cell r="Y300">
            <v>1.71974878374984</v>
          </cell>
        </row>
        <row r="300">
          <cell r="AB300">
            <v>1.6139357011508</v>
          </cell>
          <cell r="AC300">
            <v>2.2526082246372</v>
          </cell>
        </row>
        <row r="300">
          <cell r="AE300">
            <v>8.08143809672823</v>
          </cell>
        </row>
        <row r="300">
          <cell r="AG300">
            <v>4.49414642444138</v>
          </cell>
        </row>
        <row r="300">
          <cell r="AJ300">
            <v>4.86581805290329</v>
          </cell>
          <cell r="AK300">
            <v>5.34350883506904</v>
          </cell>
        </row>
        <row r="301">
          <cell r="B301" t="str">
            <v>PA-2010-003-B20-b</v>
          </cell>
          <cell r="C301" t="str">
            <v>SAMN02209307</v>
          </cell>
          <cell r="D301" t="str">
            <v>M. sinensis</v>
          </cell>
          <cell r="E301" t="str">
            <v>US naturalized</v>
          </cell>
          <cell r="F301" t="str">
            <v>Y</v>
          </cell>
          <cell r="G301" t="str">
            <v>Y</v>
          </cell>
          <cell r="H301" t="str">
            <v>Y</v>
          </cell>
          <cell r="I301">
            <v>39.9635666666667</v>
          </cell>
          <cell r="J301">
            <v>-75.3963</v>
          </cell>
          <cell r="K301">
            <v>92.0496</v>
          </cell>
          <cell r="L301">
            <v>7</v>
          </cell>
          <cell r="M301">
            <v>7</v>
          </cell>
          <cell r="N301">
            <v>0.397</v>
          </cell>
          <cell r="O301">
            <v>0.369</v>
          </cell>
          <cell r="P301">
            <v>0.132</v>
          </cell>
          <cell r="Q301">
            <v>0.027</v>
          </cell>
          <cell r="R301">
            <v>0.012</v>
          </cell>
          <cell r="S301">
            <v>0.012</v>
          </cell>
          <cell r="T301">
            <v>0.038</v>
          </cell>
          <cell r="U301">
            <v>0.012</v>
          </cell>
          <cell r="V301">
            <v>1.65668457587884</v>
          </cell>
          <cell r="W301">
            <v>0.521632458954936</v>
          </cell>
        </row>
        <row r="301">
          <cell r="Y301">
            <v>3.32968187021251</v>
          </cell>
        </row>
        <row r="301">
          <cell r="AB301">
            <v>0.961896695718737</v>
          </cell>
          <cell r="AC301">
            <v>1.42445280101528</v>
          </cell>
        </row>
        <row r="301">
          <cell r="AE301">
            <v>4.75042833534998</v>
          </cell>
        </row>
        <row r="301">
          <cell r="AG301">
            <v>5.52857148328055</v>
          </cell>
        </row>
        <row r="301">
          <cell r="AJ301">
            <v>3.93033975788108</v>
          </cell>
          <cell r="AK301">
            <v>4.2983154349782</v>
          </cell>
        </row>
        <row r="302">
          <cell r="B302" t="str">
            <v>PA-2010-003-B20-c</v>
          </cell>
          <cell r="C302" t="str">
            <v>SAMN02209308</v>
          </cell>
          <cell r="D302" t="str">
            <v>M. sinensis</v>
          </cell>
          <cell r="E302" t="str">
            <v>US naturalized</v>
          </cell>
          <cell r="F302" t="str">
            <v>Y</v>
          </cell>
          <cell r="G302" t="str">
            <v>Y</v>
          </cell>
          <cell r="H302" t="str">
            <v>Y</v>
          </cell>
          <cell r="I302">
            <v>39.9635666666667</v>
          </cell>
          <cell r="J302">
            <v>-75.3963</v>
          </cell>
          <cell r="K302">
            <v>92.0496</v>
          </cell>
          <cell r="L302">
            <v>7</v>
          </cell>
          <cell r="M302">
            <v>7</v>
          </cell>
          <cell r="N302">
            <v>0.37</v>
          </cell>
          <cell r="O302">
            <v>0.431</v>
          </cell>
          <cell r="P302">
            <v>0.121</v>
          </cell>
          <cell r="Q302">
            <v>0.018</v>
          </cell>
          <cell r="R302">
            <v>0.008</v>
          </cell>
          <cell r="S302">
            <v>0.012</v>
          </cell>
          <cell r="T302">
            <v>0.035</v>
          </cell>
          <cell r="U302">
            <v>0.006</v>
          </cell>
        </row>
        <row r="302">
          <cell r="W302">
            <v>0.375323945939517</v>
          </cell>
        </row>
        <row r="302">
          <cell r="Y302">
            <v>2.80493785340423</v>
          </cell>
        </row>
        <row r="302">
          <cell r="AB302">
            <v>0.713501532156755</v>
          </cell>
          <cell r="AC302">
            <v>1.06573776090321</v>
          </cell>
        </row>
        <row r="302">
          <cell r="AE302">
            <v>3.06434351601326</v>
          </cell>
        </row>
        <row r="302">
          <cell r="AJ302">
            <v>2.22850000303339</v>
          </cell>
          <cell r="AK302">
            <v>2.4793268575887</v>
          </cell>
        </row>
        <row r="303">
          <cell r="B303" t="str">
            <v>PI230189</v>
          </cell>
          <cell r="C303" t="str">
            <v>SAMN02209626</v>
          </cell>
          <cell r="D303" t="str">
            <v>M. floridulus</v>
          </cell>
          <cell r="E303" t="str">
            <v>SE China/tropical</v>
          </cell>
          <cell r="F303" t="str">
            <v>Y</v>
          </cell>
          <cell r="G303" t="str">
            <v>Y</v>
          </cell>
          <cell r="H303" t="str">
            <v>Y</v>
          </cell>
        </row>
        <row r="303">
          <cell r="N303">
            <v>0.001</v>
          </cell>
          <cell r="O303">
            <v>0.002</v>
          </cell>
          <cell r="P303">
            <v>0.004</v>
          </cell>
          <cell r="Q303">
            <v>0</v>
          </cell>
          <cell r="R303">
            <v>0.1</v>
          </cell>
          <cell r="S303">
            <v>0</v>
          </cell>
          <cell r="T303">
            <v>0.881</v>
          </cell>
          <cell r="U303">
            <v>0.012</v>
          </cell>
          <cell r="V303">
            <v>1.49407435066576</v>
          </cell>
        </row>
        <row r="303">
          <cell r="Z303">
            <v>0.729759204428991</v>
          </cell>
        </row>
        <row r="303">
          <cell r="AB303">
            <v>1.0603292644344</v>
          </cell>
          <cell r="AC303">
            <v>1.61467287244712</v>
          </cell>
          <cell r="AD303">
            <v>0.201855039632179</v>
          </cell>
        </row>
        <row r="303">
          <cell r="AJ303">
            <v>0.0254403926908232</v>
          </cell>
          <cell r="AK303">
            <v>0.0573747583308253</v>
          </cell>
          <cell r="AL303">
            <v>1.60861114229672</v>
          </cell>
        </row>
        <row r="304">
          <cell r="B304" t="str">
            <v>PI294602</v>
          </cell>
          <cell r="C304" t="str">
            <v>SAMN02209627</v>
          </cell>
          <cell r="D304" t="str">
            <v>M. sinensis</v>
          </cell>
          <cell r="E304" t="str">
            <v>SE China/tropical</v>
          </cell>
          <cell r="F304" t="str">
            <v>Y</v>
          </cell>
          <cell r="G304" t="str">
            <v>Y</v>
          </cell>
          <cell r="H304" t="str">
            <v>Y</v>
          </cell>
        </row>
        <row r="304">
          <cell r="N304">
            <v>0.026</v>
          </cell>
          <cell r="O304">
            <v>0.007</v>
          </cell>
          <cell r="P304">
            <v>0.019</v>
          </cell>
          <cell r="Q304">
            <v>0.001</v>
          </cell>
          <cell r="R304">
            <v>0.08</v>
          </cell>
          <cell r="S304">
            <v>0.001</v>
          </cell>
          <cell r="T304">
            <v>0.848</v>
          </cell>
          <cell r="U304">
            <v>0.018</v>
          </cell>
          <cell r="V304">
            <v>2.34784405660847</v>
          </cell>
        </row>
        <row r="304">
          <cell r="AB304">
            <v>1.53598051436818</v>
          </cell>
          <cell r="AC304">
            <v>2.27652374523455</v>
          </cell>
        </row>
        <row r="305">
          <cell r="B305" t="str">
            <v>PI294605</v>
          </cell>
          <cell r="C305" t="str">
            <v>SAMN02209628</v>
          </cell>
          <cell r="D305" t="str">
            <v>M. sinensis var. condensatus</v>
          </cell>
          <cell r="E305" t="str">
            <v>SE China/tropical</v>
          </cell>
          <cell r="F305" t="str">
            <v>Y</v>
          </cell>
          <cell r="G305" t="str">
            <v>Y</v>
          </cell>
          <cell r="H305" t="str">
            <v>Y</v>
          </cell>
        </row>
        <row r="305">
          <cell r="N305">
            <v>0.185</v>
          </cell>
          <cell r="O305">
            <v>0.32</v>
          </cell>
          <cell r="P305">
            <v>0.042</v>
          </cell>
          <cell r="Q305">
            <v>0.001</v>
          </cell>
          <cell r="R305">
            <v>0.06</v>
          </cell>
          <cell r="S305">
            <v>0</v>
          </cell>
          <cell r="T305">
            <v>0.387</v>
          </cell>
          <cell r="U305">
            <v>0.005</v>
          </cell>
          <cell r="V305">
            <v>1.56290779151031</v>
          </cell>
        </row>
        <row r="305">
          <cell r="Z305">
            <v>1.06908911301918</v>
          </cell>
        </row>
        <row r="305">
          <cell r="AB305">
            <v>1.21721148480433</v>
          </cell>
          <cell r="AC305">
            <v>1.82912078017017</v>
          </cell>
        </row>
        <row r="306">
          <cell r="B306" t="str">
            <v>PI295762</v>
          </cell>
          <cell r="C306" t="str">
            <v>SAMN02209629</v>
          </cell>
          <cell r="D306" t="str">
            <v>M. floridulus</v>
          </cell>
          <cell r="E306" t="str">
            <v>SE China/tropical</v>
          </cell>
          <cell r="F306" t="str">
            <v>Y</v>
          </cell>
          <cell r="G306" t="str">
            <v>Y</v>
          </cell>
          <cell r="H306" t="str">
            <v>Y</v>
          </cell>
        </row>
        <row r="306">
          <cell r="N306">
            <v>0</v>
          </cell>
          <cell r="O306">
            <v>0.0008</v>
          </cell>
          <cell r="P306">
            <v>0</v>
          </cell>
          <cell r="Q306">
            <v>0.0002</v>
          </cell>
          <cell r="R306">
            <v>0.0816</v>
          </cell>
          <cell r="S306">
            <v>0.0118</v>
          </cell>
          <cell r="T306">
            <v>0.8622</v>
          </cell>
          <cell r="U306">
            <v>0.043</v>
          </cell>
          <cell r="V306">
            <v>2.10670619505121</v>
          </cell>
        </row>
        <row r="306">
          <cell r="Z306">
            <v>1.4761259649503</v>
          </cell>
        </row>
        <row r="306">
          <cell r="AB306">
            <v>1.82108041431784</v>
          </cell>
          <cell r="AC306">
            <v>2.59216526913466</v>
          </cell>
        </row>
        <row r="306">
          <cell r="AH306">
            <v>0.232315056918019</v>
          </cell>
        </row>
        <row r="306">
          <cell r="AJ306">
            <v>1.09672322619487</v>
          </cell>
          <cell r="AK306">
            <v>1.22025051570669</v>
          </cell>
        </row>
        <row r="306">
          <cell r="AM306">
            <v>3.8101509513445</v>
          </cell>
        </row>
        <row r="307">
          <cell r="B307" t="str">
            <v>PI295764</v>
          </cell>
          <cell r="C307" t="str">
            <v>SAMN02209630</v>
          </cell>
          <cell r="D307" t="str">
            <v>M. sinensis</v>
          </cell>
          <cell r="E307" t="str">
            <v>SE China/tropical</v>
          </cell>
          <cell r="F307" t="str">
            <v>Y</v>
          </cell>
          <cell r="G307" t="str">
            <v>Y</v>
          </cell>
          <cell r="H307" t="str">
            <v>Y</v>
          </cell>
        </row>
        <row r="307">
          <cell r="N307">
            <v>0.003</v>
          </cell>
          <cell r="O307">
            <v>0.004</v>
          </cell>
          <cell r="P307">
            <v>0.008</v>
          </cell>
          <cell r="Q307">
            <v>0</v>
          </cell>
          <cell r="R307">
            <v>0.087</v>
          </cell>
          <cell r="S307">
            <v>0</v>
          </cell>
          <cell r="T307">
            <v>0.892</v>
          </cell>
          <cell r="U307">
            <v>0.005</v>
          </cell>
          <cell r="V307">
            <v>0.561659068673463</v>
          </cell>
        </row>
        <row r="307">
          <cell r="AB307">
            <v>0.283951204882809</v>
          </cell>
          <cell r="AC307">
            <v>0.522362954755294</v>
          </cell>
        </row>
        <row r="307">
          <cell r="AL307">
            <v>10.2307749390783</v>
          </cell>
        </row>
        <row r="308">
          <cell r="B308" t="str">
            <v>PI302423</v>
          </cell>
          <cell r="C308" t="str">
            <v>SAMN02209631</v>
          </cell>
          <cell r="D308" t="str">
            <v>M. sp.</v>
          </cell>
          <cell r="E308" t="str">
            <v>SE China/tropical</v>
          </cell>
          <cell r="F308" t="str">
            <v>Y</v>
          </cell>
          <cell r="G308" t="str">
            <v>Y</v>
          </cell>
          <cell r="H308" t="str">
            <v>Y</v>
          </cell>
        </row>
        <row r="308">
          <cell r="N308">
            <v>0.018</v>
          </cell>
          <cell r="O308">
            <v>0.065</v>
          </cell>
          <cell r="P308">
            <v>0.012</v>
          </cell>
          <cell r="Q308">
            <v>0.001</v>
          </cell>
          <cell r="R308">
            <v>0.089</v>
          </cell>
          <cell r="S308">
            <v>0</v>
          </cell>
          <cell r="T308">
            <v>0.808</v>
          </cell>
          <cell r="U308">
            <v>0.007</v>
          </cell>
          <cell r="V308">
            <v>0.68719765330427</v>
          </cell>
        </row>
        <row r="308">
          <cell r="AB308">
            <v>0.363101676811466</v>
          </cell>
          <cell r="AC308">
            <v>0.641874516447629</v>
          </cell>
          <cell r="AD308">
            <v>0.211888475914115</v>
          </cell>
        </row>
        <row r="308">
          <cell r="AJ308">
            <v>0.0327702579376714</v>
          </cell>
          <cell r="AK308">
            <v>0.0661527683512396</v>
          </cell>
          <cell r="AL308">
            <v>2.66098940756626</v>
          </cell>
        </row>
        <row r="309">
          <cell r="B309" t="str">
            <v>PI417947</v>
          </cell>
          <cell r="C309" t="str">
            <v>SAMN02209632</v>
          </cell>
          <cell r="D309" t="str">
            <v>M. floridulus</v>
          </cell>
          <cell r="E309" t="str">
            <v>SE China/tropical</v>
          </cell>
          <cell r="F309" t="str">
            <v>Y</v>
          </cell>
          <cell r="G309" t="str">
            <v>Y</v>
          </cell>
          <cell r="H309" t="str">
            <v>Y</v>
          </cell>
          <cell r="I309">
            <v>-9.5</v>
          </cell>
          <cell r="J309">
            <v>147.1166667</v>
          </cell>
        </row>
        <row r="309">
          <cell r="L309">
            <v>13</v>
          </cell>
          <cell r="M309">
            <v>13</v>
          </cell>
          <cell r="N309">
            <v>0.002</v>
          </cell>
          <cell r="O309">
            <v>0.035</v>
          </cell>
          <cell r="P309">
            <v>0</v>
          </cell>
          <cell r="Q309">
            <v>0</v>
          </cell>
          <cell r="R309">
            <v>0.082</v>
          </cell>
          <cell r="S309">
            <v>0.001</v>
          </cell>
          <cell r="T309">
            <v>0.841</v>
          </cell>
          <cell r="U309">
            <v>0.037</v>
          </cell>
        </row>
        <row r="309">
          <cell r="AA309">
            <v>73.0049030543936</v>
          </cell>
        </row>
        <row r="309">
          <cell r="AC309">
            <v>27.7384384131474</v>
          </cell>
        </row>
        <row r="309">
          <cell r="AI309">
            <v>119.066615688746</v>
          </cell>
        </row>
        <row r="309">
          <cell r="AK309">
            <v>101.184774363172</v>
          </cell>
        </row>
        <row r="310">
          <cell r="B310" t="str">
            <v>PI423566</v>
          </cell>
          <cell r="C310" t="str">
            <v>SAMN02209633</v>
          </cell>
          <cell r="D310" t="str">
            <v>M. sp.</v>
          </cell>
          <cell r="E310" t="str">
            <v>SE China/tropical</v>
          </cell>
          <cell r="F310" t="str">
            <v>Y</v>
          </cell>
          <cell r="G310" t="str">
            <v>Y</v>
          </cell>
          <cell r="H310" t="str">
            <v>Y</v>
          </cell>
        </row>
        <row r="310">
          <cell r="N310">
            <v>0.053</v>
          </cell>
          <cell r="O310">
            <v>0.017</v>
          </cell>
          <cell r="P310">
            <v>0.007</v>
          </cell>
          <cell r="Q310">
            <v>0</v>
          </cell>
          <cell r="R310">
            <v>0.071</v>
          </cell>
          <cell r="S310">
            <v>0</v>
          </cell>
          <cell r="T310">
            <v>0.84</v>
          </cell>
          <cell r="U310">
            <v>0.01</v>
          </cell>
          <cell r="V310">
            <v>2.04534310292992</v>
          </cell>
          <cell r="W310">
            <v>1.51339835808386</v>
          </cell>
        </row>
        <row r="310">
          <cell r="AB310">
            <v>1.44795621746841</v>
          </cell>
          <cell r="AC310">
            <v>2.11779747800114</v>
          </cell>
          <cell r="AD310">
            <v>1.06723758520054</v>
          </cell>
          <cell r="AE310">
            <v>28.1808722583715</v>
          </cell>
        </row>
        <row r="310">
          <cell r="AJ310">
            <v>6.97939494613803</v>
          </cell>
          <cell r="AK310">
            <v>7.56665885202683</v>
          </cell>
          <cell r="AL310">
            <v>1.67120240885872</v>
          </cell>
        </row>
        <row r="311">
          <cell r="B311" t="str">
            <v>PMS-005</v>
          </cell>
          <cell r="C311" t="str">
            <v>SAMN02213060</v>
          </cell>
          <cell r="D311" t="str">
            <v>M. sinensis</v>
          </cell>
          <cell r="E311" t="str">
            <v>Sichuan</v>
          </cell>
          <cell r="F311" t="str">
            <v>Y</v>
          </cell>
          <cell r="G311" t="str">
            <v>Y</v>
          </cell>
          <cell r="H311" t="str">
            <v>Y</v>
          </cell>
          <cell r="I311">
            <v>29.8962</v>
          </cell>
          <cell r="J311">
            <v>109.561</v>
          </cell>
          <cell r="K311">
            <v>723</v>
          </cell>
          <cell r="L311">
            <v>9</v>
          </cell>
          <cell r="M311">
            <v>8</v>
          </cell>
          <cell r="N311">
            <v>0.001</v>
          </cell>
          <cell r="O311">
            <v>0.003</v>
          </cell>
          <cell r="P311">
            <v>0.023</v>
          </cell>
          <cell r="Q311">
            <v>0.0302</v>
          </cell>
          <cell r="R311">
            <v>0.4988</v>
          </cell>
          <cell r="S311">
            <v>0.1958</v>
          </cell>
          <cell r="T311">
            <v>0.2478</v>
          </cell>
          <cell r="U311">
            <v>0</v>
          </cell>
          <cell r="V311">
            <v>1.60054028579897</v>
          </cell>
          <cell r="W311">
            <v>0.650917029104888</v>
          </cell>
        </row>
        <row r="311">
          <cell r="AA311">
            <v>19.7081832645192</v>
          </cell>
          <cell r="AB311">
            <v>0.895764380396466</v>
          </cell>
          <cell r="AC311">
            <v>1.94572366897536</v>
          </cell>
        </row>
        <row r="311">
          <cell r="AE311">
            <v>3.49760311283126</v>
          </cell>
        </row>
        <row r="311">
          <cell r="AI311">
            <v>31.8960874149114</v>
          </cell>
          <cell r="AJ311">
            <v>2.58833244704834</v>
          </cell>
          <cell r="AK311">
            <v>7.21960883693043</v>
          </cell>
        </row>
        <row r="312">
          <cell r="B312" t="str">
            <v>PMS-007</v>
          </cell>
          <cell r="C312" t="str">
            <v>SAMN02213061</v>
          </cell>
          <cell r="D312" t="str">
            <v>M. sinensis</v>
          </cell>
          <cell r="E312" t="str">
            <v>Yangtze-Qinling</v>
          </cell>
          <cell r="F312" t="str">
            <v>Y</v>
          </cell>
          <cell r="G312" t="str">
            <v>Y</v>
          </cell>
          <cell r="H312" t="str">
            <v>Y</v>
          </cell>
          <cell r="I312">
            <v>30.7977</v>
          </cell>
          <cell r="J312">
            <v>110.2624</v>
          </cell>
          <cell r="K312">
            <v>1758</v>
          </cell>
          <cell r="L312">
            <v>8</v>
          </cell>
          <cell r="M312">
            <v>8</v>
          </cell>
          <cell r="N312">
            <v>0.0028</v>
          </cell>
          <cell r="O312">
            <v>0</v>
          </cell>
          <cell r="P312">
            <v>0.0008</v>
          </cell>
          <cell r="Q312">
            <v>0.0486</v>
          </cell>
          <cell r="R312">
            <v>0.2768</v>
          </cell>
          <cell r="S312">
            <v>0.55</v>
          </cell>
          <cell r="T312">
            <v>0.118</v>
          </cell>
          <cell r="U312">
            <v>0.003</v>
          </cell>
          <cell r="V312">
            <v>1.47076336671433</v>
          </cell>
          <cell r="W312">
            <v>0.894238960744997</v>
          </cell>
        </row>
        <row r="312">
          <cell r="AA312">
            <v>12.9876916634358</v>
          </cell>
          <cell r="AB312">
            <v>1.09548605154652</v>
          </cell>
          <cell r="AC312">
            <v>1.8423571456517</v>
          </cell>
          <cell r="AD312">
            <v>11.9039739721698</v>
          </cell>
          <cell r="AE312">
            <v>7.16980290259084</v>
          </cell>
        </row>
        <row r="312">
          <cell r="AI312">
            <v>10.5445198225895</v>
          </cell>
          <cell r="AJ312">
            <v>6.69530915223596</v>
          </cell>
          <cell r="AK312">
            <v>7.04054962902263</v>
          </cell>
          <cell r="AL312">
            <v>11.8606445879582</v>
          </cell>
        </row>
        <row r="313">
          <cell r="B313" t="str">
            <v>PMS-008</v>
          </cell>
          <cell r="C313" t="str">
            <v>SAMN02213062</v>
          </cell>
          <cell r="D313" t="str">
            <v>M. sinensis</v>
          </cell>
          <cell r="E313" t="str">
            <v>SE China/tropical</v>
          </cell>
          <cell r="F313" t="str">
            <v>Y</v>
          </cell>
          <cell r="G313" t="str">
            <v>Y</v>
          </cell>
          <cell r="H313" t="str">
            <v>Y</v>
          </cell>
          <cell r="I313">
            <v>30.7959</v>
          </cell>
          <cell r="J313">
            <v>110.0554</v>
          </cell>
          <cell r="K313">
            <v>1728</v>
          </cell>
          <cell r="L313">
            <v>8</v>
          </cell>
          <cell r="M313">
            <v>8</v>
          </cell>
          <cell r="N313">
            <v>0.0062</v>
          </cell>
          <cell r="O313">
            <v>0.001</v>
          </cell>
          <cell r="P313">
            <v>0</v>
          </cell>
          <cell r="Q313">
            <v>0.0342</v>
          </cell>
          <cell r="R313">
            <v>0.3314</v>
          </cell>
          <cell r="S313">
            <v>0.5046</v>
          </cell>
          <cell r="T313">
            <v>0.1206</v>
          </cell>
          <cell r="U313">
            <v>0.0018</v>
          </cell>
          <cell r="V313">
            <v>2.62459398537702</v>
          </cell>
          <cell r="W313">
            <v>2.43993868427482</v>
          </cell>
        </row>
        <row r="313">
          <cell r="AA313">
            <v>11.4101057976882</v>
          </cell>
          <cell r="AB313">
            <v>2.3016326441283</v>
          </cell>
          <cell r="AC313">
            <v>2.70411143625528</v>
          </cell>
          <cell r="AD313">
            <v>7.61963199172444</v>
          </cell>
          <cell r="AE313">
            <v>5.96081042831446</v>
          </cell>
        </row>
        <row r="313">
          <cell r="AI313">
            <v>9.12843343357963</v>
          </cell>
          <cell r="AJ313">
            <v>5.00382917542384</v>
          </cell>
          <cell r="AK313">
            <v>5.56612394569667</v>
          </cell>
          <cell r="AL313">
            <v>9.20054080007675</v>
          </cell>
        </row>
        <row r="314">
          <cell r="B314" t="str">
            <v>PMS-009</v>
          </cell>
          <cell r="C314" t="str">
            <v>SAMN02213063</v>
          </cell>
          <cell r="D314" t="str">
            <v>M. sinensis</v>
          </cell>
          <cell r="E314" t="str">
            <v>Sichuan</v>
          </cell>
          <cell r="F314" t="str">
            <v>Y</v>
          </cell>
          <cell r="G314" t="str">
            <v>Y</v>
          </cell>
          <cell r="H314" t="str">
            <v>Y</v>
          </cell>
          <cell r="I314">
            <v>30.5839</v>
          </cell>
          <cell r="J314">
            <v>109.705</v>
          </cell>
          <cell r="K314">
            <v>583</v>
          </cell>
          <cell r="L314">
            <v>9</v>
          </cell>
          <cell r="M314">
            <v>9</v>
          </cell>
          <cell r="N314">
            <v>0.0222</v>
          </cell>
          <cell r="O314">
            <v>0.002</v>
          </cell>
          <cell r="P314">
            <v>0.001</v>
          </cell>
          <cell r="Q314">
            <v>0.0316</v>
          </cell>
          <cell r="R314">
            <v>0.6238</v>
          </cell>
          <cell r="S314">
            <v>0.2014</v>
          </cell>
          <cell r="T314">
            <v>0.1108</v>
          </cell>
          <cell r="U314">
            <v>0.007</v>
          </cell>
          <cell r="V314">
            <v>3.89443961803753</v>
          </cell>
          <cell r="W314">
            <v>1.99096681827884</v>
          </cell>
        </row>
        <row r="314">
          <cell r="Z314">
            <v>2.02703395584672</v>
          </cell>
        </row>
        <row r="314">
          <cell r="AB314">
            <v>2.70133559068853</v>
          </cell>
          <cell r="AC314">
            <v>3.63848239506969</v>
          </cell>
          <cell r="AD314">
            <v>10.0128410695553</v>
          </cell>
          <cell r="AE314">
            <v>6.81354639591288</v>
          </cell>
        </row>
        <row r="314">
          <cell r="AH314">
            <v>1.60867963416464</v>
          </cell>
        </row>
        <row r="314">
          <cell r="AJ314">
            <v>5.42606173825385</v>
          </cell>
          <cell r="AK314">
            <v>5.91489391370276</v>
          </cell>
          <cell r="AL314">
            <v>13.2591951414656</v>
          </cell>
          <cell r="AM314">
            <v>2.27691624885896</v>
          </cell>
        </row>
        <row r="315">
          <cell r="B315" t="str">
            <v>PMS-014</v>
          </cell>
          <cell r="C315" t="str">
            <v>SAMN02213066</v>
          </cell>
          <cell r="D315" t="str">
            <v>M. sinensis</v>
          </cell>
          <cell r="E315" t="str">
            <v>Sichuan</v>
          </cell>
          <cell r="F315" t="str">
            <v>Y</v>
          </cell>
          <cell r="G315" t="str">
            <v>Y</v>
          </cell>
          <cell r="H315" t="str">
            <v>Y</v>
          </cell>
          <cell r="I315">
            <v>29.657</v>
          </cell>
          <cell r="J315">
            <v>109.1195</v>
          </cell>
          <cell r="K315">
            <v>770</v>
          </cell>
          <cell r="L315">
            <v>9</v>
          </cell>
          <cell r="M315">
            <v>9</v>
          </cell>
          <cell r="N315">
            <v>0.0014</v>
          </cell>
          <cell r="O315">
            <v>0.0006</v>
          </cell>
          <cell r="P315">
            <v>0.0104</v>
          </cell>
          <cell r="Q315">
            <v>0.0298</v>
          </cell>
          <cell r="R315">
            <v>0.7488</v>
          </cell>
          <cell r="S315">
            <v>0.0758</v>
          </cell>
          <cell r="T315">
            <v>0.1276</v>
          </cell>
          <cell r="U315">
            <v>0.005</v>
          </cell>
          <cell r="V315">
            <v>7.84157757992866</v>
          </cell>
        </row>
        <row r="315">
          <cell r="AA315">
            <v>38.6169619857227</v>
          </cell>
          <cell r="AB315">
            <v>5.85507122503438</v>
          </cell>
          <cell r="AC315">
            <v>9.24899485194871</v>
          </cell>
          <cell r="AD315">
            <v>25.418347276773</v>
          </cell>
        </row>
        <row r="315">
          <cell r="AI315">
            <v>40.1508779681734</v>
          </cell>
          <cell r="AJ315">
            <v>20.5945257021171</v>
          </cell>
          <cell r="AK315">
            <v>26.3359637528121</v>
          </cell>
          <cell r="AL315">
            <v>32.3472101425398</v>
          </cell>
        </row>
        <row r="316">
          <cell r="B316" t="str">
            <v>PMS-018</v>
          </cell>
          <cell r="C316" t="str">
            <v>SAMN02213067</v>
          </cell>
          <cell r="D316" t="str">
            <v>M. sinensis</v>
          </cell>
          <cell r="E316" t="str">
            <v>Sichuan</v>
          </cell>
          <cell r="F316" t="str">
            <v>Y</v>
          </cell>
          <cell r="G316" t="str">
            <v>Y</v>
          </cell>
          <cell r="H316" t="str">
            <v>Y</v>
          </cell>
          <cell r="I316">
            <v>29.3754</v>
          </cell>
          <cell r="J316">
            <v>108.111</v>
          </cell>
          <cell r="K316">
            <v>282</v>
          </cell>
          <cell r="L316">
            <v>9</v>
          </cell>
          <cell r="M316">
            <v>8</v>
          </cell>
          <cell r="N316">
            <v>0.0118</v>
          </cell>
          <cell r="O316">
            <v>0.0014</v>
          </cell>
          <cell r="P316">
            <v>0.0028</v>
          </cell>
          <cell r="Q316">
            <v>0.015</v>
          </cell>
          <cell r="R316">
            <v>0.8892</v>
          </cell>
          <cell r="S316">
            <v>0.0326</v>
          </cell>
          <cell r="T316">
            <v>0.042</v>
          </cell>
          <cell r="U316">
            <v>0.0054</v>
          </cell>
          <cell r="V316">
            <v>0.190738207089458</v>
          </cell>
        </row>
        <row r="316">
          <cell r="AA316">
            <v>37.9944966466151</v>
          </cell>
          <cell r="AB316">
            <v>0.0710364371674072</v>
          </cell>
          <cell r="AC316">
            <v>6.05624134271797</v>
          </cell>
        </row>
        <row r="316">
          <cell r="AI316">
            <v>44.7759165815981</v>
          </cell>
        </row>
        <row r="316">
          <cell r="AK316">
            <v>35.3976377143374</v>
          </cell>
        </row>
        <row r="317">
          <cell r="B317" t="str">
            <v>PMS-038</v>
          </cell>
          <cell r="C317" t="str">
            <v>SAMN02213069</v>
          </cell>
          <cell r="D317" t="str">
            <v>M. sinensis</v>
          </cell>
          <cell r="E317" t="str">
            <v>Sichuan</v>
          </cell>
          <cell r="F317" t="str">
            <v>Y</v>
          </cell>
          <cell r="G317" t="str">
            <v>Y</v>
          </cell>
          <cell r="H317" t="str">
            <v>Y</v>
          </cell>
          <cell r="I317">
            <v>30.5766</v>
          </cell>
          <cell r="J317">
            <v>105.2429</v>
          </cell>
          <cell r="K317">
            <v>397</v>
          </cell>
          <cell r="L317">
            <v>9</v>
          </cell>
          <cell r="M317">
            <v>9</v>
          </cell>
          <cell r="N317">
            <v>0.0034</v>
          </cell>
          <cell r="O317">
            <v>0.002</v>
          </cell>
          <cell r="P317">
            <v>0.0062</v>
          </cell>
          <cell r="Q317">
            <v>0.0034</v>
          </cell>
          <cell r="R317">
            <v>0.8278</v>
          </cell>
          <cell r="S317">
            <v>0.1374</v>
          </cell>
          <cell r="T317">
            <v>0.0094</v>
          </cell>
          <cell r="U317">
            <v>0.01</v>
          </cell>
          <cell r="V317">
            <v>0.928520104131065</v>
          </cell>
        </row>
        <row r="317">
          <cell r="AA317">
            <v>23.4451163546183</v>
          </cell>
          <cell r="AB317">
            <v>0.521029400851953</v>
          </cell>
          <cell r="AC317">
            <v>1.39916132415329</v>
          </cell>
          <cell r="AD317">
            <v>0.428375312947837</v>
          </cell>
        </row>
        <row r="317">
          <cell r="AI317">
            <v>19.1032124962488</v>
          </cell>
          <cell r="AJ317">
            <v>0.0959312261845017</v>
          </cell>
          <cell r="AK317">
            <v>6.06570538842057</v>
          </cell>
          <cell r="AL317">
            <v>4.18272610278217</v>
          </cell>
        </row>
        <row r="318">
          <cell r="B318" t="str">
            <v>PMS-044</v>
          </cell>
          <cell r="C318" t="str">
            <v>SAMN02213071</v>
          </cell>
          <cell r="D318" t="str">
            <v>M. sinensis</v>
          </cell>
          <cell r="E318" t="str">
            <v>Sichuan</v>
          </cell>
          <cell r="F318" t="str">
            <v>Y</v>
          </cell>
          <cell r="G318" t="str">
            <v>Y</v>
          </cell>
          <cell r="H318" t="str">
            <v>Y</v>
          </cell>
          <cell r="I318">
            <v>28.6845</v>
          </cell>
          <cell r="J318">
            <v>105.1348</v>
          </cell>
          <cell r="K318">
            <v>395</v>
          </cell>
          <cell r="L318">
            <v>10</v>
          </cell>
          <cell r="M318">
            <v>10</v>
          </cell>
          <cell r="N318">
            <v>0.0014</v>
          </cell>
          <cell r="O318">
            <v>0.0014</v>
          </cell>
          <cell r="P318">
            <v>0.0012</v>
          </cell>
          <cell r="Q318">
            <v>0.0026</v>
          </cell>
          <cell r="R318">
            <v>0.9776</v>
          </cell>
          <cell r="S318">
            <v>0.009</v>
          </cell>
          <cell r="T318">
            <v>0.0018</v>
          </cell>
          <cell r="U318">
            <v>0.0052</v>
          </cell>
          <cell r="V318">
            <v>1.46696134061185</v>
          </cell>
        </row>
        <row r="318">
          <cell r="AA318">
            <v>14.7037404167501</v>
          </cell>
          <cell r="AB318">
            <v>0.890559135644042</v>
          </cell>
          <cell r="AC318">
            <v>2.345396239539</v>
          </cell>
        </row>
        <row r="318">
          <cell r="AI318">
            <v>11.5316738487161</v>
          </cell>
        </row>
        <row r="318">
          <cell r="AK318">
            <v>7.58289193248147</v>
          </cell>
        </row>
        <row r="319">
          <cell r="B319" t="str">
            <v>PMS-047</v>
          </cell>
          <cell r="C319" t="str">
            <v>SAMN02213072</v>
          </cell>
          <cell r="D319" t="str">
            <v>M. sinensis</v>
          </cell>
          <cell r="E319" t="str">
            <v>Sichuan</v>
          </cell>
          <cell r="F319" t="str">
            <v>Y</v>
          </cell>
          <cell r="G319" t="str">
            <v>Y</v>
          </cell>
          <cell r="H319" t="str">
            <v>Y</v>
          </cell>
          <cell r="I319">
            <v>28.6534</v>
          </cell>
          <cell r="J319">
            <v>104.9493</v>
          </cell>
          <cell r="K319">
            <v>263</v>
          </cell>
          <cell r="L319">
            <v>9</v>
          </cell>
          <cell r="M319">
            <v>9</v>
          </cell>
          <cell r="N319">
            <v>0.0002</v>
          </cell>
          <cell r="O319">
            <v>0.0004</v>
          </cell>
          <cell r="P319">
            <v>0.0224</v>
          </cell>
          <cell r="Q319">
            <v>0.0028</v>
          </cell>
          <cell r="R319">
            <v>0.9576</v>
          </cell>
          <cell r="S319">
            <v>0.0144</v>
          </cell>
          <cell r="T319">
            <v>0.0016</v>
          </cell>
          <cell r="U319">
            <v>0</v>
          </cell>
          <cell r="V319">
            <v>1.13220416318788</v>
          </cell>
        </row>
        <row r="319">
          <cell r="AA319">
            <v>25.768369644291</v>
          </cell>
          <cell r="AB319">
            <v>0.661847934642655</v>
          </cell>
          <cell r="AC319">
            <v>2.50251475670886</v>
          </cell>
        </row>
        <row r="319">
          <cell r="AI319">
            <v>27.0243955615639</v>
          </cell>
        </row>
        <row r="319">
          <cell r="AK319">
            <v>20.3156712269493</v>
          </cell>
        </row>
        <row r="320">
          <cell r="B320" t="str">
            <v>PMS-049</v>
          </cell>
          <cell r="C320" t="str">
            <v>SAMN02213073</v>
          </cell>
          <cell r="D320" t="str">
            <v>M. sinensis</v>
          </cell>
          <cell r="E320" t="str">
            <v>Sichuan</v>
          </cell>
          <cell r="F320" t="str">
            <v>Y</v>
          </cell>
          <cell r="G320" t="str">
            <v>Y</v>
          </cell>
          <cell r="H320" t="str">
            <v>Y</v>
          </cell>
          <cell r="I320">
            <v>28.9202</v>
          </cell>
          <cell r="J320">
            <v>104.9144</v>
          </cell>
          <cell r="K320">
            <v>338</v>
          </cell>
          <cell r="L320">
            <v>9</v>
          </cell>
          <cell r="M320">
            <v>9</v>
          </cell>
          <cell r="N320">
            <v>0.005</v>
          </cell>
          <cell r="O320">
            <v>0.004</v>
          </cell>
          <cell r="P320">
            <v>0.0304</v>
          </cell>
          <cell r="Q320">
            <v>0.001</v>
          </cell>
          <cell r="R320">
            <v>0.9124</v>
          </cell>
          <cell r="S320">
            <v>0.0324</v>
          </cell>
          <cell r="T320">
            <v>0.0126</v>
          </cell>
          <cell r="U320">
            <v>0.0024</v>
          </cell>
          <cell r="V320">
            <v>1.60617471276052</v>
          </cell>
        </row>
        <row r="320">
          <cell r="AA320">
            <v>12.1372874354964</v>
          </cell>
          <cell r="AB320">
            <v>0.994501786491447</v>
          </cell>
          <cell r="AC320">
            <v>1.65747767710167</v>
          </cell>
        </row>
        <row r="320">
          <cell r="AI320">
            <v>23.1690833188459</v>
          </cell>
        </row>
        <row r="320">
          <cell r="AK320">
            <v>17.4041054720866</v>
          </cell>
          <cell r="AL320">
            <v>3.46162707285602</v>
          </cell>
        </row>
        <row r="321">
          <cell r="B321" t="str">
            <v>PMS-053</v>
          </cell>
          <cell r="C321" t="str">
            <v>SAMN02213075</v>
          </cell>
          <cell r="D321" t="str">
            <v>M. sinensis</v>
          </cell>
          <cell r="E321" t="str">
            <v>Sichuan</v>
          </cell>
          <cell r="F321" t="str">
            <v>Y</v>
          </cell>
          <cell r="G321" t="str">
            <v>Y</v>
          </cell>
          <cell r="H321" t="str">
            <v>Y</v>
          </cell>
          <cell r="I321">
            <v>30.2181</v>
          </cell>
          <cell r="J321">
            <v>103.4813</v>
          </cell>
          <cell r="K321">
            <v>569</v>
          </cell>
          <cell r="L321">
            <v>8</v>
          </cell>
          <cell r="M321">
            <v>8</v>
          </cell>
          <cell r="N321">
            <v>0.001</v>
          </cell>
          <cell r="O321">
            <v>0.0012</v>
          </cell>
          <cell r="P321">
            <v>0.001</v>
          </cell>
          <cell r="Q321">
            <v>0.001</v>
          </cell>
          <cell r="R321">
            <v>0.9106</v>
          </cell>
          <cell r="S321">
            <v>0.0654</v>
          </cell>
          <cell r="T321">
            <v>0.017</v>
          </cell>
          <cell r="U321">
            <v>0.004</v>
          </cell>
        </row>
        <row r="321">
          <cell r="AA321">
            <v>51.1363904631692</v>
          </cell>
        </row>
        <row r="321">
          <cell r="AC321">
            <v>17.4479754210501</v>
          </cell>
        </row>
        <row r="321">
          <cell r="AI321">
            <v>69.5603685506491</v>
          </cell>
        </row>
        <row r="321">
          <cell r="AK321">
            <v>57.41257166224</v>
          </cell>
        </row>
        <row r="322">
          <cell r="B322" t="str">
            <v>PMS-054</v>
          </cell>
          <cell r="C322" t="str">
            <v>SAMN02213076</v>
          </cell>
          <cell r="D322" t="str">
            <v>M. sinensis</v>
          </cell>
          <cell r="E322" t="str">
            <v>Sichuan</v>
          </cell>
          <cell r="F322" t="str">
            <v>Y</v>
          </cell>
          <cell r="G322" t="str">
            <v>Y</v>
          </cell>
          <cell r="H322" t="str">
            <v>Y</v>
          </cell>
          <cell r="I322">
            <v>30.0825</v>
          </cell>
          <cell r="J322">
            <v>103.0841</v>
          </cell>
          <cell r="K322">
            <v>672</v>
          </cell>
          <cell r="L322">
            <v>7</v>
          </cell>
          <cell r="M322">
            <v>7</v>
          </cell>
          <cell r="N322">
            <v>0.0004</v>
          </cell>
          <cell r="O322">
            <v>0.0006</v>
          </cell>
          <cell r="P322">
            <v>0.0182</v>
          </cell>
          <cell r="Q322">
            <v>0.0094</v>
          </cell>
          <cell r="R322">
            <v>0.9102</v>
          </cell>
          <cell r="S322">
            <v>0.031</v>
          </cell>
          <cell r="T322">
            <v>0.0292</v>
          </cell>
          <cell r="U322">
            <v>0.001</v>
          </cell>
          <cell r="V322">
            <v>1.77875698348417</v>
          </cell>
        </row>
        <row r="322">
          <cell r="AA322">
            <v>53.8414852602906</v>
          </cell>
          <cell r="AB322">
            <v>1.11285095598499</v>
          </cell>
          <cell r="AC322">
            <v>10.1225522265929</v>
          </cell>
        </row>
        <row r="322">
          <cell r="AI322">
            <v>51.672871947957</v>
          </cell>
        </row>
        <row r="322">
          <cell r="AK322">
            <v>41.0592479362418</v>
          </cell>
        </row>
        <row r="323">
          <cell r="B323" t="str">
            <v>PMS-055</v>
          </cell>
          <cell r="C323" t="str">
            <v>SAMN02213077</v>
          </cell>
          <cell r="D323" t="str">
            <v>M. sinensis</v>
          </cell>
          <cell r="E323" t="str">
            <v>Sichuan</v>
          </cell>
          <cell r="F323" t="str">
            <v>Y</v>
          </cell>
          <cell r="G323" t="str">
            <v>Y</v>
          </cell>
          <cell r="H323" t="str">
            <v>Y</v>
          </cell>
          <cell r="I323">
            <v>30.0725</v>
          </cell>
          <cell r="J323">
            <v>103.0448</v>
          </cell>
          <cell r="K323">
            <v>1105</v>
          </cell>
          <cell r="L323">
            <v>7</v>
          </cell>
          <cell r="M323">
            <v>7</v>
          </cell>
          <cell r="N323">
            <v>0.001</v>
          </cell>
          <cell r="O323">
            <v>0.0046</v>
          </cell>
          <cell r="P323">
            <v>0.0148</v>
          </cell>
          <cell r="Q323">
            <v>0.0008</v>
          </cell>
          <cell r="R323">
            <v>0.903</v>
          </cell>
          <cell r="S323">
            <v>0.0544</v>
          </cell>
          <cell r="T323">
            <v>0.004</v>
          </cell>
          <cell r="U323">
            <v>0.0174</v>
          </cell>
          <cell r="V323">
            <v>1.30612268135774</v>
          </cell>
        </row>
        <row r="323">
          <cell r="AB323">
            <v>0.775431281316459</v>
          </cell>
          <cell r="AC323">
            <v>1.24533859888754</v>
          </cell>
          <cell r="AD323">
            <v>5.55752409436115</v>
          </cell>
        </row>
        <row r="323">
          <cell r="AJ323">
            <v>3.64166585561442</v>
          </cell>
          <cell r="AK323">
            <v>4.10222119354874</v>
          </cell>
          <cell r="AL323">
            <v>5.06060981471281</v>
          </cell>
        </row>
        <row r="324">
          <cell r="B324" t="str">
            <v>PMS-058</v>
          </cell>
          <cell r="C324" t="str">
            <v>SAMN02213078</v>
          </cell>
          <cell r="D324" t="str">
            <v>M. sinensis</v>
          </cell>
          <cell r="E324" t="str">
            <v>Sichuan</v>
          </cell>
          <cell r="F324" t="str">
            <v>Y</v>
          </cell>
          <cell r="G324" t="str">
            <v>Y</v>
          </cell>
          <cell r="H324" t="str">
            <v>Y</v>
          </cell>
          <cell r="I324">
            <v>30.1655</v>
          </cell>
          <cell r="J324">
            <v>102.8952</v>
          </cell>
          <cell r="K324">
            <v>775</v>
          </cell>
          <cell r="L324">
            <v>7</v>
          </cell>
          <cell r="M324">
            <v>7</v>
          </cell>
          <cell r="N324">
            <v>0.0026</v>
          </cell>
          <cell r="O324">
            <v>0</v>
          </cell>
          <cell r="P324">
            <v>0.0084</v>
          </cell>
          <cell r="Q324">
            <v>0.0116</v>
          </cell>
          <cell r="R324">
            <v>0.899</v>
          </cell>
          <cell r="S324">
            <v>0.0354</v>
          </cell>
          <cell r="T324">
            <v>0.038</v>
          </cell>
          <cell r="U324">
            <v>0.004</v>
          </cell>
          <cell r="V324">
            <v>1.5049561709301</v>
          </cell>
        </row>
        <row r="324">
          <cell r="AA324">
            <v>32.9029359296869</v>
          </cell>
          <cell r="AB324">
            <v>0.922390228704768</v>
          </cell>
          <cell r="AC324">
            <v>3.47401404487832</v>
          </cell>
        </row>
        <row r="324">
          <cell r="AI324">
            <v>48.7874285539777</v>
          </cell>
        </row>
        <row r="324">
          <cell r="AK324">
            <v>39.0538820004813</v>
          </cell>
        </row>
        <row r="325">
          <cell r="B325" t="str">
            <v>PMS-071</v>
          </cell>
          <cell r="C325" t="str">
            <v>SAMN06111834</v>
          </cell>
          <cell r="D325" t="str">
            <v>M. sacchariflorus</v>
          </cell>
          <cell r="E325" t="str">
            <v>M. sacchariflorus 2x</v>
          </cell>
          <cell r="F325" t="str">
            <v>Y</v>
          </cell>
          <cell r="G325" t="str">
            <v>Y</v>
          </cell>
          <cell r="H325" t="str">
            <v>N</v>
          </cell>
          <cell r="I325">
            <v>40.3906333333333</v>
          </cell>
          <cell r="J325">
            <v>117.007133333333</v>
          </cell>
          <cell r="K325">
            <v>116</v>
          </cell>
          <cell r="L325">
            <v>6</v>
          </cell>
          <cell r="M325">
            <v>6</v>
          </cell>
          <cell r="N325">
            <v>0.0002</v>
          </cell>
          <cell r="O325">
            <v>0.0008</v>
          </cell>
          <cell r="P325">
            <v>0.0044</v>
          </cell>
          <cell r="Q325">
            <v>0</v>
          </cell>
          <cell r="R325">
            <v>0.0022</v>
          </cell>
          <cell r="S325">
            <v>0</v>
          </cell>
          <cell r="T325">
            <v>0.0004</v>
          </cell>
          <cell r="U325">
            <v>0.9912</v>
          </cell>
          <cell r="V325">
            <v>0.102343522370104</v>
          </cell>
          <cell r="W325">
            <v>0.711948298958406</v>
          </cell>
        </row>
        <row r="325">
          <cell r="Y325">
            <v>9.17748949449115</v>
          </cell>
        </row>
        <row r="325">
          <cell r="AB325">
            <v>1.96392464156061</v>
          </cell>
          <cell r="AC325">
            <v>2.68140852780907</v>
          </cell>
          <cell r="AD325">
            <v>4.65857141564432</v>
          </cell>
          <cell r="AE325">
            <v>7.24057474251688</v>
          </cell>
        </row>
        <row r="325">
          <cell r="AJ325">
            <v>5.15453978837434</v>
          </cell>
          <cell r="AK325">
            <v>5.60554475238052</v>
          </cell>
          <cell r="AL325">
            <v>2.05308087051832</v>
          </cell>
        </row>
        <row r="326">
          <cell r="B326" t="str">
            <v>PMS-074</v>
          </cell>
          <cell r="C326" t="str">
            <v>SAMN06111835</v>
          </cell>
          <cell r="D326" t="str">
            <v>M. sacchariflorus</v>
          </cell>
          <cell r="E326" t="str">
            <v>M. sacchariflorus 2x</v>
          </cell>
          <cell r="F326" t="str">
            <v>Y</v>
          </cell>
          <cell r="G326" t="str">
            <v>Y</v>
          </cell>
          <cell r="H326" t="str">
            <v>N</v>
          </cell>
          <cell r="I326">
            <v>40.1344833333333</v>
          </cell>
          <cell r="J326">
            <v>116.174783333333</v>
          </cell>
          <cell r="K326">
            <v>43</v>
          </cell>
          <cell r="L326">
            <v>6</v>
          </cell>
          <cell r="M326">
            <v>6</v>
          </cell>
          <cell r="N326">
            <v>0</v>
          </cell>
          <cell r="O326">
            <v>0</v>
          </cell>
          <cell r="P326">
            <v>0</v>
          </cell>
          <cell r="Q326">
            <v>0</v>
          </cell>
          <cell r="R326">
            <v>0</v>
          </cell>
          <cell r="S326">
            <v>0</v>
          </cell>
          <cell r="T326">
            <v>0</v>
          </cell>
          <cell r="U326">
            <v>1</v>
          </cell>
          <cell r="V326">
            <v>1.00176687018916</v>
          </cell>
          <cell r="W326">
            <v>1.41766624353983</v>
          </cell>
        </row>
        <row r="326">
          <cell r="Y326">
            <v>8.38757778150385</v>
          </cell>
        </row>
        <row r="326">
          <cell r="AB326">
            <v>1.95479588089661</v>
          </cell>
          <cell r="AC326">
            <v>2.68620333868239</v>
          </cell>
          <cell r="AD326">
            <v>4.036436074927</v>
          </cell>
          <cell r="AE326">
            <v>3.38166103250659</v>
          </cell>
        </row>
        <row r="326">
          <cell r="AJ326">
            <v>2.49064359594438</v>
          </cell>
          <cell r="AK326">
            <v>2.78744155771171</v>
          </cell>
          <cell r="AL326">
            <v>12.6436257895511</v>
          </cell>
        </row>
        <row r="327">
          <cell r="B327" t="str">
            <v>PMS-075</v>
          </cell>
          <cell r="C327" t="str">
            <v>SAMN02213085</v>
          </cell>
          <cell r="D327" t="str">
            <v>M. sacchariflorus</v>
          </cell>
          <cell r="E327" t="str">
            <v>M. sacchariflorus 2x</v>
          </cell>
          <cell r="F327" t="str">
            <v>Y</v>
          </cell>
          <cell r="G327" t="str">
            <v>Y</v>
          </cell>
          <cell r="H327" t="str">
            <v>N</v>
          </cell>
          <cell r="I327">
            <v>40.1346</v>
          </cell>
          <cell r="J327">
            <v>116.1751</v>
          </cell>
          <cell r="K327">
            <v>46</v>
          </cell>
          <cell r="L327">
            <v>6</v>
          </cell>
          <cell r="M327">
            <v>6</v>
          </cell>
          <cell r="N327">
            <v>0.001</v>
          </cell>
          <cell r="O327">
            <v>0.0116</v>
          </cell>
          <cell r="P327">
            <v>0.002</v>
          </cell>
          <cell r="Q327">
            <v>0.005</v>
          </cell>
          <cell r="R327">
            <v>0.0014</v>
          </cell>
          <cell r="S327">
            <v>0.0018</v>
          </cell>
          <cell r="T327">
            <v>0.0006</v>
          </cell>
          <cell r="U327">
            <v>0.9764</v>
          </cell>
          <cell r="V327">
            <v>1.47461886619035</v>
          </cell>
          <cell r="W327">
            <v>1.40810282392392</v>
          </cell>
          <cell r="X327">
            <v>3.70646894359992</v>
          </cell>
          <cell r="Y327">
            <v>6.64259209889904</v>
          </cell>
          <cell r="Z327">
            <v>0.982325833117969</v>
          </cell>
        </row>
        <row r="327">
          <cell r="AB327">
            <v>3.03020102304425</v>
          </cell>
          <cell r="AC327">
            <v>4.00831994832554</v>
          </cell>
          <cell r="AD327">
            <v>4.35767839911955</v>
          </cell>
          <cell r="AE327">
            <v>5.98009181398159</v>
          </cell>
          <cell r="AF327">
            <v>7.59811106016606</v>
          </cell>
          <cell r="AG327">
            <v>13.4880146146125</v>
          </cell>
          <cell r="AH327">
            <v>1.52805375164385</v>
          </cell>
        </row>
        <row r="327">
          <cell r="AJ327">
            <v>6.51277123448858</v>
          </cell>
          <cell r="AK327">
            <v>7.06771820683158</v>
          </cell>
          <cell r="AL327">
            <v>19.0733307547935</v>
          </cell>
          <cell r="AM327">
            <v>1.00162732483936</v>
          </cell>
        </row>
        <row r="328">
          <cell r="B328" t="str">
            <v>PMS-076</v>
          </cell>
          <cell r="C328" t="str">
            <v>SAMN02213086</v>
          </cell>
          <cell r="D328" t="str">
            <v>M. sacchariflorus</v>
          </cell>
          <cell r="E328" t="str">
            <v>M. sacchariflorus 2x</v>
          </cell>
          <cell r="F328" t="str">
            <v>Y</v>
          </cell>
          <cell r="G328" t="str">
            <v>Y</v>
          </cell>
          <cell r="H328" t="str">
            <v>N</v>
          </cell>
          <cell r="I328">
            <v>40.1642</v>
          </cell>
          <cell r="J328">
            <v>116.05</v>
          </cell>
          <cell r="K328">
            <v>141</v>
          </cell>
          <cell r="L328">
            <v>6</v>
          </cell>
          <cell r="M328">
            <v>6</v>
          </cell>
          <cell r="N328">
            <v>0</v>
          </cell>
          <cell r="O328">
            <v>0</v>
          </cell>
          <cell r="P328">
            <v>0.0048</v>
          </cell>
          <cell r="Q328">
            <v>0</v>
          </cell>
          <cell r="R328">
            <v>0</v>
          </cell>
          <cell r="S328">
            <v>0</v>
          </cell>
          <cell r="T328">
            <v>0</v>
          </cell>
          <cell r="U328">
            <v>0.9932</v>
          </cell>
          <cell r="V328">
            <v>1.31093114419114</v>
          </cell>
          <cell r="W328">
            <v>0.355466725419827</v>
          </cell>
        </row>
        <row r="328">
          <cell r="Y328">
            <v>10.8671567543476</v>
          </cell>
        </row>
        <row r="328">
          <cell r="AB328">
            <v>1.71675786630067</v>
          </cell>
          <cell r="AC328">
            <v>2.38763020435489</v>
          </cell>
          <cell r="AD328">
            <v>4.33360482056355</v>
          </cell>
          <cell r="AE328">
            <v>4.87107788633221</v>
          </cell>
        </row>
        <row r="328">
          <cell r="AJ328">
            <v>3.39334250915819</v>
          </cell>
          <cell r="AK328">
            <v>3.74119603473013</v>
          </cell>
          <cell r="AL328">
            <v>18.0153878143322</v>
          </cell>
        </row>
        <row r="329">
          <cell r="B329" t="str">
            <v>PMS-077</v>
          </cell>
          <cell r="C329" t="str">
            <v>SAMN02213087</v>
          </cell>
          <cell r="D329" t="str">
            <v>M. sacchariflorus</v>
          </cell>
          <cell r="E329" t="str">
            <v>M. sacchariflorus 2x</v>
          </cell>
          <cell r="F329" t="str">
            <v>Y</v>
          </cell>
          <cell r="G329" t="str">
            <v>Y</v>
          </cell>
          <cell r="H329" t="str">
            <v>N</v>
          </cell>
          <cell r="I329">
            <v>40.145</v>
          </cell>
          <cell r="J329">
            <v>115.9041</v>
          </cell>
          <cell r="K329">
            <v>721</v>
          </cell>
          <cell r="L329">
            <v>6</v>
          </cell>
          <cell r="M329">
            <v>6</v>
          </cell>
          <cell r="N329">
            <v>0.0014</v>
          </cell>
          <cell r="O329">
            <v>0.0006</v>
          </cell>
          <cell r="P329">
            <v>0.001</v>
          </cell>
          <cell r="Q329">
            <v>0.0008</v>
          </cell>
          <cell r="R329">
            <v>0.004</v>
          </cell>
          <cell r="S329">
            <v>0.002</v>
          </cell>
          <cell r="T329">
            <v>0</v>
          </cell>
          <cell r="U329">
            <v>0.9908</v>
          </cell>
          <cell r="V329">
            <v>0.996024111012632</v>
          </cell>
          <cell r="W329">
            <v>0.601606771459663</v>
          </cell>
        </row>
        <row r="329">
          <cell r="AB329">
            <v>0.724125189707553</v>
          </cell>
          <cell r="AC329">
            <v>1.11776381783592</v>
          </cell>
          <cell r="AD329">
            <v>2.13924233746769</v>
          </cell>
          <cell r="AE329">
            <v>5.16107387531946</v>
          </cell>
        </row>
        <row r="329">
          <cell r="AJ329">
            <v>3.25993897808899</v>
          </cell>
          <cell r="AK329">
            <v>3.60428404481808</v>
          </cell>
          <cell r="AL329">
            <v>10.7722824215661</v>
          </cell>
        </row>
        <row r="330">
          <cell r="B330" t="str">
            <v>PMS-080</v>
          </cell>
          <cell r="C330" t="str">
            <v>SAMN02213088</v>
          </cell>
          <cell r="D330" t="str">
            <v>M. sinensis</v>
          </cell>
          <cell r="E330" t="str">
            <v>Yangtze-Qinling</v>
          </cell>
          <cell r="F330" t="str">
            <v>Y</v>
          </cell>
          <cell r="G330" t="str">
            <v>Y</v>
          </cell>
          <cell r="H330" t="str">
            <v>Y</v>
          </cell>
          <cell r="I330">
            <v>30.7651</v>
          </cell>
          <cell r="J330">
            <v>111.3404</v>
          </cell>
          <cell r="K330">
            <v>119</v>
          </cell>
          <cell r="L330">
            <v>8</v>
          </cell>
          <cell r="M330">
            <v>8</v>
          </cell>
          <cell r="N330">
            <v>0</v>
          </cell>
          <cell r="O330">
            <v>0.0006</v>
          </cell>
          <cell r="P330">
            <v>0</v>
          </cell>
          <cell r="Q330">
            <v>0.0754</v>
          </cell>
          <cell r="R330">
            <v>0.1642</v>
          </cell>
          <cell r="S330">
            <v>0.6732</v>
          </cell>
          <cell r="T330">
            <v>0.0816</v>
          </cell>
          <cell r="U330">
            <v>0.0048</v>
          </cell>
        </row>
        <row r="330">
          <cell r="AA330">
            <v>19.6972679307228</v>
          </cell>
        </row>
        <row r="330">
          <cell r="AC330">
            <v>4.32374475513336</v>
          </cell>
        </row>
        <row r="330">
          <cell r="AI330">
            <v>12.2474345751346</v>
          </cell>
        </row>
        <row r="330">
          <cell r="AK330">
            <v>8.14131989061173</v>
          </cell>
        </row>
        <row r="331">
          <cell r="B331" t="str">
            <v>PMS-081</v>
          </cell>
          <cell r="C331" t="str">
            <v>SAMN02213089</v>
          </cell>
          <cell r="D331" t="str">
            <v>M. sinensis</v>
          </cell>
          <cell r="E331" t="str">
            <v>Yangtze-Qinling</v>
          </cell>
          <cell r="F331" t="str">
            <v>Y</v>
          </cell>
          <cell r="G331" t="str">
            <v>Y</v>
          </cell>
          <cell r="H331" t="str">
            <v>Y</v>
          </cell>
          <cell r="I331">
            <v>30.8639</v>
          </cell>
          <cell r="J331">
            <v>111.3609</v>
          </cell>
          <cell r="K331">
            <v>145</v>
          </cell>
          <cell r="L331">
            <v>9</v>
          </cell>
          <cell r="M331">
            <v>8</v>
          </cell>
          <cell r="N331">
            <v>0.0034</v>
          </cell>
          <cell r="O331">
            <v>0</v>
          </cell>
          <cell r="P331">
            <v>0.0034</v>
          </cell>
          <cell r="Q331">
            <v>0.055</v>
          </cell>
          <cell r="R331">
            <v>0.245</v>
          </cell>
          <cell r="S331">
            <v>0.6128</v>
          </cell>
          <cell r="T331">
            <v>0.0802</v>
          </cell>
          <cell r="U331">
            <v>0</v>
          </cell>
          <cell r="V331">
            <v>6.3532931203771</v>
          </cell>
        </row>
        <row r="331">
          <cell r="AA331">
            <v>19.2947967346495</v>
          </cell>
          <cell r="AB331">
            <v>4.65349963718509</v>
          </cell>
          <cell r="AC331">
            <v>4.63281227752229</v>
          </cell>
          <cell r="AD331">
            <v>14.7360055169568</v>
          </cell>
        </row>
        <row r="331">
          <cell r="AI331">
            <v>24.9048497613412</v>
          </cell>
          <cell r="AJ331">
            <v>11.0306708727397</v>
          </cell>
          <cell r="AK331">
            <v>16.618400061816</v>
          </cell>
          <cell r="AL331">
            <v>17.9172593113187</v>
          </cell>
        </row>
        <row r="332">
          <cell r="B332" t="str">
            <v>PMS-086</v>
          </cell>
          <cell r="C332" t="str">
            <v>SAMN02213094</v>
          </cell>
          <cell r="D332" t="str">
            <v>M. sinensis</v>
          </cell>
          <cell r="E332" t="str">
            <v>Yangtze-Qinling</v>
          </cell>
          <cell r="F332" t="str">
            <v>Y</v>
          </cell>
          <cell r="G332" t="str">
            <v>Y</v>
          </cell>
          <cell r="H332" t="str">
            <v>Y</v>
          </cell>
          <cell r="I332">
            <v>31.3371</v>
          </cell>
          <cell r="J332">
            <v>110.5611</v>
          </cell>
          <cell r="K332">
            <v>596</v>
          </cell>
          <cell r="L332">
            <v>8</v>
          </cell>
          <cell r="M332">
            <v>8</v>
          </cell>
          <cell r="N332">
            <v>0.0038</v>
          </cell>
          <cell r="O332">
            <v>0.0008</v>
          </cell>
          <cell r="P332">
            <v>0</v>
          </cell>
          <cell r="Q332">
            <v>0.0074</v>
          </cell>
          <cell r="R332">
            <v>0.191</v>
          </cell>
          <cell r="S332">
            <v>0.7914</v>
          </cell>
          <cell r="T332">
            <v>0.0012</v>
          </cell>
          <cell r="U332">
            <v>0.004</v>
          </cell>
          <cell r="V332">
            <v>3.16780399031782</v>
          </cell>
          <cell r="W332">
            <v>1.54192717024304</v>
          </cell>
        </row>
        <row r="332">
          <cell r="Z332">
            <v>0.251948477672266</v>
          </cell>
          <cell r="AA332">
            <v>18.251555195538</v>
          </cell>
          <cell r="AB332">
            <v>1.53966352450408</v>
          </cell>
          <cell r="AC332">
            <v>2.81608635438666</v>
          </cell>
          <cell r="AD332">
            <v>7.58434892259784</v>
          </cell>
          <cell r="AE332">
            <v>6.329535842808</v>
          </cell>
        </row>
        <row r="332">
          <cell r="AI332">
            <v>19.4335355424866</v>
          </cell>
          <cell r="AJ332">
            <v>5.10841727196585</v>
          </cell>
          <cell r="AK332">
            <v>9.1921344278186</v>
          </cell>
          <cell r="AL332">
            <v>11.4827103719391</v>
          </cell>
        </row>
        <row r="333">
          <cell r="B333" t="str">
            <v>PMS-087</v>
          </cell>
          <cell r="C333" t="str">
            <v>SAMN02213095</v>
          </cell>
          <cell r="D333" t="str">
            <v>M. sinensis</v>
          </cell>
          <cell r="E333" t="str">
            <v>Yangtze-Qinling</v>
          </cell>
          <cell r="F333" t="str">
            <v>Y</v>
          </cell>
          <cell r="G333" t="str">
            <v>Y</v>
          </cell>
          <cell r="H333" t="str">
            <v>Y</v>
          </cell>
          <cell r="I333">
            <v>31.4701</v>
          </cell>
          <cell r="J333">
            <v>110.388</v>
          </cell>
          <cell r="K333">
            <v>1258</v>
          </cell>
          <cell r="L333">
            <v>8</v>
          </cell>
          <cell r="M333">
            <v>8</v>
          </cell>
          <cell r="N333">
            <v>0.0074</v>
          </cell>
          <cell r="O333">
            <v>0.006</v>
          </cell>
          <cell r="P333">
            <v>0.0306</v>
          </cell>
          <cell r="Q333">
            <v>0.0598</v>
          </cell>
          <cell r="R333">
            <v>0.1476</v>
          </cell>
          <cell r="S333">
            <v>0.7428</v>
          </cell>
          <cell r="T333">
            <v>0.0014</v>
          </cell>
          <cell r="U333">
            <v>0.004</v>
          </cell>
          <cell r="V333">
            <v>0.85596273085569</v>
          </cell>
          <cell r="W333">
            <v>0.83471006046292</v>
          </cell>
        </row>
        <row r="333">
          <cell r="AA333">
            <v>20.2961177900622</v>
          </cell>
          <cell r="AB333">
            <v>0.943078172871918</v>
          </cell>
          <cell r="AC333">
            <v>2.03718928630708</v>
          </cell>
          <cell r="AD333">
            <v>5.97909967908586</v>
          </cell>
          <cell r="AE333">
            <v>8.70699024982201</v>
          </cell>
        </row>
        <row r="333">
          <cell r="AI333">
            <v>21.5472952165461</v>
          </cell>
          <cell r="AJ333">
            <v>6.39856737383719</v>
          </cell>
          <cell r="AK333">
            <v>8.9392436529347</v>
          </cell>
          <cell r="AL333">
            <v>7.5341565069156</v>
          </cell>
        </row>
        <row r="334">
          <cell r="B334" t="str">
            <v>PMS-089</v>
          </cell>
          <cell r="C334" t="str">
            <v>SAMN02213097</v>
          </cell>
          <cell r="D334" t="str">
            <v>M. sinensis</v>
          </cell>
          <cell r="E334" t="str">
            <v>Yangtze-Qinling</v>
          </cell>
          <cell r="F334" t="str">
            <v>Y</v>
          </cell>
          <cell r="G334" t="str">
            <v>Y</v>
          </cell>
          <cell r="H334" t="str">
            <v>Y</v>
          </cell>
          <cell r="I334">
            <v>31.4936</v>
          </cell>
          <cell r="J334">
            <v>110.3671</v>
          </cell>
          <cell r="K334">
            <v>1499</v>
          </cell>
          <cell r="L334">
            <v>8</v>
          </cell>
          <cell r="M334">
            <v>8</v>
          </cell>
          <cell r="N334">
            <v>0.0066</v>
          </cell>
          <cell r="O334">
            <v>0</v>
          </cell>
          <cell r="P334">
            <v>0.041</v>
          </cell>
          <cell r="Q334">
            <v>0.0012</v>
          </cell>
          <cell r="R334">
            <v>0.19</v>
          </cell>
          <cell r="S334">
            <v>0.7586</v>
          </cell>
          <cell r="T334">
            <v>0.0002</v>
          </cell>
          <cell r="U334">
            <v>0.002</v>
          </cell>
          <cell r="V334">
            <v>4.3293631720029</v>
          </cell>
          <cell r="W334">
            <v>0.513270286054166</v>
          </cell>
        </row>
        <row r="334">
          <cell r="AA334">
            <v>13.4043348178495</v>
          </cell>
          <cell r="AB334">
            <v>1.58281185883785</v>
          </cell>
          <cell r="AC334">
            <v>2.26586671500384</v>
          </cell>
          <cell r="AD334">
            <v>12.6536534603726</v>
          </cell>
          <cell r="AE334">
            <v>8.32676028019341</v>
          </cell>
        </row>
        <row r="334">
          <cell r="AI334">
            <v>19.3083754205626</v>
          </cell>
          <cell r="AJ334">
            <v>8.05513716879811</v>
          </cell>
          <cell r="AK334">
            <v>9.37439431908602</v>
          </cell>
          <cell r="AL334">
            <v>14.8407377215507</v>
          </cell>
        </row>
        <row r="335">
          <cell r="B335" t="str">
            <v>PMS-093</v>
          </cell>
          <cell r="C335" t="str">
            <v>SAMN02213099</v>
          </cell>
          <cell r="D335" t="str">
            <v>M. sinensis</v>
          </cell>
          <cell r="E335" t="str">
            <v>Yangtze-Qinling</v>
          </cell>
          <cell r="F335" t="str">
            <v>Y</v>
          </cell>
          <cell r="G335" t="str">
            <v>Y</v>
          </cell>
          <cell r="H335" t="str">
            <v>Y</v>
          </cell>
          <cell r="I335">
            <v>31.7581</v>
          </cell>
          <cell r="J335">
            <v>110.5382</v>
          </cell>
          <cell r="K335">
            <v>1480</v>
          </cell>
          <cell r="L335">
            <v>8</v>
          </cell>
          <cell r="M335">
            <v>8</v>
          </cell>
          <cell r="N335">
            <v>0.0036</v>
          </cell>
          <cell r="O335">
            <v>0.0008</v>
          </cell>
          <cell r="P335">
            <v>0.0028</v>
          </cell>
          <cell r="Q335">
            <v>0.0154</v>
          </cell>
          <cell r="R335">
            <v>0.0038</v>
          </cell>
          <cell r="S335">
            <v>0.956</v>
          </cell>
          <cell r="T335">
            <v>0.0104</v>
          </cell>
          <cell r="U335">
            <v>0.007</v>
          </cell>
          <cell r="V335">
            <v>1.1406016497333</v>
          </cell>
          <cell r="W335">
            <v>0.46164541131934</v>
          </cell>
        </row>
        <row r="335">
          <cell r="AB335">
            <v>0.648218154132795</v>
          </cell>
          <cell r="AC335">
            <v>1.02800787612144</v>
          </cell>
        </row>
        <row r="335">
          <cell r="AE335">
            <v>6.03646292953735</v>
          </cell>
        </row>
        <row r="335">
          <cell r="AJ335">
            <v>4.74905709066004</v>
          </cell>
          <cell r="AK335">
            <v>5.15731618484903</v>
          </cell>
          <cell r="AL335">
            <v>12.1628727101358</v>
          </cell>
        </row>
        <row r="336">
          <cell r="B336" t="str">
            <v>PMS-094</v>
          </cell>
          <cell r="C336" t="str">
            <v>SAMN02213100</v>
          </cell>
          <cell r="D336" t="str">
            <v>M. sinensis</v>
          </cell>
          <cell r="E336" t="str">
            <v>Yangtze-Qinling</v>
          </cell>
          <cell r="F336" t="str">
            <v>Y</v>
          </cell>
          <cell r="G336" t="str">
            <v>Y</v>
          </cell>
          <cell r="H336" t="str">
            <v>Y</v>
          </cell>
          <cell r="I336">
            <v>31.7567</v>
          </cell>
          <cell r="J336">
            <v>110.5428</v>
          </cell>
          <cell r="K336">
            <v>1400</v>
          </cell>
          <cell r="L336">
            <v>8</v>
          </cell>
          <cell r="M336">
            <v>8</v>
          </cell>
          <cell r="N336">
            <v>0.0012</v>
          </cell>
          <cell r="O336">
            <v>0.0002</v>
          </cell>
          <cell r="P336">
            <v>0.0066</v>
          </cell>
          <cell r="Q336">
            <v>0.0112</v>
          </cell>
          <cell r="R336">
            <v>0.0078</v>
          </cell>
          <cell r="S336">
            <v>0.9696</v>
          </cell>
          <cell r="T336">
            <v>0.0032</v>
          </cell>
          <cell r="U336">
            <v>0</v>
          </cell>
          <cell r="V336">
            <v>2.91118896939655</v>
          </cell>
          <cell r="W336">
            <v>0.356756438800906</v>
          </cell>
        </row>
        <row r="336">
          <cell r="AA336">
            <v>8.30316436769429</v>
          </cell>
          <cell r="AB336">
            <v>0.748289501669733</v>
          </cell>
          <cell r="AC336">
            <v>1.0625620273437</v>
          </cell>
          <cell r="AD336">
            <v>0.540073760751694</v>
          </cell>
          <cell r="AE336">
            <v>6.563817279998</v>
          </cell>
        </row>
        <row r="336">
          <cell r="AI336">
            <v>7.17965394029027</v>
          </cell>
          <cell r="AJ336">
            <v>3.1261546265204</v>
          </cell>
          <cell r="AK336">
            <v>3.73704337669517</v>
          </cell>
          <cell r="AL336">
            <v>11.8399744328175</v>
          </cell>
        </row>
        <row r="337">
          <cell r="B337" t="str">
            <v>PMS-101</v>
          </cell>
          <cell r="C337" t="str">
            <v>SAMN02213102</v>
          </cell>
          <cell r="D337" t="str">
            <v>M. sinensis</v>
          </cell>
          <cell r="E337" t="str">
            <v>Yangtze-Qinling</v>
          </cell>
          <cell r="F337" t="str">
            <v>Y</v>
          </cell>
          <cell r="G337" t="str">
            <v>Y</v>
          </cell>
          <cell r="H337" t="str">
            <v>Y</v>
          </cell>
          <cell r="I337">
            <v>32.0818</v>
          </cell>
          <cell r="J337">
            <v>110.4981</v>
          </cell>
          <cell r="K337">
            <v>600</v>
          </cell>
          <cell r="L337">
            <v>8</v>
          </cell>
          <cell r="M337">
            <v>8</v>
          </cell>
          <cell r="N337">
            <v>0</v>
          </cell>
          <cell r="O337">
            <v>0.0022</v>
          </cell>
          <cell r="P337">
            <v>0.0254</v>
          </cell>
          <cell r="Q337">
            <v>0.0226</v>
          </cell>
          <cell r="R337">
            <v>0.001</v>
          </cell>
          <cell r="S337">
            <v>0.9468</v>
          </cell>
          <cell r="T337">
            <v>0.001</v>
          </cell>
          <cell r="U337">
            <v>0</v>
          </cell>
          <cell r="V337">
            <v>2.47299119563455</v>
          </cell>
          <cell r="W337">
            <v>0.511588368219449</v>
          </cell>
        </row>
        <row r="337">
          <cell r="Z337">
            <v>0.680216133297688</v>
          </cell>
        </row>
        <row r="337">
          <cell r="AB337">
            <v>0.910485836660816</v>
          </cell>
          <cell r="AC337">
            <v>1.32542705330877</v>
          </cell>
          <cell r="AD337">
            <v>8.89875489962585</v>
          </cell>
          <cell r="AE337">
            <v>2.83987264408314</v>
          </cell>
        </row>
        <row r="337">
          <cell r="AH337">
            <v>5.78354164456281</v>
          </cell>
        </row>
        <row r="337">
          <cell r="AJ337">
            <v>3.52904375590251</v>
          </cell>
          <cell r="AK337">
            <v>3.86507213640214</v>
          </cell>
          <cell r="AL337">
            <v>15.4597991678706</v>
          </cell>
          <cell r="AM337">
            <v>9.04538636905724</v>
          </cell>
        </row>
        <row r="338">
          <cell r="B338" t="str">
            <v>PMS-102</v>
          </cell>
          <cell r="C338" t="str">
            <v>SAMN02213103</v>
          </cell>
          <cell r="D338" t="str">
            <v>M. sinensis</v>
          </cell>
          <cell r="E338" t="str">
            <v>Yangtze-Qinling</v>
          </cell>
          <cell r="F338" t="str">
            <v>Y</v>
          </cell>
          <cell r="G338" t="str">
            <v>Y</v>
          </cell>
          <cell r="H338" t="str">
            <v>Y</v>
          </cell>
          <cell r="I338">
            <v>32.1152</v>
          </cell>
          <cell r="J338">
            <v>110.4597</v>
          </cell>
          <cell r="K338">
            <v>588</v>
          </cell>
          <cell r="L338">
            <v>8</v>
          </cell>
          <cell r="M338">
            <v>8</v>
          </cell>
          <cell r="N338">
            <v>0</v>
          </cell>
          <cell r="O338">
            <v>0.0004</v>
          </cell>
          <cell r="P338">
            <v>0.0082</v>
          </cell>
          <cell r="Q338">
            <v>0.0172</v>
          </cell>
          <cell r="R338">
            <v>0.008</v>
          </cell>
          <cell r="S338">
            <v>0.9632</v>
          </cell>
          <cell r="T338">
            <v>0.0002</v>
          </cell>
          <cell r="U338">
            <v>0.003</v>
          </cell>
          <cell r="V338">
            <v>2.46842688792431</v>
          </cell>
          <cell r="W338">
            <v>0.239615816844435</v>
          </cell>
        </row>
        <row r="338">
          <cell r="Z338">
            <v>0.437832471536867</v>
          </cell>
          <cell r="AA338">
            <v>6.51789812152361</v>
          </cell>
          <cell r="AB338">
            <v>0.947501594367641</v>
          </cell>
          <cell r="AC338">
            <v>1.18423363336976</v>
          </cell>
          <cell r="AD338">
            <v>9.07987901138958</v>
          </cell>
          <cell r="AE338">
            <v>8.21633628852396</v>
          </cell>
        </row>
        <row r="338">
          <cell r="AH338">
            <v>4.34029022167509</v>
          </cell>
          <cell r="AI338">
            <v>10.4111532669764</v>
          </cell>
          <cell r="AJ338">
            <v>6.82078810562049</v>
          </cell>
          <cell r="AK338">
            <v>7.18525341146227</v>
          </cell>
          <cell r="AL338">
            <v>16.6725667213413</v>
          </cell>
          <cell r="AM338">
            <v>7.21502322171057</v>
          </cell>
        </row>
        <row r="339">
          <cell r="B339" t="str">
            <v>PMS-107</v>
          </cell>
          <cell r="C339" t="str">
            <v>SAMN02213105</v>
          </cell>
          <cell r="D339" t="str">
            <v>M. sinensis</v>
          </cell>
          <cell r="E339" t="str">
            <v>Yangtze-Qinling</v>
          </cell>
          <cell r="F339" t="str">
            <v>Y</v>
          </cell>
          <cell r="G339" t="str">
            <v>Y</v>
          </cell>
          <cell r="H339" t="str">
            <v>Y</v>
          </cell>
          <cell r="I339">
            <v>32.3506</v>
          </cell>
          <cell r="J339">
            <v>110.4755</v>
          </cell>
          <cell r="K339">
            <v>546</v>
          </cell>
          <cell r="L339">
            <v>8</v>
          </cell>
          <cell r="M339">
            <v>8</v>
          </cell>
          <cell r="N339">
            <v>0.0074</v>
          </cell>
          <cell r="O339">
            <v>0.0008</v>
          </cell>
          <cell r="P339">
            <v>0.0346</v>
          </cell>
          <cell r="Q339">
            <v>0.0282</v>
          </cell>
          <cell r="R339">
            <v>0.003</v>
          </cell>
          <cell r="S339">
            <v>0.9032</v>
          </cell>
          <cell r="T339">
            <v>0.0184</v>
          </cell>
          <cell r="U339">
            <v>0.0042</v>
          </cell>
          <cell r="V339">
            <v>1.53866041390765</v>
          </cell>
          <cell r="W339">
            <v>0.575413619771183</v>
          </cell>
        </row>
        <row r="339">
          <cell r="AA339">
            <v>13.6522237124459</v>
          </cell>
          <cell r="AB339">
            <v>0.842571197250253</v>
          </cell>
          <cell r="AC339">
            <v>1.42484588351661</v>
          </cell>
          <cell r="AD339">
            <v>8.72496064295011</v>
          </cell>
          <cell r="AE339">
            <v>8.40771961268312</v>
          </cell>
        </row>
        <row r="339">
          <cell r="AI339">
            <v>12.3727049946849</v>
          </cell>
          <cell r="AJ339">
            <v>6.54602077489119</v>
          </cell>
          <cell r="AK339">
            <v>7.26022664773322</v>
          </cell>
          <cell r="AL339">
            <v>12.2189976330917</v>
          </cell>
        </row>
        <row r="340">
          <cell r="B340" t="str">
            <v>PMS-108</v>
          </cell>
          <cell r="C340" t="str">
            <v>SAMN02213106</v>
          </cell>
          <cell r="D340" t="str">
            <v>M. sinensis</v>
          </cell>
          <cell r="E340" t="str">
            <v>Yangtze-Qinling</v>
          </cell>
          <cell r="F340" t="str">
            <v>Y</v>
          </cell>
          <cell r="G340" t="str">
            <v>Y</v>
          </cell>
          <cell r="H340" t="str">
            <v>Y</v>
          </cell>
          <cell r="I340">
            <v>32.4385</v>
          </cell>
          <cell r="J340">
            <v>109.2837</v>
          </cell>
          <cell r="K340">
            <v>440</v>
          </cell>
          <cell r="L340">
            <v>7</v>
          </cell>
          <cell r="M340">
            <v>7</v>
          </cell>
          <cell r="N340">
            <v>0.0042</v>
          </cell>
          <cell r="O340">
            <v>0.0038</v>
          </cell>
          <cell r="P340">
            <v>0.004</v>
          </cell>
          <cell r="Q340">
            <v>0.015</v>
          </cell>
          <cell r="R340">
            <v>0.0126</v>
          </cell>
          <cell r="S340">
            <v>0.9548</v>
          </cell>
          <cell r="T340">
            <v>0.0016</v>
          </cell>
          <cell r="U340">
            <v>0.004</v>
          </cell>
        </row>
        <row r="340">
          <cell r="W340">
            <v>0.685346278271633</v>
          </cell>
        </row>
        <row r="340">
          <cell r="AB340">
            <v>0.921095488126085</v>
          </cell>
          <cell r="AC340">
            <v>1.3308104903099</v>
          </cell>
        </row>
        <row r="340">
          <cell r="AE340">
            <v>10.7784129066266</v>
          </cell>
        </row>
        <row r="340">
          <cell r="AJ340">
            <v>8.93771200057162</v>
          </cell>
          <cell r="AK340">
            <v>9.53489148857226</v>
          </cell>
        </row>
        <row r="341">
          <cell r="B341" t="str">
            <v>PMS-110</v>
          </cell>
          <cell r="C341" t="str">
            <v>SAMN02213107</v>
          </cell>
          <cell r="D341" t="str">
            <v>M. sinensis</v>
          </cell>
          <cell r="E341" t="str">
            <v>Yangtze-Qinling</v>
          </cell>
          <cell r="F341" t="str">
            <v>Y</v>
          </cell>
          <cell r="G341" t="str">
            <v>Y</v>
          </cell>
          <cell r="H341" t="str">
            <v>Y</v>
          </cell>
          <cell r="I341">
            <v>32.52</v>
          </cell>
          <cell r="J341">
            <v>109.1488</v>
          </cell>
          <cell r="K341">
            <v>476</v>
          </cell>
          <cell r="L341">
            <v>8</v>
          </cell>
          <cell r="M341">
            <v>8</v>
          </cell>
          <cell r="N341">
            <v>0.0014</v>
          </cell>
          <cell r="O341">
            <v>0.0036</v>
          </cell>
          <cell r="P341">
            <v>0.0022</v>
          </cell>
          <cell r="Q341">
            <v>0.0342</v>
          </cell>
          <cell r="R341">
            <v>0.028</v>
          </cell>
          <cell r="S341">
            <v>0.9198</v>
          </cell>
          <cell r="T341">
            <v>0.001</v>
          </cell>
          <cell r="U341">
            <v>0.01</v>
          </cell>
        </row>
        <row r="341">
          <cell r="W341">
            <v>0.467242820189925</v>
          </cell>
        </row>
        <row r="341">
          <cell r="AB341">
            <v>0.649865962987129</v>
          </cell>
          <cell r="AC341">
            <v>0.975507173622127</v>
          </cell>
        </row>
        <row r="341">
          <cell r="AE341">
            <v>4.52592858826228</v>
          </cell>
        </row>
        <row r="341">
          <cell r="AJ341">
            <v>3.45747086087235</v>
          </cell>
          <cell r="AK341">
            <v>3.79828436830761</v>
          </cell>
        </row>
        <row r="342">
          <cell r="B342" t="str">
            <v>PMS-111</v>
          </cell>
          <cell r="C342" t="str">
            <v>SAMN02213108</v>
          </cell>
          <cell r="D342" t="str">
            <v>M. xgiganteus</v>
          </cell>
          <cell r="E342" t="str">
            <v>M. xgiganteus 2x</v>
          </cell>
          <cell r="F342" t="str">
            <v>Y</v>
          </cell>
          <cell r="G342" t="str">
            <v>Y</v>
          </cell>
          <cell r="H342" t="str">
            <v>N</v>
          </cell>
          <cell r="I342">
            <v>32.9593</v>
          </cell>
          <cell r="J342">
            <v>108.3234</v>
          </cell>
          <cell r="K342">
            <v>403</v>
          </cell>
          <cell r="L342">
            <v>8</v>
          </cell>
          <cell r="M342">
            <v>8</v>
          </cell>
          <cell r="N342">
            <v>0</v>
          </cell>
          <cell r="O342">
            <v>0</v>
          </cell>
          <cell r="P342">
            <v>0</v>
          </cell>
          <cell r="Q342">
            <v>0</v>
          </cell>
          <cell r="R342">
            <v>0.0256</v>
          </cell>
          <cell r="S342">
            <v>0.5</v>
          </cell>
          <cell r="T342">
            <v>0</v>
          </cell>
          <cell r="U342">
            <v>0.474</v>
          </cell>
          <cell r="V342">
            <v>12.7258938987193</v>
          </cell>
          <cell r="W342">
            <v>3.76652350035029</v>
          </cell>
        </row>
        <row r="342">
          <cell r="Z342">
            <v>1.25245663996726</v>
          </cell>
        </row>
        <row r="342">
          <cell r="AB342">
            <v>6.12284861564764</v>
          </cell>
          <cell r="AC342">
            <v>7.73082816108884</v>
          </cell>
          <cell r="AD342">
            <v>15.8476246585749</v>
          </cell>
          <cell r="AE342">
            <v>28.0789459091566</v>
          </cell>
        </row>
        <row r="342">
          <cell r="AH342">
            <v>7.62347741475487</v>
          </cell>
        </row>
        <row r="342">
          <cell r="AJ342">
            <v>17.7989055821083</v>
          </cell>
          <cell r="AK342">
            <v>18.7087542136787</v>
          </cell>
          <cell r="AL342">
            <v>58.6533282904907</v>
          </cell>
          <cell r="AM342">
            <v>6.43167747865769</v>
          </cell>
        </row>
        <row r="343">
          <cell r="B343" t="str">
            <v>PMS-115</v>
          </cell>
          <cell r="C343" t="str">
            <v>SAMN02213109</v>
          </cell>
          <cell r="D343" t="str">
            <v>M. sinensis</v>
          </cell>
          <cell r="E343" t="str">
            <v>Yangtze-Qinling</v>
          </cell>
          <cell r="F343" t="str">
            <v>Y</v>
          </cell>
          <cell r="G343" t="str">
            <v>Y</v>
          </cell>
          <cell r="H343" t="str">
            <v>Y</v>
          </cell>
          <cell r="I343">
            <v>33.0073</v>
          </cell>
          <cell r="J343">
            <v>108.1436</v>
          </cell>
          <cell r="K343">
            <v>486</v>
          </cell>
          <cell r="L343">
            <v>8</v>
          </cell>
          <cell r="M343">
            <v>8</v>
          </cell>
          <cell r="N343">
            <v>0.004</v>
          </cell>
          <cell r="O343">
            <v>0.0016</v>
          </cell>
          <cell r="P343">
            <v>0.003</v>
          </cell>
          <cell r="Q343">
            <v>0.0012</v>
          </cell>
          <cell r="R343">
            <v>0.0522</v>
          </cell>
          <cell r="S343">
            <v>0.9352</v>
          </cell>
          <cell r="T343">
            <v>0.003</v>
          </cell>
          <cell r="U343">
            <v>0</v>
          </cell>
          <cell r="V343">
            <v>1.14719695266209</v>
          </cell>
          <cell r="W343">
            <v>1.68914118509759</v>
          </cell>
        </row>
        <row r="343">
          <cell r="AA343">
            <v>5.4381521306479</v>
          </cell>
          <cell r="AB343">
            <v>1.72983333220662</v>
          </cell>
          <cell r="AC343">
            <v>1.5704963509985</v>
          </cell>
          <cell r="AD343">
            <v>10.5947687365098</v>
          </cell>
          <cell r="AE343">
            <v>4.21998118111426</v>
          </cell>
        </row>
        <row r="343">
          <cell r="AI343">
            <v>8.65421642352716</v>
          </cell>
          <cell r="AJ343">
            <v>3.89802639731205</v>
          </cell>
          <cell r="AK343">
            <v>4.5404859652805</v>
          </cell>
          <cell r="AL343">
            <v>8.88305642711207</v>
          </cell>
        </row>
        <row r="344">
          <cell r="B344" t="str">
            <v>PMS-116</v>
          </cell>
          <cell r="C344" t="str">
            <v>SAMN02213110</v>
          </cell>
          <cell r="D344" t="str">
            <v>M. sinensis</v>
          </cell>
          <cell r="E344" t="str">
            <v>Yangtze-Qinling</v>
          </cell>
          <cell r="F344" t="str">
            <v>Y</v>
          </cell>
          <cell r="G344" t="str">
            <v>Y</v>
          </cell>
          <cell r="H344" t="str">
            <v>Y</v>
          </cell>
          <cell r="I344">
            <v>33.0197</v>
          </cell>
          <cell r="J344">
            <v>108.083</v>
          </cell>
          <cell r="K344">
            <v>546</v>
          </cell>
          <cell r="L344">
            <v>8</v>
          </cell>
          <cell r="M344">
            <v>8</v>
          </cell>
          <cell r="N344">
            <v>0.0028</v>
          </cell>
          <cell r="O344">
            <v>0.0004</v>
          </cell>
          <cell r="P344">
            <v>0.0134</v>
          </cell>
          <cell r="Q344">
            <v>0.0234</v>
          </cell>
          <cell r="R344">
            <v>0.041</v>
          </cell>
          <cell r="S344">
            <v>0.9164</v>
          </cell>
          <cell r="T344">
            <v>0.0024</v>
          </cell>
          <cell r="U344">
            <v>0</v>
          </cell>
        </row>
        <row r="344">
          <cell r="W344">
            <v>0.108558556286244</v>
          </cell>
        </row>
        <row r="344">
          <cell r="Z344">
            <v>0.0893029717556638</v>
          </cell>
          <cell r="AA344">
            <v>17.4535193733867</v>
          </cell>
          <cell r="AB344">
            <v>0.206413171083627</v>
          </cell>
          <cell r="AC344">
            <v>1.3800473872516</v>
          </cell>
        </row>
        <row r="344">
          <cell r="AE344">
            <v>6.31089764928394</v>
          </cell>
        </row>
        <row r="344">
          <cell r="AH344">
            <v>0.051227788245465</v>
          </cell>
          <cell r="AI344">
            <v>16.8781683110495</v>
          </cell>
          <cell r="AJ344">
            <v>2.89220012948155</v>
          </cell>
          <cell r="AK344">
            <v>6.66996489037552</v>
          </cell>
        </row>
        <row r="344">
          <cell r="AM344">
            <v>0.0304248470517165</v>
          </cell>
        </row>
        <row r="345">
          <cell r="B345" t="str">
            <v>PMS-117</v>
          </cell>
          <cell r="C345" t="str">
            <v>SAMN02213111</v>
          </cell>
          <cell r="D345" t="str">
            <v>M. sinensis</v>
          </cell>
          <cell r="E345" t="str">
            <v>Yangtze-Qinling</v>
          </cell>
          <cell r="F345" t="str">
            <v>Y</v>
          </cell>
          <cell r="G345" t="str">
            <v>Y</v>
          </cell>
          <cell r="H345" t="str">
            <v>Y</v>
          </cell>
          <cell r="I345">
            <v>33.0155</v>
          </cell>
          <cell r="J345">
            <v>107.9803</v>
          </cell>
          <cell r="K345">
            <v>665</v>
          </cell>
          <cell r="L345">
            <v>8</v>
          </cell>
          <cell r="M345">
            <v>8</v>
          </cell>
          <cell r="N345">
            <v>0</v>
          </cell>
          <cell r="O345">
            <v>0</v>
          </cell>
          <cell r="P345">
            <v>0</v>
          </cell>
          <cell r="Q345">
            <v>0.013</v>
          </cell>
          <cell r="R345">
            <v>0.0446</v>
          </cell>
          <cell r="S345">
            <v>0.9352</v>
          </cell>
          <cell r="T345">
            <v>0.0036</v>
          </cell>
          <cell r="U345">
            <v>0.0032</v>
          </cell>
          <cell r="V345">
            <v>1.81723857492504</v>
          </cell>
          <cell r="W345">
            <v>1.31283375260516</v>
          </cell>
        </row>
        <row r="345">
          <cell r="AA345">
            <v>13.2824537795645</v>
          </cell>
          <cell r="AB345">
            <v>1.38201043261394</v>
          </cell>
          <cell r="AC345">
            <v>2.05672846457355</v>
          </cell>
          <cell r="AD345">
            <v>8.81237664945908</v>
          </cell>
          <cell r="AE345">
            <v>12.4438692333564</v>
          </cell>
        </row>
        <row r="345">
          <cell r="AI345">
            <v>18.2675768227329</v>
          </cell>
          <cell r="AJ345">
            <v>8.25957673140593</v>
          </cell>
          <cell r="AK345">
            <v>10.1100519502217</v>
          </cell>
          <cell r="AL345">
            <v>23.5543104539862</v>
          </cell>
        </row>
        <row r="346">
          <cell r="B346" t="str">
            <v>PMS-118</v>
          </cell>
          <cell r="C346" t="str">
            <v>SAMN02213112</v>
          </cell>
          <cell r="D346" t="str">
            <v>M. sinensis</v>
          </cell>
          <cell r="E346" t="str">
            <v>Yangtze-Qinling</v>
          </cell>
          <cell r="F346" t="str">
            <v>Y</v>
          </cell>
          <cell r="G346" t="str">
            <v>Y</v>
          </cell>
          <cell r="H346" t="str">
            <v>Y</v>
          </cell>
          <cell r="I346">
            <v>32.97</v>
          </cell>
          <cell r="J346">
            <v>107.6717</v>
          </cell>
          <cell r="K346">
            <v>458</v>
          </cell>
          <cell r="L346">
            <v>8</v>
          </cell>
          <cell r="M346">
            <v>8</v>
          </cell>
          <cell r="N346">
            <v>0.001</v>
          </cell>
          <cell r="O346">
            <v>0.0002</v>
          </cell>
          <cell r="P346">
            <v>0.0018</v>
          </cell>
          <cell r="Q346">
            <v>0.0016</v>
          </cell>
          <cell r="R346">
            <v>0.1402</v>
          </cell>
          <cell r="S346">
            <v>0.843</v>
          </cell>
          <cell r="T346">
            <v>0.003</v>
          </cell>
          <cell r="U346">
            <v>0.009</v>
          </cell>
          <cell r="V346">
            <v>4.3310555683319</v>
          </cell>
          <cell r="W346">
            <v>0.227694679884035</v>
          </cell>
        </row>
        <row r="346">
          <cell r="AB346">
            <v>1.21212910943076</v>
          </cell>
          <cell r="AC346">
            <v>1.82553137521986</v>
          </cell>
        </row>
        <row r="346">
          <cell r="AL346">
            <v>12.8759422708571</v>
          </cell>
        </row>
        <row r="347">
          <cell r="B347" t="str">
            <v>PMS-120</v>
          </cell>
          <cell r="C347" t="str">
            <v>SAMN02213113</v>
          </cell>
          <cell r="D347" t="str">
            <v>M. sinensis</v>
          </cell>
          <cell r="E347" t="str">
            <v>Yangtze-Qinling</v>
          </cell>
          <cell r="F347" t="str">
            <v>Y</v>
          </cell>
          <cell r="G347" t="str">
            <v>Y</v>
          </cell>
          <cell r="H347" t="str">
            <v>Y</v>
          </cell>
          <cell r="I347">
            <v>32.9567</v>
          </cell>
          <cell r="J347">
            <v>107.5491</v>
          </cell>
          <cell r="K347">
            <v>489</v>
          </cell>
          <cell r="L347">
            <v>8</v>
          </cell>
          <cell r="M347">
            <v>8</v>
          </cell>
          <cell r="N347">
            <v>0.0008</v>
          </cell>
          <cell r="O347">
            <v>0.0008</v>
          </cell>
          <cell r="P347">
            <v>0</v>
          </cell>
          <cell r="Q347">
            <v>0.0228</v>
          </cell>
          <cell r="R347">
            <v>0.1484</v>
          </cell>
          <cell r="S347">
            <v>0.8228</v>
          </cell>
          <cell r="T347">
            <v>0.0016</v>
          </cell>
          <cell r="U347">
            <v>0.003</v>
          </cell>
          <cell r="V347">
            <v>1.64496288873424</v>
          </cell>
          <cell r="W347">
            <v>0.726097002346161</v>
          </cell>
        </row>
        <row r="347">
          <cell r="AA347">
            <v>8.44699926202195</v>
          </cell>
          <cell r="AB347">
            <v>0.979196393901158</v>
          </cell>
          <cell r="AC347">
            <v>1.25033819615704</v>
          </cell>
          <cell r="AD347">
            <v>1.33715269217271</v>
          </cell>
          <cell r="AE347">
            <v>4.23024504954998</v>
          </cell>
        </row>
        <row r="347">
          <cell r="AI347">
            <v>14.2700359684432</v>
          </cell>
          <cell r="AJ347">
            <v>2.34188504674041</v>
          </cell>
          <cell r="AK347">
            <v>5.01216723695953</v>
          </cell>
          <cell r="AL347">
            <v>5.52265098752655</v>
          </cell>
        </row>
        <row r="348">
          <cell r="B348" t="str">
            <v>PMS-121</v>
          </cell>
          <cell r="C348" t="str">
            <v>SAMN02213114</v>
          </cell>
          <cell r="D348" t="str">
            <v>M. sinensis</v>
          </cell>
          <cell r="E348" t="str">
            <v>Yangtze-Qinling</v>
          </cell>
          <cell r="F348" t="str">
            <v>Y</v>
          </cell>
          <cell r="G348" t="str">
            <v>Y</v>
          </cell>
          <cell r="H348" t="str">
            <v>Y</v>
          </cell>
          <cell r="I348">
            <v>33.0499</v>
          </cell>
          <cell r="J348">
            <v>107.4317</v>
          </cell>
          <cell r="K348">
            <v>583</v>
          </cell>
          <cell r="L348">
            <v>8</v>
          </cell>
          <cell r="M348">
            <v>8</v>
          </cell>
          <cell r="N348">
            <v>0.001</v>
          </cell>
          <cell r="O348">
            <v>0.0002</v>
          </cell>
          <cell r="P348">
            <v>0</v>
          </cell>
          <cell r="Q348">
            <v>0.0064</v>
          </cell>
          <cell r="R348">
            <v>0.068</v>
          </cell>
          <cell r="S348">
            <v>0.9214</v>
          </cell>
          <cell r="T348">
            <v>0.0014</v>
          </cell>
          <cell r="U348">
            <v>0.001</v>
          </cell>
          <cell r="V348">
            <v>5.53134993813107</v>
          </cell>
          <cell r="W348">
            <v>0.6249715183096</v>
          </cell>
        </row>
        <row r="348">
          <cell r="AA348">
            <v>10.1838573328574</v>
          </cell>
          <cell r="AB348">
            <v>2.00043748274957</v>
          </cell>
          <cell r="AC348">
            <v>2.02497045233614</v>
          </cell>
          <cell r="AD348">
            <v>18.133628731849</v>
          </cell>
          <cell r="AE348">
            <v>6.33195457608153</v>
          </cell>
        </row>
        <row r="348">
          <cell r="AI348">
            <v>11.9712609124432</v>
          </cell>
          <cell r="AJ348">
            <v>8.96878501525029</v>
          </cell>
          <cell r="AK348">
            <v>8.80492902133409</v>
          </cell>
          <cell r="AL348">
            <v>26.1970077122318</v>
          </cell>
        </row>
        <row r="349">
          <cell r="B349" t="str">
            <v>PMS-122</v>
          </cell>
          <cell r="C349" t="str">
            <v>SAMN02213115</v>
          </cell>
          <cell r="D349" t="str">
            <v>M. sinensis</v>
          </cell>
          <cell r="E349" t="str">
            <v>Yangtze-Qinling</v>
          </cell>
          <cell r="F349" t="str">
            <v>Y</v>
          </cell>
          <cell r="G349" t="str">
            <v>Y</v>
          </cell>
          <cell r="H349" t="str">
            <v>Y</v>
          </cell>
          <cell r="I349">
            <v>33.0247</v>
          </cell>
          <cell r="J349">
            <v>106.2587</v>
          </cell>
          <cell r="K349">
            <v>750</v>
          </cell>
          <cell r="L349">
            <v>8</v>
          </cell>
          <cell r="M349">
            <v>8</v>
          </cell>
          <cell r="N349">
            <v>0</v>
          </cell>
          <cell r="O349">
            <v>0</v>
          </cell>
          <cell r="P349">
            <v>0</v>
          </cell>
          <cell r="Q349">
            <v>0.001</v>
          </cell>
          <cell r="R349">
            <v>0.014</v>
          </cell>
          <cell r="S349">
            <v>0.984</v>
          </cell>
          <cell r="T349">
            <v>0.0004</v>
          </cell>
          <cell r="U349">
            <v>0</v>
          </cell>
          <cell r="V349">
            <v>0.137550921621988</v>
          </cell>
          <cell r="W349">
            <v>0.791430860690034</v>
          </cell>
        </row>
        <row r="349">
          <cell r="AA349">
            <v>6.45166150290117</v>
          </cell>
          <cell r="AB349">
            <v>0.49068553484757</v>
          </cell>
          <cell r="AC349">
            <v>0.724572115723912</v>
          </cell>
          <cell r="AD349">
            <v>4.81787021122874</v>
          </cell>
          <cell r="AE349">
            <v>6.73466923018157</v>
          </cell>
        </row>
        <row r="349">
          <cell r="AI349">
            <v>4.09232948069128</v>
          </cell>
          <cell r="AJ349">
            <v>4.82539644359834</v>
          </cell>
          <cell r="AK349">
            <v>3.86501729249134</v>
          </cell>
          <cell r="AL349">
            <v>11.3419410777907</v>
          </cell>
        </row>
        <row r="350">
          <cell r="B350" t="str">
            <v>PMS-124</v>
          </cell>
          <cell r="C350" t="str">
            <v>SAMN02213116</v>
          </cell>
          <cell r="D350" t="str">
            <v>M. sinensis</v>
          </cell>
          <cell r="E350" t="str">
            <v>Yangtze-Qinling</v>
          </cell>
          <cell r="F350" t="str">
            <v>Y</v>
          </cell>
          <cell r="G350" t="str">
            <v>Y</v>
          </cell>
          <cell r="H350" t="str">
            <v>Y</v>
          </cell>
          <cell r="I350">
            <v>32.9813</v>
          </cell>
          <cell r="J350">
            <v>106.2577</v>
          </cell>
          <cell r="K350">
            <v>797</v>
          </cell>
          <cell r="L350">
            <v>8</v>
          </cell>
          <cell r="M350">
            <v>8</v>
          </cell>
          <cell r="N350">
            <v>0.0064</v>
          </cell>
          <cell r="O350">
            <v>0</v>
          </cell>
          <cell r="P350">
            <v>0</v>
          </cell>
          <cell r="Q350">
            <v>0.0014</v>
          </cell>
          <cell r="R350">
            <v>0.0672</v>
          </cell>
          <cell r="S350">
            <v>0.9232</v>
          </cell>
          <cell r="T350">
            <v>0.0008</v>
          </cell>
          <cell r="U350">
            <v>0.001</v>
          </cell>
          <cell r="V350">
            <v>0.613371530540801</v>
          </cell>
          <cell r="W350">
            <v>1.15995290064686</v>
          </cell>
        </row>
        <row r="350">
          <cell r="AA350">
            <v>13.7368620863987</v>
          </cell>
          <cell r="AB350">
            <v>0.958887437486434</v>
          </cell>
          <cell r="AC350">
            <v>1.8843938576184</v>
          </cell>
        </row>
        <row r="350">
          <cell r="AE350">
            <v>8.69146578307952</v>
          </cell>
        </row>
        <row r="350">
          <cell r="AI350">
            <v>23.2072518556481</v>
          </cell>
          <cell r="AJ350">
            <v>7.07378691604316</v>
          </cell>
          <cell r="AK350">
            <v>12.7023830318757</v>
          </cell>
          <cell r="AL350">
            <v>10.1762095479141</v>
          </cell>
        </row>
        <row r="351">
          <cell r="B351" t="str">
            <v>PMS-125</v>
          </cell>
          <cell r="C351" t="str">
            <v>SAMN02213117</v>
          </cell>
          <cell r="D351" t="str">
            <v>M. sinensis</v>
          </cell>
          <cell r="E351" t="str">
            <v>Yangtze-Qinling</v>
          </cell>
          <cell r="F351" t="str">
            <v>Y</v>
          </cell>
          <cell r="G351" t="str">
            <v>Y</v>
          </cell>
          <cell r="H351" t="str">
            <v>Y</v>
          </cell>
          <cell r="I351">
            <v>32.9642</v>
          </cell>
          <cell r="J351">
            <v>106.2406</v>
          </cell>
          <cell r="K351">
            <v>1031</v>
          </cell>
          <cell r="L351">
            <v>8</v>
          </cell>
          <cell r="M351">
            <v>8</v>
          </cell>
          <cell r="N351">
            <v>0</v>
          </cell>
          <cell r="O351">
            <v>0</v>
          </cell>
          <cell r="P351">
            <v>0</v>
          </cell>
          <cell r="Q351">
            <v>0.007</v>
          </cell>
          <cell r="R351">
            <v>0.033</v>
          </cell>
          <cell r="S351">
            <v>0.959</v>
          </cell>
          <cell r="T351">
            <v>0.0002</v>
          </cell>
          <cell r="U351">
            <v>0</v>
          </cell>
          <cell r="V351">
            <v>3.03052536415927</v>
          </cell>
          <cell r="W351">
            <v>1.24855981086203</v>
          </cell>
        </row>
        <row r="351">
          <cell r="Z351">
            <v>0.582426103358391</v>
          </cell>
          <cell r="AA351">
            <v>7.07557778999336</v>
          </cell>
          <cell r="AB351">
            <v>1.68618001406875</v>
          </cell>
          <cell r="AC351">
            <v>1.93169452951236</v>
          </cell>
          <cell r="AD351">
            <v>11.1191747803578</v>
          </cell>
          <cell r="AE351">
            <v>3.49770166937079</v>
          </cell>
        </row>
        <row r="351">
          <cell r="AH351">
            <v>3.50075140937359</v>
          </cell>
          <cell r="AI351">
            <v>7.72808367732386</v>
          </cell>
          <cell r="AJ351">
            <v>5.14850781594454</v>
          </cell>
          <cell r="AK351">
            <v>5.40772281460433</v>
          </cell>
          <cell r="AL351">
            <v>18.3638667578462</v>
          </cell>
          <cell r="AM351">
            <v>11.3328349245238</v>
          </cell>
        </row>
        <row r="352">
          <cell r="B352" t="str">
            <v>PMS-127</v>
          </cell>
          <cell r="C352" t="str">
            <v>SAMN02213118</v>
          </cell>
          <cell r="D352" t="str">
            <v>M. sinensis</v>
          </cell>
          <cell r="E352" t="str">
            <v>Yangtze-Qinling</v>
          </cell>
          <cell r="F352" t="str">
            <v>Y</v>
          </cell>
          <cell r="G352" t="str">
            <v>Y</v>
          </cell>
          <cell r="H352" t="str">
            <v>Y</v>
          </cell>
          <cell r="I352">
            <v>33.053</v>
          </cell>
          <cell r="J352">
            <v>104.6675</v>
          </cell>
          <cell r="K352">
            <v>1962</v>
          </cell>
          <cell r="L352">
            <v>6</v>
          </cell>
          <cell r="M352">
            <v>6</v>
          </cell>
          <cell r="N352">
            <v>0</v>
          </cell>
          <cell r="O352">
            <v>0.0018</v>
          </cell>
          <cell r="P352">
            <v>0.0044</v>
          </cell>
          <cell r="Q352">
            <v>0.0618</v>
          </cell>
          <cell r="R352">
            <v>0.001</v>
          </cell>
          <cell r="S352">
            <v>0.918</v>
          </cell>
          <cell r="T352">
            <v>0.0126</v>
          </cell>
          <cell r="U352">
            <v>0</v>
          </cell>
          <cell r="V352">
            <v>0.394072564456995</v>
          </cell>
          <cell r="W352">
            <v>0.971060464596043</v>
          </cell>
        </row>
        <row r="352">
          <cell r="AA352">
            <v>8.41214367435104</v>
          </cell>
          <cell r="AB352">
            <v>0.552332591745334</v>
          </cell>
          <cell r="AC352">
            <v>0.944431197610885</v>
          </cell>
          <cell r="AD352">
            <v>3.76399205088064</v>
          </cell>
          <cell r="AE352">
            <v>5.51534346647076</v>
          </cell>
        </row>
        <row r="352">
          <cell r="AI352">
            <v>6.55670489814402</v>
          </cell>
          <cell r="AJ352">
            <v>3.19375668164774</v>
          </cell>
          <cell r="AK352">
            <v>3.67916000020658</v>
          </cell>
          <cell r="AL352">
            <v>4.9363009170551</v>
          </cell>
        </row>
        <row r="353">
          <cell r="B353" t="str">
            <v>PMS-129</v>
          </cell>
          <cell r="C353" t="str">
            <v>SAMN02213119</v>
          </cell>
          <cell r="D353" t="str">
            <v>M. sinensis</v>
          </cell>
          <cell r="E353" t="str">
            <v>Yangtze-Qinling</v>
          </cell>
          <cell r="F353" t="str">
            <v>Y</v>
          </cell>
          <cell r="G353" t="str">
            <v>Y</v>
          </cell>
          <cell r="H353" t="str">
            <v>Y</v>
          </cell>
          <cell r="I353">
            <v>33.0669</v>
          </cell>
          <cell r="J353">
            <v>104.7131</v>
          </cell>
          <cell r="K353">
            <v>1735</v>
          </cell>
          <cell r="L353">
            <v>6</v>
          </cell>
          <cell r="M353">
            <v>6</v>
          </cell>
          <cell r="N353">
            <v>0.002</v>
          </cell>
          <cell r="O353">
            <v>0.0018</v>
          </cell>
          <cell r="P353">
            <v>0.001</v>
          </cell>
          <cell r="Q353">
            <v>0.0396</v>
          </cell>
          <cell r="R353">
            <v>0</v>
          </cell>
          <cell r="S353">
            <v>0.9508</v>
          </cell>
          <cell r="T353">
            <v>0.001</v>
          </cell>
          <cell r="U353">
            <v>0.004</v>
          </cell>
          <cell r="V353">
            <v>0.0411670247218777</v>
          </cell>
          <cell r="W353">
            <v>0.132984510789034</v>
          </cell>
        </row>
        <row r="353">
          <cell r="AA353">
            <v>8.05524260018995</v>
          </cell>
          <cell r="AB353">
            <v>0.134218729565784</v>
          </cell>
          <cell r="AC353">
            <v>0.446906236284922</v>
          </cell>
          <cell r="AD353">
            <v>1.14724062076899</v>
          </cell>
          <cell r="AE353">
            <v>4.19165636893035</v>
          </cell>
        </row>
        <row r="353">
          <cell r="AI353">
            <v>4.85729771973604</v>
          </cell>
          <cell r="AJ353">
            <v>2.40843984376589</v>
          </cell>
          <cell r="AK353">
            <v>2.66981101454855</v>
          </cell>
          <cell r="AL353">
            <v>5.24637672462628</v>
          </cell>
        </row>
        <row r="354">
          <cell r="B354" t="str">
            <v>PMS-130</v>
          </cell>
          <cell r="C354" t="str">
            <v>SAMN02213120</v>
          </cell>
          <cell r="D354" t="str">
            <v>M. sinensis</v>
          </cell>
          <cell r="E354" t="str">
            <v>Yangtze-Qinling</v>
          </cell>
          <cell r="F354" t="str">
            <v>Y</v>
          </cell>
          <cell r="G354" t="str">
            <v>Y</v>
          </cell>
          <cell r="H354" t="str">
            <v>Y</v>
          </cell>
          <cell r="I354">
            <v>33.4555</v>
          </cell>
          <cell r="J354">
            <v>105.1374</v>
          </cell>
          <cell r="K354">
            <v>1807</v>
          </cell>
          <cell r="L354">
            <v>7</v>
          </cell>
          <cell r="M354">
            <v>7</v>
          </cell>
          <cell r="N354">
            <v>0</v>
          </cell>
          <cell r="O354">
            <v>0</v>
          </cell>
          <cell r="P354">
            <v>0</v>
          </cell>
          <cell r="Q354">
            <v>0.0014</v>
          </cell>
          <cell r="R354">
            <v>0</v>
          </cell>
          <cell r="S354">
            <v>0.997</v>
          </cell>
          <cell r="T354">
            <v>0</v>
          </cell>
          <cell r="U354">
            <v>0</v>
          </cell>
          <cell r="V354">
            <v>0.986626206136192</v>
          </cell>
          <cell r="W354">
            <v>0.365831545385812</v>
          </cell>
        </row>
        <row r="354">
          <cell r="Z354">
            <v>0.676808125346413</v>
          </cell>
        </row>
        <row r="354">
          <cell r="AB354">
            <v>0.627985313162126</v>
          </cell>
          <cell r="AC354">
            <v>0.991452352822131</v>
          </cell>
          <cell r="AD354">
            <v>5.16759922471329</v>
          </cell>
          <cell r="AE354">
            <v>4.47528928436485</v>
          </cell>
        </row>
        <row r="354">
          <cell r="AH354">
            <v>4.31983308613501</v>
          </cell>
        </row>
        <row r="354">
          <cell r="AJ354">
            <v>4.13470530117947</v>
          </cell>
          <cell r="AK354">
            <v>4.50247223790695</v>
          </cell>
          <cell r="AL354">
            <v>10.8123766452097</v>
          </cell>
          <cell r="AM354">
            <v>4.22588522646588</v>
          </cell>
        </row>
        <row r="355">
          <cell r="B355" t="str">
            <v>PMS-131</v>
          </cell>
          <cell r="C355" t="str">
            <v>SAMN02213121</v>
          </cell>
          <cell r="D355" t="str">
            <v>M. sinensis</v>
          </cell>
          <cell r="E355" t="str">
            <v>Yangtze-Qinling</v>
          </cell>
          <cell r="F355" t="str">
            <v>Y</v>
          </cell>
          <cell r="G355" t="str">
            <v>Y</v>
          </cell>
          <cell r="H355" t="str">
            <v>Y</v>
          </cell>
          <cell r="I355">
            <v>33.5025</v>
          </cell>
          <cell r="J355">
            <v>105.3562</v>
          </cell>
          <cell r="K355">
            <v>1116</v>
          </cell>
          <cell r="L355">
            <v>8</v>
          </cell>
          <cell r="M355">
            <v>7</v>
          </cell>
          <cell r="N355">
            <v>0.0016</v>
          </cell>
          <cell r="O355">
            <v>0</v>
          </cell>
          <cell r="P355">
            <v>0</v>
          </cell>
          <cell r="Q355">
            <v>0.001</v>
          </cell>
          <cell r="R355">
            <v>0.001</v>
          </cell>
          <cell r="S355">
            <v>0.992</v>
          </cell>
          <cell r="T355">
            <v>0</v>
          </cell>
          <cell r="U355">
            <v>0.004</v>
          </cell>
          <cell r="V355">
            <v>0.85431370668428</v>
          </cell>
          <cell r="W355">
            <v>0.842705665356216</v>
          </cell>
        </row>
        <row r="355">
          <cell r="AA355">
            <v>5.68416732686584</v>
          </cell>
          <cell r="AB355">
            <v>0.743830649621822</v>
          </cell>
          <cell r="AC355">
            <v>0.925027113573045</v>
          </cell>
          <cell r="AD355">
            <v>4.64209530048298</v>
          </cell>
          <cell r="AE355">
            <v>6.05393074063942</v>
          </cell>
        </row>
        <row r="355">
          <cell r="AI355">
            <v>4.58099740217169</v>
          </cell>
          <cell r="AJ355">
            <v>3.83239633179776</v>
          </cell>
          <cell r="AK355">
            <v>3.92219307439409</v>
          </cell>
          <cell r="AL355">
            <v>5.93712044017275</v>
          </cell>
        </row>
        <row r="356">
          <cell r="B356" t="str">
            <v>PMS-133</v>
          </cell>
          <cell r="C356" t="str">
            <v>SAMN02213123</v>
          </cell>
          <cell r="D356" t="str">
            <v>M. sinensis</v>
          </cell>
          <cell r="E356" t="str">
            <v>Yangtze-Qinling</v>
          </cell>
          <cell r="F356" t="str">
            <v>Y</v>
          </cell>
          <cell r="G356" t="str">
            <v>Y</v>
          </cell>
          <cell r="H356" t="str">
            <v>Y</v>
          </cell>
          <cell r="I356">
            <v>33.6925</v>
          </cell>
          <cell r="J356">
            <v>105.6135</v>
          </cell>
          <cell r="K356">
            <v>1238</v>
          </cell>
          <cell r="L356">
            <v>7</v>
          </cell>
          <cell r="M356">
            <v>7</v>
          </cell>
          <cell r="N356">
            <v>0.0008</v>
          </cell>
          <cell r="O356">
            <v>0.0004</v>
          </cell>
          <cell r="P356">
            <v>0.0026</v>
          </cell>
          <cell r="Q356">
            <v>0.002</v>
          </cell>
          <cell r="R356">
            <v>0.0106</v>
          </cell>
          <cell r="S356">
            <v>0.9766</v>
          </cell>
          <cell r="T356">
            <v>0</v>
          </cell>
          <cell r="U356">
            <v>0.0066</v>
          </cell>
          <cell r="V356">
            <v>0.776351966127474</v>
          </cell>
          <cell r="W356">
            <v>0.350142950111575</v>
          </cell>
        </row>
        <row r="356">
          <cell r="AA356">
            <v>6.02582501558201</v>
          </cell>
          <cell r="AB356">
            <v>0.4698879145167</v>
          </cell>
          <cell r="AC356">
            <v>0.670774591984965</v>
          </cell>
          <cell r="AD356">
            <v>2.94754222960868</v>
          </cell>
          <cell r="AE356">
            <v>6.36972720023237</v>
          </cell>
        </row>
        <row r="356">
          <cell r="AI356">
            <v>4.80167202826263</v>
          </cell>
          <cell r="AJ356">
            <v>3.71494034062901</v>
          </cell>
          <cell r="AK356">
            <v>3.55110405892624</v>
          </cell>
          <cell r="AL356">
            <v>5.99242161172303</v>
          </cell>
        </row>
        <row r="357">
          <cell r="B357" t="str">
            <v>PMS-134</v>
          </cell>
          <cell r="C357" t="str">
            <v>SAMN02213124</v>
          </cell>
          <cell r="D357" t="str">
            <v>M. sinensis</v>
          </cell>
          <cell r="E357" t="str">
            <v>Yangtze-Qinling</v>
          </cell>
          <cell r="F357" t="str">
            <v>Y</v>
          </cell>
          <cell r="G357" t="str">
            <v>Y</v>
          </cell>
          <cell r="H357" t="str">
            <v>Y</v>
          </cell>
          <cell r="I357">
            <v>33.7577</v>
          </cell>
          <cell r="J357">
            <v>105.796</v>
          </cell>
          <cell r="K357">
            <v>1009</v>
          </cell>
          <cell r="L357">
            <v>7</v>
          </cell>
          <cell r="M357">
            <v>7</v>
          </cell>
          <cell r="N357">
            <v>0.0038</v>
          </cell>
          <cell r="O357">
            <v>0.001</v>
          </cell>
          <cell r="P357">
            <v>0.0028</v>
          </cell>
          <cell r="Q357">
            <v>0.0042</v>
          </cell>
          <cell r="R357">
            <v>0.01</v>
          </cell>
          <cell r="S357">
            <v>0.964</v>
          </cell>
          <cell r="T357">
            <v>0.0004</v>
          </cell>
          <cell r="U357">
            <v>0.0144</v>
          </cell>
          <cell r="V357">
            <v>2.12035015740667</v>
          </cell>
          <cell r="W357">
            <v>0.259878615084187</v>
          </cell>
          <cell r="X357">
            <v>0.431028755937941</v>
          </cell>
          <cell r="Y357">
            <v>2.74979367978382</v>
          </cell>
          <cell r="Z357">
            <v>0.800056630951204</v>
          </cell>
          <cell r="AA357">
            <v>5.72089417150354</v>
          </cell>
          <cell r="AB357">
            <v>1.26452828370962</v>
          </cell>
          <cell r="AC357">
            <v>1.55135457773875</v>
          </cell>
          <cell r="AD357">
            <v>8.03552867800613</v>
          </cell>
          <cell r="AE357">
            <v>4.49198026322051</v>
          </cell>
          <cell r="AF357">
            <v>7.25536766123241</v>
          </cell>
          <cell r="AG357">
            <v>8.38787059487782</v>
          </cell>
          <cell r="AH357">
            <v>4.65206785693448</v>
          </cell>
          <cell r="AI357">
            <v>5.62044269480344</v>
          </cell>
          <cell r="AJ357">
            <v>6.66767178567259</v>
          </cell>
          <cell r="AK357">
            <v>6.38113983623812</v>
          </cell>
          <cell r="AL357">
            <v>24.7161789441814</v>
          </cell>
          <cell r="AM357">
            <v>7.92711026561188</v>
          </cell>
        </row>
        <row r="358">
          <cell r="B358" t="str">
            <v>PMS-136</v>
          </cell>
          <cell r="C358" t="str">
            <v>SAMN02213125</v>
          </cell>
          <cell r="D358" t="str">
            <v>M. sinensis</v>
          </cell>
          <cell r="E358" t="str">
            <v>Yangtze-Qinling</v>
          </cell>
          <cell r="F358" t="str">
            <v>Y</v>
          </cell>
          <cell r="G358" t="str">
            <v>Y</v>
          </cell>
          <cell r="H358" t="str">
            <v>Y</v>
          </cell>
          <cell r="I358">
            <v>33.8316</v>
          </cell>
          <cell r="J358">
            <v>106.1881</v>
          </cell>
          <cell r="K358">
            <v>826</v>
          </cell>
          <cell r="L358">
            <v>7</v>
          </cell>
          <cell r="M358">
            <v>7</v>
          </cell>
          <cell r="N358">
            <v>0.0142</v>
          </cell>
          <cell r="O358">
            <v>0.0016</v>
          </cell>
          <cell r="P358">
            <v>0.0134</v>
          </cell>
          <cell r="Q358">
            <v>0.0196</v>
          </cell>
          <cell r="R358">
            <v>0.002</v>
          </cell>
          <cell r="S358">
            <v>0.9126</v>
          </cell>
          <cell r="T358">
            <v>0.0302</v>
          </cell>
          <cell r="U358">
            <v>0.006</v>
          </cell>
          <cell r="V358">
            <v>3.00735919083271</v>
          </cell>
          <cell r="W358">
            <v>0.784033771719477</v>
          </cell>
        </row>
        <row r="358">
          <cell r="Z358">
            <v>0.0765289364874843</v>
          </cell>
          <cell r="AA358">
            <v>3.16451255110481</v>
          </cell>
          <cell r="AB358">
            <v>0.96430816963597</v>
          </cell>
          <cell r="AC358">
            <v>0.741173795505321</v>
          </cell>
          <cell r="AD358">
            <v>7.3445576110967</v>
          </cell>
          <cell r="AE358">
            <v>7.83153470089291</v>
          </cell>
        </row>
        <row r="358">
          <cell r="AH358">
            <v>0.960232552399802</v>
          </cell>
          <cell r="AI358">
            <v>3.94840740305008</v>
          </cell>
          <cell r="AJ358">
            <v>5.36656918016125</v>
          </cell>
          <cell r="AK358">
            <v>4.27248440385924</v>
          </cell>
          <cell r="AL358">
            <v>14.4062151739091</v>
          </cell>
          <cell r="AM358">
            <v>6.10551679953321</v>
          </cell>
        </row>
        <row r="359">
          <cell r="B359" t="str">
            <v>PMS-140</v>
          </cell>
          <cell r="C359" t="str">
            <v>SAMN02213127</v>
          </cell>
          <cell r="D359" t="str">
            <v>M. sinensis</v>
          </cell>
          <cell r="E359" t="str">
            <v>Yangtze-Qinling</v>
          </cell>
          <cell r="F359" t="str">
            <v>Y</v>
          </cell>
          <cell r="G359" t="str">
            <v>Y</v>
          </cell>
          <cell r="H359" t="str">
            <v>Y</v>
          </cell>
          <cell r="I359">
            <v>33.9852</v>
          </cell>
          <cell r="J359">
            <v>106.6584</v>
          </cell>
          <cell r="K359">
            <v>1033</v>
          </cell>
          <cell r="L359">
            <v>7</v>
          </cell>
          <cell r="M359">
            <v>7</v>
          </cell>
          <cell r="N359">
            <v>0.0012</v>
          </cell>
          <cell r="O359">
            <v>0</v>
          </cell>
          <cell r="P359">
            <v>0.001</v>
          </cell>
          <cell r="Q359">
            <v>0.02</v>
          </cell>
          <cell r="R359">
            <v>0</v>
          </cell>
          <cell r="S359">
            <v>0.9756</v>
          </cell>
          <cell r="T359">
            <v>0</v>
          </cell>
          <cell r="U359">
            <v>0.002</v>
          </cell>
          <cell r="V359">
            <v>3.36251657271504</v>
          </cell>
          <cell r="W359">
            <v>1.23325220694103</v>
          </cell>
        </row>
        <row r="359">
          <cell r="Z359">
            <v>1.84873750260505</v>
          </cell>
          <cell r="AA359">
            <v>4.58003367092654</v>
          </cell>
          <cell r="AB359">
            <v>2.24951126029285</v>
          </cell>
          <cell r="AC359">
            <v>1.15988669313644</v>
          </cell>
          <cell r="AD359">
            <v>3.8806835443134</v>
          </cell>
          <cell r="AE359">
            <v>8.93510967469528</v>
          </cell>
        </row>
        <row r="359">
          <cell r="AH359">
            <v>3.11333190140436</v>
          </cell>
          <cell r="AI359">
            <v>2.92486374468736</v>
          </cell>
          <cell r="AJ359">
            <v>4.95974556331535</v>
          </cell>
          <cell r="AK359">
            <v>2.96399938638981</v>
          </cell>
          <cell r="AL359">
            <v>14.9893243665756</v>
          </cell>
          <cell r="AM359">
            <v>3.17883048918039</v>
          </cell>
        </row>
        <row r="360">
          <cell r="B360" t="str">
            <v>PMS-144</v>
          </cell>
          <cell r="C360" t="str">
            <v>SAMN02213128</v>
          </cell>
          <cell r="D360" t="str">
            <v>M. sinensis</v>
          </cell>
          <cell r="E360" t="str">
            <v>Yangtze-Qinling</v>
          </cell>
          <cell r="F360" t="str">
            <v>Y</v>
          </cell>
          <cell r="G360" t="str">
            <v>Y</v>
          </cell>
          <cell r="H360" t="str">
            <v>Y</v>
          </cell>
          <cell r="I360">
            <v>34.245</v>
          </cell>
          <cell r="J360">
            <v>106.9331</v>
          </cell>
          <cell r="K360">
            <v>1467</v>
          </cell>
          <cell r="L360">
            <v>7</v>
          </cell>
          <cell r="M360">
            <v>7</v>
          </cell>
          <cell r="N360">
            <v>0.0086</v>
          </cell>
          <cell r="O360">
            <v>0.0212</v>
          </cell>
          <cell r="P360">
            <v>0.0028</v>
          </cell>
          <cell r="Q360">
            <v>0.0072</v>
          </cell>
          <cell r="R360">
            <v>0.0126</v>
          </cell>
          <cell r="S360">
            <v>0.9422</v>
          </cell>
          <cell r="T360">
            <v>0.0008</v>
          </cell>
          <cell r="U360">
            <v>0.0048</v>
          </cell>
          <cell r="V360">
            <v>1.77369950518541</v>
          </cell>
          <cell r="W360">
            <v>0.402247493069919</v>
          </cell>
          <cell r="X360">
            <v>0.19874145133095</v>
          </cell>
          <cell r="Y360">
            <v>2.35041062276824</v>
          </cell>
          <cell r="Z360">
            <v>0.199489922738899</v>
          </cell>
          <cell r="AA360">
            <v>9.25687229658649</v>
          </cell>
          <cell r="AB360">
            <v>0.971719760613296</v>
          </cell>
          <cell r="AC360">
            <v>1.41359593273267</v>
          </cell>
          <cell r="AD360">
            <v>10.3666277803574</v>
          </cell>
          <cell r="AE360">
            <v>5.00852277467847</v>
          </cell>
          <cell r="AF360">
            <v>2.80303618344912</v>
          </cell>
          <cell r="AG360">
            <v>9.45231115121268</v>
          </cell>
          <cell r="AH360">
            <v>1.89385514215174</v>
          </cell>
          <cell r="AI360">
            <v>4.86248047271363</v>
          </cell>
          <cell r="AJ360">
            <v>5.5980803210399</v>
          </cell>
          <cell r="AK360">
            <v>5.75783166002167</v>
          </cell>
          <cell r="AL360">
            <v>20.2466182663634</v>
          </cell>
          <cell r="AM360">
            <v>4.44787177393134</v>
          </cell>
        </row>
        <row r="361">
          <cell r="B361" t="str">
            <v>PMS-151</v>
          </cell>
          <cell r="C361" t="str">
            <v>SAMN02213129</v>
          </cell>
          <cell r="D361" t="str">
            <v>M. sinensis</v>
          </cell>
          <cell r="E361" t="str">
            <v>Yangtze-Qinling</v>
          </cell>
          <cell r="F361" t="str">
            <v>Y</v>
          </cell>
          <cell r="G361" t="str">
            <v>Y</v>
          </cell>
          <cell r="H361" t="str">
            <v>Y</v>
          </cell>
          <cell r="I361">
            <v>33.523</v>
          </cell>
          <cell r="J361">
            <v>110.9169</v>
          </cell>
          <cell r="K361">
            <v>513</v>
          </cell>
          <cell r="L361">
            <v>7</v>
          </cell>
          <cell r="M361">
            <v>7</v>
          </cell>
          <cell r="N361">
            <v>0.004</v>
          </cell>
          <cell r="O361">
            <v>0.0004</v>
          </cell>
          <cell r="P361">
            <v>0.001</v>
          </cell>
          <cell r="Q361">
            <v>0.009</v>
          </cell>
          <cell r="R361">
            <v>0.003</v>
          </cell>
          <cell r="S361">
            <v>0.9784</v>
          </cell>
          <cell r="T361">
            <v>0.0014</v>
          </cell>
          <cell r="U361">
            <v>0.0028</v>
          </cell>
          <cell r="V361">
            <v>1.63015338143784</v>
          </cell>
        </row>
        <row r="361">
          <cell r="AB361">
            <v>1.00632361740309</v>
          </cell>
          <cell r="AC361">
            <v>1.65508776822935</v>
          </cell>
        </row>
        <row r="362">
          <cell r="B362" t="str">
            <v>PMS-156</v>
          </cell>
          <cell r="C362" t="str">
            <v>SAMN02213130</v>
          </cell>
          <cell r="D362" t="str">
            <v>M. sinensis</v>
          </cell>
          <cell r="E362" t="str">
            <v>Yangtze-Qinling</v>
          </cell>
          <cell r="F362" t="str">
            <v>Y</v>
          </cell>
          <cell r="G362" t="str">
            <v>Y</v>
          </cell>
          <cell r="H362" t="str">
            <v>Y</v>
          </cell>
          <cell r="I362">
            <v>33.6931</v>
          </cell>
          <cell r="J362">
            <v>111.0814</v>
          </cell>
          <cell r="K362">
            <v>844</v>
          </cell>
          <cell r="L362">
            <v>8</v>
          </cell>
          <cell r="M362">
            <v>8</v>
          </cell>
          <cell r="N362">
            <v>0.0006</v>
          </cell>
          <cell r="O362">
            <v>0.0014</v>
          </cell>
          <cell r="P362">
            <v>0.001</v>
          </cell>
          <cell r="Q362">
            <v>0.0054</v>
          </cell>
          <cell r="R362">
            <v>0</v>
          </cell>
          <cell r="S362">
            <v>0.9882</v>
          </cell>
          <cell r="T362">
            <v>0.001</v>
          </cell>
          <cell r="U362">
            <v>0.002</v>
          </cell>
        </row>
        <row r="362">
          <cell r="W362">
            <v>0.146987440263123</v>
          </cell>
        </row>
        <row r="362">
          <cell r="Z362">
            <v>0.428112744582444</v>
          </cell>
          <cell r="AA362">
            <v>6.11415172208551</v>
          </cell>
          <cell r="AB362">
            <v>0.317550364386663</v>
          </cell>
          <cell r="AC362">
            <v>0.531733834774526</v>
          </cell>
        </row>
        <row r="362">
          <cell r="AE362">
            <v>4.33144708620874</v>
          </cell>
        </row>
        <row r="362">
          <cell r="AH362">
            <v>1.69056674554555</v>
          </cell>
          <cell r="AI362">
            <v>7.56622701809054</v>
          </cell>
          <cell r="AJ362">
            <v>3.39676009524512</v>
          </cell>
          <cell r="AK362">
            <v>3.9513805397585</v>
          </cell>
        </row>
        <row r="362">
          <cell r="AM362">
            <v>2.74290458779723</v>
          </cell>
        </row>
        <row r="363">
          <cell r="B363" t="str">
            <v>PMS-159</v>
          </cell>
          <cell r="C363" t="str">
            <v>SAMN02213131</v>
          </cell>
          <cell r="D363" t="str">
            <v>M. sinensis</v>
          </cell>
          <cell r="E363" t="str">
            <v>Yangtze-Qinling</v>
          </cell>
          <cell r="F363" t="str">
            <v>Y</v>
          </cell>
          <cell r="G363" t="str">
            <v>Y</v>
          </cell>
          <cell r="H363" t="str">
            <v>Y</v>
          </cell>
          <cell r="I363">
            <v>34.1295</v>
          </cell>
          <cell r="J363">
            <v>111.044</v>
          </cell>
          <cell r="K363">
            <v>757</v>
          </cell>
          <cell r="L363">
            <v>7</v>
          </cell>
          <cell r="M363">
            <v>7</v>
          </cell>
          <cell r="N363">
            <v>0.0004</v>
          </cell>
          <cell r="O363">
            <v>0.001</v>
          </cell>
          <cell r="P363">
            <v>0.0156</v>
          </cell>
          <cell r="Q363">
            <v>0.0212</v>
          </cell>
          <cell r="R363">
            <v>0.0014</v>
          </cell>
          <cell r="S363">
            <v>0.949</v>
          </cell>
          <cell r="T363">
            <v>0.003</v>
          </cell>
          <cell r="U363">
            <v>0.008</v>
          </cell>
          <cell r="V363">
            <v>1.51964337472508</v>
          </cell>
          <cell r="W363">
            <v>0.320387377638642</v>
          </cell>
        </row>
        <row r="363">
          <cell r="Y363">
            <v>4.49406541460342</v>
          </cell>
          <cell r="Z363">
            <v>0.542411910999694</v>
          </cell>
          <cell r="AA363">
            <v>5.06910690072446</v>
          </cell>
          <cell r="AB363">
            <v>1.51240288231304</v>
          </cell>
          <cell r="AC363">
            <v>1.9291610247287</v>
          </cell>
          <cell r="AD363">
            <v>4.40815847053305</v>
          </cell>
          <cell r="AE363">
            <v>4.76658362589867</v>
          </cell>
        </row>
        <row r="363">
          <cell r="AG363">
            <v>11.7147997621739</v>
          </cell>
          <cell r="AH363">
            <v>2.66428892979084</v>
          </cell>
          <cell r="AI363">
            <v>3.0438125593153</v>
          </cell>
          <cell r="AJ363">
            <v>5.05691068572854</v>
          </cell>
          <cell r="AK363">
            <v>4.91059268620239</v>
          </cell>
          <cell r="AL363">
            <v>15.0319297994992</v>
          </cell>
          <cell r="AM363">
            <v>5.20592972067081</v>
          </cell>
        </row>
        <row r="364">
          <cell r="B364" t="str">
            <v>PMS-161</v>
          </cell>
          <cell r="C364" t="str">
            <v>SAMN02213132</v>
          </cell>
          <cell r="D364" t="str">
            <v>M. sinensis</v>
          </cell>
          <cell r="E364" t="str">
            <v>Yangtze-Qinling</v>
          </cell>
          <cell r="F364" t="str">
            <v>Y</v>
          </cell>
          <cell r="G364" t="str">
            <v>Y</v>
          </cell>
          <cell r="H364" t="str">
            <v>Y</v>
          </cell>
          <cell r="I364">
            <v>35.722</v>
          </cell>
          <cell r="J364">
            <v>112.3248</v>
          </cell>
          <cell r="K364">
            <v>724</v>
          </cell>
          <cell r="L364">
            <v>6</v>
          </cell>
          <cell r="M364">
            <v>7</v>
          </cell>
          <cell r="N364">
            <v>0.0028</v>
          </cell>
          <cell r="O364">
            <v>0.0002</v>
          </cell>
          <cell r="P364">
            <v>0.0042</v>
          </cell>
          <cell r="Q364">
            <v>0.0062</v>
          </cell>
          <cell r="R364">
            <v>0</v>
          </cell>
          <cell r="S364">
            <v>0.9812</v>
          </cell>
          <cell r="T364">
            <v>0.0004</v>
          </cell>
          <cell r="U364">
            <v>0.005</v>
          </cell>
        </row>
        <row r="364">
          <cell r="W364">
            <v>1.48305185234701</v>
          </cell>
        </row>
        <row r="364">
          <cell r="Y364">
            <v>4.1151935560849</v>
          </cell>
        </row>
        <row r="364">
          <cell r="AA364">
            <v>4.01605887571645</v>
          </cell>
          <cell r="AB364">
            <v>2.11388948025686</v>
          </cell>
          <cell r="AC364">
            <v>0.986049481203717</v>
          </cell>
        </row>
        <row r="364">
          <cell r="AE364">
            <v>10.4746940445815</v>
          </cell>
        </row>
        <row r="364">
          <cell r="AI364">
            <v>4.05342565221708</v>
          </cell>
          <cell r="AJ364">
            <v>8.66645231913086</v>
          </cell>
          <cell r="AK364">
            <v>3.30766351052221</v>
          </cell>
        </row>
        <row r="365">
          <cell r="B365" t="str">
            <v>PMS-162</v>
          </cell>
          <cell r="C365" t="str">
            <v>SAMN02213133</v>
          </cell>
          <cell r="D365" t="str">
            <v>M. xgiganteus</v>
          </cell>
          <cell r="E365" t="str">
            <v>M. xgiganteus 2x</v>
          </cell>
          <cell r="F365" t="str">
            <v>Y</v>
          </cell>
          <cell r="G365" t="str">
            <v>Y</v>
          </cell>
          <cell r="H365" t="str">
            <v>N</v>
          </cell>
          <cell r="I365">
            <v>35.7054</v>
          </cell>
          <cell r="J365">
            <v>112.6142</v>
          </cell>
          <cell r="K365">
            <v>783</v>
          </cell>
          <cell r="L365">
            <v>6</v>
          </cell>
          <cell r="M365">
            <v>7</v>
          </cell>
          <cell r="N365">
            <v>0</v>
          </cell>
          <cell r="O365">
            <v>0</v>
          </cell>
          <cell r="P365">
            <v>0</v>
          </cell>
          <cell r="Q365">
            <v>0</v>
          </cell>
          <cell r="R365">
            <v>0.027</v>
          </cell>
          <cell r="S365">
            <v>0.5036</v>
          </cell>
          <cell r="T365">
            <v>0</v>
          </cell>
          <cell r="U365">
            <v>0.4692</v>
          </cell>
          <cell r="V365">
            <v>6.51137841966516</v>
          </cell>
          <cell r="W365">
            <v>4.10980776993989</v>
          </cell>
        </row>
        <row r="365">
          <cell r="AB365">
            <v>4.83125384792943</v>
          </cell>
          <cell r="AC365">
            <v>6.21302234841839</v>
          </cell>
          <cell r="AD365">
            <v>21.3380543776808</v>
          </cell>
          <cell r="AE365">
            <v>28.2596558770177</v>
          </cell>
        </row>
        <row r="365">
          <cell r="AJ365">
            <v>20.6872368616333</v>
          </cell>
          <cell r="AK365">
            <v>21.75623757907</v>
          </cell>
          <cell r="AL365">
            <v>29.3091326541483</v>
          </cell>
        </row>
        <row r="366">
          <cell r="B366" t="str">
            <v>PMS-163</v>
          </cell>
          <cell r="C366" t="str">
            <v>SAMN02213134</v>
          </cell>
          <cell r="D366" t="str">
            <v>M. sinensis</v>
          </cell>
          <cell r="E366" t="str">
            <v>Yangtze-Qinling</v>
          </cell>
          <cell r="F366" t="str">
            <v>Y</v>
          </cell>
          <cell r="G366" t="str">
            <v>Y</v>
          </cell>
          <cell r="H366" t="str">
            <v>Y</v>
          </cell>
          <cell r="I366">
            <v>35.7226</v>
          </cell>
          <cell r="J366">
            <v>112.6878</v>
          </cell>
          <cell r="K366">
            <v>941</v>
          </cell>
          <cell r="L366">
            <v>7</v>
          </cell>
          <cell r="M366">
            <v>7</v>
          </cell>
          <cell r="N366">
            <v>0.0016</v>
          </cell>
          <cell r="O366">
            <v>0.0012</v>
          </cell>
          <cell r="P366">
            <v>0.0004</v>
          </cell>
          <cell r="Q366">
            <v>0.0322</v>
          </cell>
          <cell r="R366">
            <v>0.0024</v>
          </cell>
          <cell r="S366">
            <v>0.9364</v>
          </cell>
          <cell r="T366">
            <v>0.003</v>
          </cell>
          <cell r="U366">
            <v>0.0228</v>
          </cell>
          <cell r="V366">
            <v>0.365611472750313</v>
          </cell>
          <cell r="W366">
            <v>0.236664303578568</v>
          </cell>
        </row>
        <row r="366">
          <cell r="AA366">
            <v>3.52526648195923</v>
          </cell>
          <cell r="AB366">
            <v>0.247221002643071</v>
          </cell>
          <cell r="AC366">
            <v>0.392963749755573</v>
          </cell>
          <cell r="AD366">
            <v>1.63960810190035</v>
          </cell>
          <cell r="AE366">
            <v>0.741598350264994</v>
          </cell>
        </row>
        <row r="366">
          <cell r="AI366">
            <v>3.29233080349392</v>
          </cell>
          <cell r="AJ366">
            <v>0.621384886356494</v>
          </cell>
          <cell r="AK366">
            <v>0.86751309800248</v>
          </cell>
          <cell r="AL366">
            <v>5.23562257447108</v>
          </cell>
        </row>
        <row r="367">
          <cell r="B367" t="str">
            <v>PMS-164</v>
          </cell>
          <cell r="C367" t="str">
            <v>SAMN02213135</v>
          </cell>
          <cell r="D367" t="str">
            <v>M. sinensis</v>
          </cell>
          <cell r="E367" t="str">
            <v>Yangtze-Qinling</v>
          </cell>
          <cell r="F367" t="str">
            <v>Y</v>
          </cell>
          <cell r="G367" t="str">
            <v>Y</v>
          </cell>
          <cell r="H367" t="str">
            <v>Y</v>
          </cell>
          <cell r="I367">
            <v>37.34</v>
          </cell>
          <cell r="J367">
            <v>114.281</v>
          </cell>
          <cell r="K367">
            <v>360</v>
          </cell>
          <cell r="L367">
            <v>6</v>
          </cell>
          <cell r="M367">
            <v>6</v>
          </cell>
          <cell r="N367">
            <v>0.0046</v>
          </cell>
          <cell r="O367">
            <v>0.0076</v>
          </cell>
          <cell r="P367">
            <v>0.0114</v>
          </cell>
          <cell r="Q367">
            <v>0.304</v>
          </cell>
          <cell r="R367">
            <v>0.025</v>
          </cell>
          <cell r="S367">
            <v>0.6212</v>
          </cell>
          <cell r="T367">
            <v>0.0002</v>
          </cell>
          <cell r="U367">
            <v>0.0252</v>
          </cell>
          <cell r="V367">
            <v>1.91901544080011</v>
          </cell>
          <cell r="W367">
            <v>0.186784862178567</v>
          </cell>
        </row>
        <row r="367">
          <cell r="Y367">
            <v>6.75416668035543</v>
          </cell>
          <cell r="Z367">
            <v>0.293503324653933</v>
          </cell>
          <cell r="AA367">
            <v>4.91693352496954</v>
          </cell>
          <cell r="AB367">
            <v>1.44585972676344</v>
          </cell>
          <cell r="AC367">
            <v>1.75882052883046</v>
          </cell>
          <cell r="AD367">
            <v>6.39417777305403</v>
          </cell>
          <cell r="AE367">
            <v>4.740561562487</v>
          </cell>
        </row>
        <row r="367">
          <cell r="AH367">
            <v>2.55636266736918</v>
          </cell>
          <cell r="AI367">
            <v>3.67680947593473</v>
          </cell>
          <cell r="AJ367">
            <v>4.03651477324774</v>
          </cell>
          <cell r="AK367">
            <v>3.90503770636308</v>
          </cell>
          <cell r="AL367">
            <v>10.3547138731261</v>
          </cell>
          <cell r="AM367">
            <v>5.47972497229952</v>
          </cell>
        </row>
        <row r="368">
          <cell r="B368" t="str">
            <v>PMS-165</v>
          </cell>
          <cell r="C368" t="str">
            <v>SAMN02213136</v>
          </cell>
          <cell r="D368" t="str">
            <v>M. sinensis</v>
          </cell>
          <cell r="E368" t="str">
            <v>Yangtze-Qinling</v>
          </cell>
          <cell r="F368" t="str">
            <v>Y</v>
          </cell>
          <cell r="G368" t="str">
            <v>Y</v>
          </cell>
          <cell r="H368" t="str">
            <v>Y</v>
          </cell>
          <cell r="I368">
            <v>37.3369</v>
          </cell>
          <cell r="J368">
            <v>114.2797</v>
          </cell>
          <cell r="K368">
            <v>345</v>
          </cell>
          <cell r="L368">
            <v>6</v>
          </cell>
          <cell r="M368">
            <v>6</v>
          </cell>
          <cell r="N368">
            <v>0.0022</v>
          </cell>
          <cell r="O368">
            <v>0.0124</v>
          </cell>
          <cell r="P368">
            <v>0.001</v>
          </cell>
          <cell r="Q368">
            <v>0.3318</v>
          </cell>
          <cell r="R368">
            <v>0.002</v>
          </cell>
          <cell r="S368">
            <v>0.6488</v>
          </cell>
          <cell r="T368">
            <v>0.0002</v>
          </cell>
          <cell r="U368">
            <v>0.002</v>
          </cell>
        </row>
        <row r="368">
          <cell r="W368">
            <v>0.408444945747483</v>
          </cell>
        </row>
        <row r="368">
          <cell r="Z368">
            <v>2.56328140251551</v>
          </cell>
          <cell r="AA368">
            <v>9.077359550288</v>
          </cell>
          <cell r="AB368">
            <v>0.936514843990677</v>
          </cell>
          <cell r="AC368">
            <v>1.27698727044368</v>
          </cell>
        </row>
        <row r="368">
          <cell r="AE368">
            <v>5.41797833349943</v>
          </cell>
        </row>
        <row r="368">
          <cell r="AH368">
            <v>5.64793999625494</v>
          </cell>
          <cell r="AI368">
            <v>5.9337932068299</v>
          </cell>
          <cell r="AJ368">
            <v>5.09856368297959</v>
          </cell>
          <cell r="AK368">
            <v>4.62575497542493</v>
          </cell>
        </row>
        <row r="368">
          <cell r="AM368">
            <v>10.7038652227565</v>
          </cell>
        </row>
        <row r="369">
          <cell r="B369" t="str">
            <v>PMS-167</v>
          </cell>
          <cell r="C369" t="str">
            <v>SAMN02213137</v>
          </cell>
          <cell r="D369" t="str">
            <v>M. sinensis</v>
          </cell>
          <cell r="E369" t="str">
            <v>Yangtze-Qinling</v>
          </cell>
          <cell r="F369" t="str">
            <v>Y</v>
          </cell>
          <cell r="G369" t="str">
            <v>Y</v>
          </cell>
          <cell r="H369" t="str">
            <v>Y</v>
          </cell>
          <cell r="I369">
            <v>37.3452</v>
          </cell>
          <cell r="J369">
            <v>114.248</v>
          </cell>
          <cell r="K369">
            <v>458</v>
          </cell>
          <cell r="L369">
            <v>6</v>
          </cell>
          <cell r="M369">
            <v>6</v>
          </cell>
          <cell r="N369">
            <v>0.0002</v>
          </cell>
          <cell r="O369">
            <v>0</v>
          </cell>
          <cell r="P369">
            <v>0</v>
          </cell>
          <cell r="Q369">
            <v>0.3444</v>
          </cell>
          <cell r="R369">
            <v>0</v>
          </cell>
          <cell r="S369">
            <v>0.6514</v>
          </cell>
          <cell r="T369">
            <v>0.001</v>
          </cell>
          <cell r="U369">
            <v>0.002</v>
          </cell>
          <cell r="V369">
            <v>3.70357877696995</v>
          </cell>
          <cell r="W369">
            <v>0.21636839248795</v>
          </cell>
        </row>
        <row r="369">
          <cell r="AA369">
            <v>10.1685883797492</v>
          </cell>
          <cell r="AB369">
            <v>0.620548831557942</v>
          </cell>
          <cell r="AC369">
            <v>1.12275295673559</v>
          </cell>
          <cell r="AD369">
            <v>13.2962560953754</v>
          </cell>
          <cell r="AE369">
            <v>5.13091742716876</v>
          </cell>
        </row>
        <row r="369">
          <cell r="AI369">
            <v>4.68255608946453</v>
          </cell>
          <cell r="AJ369">
            <v>5.19557070184955</v>
          </cell>
          <cell r="AK369">
            <v>4.45220244307821</v>
          </cell>
          <cell r="AL369">
            <v>18.034065989345</v>
          </cell>
        </row>
        <row r="370">
          <cell r="B370" t="str">
            <v>PMS-169</v>
          </cell>
          <cell r="C370" t="str">
            <v>SAMN02213139</v>
          </cell>
          <cell r="D370" t="str">
            <v>M. sinensis</v>
          </cell>
          <cell r="E370" t="str">
            <v>Yangtze-Qinling</v>
          </cell>
          <cell r="F370" t="str">
            <v>Y</v>
          </cell>
          <cell r="G370" t="str">
            <v>Y</v>
          </cell>
          <cell r="H370" t="str">
            <v>Y</v>
          </cell>
          <cell r="I370">
            <v>34.5045</v>
          </cell>
          <cell r="J370">
            <v>113.0416</v>
          </cell>
          <cell r="K370">
            <v>1291</v>
          </cell>
          <cell r="L370">
            <v>8</v>
          </cell>
          <cell r="M370">
            <v>8</v>
          </cell>
          <cell r="N370">
            <v>0.0032</v>
          </cell>
          <cell r="O370">
            <v>0.0016</v>
          </cell>
          <cell r="P370">
            <v>0.0052</v>
          </cell>
          <cell r="Q370">
            <v>0.0064</v>
          </cell>
          <cell r="R370">
            <v>0</v>
          </cell>
          <cell r="S370">
            <v>0.9794</v>
          </cell>
          <cell r="T370">
            <v>0</v>
          </cell>
          <cell r="U370">
            <v>0.003</v>
          </cell>
          <cell r="V370">
            <v>0.618365867600737</v>
          </cell>
          <cell r="W370">
            <v>0.25254622766557</v>
          </cell>
        </row>
        <row r="370">
          <cell r="Z370">
            <v>0.518153559209132</v>
          </cell>
          <cell r="AA370">
            <v>2.97433733302006</v>
          </cell>
          <cell r="AB370">
            <v>0.441925427850074</v>
          </cell>
          <cell r="AC370">
            <v>0.477520040722715</v>
          </cell>
          <cell r="AD370">
            <v>4.13803485139207</v>
          </cell>
          <cell r="AE370">
            <v>2.81056898818303</v>
          </cell>
        </row>
        <row r="370">
          <cell r="AH370">
            <v>2.34373380439476</v>
          </cell>
          <cell r="AI370">
            <v>2.77414975357816</v>
          </cell>
          <cell r="AJ370">
            <v>2.49723923146225</v>
          </cell>
          <cell r="AK370">
            <v>2.33356441790184</v>
          </cell>
          <cell r="AL370">
            <v>8.78911536251799</v>
          </cell>
          <cell r="AM370">
            <v>3.30844987639253</v>
          </cell>
        </row>
        <row r="371">
          <cell r="B371" t="str">
            <v>PMS-170</v>
          </cell>
          <cell r="C371" t="str">
            <v>SAMN02213140</v>
          </cell>
          <cell r="D371" t="str">
            <v>M. sinensis</v>
          </cell>
          <cell r="E371" t="str">
            <v>Yangtze-Qinling</v>
          </cell>
          <cell r="F371" t="str">
            <v>Y</v>
          </cell>
          <cell r="G371" t="str">
            <v>Y</v>
          </cell>
          <cell r="H371" t="str">
            <v>Y</v>
          </cell>
          <cell r="I371">
            <v>34.5057</v>
          </cell>
          <cell r="J371">
            <v>113.041</v>
          </cell>
          <cell r="K371">
            <v>1371</v>
          </cell>
          <cell r="L371">
            <v>8</v>
          </cell>
          <cell r="M371">
            <v>8</v>
          </cell>
          <cell r="N371">
            <v>0</v>
          </cell>
          <cell r="O371">
            <v>0.0002</v>
          </cell>
          <cell r="P371">
            <v>0</v>
          </cell>
          <cell r="Q371">
            <v>0.002</v>
          </cell>
          <cell r="R371">
            <v>0</v>
          </cell>
          <cell r="S371">
            <v>0.9914</v>
          </cell>
          <cell r="T371">
            <v>0</v>
          </cell>
          <cell r="U371">
            <v>0.006</v>
          </cell>
          <cell r="V371">
            <v>0.000170316491256828</v>
          </cell>
        </row>
        <row r="371">
          <cell r="Z371">
            <v>0.129019009793605</v>
          </cell>
        </row>
        <row r="371">
          <cell r="AB371">
            <v>0.0238558732568114</v>
          </cell>
          <cell r="AC371">
            <v>0.0780865143721485</v>
          </cell>
        </row>
        <row r="371">
          <cell r="AH371">
            <v>0.818273838706171</v>
          </cell>
        </row>
        <row r="371">
          <cell r="AJ371">
            <v>2.33068498214181</v>
          </cell>
          <cell r="AK371">
            <v>2.52323979518718</v>
          </cell>
          <cell r="AL371">
            <v>2.52117439049874</v>
          </cell>
          <cell r="AM371">
            <v>2.15726832837828</v>
          </cell>
        </row>
        <row r="372">
          <cell r="B372" t="str">
            <v>PMS-171</v>
          </cell>
          <cell r="C372" t="str">
            <v>SAMN02213141</v>
          </cell>
          <cell r="D372" t="str">
            <v>M. sinensis</v>
          </cell>
          <cell r="E372" t="str">
            <v>Yangtze-Qinling</v>
          </cell>
          <cell r="F372" t="str">
            <v>Y</v>
          </cell>
          <cell r="G372" t="str">
            <v>Y</v>
          </cell>
          <cell r="H372" t="str">
            <v>Y</v>
          </cell>
          <cell r="I372">
            <v>34.5059</v>
          </cell>
          <cell r="J372">
            <v>113.041</v>
          </cell>
          <cell r="K372">
            <v>1382</v>
          </cell>
          <cell r="L372">
            <v>8</v>
          </cell>
          <cell r="M372">
            <v>8</v>
          </cell>
          <cell r="N372">
            <v>0.0004</v>
          </cell>
          <cell r="O372">
            <v>0.0004</v>
          </cell>
          <cell r="P372">
            <v>0.0014</v>
          </cell>
          <cell r="Q372">
            <v>0.0018</v>
          </cell>
          <cell r="R372">
            <v>0.006</v>
          </cell>
          <cell r="S372">
            <v>0.9818</v>
          </cell>
          <cell r="T372">
            <v>0</v>
          </cell>
          <cell r="U372">
            <v>0.0074</v>
          </cell>
          <cell r="V372">
            <v>1.9645334597524</v>
          </cell>
          <cell r="W372">
            <v>0.547753741742464</v>
          </cell>
        </row>
        <row r="372">
          <cell r="AA372">
            <v>2.79459080468024</v>
          </cell>
          <cell r="AB372">
            <v>0.941733616088294</v>
          </cell>
          <cell r="AC372">
            <v>0.88694441323732</v>
          </cell>
          <cell r="AD372">
            <v>6.15886398705159</v>
          </cell>
          <cell r="AE372">
            <v>4.89976965699499</v>
          </cell>
        </row>
        <row r="372">
          <cell r="AJ372">
            <v>3.88446705914992</v>
          </cell>
          <cell r="AK372">
            <v>4.27553208178694</v>
          </cell>
          <cell r="AL372">
            <v>10.8572461850107</v>
          </cell>
        </row>
        <row r="373">
          <cell r="B373" t="str">
            <v>PMS-172</v>
          </cell>
          <cell r="C373" t="str">
            <v>SAMN02213142</v>
          </cell>
          <cell r="D373" t="str">
            <v>M. sinensis</v>
          </cell>
          <cell r="E373" t="str">
            <v>Yangtze-Qinling</v>
          </cell>
          <cell r="F373" t="str">
            <v>Y</v>
          </cell>
          <cell r="G373" t="str">
            <v>Y</v>
          </cell>
          <cell r="H373" t="str">
            <v>Y</v>
          </cell>
          <cell r="I373">
            <v>34.5065</v>
          </cell>
          <cell r="J373">
            <v>113.0413</v>
          </cell>
          <cell r="K373">
            <v>1389</v>
          </cell>
          <cell r="L373">
            <v>8</v>
          </cell>
          <cell r="M373">
            <v>8</v>
          </cell>
          <cell r="N373">
            <v>0.0044</v>
          </cell>
          <cell r="O373">
            <v>0.0018</v>
          </cell>
          <cell r="P373">
            <v>0.0126</v>
          </cell>
          <cell r="Q373">
            <v>0.028</v>
          </cell>
          <cell r="R373">
            <v>0.0046</v>
          </cell>
          <cell r="S373">
            <v>0.9318</v>
          </cell>
          <cell r="T373">
            <v>0.0028</v>
          </cell>
          <cell r="U373">
            <v>0.014</v>
          </cell>
          <cell r="V373">
            <v>1.69679492254632</v>
          </cell>
          <cell r="W373">
            <v>0.172880614953655</v>
          </cell>
        </row>
        <row r="373">
          <cell r="AA373">
            <v>1.64112117582237</v>
          </cell>
          <cell r="AB373">
            <v>0.45047773697518</v>
          </cell>
          <cell r="AC373">
            <v>0.239611763050141</v>
          </cell>
          <cell r="AD373">
            <v>4.2821927133423</v>
          </cell>
          <cell r="AE373">
            <v>1.95975509776257</v>
          </cell>
        </row>
        <row r="373">
          <cell r="AI373">
            <v>2.52618487217439</v>
          </cell>
          <cell r="AJ373">
            <v>1.7012004961583</v>
          </cell>
          <cell r="AK373">
            <v>1.57845590692445</v>
          </cell>
          <cell r="AL373">
            <v>7.1274407850677</v>
          </cell>
        </row>
        <row r="374">
          <cell r="B374" t="str">
            <v>PMS-174</v>
          </cell>
          <cell r="C374" t="str">
            <v>SAMN02213143</v>
          </cell>
          <cell r="D374" t="str">
            <v>M. sinensis</v>
          </cell>
          <cell r="E374" t="str">
            <v>Yangtze-Qinling</v>
          </cell>
          <cell r="F374" t="str">
            <v>Y</v>
          </cell>
          <cell r="G374" t="str">
            <v>Y</v>
          </cell>
          <cell r="H374" t="str">
            <v>Y</v>
          </cell>
          <cell r="I374">
            <v>34.5073</v>
          </cell>
          <cell r="J374">
            <v>113.0419</v>
          </cell>
          <cell r="K374">
            <v>1385</v>
          </cell>
          <cell r="L374">
            <v>8</v>
          </cell>
          <cell r="M374">
            <v>8</v>
          </cell>
          <cell r="N374">
            <v>0.0012</v>
          </cell>
          <cell r="O374">
            <v>0.0046</v>
          </cell>
          <cell r="P374">
            <v>0.003</v>
          </cell>
          <cell r="Q374">
            <v>0.0352</v>
          </cell>
          <cell r="R374">
            <v>0.002</v>
          </cell>
          <cell r="S374">
            <v>0.9488</v>
          </cell>
          <cell r="T374">
            <v>0.001</v>
          </cell>
          <cell r="U374">
            <v>0.004</v>
          </cell>
        </row>
        <row r="374">
          <cell r="W374">
            <v>0.60086546011295</v>
          </cell>
        </row>
        <row r="374">
          <cell r="AA374">
            <v>4.59988338593325</v>
          </cell>
          <cell r="AB374">
            <v>0.816047699692793</v>
          </cell>
          <cell r="AC374">
            <v>0.64130936516945</v>
          </cell>
        </row>
        <row r="374">
          <cell r="AE374">
            <v>6.92290889115654</v>
          </cell>
        </row>
        <row r="374">
          <cell r="AI374">
            <v>1.85441361496368</v>
          </cell>
          <cell r="AJ374">
            <v>5.54903912195957</v>
          </cell>
          <cell r="AK374">
            <v>2.57769362703638</v>
          </cell>
        </row>
        <row r="375">
          <cell r="B375" t="str">
            <v>PMS-176</v>
          </cell>
          <cell r="C375" t="str">
            <v>SAMN02213144</v>
          </cell>
          <cell r="D375" t="str">
            <v>M. sinensis</v>
          </cell>
          <cell r="E375" t="str">
            <v>Yangtze-Qinling</v>
          </cell>
          <cell r="F375" t="str">
            <v>Y</v>
          </cell>
          <cell r="G375" t="str">
            <v>Y</v>
          </cell>
          <cell r="H375" t="str">
            <v>Y</v>
          </cell>
          <cell r="I375">
            <v>34.5088</v>
          </cell>
          <cell r="J375">
            <v>113.042</v>
          </cell>
          <cell r="K375">
            <v>1413</v>
          </cell>
          <cell r="L375">
            <v>8</v>
          </cell>
          <cell r="M375">
            <v>8</v>
          </cell>
          <cell r="N375">
            <v>0.001</v>
          </cell>
          <cell r="O375">
            <v>0</v>
          </cell>
          <cell r="P375">
            <v>0</v>
          </cell>
          <cell r="Q375">
            <v>0.0088</v>
          </cell>
          <cell r="R375">
            <v>0.001</v>
          </cell>
          <cell r="S375">
            <v>0.9886</v>
          </cell>
          <cell r="T375">
            <v>0.0004</v>
          </cell>
          <cell r="U375">
            <v>0</v>
          </cell>
          <cell r="V375">
            <v>1.32347879005179</v>
          </cell>
          <cell r="W375">
            <v>1.25473118699349</v>
          </cell>
        </row>
        <row r="375">
          <cell r="Z375">
            <v>0.71269914006068</v>
          </cell>
          <cell r="AA375">
            <v>5.09425677693939</v>
          </cell>
          <cell r="AB375">
            <v>1.22569443331586</v>
          </cell>
          <cell r="AC375">
            <v>1.35944976526293</v>
          </cell>
          <cell r="AD375">
            <v>4.71435218096591</v>
          </cell>
          <cell r="AE375">
            <v>6.85866004589925</v>
          </cell>
        </row>
        <row r="375">
          <cell r="AH375">
            <v>0.375418020158767</v>
          </cell>
          <cell r="AI375">
            <v>4.88118978565712</v>
          </cell>
          <cell r="AJ375">
            <v>3.84066395426747</v>
          </cell>
          <cell r="AK375">
            <v>3.84241879868513</v>
          </cell>
          <cell r="AL375">
            <v>8.84656315832764</v>
          </cell>
          <cell r="AM375">
            <v>6.0316077902379</v>
          </cell>
        </row>
        <row r="376">
          <cell r="B376" t="str">
            <v>PMS-178</v>
          </cell>
          <cell r="C376" t="str">
            <v>SAMN02213145</v>
          </cell>
          <cell r="D376" t="str">
            <v>M. sinensis</v>
          </cell>
          <cell r="E376" t="str">
            <v>Yangtze-Qinling</v>
          </cell>
          <cell r="F376" t="str">
            <v>Y</v>
          </cell>
          <cell r="G376" t="str">
            <v>Y</v>
          </cell>
          <cell r="H376" t="str">
            <v>Y</v>
          </cell>
          <cell r="I376">
            <v>34.511</v>
          </cell>
          <cell r="J376">
            <v>113.0407</v>
          </cell>
          <cell r="K376">
            <v>1488</v>
          </cell>
          <cell r="L376">
            <v>8</v>
          </cell>
          <cell r="M376">
            <v>8</v>
          </cell>
          <cell r="N376">
            <v>0.0024</v>
          </cell>
          <cell r="O376">
            <v>0</v>
          </cell>
          <cell r="P376">
            <v>0.0016</v>
          </cell>
          <cell r="Q376">
            <v>0.0044</v>
          </cell>
          <cell r="R376">
            <v>0.001</v>
          </cell>
          <cell r="S376">
            <v>0.989</v>
          </cell>
          <cell r="T376">
            <v>0.0008</v>
          </cell>
          <cell r="U376">
            <v>0.001</v>
          </cell>
          <cell r="V376">
            <v>3.87144228063493</v>
          </cell>
          <cell r="W376">
            <v>0.416573474837582</v>
          </cell>
        </row>
        <row r="376">
          <cell r="Y376">
            <v>2.37297348380848</v>
          </cell>
          <cell r="Z376">
            <v>0.955570465277233</v>
          </cell>
          <cell r="AA376">
            <v>4.36103255283172</v>
          </cell>
          <cell r="AB376">
            <v>1.42767543481388</v>
          </cell>
          <cell r="AC376">
            <v>1.86463709441199</v>
          </cell>
          <cell r="AD376">
            <v>8.22122167883471</v>
          </cell>
          <cell r="AE376">
            <v>4.24826138094574</v>
          </cell>
        </row>
        <row r="376">
          <cell r="AG376">
            <v>2.65603316975599</v>
          </cell>
          <cell r="AH376">
            <v>3.61444569878049</v>
          </cell>
          <cell r="AI376">
            <v>0.368869221821648</v>
          </cell>
          <cell r="AJ376">
            <v>4.13379889711187</v>
          </cell>
          <cell r="AK376">
            <v>3.83726145926628</v>
          </cell>
          <cell r="AL376">
            <v>15.3236778137198</v>
          </cell>
          <cell r="AM376">
            <v>4.32404376663821</v>
          </cell>
        </row>
        <row r="377">
          <cell r="B377" t="str">
            <v>PMS-180</v>
          </cell>
          <cell r="C377" t="str">
            <v>SAMN02213146</v>
          </cell>
          <cell r="D377" t="str">
            <v>M. sinensis</v>
          </cell>
          <cell r="E377" t="str">
            <v>Yangtze-Qinling</v>
          </cell>
          <cell r="F377" t="str">
            <v>Y</v>
          </cell>
          <cell r="G377" t="str">
            <v>Y</v>
          </cell>
          <cell r="H377" t="str">
            <v>Y</v>
          </cell>
          <cell r="I377">
            <v>31.878</v>
          </cell>
          <cell r="J377">
            <v>115.4117</v>
          </cell>
          <cell r="K377">
            <v>84</v>
          </cell>
          <cell r="L377">
            <v>8</v>
          </cell>
          <cell r="M377">
            <v>8</v>
          </cell>
          <cell r="N377">
            <v>0.0012</v>
          </cell>
          <cell r="O377">
            <v>0.004</v>
          </cell>
          <cell r="P377">
            <v>0.0132</v>
          </cell>
          <cell r="Q377">
            <v>0.305</v>
          </cell>
          <cell r="R377">
            <v>0</v>
          </cell>
          <cell r="S377">
            <v>0.606</v>
          </cell>
          <cell r="T377">
            <v>0.0706</v>
          </cell>
          <cell r="U377">
            <v>0</v>
          </cell>
          <cell r="V377">
            <v>0.111899619246888</v>
          </cell>
          <cell r="W377">
            <v>0.359455768419905</v>
          </cell>
        </row>
        <row r="377">
          <cell r="AA377">
            <v>7.27264487513084</v>
          </cell>
          <cell r="AB377">
            <v>0.344111791890829</v>
          </cell>
          <cell r="AC377">
            <v>0.600303504484394</v>
          </cell>
          <cell r="AD377">
            <v>2.46262436489556</v>
          </cell>
          <cell r="AE377">
            <v>7.84466315399013</v>
          </cell>
        </row>
        <row r="377">
          <cell r="AI377">
            <v>10.8590751513761</v>
          </cell>
          <cell r="AJ377">
            <v>4.67608854781397</v>
          </cell>
          <cell r="AK377">
            <v>5.44547732765068</v>
          </cell>
          <cell r="AL377">
            <v>11.8937006365672</v>
          </cell>
        </row>
        <row r="378">
          <cell r="B378" t="str">
            <v>PMS-182</v>
          </cell>
          <cell r="C378" t="str">
            <v>SAMN02213147</v>
          </cell>
          <cell r="D378" t="str">
            <v>M. sinensis</v>
          </cell>
          <cell r="E378" t="str">
            <v>SE China/tropical</v>
          </cell>
          <cell r="F378" t="str">
            <v>Y</v>
          </cell>
          <cell r="G378" t="str">
            <v>Y</v>
          </cell>
          <cell r="H378" t="str">
            <v>Y</v>
          </cell>
          <cell r="I378">
            <v>31.7566</v>
          </cell>
          <cell r="J378">
            <v>115.4732</v>
          </cell>
          <cell r="K378">
            <v>137</v>
          </cell>
          <cell r="L378">
            <v>8</v>
          </cell>
          <cell r="M378">
            <v>8</v>
          </cell>
          <cell r="N378">
            <v>0.0004</v>
          </cell>
          <cell r="O378">
            <v>0.0002</v>
          </cell>
          <cell r="P378">
            <v>0</v>
          </cell>
          <cell r="Q378">
            <v>0.0782</v>
          </cell>
          <cell r="R378">
            <v>0.001</v>
          </cell>
          <cell r="S378">
            <v>0.2784</v>
          </cell>
          <cell r="T378">
            <v>0.6406</v>
          </cell>
          <cell r="U378">
            <v>0.001</v>
          </cell>
        </row>
        <row r="378">
          <cell r="W378">
            <v>0.0656855270836341</v>
          </cell>
        </row>
        <row r="378">
          <cell r="AB378">
            <v>0.114530019817299</v>
          </cell>
          <cell r="AC378">
            <v>0.221978987879007</v>
          </cell>
        </row>
        <row r="378">
          <cell r="AE378">
            <v>7.94867767770248</v>
          </cell>
        </row>
        <row r="378">
          <cell r="AJ378">
            <v>6.38046452122176</v>
          </cell>
          <cell r="AK378">
            <v>6.8524206929493</v>
          </cell>
        </row>
        <row r="379">
          <cell r="B379" t="str">
            <v>PMS-183</v>
          </cell>
          <cell r="C379" t="str">
            <v>SAMN02213148</v>
          </cell>
          <cell r="D379" t="str">
            <v>M. sinensis</v>
          </cell>
          <cell r="E379" t="str">
            <v>Yangtze-Qinling</v>
          </cell>
          <cell r="F379" t="str">
            <v>Y</v>
          </cell>
          <cell r="G379" t="str">
            <v>Y</v>
          </cell>
          <cell r="H379" t="str">
            <v>Y</v>
          </cell>
          <cell r="I379">
            <v>31.7475</v>
          </cell>
          <cell r="J379">
            <v>115.4882</v>
          </cell>
          <cell r="K379">
            <v>205</v>
          </cell>
          <cell r="L379">
            <v>8</v>
          </cell>
          <cell r="M379">
            <v>8</v>
          </cell>
          <cell r="N379">
            <v>0.0006</v>
          </cell>
          <cell r="O379">
            <v>0.0002</v>
          </cell>
          <cell r="P379">
            <v>0.0188</v>
          </cell>
          <cell r="Q379">
            <v>0.269</v>
          </cell>
          <cell r="R379">
            <v>0</v>
          </cell>
          <cell r="S379">
            <v>0.5982</v>
          </cell>
          <cell r="T379">
            <v>0.1096</v>
          </cell>
          <cell r="U379">
            <v>0.003</v>
          </cell>
          <cell r="V379">
            <v>4.26338592936021</v>
          </cell>
          <cell r="W379">
            <v>1.06727197417671</v>
          </cell>
        </row>
        <row r="379">
          <cell r="Y379">
            <v>0.604662764617671</v>
          </cell>
          <cell r="Z379">
            <v>0.593343807718193</v>
          </cell>
          <cell r="AA379">
            <v>14.32354722442</v>
          </cell>
          <cell r="AB379">
            <v>1.21928075413954</v>
          </cell>
          <cell r="AC379">
            <v>1.85701467857534</v>
          </cell>
          <cell r="AD379">
            <v>14.4704792425582</v>
          </cell>
          <cell r="AE379">
            <v>9.45842550776215</v>
          </cell>
        </row>
        <row r="379">
          <cell r="AG379">
            <v>8.58582789032449</v>
          </cell>
          <cell r="AH379">
            <v>3.86969956272311</v>
          </cell>
          <cell r="AI379">
            <v>19.9905776920919</v>
          </cell>
          <cell r="AJ379">
            <v>8.57512304490307</v>
          </cell>
          <cell r="AK379">
            <v>9.98205107030689</v>
          </cell>
          <cell r="AL379">
            <v>22.4667014581402</v>
          </cell>
          <cell r="AM379">
            <v>8.9295327695534</v>
          </cell>
        </row>
        <row r="380">
          <cell r="B380" t="str">
            <v>PMS-184</v>
          </cell>
          <cell r="C380" t="str">
            <v>SAMN02213149</v>
          </cell>
          <cell r="D380" t="str">
            <v>M. sinensis</v>
          </cell>
          <cell r="E380" t="str">
            <v>Yangtze-Qinling</v>
          </cell>
          <cell r="F380" t="str">
            <v>Y</v>
          </cell>
          <cell r="G380" t="str">
            <v>Y</v>
          </cell>
          <cell r="H380" t="str">
            <v>Y</v>
          </cell>
          <cell r="I380">
            <v>31.7416</v>
          </cell>
          <cell r="J380">
            <v>115.4896</v>
          </cell>
          <cell r="K380">
            <v>252</v>
          </cell>
          <cell r="L380">
            <v>8</v>
          </cell>
          <cell r="M380">
            <v>8</v>
          </cell>
          <cell r="N380">
            <v>0.0002</v>
          </cell>
          <cell r="O380">
            <v>0.0016</v>
          </cell>
          <cell r="P380">
            <v>0.0018</v>
          </cell>
          <cell r="Q380">
            <v>0.2802</v>
          </cell>
          <cell r="R380">
            <v>0.0006</v>
          </cell>
          <cell r="S380">
            <v>0.5748</v>
          </cell>
          <cell r="T380">
            <v>0.138</v>
          </cell>
          <cell r="U380">
            <v>0.002</v>
          </cell>
        </row>
        <row r="380">
          <cell r="W380">
            <v>0.767732995432361</v>
          </cell>
        </row>
        <row r="380">
          <cell r="AA380">
            <v>4.34315669007614</v>
          </cell>
          <cell r="AB380">
            <v>1.01903012296747</v>
          </cell>
          <cell r="AC380">
            <v>0.568415265199926</v>
          </cell>
        </row>
        <row r="380">
          <cell r="AE380">
            <v>7.75300024108706</v>
          </cell>
        </row>
        <row r="380">
          <cell r="AI380">
            <v>1.62116891314412</v>
          </cell>
          <cell r="AJ380">
            <v>6.24683628424527</v>
          </cell>
          <cell r="AK380">
            <v>2.07470459425317</v>
          </cell>
        </row>
        <row r="381">
          <cell r="B381" t="str">
            <v>PMS-189</v>
          </cell>
          <cell r="C381" t="str">
            <v>SAMN02213150</v>
          </cell>
          <cell r="D381" t="str">
            <v>M. sinensis</v>
          </cell>
          <cell r="E381" t="str">
            <v>Yangtze-Qinling</v>
          </cell>
          <cell r="F381" t="str">
            <v>Y</v>
          </cell>
          <cell r="G381" t="str">
            <v>Y</v>
          </cell>
          <cell r="H381" t="str">
            <v>Y</v>
          </cell>
          <cell r="I381">
            <v>31.7588</v>
          </cell>
          <cell r="J381">
            <v>115.5351</v>
          </cell>
          <cell r="K381">
            <v>295</v>
          </cell>
          <cell r="L381">
            <v>8</v>
          </cell>
          <cell r="M381">
            <v>8</v>
          </cell>
          <cell r="N381">
            <v>0</v>
          </cell>
          <cell r="O381">
            <v>0.001</v>
          </cell>
          <cell r="P381">
            <v>0</v>
          </cell>
          <cell r="Q381">
            <v>0.2902</v>
          </cell>
          <cell r="R381">
            <v>0</v>
          </cell>
          <cell r="S381">
            <v>0.6056</v>
          </cell>
          <cell r="T381">
            <v>0.1026</v>
          </cell>
          <cell r="U381">
            <v>0</v>
          </cell>
        </row>
        <row r="381">
          <cell r="W381">
            <v>0.623413648816218</v>
          </cell>
        </row>
        <row r="381">
          <cell r="AA381">
            <v>11.1801446333155</v>
          </cell>
          <cell r="AB381">
            <v>0.842040927218589</v>
          </cell>
          <cell r="AC381">
            <v>1.43383634640105</v>
          </cell>
        </row>
        <row r="381">
          <cell r="AE381">
            <v>5.52561209510618</v>
          </cell>
        </row>
        <row r="381">
          <cell r="AI381">
            <v>13.252712677465</v>
          </cell>
          <cell r="AJ381">
            <v>4.30786104719526</v>
          </cell>
          <cell r="AK381">
            <v>7.04056283369623</v>
          </cell>
        </row>
        <row r="382">
          <cell r="B382" t="str">
            <v>PMS-194</v>
          </cell>
          <cell r="C382" t="str">
            <v>SAMN02213154</v>
          </cell>
          <cell r="D382" t="str">
            <v>M. sinensis</v>
          </cell>
          <cell r="E382" t="str">
            <v>Yangtze-Qinling</v>
          </cell>
          <cell r="F382" t="str">
            <v>Y</v>
          </cell>
          <cell r="G382" t="str">
            <v>Y</v>
          </cell>
          <cell r="H382" t="str">
            <v>Y</v>
          </cell>
          <cell r="I382">
            <v>31.5477</v>
          </cell>
          <cell r="J382">
            <v>115.3122</v>
          </cell>
          <cell r="K382">
            <v>155</v>
          </cell>
          <cell r="L382">
            <v>9</v>
          </cell>
          <cell r="M382">
            <v>9</v>
          </cell>
          <cell r="N382">
            <v>0.0018</v>
          </cell>
          <cell r="O382">
            <v>0.0012</v>
          </cell>
          <cell r="P382">
            <v>0.0086</v>
          </cell>
          <cell r="Q382">
            <v>0.2546</v>
          </cell>
          <cell r="R382">
            <v>0</v>
          </cell>
          <cell r="S382">
            <v>0.6256</v>
          </cell>
          <cell r="T382">
            <v>0.1076</v>
          </cell>
          <cell r="U382">
            <v>0</v>
          </cell>
          <cell r="V382">
            <v>0.396920401366169</v>
          </cell>
        </row>
        <row r="382">
          <cell r="Z382">
            <v>0.153224866753756</v>
          </cell>
          <cell r="AA382">
            <v>14.3490897246276</v>
          </cell>
          <cell r="AB382">
            <v>0.244961983498935</v>
          </cell>
          <cell r="AC382">
            <v>1.22451787592077</v>
          </cell>
          <cell r="AD382">
            <v>2.77193879817593</v>
          </cell>
        </row>
        <row r="382">
          <cell r="AH382">
            <v>0.558152699400664</v>
          </cell>
          <cell r="AI382">
            <v>7.17691511236354</v>
          </cell>
          <cell r="AJ382">
            <v>1.6451726184726</v>
          </cell>
          <cell r="AK382">
            <v>2.94120218031412</v>
          </cell>
          <cell r="AL382">
            <v>9.55514653347054</v>
          </cell>
          <cell r="AM382">
            <v>3.8101509513445</v>
          </cell>
        </row>
        <row r="383">
          <cell r="B383" t="str">
            <v>PMS-204</v>
          </cell>
          <cell r="C383" t="str">
            <v>SAMN02213163</v>
          </cell>
          <cell r="D383" t="str">
            <v>M. sinensis</v>
          </cell>
          <cell r="E383" t="str">
            <v>Yangtze-Qinling</v>
          </cell>
          <cell r="F383" t="str">
            <v>Y</v>
          </cell>
          <cell r="G383" t="str">
            <v>Y</v>
          </cell>
          <cell r="H383" t="str">
            <v>Y</v>
          </cell>
          <cell r="I383">
            <v>31.7013</v>
          </cell>
          <cell r="J383">
            <v>114.8741</v>
          </cell>
          <cell r="K383">
            <v>103</v>
          </cell>
          <cell r="L383">
            <v>8</v>
          </cell>
          <cell r="M383">
            <v>8</v>
          </cell>
          <cell r="N383">
            <v>0.0002</v>
          </cell>
          <cell r="O383">
            <v>0.0006</v>
          </cell>
          <cell r="P383">
            <v>0</v>
          </cell>
          <cell r="Q383">
            <v>0.248</v>
          </cell>
          <cell r="R383">
            <v>0</v>
          </cell>
          <cell r="S383">
            <v>0.5806</v>
          </cell>
          <cell r="T383">
            <v>0.1688</v>
          </cell>
          <cell r="U383">
            <v>0.001</v>
          </cell>
        </row>
        <row r="383">
          <cell r="W383">
            <v>0.407134952588352</v>
          </cell>
        </row>
        <row r="383">
          <cell r="Y383">
            <v>4.31229007754776</v>
          </cell>
        </row>
        <row r="383">
          <cell r="AA383">
            <v>11.0801890549461</v>
          </cell>
          <cell r="AB383">
            <v>1.44908038219579</v>
          </cell>
          <cell r="AC383">
            <v>1.87514531974747</v>
          </cell>
        </row>
        <row r="383">
          <cell r="AE383">
            <v>4.21026570993362</v>
          </cell>
        </row>
        <row r="383">
          <cell r="AI383">
            <v>7.4454254833976</v>
          </cell>
          <cell r="AJ383">
            <v>3.17616476390082</v>
          </cell>
          <cell r="AK383">
            <v>3.96910293192368</v>
          </cell>
        </row>
        <row r="384">
          <cell r="B384" t="str">
            <v>PMS-211</v>
          </cell>
          <cell r="C384" t="str">
            <v>SAMN02213166</v>
          </cell>
          <cell r="D384" t="str">
            <v>M. sinensis</v>
          </cell>
          <cell r="E384" t="str">
            <v>SE China/tropical</v>
          </cell>
          <cell r="F384" t="str">
            <v>Y</v>
          </cell>
          <cell r="G384" t="str">
            <v>Y</v>
          </cell>
          <cell r="H384" t="str">
            <v>Y</v>
          </cell>
          <cell r="I384">
            <v>30.9776</v>
          </cell>
          <cell r="J384">
            <v>114.643</v>
          </cell>
          <cell r="K384">
            <v>43</v>
          </cell>
          <cell r="L384">
            <v>9</v>
          </cell>
          <cell r="M384">
            <v>9</v>
          </cell>
          <cell r="N384">
            <v>0.001</v>
          </cell>
          <cell r="O384">
            <v>0.0012</v>
          </cell>
          <cell r="P384">
            <v>0.0228</v>
          </cell>
          <cell r="Q384">
            <v>0.054</v>
          </cell>
          <cell r="R384">
            <v>0.0012</v>
          </cell>
          <cell r="S384">
            <v>0.2444</v>
          </cell>
          <cell r="T384">
            <v>0.675</v>
          </cell>
          <cell r="U384">
            <v>0</v>
          </cell>
          <cell r="V384">
            <v>1.60054028579898</v>
          </cell>
          <cell r="W384">
            <v>0.652568212440814</v>
          </cell>
        </row>
        <row r="384">
          <cell r="AA384">
            <v>14.9020672477884</v>
          </cell>
          <cell r="AB384">
            <v>0.903022702398391</v>
          </cell>
          <cell r="AC384">
            <v>1.76102037520297</v>
          </cell>
        </row>
        <row r="384">
          <cell r="AE384">
            <v>1.01648380657101</v>
          </cell>
        </row>
        <row r="384">
          <cell r="AI384">
            <v>21.0962592629957</v>
          </cell>
          <cell r="AJ384">
            <v>0.620325775119651</v>
          </cell>
          <cell r="AK384">
            <v>7.8701816809578</v>
          </cell>
        </row>
        <row r="385">
          <cell r="B385" t="str">
            <v>PMS-212</v>
          </cell>
          <cell r="C385" t="str">
            <v>SAMN02213167</v>
          </cell>
          <cell r="D385" t="str">
            <v>M. sinensis</v>
          </cell>
          <cell r="E385" t="str">
            <v>SE China/tropical</v>
          </cell>
          <cell r="F385" t="str">
            <v>Y</v>
          </cell>
          <cell r="G385" t="str">
            <v>Y</v>
          </cell>
          <cell r="H385" t="str">
            <v>Y</v>
          </cell>
          <cell r="I385">
            <v>26.9496</v>
          </cell>
          <cell r="J385">
            <v>108.6668</v>
          </cell>
          <cell r="K385">
            <v>631</v>
          </cell>
          <cell r="L385">
            <v>9</v>
          </cell>
          <cell r="M385">
            <v>9</v>
          </cell>
          <cell r="N385">
            <v>0.0074</v>
          </cell>
          <cell r="O385">
            <v>0.005</v>
          </cell>
          <cell r="P385">
            <v>0.001</v>
          </cell>
          <cell r="Q385">
            <v>0.016</v>
          </cell>
          <cell r="R385">
            <v>0.6062</v>
          </cell>
          <cell r="S385">
            <v>0.0598</v>
          </cell>
          <cell r="T385">
            <v>0.286</v>
          </cell>
          <cell r="U385">
            <v>0.0188</v>
          </cell>
          <cell r="V385">
            <v>1.55951833705376</v>
          </cell>
          <cell r="W385">
            <v>0.0514679021667622</v>
          </cell>
        </row>
        <row r="385">
          <cell r="Z385">
            <v>1.49111097910153</v>
          </cell>
          <cell r="AA385">
            <v>24.490003301508</v>
          </cell>
          <cell r="AB385">
            <v>0.794499524643991</v>
          </cell>
          <cell r="AC385">
            <v>2.54408044927664</v>
          </cell>
          <cell r="AD385">
            <v>7.62682650602596</v>
          </cell>
        </row>
        <row r="385">
          <cell r="AH385">
            <v>7.57369959007747</v>
          </cell>
          <cell r="AI385">
            <v>23.0975505638598</v>
          </cell>
          <cell r="AJ385">
            <v>8.39587162881978</v>
          </cell>
          <cell r="AK385">
            <v>12.6370011196861</v>
          </cell>
          <cell r="AL385">
            <v>8.82194779021554</v>
          </cell>
          <cell r="AM385">
            <v>15.4481715303843</v>
          </cell>
        </row>
        <row r="386">
          <cell r="B386" t="str">
            <v>PMS-213</v>
          </cell>
          <cell r="C386" t="str">
            <v>SAMN02213168</v>
          </cell>
          <cell r="D386" t="str">
            <v>M. sinensis</v>
          </cell>
          <cell r="E386" t="str">
            <v>SE China/tropical</v>
          </cell>
          <cell r="F386" t="str">
            <v>Y</v>
          </cell>
          <cell r="G386" t="str">
            <v>Y</v>
          </cell>
          <cell r="H386" t="str">
            <v>Y</v>
          </cell>
          <cell r="I386">
            <v>26.9284</v>
          </cell>
          <cell r="J386">
            <v>108.6497</v>
          </cell>
          <cell r="K386">
            <v>620</v>
          </cell>
          <cell r="L386">
            <v>9</v>
          </cell>
          <cell r="M386">
            <v>9</v>
          </cell>
          <cell r="N386">
            <v>0.0206</v>
          </cell>
          <cell r="O386">
            <v>0.0018</v>
          </cell>
          <cell r="P386">
            <v>0.0174</v>
          </cell>
          <cell r="Q386">
            <v>0.0086</v>
          </cell>
          <cell r="R386">
            <v>0.6934</v>
          </cell>
          <cell r="S386">
            <v>0.0306</v>
          </cell>
          <cell r="T386">
            <v>0.2274</v>
          </cell>
          <cell r="U386">
            <v>0</v>
          </cell>
          <cell r="V386">
            <v>1.13791639421405</v>
          </cell>
          <cell r="W386">
            <v>0.677706963927254</v>
          </cell>
        </row>
        <row r="386">
          <cell r="AA386">
            <v>13.1889473496554</v>
          </cell>
          <cell r="AB386">
            <v>0.760369707612792</v>
          </cell>
          <cell r="AC386">
            <v>1.44282657829077</v>
          </cell>
          <cell r="AD386">
            <v>2.60323225504464</v>
          </cell>
          <cell r="AE386">
            <v>2.40826714133265</v>
          </cell>
        </row>
        <row r="386">
          <cell r="AI386">
            <v>8.33306002544496</v>
          </cell>
          <cell r="AJ386">
            <v>1.55064968259831</v>
          </cell>
          <cell r="AK386">
            <v>2.81473892501637</v>
          </cell>
          <cell r="AL386">
            <v>2.17589128645342</v>
          </cell>
        </row>
        <row r="387">
          <cell r="B387" t="str">
            <v>PMS-218</v>
          </cell>
          <cell r="C387" t="str">
            <v>SAMN02213171</v>
          </cell>
          <cell r="D387" t="str">
            <v>M. sinensis</v>
          </cell>
          <cell r="E387" t="str">
            <v>Sichuan</v>
          </cell>
          <cell r="F387" t="str">
            <v>Y</v>
          </cell>
          <cell r="G387" t="str">
            <v>Y</v>
          </cell>
          <cell r="H387" t="str">
            <v>Y</v>
          </cell>
          <cell r="I387">
            <v>26.7523</v>
          </cell>
          <cell r="J387">
            <v>108.4981</v>
          </cell>
          <cell r="K387">
            <v>512</v>
          </cell>
          <cell r="L387">
            <v>9</v>
          </cell>
          <cell r="M387">
            <v>9</v>
          </cell>
          <cell r="N387">
            <v>0.0364</v>
          </cell>
          <cell r="O387">
            <v>0.0014</v>
          </cell>
          <cell r="P387">
            <v>0.0104</v>
          </cell>
          <cell r="Q387">
            <v>0.0008</v>
          </cell>
          <cell r="R387">
            <v>0.7966</v>
          </cell>
          <cell r="S387">
            <v>0.029</v>
          </cell>
          <cell r="T387">
            <v>0.1244</v>
          </cell>
          <cell r="U387">
            <v>0.001</v>
          </cell>
          <cell r="V387">
            <v>1.02151373433642</v>
          </cell>
        </row>
        <row r="387">
          <cell r="AA387">
            <v>20.2672768394393</v>
          </cell>
          <cell r="AB387">
            <v>0.583476150433094</v>
          </cell>
          <cell r="AC387">
            <v>2.30780441046895</v>
          </cell>
        </row>
        <row r="387">
          <cell r="AI387">
            <v>17.2864584571672</v>
          </cell>
        </row>
        <row r="387">
          <cell r="AK387">
            <v>12.2400414730604</v>
          </cell>
        </row>
        <row r="388">
          <cell r="B388" t="str">
            <v>PMS-223</v>
          </cell>
          <cell r="C388" t="str">
            <v>SAMN02213173</v>
          </cell>
          <cell r="D388" t="str">
            <v>M. sinensis</v>
          </cell>
          <cell r="E388" t="str">
            <v>Sichuan</v>
          </cell>
          <cell r="F388" t="str">
            <v>Y</v>
          </cell>
          <cell r="G388" t="str">
            <v>Y</v>
          </cell>
          <cell r="H388" t="str">
            <v>Y</v>
          </cell>
          <cell r="I388">
            <v>26.6727</v>
          </cell>
          <cell r="J388">
            <v>108.1477</v>
          </cell>
          <cell r="K388">
            <v>786</v>
          </cell>
          <cell r="L388">
            <v>9</v>
          </cell>
          <cell r="M388">
            <v>9</v>
          </cell>
          <cell r="N388">
            <v>0.0014</v>
          </cell>
          <cell r="O388">
            <v>0.0012</v>
          </cell>
          <cell r="P388">
            <v>0.033</v>
          </cell>
          <cell r="Q388">
            <v>0.0026</v>
          </cell>
          <cell r="R388">
            <v>0.8244</v>
          </cell>
          <cell r="S388">
            <v>0.001</v>
          </cell>
          <cell r="T388">
            <v>0.1324</v>
          </cell>
          <cell r="U388">
            <v>0.0042</v>
          </cell>
          <cell r="V388">
            <v>2.12430182393955</v>
          </cell>
        </row>
        <row r="388">
          <cell r="Z388">
            <v>0.664025378825954</v>
          </cell>
          <cell r="AA388">
            <v>8.65317212738472</v>
          </cell>
          <cell r="AB388">
            <v>1.33742609993929</v>
          </cell>
          <cell r="AC388">
            <v>1.73701816891469</v>
          </cell>
        </row>
        <row r="388">
          <cell r="AI388">
            <v>10.3825743498169</v>
          </cell>
        </row>
        <row r="388">
          <cell r="AK388">
            <v>6.93465406668798</v>
          </cell>
        </row>
        <row r="389">
          <cell r="B389" t="str">
            <v>PMS-224</v>
          </cell>
          <cell r="C389" t="str">
            <v>SAMN02213174</v>
          </cell>
          <cell r="D389" t="str">
            <v>M. sinensis</v>
          </cell>
          <cell r="E389" t="str">
            <v>Sichuan</v>
          </cell>
          <cell r="F389" t="str">
            <v>Y</v>
          </cell>
          <cell r="G389" t="str">
            <v>Y</v>
          </cell>
          <cell r="H389" t="str">
            <v>Y</v>
          </cell>
          <cell r="I389">
            <v>26.6339</v>
          </cell>
          <cell r="J389">
            <v>108.1165</v>
          </cell>
          <cell r="K389">
            <v>832</v>
          </cell>
          <cell r="L389">
            <v>9</v>
          </cell>
          <cell r="M389">
            <v>9</v>
          </cell>
          <cell r="N389">
            <v>0</v>
          </cell>
          <cell r="O389">
            <v>0.0076</v>
          </cell>
          <cell r="P389">
            <v>0.0064</v>
          </cell>
          <cell r="Q389">
            <v>0</v>
          </cell>
          <cell r="R389">
            <v>0.8872</v>
          </cell>
          <cell r="S389">
            <v>0</v>
          </cell>
          <cell r="T389">
            <v>0.0964</v>
          </cell>
          <cell r="U389">
            <v>0.0016</v>
          </cell>
          <cell r="V389">
            <v>2.12156618951089</v>
          </cell>
          <cell r="W389">
            <v>1.35035914232191</v>
          </cell>
        </row>
        <row r="389">
          <cell r="AA389">
            <v>34.4279447722971</v>
          </cell>
          <cell r="AB389">
            <v>1.474885019573</v>
          </cell>
          <cell r="AC389">
            <v>3.87540268206142</v>
          </cell>
          <cell r="AD389">
            <v>7.66296944330646</v>
          </cell>
          <cell r="AE389">
            <v>0.792294927245954</v>
          </cell>
        </row>
        <row r="389">
          <cell r="AI389">
            <v>31.7673988532264</v>
          </cell>
          <cell r="AJ389">
            <v>2.97603171505108</v>
          </cell>
          <cell r="AK389">
            <v>7.77136637037233</v>
          </cell>
          <cell r="AL389">
            <v>6.39450627314007</v>
          </cell>
        </row>
        <row r="390">
          <cell r="B390" t="str">
            <v>PMS-231</v>
          </cell>
          <cell r="C390" t="str">
            <v>SAMN02213180</v>
          </cell>
          <cell r="D390" t="str">
            <v>M. sinensis</v>
          </cell>
          <cell r="E390" t="str">
            <v>Sichuan</v>
          </cell>
          <cell r="F390" t="str">
            <v>Y</v>
          </cell>
          <cell r="G390" t="str">
            <v>Y</v>
          </cell>
          <cell r="H390" t="str">
            <v>Y</v>
          </cell>
          <cell r="I390">
            <v>26.6186</v>
          </cell>
          <cell r="J390">
            <v>106.758</v>
          </cell>
          <cell r="K390">
            <v>1102</v>
          </cell>
          <cell r="L390">
            <v>9</v>
          </cell>
          <cell r="M390">
            <v>9</v>
          </cell>
          <cell r="N390">
            <v>0.0058</v>
          </cell>
          <cell r="O390">
            <v>0.0016</v>
          </cell>
          <cell r="P390">
            <v>0.0158</v>
          </cell>
          <cell r="Q390">
            <v>0</v>
          </cell>
          <cell r="R390">
            <v>0.932</v>
          </cell>
          <cell r="S390">
            <v>0</v>
          </cell>
          <cell r="T390">
            <v>0.0412</v>
          </cell>
          <cell r="U390">
            <v>0.0024</v>
          </cell>
          <cell r="V390">
            <v>1.26566501040836</v>
          </cell>
        </row>
        <row r="390">
          <cell r="AB390">
            <v>0.754129769460441</v>
          </cell>
          <cell r="AC390">
            <v>1.21948918583697</v>
          </cell>
        </row>
        <row r="390">
          <cell r="AL390">
            <v>1.61343563294656</v>
          </cell>
        </row>
        <row r="391">
          <cell r="B391" t="str">
            <v>PMS-232</v>
          </cell>
          <cell r="C391" t="str">
            <v>SAMN02213181</v>
          </cell>
          <cell r="D391" t="str">
            <v>M. sinensis</v>
          </cell>
          <cell r="E391" t="str">
            <v>Sichuan</v>
          </cell>
          <cell r="F391" t="str">
            <v>Y</v>
          </cell>
          <cell r="G391" t="str">
            <v>Y</v>
          </cell>
          <cell r="H391" t="str">
            <v>Y</v>
          </cell>
          <cell r="I391">
            <v>26.6389</v>
          </cell>
          <cell r="J391">
            <v>106.6192</v>
          </cell>
          <cell r="K391">
            <v>1300</v>
          </cell>
          <cell r="L391">
            <v>9</v>
          </cell>
          <cell r="M391">
            <v>9</v>
          </cell>
          <cell r="N391">
            <v>0.0078</v>
          </cell>
          <cell r="O391">
            <v>0</v>
          </cell>
          <cell r="P391">
            <v>0.001</v>
          </cell>
          <cell r="Q391">
            <v>0.001</v>
          </cell>
          <cell r="R391">
            <v>0.9664</v>
          </cell>
          <cell r="S391">
            <v>0</v>
          </cell>
          <cell r="T391">
            <v>0.0126</v>
          </cell>
          <cell r="U391">
            <v>0.011</v>
          </cell>
          <cell r="V391">
            <v>1.96386431395949</v>
          </cell>
        </row>
        <row r="391">
          <cell r="AA391">
            <v>34.0254762208956</v>
          </cell>
          <cell r="AB391">
            <v>1.24037169947291</v>
          </cell>
          <cell r="AC391">
            <v>5.59044617790381</v>
          </cell>
          <cell r="AD391">
            <v>7.62757224473125</v>
          </cell>
        </row>
        <row r="391">
          <cell r="AI391">
            <v>34.773771558642</v>
          </cell>
          <cell r="AJ391">
            <v>5.40650788957594</v>
          </cell>
          <cell r="AK391">
            <v>16.3089424687989</v>
          </cell>
          <cell r="AL391">
            <v>8.17970287350362</v>
          </cell>
        </row>
        <row r="392">
          <cell r="B392" t="str">
            <v>PMS-235</v>
          </cell>
          <cell r="C392" t="str">
            <v>SAMN02213182</v>
          </cell>
          <cell r="D392" t="str">
            <v>M. sinensis</v>
          </cell>
          <cell r="E392" t="str">
            <v>Sichuan</v>
          </cell>
          <cell r="F392" t="str">
            <v>Y</v>
          </cell>
          <cell r="G392" t="str">
            <v>Y</v>
          </cell>
          <cell r="H392" t="str">
            <v>Y</v>
          </cell>
          <cell r="I392">
            <v>26.6591</v>
          </cell>
          <cell r="J392">
            <v>106.6073</v>
          </cell>
          <cell r="K392">
            <v>1331</v>
          </cell>
          <cell r="L392">
            <v>9</v>
          </cell>
          <cell r="M392">
            <v>9</v>
          </cell>
          <cell r="N392">
            <v>0.0026</v>
          </cell>
          <cell r="O392">
            <v>0.0166</v>
          </cell>
          <cell r="P392">
            <v>0.0038</v>
          </cell>
          <cell r="Q392">
            <v>0.0012</v>
          </cell>
          <cell r="R392">
            <v>0.948</v>
          </cell>
          <cell r="S392">
            <v>0</v>
          </cell>
          <cell r="T392">
            <v>0.027</v>
          </cell>
          <cell r="U392">
            <v>0</v>
          </cell>
          <cell r="V392">
            <v>1.67458771052109</v>
          </cell>
        </row>
        <row r="392">
          <cell r="AA392">
            <v>13.1583877240012</v>
          </cell>
          <cell r="AB392">
            <v>1.03807134012742</v>
          </cell>
          <cell r="AC392">
            <v>1.98459551641185</v>
          </cell>
        </row>
        <row r="392">
          <cell r="AI392">
            <v>17.8507940246643</v>
          </cell>
        </row>
        <row r="392">
          <cell r="AK392">
            <v>12.9667005418237</v>
          </cell>
        </row>
        <row r="393">
          <cell r="B393" t="str">
            <v>PMS-257</v>
          </cell>
          <cell r="C393" t="str">
            <v>SAMN02213190</v>
          </cell>
          <cell r="D393" t="str">
            <v>M. sinensis</v>
          </cell>
          <cell r="E393" t="str">
            <v>SE China/tropical</v>
          </cell>
          <cell r="F393" t="str">
            <v>Y</v>
          </cell>
          <cell r="G393" t="str">
            <v>Y</v>
          </cell>
          <cell r="H393" t="str">
            <v>Y</v>
          </cell>
          <cell r="I393">
            <v>23.2624</v>
          </cell>
          <cell r="J393">
            <v>104.4212</v>
          </cell>
          <cell r="K393">
            <v>1408</v>
          </cell>
          <cell r="L393">
            <v>9</v>
          </cell>
          <cell r="M393">
            <v>9</v>
          </cell>
          <cell r="N393">
            <v>0.0136</v>
          </cell>
          <cell r="O393">
            <v>0.0006</v>
          </cell>
          <cell r="P393">
            <v>0</v>
          </cell>
          <cell r="Q393">
            <v>0</v>
          </cell>
          <cell r="R393">
            <v>0.6546</v>
          </cell>
          <cell r="S393">
            <v>0</v>
          </cell>
          <cell r="T393">
            <v>0.327</v>
          </cell>
          <cell r="U393">
            <v>0.003</v>
          </cell>
          <cell r="V393">
            <v>1.808838562158</v>
          </cell>
        </row>
        <row r="393">
          <cell r="AA393">
            <v>60.88043829403</v>
          </cell>
          <cell r="AB393">
            <v>1.13453350770194</v>
          </cell>
          <cell r="AC393">
            <v>11.6438163603649</v>
          </cell>
        </row>
        <row r="393">
          <cell r="AI393">
            <v>52.7687743048781</v>
          </cell>
        </row>
        <row r="393">
          <cell r="AK393">
            <v>42.5452605195596</v>
          </cell>
        </row>
        <row r="394">
          <cell r="B394" t="str">
            <v>PMS-259</v>
          </cell>
          <cell r="C394" t="str">
            <v>SAMN02213191</v>
          </cell>
          <cell r="D394" t="str">
            <v>M. sinensis</v>
          </cell>
          <cell r="E394" t="str">
            <v>SE China/tropical</v>
          </cell>
          <cell r="F394" t="str">
            <v>Y</v>
          </cell>
          <cell r="G394" t="str">
            <v>Y</v>
          </cell>
          <cell r="H394" t="str">
            <v>Y</v>
          </cell>
          <cell r="I394">
            <v>23.2535</v>
          </cell>
          <cell r="J394">
            <v>104.4529</v>
          </cell>
          <cell r="K394">
            <v>1389</v>
          </cell>
          <cell r="L394">
            <v>9</v>
          </cell>
          <cell r="M394">
            <v>9</v>
          </cell>
          <cell r="N394">
            <v>0.0102</v>
          </cell>
          <cell r="O394">
            <v>0.0068</v>
          </cell>
          <cell r="P394">
            <v>0.002</v>
          </cell>
          <cell r="Q394">
            <v>0.002</v>
          </cell>
          <cell r="R394">
            <v>0.6934</v>
          </cell>
          <cell r="S394">
            <v>0.0006</v>
          </cell>
          <cell r="T394">
            <v>0.276</v>
          </cell>
          <cell r="U394">
            <v>0.009</v>
          </cell>
          <cell r="V394">
            <v>2.25171479167108</v>
          </cell>
        </row>
        <row r="394">
          <cell r="AA394">
            <v>29.3757507600979</v>
          </cell>
          <cell r="AB394">
            <v>1.46469575236712</v>
          </cell>
          <cell r="AC394">
            <v>4.43526928082879</v>
          </cell>
        </row>
        <row r="394">
          <cell r="AI394">
            <v>23.36115581063</v>
          </cell>
        </row>
        <row r="394">
          <cell r="AK394">
            <v>17.1450071237671</v>
          </cell>
          <cell r="AL394">
            <v>0.635815450836102</v>
          </cell>
        </row>
        <row r="395">
          <cell r="B395" t="str">
            <v>PMS-270</v>
          </cell>
          <cell r="C395" t="str">
            <v>SAMN06111839</v>
          </cell>
          <cell r="D395" t="str">
            <v>M. sinensis</v>
          </cell>
          <cell r="E395" t="str">
            <v>Sichuan</v>
          </cell>
          <cell r="F395" t="str">
            <v>Y</v>
          </cell>
          <cell r="G395" t="str">
            <v>Y</v>
          </cell>
          <cell r="H395" t="str">
            <v>Y</v>
          </cell>
          <cell r="I395">
            <v>24.17035</v>
          </cell>
          <cell r="J395">
            <v>102.4003</v>
          </cell>
          <cell r="K395">
            <v>1581</v>
          </cell>
          <cell r="L395">
            <v>9</v>
          </cell>
          <cell r="M395">
            <v>9</v>
          </cell>
          <cell r="N395">
            <v>0</v>
          </cell>
          <cell r="O395">
            <v>0</v>
          </cell>
          <cell r="P395">
            <v>0</v>
          </cell>
          <cell r="Q395">
            <v>0</v>
          </cell>
          <cell r="R395">
            <v>0.6716</v>
          </cell>
          <cell r="S395">
            <v>0</v>
          </cell>
          <cell r="T395">
            <v>0.3268</v>
          </cell>
          <cell r="U395">
            <v>0</v>
          </cell>
          <cell r="V395">
            <v>1.91575413680909</v>
          </cell>
        </row>
        <row r="395">
          <cell r="AA395">
            <v>24.5786797007123</v>
          </cell>
          <cell r="AB395">
            <v>1.21324986383773</v>
          </cell>
          <cell r="AC395">
            <v>4.00184833414174</v>
          </cell>
        </row>
        <row r="395">
          <cell r="AI395">
            <v>21.4046606437579</v>
          </cell>
        </row>
        <row r="395">
          <cell r="AK395">
            <v>15.5255598743293</v>
          </cell>
        </row>
        <row r="396">
          <cell r="B396" t="str">
            <v>PMS-272</v>
          </cell>
          <cell r="C396" t="str">
            <v>SAMN02213195</v>
          </cell>
          <cell r="D396" t="str">
            <v>M. sinensis</v>
          </cell>
          <cell r="E396" t="str">
            <v>Yangtze-Qinling</v>
          </cell>
          <cell r="F396" t="str">
            <v>Y</v>
          </cell>
          <cell r="G396" t="str">
            <v>Y</v>
          </cell>
          <cell r="H396" t="str">
            <v>Y</v>
          </cell>
          <cell r="I396">
            <v>28.7312</v>
          </cell>
          <cell r="J396">
            <v>116.4412</v>
          </cell>
          <cell r="K396">
            <v>32</v>
          </cell>
          <cell r="L396">
            <v>9</v>
          </cell>
          <cell r="M396">
            <v>9</v>
          </cell>
          <cell r="N396">
            <v>0.0238</v>
          </cell>
          <cell r="O396">
            <v>0.0016</v>
          </cell>
          <cell r="P396">
            <v>0.001</v>
          </cell>
          <cell r="Q396">
            <v>0.189</v>
          </cell>
          <cell r="R396">
            <v>0</v>
          </cell>
          <cell r="S396">
            <v>0.4442</v>
          </cell>
          <cell r="T396">
            <v>0.325</v>
          </cell>
          <cell r="U396">
            <v>0.0158</v>
          </cell>
        </row>
        <row r="396">
          <cell r="W396">
            <v>0.00554359446131245</v>
          </cell>
        </row>
        <row r="396">
          <cell r="Y396">
            <v>0.0348423590567871</v>
          </cell>
        </row>
        <row r="396">
          <cell r="AA396">
            <v>9.95892823595501</v>
          </cell>
          <cell r="AB396">
            <v>0.0104225436552304</v>
          </cell>
          <cell r="AC396">
            <v>0.494548725719154</v>
          </cell>
        </row>
        <row r="396">
          <cell r="AE396">
            <v>2.54670521325127</v>
          </cell>
        </row>
        <row r="396">
          <cell r="AI396">
            <v>15.7007131266065</v>
          </cell>
          <cell r="AJ396">
            <v>1.80558171738655</v>
          </cell>
          <cell r="AK396">
            <v>7.85772102906552</v>
          </cell>
        </row>
        <row r="397">
          <cell r="B397" t="str">
            <v>PMS-273</v>
          </cell>
          <cell r="C397" t="str">
            <v>SAMN02213196</v>
          </cell>
          <cell r="D397" t="str">
            <v>M. sinensis</v>
          </cell>
          <cell r="E397" t="str">
            <v>Yangtze-Qinling</v>
          </cell>
          <cell r="F397" t="str">
            <v>Y</v>
          </cell>
          <cell r="G397" t="str">
            <v>Y</v>
          </cell>
          <cell r="H397" t="str">
            <v>Y</v>
          </cell>
          <cell r="I397">
            <v>28.7419</v>
          </cell>
          <cell r="J397">
            <v>116.5395</v>
          </cell>
          <cell r="K397">
            <v>18</v>
          </cell>
          <cell r="L397">
            <v>9</v>
          </cell>
          <cell r="M397">
            <v>9</v>
          </cell>
          <cell r="N397">
            <v>0.028</v>
          </cell>
          <cell r="O397">
            <v>0.0014</v>
          </cell>
          <cell r="P397">
            <v>0.0012</v>
          </cell>
          <cell r="Q397">
            <v>0.21</v>
          </cell>
          <cell r="R397">
            <v>0.001</v>
          </cell>
          <cell r="S397">
            <v>0.429</v>
          </cell>
          <cell r="T397">
            <v>0.328</v>
          </cell>
          <cell r="U397">
            <v>0.0012</v>
          </cell>
          <cell r="V397">
            <v>3.30410592329328</v>
          </cell>
          <cell r="W397">
            <v>0.506632272794005</v>
          </cell>
        </row>
        <row r="397">
          <cell r="Z397">
            <v>0.123519915470124</v>
          </cell>
        </row>
        <row r="397">
          <cell r="AB397">
            <v>1.33016219275088</v>
          </cell>
          <cell r="AC397">
            <v>1.9247301066688</v>
          </cell>
          <cell r="AD397">
            <v>18.8628669454924</v>
          </cell>
          <cell r="AE397">
            <v>3.74251244683879</v>
          </cell>
        </row>
        <row r="397">
          <cell r="AH397">
            <v>0.885591168600352</v>
          </cell>
        </row>
        <row r="397">
          <cell r="AJ397">
            <v>6.16739581203618</v>
          </cell>
          <cell r="AK397">
            <v>6.67659460821652</v>
          </cell>
          <cell r="AL397">
            <v>26.7938670533326</v>
          </cell>
          <cell r="AM397">
            <v>5.56225955406243</v>
          </cell>
        </row>
        <row r="398">
          <cell r="B398" t="str">
            <v>PMS-279</v>
          </cell>
          <cell r="C398" t="str">
            <v>SAMN02213199</v>
          </cell>
          <cell r="D398" t="str">
            <v>M. xgiganteus</v>
          </cell>
          <cell r="E398" t="str">
            <v>M. xgiganteus 2x</v>
          </cell>
          <cell r="F398" t="str">
            <v>Y</v>
          </cell>
          <cell r="G398" t="str">
            <v>Y</v>
          </cell>
          <cell r="H398" t="str">
            <v>N</v>
          </cell>
          <cell r="I398">
            <v>29.1012</v>
          </cell>
          <cell r="J398">
            <v>117.0805</v>
          </cell>
          <cell r="K398">
            <v>86</v>
          </cell>
          <cell r="L398">
            <v>9</v>
          </cell>
          <cell r="M398">
            <v>9</v>
          </cell>
          <cell r="N398">
            <v>0</v>
          </cell>
          <cell r="O398">
            <v>0</v>
          </cell>
          <cell r="P398">
            <v>0</v>
          </cell>
          <cell r="Q398">
            <v>0</v>
          </cell>
          <cell r="R398">
            <v>0.0318</v>
          </cell>
          <cell r="S398">
            <v>0</v>
          </cell>
          <cell r="T398">
            <v>0.3976</v>
          </cell>
          <cell r="U398">
            <v>0.5694</v>
          </cell>
          <cell r="V398">
            <v>14.0451424500373</v>
          </cell>
          <cell r="W398">
            <v>6.50672138696513</v>
          </cell>
        </row>
        <row r="398">
          <cell r="Z398">
            <v>2.36169099985846</v>
          </cell>
          <cell r="AA398">
            <v>9.73098256541449</v>
          </cell>
          <cell r="AB398">
            <v>8.40127435087582</v>
          </cell>
          <cell r="AC398">
            <v>6.90127925458481</v>
          </cell>
          <cell r="AD398">
            <v>36.0012458024012</v>
          </cell>
          <cell r="AE398">
            <v>14.0235051230463</v>
          </cell>
        </row>
        <row r="398">
          <cell r="AH398">
            <v>9.47460715792564</v>
          </cell>
          <cell r="AI398">
            <v>12.7340375277361</v>
          </cell>
          <cell r="AJ398">
            <v>19.0576303139787</v>
          </cell>
          <cell r="AK398">
            <v>16.6048057371426</v>
          </cell>
          <cell r="AL398">
            <v>47.7847240391028</v>
          </cell>
          <cell r="AM398">
            <v>20.20154902172</v>
          </cell>
        </row>
        <row r="399">
          <cell r="B399" t="str">
            <v>PMS-284</v>
          </cell>
          <cell r="C399" t="str">
            <v>SAMN02213202</v>
          </cell>
          <cell r="D399" t="str">
            <v>M. sinensis</v>
          </cell>
          <cell r="E399" t="str">
            <v>Yangtze-Qinling</v>
          </cell>
          <cell r="F399" t="str">
            <v>Y</v>
          </cell>
          <cell r="G399" t="str">
            <v>Y</v>
          </cell>
          <cell r="H399" t="str">
            <v>Y</v>
          </cell>
          <cell r="I399">
            <v>29.4874</v>
          </cell>
          <cell r="J399">
            <v>118.1545</v>
          </cell>
          <cell r="K399">
            <v>270</v>
          </cell>
          <cell r="L399">
            <v>9</v>
          </cell>
          <cell r="M399">
            <v>9</v>
          </cell>
          <cell r="N399">
            <v>0.026</v>
          </cell>
          <cell r="O399">
            <v>0.002</v>
          </cell>
          <cell r="P399">
            <v>0.001</v>
          </cell>
          <cell r="Q399">
            <v>0.1688</v>
          </cell>
          <cell r="R399">
            <v>0</v>
          </cell>
          <cell r="S399">
            <v>0.409</v>
          </cell>
          <cell r="T399">
            <v>0.3484</v>
          </cell>
          <cell r="U399">
            <v>0.044</v>
          </cell>
          <cell r="V399">
            <v>4.05068767580631</v>
          </cell>
          <cell r="W399">
            <v>0.183673781282157</v>
          </cell>
        </row>
        <row r="399">
          <cell r="AA399">
            <v>12.9401298789966</v>
          </cell>
          <cell r="AB399">
            <v>1.34132430508691</v>
          </cell>
          <cell r="AC399">
            <v>2.03486785100276</v>
          </cell>
          <cell r="AD399">
            <v>13.085068155314</v>
          </cell>
          <cell r="AE399">
            <v>13.7012909461959</v>
          </cell>
        </row>
        <row r="399">
          <cell r="AI399">
            <v>8.15069040629095</v>
          </cell>
          <cell r="AJ399">
            <v>10.5129681962009</v>
          </cell>
          <cell r="AK399">
            <v>8.57535419651301</v>
          </cell>
          <cell r="AL399">
            <v>28.7022570639182</v>
          </cell>
        </row>
        <row r="400">
          <cell r="B400" t="str">
            <v>PMS-285</v>
          </cell>
          <cell r="C400" t="str">
            <v>SAMN02213203</v>
          </cell>
          <cell r="D400" t="str">
            <v>M. sinensis</v>
          </cell>
          <cell r="E400" t="str">
            <v>Yangtze-Qinling</v>
          </cell>
          <cell r="F400" t="str">
            <v>Y</v>
          </cell>
          <cell r="G400" t="str">
            <v>Y</v>
          </cell>
          <cell r="H400" t="str">
            <v>Y</v>
          </cell>
          <cell r="I400">
            <v>29.6435</v>
          </cell>
          <cell r="J400">
            <v>118.1584</v>
          </cell>
          <cell r="K400">
            <v>176</v>
          </cell>
          <cell r="L400">
            <v>9</v>
          </cell>
          <cell r="M400">
            <v>9</v>
          </cell>
          <cell r="N400">
            <v>0.0244</v>
          </cell>
          <cell r="O400">
            <v>0.0278</v>
          </cell>
          <cell r="P400">
            <v>0.0014</v>
          </cell>
          <cell r="Q400">
            <v>0.2016</v>
          </cell>
          <cell r="R400">
            <v>0</v>
          </cell>
          <cell r="S400">
            <v>0.398</v>
          </cell>
          <cell r="T400">
            <v>0.3458</v>
          </cell>
          <cell r="U400">
            <v>0.001</v>
          </cell>
          <cell r="V400">
            <v>3.63408924008256</v>
          </cell>
          <cell r="W400">
            <v>1.3010464960732</v>
          </cell>
        </row>
        <row r="400">
          <cell r="Y400">
            <v>1.42308261488748</v>
          </cell>
          <cell r="Z400">
            <v>0.311881775249551</v>
          </cell>
          <cell r="AA400">
            <v>10.5379637633748</v>
          </cell>
          <cell r="AB400">
            <v>1.37064382862381</v>
          </cell>
          <cell r="AC400">
            <v>1.92163173153127</v>
          </cell>
          <cell r="AD400">
            <v>12.8175742611561</v>
          </cell>
          <cell r="AE400">
            <v>6.92697969621619</v>
          </cell>
        </row>
        <row r="400">
          <cell r="AG400">
            <v>8.90671123305024</v>
          </cell>
          <cell r="AH400">
            <v>3.62722564020926</v>
          </cell>
          <cell r="AI400">
            <v>16.6521680659352</v>
          </cell>
          <cell r="AJ400">
            <v>7.1789426174368</v>
          </cell>
          <cell r="AK400">
            <v>8.0357029309268</v>
          </cell>
          <cell r="AL400">
            <v>20.7870325545236</v>
          </cell>
          <cell r="AM400">
            <v>6.79128522089298</v>
          </cell>
        </row>
        <row r="401">
          <cell r="B401" t="str">
            <v>PMS-288</v>
          </cell>
          <cell r="C401" t="str">
            <v>SAMN02213204</v>
          </cell>
          <cell r="D401" t="str">
            <v>M. sinensis</v>
          </cell>
          <cell r="E401" t="str">
            <v>Yangtze-Qinling</v>
          </cell>
          <cell r="F401" t="str">
            <v>Y</v>
          </cell>
          <cell r="G401" t="str">
            <v>Y</v>
          </cell>
          <cell r="H401" t="str">
            <v>Y</v>
          </cell>
          <cell r="I401">
            <v>29.9574</v>
          </cell>
          <cell r="J401">
            <v>118.362</v>
          </cell>
          <cell r="K401">
            <v>145</v>
          </cell>
          <cell r="L401">
            <v>9</v>
          </cell>
          <cell r="M401">
            <v>8</v>
          </cell>
          <cell r="N401">
            <v>0.0014</v>
          </cell>
          <cell r="O401">
            <v>0.0024</v>
          </cell>
          <cell r="P401">
            <v>0.0026</v>
          </cell>
          <cell r="Q401">
            <v>0.2828</v>
          </cell>
          <cell r="R401">
            <v>0</v>
          </cell>
          <cell r="S401">
            <v>0.4412</v>
          </cell>
          <cell r="T401">
            <v>0.2566</v>
          </cell>
          <cell r="U401">
            <v>0.013</v>
          </cell>
        </row>
        <row r="401">
          <cell r="W401">
            <v>0.975234443862326</v>
          </cell>
        </row>
        <row r="401">
          <cell r="AA401">
            <v>11.0635038237657</v>
          </cell>
          <cell r="AB401">
            <v>1.26696429201043</v>
          </cell>
          <cell r="AC401">
            <v>1.71404485154166</v>
          </cell>
        </row>
        <row r="401">
          <cell r="AE401">
            <v>7.8402434282562</v>
          </cell>
        </row>
        <row r="401">
          <cell r="AI401">
            <v>10.0277051730535</v>
          </cell>
          <cell r="AJ401">
            <v>6.31080378831242</v>
          </cell>
          <cell r="AK401">
            <v>6.60412826288897</v>
          </cell>
        </row>
        <row r="402">
          <cell r="B402" t="str">
            <v>PMS-293</v>
          </cell>
          <cell r="C402" t="str">
            <v>SAMN02213206</v>
          </cell>
          <cell r="D402" t="str">
            <v>M. sinensis</v>
          </cell>
          <cell r="E402" t="str">
            <v>SE China/tropical</v>
          </cell>
          <cell r="F402" t="str">
            <v>Y</v>
          </cell>
          <cell r="G402" t="str">
            <v>Y</v>
          </cell>
          <cell r="H402" t="str">
            <v>Y</v>
          </cell>
          <cell r="I402">
            <v>31.3457</v>
          </cell>
          <cell r="J402">
            <v>119.6843</v>
          </cell>
          <cell r="K402">
            <v>22</v>
          </cell>
          <cell r="L402">
            <v>9</v>
          </cell>
          <cell r="M402">
            <v>9</v>
          </cell>
          <cell r="N402">
            <v>0.0844</v>
          </cell>
          <cell r="O402">
            <v>0.0488</v>
          </cell>
          <cell r="P402">
            <v>0.0152</v>
          </cell>
          <cell r="Q402">
            <v>0.0604</v>
          </cell>
          <cell r="R402">
            <v>0.041</v>
          </cell>
          <cell r="S402">
            <v>0.1576</v>
          </cell>
          <cell r="T402">
            <v>0.592</v>
          </cell>
          <cell r="U402">
            <v>0.0008</v>
          </cell>
          <cell r="V402">
            <v>2.10493471847018</v>
          </cell>
          <cell r="W402">
            <v>0.474143650692682</v>
          </cell>
        </row>
        <row r="402">
          <cell r="Z402">
            <v>1.0230033284481</v>
          </cell>
        </row>
        <row r="402">
          <cell r="AB402">
            <v>1.18452097461782</v>
          </cell>
          <cell r="AC402">
            <v>1.74740642929569</v>
          </cell>
          <cell r="AD402">
            <v>7.03159686284143</v>
          </cell>
          <cell r="AE402">
            <v>9.28082237388408</v>
          </cell>
        </row>
        <row r="402">
          <cell r="AJ402">
            <v>5.83427459957145</v>
          </cell>
          <cell r="AK402">
            <v>6.35066531309142</v>
          </cell>
          <cell r="AL402">
            <v>8.14566874498332</v>
          </cell>
        </row>
        <row r="403">
          <cell r="B403" t="str">
            <v>PMS-296</v>
          </cell>
          <cell r="C403" t="str">
            <v>SAMN02213207</v>
          </cell>
          <cell r="D403" t="str">
            <v>M. sinensis</v>
          </cell>
          <cell r="E403" t="str">
            <v>Yangtze-Qinling</v>
          </cell>
          <cell r="F403" t="str">
            <v>Y</v>
          </cell>
          <cell r="G403" t="str">
            <v>Y</v>
          </cell>
          <cell r="H403" t="str">
            <v>Y</v>
          </cell>
          <cell r="I403">
            <v>31.2208</v>
          </cell>
          <cell r="J403">
            <v>120.3805</v>
          </cell>
          <cell r="K403">
            <v>22</v>
          </cell>
          <cell r="L403">
            <v>9</v>
          </cell>
          <cell r="M403">
            <v>9</v>
          </cell>
          <cell r="N403">
            <v>0</v>
          </cell>
          <cell r="O403">
            <v>0</v>
          </cell>
          <cell r="P403">
            <v>0</v>
          </cell>
          <cell r="Q403">
            <v>0.4814</v>
          </cell>
          <cell r="R403">
            <v>0</v>
          </cell>
          <cell r="S403">
            <v>0.3774</v>
          </cell>
          <cell r="T403">
            <v>0.128</v>
          </cell>
          <cell r="U403">
            <v>0.012</v>
          </cell>
          <cell r="V403">
            <v>0.217328406884472</v>
          </cell>
          <cell r="W403">
            <v>0.483317716567632</v>
          </cell>
        </row>
        <row r="403">
          <cell r="AA403">
            <v>7.36539049494597</v>
          </cell>
          <cell r="AB403">
            <v>0.380878500592902</v>
          </cell>
          <cell r="AC403">
            <v>0.672847726562772</v>
          </cell>
          <cell r="AD403">
            <v>1.09728052959644</v>
          </cell>
          <cell r="AE403">
            <v>2.01870451346984</v>
          </cell>
        </row>
        <row r="403">
          <cell r="AI403">
            <v>5.6702485958744</v>
          </cell>
          <cell r="AJ403">
            <v>1.01874992687766</v>
          </cell>
          <cell r="AK403">
            <v>1.73927721058262</v>
          </cell>
          <cell r="AL403">
            <v>2.91654121296726</v>
          </cell>
        </row>
        <row r="404">
          <cell r="B404" t="str">
            <v>PMS-300</v>
          </cell>
          <cell r="C404" t="str">
            <v>SAMN02213210</v>
          </cell>
          <cell r="D404" t="str">
            <v>M. xgiganteus</v>
          </cell>
          <cell r="E404" t="str">
            <v>M. xgiganteus 2x</v>
          </cell>
          <cell r="F404" t="str">
            <v>Y</v>
          </cell>
          <cell r="G404" t="str">
            <v>Y</v>
          </cell>
          <cell r="H404" t="str">
            <v>N</v>
          </cell>
          <cell r="I404">
            <v>30.8744</v>
          </cell>
          <cell r="J404">
            <v>120.1449</v>
          </cell>
          <cell r="K404">
            <v>10</v>
          </cell>
          <cell r="L404">
            <v>9</v>
          </cell>
          <cell r="M404">
            <v>8</v>
          </cell>
          <cell r="N404">
            <v>0.0002</v>
          </cell>
          <cell r="O404">
            <v>0.0002</v>
          </cell>
          <cell r="P404">
            <v>0</v>
          </cell>
          <cell r="Q404">
            <v>0.201</v>
          </cell>
          <cell r="R404">
            <v>0</v>
          </cell>
          <cell r="S404">
            <v>0.2954</v>
          </cell>
          <cell r="T404">
            <v>0.0228</v>
          </cell>
          <cell r="U404">
            <v>0.4792</v>
          </cell>
          <cell r="V404">
            <v>9.81078405305597</v>
          </cell>
          <cell r="W404">
            <v>2.76816277247535</v>
          </cell>
        </row>
        <row r="404">
          <cell r="Y404">
            <v>15.2904242725345</v>
          </cell>
        </row>
        <row r="404">
          <cell r="AA404">
            <v>14.7476588310293</v>
          </cell>
          <cell r="AB404">
            <v>6.54901986152993</v>
          </cell>
          <cell r="AC404">
            <v>7.1614173280455</v>
          </cell>
          <cell r="AD404">
            <v>23.7980361038621</v>
          </cell>
          <cell r="AE404">
            <v>19.1331375704311</v>
          </cell>
        </row>
        <row r="404">
          <cell r="AI404">
            <v>14.8904381499189</v>
          </cell>
          <cell r="AJ404">
            <v>17.567094367846</v>
          </cell>
          <cell r="AK404">
            <v>15.7079596552729</v>
          </cell>
          <cell r="AL404">
            <v>23.6425780683597</v>
          </cell>
        </row>
        <row r="405">
          <cell r="B405" t="str">
            <v>PMS-303</v>
          </cell>
          <cell r="C405" t="str">
            <v>SAMN02213212</v>
          </cell>
          <cell r="D405" t="str">
            <v>M. sinensis</v>
          </cell>
          <cell r="E405" t="str">
            <v>Yangtze-Qinling</v>
          </cell>
          <cell r="F405" t="str">
            <v>Y</v>
          </cell>
          <cell r="G405" t="str">
            <v>Y</v>
          </cell>
          <cell r="H405" t="str">
            <v>Y</v>
          </cell>
          <cell r="I405">
            <v>30.1034</v>
          </cell>
          <cell r="J405">
            <v>119.9401</v>
          </cell>
          <cell r="K405">
            <v>10</v>
          </cell>
          <cell r="L405">
            <v>8</v>
          </cell>
          <cell r="M405">
            <v>8</v>
          </cell>
          <cell r="N405">
            <v>0.0004</v>
          </cell>
          <cell r="O405">
            <v>0.002</v>
          </cell>
          <cell r="P405">
            <v>0</v>
          </cell>
          <cell r="Q405">
            <v>0.3442</v>
          </cell>
          <cell r="R405">
            <v>0.0004</v>
          </cell>
          <cell r="S405">
            <v>0.4084</v>
          </cell>
          <cell r="T405">
            <v>0.2438</v>
          </cell>
          <cell r="U405">
            <v>0</v>
          </cell>
        </row>
        <row r="405">
          <cell r="W405">
            <v>1.68864650132676</v>
          </cell>
        </row>
        <row r="405">
          <cell r="AA405">
            <v>8.72485302074123</v>
          </cell>
          <cell r="AB405">
            <v>2.11278542021939</v>
          </cell>
          <cell r="AC405">
            <v>2.12655534592515</v>
          </cell>
        </row>
        <row r="405">
          <cell r="AE405">
            <v>14.2745650869499</v>
          </cell>
        </row>
        <row r="405">
          <cell r="AI405">
            <v>15.854787766051</v>
          </cell>
          <cell r="AJ405">
            <v>12.0783506017028</v>
          </cell>
          <cell r="AK405">
            <v>12.186212127816</v>
          </cell>
        </row>
        <row r="406">
          <cell r="B406" t="str">
            <v>PMS-304</v>
          </cell>
          <cell r="C406" t="str">
            <v>SAMN02213213</v>
          </cell>
          <cell r="D406" t="str">
            <v>M. sinensis</v>
          </cell>
          <cell r="E406" t="str">
            <v>Yangtze-Qinling</v>
          </cell>
          <cell r="F406" t="str">
            <v>Y</v>
          </cell>
          <cell r="G406" t="str">
            <v>Y</v>
          </cell>
          <cell r="H406" t="str">
            <v>Y</v>
          </cell>
          <cell r="I406">
            <v>29.9698</v>
          </cell>
          <cell r="J406">
            <v>119.9141</v>
          </cell>
          <cell r="K406">
            <v>16</v>
          </cell>
          <cell r="L406">
            <v>9</v>
          </cell>
          <cell r="M406">
            <v>8</v>
          </cell>
          <cell r="N406">
            <v>0.0022</v>
          </cell>
          <cell r="O406">
            <v>0.0002</v>
          </cell>
          <cell r="P406">
            <v>0.0024</v>
          </cell>
          <cell r="Q406">
            <v>0.3084</v>
          </cell>
          <cell r="R406">
            <v>0.001</v>
          </cell>
          <cell r="S406">
            <v>0.4462</v>
          </cell>
          <cell r="T406">
            <v>0.2396</v>
          </cell>
          <cell r="U406">
            <v>0</v>
          </cell>
          <cell r="V406">
            <v>4.54531183399193</v>
          </cell>
          <cell r="W406">
            <v>3.3660852931764</v>
          </cell>
        </row>
        <row r="406">
          <cell r="AA406">
            <v>11.3075681328039</v>
          </cell>
          <cell r="AB406">
            <v>3.75739345390288</v>
          </cell>
          <cell r="AC406">
            <v>3.56338011234059</v>
          </cell>
          <cell r="AD406">
            <v>14.8339486751035</v>
          </cell>
          <cell r="AE406">
            <v>10.8435947213391</v>
          </cell>
        </row>
        <row r="406">
          <cell r="AI406">
            <v>12.2023131660396</v>
          </cell>
          <cell r="AJ406">
            <v>9.69703493631057</v>
          </cell>
          <cell r="AK406">
            <v>9.54688581756954</v>
          </cell>
          <cell r="AL406">
            <v>19.1527173257647</v>
          </cell>
        </row>
        <row r="407">
          <cell r="B407" t="str">
            <v>PMS-306</v>
          </cell>
          <cell r="C407" t="str">
            <v>SAMN02213215</v>
          </cell>
          <cell r="D407" t="str">
            <v>M. sinensis</v>
          </cell>
          <cell r="E407" t="str">
            <v>Yangtze-Qinling</v>
          </cell>
          <cell r="F407" t="str">
            <v>Y</v>
          </cell>
          <cell r="G407" t="str">
            <v>Y</v>
          </cell>
          <cell r="H407" t="str">
            <v>Y</v>
          </cell>
          <cell r="I407">
            <v>29.8918</v>
          </cell>
          <cell r="J407">
            <v>119.8417</v>
          </cell>
          <cell r="K407">
            <v>20</v>
          </cell>
          <cell r="L407">
            <v>9</v>
          </cell>
          <cell r="M407">
            <v>8</v>
          </cell>
          <cell r="N407">
            <v>0.0018</v>
          </cell>
          <cell r="O407">
            <v>0.0028</v>
          </cell>
          <cell r="P407">
            <v>0.012</v>
          </cell>
          <cell r="Q407">
            <v>0.3042</v>
          </cell>
          <cell r="R407">
            <v>0</v>
          </cell>
          <cell r="S407">
            <v>0.4518</v>
          </cell>
          <cell r="T407">
            <v>0.2272</v>
          </cell>
          <cell r="U407">
            <v>0</v>
          </cell>
          <cell r="V407">
            <v>5.40736961477255</v>
          </cell>
        </row>
        <row r="407">
          <cell r="Y407">
            <v>0.401410388915111</v>
          </cell>
          <cell r="Z407">
            <v>1.06569291803555</v>
          </cell>
          <cell r="AA407">
            <v>9.36860424913673</v>
          </cell>
          <cell r="AB407">
            <v>1.58298265472201</v>
          </cell>
          <cell r="AC407">
            <v>2.13293283738683</v>
          </cell>
          <cell r="AD407">
            <v>17.3794683167433</v>
          </cell>
        </row>
        <row r="407">
          <cell r="AG407">
            <v>0.518200127749743</v>
          </cell>
          <cell r="AH407">
            <v>5.17046642830317</v>
          </cell>
          <cell r="AI407">
            <v>11.828761167202</v>
          </cell>
          <cell r="AJ407">
            <v>7.7649820659104</v>
          </cell>
          <cell r="AK407">
            <v>8.24466243091094</v>
          </cell>
          <cell r="AL407">
            <v>26.1945334955647</v>
          </cell>
          <cell r="AM407">
            <v>7.6620422951679</v>
          </cell>
        </row>
        <row r="408">
          <cell r="B408" t="str">
            <v>PMS-308</v>
          </cell>
          <cell r="C408" t="str">
            <v>SAMN02213217</v>
          </cell>
          <cell r="D408" t="str">
            <v>M. sinensis</v>
          </cell>
          <cell r="E408" t="str">
            <v>Yangtze-Qinling</v>
          </cell>
          <cell r="F408" t="str">
            <v>Y</v>
          </cell>
          <cell r="G408" t="str">
            <v>Y</v>
          </cell>
          <cell r="H408" t="str">
            <v>Y</v>
          </cell>
          <cell r="I408">
            <v>29.8027</v>
          </cell>
          <cell r="J408">
            <v>119.7114</v>
          </cell>
          <cell r="K408">
            <v>29</v>
          </cell>
          <cell r="L408">
            <v>9</v>
          </cell>
          <cell r="M408">
            <v>8</v>
          </cell>
          <cell r="N408">
            <v>0.0064</v>
          </cell>
          <cell r="O408">
            <v>0.003</v>
          </cell>
          <cell r="P408">
            <v>0</v>
          </cell>
          <cell r="Q408">
            <v>0.299</v>
          </cell>
          <cell r="R408">
            <v>0.0134</v>
          </cell>
          <cell r="S408">
            <v>0.4256</v>
          </cell>
          <cell r="T408">
            <v>0.251</v>
          </cell>
          <cell r="U408">
            <v>0.0016</v>
          </cell>
          <cell r="V408">
            <v>1.03375982746473</v>
          </cell>
          <cell r="W408">
            <v>0.177329918870593</v>
          </cell>
        </row>
        <row r="408">
          <cell r="AA408">
            <v>13.8608698734845</v>
          </cell>
          <cell r="AB408">
            <v>0.359652853354569</v>
          </cell>
          <cell r="AC408">
            <v>1.03485823234502</v>
          </cell>
          <cell r="AD408">
            <v>12.089499897437</v>
          </cell>
          <cell r="AE408">
            <v>3.55646243220794</v>
          </cell>
        </row>
        <row r="408">
          <cell r="AI408">
            <v>12.9247019974725</v>
          </cell>
          <cell r="AJ408">
            <v>3.79101249040251</v>
          </cell>
          <cell r="AK408">
            <v>5.85028655967954</v>
          </cell>
          <cell r="AL408">
            <v>11.3729847755908</v>
          </cell>
        </row>
        <row r="409">
          <cell r="B409" t="str">
            <v>PMS-311</v>
          </cell>
          <cell r="C409" t="str">
            <v>SAMN02213219</v>
          </cell>
          <cell r="D409" t="str">
            <v>M. sinensis</v>
          </cell>
          <cell r="E409" t="str">
            <v>Yangtze-Qinling</v>
          </cell>
          <cell r="F409" t="str">
            <v>Y</v>
          </cell>
          <cell r="G409" t="str">
            <v>Y</v>
          </cell>
          <cell r="H409" t="str">
            <v>Y</v>
          </cell>
          <cell r="I409">
            <v>29.5606</v>
          </cell>
          <cell r="J409">
            <v>119.7604</v>
          </cell>
          <cell r="K409">
            <v>651</v>
          </cell>
          <cell r="L409">
            <v>8</v>
          </cell>
          <cell r="M409">
            <v>8</v>
          </cell>
          <cell r="N409">
            <v>0.0014</v>
          </cell>
          <cell r="O409">
            <v>0.0016</v>
          </cell>
          <cell r="P409">
            <v>0.001</v>
          </cell>
          <cell r="Q409">
            <v>0.2304</v>
          </cell>
          <cell r="R409">
            <v>0.001</v>
          </cell>
          <cell r="S409">
            <v>0.409</v>
          </cell>
          <cell r="T409">
            <v>0.3538</v>
          </cell>
          <cell r="U409">
            <v>0.002</v>
          </cell>
          <cell r="V409">
            <v>1.07122707835592</v>
          </cell>
          <cell r="W409">
            <v>0.54632348503285</v>
          </cell>
        </row>
        <row r="409">
          <cell r="AB409">
            <v>0.702319087039978</v>
          </cell>
          <cell r="AC409">
            <v>1.06731738243158</v>
          </cell>
          <cell r="AD409">
            <v>0.104956021372551</v>
          </cell>
          <cell r="AE409">
            <v>8.82669702307425</v>
          </cell>
        </row>
        <row r="409">
          <cell r="AJ409">
            <v>4.26588426804787</v>
          </cell>
          <cell r="AK409">
            <v>4.66189881852208</v>
          </cell>
          <cell r="AL409">
            <v>21.2767219056416</v>
          </cell>
        </row>
        <row r="410">
          <cell r="B410" t="str">
            <v>PMS-314</v>
          </cell>
          <cell r="C410" t="str">
            <v>SAMN02213220</v>
          </cell>
          <cell r="D410" t="str">
            <v>M. sinensis</v>
          </cell>
          <cell r="E410" t="str">
            <v>Yangtze-Qinling</v>
          </cell>
          <cell r="F410" t="str">
            <v>Y</v>
          </cell>
          <cell r="G410" t="str">
            <v>Y</v>
          </cell>
          <cell r="H410" t="str">
            <v>Y</v>
          </cell>
          <cell r="I410">
            <v>26.5279</v>
          </cell>
          <cell r="J410">
            <v>119.6324</v>
          </cell>
          <cell r="K410">
            <v>279</v>
          </cell>
          <cell r="L410">
            <v>9</v>
          </cell>
          <cell r="M410">
            <v>9</v>
          </cell>
          <cell r="N410">
            <v>0.0004</v>
          </cell>
          <cell r="O410">
            <v>0.008</v>
          </cell>
          <cell r="P410">
            <v>0.002</v>
          </cell>
          <cell r="Q410">
            <v>0.3878</v>
          </cell>
          <cell r="R410">
            <v>0.0018</v>
          </cell>
          <cell r="S410">
            <v>0.4556</v>
          </cell>
          <cell r="T410">
            <v>0.1332</v>
          </cell>
          <cell r="U410">
            <v>0.011</v>
          </cell>
        </row>
        <row r="410">
          <cell r="Y410">
            <v>2.68390023309212</v>
          </cell>
          <cell r="Z410">
            <v>1.47982519281325</v>
          </cell>
          <cell r="AA410">
            <v>38.5474066644922</v>
          </cell>
          <cell r="AB410">
            <v>1.73114545084745</v>
          </cell>
          <cell r="AC410">
            <v>4.01812066125568</v>
          </cell>
        </row>
        <row r="410">
          <cell r="AG410">
            <v>8.45321957538797</v>
          </cell>
          <cell r="AH410">
            <v>3.95982586095939</v>
          </cell>
          <cell r="AI410">
            <v>66.1456926198847</v>
          </cell>
          <cell r="AJ410">
            <v>7.64840278449343</v>
          </cell>
          <cell r="AK410">
            <v>19.9437717746471</v>
          </cell>
        </row>
        <row r="410">
          <cell r="AM410">
            <v>5.52677519286495</v>
          </cell>
        </row>
        <row r="411">
          <cell r="B411" t="str">
            <v>PMS-317</v>
          </cell>
          <cell r="C411" t="str">
            <v>SAMN02213221</v>
          </cell>
          <cell r="D411" t="str">
            <v>M. sinensis</v>
          </cell>
          <cell r="E411" t="str">
            <v>SE China/tropical</v>
          </cell>
          <cell r="F411" t="str">
            <v>Y</v>
          </cell>
          <cell r="G411" t="str">
            <v>Y</v>
          </cell>
          <cell r="H411" t="str">
            <v>Y</v>
          </cell>
          <cell r="I411">
            <v>26.3239</v>
          </cell>
          <cell r="J411">
            <v>119.499</v>
          </cell>
          <cell r="K411">
            <v>88</v>
          </cell>
          <cell r="L411">
            <v>9</v>
          </cell>
          <cell r="M411">
            <v>9</v>
          </cell>
          <cell r="N411">
            <v>0.0658</v>
          </cell>
          <cell r="O411">
            <v>0.04</v>
          </cell>
          <cell r="P411">
            <v>0.0002</v>
          </cell>
          <cell r="Q411">
            <v>0.046</v>
          </cell>
          <cell r="R411">
            <v>0.0022</v>
          </cell>
          <cell r="S411">
            <v>0.185</v>
          </cell>
          <cell r="T411">
            <v>0.6602</v>
          </cell>
          <cell r="U411">
            <v>0</v>
          </cell>
          <cell r="V411">
            <v>1.74916670575739</v>
          </cell>
        </row>
        <row r="411">
          <cell r="AB411">
            <v>1.09407187258784</v>
          </cell>
          <cell r="AC411">
            <v>1.67771544224554</v>
          </cell>
        </row>
        <row r="412">
          <cell r="B412" t="str">
            <v>PMS-318</v>
          </cell>
          <cell r="C412" t="str">
            <v>SAMN02213222</v>
          </cell>
          <cell r="D412" t="str">
            <v>M. sinensis</v>
          </cell>
          <cell r="E412" t="str">
            <v>SE China/tropical</v>
          </cell>
          <cell r="F412" t="str">
            <v>Y</v>
          </cell>
          <cell r="G412" t="str">
            <v>Y</v>
          </cell>
          <cell r="H412" t="str">
            <v>Y</v>
          </cell>
          <cell r="I412">
            <v>26.1837</v>
          </cell>
          <cell r="J412">
            <v>119.5397</v>
          </cell>
          <cell r="K412">
            <v>14</v>
          </cell>
          <cell r="L412">
            <v>10</v>
          </cell>
          <cell r="M412">
            <v>10</v>
          </cell>
          <cell r="N412">
            <v>0.0574</v>
          </cell>
          <cell r="O412">
            <v>0.0644</v>
          </cell>
          <cell r="P412">
            <v>0.0016</v>
          </cell>
          <cell r="Q412">
            <v>0.0636</v>
          </cell>
          <cell r="R412">
            <v>0.0072</v>
          </cell>
          <cell r="S412">
            <v>0.175</v>
          </cell>
          <cell r="T412">
            <v>0.6292</v>
          </cell>
          <cell r="U412">
            <v>0.0016</v>
          </cell>
          <cell r="V412">
            <v>1.62430623923731</v>
          </cell>
        </row>
        <row r="412">
          <cell r="AA412">
            <v>21.189273831898</v>
          </cell>
          <cell r="AB412">
            <v>1.00747260550323</v>
          </cell>
          <cell r="AC412">
            <v>2.89221550740495</v>
          </cell>
        </row>
        <row r="412">
          <cell r="AI412">
            <v>10.0428944729557</v>
          </cell>
        </row>
        <row r="412">
          <cell r="AK412">
            <v>6.43389840995039</v>
          </cell>
        </row>
        <row r="413">
          <cell r="B413" t="str">
            <v>PMS-321</v>
          </cell>
          <cell r="C413" t="str">
            <v>SAMN02213223</v>
          </cell>
          <cell r="D413" t="str">
            <v>M. sinensis</v>
          </cell>
          <cell r="E413" t="str">
            <v>SE China/tropical</v>
          </cell>
          <cell r="F413" t="str">
            <v>Y</v>
          </cell>
          <cell r="G413" t="str">
            <v>Y</v>
          </cell>
          <cell r="H413" t="str">
            <v>Y</v>
          </cell>
          <cell r="I413">
            <v>26.0217</v>
          </cell>
          <cell r="J413">
            <v>119.1973</v>
          </cell>
          <cell r="K413">
            <v>8</v>
          </cell>
          <cell r="L413">
            <v>9</v>
          </cell>
          <cell r="M413">
            <v>9</v>
          </cell>
          <cell r="N413">
            <v>0.092</v>
          </cell>
          <cell r="O413">
            <v>0.035</v>
          </cell>
          <cell r="P413">
            <v>0.0006</v>
          </cell>
          <cell r="Q413">
            <v>0.0496</v>
          </cell>
          <cell r="R413">
            <v>0.001</v>
          </cell>
          <cell r="S413">
            <v>0.1716</v>
          </cell>
          <cell r="T413">
            <v>0.6496</v>
          </cell>
          <cell r="U413">
            <v>0</v>
          </cell>
          <cell r="V413">
            <v>0.216668990698919</v>
          </cell>
        </row>
        <row r="413">
          <cell r="AA413">
            <v>26.6922334032701</v>
          </cell>
          <cell r="AB413">
            <v>0.0837105061958733</v>
          </cell>
          <cell r="AC413">
            <v>1.84030773573021</v>
          </cell>
          <cell r="AD413">
            <v>7.34983588450272</v>
          </cell>
        </row>
        <row r="413">
          <cell r="AI413">
            <v>40.7787313871717</v>
          </cell>
          <cell r="AJ413">
            <v>4.97568603309586</v>
          </cell>
          <cell r="AK413">
            <v>22.7763446593763</v>
          </cell>
        </row>
        <row r="414">
          <cell r="B414" t="str">
            <v>PMS-322</v>
          </cell>
          <cell r="C414" t="str">
            <v>SAMN02213224</v>
          </cell>
          <cell r="D414" t="str">
            <v>M. sinensis</v>
          </cell>
          <cell r="E414" t="str">
            <v>SE China/tropical</v>
          </cell>
          <cell r="F414" t="str">
            <v>Y</v>
          </cell>
          <cell r="G414" t="str">
            <v>Y</v>
          </cell>
          <cell r="H414" t="str">
            <v>Y</v>
          </cell>
          <cell r="I414">
            <v>26.0217</v>
          </cell>
          <cell r="J414">
            <v>119.1973</v>
          </cell>
          <cell r="K414">
            <v>8</v>
          </cell>
          <cell r="L414">
            <v>9</v>
          </cell>
          <cell r="M414">
            <v>9</v>
          </cell>
          <cell r="N414">
            <v>0.146</v>
          </cell>
          <cell r="O414">
            <v>0.0318</v>
          </cell>
          <cell r="P414">
            <v>0.001</v>
          </cell>
          <cell r="Q414">
            <v>0.0434</v>
          </cell>
          <cell r="R414">
            <v>0.0082</v>
          </cell>
          <cell r="S414">
            <v>0.1518</v>
          </cell>
          <cell r="T414">
            <v>0.6174</v>
          </cell>
          <cell r="U414">
            <v>0.001</v>
          </cell>
          <cell r="V414">
            <v>1.46696134061212</v>
          </cell>
        </row>
        <row r="414">
          <cell r="AA414">
            <v>19.5723200851614</v>
          </cell>
          <cell r="AB414">
            <v>0.890559135643752</v>
          </cell>
          <cell r="AC414">
            <v>3.38692541706682</v>
          </cell>
        </row>
        <row r="414">
          <cell r="AI414">
            <v>6.33710165595909</v>
          </cell>
        </row>
        <row r="414">
          <cell r="AK414">
            <v>3.67140272006744</v>
          </cell>
        </row>
        <row r="415">
          <cell r="B415" t="str">
            <v>PMS-323</v>
          </cell>
          <cell r="C415" t="str">
            <v>SAMN02213225</v>
          </cell>
          <cell r="D415" t="str">
            <v>M. sinensis</v>
          </cell>
          <cell r="E415" t="str">
            <v>SE China/tropical</v>
          </cell>
          <cell r="F415" t="str">
            <v>Y</v>
          </cell>
          <cell r="G415" t="str">
            <v>Y</v>
          </cell>
          <cell r="H415" t="str">
            <v>Y</v>
          </cell>
          <cell r="I415">
            <v>26.0217</v>
          </cell>
          <cell r="J415">
            <v>119.1973</v>
          </cell>
          <cell r="K415">
            <v>8</v>
          </cell>
          <cell r="L415">
            <v>9</v>
          </cell>
          <cell r="M415">
            <v>9</v>
          </cell>
          <cell r="N415">
            <v>0.1234</v>
          </cell>
          <cell r="O415">
            <v>0.0044</v>
          </cell>
          <cell r="P415">
            <v>0.0016</v>
          </cell>
          <cell r="Q415">
            <v>0.0484</v>
          </cell>
          <cell r="R415">
            <v>0.0008</v>
          </cell>
          <cell r="S415">
            <v>0.1676</v>
          </cell>
          <cell r="T415">
            <v>0.6416</v>
          </cell>
          <cell r="U415">
            <v>0.0124</v>
          </cell>
          <cell r="V415">
            <v>2.13442999689482</v>
          </cell>
          <cell r="W415">
            <v>0.0969100801360028</v>
          </cell>
        </row>
        <row r="415">
          <cell r="AA415">
            <v>19.5013380771773</v>
          </cell>
          <cell r="AB415">
            <v>0.904832131740836</v>
          </cell>
          <cell r="AC415">
            <v>2.1314473212339</v>
          </cell>
          <cell r="AD415">
            <v>9.6989055445001</v>
          </cell>
          <cell r="AE415">
            <v>0.852093786309267</v>
          </cell>
        </row>
        <row r="415">
          <cell r="AI415">
            <v>22.506527447623</v>
          </cell>
          <cell r="AJ415">
            <v>3.7725459880579</v>
          </cell>
          <cell r="AK415">
            <v>7.96127973795965</v>
          </cell>
          <cell r="AL415">
            <v>4.62963749203225</v>
          </cell>
        </row>
        <row r="416">
          <cell r="B416" t="str">
            <v>PMS-327</v>
          </cell>
          <cell r="C416" t="str">
            <v>SAMN02213227</v>
          </cell>
          <cell r="D416" t="str">
            <v>M. sinensis</v>
          </cell>
          <cell r="E416" t="str">
            <v>SE China/tropical</v>
          </cell>
          <cell r="F416" t="str">
            <v>Y</v>
          </cell>
          <cell r="G416" t="str">
            <v>Y</v>
          </cell>
          <cell r="H416" t="str">
            <v>Y</v>
          </cell>
          <cell r="I416">
            <v>26.1503</v>
          </cell>
          <cell r="J416">
            <v>117.5031</v>
          </cell>
          <cell r="K416">
            <v>152</v>
          </cell>
          <cell r="L416">
            <v>9</v>
          </cell>
          <cell r="M416">
            <v>9</v>
          </cell>
          <cell r="N416">
            <v>0.0706</v>
          </cell>
          <cell r="O416">
            <v>0.0046</v>
          </cell>
          <cell r="P416">
            <v>0.0012</v>
          </cell>
          <cell r="Q416">
            <v>0.0114</v>
          </cell>
          <cell r="R416">
            <v>0.0626</v>
          </cell>
          <cell r="S416">
            <v>0.1292</v>
          </cell>
          <cell r="T416">
            <v>0.7196</v>
          </cell>
          <cell r="U416">
            <v>0.001</v>
          </cell>
          <cell r="V416">
            <v>2.5174693023802</v>
          </cell>
        </row>
        <row r="416">
          <cell r="AA416">
            <v>30.4069387226034</v>
          </cell>
          <cell r="AB416">
            <v>1.65656011667096</v>
          </cell>
          <cell r="AC416">
            <v>4.86926060420834</v>
          </cell>
        </row>
        <row r="416">
          <cell r="AI416">
            <v>39.970221872985</v>
          </cell>
        </row>
        <row r="416">
          <cell r="AK416">
            <v>31.3944859140678</v>
          </cell>
        </row>
        <row r="417">
          <cell r="B417" t="str">
            <v>PMS-329</v>
          </cell>
          <cell r="C417" t="str">
            <v>SAMN02213228</v>
          </cell>
          <cell r="D417" t="str">
            <v>M. sinensis</v>
          </cell>
          <cell r="E417" t="str">
            <v>SE China/tropical</v>
          </cell>
          <cell r="F417" t="str">
            <v>Y</v>
          </cell>
          <cell r="G417" t="str">
            <v>Y</v>
          </cell>
          <cell r="H417" t="str">
            <v>Y</v>
          </cell>
          <cell r="I417">
            <v>26.0486</v>
          </cell>
          <cell r="J417">
            <v>117.4321</v>
          </cell>
          <cell r="K417">
            <v>164</v>
          </cell>
          <cell r="L417">
            <v>9</v>
          </cell>
          <cell r="M417">
            <v>9</v>
          </cell>
          <cell r="N417">
            <v>0.0004</v>
          </cell>
          <cell r="O417">
            <v>0.0004</v>
          </cell>
          <cell r="P417">
            <v>0.0202</v>
          </cell>
          <cell r="Q417">
            <v>0.0376</v>
          </cell>
          <cell r="R417">
            <v>0.0006</v>
          </cell>
          <cell r="S417">
            <v>0.143</v>
          </cell>
          <cell r="T417">
            <v>0.7916</v>
          </cell>
          <cell r="U417">
            <v>0.0068</v>
          </cell>
          <cell r="V417">
            <v>1.9689161406627</v>
          </cell>
          <cell r="W417">
            <v>0.239937944178786</v>
          </cell>
        </row>
        <row r="417">
          <cell r="AA417">
            <v>15.3633002257289</v>
          </cell>
          <cell r="AB417">
            <v>0.870238060159578</v>
          </cell>
          <cell r="AC417">
            <v>1.64402738382181</v>
          </cell>
          <cell r="AD417">
            <v>17.738387561581</v>
          </cell>
          <cell r="AE417">
            <v>2.05950090397784</v>
          </cell>
        </row>
        <row r="417">
          <cell r="AI417">
            <v>19.007703538301</v>
          </cell>
          <cell r="AJ417">
            <v>5.63176533918303</v>
          </cell>
          <cell r="AK417">
            <v>8.28655165525394</v>
          </cell>
          <cell r="AL417">
            <v>8.03871654118934</v>
          </cell>
        </row>
        <row r="418">
          <cell r="B418" t="str">
            <v>PMS-330</v>
          </cell>
          <cell r="C418" t="str">
            <v>SAMN02213229</v>
          </cell>
          <cell r="D418" t="str">
            <v>M. sinensis</v>
          </cell>
          <cell r="E418" t="str">
            <v>SE China/tropical</v>
          </cell>
          <cell r="F418" t="str">
            <v>Y</v>
          </cell>
          <cell r="G418" t="str">
            <v>Y</v>
          </cell>
          <cell r="H418" t="str">
            <v>Y</v>
          </cell>
          <cell r="I418">
            <v>25.9483</v>
          </cell>
          <cell r="J418">
            <v>117.3197</v>
          </cell>
          <cell r="K418">
            <v>191</v>
          </cell>
          <cell r="L418">
            <v>9</v>
          </cell>
          <cell r="M418">
            <v>9</v>
          </cell>
          <cell r="N418">
            <v>0.0626</v>
          </cell>
          <cell r="O418">
            <v>0.0014</v>
          </cell>
          <cell r="P418">
            <v>0</v>
          </cell>
          <cell r="Q418">
            <v>0.0014</v>
          </cell>
          <cell r="R418">
            <v>0.0328</v>
          </cell>
          <cell r="S418">
            <v>0.1114</v>
          </cell>
          <cell r="T418">
            <v>0.7902</v>
          </cell>
          <cell r="U418">
            <v>0</v>
          </cell>
        </row>
        <row r="418">
          <cell r="W418">
            <v>0.57407128388534</v>
          </cell>
        </row>
        <row r="418">
          <cell r="AA418">
            <v>24.5190054848587</v>
          </cell>
          <cell r="AB418">
            <v>0.780991120541225</v>
          </cell>
          <cell r="AC418">
            <v>2.96270334825522</v>
          </cell>
        </row>
        <row r="418">
          <cell r="AE418">
            <v>0.0671450983382723</v>
          </cell>
        </row>
        <row r="418">
          <cell r="AI418">
            <v>10.2224183416753</v>
          </cell>
          <cell r="AJ418">
            <v>0.00896000286023345</v>
          </cell>
          <cell r="AK418">
            <v>2.15629768918517</v>
          </cell>
        </row>
        <row r="419">
          <cell r="B419" t="str">
            <v>PMS-331</v>
          </cell>
          <cell r="C419" t="str">
            <v>SAMN02213230</v>
          </cell>
          <cell r="D419" t="str">
            <v>M. sinensis</v>
          </cell>
          <cell r="E419" t="str">
            <v>SE China/tropical</v>
          </cell>
          <cell r="F419" t="str">
            <v>Y</v>
          </cell>
          <cell r="G419" t="str">
            <v>Y</v>
          </cell>
          <cell r="H419" t="str">
            <v>Y</v>
          </cell>
          <cell r="I419">
            <v>25.8869</v>
          </cell>
          <cell r="J419">
            <v>117.2652</v>
          </cell>
          <cell r="K419">
            <v>214</v>
          </cell>
          <cell r="L419">
            <v>9</v>
          </cell>
          <cell r="M419">
            <v>9</v>
          </cell>
          <cell r="N419">
            <v>0.0406</v>
          </cell>
          <cell r="O419">
            <v>0.0142</v>
          </cell>
          <cell r="P419">
            <v>0.0012</v>
          </cell>
          <cell r="Q419">
            <v>0.007</v>
          </cell>
          <cell r="R419">
            <v>0.0436</v>
          </cell>
          <cell r="S419">
            <v>0.0786</v>
          </cell>
          <cell r="T419">
            <v>0.7952</v>
          </cell>
          <cell r="U419">
            <v>0.02</v>
          </cell>
        </row>
        <row r="419">
          <cell r="AA419">
            <v>25.356848611671</v>
          </cell>
        </row>
        <row r="419">
          <cell r="AC419">
            <v>6.31661489857319</v>
          </cell>
        </row>
        <row r="419">
          <cell r="AI419">
            <v>23.9695654880275</v>
          </cell>
        </row>
        <row r="419">
          <cell r="AK419">
            <v>17.4390191038628</v>
          </cell>
        </row>
        <row r="420">
          <cell r="B420" t="str">
            <v>PMS-332</v>
          </cell>
          <cell r="C420" t="str">
            <v>SAMN02213231</v>
          </cell>
          <cell r="D420" t="str">
            <v>M. sinensis</v>
          </cell>
          <cell r="E420" t="str">
            <v>SE China/tropical</v>
          </cell>
          <cell r="F420" t="str">
            <v>Y</v>
          </cell>
          <cell r="G420" t="str">
            <v>Y</v>
          </cell>
          <cell r="H420" t="str">
            <v>Y</v>
          </cell>
          <cell r="I420">
            <v>25.8189</v>
          </cell>
          <cell r="J420">
            <v>117.191</v>
          </cell>
          <cell r="K420">
            <v>234</v>
          </cell>
          <cell r="L420">
            <v>9</v>
          </cell>
          <cell r="M420">
            <v>9</v>
          </cell>
          <cell r="N420">
            <v>0.0204</v>
          </cell>
          <cell r="O420">
            <v>0.021</v>
          </cell>
          <cell r="P420">
            <v>0.008</v>
          </cell>
          <cell r="Q420">
            <v>0.0048</v>
          </cell>
          <cell r="R420">
            <v>0.0186</v>
          </cell>
          <cell r="S420">
            <v>0.0888</v>
          </cell>
          <cell r="T420">
            <v>0.8376</v>
          </cell>
          <cell r="U420">
            <v>0</v>
          </cell>
          <cell r="V420">
            <v>1.15929471674455</v>
          </cell>
        </row>
        <row r="420">
          <cell r="AA420">
            <v>10.8502185850454</v>
          </cell>
          <cell r="AB420">
            <v>0.682505546399301</v>
          </cell>
          <cell r="AC420">
            <v>1.31294598678154</v>
          </cell>
          <cell r="AD420">
            <v>1.62542966014528</v>
          </cell>
        </row>
        <row r="420">
          <cell r="AI420">
            <v>9.86044163465048</v>
          </cell>
          <cell r="AJ420">
            <v>0.773042504271206</v>
          </cell>
          <cell r="AK420">
            <v>2.8534081788977</v>
          </cell>
        </row>
        <row r="421">
          <cell r="B421" t="str">
            <v>PMS-333</v>
          </cell>
          <cell r="C421" t="str">
            <v>SAMN02213232</v>
          </cell>
          <cell r="D421" t="str">
            <v>M. sinensis</v>
          </cell>
          <cell r="E421" t="str">
            <v>SE China/tropical</v>
          </cell>
          <cell r="F421" t="str">
            <v>Y</v>
          </cell>
          <cell r="G421" t="str">
            <v>Y</v>
          </cell>
          <cell r="H421" t="str">
            <v>Y</v>
          </cell>
          <cell r="I421">
            <v>25.7646</v>
          </cell>
          <cell r="J421">
            <v>117.152</v>
          </cell>
          <cell r="K421">
            <v>261</v>
          </cell>
          <cell r="L421">
            <v>9</v>
          </cell>
          <cell r="M421">
            <v>9</v>
          </cell>
          <cell r="N421">
            <v>0.0902</v>
          </cell>
          <cell r="O421">
            <v>0.0008</v>
          </cell>
          <cell r="P421">
            <v>0</v>
          </cell>
          <cell r="Q421">
            <v>0.0022</v>
          </cell>
          <cell r="R421">
            <v>0.0588</v>
          </cell>
          <cell r="S421">
            <v>0.0852</v>
          </cell>
          <cell r="T421">
            <v>0.762</v>
          </cell>
          <cell r="U421">
            <v>0</v>
          </cell>
          <cell r="V421">
            <v>2.28591842889965</v>
          </cell>
        </row>
        <row r="421">
          <cell r="AA421">
            <v>3.86370675496291</v>
          </cell>
          <cell r="AB421">
            <v>1.48302907421607</v>
          </cell>
          <cell r="AC421">
            <v>0.844172169661693</v>
          </cell>
        </row>
        <row r="421">
          <cell r="AI421">
            <v>3.75678116856581</v>
          </cell>
        </row>
        <row r="421">
          <cell r="AK421">
            <v>1.82806870752686</v>
          </cell>
        </row>
        <row r="422">
          <cell r="B422" t="str">
            <v>PMS-335</v>
          </cell>
          <cell r="C422" t="str">
            <v>SAMN02213233</v>
          </cell>
          <cell r="D422" t="str">
            <v>M. sinensis</v>
          </cell>
          <cell r="E422" t="str">
            <v>SE China/tropical</v>
          </cell>
          <cell r="F422" t="str">
            <v>Y</v>
          </cell>
          <cell r="G422" t="str">
            <v>Y</v>
          </cell>
          <cell r="H422" t="str">
            <v>Y</v>
          </cell>
          <cell r="I422">
            <v>25.874</v>
          </cell>
          <cell r="J422">
            <v>116.1192</v>
          </cell>
          <cell r="K422">
            <v>258</v>
          </cell>
          <cell r="L422">
            <v>9</v>
          </cell>
          <cell r="M422">
            <v>9</v>
          </cell>
          <cell r="N422">
            <v>0.0258</v>
          </cell>
          <cell r="O422">
            <v>0.0052</v>
          </cell>
          <cell r="P422">
            <v>0.0424</v>
          </cell>
          <cell r="Q422">
            <v>0.0956</v>
          </cell>
          <cell r="R422">
            <v>0.0192</v>
          </cell>
          <cell r="S422">
            <v>0.244</v>
          </cell>
          <cell r="T422">
            <v>0.5666</v>
          </cell>
          <cell r="U422">
            <v>0.0006</v>
          </cell>
          <cell r="V422">
            <v>1.97227399873414</v>
          </cell>
          <cell r="W422">
            <v>0.110340151926352</v>
          </cell>
        </row>
        <row r="422">
          <cell r="AA422">
            <v>18.3506921969929</v>
          </cell>
          <cell r="AB422">
            <v>0.542464916625812</v>
          </cell>
          <cell r="AC422">
            <v>1.56426778096695</v>
          </cell>
          <cell r="AD422">
            <v>4.01048609106101</v>
          </cell>
          <cell r="AE422">
            <v>2.70100817962859</v>
          </cell>
        </row>
        <row r="422">
          <cell r="AI422">
            <v>22.9509221036972</v>
          </cell>
          <cell r="AJ422">
            <v>2.12352693299774</v>
          </cell>
          <cell r="AK422">
            <v>6.32851646215967</v>
          </cell>
          <cell r="AL422">
            <v>10.0014407666767</v>
          </cell>
        </row>
        <row r="423">
          <cell r="B423" t="str">
            <v>PMS-336</v>
          </cell>
          <cell r="C423" t="str">
            <v>SAMN02213234</v>
          </cell>
          <cell r="D423" t="str">
            <v>M. sinensis</v>
          </cell>
          <cell r="E423" t="str">
            <v>SE China/tropical</v>
          </cell>
          <cell r="F423" t="str">
            <v>Y</v>
          </cell>
          <cell r="G423" t="str">
            <v>Y</v>
          </cell>
          <cell r="H423" t="str">
            <v>Y</v>
          </cell>
          <cell r="I423">
            <v>25.8576</v>
          </cell>
          <cell r="J423">
            <v>116.0028</v>
          </cell>
          <cell r="K423">
            <v>193</v>
          </cell>
          <cell r="L423">
            <v>9</v>
          </cell>
          <cell r="M423">
            <v>9</v>
          </cell>
          <cell r="N423">
            <v>0.0074</v>
          </cell>
          <cell r="O423">
            <v>0.0158</v>
          </cell>
          <cell r="P423">
            <v>0.002</v>
          </cell>
          <cell r="Q423">
            <v>0.0766</v>
          </cell>
          <cell r="R423">
            <v>0.0016</v>
          </cell>
          <cell r="S423">
            <v>0.2682</v>
          </cell>
          <cell r="T423">
            <v>0.6234</v>
          </cell>
          <cell r="U423">
            <v>0.005</v>
          </cell>
          <cell r="V423">
            <v>0.711994459683749</v>
          </cell>
          <cell r="W423">
            <v>0.124212876418969</v>
          </cell>
        </row>
        <row r="423">
          <cell r="AA423">
            <v>14.9981822235096</v>
          </cell>
          <cell r="AB423">
            <v>0.278220145498535</v>
          </cell>
          <cell r="AC423">
            <v>0.996849259876537</v>
          </cell>
          <cell r="AD423">
            <v>4.33423413545109</v>
          </cell>
        </row>
        <row r="423">
          <cell r="AI423">
            <v>10.9440379226762</v>
          </cell>
          <cell r="AJ423">
            <v>2.65141068129304</v>
          </cell>
          <cell r="AK423">
            <v>5.55211083365406</v>
          </cell>
          <cell r="AL423">
            <v>3.51639531496392</v>
          </cell>
        </row>
        <row r="424">
          <cell r="B424" t="str">
            <v>PMS-337</v>
          </cell>
          <cell r="C424" t="str">
            <v>SAMN02213235</v>
          </cell>
          <cell r="D424" t="str">
            <v>M. sinensis</v>
          </cell>
          <cell r="E424" t="str">
            <v>SE China/tropical</v>
          </cell>
          <cell r="F424" t="str">
            <v>Y</v>
          </cell>
          <cell r="G424" t="str">
            <v>Y</v>
          </cell>
          <cell r="H424" t="str">
            <v>Y</v>
          </cell>
          <cell r="I424">
            <v>25.8017</v>
          </cell>
          <cell r="J424">
            <v>115.9742</v>
          </cell>
          <cell r="K424">
            <v>199</v>
          </cell>
          <cell r="L424">
            <v>9</v>
          </cell>
          <cell r="M424">
            <v>9</v>
          </cell>
          <cell r="N424">
            <v>0.005</v>
          </cell>
          <cell r="O424">
            <v>0.0282</v>
          </cell>
          <cell r="P424">
            <v>0.0014</v>
          </cell>
          <cell r="Q424">
            <v>0.0864</v>
          </cell>
          <cell r="R424">
            <v>0.0174</v>
          </cell>
          <cell r="S424">
            <v>0.2232</v>
          </cell>
          <cell r="T424">
            <v>0.6376</v>
          </cell>
          <cell r="U424">
            <v>0.001</v>
          </cell>
          <cell r="V424">
            <v>0.971910451027743</v>
          </cell>
        </row>
        <row r="424">
          <cell r="AA424">
            <v>20.8744353159137</v>
          </cell>
          <cell r="AB424">
            <v>0.55375533215827</v>
          </cell>
          <cell r="AC424">
            <v>2.71307117730844</v>
          </cell>
          <cell r="AD424">
            <v>2.43958932229742</v>
          </cell>
        </row>
        <row r="424">
          <cell r="AI424">
            <v>14.0239958079847</v>
          </cell>
          <cell r="AJ424">
            <v>1.34205023217009</v>
          </cell>
          <cell r="AK424">
            <v>6.74082569494732</v>
          </cell>
          <cell r="AL424">
            <v>2.10247255519874</v>
          </cell>
        </row>
        <row r="425">
          <cell r="B425" t="str">
            <v>PMS-338</v>
          </cell>
          <cell r="C425" t="str">
            <v>SAMN02213236</v>
          </cell>
          <cell r="D425" t="str">
            <v>M. sinensis</v>
          </cell>
          <cell r="E425" t="str">
            <v>SE China/tropical</v>
          </cell>
          <cell r="F425" t="str">
            <v>Y</v>
          </cell>
          <cell r="G425" t="str">
            <v>Y</v>
          </cell>
          <cell r="H425" t="str">
            <v>Y</v>
          </cell>
          <cell r="I425">
            <v>25.7324</v>
          </cell>
          <cell r="J425">
            <v>115.8893</v>
          </cell>
          <cell r="K425">
            <v>192</v>
          </cell>
          <cell r="L425">
            <v>9</v>
          </cell>
          <cell r="M425">
            <v>9</v>
          </cell>
          <cell r="N425">
            <v>0.001</v>
          </cell>
          <cell r="O425">
            <v>0.003</v>
          </cell>
          <cell r="P425">
            <v>0.001</v>
          </cell>
          <cell r="Q425">
            <v>0.0904</v>
          </cell>
          <cell r="R425">
            <v>0.0022</v>
          </cell>
          <cell r="S425">
            <v>0.2036</v>
          </cell>
          <cell r="T425">
            <v>0.6976</v>
          </cell>
          <cell r="U425">
            <v>0.0014</v>
          </cell>
          <cell r="V425">
            <v>0.118525811680071</v>
          </cell>
        </row>
        <row r="425">
          <cell r="AA425">
            <v>13.6994820477221</v>
          </cell>
          <cell r="AB425">
            <v>0.0375019522095815</v>
          </cell>
          <cell r="AC425">
            <v>0.954891846688717</v>
          </cell>
          <cell r="AD425">
            <v>2.14723032710583</v>
          </cell>
        </row>
        <row r="425">
          <cell r="AI425">
            <v>14.7648398024918</v>
          </cell>
          <cell r="AJ425">
            <v>1.13988598371909</v>
          </cell>
          <cell r="AK425">
            <v>6.95567276035543</v>
          </cell>
          <cell r="AL425">
            <v>3.00859345358227</v>
          </cell>
        </row>
        <row r="426">
          <cell r="B426" t="str">
            <v>PMS-339</v>
          </cell>
          <cell r="C426" t="str">
            <v>SAMN02213237</v>
          </cell>
          <cell r="D426" t="str">
            <v>M. sinensis</v>
          </cell>
          <cell r="E426" t="str">
            <v>SE China/tropical</v>
          </cell>
          <cell r="F426" t="str">
            <v>Y</v>
          </cell>
          <cell r="G426" t="str">
            <v>Y</v>
          </cell>
          <cell r="H426" t="str">
            <v>Y</v>
          </cell>
          <cell r="I426">
            <v>25.6615</v>
          </cell>
          <cell r="J426">
            <v>115.8164</v>
          </cell>
          <cell r="K426">
            <v>180</v>
          </cell>
          <cell r="L426">
            <v>9</v>
          </cell>
          <cell r="M426">
            <v>9</v>
          </cell>
          <cell r="N426">
            <v>0.0144</v>
          </cell>
          <cell r="O426">
            <v>0.0006</v>
          </cell>
          <cell r="P426">
            <v>0.0014</v>
          </cell>
          <cell r="Q426">
            <v>0.0404</v>
          </cell>
          <cell r="R426">
            <v>0.001</v>
          </cell>
          <cell r="S426">
            <v>0.1518</v>
          </cell>
          <cell r="T426">
            <v>0.788</v>
          </cell>
          <cell r="U426">
            <v>0.0018</v>
          </cell>
          <cell r="V426">
            <v>0.00252083238581248</v>
          </cell>
        </row>
        <row r="426">
          <cell r="AA426">
            <v>11.0023039038109</v>
          </cell>
          <cell r="AB426">
            <v>2.25320798939199E-007</v>
          </cell>
          <cell r="AC426">
            <v>0.736997807098013</v>
          </cell>
        </row>
        <row r="426">
          <cell r="AI426">
            <v>20.1293235324213</v>
          </cell>
        </row>
        <row r="426">
          <cell r="AK426">
            <v>14.4763728711191</v>
          </cell>
        </row>
        <row r="427">
          <cell r="B427" t="str">
            <v>PMS-340</v>
          </cell>
          <cell r="C427" t="str">
            <v>SAMN02213238</v>
          </cell>
          <cell r="D427" t="str">
            <v>M. sinensis</v>
          </cell>
          <cell r="E427" t="str">
            <v>SE China/tropical</v>
          </cell>
          <cell r="F427" t="str">
            <v>Y</v>
          </cell>
          <cell r="G427" t="str">
            <v>Y</v>
          </cell>
          <cell r="H427" t="str">
            <v>Y</v>
          </cell>
          <cell r="I427">
            <v>25.5853</v>
          </cell>
          <cell r="J427">
            <v>115.7974</v>
          </cell>
          <cell r="K427">
            <v>169</v>
          </cell>
          <cell r="L427">
            <v>9</v>
          </cell>
          <cell r="M427">
            <v>9</v>
          </cell>
          <cell r="N427">
            <v>0.0506</v>
          </cell>
          <cell r="O427">
            <v>0.007</v>
          </cell>
          <cell r="P427">
            <v>0.0028</v>
          </cell>
          <cell r="Q427">
            <v>0.036</v>
          </cell>
          <cell r="R427">
            <v>0.0244</v>
          </cell>
          <cell r="S427">
            <v>0.172</v>
          </cell>
          <cell r="T427">
            <v>0.7014</v>
          </cell>
          <cell r="U427">
            <v>0.006</v>
          </cell>
          <cell r="V427">
            <v>0.829029317412194</v>
          </cell>
        </row>
        <row r="427">
          <cell r="AA427">
            <v>19.1711844402027</v>
          </cell>
          <cell r="AB427">
            <v>0.451242655930833</v>
          </cell>
          <cell r="AC427">
            <v>2.34218183332668</v>
          </cell>
          <cell r="AD427">
            <v>0.178688847081575</v>
          </cell>
        </row>
        <row r="427">
          <cell r="AI427">
            <v>20.9657167445765</v>
          </cell>
          <cell r="AJ427">
            <v>0.0207590769071301</v>
          </cell>
          <cell r="AK427">
            <v>4.97191388498682</v>
          </cell>
          <cell r="AL427">
            <v>2.06267430011607</v>
          </cell>
        </row>
        <row r="428">
          <cell r="B428" t="str">
            <v>PMS-341</v>
          </cell>
          <cell r="C428" t="str">
            <v>SAMN02213239</v>
          </cell>
          <cell r="D428" t="str">
            <v>M. sinensis</v>
          </cell>
          <cell r="E428" t="str">
            <v>SE China/tropical</v>
          </cell>
          <cell r="F428" t="str">
            <v>Y</v>
          </cell>
          <cell r="G428" t="str">
            <v>Y</v>
          </cell>
          <cell r="H428" t="str">
            <v>Y</v>
          </cell>
          <cell r="I428">
            <v>25.4937</v>
          </cell>
          <cell r="J428">
            <v>115.7658</v>
          </cell>
          <cell r="K428">
            <v>182</v>
          </cell>
          <cell r="L428">
            <v>9</v>
          </cell>
          <cell r="M428">
            <v>9</v>
          </cell>
          <cell r="N428">
            <v>0.0304</v>
          </cell>
          <cell r="O428">
            <v>0.0218</v>
          </cell>
          <cell r="P428">
            <v>0.0094</v>
          </cell>
          <cell r="Q428">
            <v>0.043</v>
          </cell>
          <cell r="R428">
            <v>0.0016</v>
          </cell>
          <cell r="S428">
            <v>0.1342</v>
          </cell>
          <cell r="T428">
            <v>0.7546</v>
          </cell>
          <cell r="U428">
            <v>0.0056</v>
          </cell>
        </row>
        <row r="428">
          <cell r="AA428">
            <v>13.7934561922196</v>
          </cell>
        </row>
        <row r="428">
          <cell r="AC428">
            <v>2.4796742242859</v>
          </cell>
        </row>
        <row r="428">
          <cell r="AI428">
            <v>15.831791657178</v>
          </cell>
        </row>
        <row r="428">
          <cell r="AK428">
            <v>11.0691699628269</v>
          </cell>
        </row>
        <row r="429">
          <cell r="B429" t="str">
            <v>PMS-342</v>
          </cell>
          <cell r="C429" t="str">
            <v>SAMN02213240</v>
          </cell>
          <cell r="D429" t="str">
            <v>M. sinensis</v>
          </cell>
          <cell r="E429" t="str">
            <v>SE China/tropical</v>
          </cell>
          <cell r="F429" t="str">
            <v>Y</v>
          </cell>
          <cell r="G429" t="str">
            <v>Y</v>
          </cell>
          <cell r="H429" t="str">
            <v>Y</v>
          </cell>
          <cell r="I429">
            <v>25.4445</v>
          </cell>
          <cell r="J429">
            <v>115.7807</v>
          </cell>
          <cell r="K429">
            <v>198</v>
          </cell>
          <cell r="L429">
            <v>9</v>
          </cell>
          <cell r="M429">
            <v>9</v>
          </cell>
          <cell r="N429">
            <v>0.035</v>
          </cell>
          <cell r="O429">
            <v>0.0002</v>
          </cell>
          <cell r="P429">
            <v>0.0008</v>
          </cell>
          <cell r="Q429">
            <v>0.0038</v>
          </cell>
          <cell r="R429">
            <v>0.0008</v>
          </cell>
          <cell r="S429">
            <v>0.1566</v>
          </cell>
          <cell r="T429">
            <v>0.8024</v>
          </cell>
          <cell r="U429">
            <v>0</v>
          </cell>
          <cell r="V429">
            <v>0.411416394395918</v>
          </cell>
          <cell r="W429">
            <v>0.26721678907382</v>
          </cell>
        </row>
        <row r="429">
          <cell r="AA429">
            <v>23.0251774153816</v>
          </cell>
          <cell r="AB429">
            <v>0.280193266776365</v>
          </cell>
          <cell r="AC429">
            <v>1.38707319777318</v>
          </cell>
        </row>
        <row r="429">
          <cell r="AE429">
            <v>7.16099493914186</v>
          </cell>
        </row>
        <row r="429">
          <cell r="AI429">
            <v>27.847188279152</v>
          </cell>
          <cell r="AJ429">
            <v>5.7350023182152</v>
          </cell>
          <cell r="AK429">
            <v>14.8883530378367</v>
          </cell>
          <cell r="AL429">
            <v>7.91736156555813</v>
          </cell>
        </row>
        <row r="430">
          <cell r="B430" t="str">
            <v>PMS-343</v>
          </cell>
          <cell r="C430" t="str">
            <v>SAMN02213241</v>
          </cell>
          <cell r="D430" t="str">
            <v>M. sinensis</v>
          </cell>
          <cell r="E430" t="str">
            <v>SE China/tropical</v>
          </cell>
          <cell r="F430" t="str">
            <v>Y</v>
          </cell>
          <cell r="G430" t="str">
            <v>Y</v>
          </cell>
          <cell r="H430" t="str">
            <v>Y</v>
          </cell>
          <cell r="I430">
            <v>25.4071</v>
          </cell>
          <cell r="J430">
            <v>115.7796</v>
          </cell>
          <cell r="K430">
            <v>207</v>
          </cell>
          <cell r="L430">
            <v>9</v>
          </cell>
          <cell r="M430">
            <v>9</v>
          </cell>
          <cell r="N430">
            <v>0.0094</v>
          </cell>
          <cell r="O430">
            <v>0.001</v>
          </cell>
          <cell r="P430">
            <v>0.003</v>
          </cell>
          <cell r="Q430">
            <v>0.052</v>
          </cell>
          <cell r="R430">
            <v>0.0112</v>
          </cell>
          <cell r="S430">
            <v>0.099</v>
          </cell>
          <cell r="T430">
            <v>0.8238</v>
          </cell>
          <cell r="U430">
            <v>0.0014</v>
          </cell>
          <cell r="V430">
            <v>1.7565378406363</v>
          </cell>
        </row>
        <row r="430">
          <cell r="AB430">
            <v>1.09811994589813</v>
          </cell>
          <cell r="AC430">
            <v>1.73335675456553</v>
          </cell>
        </row>
        <row r="431">
          <cell r="B431" t="str">
            <v>PMS-345</v>
          </cell>
          <cell r="C431" t="str">
            <v>SAMN02213243</v>
          </cell>
          <cell r="D431" t="str">
            <v>M. sinensis</v>
          </cell>
          <cell r="E431" t="str">
            <v>SE China/tropical</v>
          </cell>
          <cell r="F431" t="str">
            <v>Y</v>
          </cell>
          <cell r="G431" t="str">
            <v>Y</v>
          </cell>
          <cell r="H431" t="str">
            <v>Y</v>
          </cell>
          <cell r="I431">
            <v>24.2623</v>
          </cell>
          <cell r="J431">
            <v>115.9648</v>
          </cell>
          <cell r="K431">
            <v>165</v>
          </cell>
          <cell r="L431">
            <v>9</v>
          </cell>
          <cell r="M431">
            <v>9</v>
          </cell>
          <cell r="N431">
            <v>0.053</v>
          </cell>
          <cell r="O431">
            <v>0.0044</v>
          </cell>
          <cell r="P431">
            <v>0.0092</v>
          </cell>
          <cell r="Q431">
            <v>0.0008</v>
          </cell>
          <cell r="R431">
            <v>0.0342</v>
          </cell>
          <cell r="S431">
            <v>0.0674</v>
          </cell>
          <cell r="T431">
            <v>0.8222</v>
          </cell>
          <cell r="U431">
            <v>0.009</v>
          </cell>
          <cell r="V431">
            <v>1.84381852739527</v>
          </cell>
        </row>
        <row r="431">
          <cell r="AA431">
            <v>30.9936286788416</v>
          </cell>
          <cell r="AB431">
            <v>1.1686404222941</v>
          </cell>
          <cell r="AC431">
            <v>4.96277913876583</v>
          </cell>
        </row>
        <row r="431">
          <cell r="AI431">
            <v>20.6071069200223</v>
          </cell>
        </row>
        <row r="431">
          <cell r="AK431">
            <v>14.8688012524284</v>
          </cell>
        </row>
        <row r="432">
          <cell r="B432" t="str">
            <v>PMS-347</v>
          </cell>
          <cell r="C432" t="str">
            <v>SAMN02213244</v>
          </cell>
          <cell r="D432" t="str">
            <v>M. sinensis</v>
          </cell>
          <cell r="E432" t="str">
            <v>SE China/tropical</v>
          </cell>
          <cell r="F432" t="str">
            <v>Y</v>
          </cell>
          <cell r="G432" t="str">
            <v>Y</v>
          </cell>
          <cell r="H432" t="str">
            <v>Y</v>
          </cell>
          <cell r="I432">
            <v>24.168</v>
          </cell>
          <cell r="J432">
            <v>115.8839</v>
          </cell>
          <cell r="K432">
            <v>286</v>
          </cell>
          <cell r="L432">
            <v>10</v>
          </cell>
          <cell r="M432">
            <v>9</v>
          </cell>
          <cell r="N432">
            <v>0.0314</v>
          </cell>
          <cell r="O432">
            <v>0.0048</v>
          </cell>
          <cell r="P432">
            <v>0.025</v>
          </cell>
          <cell r="Q432">
            <v>0.007</v>
          </cell>
          <cell r="R432">
            <v>0.0298</v>
          </cell>
          <cell r="S432">
            <v>0.068</v>
          </cell>
          <cell r="T432">
            <v>0.8302</v>
          </cell>
          <cell r="U432">
            <v>0.004</v>
          </cell>
          <cell r="V432">
            <v>0.96395366657735</v>
          </cell>
        </row>
        <row r="432">
          <cell r="AA432">
            <v>16.0676008854465</v>
          </cell>
          <cell r="AB432">
            <v>0.549166655404975</v>
          </cell>
          <cell r="AC432">
            <v>1.45168918383663</v>
          </cell>
        </row>
        <row r="432">
          <cell r="AI432">
            <v>19.4640338677714</v>
          </cell>
        </row>
        <row r="432">
          <cell r="AK432">
            <v>14.3031186726067</v>
          </cell>
          <cell r="AL432">
            <v>1.19300617592789</v>
          </cell>
        </row>
        <row r="433">
          <cell r="B433" t="str">
            <v>PMS-349</v>
          </cell>
          <cell r="C433" t="str">
            <v>SAMN02213246</v>
          </cell>
          <cell r="D433" t="str">
            <v>M. sinensis</v>
          </cell>
          <cell r="E433" t="str">
            <v>SE China/tropical</v>
          </cell>
          <cell r="F433" t="str">
            <v>Y</v>
          </cell>
          <cell r="G433" t="str">
            <v>Y</v>
          </cell>
          <cell r="H433" t="str">
            <v>Y</v>
          </cell>
          <cell r="I433">
            <v>24.19</v>
          </cell>
          <cell r="J433">
            <v>115.82</v>
          </cell>
          <cell r="K433">
            <v>169</v>
          </cell>
          <cell r="L433">
            <v>9</v>
          </cell>
          <cell r="M433">
            <v>9</v>
          </cell>
          <cell r="N433">
            <v>0</v>
          </cell>
          <cell r="O433">
            <v>0.001</v>
          </cell>
          <cell r="P433">
            <v>0.0098</v>
          </cell>
          <cell r="Q433">
            <v>0.0938</v>
          </cell>
          <cell r="R433">
            <v>0.001</v>
          </cell>
          <cell r="S433">
            <v>0.178</v>
          </cell>
          <cell r="T433">
            <v>0.7166</v>
          </cell>
          <cell r="U433">
            <v>0</v>
          </cell>
        </row>
        <row r="433">
          <cell r="AA433">
            <v>19.4863912776132</v>
          </cell>
        </row>
        <row r="433">
          <cell r="AC433">
            <v>4.25094928817012</v>
          </cell>
        </row>
        <row r="433">
          <cell r="AI433">
            <v>16.4480164120776</v>
          </cell>
        </row>
        <row r="433">
          <cell r="AK433">
            <v>11.481277106348</v>
          </cell>
        </row>
        <row r="434">
          <cell r="B434" t="str">
            <v>PMS-350</v>
          </cell>
          <cell r="C434" t="str">
            <v>SAMN02213247</v>
          </cell>
          <cell r="D434" t="str">
            <v>M. sinensis</v>
          </cell>
          <cell r="E434" t="str">
            <v>SE China/tropical</v>
          </cell>
          <cell r="F434" t="str">
            <v>Y</v>
          </cell>
          <cell r="G434" t="str">
            <v>Y</v>
          </cell>
          <cell r="H434" t="str">
            <v>Y</v>
          </cell>
          <cell r="I434">
            <v>24.1175</v>
          </cell>
          <cell r="J434">
            <v>115.6582</v>
          </cell>
          <cell r="K434">
            <v>159</v>
          </cell>
          <cell r="L434">
            <v>9</v>
          </cell>
          <cell r="M434">
            <v>9</v>
          </cell>
          <cell r="N434">
            <v>0.0026</v>
          </cell>
          <cell r="O434">
            <v>0.0114</v>
          </cell>
          <cell r="P434">
            <v>0.001</v>
          </cell>
          <cell r="Q434">
            <v>0.012</v>
          </cell>
          <cell r="R434">
            <v>0.034</v>
          </cell>
          <cell r="S434">
            <v>0.075</v>
          </cell>
          <cell r="T434">
            <v>0.8558</v>
          </cell>
          <cell r="U434">
            <v>0.0072</v>
          </cell>
          <cell r="V434">
            <v>1.70403306921707</v>
          </cell>
        </row>
        <row r="434">
          <cell r="AA434">
            <v>14.3484703781523</v>
          </cell>
          <cell r="AB434">
            <v>1.06746205269745</v>
          </cell>
          <cell r="AC434">
            <v>2.08220125029737</v>
          </cell>
        </row>
        <row r="434">
          <cell r="AI434">
            <v>20.7958403103521</v>
          </cell>
        </row>
        <row r="434">
          <cell r="AK434">
            <v>15.1249758629586</v>
          </cell>
        </row>
        <row r="435">
          <cell r="B435" t="str">
            <v>PMS-352</v>
          </cell>
          <cell r="C435" t="str">
            <v>SAMN02213249</v>
          </cell>
          <cell r="D435" t="str">
            <v>M. sinensis</v>
          </cell>
          <cell r="E435" t="str">
            <v>SE China/tropical</v>
          </cell>
          <cell r="F435" t="str">
            <v>Y</v>
          </cell>
          <cell r="G435" t="str">
            <v>Y</v>
          </cell>
          <cell r="H435" t="str">
            <v>Y</v>
          </cell>
          <cell r="I435">
            <v>24.0879</v>
          </cell>
          <cell r="J435">
            <v>115.5374</v>
          </cell>
          <cell r="K435">
            <v>136</v>
          </cell>
          <cell r="L435">
            <v>10</v>
          </cell>
          <cell r="M435">
            <v>10</v>
          </cell>
          <cell r="N435">
            <v>0.0032</v>
          </cell>
          <cell r="O435">
            <v>0.0036</v>
          </cell>
          <cell r="P435">
            <v>0.0102</v>
          </cell>
          <cell r="Q435">
            <v>0.0004</v>
          </cell>
          <cell r="R435">
            <v>0.0392</v>
          </cell>
          <cell r="S435">
            <v>0.0628</v>
          </cell>
          <cell r="T435">
            <v>0.8804</v>
          </cell>
          <cell r="U435">
            <v>0</v>
          </cell>
          <cell r="V435">
            <v>0.681149491846718</v>
          </cell>
        </row>
        <row r="435">
          <cell r="Z435">
            <v>0.0652727720789076</v>
          </cell>
          <cell r="AA435">
            <v>30.4114560480582</v>
          </cell>
          <cell r="AB435">
            <v>0.307046146927188</v>
          </cell>
          <cell r="AC435">
            <v>2.83254934760201</v>
          </cell>
        </row>
        <row r="435">
          <cell r="AI435">
            <v>20.3434201833553</v>
          </cell>
        </row>
        <row r="435">
          <cell r="AK435">
            <v>14.6521257958367</v>
          </cell>
          <cell r="AL435">
            <v>1.89834957420343</v>
          </cell>
        </row>
        <row r="436">
          <cell r="B436" t="str">
            <v>PMS-353</v>
          </cell>
          <cell r="C436" t="str">
            <v>SAMN02213250</v>
          </cell>
          <cell r="D436" t="str">
            <v>M. sinensis</v>
          </cell>
          <cell r="E436" t="str">
            <v>SE China/tropical</v>
          </cell>
          <cell r="F436" t="str">
            <v>Y</v>
          </cell>
          <cell r="G436" t="str">
            <v>Y</v>
          </cell>
          <cell r="H436" t="str">
            <v>Y</v>
          </cell>
          <cell r="I436">
            <v>24.074</v>
          </cell>
          <cell r="J436">
            <v>115.4863</v>
          </cell>
          <cell r="K436">
            <v>161</v>
          </cell>
          <cell r="L436">
            <v>10</v>
          </cell>
          <cell r="M436">
            <v>10</v>
          </cell>
          <cell r="N436">
            <v>0.0028</v>
          </cell>
          <cell r="O436">
            <v>0.0024</v>
          </cell>
          <cell r="P436">
            <v>0.0222</v>
          </cell>
          <cell r="Q436">
            <v>0.0024</v>
          </cell>
          <cell r="R436">
            <v>0.0242</v>
          </cell>
          <cell r="S436">
            <v>0.1018</v>
          </cell>
          <cell r="T436">
            <v>0.8426</v>
          </cell>
          <cell r="U436">
            <v>0.001</v>
          </cell>
          <cell r="V436">
            <v>1.70464350590465</v>
          </cell>
        </row>
        <row r="436">
          <cell r="AA436">
            <v>6.99716511087257</v>
          </cell>
          <cell r="AB436">
            <v>1.05959763579813</v>
          </cell>
          <cell r="AC436">
            <v>0.965652274854125</v>
          </cell>
        </row>
        <row r="436">
          <cell r="AI436">
            <v>16.0660012922449</v>
          </cell>
        </row>
        <row r="436">
          <cell r="AK436">
            <v>11.0057854615016</v>
          </cell>
        </row>
        <row r="437">
          <cell r="B437" t="str">
            <v>PMS-354</v>
          </cell>
          <cell r="C437" t="str">
            <v>SAMN02213251</v>
          </cell>
          <cell r="D437" t="str">
            <v>M. sinensis</v>
          </cell>
          <cell r="E437" t="str">
            <v>SE China/tropical</v>
          </cell>
          <cell r="F437" t="str">
            <v>Y</v>
          </cell>
          <cell r="G437" t="str">
            <v>Y</v>
          </cell>
          <cell r="H437" t="str">
            <v>Y</v>
          </cell>
          <cell r="I437">
            <v>24.0615</v>
          </cell>
          <cell r="J437">
            <v>115.3975</v>
          </cell>
          <cell r="K437">
            <v>231</v>
          </cell>
          <cell r="L437">
            <v>9</v>
          </cell>
          <cell r="M437">
            <v>9</v>
          </cell>
          <cell r="N437">
            <v>0.0416</v>
          </cell>
          <cell r="O437">
            <v>0.001</v>
          </cell>
          <cell r="P437">
            <v>0.01</v>
          </cell>
          <cell r="Q437">
            <v>0.007</v>
          </cell>
          <cell r="R437">
            <v>0.0292</v>
          </cell>
          <cell r="S437">
            <v>0.0772</v>
          </cell>
          <cell r="T437">
            <v>0.8334</v>
          </cell>
          <cell r="U437">
            <v>0.0008</v>
          </cell>
          <cell r="V437">
            <v>1.7491667057574</v>
          </cell>
        </row>
        <row r="437">
          <cell r="AA437">
            <v>35.7555427068417</v>
          </cell>
          <cell r="AB437">
            <v>1.09407187258789</v>
          </cell>
          <cell r="AC437">
            <v>7.29087633819409</v>
          </cell>
        </row>
        <row r="437">
          <cell r="AI437">
            <v>26.0103438553482</v>
          </cell>
        </row>
        <row r="437">
          <cell r="AK437">
            <v>19.354773618395</v>
          </cell>
        </row>
        <row r="438">
          <cell r="B438" t="str">
            <v>PMS-359</v>
          </cell>
          <cell r="C438" t="str">
            <v>SAMN02213253</v>
          </cell>
          <cell r="D438" t="str">
            <v>M. sinensis</v>
          </cell>
          <cell r="E438" t="str">
            <v>SE China/tropical</v>
          </cell>
          <cell r="F438" t="str">
            <v>Y</v>
          </cell>
          <cell r="G438" t="str">
            <v>Y</v>
          </cell>
          <cell r="H438" t="str">
            <v>Y</v>
          </cell>
          <cell r="I438">
            <v>22.9134</v>
          </cell>
          <cell r="J438">
            <v>112.337</v>
          </cell>
          <cell r="K438">
            <v>20</v>
          </cell>
          <cell r="L438">
            <v>10</v>
          </cell>
          <cell r="M438">
            <v>10</v>
          </cell>
          <cell r="N438">
            <v>0.03</v>
          </cell>
          <cell r="O438">
            <v>0.0014</v>
          </cell>
          <cell r="P438">
            <v>0</v>
          </cell>
          <cell r="Q438">
            <v>0.0044</v>
          </cell>
          <cell r="R438">
            <v>0.1104</v>
          </cell>
          <cell r="S438">
            <v>0.0838</v>
          </cell>
          <cell r="T438">
            <v>0.762</v>
          </cell>
          <cell r="U438">
            <v>0.0078</v>
          </cell>
          <cell r="V438">
            <v>2.78424232510435</v>
          </cell>
        </row>
        <row r="438">
          <cell r="AA438">
            <v>23.921877429606</v>
          </cell>
          <cell r="AB438">
            <v>1.85835396017193</v>
          </cell>
          <cell r="AC438">
            <v>4.66068033083423</v>
          </cell>
        </row>
        <row r="438">
          <cell r="AI438">
            <v>30.7373681755903</v>
          </cell>
        </row>
        <row r="438">
          <cell r="AK438">
            <v>23.4701465798943</v>
          </cell>
        </row>
        <row r="439">
          <cell r="B439" t="str">
            <v>PMS-364a</v>
          </cell>
          <cell r="C439" t="str">
            <v>SAMN06111841</v>
          </cell>
          <cell r="D439" t="str">
            <v>M. sinensis</v>
          </cell>
          <cell r="E439" t="str">
            <v>SE China/tropical</v>
          </cell>
          <cell r="F439" t="str">
            <v>Y</v>
          </cell>
          <cell r="G439" t="str">
            <v>Y</v>
          </cell>
          <cell r="H439" t="str">
            <v>Y</v>
          </cell>
          <cell r="I439">
            <v>22.5140666666667</v>
          </cell>
          <cell r="J439">
            <v>112.196266666667</v>
          </cell>
          <cell r="K439">
            <v>421</v>
          </cell>
          <cell r="L439">
            <v>10</v>
          </cell>
          <cell r="M439">
            <v>10</v>
          </cell>
          <cell r="N439">
            <v>0.047</v>
          </cell>
          <cell r="O439">
            <v>0</v>
          </cell>
          <cell r="P439">
            <v>0</v>
          </cell>
          <cell r="Q439">
            <v>0.003</v>
          </cell>
          <cell r="R439">
            <v>0.116</v>
          </cell>
          <cell r="S439">
            <v>0.023</v>
          </cell>
          <cell r="T439">
            <v>0.811</v>
          </cell>
          <cell r="U439">
            <v>0</v>
          </cell>
          <cell r="V439">
            <v>1.82367012797126</v>
          </cell>
        </row>
        <row r="439">
          <cell r="AA439">
            <v>35.6472981863418</v>
          </cell>
          <cell r="AB439">
            <v>1.14523799327092</v>
          </cell>
          <cell r="AC439">
            <v>7.38134333230652</v>
          </cell>
        </row>
        <row r="439">
          <cell r="AI439">
            <v>21.3146616711669</v>
          </cell>
        </row>
        <row r="439">
          <cell r="AK439">
            <v>15.4513459034759</v>
          </cell>
        </row>
        <row r="440">
          <cell r="B440" t="str">
            <v>PMS-368</v>
          </cell>
          <cell r="C440" t="str">
            <v>SAMN02213256</v>
          </cell>
          <cell r="D440" t="str">
            <v>M. sinensis</v>
          </cell>
          <cell r="E440" t="str">
            <v>SE China/tropical</v>
          </cell>
          <cell r="F440" t="str">
            <v>Y</v>
          </cell>
          <cell r="G440" t="str">
            <v>Y</v>
          </cell>
          <cell r="H440" t="str">
            <v>Y</v>
          </cell>
          <cell r="I440">
            <v>21.5701</v>
          </cell>
          <cell r="J440">
            <v>110.4919</v>
          </cell>
          <cell r="K440">
            <v>27</v>
          </cell>
          <cell r="L440">
            <v>10</v>
          </cell>
          <cell r="M440">
            <v>10</v>
          </cell>
          <cell r="N440">
            <v>0.026</v>
          </cell>
          <cell r="O440">
            <v>0.0008</v>
          </cell>
          <cell r="P440">
            <v>0.002</v>
          </cell>
          <cell r="Q440">
            <v>0.0024</v>
          </cell>
          <cell r="R440">
            <v>0.3116</v>
          </cell>
          <cell r="S440">
            <v>0.0136</v>
          </cell>
          <cell r="T440">
            <v>0.6382</v>
          </cell>
          <cell r="U440">
            <v>0.0052</v>
          </cell>
        </row>
        <row r="440">
          <cell r="AA440">
            <v>12.7477442481445</v>
          </cell>
        </row>
        <row r="440">
          <cell r="AC440">
            <v>2.17087649589017</v>
          </cell>
        </row>
        <row r="441">
          <cell r="B441" t="str">
            <v>PMS-371</v>
          </cell>
          <cell r="C441" t="str">
            <v>SAMN02213258</v>
          </cell>
          <cell r="D441" t="str">
            <v>M. sinensis</v>
          </cell>
          <cell r="E441" t="str">
            <v>SE China/tropical</v>
          </cell>
          <cell r="F441" t="str">
            <v>Y</v>
          </cell>
          <cell r="G441" t="str">
            <v>Y</v>
          </cell>
          <cell r="H441" t="str">
            <v>Y</v>
          </cell>
          <cell r="I441">
            <v>20.7002</v>
          </cell>
          <cell r="J441">
            <v>110.0545</v>
          </cell>
          <cell r="K441">
            <v>59</v>
          </cell>
          <cell r="L441">
            <v>11</v>
          </cell>
          <cell r="M441">
            <v>11</v>
          </cell>
          <cell r="N441">
            <v>0.001</v>
          </cell>
          <cell r="O441">
            <v>0.0008</v>
          </cell>
          <cell r="P441">
            <v>0.0004</v>
          </cell>
          <cell r="Q441">
            <v>0.001</v>
          </cell>
          <cell r="R441">
            <v>0.3322</v>
          </cell>
          <cell r="S441">
            <v>0.0042</v>
          </cell>
          <cell r="T441">
            <v>0.6606</v>
          </cell>
          <cell r="U441">
            <v>0</v>
          </cell>
          <cell r="V441">
            <v>2.52851293762344</v>
          </cell>
        </row>
        <row r="441">
          <cell r="AA441">
            <v>28.2689742157389</v>
          </cell>
          <cell r="AB441">
            <v>1.66648764274845</v>
          </cell>
          <cell r="AC441">
            <v>5.86503232504458</v>
          </cell>
        </row>
        <row r="441">
          <cell r="AI441">
            <v>27.2061937181061</v>
          </cell>
        </row>
        <row r="441">
          <cell r="AK441">
            <v>20.3579967562333</v>
          </cell>
        </row>
        <row r="442">
          <cell r="B442" t="str">
            <v>PMS-372</v>
          </cell>
          <cell r="C442" t="str">
            <v>SAMN02213259</v>
          </cell>
          <cell r="D442" t="str">
            <v>M. sinensis</v>
          </cell>
          <cell r="E442" t="str">
            <v>SE China/tropical</v>
          </cell>
          <cell r="F442" t="str">
            <v>Y</v>
          </cell>
          <cell r="G442" t="str">
            <v>Y</v>
          </cell>
          <cell r="H442" t="str">
            <v>Y</v>
          </cell>
          <cell r="I442">
            <v>20.4586</v>
          </cell>
          <cell r="J442">
            <v>110.0265</v>
          </cell>
          <cell r="K442">
            <v>106</v>
          </cell>
          <cell r="L442">
            <v>11</v>
          </cell>
          <cell r="M442">
            <v>11</v>
          </cell>
          <cell r="N442">
            <v>0.003</v>
          </cell>
          <cell r="O442">
            <v>0.0048</v>
          </cell>
          <cell r="P442">
            <v>0.0026</v>
          </cell>
          <cell r="Q442">
            <v>0.0002</v>
          </cell>
          <cell r="R442">
            <v>0.3016</v>
          </cell>
          <cell r="S442">
            <v>0.001</v>
          </cell>
          <cell r="T442">
            <v>0.686</v>
          </cell>
          <cell r="U442">
            <v>0.001</v>
          </cell>
          <cell r="V442">
            <v>1.78319201305203</v>
          </cell>
        </row>
        <row r="442">
          <cell r="AA442">
            <v>32.1292459766044</v>
          </cell>
          <cell r="AB442">
            <v>1.12178100504443</v>
          </cell>
          <cell r="AC442">
            <v>4.38288202827111</v>
          </cell>
          <cell r="AD442">
            <v>0.383626521761973</v>
          </cell>
        </row>
        <row r="442">
          <cell r="AI442">
            <v>36.9148989443893</v>
          </cell>
          <cell r="AJ442">
            <v>0.0917678616705353</v>
          </cell>
          <cell r="AK442">
            <v>15.4182212323675</v>
          </cell>
          <cell r="AL442">
            <v>2.6718150228721</v>
          </cell>
        </row>
        <row r="443">
          <cell r="B443" t="str">
            <v>PMS-375</v>
          </cell>
          <cell r="C443" t="str">
            <v>SAMN02213260</v>
          </cell>
          <cell r="D443" t="str">
            <v>M. sinensis</v>
          </cell>
          <cell r="E443" t="str">
            <v>SE China/tropical</v>
          </cell>
          <cell r="F443" t="str">
            <v>Y</v>
          </cell>
          <cell r="G443" t="str">
            <v>Y</v>
          </cell>
          <cell r="H443" t="str">
            <v>Y</v>
          </cell>
          <cell r="I443">
            <v>19.6304</v>
          </cell>
          <cell r="J443">
            <v>110.2909</v>
          </cell>
          <cell r="K443">
            <v>84</v>
          </cell>
          <cell r="L443">
            <v>11</v>
          </cell>
          <cell r="M443">
            <v>11</v>
          </cell>
          <cell r="N443">
            <v>0.001</v>
          </cell>
          <cell r="O443">
            <v>0.0012</v>
          </cell>
          <cell r="P443">
            <v>0</v>
          </cell>
          <cell r="Q443">
            <v>0.004</v>
          </cell>
          <cell r="R443">
            <v>0.3166</v>
          </cell>
          <cell r="S443">
            <v>0.0228</v>
          </cell>
          <cell r="T443">
            <v>0.6502</v>
          </cell>
          <cell r="U443">
            <v>0.005</v>
          </cell>
          <cell r="V443">
            <v>0.00973185687703875</v>
          </cell>
        </row>
        <row r="443">
          <cell r="AA443">
            <v>6.10879544942935</v>
          </cell>
          <cell r="AB443">
            <v>0.000366367772476035</v>
          </cell>
          <cell r="AC443">
            <v>0.229092271990003</v>
          </cell>
        </row>
        <row r="443">
          <cell r="AI443">
            <v>2.72148182114882</v>
          </cell>
        </row>
        <row r="443">
          <cell r="AK443">
            <v>1.24021915849306</v>
          </cell>
          <cell r="AL443">
            <v>5.78532666281163</v>
          </cell>
        </row>
        <row r="444">
          <cell r="B444" t="str">
            <v>PMS-381</v>
          </cell>
          <cell r="C444" t="str">
            <v>SAMN02213263</v>
          </cell>
          <cell r="D444" t="str">
            <v>M. sinensis</v>
          </cell>
          <cell r="E444" t="str">
            <v>SE China/tropical</v>
          </cell>
          <cell r="F444" t="str">
            <v>Y</v>
          </cell>
          <cell r="G444" t="str">
            <v>Y</v>
          </cell>
          <cell r="H444" t="str">
            <v>Y</v>
          </cell>
          <cell r="I444">
            <v>19.0098</v>
          </cell>
          <cell r="J444">
            <v>109.6464</v>
          </cell>
          <cell r="K444">
            <v>343</v>
          </cell>
          <cell r="L444">
            <v>10</v>
          </cell>
          <cell r="M444">
            <v>10</v>
          </cell>
          <cell r="N444">
            <v>0.0062</v>
          </cell>
          <cell r="O444">
            <v>0.0022</v>
          </cell>
          <cell r="P444">
            <v>0.0018</v>
          </cell>
          <cell r="Q444">
            <v>0.0022</v>
          </cell>
          <cell r="R444">
            <v>0.2696</v>
          </cell>
          <cell r="S444">
            <v>0.013</v>
          </cell>
          <cell r="T444">
            <v>0.7044</v>
          </cell>
          <cell r="U444">
            <v>0.0006</v>
          </cell>
        </row>
        <row r="444">
          <cell r="Y444">
            <v>0.735685660662919</v>
          </cell>
        </row>
        <row r="444">
          <cell r="AA444">
            <v>41.7886119594971</v>
          </cell>
          <cell r="AB444">
            <v>0.234785227909246</v>
          </cell>
          <cell r="AC444">
            <v>5.98361724660217</v>
          </cell>
        </row>
        <row r="444">
          <cell r="AI444">
            <v>36.5340290333171</v>
          </cell>
        </row>
        <row r="444">
          <cell r="AK444">
            <v>28.4299093608178</v>
          </cell>
        </row>
        <row r="445">
          <cell r="B445" t="str">
            <v>PMS-384</v>
          </cell>
          <cell r="C445" t="str">
            <v>SAMN02213265</v>
          </cell>
          <cell r="D445" t="str">
            <v>M. sinensis</v>
          </cell>
          <cell r="E445" t="str">
            <v>SE China/tropical</v>
          </cell>
          <cell r="F445" t="str">
            <v>Y</v>
          </cell>
          <cell r="G445" t="str">
            <v>Y</v>
          </cell>
          <cell r="H445" t="str">
            <v>Y</v>
          </cell>
          <cell r="I445">
            <v>18.6645</v>
          </cell>
          <cell r="J445">
            <v>109.5829</v>
          </cell>
          <cell r="K445">
            <v>441</v>
          </cell>
          <cell r="L445">
            <v>11</v>
          </cell>
          <cell r="M445">
            <v>11</v>
          </cell>
          <cell r="N445">
            <v>0.0272</v>
          </cell>
          <cell r="O445">
            <v>0.0016</v>
          </cell>
          <cell r="P445">
            <v>0.012</v>
          </cell>
          <cell r="Q445">
            <v>0.0014</v>
          </cell>
          <cell r="R445">
            <v>0.3018</v>
          </cell>
          <cell r="S445">
            <v>0.011</v>
          </cell>
          <cell r="T445">
            <v>0.6378</v>
          </cell>
          <cell r="U445">
            <v>0.007</v>
          </cell>
          <cell r="V445">
            <v>2.00336357663701</v>
          </cell>
        </row>
        <row r="445">
          <cell r="AB445">
            <v>1.27702908683444</v>
          </cell>
          <cell r="AC445">
            <v>1.97794311722862</v>
          </cell>
        </row>
        <row r="446">
          <cell r="B446" t="str">
            <v>PMS-389</v>
          </cell>
          <cell r="C446" t="str">
            <v>SAMN02213269</v>
          </cell>
          <cell r="D446" t="str">
            <v>M. sinensis</v>
          </cell>
          <cell r="E446" t="str">
            <v>SE China/tropical</v>
          </cell>
          <cell r="F446" t="str">
            <v>Y</v>
          </cell>
          <cell r="G446" t="str">
            <v>Y</v>
          </cell>
          <cell r="H446" t="str">
            <v>Y</v>
          </cell>
          <cell r="I446">
            <v>22.1938</v>
          </cell>
          <cell r="J446">
            <v>108.5242</v>
          </cell>
          <cell r="K446">
            <v>25</v>
          </cell>
          <cell r="L446">
            <v>10</v>
          </cell>
          <cell r="M446">
            <v>10</v>
          </cell>
          <cell r="N446">
            <v>0.005</v>
          </cell>
          <cell r="O446">
            <v>0</v>
          </cell>
          <cell r="P446">
            <v>0.0056</v>
          </cell>
          <cell r="Q446">
            <v>0.0008</v>
          </cell>
          <cell r="R446">
            <v>0.4816</v>
          </cell>
          <cell r="S446">
            <v>0.0194</v>
          </cell>
          <cell r="T446">
            <v>0.484</v>
          </cell>
          <cell r="U446">
            <v>0.003</v>
          </cell>
        </row>
        <row r="446">
          <cell r="AA446">
            <v>1.00164727414617</v>
          </cell>
        </row>
        <row r="446">
          <cell r="AC446">
            <v>0.000730535296934567</v>
          </cell>
        </row>
        <row r="446">
          <cell r="AI446">
            <v>3.657216807891</v>
          </cell>
        </row>
        <row r="446">
          <cell r="AK446">
            <v>1.76361594975678</v>
          </cell>
        </row>
        <row r="447">
          <cell r="B447" t="str">
            <v>PMS-392</v>
          </cell>
          <cell r="C447" t="str">
            <v>SAMN02213272</v>
          </cell>
          <cell r="D447" t="str">
            <v>M. sinensis</v>
          </cell>
          <cell r="E447" t="str">
            <v>SE China/tropical</v>
          </cell>
          <cell r="F447" t="str">
            <v>Y</v>
          </cell>
          <cell r="G447" t="str">
            <v>N</v>
          </cell>
          <cell r="H447" t="str">
            <v>N</v>
          </cell>
          <cell r="I447">
            <v>22.394</v>
          </cell>
          <cell r="J447">
            <v>108.381</v>
          </cell>
          <cell r="K447">
            <v>137</v>
          </cell>
          <cell r="L447">
            <v>10</v>
          </cell>
          <cell r="M447">
            <v>10</v>
          </cell>
          <cell r="N447">
            <v>0.0016</v>
          </cell>
          <cell r="O447">
            <v>0.005</v>
          </cell>
          <cell r="P447">
            <v>0.0016</v>
          </cell>
          <cell r="Q447">
            <v>0.0068</v>
          </cell>
          <cell r="R447">
            <v>0.0018</v>
          </cell>
          <cell r="S447">
            <v>0.054</v>
          </cell>
          <cell r="T447">
            <v>0.9046</v>
          </cell>
          <cell r="U447">
            <v>0.025</v>
          </cell>
        </row>
        <row r="448">
          <cell r="B448" t="str">
            <v>PMS-396</v>
          </cell>
          <cell r="C448" t="str">
            <v>SAMN02213274</v>
          </cell>
          <cell r="D448" t="str">
            <v>M. sinensis</v>
          </cell>
          <cell r="E448" t="str">
            <v>SE China/tropical</v>
          </cell>
          <cell r="F448" t="str">
            <v>Y</v>
          </cell>
          <cell r="G448" t="str">
            <v>N</v>
          </cell>
          <cell r="H448" t="str">
            <v>N</v>
          </cell>
          <cell r="I448">
            <v>24.5096</v>
          </cell>
          <cell r="J448">
            <v>109.9496</v>
          </cell>
          <cell r="K448">
            <v>157</v>
          </cell>
          <cell r="L448">
            <v>10</v>
          </cell>
          <cell r="M448">
            <v>10</v>
          </cell>
          <cell r="N448">
            <v>0.0176</v>
          </cell>
          <cell r="O448">
            <v>0.005</v>
          </cell>
          <cell r="P448">
            <v>0.0006</v>
          </cell>
          <cell r="Q448">
            <v>0.0122</v>
          </cell>
          <cell r="R448">
            <v>0.374</v>
          </cell>
          <cell r="S448">
            <v>0.0484</v>
          </cell>
          <cell r="T448">
            <v>0.5246</v>
          </cell>
          <cell r="U448">
            <v>0.018</v>
          </cell>
        </row>
        <row r="449">
          <cell r="B449" t="str">
            <v>PMS-397</v>
          </cell>
          <cell r="C449" t="str">
            <v>SAMN02213275</v>
          </cell>
          <cell r="D449" t="str">
            <v>M. sinensis</v>
          </cell>
          <cell r="E449" t="str">
            <v>SE China/tropical</v>
          </cell>
          <cell r="F449" t="str">
            <v>Y</v>
          </cell>
          <cell r="G449" t="str">
            <v>Y</v>
          </cell>
          <cell r="H449" t="str">
            <v>Y</v>
          </cell>
          <cell r="I449">
            <v>24.4048</v>
          </cell>
          <cell r="J449">
            <v>109.9804</v>
          </cell>
          <cell r="K449">
            <v>164</v>
          </cell>
          <cell r="L449">
            <v>10</v>
          </cell>
          <cell r="M449">
            <v>10</v>
          </cell>
          <cell r="N449">
            <v>0.0208</v>
          </cell>
          <cell r="O449">
            <v>0.0012</v>
          </cell>
          <cell r="P449">
            <v>0.0032</v>
          </cell>
          <cell r="Q449">
            <v>0.0042</v>
          </cell>
          <cell r="R449">
            <v>0.2958</v>
          </cell>
          <cell r="S449">
            <v>0.0578</v>
          </cell>
          <cell r="T449">
            <v>0.6072</v>
          </cell>
          <cell r="U449">
            <v>0.0102</v>
          </cell>
          <cell r="V449">
            <v>1.9873505175142</v>
          </cell>
        </row>
        <row r="449">
          <cell r="AA449">
            <v>40.2774583198692</v>
          </cell>
          <cell r="AB449">
            <v>1.26395911963236</v>
          </cell>
          <cell r="AC449">
            <v>7.52563753838746</v>
          </cell>
        </row>
        <row r="449">
          <cell r="AI449">
            <v>63.7058322924978</v>
          </cell>
        </row>
        <row r="449">
          <cell r="AK449">
            <v>51.6055532155485</v>
          </cell>
        </row>
        <row r="450">
          <cell r="B450" t="str">
            <v>PMS-398</v>
          </cell>
          <cell r="C450" t="str">
            <v>SAMN02213276</v>
          </cell>
          <cell r="D450" t="str">
            <v>M. sinensis</v>
          </cell>
          <cell r="E450" t="str">
            <v>SE China/tropical</v>
          </cell>
          <cell r="F450" t="str">
            <v>Y</v>
          </cell>
          <cell r="G450" t="str">
            <v>Y</v>
          </cell>
          <cell r="H450" t="str">
            <v>Y</v>
          </cell>
          <cell r="I450">
            <v>24.3374</v>
          </cell>
          <cell r="J450">
            <v>110.0766</v>
          </cell>
          <cell r="K450">
            <v>218</v>
          </cell>
          <cell r="L450">
            <v>10</v>
          </cell>
          <cell r="M450">
            <v>10</v>
          </cell>
          <cell r="N450">
            <v>0.0224</v>
          </cell>
          <cell r="O450">
            <v>0.0048</v>
          </cell>
          <cell r="P450">
            <v>0.004</v>
          </cell>
          <cell r="Q450">
            <v>0.0014</v>
          </cell>
          <cell r="R450">
            <v>0.2918</v>
          </cell>
          <cell r="S450">
            <v>0.0614</v>
          </cell>
          <cell r="T450">
            <v>0.6134</v>
          </cell>
          <cell r="U450">
            <v>0.001</v>
          </cell>
          <cell r="V450">
            <v>1.21509615399745</v>
          </cell>
        </row>
        <row r="450">
          <cell r="AB450">
            <v>0.71668710007374</v>
          </cell>
          <cell r="AC450">
            <v>1.15982159588664</v>
          </cell>
        </row>
        <row r="451">
          <cell r="B451" t="str">
            <v>PMS-399</v>
          </cell>
          <cell r="C451" t="str">
            <v>SAMN02213277</v>
          </cell>
          <cell r="D451" t="str">
            <v>M. sinensis</v>
          </cell>
          <cell r="E451" t="str">
            <v>SE China/tropical</v>
          </cell>
          <cell r="F451" t="str">
            <v>Y</v>
          </cell>
          <cell r="G451" t="str">
            <v>Y</v>
          </cell>
          <cell r="H451" t="str">
            <v>Y</v>
          </cell>
          <cell r="I451">
            <v>24.3947</v>
          </cell>
          <cell r="J451">
            <v>110.1307</v>
          </cell>
          <cell r="K451">
            <v>263</v>
          </cell>
          <cell r="L451">
            <v>10</v>
          </cell>
          <cell r="M451">
            <v>9</v>
          </cell>
          <cell r="N451">
            <v>0.0018</v>
          </cell>
          <cell r="O451">
            <v>0.0004</v>
          </cell>
          <cell r="P451">
            <v>0.001</v>
          </cell>
          <cell r="Q451">
            <v>0.0022</v>
          </cell>
          <cell r="R451">
            <v>0.3282</v>
          </cell>
          <cell r="S451">
            <v>0.0802</v>
          </cell>
          <cell r="T451">
            <v>0.5862</v>
          </cell>
          <cell r="U451">
            <v>0</v>
          </cell>
          <cell r="V451">
            <v>1.92796199894121</v>
          </cell>
        </row>
        <row r="451">
          <cell r="AA451">
            <v>51.4086073814711</v>
          </cell>
          <cell r="AB451">
            <v>1.2207620649789</v>
          </cell>
          <cell r="AC451">
            <v>11.5050517487575</v>
          </cell>
          <cell r="AD451">
            <v>0.324803795914555</v>
          </cell>
        </row>
        <row r="451">
          <cell r="AI451">
            <v>81.09245022199</v>
          </cell>
          <cell r="AJ451">
            <v>0.0677797196049533</v>
          </cell>
          <cell r="AK451">
            <v>35.1075376733779</v>
          </cell>
          <cell r="AL451">
            <v>1.7911944157494</v>
          </cell>
        </row>
        <row r="452">
          <cell r="B452" t="str">
            <v>PMS-400</v>
          </cell>
          <cell r="C452" t="str">
            <v>SAMN02213278</v>
          </cell>
          <cell r="D452" t="str">
            <v>M. sinensis</v>
          </cell>
          <cell r="E452" t="str">
            <v>SE China/tropical</v>
          </cell>
          <cell r="F452" t="str">
            <v>Y</v>
          </cell>
          <cell r="G452" t="str">
            <v>Y</v>
          </cell>
          <cell r="H452" t="str">
            <v>Y</v>
          </cell>
          <cell r="I452">
            <v>24.4224</v>
          </cell>
          <cell r="J452">
            <v>110.2133</v>
          </cell>
          <cell r="K452">
            <v>255</v>
          </cell>
          <cell r="L452">
            <v>9</v>
          </cell>
          <cell r="M452">
            <v>9</v>
          </cell>
          <cell r="N452">
            <v>0.0002</v>
          </cell>
          <cell r="O452">
            <v>0.0006</v>
          </cell>
          <cell r="P452">
            <v>0</v>
          </cell>
          <cell r="Q452">
            <v>0.0014</v>
          </cell>
          <cell r="R452">
            <v>0.3212</v>
          </cell>
          <cell r="S452">
            <v>0.0512</v>
          </cell>
          <cell r="T452">
            <v>0.6244</v>
          </cell>
          <cell r="U452">
            <v>0</v>
          </cell>
          <cell r="V452">
            <v>2.0867224736841</v>
          </cell>
        </row>
        <row r="452">
          <cell r="AA452">
            <v>28.5325762459028</v>
          </cell>
          <cell r="AB452">
            <v>1.33797704064202</v>
          </cell>
          <cell r="AC452">
            <v>4.19776985891929</v>
          </cell>
        </row>
        <row r="452">
          <cell r="AI452">
            <v>16.0432760188041</v>
          </cell>
        </row>
        <row r="452">
          <cell r="AK452">
            <v>10.9946997806001</v>
          </cell>
        </row>
        <row r="453">
          <cell r="B453" t="str">
            <v>PMS-403</v>
          </cell>
          <cell r="C453" t="str">
            <v>SAMN02213281</v>
          </cell>
          <cell r="D453" t="str">
            <v>M. sinensis</v>
          </cell>
          <cell r="E453" t="str">
            <v>SE China/tropical</v>
          </cell>
          <cell r="F453" t="str">
            <v>Y</v>
          </cell>
          <cell r="G453" t="str">
            <v>Y</v>
          </cell>
          <cell r="H453" t="str">
            <v>Y</v>
          </cell>
          <cell r="I453">
            <v>24.6495</v>
          </cell>
          <cell r="J453">
            <v>110.43</v>
          </cell>
          <cell r="K453">
            <v>167</v>
          </cell>
          <cell r="L453">
            <v>9</v>
          </cell>
          <cell r="M453">
            <v>9</v>
          </cell>
          <cell r="N453">
            <v>0.0004</v>
          </cell>
          <cell r="O453">
            <v>0.0252</v>
          </cell>
          <cell r="P453">
            <v>0.0012</v>
          </cell>
          <cell r="Q453">
            <v>0.0052</v>
          </cell>
          <cell r="R453">
            <v>0.2956</v>
          </cell>
          <cell r="S453">
            <v>0.054</v>
          </cell>
          <cell r="T453">
            <v>0.6168</v>
          </cell>
          <cell r="U453">
            <v>0.0012</v>
          </cell>
          <cell r="V453">
            <v>0.810938966418474</v>
          </cell>
          <cell r="W453">
            <v>0.643989796512227</v>
          </cell>
        </row>
        <row r="453">
          <cell r="AB453">
            <v>0.512855689041774</v>
          </cell>
          <cell r="AC453">
            <v>0.845805808661685</v>
          </cell>
          <cell r="AD453">
            <v>1.04382237152618</v>
          </cell>
          <cell r="AE453">
            <v>17.8566963149142</v>
          </cell>
        </row>
        <row r="453">
          <cell r="AJ453">
            <v>4.60349422057989</v>
          </cell>
          <cell r="AK453">
            <v>5.01875001559858</v>
          </cell>
          <cell r="AL453">
            <v>15.9982786857488</v>
          </cell>
        </row>
        <row r="454">
          <cell r="B454" t="str">
            <v>PMS-404</v>
          </cell>
          <cell r="C454" t="str">
            <v>SAMN02213282</v>
          </cell>
          <cell r="D454" t="str">
            <v>M. sinensis</v>
          </cell>
          <cell r="E454" t="str">
            <v>SE China/tropical</v>
          </cell>
          <cell r="F454" t="str">
            <v>Y</v>
          </cell>
          <cell r="G454" t="str">
            <v>Y</v>
          </cell>
          <cell r="H454" t="str">
            <v>Y</v>
          </cell>
          <cell r="I454">
            <v>24.6872</v>
          </cell>
          <cell r="J454">
            <v>110.4719</v>
          </cell>
          <cell r="K454">
            <v>176</v>
          </cell>
          <cell r="L454">
            <v>9</v>
          </cell>
          <cell r="M454">
            <v>9</v>
          </cell>
          <cell r="N454">
            <v>0.0248</v>
          </cell>
          <cell r="O454">
            <v>0.0026</v>
          </cell>
          <cell r="P454">
            <v>0.005</v>
          </cell>
          <cell r="Q454">
            <v>0.0014</v>
          </cell>
          <cell r="R454">
            <v>0.2996</v>
          </cell>
          <cell r="S454">
            <v>0.0688</v>
          </cell>
          <cell r="T454">
            <v>0.597</v>
          </cell>
          <cell r="U454">
            <v>0.001</v>
          </cell>
          <cell r="V454">
            <v>0.727846979334142</v>
          </cell>
        </row>
        <row r="454">
          <cell r="AA454">
            <v>36.5832622288616</v>
          </cell>
          <cell r="AB454">
            <v>0.389215321495868</v>
          </cell>
          <cell r="AC454">
            <v>3.65032794737305</v>
          </cell>
        </row>
        <row r="454">
          <cell r="AI454">
            <v>54.1323212079015</v>
          </cell>
        </row>
        <row r="454">
          <cell r="AK454">
            <v>43.2046620785129</v>
          </cell>
        </row>
        <row r="455">
          <cell r="B455" t="str">
            <v>PMS-405</v>
          </cell>
          <cell r="C455" t="str">
            <v>SAMN02213283</v>
          </cell>
          <cell r="D455" t="str">
            <v>M. sinensis</v>
          </cell>
          <cell r="E455" t="str">
            <v>SE China/tropical</v>
          </cell>
          <cell r="F455" t="str">
            <v>Y</v>
          </cell>
          <cell r="G455" t="str">
            <v>Y</v>
          </cell>
          <cell r="H455" t="str">
            <v>Y</v>
          </cell>
          <cell r="I455">
            <v>26.2417</v>
          </cell>
          <cell r="J455">
            <v>111.4537</v>
          </cell>
          <cell r="K455">
            <v>119</v>
          </cell>
          <cell r="L455">
            <v>9</v>
          </cell>
          <cell r="M455">
            <v>9</v>
          </cell>
          <cell r="N455">
            <v>0.0036</v>
          </cell>
          <cell r="O455">
            <v>0.0004</v>
          </cell>
          <cell r="P455">
            <v>0.0076</v>
          </cell>
          <cell r="Q455">
            <v>0.0458</v>
          </cell>
          <cell r="R455">
            <v>0.1572</v>
          </cell>
          <cell r="S455">
            <v>0.2768</v>
          </cell>
          <cell r="T455">
            <v>0.5042</v>
          </cell>
          <cell r="U455">
            <v>0.004</v>
          </cell>
          <cell r="V455">
            <v>0.245383299230244</v>
          </cell>
        </row>
        <row r="455">
          <cell r="AA455">
            <v>37.8085973460954</v>
          </cell>
          <cell r="AB455">
            <v>0.0997311991597081</v>
          </cell>
          <cell r="AC455">
            <v>6.09936281278486</v>
          </cell>
        </row>
        <row r="455">
          <cell r="AI455">
            <v>37.5782236108642</v>
          </cell>
        </row>
        <row r="455">
          <cell r="AK455">
            <v>29.1787610148702</v>
          </cell>
        </row>
        <row r="456">
          <cell r="B456" t="str">
            <v>PMS-406</v>
          </cell>
          <cell r="C456" t="str">
            <v>SAMN02213284</v>
          </cell>
          <cell r="D456" t="str">
            <v>M. sinensis</v>
          </cell>
          <cell r="E456" t="str">
            <v>SE China/tropical</v>
          </cell>
          <cell r="F456" t="str">
            <v>Y</v>
          </cell>
          <cell r="G456" t="str">
            <v>Y</v>
          </cell>
          <cell r="H456" t="str">
            <v>Y</v>
          </cell>
          <cell r="I456">
            <v>26.3182</v>
          </cell>
          <cell r="J456">
            <v>111.4272</v>
          </cell>
          <cell r="K456">
            <v>124</v>
          </cell>
          <cell r="L456">
            <v>9</v>
          </cell>
          <cell r="M456">
            <v>9</v>
          </cell>
          <cell r="N456">
            <v>0.0012</v>
          </cell>
          <cell r="O456">
            <v>0.0012</v>
          </cell>
          <cell r="P456">
            <v>0.0024</v>
          </cell>
          <cell r="Q456">
            <v>0.093</v>
          </cell>
          <cell r="R456">
            <v>0.1594</v>
          </cell>
          <cell r="S456">
            <v>0.2236</v>
          </cell>
          <cell r="T456">
            <v>0.5194</v>
          </cell>
          <cell r="U456">
            <v>0</v>
          </cell>
          <cell r="V456">
            <v>0.00163578530430946</v>
          </cell>
        </row>
        <row r="456">
          <cell r="AC456">
            <v>0.000622479753478922</v>
          </cell>
        </row>
        <row r="457">
          <cell r="B457" t="str">
            <v>PMS-407</v>
          </cell>
          <cell r="C457" t="str">
            <v>SAMN02213285</v>
          </cell>
          <cell r="D457" t="str">
            <v>M. sinensis</v>
          </cell>
          <cell r="E457" t="str">
            <v>SE China/tropical</v>
          </cell>
          <cell r="F457" t="str">
            <v>Y</v>
          </cell>
          <cell r="G457" t="str">
            <v>Y</v>
          </cell>
          <cell r="H457" t="str">
            <v>Y</v>
          </cell>
          <cell r="I457">
            <v>26.3729</v>
          </cell>
          <cell r="J457">
            <v>111.3735</v>
          </cell>
          <cell r="K457">
            <v>137</v>
          </cell>
          <cell r="L457">
            <v>9</v>
          </cell>
          <cell r="M457">
            <v>9</v>
          </cell>
          <cell r="N457">
            <v>0</v>
          </cell>
          <cell r="O457">
            <v>0</v>
          </cell>
          <cell r="P457">
            <v>0</v>
          </cell>
          <cell r="Q457">
            <v>0.07</v>
          </cell>
          <cell r="R457">
            <v>0.1526</v>
          </cell>
          <cell r="S457">
            <v>0.259</v>
          </cell>
          <cell r="T457">
            <v>0.5174</v>
          </cell>
          <cell r="U457">
            <v>0.0004</v>
          </cell>
          <cell r="V457">
            <v>4.542667497564</v>
          </cell>
        </row>
        <row r="457">
          <cell r="Z457">
            <v>0.58200231500746</v>
          </cell>
          <cell r="AA457">
            <v>21.9631376213804</v>
          </cell>
          <cell r="AB457">
            <v>2.00077313258974</v>
          </cell>
          <cell r="AC457">
            <v>3.8093074837872</v>
          </cell>
        </row>
        <row r="457">
          <cell r="AI457">
            <v>36.2419398024415</v>
          </cell>
        </row>
        <row r="457">
          <cell r="AK457">
            <v>27.7522204096014</v>
          </cell>
        </row>
        <row r="458">
          <cell r="B458" t="str">
            <v>PMS-409</v>
          </cell>
          <cell r="C458" t="str">
            <v>SAMN02213287</v>
          </cell>
          <cell r="D458" t="str">
            <v>M. sinensis</v>
          </cell>
          <cell r="E458" t="str">
            <v>SE China/tropical</v>
          </cell>
          <cell r="F458" t="str">
            <v>Y</v>
          </cell>
          <cell r="G458" t="str">
            <v>Y</v>
          </cell>
          <cell r="H458" t="str">
            <v>Y</v>
          </cell>
          <cell r="I458">
            <v>26.4754</v>
          </cell>
          <cell r="J458">
            <v>111.2535</v>
          </cell>
          <cell r="K458">
            <v>402</v>
          </cell>
          <cell r="L458">
            <v>9</v>
          </cell>
          <cell r="M458">
            <v>9</v>
          </cell>
          <cell r="N458">
            <v>0.001</v>
          </cell>
          <cell r="O458">
            <v>0.0018</v>
          </cell>
          <cell r="P458">
            <v>0.0016</v>
          </cell>
          <cell r="Q458">
            <v>0.0682</v>
          </cell>
          <cell r="R458">
            <v>0.1796</v>
          </cell>
          <cell r="S458">
            <v>0.2112</v>
          </cell>
          <cell r="T458">
            <v>0.5364</v>
          </cell>
          <cell r="U458">
            <v>0</v>
          </cell>
          <cell r="V458">
            <v>0.788175886709479</v>
          </cell>
        </row>
        <row r="458">
          <cell r="AA458">
            <v>27.7225522008987</v>
          </cell>
          <cell r="AB458">
            <v>0.427714663392938</v>
          </cell>
          <cell r="AC458">
            <v>4.02660543675368</v>
          </cell>
        </row>
        <row r="458">
          <cell r="AI458">
            <v>33.1071948204298</v>
          </cell>
        </row>
        <row r="458">
          <cell r="AK458">
            <v>25.0894781950335</v>
          </cell>
        </row>
        <row r="459">
          <cell r="B459" t="str">
            <v>PMS-410</v>
          </cell>
          <cell r="C459" t="str">
            <v>SAMN02213288</v>
          </cell>
          <cell r="D459" t="str">
            <v>M. sinensis</v>
          </cell>
          <cell r="E459" t="str">
            <v>SE China/tropical</v>
          </cell>
          <cell r="F459" t="str">
            <v>Y</v>
          </cell>
          <cell r="G459" t="str">
            <v>Y</v>
          </cell>
          <cell r="H459" t="str">
            <v>Y</v>
          </cell>
          <cell r="I459">
            <v>26.5603</v>
          </cell>
          <cell r="J459">
            <v>111.2223</v>
          </cell>
          <cell r="K459">
            <v>376</v>
          </cell>
          <cell r="L459">
            <v>9</v>
          </cell>
          <cell r="M459">
            <v>9</v>
          </cell>
          <cell r="N459">
            <v>0.001</v>
          </cell>
          <cell r="O459">
            <v>0.001</v>
          </cell>
          <cell r="P459">
            <v>0</v>
          </cell>
          <cell r="Q459">
            <v>0.0728</v>
          </cell>
          <cell r="R459">
            <v>0.2248</v>
          </cell>
          <cell r="S459">
            <v>0.178</v>
          </cell>
          <cell r="T459">
            <v>0.5192</v>
          </cell>
          <cell r="U459">
            <v>0.003</v>
          </cell>
        </row>
        <row r="459">
          <cell r="AA459">
            <v>33.6720863508649</v>
          </cell>
        </row>
        <row r="459">
          <cell r="AC459">
            <v>9.71873370163678</v>
          </cell>
        </row>
        <row r="459">
          <cell r="AI459">
            <v>33.3050018670545</v>
          </cell>
        </row>
        <row r="459">
          <cell r="AK459">
            <v>25.5214291864194</v>
          </cell>
        </row>
        <row r="460">
          <cell r="B460" t="str">
            <v>PMS-411</v>
          </cell>
          <cell r="C460" t="str">
            <v>SAMN02213289</v>
          </cell>
          <cell r="D460" t="str">
            <v>M. sinensis</v>
          </cell>
          <cell r="E460" t="str">
            <v>SE China/tropical</v>
          </cell>
          <cell r="F460" t="str">
            <v>Y</v>
          </cell>
          <cell r="G460" t="str">
            <v>Y</v>
          </cell>
          <cell r="H460" t="str">
            <v>Y</v>
          </cell>
          <cell r="I460">
            <v>26.6653</v>
          </cell>
          <cell r="J460">
            <v>111.1968</v>
          </cell>
          <cell r="K460">
            <v>321</v>
          </cell>
          <cell r="L460">
            <v>9</v>
          </cell>
          <cell r="M460">
            <v>9</v>
          </cell>
          <cell r="N460">
            <v>0.0106</v>
          </cell>
          <cell r="O460">
            <v>0.0062</v>
          </cell>
          <cell r="P460">
            <v>0.0026</v>
          </cell>
          <cell r="Q460">
            <v>0.061</v>
          </cell>
          <cell r="R460">
            <v>0.1862</v>
          </cell>
          <cell r="S460">
            <v>0.1878</v>
          </cell>
          <cell r="T460">
            <v>0.5432</v>
          </cell>
          <cell r="U460">
            <v>0.0026</v>
          </cell>
        </row>
        <row r="460">
          <cell r="AA460">
            <v>11.35973809021</v>
          </cell>
        </row>
        <row r="460">
          <cell r="AC460">
            <v>1.78860787960781</v>
          </cell>
        </row>
        <row r="460">
          <cell r="AI460">
            <v>29.3109698350464</v>
          </cell>
        </row>
        <row r="460">
          <cell r="AK460">
            <v>22.6217928418678</v>
          </cell>
        </row>
        <row r="461">
          <cell r="B461" t="str">
            <v>PMS-412</v>
          </cell>
          <cell r="C461" t="str">
            <v>SAMN02213290</v>
          </cell>
          <cell r="D461" t="str">
            <v>M. sinensis</v>
          </cell>
          <cell r="E461" t="str">
            <v>SE China/tropical</v>
          </cell>
          <cell r="F461" t="str">
            <v>Y</v>
          </cell>
          <cell r="G461" t="str">
            <v>Y</v>
          </cell>
          <cell r="H461" t="str">
            <v>Y</v>
          </cell>
          <cell r="I461">
            <v>26.7489</v>
          </cell>
          <cell r="J461">
            <v>111.1506</v>
          </cell>
          <cell r="K461">
            <v>339</v>
          </cell>
          <cell r="L461">
            <v>9</v>
          </cell>
          <cell r="M461">
            <v>9</v>
          </cell>
          <cell r="N461">
            <v>0.001</v>
          </cell>
          <cell r="O461">
            <v>0</v>
          </cell>
          <cell r="P461">
            <v>0</v>
          </cell>
          <cell r="Q461">
            <v>0.0484</v>
          </cell>
          <cell r="R461">
            <v>0.1366</v>
          </cell>
          <cell r="S461">
            <v>0.2716</v>
          </cell>
          <cell r="T461">
            <v>0.5422</v>
          </cell>
          <cell r="U461">
            <v>0</v>
          </cell>
          <cell r="V461">
            <v>1.80883856215799</v>
          </cell>
        </row>
        <row r="461">
          <cell r="AA461">
            <v>26.4303828147057</v>
          </cell>
          <cell r="AB461">
            <v>1.13453350770204</v>
          </cell>
          <cell r="AC461">
            <v>3.68545824024489</v>
          </cell>
        </row>
        <row r="461">
          <cell r="AI461">
            <v>32.1504503945921</v>
          </cell>
        </row>
        <row r="461">
          <cell r="AK461">
            <v>24.2689163419647</v>
          </cell>
        </row>
        <row r="462">
          <cell r="B462" t="str">
            <v>PMS-413</v>
          </cell>
          <cell r="C462" t="str">
            <v>SAMN02213291</v>
          </cell>
          <cell r="D462" t="str">
            <v>M. sinensis</v>
          </cell>
          <cell r="E462" t="str">
            <v>SE China/tropical</v>
          </cell>
          <cell r="F462" t="str">
            <v>Y</v>
          </cell>
          <cell r="G462" t="str">
            <v>Y</v>
          </cell>
          <cell r="H462" t="str">
            <v>Y</v>
          </cell>
          <cell r="I462">
            <v>26.797</v>
          </cell>
          <cell r="J462">
            <v>111.2069</v>
          </cell>
          <cell r="K462">
            <v>311</v>
          </cell>
          <cell r="L462">
            <v>9</v>
          </cell>
          <cell r="M462">
            <v>9</v>
          </cell>
          <cell r="N462">
            <v>0.0012</v>
          </cell>
          <cell r="O462">
            <v>0.001</v>
          </cell>
          <cell r="P462">
            <v>0</v>
          </cell>
          <cell r="Q462">
            <v>0.0716</v>
          </cell>
          <cell r="R462">
            <v>0.1662</v>
          </cell>
          <cell r="S462">
            <v>0.2254</v>
          </cell>
          <cell r="T462">
            <v>0.5264</v>
          </cell>
          <cell r="U462">
            <v>0.0082</v>
          </cell>
        </row>
        <row r="462">
          <cell r="AA462">
            <v>13.2283490337739</v>
          </cell>
        </row>
        <row r="462">
          <cell r="AC462">
            <v>2.25480124593555</v>
          </cell>
        </row>
        <row r="462">
          <cell r="AI462">
            <v>11.8727332354659</v>
          </cell>
        </row>
        <row r="462">
          <cell r="AK462">
            <v>7.84852928337253</v>
          </cell>
        </row>
        <row r="463">
          <cell r="B463" t="str">
            <v>PMS-414</v>
          </cell>
          <cell r="C463" t="str">
            <v>SAMN02213292</v>
          </cell>
          <cell r="D463" t="str">
            <v>M. sinensis</v>
          </cell>
          <cell r="E463" t="str">
            <v>SE China/tropical</v>
          </cell>
          <cell r="F463" t="str">
            <v>Y</v>
          </cell>
          <cell r="G463" t="str">
            <v>Y</v>
          </cell>
          <cell r="H463" t="str">
            <v>Y</v>
          </cell>
          <cell r="I463">
            <v>27.0023</v>
          </cell>
          <cell r="J463">
            <v>111.2834</v>
          </cell>
          <cell r="K463">
            <v>247</v>
          </cell>
          <cell r="L463">
            <v>9</v>
          </cell>
          <cell r="M463">
            <v>9</v>
          </cell>
          <cell r="N463">
            <v>0.001</v>
          </cell>
          <cell r="O463">
            <v>0.0008</v>
          </cell>
          <cell r="P463">
            <v>0</v>
          </cell>
          <cell r="Q463">
            <v>0.0938</v>
          </cell>
          <cell r="R463">
            <v>0.1718</v>
          </cell>
          <cell r="S463">
            <v>0.213</v>
          </cell>
          <cell r="T463">
            <v>0.5196</v>
          </cell>
          <cell r="U463">
            <v>0</v>
          </cell>
        </row>
        <row r="463">
          <cell r="AA463">
            <v>28.7849663678682</v>
          </cell>
        </row>
        <row r="463">
          <cell r="AC463">
            <v>7.72066664128362</v>
          </cell>
        </row>
        <row r="463">
          <cell r="AI463">
            <v>24.5902107136811</v>
          </cell>
        </row>
        <row r="463">
          <cell r="AK463">
            <v>18.1679190728549</v>
          </cell>
        </row>
        <row r="464">
          <cell r="B464" t="str">
            <v>PMS-416</v>
          </cell>
          <cell r="C464" t="str">
            <v>SAMN02213294</v>
          </cell>
          <cell r="D464" t="str">
            <v>M. sinensis</v>
          </cell>
          <cell r="E464" t="str">
            <v>SE China/tropical</v>
          </cell>
          <cell r="F464" t="str">
            <v>Y</v>
          </cell>
          <cell r="G464" t="str">
            <v>Y</v>
          </cell>
          <cell r="H464" t="str">
            <v>Y</v>
          </cell>
          <cell r="I464">
            <v>28.066</v>
          </cell>
          <cell r="J464">
            <v>109.5888</v>
          </cell>
          <cell r="K464">
            <v>365</v>
          </cell>
          <cell r="L464">
            <v>8</v>
          </cell>
          <cell r="M464">
            <v>8</v>
          </cell>
          <cell r="N464">
            <v>0.0016</v>
          </cell>
          <cell r="O464">
            <v>0.0008</v>
          </cell>
          <cell r="P464">
            <v>0</v>
          </cell>
          <cell r="Q464">
            <v>0.01</v>
          </cell>
          <cell r="R464">
            <v>0.3482</v>
          </cell>
          <cell r="S464">
            <v>0.1378</v>
          </cell>
          <cell r="T464">
            <v>0.4774</v>
          </cell>
          <cell r="U464">
            <v>0.024</v>
          </cell>
          <cell r="V464">
            <v>1.59275887777641</v>
          </cell>
          <cell r="W464">
            <v>0.0778987764889638</v>
          </cell>
        </row>
        <row r="464">
          <cell r="AA464">
            <v>25.0173303557023</v>
          </cell>
          <cell r="AB464">
            <v>0.716791861830451</v>
          </cell>
          <cell r="AC464">
            <v>2.38917377954799</v>
          </cell>
          <cell r="AD464">
            <v>8.95908353180759</v>
          </cell>
          <cell r="AE464">
            <v>5.56700056526877</v>
          </cell>
        </row>
        <row r="464">
          <cell r="AI464">
            <v>37.6908385294111</v>
          </cell>
          <cell r="AJ464">
            <v>5.66738187494524</v>
          </cell>
          <cell r="AK464">
            <v>15.1708924608206</v>
          </cell>
          <cell r="AL464">
            <v>5.7133912254556</v>
          </cell>
        </row>
        <row r="465">
          <cell r="B465" t="str">
            <v>PMS-418</v>
          </cell>
          <cell r="C465" t="str">
            <v>SAMN02213295</v>
          </cell>
          <cell r="D465" t="str">
            <v>M. sinensis</v>
          </cell>
          <cell r="E465" t="str">
            <v>SE China/tropical</v>
          </cell>
          <cell r="F465" t="str">
            <v>Y</v>
          </cell>
          <cell r="G465" t="str">
            <v>Y</v>
          </cell>
          <cell r="H465" t="str">
            <v>Y</v>
          </cell>
          <cell r="I465">
            <v>28.2366</v>
          </cell>
          <cell r="J465">
            <v>109.678</v>
          </cell>
          <cell r="K465">
            <v>199</v>
          </cell>
          <cell r="L465">
            <v>8</v>
          </cell>
          <cell r="M465">
            <v>8</v>
          </cell>
          <cell r="N465">
            <v>0.0112</v>
          </cell>
          <cell r="O465">
            <v>0.0252</v>
          </cell>
          <cell r="P465">
            <v>0.001</v>
          </cell>
          <cell r="Q465">
            <v>0.0084</v>
          </cell>
          <cell r="R465">
            <v>0.3686</v>
          </cell>
          <cell r="S465">
            <v>0.1364</v>
          </cell>
          <cell r="T465">
            <v>0.4414</v>
          </cell>
          <cell r="U465">
            <v>0.008</v>
          </cell>
          <cell r="V465">
            <v>1.81526129945123</v>
          </cell>
        </row>
        <row r="465">
          <cell r="AA465">
            <v>29.8860408418894</v>
          </cell>
          <cell r="AB465">
            <v>1.14046124399423</v>
          </cell>
          <cell r="AC465">
            <v>4.81916649318577</v>
          </cell>
        </row>
        <row r="465">
          <cell r="AI465">
            <v>29.0390040899847</v>
          </cell>
        </row>
        <row r="465">
          <cell r="AK465">
            <v>21.9018428419687</v>
          </cell>
        </row>
        <row r="466">
          <cell r="B466" t="str">
            <v>PMS-424</v>
          </cell>
          <cell r="C466" t="str">
            <v>SAMN02213298</v>
          </cell>
          <cell r="D466" t="str">
            <v>M. sinensis</v>
          </cell>
          <cell r="E466" t="str">
            <v>SE China/tropical</v>
          </cell>
          <cell r="F466" t="str">
            <v>Y</v>
          </cell>
          <cell r="G466" t="str">
            <v>Y</v>
          </cell>
          <cell r="H466" t="str">
            <v>Y</v>
          </cell>
          <cell r="I466">
            <v>28.2517</v>
          </cell>
          <cell r="J466">
            <v>110.1155</v>
          </cell>
          <cell r="K466">
            <v>124</v>
          </cell>
          <cell r="L466">
            <v>9</v>
          </cell>
          <cell r="M466">
            <v>9</v>
          </cell>
          <cell r="N466">
            <v>0.0132</v>
          </cell>
          <cell r="O466">
            <v>0.001</v>
          </cell>
          <cell r="P466">
            <v>0.0002</v>
          </cell>
          <cell r="Q466">
            <v>0.0296</v>
          </cell>
          <cell r="R466">
            <v>0.3484</v>
          </cell>
          <cell r="S466">
            <v>0.1942</v>
          </cell>
          <cell r="T466">
            <v>0.4102</v>
          </cell>
          <cell r="U466">
            <v>0.003</v>
          </cell>
        </row>
        <row r="466">
          <cell r="AA466">
            <v>18.805348406025</v>
          </cell>
        </row>
        <row r="466">
          <cell r="AC466">
            <v>4.11804698703847</v>
          </cell>
        </row>
        <row r="466">
          <cell r="AI466">
            <v>32.7643828363633</v>
          </cell>
        </row>
        <row r="466">
          <cell r="AK466">
            <v>25.5889108307997</v>
          </cell>
        </row>
        <row r="467">
          <cell r="B467" t="str">
            <v>PMS-425</v>
          </cell>
          <cell r="C467" t="str">
            <v>SAMN02213299</v>
          </cell>
          <cell r="D467" t="str">
            <v>M. sinensis</v>
          </cell>
          <cell r="E467" t="str">
            <v>Yangtze-Qinling</v>
          </cell>
          <cell r="F467" t="str">
            <v>Y</v>
          </cell>
          <cell r="G467" t="str">
            <v>Y</v>
          </cell>
          <cell r="H467" t="str">
            <v>Y</v>
          </cell>
          <cell r="I467">
            <v>29.7184</v>
          </cell>
          <cell r="J467">
            <v>113.8473</v>
          </cell>
          <cell r="K467">
            <v>46</v>
          </cell>
          <cell r="L467">
            <v>9</v>
          </cell>
          <cell r="M467">
            <v>9</v>
          </cell>
          <cell r="N467">
            <v>0.0116</v>
          </cell>
          <cell r="O467">
            <v>0.0052</v>
          </cell>
          <cell r="P467">
            <v>0.0084</v>
          </cell>
          <cell r="Q467">
            <v>0.207</v>
          </cell>
          <cell r="R467">
            <v>0</v>
          </cell>
          <cell r="S467">
            <v>0.479</v>
          </cell>
          <cell r="T467">
            <v>0.2876</v>
          </cell>
          <cell r="U467">
            <v>0.001</v>
          </cell>
          <cell r="V467">
            <v>5.91025733967281</v>
          </cell>
          <cell r="W467">
            <v>1.5731139107222</v>
          </cell>
        </row>
        <row r="467">
          <cell r="AA467">
            <v>13.080274836446</v>
          </cell>
          <cell r="AB467">
            <v>2.75158381822399</v>
          </cell>
          <cell r="AC467">
            <v>3.20533965404852</v>
          </cell>
          <cell r="AD467">
            <v>14.3242362088837</v>
          </cell>
          <cell r="AE467">
            <v>9.10901350989632</v>
          </cell>
        </row>
        <row r="467">
          <cell r="AI467">
            <v>16.6686573642421</v>
          </cell>
          <cell r="AJ467">
            <v>8.77558515589595</v>
          </cell>
          <cell r="AK467">
            <v>10.0607113447703</v>
          </cell>
          <cell r="AL467">
            <v>18.443954777398</v>
          </cell>
        </row>
        <row r="468">
          <cell r="B468" t="str">
            <v>PMS-427</v>
          </cell>
          <cell r="C468" t="str">
            <v>SAMN02213300</v>
          </cell>
          <cell r="D468" t="str">
            <v>M. sinensis</v>
          </cell>
          <cell r="E468" t="str">
            <v>Yangtze-Qinling</v>
          </cell>
          <cell r="F468" t="str">
            <v>Y</v>
          </cell>
          <cell r="G468" t="str">
            <v>Y</v>
          </cell>
          <cell r="H468" t="str">
            <v>Y</v>
          </cell>
          <cell r="I468">
            <v>29.7684</v>
          </cell>
          <cell r="J468">
            <v>114.0434</v>
          </cell>
          <cell r="K468">
            <v>71</v>
          </cell>
          <cell r="L468">
            <v>9</v>
          </cell>
          <cell r="M468">
            <v>9</v>
          </cell>
          <cell r="N468">
            <v>0.0004</v>
          </cell>
          <cell r="O468">
            <v>0.001</v>
          </cell>
          <cell r="P468">
            <v>0.0004</v>
          </cell>
          <cell r="Q468">
            <v>0.204</v>
          </cell>
          <cell r="R468">
            <v>0</v>
          </cell>
          <cell r="S468">
            <v>0.5202</v>
          </cell>
          <cell r="T468">
            <v>0.2734</v>
          </cell>
          <cell r="U468">
            <v>0</v>
          </cell>
          <cell r="V468">
            <v>5.29112490174042</v>
          </cell>
        </row>
        <row r="468">
          <cell r="AA468">
            <v>55.510680168218</v>
          </cell>
          <cell r="AB468">
            <v>3.80160579911087</v>
          </cell>
          <cell r="AC468">
            <v>10.7913075126297</v>
          </cell>
          <cell r="AD468">
            <v>27.6317953961121</v>
          </cell>
        </row>
        <row r="468">
          <cell r="AI468">
            <v>18.2447498678956</v>
          </cell>
          <cell r="AJ468">
            <v>22.3167960127115</v>
          </cell>
          <cell r="AK468">
            <v>17.8664468936548</v>
          </cell>
          <cell r="AL468">
            <v>29.5360811549771</v>
          </cell>
        </row>
        <row r="469">
          <cell r="B469" t="str">
            <v>PMS-430</v>
          </cell>
          <cell r="C469" t="str">
            <v>SAMN02213302</v>
          </cell>
          <cell r="D469" t="str">
            <v>M. xgiganteus</v>
          </cell>
          <cell r="E469" t="str">
            <v>M. xgiganteus 2x</v>
          </cell>
          <cell r="F469" t="str">
            <v>Y</v>
          </cell>
          <cell r="G469" t="str">
            <v>Y</v>
          </cell>
          <cell r="H469" t="str">
            <v>N</v>
          </cell>
          <cell r="I469">
            <v>29.8976</v>
          </cell>
          <cell r="J469">
            <v>114.2916</v>
          </cell>
          <cell r="K469">
            <v>41</v>
          </cell>
          <cell r="L469">
            <v>9</v>
          </cell>
          <cell r="M469">
            <v>9</v>
          </cell>
          <cell r="N469">
            <v>0</v>
          </cell>
          <cell r="O469">
            <v>0</v>
          </cell>
          <cell r="P469">
            <v>0</v>
          </cell>
          <cell r="Q469">
            <v>0.0006</v>
          </cell>
          <cell r="R469">
            <v>0.0226</v>
          </cell>
          <cell r="S469">
            <v>0.001</v>
          </cell>
          <cell r="T469">
            <v>0.418</v>
          </cell>
          <cell r="U469">
            <v>0.5578</v>
          </cell>
          <cell r="V469">
            <v>20.9969618844521</v>
          </cell>
          <cell r="W469">
            <v>4.24546960125523</v>
          </cell>
        </row>
        <row r="469">
          <cell r="Z469">
            <v>2.74620274594571</v>
          </cell>
          <cell r="AA469">
            <v>20.6885262969549</v>
          </cell>
          <cell r="AB469">
            <v>8.98927978390145</v>
          </cell>
          <cell r="AC469">
            <v>9.64357634742479</v>
          </cell>
          <cell r="AD469">
            <v>38.2699827228377</v>
          </cell>
          <cell r="AE469">
            <v>23.1038059498619</v>
          </cell>
        </row>
        <row r="469">
          <cell r="AH469">
            <v>12.5441959479766</v>
          </cell>
          <cell r="AI469">
            <v>33.4023027129247</v>
          </cell>
          <cell r="AJ469">
            <v>24.7979694793065</v>
          </cell>
          <cell r="AK469">
            <v>25.9067563550144</v>
          </cell>
          <cell r="AL469">
            <v>35.4330485717883</v>
          </cell>
          <cell r="AM469">
            <v>16.6522340223607</v>
          </cell>
        </row>
        <row r="470">
          <cell r="B470" t="str">
            <v>PMS-433</v>
          </cell>
          <cell r="C470" t="str">
            <v>SAMN02213305</v>
          </cell>
          <cell r="D470" t="str">
            <v>M. sinensis</v>
          </cell>
          <cell r="E470" t="str">
            <v>Yangtze-Qinling</v>
          </cell>
          <cell r="F470" t="str">
            <v>Y</v>
          </cell>
          <cell r="G470" t="str">
            <v>Y</v>
          </cell>
          <cell r="H470" t="str">
            <v>Y</v>
          </cell>
          <cell r="I470">
            <v>30.1246</v>
          </cell>
          <cell r="J470">
            <v>114.3521</v>
          </cell>
          <cell r="K470">
            <v>40</v>
          </cell>
          <cell r="L470">
            <v>9</v>
          </cell>
          <cell r="M470">
            <v>9</v>
          </cell>
          <cell r="N470">
            <v>0.0022</v>
          </cell>
          <cell r="O470">
            <v>0.0048</v>
          </cell>
          <cell r="P470">
            <v>0.0066</v>
          </cell>
          <cell r="Q470">
            <v>0.2252</v>
          </cell>
          <cell r="R470">
            <v>0.0018</v>
          </cell>
          <cell r="S470">
            <v>0.4858</v>
          </cell>
          <cell r="T470">
            <v>0.2448</v>
          </cell>
          <cell r="U470">
            <v>0.029</v>
          </cell>
        </row>
        <row r="470">
          <cell r="AA470">
            <v>9.326707785035</v>
          </cell>
        </row>
        <row r="470">
          <cell r="AC470">
            <v>1.25209311833793</v>
          </cell>
        </row>
        <row r="470">
          <cell r="AI470">
            <v>6.14311158284312</v>
          </cell>
        </row>
        <row r="470">
          <cell r="AK470">
            <v>3.57432256260588</v>
          </cell>
        </row>
        <row r="471">
          <cell r="B471" t="str">
            <v>PMS-436</v>
          </cell>
          <cell r="C471" t="str">
            <v>SAMN02213307</v>
          </cell>
          <cell r="D471" t="str">
            <v>M. sinensis</v>
          </cell>
          <cell r="E471" t="str">
            <v>Korea/N China</v>
          </cell>
          <cell r="F471" t="str">
            <v>Y</v>
          </cell>
          <cell r="G471" t="str">
            <v>Y</v>
          </cell>
          <cell r="H471" t="str">
            <v>Y</v>
          </cell>
          <cell r="I471">
            <v>41.317</v>
          </cell>
          <cell r="J471">
            <v>123.7384</v>
          </cell>
          <cell r="K471">
            <v>183</v>
          </cell>
          <cell r="L471">
            <v>5</v>
          </cell>
          <cell r="M471">
            <v>5</v>
          </cell>
          <cell r="N471">
            <v>0.0026</v>
          </cell>
          <cell r="O471">
            <v>0.002</v>
          </cell>
          <cell r="P471">
            <v>0.0014</v>
          </cell>
          <cell r="Q471">
            <v>0.7774</v>
          </cell>
          <cell r="R471">
            <v>0.0004</v>
          </cell>
          <cell r="S471">
            <v>0.2092</v>
          </cell>
          <cell r="T471">
            <v>0.0064</v>
          </cell>
          <cell r="U471">
            <v>0</v>
          </cell>
          <cell r="V471">
            <v>0.430521356640567</v>
          </cell>
          <cell r="W471">
            <v>0.326978591950449</v>
          </cell>
        </row>
        <row r="471">
          <cell r="Y471">
            <v>3.4592644921641</v>
          </cell>
        </row>
        <row r="471">
          <cell r="AA471">
            <v>0.937560750851452</v>
          </cell>
          <cell r="AB471">
            <v>0.626479549826243</v>
          </cell>
          <cell r="AC471">
            <v>0.608841846365768</v>
          </cell>
          <cell r="AD471">
            <v>1.67985497871778</v>
          </cell>
          <cell r="AE471">
            <v>1.78167598475712</v>
          </cell>
        </row>
        <row r="471">
          <cell r="AI471">
            <v>0.576632417384297</v>
          </cell>
          <cell r="AJ471">
            <v>1.00268529491094</v>
          </cell>
          <cell r="AK471">
            <v>0.993881351918257</v>
          </cell>
          <cell r="AL471">
            <v>4.68002356384983</v>
          </cell>
        </row>
        <row r="472">
          <cell r="B472" t="str">
            <v>PMS-438</v>
          </cell>
          <cell r="C472" t="str">
            <v>SAMN02213308</v>
          </cell>
          <cell r="D472" t="str">
            <v>M. sinensis</v>
          </cell>
          <cell r="E472" t="str">
            <v>Korea/N China</v>
          </cell>
          <cell r="F472" t="str">
            <v>Y</v>
          </cell>
          <cell r="G472" t="str">
            <v>Y</v>
          </cell>
          <cell r="H472" t="str">
            <v>Y</v>
          </cell>
          <cell r="I472">
            <v>41.3288</v>
          </cell>
          <cell r="J472">
            <v>123.6903</v>
          </cell>
          <cell r="K472">
            <v>148</v>
          </cell>
          <cell r="L472">
            <v>5</v>
          </cell>
          <cell r="M472">
            <v>5</v>
          </cell>
          <cell r="N472">
            <v>0.0032</v>
          </cell>
          <cell r="O472">
            <v>0.001</v>
          </cell>
          <cell r="P472">
            <v>0.0052</v>
          </cell>
          <cell r="Q472">
            <v>0.7632</v>
          </cell>
          <cell r="R472">
            <v>0.0012</v>
          </cell>
          <cell r="S472">
            <v>0.2074</v>
          </cell>
          <cell r="T472">
            <v>0.016</v>
          </cell>
          <cell r="U472">
            <v>0.0028</v>
          </cell>
          <cell r="V472">
            <v>0.248905624457007</v>
          </cell>
          <cell r="W472">
            <v>0.15213419123528</v>
          </cell>
        </row>
        <row r="472">
          <cell r="Y472">
            <v>4.90327606134952</v>
          </cell>
        </row>
        <row r="472">
          <cell r="AA472">
            <v>1.08849881691331</v>
          </cell>
          <cell r="AB472">
            <v>0.705308479743036</v>
          </cell>
          <cell r="AC472">
            <v>0.509879520492861</v>
          </cell>
          <cell r="AD472">
            <v>2.1557194539885</v>
          </cell>
          <cell r="AE472">
            <v>1.69333931284397</v>
          </cell>
        </row>
        <row r="472">
          <cell r="AI472">
            <v>2.73114664470979</v>
          </cell>
          <cell r="AJ472">
            <v>1.1255710015492</v>
          </cell>
          <cell r="AK472">
            <v>1.31448050020867</v>
          </cell>
          <cell r="AL472">
            <v>5.03498097723935</v>
          </cell>
        </row>
        <row r="473">
          <cell r="B473" t="str">
            <v>PMS-444</v>
          </cell>
          <cell r="C473" t="str">
            <v>SAMN02213309</v>
          </cell>
          <cell r="D473" t="str">
            <v>M. sinensis</v>
          </cell>
          <cell r="E473" t="str">
            <v>SE China/tropical</v>
          </cell>
          <cell r="F473" t="str">
            <v>Y</v>
          </cell>
          <cell r="G473" t="str">
            <v>Y</v>
          </cell>
          <cell r="H473" t="str">
            <v>Y</v>
          </cell>
          <cell r="I473">
            <v>23.1796</v>
          </cell>
          <cell r="J473">
            <v>113.3788</v>
          </cell>
          <cell r="K473">
            <v>74</v>
          </cell>
          <cell r="L473">
            <v>10</v>
          </cell>
          <cell r="M473">
            <v>10</v>
          </cell>
          <cell r="N473">
            <v>0.0226</v>
          </cell>
          <cell r="O473">
            <v>0.002</v>
          </cell>
          <cell r="P473">
            <v>0.0034</v>
          </cell>
          <cell r="Q473">
            <v>0.0358</v>
          </cell>
          <cell r="R473">
            <v>0.0384</v>
          </cell>
          <cell r="S473">
            <v>0.048</v>
          </cell>
          <cell r="T473">
            <v>0.8488</v>
          </cell>
          <cell r="U473">
            <v>0.0008</v>
          </cell>
          <cell r="V473">
            <v>1.6005402857987</v>
          </cell>
        </row>
        <row r="473">
          <cell r="AA473">
            <v>12.1336873259954</v>
          </cell>
          <cell r="AB473">
            <v>0.985217573805631</v>
          </cell>
          <cell r="AC473">
            <v>1.86064734364492</v>
          </cell>
        </row>
        <row r="473">
          <cell r="AI473">
            <v>14.4380388797282</v>
          </cell>
        </row>
        <row r="473">
          <cell r="AK473">
            <v>9.94949276201381</v>
          </cell>
        </row>
        <row r="474">
          <cell r="B474" t="str">
            <v>PMS-445</v>
          </cell>
          <cell r="C474" t="str">
            <v>SAMN02213310</v>
          </cell>
          <cell r="D474" t="str">
            <v>M. sinensis</v>
          </cell>
          <cell r="E474" t="str">
            <v>SE China/tropical</v>
          </cell>
          <cell r="F474" t="str">
            <v>Y</v>
          </cell>
          <cell r="G474" t="str">
            <v>Y</v>
          </cell>
          <cell r="H474" t="str">
            <v>Y</v>
          </cell>
          <cell r="I474">
            <v>23.1815</v>
          </cell>
          <cell r="J474">
            <v>113.3782</v>
          </cell>
          <cell r="K474">
            <v>127</v>
          </cell>
          <cell r="L474">
            <v>10</v>
          </cell>
          <cell r="M474">
            <v>10</v>
          </cell>
          <cell r="N474">
            <v>0.046</v>
          </cell>
          <cell r="O474">
            <v>0.0072</v>
          </cell>
          <cell r="P474">
            <v>0</v>
          </cell>
          <cell r="Q474">
            <v>0.001</v>
          </cell>
          <cell r="R474">
            <v>0.0522</v>
          </cell>
          <cell r="S474">
            <v>0.068</v>
          </cell>
          <cell r="T474">
            <v>0.8206</v>
          </cell>
          <cell r="U474">
            <v>0.0048</v>
          </cell>
          <cell r="V474">
            <v>1.85333835823798</v>
          </cell>
        </row>
        <row r="474">
          <cell r="AA474">
            <v>29.0511615245935</v>
          </cell>
          <cell r="AB474">
            <v>1.16667795604966</v>
          </cell>
          <cell r="AC474">
            <v>5.25604121555369</v>
          </cell>
        </row>
        <row r="474">
          <cell r="AI474">
            <v>31.1375652553873</v>
          </cell>
        </row>
        <row r="474">
          <cell r="AK474">
            <v>23.8106923377823</v>
          </cell>
        </row>
        <row r="475">
          <cell r="B475" t="str">
            <v>PMS-447</v>
          </cell>
          <cell r="C475" t="str">
            <v>SAMN02213311</v>
          </cell>
          <cell r="D475" t="str">
            <v>M. sinensis</v>
          </cell>
          <cell r="E475" t="str">
            <v>SE China/tropical</v>
          </cell>
          <cell r="F475" t="str">
            <v>Y</v>
          </cell>
          <cell r="G475" t="str">
            <v>Y</v>
          </cell>
          <cell r="H475" t="str">
            <v>Y</v>
          </cell>
          <cell r="I475">
            <v>23.1858</v>
          </cell>
          <cell r="J475">
            <v>113.3799</v>
          </cell>
          <cell r="K475">
            <v>234</v>
          </cell>
          <cell r="L475">
            <v>10</v>
          </cell>
          <cell r="M475">
            <v>10</v>
          </cell>
          <cell r="N475">
            <v>0.0744</v>
          </cell>
          <cell r="O475">
            <v>0.0052</v>
          </cell>
          <cell r="P475">
            <v>0.01</v>
          </cell>
          <cell r="Q475">
            <v>0.0008</v>
          </cell>
          <cell r="R475">
            <v>0.0482</v>
          </cell>
          <cell r="S475">
            <v>0.0624</v>
          </cell>
          <cell r="T475">
            <v>0.7984</v>
          </cell>
          <cell r="U475">
            <v>0.001</v>
          </cell>
          <cell r="V475">
            <v>1.31838148737237</v>
          </cell>
        </row>
        <row r="475">
          <cell r="AA475">
            <v>30.0764199517904</v>
          </cell>
          <cell r="AB475">
            <v>0.786417026586071</v>
          </cell>
          <cell r="AC475">
            <v>5.69151614851722</v>
          </cell>
        </row>
        <row r="475">
          <cell r="AI475">
            <v>13.6673200417233</v>
          </cell>
        </row>
        <row r="475">
          <cell r="AK475">
            <v>9.25916991853667</v>
          </cell>
        </row>
        <row r="476">
          <cell r="B476" t="str">
            <v>PMS-458</v>
          </cell>
          <cell r="C476" t="str">
            <v>SAMN02213317</v>
          </cell>
          <cell r="D476" t="str">
            <v>M. sacchariflorus</v>
          </cell>
          <cell r="E476" t="str">
            <v>M. sacchariflorus 4x</v>
          </cell>
          <cell r="F476" t="str">
            <v>Y</v>
          </cell>
          <cell r="G476" t="str">
            <v>Y</v>
          </cell>
          <cell r="H476" t="str">
            <v>N</v>
          </cell>
          <cell r="I476">
            <v>36.1734</v>
          </cell>
          <cell r="J476">
            <v>120.4978</v>
          </cell>
          <cell r="K476">
            <v>74</v>
          </cell>
          <cell r="L476">
            <v>8</v>
          </cell>
          <cell r="M476">
            <v>8</v>
          </cell>
          <cell r="N476">
            <v>0.0026</v>
          </cell>
          <cell r="O476">
            <v>0</v>
          </cell>
          <cell r="P476">
            <v>0.005</v>
          </cell>
          <cell r="Q476">
            <v>0.0152</v>
          </cell>
          <cell r="R476">
            <v>0.0006</v>
          </cell>
          <cell r="S476">
            <v>0</v>
          </cell>
          <cell r="T476">
            <v>0</v>
          </cell>
          <cell r="U476">
            <v>0.9762</v>
          </cell>
          <cell r="V476">
            <v>2.57937345370176</v>
          </cell>
          <cell r="W476">
            <v>2.30912470675279</v>
          </cell>
        </row>
        <row r="476">
          <cell r="Z476">
            <v>1.70779651685675</v>
          </cell>
        </row>
        <row r="476">
          <cell r="AB476">
            <v>2.28152368344155</v>
          </cell>
          <cell r="AC476">
            <v>3.11045840679795</v>
          </cell>
          <cell r="AD476">
            <v>12.3536495027678</v>
          </cell>
          <cell r="AE476">
            <v>12.519633478558</v>
          </cell>
        </row>
        <row r="476">
          <cell r="AH476">
            <v>10.0257405584446</v>
          </cell>
        </row>
        <row r="476">
          <cell r="AJ476">
            <v>10.4035391145249</v>
          </cell>
          <cell r="AK476">
            <v>11.0874194282066</v>
          </cell>
          <cell r="AL476">
            <v>32.1116203418089</v>
          </cell>
          <cell r="AM476">
            <v>11.6648886369929</v>
          </cell>
        </row>
        <row r="477">
          <cell r="B477" t="str">
            <v>PMS-459</v>
          </cell>
          <cell r="C477" t="str">
            <v>SAMN02213318</v>
          </cell>
          <cell r="D477" t="str">
            <v>M. xgiganteus</v>
          </cell>
          <cell r="E477" t="str">
            <v>M. xgiganteus 2x</v>
          </cell>
          <cell r="F477" t="str">
            <v>Y</v>
          </cell>
          <cell r="G477" t="str">
            <v>Y</v>
          </cell>
          <cell r="H477" t="str">
            <v>N</v>
          </cell>
          <cell r="I477">
            <v>36.2178</v>
          </cell>
          <cell r="J477">
            <v>120.5357</v>
          </cell>
          <cell r="K477">
            <v>112</v>
          </cell>
          <cell r="L477">
            <v>8</v>
          </cell>
          <cell r="M477">
            <v>8</v>
          </cell>
          <cell r="N477">
            <v>0</v>
          </cell>
          <cell r="O477">
            <v>0</v>
          </cell>
          <cell r="P477">
            <v>0</v>
          </cell>
          <cell r="Q477">
            <v>0.4114</v>
          </cell>
          <cell r="R477">
            <v>0.001</v>
          </cell>
          <cell r="S477">
            <v>0.104</v>
          </cell>
          <cell r="T477">
            <v>0.0006</v>
          </cell>
          <cell r="U477">
            <v>0.482</v>
          </cell>
          <cell r="V477">
            <v>6.19054527065472</v>
          </cell>
          <cell r="W477">
            <v>2.47281021114493</v>
          </cell>
        </row>
        <row r="477">
          <cell r="AA477">
            <v>6.93703884103142</v>
          </cell>
          <cell r="AB477">
            <v>3.71811782531033</v>
          </cell>
          <cell r="AC477">
            <v>3.17135757498475</v>
          </cell>
          <cell r="AD477">
            <v>17.4240998813037</v>
          </cell>
          <cell r="AE477">
            <v>24.6041942415603</v>
          </cell>
        </row>
        <row r="477">
          <cell r="AI477">
            <v>4.9325833719276</v>
          </cell>
          <cell r="AJ477">
            <v>16.6958392317876</v>
          </cell>
          <cell r="AK477">
            <v>11.4511510354473</v>
          </cell>
          <cell r="AL477">
            <v>32.8959302506541</v>
          </cell>
        </row>
        <row r="478">
          <cell r="B478" t="str">
            <v>PMS-460</v>
          </cell>
          <cell r="C478" t="str">
            <v>SAMN02213319</v>
          </cell>
          <cell r="D478" t="str">
            <v>M. sinensis</v>
          </cell>
          <cell r="E478" t="str">
            <v>Yangtze-Qinling</v>
          </cell>
          <cell r="F478" t="str">
            <v>Y</v>
          </cell>
          <cell r="G478" t="str">
            <v>Y</v>
          </cell>
          <cell r="H478" t="str">
            <v>Y</v>
          </cell>
          <cell r="I478">
            <v>36.2509</v>
          </cell>
          <cell r="J478">
            <v>120.5683</v>
          </cell>
          <cell r="K478">
            <v>167</v>
          </cell>
          <cell r="L478">
            <v>8</v>
          </cell>
          <cell r="M478">
            <v>8</v>
          </cell>
          <cell r="N478">
            <v>0.0008</v>
          </cell>
          <cell r="O478">
            <v>0.0008</v>
          </cell>
          <cell r="P478">
            <v>0.0096</v>
          </cell>
          <cell r="Q478">
            <v>0.0018</v>
          </cell>
          <cell r="R478">
            <v>0.178</v>
          </cell>
          <cell r="S478">
            <v>0.802</v>
          </cell>
          <cell r="T478">
            <v>0.001</v>
          </cell>
          <cell r="U478">
            <v>0.006</v>
          </cell>
          <cell r="V478">
            <v>3.20201538200623</v>
          </cell>
          <cell r="W478">
            <v>1.98111696439554</v>
          </cell>
        </row>
        <row r="478">
          <cell r="AA478">
            <v>7.16779733028521</v>
          </cell>
          <cell r="AB478">
            <v>2.35750172818895</v>
          </cell>
          <cell r="AC478">
            <v>2.70741430881919</v>
          </cell>
          <cell r="AD478">
            <v>10.2077162418127</v>
          </cell>
          <cell r="AE478">
            <v>9.13356213860745</v>
          </cell>
        </row>
        <row r="478">
          <cell r="AI478">
            <v>4.59109126441763</v>
          </cell>
          <cell r="AJ478">
            <v>7.43774250847393</v>
          </cell>
          <cell r="AK478">
            <v>6.95601888506857</v>
          </cell>
          <cell r="AL478">
            <v>14.6686158104503</v>
          </cell>
        </row>
        <row r="479">
          <cell r="B479" t="str">
            <v>PMS-464</v>
          </cell>
          <cell r="C479" t="str">
            <v>SAMN02213320</v>
          </cell>
          <cell r="D479" t="str">
            <v>M. sinensis</v>
          </cell>
          <cell r="E479" t="str">
            <v>Korea/N China</v>
          </cell>
          <cell r="F479" t="str">
            <v>Y</v>
          </cell>
          <cell r="G479" t="str">
            <v>Y</v>
          </cell>
          <cell r="H479" t="str">
            <v>Y</v>
          </cell>
          <cell r="I479">
            <v>36.2333</v>
          </cell>
          <cell r="J479">
            <v>117.0833</v>
          </cell>
          <cell r="K479">
            <v>550</v>
          </cell>
          <cell r="L479">
            <v>7</v>
          </cell>
          <cell r="M479">
            <v>7</v>
          </cell>
          <cell r="N479">
            <v>0.0016</v>
          </cell>
          <cell r="O479">
            <v>0.0032</v>
          </cell>
          <cell r="P479">
            <v>0.0016</v>
          </cell>
          <cell r="Q479">
            <v>0.7288</v>
          </cell>
          <cell r="R479">
            <v>0.0002</v>
          </cell>
          <cell r="S479">
            <v>0.236</v>
          </cell>
          <cell r="T479">
            <v>0.0242</v>
          </cell>
          <cell r="U479">
            <v>0.004</v>
          </cell>
          <cell r="V479">
            <v>1.04909527198547</v>
          </cell>
          <cell r="W479">
            <v>0.551096962593575</v>
          </cell>
        </row>
        <row r="479">
          <cell r="AA479">
            <v>5.50109320240197</v>
          </cell>
          <cell r="AB479">
            <v>0.6871658139122</v>
          </cell>
          <cell r="AC479">
            <v>0.906551333505331</v>
          </cell>
          <cell r="AD479">
            <v>2.27187322523198</v>
          </cell>
          <cell r="AE479">
            <v>7.57862613183142</v>
          </cell>
        </row>
        <row r="479">
          <cell r="AI479">
            <v>2.30715235909521</v>
          </cell>
          <cell r="AJ479">
            <v>3.61264311346234</v>
          </cell>
          <cell r="AK479">
            <v>3.29286388966938</v>
          </cell>
          <cell r="AL479">
            <v>17.1097981877834</v>
          </cell>
        </row>
        <row r="480">
          <cell r="B480" t="str">
            <v>PMS-466</v>
          </cell>
          <cell r="C480" t="str">
            <v>SAMN02213321</v>
          </cell>
          <cell r="D480" t="str">
            <v>M. sinensis</v>
          </cell>
          <cell r="E480" t="str">
            <v>Korea/N China</v>
          </cell>
          <cell r="F480" t="str">
            <v>Y</v>
          </cell>
          <cell r="G480" t="str">
            <v>Y</v>
          </cell>
          <cell r="H480" t="str">
            <v>Y</v>
          </cell>
          <cell r="I480">
            <v>37.1727</v>
          </cell>
          <cell r="J480">
            <v>121.7342</v>
          </cell>
          <cell r="K480">
            <v>19.9</v>
          </cell>
          <cell r="L480">
            <v>8</v>
          </cell>
          <cell r="M480">
            <v>8</v>
          </cell>
          <cell r="N480">
            <v>0.001</v>
          </cell>
          <cell r="O480">
            <v>0.0074</v>
          </cell>
          <cell r="P480">
            <v>0.0056</v>
          </cell>
          <cell r="Q480">
            <v>0.7612</v>
          </cell>
          <cell r="R480">
            <v>0.0038</v>
          </cell>
          <cell r="S480">
            <v>0.1946</v>
          </cell>
          <cell r="T480">
            <v>0.0214</v>
          </cell>
          <cell r="U480">
            <v>0.005</v>
          </cell>
          <cell r="V480">
            <v>1.24901549567382</v>
          </cell>
          <cell r="W480">
            <v>0.990596689807675</v>
          </cell>
        </row>
        <row r="480">
          <cell r="Z480">
            <v>0.0436463720216749</v>
          </cell>
          <cell r="AA480">
            <v>7.09944225809074</v>
          </cell>
          <cell r="AB480">
            <v>0.874826239724667</v>
          </cell>
          <cell r="AC480">
            <v>1.11056583332614</v>
          </cell>
          <cell r="AD480">
            <v>6.64444638110304</v>
          </cell>
          <cell r="AE480">
            <v>9.12488718213272</v>
          </cell>
        </row>
        <row r="480">
          <cell r="AH480">
            <v>0.589962589154404</v>
          </cell>
          <cell r="AI480">
            <v>3.90139043749727</v>
          </cell>
          <cell r="AJ480">
            <v>5.53138162916242</v>
          </cell>
          <cell r="AK480">
            <v>4.50799998504708</v>
          </cell>
          <cell r="AL480">
            <v>16.4033231201307</v>
          </cell>
          <cell r="AM480">
            <v>3.89239601911465</v>
          </cell>
        </row>
        <row r="481">
          <cell r="B481" t="str">
            <v>PMS-467-8</v>
          </cell>
          <cell r="C481" t="str">
            <v>SAMN02213322, SAMN02213323</v>
          </cell>
          <cell r="D481" t="str">
            <v>M. xgiganteus</v>
          </cell>
          <cell r="E481" t="str">
            <v>M. xgiganteus 2x</v>
          </cell>
          <cell r="F481" t="str">
            <v>Y</v>
          </cell>
          <cell r="G481" t="str">
            <v>Y</v>
          </cell>
          <cell r="H481" t="str">
            <v>N</v>
          </cell>
          <cell r="I481">
            <v>37.1725166666667</v>
          </cell>
          <cell r="J481">
            <v>121.73525</v>
          </cell>
          <cell r="K481">
            <v>104</v>
          </cell>
          <cell r="L481">
            <v>8</v>
          </cell>
          <cell r="M481">
            <v>8</v>
          </cell>
          <cell r="N481">
            <v>0</v>
          </cell>
          <cell r="O481">
            <v>0</v>
          </cell>
          <cell r="P481">
            <v>0</v>
          </cell>
          <cell r="Q481">
            <v>0.398</v>
          </cell>
          <cell r="R481">
            <v>0.001</v>
          </cell>
          <cell r="S481">
            <v>0.105</v>
          </cell>
          <cell r="T481">
            <v>0</v>
          </cell>
          <cell r="U481">
            <v>0.496</v>
          </cell>
          <cell r="V481">
            <v>3.19876987992584</v>
          </cell>
          <cell r="W481">
            <v>3.15682754586883</v>
          </cell>
        </row>
        <row r="481">
          <cell r="Z481">
            <v>4.57316515416279</v>
          </cell>
          <cell r="AA481">
            <v>5.04087622542147</v>
          </cell>
          <cell r="AB481">
            <v>3.07417839938794</v>
          </cell>
          <cell r="AC481">
            <v>2.89049766580402</v>
          </cell>
          <cell r="AD481">
            <v>14.4661089877823</v>
          </cell>
          <cell r="AE481">
            <v>17.7177258860988</v>
          </cell>
        </row>
        <row r="481">
          <cell r="AH481">
            <v>6.49108216294555</v>
          </cell>
          <cell r="AI481">
            <v>4.32960289204323</v>
          </cell>
          <cell r="AJ481">
            <v>12.9969313104618</v>
          </cell>
          <cell r="AK481">
            <v>10.5312564138779</v>
          </cell>
          <cell r="AL481">
            <v>23.837673127618</v>
          </cell>
          <cell r="AM481">
            <v>8.04264333497454</v>
          </cell>
        </row>
        <row r="482">
          <cell r="B482" t="str">
            <v>PMS-474</v>
          </cell>
          <cell r="C482" t="str">
            <v>SAMN02213326</v>
          </cell>
          <cell r="D482" t="str">
            <v>M. sinensis</v>
          </cell>
          <cell r="E482" t="str">
            <v>Sichuan</v>
          </cell>
          <cell r="F482" t="str">
            <v>Y</v>
          </cell>
          <cell r="G482" t="str">
            <v>Y</v>
          </cell>
          <cell r="H482" t="str">
            <v>Y</v>
          </cell>
          <cell r="I482">
            <v>30.7353</v>
          </cell>
          <cell r="J482">
            <v>105.1773</v>
          </cell>
          <cell r="K482">
            <v>347</v>
          </cell>
          <cell r="L482">
            <v>9</v>
          </cell>
          <cell r="M482">
            <v>9</v>
          </cell>
          <cell r="N482">
            <v>0.0014</v>
          </cell>
          <cell r="O482">
            <v>0.0002</v>
          </cell>
          <cell r="P482">
            <v>0</v>
          </cell>
          <cell r="Q482">
            <v>0.0038</v>
          </cell>
          <cell r="R482">
            <v>0.7206</v>
          </cell>
          <cell r="S482">
            <v>0.2688</v>
          </cell>
          <cell r="T482">
            <v>0.0048</v>
          </cell>
          <cell r="U482">
            <v>0</v>
          </cell>
        </row>
        <row r="482">
          <cell r="AA482">
            <v>22.9471358269316</v>
          </cell>
        </row>
        <row r="482">
          <cell r="AC482">
            <v>5.58852282851662</v>
          </cell>
          <cell r="AD482">
            <v>0.449090081459185</v>
          </cell>
        </row>
        <row r="482">
          <cell r="AI482">
            <v>23.2840802734987</v>
          </cell>
          <cell r="AJ482">
            <v>0.130775046855119</v>
          </cell>
          <cell r="AK482">
            <v>7.63668080852079</v>
          </cell>
          <cell r="AL482">
            <v>3.62416820118303</v>
          </cell>
        </row>
        <row r="483">
          <cell r="B483" t="str">
            <v>PMS-475</v>
          </cell>
          <cell r="C483" t="str">
            <v>SAMN02213327</v>
          </cell>
          <cell r="D483" t="str">
            <v>M. sinensis</v>
          </cell>
          <cell r="E483" t="str">
            <v>Sichuan</v>
          </cell>
          <cell r="F483" t="str">
            <v>Y</v>
          </cell>
          <cell r="G483" t="str">
            <v>Y</v>
          </cell>
          <cell r="H483" t="str">
            <v>Y</v>
          </cell>
          <cell r="I483">
            <v>30.9274</v>
          </cell>
          <cell r="J483">
            <v>105.061</v>
          </cell>
          <cell r="K483">
            <v>407</v>
          </cell>
          <cell r="L483">
            <v>9</v>
          </cell>
          <cell r="M483">
            <v>9</v>
          </cell>
          <cell r="N483">
            <v>0</v>
          </cell>
          <cell r="O483">
            <v>0.0022</v>
          </cell>
          <cell r="P483">
            <v>0.0024</v>
          </cell>
          <cell r="Q483">
            <v>0.0316</v>
          </cell>
          <cell r="R483">
            <v>0.6478</v>
          </cell>
          <cell r="S483">
            <v>0.3044</v>
          </cell>
          <cell r="T483">
            <v>0.0056</v>
          </cell>
          <cell r="U483">
            <v>0.006</v>
          </cell>
          <cell r="V483">
            <v>1.73940234468939</v>
          </cell>
        </row>
        <row r="483">
          <cell r="AA483">
            <v>16.4038346646034</v>
          </cell>
          <cell r="AB483">
            <v>1.07865866488169</v>
          </cell>
          <cell r="AC483">
            <v>2.38358736757721</v>
          </cell>
          <cell r="AD483">
            <v>5.75059034602388</v>
          </cell>
        </row>
        <row r="483">
          <cell r="AI483">
            <v>23.3039063648705</v>
          </cell>
          <cell r="AJ483">
            <v>3.93885979566806</v>
          </cell>
          <cell r="AK483">
            <v>11.8124040106731</v>
          </cell>
          <cell r="AL483">
            <v>3.87947585507282</v>
          </cell>
        </row>
        <row r="484">
          <cell r="B484" t="str">
            <v>PMS-496</v>
          </cell>
          <cell r="C484" t="str">
            <v>SAMN02213335</v>
          </cell>
          <cell r="D484" t="str">
            <v>M. sinensis</v>
          </cell>
          <cell r="E484" t="str">
            <v>Korea/N China</v>
          </cell>
          <cell r="F484" t="str">
            <v>Y</v>
          </cell>
          <cell r="G484" t="str">
            <v>Y</v>
          </cell>
          <cell r="H484" t="str">
            <v>Y</v>
          </cell>
          <cell r="I484">
            <v>41.9139</v>
          </cell>
          <cell r="J484">
            <v>124.6656</v>
          </cell>
          <cell r="K484">
            <v>385</v>
          </cell>
          <cell r="L484">
            <v>5</v>
          </cell>
          <cell r="M484">
            <v>5</v>
          </cell>
          <cell r="N484">
            <v>0.0002</v>
          </cell>
          <cell r="O484">
            <v>0</v>
          </cell>
          <cell r="P484">
            <v>0</v>
          </cell>
          <cell r="Q484">
            <v>0.8266</v>
          </cell>
          <cell r="R484">
            <v>0.0004</v>
          </cell>
          <cell r="S484">
            <v>0.146</v>
          </cell>
          <cell r="T484">
            <v>0.0244</v>
          </cell>
          <cell r="U484">
            <v>0.002</v>
          </cell>
          <cell r="V484">
            <v>0.367352927392462</v>
          </cell>
          <cell r="W484">
            <v>0.288203688221347</v>
          </cell>
        </row>
        <row r="484">
          <cell r="AA484">
            <v>54.6805205736844</v>
          </cell>
          <cell r="AB484">
            <v>0.3396792229864</v>
          </cell>
          <cell r="AC484">
            <v>2.88564949010649</v>
          </cell>
          <cell r="AD484">
            <v>2.24643183008921</v>
          </cell>
          <cell r="AE484">
            <v>3.77989620098444</v>
          </cell>
        </row>
        <row r="484">
          <cell r="AI484">
            <v>81.9450633364662</v>
          </cell>
          <cell r="AJ484">
            <v>2.34324433331535</v>
          </cell>
          <cell r="AK484">
            <v>13.0100436555529</v>
          </cell>
          <cell r="AL484">
            <v>7.69945779848514</v>
          </cell>
        </row>
        <row r="485">
          <cell r="B485" t="str">
            <v>PMS-504</v>
          </cell>
          <cell r="C485" t="str">
            <v>SAMN02213337</v>
          </cell>
          <cell r="D485" t="str">
            <v>M. sinensis</v>
          </cell>
          <cell r="E485" t="str">
            <v>Korea/N China</v>
          </cell>
          <cell r="F485" t="str">
            <v>Y</v>
          </cell>
          <cell r="G485" t="str">
            <v>Y</v>
          </cell>
          <cell r="H485" t="str">
            <v>Y</v>
          </cell>
          <cell r="I485">
            <v>41.8161</v>
          </cell>
          <cell r="J485">
            <v>123.3999</v>
          </cell>
          <cell r="K485">
            <v>51</v>
          </cell>
          <cell r="L485">
            <v>6</v>
          </cell>
          <cell r="M485">
            <v>5</v>
          </cell>
          <cell r="N485">
            <v>0.0018</v>
          </cell>
          <cell r="O485">
            <v>0.001</v>
          </cell>
          <cell r="P485">
            <v>0</v>
          </cell>
          <cell r="Q485">
            <v>0.7966</v>
          </cell>
          <cell r="R485">
            <v>0.001</v>
          </cell>
          <cell r="S485">
            <v>0.1938</v>
          </cell>
          <cell r="T485">
            <v>0.005</v>
          </cell>
          <cell r="U485">
            <v>0.001</v>
          </cell>
          <cell r="V485">
            <v>1.00665298037589</v>
          </cell>
          <cell r="W485">
            <v>0.946174628160232</v>
          </cell>
        </row>
        <row r="485">
          <cell r="AB485">
            <v>0.794009670100865</v>
          </cell>
          <cell r="AC485">
            <v>1.22850136382923</v>
          </cell>
          <cell r="AD485">
            <v>2.00154879032721</v>
          </cell>
          <cell r="AE485">
            <v>3.40076696945142</v>
          </cell>
        </row>
        <row r="485">
          <cell r="AJ485">
            <v>1.6866756376106</v>
          </cell>
          <cell r="AK485">
            <v>1.93113725523783</v>
          </cell>
          <cell r="AL485">
            <v>4.86260899171975</v>
          </cell>
        </row>
        <row r="486">
          <cell r="B486" t="str">
            <v>PMS-510</v>
          </cell>
          <cell r="C486" t="str">
            <v>SAMN02213340</v>
          </cell>
          <cell r="D486" t="str">
            <v>M. sinensis</v>
          </cell>
          <cell r="E486" t="str">
            <v>Korea/N China</v>
          </cell>
          <cell r="F486" t="str">
            <v>Y</v>
          </cell>
          <cell r="G486" t="str">
            <v>Y</v>
          </cell>
          <cell r="H486" t="str">
            <v>Y</v>
          </cell>
          <cell r="I486">
            <v>41.1861</v>
          </cell>
          <cell r="J486">
            <v>123.8459</v>
          </cell>
          <cell r="K486">
            <v>246</v>
          </cell>
          <cell r="L486">
            <v>5</v>
          </cell>
          <cell r="M486">
            <v>5</v>
          </cell>
          <cell r="N486">
            <v>0.0002</v>
          </cell>
          <cell r="O486">
            <v>0.0006</v>
          </cell>
          <cell r="P486">
            <v>0.004</v>
          </cell>
          <cell r="Q486">
            <v>0.767</v>
          </cell>
          <cell r="R486">
            <v>0.0036</v>
          </cell>
          <cell r="S486">
            <v>0.2098</v>
          </cell>
          <cell r="T486">
            <v>0.0012</v>
          </cell>
          <cell r="U486">
            <v>0.013</v>
          </cell>
          <cell r="V486">
            <v>1.18399206583189</v>
          </cell>
          <cell r="W486">
            <v>0.936644738697547</v>
          </cell>
        </row>
        <row r="486">
          <cell r="AA486">
            <v>14.2246771371598</v>
          </cell>
          <cell r="AB486">
            <v>0.932105784570434</v>
          </cell>
          <cell r="AC486">
            <v>1.50492879620035</v>
          </cell>
          <cell r="AD486">
            <v>4.84351238831609</v>
          </cell>
          <cell r="AE486">
            <v>4.75901970817065</v>
          </cell>
        </row>
        <row r="486">
          <cell r="AI486">
            <v>18.4911819146277</v>
          </cell>
          <cell r="AJ486">
            <v>3.38609003172099</v>
          </cell>
          <cell r="AK486">
            <v>4.48904454339398</v>
          </cell>
          <cell r="AL486">
            <v>8.03214231124062</v>
          </cell>
        </row>
        <row r="487">
          <cell r="B487" t="str">
            <v>PMS-511</v>
          </cell>
          <cell r="C487" t="str">
            <v>SAMN02213341</v>
          </cell>
          <cell r="D487" t="str">
            <v>M. sinensis</v>
          </cell>
          <cell r="E487" t="str">
            <v>Korea/N China</v>
          </cell>
          <cell r="F487" t="str">
            <v>Y</v>
          </cell>
          <cell r="G487" t="str">
            <v>Y</v>
          </cell>
          <cell r="H487" t="str">
            <v>Y</v>
          </cell>
          <cell r="I487">
            <v>41.232</v>
          </cell>
          <cell r="J487">
            <v>123.7569</v>
          </cell>
          <cell r="K487">
            <v>282</v>
          </cell>
          <cell r="L487">
            <v>5</v>
          </cell>
          <cell r="M487">
            <v>5</v>
          </cell>
          <cell r="N487">
            <v>0</v>
          </cell>
          <cell r="O487">
            <v>0.0002</v>
          </cell>
          <cell r="P487">
            <v>0</v>
          </cell>
          <cell r="Q487">
            <v>0.7758</v>
          </cell>
          <cell r="R487">
            <v>0.001</v>
          </cell>
          <cell r="S487">
            <v>0.2188</v>
          </cell>
          <cell r="T487">
            <v>0.003</v>
          </cell>
          <cell r="U487">
            <v>0.001</v>
          </cell>
          <cell r="V487">
            <v>0.165330463649588</v>
          </cell>
          <cell r="W487">
            <v>0.337155145731674</v>
          </cell>
        </row>
        <row r="487">
          <cell r="AA487">
            <v>1.51585394937964</v>
          </cell>
          <cell r="AB487">
            <v>0.273462775697083</v>
          </cell>
          <cell r="AC487">
            <v>0.342226256274661</v>
          </cell>
          <cell r="AD487">
            <v>1.61365192195945</v>
          </cell>
          <cell r="AE487">
            <v>3.09690179969319</v>
          </cell>
        </row>
        <row r="487">
          <cell r="AI487">
            <v>2.38825564725376</v>
          </cell>
          <cell r="AJ487">
            <v>1.65636735556624</v>
          </cell>
          <cell r="AK487">
            <v>1.76307172381929</v>
          </cell>
          <cell r="AL487">
            <v>4.69533148143488</v>
          </cell>
        </row>
        <row r="488">
          <cell r="B488" t="str">
            <v>PMS-512</v>
          </cell>
          <cell r="C488" t="str">
            <v>SAMN02213342</v>
          </cell>
          <cell r="D488" t="str">
            <v>M. sacchariflorus</v>
          </cell>
          <cell r="E488" t="str">
            <v>M. sacchariflorus 2x</v>
          </cell>
          <cell r="F488" t="str">
            <v>Y</v>
          </cell>
          <cell r="G488" t="str">
            <v>Y</v>
          </cell>
          <cell r="H488" t="str">
            <v>N</v>
          </cell>
          <cell r="I488">
            <v>41.328</v>
          </cell>
          <cell r="J488">
            <v>123.6909</v>
          </cell>
          <cell r="K488">
            <v>160</v>
          </cell>
          <cell r="L488">
            <v>5</v>
          </cell>
          <cell r="M488">
            <v>5</v>
          </cell>
          <cell r="N488">
            <v>0</v>
          </cell>
          <cell r="O488">
            <v>0</v>
          </cell>
          <cell r="P488">
            <v>0</v>
          </cell>
          <cell r="Q488">
            <v>0.0078</v>
          </cell>
          <cell r="R488">
            <v>0</v>
          </cell>
          <cell r="S488">
            <v>0.0002</v>
          </cell>
          <cell r="T488">
            <v>0</v>
          </cell>
          <cell r="U488">
            <v>0.9912</v>
          </cell>
          <cell r="V488">
            <v>0.793253722676925</v>
          </cell>
          <cell r="W488">
            <v>0.710180176689611</v>
          </cell>
        </row>
        <row r="488">
          <cell r="Z488">
            <v>1.35622651588357</v>
          </cell>
        </row>
        <row r="488">
          <cell r="AB488">
            <v>0.773590679807461</v>
          </cell>
          <cell r="AC488">
            <v>1.17911490558365</v>
          </cell>
          <cell r="AD488">
            <v>4.25796253950304</v>
          </cell>
          <cell r="AE488">
            <v>3.02459400861715</v>
          </cell>
        </row>
        <row r="488">
          <cell r="AH488">
            <v>0.785740779985679</v>
          </cell>
        </row>
        <row r="488">
          <cell r="AJ488">
            <v>2.41366929730179</v>
          </cell>
          <cell r="AK488">
            <v>2.70263679557168</v>
          </cell>
          <cell r="AL488">
            <v>8.44125669736253</v>
          </cell>
          <cell r="AM488">
            <v>2.40301499484638</v>
          </cell>
        </row>
        <row r="489">
          <cell r="B489" t="str">
            <v>PMS-521</v>
          </cell>
          <cell r="C489" t="str">
            <v>SAMN02213344</v>
          </cell>
          <cell r="D489" t="str">
            <v>M. sinensis</v>
          </cell>
          <cell r="E489" t="str">
            <v>Sichuan</v>
          </cell>
          <cell r="F489" t="str">
            <v>Y</v>
          </cell>
          <cell r="G489" t="str">
            <v>Y</v>
          </cell>
          <cell r="H489" t="str">
            <v>Y</v>
          </cell>
          <cell r="I489">
            <v>30.8239</v>
          </cell>
          <cell r="J489">
            <v>107.3069</v>
          </cell>
          <cell r="K489">
            <v>361</v>
          </cell>
          <cell r="L489">
            <v>10</v>
          </cell>
          <cell r="M489">
            <v>9</v>
          </cell>
          <cell r="N489">
            <v>0</v>
          </cell>
          <cell r="O489">
            <v>0</v>
          </cell>
          <cell r="P489">
            <v>0.0008</v>
          </cell>
          <cell r="Q489">
            <v>0.001</v>
          </cell>
          <cell r="R489">
            <v>0.8618</v>
          </cell>
          <cell r="S489">
            <v>0.131</v>
          </cell>
          <cell r="T489">
            <v>0.0048</v>
          </cell>
          <cell r="U489">
            <v>0</v>
          </cell>
          <cell r="V489">
            <v>0.440336450867152</v>
          </cell>
        </row>
        <row r="489">
          <cell r="AA489">
            <v>23.5631379261525</v>
          </cell>
          <cell r="AB489">
            <v>0.208729656110449</v>
          </cell>
          <cell r="AC489">
            <v>1.54016090563157</v>
          </cell>
          <cell r="AD489">
            <v>1.03355901389554</v>
          </cell>
        </row>
        <row r="489">
          <cell r="AI489">
            <v>20.2118569751973</v>
          </cell>
          <cell r="AJ489">
            <v>0.416380880624911</v>
          </cell>
          <cell r="AK489">
            <v>4.6930518268307</v>
          </cell>
          <cell r="AL489">
            <v>3.35439357678739</v>
          </cell>
        </row>
        <row r="490">
          <cell r="B490" t="str">
            <v>PMS-526</v>
          </cell>
          <cell r="C490" t="str">
            <v>SAMN02213347</v>
          </cell>
          <cell r="D490" t="str">
            <v>M. sinensis</v>
          </cell>
          <cell r="E490" t="str">
            <v>Sichuan</v>
          </cell>
          <cell r="F490" t="str">
            <v>Y</v>
          </cell>
          <cell r="G490" t="str">
            <v>Y</v>
          </cell>
          <cell r="H490" t="str">
            <v>Y</v>
          </cell>
          <cell r="I490">
            <v>31.0789</v>
          </cell>
          <cell r="J490">
            <v>107.8765</v>
          </cell>
          <cell r="K490">
            <v>383</v>
          </cell>
          <cell r="L490">
            <v>9</v>
          </cell>
          <cell r="M490">
            <v>9</v>
          </cell>
          <cell r="N490">
            <v>0.0008</v>
          </cell>
          <cell r="O490">
            <v>0.0028</v>
          </cell>
          <cell r="P490">
            <v>0.0024</v>
          </cell>
          <cell r="Q490">
            <v>0.001</v>
          </cell>
          <cell r="R490">
            <v>0.6938</v>
          </cell>
          <cell r="S490">
            <v>0.2316</v>
          </cell>
          <cell r="T490">
            <v>0.0672</v>
          </cell>
          <cell r="U490">
            <v>0.0008</v>
          </cell>
          <cell r="V490">
            <v>1.97250105680986</v>
          </cell>
        </row>
        <row r="490">
          <cell r="AA490">
            <v>9.37995528906271</v>
          </cell>
          <cell r="AB490">
            <v>1.25314562747211</v>
          </cell>
          <cell r="AC490">
            <v>1.39711030284941</v>
          </cell>
        </row>
        <row r="490">
          <cell r="AE490">
            <v>0.778930648336093</v>
          </cell>
        </row>
        <row r="490">
          <cell r="AI490">
            <v>5.00703772032403</v>
          </cell>
          <cell r="AJ490">
            <v>0.436977939070547</v>
          </cell>
          <cell r="AK490">
            <v>1.98639841194229</v>
          </cell>
          <cell r="AL490">
            <v>1.68839315304069</v>
          </cell>
        </row>
        <row r="491">
          <cell r="B491" t="str">
            <v>PMS-533</v>
          </cell>
          <cell r="C491" t="str">
            <v>SAMN02213348</v>
          </cell>
          <cell r="D491" t="str">
            <v>M. xgiganteus</v>
          </cell>
          <cell r="E491" t="str">
            <v>M. xgiganteus 2x</v>
          </cell>
          <cell r="F491" t="str">
            <v>Y</v>
          </cell>
          <cell r="G491" t="str">
            <v>Y</v>
          </cell>
          <cell r="H491" t="str">
            <v>N</v>
          </cell>
          <cell r="I491">
            <v>31.0188</v>
          </cell>
          <cell r="J491">
            <v>108.8666</v>
          </cell>
          <cell r="K491">
            <v>446</v>
          </cell>
          <cell r="L491">
            <v>9</v>
          </cell>
          <cell r="M491">
            <v>9</v>
          </cell>
          <cell r="N491">
            <v>0.001</v>
          </cell>
          <cell r="O491">
            <v>0.0006</v>
          </cell>
          <cell r="P491">
            <v>0.0032</v>
          </cell>
          <cell r="Q491">
            <v>0.1704</v>
          </cell>
          <cell r="R491">
            <v>0.007</v>
          </cell>
          <cell r="S491">
            <v>0.3732</v>
          </cell>
          <cell r="T491">
            <v>0.1818</v>
          </cell>
          <cell r="U491">
            <v>0.263</v>
          </cell>
          <cell r="V491">
            <v>1.76393069187962</v>
          </cell>
          <cell r="W491">
            <v>0.164206865993771</v>
          </cell>
        </row>
        <row r="491">
          <cell r="AA491">
            <v>13.5040389856872</v>
          </cell>
          <cell r="AB491">
            <v>0.446226962033777</v>
          </cell>
          <cell r="AC491">
            <v>1.38291540325623</v>
          </cell>
        </row>
        <row r="491">
          <cell r="AE491">
            <v>1.17885449519133</v>
          </cell>
        </row>
        <row r="491">
          <cell r="AI491">
            <v>16.7148168024105</v>
          </cell>
          <cell r="AJ491">
            <v>0.72277118534454</v>
          </cell>
          <cell r="AK491">
            <v>5.52102991667969</v>
          </cell>
        </row>
        <row r="492">
          <cell r="B492" t="str">
            <v>PMS-535</v>
          </cell>
          <cell r="C492" t="str">
            <v>SAMN02213349</v>
          </cell>
          <cell r="D492" t="str">
            <v>M. sinensis</v>
          </cell>
          <cell r="E492" t="str">
            <v>SE China/tropical</v>
          </cell>
          <cell r="F492" t="str">
            <v>Y</v>
          </cell>
          <cell r="G492" t="str">
            <v>Y</v>
          </cell>
          <cell r="H492" t="str">
            <v>Y</v>
          </cell>
          <cell r="I492">
            <v>31.1296</v>
          </cell>
          <cell r="J492">
            <v>109.0208</v>
          </cell>
          <cell r="K492">
            <v>906</v>
          </cell>
          <cell r="L492">
            <v>9</v>
          </cell>
          <cell r="M492">
            <v>9</v>
          </cell>
          <cell r="N492">
            <v>0.0052</v>
          </cell>
          <cell r="O492">
            <v>0.012</v>
          </cell>
          <cell r="P492">
            <v>0.0006</v>
          </cell>
          <cell r="Q492">
            <v>0.0016</v>
          </cell>
          <cell r="R492">
            <v>0.4488</v>
          </cell>
          <cell r="S492">
            <v>0.4434</v>
          </cell>
          <cell r="T492">
            <v>0.0798</v>
          </cell>
          <cell r="U492">
            <v>0.0086</v>
          </cell>
          <cell r="V492">
            <v>0.690867963379149</v>
          </cell>
        </row>
        <row r="492">
          <cell r="AA492">
            <v>17.2776210633864</v>
          </cell>
          <cell r="AB492">
            <v>0.364862395300467</v>
          </cell>
          <cell r="AC492">
            <v>2.26477179900808</v>
          </cell>
          <cell r="AD492">
            <v>6.81257971882861</v>
          </cell>
        </row>
        <row r="492">
          <cell r="AI492">
            <v>14.5205100306983</v>
          </cell>
          <cell r="AJ492">
            <v>4.70177957272709</v>
          </cell>
          <cell r="AK492">
            <v>8.23597447787452</v>
          </cell>
          <cell r="AL492">
            <v>8.28721876521294</v>
          </cell>
        </row>
        <row r="493">
          <cell r="B493" t="str">
            <v>PMS-541</v>
          </cell>
          <cell r="C493" t="str">
            <v>SAMN02213350</v>
          </cell>
          <cell r="D493" t="str">
            <v>M. sinensis</v>
          </cell>
          <cell r="E493" t="str">
            <v>SE China/tropical</v>
          </cell>
          <cell r="F493" t="str">
            <v>Y</v>
          </cell>
          <cell r="G493" t="str">
            <v>Y</v>
          </cell>
          <cell r="H493" t="str">
            <v>Y</v>
          </cell>
          <cell r="I493">
            <v>30.6805</v>
          </cell>
          <cell r="J493">
            <v>109.4623</v>
          </cell>
          <cell r="K493">
            <v>1329</v>
          </cell>
          <cell r="L493">
            <v>9</v>
          </cell>
          <cell r="M493">
            <v>9</v>
          </cell>
          <cell r="N493">
            <v>0.0012</v>
          </cell>
          <cell r="O493">
            <v>0.0018</v>
          </cell>
          <cell r="P493">
            <v>0.001</v>
          </cell>
          <cell r="Q493">
            <v>0.0064</v>
          </cell>
          <cell r="R493">
            <v>0.546</v>
          </cell>
          <cell r="S493">
            <v>0.3148</v>
          </cell>
          <cell r="T493">
            <v>0.1234</v>
          </cell>
          <cell r="U493">
            <v>0.005</v>
          </cell>
        </row>
        <row r="493">
          <cell r="W493">
            <v>0.202703595482681</v>
          </cell>
        </row>
        <row r="493">
          <cell r="AA493">
            <v>6.7816702737931</v>
          </cell>
          <cell r="AB493">
            <v>0.305447598977499</v>
          </cell>
          <cell r="AC493">
            <v>0.588590156139398</v>
          </cell>
        </row>
        <row r="493">
          <cell r="AE493">
            <v>0.854279136233127</v>
          </cell>
        </row>
        <row r="493">
          <cell r="AI493">
            <v>3.88122428394812</v>
          </cell>
          <cell r="AJ493">
            <v>0.485722785585953</v>
          </cell>
          <cell r="AK493">
            <v>1.16861295639533</v>
          </cell>
        </row>
        <row r="494">
          <cell r="B494" t="str">
            <v>PMS-543</v>
          </cell>
          <cell r="C494" t="str">
            <v>SAMN02213351</v>
          </cell>
          <cell r="D494" t="str">
            <v>M. sinensis</v>
          </cell>
          <cell r="E494" t="str">
            <v>SE China/tropical</v>
          </cell>
          <cell r="F494" t="str">
            <v>Y</v>
          </cell>
          <cell r="G494" t="str">
            <v>Y</v>
          </cell>
          <cell r="H494" t="str">
            <v>Y</v>
          </cell>
          <cell r="I494">
            <v>30.5467</v>
          </cell>
          <cell r="J494">
            <v>109.3583</v>
          </cell>
          <cell r="K494">
            <v>1523</v>
          </cell>
          <cell r="L494">
            <v>8</v>
          </cell>
          <cell r="M494">
            <v>8</v>
          </cell>
          <cell r="N494">
            <v>0.0008</v>
          </cell>
          <cell r="O494">
            <v>0.0076</v>
          </cell>
          <cell r="P494">
            <v>0.0004</v>
          </cell>
          <cell r="Q494">
            <v>0.001</v>
          </cell>
          <cell r="R494">
            <v>0.5286</v>
          </cell>
          <cell r="S494">
            <v>0.3262</v>
          </cell>
          <cell r="T494">
            <v>0.1344</v>
          </cell>
          <cell r="U494">
            <v>0.001</v>
          </cell>
          <cell r="V494">
            <v>3.63805763576458</v>
          </cell>
          <cell r="W494">
            <v>2.22824320095545</v>
          </cell>
        </row>
        <row r="494">
          <cell r="AB494">
            <v>2.66084691697511</v>
          </cell>
          <cell r="AC494">
            <v>3.59135319121443</v>
          </cell>
          <cell r="AD494">
            <v>5.57289332113121</v>
          </cell>
          <cell r="AE494">
            <v>8.06025245538233</v>
          </cell>
        </row>
        <row r="494">
          <cell r="AJ494">
            <v>5.25444278867555</v>
          </cell>
          <cell r="AK494">
            <v>5.72790119481254</v>
          </cell>
          <cell r="AL494">
            <v>22.2860997886031</v>
          </cell>
        </row>
        <row r="495">
          <cell r="B495" t="str">
            <v>PMS-544</v>
          </cell>
          <cell r="C495" t="str">
            <v>SAMN02213352</v>
          </cell>
          <cell r="D495" t="str">
            <v>M. sinensis</v>
          </cell>
          <cell r="E495" t="str">
            <v>SE China/tropical</v>
          </cell>
          <cell r="F495" t="str">
            <v>Y</v>
          </cell>
          <cell r="G495" t="str">
            <v>Y</v>
          </cell>
          <cell r="H495" t="str">
            <v>Y</v>
          </cell>
          <cell r="I495">
            <v>30.4413</v>
          </cell>
          <cell r="J495">
            <v>109.3315</v>
          </cell>
          <cell r="K495">
            <v>1727</v>
          </cell>
          <cell r="L495">
            <v>8</v>
          </cell>
          <cell r="M495">
            <v>8</v>
          </cell>
          <cell r="N495">
            <v>0.0386</v>
          </cell>
          <cell r="O495">
            <v>0.0038</v>
          </cell>
          <cell r="P495">
            <v>0.0002</v>
          </cell>
          <cell r="Q495">
            <v>0.0418</v>
          </cell>
          <cell r="R495">
            <v>0.2772</v>
          </cell>
          <cell r="S495">
            <v>0.3772</v>
          </cell>
          <cell r="T495">
            <v>0.2608</v>
          </cell>
          <cell r="U495">
            <v>0.0008</v>
          </cell>
          <cell r="V495">
            <v>0.554087553549008</v>
          </cell>
          <cell r="W495">
            <v>0.499072477026168</v>
          </cell>
        </row>
        <row r="495">
          <cell r="AB495">
            <v>0.480528446367599</v>
          </cell>
          <cell r="AC495">
            <v>0.774595879122572</v>
          </cell>
          <cell r="AD495">
            <v>2.29475829962137</v>
          </cell>
          <cell r="AE495">
            <v>3.34498033012947</v>
          </cell>
        </row>
        <row r="495">
          <cell r="AJ495">
            <v>1.79392808037578</v>
          </cell>
          <cell r="AK495">
            <v>2.04666766021692</v>
          </cell>
          <cell r="AL495">
            <v>4.8453426035633</v>
          </cell>
        </row>
        <row r="496">
          <cell r="B496" t="str">
            <v>PMS-546</v>
          </cell>
          <cell r="C496" t="str">
            <v>SAMN02213353</v>
          </cell>
          <cell r="D496" t="str">
            <v>M. sinensis</v>
          </cell>
          <cell r="E496" t="str">
            <v>Sichuan</v>
          </cell>
          <cell r="F496" t="str">
            <v>Y</v>
          </cell>
          <cell r="G496" t="str">
            <v>Y</v>
          </cell>
          <cell r="H496" t="str">
            <v>Y</v>
          </cell>
          <cell r="I496">
            <v>30.2668</v>
          </cell>
          <cell r="J496">
            <v>109.4601</v>
          </cell>
          <cell r="K496">
            <v>430</v>
          </cell>
          <cell r="L496">
            <v>8</v>
          </cell>
          <cell r="M496">
            <v>8</v>
          </cell>
          <cell r="N496">
            <v>0.0008</v>
          </cell>
          <cell r="O496">
            <v>0.0012</v>
          </cell>
          <cell r="P496">
            <v>0.01</v>
          </cell>
          <cell r="Q496">
            <v>0.011</v>
          </cell>
          <cell r="R496">
            <v>0.8844</v>
          </cell>
          <cell r="S496">
            <v>0.0024</v>
          </cell>
          <cell r="T496">
            <v>0.0788</v>
          </cell>
          <cell r="U496">
            <v>0.012</v>
          </cell>
          <cell r="V496">
            <v>0.293888943713455</v>
          </cell>
        </row>
        <row r="496">
          <cell r="AA496">
            <v>11.4620428006578</v>
          </cell>
          <cell r="AB496">
            <v>0.126765534236162</v>
          </cell>
          <cell r="AC496">
            <v>0.494436355193988</v>
          </cell>
          <cell r="AD496">
            <v>1.77743804069666</v>
          </cell>
        </row>
        <row r="496">
          <cell r="AI496">
            <v>7.66147921136477</v>
          </cell>
          <cell r="AJ496">
            <v>0.851734110569539</v>
          </cell>
          <cell r="AK496">
            <v>2.51170160154814</v>
          </cell>
          <cell r="AL496">
            <v>3.02335208100502</v>
          </cell>
        </row>
        <row r="497">
          <cell r="B497" t="str">
            <v>PMS-555</v>
          </cell>
          <cell r="C497" t="str">
            <v>SAMN02213355</v>
          </cell>
          <cell r="D497" t="str">
            <v>M. sinensis</v>
          </cell>
          <cell r="E497" t="str">
            <v>SE China/tropical</v>
          </cell>
          <cell r="F497" t="str">
            <v>Y</v>
          </cell>
          <cell r="G497" t="str">
            <v>Y</v>
          </cell>
          <cell r="H497" t="str">
            <v>Y</v>
          </cell>
          <cell r="I497">
            <v>28.9855</v>
          </cell>
          <cell r="J497">
            <v>109.8326</v>
          </cell>
          <cell r="K497">
            <v>365</v>
          </cell>
          <cell r="L497">
            <v>9</v>
          </cell>
          <cell r="M497">
            <v>9</v>
          </cell>
          <cell r="N497">
            <v>0.001</v>
          </cell>
          <cell r="O497">
            <v>0.001</v>
          </cell>
          <cell r="P497">
            <v>0.0004</v>
          </cell>
          <cell r="Q497">
            <v>0.033</v>
          </cell>
          <cell r="R497">
            <v>0.5816</v>
          </cell>
          <cell r="S497">
            <v>0.158</v>
          </cell>
          <cell r="T497">
            <v>0.2204</v>
          </cell>
          <cell r="U497">
            <v>0.005</v>
          </cell>
          <cell r="V497">
            <v>1.61534583952276</v>
          </cell>
        </row>
        <row r="497">
          <cell r="AA497">
            <v>30.031671717952</v>
          </cell>
          <cell r="AB497">
            <v>0.995764598728533</v>
          </cell>
          <cell r="AC497">
            <v>5.18379965120293</v>
          </cell>
        </row>
        <row r="497">
          <cell r="AI497">
            <v>25.4269145704485</v>
          </cell>
        </row>
        <row r="497">
          <cell r="AK497">
            <v>18.9725277823048</v>
          </cell>
        </row>
        <row r="498">
          <cell r="B498" t="str">
            <v>PMS-557</v>
          </cell>
          <cell r="C498" t="str">
            <v>SAMN02213356</v>
          </cell>
          <cell r="D498" t="str">
            <v>M. sinensis</v>
          </cell>
          <cell r="E498" t="str">
            <v>SE China/tropical</v>
          </cell>
          <cell r="F498" t="str">
            <v>Y</v>
          </cell>
          <cell r="G498" t="str">
            <v>Y</v>
          </cell>
          <cell r="H498" t="str">
            <v>Y</v>
          </cell>
          <cell r="I498">
            <v>28.5195</v>
          </cell>
          <cell r="J498">
            <v>109.4858</v>
          </cell>
          <cell r="K498">
            <v>487</v>
          </cell>
          <cell r="L498">
            <v>9</v>
          </cell>
          <cell r="M498">
            <v>9</v>
          </cell>
          <cell r="N498">
            <v>0.0248</v>
          </cell>
          <cell r="O498">
            <v>0.0012</v>
          </cell>
          <cell r="P498">
            <v>0.0032</v>
          </cell>
          <cell r="Q498">
            <v>0.001</v>
          </cell>
          <cell r="R498">
            <v>0.437</v>
          </cell>
          <cell r="S498">
            <v>0.1802</v>
          </cell>
          <cell r="T498">
            <v>0.353</v>
          </cell>
          <cell r="U498">
            <v>0</v>
          </cell>
        </row>
        <row r="498">
          <cell r="AA498">
            <v>8.88314951527145</v>
          </cell>
        </row>
        <row r="498">
          <cell r="AC498">
            <v>1.09641222312889</v>
          </cell>
        </row>
        <row r="498">
          <cell r="AI498">
            <v>13.1476913813074</v>
          </cell>
        </row>
        <row r="498">
          <cell r="AK498">
            <v>8.91592512092539</v>
          </cell>
        </row>
        <row r="499">
          <cell r="B499" t="str">
            <v>PMS-558</v>
          </cell>
          <cell r="C499" t="str">
            <v>SAMN02213357</v>
          </cell>
          <cell r="D499" t="str">
            <v>M. sinensis</v>
          </cell>
          <cell r="E499" t="str">
            <v>SE China/tropical</v>
          </cell>
          <cell r="F499" t="str">
            <v>Y</v>
          </cell>
          <cell r="G499" t="str">
            <v>Y</v>
          </cell>
          <cell r="H499" t="str">
            <v>Y</v>
          </cell>
          <cell r="I499">
            <v>28.3477</v>
          </cell>
          <cell r="J499">
            <v>109.5491</v>
          </cell>
          <cell r="K499">
            <v>745</v>
          </cell>
          <cell r="L499">
            <v>8</v>
          </cell>
          <cell r="M499">
            <v>8</v>
          </cell>
          <cell r="N499">
            <v>0.0016</v>
          </cell>
          <cell r="O499">
            <v>0.0022</v>
          </cell>
          <cell r="P499">
            <v>0.0036</v>
          </cell>
          <cell r="Q499">
            <v>0.0026</v>
          </cell>
          <cell r="R499">
            <v>0.3878</v>
          </cell>
          <cell r="S499">
            <v>0.1534</v>
          </cell>
          <cell r="T499">
            <v>0.449</v>
          </cell>
          <cell r="U499">
            <v>0</v>
          </cell>
        </row>
        <row r="499">
          <cell r="AA499">
            <v>46.4815316171879</v>
          </cell>
        </row>
        <row r="499">
          <cell r="AC499">
            <v>15.2826544980178</v>
          </cell>
        </row>
        <row r="499">
          <cell r="AI499">
            <v>53.8250074868307</v>
          </cell>
        </row>
        <row r="499">
          <cell r="AK499">
            <v>43.4739632427504</v>
          </cell>
        </row>
        <row r="500">
          <cell r="B500" t="str">
            <v>PMS-571</v>
          </cell>
          <cell r="C500" t="str">
            <v>SAMN02213359</v>
          </cell>
          <cell r="D500" t="str">
            <v>M. sinensis</v>
          </cell>
          <cell r="E500" t="str">
            <v>SE China/tropical</v>
          </cell>
          <cell r="F500" t="str">
            <v>Y</v>
          </cell>
          <cell r="G500" t="str">
            <v>Y</v>
          </cell>
          <cell r="H500" t="str">
            <v>Y</v>
          </cell>
          <cell r="I500">
            <v>25.3519</v>
          </cell>
          <cell r="J500">
            <v>110.105</v>
          </cell>
          <cell r="K500">
            <v>145</v>
          </cell>
          <cell r="L500">
            <v>9</v>
          </cell>
          <cell r="M500">
            <v>9</v>
          </cell>
          <cell r="N500">
            <v>0.0008</v>
          </cell>
          <cell r="O500">
            <v>0.001</v>
          </cell>
          <cell r="P500">
            <v>0</v>
          </cell>
          <cell r="Q500">
            <v>0.0274</v>
          </cell>
          <cell r="R500">
            <v>0.2562</v>
          </cell>
          <cell r="S500">
            <v>0.1098</v>
          </cell>
          <cell r="T500">
            <v>0.6038</v>
          </cell>
          <cell r="U500">
            <v>0.001</v>
          </cell>
          <cell r="V500">
            <v>2.71827552683492</v>
          </cell>
        </row>
        <row r="500">
          <cell r="AB500">
            <v>1.80870031832224</v>
          </cell>
          <cell r="AC500">
            <v>2.62081775024922</v>
          </cell>
          <cell r="AD500">
            <v>0.162250593667852</v>
          </cell>
        </row>
        <row r="500">
          <cell r="AJ500">
            <v>0.010608571469043</v>
          </cell>
          <cell r="AK500">
            <v>0.0274558841489931</v>
          </cell>
          <cell r="AL500">
            <v>1.15361611638218</v>
          </cell>
        </row>
        <row r="501">
          <cell r="B501" t="str">
            <v>PMS-574</v>
          </cell>
          <cell r="C501" t="str">
            <v>SAMN02213360</v>
          </cell>
          <cell r="D501" t="str">
            <v>M. sinensis</v>
          </cell>
          <cell r="E501" t="str">
            <v>SE China/tropical</v>
          </cell>
          <cell r="F501" t="str">
            <v>Y</v>
          </cell>
          <cell r="G501" t="str">
            <v>Y</v>
          </cell>
          <cell r="H501" t="str">
            <v>Y</v>
          </cell>
          <cell r="I501">
            <v>25.0161</v>
          </cell>
          <cell r="J501">
            <v>109.5852</v>
          </cell>
          <cell r="K501">
            <v>499</v>
          </cell>
          <cell r="L501">
            <v>9</v>
          </cell>
          <cell r="M501">
            <v>9</v>
          </cell>
          <cell r="N501">
            <v>0.0182</v>
          </cell>
          <cell r="O501">
            <v>0.0006</v>
          </cell>
          <cell r="P501">
            <v>0.001</v>
          </cell>
          <cell r="Q501">
            <v>0.041</v>
          </cell>
          <cell r="R501">
            <v>0.4176</v>
          </cell>
          <cell r="S501">
            <v>0.0304</v>
          </cell>
          <cell r="T501">
            <v>0.4828</v>
          </cell>
          <cell r="U501">
            <v>0.0082</v>
          </cell>
          <cell r="V501">
            <v>0.49542302147272</v>
          </cell>
        </row>
        <row r="501">
          <cell r="AA501">
            <v>18.1548726809418</v>
          </cell>
          <cell r="AB501">
            <v>0.242823453425008</v>
          </cell>
          <cell r="AC501">
            <v>1.63762646866002</v>
          </cell>
        </row>
        <row r="501">
          <cell r="AI501">
            <v>33.1601303049243</v>
          </cell>
        </row>
        <row r="501">
          <cell r="AK501">
            <v>25.9302378338574</v>
          </cell>
        </row>
        <row r="502">
          <cell r="B502" t="str">
            <v>PMS-576</v>
          </cell>
          <cell r="C502" t="str">
            <v>SAMN02213361</v>
          </cell>
          <cell r="D502" t="str">
            <v>M. sinensis</v>
          </cell>
          <cell r="E502" t="str">
            <v>SE China/tropical</v>
          </cell>
          <cell r="F502" t="str">
            <v>Y</v>
          </cell>
          <cell r="G502" t="str">
            <v>Y</v>
          </cell>
          <cell r="H502" t="str">
            <v>Y</v>
          </cell>
          <cell r="I502">
            <v>25.7727</v>
          </cell>
          <cell r="J502">
            <v>109.5923</v>
          </cell>
          <cell r="K502">
            <v>162</v>
          </cell>
          <cell r="L502">
            <v>9</v>
          </cell>
          <cell r="M502">
            <v>9</v>
          </cell>
          <cell r="N502">
            <v>0.0012</v>
          </cell>
          <cell r="O502">
            <v>0.0002</v>
          </cell>
          <cell r="P502">
            <v>0.0122</v>
          </cell>
          <cell r="Q502">
            <v>0.0032</v>
          </cell>
          <cell r="R502">
            <v>0.4604</v>
          </cell>
          <cell r="S502">
            <v>0.0628</v>
          </cell>
          <cell r="T502">
            <v>0.4588</v>
          </cell>
          <cell r="U502">
            <v>0.0004</v>
          </cell>
          <cell r="V502">
            <v>1.82860619064442</v>
          </cell>
        </row>
        <row r="502">
          <cell r="AA502">
            <v>65.1419356805493</v>
          </cell>
          <cell r="AB502">
            <v>1.15010354465965</v>
          </cell>
          <cell r="AC502">
            <v>8.57237195087406</v>
          </cell>
        </row>
        <row r="502">
          <cell r="AI502">
            <v>88.8138943713981</v>
          </cell>
        </row>
        <row r="502">
          <cell r="AK502">
            <v>74.6951568761716</v>
          </cell>
        </row>
        <row r="503">
          <cell r="B503" t="str">
            <v>PMS-586</v>
          </cell>
          <cell r="C503" t="str">
            <v>SAMN02213363</v>
          </cell>
          <cell r="D503" t="str">
            <v>M. sinensis</v>
          </cell>
          <cell r="E503" t="str">
            <v>Sichuan</v>
          </cell>
          <cell r="F503" t="str">
            <v>Y</v>
          </cell>
          <cell r="G503" t="str">
            <v>Y</v>
          </cell>
          <cell r="H503" t="str">
            <v>Y</v>
          </cell>
          <cell r="I503">
            <v>27.001</v>
          </cell>
          <cell r="J503">
            <v>108.699</v>
          </cell>
          <cell r="K503">
            <v>652</v>
          </cell>
          <cell r="L503">
            <v>9</v>
          </cell>
          <cell r="M503">
            <v>9</v>
          </cell>
          <cell r="N503">
            <v>0</v>
          </cell>
          <cell r="O503">
            <v>0</v>
          </cell>
          <cell r="P503">
            <v>0</v>
          </cell>
          <cell r="Q503">
            <v>0.0158</v>
          </cell>
          <cell r="R503">
            <v>0.7112</v>
          </cell>
          <cell r="S503">
            <v>0.0374</v>
          </cell>
          <cell r="T503">
            <v>0.2342</v>
          </cell>
          <cell r="U503">
            <v>0.001</v>
          </cell>
          <cell r="V503">
            <v>1.21233693831749</v>
          </cell>
          <cell r="W503">
            <v>0.320659132753811</v>
          </cell>
        </row>
        <row r="503">
          <cell r="Z503">
            <v>0.487146814260264</v>
          </cell>
          <cell r="AA503">
            <v>17.5577380322227</v>
          </cell>
          <cell r="AB503">
            <v>0.703149053315169</v>
          </cell>
          <cell r="AC503">
            <v>1.6147057271522</v>
          </cell>
          <cell r="AD503">
            <v>2.76308224572197</v>
          </cell>
          <cell r="AE503">
            <v>0.546777925720888</v>
          </cell>
        </row>
        <row r="503">
          <cell r="AI503">
            <v>19.8575701320057</v>
          </cell>
          <cell r="AJ503">
            <v>1.13030688147601</v>
          </cell>
          <cell r="AK503">
            <v>3.83107988461262</v>
          </cell>
          <cell r="AL503">
            <v>4.29800947211717</v>
          </cell>
        </row>
        <row r="504">
          <cell r="B504" t="str">
            <v>PMS-589</v>
          </cell>
          <cell r="C504" t="str">
            <v>SAMN02213364</v>
          </cell>
          <cell r="D504" t="str">
            <v>M. sinensis</v>
          </cell>
          <cell r="E504" t="str">
            <v>SE China/tropical</v>
          </cell>
          <cell r="F504" t="str">
            <v>Y</v>
          </cell>
          <cell r="G504" t="str">
            <v>Y</v>
          </cell>
          <cell r="H504" t="str">
            <v>Y</v>
          </cell>
          <cell r="I504">
            <v>27.9492</v>
          </cell>
          <cell r="J504">
            <v>109.2818</v>
          </cell>
          <cell r="K504">
            <v>626</v>
          </cell>
          <cell r="L504">
            <v>8</v>
          </cell>
          <cell r="M504">
            <v>8</v>
          </cell>
          <cell r="N504">
            <v>0.0022</v>
          </cell>
          <cell r="O504">
            <v>0.0012</v>
          </cell>
          <cell r="P504">
            <v>0.0008</v>
          </cell>
          <cell r="Q504">
            <v>0.0028</v>
          </cell>
          <cell r="R504">
            <v>0.37</v>
          </cell>
          <cell r="S504">
            <v>0.1436</v>
          </cell>
          <cell r="T504">
            <v>0.4732</v>
          </cell>
          <cell r="U504">
            <v>0.006</v>
          </cell>
          <cell r="V504">
            <v>0.895364839754462</v>
          </cell>
          <cell r="W504">
            <v>0.386033729869565</v>
          </cell>
        </row>
        <row r="504">
          <cell r="AA504">
            <v>33.7682339245003</v>
          </cell>
          <cell r="AB504">
            <v>0.506957278497732</v>
          </cell>
          <cell r="AC504">
            <v>1.62982528235733</v>
          </cell>
          <cell r="AD504">
            <v>10.6881900355677</v>
          </cell>
          <cell r="AE504">
            <v>9.55847853253529</v>
          </cell>
        </row>
        <row r="504">
          <cell r="AI504">
            <v>49.8664098190445</v>
          </cell>
          <cell r="AJ504">
            <v>7.82004027794293</v>
          </cell>
          <cell r="AK504">
            <v>13.7120194409897</v>
          </cell>
          <cell r="AL504">
            <v>5.74620274489111</v>
          </cell>
        </row>
        <row r="505">
          <cell r="B505" t="str">
            <v>PMS-601</v>
          </cell>
          <cell r="C505" t="str">
            <v>SAMN02213367</v>
          </cell>
          <cell r="D505" t="str">
            <v>M. sinensis</v>
          </cell>
          <cell r="E505" t="str">
            <v>Yangtze-Qinling</v>
          </cell>
          <cell r="F505" t="str">
            <v>Y</v>
          </cell>
          <cell r="G505" t="str">
            <v>Y</v>
          </cell>
          <cell r="H505" t="str">
            <v>Y</v>
          </cell>
          <cell r="I505">
            <v>30.2455</v>
          </cell>
          <cell r="J505">
            <v>119.6912</v>
          </cell>
          <cell r="K505">
            <v>63</v>
          </cell>
          <cell r="L505">
            <v>8</v>
          </cell>
          <cell r="M505">
            <v>8</v>
          </cell>
          <cell r="N505">
            <v>0.0012</v>
          </cell>
          <cell r="O505">
            <v>0.001</v>
          </cell>
          <cell r="P505">
            <v>0.001</v>
          </cell>
          <cell r="Q505">
            <v>0.3622</v>
          </cell>
          <cell r="R505">
            <v>0</v>
          </cell>
          <cell r="S505">
            <v>0.447</v>
          </cell>
          <cell r="T505">
            <v>0.1864</v>
          </cell>
          <cell r="U505">
            <v>0.0016</v>
          </cell>
        </row>
        <row r="505">
          <cell r="W505">
            <v>0.954854163668551</v>
          </cell>
        </row>
        <row r="505">
          <cell r="AA505">
            <v>8.37348821876989</v>
          </cell>
          <cell r="AB505">
            <v>1.2436676223286</v>
          </cell>
          <cell r="AC505">
            <v>1.38608142889943</v>
          </cell>
        </row>
        <row r="505">
          <cell r="AE505">
            <v>8.51090542217577</v>
          </cell>
        </row>
        <row r="505">
          <cell r="AI505">
            <v>11.0462400474043</v>
          </cell>
          <cell r="AJ505">
            <v>6.91893306176682</v>
          </cell>
          <cell r="AK505">
            <v>7.3212265797147</v>
          </cell>
        </row>
        <row r="506">
          <cell r="B506" t="str">
            <v>PMS-602</v>
          </cell>
          <cell r="C506" t="str">
            <v>SAMN02213368</v>
          </cell>
          <cell r="D506" t="str">
            <v>M. sinensis</v>
          </cell>
          <cell r="E506" t="str">
            <v>Yangtze-Qinling</v>
          </cell>
          <cell r="F506" t="str">
            <v>Y</v>
          </cell>
          <cell r="G506" t="str">
            <v>Y</v>
          </cell>
          <cell r="H506" t="str">
            <v>Y</v>
          </cell>
          <cell r="I506">
            <v>30.305</v>
          </cell>
          <cell r="J506">
            <v>119.5688</v>
          </cell>
          <cell r="K506">
            <v>206</v>
          </cell>
          <cell r="L506">
            <v>8</v>
          </cell>
          <cell r="M506">
            <v>8</v>
          </cell>
          <cell r="N506">
            <v>0.0136</v>
          </cell>
          <cell r="O506">
            <v>0.0132</v>
          </cell>
          <cell r="P506">
            <v>0.001</v>
          </cell>
          <cell r="Q506">
            <v>0.2988</v>
          </cell>
          <cell r="R506">
            <v>0.0026</v>
          </cell>
          <cell r="S506">
            <v>0.4652</v>
          </cell>
          <cell r="T506">
            <v>0.205</v>
          </cell>
          <cell r="U506">
            <v>0.0006</v>
          </cell>
        </row>
        <row r="506">
          <cell r="W506">
            <v>0.407034360740514</v>
          </cell>
        </row>
        <row r="506">
          <cell r="AA506">
            <v>9.03874078174512</v>
          </cell>
          <cell r="AB506">
            <v>0.569362065693315</v>
          </cell>
          <cell r="AC506">
            <v>1.00070715019683</v>
          </cell>
        </row>
        <row r="506">
          <cell r="AE506">
            <v>7.21244803454995</v>
          </cell>
        </row>
        <row r="506">
          <cell r="AI506">
            <v>10.7021110963347</v>
          </cell>
          <cell r="AJ506">
            <v>5.77707480281426</v>
          </cell>
          <cell r="AK506">
            <v>6.5210691096988</v>
          </cell>
        </row>
        <row r="507">
          <cell r="B507" t="str">
            <v>PMS-605</v>
          </cell>
          <cell r="C507" t="str">
            <v>SAMN02213369</v>
          </cell>
          <cell r="D507" t="str">
            <v>M. sinensis</v>
          </cell>
          <cell r="E507" t="str">
            <v>Yangtze-Qinling</v>
          </cell>
          <cell r="F507" t="str">
            <v>Y</v>
          </cell>
          <cell r="G507" t="str">
            <v>Y</v>
          </cell>
          <cell r="H507" t="str">
            <v>Y</v>
          </cell>
          <cell r="I507">
            <v>30.3058</v>
          </cell>
          <cell r="J507">
            <v>119.4923</v>
          </cell>
          <cell r="K507">
            <v>261</v>
          </cell>
          <cell r="L507">
            <v>8</v>
          </cell>
          <cell r="M507">
            <v>8</v>
          </cell>
          <cell r="N507">
            <v>0.0002</v>
          </cell>
          <cell r="O507">
            <v>0.001</v>
          </cell>
          <cell r="P507">
            <v>0.0056</v>
          </cell>
          <cell r="Q507">
            <v>0.3508</v>
          </cell>
          <cell r="R507">
            <v>0</v>
          </cell>
          <cell r="S507">
            <v>0.4618</v>
          </cell>
          <cell r="T507">
            <v>0.179</v>
          </cell>
          <cell r="U507">
            <v>0.001</v>
          </cell>
        </row>
        <row r="507">
          <cell r="W507">
            <v>0.16650805228723</v>
          </cell>
        </row>
        <row r="507">
          <cell r="AA507">
            <v>14.4776462963358</v>
          </cell>
          <cell r="AB507">
            <v>0.256798897244209</v>
          </cell>
          <cell r="AC507">
            <v>1.20534256539648</v>
          </cell>
        </row>
        <row r="507">
          <cell r="AE507">
            <v>5.47965790896048</v>
          </cell>
        </row>
        <row r="507">
          <cell r="AI507">
            <v>22.4383317140733</v>
          </cell>
          <cell r="AJ507">
            <v>4.25826732616121</v>
          </cell>
          <cell r="AK507">
            <v>9.42988898443783</v>
          </cell>
        </row>
        <row r="508">
          <cell r="B508" t="str">
            <v>PMS-606</v>
          </cell>
          <cell r="C508" t="str">
            <v>SAMN02213370</v>
          </cell>
          <cell r="D508" t="str">
            <v>M. sinensis</v>
          </cell>
          <cell r="E508" t="str">
            <v>Yangtze-Qinling</v>
          </cell>
          <cell r="F508" t="str">
            <v>Y</v>
          </cell>
          <cell r="G508" t="str">
            <v>Y</v>
          </cell>
          <cell r="H508" t="str">
            <v>Y</v>
          </cell>
          <cell r="I508">
            <v>30.3632</v>
          </cell>
          <cell r="J508">
            <v>119.4732</v>
          </cell>
          <cell r="K508">
            <v>425</v>
          </cell>
          <cell r="L508">
            <v>8</v>
          </cell>
          <cell r="M508">
            <v>8</v>
          </cell>
          <cell r="N508">
            <v>0.0008</v>
          </cell>
          <cell r="O508">
            <v>0.0008</v>
          </cell>
          <cell r="P508">
            <v>0.0014</v>
          </cell>
          <cell r="Q508">
            <v>0.3418</v>
          </cell>
          <cell r="R508">
            <v>0</v>
          </cell>
          <cell r="S508">
            <v>0.4484</v>
          </cell>
          <cell r="T508">
            <v>0.2062</v>
          </cell>
          <cell r="U508">
            <v>0</v>
          </cell>
          <cell r="V508">
            <v>1.68890059293045</v>
          </cell>
          <cell r="W508">
            <v>0.55188918821743</v>
          </cell>
        </row>
        <row r="508">
          <cell r="AA508">
            <v>11.7459005153824</v>
          </cell>
          <cell r="AB508">
            <v>0.894855314111772</v>
          </cell>
          <cell r="AC508">
            <v>1.63027010024855</v>
          </cell>
          <cell r="AD508">
            <v>12.033738092462</v>
          </cell>
          <cell r="AE508">
            <v>7.38228420511408</v>
          </cell>
        </row>
        <row r="508">
          <cell r="AI508">
            <v>18.1288914432299</v>
          </cell>
          <cell r="AJ508">
            <v>7.26903016642423</v>
          </cell>
          <cell r="AK508">
            <v>10.668479896355</v>
          </cell>
          <cell r="AL508">
            <v>13.3598918917692</v>
          </cell>
        </row>
        <row r="509">
          <cell r="B509" t="str">
            <v>PMS-607</v>
          </cell>
          <cell r="C509" t="str">
            <v>SAMN02213371</v>
          </cell>
          <cell r="D509" t="str">
            <v>M. sinensis</v>
          </cell>
          <cell r="E509" t="str">
            <v>Yangtze-Qinling</v>
          </cell>
          <cell r="F509" t="str">
            <v>Y</v>
          </cell>
          <cell r="G509" t="str">
            <v>Y</v>
          </cell>
          <cell r="H509" t="str">
            <v>Y</v>
          </cell>
          <cell r="I509">
            <v>30.2983</v>
          </cell>
          <cell r="J509">
            <v>119.4507</v>
          </cell>
          <cell r="K509">
            <v>275</v>
          </cell>
          <cell r="L509">
            <v>8</v>
          </cell>
          <cell r="M509">
            <v>8</v>
          </cell>
          <cell r="N509">
            <v>0.0002</v>
          </cell>
          <cell r="O509">
            <v>0.002</v>
          </cell>
          <cell r="P509">
            <v>0</v>
          </cell>
          <cell r="Q509">
            <v>0.364</v>
          </cell>
          <cell r="R509">
            <v>0.001</v>
          </cell>
          <cell r="S509">
            <v>0.4658</v>
          </cell>
          <cell r="T509">
            <v>0.166</v>
          </cell>
          <cell r="U509">
            <v>0</v>
          </cell>
        </row>
        <row r="509">
          <cell r="W509">
            <v>0.293959094594927</v>
          </cell>
        </row>
        <row r="509">
          <cell r="AA509">
            <v>3.91171204476182</v>
          </cell>
          <cell r="AB509">
            <v>0.425123998829766</v>
          </cell>
          <cell r="AC509">
            <v>0.439431666905593</v>
          </cell>
        </row>
        <row r="509">
          <cell r="AE509">
            <v>2.90018742017467</v>
          </cell>
        </row>
        <row r="509">
          <cell r="AI509">
            <v>9.5092133411141</v>
          </cell>
          <cell r="AJ509">
            <v>2.09094231507664</v>
          </cell>
          <cell r="AK509">
            <v>3.9506838278103</v>
          </cell>
        </row>
        <row r="510">
          <cell r="B510" t="str">
            <v>PMS-610</v>
          </cell>
          <cell r="C510" t="str">
            <v>SAMN02213372</v>
          </cell>
          <cell r="D510" t="str">
            <v>M. sinensis</v>
          </cell>
          <cell r="E510" t="str">
            <v>Yangtze-Qinling</v>
          </cell>
          <cell r="F510" t="str">
            <v>Y</v>
          </cell>
          <cell r="G510" t="str">
            <v>Y</v>
          </cell>
          <cell r="H510" t="str">
            <v>Y</v>
          </cell>
          <cell r="I510">
            <v>30.2112</v>
          </cell>
          <cell r="J510">
            <v>119.5858</v>
          </cell>
          <cell r="K510">
            <v>101</v>
          </cell>
          <cell r="L510">
            <v>8</v>
          </cell>
          <cell r="M510">
            <v>8</v>
          </cell>
          <cell r="N510">
            <v>0</v>
          </cell>
          <cell r="O510">
            <v>0.0036</v>
          </cell>
          <cell r="P510">
            <v>0.0006</v>
          </cell>
          <cell r="Q510">
            <v>0.36</v>
          </cell>
          <cell r="R510">
            <v>0</v>
          </cell>
          <cell r="S510">
            <v>0.4652</v>
          </cell>
          <cell r="T510">
            <v>0.17</v>
          </cell>
          <cell r="U510">
            <v>0</v>
          </cell>
          <cell r="V510">
            <v>0.453810316208673</v>
          </cell>
          <cell r="W510">
            <v>0.349017152057828</v>
          </cell>
        </row>
        <row r="510">
          <cell r="AA510">
            <v>8.51727108354962</v>
          </cell>
          <cell r="AB510">
            <v>0.365319802699857</v>
          </cell>
          <cell r="AC510">
            <v>0.677218581606992</v>
          </cell>
          <cell r="AD510">
            <v>5.27084662396064</v>
          </cell>
          <cell r="AE510">
            <v>10.7253053633016</v>
          </cell>
        </row>
        <row r="510">
          <cell r="AI510">
            <v>15.6469510216265</v>
          </cell>
          <cell r="AJ510">
            <v>6.39435583426941</v>
          </cell>
          <cell r="AK510">
            <v>7.49917718683001</v>
          </cell>
          <cell r="AL510">
            <v>11.907296657032</v>
          </cell>
        </row>
        <row r="511">
          <cell r="B511" t="str">
            <v>PMS-614</v>
          </cell>
          <cell r="C511" t="str">
            <v>SAMN02213374</v>
          </cell>
          <cell r="D511" t="str">
            <v>M. sinensis</v>
          </cell>
          <cell r="E511" t="str">
            <v>Yangtze-Qinling</v>
          </cell>
          <cell r="F511" t="str">
            <v>Y</v>
          </cell>
          <cell r="G511" t="str">
            <v>Y</v>
          </cell>
          <cell r="H511" t="str">
            <v>Y</v>
          </cell>
          <cell r="I511">
            <v>30.274</v>
          </cell>
          <cell r="J511">
            <v>119.7225</v>
          </cell>
          <cell r="K511">
            <v>67</v>
          </cell>
          <cell r="L511">
            <v>8</v>
          </cell>
          <cell r="M511">
            <v>8</v>
          </cell>
          <cell r="N511">
            <v>0.0012</v>
          </cell>
          <cell r="O511">
            <v>0.0336</v>
          </cell>
          <cell r="P511">
            <v>0.001</v>
          </cell>
          <cell r="Q511">
            <v>0.2802</v>
          </cell>
          <cell r="R511">
            <v>0.0044</v>
          </cell>
          <cell r="S511">
            <v>0.4772</v>
          </cell>
          <cell r="T511">
            <v>0.195</v>
          </cell>
          <cell r="U511">
            <v>0.008</v>
          </cell>
          <cell r="V511">
            <v>1.6745877105207</v>
          </cell>
        </row>
        <row r="511">
          <cell r="AA511">
            <v>24.0886368659836</v>
          </cell>
          <cell r="AB511">
            <v>1.03807134012755</v>
          </cell>
          <cell r="AC511">
            <v>4.06366470748588</v>
          </cell>
        </row>
        <row r="511">
          <cell r="AI511">
            <v>32.0452317303546</v>
          </cell>
        </row>
        <row r="511">
          <cell r="AK511">
            <v>24.1913194932119</v>
          </cell>
        </row>
        <row r="512">
          <cell r="B512" t="str">
            <v>Shiozuka</v>
          </cell>
          <cell r="C512" t="str">
            <v>SAMN02209267</v>
          </cell>
          <cell r="D512" t="str">
            <v>M. sinensis</v>
          </cell>
          <cell r="E512" t="str">
            <v>S Japan</v>
          </cell>
          <cell r="F512" t="str">
            <v>Y</v>
          </cell>
          <cell r="G512" t="str">
            <v>Y</v>
          </cell>
          <cell r="H512" t="str">
            <v>Y</v>
          </cell>
        </row>
        <row r="512">
          <cell r="N512">
            <v>0.1</v>
          </cell>
          <cell r="O512">
            <v>0.8</v>
          </cell>
          <cell r="P512">
            <v>0.1</v>
          </cell>
          <cell r="Q512">
            <v>0</v>
          </cell>
          <cell r="R512">
            <v>0</v>
          </cell>
          <cell r="S512">
            <v>0</v>
          </cell>
          <cell r="T512">
            <v>0</v>
          </cell>
          <cell r="U512">
            <v>0</v>
          </cell>
          <cell r="V512">
            <v>5.81699318602905</v>
          </cell>
          <cell r="W512">
            <v>2.03964534660631</v>
          </cell>
        </row>
        <row r="512">
          <cell r="Z512">
            <v>0.999043563665518</v>
          </cell>
          <cell r="AA512">
            <v>14.5092998882193</v>
          </cell>
          <cell r="AB512">
            <v>3.09664341525922</v>
          </cell>
          <cell r="AC512">
            <v>3.95106539864144</v>
          </cell>
          <cell r="AD512">
            <v>12.7984304776412</v>
          </cell>
          <cell r="AE512">
            <v>13.6399936647869</v>
          </cell>
        </row>
        <row r="512">
          <cell r="AH512">
            <v>5.89282051322848</v>
          </cell>
          <cell r="AI512">
            <v>12.898899855158</v>
          </cell>
          <cell r="AJ512">
            <v>10.5840486979409</v>
          </cell>
          <cell r="AK512">
            <v>10.9519830428452</v>
          </cell>
          <cell r="AL512">
            <v>20.1796288435384</v>
          </cell>
          <cell r="AM512">
            <v>6.10551679953322</v>
          </cell>
        </row>
        <row r="513">
          <cell r="B513" t="str">
            <v>UI10-00008</v>
          </cell>
          <cell r="C513" t="str">
            <v>SAMN02209187</v>
          </cell>
          <cell r="D513" t="str">
            <v>M. sacchariflorus</v>
          </cell>
          <cell r="E513" t="str">
            <v>M. sacchariflorus 2x</v>
          </cell>
          <cell r="F513" t="str">
            <v>Y</v>
          </cell>
          <cell r="G513" t="str">
            <v>Y</v>
          </cell>
          <cell r="H513" t="str">
            <v>N</v>
          </cell>
        </row>
        <row r="513">
          <cell r="N513">
            <v>0.001</v>
          </cell>
          <cell r="O513">
            <v>0.001</v>
          </cell>
          <cell r="P513">
            <v>0.001</v>
          </cell>
          <cell r="Q513">
            <v>0.001</v>
          </cell>
          <cell r="R513">
            <v>0.001</v>
          </cell>
          <cell r="S513">
            <v>0.001</v>
          </cell>
          <cell r="T513">
            <v>0.001</v>
          </cell>
          <cell r="U513">
            <v>0.993</v>
          </cell>
          <cell r="V513">
            <v>0.844130850102267</v>
          </cell>
          <cell r="W513">
            <v>1.22591595759384</v>
          </cell>
          <cell r="X513">
            <v>0.917913742460983</v>
          </cell>
          <cell r="Y513">
            <v>2.29160067689846</v>
          </cell>
          <cell r="Z513">
            <v>0.583681087141584</v>
          </cell>
        </row>
        <row r="513">
          <cell r="AB513">
            <v>1.22271158048191</v>
          </cell>
          <cell r="AC513">
            <v>1.75948119591804</v>
          </cell>
          <cell r="AD513">
            <v>2.43484364811186</v>
          </cell>
          <cell r="AE513">
            <v>4.71752511881411</v>
          </cell>
          <cell r="AF513">
            <v>5.58024334249494</v>
          </cell>
          <cell r="AG513">
            <v>12.4158616939041</v>
          </cell>
          <cell r="AH513">
            <v>1.22720495280403</v>
          </cell>
        </row>
        <row r="513">
          <cell r="AJ513">
            <v>4.53474612143678</v>
          </cell>
          <cell r="AK513">
            <v>4.97310885463957</v>
          </cell>
          <cell r="AL513">
            <v>5.72758492790033</v>
          </cell>
          <cell r="AM513">
            <v>1.74403711648342</v>
          </cell>
        </row>
        <row r="514">
          <cell r="B514" t="str">
            <v>UI10-00012</v>
          </cell>
          <cell r="C514" t="str">
            <v>SAMN02209257</v>
          </cell>
          <cell r="D514" t="str">
            <v>M. sinensis var. condensatus</v>
          </cell>
          <cell r="E514" t="str">
            <v>Ornamental</v>
          </cell>
          <cell r="F514" t="str">
            <v>Y</v>
          </cell>
          <cell r="G514" t="str">
            <v>Y</v>
          </cell>
          <cell r="H514" t="str">
            <v>Y</v>
          </cell>
        </row>
        <row r="514">
          <cell r="N514">
            <v>0.225</v>
          </cell>
          <cell r="O514">
            <v>0.715</v>
          </cell>
          <cell r="P514">
            <v>0.038</v>
          </cell>
          <cell r="Q514">
            <v>0.003</v>
          </cell>
          <cell r="R514">
            <v>0.003</v>
          </cell>
          <cell r="S514">
            <v>0.007</v>
          </cell>
          <cell r="T514">
            <v>0.006</v>
          </cell>
          <cell r="U514">
            <v>0.004</v>
          </cell>
          <cell r="V514">
            <v>4.50670745384209</v>
          </cell>
          <cell r="W514">
            <v>0.534110604520081</v>
          </cell>
        </row>
        <row r="514">
          <cell r="Y514">
            <v>0.870721215846044</v>
          </cell>
          <cell r="Z514">
            <v>0.383866150989008</v>
          </cell>
        </row>
        <row r="514">
          <cell r="AB514">
            <v>1.29524574862322</v>
          </cell>
          <cell r="AC514">
            <v>1.86869789326979</v>
          </cell>
          <cell r="AD514">
            <v>13.7626300419239</v>
          </cell>
          <cell r="AE514">
            <v>3.89801893230704</v>
          </cell>
        </row>
        <row r="514">
          <cell r="AG514">
            <v>2.22640988046107</v>
          </cell>
          <cell r="AH514">
            <v>1.21043016832238</v>
          </cell>
        </row>
        <row r="514">
          <cell r="AJ514">
            <v>4.92988560913162</v>
          </cell>
          <cell r="AK514">
            <v>5.4003365241572</v>
          </cell>
          <cell r="AL514">
            <v>25.7119708622475</v>
          </cell>
          <cell r="AM514">
            <v>1.77619225996588</v>
          </cell>
        </row>
        <row r="515">
          <cell r="B515" t="str">
            <v>UI10-00015</v>
          </cell>
          <cell r="C515" t="str">
            <v>SAMN02209256</v>
          </cell>
          <cell r="D515" t="str">
            <v>M. sinensis var. condensatus</v>
          </cell>
          <cell r="E515" t="str">
            <v>Ornamental</v>
          </cell>
          <cell r="F515" t="str">
            <v>Y</v>
          </cell>
          <cell r="G515" t="str">
            <v>Y</v>
          </cell>
          <cell r="H515" t="str">
            <v>Y</v>
          </cell>
        </row>
        <row r="515">
          <cell r="N515">
            <v>0.252</v>
          </cell>
          <cell r="O515">
            <v>0.664</v>
          </cell>
          <cell r="P515">
            <v>0.054</v>
          </cell>
          <cell r="Q515">
            <v>0.003</v>
          </cell>
          <cell r="R515">
            <v>0.002</v>
          </cell>
          <cell r="S515">
            <v>0.007</v>
          </cell>
          <cell r="T515">
            <v>0.018</v>
          </cell>
          <cell r="U515">
            <v>0.001</v>
          </cell>
          <cell r="V515">
            <v>0.538999181371845</v>
          </cell>
          <cell r="W515">
            <v>0.601736519816367</v>
          </cell>
        </row>
        <row r="515">
          <cell r="Z515">
            <v>0.0936489105441254</v>
          </cell>
        </row>
        <row r="515">
          <cell r="AB515">
            <v>0.475594691736643</v>
          </cell>
          <cell r="AC515">
            <v>0.764621320771852</v>
          </cell>
          <cell r="AD515">
            <v>8.81326252832679</v>
          </cell>
          <cell r="AE515">
            <v>7.25868905120253</v>
          </cell>
        </row>
        <row r="515">
          <cell r="AH515">
            <v>1.5345718688336</v>
          </cell>
        </row>
        <row r="515">
          <cell r="AJ515">
            <v>5.31177001581999</v>
          </cell>
          <cell r="AK515">
            <v>5.74321649942329</v>
          </cell>
          <cell r="AL515">
            <v>5.77525477438628</v>
          </cell>
          <cell r="AM515">
            <v>5.48542364579912</v>
          </cell>
        </row>
        <row r="516">
          <cell r="B516" t="str">
            <v>UI10-00017</v>
          </cell>
          <cell r="C516" t="str">
            <v>SAMN02209240</v>
          </cell>
          <cell r="D516" t="str">
            <v>M. sinensis var. condensatus</v>
          </cell>
          <cell r="E516" t="str">
            <v>Ornamental</v>
          </cell>
          <cell r="F516" t="str">
            <v>Y</v>
          </cell>
          <cell r="G516" t="str">
            <v>Y</v>
          </cell>
          <cell r="H516" t="str">
            <v>Y</v>
          </cell>
        </row>
        <row r="516">
          <cell r="N516">
            <v>0.563</v>
          </cell>
          <cell r="O516">
            <v>0.288</v>
          </cell>
          <cell r="P516">
            <v>0.052</v>
          </cell>
          <cell r="Q516">
            <v>0.033</v>
          </cell>
          <cell r="R516">
            <v>0.011</v>
          </cell>
          <cell r="S516">
            <v>0.013</v>
          </cell>
          <cell r="T516">
            <v>0.038</v>
          </cell>
          <cell r="U516">
            <v>0.002</v>
          </cell>
          <cell r="V516">
            <v>2.52698793429734</v>
          </cell>
          <cell r="W516">
            <v>1.73496679795638</v>
          </cell>
          <cell r="X516">
            <v>0.15946401760541</v>
          </cell>
          <cell r="Y516">
            <v>1.65797114611461</v>
          </cell>
          <cell r="Z516">
            <v>1.08879930550793</v>
          </cell>
          <cell r="AA516">
            <v>7.53389084584831</v>
          </cell>
          <cell r="AB516">
            <v>1.39089611837257</v>
          </cell>
          <cell r="AC516">
            <v>1.8374428440411</v>
          </cell>
          <cell r="AD516">
            <v>7.88005129145177</v>
          </cell>
          <cell r="AE516">
            <v>10.1642199864616</v>
          </cell>
          <cell r="AF516">
            <v>3.39511689378666</v>
          </cell>
          <cell r="AG516">
            <v>8.63173930912975</v>
          </cell>
          <cell r="AH516">
            <v>3.4373139015044</v>
          </cell>
          <cell r="AI516">
            <v>6.27710437062004</v>
          </cell>
          <cell r="AJ516">
            <v>6.85777020919026</v>
          </cell>
          <cell r="AK516">
            <v>6.93276884641322</v>
          </cell>
          <cell r="AL516">
            <v>15.8750572771342</v>
          </cell>
          <cell r="AM516">
            <v>5.64326220345359</v>
          </cell>
        </row>
        <row r="517">
          <cell r="B517" t="str">
            <v>UI10-00019</v>
          </cell>
          <cell r="C517" t="str">
            <v>SAMN02209188</v>
          </cell>
          <cell r="D517" t="str">
            <v>M. xgiganteus</v>
          </cell>
          <cell r="E517" t="str">
            <v>M. xgiganteus 2x</v>
          </cell>
          <cell r="F517" t="str">
            <v>Y</v>
          </cell>
          <cell r="G517" t="str">
            <v>Y</v>
          </cell>
          <cell r="H517" t="str">
            <v>N</v>
          </cell>
        </row>
        <row r="517">
          <cell r="N517">
            <v>0.001</v>
          </cell>
          <cell r="O517">
            <v>0.001</v>
          </cell>
          <cell r="P517">
            <v>0.001</v>
          </cell>
          <cell r="Q517">
            <v>0.409</v>
          </cell>
          <cell r="R517">
            <v>0.003</v>
          </cell>
          <cell r="S517">
            <v>0.012</v>
          </cell>
          <cell r="T517">
            <v>0.001</v>
          </cell>
          <cell r="U517">
            <v>0.571</v>
          </cell>
          <cell r="V517">
            <v>0.609250713353622</v>
          </cell>
          <cell r="W517">
            <v>0.340501348145942</v>
          </cell>
          <cell r="X517">
            <v>0.24901080728426</v>
          </cell>
          <cell r="Y517">
            <v>1.74286827793963</v>
          </cell>
          <cell r="Z517">
            <v>0.253013678321707</v>
          </cell>
        </row>
        <row r="517">
          <cell r="AB517">
            <v>0.71976531052861</v>
          </cell>
          <cell r="AC517">
            <v>1.10287643026216</v>
          </cell>
          <cell r="AD517">
            <v>0.782635383619116</v>
          </cell>
          <cell r="AE517">
            <v>1.94540716161166</v>
          </cell>
          <cell r="AF517">
            <v>2.30165317869248</v>
          </cell>
          <cell r="AG517">
            <v>3.86855428990562</v>
          </cell>
          <cell r="AH517">
            <v>0.0158732033068253</v>
          </cell>
        </row>
        <row r="517">
          <cell r="AJ517">
            <v>1.95062835636916</v>
          </cell>
          <cell r="AK517">
            <v>2.22433707050199</v>
          </cell>
          <cell r="AL517">
            <v>2.43468042748888</v>
          </cell>
          <cell r="AM517">
            <v>1.0396925196503</v>
          </cell>
        </row>
        <row r="518">
          <cell r="B518" t="str">
            <v>UI10-00020</v>
          </cell>
          <cell r="C518" t="str">
            <v>SAMN02209250</v>
          </cell>
          <cell r="D518" t="str">
            <v>M. sinensis</v>
          </cell>
          <cell r="E518" t="str">
            <v>Ornamental</v>
          </cell>
          <cell r="F518" t="str">
            <v>Y</v>
          </cell>
          <cell r="G518" t="str">
            <v>Y</v>
          </cell>
          <cell r="H518" t="str">
            <v>Y</v>
          </cell>
        </row>
        <row r="518">
          <cell r="N518">
            <v>0.656</v>
          </cell>
          <cell r="O518">
            <v>0.176</v>
          </cell>
          <cell r="P518">
            <v>0.027</v>
          </cell>
          <cell r="Q518">
            <v>0.023</v>
          </cell>
          <cell r="R518">
            <v>0.008</v>
          </cell>
          <cell r="S518">
            <v>0.005</v>
          </cell>
          <cell r="T518">
            <v>0.104</v>
          </cell>
          <cell r="U518">
            <v>0.002</v>
          </cell>
          <cell r="V518">
            <v>2.03369147882472</v>
          </cell>
          <cell r="W518">
            <v>0.888022013916357</v>
          </cell>
        </row>
        <row r="518">
          <cell r="Y518">
            <v>0.0477035162238509</v>
          </cell>
          <cell r="Z518">
            <v>0.0930554232245944</v>
          </cell>
          <cell r="AA518">
            <v>10.139040391813</v>
          </cell>
          <cell r="AB518">
            <v>0.774623259317696</v>
          </cell>
          <cell r="AC518">
            <v>1.21514132734703</v>
          </cell>
          <cell r="AD518">
            <v>8.93378517746373</v>
          </cell>
          <cell r="AE518">
            <v>3.93339684533737</v>
          </cell>
        </row>
        <row r="518">
          <cell r="AH518">
            <v>0.0186746289401531</v>
          </cell>
          <cell r="AI518">
            <v>11.5496388415052</v>
          </cell>
          <cell r="AJ518">
            <v>3.75587264993378</v>
          </cell>
          <cell r="AK518">
            <v>4.67060579903449</v>
          </cell>
          <cell r="AL518">
            <v>18.1185917367296</v>
          </cell>
          <cell r="AM518">
            <v>0.0563397891909845</v>
          </cell>
        </row>
        <row r="519">
          <cell r="B519" t="str">
            <v>UI10-00021</v>
          </cell>
          <cell r="C519" t="str">
            <v>SAMN02209193</v>
          </cell>
          <cell r="D519" t="str">
            <v>M. sinensis</v>
          </cell>
          <cell r="E519" t="str">
            <v>Ornamental</v>
          </cell>
          <cell r="F519" t="str">
            <v>Y</v>
          </cell>
          <cell r="G519" t="str">
            <v>Y</v>
          </cell>
          <cell r="H519" t="str">
            <v>Y</v>
          </cell>
        </row>
        <row r="519">
          <cell r="N519">
            <v>0.27</v>
          </cell>
          <cell r="O519">
            <v>0.2</v>
          </cell>
          <cell r="P519">
            <v>0.174</v>
          </cell>
          <cell r="Q519">
            <v>0.138</v>
          </cell>
          <cell r="R519">
            <v>0.007</v>
          </cell>
          <cell r="S519">
            <v>0.024</v>
          </cell>
          <cell r="T519">
            <v>0.026</v>
          </cell>
          <cell r="U519">
            <v>0.161</v>
          </cell>
          <cell r="V519">
            <v>0.983713319532142</v>
          </cell>
          <cell r="W519">
            <v>1.12950585703365</v>
          </cell>
          <cell r="X519">
            <v>0.365307266563332</v>
          </cell>
          <cell r="Y519">
            <v>1.88126565462647</v>
          </cell>
          <cell r="Z519">
            <v>0.511797160655044</v>
          </cell>
        </row>
        <row r="519">
          <cell r="AB519">
            <v>1.10807711957357</v>
          </cell>
          <cell r="AC519">
            <v>1.61625292872835</v>
          </cell>
          <cell r="AD519">
            <v>1.94214404680093</v>
          </cell>
          <cell r="AE519">
            <v>3.22216314010918</v>
          </cell>
          <cell r="AF519">
            <v>3.1287920677249</v>
          </cell>
          <cell r="AG519">
            <v>7.48653323664476</v>
          </cell>
          <cell r="AH519">
            <v>2.33552580712561</v>
          </cell>
        </row>
        <row r="519">
          <cell r="AJ519">
            <v>3.54197728680917</v>
          </cell>
          <cell r="AK519">
            <v>3.90435684367476</v>
          </cell>
          <cell r="AL519">
            <v>5.93870563654602</v>
          </cell>
          <cell r="AM519">
            <v>4.06433972205774</v>
          </cell>
        </row>
        <row r="520">
          <cell r="B520" t="str">
            <v>UI10-00022</v>
          </cell>
          <cell r="C520" t="str">
            <v>SAMN02209259</v>
          </cell>
          <cell r="D520" t="str">
            <v>M. sinensis</v>
          </cell>
          <cell r="E520" t="str">
            <v>Ornamental</v>
          </cell>
          <cell r="F520" t="str">
            <v>Y</v>
          </cell>
          <cell r="G520" t="str">
            <v>Y</v>
          </cell>
          <cell r="H520" t="str">
            <v>Y</v>
          </cell>
        </row>
        <row r="520">
          <cell r="N520">
            <v>0.139</v>
          </cell>
          <cell r="O520">
            <v>0.715</v>
          </cell>
          <cell r="P520">
            <v>0.12</v>
          </cell>
          <cell r="Q520">
            <v>0.013</v>
          </cell>
          <cell r="R520">
            <v>0.002</v>
          </cell>
          <cell r="S520">
            <v>0.002</v>
          </cell>
          <cell r="T520">
            <v>0.003</v>
          </cell>
          <cell r="U520">
            <v>0.005</v>
          </cell>
          <cell r="V520">
            <v>2.57310274668299</v>
          </cell>
          <cell r="W520">
            <v>2.73968163875837</v>
          </cell>
          <cell r="X520">
            <v>0.74484157977026</v>
          </cell>
          <cell r="Y520">
            <v>1.99505375267835</v>
          </cell>
          <cell r="Z520">
            <v>0.735961108439517</v>
          </cell>
        </row>
        <row r="520">
          <cell r="AB520">
            <v>1.71497857744026</v>
          </cell>
          <cell r="AC520">
            <v>2.38294075510131</v>
          </cell>
          <cell r="AD520">
            <v>12.6059780109712</v>
          </cell>
          <cell r="AE520">
            <v>7.29327541704259</v>
          </cell>
          <cell r="AF520">
            <v>5.71420582679797</v>
          </cell>
          <cell r="AG520">
            <v>3.3565761839458</v>
          </cell>
          <cell r="AH520">
            <v>2.76654467622553</v>
          </cell>
        </row>
        <row r="520">
          <cell r="AJ520">
            <v>5.87746840520448</v>
          </cell>
          <cell r="AK520">
            <v>6.38681392317867</v>
          </cell>
          <cell r="AL520">
            <v>24.9869334474674</v>
          </cell>
          <cell r="AM520">
            <v>4.6065946631017</v>
          </cell>
        </row>
        <row r="521">
          <cell r="B521" t="str">
            <v>UI10-00023</v>
          </cell>
          <cell r="C521" t="str">
            <v>SAMN02209220</v>
          </cell>
          <cell r="D521" t="str">
            <v>M. sinensis</v>
          </cell>
          <cell r="E521" t="str">
            <v>Ornamental</v>
          </cell>
          <cell r="F521" t="str">
            <v>Y</v>
          </cell>
          <cell r="G521" t="str">
            <v>Y</v>
          </cell>
          <cell r="H521" t="str">
            <v>Y</v>
          </cell>
        </row>
        <row r="521">
          <cell r="N521">
            <v>0.317</v>
          </cell>
          <cell r="O521">
            <v>0.402</v>
          </cell>
          <cell r="P521">
            <v>0.129</v>
          </cell>
          <cell r="Q521">
            <v>0.041</v>
          </cell>
          <cell r="R521">
            <v>0.007</v>
          </cell>
          <cell r="S521">
            <v>0.016</v>
          </cell>
          <cell r="T521">
            <v>0.032</v>
          </cell>
          <cell r="U521">
            <v>0.056</v>
          </cell>
          <cell r="V521">
            <v>4.22068841963028</v>
          </cell>
          <cell r="W521">
            <v>2.7902320660929</v>
          </cell>
          <cell r="X521">
            <v>0.850392802939242</v>
          </cell>
          <cell r="Y521">
            <v>12.4239237084883</v>
          </cell>
          <cell r="Z521">
            <v>1.11862741211313</v>
          </cell>
        </row>
        <row r="521">
          <cell r="AB521">
            <v>4.65398641900732</v>
          </cell>
          <cell r="AC521">
            <v>5.95533364401337</v>
          </cell>
          <cell r="AD521">
            <v>14.8930131678041</v>
          </cell>
          <cell r="AE521">
            <v>12.5941406772334</v>
          </cell>
          <cell r="AF521">
            <v>8.25918805497496</v>
          </cell>
          <cell r="AG521">
            <v>9.84745228382525</v>
          </cell>
          <cell r="AH521">
            <v>5.89096216593168</v>
          </cell>
        </row>
        <row r="521">
          <cell r="AJ521">
            <v>10.3099856419894</v>
          </cell>
          <cell r="AK521">
            <v>11.0154624492521</v>
          </cell>
          <cell r="AL521">
            <v>27.9658437209002</v>
          </cell>
          <cell r="AM521">
            <v>6.49530030452006</v>
          </cell>
        </row>
        <row r="522">
          <cell r="B522" t="str">
            <v>UI10-00024</v>
          </cell>
          <cell r="C522" t="str">
            <v>SAMN02209247</v>
          </cell>
          <cell r="D522" t="str">
            <v>M. sinensis</v>
          </cell>
          <cell r="E522" t="str">
            <v>Ornamental</v>
          </cell>
          <cell r="F522" t="str">
            <v>Y</v>
          </cell>
          <cell r="G522" t="str">
            <v>Y</v>
          </cell>
          <cell r="H522" t="str">
            <v>Y</v>
          </cell>
        </row>
        <row r="522">
          <cell r="N522">
            <v>0.672</v>
          </cell>
          <cell r="O522">
            <v>0.207</v>
          </cell>
          <cell r="P522">
            <v>0.021</v>
          </cell>
          <cell r="Q522">
            <v>0.02</v>
          </cell>
          <cell r="R522">
            <v>0.005</v>
          </cell>
          <cell r="S522">
            <v>0.009</v>
          </cell>
          <cell r="T522">
            <v>0.06</v>
          </cell>
          <cell r="U522">
            <v>0.006</v>
          </cell>
          <cell r="V522">
            <v>1.38532348216404</v>
          </cell>
          <cell r="W522">
            <v>0.638103291606848</v>
          </cell>
        </row>
        <row r="522">
          <cell r="Y522">
            <v>0.116910819758675</v>
          </cell>
          <cell r="Z522">
            <v>0.453554663995738</v>
          </cell>
        </row>
        <row r="522">
          <cell r="AB522">
            <v>0.539097070090909</v>
          </cell>
          <cell r="AC522">
            <v>0.858786318802056</v>
          </cell>
          <cell r="AD522">
            <v>6.29433679721163</v>
          </cell>
          <cell r="AE522">
            <v>2.24260453068434</v>
          </cell>
        </row>
        <row r="522">
          <cell r="AG522">
            <v>0.692316916573421</v>
          </cell>
          <cell r="AH522">
            <v>0.813474587337592</v>
          </cell>
        </row>
        <row r="522">
          <cell r="AJ522">
            <v>2.38286633084805</v>
          </cell>
          <cell r="AK522">
            <v>2.68519178109682</v>
          </cell>
          <cell r="AL522">
            <v>9.12415351524106</v>
          </cell>
          <cell r="AM522">
            <v>11.4075084010386</v>
          </cell>
        </row>
        <row r="523">
          <cell r="B523" t="str">
            <v>UI10-00025</v>
          </cell>
          <cell r="C523" t="str">
            <v>SAMN02209227</v>
          </cell>
          <cell r="D523" t="str">
            <v>M. sinensis</v>
          </cell>
          <cell r="E523" t="str">
            <v>Ornamental</v>
          </cell>
          <cell r="F523" t="str">
            <v>Y</v>
          </cell>
          <cell r="G523" t="str">
            <v>Y</v>
          </cell>
          <cell r="H523" t="str">
            <v>Y</v>
          </cell>
        </row>
        <row r="523">
          <cell r="N523">
            <v>0.628</v>
          </cell>
          <cell r="O523">
            <v>0.241</v>
          </cell>
          <cell r="P523">
            <v>0.029</v>
          </cell>
          <cell r="Q523">
            <v>0.032</v>
          </cell>
          <cell r="R523">
            <v>0.013</v>
          </cell>
          <cell r="S523">
            <v>0.014</v>
          </cell>
          <cell r="T523">
            <v>0.038</v>
          </cell>
          <cell r="U523">
            <v>0.006</v>
          </cell>
          <cell r="V523">
            <v>3.11700265553118</v>
          </cell>
          <cell r="W523">
            <v>0.87731492417269</v>
          </cell>
        </row>
        <row r="523">
          <cell r="Y523">
            <v>0.0751974895321704</v>
          </cell>
          <cell r="Z523">
            <v>0.251937421789806</v>
          </cell>
        </row>
        <row r="523">
          <cell r="AB523">
            <v>0.625495887970968</v>
          </cell>
          <cell r="AC523">
            <v>0.976828366397948</v>
          </cell>
          <cell r="AD523">
            <v>11.1849292270618</v>
          </cell>
          <cell r="AE523">
            <v>4.70876143702095</v>
          </cell>
        </row>
        <row r="523">
          <cell r="AH523">
            <v>1.37379539481786</v>
          </cell>
        </row>
        <row r="523">
          <cell r="AJ523">
            <v>5.14143556822325</v>
          </cell>
          <cell r="AK523">
            <v>5.61253121309937</v>
          </cell>
          <cell r="AL523">
            <v>18.4936545204722</v>
          </cell>
          <cell r="AM523">
            <v>3.99724688467207</v>
          </cell>
        </row>
        <row r="524">
          <cell r="B524" t="str">
            <v>UI10-00026</v>
          </cell>
          <cell r="C524" t="str">
            <v>SAMN02209219</v>
          </cell>
          <cell r="D524" t="str">
            <v>M. sinensis</v>
          </cell>
          <cell r="E524" t="str">
            <v>Ornamental</v>
          </cell>
          <cell r="F524" t="str">
            <v>Y</v>
          </cell>
          <cell r="G524" t="str">
            <v>Y</v>
          </cell>
          <cell r="H524" t="str">
            <v>Y</v>
          </cell>
        </row>
        <row r="524">
          <cell r="N524">
            <v>0.326</v>
          </cell>
          <cell r="O524">
            <v>0.338</v>
          </cell>
          <cell r="P524">
            <v>0.153</v>
          </cell>
          <cell r="Q524">
            <v>0.07</v>
          </cell>
          <cell r="R524">
            <v>0.012</v>
          </cell>
          <cell r="S524">
            <v>0.015</v>
          </cell>
          <cell r="T524">
            <v>0.029</v>
          </cell>
          <cell r="U524">
            <v>0.057</v>
          </cell>
          <cell r="V524">
            <v>1.59638710406035</v>
          </cell>
          <cell r="W524">
            <v>0.850233806444931</v>
          </cell>
          <cell r="X524">
            <v>0.395215930881532</v>
          </cell>
          <cell r="Y524">
            <v>3.36513979742699</v>
          </cell>
        </row>
        <row r="524">
          <cell r="AB524">
            <v>1.54476962827364</v>
          </cell>
          <cell r="AC524">
            <v>2.16782364913701</v>
          </cell>
          <cell r="AD524">
            <v>7.09489968687478</v>
          </cell>
          <cell r="AE524">
            <v>7.0647805604045</v>
          </cell>
          <cell r="AF524">
            <v>4.83959775803707</v>
          </cell>
          <cell r="AG524">
            <v>7.75376431278468</v>
          </cell>
        </row>
        <row r="524">
          <cell r="AJ524">
            <v>6.19684190343817</v>
          </cell>
          <cell r="AK524">
            <v>6.72527050820253</v>
          </cell>
          <cell r="AL524">
            <v>15.5573922147571</v>
          </cell>
        </row>
        <row r="525">
          <cell r="B525" t="str">
            <v>UI10-00027</v>
          </cell>
          <cell r="C525" t="str">
            <v>SAMN02209203</v>
          </cell>
          <cell r="D525" t="str">
            <v>M. sinensis</v>
          </cell>
          <cell r="E525" t="str">
            <v>Ornamental</v>
          </cell>
          <cell r="F525" t="str">
            <v>Y</v>
          </cell>
          <cell r="G525" t="str">
            <v>Y</v>
          </cell>
          <cell r="H525" t="str">
            <v>Y</v>
          </cell>
        </row>
        <row r="525">
          <cell r="N525">
            <v>0.373</v>
          </cell>
          <cell r="O525">
            <v>0.251</v>
          </cell>
          <cell r="P525">
            <v>0.055</v>
          </cell>
          <cell r="Q525">
            <v>0.089</v>
          </cell>
          <cell r="R525">
            <v>0.015</v>
          </cell>
          <cell r="S525">
            <v>0.028</v>
          </cell>
          <cell r="T525">
            <v>0.038</v>
          </cell>
          <cell r="U525">
            <v>0.152</v>
          </cell>
          <cell r="V525">
            <v>0.391884781110461</v>
          </cell>
          <cell r="W525">
            <v>0.9958579811158</v>
          </cell>
          <cell r="X525">
            <v>0.409267223849772</v>
          </cell>
          <cell r="Y525">
            <v>1.656417024956</v>
          </cell>
          <cell r="Z525">
            <v>0.0788972784975784</v>
          </cell>
        </row>
        <row r="525">
          <cell r="AB525">
            <v>0.723109955536399</v>
          </cell>
          <cell r="AC525">
            <v>1.10539584518277</v>
          </cell>
          <cell r="AD525">
            <v>3.78596775305813</v>
          </cell>
          <cell r="AE525">
            <v>8.11699222978128</v>
          </cell>
          <cell r="AF525">
            <v>5.49410684693129</v>
          </cell>
          <cell r="AG525">
            <v>5.65334760060598</v>
          </cell>
          <cell r="AH525">
            <v>2.48897705144702</v>
          </cell>
        </row>
        <row r="525">
          <cell r="AJ525">
            <v>4.68281257452528</v>
          </cell>
          <cell r="AK525">
            <v>5.1288860803514</v>
          </cell>
          <cell r="AL525">
            <v>9.07727756654614</v>
          </cell>
          <cell r="AM525">
            <v>8.00703944504914</v>
          </cell>
        </row>
        <row r="526">
          <cell r="B526" t="str">
            <v>UI10-00028</v>
          </cell>
          <cell r="C526" t="str">
            <v>SAMN02209254</v>
          </cell>
          <cell r="D526" t="str">
            <v>M. sinensis</v>
          </cell>
          <cell r="E526" t="str">
            <v>Ornamental</v>
          </cell>
          <cell r="F526" t="str">
            <v>Y</v>
          </cell>
          <cell r="G526" t="str">
            <v>Y</v>
          </cell>
          <cell r="H526" t="str">
            <v>Y</v>
          </cell>
        </row>
        <row r="526">
          <cell r="N526">
            <v>0.163</v>
          </cell>
          <cell r="O526">
            <v>0.693</v>
          </cell>
          <cell r="P526">
            <v>0.091</v>
          </cell>
          <cell r="Q526">
            <v>0.007</v>
          </cell>
          <cell r="R526">
            <v>0.002</v>
          </cell>
          <cell r="S526">
            <v>0.006</v>
          </cell>
          <cell r="T526">
            <v>0.037</v>
          </cell>
          <cell r="U526">
            <v>0.002</v>
          </cell>
          <cell r="V526">
            <v>8.42700054491539</v>
          </cell>
          <cell r="W526">
            <v>2.26014174821068</v>
          </cell>
        </row>
        <row r="526">
          <cell r="Y526">
            <v>5.25637202721468</v>
          </cell>
          <cell r="Z526">
            <v>0.859955332168986</v>
          </cell>
        </row>
        <row r="526">
          <cell r="AB526">
            <v>3.43223720391498</v>
          </cell>
          <cell r="AC526">
            <v>4.50551109322305</v>
          </cell>
          <cell r="AD526">
            <v>17.2150609914264</v>
          </cell>
          <cell r="AE526">
            <v>13.8329038883156</v>
          </cell>
        </row>
        <row r="526">
          <cell r="AG526">
            <v>5.12571290767605</v>
          </cell>
          <cell r="AH526">
            <v>6.21378193831347</v>
          </cell>
        </row>
        <row r="526">
          <cell r="AJ526">
            <v>10.3451777970461</v>
          </cell>
          <cell r="AK526">
            <v>11.0608916476659</v>
          </cell>
          <cell r="AL526">
            <v>25.5986603438545</v>
          </cell>
          <cell r="AM526">
            <v>8.46268163659771</v>
          </cell>
        </row>
        <row r="527">
          <cell r="B527" t="str">
            <v>UI10-00029</v>
          </cell>
          <cell r="C527" t="str">
            <v>SAMN02209211</v>
          </cell>
          <cell r="D527" t="str">
            <v>M. sinensis</v>
          </cell>
          <cell r="E527" t="str">
            <v>Ornamental</v>
          </cell>
          <cell r="F527" t="str">
            <v>Y</v>
          </cell>
          <cell r="G527" t="str">
            <v>Y</v>
          </cell>
          <cell r="H527" t="str">
            <v>Y</v>
          </cell>
        </row>
        <row r="527">
          <cell r="N527">
            <v>0.349</v>
          </cell>
          <cell r="O527">
            <v>0.164</v>
          </cell>
          <cell r="P527">
            <v>0.278</v>
          </cell>
          <cell r="Q527">
            <v>0.045</v>
          </cell>
          <cell r="R527">
            <v>0.009</v>
          </cell>
          <cell r="S527">
            <v>0.012</v>
          </cell>
          <cell r="T527">
            <v>0.032</v>
          </cell>
          <cell r="U527">
            <v>0.11</v>
          </cell>
          <cell r="V527">
            <v>1.47498198475247</v>
          </cell>
          <cell r="W527">
            <v>1.11004272304412</v>
          </cell>
          <cell r="X527">
            <v>0.14784602316143</v>
          </cell>
          <cell r="Y527">
            <v>2.01127730284731</v>
          </cell>
          <cell r="Z527">
            <v>0.195946827173754</v>
          </cell>
        </row>
        <row r="527">
          <cell r="AB527">
            <v>1.05633484519624</v>
          </cell>
          <cell r="AC527">
            <v>1.54532924234962</v>
          </cell>
          <cell r="AD527">
            <v>3.39792923685914</v>
          </cell>
          <cell r="AE527">
            <v>5.23271901692206</v>
          </cell>
          <cell r="AF527">
            <v>0.44082164249989</v>
          </cell>
          <cell r="AG527">
            <v>3.93581987766736</v>
          </cell>
          <cell r="AH527">
            <v>0.870478977799318</v>
          </cell>
        </row>
        <row r="527">
          <cell r="AJ527">
            <v>2.50943239715053</v>
          </cell>
          <cell r="AK527">
            <v>2.82077265190623</v>
          </cell>
          <cell r="AL527">
            <v>3.79386405282828</v>
          </cell>
          <cell r="AM527">
            <v>3.30044543863062</v>
          </cell>
        </row>
        <row r="528">
          <cell r="B528" t="str">
            <v>UI10-00030</v>
          </cell>
          <cell r="C528" t="str">
            <v>SAMN02209261</v>
          </cell>
          <cell r="D528" t="str">
            <v>M. sinensis</v>
          </cell>
          <cell r="E528" t="str">
            <v>Ornamental</v>
          </cell>
          <cell r="F528" t="str">
            <v>Y</v>
          </cell>
          <cell r="G528" t="str">
            <v>Y</v>
          </cell>
          <cell r="H528" t="str">
            <v>Y</v>
          </cell>
        </row>
        <row r="528">
          <cell r="N528">
            <v>0.085</v>
          </cell>
          <cell r="O528">
            <v>0.804</v>
          </cell>
          <cell r="P528">
            <v>0.07</v>
          </cell>
          <cell r="Q528">
            <v>0.011</v>
          </cell>
          <cell r="R528">
            <v>0.004</v>
          </cell>
          <cell r="S528">
            <v>0.005</v>
          </cell>
          <cell r="T528">
            <v>0.019</v>
          </cell>
          <cell r="U528">
            <v>0.003</v>
          </cell>
          <cell r="V528">
            <v>2.5488935230693</v>
          </cell>
          <cell r="W528">
            <v>0.982689740954632</v>
          </cell>
        </row>
        <row r="528">
          <cell r="Y528">
            <v>6.65980330522284</v>
          </cell>
        </row>
        <row r="528">
          <cell r="AB528">
            <v>2.6244063146507</v>
          </cell>
          <cell r="AC528">
            <v>3.49635548873949</v>
          </cell>
          <cell r="AD528">
            <v>9.27217449002337</v>
          </cell>
          <cell r="AE528">
            <v>10.94385372017</v>
          </cell>
        </row>
        <row r="528">
          <cell r="AG528">
            <v>13.1887520651842</v>
          </cell>
        </row>
        <row r="528">
          <cell r="AJ528">
            <v>9.20015527645579</v>
          </cell>
          <cell r="AK528">
            <v>9.8677860958622</v>
          </cell>
          <cell r="AL528">
            <v>17.3615298125557</v>
          </cell>
        </row>
        <row r="529">
          <cell r="B529" t="str">
            <v>UI10-00031</v>
          </cell>
          <cell r="C529" t="str">
            <v>SAMN02209206</v>
          </cell>
          <cell r="D529" t="str">
            <v>M. sinensis</v>
          </cell>
          <cell r="E529" t="str">
            <v>Ornamental</v>
          </cell>
          <cell r="F529" t="str">
            <v>Y</v>
          </cell>
          <cell r="G529" t="str">
            <v>Y</v>
          </cell>
          <cell r="H529" t="str">
            <v>Y</v>
          </cell>
        </row>
        <row r="529">
          <cell r="N529">
            <v>0.266</v>
          </cell>
          <cell r="O529">
            <v>0.152</v>
          </cell>
          <cell r="P529">
            <v>0.289</v>
          </cell>
          <cell r="Q529">
            <v>0.129</v>
          </cell>
          <cell r="R529">
            <v>0.01</v>
          </cell>
          <cell r="S529">
            <v>0.018</v>
          </cell>
          <cell r="T529">
            <v>0.03</v>
          </cell>
          <cell r="U529">
            <v>0.107</v>
          </cell>
          <cell r="V529">
            <v>0.719102012678575</v>
          </cell>
          <cell r="W529">
            <v>0.926732262416914</v>
          </cell>
          <cell r="X529">
            <v>0.285813699180803</v>
          </cell>
          <cell r="Y529">
            <v>3.69042052631031</v>
          </cell>
          <cell r="Z529">
            <v>0.251766445091194</v>
          </cell>
        </row>
        <row r="529">
          <cell r="AB529">
            <v>1.27133416700759</v>
          </cell>
          <cell r="AC529">
            <v>1.82600858185119</v>
          </cell>
          <cell r="AD529">
            <v>3.46666996644946</v>
          </cell>
          <cell r="AE529">
            <v>5.35563237670298</v>
          </cell>
          <cell r="AF529">
            <v>2.56441682529025</v>
          </cell>
          <cell r="AG529">
            <v>9.07859518808176</v>
          </cell>
          <cell r="AH529">
            <v>1.32804726676458</v>
          </cell>
        </row>
        <row r="529">
          <cell r="AJ529">
            <v>4.56232120896707</v>
          </cell>
          <cell r="AK529">
            <v>5.01483797181514</v>
          </cell>
          <cell r="AL529">
            <v>9.10610135008318</v>
          </cell>
          <cell r="AM529">
            <v>2.86391736590787</v>
          </cell>
        </row>
        <row r="530">
          <cell r="B530" t="str">
            <v>UI10-00032</v>
          </cell>
          <cell r="C530" t="str">
            <v>SAMN02209244</v>
          </cell>
          <cell r="D530" t="str">
            <v>M. sinensis</v>
          </cell>
          <cell r="E530" t="str">
            <v>Ornamental</v>
          </cell>
          <cell r="F530" t="str">
            <v>Y</v>
          </cell>
          <cell r="G530" t="str">
            <v>Y</v>
          </cell>
          <cell r="H530" t="str">
            <v>Y</v>
          </cell>
        </row>
        <row r="530">
          <cell r="N530">
            <v>0.232</v>
          </cell>
          <cell r="O530">
            <v>0.474</v>
          </cell>
          <cell r="P530">
            <v>0.208</v>
          </cell>
          <cell r="Q530">
            <v>0.023</v>
          </cell>
          <cell r="R530">
            <v>0.011</v>
          </cell>
          <cell r="S530">
            <v>0.01</v>
          </cell>
          <cell r="T530">
            <v>0.029</v>
          </cell>
          <cell r="U530">
            <v>0.012</v>
          </cell>
          <cell r="V530">
            <v>3.34296438521736</v>
          </cell>
          <cell r="W530">
            <v>2.04115351778621</v>
          </cell>
        </row>
        <row r="530">
          <cell r="Y530">
            <v>6.94579415543823</v>
          </cell>
          <cell r="Z530">
            <v>0.544500440759117</v>
          </cell>
        </row>
        <row r="530">
          <cell r="AB530">
            <v>3.07834712136652</v>
          </cell>
          <cell r="AC530">
            <v>4.07271318173045</v>
          </cell>
          <cell r="AD530">
            <v>9.34544409643874</v>
          </cell>
          <cell r="AE530">
            <v>9.48334255371296</v>
          </cell>
        </row>
        <row r="530">
          <cell r="AG530">
            <v>13.1730326352767</v>
          </cell>
          <cell r="AH530">
            <v>5.55083571365852</v>
          </cell>
        </row>
        <row r="530">
          <cell r="AJ530">
            <v>9.02855373583777</v>
          </cell>
          <cell r="AK530">
            <v>9.71893923342201</v>
          </cell>
          <cell r="AL530">
            <v>18.2336183857804</v>
          </cell>
          <cell r="AM530">
            <v>8.98800442824076</v>
          </cell>
        </row>
        <row r="531">
          <cell r="B531" t="str">
            <v>UI10-00033</v>
          </cell>
          <cell r="C531" t="str">
            <v>SAMN02209232</v>
          </cell>
          <cell r="D531" t="str">
            <v>M. sinensis</v>
          </cell>
          <cell r="E531" t="str">
            <v>Ornamental</v>
          </cell>
          <cell r="F531" t="str">
            <v>Y</v>
          </cell>
          <cell r="G531" t="str">
            <v>Y</v>
          </cell>
          <cell r="H531" t="str">
            <v>Y</v>
          </cell>
        </row>
        <row r="531">
          <cell r="N531">
            <v>0.476</v>
          </cell>
          <cell r="O531">
            <v>0.35</v>
          </cell>
          <cell r="P531">
            <v>0.084</v>
          </cell>
          <cell r="Q531">
            <v>0.021</v>
          </cell>
          <cell r="R531">
            <v>0.015</v>
          </cell>
          <cell r="S531">
            <v>0.012</v>
          </cell>
          <cell r="T531">
            <v>0.037</v>
          </cell>
          <cell r="U531">
            <v>0.005</v>
          </cell>
          <cell r="V531">
            <v>0.615942921239692</v>
          </cell>
          <cell r="W531">
            <v>1.46060920098506</v>
          </cell>
          <cell r="X531">
            <v>0.0754367423109386</v>
          </cell>
          <cell r="Y531">
            <v>0.360129948336133</v>
          </cell>
        </row>
        <row r="531">
          <cell r="AB531">
            <v>0.508465800751922</v>
          </cell>
          <cell r="AC531">
            <v>0.805371095176605</v>
          </cell>
          <cell r="AD531">
            <v>3.07400259926883</v>
          </cell>
          <cell r="AE531">
            <v>6.34941376589463</v>
          </cell>
        </row>
        <row r="531">
          <cell r="AG531">
            <v>2.56516080907085</v>
          </cell>
        </row>
        <row r="531">
          <cell r="AJ531">
            <v>2.92565090369607</v>
          </cell>
          <cell r="AK531">
            <v>3.27031567319108</v>
          </cell>
          <cell r="AL531">
            <v>9.6635961261069</v>
          </cell>
        </row>
        <row r="532">
          <cell r="B532" t="str">
            <v>UI10-00035</v>
          </cell>
          <cell r="C532" t="str">
            <v>SAMN02209192</v>
          </cell>
          <cell r="D532" t="str">
            <v>M. sinensis</v>
          </cell>
          <cell r="E532" t="str">
            <v>Ornamental</v>
          </cell>
          <cell r="F532" t="str">
            <v>Y</v>
          </cell>
          <cell r="G532" t="str">
            <v>Y</v>
          </cell>
          <cell r="H532" t="str">
            <v>Y</v>
          </cell>
        </row>
        <row r="532">
          <cell r="N532">
            <v>0.337</v>
          </cell>
          <cell r="O532">
            <v>0.099</v>
          </cell>
          <cell r="P532">
            <v>0.019</v>
          </cell>
          <cell r="Q532">
            <v>0.213</v>
          </cell>
          <cell r="R532">
            <v>0.01</v>
          </cell>
          <cell r="S532">
            <v>0.038</v>
          </cell>
          <cell r="T532">
            <v>0.036</v>
          </cell>
          <cell r="U532">
            <v>0.249</v>
          </cell>
          <cell r="V532">
            <v>0.641250349280174</v>
          </cell>
          <cell r="W532">
            <v>0.0638327598786861</v>
          </cell>
        </row>
        <row r="532">
          <cell r="Y532">
            <v>1.00027650824373</v>
          </cell>
          <cell r="Z532">
            <v>0.0779525996143772</v>
          </cell>
        </row>
        <row r="532">
          <cell r="AB532">
            <v>0.372771034094539</v>
          </cell>
          <cell r="AC532">
            <v>0.625772344017262</v>
          </cell>
        </row>
        <row r="532">
          <cell r="AG532">
            <v>2.50110228884055</v>
          </cell>
          <cell r="AH532">
            <v>0.0587715874042561</v>
          </cell>
        </row>
        <row r="532">
          <cell r="AJ532">
            <v>1.72803753200283</v>
          </cell>
          <cell r="AK532">
            <v>1.99774142927239</v>
          </cell>
        </row>
        <row r="532">
          <cell r="AM532">
            <v>0.0939268491712468</v>
          </cell>
        </row>
        <row r="533">
          <cell r="B533" t="str">
            <v>UI10-00036</v>
          </cell>
          <cell r="C533" t="str">
            <v>SAMN02209228</v>
          </cell>
          <cell r="D533" t="str">
            <v>M. sinensis</v>
          </cell>
          <cell r="E533" t="str">
            <v>Ornamental</v>
          </cell>
          <cell r="F533" t="str">
            <v>Y</v>
          </cell>
          <cell r="G533" t="str">
            <v>Y</v>
          </cell>
          <cell r="H533" t="str">
            <v>Y</v>
          </cell>
        </row>
        <row r="533">
          <cell r="N533">
            <v>0.657</v>
          </cell>
          <cell r="O533">
            <v>0.198</v>
          </cell>
          <cell r="P533">
            <v>0.029</v>
          </cell>
          <cell r="Q533">
            <v>0.041</v>
          </cell>
          <cell r="R533">
            <v>0.01</v>
          </cell>
          <cell r="S533">
            <v>0.013</v>
          </cell>
          <cell r="T533">
            <v>0.044</v>
          </cell>
          <cell r="U533">
            <v>0.008</v>
          </cell>
          <cell r="V533">
            <v>0.833038253889607</v>
          </cell>
          <cell r="W533">
            <v>0.285898388843206</v>
          </cell>
        </row>
        <row r="533">
          <cell r="Y533">
            <v>0.436079600015947</v>
          </cell>
        </row>
        <row r="533">
          <cell r="AB533">
            <v>0.28942265778596</v>
          </cell>
          <cell r="AC533">
            <v>0.499068958346178</v>
          </cell>
          <cell r="AD533">
            <v>4.06971409035581</v>
          </cell>
          <cell r="AE533">
            <v>2.91177352274941</v>
          </cell>
        </row>
        <row r="533">
          <cell r="AJ533">
            <v>2.29599952716539</v>
          </cell>
          <cell r="AK533">
            <v>2.58373855155507</v>
          </cell>
          <cell r="AL533">
            <v>8.70472204408078</v>
          </cell>
        </row>
        <row r="534">
          <cell r="B534" t="str">
            <v>UI10-00038</v>
          </cell>
          <cell r="C534" t="str">
            <v>SAMN02209258</v>
          </cell>
          <cell r="D534" t="str">
            <v>M. sinensis var. condensatus</v>
          </cell>
          <cell r="E534" t="str">
            <v>Ornamental</v>
          </cell>
          <cell r="F534" t="str">
            <v>Y</v>
          </cell>
          <cell r="G534" t="str">
            <v>Y</v>
          </cell>
          <cell r="H534" t="str">
            <v>Y</v>
          </cell>
        </row>
        <row r="534">
          <cell r="N534">
            <v>0.237</v>
          </cell>
          <cell r="O534">
            <v>0.657</v>
          </cell>
          <cell r="P534">
            <v>0.057</v>
          </cell>
          <cell r="Q534">
            <v>0.009</v>
          </cell>
          <cell r="R534">
            <v>0.006</v>
          </cell>
          <cell r="S534">
            <v>0.007</v>
          </cell>
          <cell r="T534">
            <v>0.024</v>
          </cell>
          <cell r="U534">
            <v>0.004</v>
          </cell>
          <cell r="V534">
            <v>3.88975049776905</v>
          </cell>
          <cell r="W534">
            <v>1.12155441104515</v>
          </cell>
        </row>
        <row r="534">
          <cell r="Y534">
            <v>2.11499766387111</v>
          </cell>
          <cell r="Z534">
            <v>0.581654526032047</v>
          </cell>
        </row>
        <row r="534">
          <cell r="AB534">
            <v>1.82416210797674</v>
          </cell>
          <cell r="AC534">
            <v>2.54457137246436</v>
          </cell>
          <cell r="AD534">
            <v>10.9849247414562</v>
          </cell>
          <cell r="AE534">
            <v>4.57580621750046</v>
          </cell>
        </row>
        <row r="534">
          <cell r="AG534">
            <v>0.68997448188973</v>
          </cell>
          <cell r="AH534">
            <v>6.39922121842916</v>
          </cell>
        </row>
        <row r="534">
          <cell r="AJ534">
            <v>5.75675278479998</v>
          </cell>
          <cell r="AK534">
            <v>6.24745729245839</v>
          </cell>
          <cell r="AL534">
            <v>24.1859808274324</v>
          </cell>
          <cell r="AM534">
            <v>10.0050010610998</v>
          </cell>
        </row>
        <row r="535">
          <cell r="B535" t="str">
            <v>UI10-00039</v>
          </cell>
          <cell r="C535" t="str">
            <v>SAMN02209207</v>
          </cell>
          <cell r="D535" t="str">
            <v>M. sinensis</v>
          </cell>
          <cell r="E535" t="str">
            <v>Ornamental</v>
          </cell>
          <cell r="F535" t="str">
            <v>Y</v>
          </cell>
          <cell r="G535" t="str">
            <v>Y</v>
          </cell>
          <cell r="H535" t="str">
            <v>Y</v>
          </cell>
        </row>
        <row r="535">
          <cell r="N535">
            <v>0.244</v>
          </cell>
          <cell r="O535">
            <v>0.102</v>
          </cell>
          <cell r="P535">
            <v>0.094</v>
          </cell>
          <cell r="Q535">
            <v>0.098</v>
          </cell>
          <cell r="R535">
            <v>0.046</v>
          </cell>
          <cell r="S535">
            <v>0.022</v>
          </cell>
          <cell r="T535">
            <v>0.295</v>
          </cell>
          <cell r="U535">
            <v>0.101</v>
          </cell>
          <cell r="V535">
            <v>0.746179042703534</v>
          </cell>
          <cell r="W535">
            <v>0.171976877543357</v>
          </cell>
        </row>
        <row r="535">
          <cell r="Y535">
            <v>3.19165316355349</v>
          </cell>
          <cell r="Z535">
            <v>0.332862008679431</v>
          </cell>
        </row>
        <row r="535">
          <cell r="AB535">
            <v>0.443685445955463</v>
          </cell>
          <cell r="AC535">
            <v>0.726481753939311</v>
          </cell>
          <cell r="AD535">
            <v>7.08145017540616</v>
          </cell>
          <cell r="AE535">
            <v>1.77128522176478</v>
          </cell>
        </row>
        <row r="535">
          <cell r="AJ535">
            <v>2.63074644132779</v>
          </cell>
          <cell r="AK535">
            <v>2.93174771867603</v>
          </cell>
          <cell r="AL535">
            <v>9.48922998151028</v>
          </cell>
        </row>
        <row r="536">
          <cell r="B536" t="str">
            <v>UI10-00040</v>
          </cell>
          <cell r="C536" t="str">
            <v>SAMN02209190</v>
          </cell>
          <cell r="D536" t="str">
            <v>M. sinensis</v>
          </cell>
          <cell r="E536" t="str">
            <v>Ornamental</v>
          </cell>
          <cell r="F536" t="str">
            <v>Y</v>
          </cell>
          <cell r="G536" t="str">
            <v>Y</v>
          </cell>
          <cell r="H536" t="str">
            <v>Y</v>
          </cell>
        </row>
        <row r="536">
          <cell r="N536">
            <v>0.294</v>
          </cell>
          <cell r="O536">
            <v>0.138</v>
          </cell>
          <cell r="P536">
            <v>0.14</v>
          </cell>
          <cell r="Q536">
            <v>0.166</v>
          </cell>
          <cell r="R536">
            <v>0.009</v>
          </cell>
          <cell r="S536">
            <v>0.026</v>
          </cell>
          <cell r="T536">
            <v>0.04</v>
          </cell>
          <cell r="U536">
            <v>0.188</v>
          </cell>
          <cell r="V536">
            <v>0.459916959687219</v>
          </cell>
          <cell r="W536">
            <v>0.409163363391542</v>
          </cell>
        </row>
        <row r="536">
          <cell r="Y536">
            <v>0.316386971149361</v>
          </cell>
        </row>
        <row r="536">
          <cell r="AB536">
            <v>0.27589291521941</v>
          </cell>
          <cell r="AC536">
            <v>0.484962717244449</v>
          </cell>
          <cell r="AD536">
            <v>2.32935029914365</v>
          </cell>
          <cell r="AE536">
            <v>2.2885935876237</v>
          </cell>
        </row>
        <row r="536">
          <cell r="AG536">
            <v>1.6673441191892</v>
          </cell>
        </row>
        <row r="536">
          <cell r="AJ536">
            <v>1.39897997639005</v>
          </cell>
          <cell r="AK536">
            <v>1.63136806169115</v>
          </cell>
          <cell r="AL536">
            <v>5.85983835697908</v>
          </cell>
        </row>
        <row r="537">
          <cell r="B537" t="str">
            <v>UI10-00042</v>
          </cell>
          <cell r="C537" t="str">
            <v>SAMN02209195</v>
          </cell>
          <cell r="D537" t="str">
            <v>M. sinensis</v>
          </cell>
          <cell r="E537" t="str">
            <v>Ornamental</v>
          </cell>
          <cell r="F537" t="str">
            <v>Y</v>
          </cell>
          <cell r="G537" t="str">
            <v>Y</v>
          </cell>
          <cell r="H537" t="str">
            <v>Y</v>
          </cell>
        </row>
        <row r="537">
          <cell r="N537">
            <v>0.268</v>
          </cell>
          <cell r="O537">
            <v>0.21</v>
          </cell>
          <cell r="P537">
            <v>0.164</v>
          </cell>
          <cell r="Q537">
            <v>0.135</v>
          </cell>
          <cell r="R537">
            <v>0.009</v>
          </cell>
          <cell r="S537">
            <v>0.028</v>
          </cell>
          <cell r="T537">
            <v>0.026</v>
          </cell>
          <cell r="U537">
            <v>0.16</v>
          </cell>
          <cell r="V537">
            <v>0.880967062400582</v>
          </cell>
          <cell r="W537">
            <v>1.2357428113746</v>
          </cell>
          <cell r="X537">
            <v>0.465533427931318</v>
          </cell>
          <cell r="Y537">
            <v>2.44749661830798</v>
          </cell>
          <cell r="Z537">
            <v>0.629806880188722</v>
          </cell>
        </row>
        <row r="537">
          <cell r="AB537">
            <v>1.26047978465889</v>
          </cell>
          <cell r="AC537">
            <v>1.80586840902466</v>
          </cell>
          <cell r="AD537">
            <v>3.0321347574582</v>
          </cell>
          <cell r="AE537">
            <v>4.82392934726035</v>
          </cell>
          <cell r="AF537">
            <v>3.2011253357318</v>
          </cell>
          <cell r="AG537">
            <v>5.7232545400416</v>
          </cell>
          <cell r="AH537">
            <v>2.8937467200951</v>
          </cell>
        </row>
        <row r="537">
          <cell r="AJ537">
            <v>3.84511735762854</v>
          </cell>
          <cell r="AK537">
            <v>4.24856554112146</v>
          </cell>
          <cell r="AL537">
            <v>5.78384330165949</v>
          </cell>
          <cell r="AM537">
            <v>3.0906977868359</v>
          </cell>
        </row>
        <row r="538">
          <cell r="B538" t="str">
            <v>UI10-00043</v>
          </cell>
          <cell r="C538" t="str">
            <v>SAMN02209237</v>
          </cell>
          <cell r="D538" t="str">
            <v>M. sinensis</v>
          </cell>
          <cell r="E538" t="str">
            <v>Ornamental</v>
          </cell>
          <cell r="F538" t="str">
            <v>Y</v>
          </cell>
          <cell r="G538" t="str">
            <v>Y</v>
          </cell>
          <cell r="H538" t="str">
            <v>Y</v>
          </cell>
        </row>
        <row r="538">
          <cell r="N538">
            <v>0.622</v>
          </cell>
          <cell r="O538">
            <v>0.232</v>
          </cell>
          <cell r="P538">
            <v>0.023</v>
          </cell>
          <cell r="Q538">
            <v>0.023</v>
          </cell>
          <cell r="R538">
            <v>0.02</v>
          </cell>
          <cell r="S538">
            <v>0.007</v>
          </cell>
          <cell r="T538">
            <v>0.063</v>
          </cell>
          <cell r="U538">
            <v>0.009</v>
          </cell>
          <cell r="V538">
            <v>1.00159608021658</v>
          </cell>
          <cell r="W538">
            <v>1.19759241625498</v>
          </cell>
          <cell r="X538">
            <v>0.0542741380736481</v>
          </cell>
          <cell r="Y538">
            <v>0.160558254741668</v>
          </cell>
          <cell r="Z538">
            <v>0.36352257930092</v>
          </cell>
        </row>
        <row r="538">
          <cell r="AB538">
            <v>0.684874034371006</v>
          </cell>
          <cell r="AC538">
            <v>1.05531708363515</v>
          </cell>
          <cell r="AD538">
            <v>6.68142656216617</v>
          </cell>
          <cell r="AE538">
            <v>5.79108519501643</v>
          </cell>
          <cell r="AF538">
            <v>0.261513709932934</v>
          </cell>
        </row>
        <row r="538">
          <cell r="AH538">
            <v>1.71474912072332</v>
          </cell>
        </row>
        <row r="538">
          <cell r="AJ538">
            <v>3.90338439192491</v>
          </cell>
          <cell r="AK538">
            <v>4.28130296606532</v>
          </cell>
          <cell r="AL538">
            <v>11.9586535288896</v>
          </cell>
          <cell r="AM538">
            <v>3.00793491523516</v>
          </cell>
        </row>
        <row r="539">
          <cell r="B539" t="str">
            <v>UI10-00044</v>
          </cell>
          <cell r="C539" t="str">
            <v>SAMN02209216</v>
          </cell>
          <cell r="D539" t="str">
            <v>M. sinensis</v>
          </cell>
          <cell r="E539" t="str">
            <v>Ornamental</v>
          </cell>
          <cell r="F539" t="str">
            <v>Y</v>
          </cell>
          <cell r="G539" t="str">
            <v>Y</v>
          </cell>
          <cell r="H539" t="str">
            <v>Y</v>
          </cell>
        </row>
        <row r="539">
          <cell r="N539">
            <v>0.241</v>
          </cell>
          <cell r="O539">
            <v>0.428</v>
          </cell>
          <cell r="P539">
            <v>0.129</v>
          </cell>
          <cell r="Q539">
            <v>0.049</v>
          </cell>
          <cell r="R539">
            <v>0.01</v>
          </cell>
          <cell r="S539">
            <v>0.032</v>
          </cell>
          <cell r="T539">
            <v>0.042</v>
          </cell>
          <cell r="U539">
            <v>0.068</v>
          </cell>
          <cell r="V539">
            <v>0.476480950471346</v>
          </cell>
          <cell r="W539">
            <v>0.0808342597440612</v>
          </cell>
        </row>
        <row r="539">
          <cell r="AB539">
            <v>0.187083381649464</v>
          </cell>
          <cell r="AC539">
            <v>0.354148190036821</v>
          </cell>
        </row>
        <row r="539">
          <cell r="AE539">
            <v>0.2275732461988</v>
          </cell>
        </row>
        <row r="539">
          <cell r="AJ539">
            <v>0.0790319289354072</v>
          </cell>
          <cell r="AK539">
            <v>0.116924185009626</v>
          </cell>
        </row>
        <row r="540">
          <cell r="B540" t="str">
            <v>UI10-00045</v>
          </cell>
          <cell r="C540" t="str">
            <v>SAMN02209255</v>
          </cell>
          <cell r="D540" t="str">
            <v>M. sinensis</v>
          </cell>
          <cell r="E540" t="str">
            <v>Ornamental</v>
          </cell>
          <cell r="F540" t="str">
            <v>Y</v>
          </cell>
          <cell r="G540" t="str">
            <v>Y</v>
          </cell>
          <cell r="H540" t="str">
            <v>Y</v>
          </cell>
        </row>
        <row r="540">
          <cell r="N540">
            <v>0.06</v>
          </cell>
          <cell r="O540">
            <v>0.821</v>
          </cell>
          <cell r="P540">
            <v>0.069</v>
          </cell>
          <cell r="Q540">
            <v>0.009</v>
          </cell>
          <cell r="R540">
            <v>0.001</v>
          </cell>
          <cell r="S540">
            <v>0.005</v>
          </cell>
          <cell r="T540">
            <v>0.031</v>
          </cell>
          <cell r="U540">
            <v>0.004</v>
          </cell>
        </row>
        <row r="540">
          <cell r="W540">
            <v>0.00951943846028038</v>
          </cell>
        </row>
        <row r="540">
          <cell r="Y540">
            <v>0.536819462821991</v>
          </cell>
        </row>
        <row r="540">
          <cell r="AB540">
            <v>0.0943698864406197</v>
          </cell>
          <cell r="AC540">
            <v>0.191604257751294</v>
          </cell>
        </row>
        <row r="540">
          <cell r="AE540">
            <v>0.0862416490713041</v>
          </cell>
        </row>
        <row r="540">
          <cell r="AJ540">
            <v>0.0150068592609655</v>
          </cell>
          <cell r="AK540">
            <v>0.0308067759437173</v>
          </cell>
        </row>
        <row r="541">
          <cell r="B541" t="str">
            <v>UI10-00047</v>
          </cell>
          <cell r="C541" t="str">
            <v>SAMN02209637</v>
          </cell>
          <cell r="D541" t="str">
            <v>M. sinensis</v>
          </cell>
          <cell r="E541" t="str">
            <v>Ornamental</v>
          </cell>
          <cell r="F541" t="str">
            <v>Y</v>
          </cell>
          <cell r="G541" t="str">
            <v>Y</v>
          </cell>
          <cell r="H541" t="str">
            <v>Y</v>
          </cell>
        </row>
        <row r="541">
          <cell r="N541">
            <v>0.292</v>
          </cell>
          <cell r="O541">
            <v>0.142</v>
          </cell>
          <cell r="P541">
            <v>0.302</v>
          </cell>
          <cell r="Q541">
            <v>0.08</v>
          </cell>
          <cell r="R541">
            <v>0.008</v>
          </cell>
          <cell r="S541">
            <v>0.027</v>
          </cell>
          <cell r="T541">
            <v>0.026</v>
          </cell>
          <cell r="U541">
            <v>0.122</v>
          </cell>
          <cell r="V541">
            <v>1.31624242503579</v>
          </cell>
          <cell r="W541">
            <v>2.00558249425897</v>
          </cell>
          <cell r="X541">
            <v>0.13346343144066</v>
          </cell>
          <cell r="Y541">
            <v>4.50289067930365</v>
          </cell>
          <cell r="Z541">
            <v>2.63582328369139</v>
          </cell>
        </row>
        <row r="541">
          <cell r="AB541">
            <v>2.07517959876656</v>
          </cell>
          <cell r="AC541">
            <v>2.83692505601024</v>
          </cell>
          <cell r="AD541">
            <v>5.43778397045242</v>
          </cell>
          <cell r="AE541">
            <v>9.79168854532078</v>
          </cell>
          <cell r="AF541">
            <v>3.45571570380266</v>
          </cell>
          <cell r="AG541">
            <v>15.2364957969469</v>
          </cell>
          <cell r="AH541">
            <v>7.16588246486761</v>
          </cell>
        </row>
        <row r="541">
          <cell r="AJ541">
            <v>7.11971511856997</v>
          </cell>
          <cell r="AK541">
            <v>7.68124513371719</v>
          </cell>
          <cell r="AL541">
            <v>13.2818262267148</v>
          </cell>
          <cell r="AM541">
            <v>7.40008552935552</v>
          </cell>
        </row>
        <row r="542">
          <cell r="B542" t="str">
            <v>UI10-00048</v>
          </cell>
          <cell r="C542" t="str">
            <v>SAMN02209223</v>
          </cell>
          <cell r="D542" t="str">
            <v>M. sinensis</v>
          </cell>
          <cell r="E542" t="str">
            <v>Ornamental</v>
          </cell>
          <cell r="F542" t="str">
            <v>Y</v>
          </cell>
          <cell r="G542" t="str">
            <v>Y</v>
          </cell>
          <cell r="H542" t="str">
            <v>Y</v>
          </cell>
        </row>
        <row r="542">
          <cell r="N542">
            <v>0.628</v>
          </cell>
          <cell r="O542">
            <v>0.232</v>
          </cell>
          <cell r="P542">
            <v>0.027</v>
          </cell>
          <cell r="Q542">
            <v>0.035</v>
          </cell>
          <cell r="R542">
            <v>0.014</v>
          </cell>
          <cell r="S542">
            <v>0.014</v>
          </cell>
          <cell r="T542">
            <v>0.043</v>
          </cell>
          <cell r="U542">
            <v>0.007</v>
          </cell>
          <cell r="V542">
            <v>1.66923290526437</v>
          </cell>
          <cell r="W542">
            <v>1.80753907300679</v>
          </cell>
          <cell r="X542">
            <v>0.18148231383348</v>
          </cell>
          <cell r="Y542">
            <v>0.910702201969094</v>
          </cell>
          <cell r="Z542">
            <v>0.216296443559906</v>
          </cell>
        </row>
        <row r="542">
          <cell r="AB542">
            <v>0.877929916303766</v>
          </cell>
          <cell r="AC542">
            <v>1.30963266351864</v>
          </cell>
          <cell r="AD542">
            <v>12.3071596069018</v>
          </cell>
          <cell r="AE542">
            <v>8.77112366444486</v>
          </cell>
          <cell r="AF542">
            <v>1.10053148036907</v>
          </cell>
          <cell r="AG542">
            <v>3.47833401792489</v>
          </cell>
          <cell r="AH542">
            <v>2.52644942512634</v>
          </cell>
        </row>
        <row r="542">
          <cell r="AJ542">
            <v>4.8282017279389</v>
          </cell>
          <cell r="AK542">
            <v>5.2693488617894</v>
          </cell>
          <cell r="AL542">
            <v>25.0649262866036</v>
          </cell>
          <cell r="AM542">
            <v>2.35916428526004</v>
          </cell>
        </row>
        <row r="543">
          <cell r="B543" t="str">
            <v>UI10-00051</v>
          </cell>
          <cell r="C543" t="str">
            <v>SAMN02209236</v>
          </cell>
          <cell r="D543" t="str">
            <v>M. sinensis</v>
          </cell>
          <cell r="E543" t="str">
            <v>Ornamental</v>
          </cell>
          <cell r="F543" t="str">
            <v>Y</v>
          </cell>
          <cell r="G543" t="str">
            <v>Y</v>
          </cell>
          <cell r="H543" t="str">
            <v>Y</v>
          </cell>
        </row>
        <row r="543">
          <cell r="N543">
            <v>0.644</v>
          </cell>
          <cell r="O543">
            <v>0.227</v>
          </cell>
          <cell r="P543">
            <v>0.018</v>
          </cell>
          <cell r="Q543">
            <v>0.025</v>
          </cell>
          <cell r="R543">
            <v>0.013</v>
          </cell>
          <cell r="S543">
            <v>0.01</v>
          </cell>
          <cell r="T543">
            <v>0.057</v>
          </cell>
          <cell r="U543">
            <v>0.006</v>
          </cell>
          <cell r="V543">
            <v>0.440217251515193</v>
          </cell>
          <cell r="W543">
            <v>1.10455422030797</v>
          </cell>
          <cell r="X543">
            <v>0.0980257001289004</v>
          </cell>
          <cell r="Y543">
            <v>0.0331330759005462</v>
          </cell>
          <cell r="Z543">
            <v>0.162517359159408</v>
          </cell>
        </row>
        <row r="543">
          <cell r="AB543">
            <v>0.534539225659433</v>
          </cell>
          <cell r="AC543">
            <v>0.847985245905559</v>
          </cell>
          <cell r="AD543">
            <v>2.7072524063633</v>
          </cell>
          <cell r="AE543">
            <v>5.27627011770656</v>
          </cell>
          <cell r="AF543">
            <v>1.14151089181115</v>
          </cell>
        </row>
        <row r="543">
          <cell r="AH543">
            <v>1.46719307542085</v>
          </cell>
        </row>
        <row r="543">
          <cell r="AJ543">
            <v>2.73376121013897</v>
          </cell>
          <cell r="AK543">
            <v>3.03117287996459</v>
          </cell>
          <cell r="AL543">
            <v>8.45360179713869</v>
          </cell>
          <cell r="AM543">
            <v>3.31100044430294</v>
          </cell>
        </row>
        <row r="544">
          <cell r="B544" t="str">
            <v>UI10-00052</v>
          </cell>
          <cell r="C544" t="str">
            <v>SAMN02209210</v>
          </cell>
          <cell r="D544" t="str">
            <v>M. sinensis</v>
          </cell>
          <cell r="E544" t="str">
            <v>Ornamental</v>
          </cell>
          <cell r="F544" t="str">
            <v>Y</v>
          </cell>
          <cell r="G544" t="str">
            <v>Y</v>
          </cell>
          <cell r="H544" t="str">
            <v>Y</v>
          </cell>
        </row>
        <row r="544">
          <cell r="N544">
            <v>0.342</v>
          </cell>
          <cell r="O544">
            <v>0.163</v>
          </cell>
          <cell r="P544">
            <v>0.276</v>
          </cell>
          <cell r="Q544">
            <v>0.046</v>
          </cell>
          <cell r="R544">
            <v>0.01</v>
          </cell>
          <cell r="S544">
            <v>0.013</v>
          </cell>
          <cell r="T544">
            <v>0.036</v>
          </cell>
          <cell r="U544">
            <v>0.114</v>
          </cell>
          <cell r="V544">
            <v>0.756303472844162</v>
          </cell>
          <cell r="W544">
            <v>1.41972514247009</v>
          </cell>
          <cell r="X544">
            <v>0.108684233583675</v>
          </cell>
          <cell r="Y544">
            <v>2.35829945120273</v>
          </cell>
          <cell r="Z544">
            <v>0.66709196927231</v>
          </cell>
        </row>
        <row r="544">
          <cell r="AB544">
            <v>1.1557111025599</v>
          </cell>
          <cell r="AC544">
            <v>1.67239820696424</v>
          </cell>
          <cell r="AD544">
            <v>1.58918092585483</v>
          </cell>
          <cell r="AE544">
            <v>4.57354737340662</v>
          </cell>
          <cell r="AF544">
            <v>0.18796830591135</v>
          </cell>
          <cell r="AG544">
            <v>3.09250610262856</v>
          </cell>
          <cell r="AH544">
            <v>1.58153047511585</v>
          </cell>
        </row>
        <row r="544">
          <cell r="AJ544">
            <v>1.9603953889552</v>
          </cell>
          <cell r="AK544">
            <v>2.23192695634541</v>
          </cell>
          <cell r="AL544">
            <v>3.15249262502405</v>
          </cell>
          <cell r="AM544">
            <v>2.96290305441641</v>
          </cell>
        </row>
        <row r="545">
          <cell r="B545" t="str">
            <v>UI10-00053</v>
          </cell>
          <cell r="C545" t="str">
            <v>SAMN02209230</v>
          </cell>
          <cell r="D545" t="str">
            <v>M. sinensis</v>
          </cell>
          <cell r="E545" t="str">
            <v>Ornamental</v>
          </cell>
          <cell r="F545" t="str">
            <v>Y</v>
          </cell>
          <cell r="G545" t="str">
            <v>Y</v>
          </cell>
          <cell r="H545" t="str">
            <v>Y</v>
          </cell>
        </row>
        <row r="545">
          <cell r="N545">
            <v>0.483</v>
          </cell>
          <cell r="O545">
            <v>0.213</v>
          </cell>
          <cell r="P545">
            <v>0.234</v>
          </cell>
          <cell r="Q545">
            <v>0.019</v>
          </cell>
          <cell r="R545">
            <v>0.011</v>
          </cell>
          <cell r="S545">
            <v>0.009</v>
          </cell>
          <cell r="T545">
            <v>0.027</v>
          </cell>
          <cell r="U545">
            <v>0.004</v>
          </cell>
          <cell r="V545">
            <v>2.80132295372207</v>
          </cell>
          <cell r="W545">
            <v>4.09040494571724</v>
          </cell>
          <cell r="X545">
            <v>2.34021095208666</v>
          </cell>
          <cell r="Y545">
            <v>6.07474539747918</v>
          </cell>
          <cell r="Z545">
            <v>3.06887950599967</v>
          </cell>
        </row>
        <row r="545">
          <cell r="AB545">
            <v>3.78477872004103</v>
          </cell>
          <cell r="AC545">
            <v>4.92410672835338</v>
          </cell>
          <cell r="AD545">
            <v>10.5926996996133</v>
          </cell>
          <cell r="AE545">
            <v>14.8896088043852</v>
          </cell>
          <cell r="AF545">
            <v>7.07186889003352</v>
          </cell>
          <cell r="AG545">
            <v>4.44105346314796</v>
          </cell>
          <cell r="AH545">
            <v>6.67964386094211</v>
          </cell>
        </row>
        <row r="545">
          <cell r="AJ545">
            <v>8.15087952494947</v>
          </cell>
          <cell r="AK545">
            <v>8.78755286785887</v>
          </cell>
          <cell r="AL545">
            <v>18.1664897596512</v>
          </cell>
          <cell r="AM545">
            <v>8.35768201794821</v>
          </cell>
        </row>
        <row r="546">
          <cell r="B546" t="str">
            <v>UI10-00054</v>
          </cell>
          <cell r="C546" t="str">
            <v>SAMN02209260</v>
          </cell>
          <cell r="D546" t="str">
            <v>M. sinensis</v>
          </cell>
          <cell r="E546" t="str">
            <v>Ornamental</v>
          </cell>
          <cell r="F546" t="str">
            <v>Y</v>
          </cell>
          <cell r="G546" t="str">
            <v>Y</v>
          </cell>
          <cell r="H546" t="str">
            <v>Y</v>
          </cell>
        </row>
        <row r="546">
          <cell r="N546">
            <v>0.088</v>
          </cell>
          <cell r="O546">
            <v>0.795</v>
          </cell>
          <cell r="P546">
            <v>0.084</v>
          </cell>
          <cell r="Q546">
            <v>0.009</v>
          </cell>
          <cell r="R546">
            <v>0.006</v>
          </cell>
          <cell r="S546">
            <v>0.009</v>
          </cell>
          <cell r="T546">
            <v>0.007</v>
          </cell>
          <cell r="U546">
            <v>0.003</v>
          </cell>
          <cell r="V546">
            <v>1.92819074902308</v>
          </cell>
          <cell r="W546">
            <v>1.3158141081218</v>
          </cell>
          <cell r="X546">
            <v>0.241919801778934</v>
          </cell>
          <cell r="Y546">
            <v>5.81061924387809</v>
          </cell>
        </row>
        <row r="546">
          <cell r="AB546">
            <v>2.41775412570991</v>
          </cell>
          <cell r="AC546">
            <v>3.27247898268308</v>
          </cell>
          <cell r="AD546">
            <v>6.54788746329672</v>
          </cell>
          <cell r="AE546">
            <v>8.34124957095289</v>
          </cell>
          <cell r="AF546">
            <v>3.59024351699328</v>
          </cell>
          <cell r="AG546">
            <v>10.548180360367</v>
          </cell>
        </row>
        <row r="546">
          <cell r="AJ546">
            <v>7.55772135277006</v>
          </cell>
          <cell r="AK546">
            <v>8.18027807216219</v>
          </cell>
          <cell r="AL546">
            <v>12.4481705290402</v>
          </cell>
        </row>
        <row r="547">
          <cell r="B547" t="str">
            <v>UI10-00056</v>
          </cell>
          <cell r="C547" t="str">
            <v>SAMN02209213</v>
          </cell>
          <cell r="D547" t="str">
            <v>M. sinensis</v>
          </cell>
          <cell r="E547" t="str">
            <v>Ornamental</v>
          </cell>
          <cell r="F547" t="str">
            <v>Y</v>
          </cell>
          <cell r="G547" t="str">
            <v>Y</v>
          </cell>
          <cell r="H547" t="str">
            <v>Y</v>
          </cell>
        </row>
        <row r="547">
          <cell r="N547">
            <v>0.169</v>
          </cell>
          <cell r="O547">
            <v>0.451</v>
          </cell>
          <cell r="P547">
            <v>0.201</v>
          </cell>
          <cell r="Q547">
            <v>0.041</v>
          </cell>
          <cell r="R547">
            <v>0.006</v>
          </cell>
          <cell r="S547">
            <v>0.018</v>
          </cell>
          <cell r="T547">
            <v>0.036</v>
          </cell>
          <cell r="U547">
            <v>0.078</v>
          </cell>
          <cell r="V547">
            <v>1.37395819933779</v>
          </cell>
          <cell r="W547">
            <v>0.798919859786973</v>
          </cell>
          <cell r="X547">
            <v>0.101697021955817</v>
          </cell>
          <cell r="Y547">
            <v>1.49109189439747</v>
          </cell>
          <cell r="Z547">
            <v>0.631496003043162</v>
          </cell>
        </row>
        <row r="547">
          <cell r="AB547">
            <v>0.929351697698808</v>
          </cell>
          <cell r="AC547">
            <v>1.37907392344428</v>
          </cell>
          <cell r="AD547">
            <v>5.24064461954334</v>
          </cell>
          <cell r="AE547">
            <v>5.45876354573919</v>
          </cell>
          <cell r="AF547">
            <v>2.76443191570704</v>
          </cell>
          <cell r="AG547">
            <v>7.37447186212348</v>
          </cell>
          <cell r="AH547">
            <v>2.90651076901735</v>
          </cell>
        </row>
        <row r="547">
          <cell r="AJ547">
            <v>4.87071243335367</v>
          </cell>
          <cell r="AK547">
            <v>5.32241602249536</v>
          </cell>
          <cell r="AL547">
            <v>12.3797993252419</v>
          </cell>
          <cell r="AM547">
            <v>4.13158090808433</v>
          </cell>
        </row>
        <row r="548">
          <cell r="B548" t="str">
            <v>UI10-00057</v>
          </cell>
          <cell r="C548" t="str">
            <v>SAMN02209198</v>
          </cell>
          <cell r="D548" t="str">
            <v>M. sinensis</v>
          </cell>
          <cell r="E548" t="str">
            <v>Ornamental</v>
          </cell>
          <cell r="F548" t="str">
            <v>Y</v>
          </cell>
          <cell r="G548" t="str">
            <v>Y</v>
          </cell>
          <cell r="H548" t="str">
            <v>Y</v>
          </cell>
        </row>
        <row r="548">
          <cell r="N548">
            <v>0.297</v>
          </cell>
          <cell r="O548">
            <v>0.141</v>
          </cell>
          <cell r="P548">
            <v>0.218</v>
          </cell>
          <cell r="Q548">
            <v>0.115</v>
          </cell>
          <cell r="R548">
            <v>0.014</v>
          </cell>
          <cell r="S548">
            <v>0.02</v>
          </cell>
          <cell r="T548">
            <v>0.044</v>
          </cell>
          <cell r="U548">
            <v>0.153</v>
          </cell>
          <cell r="V548">
            <v>0.550903347833402</v>
          </cell>
          <cell r="W548">
            <v>0.537213308736277</v>
          </cell>
          <cell r="X548">
            <v>0.0309085404399302</v>
          </cell>
          <cell r="Y548">
            <v>0.355815407787107</v>
          </cell>
        </row>
        <row r="548">
          <cell r="AB548">
            <v>0.338560338734987</v>
          </cell>
          <cell r="AC548">
            <v>0.563576500590732</v>
          </cell>
          <cell r="AD548">
            <v>1.9455867568175</v>
          </cell>
          <cell r="AE548">
            <v>4.01952338949655</v>
          </cell>
          <cell r="AF548">
            <v>0.326996489835313</v>
          </cell>
        </row>
        <row r="548">
          <cell r="AJ548">
            <v>1.93273196113187</v>
          </cell>
          <cell r="AK548">
            <v>2.1757277096836</v>
          </cell>
          <cell r="AL548">
            <v>5.20841388442403</v>
          </cell>
        </row>
        <row r="549">
          <cell r="B549" t="str">
            <v>UI10-00058</v>
          </cell>
          <cell r="C549" t="str">
            <v>SAMN02209200</v>
          </cell>
          <cell r="D549" t="str">
            <v>M. sinensis</v>
          </cell>
          <cell r="E549" t="str">
            <v>Ornamental</v>
          </cell>
          <cell r="F549" t="str">
            <v>Y</v>
          </cell>
          <cell r="G549" t="str">
            <v>Y</v>
          </cell>
          <cell r="H549" t="str">
            <v>Y</v>
          </cell>
        </row>
        <row r="549">
          <cell r="N549">
            <v>0.307</v>
          </cell>
          <cell r="O549">
            <v>0.183</v>
          </cell>
          <cell r="P549">
            <v>0.203</v>
          </cell>
          <cell r="Q549">
            <v>0.095</v>
          </cell>
          <cell r="R549">
            <v>0.009</v>
          </cell>
          <cell r="S549">
            <v>0.014</v>
          </cell>
          <cell r="T549">
            <v>0.041</v>
          </cell>
          <cell r="U549">
            <v>0.148</v>
          </cell>
          <cell r="V549">
            <v>1.15029729586302</v>
          </cell>
          <cell r="W549">
            <v>1.08270448246727</v>
          </cell>
          <cell r="X549">
            <v>0.320498875026261</v>
          </cell>
          <cell r="Y549">
            <v>1.07869832870643</v>
          </cell>
          <cell r="Z549">
            <v>0.156737856729645</v>
          </cell>
        </row>
        <row r="549">
          <cell r="AB549">
            <v>0.788345203236038</v>
          </cell>
          <cell r="AC549">
            <v>1.19094452598481</v>
          </cell>
          <cell r="AD549">
            <v>5.11276747135805</v>
          </cell>
          <cell r="AE549">
            <v>3.52214410908036</v>
          </cell>
          <cell r="AF549">
            <v>2.72830095766344</v>
          </cell>
          <cell r="AG549">
            <v>3.69213957087636</v>
          </cell>
          <cell r="AH549">
            <v>1.00381226456212</v>
          </cell>
        </row>
        <row r="549">
          <cell r="AJ549">
            <v>3.12666656594667</v>
          </cell>
          <cell r="AK549">
            <v>3.47894151919957</v>
          </cell>
          <cell r="AL549">
            <v>9.37717037880551</v>
          </cell>
          <cell r="AM549">
            <v>2.52131884123432</v>
          </cell>
        </row>
        <row r="550">
          <cell r="B550" t="str">
            <v>UI10-00060</v>
          </cell>
          <cell r="C550" t="str">
            <v>SAMN02209241</v>
          </cell>
          <cell r="D550" t="str">
            <v>M. sinensis</v>
          </cell>
          <cell r="E550" t="str">
            <v>Ornamental</v>
          </cell>
          <cell r="F550" t="str">
            <v>Y</v>
          </cell>
          <cell r="G550" t="str">
            <v>Y</v>
          </cell>
          <cell r="H550" t="str">
            <v>Y</v>
          </cell>
        </row>
        <row r="550">
          <cell r="N550">
            <v>0.32</v>
          </cell>
          <cell r="O550">
            <v>0.326</v>
          </cell>
          <cell r="P550">
            <v>0.295</v>
          </cell>
          <cell r="Q550">
            <v>0.016</v>
          </cell>
          <cell r="R550">
            <v>0.007</v>
          </cell>
          <cell r="S550">
            <v>0.007</v>
          </cell>
          <cell r="T550">
            <v>0.025</v>
          </cell>
          <cell r="U550">
            <v>0.003</v>
          </cell>
          <cell r="V550">
            <v>3.2974909997379</v>
          </cell>
          <cell r="W550">
            <v>1.78228034397643</v>
          </cell>
          <cell r="X550">
            <v>0.959727876473962</v>
          </cell>
          <cell r="Y550">
            <v>2.53155363602842</v>
          </cell>
          <cell r="Z550">
            <v>0.916313139469995</v>
          </cell>
        </row>
        <row r="550">
          <cell r="AB550">
            <v>2.01414398124942</v>
          </cell>
          <cell r="AC550">
            <v>2.76002945301056</v>
          </cell>
          <cell r="AD550">
            <v>10.5895309226175</v>
          </cell>
          <cell r="AE550">
            <v>8.18839142479271</v>
          </cell>
          <cell r="AF550">
            <v>5.51332010240584</v>
          </cell>
          <cell r="AG550">
            <v>4.81712547342716</v>
          </cell>
          <cell r="AH550">
            <v>3.68680474261881</v>
          </cell>
        </row>
        <row r="550">
          <cell r="AJ550">
            <v>6.61134535380359</v>
          </cell>
          <cell r="AK550">
            <v>7.1444187868521</v>
          </cell>
          <cell r="AL550">
            <v>18.2711492634466</v>
          </cell>
          <cell r="AM550">
            <v>8.10310477775506</v>
          </cell>
        </row>
        <row r="551">
          <cell r="B551" t="str">
            <v>UI10-00061</v>
          </cell>
          <cell r="C551" t="str">
            <v>SAMN02209229</v>
          </cell>
          <cell r="D551" t="str">
            <v>M. sinensis</v>
          </cell>
          <cell r="E551" t="str">
            <v>Ornamental</v>
          </cell>
          <cell r="F551" t="str">
            <v>Y</v>
          </cell>
          <cell r="G551" t="str">
            <v>Y</v>
          </cell>
          <cell r="H551" t="str">
            <v>Y</v>
          </cell>
        </row>
        <row r="551">
          <cell r="N551">
            <v>0.481</v>
          </cell>
          <cell r="O551">
            <v>0.211</v>
          </cell>
          <cell r="P551">
            <v>0.211</v>
          </cell>
          <cell r="Q551">
            <v>0.03</v>
          </cell>
          <cell r="R551">
            <v>0.012</v>
          </cell>
          <cell r="S551">
            <v>0.011</v>
          </cell>
          <cell r="T551">
            <v>0.036</v>
          </cell>
          <cell r="U551">
            <v>0.007</v>
          </cell>
          <cell r="V551">
            <v>3.52173310822598</v>
          </cell>
          <cell r="W551">
            <v>3.41496762352656</v>
          </cell>
          <cell r="X551">
            <v>0.43763532885997</v>
          </cell>
          <cell r="Y551">
            <v>7.23973239426535</v>
          </cell>
          <cell r="Z551">
            <v>1.1480851589549</v>
          </cell>
        </row>
        <row r="551">
          <cell r="AB551">
            <v>3.59202412907922</v>
          </cell>
          <cell r="AC551">
            <v>4.69195741079788</v>
          </cell>
          <cell r="AD551">
            <v>9.50957948929631</v>
          </cell>
          <cell r="AE551">
            <v>11.5841657371773</v>
          </cell>
          <cell r="AF551">
            <v>7.21788077984357</v>
          </cell>
          <cell r="AG551">
            <v>7.6266988715664</v>
          </cell>
          <cell r="AH551">
            <v>5.9993892258931</v>
          </cell>
        </row>
        <row r="551">
          <cell r="AJ551">
            <v>8.27420494510102</v>
          </cell>
          <cell r="AK551">
            <v>8.90698576109111</v>
          </cell>
          <cell r="AL551">
            <v>22.2096258878269</v>
          </cell>
          <cell r="AM551">
            <v>3.71118844215803</v>
          </cell>
        </row>
        <row r="552">
          <cell r="B552" t="str">
            <v>UI10-00062</v>
          </cell>
          <cell r="C552" t="str">
            <v>SAMN02209248</v>
          </cell>
          <cell r="D552" t="str">
            <v>M. sinensis</v>
          </cell>
          <cell r="E552" t="str">
            <v>Ornamental</v>
          </cell>
          <cell r="F552" t="str">
            <v>Y</v>
          </cell>
          <cell r="G552" t="str">
            <v>Y</v>
          </cell>
          <cell r="H552" t="str">
            <v>Y</v>
          </cell>
        </row>
        <row r="552">
          <cell r="N552">
            <v>0.407</v>
          </cell>
          <cell r="O552">
            <v>0.437</v>
          </cell>
          <cell r="P552">
            <v>0.093</v>
          </cell>
          <cell r="Q552">
            <v>0.011</v>
          </cell>
          <cell r="R552">
            <v>0.011</v>
          </cell>
          <cell r="S552">
            <v>0.008</v>
          </cell>
          <cell r="T552">
            <v>0.028</v>
          </cell>
          <cell r="U552">
            <v>0.004</v>
          </cell>
          <cell r="V552">
            <v>0.355660489446313</v>
          </cell>
          <cell r="W552">
            <v>1.26833078006922</v>
          </cell>
          <cell r="X552">
            <v>0.00474179757643032</v>
          </cell>
          <cell r="Y552">
            <v>2.14466177556416</v>
          </cell>
        </row>
        <row r="552">
          <cell r="AB552">
            <v>0.815016243894239</v>
          </cell>
          <cell r="AC552">
            <v>1.23639113143624</v>
          </cell>
          <cell r="AD552">
            <v>1.98565453500363</v>
          </cell>
          <cell r="AE552">
            <v>6.46366227941626</v>
          </cell>
        </row>
        <row r="552">
          <cell r="AG552">
            <v>4.23667840601119</v>
          </cell>
        </row>
        <row r="552">
          <cell r="AJ552">
            <v>3.18946124375704</v>
          </cell>
          <cell r="AK552">
            <v>3.55415634482387</v>
          </cell>
          <cell r="AL552">
            <v>6.50318113935568</v>
          </cell>
        </row>
        <row r="553">
          <cell r="B553" t="str">
            <v>UI10-00063</v>
          </cell>
          <cell r="C553" t="str">
            <v>SAMN02209217</v>
          </cell>
          <cell r="D553" t="str">
            <v>M. sinensis</v>
          </cell>
          <cell r="E553" t="str">
            <v>Ornamental</v>
          </cell>
          <cell r="F553" t="str">
            <v>Y</v>
          </cell>
          <cell r="G553" t="str">
            <v>Y</v>
          </cell>
          <cell r="H553" t="str">
            <v>Y</v>
          </cell>
        </row>
        <row r="553">
          <cell r="N553">
            <v>0.522</v>
          </cell>
          <cell r="O553">
            <v>0.204</v>
          </cell>
          <cell r="P553">
            <v>0.123</v>
          </cell>
          <cell r="Q553">
            <v>0.07</v>
          </cell>
          <cell r="R553">
            <v>0.007</v>
          </cell>
          <cell r="S553">
            <v>0.015</v>
          </cell>
          <cell r="T553">
            <v>0.015</v>
          </cell>
          <cell r="U553">
            <v>0.044</v>
          </cell>
          <cell r="V553">
            <v>2.59130889574643</v>
          </cell>
          <cell r="W553">
            <v>2.93520784685229</v>
          </cell>
          <cell r="X553">
            <v>0.19177239936007</v>
          </cell>
          <cell r="Y553">
            <v>1.78022803344247</v>
          </cell>
          <cell r="Z553">
            <v>0.812987796954929</v>
          </cell>
        </row>
        <row r="553">
          <cell r="AB553">
            <v>1.53254564136114</v>
          </cell>
          <cell r="AC553">
            <v>2.15208692831804</v>
          </cell>
          <cell r="AD553">
            <v>9.36003768384932</v>
          </cell>
          <cell r="AE553">
            <v>12.4574308084481</v>
          </cell>
          <cell r="AF553">
            <v>3.93674566808958</v>
          </cell>
          <cell r="AG553">
            <v>8.93204748666764</v>
          </cell>
          <cell r="AH553">
            <v>3.16584839077224</v>
          </cell>
        </row>
        <row r="553">
          <cell r="AJ553">
            <v>7.55113282280721</v>
          </cell>
          <cell r="AK553">
            <v>8.14373523948637</v>
          </cell>
          <cell r="AL553">
            <v>22.1634770630383</v>
          </cell>
          <cell r="AM553">
            <v>8.48415743655641</v>
          </cell>
        </row>
        <row r="554">
          <cell r="B554" t="str">
            <v>UI10-00064</v>
          </cell>
          <cell r="C554" t="str">
            <v>SAMN02209204</v>
          </cell>
          <cell r="D554" t="str">
            <v>M. sinensis</v>
          </cell>
          <cell r="E554" t="str">
            <v>Ornamental</v>
          </cell>
          <cell r="F554" t="str">
            <v>Y</v>
          </cell>
          <cell r="G554" t="str">
            <v>Y</v>
          </cell>
          <cell r="H554" t="str">
            <v>Y</v>
          </cell>
        </row>
        <row r="554">
          <cell r="N554">
            <v>0.516</v>
          </cell>
          <cell r="O554">
            <v>0.159</v>
          </cell>
          <cell r="P554">
            <v>0.016</v>
          </cell>
          <cell r="Q554">
            <v>0.115</v>
          </cell>
          <cell r="R554">
            <v>0.008</v>
          </cell>
          <cell r="S554">
            <v>0.008</v>
          </cell>
          <cell r="T554">
            <v>0.055</v>
          </cell>
          <cell r="U554">
            <v>0.123</v>
          </cell>
          <cell r="V554">
            <v>3.48424850645686</v>
          </cell>
          <cell r="W554">
            <v>2.7493640966753</v>
          </cell>
          <cell r="X554">
            <v>0.229689134542957</v>
          </cell>
          <cell r="Y554">
            <v>3.5161030548318</v>
          </cell>
          <cell r="Z554">
            <v>0.624233871838137</v>
          </cell>
        </row>
        <row r="554">
          <cell r="AB554">
            <v>2.08728885908332</v>
          </cell>
          <cell r="AC554">
            <v>2.84817592353054</v>
          </cell>
          <cell r="AD554">
            <v>10.7501873159366</v>
          </cell>
          <cell r="AE554">
            <v>10.8231457287749</v>
          </cell>
          <cell r="AF554">
            <v>2.85690163681904</v>
          </cell>
          <cell r="AG554">
            <v>4.3179754451338</v>
          </cell>
          <cell r="AH554">
            <v>1.64080037535073</v>
          </cell>
        </row>
        <row r="554">
          <cell r="AJ554">
            <v>5.46863591873625</v>
          </cell>
          <cell r="AK554">
            <v>5.955622902363</v>
          </cell>
          <cell r="AL554">
            <v>13.1931992018218</v>
          </cell>
          <cell r="AM554">
            <v>3.3860875199266</v>
          </cell>
        </row>
        <row r="555">
          <cell r="B555" t="str">
            <v>UI10-00065</v>
          </cell>
          <cell r="C555" t="str">
            <v>SAMN02209251</v>
          </cell>
          <cell r="D555" t="str">
            <v>M. sinensis</v>
          </cell>
          <cell r="E555" t="str">
            <v>Ornamental</v>
          </cell>
          <cell r="F555" t="str">
            <v>Y</v>
          </cell>
          <cell r="G555" t="str">
            <v>Y</v>
          </cell>
          <cell r="H555" t="str">
            <v>Y</v>
          </cell>
        </row>
        <row r="555">
          <cell r="N555">
            <v>0.578</v>
          </cell>
          <cell r="O555">
            <v>0.204</v>
          </cell>
          <cell r="P555">
            <v>0.061</v>
          </cell>
          <cell r="Q555">
            <v>0.031</v>
          </cell>
          <cell r="R555">
            <v>0.015</v>
          </cell>
          <cell r="S555">
            <v>0.003</v>
          </cell>
          <cell r="T555">
            <v>0.099</v>
          </cell>
          <cell r="U555">
            <v>0.008</v>
          </cell>
          <cell r="V555">
            <v>0.458772963949109</v>
          </cell>
          <cell r="W555">
            <v>0.211804693419133</v>
          </cell>
        </row>
        <row r="555">
          <cell r="AB555">
            <v>0.296705978875008</v>
          </cell>
          <cell r="AC555">
            <v>0.503172592698407</v>
          </cell>
        </row>
        <row r="555">
          <cell r="AE555">
            <v>0.742929742454307</v>
          </cell>
        </row>
        <row r="555">
          <cell r="AJ555">
            <v>0.41376604722398</v>
          </cell>
          <cell r="AK555">
            <v>0.507539311727582</v>
          </cell>
          <cell r="AL555">
            <v>5.85276991889934</v>
          </cell>
        </row>
        <row r="556">
          <cell r="B556" t="str">
            <v>UI10-00066</v>
          </cell>
          <cell r="C556" t="str">
            <v>SAMN02209239</v>
          </cell>
          <cell r="D556" t="str">
            <v>M. sinensis</v>
          </cell>
          <cell r="E556" t="str">
            <v>Ornamental</v>
          </cell>
          <cell r="F556" t="str">
            <v>Y</v>
          </cell>
          <cell r="G556" t="str">
            <v>Y</v>
          </cell>
          <cell r="H556" t="str">
            <v>Y</v>
          </cell>
        </row>
        <row r="556">
          <cell r="N556">
            <v>0.447</v>
          </cell>
          <cell r="O556">
            <v>0.362</v>
          </cell>
          <cell r="P556">
            <v>0.105</v>
          </cell>
          <cell r="Q556">
            <v>0.018</v>
          </cell>
          <cell r="R556">
            <v>0.008</v>
          </cell>
          <cell r="S556">
            <v>0.028</v>
          </cell>
          <cell r="T556">
            <v>0.028</v>
          </cell>
          <cell r="U556">
            <v>0.004</v>
          </cell>
          <cell r="V556">
            <v>1.47925797624462</v>
          </cell>
          <cell r="W556">
            <v>0.503631113567283</v>
          </cell>
        </row>
        <row r="556">
          <cell r="Y556">
            <v>0.281611760994863</v>
          </cell>
          <cell r="Z556">
            <v>0.701968904265592</v>
          </cell>
        </row>
        <row r="556">
          <cell r="AB556">
            <v>0.526423863290863</v>
          </cell>
          <cell r="AC556">
            <v>0.842181650528716</v>
          </cell>
          <cell r="AD556">
            <v>4.2200182563443</v>
          </cell>
          <cell r="AE556">
            <v>2.07871194184053</v>
          </cell>
        </row>
        <row r="556">
          <cell r="AG556">
            <v>0.364736605267121</v>
          </cell>
          <cell r="AH556">
            <v>4.13708883084765</v>
          </cell>
        </row>
        <row r="556">
          <cell r="AJ556">
            <v>2.00497614607465</v>
          </cell>
          <cell r="AK556">
            <v>2.27948306521437</v>
          </cell>
          <cell r="AL556">
            <v>6.68880636223431</v>
          </cell>
          <cell r="AM556">
            <v>3.53636087868746</v>
          </cell>
        </row>
        <row r="557">
          <cell r="B557" t="str">
            <v>UI10-00067</v>
          </cell>
          <cell r="C557" t="str">
            <v>SAMN02209212</v>
          </cell>
          <cell r="D557" t="str">
            <v>M. sinensis</v>
          </cell>
          <cell r="E557" t="str">
            <v>Ornamental</v>
          </cell>
          <cell r="F557" t="str">
            <v>Y</v>
          </cell>
          <cell r="G557" t="str">
            <v>Y</v>
          </cell>
          <cell r="H557" t="str">
            <v>Y</v>
          </cell>
        </row>
        <row r="557">
          <cell r="N557">
            <v>0.489</v>
          </cell>
          <cell r="O557">
            <v>0.225</v>
          </cell>
          <cell r="P557">
            <v>0.04</v>
          </cell>
          <cell r="Q557">
            <v>0.048</v>
          </cell>
          <cell r="R557">
            <v>0.016</v>
          </cell>
          <cell r="S557">
            <v>0.012</v>
          </cell>
          <cell r="T557">
            <v>0.068</v>
          </cell>
          <cell r="U557">
            <v>0.102</v>
          </cell>
          <cell r="V557">
            <v>1.73076626301943</v>
          </cell>
          <cell r="W557">
            <v>1.36201258902258</v>
          </cell>
          <cell r="X557">
            <v>0.0376853252753026</v>
          </cell>
          <cell r="Y557">
            <v>0.348038255055146</v>
          </cell>
          <cell r="Z557">
            <v>0.0323271155298161</v>
          </cell>
        </row>
        <row r="557">
          <cell r="AB557">
            <v>0.566068520651396</v>
          </cell>
          <cell r="AC557">
            <v>0.893822992721227</v>
          </cell>
          <cell r="AD557">
            <v>8.3693252284654</v>
          </cell>
          <cell r="AE557">
            <v>7.7629653857898</v>
          </cell>
        </row>
        <row r="557">
          <cell r="AG557">
            <v>2.51509101793461</v>
          </cell>
          <cell r="AH557">
            <v>2.57857955040013</v>
          </cell>
        </row>
        <row r="557">
          <cell r="AJ557">
            <v>5.17689891445444</v>
          </cell>
          <cell r="AK557">
            <v>5.65966240310876</v>
          </cell>
          <cell r="AL557">
            <v>12.286018224975</v>
          </cell>
          <cell r="AM557">
            <v>8.15648551551137</v>
          </cell>
        </row>
        <row r="558">
          <cell r="B558" t="str">
            <v>UI10-00070</v>
          </cell>
          <cell r="C558" t="str">
            <v>SAMN02209214</v>
          </cell>
          <cell r="D558" t="str">
            <v>M. sinensis</v>
          </cell>
          <cell r="E558" t="str">
            <v>Ornamental</v>
          </cell>
          <cell r="F558" t="str">
            <v>Y</v>
          </cell>
          <cell r="G558" t="str">
            <v>Y</v>
          </cell>
          <cell r="H558" t="str">
            <v>Y</v>
          </cell>
        </row>
        <row r="558">
          <cell r="N558">
            <v>0.354</v>
          </cell>
          <cell r="O558">
            <v>0.352</v>
          </cell>
          <cell r="P558">
            <v>0.093</v>
          </cell>
          <cell r="Q558">
            <v>0.08</v>
          </cell>
          <cell r="R558">
            <v>0.008</v>
          </cell>
          <cell r="S558">
            <v>0.01</v>
          </cell>
          <cell r="T558">
            <v>0.035</v>
          </cell>
          <cell r="U558">
            <v>0.067</v>
          </cell>
          <cell r="V558">
            <v>3.15860969299591</v>
          </cell>
          <cell r="W558">
            <v>2.81048901860358</v>
          </cell>
          <cell r="X558">
            <v>0.503970523678303</v>
          </cell>
          <cell r="Y558">
            <v>4.05562254528152</v>
          </cell>
          <cell r="Z558">
            <v>1.94009733258523</v>
          </cell>
        </row>
        <row r="558">
          <cell r="AB558">
            <v>2.61261307094696</v>
          </cell>
          <cell r="AC558">
            <v>3.49280439647398</v>
          </cell>
          <cell r="AD558">
            <v>12.5963421366194</v>
          </cell>
          <cell r="AE558">
            <v>9.77011473160885</v>
          </cell>
          <cell r="AF558">
            <v>4.94699806986786</v>
          </cell>
          <cell r="AG558">
            <v>10.0551259469522</v>
          </cell>
          <cell r="AH558">
            <v>5.66271379008938</v>
          </cell>
        </row>
        <row r="558">
          <cell r="AJ558">
            <v>8.63658343352782</v>
          </cell>
          <cell r="AK558">
            <v>9.26572063244712</v>
          </cell>
          <cell r="AL558">
            <v>13.3482464027017</v>
          </cell>
          <cell r="AM558">
            <v>9.36407994135437</v>
          </cell>
        </row>
        <row r="559">
          <cell r="B559" t="str">
            <v>UI10-00071</v>
          </cell>
          <cell r="C559" t="str">
            <v>SAMN02209224</v>
          </cell>
          <cell r="D559" t="str">
            <v>M. sinensis</v>
          </cell>
          <cell r="E559" t="str">
            <v>Ornamental</v>
          </cell>
          <cell r="F559" t="str">
            <v>Y</v>
          </cell>
          <cell r="G559" t="str">
            <v>Y</v>
          </cell>
          <cell r="H559" t="str">
            <v>Y</v>
          </cell>
        </row>
        <row r="559">
          <cell r="N559">
            <v>0.632</v>
          </cell>
          <cell r="O559">
            <v>0.236</v>
          </cell>
          <cell r="P559">
            <v>0.031</v>
          </cell>
          <cell r="Q559">
            <v>0.028</v>
          </cell>
          <cell r="R559">
            <v>0.014</v>
          </cell>
          <cell r="S559">
            <v>0.013</v>
          </cell>
          <cell r="T559">
            <v>0.036</v>
          </cell>
          <cell r="U559">
            <v>0.009</v>
          </cell>
          <cell r="V559">
            <v>2.56638576069922</v>
          </cell>
          <cell r="W559">
            <v>0.206286617364398</v>
          </cell>
        </row>
        <row r="559">
          <cell r="Y559">
            <v>0.0503537093785272</v>
          </cell>
        </row>
        <row r="559">
          <cell r="AB559">
            <v>0.425460558142128</v>
          </cell>
          <cell r="AC559">
            <v>0.704838424670738</v>
          </cell>
          <cell r="AD559">
            <v>0.210918743804951</v>
          </cell>
          <cell r="AE559">
            <v>1.70169804476481</v>
          </cell>
        </row>
        <row r="559">
          <cell r="AG559">
            <v>1.45957730995575</v>
          </cell>
        </row>
        <row r="559">
          <cell r="AJ559">
            <v>0.620937494967482</v>
          </cell>
          <cell r="AK559">
            <v>0.760660125818185</v>
          </cell>
          <cell r="AL559">
            <v>1.61980680242732</v>
          </cell>
        </row>
        <row r="560">
          <cell r="B560" t="str">
            <v>UI10-00072</v>
          </cell>
          <cell r="C560" t="str">
            <v>SAMN02209189</v>
          </cell>
          <cell r="D560" t="str">
            <v>M. xgiganteus</v>
          </cell>
          <cell r="E560" t="str">
            <v>Ornamental</v>
          </cell>
          <cell r="F560" t="str">
            <v>Y</v>
          </cell>
          <cell r="G560" t="str">
            <v>Y</v>
          </cell>
          <cell r="H560" t="str">
            <v>Y</v>
          </cell>
        </row>
        <row r="560">
          <cell r="N560">
            <v>0.32</v>
          </cell>
          <cell r="O560">
            <v>0.086</v>
          </cell>
          <cell r="P560">
            <v>0.004</v>
          </cell>
          <cell r="Q560">
            <v>0.125</v>
          </cell>
          <cell r="R560">
            <v>0.003</v>
          </cell>
          <cell r="S560">
            <v>0.016</v>
          </cell>
          <cell r="T560">
            <v>0.078</v>
          </cell>
          <cell r="U560">
            <v>0.366</v>
          </cell>
          <cell r="V560">
            <v>4.37989329120148</v>
          </cell>
          <cell r="W560">
            <v>2.32408844824067</v>
          </cell>
          <cell r="X560">
            <v>0.641165242274415</v>
          </cell>
          <cell r="Y560">
            <v>6.55428436455442</v>
          </cell>
          <cell r="Z560">
            <v>1.24990479137589</v>
          </cell>
        </row>
        <row r="560">
          <cell r="AB560">
            <v>3.23097419566876</v>
          </cell>
          <cell r="AC560">
            <v>4.25008459953172</v>
          </cell>
          <cell r="AD560">
            <v>9.26226745890346</v>
          </cell>
          <cell r="AE560">
            <v>9.95957561263241</v>
          </cell>
          <cell r="AF560">
            <v>5.53091942610355</v>
          </cell>
          <cell r="AG560">
            <v>10.3813461174047</v>
          </cell>
          <cell r="AH560">
            <v>3.32951319133039</v>
          </cell>
        </row>
        <row r="560">
          <cell r="AJ560">
            <v>7.79853409089245</v>
          </cell>
          <cell r="AK560">
            <v>8.394902633866</v>
          </cell>
          <cell r="AL560">
            <v>10.4152513358835</v>
          </cell>
          <cell r="AM560">
            <v>5.81117596552391</v>
          </cell>
        </row>
        <row r="561">
          <cell r="B561" t="str">
            <v>UI10-00073</v>
          </cell>
          <cell r="C561" t="str">
            <v>SAMN02209221</v>
          </cell>
          <cell r="D561" t="str">
            <v>M. sinensis</v>
          </cell>
          <cell r="E561" t="str">
            <v>Ornamental</v>
          </cell>
          <cell r="F561" t="str">
            <v>Y</v>
          </cell>
          <cell r="G561" t="str">
            <v>Y</v>
          </cell>
          <cell r="H561" t="str">
            <v>Y</v>
          </cell>
        </row>
        <row r="561">
          <cell r="N561">
            <v>0.444</v>
          </cell>
          <cell r="O561">
            <v>0.321</v>
          </cell>
          <cell r="P561">
            <v>0.055</v>
          </cell>
          <cell r="Q561">
            <v>0.078</v>
          </cell>
          <cell r="R561">
            <v>0.013</v>
          </cell>
          <cell r="S561">
            <v>0.019</v>
          </cell>
          <cell r="T561">
            <v>0.024</v>
          </cell>
          <cell r="U561">
            <v>0.046</v>
          </cell>
          <cell r="V561">
            <v>0.461912990222899</v>
          </cell>
          <cell r="W561">
            <v>0.860218422134256</v>
          </cell>
          <cell r="X561">
            <v>0.00309703332036086</v>
          </cell>
          <cell r="Y561">
            <v>0.79348326219042</v>
          </cell>
          <cell r="Z561">
            <v>0.136970770236701</v>
          </cell>
        </row>
        <row r="561">
          <cell r="AB561">
            <v>0.421168945360028</v>
          </cell>
          <cell r="AC561">
            <v>0.691426137474564</v>
          </cell>
          <cell r="AD561">
            <v>3.04041043029234</v>
          </cell>
          <cell r="AE561">
            <v>6.94976232429663</v>
          </cell>
          <cell r="AF561">
            <v>0.318036789240607</v>
          </cell>
          <cell r="AG561">
            <v>4.86156203990954</v>
          </cell>
          <cell r="AH561">
            <v>1.4403528681001</v>
          </cell>
        </row>
        <row r="561">
          <cell r="AJ561">
            <v>3.21795821018479</v>
          </cell>
          <cell r="AK561">
            <v>3.580580432886</v>
          </cell>
          <cell r="AL561">
            <v>8.64886987425417</v>
          </cell>
          <cell r="AM561">
            <v>4.16020115613027</v>
          </cell>
        </row>
        <row r="562">
          <cell r="B562" t="str">
            <v>UI10-00074</v>
          </cell>
          <cell r="C562" t="str">
            <v>SAMN02209191</v>
          </cell>
          <cell r="D562" t="str">
            <v>M. sinensis</v>
          </cell>
          <cell r="E562" t="str">
            <v>Ornamental</v>
          </cell>
          <cell r="F562" t="str">
            <v>Y</v>
          </cell>
          <cell r="G562" t="str">
            <v>Y</v>
          </cell>
          <cell r="H562" t="str">
            <v>Y</v>
          </cell>
        </row>
        <row r="562">
          <cell r="N562">
            <v>0.279</v>
          </cell>
          <cell r="O562">
            <v>0.15</v>
          </cell>
          <cell r="P562">
            <v>0.14</v>
          </cell>
          <cell r="Q562">
            <v>0.19</v>
          </cell>
          <cell r="R562">
            <v>0.006</v>
          </cell>
          <cell r="S562">
            <v>0.023</v>
          </cell>
          <cell r="T562">
            <v>0.026</v>
          </cell>
          <cell r="U562">
            <v>0.188</v>
          </cell>
          <cell r="V562">
            <v>0.231763534251573</v>
          </cell>
          <cell r="W562">
            <v>0.309499546444719</v>
          </cell>
          <cell r="X562">
            <v>0.143895157606494</v>
          </cell>
          <cell r="Y562">
            <v>0.660495598270758</v>
          </cell>
        </row>
        <row r="562">
          <cell r="AB562">
            <v>0.302535744014124</v>
          </cell>
          <cell r="AC562">
            <v>0.51797724905777</v>
          </cell>
          <cell r="AD562">
            <v>1.41345397880895</v>
          </cell>
          <cell r="AE562">
            <v>1.34568124758302</v>
          </cell>
          <cell r="AF562">
            <v>1.25186229353842</v>
          </cell>
          <cell r="AG562">
            <v>2.70365106037081</v>
          </cell>
        </row>
        <row r="562">
          <cell r="AJ562">
            <v>1.29423178767388</v>
          </cell>
          <cell r="AK562">
            <v>1.50928552127652</v>
          </cell>
          <cell r="AL562">
            <v>2.73276333894439</v>
          </cell>
        </row>
        <row r="563">
          <cell r="B563" t="str">
            <v>UI10-00075</v>
          </cell>
          <cell r="C563" t="str">
            <v>SAMN02209231</v>
          </cell>
          <cell r="D563" t="str">
            <v>M. sinensis</v>
          </cell>
          <cell r="E563" t="str">
            <v>Ornamental</v>
          </cell>
          <cell r="F563" t="str">
            <v>Y</v>
          </cell>
          <cell r="G563" t="str">
            <v>Y</v>
          </cell>
          <cell r="H563" t="str">
            <v>Y</v>
          </cell>
        </row>
        <row r="563">
          <cell r="N563">
            <v>0.508</v>
          </cell>
          <cell r="O563">
            <v>0.335</v>
          </cell>
          <cell r="P563">
            <v>0.064</v>
          </cell>
          <cell r="Q563">
            <v>0.031</v>
          </cell>
          <cell r="R563">
            <v>0.011</v>
          </cell>
          <cell r="S563">
            <v>0.017</v>
          </cell>
          <cell r="T563">
            <v>0.03</v>
          </cell>
          <cell r="U563">
            <v>0.005</v>
          </cell>
          <cell r="V563">
            <v>1.02054083704335</v>
          </cell>
          <cell r="W563">
            <v>0.838868557624471</v>
          </cell>
          <cell r="X563">
            <v>0.00598647127087946</v>
          </cell>
          <cell r="Y563">
            <v>2.44725229098465</v>
          </cell>
          <cell r="Z563">
            <v>0.940135117837151</v>
          </cell>
        </row>
        <row r="563">
          <cell r="AB563">
            <v>1.00971148624983</v>
          </cell>
          <cell r="AC563">
            <v>1.48204028823426</v>
          </cell>
          <cell r="AD563">
            <v>11.4462282284429</v>
          </cell>
          <cell r="AE563">
            <v>9.74548151306382</v>
          </cell>
          <cell r="AF563">
            <v>0.209718594201457</v>
          </cell>
          <cell r="AG563">
            <v>12.5115123891516</v>
          </cell>
          <cell r="AH563">
            <v>6.52307062069468</v>
          </cell>
        </row>
        <row r="563">
          <cell r="AJ563">
            <v>8.53392672913883</v>
          </cell>
          <cell r="AK563">
            <v>9.18967427365729</v>
          </cell>
          <cell r="AL563">
            <v>20.9773648986387</v>
          </cell>
          <cell r="AM563">
            <v>9.15964055176521</v>
          </cell>
        </row>
        <row r="564">
          <cell r="B564" t="str">
            <v>UI10-00078</v>
          </cell>
          <cell r="C564" t="str">
            <v>SAMN02209202</v>
          </cell>
          <cell r="D564" t="str">
            <v>M. sinensis</v>
          </cell>
          <cell r="E564" t="str">
            <v>Ornamental</v>
          </cell>
          <cell r="F564" t="str">
            <v>Y</v>
          </cell>
          <cell r="G564" t="str">
            <v>Y</v>
          </cell>
          <cell r="H564" t="str">
            <v>Y</v>
          </cell>
        </row>
        <row r="564">
          <cell r="N564">
            <v>0.364</v>
          </cell>
          <cell r="O564">
            <v>0.257</v>
          </cell>
          <cell r="P564">
            <v>0.056</v>
          </cell>
          <cell r="Q564">
            <v>0.1</v>
          </cell>
          <cell r="R564">
            <v>0.016</v>
          </cell>
          <cell r="S564">
            <v>0.02</v>
          </cell>
          <cell r="T564">
            <v>0.03</v>
          </cell>
          <cell r="U564">
            <v>0.157</v>
          </cell>
          <cell r="V564">
            <v>1.86379781667371</v>
          </cell>
          <cell r="W564">
            <v>1.94821834091473</v>
          </cell>
          <cell r="X564">
            <v>0.0452166860291324</v>
          </cell>
          <cell r="Y564">
            <v>1.58377727415215</v>
          </cell>
          <cell r="Z564">
            <v>0.336961494447851</v>
          </cell>
        </row>
        <row r="564">
          <cell r="AB564">
            <v>1.08665941417803</v>
          </cell>
          <cell r="AC564">
            <v>1.58241875841297</v>
          </cell>
          <cell r="AD564">
            <v>7.80485959434027</v>
          </cell>
          <cell r="AE564">
            <v>10.3502171745147</v>
          </cell>
          <cell r="AF564">
            <v>1.96632823707108</v>
          </cell>
          <cell r="AG564">
            <v>7.84214572019243</v>
          </cell>
          <cell r="AH564">
            <v>2.84334829052902</v>
          </cell>
        </row>
        <row r="564">
          <cell r="AJ564">
            <v>6.27910453496711</v>
          </cell>
          <cell r="AK564">
            <v>6.82184673839601</v>
          </cell>
          <cell r="AL564">
            <v>18.0561537122669</v>
          </cell>
          <cell r="AM564">
            <v>5.7314136545082</v>
          </cell>
        </row>
        <row r="565">
          <cell r="B565" t="str">
            <v>UI10-00079</v>
          </cell>
          <cell r="C565" t="str">
            <v>SAMN02209233</v>
          </cell>
          <cell r="D565" t="str">
            <v>M. sinensis</v>
          </cell>
          <cell r="E565" t="str">
            <v>Ornamental</v>
          </cell>
          <cell r="F565" t="str">
            <v>Y</v>
          </cell>
          <cell r="G565" t="str">
            <v>Y</v>
          </cell>
          <cell r="H565" t="str">
            <v>Y</v>
          </cell>
        </row>
        <row r="565">
          <cell r="N565">
            <v>0.626</v>
          </cell>
          <cell r="O565">
            <v>0.196</v>
          </cell>
          <cell r="P565">
            <v>0.043</v>
          </cell>
          <cell r="Q565">
            <v>0.039</v>
          </cell>
          <cell r="R565">
            <v>0.014</v>
          </cell>
          <cell r="S565">
            <v>0.017</v>
          </cell>
          <cell r="T565">
            <v>0.047</v>
          </cell>
          <cell r="U565">
            <v>0.017</v>
          </cell>
          <cell r="V565">
            <v>1.32351148801727</v>
          </cell>
          <cell r="W565">
            <v>0.169558250556876</v>
          </cell>
        </row>
        <row r="565">
          <cell r="Y565">
            <v>0.559218291898585</v>
          </cell>
        </row>
        <row r="565">
          <cell r="AB565">
            <v>0.346138330978065</v>
          </cell>
          <cell r="AC565">
            <v>0.587514260905433</v>
          </cell>
          <cell r="AD565">
            <v>7.08990929748254</v>
          </cell>
          <cell r="AE565">
            <v>2.4797378324417</v>
          </cell>
        </row>
        <row r="565">
          <cell r="AG565">
            <v>2.64195081620573</v>
          </cell>
        </row>
        <row r="565">
          <cell r="AJ565">
            <v>2.96222211970967</v>
          </cell>
          <cell r="AK565">
            <v>3.30328612331608</v>
          </cell>
          <cell r="AL565">
            <v>10.9877771390861</v>
          </cell>
        </row>
        <row r="566">
          <cell r="B566" t="str">
            <v>UI10-00080</v>
          </cell>
          <cell r="C566" t="str">
            <v>SAMN02209252</v>
          </cell>
          <cell r="D566" t="str">
            <v>M. sinensis</v>
          </cell>
          <cell r="E566" t="str">
            <v>Ornamental</v>
          </cell>
          <cell r="F566" t="str">
            <v>Y</v>
          </cell>
          <cell r="G566" t="str">
            <v>Y</v>
          </cell>
          <cell r="H566" t="str">
            <v>Y</v>
          </cell>
        </row>
        <row r="566">
          <cell r="N566">
            <v>0.082</v>
          </cell>
          <cell r="O566">
            <v>0.728</v>
          </cell>
          <cell r="P566">
            <v>0.139</v>
          </cell>
          <cell r="Q566">
            <v>0.005</v>
          </cell>
          <cell r="R566">
            <v>0.004</v>
          </cell>
          <cell r="S566">
            <v>0.003</v>
          </cell>
          <cell r="T566">
            <v>0.035</v>
          </cell>
          <cell r="U566">
            <v>0.005</v>
          </cell>
          <cell r="V566">
            <v>4.07586346441142</v>
          </cell>
          <cell r="W566">
            <v>1.17917799196435</v>
          </cell>
          <cell r="X566">
            <v>0.744756329852009</v>
          </cell>
          <cell r="Y566">
            <v>3.15926752906598</v>
          </cell>
          <cell r="Z566">
            <v>0.20332839839376</v>
          </cell>
        </row>
        <row r="566">
          <cell r="AB566">
            <v>1.97491720056919</v>
          </cell>
          <cell r="AC566">
            <v>2.71044407001268</v>
          </cell>
          <cell r="AD566">
            <v>11.7607586056916</v>
          </cell>
          <cell r="AE566">
            <v>8.02597200751714</v>
          </cell>
          <cell r="AF566">
            <v>7.4581034392139</v>
          </cell>
          <cell r="AG566">
            <v>3.61997498854563</v>
          </cell>
          <cell r="AH566">
            <v>4.50703366652888</v>
          </cell>
        </row>
        <row r="566">
          <cell r="AJ566">
            <v>6.66963613757352</v>
          </cell>
          <cell r="AK566">
            <v>7.23253426335224</v>
          </cell>
          <cell r="AL566">
            <v>21.4190897385618</v>
          </cell>
          <cell r="AM566">
            <v>8.02843790216809</v>
          </cell>
        </row>
        <row r="567">
          <cell r="B567" t="str">
            <v>UI10-00081</v>
          </cell>
          <cell r="C567" t="str">
            <v>SAMN02209199</v>
          </cell>
          <cell r="D567" t="str">
            <v>M. sinensis</v>
          </cell>
          <cell r="E567" t="str">
            <v>Ornamental</v>
          </cell>
          <cell r="F567" t="str">
            <v>Y</v>
          </cell>
          <cell r="G567" t="str">
            <v>Y</v>
          </cell>
          <cell r="H567" t="str">
            <v>Y</v>
          </cell>
        </row>
        <row r="567">
          <cell r="N567">
            <v>0.322</v>
          </cell>
          <cell r="O567">
            <v>0.149</v>
          </cell>
          <cell r="P567">
            <v>0.172</v>
          </cell>
          <cell r="Q567">
            <v>0.148</v>
          </cell>
          <cell r="R567">
            <v>0.009</v>
          </cell>
          <cell r="S567">
            <v>0.019</v>
          </cell>
          <cell r="T567">
            <v>0.023</v>
          </cell>
          <cell r="U567">
            <v>0.159</v>
          </cell>
          <cell r="V567">
            <v>1.25967007062351</v>
          </cell>
          <cell r="W567">
            <v>2.80758710995062</v>
          </cell>
          <cell r="X567">
            <v>0.0415780554114144</v>
          </cell>
          <cell r="Y567">
            <v>2.2302122035176</v>
          </cell>
        </row>
        <row r="567">
          <cell r="AB567">
            <v>1.50640942159946</v>
          </cell>
          <cell r="AC567">
            <v>2.12265380352909</v>
          </cell>
          <cell r="AD567">
            <v>5.91920317194251</v>
          </cell>
          <cell r="AE567">
            <v>10.9693069573466</v>
          </cell>
          <cell r="AF567">
            <v>1.17562615898021</v>
          </cell>
          <cell r="AG567">
            <v>4.93237170680383</v>
          </cell>
        </row>
        <row r="567">
          <cell r="AJ567">
            <v>5.52235549764941</v>
          </cell>
          <cell r="AK567">
            <v>6.02969352094496</v>
          </cell>
          <cell r="AL567">
            <v>10.139536986557</v>
          </cell>
        </row>
        <row r="568">
          <cell r="B568" t="str">
            <v>UI10-00082</v>
          </cell>
          <cell r="C568" t="str">
            <v>SAMN02209218</v>
          </cell>
          <cell r="D568" t="str">
            <v>M. sinensis</v>
          </cell>
          <cell r="E568" t="str">
            <v>Ornamental</v>
          </cell>
          <cell r="F568" t="str">
            <v>Y</v>
          </cell>
          <cell r="G568" t="str">
            <v>Y</v>
          </cell>
          <cell r="H568" t="str">
            <v>Y</v>
          </cell>
        </row>
        <row r="568">
          <cell r="N568">
            <v>0.518</v>
          </cell>
          <cell r="O568">
            <v>0.204</v>
          </cell>
          <cell r="P568">
            <v>0.125</v>
          </cell>
          <cell r="Q568">
            <v>0.074</v>
          </cell>
          <cell r="R568">
            <v>0.006</v>
          </cell>
          <cell r="S568">
            <v>0.013</v>
          </cell>
          <cell r="T568">
            <v>0.014</v>
          </cell>
          <cell r="U568">
            <v>0.046</v>
          </cell>
          <cell r="V568">
            <v>2.32350167588883</v>
          </cell>
          <cell r="W568">
            <v>2.62371475392332</v>
          </cell>
          <cell r="X568">
            <v>0.217630006153878</v>
          </cell>
          <cell r="Y568">
            <v>2.63024139653536</v>
          </cell>
          <cell r="Z568">
            <v>0.687216249102062</v>
          </cell>
        </row>
        <row r="568">
          <cell r="AB568">
            <v>1.71919924051459</v>
          </cell>
          <cell r="AC568">
            <v>2.38946778140194</v>
          </cell>
          <cell r="AD568">
            <v>11.242425071016</v>
          </cell>
          <cell r="AE568">
            <v>9.75249412143353</v>
          </cell>
          <cell r="AF568">
            <v>4.56680613638793</v>
          </cell>
          <cell r="AG568">
            <v>12.0595543572239</v>
          </cell>
          <cell r="AH568">
            <v>4.18283837414772</v>
          </cell>
        </row>
        <row r="568">
          <cell r="AJ568">
            <v>8.56943724234319</v>
          </cell>
          <cell r="AK568">
            <v>9.2124160859352</v>
          </cell>
          <cell r="AL568">
            <v>25.6115678709572</v>
          </cell>
          <cell r="AM568">
            <v>7.29824669345648</v>
          </cell>
        </row>
        <row r="569">
          <cell r="B569" t="str">
            <v>UI10-00083</v>
          </cell>
          <cell r="C569" t="str">
            <v>SAMN02209235</v>
          </cell>
          <cell r="D569" t="str">
            <v>M. sinensis</v>
          </cell>
          <cell r="E569" t="str">
            <v>Ornamental</v>
          </cell>
          <cell r="F569" t="str">
            <v>Y</v>
          </cell>
          <cell r="G569" t="str">
            <v>Y</v>
          </cell>
          <cell r="H569" t="str">
            <v>Y</v>
          </cell>
        </row>
        <row r="569">
          <cell r="N569">
            <v>0.619</v>
          </cell>
          <cell r="O569">
            <v>0.236</v>
          </cell>
          <cell r="P569">
            <v>0.022</v>
          </cell>
          <cell r="Q569">
            <v>0.033</v>
          </cell>
          <cell r="R569">
            <v>0.022</v>
          </cell>
          <cell r="S569">
            <v>0.007</v>
          </cell>
          <cell r="T569">
            <v>0.057</v>
          </cell>
          <cell r="U569">
            <v>0.003</v>
          </cell>
          <cell r="V569">
            <v>1.33013766839804</v>
          </cell>
          <cell r="W569">
            <v>0.342543351292007</v>
          </cell>
        </row>
        <row r="569">
          <cell r="Y569">
            <v>0.230361452649358</v>
          </cell>
          <cell r="Z569">
            <v>0.0917256002704602</v>
          </cell>
        </row>
        <row r="569">
          <cell r="AB569">
            <v>0.404884425707276</v>
          </cell>
          <cell r="AC569">
            <v>0.664725967448104</v>
          </cell>
          <cell r="AD569">
            <v>4.14207355284163</v>
          </cell>
          <cell r="AE569">
            <v>2.52733120809563</v>
          </cell>
        </row>
        <row r="569">
          <cell r="AJ569">
            <v>2.11153715365038</v>
          </cell>
          <cell r="AK569">
            <v>2.39686877718407</v>
          </cell>
          <cell r="AL569">
            <v>6.69856798347263</v>
          </cell>
        </row>
        <row r="570">
          <cell r="B570" t="str">
            <v>UI10-00084</v>
          </cell>
          <cell r="C570" t="str">
            <v>SAMN02209225</v>
          </cell>
          <cell r="D570" t="str">
            <v>M. sinensis</v>
          </cell>
          <cell r="E570" t="str">
            <v>Ornamental</v>
          </cell>
          <cell r="F570" t="str">
            <v>Y</v>
          </cell>
          <cell r="G570" t="str">
            <v>Y</v>
          </cell>
          <cell r="H570" t="str">
            <v>Y</v>
          </cell>
        </row>
        <row r="570">
          <cell r="N570">
            <v>0.654</v>
          </cell>
          <cell r="O570">
            <v>0.19</v>
          </cell>
          <cell r="P570">
            <v>0.031</v>
          </cell>
          <cell r="Q570">
            <v>0.041</v>
          </cell>
          <cell r="R570">
            <v>0.013</v>
          </cell>
          <cell r="S570">
            <v>0.014</v>
          </cell>
          <cell r="T570">
            <v>0.049</v>
          </cell>
          <cell r="U570">
            <v>0.009</v>
          </cell>
          <cell r="V570">
            <v>3.04905412157951</v>
          </cell>
          <cell r="W570">
            <v>0.835820102853204</v>
          </cell>
          <cell r="X570">
            <v>0.0348781287088841</v>
          </cell>
          <cell r="Y570">
            <v>2.81427134637997</v>
          </cell>
          <cell r="Z570">
            <v>0.409599536758227</v>
          </cell>
        </row>
        <row r="570">
          <cell r="AB570">
            <v>1.4133837326527</v>
          </cell>
          <cell r="AC570">
            <v>2.00635427584375</v>
          </cell>
          <cell r="AD570">
            <v>9.19759188521994</v>
          </cell>
          <cell r="AE570">
            <v>6.85837985570137</v>
          </cell>
        </row>
        <row r="570">
          <cell r="AG570">
            <v>11.5801493573518</v>
          </cell>
          <cell r="AH570">
            <v>2.67177999653647</v>
          </cell>
        </row>
        <row r="570">
          <cell r="AJ570">
            <v>7.09368010605976</v>
          </cell>
          <cell r="AK570">
            <v>7.6759990386843</v>
          </cell>
          <cell r="AL570">
            <v>18.601951735937</v>
          </cell>
          <cell r="AM570">
            <v>5.44534517314315</v>
          </cell>
        </row>
        <row r="571">
          <cell r="B571" t="str">
            <v>UI10-00085</v>
          </cell>
          <cell r="C571" t="str">
            <v>SAMN06111840</v>
          </cell>
          <cell r="D571" t="str">
            <v>M. sinensis</v>
          </cell>
          <cell r="E571" t="str">
            <v>Ornamental</v>
          </cell>
          <cell r="F571" t="str">
            <v>Y</v>
          </cell>
          <cell r="G571" t="str">
            <v>Y</v>
          </cell>
          <cell r="H571" t="str">
            <v>Y</v>
          </cell>
        </row>
        <row r="571">
          <cell r="N571">
            <v>0.037</v>
          </cell>
          <cell r="O571">
            <v>0.843</v>
          </cell>
          <cell r="P571">
            <v>0.064</v>
          </cell>
          <cell r="Q571">
            <v>0.004</v>
          </cell>
          <cell r="R571">
            <v>0.001</v>
          </cell>
          <cell r="S571">
            <v>0.005</v>
          </cell>
          <cell r="T571">
            <v>0.045</v>
          </cell>
          <cell r="U571">
            <v>0.002</v>
          </cell>
          <cell r="V571">
            <v>3.38865183024934</v>
          </cell>
          <cell r="W571">
            <v>1.10363464740019</v>
          </cell>
          <cell r="X571">
            <v>0.843352330263223</v>
          </cell>
          <cell r="Y571">
            <v>5.74989695140962</v>
          </cell>
          <cell r="Z571">
            <v>0.727569693990152</v>
          </cell>
        </row>
        <row r="571">
          <cell r="AB571">
            <v>2.50752411430024</v>
          </cell>
          <cell r="AC571">
            <v>3.36753589593391</v>
          </cell>
          <cell r="AD571">
            <v>8.96797013104855</v>
          </cell>
          <cell r="AE571">
            <v>5.8465857194149</v>
          </cell>
          <cell r="AF571">
            <v>8.83420181874649</v>
          </cell>
          <cell r="AG571">
            <v>13.0411060580065</v>
          </cell>
          <cell r="AH571">
            <v>3.91265174242896</v>
          </cell>
        </row>
        <row r="571">
          <cell r="AJ571">
            <v>7.94894084757629</v>
          </cell>
          <cell r="AK571">
            <v>8.5556463719559</v>
          </cell>
          <cell r="AL571">
            <v>19.2032638461581</v>
          </cell>
          <cell r="AM571">
            <v>6.59376554242581</v>
          </cell>
        </row>
        <row r="572">
          <cell r="B572" t="str">
            <v>UI10-00086</v>
          </cell>
          <cell r="C572" t="str">
            <v>SAMN02209226</v>
          </cell>
          <cell r="D572" t="str">
            <v>M. sinensis</v>
          </cell>
          <cell r="E572" t="str">
            <v>Ornamental</v>
          </cell>
          <cell r="F572" t="str">
            <v>Y</v>
          </cell>
          <cell r="G572" t="str">
            <v>Y</v>
          </cell>
          <cell r="H572" t="str">
            <v>Y</v>
          </cell>
        </row>
        <row r="572">
          <cell r="N572">
            <v>0.662</v>
          </cell>
          <cell r="O572">
            <v>0.202</v>
          </cell>
          <cell r="P572">
            <v>0.017</v>
          </cell>
          <cell r="Q572">
            <v>0.033</v>
          </cell>
          <cell r="R572">
            <v>0.01</v>
          </cell>
          <cell r="S572">
            <v>0.014</v>
          </cell>
          <cell r="T572">
            <v>0.05</v>
          </cell>
          <cell r="U572">
            <v>0.012</v>
          </cell>
          <cell r="V572">
            <v>1.2854218715584</v>
          </cell>
          <cell r="W572">
            <v>0.41607812267094</v>
          </cell>
        </row>
        <row r="572">
          <cell r="Y572">
            <v>0.958836745548285</v>
          </cell>
        </row>
        <row r="572">
          <cell r="AB572">
            <v>0.551947459567706</v>
          </cell>
          <cell r="AC572">
            <v>0.87241650588329</v>
          </cell>
          <cell r="AD572">
            <v>6.23967219119689</v>
          </cell>
          <cell r="AE572">
            <v>5.54137825659629</v>
          </cell>
        </row>
        <row r="572">
          <cell r="AG572">
            <v>5.93593827588982</v>
          </cell>
        </row>
        <row r="572">
          <cell r="AJ572">
            <v>4.45643694539975</v>
          </cell>
          <cell r="AK572">
            <v>4.87030648753411</v>
          </cell>
          <cell r="AL572">
            <v>10.3161866969863</v>
          </cell>
        </row>
        <row r="573">
          <cell r="B573" t="str">
            <v>UI10-00087</v>
          </cell>
          <cell r="C573" t="str">
            <v>SAMN02209238</v>
          </cell>
          <cell r="D573" t="str">
            <v>M. sinensis</v>
          </cell>
          <cell r="E573" t="str">
            <v>Ornamental</v>
          </cell>
          <cell r="F573" t="str">
            <v>Y</v>
          </cell>
          <cell r="G573" t="str">
            <v>Y</v>
          </cell>
          <cell r="H573" t="str">
            <v>Y</v>
          </cell>
        </row>
        <row r="573">
          <cell r="N573">
            <v>0.621</v>
          </cell>
          <cell r="O573">
            <v>0.228</v>
          </cell>
          <cell r="P573">
            <v>0.03</v>
          </cell>
          <cell r="Q573">
            <v>0.024</v>
          </cell>
          <cell r="R573">
            <v>0.013</v>
          </cell>
          <cell r="S573">
            <v>0.011</v>
          </cell>
          <cell r="T573">
            <v>0.068</v>
          </cell>
          <cell r="U573">
            <v>0.004</v>
          </cell>
          <cell r="V573">
            <v>1.08596744083053</v>
          </cell>
          <cell r="W573">
            <v>1.0046165672003</v>
          </cell>
          <cell r="X573">
            <v>0.00773954550323246</v>
          </cell>
          <cell r="Y573">
            <v>0.543031836672117</v>
          </cell>
          <cell r="Z573">
            <v>0.386665277122609</v>
          </cell>
        </row>
        <row r="573">
          <cell r="AB573">
            <v>0.570038679212754</v>
          </cell>
          <cell r="AC573">
            <v>0.898752333452266</v>
          </cell>
          <cell r="AD573">
            <v>4.54628383208443</v>
          </cell>
          <cell r="AE573">
            <v>5.51936850043619</v>
          </cell>
        </row>
        <row r="573">
          <cell r="AG573">
            <v>1.87329023213592</v>
          </cell>
          <cell r="AH573">
            <v>1.38907100303279</v>
          </cell>
        </row>
        <row r="573">
          <cell r="AJ573">
            <v>3.22885695151589</v>
          </cell>
          <cell r="AK573">
            <v>3.59626478116968</v>
          </cell>
          <cell r="AL573">
            <v>11.2866282281694</v>
          </cell>
          <cell r="AM573">
            <v>3.02580731431487</v>
          </cell>
        </row>
        <row r="574">
          <cell r="B574" t="str">
            <v>UI10-00088</v>
          </cell>
          <cell r="C574" t="str">
            <v>SAMN02209253</v>
          </cell>
          <cell r="D574" t="str">
            <v>M. sinensis</v>
          </cell>
          <cell r="E574" t="str">
            <v>Ornamental</v>
          </cell>
          <cell r="F574" t="str">
            <v>Y</v>
          </cell>
          <cell r="G574" t="str">
            <v>Y</v>
          </cell>
          <cell r="H574" t="str">
            <v>Y</v>
          </cell>
        </row>
        <row r="574">
          <cell r="N574">
            <v>0.161</v>
          </cell>
          <cell r="O574">
            <v>0.704</v>
          </cell>
          <cell r="P574">
            <v>0.076</v>
          </cell>
          <cell r="Q574">
            <v>0.002</v>
          </cell>
          <cell r="R574">
            <v>0.005</v>
          </cell>
          <cell r="S574">
            <v>0.004</v>
          </cell>
          <cell r="T574">
            <v>0.046</v>
          </cell>
          <cell r="U574">
            <v>0.001</v>
          </cell>
          <cell r="V574">
            <v>2.35425454214264</v>
          </cell>
          <cell r="W574">
            <v>2.24218035810757</v>
          </cell>
          <cell r="X574">
            <v>0.0565244192222203</v>
          </cell>
          <cell r="Y574">
            <v>4.53007108655089</v>
          </cell>
          <cell r="Z574">
            <v>0.444496910926889</v>
          </cell>
        </row>
        <row r="574">
          <cell r="AB574">
            <v>2.11122047767445</v>
          </cell>
          <cell r="AC574">
            <v>2.8951898703068</v>
          </cell>
          <cell r="AD574">
            <v>11.8306547855442</v>
          </cell>
          <cell r="AE574">
            <v>8.71922551758573</v>
          </cell>
        </row>
        <row r="574">
          <cell r="AG574">
            <v>7.87782931735419</v>
          </cell>
          <cell r="AH574">
            <v>4.25390481313991</v>
          </cell>
        </row>
        <row r="574">
          <cell r="AJ574">
            <v>7.90057178221676</v>
          </cell>
          <cell r="AK574">
            <v>8.53611316062436</v>
          </cell>
          <cell r="AL574">
            <v>12.6553368318319</v>
          </cell>
          <cell r="AM574">
            <v>10.8901028101933</v>
          </cell>
        </row>
        <row r="575">
          <cell r="B575" t="str">
            <v>UI10-00089</v>
          </cell>
          <cell r="C575" t="str">
            <v>SAMN02209197</v>
          </cell>
          <cell r="D575" t="str">
            <v>M. sinensis</v>
          </cell>
          <cell r="E575" t="str">
            <v>Ornamental</v>
          </cell>
          <cell r="F575" t="str">
            <v>Y</v>
          </cell>
          <cell r="G575" t="str">
            <v>Y</v>
          </cell>
          <cell r="H575" t="str">
            <v>Y</v>
          </cell>
        </row>
        <row r="575">
          <cell r="N575">
            <v>0.317</v>
          </cell>
          <cell r="O575">
            <v>0.141</v>
          </cell>
          <cell r="P575">
            <v>0.182</v>
          </cell>
          <cell r="Q575">
            <v>0.14</v>
          </cell>
          <cell r="R575">
            <v>0.01</v>
          </cell>
          <cell r="S575">
            <v>0.029</v>
          </cell>
          <cell r="T575">
            <v>0.026</v>
          </cell>
          <cell r="U575">
            <v>0.156</v>
          </cell>
          <cell r="V575">
            <v>0.80539354889216</v>
          </cell>
          <cell r="W575">
            <v>1.06142736646399</v>
          </cell>
          <cell r="X575">
            <v>0.27171552894067</v>
          </cell>
          <cell r="Y575">
            <v>3.55762521528097</v>
          </cell>
          <cell r="Z575">
            <v>0.456605373720444</v>
          </cell>
        </row>
        <row r="575">
          <cell r="AB575">
            <v>1.34294591130244</v>
          </cell>
          <cell r="AC575">
            <v>1.90572597676488</v>
          </cell>
          <cell r="AD575">
            <v>5.3545327428568</v>
          </cell>
          <cell r="AE575">
            <v>6.89865902790111</v>
          </cell>
          <cell r="AF575">
            <v>3.15147597410811</v>
          </cell>
          <cell r="AG575">
            <v>8.94015968922427</v>
          </cell>
          <cell r="AH575">
            <v>2.12877589776926</v>
          </cell>
        </row>
        <row r="575">
          <cell r="AJ575">
            <v>5.34663719269539</v>
          </cell>
          <cell r="AK575">
            <v>5.81818401231646</v>
          </cell>
          <cell r="AL575">
            <v>15.5121686712174</v>
          </cell>
          <cell r="AM575">
            <v>5.08653763733677</v>
          </cell>
        </row>
        <row r="576">
          <cell r="B576" t="str">
            <v>UI10-00090</v>
          </cell>
          <cell r="C576" t="str">
            <v>SAMN02209215</v>
          </cell>
          <cell r="D576" t="str">
            <v>M. sinensis</v>
          </cell>
          <cell r="E576" t="str">
            <v>Ornamental</v>
          </cell>
          <cell r="F576" t="str">
            <v>Y</v>
          </cell>
          <cell r="G576" t="str">
            <v>Y</v>
          </cell>
          <cell r="H576" t="str">
            <v>Y</v>
          </cell>
        </row>
        <row r="576">
          <cell r="N576">
            <v>0.437</v>
          </cell>
          <cell r="O576">
            <v>0.275</v>
          </cell>
          <cell r="P576">
            <v>0.066</v>
          </cell>
          <cell r="Q576">
            <v>0.063</v>
          </cell>
          <cell r="R576">
            <v>0.008</v>
          </cell>
          <cell r="S576">
            <v>0.027</v>
          </cell>
          <cell r="T576">
            <v>0.041</v>
          </cell>
          <cell r="U576">
            <v>0.083</v>
          </cell>
          <cell r="V576">
            <v>0.489320289930753</v>
          </cell>
          <cell r="W576">
            <v>0.0552999347333723</v>
          </cell>
        </row>
        <row r="576">
          <cell r="Y576">
            <v>0.0379304459473449</v>
          </cell>
        </row>
        <row r="576">
          <cell r="AB576">
            <v>0.0764562699205251</v>
          </cell>
          <cell r="AC576">
            <v>0.168845404602217</v>
          </cell>
        </row>
        <row r="576">
          <cell r="AE576">
            <v>0.670068409794566</v>
          </cell>
        </row>
        <row r="576">
          <cell r="AJ576">
            <v>0.360354292544604</v>
          </cell>
          <cell r="AK576">
            <v>0.447333581932798</v>
          </cell>
        </row>
        <row r="577">
          <cell r="B577" t="str">
            <v>UI10-00092</v>
          </cell>
          <cell r="C577" t="str">
            <v>SAMN02209234</v>
          </cell>
          <cell r="D577" t="str">
            <v>M. sinensis</v>
          </cell>
          <cell r="E577" t="str">
            <v>Ornamental</v>
          </cell>
          <cell r="F577" t="str">
            <v>Y</v>
          </cell>
          <cell r="G577" t="str">
            <v>Y</v>
          </cell>
          <cell r="H577" t="str">
            <v>Y</v>
          </cell>
        </row>
        <row r="577">
          <cell r="N577">
            <v>0.383</v>
          </cell>
          <cell r="O577">
            <v>0.416</v>
          </cell>
          <cell r="P577">
            <v>0.12</v>
          </cell>
          <cell r="Q577">
            <v>0.015</v>
          </cell>
          <cell r="R577">
            <v>0.012</v>
          </cell>
          <cell r="S577">
            <v>0.013</v>
          </cell>
          <cell r="T577">
            <v>0.03</v>
          </cell>
          <cell r="U577">
            <v>0.01</v>
          </cell>
          <cell r="V577">
            <v>1.93777996843123</v>
          </cell>
          <cell r="W577">
            <v>0.543683449131586</v>
          </cell>
          <cell r="X577">
            <v>0.0933515648863477</v>
          </cell>
          <cell r="Y577">
            <v>0.560229234010606</v>
          </cell>
          <cell r="Z577">
            <v>0.955381094124671</v>
          </cell>
        </row>
        <row r="577">
          <cell r="AB577">
            <v>0.649069765108041</v>
          </cell>
          <cell r="AC577">
            <v>1.00322766980571</v>
          </cell>
          <cell r="AD577">
            <v>5.82566645901873</v>
          </cell>
          <cell r="AE577">
            <v>4.02409342626516</v>
          </cell>
          <cell r="AF577">
            <v>1.34277781406575</v>
          </cell>
          <cell r="AG577">
            <v>3.68329851043691</v>
          </cell>
          <cell r="AH577">
            <v>3.64664795126528</v>
          </cell>
        </row>
        <row r="577">
          <cell r="AJ577">
            <v>3.77857922868284</v>
          </cell>
          <cell r="AK577">
            <v>4.17465852332388</v>
          </cell>
          <cell r="AL577">
            <v>10.2478613011788</v>
          </cell>
          <cell r="AM577">
            <v>5.81973581038964</v>
          </cell>
        </row>
        <row r="578">
          <cell r="B578" t="str">
            <v>UI10-00094</v>
          </cell>
          <cell r="C578" t="str">
            <v>SAMN02209242</v>
          </cell>
          <cell r="D578" t="str">
            <v>M. sinensis</v>
          </cell>
          <cell r="E578" t="str">
            <v>Ornamental</v>
          </cell>
          <cell r="F578" t="str">
            <v>Y</v>
          </cell>
          <cell r="G578" t="str">
            <v>Y</v>
          </cell>
          <cell r="H578" t="str">
            <v>Y</v>
          </cell>
        </row>
        <row r="578">
          <cell r="N578">
            <v>0.343</v>
          </cell>
          <cell r="O578">
            <v>0.434</v>
          </cell>
          <cell r="P578">
            <v>0.161</v>
          </cell>
          <cell r="Q578">
            <v>0.015</v>
          </cell>
          <cell r="R578">
            <v>0.007</v>
          </cell>
          <cell r="S578">
            <v>0.007</v>
          </cell>
          <cell r="T578">
            <v>0.029</v>
          </cell>
          <cell r="U578">
            <v>0.003</v>
          </cell>
          <cell r="V578">
            <v>0.772322694296881</v>
          </cell>
          <cell r="W578">
            <v>0.227245045017556</v>
          </cell>
          <cell r="X578">
            <v>0.00571694453864037</v>
          </cell>
        </row>
        <row r="578">
          <cell r="Z578">
            <v>0.0166127176332798</v>
          </cell>
        </row>
        <row r="578">
          <cell r="AB578">
            <v>0.32672636388606</v>
          </cell>
          <cell r="AC578">
            <v>0.560896047563535</v>
          </cell>
          <cell r="AD578">
            <v>1.72495096202668</v>
          </cell>
          <cell r="AE578">
            <v>3.39664005220272</v>
          </cell>
        </row>
        <row r="578">
          <cell r="AH578">
            <v>0.163632252111076</v>
          </cell>
        </row>
        <row r="578">
          <cell r="AJ578">
            <v>1.68717530230088</v>
          </cell>
          <cell r="AK578">
            <v>1.91571723756428</v>
          </cell>
          <cell r="AL578">
            <v>2.89466508291942</v>
          </cell>
          <cell r="AM578">
            <v>3.68627431218127</v>
          </cell>
        </row>
        <row r="579">
          <cell r="B579" t="str">
            <v>UI10-00096</v>
          </cell>
          <cell r="C579" t="str">
            <v>SAMN02209205</v>
          </cell>
          <cell r="D579" t="str">
            <v>M. sinensis</v>
          </cell>
          <cell r="E579" t="str">
            <v>Ornamental</v>
          </cell>
          <cell r="F579" t="str">
            <v>Y</v>
          </cell>
          <cell r="G579" t="str">
            <v>Y</v>
          </cell>
          <cell r="H579" t="str">
            <v>Y</v>
          </cell>
        </row>
        <row r="579">
          <cell r="N579">
            <v>0.408</v>
          </cell>
          <cell r="O579">
            <v>0.166</v>
          </cell>
          <cell r="P579">
            <v>0.127</v>
          </cell>
          <cell r="Q579">
            <v>0.123</v>
          </cell>
          <cell r="R579">
            <v>0.011</v>
          </cell>
          <cell r="S579">
            <v>0.032</v>
          </cell>
          <cell r="T579">
            <v>0.022</v>
          </cell>
          <cell r="U579">
            <v>0.113</v>
          </cell>
          <cell r="V579">
            <v>2.0695247533167</v>
          </cell>
          <cell r="W579">
            <v>0.65573843243796</v>
          </cell>
          <cell r="X579">
            <v>0.262885023263872</v>
          </cell>
          <cell r="Y579">
            <v>0.934698678675923</v>
          </cell>
          <cell r="Z579">
            <v>0.407223380312481</v>
          </cell>
        </row>
        <row r="579">
          <cell r="AB579">
            <v>0.812717996801559</v>
          </cell>
          <cell r="AC579">
            <v>1.22113796494316</v>
          </cell>
          <cell r="AD579">
            <v>4.03028803236848</v>
          </cell>
          <cell r="AE579">
            <v>4.31332072315735</v>
          </cell>
          <cell r="AF579">
            <v>3.65478713925312</v>
          </cell>
          <cell r="AG579">
            <v>2.25764106007733</v>
          </cell>
          <cell r="AH579">
            <v>3.11948598351035</v>
          </cell>
        </row>
        <row r="579">
          <cell r="AJ579">
            <v>3.27314796401568</v>
          </cell>
          <cell r="AK579">
            <v>3.64367649611681</v>
          </cell>
          <cell r="AL579">
            <v>9.7849404239824</v>
          </cell>
          <cell r="AM579">
            <v>7.18724439770818</v>
          </cell>
        </row>
        <row r="580">
          <cell r="B580" t="str">
            <v>UI10-00097</v>
          </cell>
          <cell r="C580" t="str">
            <v>SAMN02209222</v>
          </cell>
          <cell r="D580" t="str">
            <v>M. sinensis</v>
          </cell>
          <cell r="E580" t="str">
            <v>Ornamental</v>
          </cell>
          <cell r="F580" t="str">
            <v>Y</v>
          </cell>
          <cell r="G580" t="str">
            <v>Y</v>
          </cell>
          <cell r="H580" t="str">
            <v>Y</v>
          </cell>
        </row>
        <row r="580">
          <cell r="N580">
            <v>0.659</v>
          </cell>
          <cell r="O580">
            <v>0.208</v>
          </cell>
          <cell r="P580">
            <v>0.025</v>
          </cell>
          <cell r="Q580">
            <v>0.036</v>
          </cell>
          <cell r="R580">
            <v>0.013</v>
          </cell>
          <cell r="S580">
            <v>0.011</v>
          </cell>
          <cell r="T580">
            <v>0.041</v>
          </cell>
          <cell r="U580">
            <v>0.007</v>
          </cell>
          <cell r="V580">
            <v>1.22321034662336</v>
          </cell>
          <cell r="W580">
            <v>0.676845953440207</v>
          </cell>
          <cell r="X580">
            <v>0.000313515057210817</v>
          </cell>
          <cell r="Y580">
            <v>1.18350574672788</v>
          </cell>
          <cell r="Z580">
            <v>0.0540236403022348</v>
          </cell>
        </row>
        <row r="580">
          <cell r="AB580">
            <v>0.634995823811715</v>
          </cell>
          <cell r="AC580">
            <v>0.988049163795227</v>
          </cell>
          <cell r="AD580">
            <v>6.82910890757713</v>
          </cell>
          <cell r="AE580">
            <v>8.55752139555098</v>
          </cell>
        </row>
        <row r="580">
          <cell r="AG580">
            <v>8.99410149397722</v>
          </cell>
          <cell r="AH580">
            <v>0.175125462366317</v>
          </cell>
        </row>
        <row r="580">
          <cell r="AJ580">
            <v>5.86078689491417</v>
          </cell>
          <cell r="AK580">
            <v>6.38471416072684</v>
          </cell>
          <cell r="AL580">
            <v>18.3811358936176</v>
          </cell>
          <cell r="AM580">
            <v>0.334998861040401</v>
          </cell>
        </row>
        <row r="581">
          <cell r="B581" t="str">
            <v>UI10-00099</v>
          </cell>
          <cell r="C581" t="str">
            <v>SAMN02209208</v>
          </cell>
          <cell r="D581" t="str">
            <v>M. sinensis</v>
          </cell>
          <cell r="E581" t="str">
            <v>Ornamental</v>
          </cell>
          <cell r="F581" t="str">
            <v>Y</v>
          </cell>
          <cell r="G581" t="str">
            <v>Y</v>
          </cell>
          <cell r="H581" t="str">
            <v>Y</v>
          </cell>
        </row>
        <row r="581">
          <cell r="N581">
            <v>0.439</v>
          </cell>
          <cell r="O581">
            <v>0.176</v>
          </cell>
          <cell r="P581">
            <v>0.121</v>
          </cell>
          <cell r="Q581">
            <v>0.097</v>
          </cell>
          <cell r="R581">
            <v>0.005</v>
          </cell>
          <cell r="S581">
            <v>0.02</v>
          </cell>
          <cell r="T581">
            <v>0.033</v>
          </cell>
          <cell r="U581">
            <v>0.108</v>
          </cell>
          <cell r="V581">
            <v>4.42646147211191</v>
          </cell>
          <cell r="W581">
            <v>2.05478561730885</v>
          </cell>
        </row>
        <row r="581">
          <cell r="Y581">
            <v>2.86283853992083</v>
          </cell>
          <cell r="Z581">
            <v>2.40449724264396</v>
          </cell>
        </row>
        <row r="581">
          <cell r="AB581">
            <v>2.43845489837445</v>
          </cell>
          <cell r="AC581">
            <v>3.28707547527506</v>
          </cell>
          <cell r="AD581">
            <v>14.0183978566018</v>
          </cell>
          <cell r="AE581">
            <v>12.5560721022439</v>
          </cell>
        </row>
        <row r="581">
          <cell r="AG581">
            <v>3.49165106461756</v>
          </cell>
          <cell r="AH581">
            <v>5.63285049717586</v>
          </cell>
        </row>
        <row r="581">
          <cell r="AJ581">
            <v>8.32628089056663</v>
          </cell>
          <cell r="AK581">
            <v>8.95419747350787</v>
          </cell>
          <cell r="AL581">
            <v>17.9447995950235</v>
          </cell>
          <cell r="AM581">
            <v>9.96920028588674</v>
          </cell>
        </row>
        <row r="582">
          <cell r="B582" t="str">
            <v>UI10-00100</v>
          </cell>
          <cell r="C582" t="str">
            <v>SAMN02209245</v>
          </cell>
          <cell r="D582" t="str">
            <v>M. sinensis</v>
          </cell>
          <cell r="E582" t="str">
            <v>Ornamental</v>
          </cell>
          <cell r="F582" t="str">
            <v>Y</v>
          </cell>
          <cell r="G582" t="str">
            <v>Y</v>
          </cell>
          <cell r="H582" t="str">
            <v>Y</v>
          </cell>
        </row>
        <row r="582">
          <cell r="N582">
            <v>0.624</v>
          </cell>
          <cell r="O582">
            <v>0.225</v>
          </cell>
          <cell r="P582">
            <v>0.017</v>
          </cell>
          <cell r="Q582">
            <v>0.017</v>
          </cell>
          <cell r="R582">
            <v>0.007</v>
          </cell>
          <cell r="S582">
            <v>0.005</v>
          </cell>
          <cell r="T582">
            <v>0.104</v>
          </cell>
          <cell r="U582">
            <v>0.002</v>
          </cell>
          <cell r="V582">
            <v>0.122995611182975</v>
          </cell>
          <cell r="W582">
            <v>0.132669696444056</v>
          </cell>
        </row>
        <row r="582">
          <cell r="AB582">
            <v>0.0894882031277763</v>
          </cell>
          <cell r="AC582">
            <v>0.194853099836805</v>
          </cell>
          <cell r="AD582">
            <v>0.49795972400232</v>
          </cell>
          <cell r="AE582">
            <v>0.913372824593688</v>
          </cell>
        </row>
        <row r="582">
          <cell r="AJ582">
            <v>0.357907423395289</v>
          </cell>
          <cell r="AK582">
            <v>0.454878462176855</v>
          </cell>
          <cell r="AL582">
            <v>1.27822573298326</v>
          </cell>
        </row>
        <row r="583">
          <cell r="B583" t="str">
            <v>UI10-00101</v>
          </cell>
          <cell r="C583" t="str">
            <v>SAMN02209246</v>
          </cell>
          <cell r="D583" t="str">
            <v>M. sinensis</v>
          </cell>
          <cell r="E583" t="str">
            <v>Ornamental</v>
          </cell>
          <cell r="F583" t="str">
            <v>Y</v>
          </cell>
          <cell r="G583" t="str">
            <v>Y</v>
          </cell>
          <cell r="H583" t="str">
            <v>Y</v>
          </cell>
        </row>
        <row r="583">
          <cell r="N583">
            <v>0.62</v>
          </cell>
          <cell r="O583">
            <v>0.233</v>
          </cell>
          <cell r="P583">
            <v>0.01</v>
          </cell>
          <cell r="Q583">
            <v>0.018</v>
          </cell>
          <cell r="R583">
            <v>0.008</v>
          </cell>
          <cell r="S583">
            <v>0.004</v>
          </cell>
          <cell r="T583">
            <v>0.1</v>
          </cell>
          <cell r="U583">
            <v>0.007</v>
          </cell>
          <cell r="V583">
            <v>0.264581334389055</v>
          </cell>
          <cell r="W583">
            <v>0.0713166245311325</v>
          </cell>
        </row>
        <row r="583">
          <cell r="AB583">
            <v>0.116193060960177</v>
          </cell>
          <cell r="AC583">
            <v>0.239955539462896</v>
          </cell>
          <cell r="AD583">
            <v>0.425067517833459</v>
          </cell>
          <cell r="AE583">
            <v>0.318903696280723</v>
          </cell>
        </row>
        <row r="583">
          <cell r="AJ583">
            <v>0.122757154404485</v>
          </cell>
          <cell r="AK583">
            <v>0.172765510079297</v>
          </cell>
          <cell r="AL583">
            <v>0.567598362071623</v>
          </cell>
        </row>
        <row r="584">
          <cell r="B584" t="str">
            <v>UI10-00102</v>
          </cell>
          <cell r="C584" t="str">
            <v>SAMN06111837</v>
          </cell>
          <cell r="D584" t="str">
            <v>M. sinensis</v>
          </cell>
          <cell r="E584" t="str">
            <v>Ornamental</v>
          </cell>
          <cell r="F584" t="str">
            <v>Y</v>
          </cell>
          <cell r="G584" t="str">
            <v>Y</v>
          </cell>
          <cell r="H584" t="str">
            <v>Y</v>
          </cell>
        </row>
        <row r="584">
          <cell r="N584">
            <v>0.093</v>
          </cell>
          <cell r="O584">
            <v>0.676</v>
          </cell>
          <cell r="P584">
            <v>0.183</v>
          </cell>
          <cell r="Q584">
            <v>0.008</v>
          </cell>
          <cell r="R584">
            <v>0.008</v>
          </cell>
          <cell r="S584">
            <v>0.005</v>
          </cell>
          <cell r="T584">
            <v>0.02</v>
          </cell>
          <cell r="U584">
            <v>0.006</v>
          </cell>
          <cell r="V584">
            <v>0.931377969426083</v>
          </cell>
          <cell r="W584">
            <v>2.32417464804335</v>
          </cell>
        </row>
        <row r="584">
          <cell r="Y584">
            <v>0.100027819641398</v>
          </cell>
          <cell r="Z584">
            <v>0.261978345553111</v>
          </cell>
        </row>
        <row r="584">
          <cell r="AB584">
            <v>0.316286412079785</v>
          </cell>
          <cell r="AC584">
            <v>0.545881753109266</v>
          </cell>
          <cell r="AD584">
            <v>5.35806641048778</v>
          </cell>
          <cell r="AE584">
            <v>5.37054744215359</v>
          </cell>
        </row>
        <row r="584">
          <cell r="AH584">
            <v>4.02214341392142</v>
          </cell>
        </row>
        <row r="584">
          <cell r="AJ584">
            <v>4.18871534481071</v>
          </cell>
          <cell r="AK584">
            <v>4.63232833072355</v>
          </cell>
          <cell r="AL584">
            <v>15.4041904050917</v>
          </cell>
          <cell r="AM584">
            <v>7.8827694030817</v>
          </cell>
        </row>
        <row r="585">
          <cell r="B585" t="str">
            <v>UI10-00104</v>
          </cell>
          <cell r="C585" t="str">
            <v>SAMN02209196</v>
          </cell>
          <cell r="D585" t="str">
            <v>M. sinensis</v>
          </cell>
          <cell r="E585" t="str">
            <v>Ornamental</v>
          </cell>
          <cell r="F585" t="str">
            <v>Y</v>
          </cell>
          <cell r="G585" t="str">
            <v>Y</v>
          </cell>
          <cell r="H585" t="str">
            <v>Y</v>
          </cell>
        </row>
        <row r="585">
          <cell r="N585">
            <v>0.277</v>
          </cell>
          <cell r="O585">
            <v>0.215</v>
          </cell>
          <cell r="P585">
            <v>0.17</v>
          </cell>
          <cell r="Q585">
            <v>0.122</v>
          </cell>
          <cell r="R585">
            <v>0.009</v>
          </cell>
          <cell r="S585">
            <v>0.022</v>
          </cell>
          <cell r="T585">
            <v>0.027</v>
          </cell>
          <cell r="U585">
            <v>0.159</v>
          </cell>
          <cell r="V585">
            <v>1.06537434764995</v>
          </cell>
          <cell r="W585">
            <v>1.0436100431974</v>
          </cell>
          <cell r="X585">
            <v>0.499870153645053</v>
          </cell>
          <cell r="Y585">
            <v>3.00563563292613</v>
          </cell>
          <cell r="Z585">
            <v>0.505829085213237</v>
          </cell>
        </row>
        <row r="585">
          <cell r="AB585">
            <v>1.36772584487178</v>
          </cell>
          <cell r="AC585">
            <v>1.94174097148685</v>
          </cell>
          <cell r="AD585">
            <v>3.19126196632162</v>
          </cell>
          <cell r="AE585">
            <v>3.75866732450711</v>
          </cell>
          <cell r="AF585">
            <v>2.83231518483667</v>
          </cell>
          <cell r="AG585">
            <v>4.80526621565938</v>
          </cell>
          <cell r="AH585">
            <v>1.51577188957932</v>
          </cell>
        </row>
        <row r="585">
          <cell r="AJ585">
            <v>3.19505124369369</v>
          </cell>
          <cell r="AK585">
            <v>3.54614478353511</v>
          </cell>
          <cell r="AL585">
            <v>7.69852403386536</v>
          </cell>
          <cell r="AM585">
            <v>3.36539736100007</v>
          </cell>
        </row>
        <row r="586">
          <cell r="B586" t="str">
            <v>UI10-00105</v>
          </cell>
          <cell r="C586" t="str">
            <v>SAMN02209263</v>
          </cell>
          <cell r="D586" t="str">
            <v>M. sinensis var. transmorrisonensis</v>
          </cell>
          <cell r="E586" t="str">
            <v>Ornamental</v>
          </cell>
          <cell r="F586" t="str">
            <v>Y</v>
          </cell>
          <cell r="G586" t="str">
            <v>Y</v>
          </cell>
          <cell r="H586" t="str">
            <v>Y</v>
          </cell>
        </row>
        <row r="586">
          <cell r="N586">
            <v>0.044</v>
          </cell>
          <cell r="O586">
            <v>0.051</v>
          </cell>
          <cell r="P586">
            <v>0.007</v>
          </cell>
          <cell r="Q586">
            <v>0.005</v>
          </cell>
          <cell r="R586">
            <v>0.056</v>
          </cell>
          <cell r="S586">
            <v>0.003</v>
          </cell>
          <cell r="T586">
            <v>0.813</v>
          </cell>
          <cell r="U586">
            <v>0.02</v>
          </cell>
          <cell r="V586">
            <v>0.227552984747105</v>
          </cell>
          <cell r="W586">
            <v>1.15977953557178</v>
          </cell>
        </row>
        <row r="586">
          <cell r="Y586">
            <v>0.169908287748364</v>
          </cell>
          <cell r="Z586">
            <v>0.409604976791156</v>
          </cell>
        </row>
        <row r="586">
          <cell r="AB586">
            <v>0.500239465708291</v>
          </cell>
          <cell r="AC586">
            <v>0.805557480809522</v>
          </cell>
          <cell r="AD586">
            <v>4.77989726604653</v>
          </cell>
          <cell r="AE586">
            <v>3.7103634732467</v>
          </cell>
        </row>
        <row r="586">
          <cell r="AG586">
            <v>1.26890842028465</v>
          </cell>
          <cell r="AH586">
            <v>1.28146128112007</v>
          </cell>
        </row>
        <row r="586">
          <cell r="AJ586">
            <v>2.72576202808953</v>
          </cell>
          <cell r="AK586">
            <v>3.04555368634062</v>
          </cell>
          <cell r="AL586">
            <v>6.75231900180921</v>
          </cell>
          <cell r="AM586">
            <v>3.10378391971556</v>
          </cell>
        </row>
        <row r="587">
          <cell r="B587" t="str">
            <v>UI10-00106</v>
          </cell>
          <cell r="C587" t="str">
            <v>SAMN02209262</v>
          </cell>
          <cell r="D587" t="str">
            <v>M. sinensis var. transmorrisonensis</v>
          </cell>
          <cell r="E587" t="str">
            <v>Ornamental</v>
          </cell>
          <cell r="F587" t="str">
            <v>Y</v>
          </cell>
          <cell r="G587" t="str">
            <v>Y</v>
          </cell>
          <cell r="H587" t="str">
            <v>Y</v>
          </cell>
        </row>
        <row r="587">
          <cell r="N587">
            <v>0.286</v>
          </cell>
          <cell r="O587">
            <v>0.287</v>
          </cell>
          <cell r="P587">
            <v>0.06</v>
          </cell>
          <cell r="Q587">
            <v>0.021</v>
          </cell>
          <cell r="R587">
            <v>0.036</v>
          </cell>
          <cell r="S587">
            <v>0.009</v>
          </cell>
          <cell r="T587">
            <v>0.285</v>
          </cell>
          <cell r="U587">
            <v>0.017</v>
          </cell>
          <cell r="V587">
            <v>2.70792884916902</v>
          </cell>
          <cell r="W587">
            <v>0.0777879949587974</v>
          </cell>
        </row>
        <row r="587">
          <cell r="AB587">
            <v>1.22701902879817</v>
          </cell>
          <cell r="AC587">
            <v>1.818300527686</v>
          </cell>
          <cell r="AD587">
            <v>10.8079100467327</v>
          </cell>
          <cell r="AE587">
            <v>6.79349178040599</v>
          </cell>
        </row>
        <row r="587">
          <cell r="AJ587">
            <v>7.25266496232434</v>
          </cell>
          <cell r="AK587">
            <v>7.90224431747273</v>
          </cell>
          <cell r="AL587">
            <v>12.251477434167</v>
          </cell>
        </row>
        <row r="588">
          <cell r="B588" t="str">
            <v>UI10-00107</v>
          </cell>
          <cell r="C588" t="str">
            <v>SAMN06111836</v>
          </cell>
          <cell r="D588" t="str">
            <v>M. xgiganteus</v>
          </cell>
          <cell r="E588" t="str">
            <v>M. xgiganteus 3x</v>
          </cell>
          <cell r="F588" t="str">
            <v>Y</v>
          </cell>
          <cell r="G588" t="str">
            <v>Y</v>
          </cell>
          <cell r="H588" t="str">
            <v>N</v>
          </cell>
        </row>
        <row r="588">
          <cell r="N588">
            <v>0.298</v>
          </cell>
          <cell r="O588">
            <v>0.114</v>
          </cell>
          <cell r="P588">
            <v>0.004</v>
          </cell>
          <cell r="Q588">
            <v>0.001</v>
          </cell>
          <cell r="R588">
            <v>0.002</v>
          </cell>
          <cell r="S588">
            <v>0.002</v>
          </cell>
          <cell r="T588">
            <v>0.003</v>
          </cell>
          <cell r="U588">
            <v>0.575</v>
          </cell>
          <cell r="V588">
            <v>3.96177440859822</v>
          </cell>
          <cell r="W588">
            <v>3.71809562083353</v>
          </cell>
          <cell r="X588">
            <v>0.980449321965771</v>
          </cell>
          <cell r="Y588">
            <v>11.7156311692775</v>
          </cell>
          <cell r="Z588">
            <v>0.932069133226816</v>
          </cell>
          <cell r="AA588">
            <v>5.2233562680052</v>
          </cell>
          <cell r="AB588">
            <v>4.69740416343849</v>
          </cell>
          <cell r="AC588">
            <v>5.4807879392978</v>
          </cell>
          <cell r="AD588">
            <v>19.6511101426618</v>
          </cell>
          <cell r="AE588">
            <v>18.7406718933331</v>
          </cell>
          <cell r="AF588">
            <v>15.2421085094861</v>
          </cell>
          <cell r="AG588">
            <v>20.3930994590928</v>
          </cell>
          <cell r="AH588">
            <v>4.19414867693915</v>
          </cell>
          <cell r="AI588">
            <v>3.78547761507436</v>
          </cell>
          <cell r="AJ588">
            <v>14.8847800707712</v>
          </cell>
          <cell r="AK588">
            <v>14.4695482104394</v>
          </cell>
          <cell r="AL588">
            <v>33.678658937195</v>
          </cell>
          <cell r="AM588">
            <v>5.48583332823161</v>
          </cell>
        </row>
        <row r="589">
          <cell r="B589" t="str">
            <v>UI11-00009</v>
          </cell>
          <cell r="C589" t="str">
            <v>SAMN02209201</v>
          </cell>
          <cell r="D589" t="str">
            <v>M. sinensis</v>
          </cell>
          <cell r="E589" t="str">
            <v>Ornamental</v>
          </cell>
          <cell r="F589" t="str">
            <v>Y</v>
          </cell>
          <cell r="G589" t="str">
            <v>Y</v>
          </cell>
          <cell r="H589" t="str">
            <v>Y</v>
          </cell>
        </row>
        <row r="589">
          <cell r="N589">
            <v>0.288</v>
          </cell>
          <cell r="O589">
            <v>0.156</v>
          </cell>
          <cell r="P589">
            <v>0.254</v>
          </cell>
          <cell r="Q589">
            <v>0.093</v>
          </cell>
          <cell r="R589">
            <v>0.014</v>
          </cell>
          <cell r="S589">
            <v>0.029</v>
          </cell>
          <cell r="T589">
            <v>0.027</v>
          </cell>
          <cell r="U589">
            <v>0.139</v>
          </cell>
          <cell r="V589">
            <v>4.22348674028028</v>
          </cell>
          <cell r="W589">
            <v>3.70186268967963</v>
          </cell>
          <cell r="X589">
            <v>0.696450064622783</v>
          </cell>
          <cell r="Y589">
            <v>6.28022234890118</v>
          </cell>
          <cell r="Z589">
            <v>1.75318719757363</v>
          </cell>
        </row>
        <row r="589">
          <cell r="AB589">
            <v>3.56507953625181</v>
          </cell>
          <cell r="AC589">
            <v>4.65417322337861</v>
          </cell>
          <cell r="AD589">
            <v>12.8066665191855</v>
          </cell>
          <cell r="AE589">
            <v>12.8618519199968</v>
          </cell>
          <cell r="AF589">
            <v>7.89374394299607</v>
          </cell>
          <cell r="AG589">
            <v>4.19504801429861</v>
          </cell>
          <cell r="AH589">
            <v>5.78670194084715</v>
          </cell>
        </row>
        <row r="589">
          <cell r="AJ589">
            <v>8.42226870867647</v>
          </cell>
          <cell r="AK589">
            <v>9.05008145798999</v>
          </cell>
          <cell r="AL589">
            <v>23.9439229791764</v>
          </cell>
          <cell r="AM589">
            <v>8.60859530673923</v>
          </cell>
        </row>
        <row r="590">
          <cell r="B590" t="str">
            <v>UI11-00024</v>
          </cell>
          <cell r="C590" t="str">
            <v>SAMN02209249</v>
          </cell>
          <cell r="D590" t="str">
            <v>M. sinensis</v>
          </cell>
          <cell r="E590" t="str">
            <v>Ornamental</v>
          </cell>
          <cell r="F590" t="str">
            <v>Y</v>
          </cell>
          <cell r="G590" t="str">
            <v>Y</v>
          </cell>
          <cell r="H590" t="str">
            <v>Y</v>
          </cell>
        </row>
        <row r="590">
          <cell r="N590">
            <v>0.385</v>
          </cell>
          <cell r="O590">
            <v>0.497</v>
          </cell>
          <cell r="P590">
            <v>0.084</v>
          </cell>
          <cell r="Q590">
            <v>0.006</v>
          </cell>
          <cell r="R590">
            <v>0.005</v>
          </cell>
          <cell r="S590">
            <v>0.002</v>
          </cell>
          <cell r="T590">
            <v>0.02</v>
          </cell>
          <cell r="U590">
            <v>0.001</v>
          </cell>
          <cell r="V590">
            <v>4.07771515618966</v>
          </cell>
          <cell r="W590">
            <v>2.84999864023312</v>
          </cell>
        </row>
        <row r="590">
          <cell r="Y590">
            <v>1.77374171870782</v>
          </cell>
          <cell r="Z590">
            <v>0.751513333281929</v>
          </cell>
        </row>
        <row r="590">
          <cell r="AB590">
            <v>1.94129000654795</v>
          </cell>
          <cell r="AC590">
            <v>2.67567022781622</v>
          </cell>
          <cell r="AD590">
            <v>14.7377100902527</v>
          </cell>
          <cell r="AE590">
            <v>11.8662664981452</v>
          </cell>
        </row>
        <row r="590">
          <cell r="AG590">
            <v>7.70325864833811</v>
          </cell>
          <cell r="AH590">
            <v>4.85598917923681</v>
          </cell>
        </row>
        <row r="590">
          <cell r="AJ590">
            <v>9.21137416118022</v>
          </cell>
          <cell r="AK590">
            <v>9.88412007764391</v>
          </cell>
          <cell r="AL590">
            <v>31.5554360290962</v>
          </cell>
          <cell r="AM590">
            <v>8.26055315834206</v>
          </cell>
        </row>
        <row r="591">
          <cell r="B591" t="str">
            <v>UI12-00001</v>
          </cell>
          <cell r="C591" t="str">
            <v>SAMN02209194</v>
          </cell>
          <cell r="D591" t="str">
            <v>M. sinensis</v>
          </cell>
          <cell r="E591" t="str">
            <v>Ornamental</v>
          </cell>
          <cell r="F591" t="str">
            <v>Y</v>
          </cell>
          <cell r="G591" t="str">
            <v>Y</v>
          </cell>
          <cell r="H591" t="str">
            <v>Y</v>
          </cell>
        </row>
        <row r="591">
          <cell r="N591">
            <v>0.272</v>
          </cell>
          <cell r="O591">
            <v>0.2</v>
          </cell>
          <cell r="P591">
            <v>0.165</v>
          </cell>
          <cell r="Q591">
            <v>0.134</v>
          </cell>
          <cell r="R591">
            <v>0.015</v>
          </cell>
          <cell r="S591">
            <v>0.027</v>
          </cell>
          <cell r="T591">
            <v>0.032</v>
          </cell>
          <cell r="U591">
            <v>0.155</v>
          </cell>
          <cell r="V591">
            <v>1.80361752118783</v>
          </cell>
          <cell r="W591">
            <v>1.10923754490662</v>
          </cell>
          <cell r="X591">
            <v>0.67351262490879</v>
          </cell>
          <cell r="Y591">
            <v>2.81784732589912</v>
          </cell>
          <cell r="Z591">
            <v>0.368527502031557</v>
          </cell>
        </row>
        <row r="591">
          <cell r="AB591">
            <v>1.48220768457706</v>
          </cell>
          <cell r="AC591">
            <v>2.09096391091819</v>
          </cell>
          <cell r="AD591">
            <v>4.31173336627665</v>
          </cell>
          <cell r="AE591">
            <v>4.51565057777442</v>
          </cell>
          <cell r="AF591">
            <v>3.26400213085147</v>
          </cell>
          <cell r="AG591">
            <v>6.17460945007663</v>
          </cell>
          <cell r="AH591">
            <v>1.84410743357042</v>
          </cell>
        </row>
        <row r="591">
          <cell r="AJ591">
            <v>4.02554817732287</v>
          </cell>
          <cell r="AK591">
            <v>4.43169781667818</v>
          </cell>
          <cell r="AL591">
            <v>6.84155265883217</v>
          </cell>
          <cell r="AM591">
            <v>3.15604828657994</v>
          </cell>
        </row>
        <row r="592">
          <cell r="B592" t="str">
            <v>UI12-00002</v>
          </cell>
          <cell r="C592" t="str">
            <v>SAMN02209243</v>
          </cell>
          <cell r="D592" t="str">
            <v>M. sinensis</v>
          </cell>
          <cell r="E592" t="str">
            <v>Ornamental</v>
          </cell>
          <cell r="F592" t="str">
            <v>Y</v>
          </cell>
          <cell r="G592" t="str">
            <v>Y</v>
          </cell>
          <cell r="H592" t="str">
            <v>Y</v>
          </cell>
        </row>
        <row r="592">
          <cell r="N592">
            <v>0.256</v>
          </cell>
          <cell r="O592">
            <v>0.57</v>
          </cell>
          <cell r="P592">
            <v>0.109</v>
          </cell>
          <cell r="Q592">
            <v>0.01</v>
          </cell>
          <cell r="R592">
            <v>0.009</v>
          </cell>
          <cell r="S592">
            <v>0.011</v>
          </cell>
          <cell r="T592">
            <v>0.033</v>
          </cell>
          <cell r="U592">
            <v>0.003</v>
          </cell>
          <cell r="V592">
            <v>2.64805629049731</v>
          </cell>
          <cell r="W592">
            <v>0.951727337948144</v>
          </cell>
          <cell r="X592">
            <v>0.920686842247781</v>
          </cell>
          <cell r="Y592">
            <v>6.23566667311928</v>
          </cell>
          <cell r="Z592">
            <v>1.12763046633809</v>
          </cell>
        </row>
        <row r="592">
          <cell r="AB592">
            <v>2.59605715747118</v>
          </cell>
          <cell r="AC592">
            <v>3.47798745325284</v>
          </cell>
          <cell r="AD592">
            <v>10.2195783360463</v>
          </cell>
          <cell r="AE592">
            <v>4.74104618900065</v>
          </cell>
          <cell r="AF592">
            <v>6.82843157817681</v>
          </cell>
          <cell r="AG592">
            <v>7.24833657315232</v>
          </cell>
          <cell r="AH592">
            <v>4.62945012969038</v>
          </cell>
        </row>
        <row r="592">
          <cell r="AJ592">
            <v>6.51882150766994</v>
          </cell>
          <cell r="AK592">
            <v>7.05998495653641</v>
          </cell>
          <cell r="AL592">
            <v>19.4607965505317</v>
          </cell>
          <cell r="AM592">
            <v>10.8257064702381</v>
          </cell>
        </row>
        <row r="593">
          <cell r="B593" t="str">
            <v>VA-2010-001-022</v>
          </cell>
          <cell r="C593" t="str">
            <v>SAMN02209309</v>
          </cell>
          <cell r="D593" t="str">
            <v>M. sinensis</v>
          </cell>
          <cell r="E593" t="str">
            <v>US naturalized</v>
          </cell>
          <cell r="F593" t="str">
            <v>Y</v>
          </cell>
          <cell r="G593" t="str">
            <v>Y</v>
          </cell>
          <cell r="H593" t="str">
            <v>Y</v>
          </cell>
          <cell r="I593">
            <v>38.5532</v>
          </cell>
          <cell r="J593">
            <v>-77.356</v>
          </cell>
          <cell r="K593">
            <v>63</v>
          </cell>
          <cell r="L593">
            <v>7</v>
          </cell>
          <cell r="M593">
            <v>7</v>
          </cell>
          <cell r="N593">
            <v>0.6262</v>
          </cell>
          <cell r="O593">
            <v>0.2306</v>
          </cell>
          <cell r="P593">
            <v>0.0248</v>
          </cell>
          <cell r="Q593">
            <v>0.0356</v>
          </cell>
          <cell r="R593">
            <v>0.0118</v>
          </cell>
          <cell r="S593">
            <v>0.019</v>
          </cell>
          <cell r="T593">
            <v>0.0464</v>
          </cell>
          <cell r="U593">
            <v>0.0058</v>
          </cell>
          <cell r="V593">
            <v>0.646952160682025</v>
          </cell>
          <cell r="W593">
            <v>0.653099805968823</v>
          </cell>
        </row>
        <row r="593">
          <cell r="Y593">
            <v>0.308502534264543</v>
          </cell>
        </row>
        <row r="593">
          <cell r="AB593">
            <v>0.483831223995041</v>
          </cell>
          <cell r="AC593">
            <v>0.790387730518142</v>
          </cell>
          <cell r="AD593">
            <v>9.59198511710062</v>
          </cell>
          <cell r="AE593">
            <v>8.25120842433631</v>
          </cell>
        </row>
        <row r="593">
          <cell r="AG593">
            <v>1.16362065120668</v>
          </cell>
        </row>
        <row r="593">
          <cell r="AJ593">
            <v>5.3656601378062</v>
          </cell>
          <cell r="AK593">
            <v>5.84336162048498</v>
          </cell>
          <cell r="AL593">
            <v>21.8088766123074</v>
          </cell>
        </row>
        <row r="594">
          <cell r="B594" t="str">
            <v>VA-2010-001-B40-e</v>
          </cell>
          <cell r="C594" t="str">
            <v>SAMN02209310</v>
          </cell>
          <cell r="D594" t="str">
            <v>M. sinensis</v>
          </cell>
          <cell r="E594" t="str">
            <v>US naturalized</v>
          </cell>
          <cell r="F594" t="str">
            <v>Y</v>
          </cell>
          <cell r="G594" t="str">
            <v>Y</v>
          </cell>
          <cell r="H594" t="str">
            <v>Y</v>
          </cell>
          <cell r="I594">
            <v>38.5532</v>
          </cell>
          <cell r="J594">
            <v>-77.356</v>
          </cell>
          <cell r="K594">
            <v>63</v>
          </cell>
          <cell r="L594">
            <v>7</v>
          </cell>
          <cell r="M594">
            <v>7</v>
          </cell>
          <cell r="N594">
            <v>0.6372</v>
          </cell>
          <cell r="O594">
            <v>0.222</v>
          </cell>
          <cell r="P594">
            <v>0.022</v>
          </cell>
          <cell r="Q594">
            <v>0.0354</v>
          </cell>
          <cell r="R594">
            <v>0.013</v>
          </cell>
          <cell r="S594">
            <v>0.0096</v>
          </cell>
          <cell r="T594">
            <v>0.0526</v>
          </cell>
          <cell r="U594">
            <v>0.0082</v>
          </cell>
          <cell r="V594">
            <v>1.69776270278299</v>
          </cell>
          <cell r="W594">
            <v>0.652529601798022</v>
          </cell>
        </row>
        <row r="594">
          <cell r="Y594">
            <v>0.184780234871785</v>
          </cell>
        </row>
        <row r="594">
          <cell r="AB594">
            <v>0.758918458846493</v>
          </cell>
          <cell r="AC594">
            <v>1.16183367194813</v>
          </cell>
          <cell r="AD594">
            <v>9.62095643447396</v>
          </cell>
          <cell r="AE594">
            <v>9.15098011673568</v>
          </cell>
        </row>
        <row r="594">
          <cell r="AJ594">
            <v>7.25815103395065</v>
          </cell>
          <cell r="AK594">
            <v>7.84241970068419</v>
          </cell>
          <cell r="AL594">
            <v>14.980489692432</v>
          </cell>
        </row>
        <row r="595">
          <cell r="B595" t="str">
            <v>p196-150A-c</v>
          </cell>
          <cell r="C595" t="str">
            <v>SAMN02209639</v>
          </cell>
          <cell r="D595" t="str">
            <v>M. sinensis</v>
          </cell>
          <cell r="E595" t="str">
            <v>Doubled haploid</v>
          </cell>
          <cell r="F595" t="str">
            <v>Y</v>
          </cell>
          <cell r="G595" t="str">
            <v>N</v>
          </cell>
          <cell r="H595" t="str">
            <v>N</v>
          </cell>
        </row>
        <row r="596">
          <cell r="B596" t="str">
            <v>p877-348-b</v>
          </cell>
          <cell r="C596" t="str">
            <v>SAMN02209640</v>
          </cell>
          <cell r="D596" t="str">
            <v>M. sinensis</v>
          </cell>
          <cell r="E596" t="str">
            <v>Doubled haploid</v>
          </cell>
          <cell r="F596" t="str">
            <v>Y</v>
          </cell>
          <cell r="G596" t="str">
            <v>N</v>
          </cell>
          <cell r="H596" t="str">
            <v>N</v>
          </cell>
        </row>
      </sheetData>
      <sheetData sheetId="6">
        <row r="1">
          <cell r="B1" t="str">
            <v>Accession</v>
          </cell>
          <cell r="C1" t="str">
            <v>DAPC group</v>
          </cell>
          <cell r="D1" t="str">
            <v>Latitude</v>
          </cell>
          <cell r="E1" t="str">
            <v>Longitude</v>
          </cell>
          <cell r="F1" t="str">
            <v>HU year 2</v>
          </cell>
          <cell r="G1" t="str">
            <v>NEF year 2</v>
          </cell>
          <cell r="H1" t="str">
            <v>CSU year 2</v>
          </cell>
          <cell r="I1" t="str">
            <v>UI year 2</v>
          </cell>
          <cell r="J1" t="str">
            <v>KNU year 2</v>
          </cell>
          <cell r="K1" t="str">
            <v>ZJU year 2</v>
          </cell>
          <cell r="L1" t="str">
            <v>5 northern locations year 2</v>
          </cell>
          <cell r="M1" t="str">
            <v>all locations year 2</v>
          </cell>
          <cell r="N1" t="str">
            <v>HU year 3</v>
          </cell>
          <cell r="O1" t="str">
            <v>NEF year 3</v>
          </cell>
          <cell r="P1" t="str">
            <v>CSU year 3</v>
          </cell>
          <cell r="Q1" t="str">
            <v>UI year 3</v>
          </cell>
          <cell r="R1" t="str">
            <v>KNU year 3</v>
          </cell>
          <cell r="S1" t="str">
            <v>ZJU year 3</v>
          </cell>
          <cell r="T1" t="str">
            <v>5 northern locations year 3</v>
          </cell>
          <cell r="U1" t="str">
            <v>all locations year 3</v>
          </cell>
          <cell r="V1" t="str">
            <v>KNU year 4</v>
          </cell>
        </row>
        <row r="2">
          <cell r="B2" t="str">
            <v>Akeno</v>
          </cell>
          <cell r="C2" t="str">
            <v>S Japan</v>
          </cell>
        </row>
        <row r="2">
          <cell r="F2">
            <v>67.4435312621213</v>
          </cell>
          <cell r="G2">
            <v>17.3866309935901</v>
          </cell>
        </row>
        <row r="2">
          <cell r="J2">
            <v>9.72042630857688</v>
          </cell>
          <cell r="K2">
            <v>45.3290915992898</v>
          </cell>
          <cell r="L2">
            <v>31.3634262089235</v>
          </cell>
          <cell r="M2">
            <v>33.2123779281583</v>
          </cell>
          <cell r="N2">
            <v>36.8132016485907</v>
          </cell>
          <cell r="O2">
            <v>44.1925147575794</v>
          </cell>
        </row>
        <row r="2">
          <cell r="S2">
            <v>116.423208978988</v>
          </cell>
          <cell r="T2">
            <v>46.2735564527547</v>
          </cell>
          <cell r="U2">
            <v>53.4180372764347</v>
          </cell>
        </row>
        <row r="3">
          <cell r="B3" t="str">
            <v>CANE9233-US47-0011</v>
          </cell>
          <cell r="C3" t="str">
            <v>SE China/tropical</v>
          </cell>
          <cell r="D3">
            <v>23.7</v>
          </cell>
          <cell r="E3">
            <v>120.96</v>
          </cell>
          <cell r="F3">
            <v>25.4091559776762</v>
          </cell>
        </row>
        <row r="3">
          <cell r="L3">
            <v>17.9670527183858</v>
          </cell>
          <cell r="M3">
            <v>20.2301395442465</v>
          </cell>
          <cell r="N3">
            <v>10.8216204338546</v>
          </cell>
        </row>
        <row r="3">
          <cell r="T3">
            <v>16.7532336933255</v>
          </cell>
          <cell r="U3">
            <v>18.063951758801</v>
          </cell>
        </row>
        <row r="4">
          <cell r="B4" t="str">
            <v>DC-2010-001-A</v>
          </cell>
          <cell r="C4" t="str">
            <v>US naturalized</v>
          </cell>
          <cell r="D4">
            <v>38.9392</v>
          </cell>
          <cell r="E4">
            <v>-77.0493</v>
          </cell>
          <cell r="F4">
            <v>20.9669957483613</v>
          </cell>
        </row>
        <row r="4">
          <cell r="I4">
            <v>15.5902016442017</v>
          </cell>
        </row>
        <row r="4">
          <cell r="L4">
            <v>13.5720976007564</v>
          </cell>
          <cell r="M4">
            <v>14.9751276621116</v>
          </cell>
        </row>
        <row r="5">
          <cell r="B5" t="str">
            <v>DC-2010-001-E</v>
          </cell>
          <cell r="C5" t="str">
            <v>US naturalized</v>
          </cell>
          <cell r="D5">
            <v>38.9392</v>
          </cell>
          <cell r="E5">
            <v>-77.0493</v>
          </cell>
          <cell r="F5">
            <v>33.4997774070795</v>
          </cell>
        </row>
        <row r="5">
          <cell r="I5">
            <v>17.766733355182</v>
          </cell>
        </row>
        <row r="5">
          <cell r="L5">
            <v>17.0789391067929</v>
          </cell>
          <cell r="M5">
            <v>18.6715092559632</v>
          </cell>
        </row>
        <row r="5">
          <cell r="Q5">
            <v>23.1368017695946</v>
          </cell>
        </row>
        <row r="5">
          <cell r="T5">
            <v>21.2056285254478</v>
          </cell>
          <cell r="U5">
            <v>22.6723124619161</v>
          </cell>
        </row>
        <row r="6">
          <cell r="B6" t="str">
            <v>Gunma</v>
          </cell>
          <cell r="C6" t="str">
            <v>S Japan</v>
          </cell>
        </row>
        <row r="6">
          <cell r="F6">
            <v>41.5314934872897</v>
          </cell>
          <cell r="G6">
            <v>15.846067580008</v>
          </cell>
        </row>
        <row r="6">
          <cell r="J6">
            <v>34.757567022119</v>
          </cell>
        </row>
        <row r="6">
          <cell r="L6">
            <v>26.9859713821863</v>
          </cell>
          <cell r="M6">
            <v>29.4052272584184</v>
          </cell>
          <cell r="N6">
            <v>31.1028284534007</v>
          </cell>
          <cell r="O6">
            <v>45.6652159931088</v>
          </cell>
        </row>
        <row r="6">
          <cell r="R6">
            <v>64.3182777656994</v>
          </cell>
        </row>
        <row r="6">
          <cell r="T6">
            <v>43.4688146021918</v>
          </cell>
          <cell r="U6">
            <v>45.5969139276322</v>
          </cell>
          <cell r="V6">
            <v>107.976819401731</v>
          </cell>
        </row>
        <row r="7">
          <cell r="B7" t="str">
            <v>IGR-2011-001</v>
          </cell>
          <cell r="C7" t="str">
            <v>Ornamental</v>
          </cell>
        </row>
        <row r="8">
          <cell r="B8" t="str">
            <v>JM0001.001</v>
          </cell>
          <cell r="C8" t="str">
            <v>N Japan</v>
          </cell>
          <cell r="D8">
            <v>44.2009</v>
          </cell>
          <cell r="E8">
            <v>142.052</v>
          </cell>
          <cell r="F8">
            <v>29.6391681571727</v>
          </cell>
          <cell r="G8">
            <v>8.82831976313973</v>
          </cell>
        </row>
        <row r="8">
          <cell r="L8">
            <v>15.6622914743492</v>
          </cell>
          <cell r="M8">
            <v>17.2202060376755</v>
          </cell>
        </row>
        <row r="8">
          <cell r="O8">
            <v>29.3821768215957</v>
          </cell>
        </row>
        <row r="8">
          <cell r="T8">
            <v>27.9285764282838</v>
          </cell>
          <cell r="U8">
            <v>29.5009749262721</v>
          </cell>
        </row>
        <row r="9">
          <cell r="B9" t="str">
            <v>JM0001.002</v>
          </cell>
          <cell r="C9" t="str">
            <v>N Japan</v>
          </cell>
          <cell r="D9">
            <v>44.2009</v>
          </cell>
          <cell r="E9">
            <v>142.052</v>
          </cell>
          <cell r="F9">
            <v>47.361405676074</v>
          </cell>
          <cell r="G9">
            <v>14.2367585731315</v>
          </cell>
        </row>
        <row r="9">
          <cell r="L9">
            <v>27.725363190522</v>
          </cell>
          <cell r="M9">
            <v>30.2244258698724</v>
          </cell>
          <cell r="N9">
            <v>30.0915200407894</v>
          </cell>
          <cell r="O9">
            <v>27.6815189534056</v>
          </cell>
        </row>
        <row r="9">
          <cell r="T9">
            <v>34.3647571127379</v>
          </cell>
          <cell r="U9">
            <v>36.2661773105449</v>
          </cell>
        </row>
        <row r="10">
          <cell r="B10" t="str">
            <v>JM0001.003</v>
          </cell>
          <cell r="C10" t="str">
            <v>N Japan</v>
          </cell>
          <cell r="D10">
            <v>44.2009</v>
          </cell>
          <cell r="E10">
            <v>142.052</v>
          </cell>
        </row>
        <row r="10">
          <cell r="G10">
            <v>17.0130275696725</v>
          </cell>
        </row>
        <row r="10">
          <cell r="L10">
            <v>25.7580829278804</v>
          </cell>
          <cell r="M10">
            <v>27.6225811452737</v>
          </cell>
        </row>
        <row r="10">
          <cell r="O10">
            <v>34.5935560410897</v>
          </cell>
        </row>
        <row r="10">
          <cell r="T10">
            <v>32.9910017796687</v>
          </cell>
          <cell r="U10">
            <v>34.7431815187686</v>
          </cell>
        </row>
        <row r="11">
          <cell r="B11" t="str">
            <v>JM0022.001</v>
          </cell>
          <cell r="C11" t="str">
            <v>N Japan</v>
          </cell>
          <cell r="D11">
            <v>43.3823</v>
          </cell>
          <cell r="E11">
            <v>141.8921</v>
          </cell>
          <cell r="F11">
            <v>23.7803506975456</v>
          </cell>
          <cell r="G11">
            <v>11.7406964908484</v>
          </cell>
        </row>
        <row r="11">
          <cell r="K11">
            <v>39.3743420147879</v>
          </cell>
          <cell r="L11">
            <v>17.6064713335613</v>
          </cell>
          <cell r="M11">
            <v>19.8917574727682</v>
          </cell>
          <cell r="N11">
            <v>27.9615727376292</v>
          </cell>
          <cell r="O11">
            <v>28.9908814650545</v>
          </cell>
        </row>
        <row r="11">
          <cell r="S11">
            <v>33.7927523812461</v>
          </cell>
          <cell r="T11">
            <v>32.1327592147681</v>
          </cell>
          <cell r="U11">
            <v>31.6177682522951</v>
          </cell>
        </row>
        <row r="12">
          <cell r="B12" t="str">
            <v>JM0022.002</v>
          </cell>
          <cell r="C12" t="str">
            <v>N Japan</v>
          </cell>
          <cell r="D12">
            <v>43.3823</v>
          </cell>
          <cell r="E12">
            <v>141.8921</v>
          </cell>
          <cell r="F12">
            <v>17.5216315655056</v>
          </cell>
          <cell r="G12">
            <v>13.9218543293255</v>
          </cell>
        </row>
        <row r="12">
          <cell r="J12">
            <v>76.8478127550711</v>
          </cell>
        </row>
        <row r="12">
          <cell r="L12">
            <v>20.1394836473421</v>
          </cell>
          <cell r="M12">
            <v>22.0514410121564</v>
          </cell>
          <cell r="N12">
            <v>18.887658039983</v>
          </cell>
          <cell r="O12">
            <v>38.2812398447621</v>
          </cell>
        </row>
        <row r="12">
          <cell r="R12">
            <v>75.2925412144907</v>
          </cell>
        </row>
        <row r="12">
          <cell r="T12">
            <v>35.9963505575366</v>
          </cell>
          <cell r="U12">
            <v>37.9000877191762</v>
          </cell>
          <cell r="V12">
            <v>117.26464058164</v>
          </cell>
        </row>
        <row r="13">
          <cell r="B13" t="str">
            <v>JM0022.003</v>
          </cell>
          <cell r="C13" t="str">
            <v>N Japan</v>
          </cell>
          <cell r="D13">
            <v>43.3823</v>
          </cell>
          <cell r="E13">
            <v>141.8921</v>
          </cell>
          <cell r="F13">
            <v>22.0011741198541</v>
          </cell>
        </row>
        <row r="13">
          <cell r="K13">
            <v>38.9113143018664</v>
          </cell>
          <cell r="L13">
            <v>15.2972277111923</v>
          </cell>
          <cell r="M13">
            <v>18.3115316265453</v>
          </cell>
          <cell r="N13">
            <v>26.4937919385505</v>
          </cell>
        </row>
        <row r="13">
          <cell r="S13">
            <v>49.2685757050324</v>
          </cell>
          <cell r="T13">
            <v>37.2997038823718</v>
          </cell>
          <cell r="U13">
            <v>38.7317590487417</v>
          </cell>
        </row>
        <row r="14">
          <cell r="B14" t="str">
            <v>JM0026.001</v>
          </cell>
          <cell r="C14" t="str">
            <v>N Japan</v>
          </cell>
          <cell r="D14">
            <v>43.3249</v>
          </cell>
          <cell r="E14">
            <v>141.5153</v>
          </cell>
          <cell r="F14">
            <v>31.0439078554327</v>
          </cell>
          <cell r="G14">
            <v>19.2483757571467</v>
          </cell>
        </row>
        <row r="14">
          <cell r="J14">
            <v>18.6541957416251</v>
          </cell>
        </row>
        <row r="14">
          <cell r="L14">
            <v>23.7497973429354</v>
          </cell>
          <cell r="M14">
            <v>25.9359904323432</v>
          </cell>
          <cell r="N14">
            <v>22.668577034887</v>
          </cell>
          <cell r="O14">
            <v>45.2806832503633</v>
          </cell>
        </row>
        <row r="14">
          <cell r="R14">
            <v>50.6967516740808</v>
          </cell>
        </row>
        <row r="14">
          <cell r="T14">
            <v>37.2850966961876</v>
          </cell>
          <cell r="U14">
            <v>39.2277759216956</v>
          </cell>
          <cell r="V14">
            <v>111.463924600799</v>
          </cell>
        </row>
        <row r="15">
          <cell r="B15" t="str">
            <v>JM0026.002</v>
          </cell>
          <cell r="C15" t="str">
            <v>N Japan</v>
          </cell>
          <cell r="D15">
            <v>43.3249</v>
          </cell>
          <cell r="E15">
            <v>141.5153</v>
          </cell>
          <cell r="F15">
            <v>31.3705925420992</v>
          </cell>
          <cell r="G15">
            <v>9.19505519895219</v>
          </cell>
        </row>
        <row r="15">
          <cell r="J15">
            <v>28.6138085172576</v>
          </cell>
        </row>
        <row r="15">
          <cell r="L15">
            <v>19.8284447289427</v>
          </cell>
          <cell r="M15">
            <v>21.8192403299872</v>
          </cell>
          <cell r="N15">
            <v>29.0117885171848</v>
          </cell>
          <cell r="O15">
            <v>41.2164067996212</v>
          </cell>
        </row>
        <row r="15">
          <cell r="T15">
            <v>39.8379122434022</v>
          </cell>
          <cell r="U15">
            <v>41.9283115224372</v>
          </cell>
        </row>
        <row r="16">
          <cell r="B16" t="str">
            <v>JM0026.003</v>
          </cell>
          <cell r="C16" t="str">
            <v>N Japan</v>
          </cell>
          <cell r="D16">
            <v>43.3249</v>
          </cell>
          <cell r="E16">
            <v>141.5153</v>
          </cell>
          <cell r="F16">
            <v>15.488695423673</v>
          </cell>
          <cell r="G16">
            <v>4.39911243937659</v>
          </cell>
        </row>
        <row r="16">
          <cell r="J16">
            <v>8.41502208166859</v>
          </cell>
        </row>
        <row r="16">
          <cell r="L16">
            <v>7.72687679255355</v>
          </cell>
          <cell r="M16">
            <v>8.52186112468358</v>
          </cell>
        </row>
        <row r="16">
          <cell r="O16">
            <v>13.3457121209417</v>
          </cell>
        </row>
        <row r="16">
          <cell r="R16">
            <v>6.18732848936599</v>
          </cell>
        </row>
        <row r="16">
          <cell r="T16">
            <v>8.0331296771301</v>
          </cell>
          <cell r="U16">
            <v>8.74627876688688</v>
          </cell>
          <cell r="V16">
            <v>97.4827520488898</v>
          </cell>
        </row>
        <row r="17">
          <cell r="B17" t="str">
            <v>JM0034.001</v>
          </cell>
          <cell r="C17" t="str">
            <v>N Japan</v>
          </cell>
          <cell r="D17">
            <v>43.1811</v>
          </cell>
          <cell r="E17">
            <v>141.3144</v>
          </cell>
          <cell r="F17">
            <v>39.5889734942854</v>
          </cell>
          <cell r="G17">
            <v>15.8009526583658</v>
          </cell>
        </row>
        <row r="17">
          <cell r="L17">
            <v>26.3160546501704</v>
          </cell>
          <cell r="M17">
            <v>28.7138414361533</v>
          </cell>
          <cell r="N17">
            <v>21.8850845498289</v>
          </cell>
          <cell r="O17">
            <v>32.8999511892294</v>
          </cell>
        </row>
        <row r="17">
          <cell r="T17">
            <v>31.3839886255759</v>
          </cell>
          <cell r="U17">
            <v>33.1617797811898</v>
          </cell>
        </row>
        <row r="18">
          <cell r="B18" t="str">
            <v>JM0040.003</v>
          </cell>
          <cell r="C18" t="str">
            <v>N Japan</v>
          </cell>
          <cell r="D18">
            <v>43.0439</v>
          </cell>
          <cell r="E18">
            <v>141.2919</v>
          </cell>
          <cell r="F18">
            <v>29.8649198469995</v>
          </cell>
          <cell r="G18">
            <v>12.4443357469839</v>
          </cell>
        </row>
        <row r="18">
          <cell r="L18">
            <v>19.9353837914711</v>
          </cell>
          <cell r="M18">
            <v>21.8520931512055</v>
          </cell>
          <cell r="N18">
            <v>24.0318657518497</v>
          </cell>
          <cell r="O18">
            <v>26.3124256087634</v>
          </cell>
        </row>
        <row r="18">
          <cell r="T18">
            <v>28.2848806316096</v>
          </cell>
          <cell r="U18">
            <v>29.9942479848067</v>
          </cell>
        </row>
        <row r="19">
          <cell r="B19" t="str">
            <v>JM0045.002</v>
          </cell>
          <cell r="C19" t="str">
            <v>N Japan</v>
          </cell>
          <cell r="D19">
            <v>43.2118</v>
          </cell>
          <cell r="E19">
            <v>140.9352</v>
          </cell>
        </row>
        <row r="19">
          <cell r="G19">
            <v>6.29018674094731</v>
          </cell>
        </row>
        <row r="19">
          <cell r="L19">
            <v>10.3720404942711</v>
          </cell>
          <cell r="M19">
            <v>11.3023023099728</v>
          </cell>
        </row>
        <row r="19">
          <cell r="O19">
            <v>21.4468520273547</v>
          </cell>
        </row>
        <row r="19">
          <cell r="T19">
            <v>20.2055531479222</v>
          </cell>
          <cell r="U19">
            <v>21.5278743962156</v>
          </cell>
        </row>
        <row r="20">
          <cell r="B20" t="str">
            <v>JM0047.001</v>
          </cell>
          <cell r="C20" t="str">
            <v>N Japan</v>
          </cell>
          <cell r="D20">
            <v>43.3049</v>
          </cell>
          <cell r="E20">
            <v>140.5506</v>
          </cell>
          <cell r="F20">
            <v>35.4312765496725</v>
          </cell>
          <cell r="G20">
            <v>11.3372768386125</v>
          </cell>
        </row>
        <row r="20">
          <cell r="L20">
            <v>21.3773413982226</v>
          </cell>
          <cell r="M20">
            <v>23.717032004157</v>
          </cell>
          <cell r="N20">
            <v>20.8841627424422</v>
          </cell>
          <cell r="O20">
            <v>29.5148910881955</v>
          </cell>
        </row>
        <row r="20">
          <cell r="T20">
            <v>29.239408307287</v>
          </cell>
          <cell r="U20">
            <v>31.0404207467587</v>
          </cell>
        </row>
        <row r="21">
          <cell r="B21" t="str">
            <v>JM0047.002</v>
          </cell>
          <cell r="C21" t="str">
            <v>N Japan</v>
          </cell>
          <cell r="D21">
            <v>43.3049</v>
          </cell>
          <cell r="E21">
            <v>140.5506</v>
          </cell>
        </row>
        <row r="21">
          <cell r="G21">
            <v>19.2477961327974</v>
          </cell>
        </row>
        <row r="21">
          <cell r="L21">
            <v>28.8240021164102</v>
          </cell>
          <cell r="M21">
            <v>30.9178019877212</v>
          </cell>
        </row>
        <row r="21">
          <cell r="O21">
            <v>46.0045300247644</v>
          </cell>
        </row>
        <row r="21">
          <cell r="T21">
            <v>44.0331278022693</v>
          </cell>
          <cell r="U21">
            <v>46.1325677335478</v>
          </cell>
        </row>
        <row r="22">
          <cell r="B22" t="str">
            <v>JM0048.001</v>
          </cell>
          <cell r="C22" t="str">
            <v>N Japan</v>
          </cell>
          <cell r="D22">
            <v>43.3279</v>
          </cell>
          <cell r="E22">
            <v>140.3565</v>
          </cell>
          <cell r="F22">
            <v>38.4636610698946</v>
          </cell>
          <cell r="G22">
            <v>9.69067488758632</v>
          </cell>
        </row>
        <row r="22">
          <cell r="L22">
            <v>18.8779097242316</v>
          </cell>
          <cell r="M22">
            <v>20.7135859379557</v>
          </cell>
          <cell r="N22">
            <v>30.5686481026042</v>
          </cell>
          <cell r="O22">
            <v>29.3916212738505</v>
          </cell>
        </row>
        <row r="22">
          <cell r="T22">
            <v>32.1324461042412</v>
          </cell>
          <cell r="U22">
            <v>33.9605029710783</v>
          </cell>
        </row>
        <row r="23">
          <cell r="B23" t="str">
            <v>JM0050.002</v>
          </cell>
          <cell r="C23" t="str">
            <v>N Japan</v>
          </cell>
          <cell r="D23">
            <v>42.9468</v>
          </cell>
          <cell r="E23">
            <v>140.5615</v>
          </cell>
          <cell r="F23">
            <v>29.5794871541922</v>
          </cell>
          <cell r="G23">
            <v>13.7860504797387</v>
          </cell>
        </row>
        <row r="23">
          <cell r="K23">
            <v>32.6129776209946</v>
          </cell>
          <cell r="L23">
            <v>21.13801519614</v>
          </cell>
          <cell r="M23">
            <v>22.0071832521537</v>
          </cell>
          <cell r="N23">
            <v>20.9517443465678</v>
          </cell>
          <cell r="O23">
            <v>25.9173172495435</v>
          </cell>
        </row>
        <row r="23">
          <cell r="S23">
            <v>42.1600866452988</v>
          </cell>
          <cell r="T23">
            <v>27.2420191497437</v>
          </cell>
          <cell r="U23">
            <v>29.2284144438223</v>
          </cell>
        </row>
        <row r="24">
          <cell r="B24" t="str">
            <v>JM0050.003</v>
          </cell>
          <cell r="C24" t="str">
            <v>N Japan</v>
          </cell>
          <cell r="D24">
            <v>42.9468</v>
          </cell>
          <cell r="E24">
            <v>140.5615</v>
          </cell>
          <cell r="F24">
            <v>26.8024297646768</v>
          </cell>
          <cell r="G24">
            <v>13.5013828134995</v>
          </cell>
        </row>
        <row r="24">
          <cell r="J24">
            <v>4.4161626769946</v>
          </cell>
        </row>
        <row r="24">
          <cell r="L24">
            <v>16.5881763871869</v>
          </cell>
          <cell r="M24">
            <v>18.2331076076703</v>
          </cell>
          <cell r="N24">
            <v>29.5844158872154</v>
          </cell>
          <cell r="O24">
            <v>35.485831182443</v>
          </cell>
        </row>
        <row r="24">
          <cell r="R24">
            <v>6.1873284893659</v>
          </cell>
        </row>
        <row r="24">
          <cell r="T24">
            <v>29.6100847261958</v>
          </cell>
          <cell r="U24">
            <v>31.2866516064178</v>
          </cell>
        </row>
        <row r="25">
          <cell r="B25" t="str">
            <v>JM0051.002</v>
          </cell>
          <cell r="C25" t="str">
            <v>N Japan</v>
          </cell>
          <cell r="D25">
            <v>42.835</v>
          </cell>
          <cell r="E25">
            <v>140.6535</v>
          </cell>
          <cell r="F25">
            <v>40.5678911142136</v>
          </cell>
          <cell r="G25">
            <v>13.2327874506173</v>
          </cell>
        </row>
        <row r="25">
          <cell r="K25">
            <v>26.0892541164357</v>
          </cell>
          <cell r="L25">
            <v>24.6395265331331</v>
          </cell>
          <cell r="M25">
            <v>23.7727984155384</v>
          </cell>
          <cell r="N25">
            <v>35.2274124632946</v>
          </cell>
          <cell r="O25">
            <v>33.8379340521637</v>
          </cell>
        </row>
        <row r="25">
          <cell r="S25">
            <v>4.21519610170378</v>
          </cell>
          <cell r="T25">
            <v>39.4096599171221</v>
          </cell>
          <cell r="U25">
            <v>28.1133797398361</v>
          </cell>
        </row>
        <row r="26">
          <cell r="B26" t="str">
            <v>JM0051.003</v>
          </cell>
          <cell r="C26" t="str">
            <v>N Japan</v>
          </cell>
          <cell r="D26">
            <v>42.835</v>
          </cell>
          <cell r="E26">
            <v>140.6535</v>
          </cell>
          <cell r="F26">
            <v>38.659804419421</v>
          </cell>
          <cell r="G26">
            <v>14.1133269897419</v>
          </cell>
        </row>
        <row r="26">
          <cell r="K26">
            <v>23.9367044555538</v>
          </cell>
          <cell r="L26">
            <v>24.0434473806177</v>
          </cell>
          <cell r="M26">
            <v>21.5737637603338</v>
          </cell>
          <cell r="N26">
            <v>40.9857681962141</v>
          </cell>
          <cell r="O26">
            <v>46.6185083929495</v>
          </cell>
        </row>
        <row r="26">
          <cell r="S26">
            <v>43.0333126746436</v>
          </cell>
          <cell r="T26">
            <v>46.7992477298707</v>
          </cell>
          <cell r="U26">
            <v>44.9530732399633</v>
          </cell>
        </row>
        <row r="27">
          <cell r="B27" t="str">
            <v>JM0053.002</v>
          </cell>
          <cell r="C27" t="str">
            <v>N Japan</v>
          </cell>
          <cell r="D27">
            <v>42.1799</v>
          </cell>
          <cell r="E27">
            <v>140.4414</v>
          </cell>
        </row>
        <row r="27">
          <cell r="G27">
            <v>19.3310780022616</v>
          </cell>
        </row>
        <row r="27">
          <cell r="K27">
            <v>48.5229223633452</v>
          </cell>
          <cell r="L27">
            <v>28.9030900062077</v>
          </cell>
          <cell r="M27">
            <v>28.968830494679</v>
          </cell>
        </row>
        <row r="27">
          <cell r="O27">
            <v>44.0007130280162</v>
          </cell>
        </row>
        <row r="27">
          <cell r="S27">
            <v>35.6028254027232</v>
          </cell>
          <cell r="T27">
            <v>42.0166084103757</v>
          </cell>
          <cell r="U27">
            <v>31.2116546810303</v>
          </cell>
        </row>
        <row r="28">
          <cell r="B28" t="str">
            <v>JM0055.001</v>
          </cell>
          <cell r="C28" t="str">
            <v>N Japan</v>
          </cell>
          <cell r="D28">
            <v>42.4008</v>
          </cell>
          <cell r="E28">
            <v>140.3002</v>
          </cell>
          <cell r="F28">
            <v>29.6466130710597</v>
          </cell>
          <cell r="G28">
            <v>14.582960208499</v>
          </cell>
        </row>
        <row r="28">
          <cell r="L28">
            <v>21.7182666625674</v>
          </cell>
          <cell r="M28">
            <v>23.7774369313291</v>
          </cell>
          <cell r="N28">
            <v>22.3289337618552</v>
          </cell>
          <cell r="O28">
            <v>34.3235715261696</v>
          </cell>
        </row>
        <row r="28">
          <cell r="T28">
            <v>32.254923800193</v>
          </cell>
          <cell r="U28">
            <v>34.0774109202805</v>
          </cell>
        </row>
        <row r="29">
          <cell r="B29" t="str">
            <v>JM0055.002</v>
          </cell>
          <cell r="C29" t="str">
            <v>N Japan</v>
          </cell>
          <cell r="D29">
            <v>42.4008</v>
          </cell>
          <cell r="E29">
            <v>140.3002</v>
          </cell>
          <cell r="F29">
            <v>28.6483906219207</v>
          </cell>
          <cell r="G29">
            <v>10.9233665515588</v>
          </cell>
        </row>
        <row r="29">
          <cell r="L29">
            <v>18.3620408397858</v>
          </cell>
          <cell r="M29">
            <v>20.2169747004921</v>
          </cell>
          <cell r="N29">
            <v>15.658431349675</v>
          </cell>
          <cell r="O29">
            <v>28.1159834186223</v>
          </cell>
        </row>
        <row r="29">
          <cell r="T29">
            <v>25.7113582052261</v>
          </cell>
          <cell r="U29">
            <v>27.2547095580614</v>
          </cell>
        </row>
        <row r="30">
          <cell r="B30" t="str">
            <v>JM0057.001</v>
          </cell>
          <cell r="C30" t="str">
            <v>N Japan</v>
          </cell>
          <cell r="D30">
            <v>42.4716</v>
          </cell>
          <cell r="E30">
            <v>140.2016</v>
          </cell>
          <cell r="F30">
            <v>46.675567955613</v>
          </cell>
          <cell r="G30">
            <v>18.6335783698913</v>
          </cell>
        </row>
        <row r="30">
          <cell r="J30">
            <v>17.3940185616818</v>
          </cell>
          <cell r="K30">
            <v>39.9571953760879</v>
          </cell>
          <cell r="L30">
            <v>25.5930041560039</v>
          </cell>
          <cell r="M30">
            <v>26.8966290403436</v>
          </cell>
          <cell r="N30">
            <v>42.0319537937228</v>
          </cell>
          <cell r="O30">
            <v>35.0099839736465</v>
          </cell>
        </row>
        <row r="30">
          <cell r="R30">
            <v>45.2855394202402</v>
          </cell>
          <cell r="S30">
            <v>71.0079914912373</v>
          </cell>
          <cell r="T30">
            <v>36.6097011272423</v>
          </cell>
          <cell r="U30">
            <v>40.8481229210567</v>
          </cell>
          <cell r="V30">
            <v>99.8192413041655</v>
          </cell>
        </row>
        <row r="31">
          <cell r="B31" t="str">
            <v>JM0057.002</v>
          </cell>
          <cell r="C31" t="str">
            <v>N Japan</v>
          </cell>
          <cell r="D31">
            <v>42.4716</v>
          </cell>
          <cell r="E31">
            <v>140.2016</v>
          </cell>
          <cell r="F31">
            <v>27.22823041192</v>
          </cell>
          <cell r="G31">
            <v>13.0716598842569</v>
          </cell>
        </row>
        <row r="31">
          <cell r="L31">
            <v>19.7347310044661</v>
          </cell>
          <cell r="M31">
            <v>21.6433715434596</v>
          </cell>
          <cell r="N31">
            <v>16.5301683249078</v>
          </cell>
          <cell r="O31">
            <v>24.3068387402011</v>
          </cell>
        </row>
        <row r="31">
          <cell r="T31">
            <v>23.7660278395413</v>
          </cell>
          <cell r="U31">
            <v>25.286618912368</v>
          </cell>
        </row>
        <row r="32">
          <cell r="B32" t="str">
            <v>JM0058.001</v>
          </cell>
          <cell r="C32" t="str">
            <v>S Japan</v>
          </cell>
          <cell r="D32">
            <v>42.5997</v>
          </cell>
          <cell r="E32">
            <v>140.6458</v>
          </cell>
          <cell r="F32">
            <v>34.5686654177174</v>
          </cell>
          <cell r="G32">
            <v>24.9579710166544</v>
          </cell>
        </row>
        <row r="32">
          <cell r="L32">
            <v>30.3166421593928</v>
          </cell>
          <cell r="M32">
            <v>32.9992206341541</v>
          </cell>
          <cell r="N32">
            <v>30.2143900523839</v>
          </cell>
          <cell r="O32">
            <v>47.4177914575652</v>
          </cell>
        </row>
        <row r="32">
          <cell r="T32">
            <v>43.4178774322735</v>
          </cell>
          <cell r="U32">
            <v>45.5920975241754</v>
          </cell>
        </row>
        <row r="33">
          <cell r="B33" t="str">
            <v>JM0058.003</v>
          </cell>
          <cell r="C33" t="str">
            <v>S Japan</v>
          </cell>
          <cell r="D33">
            <v>42.5997</v>
          </cell>
          <cell r="E33">
            <v>140.6458</v>
          </cell>
          <cell r="F33">
            <v>44.7913069362042</v>
          </cell>
          <cell r="G33">
            <v>13.2048042390799</v>
          </cell>
        </row>
        <row r="33">
          <cell r="J33">
            <v>26.1409906927726</v>
          </cell>
        </row>
        <row r="33">
          <cell r="L33">
            <v>25.2251038741208</v>
          </cell>
          <cell r="M33">
            <v>27.5183047244789</v>
          </cell>
          <cell r="N33">
            <v>33.1734340491647</v>
          </cell>
          <cell r="O33">
            <v>40.1341607845522</v>
          </cell>
        </row>
        <row r="33">
          <cell r="R33">
            <v>26.5888373933128</v>
          </cell>
        </row>
        <row r="33">
          <cell r="T33">
            <v>38.1017262610823</v>
          </cell>
          <cell r="U33">
            <v>40.0695650885413</v>
          </cell>
          <cell r="V33">
            <v>24.0192785210266</v>
          </cell>
        </row>
        <row r="34">
          <cell r="B34" t="str">
            <v>JM0059.001</v>
          </cell>
          <cell r="C34" t="str">
            <v>N Japan</v>
          </cell>
          <cell r="D34">
            <v>42.5621</v>
          </cell>
          <cell r="E34">
            <v>140.7971</v>
          </cell>
          <cell r="F34">
            <v>23.9300377631858</v>
          </cell>
          <cell r="G34">
            <v>14.4473206481958</v>
          </cell>
        </row>
        <row r="34">
          <cell r="K34">
            <v>16.4405880018119</v>
          </cell>
          <cell r="L34">
            <v>20.2041083704581</v>
          </cell>
          <cell r="M34">
            <v>19.3547962727344</v>
          </cell>
          <cell r="N34">
            <v>17.1280308661959</v>
          </cell>
          <cell r="O34">
            <v>46.5194874883331</v>
          </cell>
        </row>
        <row r="34">
          <cell r="S34">
            <v>44.1219109134363</v>
          </cell>
          <cell r="T34">
            <v>37.5361289341642</v>
          </cell>
          <cell r="U34">
            <v>38.5355614529192</v>
          </cell>
        </row>
        <row r="35">
          <cell r="B35" t="str">
            <v>JM0059.002</v>
          </cell>
          <cell r="C35" t="str">
            <v>N Japan</v>
          </cell>
          <cell r="D35">
            <v>42.5621</v>
          </cell>
          <cell r="E35">
            <v>140.7971</v>
          </cell>
          <cell r="F35">
            <v>31.6698143762606</v>
          </cell>
          <cell r="G35">
            <v>15.1255554792346</v>
          </cell>
        </row>
        <row r="35">
          <cell r="J35">
            <v>28.6138085172575</v>
          </cell>
          <cell r="K35">
            <v>30.4131288926356</v>
          </cell>
          <cell r="L35">
            <v>22.7090344432563</v>
          </cell>
          <cell r="M35">
            <v>23.7775151419264</v>
          </cell>
          <cell r="N35">
            <v>29.0673759646499</v>
          </cell>
          <cell r="O35">
            <v>32.9594660675834</v>
          </cell>
        </row>
        <row r="35">
          <cell r="R35">
            <v>67.0561261038193</v>
          </cell>
        </row>
        <row r="35">
          <cell r="T35">
            <v>36.4918109561947</v>
          </cell>
          <cell r="U35">
            <v>38.4343968674906</v>
          </cell>
          <cell r="V35">
            <v>83.4032380633707</v>
          </cell>
        </row>
        <row r="36">
          <cell r="B36" t="str">
            <v>JM0061.002</v>
          </cell>
          <cell r="C36" t="str">
            <v>N Japan</v>
          </cell>
          <cell r="D36">
            <v>42.7802</v>
          </cell>
          <cell r="E36">
            <v>140.8035</v>
          </cell>
          <cell r="F36">
            <v>11.1763631597036</v>
          </cell>
          <cell r="G36">
            <v>13.7144457953642</v>
          </cell>
        </row>
        <row r="36">
          <cell r="K36">
            <v>39.8390635670838</v>
          </cell>
          <cell r="L36">
            <v>15.2136931413013</v>
          </cell>
          <cell r="M36">
            <v>18.0279194698391</v>
          </cell>
          <cell r="N36">
            <v>10.1229378430386</v>
          </cell>
          <cell r="O36">
            <v>31.1461435665472</v>
          </cell>
        </row>
        <row r="36">
          <cell r="S36">
            <v>76.4781485873841</v>
          </cell>
          <cell r="T36">
            <v>26.6073254936559</v>
          </cell>
          <cell r="U36">
            <v>35.7784928160302</v>
          </cell>
        </row>
        <row r="37">
          <cell r="B37" t="str">
            <v>JM0062.001</v>
          </cell>
          <cell r="C37" t="str">
            <v>N Japan</v>
          </cell>
          <cell r="D37">
            <v>41.7193</v>
          </cell>
          <cell r="E37">
            <v>141.0068</v>
          </cell>
          <cell r="F37">
            <v>51.150131931114</v>
          </cell>
          <cell r="G37">
            <v>16.5489926303672</v>
          </cell>
        </row>
        <row r="37">
          <cell r="J37">
            <v>45.7087531329239</v>
          </cell>
          <cell r="K37">
            <v>26.8580934690656</v>
          </cell>
          <cell r="L37">
            <v>29.7121180475362</v>
          </cell>
          <cell r="M37">
            <v>27.3161852012682</v>
          </cell>
          <cell r="N37">
            <v>48.8033639536615</v>
          </cell>
          <cell r="O37">
            <v>52.456059399004</v>
          </cell>
        </row>
        <row r="37">
          <cell r="R37">
            <v>79.8818109553287</v>
          </cell>
          <cell r="S37">
            <v>56.2365710005122</v>
          </cell>
          <cell r="T37">
            <v>55.1201888376028</v>
          </cell>
          <cell r="U37">
            <v>53.9609614173225</v>
          </cell>
          <cell r="V37">
            <v>123.052280413858</v>
          </cell>
        </row>
        <row r="38">
          <cell r="B38" t="str">
            <v>JM0062.002</v>
          </cell>
          <cell r="C38" t="str">
            <v>N Japan</v>
          </cell>
          <cell r="D38">
            <v>41.7193</v>
          </cell>
          <cell r="E38">
            <v>141.0068</v>
          </cell>
          <cell r="F38">
            <v>33.0950324972212</v>
          </cell>
          <cell r="G38">
            <v>12.8658188451272</v>
          </cell>
        </row>
        <row r="38">
          <cell r="J38">
            <v>22.4119020890561</v>
          </cell>
        </row>
        <row r="38">
          <cell r="L38">
            <v>20.4231273240474</v>
          </cell>
          <cell r="M38">
            <v>22.2795031826268</v>
          </cell>
          <cell r="N38">
            <v>23.6286759213612</v>
          </cell>
          <cell r="O38">
            <v>34.2434304595339</v>
          </cell>
        </row>
        <row r="38">
          <cell r="R38">
            <v>32.7701503547984</v>
          </cell>
        </row>
        <row r="38">
          <cell r="T38">
            <v>31.0932418697675</v>
          </cell>
          <cell r="U38">
            <v>32.8420872315425</v>
          </cell>
          <cell r="V38">
            <v>140.34487969811</v>
          </cell>
        </row>
        <row r="39">
          <cell r="B39" t="str">
            <v>JM0062.003</v>
          </cell>
          <cell r="C39" t="str">
            <v>N Japan</v>
          </cell>
          <cell r="D39">
            <v>41.7193</v>
          </cell>
          <cell r="E39">
            <v>141.0068</v>
          </cell>
          <cell r="F39">
            <v>47.518314632602</v>
          </cell>
          <cell r="G39">
            <v>15.8635537814673</v>
          </cell>
        </row>
        <row r="39">
          <cell r="J39">
            <v>37.2019130220117</v>
          </cell>
        </row>
        <row r="39">
          <cell r="L39">
            <v>29.0590973730576</v>
          </cell>
          <cell r="M39">
            <v>31.6246211454824</v>
          </cell>
          <cell r="N39">
            <v>33.4316949710281</v>
          </cell>
          <cell r="O39">
            <v>49.1008773090106</v>
          </cell>
        </row>
        <row r="39">
          <cell r="R39">
            <v>116.865526205228</v>
          </cell>
        </row>
        <row r="39">
          <cell r="T39">
            <v>50.2621273609876</v>
          </cell>
          <cell r="U39">
            <v>52.5820724982195</v>
          </cell>
          <cell r="V39">
            <v>160.976205703946</v>
          </cell>
        </row>
        <row r="40">
          <cell r="B40" t="str">
            <v>JM0069.001</v>
          </cell>
          <cell r="C40" t="str">
            <v>N Japan</v>
          </cell>
          <cell r="D40">
            <v>41.402</v>
          </cell>
          <cell r="E40">
            <v>140.2177</v>
          </cell>
          <cell r="F40">
            <v>55.1033878683719</v>
          </cell>
          <cell r="G40">
            <v>9.84910633432766</v>
          </cell>
        </row>
        <row r="40">
          <cell r="K40">
            <v>37.9589164794631</v>
          </cell>
          <cell r="L40">
            <v>25.841129748401</v>
          </cell>
          <cell r="M40">
            <v>27.3599935139395</v>
          </cell>
          <cell r="N40">
            <v>29.2914843534283</v>
          </cell>
          <cell r="O40">
            <v>33.2889020828705</v>
          </cell>
        </row>
        <row r="40">
          <cell r="T40">
            <v>35.3395076453479</v>
          </cell>
          <cell r="U40">
            <v>37.2470693422886</v>
          </cell>
        </row>
        <row r="41">
          <cell r="B41" t="str">
            <v>JM0069.002</v>
          </cell>
          <cell r="C41" t="str">
            <v>N Japan</v>
          </cell>
          <cell r="D41">
            <v>41.402</v>
          </cell>
          <cell r="E41">
            <v>140.2177</v>
          </cell>
          <cell r="F41">
            <v>11.1783001514855</v>
          </cell>
          <cell r="G41">
            <v>11.6126910095558</v>
          </cell>
        </row>
        <row r="41">
          <cell r="L41">
            <v>12.854478619103</v>
          </cell>
          <cell r="M41">
            <v>14.1062569944547</v>
          </cell>
          <cell r="N41">
            <v>20.6450275336507</v>
          </cell>
          <cell r="O41">
            <v>40.6100351950951</v>
          </cell>
        </row>
        <row r="41">
          <cell r="T41">
            <v>34.9443347939826</v>
          </cell>
          <cell r="U41">
            <v>36.8423058757306</v>
          </cell>
        </row>
        <row r="42">
          <cell r="B42" t="str">
            <v>JM0075.002</v>
          </cell>
          <cell r="C42" t="str">
            <v>N Japan</v>
          </cell>
          <cell r="D42">
            <v>41.976</v>
          </cell>
          <cell r="E42">
            <v>140.6721</v>
          </cell>
          <cell r="F42">
            <v>34.8173115414497</v>
          </cell>
          <cell r="G42">
            <v>18.5265886546812</v>
          </cell>
        </row>
        <row r="42">
          <cell r="L42">
            <v>26.8701182040929</v>
          </cell>
          <cell r="M42">
            <v>29.2986265697768</v>
          </cell>
          <cell r="N42">
            <v>34.4948269297197</v>
          </cell>
          <cell r="O42">
            <v>39.823740019029</v>
          </cell>
        </row>
        <row r="42">
          <cell r="T42">
            <v>40.7122588818921</v>
          </cell>
          <cell r="U42">
            <v>42.8160662409361</v>
          </cell>
        </row>
        <row r="43">
          <cell r="B43" t="str">
            <v>JM0076.001</v>
          </cell>
          <cell r="C43" t="str">
            <v>N Japan</v>
          </cell>
          <cell r="D43">
            <v>42.0721</v>
          </cell>
          <cell r="E43">
            <v>140.7988</v>
          </cell>
          <cell r="F43">
            <v>41.329240862678</v>
          </cell>
          <cell r="G43">
            <v>21.5543717694637</v>
          </cell>
        </row>
        <row r="43">
          <cell r="K43">
            <v>18.6245486106218</v>
          </cell>
          <cell r="L43">
            <v>31.0468600258946</v>
          </cell>
          <cell r="M43">
            <v>29.7963703742698</v>
          </cell>
          <cell r="N43">
            <v>15.9782816744167</v>
          </cell>
          <cell r="O43">
            <v>35.8298336681596</v>
          </cell>
        </row>
        <row r="43">
          <cell r="S43">
            <v>39.7453424494576</v>
          </cell>
          <cell r="T43">
            <v>28.7333312258345</v>
          </cell>
          <cell r="U43">
            <v>30.2999970653536</v>
          </cell>
        </row>
        <row r="44">
          <cell r="B44" t="str">
            <v>JM0076.002</v>
          </cell>
          <cell r="C44" t="str">
            <v>N Japan</v>
          </cell>
          <cell r="D44">
            <v>42.0721</v>
          </cell>
          <cell r="E44">
            <v>140.7988</v>
          </cell>
        </row>
        <row r="44">
          <cell r="G44">
            <v>15.1970179328926</v>
          </cell>
        </row>
        <row r="44">
          <cell r="K44">
            <v>28.936222479091</v>
          </cell>
          <cell r="L44">
            <v>23.1677989000228</v>
          </cell>
          <cell r="M44">
            <v>20.776970413569</v>
          </cell>
        </row>
        <row r="44">
          <cell r="O44">
            <v>50.9960760732899</v>
          </cell>
        </row>
        <row r="44">
          <cell r="T44">
            <v>48.9664235742044</v>
          </cell>
          <cell r="U44">
            <v>51.1614157625278</v>
          </cell>
        </row>
        <row r="45">
          <cell r="B45" t="str">
            <v>JM0079.002</v>
          </cell>
          <cell r="C45" t="str">
            <v>N Japan</v>
          </cell>
          <cell r="D45">
            <v>43.6195</v>
          </cell>
          <cell r="E45">
            <v>144.4453</v>
          </cell>
          <cell r="F45">
            <v>12.263499502517</v>
          </cell>
          <cell r="G45">
            <v>7.64237579969616</v>
          </cell>
        </row>
        <row r="45">
          <cell r="L45">
            <v>10.5233543832183</v>
          </cell>
          <cell r="M45">
            <v>11.5434192477342</v>
          </cell>
          <cell r="N45">
            <v>16.3056846523756</v>
          </cell>
          <cell r="O45">
            <v>15.323691140694</v>
          </cell>
        </row>
        <row r="45">
          <cell r="T45">
            <v>17.3318318789388</v>
          </cell>
          <cell r="U45">
            <v>18.5403399131644</v>
          </cell>
        </row>
        <row r="46">
          <cell r="B46" t="str">
            <v>JM0085.001</v>
          </cell>
          <cell r="C46" t="str">
            <v>N Japan</v>
          </cell>
          <cell r="D46">
            <v>39.44</v>
          </cell>
          <cell r="E46">
            <v>141.07</v>
          </cell>
          <cell r="F46">
            <v>28.4737967320373</v>
          </cell>
          <cell r="G46">
            <v>14.681627872937</v>
          </cell>
        </row>
        <row r="46">
          <cell r="J46">
            <v>9.72042630857684</v>
          </cell>
        </row>
        <row r="46">
          <cell r="L46">
            <v>18.8465382191321</v>
          </cell>
          <cell r="M46">
            <v>20.6605377602814</v>
          </cell>
          <cell r="N46">
            <v>19.6607722432082</v>
          </cell>
          <cell r="O46">
            <v>33.0184914050308</v>
          </cell>
        </row>
        <row r="46">
          <cell r="R46">
            <v>21.3465944907111</v>
          </cell>
        </row>
        <row r="46">
          <cell r="T46">
            <v>27.4378896233097</v>
          </cell>
          <cell r="U46">
            <v>29.07806696962</v>
          </cell>
          <cell r="V46">
            <v>141.494283778336</v>
          </cell>
        </row>
        <row r="47">
          <cell r="B47" t="str">
            <v>JM0085.002</v>
          </cell>
          <cell r="C47" t="str">
            <v>N Japan</v>
          </cell>
          <cell r="D47">
            <v>39.44</v>
          </cell>
          <cell r="E47">
            <v>141.07</v>
          </cell>
          <cell r="F47">
            <v>29.4894526680543</v>
          </cell>
          <cell r="G47">
            <v>20.7951620387317</v>
          </cell>
        </row>
        <row r="47">
          <cell r="J47">
            <v>38.4215951994624</v>
          </cell>
          <cell r="K47">
            <v>26.9687450725956</v>
          </cell>
          <cell r="L47">
            <v>26.0047197155311</v>
          </cell>
          <cell r="M47">
            <v>26.6174176833983</v>
          </cell>
          <cell r="N47">
            <v>25.0137705674991</v>
          </cell>
          <cell r="O47">
            <v>30.0971149247948</v>
          </cell>
        </row>
        <row r="47">
          <cell r="R47">
            <v>40.7961344010501</v>
          </cell>
          <cell r="S47">
            <v>30.5762199292906</v>
          </cell>
          <cell r="T47">
            <v>30.7402247431438</v>
          </cell>
          <cell r="U47">
            <v>30.9723601312256</v>
          </cell>
          <cell r="V47">
            <v>188.318138444058</v>
          </cell>
        </row>
        <row r="48">
          <cell r="B48" t="str">
            <v>JM0085.003</v>
          </cell>
          <cell r="C48" t="str">
            <v>N Japan</v>
          </cell>
          <cell r="D48">
            <v>39.44</v>
          </cell>
          <cell r="E48">
            <v>141.07</v>
          </cell>
          <cell r="F48">
            <v>33.4652594992849</v>
          </cell>
          <cell r="G48">
            <v>21.334203560722</v>
          </cell>
        </row>
        <row r="48">
          <cell r="J48">
            <v>26.1409906927724</v>
          </cell>
          <cell r="K48">
            <v>39.2196691712333</v>
          </cell>
          <cell r="L48">
            <v>27.0186864057994</v>
          </cell>
          <cell r="M48">
            <v>27.8434486300824</v>
          </cell>
          <cell r="N48">
            <v>32.3099815251895</v>
          </cell>
          <cell r="O48">
            <v>38.2936799824822</v>
          </cell>
        </row>
        <row r="48">
          <cell r="R48">
            <v>30.9978917568729</v>
          </cell>
          <cell r="S48">
            <v>52.2316899446591</v>
          </cell>
          <cell r="T48">
            <v>35.6583315163086</v>
          </cell>
          <cell r="U48">
            <v>37.8780269275305</v>
          </cell>
          <cell r="V48">
            <v>112.625158763188</v>
          </cell>
        </row>
        <row r="49">
          <cell r="B49" t="str">
            <v>JM0091.001</v>
          </cell>
          <cell r="C49" t="str">
            <v>S Japan</v>
          </cell>
          <cell r="D49">
            <v>36.5613</v>
          </cell>
          <cell r="E49">
            <v>139.561</v>
          </cell>
          <cell r="F49">
            <v>27.563343225874</v>
          </cell>
          <cell r="G49">
            <v>18.4583440900707</v>
          </cell>
        </row>
        <row r="49">
          <cell r="L49">
            <v>23.3489533903994</v>
          </cell>
          <cell r="M49">
            <v>25.5297633914071</v>
          </cell>
          <cell r="N49">
            <v>27.4719743724593</v>
          </cell>
          <cell r="O49">
            <v>43.5699808711694</v>
          </cell>
        </row>
        <row r="49">
          <cell r="T49">
            <v>39.8836499020075</v>
          </cell>
          <cell r="U49">
            <v>41.9509309848494</v>
          </cell>
        </row>
        <row r="50">
          <cell r="B50" t="str">
            <v>JM0091.002</v>
          </cell>
          <cell r="C50" t="str">
            <v>S Japan</v>
          </cell>
          <cell r="D50">
            <v>36.5613</v>
          </cell>
          <cell r="E50">
            <v>139.561</v>
          </cell>
          <cell r="F50">
            <v>64.0101497987888</v>
          </cell>
          <cell r="G50">
            <v>26.4707831218488</v>
          </cell>
        </row>
        <row r="50">
          <cell r="K50">
            <v>40.8929695407467</v>
          </cell>
          <cell r="L50">
            <v>43.1208176802604</v>
          </cell>
          <cell r="M50">
            <v>38.902699671058</v>
          </cell>
          <cell r="N50">
            <v>45.4988616554181</v>
          </cell>
          <cell r="O50">
            <v>58.4828395417966</v>
          </cell>
        </row>
        <row r="50">
          <cell r="S50">
            <v>70.701327732369</v>
          </cell>
          <cell r="T50">
            <v>57.9319524234744</v>
          </cell>
          <cell r="U50">
            <v>58.9671766855802</v>
          </cell>
        </row>
        <row r="51">
          <cell r="B51" t="str">
            <v>JM0093.001</v>
          </cell>
          <cell r="C51" t="str">
            <v>N Japan</v>
          </cell>
          <cell r="D51">
            <v>36.0548</v>
          </cell>
          <cell r="E51">
            <v>138.4633</v>
          </cell>
          <cell r="F51">
            <v>10.4083813987636</v>
          </cell>
          <cell r="G51">
            <v>7.54299265490893</v>
          </cell>
        </row>
        <row r="51">
          <cell r="L51">
            <v>9.24954747612081</v>
          </cell>
          <cell r="M51">
            <v>10.4750526456945</v>
          </cell>
        </row>
        <row r="51">
          <cell r="O51">
            <v>32.8093482103793</v>
          </cell>
        </row>
        <row r="51">
          <cell r="T51">
            <v>31.2573826198383</v>
          </cell>
          <cell r="U51">
            <v>32.9542984796153</v>
          </cell>
        </row>
        <row r="52">
          <cell r="B52" t="str">
            <v>JM0094.001</v>
          </cell>
          <cell r="C52" t="str">
            <v>S Japan</v>
          </cell>
          <cell r="D52">
            <v>36.0547</v>
          </cell>
          <cell r="E52">
            <v>138.4634</v>
          </cell>
          <cell r="F52">
            <v>23.7556609881854</v>
          </cell>
          <cell r="G52">
            <v>8.70203139514439</v>
          </cell>
        </row>
        <row r="52">
          <cell r="L52">
            <v>15.0236557443127</v>
          </cell>
          <cell r="M52">
            <v>16.5579937359579</v>
          </cell>
          <cell r="N52">
            <v>16.1905089389348</v>
          </cell>
          <cell r="O52">
            <v>23.6201751726264</v>
          </cell>
        </row>
        <row r="52">
          <cell r="T52">
            <v>23.0848256894021</v>
          </cell>
          <cell r="U52">
            <v>24.6056131858827</v>
          </cell>
        </row>
        <row r="53">
          <cell r="B53" t="str">
            <v>JM0094.003</v>
          </cell>
          <cell r="C53" t="str">
            <v>S Japan</v>
          </cell>
          <cell r="D53">
            <v>36.0547</v>
          </cell>
          <cell r="E53">
            <v>138.4634</v>
          </cell>
          <cell r="F53">
            <v>34.5545366297617</v>
          </cell>
          <cell r="G53">
            <v>15.1085030207654</v>
          </cell>
        </row>
        <row r="53">
          <cell r="J53">
            <v>35.9805943530613</v>
          </cell>
          <cell r="K53">
            <v>32.5488993441291</v>
          </cell>
          <cell r="L53">
            <v>24.4263946407305</v>
          </cell>
          <cell r="M53">
            <v>25.3288582590119</v>
          </cell>
          <cell r="N53">
            <v>14.6617325361503</v>
          </cell>
          <cell r="O53">
            <v>48.551496803435</v>
          </cell>
        </row>
        <row r="53">
          <cell r="R53">
            <v>102.021538434378</v>
          </cell>
          <cell r="S53">
            <v>29.6244049563548</v>
          </cell>
          <cell r="T53">
            <v>45.9162180431613</v>
          </cell>
          <cell r="U53">
            <v>42.4960739036879</v>
          </cell>
          <cell r="V53">
            <v>157.545756324575</v>
          </cell>
        </row>
        <row r="54">
          <cell r="B54" t="str">
            <v>JM0096.002</v>
          </cell>
          <cell r="C54" t="str">
            <v>N Japan</v>
          </cell>
          <cell r="D54">
            <v>35.909</v>
          </cell>
          <cell r="E54">
            <v>138.4093</v>
          </cell>
          <cell r="F54">
            <v>38.0696637607243</v>
          </cell>
          <cell r="G54">
            <v>25.4627287822397</v>
          </cell>
        </row>
        <row r="54">
          <cell r="J54">
            <v>48.1272590575037</v>
          </cell>
          <cell r="K54">
            <v>40.499390295332</v>
          </cell>
          <cell r="L54">
            <v>32.7155527135297</v>
          </cell>
          <cell r="M54">
            <v>32.8855533742827</v>
          </cell>
          <cell r="N54">
            <v>21.2452906838222</v>
          </cell>
          <cell r="O54">
            <v>52.3653269676852</v>
          </cell>
        </row>
        <row r="54">
          <cell r="R54">
            <v>74.3757931365334</v>
          </cell>
          <cell r="S54">
            <v>5.60359779902383</v>
          </cell>
          <cell r="T54">
            <v>41.1509221013822</v>
          </cell>
          <cell r="U54">
            <v>36.319321254039</v>
          </cell>
          <cell r="V54">
            <v>132.287415401961</v>
          </cell>
        </row>
        <row r="55">
          <cell r="B55" t="str">
            <v>JM0098.001</v>
          </cell>
          <cell r="C55" t="str">
            <v>S Japan</v>
          </cell>
          <cell r="D55">
            <v>35.4719</v>
          </cell>
          <cell r="E55">
            <v>138.2907</v>
          </cell>
          <cell r="F55">
            <v>44.9515071576084</v>
          </cell>
          <cell r="G55">
            <v>11.2009613776156</v>
          </cell>
        </row>
        <row r="55">
          <cell r="K55">
            <v>28.5820954933686</v>
          </cell>
          <cell r="L55">
            <v>21.8122187928549</v>
          </cell>
          <cell r="M55">
            <v>22.4558148253247</v>
          </cell>
          <cell r="N55">
            <v>24.8713738612367</v>
          </cell>
          <cell r="O55">
            <v>50.4362544029229</v>
          </cell>
        </row>
        <row r="55">
          <cell r="S55">
            <v>5.60359779902384</v>
          </cell>
          <cell r="T55">
            <v>45.5541300923325</v>
          </cell>
          <cell r="U55">
            <v>35.2984268302601</v>
          </cell>
        </row>
        <row r="56">
          <cell r="B56" t="str">
            <v>JM0098.002</v>
          </cell>
          <cell r="C56" t="str">
            <v>S Japan</v>
          </cell>
          <cell r="D56">
            <v>35.4719</v>
          </cell>
          <cell r="E56">
            <v>138.2907</v>
          </cell>
          <cell r="F56">
            <v>29.7531950770001</v>
          </cell>
          <cell r="G56">
            <v>13.0350951658692</v>
          </cell>
        </row>
        <row r="56">
          <cell r="L56">
            <v>20.6680234275789</v>
          </cell>
          <cell r="M56">
            <v>22.6478605257947</v>
          </cell>
          <cell r="N56">
            <v>26.4971695526713</v>
          </cell>
          <cell r="O56">
            <v>49.7006792108816</v>
          </cell>
        </row>
        <row r="56">
          <cell r="T56">
            <v>42.0959454466214</v>
          </cell>
          <cell r="U56">
            <v>44.2305914303338</v>
          </cell>
        </row>
        <row r="57">
          <cell r="B57" t="str">
            <v>JM0099.001</v>
          </cell>
          <cell r="C57" t="str">
            <v>S Japan</v>
          </cell>
          <cell r="D57">
            <v>35.4719</v>
          </cell>
          <cell r="E57">
            <v>138.2907</v>
          </cell>
          <cell r="F57">
            <v>25.1362034982045</v>
          </cell>
          <cell r="G57">
            <v>10.8045171521067</v>
          </cell>
        </row>
        <row r="57">
          <cell r="J57">
            <v>35.9805943530626</v>
          </cell>
          <cell r="K57">
            <v>41.0364493563142</v>
          </cell>
          <cell r="L57">
            <v>18.5339078224521</v>
          </cell>
          <cell r="M57">
            <v>20.9900828427408</v>
          </cell>
          <cell r="N57">
            <v>33.0921680714245</v>
          </cell>
          <cell r="O57">
            <v>51.3760827009944</v>
          </cell>
        </row>
        <row r="57">
          <cell r="R57">
            <v>118.725022559794</v>
          </cell>
          <cell r="S57">
            <v>65.2436388827871</v>
          </cell>
          <cell r="T57">
            <v>52.4400675194559</v>
          </cell>
          <cell r="U57">
            <v>53.7713129030289</v>
          </cell>
          <cell r="V57">
            <v>209.851863663667</v>
          </cell>
        </row>
        <row r="58">
          <cell r="B58" t="str">
            <v>JM0118.001</v>
          </cell>
          <cell r="C58" t="str">
            <v>S Japan</v>
          </cell>
          <cell r="D58">
            <v>33.5722</v>
          </cell>
          <cell r="E58">
            <v>133.3884</v>
          </cell>
          <cell r="F58">
            <v>44.6059551691747</v>
          </cell>
          <cell r="G58">
            <v>16.1229195469067</v>
          </cell>
        </row>
        <row r="58">
          <cell r="K58">
            <v>49.9488286572055</v>
          </cell>
          <cell r="L58">
            <v>28.92299439214</v>
          </cell>
          <cell r="M58">
            <v>31.2474870072829</v>
          </cell>
          <cell r="N58">
            <v>37.5319121995379</v>
          </cell>
          <cell r="O58">
            <v>52.4068557155207</v>
          </cell>
        </row>
        <row r="58">
          <cell r="S58">
            <v>86.5114219375847</v>
          </cell>
          <cell r="T58">
            <v>50.255597339261</v>
          </cell>
          <cell r="U58">
            <v>54.3753477173644</v>
          </cell>
        </row>
        <row r="59">
          <cell r="B59" t="str">
            <v>JM0118.002</v>
          </cell>
          <cell r="C59" t="str">
            <v>N Japan</v>
          </cell>
          <cell r="D59">
            <v>33.5722</v>
          </cell>
          <cell r="E59">
            <v>133.3884</v>
          </cell>
          <cell r="F59">
            <v>15.6074727542649</v>
          </cell>
          <cell r="G59">
            <v>8.39666846980777</v>
          </cell>
        </row>
        <row r="59">
          <cell r="K59">
            <v>19.2339953288829</v>
          </cell>
          <cell r="L59">
            <v>11.9688438430039</v>
          </cell>
          <cell r="M59">
            <v>12.8203746405515</v>
          </cell>
          <cell r="N59">
            <v>13.3408668148765</v>
          </cell>
          <cell r="O59">
            <v>21.9421366188745</v>
          </cell>
        </row>
        <row r="59">
          <cell r="T59">
            <v>20.5898229927188</v>
          </cell>
          <cell r="U59">
            <v>21.9865389209905</v>
          </cell>
        </row>
        <row r="60">
          <cell r="B60" t="str">
            <v>JM0118.003</v>
          </cell>
          <cell r="C60" t="str">
            <v>S Japan</v>
          </cell>
          <cell r="D60">
            <v>33.5722</v>
          </cell>
          <cell r="E60">
            <v>133.3884</v>
          </cell>
          <cell r="F60">
            <v>67.8393382431438</v>
          </cell>
          <cell r="G60">
            <v>24.1658053325272</v>
          </cell>
        </row>
        <row r="60">
          <cell r="J60">
            <v>78.0348787036978</v>
          </cell>
          <cell r="K60">
            <v>37.0304327476384</v>
          </cell>
          <cell r="L60">
            <v>43.8734855909523</v>
          </cell>
          <cell r="M60">
            <v>43.4931026267383</v>
          </cell>
          <cell r="N60">
            <v>49.9176405586338</v>
          </cell>
          <cell r="O60">
            <v>31.6156626670867</v>
          </cell>
        </row>
        <row r="60">
          <cell r="R60">
            <v>95.5469559546853</v>
          </cell>
          <cell r="S60">
            <v>89.2499144847169</v>
          </cell>
          <cell r="T60">
            <v>46.1566019133776</v>
          </cell>
          <cell r="U60">
            <v>50.6441966084731</v>
          </cell>
          <cell r="V60">
            <v>207.589307632861</v>
          </cell>
        </row>
        <row r="61">
          <cell r="B61" t="str">
            <v>JM0119.001</v>
          </cell>
          <cell r="C61" t="str">
            <v>S Japan</v>
          </cell>
          <cell r="D61">
            <v>33.5645</v>
          </cell>
          <cell r="E61">
            <v>133.3811</v>
          </cell>
          <cell r="F61">
            <v>54.6197384052733</v>
          </cell>
          <cell r="G61">
            <v>139.877146905341</v>
          </cell>
        </row>
        <row r="61">
          <cell r="K61">
            <v>49.2744230443964</v>
          </cell>
          <cell r="L61">
            <v>70.6420463391207</v>
          </cell>
          <cell r="M61">
            <v>60.6726677299353</v>
          </cell>
          <cell r="N61">
            <v>41.2509558110744</v>
          </cell>
          <cell r="O61">
            <v>5.8432358921527</v>
          </cell>
        </row>
        <row r="61">
          <cell r="S61">
            <v>89.2499144847143</v>
          </cell>
          <cell r="T61">
            <v>31.316323025265</v>
          </cell>
          <cell r="U61">
            <v>41.1862021615591</v>
          </cell>
        </row>
        <row r="62">
          <cell r="B62" t="str">
            <v>JM0119.002</v>
          </cell>
          <cell r="C62" t="str">
            <v>S Japan</v>
          </cell>
          <cell r="D62">
            <v>33.5645</v>
          </cell>
          <cell r="E62">
            <v>133.3811</v>
          </cell>
          <cell r="F62">
            <v>75.5156713870685</v>
          </cell>
          <cell r="G62">
            <v>23.754278079912</v>
          </cell>
        </row>
        <row r="62">
          <cell r="L62">
            <v>44.9786896831425</v>
          </cell>
          <cell r="M62">
            <v>48.6471699189836</v>
          </cell>
          <cell r="N62">
            <v>47.4079706896418</v>
          </cell>
          <cell r="O62">
            <v>49.8530910735682</v>
          </cell>
        </row>
        <row r="62">
          <cell r="T62">
            <v>54.5847637477026</v>
          </cell>
          <cell r="U62">
            <v>57.0758408022109</v>
          </cell>
        </row>
        <row r="63">
          <cell r="B63" t="str">
            <v>JM0125.001</v>
          </cell>
          <cell r="C63" t="str">
            <v>S Japan</v>
          </cell>
          <cell r="D63">
            <v>31.5326</v>
          </cell>
          <cell r="E63">
            <v>131.2392</v>
          </cell>
          <cell r="F63">
            <v>38.8972427508852</v>
          </cell>
          <cell r="G63">
            <v>8.00902027118495</v>
          </cell>
        </row>
        <row r="63">
          <cell r="K63">
            <v>41.8687151988468</v>
          </cell>
          <cell r="L63">
            <v>24.3745056237761</v>
          </cell>
          <cell r="M63">
            <v>25.6734588167088</v>
          </cell>
          <cell r="N63">
            <v>64.2332644173369</v>
          </cell>
          <cell r="O63">
            <v>10.0777028598877</v>
          </cell>
        </row>
        <row r="63">
          <cell r="S63">
            <v>45.340080328485</v>
          </cell>
          <cell r="T63">
            <v>59.9040411349517</v>
          </cell>
          <cell r="U63">
            <v>50.392006240279</v>
          </cell>
        </row>
        <row r="64">
          <cell r="B64" t="str">
            <v>JM0134.002</v>
          </cell>
          <cell r="C64" t="str">
            <v>N Japan</v>
          </cell>
          <cell r="D64">
            <v>32.4242</v>
          </cell>
          <cell r="E64">
            <v>131.1775</v>
          </cell>
          <cell r="F64">
            <v>37.9362989845625</v>
          </cell>
          <cell r="G64">
            <v>20.71869157815</v>
          </cell>
        </row>
        <row r="64">
          <cell r="L64">
            <v>29.1315020623912</v>
          </cell>
          <cell r="M64">
            <v>31.7305649433194</v>
          </cell>
          <cell r="N64">
            <v>30.2345503590316</v>
          </cell>
          <cell r="O64">
            <v>35.2679751358879</v>
          </cell>
        </row>
        <row r="64">
          <cell r="T64">
            <v>36.0610887067577</v>
          </cell>
          <cell r="U64">
            <v>38.0186754536491</v>
          </cell>
        </row>
        <row r="65">
          <cell r="B65" t="str">
            <v>JM0216.001</v>
          </cell>
          <cell r="C65" t="str">
            <v>N Japan</v>
          </cell>
          <cell r="D65">
            <v>44.22</v>
          </cell>
          <cell r="E65">
            <v>142.05</v>
          </cell>
          <cell r="F65">
            <v>42.1092427457721</v>
          </cell>
          <cell r="G65">
            <v>12.7912602448988</v>
          </cell>
        </row>
        <row r="65">
          <cell r="L65">
            <v>23.0045095015373</v>
          </cell>
          <cell r="M65">
            <v>25.1516113467702</v>
          </cell>
          <cell r="N65">
            <v>38.8689560012214</v>
          </cell>
          <cell r="O65">
            <v>32.0799671879311</v>
          </cell>
        </row>
        <row r="65">
          <cell r="T65">
            <v>36.8107786603555</v>
          </cell>
          <cell r="U65">
            <v>38.7924250718484</v>
          </cell>
        </row>
        <row r="66">
          <cell r="B66" t="str">
            <v>JM0216.002</v>
          </cell>
          <cell r="C66" t="str">
            <v>N Japan</v>
          </cell>
          <cell r="D66">
            <v>44.22</v>
          </cell>
          <cell r="E66">
            <v>142.05</v>
          </cell>
          <cell r="F66">
            <v>11.2039248287247</v>
          </cell>
          <cell r="G66">
            <v>4.49320595917497</v>
          </cell>
        </row>
        <row r="66">
          <cell r="L66">
            <v>7.55383091280254</v>
          </cell>
          <cell r="M66">
            <v>8.41264958688212</v>
          </cell>
          <cell r="N66">
            <v>11.9714847345335</v>
          </cell>
          <cell r="O66">
            <v>15.1041860274026</v>
          </cell>
        </row>
        <row r="66">
          <cell r="T66">
            <v>16.0452528977005</v>
          </cell>
          <cell r="U66">
            <v>17.2399954059979</v>
          </cell>
        </row>
        <row r="67">
          <cell r="B67" t="str">
            <v>JM0220.001</v>
          </cell>
          <cell r="C67" t="str">
            <v>N Japan</v>
          </cell>
          <cell r="D67">
            <v>41.45</v>
          </cell>
          <cell r="E67">
            <v>140.08</v>
          </cell>
          <cell r="F67">
            <v>25.6353442006373</v>
          </cell>
          <cell r="G67">
            <v>12.4344922529228</v>
          </cell>
        </row>
        <row r="67">
          <cell r="L67">
            <v>18.6758121979909</v>
          </cell>
          <cell r="M67">
            <v>20.5028278588282</v>
          </cell>
          <cell r="N67">
            <v>21.1065657520767</v>
          </cell>
          <cell r="O67">
            <v>26.5810616983774</v>
          </cell>
        </row>
        <row r="67">
          <cell r="T67">
            <v>27.3928089925607</v>
          </cell>
          <cell r="U67">
            <v>29.032793751223</v>
          </cell>
        </row>
        <row r="68">
          <cell r="B68" t="str">
            <v>JM0229.001</v>
          </cell>
          <cell r="C68" t="str">
            <v>S Japan</v>
          </cell>
          <cell r="D68">
            <v>34.75</v>
          </cell>
          <cell r="E68">
            <v>136.52</v>
          </cell>
          <cell r="F68">
            <v>28.0534594721433</v>
          </cell>
          <cell r="G68">
            <v>11.9854828926413</v>
          </cell>
        </row>
        <row r="68">
          <cell r="L68">
            <v>19.2727619197925</v>
          </cell>
          <cell r="M68">
            <v>21.1459060320231</v>
          </cell>
          <cell r="N68">
            <v>22.2765741939424</v>
          </cell>
          <cell r="O68">
            <v>34.8280310348412</v>
          </cell>
        </row>
        <row r="68">
          <cell r="T68">
            <v>32.5189589085825</v>
          </cell>
          <cell r="U68">
            <v>34.3004543988373</v>
          </cell>
        </row>
        <row r="69">
          <cell r="B69" t="str">
            <v>JM0229.002</v>
          </cell>
          <cell r="C69" t="str">
            <v>S Japan</v>
          </cell>
          <cell r="D69">
            <v>34.75</v>
          </cell>
          <cell r="E69">
            <v>136.52</v>
          </cell>
          <cell r="F69">
            <v>13.7521476362625</v>
          </cell>
          <cell r="G69">
            <v>9.21887043252145</v>
          </cell>
        </row>
        <row r="69">
          <cell r="L69">
            <v>12.0907557536826</v>
          </cell>
          <cell r="M69">
            <v>13.2842338900127</v>
          </cell>
          <cell r="N69">
            <v>14.7088583589838</v>
          </cell>
          <cell r="O69">
            <v>29.1421136167225</v>
          </cell>
        </row>
        <row r="69">
          <cell r="T69">
            <v>25.8240118510901</v>
          </cell>
          <cell r="U69">
            <v>27.3546003927222</v>
          </cell>
        </row>
        <row r="70">
          <cell r="B70" t="str">
            <v>JM0232.001</v>
          </cell>
          <cell r="C70" t="str">
            <v>S Japan</v>
          </cell>
          <cell r="D70">
            <v>35.05</v>
          </cell>
          <cell r="E70">
            <v>133.72</v>
          </cell>
          <cell r="F70">
            <v>62.1258952576162</v>
          </cell>
          <cell r="G70">
            <v>32.8606878140351</v>
          </cell>
        </row>
        <row r="70">
          <cell r="K70">
            <v>54.3346155503212</v>
          </cell>
          <cell r="L70">
            <v>46.8711929884247</v>
          </cell>
          <cell r="M70">
            <v>46.3348699981531</v>
          </cell>
          <cell r="N70">
            <v>45.7408463672328</v>
          </cell>
          <cell r="O70">
            <v>46.6838749583238</v>
          </cell>
        </row>
        <row r="70">
          <cell r="S70">
            <v>105.65503599601</v>
          </cell>
          <cell r="T70">
            <v>50.9161426480153</v>
          </cell>
          <cell r="U70">
            <v>59.6470293979975</v>
          </cell>
        </row>
        <row r="71">
          <cell r="B71" t="str">
            <v>JM0232.002</v>
          </cell>
          <cell r="C71" t="str">
            <v>S Japan</v>
          </cell>
          <cell r="D71">
            <v>35.05</v>
          </cell>
          <cell r="E71">
            <v>133.72</v>
          </cell>
          <cell r="F71">
            <v>56.7179020804041</v>
          </cell>
          <cell r="G71">
            <v>22.1686448300257</v>
          </cell>
        </row>
        <row r="71">
          <cell r="L71">
            <v>34.570828438358</v>
          </cell>
          <cell r="M71">
            <v>37.3799491992415</v>
          </cell>
          <cell r="N71">
            <v>36.3385510098939</v>
          </cell>
          <cell r="O71">
            <v>54.8401119902986</v>
          </cell>
        </row>
        <row r="71">
          <cell r="T71">
            <v>51.9657505850888</v>
          </cell>
          <cell r="U71">
            <v>54.3715804494779</v>
          </cell>
        </row>
        <row r="72">
          <cell r="B72" t="str">
            <v>JM0233.002</v>
          </cell>
          <cell r="C72" t="str">
            <v>S Japan</v>
          </cell>
          <cell r="D72">
            <v>34.4</v>
          </cell>
          <cell r="E72">
            <v>132.71</v>
          </cell>
          <cell r="F72">
            <v>38.096660257766</v>
          </cell>
          <cell r="G72">
            <v>15.9863576839787</v>
          </cell>
        </row>
        <row r="72">
          <cell r="K72">
            <v>59.9407923015822</v>
          </cell>
          <cell r="L72">
            <v>25.9108348951826</v>
          </cell>
          <cell r="M72">
            <v>29.0161615391561</v>
          </cell>
          <cell r="N72">
            <v>32.9132081414274</v>
          </cell>
          <cell r="O72">
            <v>37.1595746812094</v>
          </cell>
        </row>
        <row r="72">
          <cell r="S72">
            <v>103.992765385855</v>
          </cell>
          <cell r="T72">
            <v>39.9175771865526</v>
          </cell>
          <cell r="U72">
            <v>45.7048046301426</v>
          </cell>
        </row>
        <row r="73">
          <cell r="B73" t="str">
            <v>JM0239.001</v>
          </cell>
          <cell r="C73" t="str">
            <v>S Japan</v>
          </cell>
          <cell r="D73">
            <v>36</v>
          </cell>
          <cell r="E73">
            <v>138.12</v>
          </cell>
          <cell r="F73">
            <v>26.5720590045799</v>
          </cell>
          <cell r="G73">
            <v>18.5278134217547</v>
          </cell>
        </row>
        <row r="73">
          <cell r="K73">
            <v>37.9707315710113</v>
          </cell>
          <cell r="L73">
            <v>22.970172909005</v>
          </cell>
          <cell r="M73">
            <v>24.4974975018066</v>
          </cell>
          <cell r="N73">
            <v>34.4531327169911</v>
          </cell>
          <cell r="O73">
            <v>51.5356264189365</v>
          </cell>
        </row>
        <row r="73">
          <cell r="S73">
            <v>94.3611627395871</v>
          </cell>
          <cell r="T73">
            <v>48.1187772257866</v>
          </cell>
          <cell r="U73">
            <v>53.7038323799161</v>
          </cell>
        </row>
        <row r="74">
          <cell r="B74" t="str">
            <v>JM0239.002</v>
          </cell>
          <cell r="C74" t="str">
            <v>S Japan</v>
          </cell>
          <cell r="D74">
            <v>36</v>
          </cell>
          <cell r="E74">
            <v>138.12</v>
          </cell>
          <cell r="F74">
            <v>21.9246874754411</v>
          </cell>
          <cell r="G74">
            <v>17.1136221020726</v>
          </cell>
        </row>
        <row r="74">
          <cell r="L74">
            <v>20.0207068038078</v>
          </cell>
          <cell r="M74">
            <v>21.9512352240056</v>
          </cell>
          <cell r="N74">
            <v>42.7969999014531</v>
          </cell>
          <cell r="O74">
            <v>33.9135225431617</v>
          </cell>
        </row>
        <row r="74">
          <cell r="T74">
            <v>43.3785512266514</v>
          </cell>
          <cell r="U74">
            <v>45.5516010771782</v>
          </cell>
        </row>
        <row r="75">
          <cell r="B75" t="str">
            <v>JM0295.001</v>
          </cell>
          <cell r="C75" t="str">
            <v>N Japan</v>
          </cell>
          <cell r="D75">
            <v>42.4985</v>
          </cell>
          <cell r="E75">
            <v>141.2706</v>
          </cell>
          <cell r="F75">
            <v>27.2465701198217</v>
          </cell>
          <cell r="G75">
            <v>10.1271347319623</v>
          </cell>
        </row>
        <row r="75">
          <cell r="K75">
            <v>34.6828261027633</v>
          </cell>
          <cell r="L75">
            <v>17.5814043737042</v>
          </cell>
          <cell r="M75">
            <v>19.3250467424212</v>
          </cell>
          <cell r="N75">
            <v>26.2551488261538</v>
          </cell>
          <cell r="O75">
            <v>28.8620188223267</v>
          </cell>
        </row>
        <row r="75">
          <cell r="S75">
            <v>21.5149224146645</v>
          </cell>
          <cell r="T75">
            <v>31.8180055818325</v>
          </cell>
          <cell r="U75">
            <v>31.0070403564766</v>
          </cell>
        </row>
        <row r="76">
          <cell r="B76" t="str">
            <v>JM0295.002</v>
          </cell>
          <cell r="C76" t="str">
            <v>N Japan</v>
          </cell>
          <cell r="D76">
            <v>42.4985</v>
          </cell>
          <cell r="E76">
            <v>141.2706</v>
          </cell>
          <cell r="F76">
            <v>40.7029246226661</v>
          </cell>
          <cell r="G76">
            <v>9.8178142383849</v>
          </cell>
        </row>
        <row r="76">
          <cell r="K76">
            <v>28.9669060400966</v>
          </cell>
          <cell r="L76">
            <v>19.4026771995871</v>
          </cell>
          <cell r="M76">
            <v>20.2594207499629</v>
          </cell>
          <cell r="N76">
            <v>31.9241258475774</v>
          </cell>
          <cell r="O76">
            <v>31.2744755481957</v>
          </cell>
        </row>
        <row r="76">
          <cell r="S76">
            <v>25.8071646524243</v>
          </cell>
          <cell r="T76">
            <v>33.9211768257705</v>
          </cell>
          <cell r="U76">
            <v>32.5784944056441</v>
          </cell>
        </row>
        <row r="77">
          <cell r="B77" t="str">
            <v>JM0296.001</v>
          </cell>
          <cell r="C77" t="str">
            <v>N Japan</v>
          </cell>
          <cell r="D77">
            <v>42.4981</v>
          </cell>
          <cell r="E77">
            <v>141.1484</v>
          </cell>
          <cell r="F77">
            <v>15.9915774126234</v>
          </cell>
          <cell r="G77">
            <v>9.02799193400825</v>
          </cell>
        </row>
        <row r="77">
          <cell r="K77">
            <v>18.6337001665866</v>
          </cell>
          <cell r="L77">
            <v>13.1249543363843</v>
          </cell>
          <cell r="M77">
            <v>13.035634128332</v>
          </cell>
          <cell r="N77">
            <v>28.096088236785</v>
          </cell>
          <cell r="O77">
            <v>30.3752077882702</v>
          </cell>
        </row>
        <row r="77">
          <cell r="S77">
            <v>3.33722263961208</v>
          </cell>
          <cell r="T77">
            <v>30.7816272522274</v>
          </cell>
          <cell r="U77">
            <v>23.416444763694</v>
          </cell>
        </row>
        <row r="78">
          <cell r="B78" t="str">
            <v>JM0296.002</v>
          </cell>
          <cell r="C78" t="str">
            <v>N Japan</v>
          </cell>
          <cell r="D78">
            <v>42.4981</v>
          </cell>
          <cell r="E78">
            <v>141.1484</v>
          </cell>
          <cell r="F78">
            <v>28.6629552870877</v>
          </cell>
          <cell r="G78">
            <v>9.78742590887109</v>
          </cell>
        </row>
        <row r="78">
          <cell r="L78">
            <v>17.8035867328427</v>
          </cell>
          <cell r="M78">
            <v>19.562651999351</v>
          </cell>
          <cell r="N78">
            <v>21.7165987324258</v>
          </cell>
          <cell r="O78">
            <v>28.0447503439165</v>
          </cell>
        </row>
        <row r="78">
          <cell r="T78">
            <v>28.7803289845643</v>
          </cell>
          <cell r="U78">
            <v>30.4836592875799</v>
          </cell>
        </row>
        <row r="79">
          <cell r="B79" t="str">
            <v>JM0297.001</v>
          </cell>
          <cell r="C79" t="str">
            <v>N Japan</v>
          </cell>
          <cell r="D79">
            <v>42.4982</v>
          </cell>
          <cell r="E79">
            <v>141.1486</v>
          </cell>
          <cell r="F79">
            <v>40.4896496175173</v>
          </cell>
          <cell r="G79">
            <v>13.5752183393864</v>
          </cell>
        </row>
        <row r="79">
          <cell r="L79">
            <v>23.5060873279651</v>
          </cell>
          <cell r="M79">
            <v>25.4050588211225</v>
          </cell>
          <cell r="N79">
            <v>19.1242359006979</v>
          </cell>
          <cell r="O79">
            <v>26.8605513858775</v>
          </cell>
        </row>
        <row r="79">
          <cell r="T79">
            <v>26.279319745273</v>
          </cell>
          <cell r="U79">
            <v>27.8258568334363</v>
          </cell>
        </row>
        <row r="80">
          <cell r="B80" t="str">
            <v>JM0298.001</v>
          </cell>
          <cell r="C80" t="str">
            <v>N Japan</v>
          </cell>
          <cell r="D80">
            <v>42.4982</v>
          </cell>
          <cell r="E80">
            <v>141.1494</v>
          </cell>
          <cell r="F80">
            <v>26.9441713863068</v>
          </cell>
          <cell r="G80">
            <v>16.0057547344505</v>
          </cell>
        </row>
        <row r="80">
          <cell r="J80">
            <v>22.411902089056</v>
          </cell>
          <cell r="K80">
            <v>74.8091514835712</v>
          </cell>
          <cell r="L80">
            <v>21.1004527283298</v>
          </cell>
          <cell r="M80">
            <v>25.5990031984422</v>
          </cell>
          <cell r="N80">
            <v>28.6364174451096</v>
          </cell>
          <cell r="O80">
            <v>50.8729806348719</v>
          </cell>
        </row>
        <row r="80">
          <cell r="R80">
            <v>13.6217988888241</v>
          </cell>
          <cell r="S80">
            <v>88.2273562551117</v>
          </cell>
          <cell r="T80">
            <v>35.7204311948452</v>
          </cell>
          <cell r="U80">
            <v>41.6048294795268</v>
          </cell>
          <cell r="V80">
            <v>64.4331252498723</v>
          </cell>
        </row>
        <row r="81">
          <cell r="B81" t="str">
            <v>JM0298.002</v>
          </cell>
          <cell r="C81" t="str">
            <v>N Japan</v>
          </cell>
          <cell r="D81">
            <v>42.4982</v>
          </cell>
          <cell r="E81">
            <v>141.1494</v>
          </cell>
          <cell r="F81">
            <v>38.2126557240474</v>
          </cell>
          <cell r="G81">
            <v>10.7588714431853</v>
          </cell>
        </row>
        <row r="81">
          <cell r="K81">
            <v>17.9774041599076</v>
          </cell>
          <cell r="L81">
            <v>21.0321306055966</v>
          </cell>
          <cell r="M81">
            <v>20.7056316260523</v>
          </cell>
          <cell r="N81">
            <v>39.8032028625007</v>
          </cell>
          <cell r="O81">
            <v>27.6856402336094</v>
          </cell>
        </row>
        <row r="81">
          <cell r="S81">
            <v>6.06269976064324</v>
          </cell>
          <cell r="T81">
            <v>33.8068674452322</v>
          </cell>
          <cell r="U81">
            <v>27.9785052339376</v>
          </cell>
        </row>
        <row r="82">
          <cell r="B82" t="str">
            <v>JM0300.001</v>
          </cell>
          <cell r="C82" t="str">
            <v>N Japan</v>
          </cell>
          <cell r="D82">
            <v>42.3061</v>
          </cell>
          <cell r="E82">
            <v>140.9884</v>
          </cell>
          <cell r="F82">
            <v>14.462535768923</v>
          </cell>
          <cell r="G82">
            <v>9.4345002711221</v>
          </cell>
        </row>
        <row r="82">
          <cell r="K82">
            <v>36.0137163601629</v>
          </cell>
          <cell r="L82">
            <v>13.5402603618301</v>
          </cell>
          <cell r="M82">
            <v>16.8552903795539</v>
          </cell>
          <cell r="N82">
            <v>17.2296467042324</v>
          </cell>
          <cell r="O82">
            <v>40.3539830943984</v>
          </cell>
        </row>
        <row r="82">
          <cell r="S82">
            <v>47.2237633750626</v>
          </cell>
          <cell r="T82">
            <v>35.0015168446906</v>
          </cell>
          <cell r="U82">
            <v>36.0183870696592</v>
          </cell>
        </row>
        <row r="83">
          <cell r="B83" t="str">
            <v>JM0300.002</v>
          </cell>
          <cell r="C83" t="str">
            <v>N Japan</v>
          </cell>
          <cell r="D83">
            <v>42.3061</v>
          </cell>
          <cell r="E83">
            <v>140.9884</v>
          </cell>
          <cell r="F83">
            <v>36.8417526531797</v>
          </cell>
          <cell r="G83">
            <v>11.7958481448627</v>
          </cell>
        </row>
        <row r="83">
          <cell r="L83">
            <v>21.590527205198</v>
          </cell>
          <cell r="M83">
            <v>23.6356434090207</v>
          </cell>
          <cell r="N83">
            <v>36.4701396687962</v>
          </cell>
          <cell r="O83">
            <v>39.0832434477753</v>
          </cell>
        </row>
        <row r="83">
          <cell r="T83">
            <v>42.0771686206981</v>
          </cell>
          <cell r="U83">
            <v>44.2484711705061</v>
          </cell>
        </row>
        <row r="84">
          <cell r="B84" t="str">
            <v>JM0303.002</v>
          </cell>
          <cell r="C84" t="str">
            <v>N Japan</v>
          </cell>
          <cell r="D84">
            <v>42.5537</v>
          </cell>
          <cell r="E84">
            <v>140.7906</v>
          </cell>
          <cell r="F84">
            <v>28.7837439409511</v>
          </cell>
          <cell r="G84">
            <v>10.7967503021923</v>
          </cell>
        </row>
        <row r="84">
          <cell r="J84">
            <v>22.4119020890561</v>
          </cell>
          <cell r="K84">
            <v>43.3849778930704</v>
          </cell>
          <cell r="L84">
            <v>18.414535800956</v>
          </cell>
          <cell r="M84">
            <v>21.2592417096429</v>
          </cell>
          <cell r="N84">
            <v>24.7480901134969</v>
          </cell>
          <cell r="O84">
            <v>22.7908705621734</v>
          </cell>
        </row>
        <row r="84">
          <cell r="R84">
            <v>32.7701503547981</v>
          </cell>
          <cell r="S84">
            <v>42.2075761504358</v>
          </cell>
          <cell r="T84">
            <v>26.8971235328352</v>
          </cell>
          <cell r="U84">
            <v>29.0764824827391</v>
          </cell>
          <cell r="V84">
            <v>75.1354073112303</v>
          </cell>
        </row>
        <row r="85">
          <cell r="B85" t="str">
            <v>JM0304.001</v>
          </cell>
          <cell r="C85" t="str">
            <v>N Japan</v>
          </cell>
          <cell r="D85">
            <v>42.5539</v>
          </cell>
          <cell r="E85">
            <v>140.7983</v>
          </cell>
          <cell r="F85">
            <v>40.7295052210948</v>
          </cell>
          <cell r="G85">
            <v>12.8822515906047</v>
          </cell>
        </row>
        <row r="85">
          <cell r="K85">
            <v>19.6998466317991</v>
          </cell>
          <cell r="L85">
            <v>24.4032791304556</v>
          </cell>
          <cell r="M85">
            <v>24.1696011667795</v>
          </cell>
          <cell r="N85">
            <v>18.312538249839</v>
          </cell>
          <cell r="O85">
            <v>40.7728017970311</v>
          </cell>
        </row>
        <row r="85">
          <cell r="S85">
            <v>24.5576640680799</v>
          </cell>
          <cell r="T85">
            <v>32.54894989855</v>
          </cell>
          <cell r="U85">
            <v>32.0572558303676</v>
          </cell>
        </row>
        <row r="86">
          <cell r="B86" t="str">
            <v>JM0304.002</v>
          </cell>
          <cell r="C86" t="str">
            <v>N Japan</v>
          </cell>
          <cell r="D86">
            <v>42.5539</v>
          </cell>
          <cell r="E86">
            <v>140.7983</v>
          </cell>
          <cell r="F86">
            <v>44.5735160034364</v>
          </cell>
          <cell r="G86">
            <v>16.9282183771363</v>
          </cell>
        </row>
        <row r="86">
          <cell r="K86">
            <v>34.1326638638409</v>
          </cell>
          <cell r="L86">
            <v>28.4135080548584</v>
          </cell>
          <cell r="M86">
            <v>27.8719339896242</v>
          </cell>
          <cell r="N86">
            <v>27.6221064822272</v>
          </cell>
          <cell r="O86">
            <v>39.0890630326766</v>
          </cell>
        </row>
        <row r="86">
          <cell r="S86">
            <v>48.4979911341458</v>
          </cell>
          <cell r="T86">
            <v>37.7435758203404</v>
          </cell>
          <cell r="U86">
            <v>38.9019048666408</v>
          </cell>
        </row>
        <row r="87">
          <cell r="B87" t="str">
            <v>JM0307.001</v>
          </cell>
          <cell r="C87" t="str">
            <v>N Japan</v>
          </cell>
          <cell r="D87">
            <v>42.5785</v>
          </cell>
          <cell r="E87">
            <v>140.4551</v>
          </cell>
          <cell r="F87">
            <v>37.4249134052326</v>
          </cell>
          <cell r="G87">
            <v>13.9625296464566</v>
          </cell>
        </row>
        <row r="87">
          <cell r="L87">
            <v>24.1418989166323</v>
          </cell>
          <cell r="M87">
            <v>26.381222548246</v>
          </cell>
          <cell r="N87">
            <v>22.7845968753144</v>
          </cell>
          <cell r="O87">
            <v>35.53661886319</v>
          </cell>
        </row>
        <row r="87">
          <cell r="T87">
            <v>33.1224284761959</v>
          </cell>
          <cell r="U87">
            <v>34.9738461268444</v>
          </cell>
        </row>
        <row r="88">
          <cell r="B88" t="str">
            <v>JM0308.002</v>
          </cell>
          <cell r="C88" t="str">
            <v>N Japan</v>
          </cell>
          <cell r="D88">
            <v>42.5783</v>
          </cell>
          <cell r="E88">
            <v>140.4553</v>
          </cell>
          <cell r="F88">
            <v>15.4768484908036</v>
          </cell>
          <cell r="G88">
            <v>7.40920313248894</v>
          </cell>
        </row>
        <row r="88">
          <cell r="L88">
            <v>11.3676313075688</v>
          </cell>
          <cell r="M88">
            <v>12.5992942814594</v>
          </cell>
          <cell r="N88">
            <v>17.0088345188088</v>
          </cell>
          <cell r="O88">
            <v>21.3400563680193</v>
          </cell>
        </row>
        <row r="88">
          <cell r="T88">
            <v>21.7671070364033</v>
          </cell>
          <cell r="U88">
            <v>23.1743657214956</v>
          </cell>
        </row>
        <row r="89">
          <cell r="B89" t="str">
            <v>JM0310.001</v>
          </cell>
          <cell r="C89" t="str">
            <v>N Japan</v>
          </cell>
          <cell r="D89">
            <v>42.5416</v>
          </cell>
          <cell r="E89">
            <v>140.8643</v>
          </cell>
          <cell r="F89">
            <v>39.3472722068923</v>
          </cell>
          <cell r="G89">
            <v>13.597516337325</v>
          </cell>
        </row>
        <row r="89">
          <cell r="J89">
            <v>5.76673198790293</v>
          </cell>
        </row>
        <row r="89">
          <cell r="L89">
            <v>18.692976698444</v>
          </cell>
          <cell r="M89">
            <v>20.2854984107392</v>
          </cell>
          <cell r="N89">
            <v>29.0136167356659</v>
          </cell>
          <cell r="O89">
            <v>40.3585874133814</v>
          </cell>
        </row>
        <row r="89">
          <cell r="R89">
            <v>16.1737617062053</v>
          </cell>
        </row>
        <row r="89">
          <cell r="T89">
            <v>33.1366885489635</v>
          </cell>
          <cell r="U89">
            <v>34.8702285974929</v>
          </cell>
          <cell r="V89">
            <v>31.580867570746</v>
          </cell>
        </row>
        <row r="90">
          <cell r="B90" t="str">
            <v>JM0310.002</v>
          </cell>
          <cell r="C90" t="str">
            <v>N Japan</v>
          </cell>
          <cell r="D90">
            <v>42.5416</v>
          </cell>
          <cell r="E90">
            <v>140.8643</v>
          </cell>
          <cell r="F90">
            <v>28.8611224493702</v>
          </cell>
          <cell r="G90">
            <v>20.5898304401532</v>
          </cell>
        </row>
        <row r="90">
          <cell r="J90">
            <v>13.5851567026869</v>
          </cell>
          <cell r="K90">
            <v>26.1353861226951</v>
          </cell>
          <cell r="L90">
            <v>22.2624213989916</v>
          </cell>
          <cell r="M90">
            <v>22.8416773082119</v>
          </cell>
          <cell r="N90">
            <v>27.2443177182203</v>
          </cell>
          <cell r="O90">
            <v>53.9169726455362</v>
          </cell>
        </row>
        <row r="90">
          <cell r="R90">
            <v>32.7701503547984</v>
          </cell>
          <cell r="S90">
            <v>6.24397937519243</v>
          </cell>
          <cell r="T90">
            <v>40.466397860054</v>
          </cell>
          <cell r="U90">
            <v>34.3890650135974</v>
          </cell>
          <cell r="V90">
            <v>71.5777099695771</v>
          </cell>
        </row>
        <row r="91">
          <cell r="B91" t="str">
            <v>JM0311.001</v>
          </cell>
          <cell r="C91" t="str">
            <v>N Japan</v>
          </cell>
          <cell r="D91">
            <v>42.5415</v>
          </cell>
          <cell r="E91">
            <v>140.8643</v>
          </cell>
          <cell r="F91">
            <v>45.0988631806819</v>
          </cell>
          <cell r="G91">
            <v>15.1311210493869</v>
          </cell>
        </row>
        <row r="91">
          <cell r="L91">
            <v>24.8729335588646</v>
          </cell>
          <cell r="M91">
            <v>27.0362249955464</v>
          </cell>
          <cell r="N91">
            <v>26.6658889590098</v>
          </cell>
          <cell r="O91">
            <v>40.5393956595686</v>
          </cell>
        </row>
        <row r="91">
          <cell r="T91">
            <v>38.4798786307263</v>
          </cell>
          <cell r="U91">
            <v>40.4923444640001</v>
          </cell>
        </row>
        <row r="92">
          <cell r="B92" t="str">
            <v>JM0311.002</v>
          </cell>
          <cell r="C92" t="str">
            <v>N Japan</v>
          </cell>
          <cell r="D92">
            <v>42.5415</v>
          </cell>
          <cell r="E92">
            <v>140.8643</v>
          </cell>
          <cell r="F92">
            <v>18.6733594012179</v>
          </cell>
          <cell r="G92">
            <v>12.4199063153106</v>
          </cell>
        </row>
        <row r="92">
          <cell r="J92">
            <v>14.8600044491943</v>
          </cell>
        </row>
        <row r="92">
          <cell r="L92">
            <v>14.7051926921104</v>
          </cell>
          <cell r="M92">
            <v>16.238235729903</v>
          </cell>
          <cell r="N92">
            <v>17.3658504575489</v>
          </cell>
          <cell r="O92">
            <v>29.311215065936</v>
          </cell>
        </row>
        <row r="92">
          <cell r="T92">
            <v>26.549740045905</v>
          </cell>
          <cell r="U92">
            <v>28.1854505299574</v>
          </cell>
        </row>
        <row r="93">
          <cell r="B93" t="str">
            <v>JM0315.001</v>
          </cell>
          <cell r="C93" t="str">
            <v>N Japan</v>
          </cell>
          <cell r="D93">
            <v>42.5419</v>
          </cell>
          <cell r="E93">
            <v>140.8624</v>
          </cell>
          <cell r="F93">
            <v>56.2334477733628</v>
          </cell>
          <cell r="G93">
            <v>19.791133438318</v>
          </cell>
        </row>
        <row r="93">
          <cell r="K93">
            <v>11.9836643261027</v>
          </cell>
          <cell r="L93">
            <v>32.3500705749863</v>
          </cell>
          <cell r="M93">
            <v>25.6752156397132</v>
          </cell>
          <cell r="N93">
            <v>51.80031849099</v>
          </cell>
          <cell r="O93">
            <v>40.4822159170824</v>
          </cell>
        </row>
        <row r="93">
          <cell r="S93">
            <v>5.14783293636507</v>
          </cell>
          <cell r="T93">
            <v>44.9539946694619</v>
          </cell>
          <cell r="U93">
            <v>32.2186957884719</v>
          </cell>
        </row>
        <row r="94">
          <cell r="B94" t="str">
            <v>JM0315.002</v>
          </cell>
          <cell r="C94" t="str">
            <v>N Japan</v>
          </cell>
          <cell r="D94">
            <v>42.5419</v>
          </cell>
          <cell r="E94">
            <v>140.8624</v>
          </cell>
          <cell r="F94">
            <v>22.996451849191</v>
          </cell>
          <cell r="G94">
            <v>8.44561400562581</v>
          </cell>
        </row>
        <row r="94">
          <cell r="L94">
            <v>14.3611095934222</v>
          </cell>
          <cell r="M94">
            <v>15.6456063710122</v>
          </cell>
          <cell r="N94">
            <v>16.3056846523752</v>
          </cell>
          <cell r="O94">
            <v>39.4151972792945</v>
          </cell>
        </row>
        <row r="94">
          <cell r="T94">
            <v>32.8489952675813</v>
          </cell>
          <cell r="U94">
            <v>34.6144944478487</v>
          </cell>
        </row>
        <row r="95">
          <cell r="B95" t="str">
            <v>JM0317.001</v>
          </cell>
          <cell r="C95" t="str">
            <v>N Japan</v>
          </cell>
          <cell r="D95">
            <v>42.8622</v>
          </cell>
          <cell r="E95">
            <v>140.6941</v>
          </cell>
          <cell r="F95">
            <v>32.9907850687325</v>
          </cell>
          <cell r="G95">
            <v>13.5463555796717</v>
          </cell>
        </row>
        <row r="95">
          <cell r="L95">
            <v>22.0555730136678</v>
          </cell>
          <cell r="M95">
            <v>24.0625184489395</v>
          </cell>
          <cell r="N95">
            <v>19.0530238342385</v>
          </cell>
          <cell r="O95">
            <v>34.091495714782</v>
          </cell>
        </row>
        <row r="95">
          <cell r="T95">
            <v>30.4770690611893</v>
          </cell>
          <cell r="U95">
            <v>32.2241966566204</v>
          </cell>
        </row>
        <row r="96">
          <cell r="B96" t="str">
            <v>JM0317.002</v>
          </cell>
          <cell r="C96" t="str">
            <v>N Japan</v>
          </cell>
          <cell r="D96">
            <v>42.8622</v>
          </cell>
          <cell r="E96">
            <v>140.6941</v>
          </cell>
          <cell r="F96">
            <v>39.4642071501478</v>
          </cell>
          <cell r="G96">
            <v>17.7368168240861</v>
          </cell>
        </row>
        <row r="96">
          <cell r="K96">
            <v>17.8612479838597</v>
          </cell>
          <cell r="L96">
            <v>27.6879484887908</v>
          </cell>
          <cell r="M96">
            <v>24.2457121768749</v>
          </cell>
          <cell r="N96">
            <v>22.4876655109901</v>
          </cell>
          <cell r="O96">
            <v>32.1326588779423</v>
          </cell>
        </row>
        <row r="96">
          <cell r="S96">
            <v>32.2062151478492</v>
          </cell>
          <cell r="T96">
            <v>31.1357755483808</v>
          </cell>
          <cell r="U96">
            <v>30.5049631440984</v>
          </cell>
        </row>
        <row r="97">
          <cell r="B97" t="str">
            <v>JM0318.001</v>
          </cell>
          <cell r="C97" t="str">
            <v>N Japan</v>
          </cell>
          <cell r="D97">
            <v>42.8701</v>
          </cell>
          <cell r="E97">
            <v>140.5984</v>
          </cell>
          <cell r="F97">
            <v>61.3324239909628</v>
          </cell>
          <cell r="G97">
            <v>18.6616394074119</v>
          </cell>
        </row>
        <row r="97">
          <cell r="L97">
            <v>31.7714546366796</v>
          </cell>
          <cell r="M97">
            <v>34.2775773150718</v>
          </cell>
          <cell r="N97">
            <v>36.795906043964</v>
          </cell>
          <cell r="O97">
            <v>31.8197310011356</v>
          </cell>
        </row>
        <row r="97">
          <cell r="T97">
            <v>34.3593976224946</v>
          </cell>
          <cell r="U97">
            <v>36.1924861223206</v>
          </cell>
        </row>
        <row r="98">
          <cell r="B98" t="str">
            <v>JM0318.002</v>
          </cell>
          <cell r="C98" t="str">
            <v>N Japan</v>
          </cell>
          <cell r="D98">
            <v>42.8701</v>
          </cell>
          <cell r="E98">
            <v>140.5984</v>
          </cell>
          <cell r="F98">
            <v>20.6380146538296</v>
          </cell>
          <cell r="G98">
            <v>16.1215496719316</v>
          </cell>
        </row>
        <row r="98">
          <cell r="J98">
            <v>19.9103576123218</v>
          </cell>
          <cell r="K98">
            <v>40.9563413106247</v>
          </cell>
          <cell r="L98">
            <v>18.355767679275</v>
          </cell>
          <cell r="M98">
            <v>20.4290114070642</v>
          </cell>
          <cell r="N98">
            <v>24.058694056145</v>
          </cell>
          <cell r="O98">
            <v>31.2654970322047</v>
          </cell>
        </row>
        <row r="98">
          <cell r="R98">
            <v>38.1123343025403</v>
          </cell>
          <cell r="S98">
            <v>79.7240024957178</v>
          </cell>
          <cell r="T98">
            <v>31.021895527819</v>
          </cell>
          <cell r="U98">
            <v>35.168823996873</v>
          </cell>
          <cell r="V98">
            <v>95.1435473715779</v>
          </cell>
        </row>
        <row r="99">
          <cell r="B99" t="str">
            <v>JM0319.001</v>
          </cell>
          <cell r="C99" t="str">
            <v>N Japan</v>
          </cell>
          <cell r="D99">
            <v>42.8692</v>
          </cell>
          <cell r="E99">
            <v>140.5972</v>
          </cell>
          <cell r="F99">
            <v>31.5690557120396</v>
          </cell>
          <cell r="G99">
            <v>6.60111929621718</v>
          </cell>
        </row>
        <row r="99">
          <cell r="L99">
            <v>12.6677373928354</v>
          </cell>
          <cell r="M99">
            <v>13.9348142247421</v>
          </cell>
          <cell r="N99">
            <v>15.9016202127647</v>
          </cell>
          <cell r="O99">
            <v>19.5252168087957</v>
          </cell>
        </row>
        <row r="99">
          <cell r="T99">
            <v>19.4235896081453</v>
          </cell>
          <cell r="U99">
            <v>20.7653515989942</v>
          </cell>
        </row>
        <row r="100">
          <cell r="B100" t="str">
            <v>JM0319.002</v>
          </cell>
          <cell r="C100" t="str">
            <v>N Japan</v>
          </cell>
          <cell r="D100">
            <v>42.8692</v>
          </cell>
          <cell r="E100">
            <v>140.5972</v>
          </cell>
          <cell r="F100">
            <v>50.0691545433573</v>
          </cell>
          <cell r="G100">
            <v>21.3267487169095</v>
          </cell>
        </row>
        <row r="100">
          <cell r="J100">
            <v>19.9103576123215</v>
          </cell>
          <cell r="K100">
            <v>41.4066236796533</v>
          </cell>
          <cell r="L100">
            <v>31.3736518033257</v>
          </cell>
          <cell r="M100">
            <v>31.9146031914523</v>
          </cell>
          <cell r="N100">
            <v>31.3658192424044</v>
          </cell>
          <cell r="O100">
            <v>32.7745412350925</v>
          </cell>
        </row>
        <row r="100">
          <cell r="R100">
            <v>32.7701503547982</v>
          </cell>
          <cell r="S100">
            <v>11.4644890077539</v>
          </cell>
          <cell r="T100">
            <v>34.7422321399248</v>
          </cell>
          <cell r="U100">
            <v>28.9649293684621</v>
          </cell>
          <cell r="V100">
            <v>103.319078491991</v>
          </cell>
        </row>
        <row r="101">
          <cell r="B101" t="str">
            <v>JM0325.001</v>
          </cell>
          <cell r="C101" t="str">
            <v>N Japan</v>
          </cell>
          <cell r="D101">
            <v>43.3898</v>
          </cell>
          <cell r="E101">
            <v>141.5778</v>
          </cell>
          <cell r="F101">
            <v>27.8026119462235</v>
          </cell>
          <cell r="G101">
            <v>11.9023818873471</v>
          </cell>
        </row>
        <row r="101">
          <cell r="K101">
            <v>27.2056572022919</v>
          </cell>
          <cell r="L101">
            <v>19.1338463767021</v>
          </cell>
          <cell r="M101">
            <v>19.9732365404057</v>
          </cell>
          <cell r="N101">
            <v>21.0939935143034</v>
          </cell>
          <cell r="O101">
            <v>42.3518413208906</v>
          </cell>
        </row>
        <row r="101">
          <cell r="S101">
            <v>35.6986619418095</v>
          </cell>
          <cell r="T101">
            <v>35.2794700673006</v>
          </cell>
          <cell r="U101">
            <v>35.430335416158</v>
          </cell>
        </row>
        <row r="102">
          <cell r="B102" t="str">
            <v>JM0325.002</v>
          </cell>
          <cell r="C102" t="str">
            <v>N Japan</v>
          </cell>
          <cell r="D102">
            <v>43.3898</v>
          </cell>
          <cell r="E102">
            <v>141.5778</v>
          </cell>
          <cell r="F102">
            <v>38.846205110497</v>
          </cell>
          <cell r="G102">
            <v>11.6258996033426</v>
          </cell>
        </row>
        <row r="102">
          <cell r="J102">
            <v>17.3940185616819</v>
          </cell>
        </row>
        <row r="102">
          <cell r="L102">
            <v>21.3757883261405</v>
          </cell>
          <cell r="M102">
            <v>23.3868563315434</v>
          </cell>
          <cell r="N102">
            <v>23.9655708903897</v>
          </cell>
          <cell r="O102">
            <v>41.8841051153375</v>
          </cell>
        </row>
        <row r="102">
          <cell r="R102">
            <v>59.7645687124519</v>
          </cell>
        </row>
        <row r="102">
          <cell r="T102">
            <v>38.0296464566105</v>
          </cell>
          <cell r="U102">
            <v>39.9747621062844</v>
          </cell>
          <cell r="V102">
            <v>119.581215205465</v>
          </cell>
        </row>
        <row r="103">
          <cell r="B103" t="str">
            <v>JM0326.001</v>
          </cell>
          <cell r="C103" t="str">
            <v>N Japan</v>
          </cell>
          <cell r="D103">
            <v>43.3233</v>
          </cell>
          <cell r="E103">
            <v>141.8104</v>
          </cell>
          <cell r="F103">
            <v>12.2357157321856</v>
          </cell>
          <cell r="G103">
            <v>15.7767375332401</v>
          </cell>
        </row>
        <row r="103">
          <cell r="J103">
            <v>8.41502208166879</v>
          </cell>
        </row>
        <row r="103">
          <cell r="L103">
            <v>13.1234808692109</v>
          </cell>
          <cell r="M103">
            <v>14.4897723180093</v>
          </cell>
          <cell r="N103">
            <v>14.3682561837707</v>
          </cell>
          <cell r="O103">
            <v>30.3120872099935</v>
          </cell>
        </row>
        <row r="103">
          <cell r="R103">
            <v>23.0873101485493</v>
          </cell>
        </row>
        <row r="103">
          <cell r="T103">
            <v>23.899542887485</v>
          </cell>
          <cell r="U103">
            <v>25.370229479482</v>
          </cell>
          <cell r="V103">
            <v>155.257070211124</v>
          </cell>
        </row>
        <row r="104">
          <cell r="B104" t="str">
            <v>JM0341.002</v>
          </cell>
          <cell r="C104" t="str">
            <v>N Japan</v>
          </cell>
          <cell r="D104">
            <v>43.6088</v>
          </cell>
          <cell r="E104">
            <v>142.4634</v>
          </cell>
          <cell r="F104">
            <v>22.3855821751024</v>
          </cell>
          <cell r="G104">
            <v>13.5288298145817</v>
          </cell>
        </row>
        <row r="104">
          <cell r="K104">
            <v>21.8479318196852</v>
          </cell>
          <cell r="L104">
            <v>18.478729919208</v>
          </cell>
          <cell r="M104">
            <v>18.9579232751696</v>
          </cell>
          <cell r="N104">
            <v>19.65996611079</v>
          </cell>
          <cell r="O104">
            <v>35.6556568480037</v>
          </cell>
        </row>
        <row r="104">
          <cell r="T104">
            <v>32.0363359764489</v>
          </cell>
          <cell r="U104">
            <v>33.8611465607131</v>
          </cell>
        </row>
        <row r="105">
          <cell r="B105" t="str">
            <v>JM0342.001</v>
          </cell>
          <cell r="C105" t="str">
            <v>N Japan</v>
          </cell>
          <cell r="D105">
            <v>43.5119</v>
          </cell>
          <cell r="E105">
            <v>142.5833</v>
          </cell>
          <cell r="F105">
            <v>48.1567047281475</v>
          </cell>
          <cell r="G105">
            <v>11.3868022725407</v>
          </cell>
        </row>
        <row r="105">
          <cell r="L105">
            <v>24.1734929866328</v>
          </cell>
          <cell r="M105">
            <v>26.2407170569176</v>
          </cell>
          <cell r="N105">
            <v>34.6663259828846</v>
          </cell>
          <cell r="O105">
            <v>40.2392282312929</v>
          </cell>
        </row>
        <row r="105">
          <cell r="T105">
            <v>41.8536255481615</v>
          </cell>
          <cell r="U105">
            <v>43.9231661919674</v>
          </cell>
        </row>
        <row r="106">
          <cell r="B106" t="str">
            <v>JM0346.001</v>
          </cell>
          <cell r="C106" t="str">
            <v>N Japan</v>
          </cell>
          <cell r="D106">
            <v>42.643</v>
          </cell>
          <cell r="E106">
            <v>143.1331</v>
          </cell>
          <cell r="F106">
            <v>30.6040038265644</v>
          </cell>
          <cell r="G106">
            <v>9.4758141940457</v>
          </cell>
        </row>
        <row r="106">
          <cell r="K106">
            <v>35.317117770771</v>
          </cell>
          <cell r="L106">
            <v>16.2575229739244</v>
          </cell>
          <cell r="M106">
            <v>18.326506598716</v>
          </cell>
          <cell r="N106">
            <v>23.3760663882928</v>
          </cell>
          <cell r="O106">
            <v>22.5627707887897</v>
          </cell>
        </row>
        <row r="106">
          <cell r="S106">
            <v>37.3596282328637</v>
          </cell>
          <cell r="T106">
            <v>23.4626061392954</v>
          </cell>
          <cell r="U106">
            <v>25.4557207385552</v>
          </cell>
        </row>
        <row r="107">
          <cell r="B107" t="str">
            <v>JM0346.002</v>
          </cell>
          <cell r="C107" t="str">
            <v>N Japan</v>
          </cell>
          <cell r="D107">
            <v>42.643</v>
          </cell>
          <cell r="E107">
            <v>143.1331</v>
          </cell>
        </row>
        <row r="107">
          <cell r="G107">
            <v>6.17649735804114</v>
          </cell>
        </row>
        <row r="107">
          <cell r="L107">
            <v>10.2023015549094</v>
          </cell>
          <cell r="M107">
            <v>11.1204694388027</v>
          </cell>
        </row>
        <row r="107">
          <cell r="O107">
            <v>18.0290807812187</v>
          </cell>
        </row>
        <row r="107">
          <cell r="T107">
            <v>16.9119994549593</v>
          </cell>
          <cell r="U107">
            <v>18.1020948049653</v>
          </cell>
        </row>
        <row r="108">
          <cell r="B108" t="str">
            <v>JM0347.001</v>
          </cell>
          <cell r="C108" t="str">
            <v>N Japan</v>
          </cell>
          <cell r="D108">
            <v>43.2432</v>
          </cell>
          <cell r="E108">
            <v>143.0764</v>
          </cell>
          <cell r="F108">
            <v>25.7344709842243</v>
          </cell>
          <cell r="G108">
            <v>6.87387009431555</v>
          </cell>
        </row>
        <row r="108">
          <cell r="L108">
            <v>13.2889608787989</v>
          </cell>
          <cell r="M108">
            <v>14.4988370078227</v>
          </cell>
          <cell r="N108">
            <v>13.6332175845423</v>
          </cell>
          <cell r="O108">
            <v>15.2019166073496</v>
          </cell>
        </row>
        <row r="108">
          <cell r="T108">
            <v>16.2727172145126</v>
          </cell>
          <cell r="U108">
            <v>17.3856091758799</v>
          </cell>
        </row>
        <row r="109">
          <cell r="B109" t="str">
            <v>JM0353.001</v>
          </cell>
          <cell r="C109" t="str">
            <v>N Japan</v>
          </cell>
          <cell r="D109">
            <v>42.0533</v>
          </cell>
          <cell r="E109">
            <v>143.3098</v>
          </cell>
          <cell r="F109">
            <v>33.49977740708</v>
          </cell>
          <cell r="G109">
            <v>13.4966029583394</v>
          </cell>
        </row>
        <row r="109">
          <cell r="J109">
            <v>26.1409906927725</v>
          </cell>
        </row>
        <row r="109">
          <cell r="L109">
            <v>21.1176680520865</v>
          </cell>
          <cell r="M109">
            <v>23.0035095251475</v>
          </cell>
          <cell r="N109">
            <v>14.4072695379733</v>
          </cell>
          <cell r="O109">
            <v>37.7705132159322</v>
          </cell>
        </row>
        <row r="109">
          <cell r="R109">
            <v>48.8903277070029</v>
          </cell>
        </row>
        <row r="109">
          <cell r="T109">
            <v>33.0604882892362</v>
          </cell>
          <cell r="U109">
            <v>34.840430825128</v>
          </cell>
          <cell r="V109">
            <v>134.591675308681</v>
          </cell>
        </row>
        <row r="110">
          <cell r="B110" t="str">
            <v>JM0353.002</v>
          </cell>
          <cell r="C110" t="str">
            <v>N Japan</v>
          </cell>
          <cell r="D110">
            <v>42.0533</v>
          </cell>
          <cell r="E110">
            <v>143.3098</v>
          </cell>
          <cell r="F110">
            <v>22.6891889449682</v>
          </cell>
          <cell r="G110">
            <v>14.2687390803386</v>
          </cell>
        </row>
        <row r="110">
          <cell r="L110">
            <v>18.6768901107805</v>
          </cell>
          <cell r="M110">
            <v>20.5039893364666</v>
          </cell>
          <cell r="N110">
            <v>17.2976825780979</v>
          </cell>
          <cell r="O110">
            <v>36.8457957356822</v>
          </cell>
        </row>
        <row r="110">
          <cell r="T110">
            <v>30.8898381790793</v>
          </cell>
          <cell r="U110">
            <v>32.6509666446027</v>
          </cell>
        </row>
        <row r="111">
          <cell r="B111" t="str">
            <v>JM0358.001</v>
          </cell>
          <cell r="C111" t="str">
            <v>N Japan</v>
          </cell>
          <cell r="D111">
            <v>42.1331</v>
          </cell>
          <cell r="E111">
            <v>142.8997</v>
          </cell>
          <cell r="F111">
            <v>15.3459448586257</v>
          </cell>
          <cell r="G111">
            <v>9.50912986271746</v>
          </cell>
        </row>
        <row r="111">
          <cell r="L111">
            <v>13.3663040661028</v>
          </cell>
          <cell r="M111">
            <v>14.7626886489768</v>
          </cell>
          <cell r="N111">
            <v>18.8762017423252</v>
          </cell>
          <cell r="O111">
            <v>50.5145076489627</v>
          </cell>
        </row>
        <row r="111">
          <cell r="T111">
            <v>40.6201461792344</v>
          </cell>
          <cell r="U111">
            <v>42.721125120831</v>
          </cell>
        </row>
        <row r="112">
          <cell r="B112" t="str">
            <v>JM0361.001</v>
          </cell>
          <cell r="C112" t="str">
            <v>S Japan</v>
          </cell>
          <cell r="D112">
            <v>33.0158</v>
          </cell>
          <cell r="E112">
            <v>131.0627</v>
          </cell>
          <cell r="F112">
            <v>34.4552275005257</v>
          </cell>
          <cell r="G112">
            <v>9.91499970314459</v>
          </cell>
        </row>
        <row r="112">
          <cell r="J112">
            <v>38.4215951994624</v>
          </cell>
        </row>
        <row r="112">
          <cell r="L112">
            <v>20.7536931050284</v>
          </cell>
          <cell r="M112">
            <v>22.7182233409117</v>
          </cell>
          <cell r="N112">
            <v>14.6382404776564</v>
          </cell>
          <cell r="O112">
            <v>44.2331241131953</v>
          </cell>
        </row>
        <row r="112">
          <cell r="R112">
            <v>127.102742782404</v>
          </cell>
        </row>
        <row r="112">
          <cell r="T112">
            <v>36.6264961745758</v>
          </cell>
          <cell r="U112">
            <v>38.5487227428756</v>
          </cell>
          <cell r="V112">
            <v>217.763614113464</v>
          </cell>
        </row>
        <row r="113">
          <cell r="B113" t="str">
            <v>JM0361.002</v>
          </cell>
          <cell r="C113" t="str">
            <v>S Japan</v>
          </cell>
          <cell r="D113">
            <v>33.0158</v>
          </cell>
          <cell r="E113">
            <v>131.0627</v>
          </cell>
          <cell r="F113">
            <v>57.7337569275313</v>
          </cell>
          <cell r="G113">
            <v>16.0426107891092</v>
          </cell>
        </row>
        <row r="113">
          <cell r="L113">
            <v>29.5840079039125</v>
          </cell>
          <cell r="M113">
            <v>31.9699940724847</v>
          </cell>
          <cell r="N113">
            <v>50.3689052627636</v>
          </cell>
          <cell r="O113">
            <v>42.4897217624392</v>
          </cell>
        </row>
        <row r="113">
          <cell r="T113">
            <v>48.0308123140461</v>
          </cell>
          <cell r="U113">
            <v>50.3132685199373</v>
          </cell>
        </row>
        <row r="114">
          <cell r="B114" t="str">
            <v>JM0362.001</v>
          </cell>
          <cell r="C114" t="str">
            <v>S Japan</v>
          </cell>
          <cell r="D114">
            <v>32.71</v>
          </cell>
          <cell r="E114">
            <v>131.3</v>
          </cell>
          <cell r="F114">
            <v>29.6391681571681</v>
          </cell>
        </row>
        <row r="114">
          <cell r="K114">
            <v>84.6245802729439</v>
          </cell>
          <cell r="L114">
            <v>21.2182015413901</v>
          </cell>
          <cell r="M114">
            <v>40.7570910253157</v>
          </cell>
        </row>
        <row r="114">
          <cell r="S114">
            <v>88.7901955933986</v>
          </cell>
        </row>
        <row r="114">
          <cell r="U114">
            <v>70.2767321751222</v>
          </cell>
        </row>
        <row r="115">
          <cell r="B115" t="str">
            <v>JM0362.002</v>
          </cell>
          <cell r="C115" t="str">
            <v>S Japan</v>
          </cell>
          <cell r="D115">
            <v>32.71</v>
          </cell>
          <cell r="E115">
            <v>131.3</v>
          </cell>
          <cell r="F115">
            <v>57.6073935068868</v>
          </cell>
          <cell r="G115">
            <v>16.0108094099334</v>
          </cell>
        </row>
        <row r="115">
          <cell r="J115">
            <v>11.0163403635208</v>
          </cell>
        </row>
        <row r="115">
          <cell r="L115">
            <v>27.1374802183816</v>
          </cell>
          <cell r="M115">
            <v>29.6262482161672</v>
          </cell>
          <cell r="N115">
            <v>41.8268957505813</v>
          </cell>
          <cell r="O115">
            <v>42.692129156241</v>
          </cell>
        </row>
        <row r="115">
          <cell r="R115">
            <v>32.7701503547982</v>
          </cell>
        </row>
        <row r="115">
          <cell r="T115">
            <v>42.9406678233777</v>
          </cell>
          <cell r="U115">
            <v>45.0313334857127</v>
          </cell>
          <cell r="V115">
            <v>88.1086582942015</v>
          </cell>
        </row>
        <row r="116">
          <cell r="B116" t="str">
            <v>KMS005</v>
          </cell>
          <cell r="C116" t="str">
            <v>Korea/N China</v>
          </cell>
          <cell r="D116">
            <v>37.3483</v>
          </cell>
          <cell r="E116">
            <v>128.7156</v>
          </cell>
          <cell r="F116">
            <v>10.9803986147001</v>
          </cell>
          <cell r="G116">
            <v>7.81425231192437</v>
          </cell>
        </row>
        <row r="116">
          <cell r="L116">
            <v>10.0053034629134</v>
          </cell>
          <cell r="M116">
            <v>11.1173661206795</v>
          </cell>
          <cell r="N116">
            <v>16.4948686537619</v>
          </cell>
          <cell r="O116">
            <v>24.9571592895377</v>
          </cell>
        </row>
        <row r="116">
          <cell r="T116">
            <v>24.0719850798469</v>
          </cell>
          <cell r="U116">
            <v>25.6440605472897</v>
          </cell>
        </row>
        <row r="117">
          <cell r="B117" t="str">
            <v>KMS008</v>
          </cell>
          <cell r="C117" t="str">
            <v>Korea/N China</v>
          </cell>
          <cell r="D117">
            <v>36.6956</v>
          </cell>
          <cell r="E117">
            <v>127.0128</v>
          </cell>
          <cell r="F117">
            <v>28.2132469802913</v>
          </cell>
          <cell r="G117">
            <v>9.91212524000409</v>
          </cell>
        </row>
        <row r="117">
          <cell r="J117">
            <v>21.1628322504674</v>
          </cell>
        </row>
        <row r="117">
          <cell r="L117">
            <v>17.5093084812156</v>
          </cell>
          <cell r="M117">
            <v>19.2262116536742</v>
          </cell>
          <cell r="N117">
            <v>31.5729640286395</v>
          </cell>
          <cell r="O117">
            <v>33.2188488938255</v>
          </cell>
        </row>
        <row r="117">
          <cell r="R117">
            <v>59.7645687124517</v>
          </cell>
        </row>
        <row r="117">
          <cell r="T117">
            <v>37.6762972080126</v>
          </cell>
          <cell r="U117">
            <v>39.6310563097292</v>
          </cell>
          <cell r="V117">
            <v>99.8192413041664</v>
          </cell>
        </row>
        <row r="118">
          <cell r="B118" t="str">
            <v>KMS009</v>
          </cell>
          <cell r="C118" t="str">
            <v>Korea/N China</v>
          </cell>
          <cell r="D118">
            <v>36.1658</v>
          </cell>
          <cell r="E118">
            <v>128.9917</v>
          </cell>
        </row>
        <row r="119">
          <cell r="B119" t="str">
            <v>KMS011</v>
          </cell>
          <cell r="C119" t="str">
            <v>Korea/N China</v>
          </cell>
          <cell r="D119">
            <v>37.7366</v>
          </cell>
          <cell r="E119">
            <v>128.3558</v>
          </cell>
          <cell r="F119">
            <v>33.3802373521647</v>
          </cell>
          <cell r="G119">
            <v>7.62603291441107</v>
          </cell>
        </row>
        <row r="119">
          <cell r="L119">
            <v>18.2353205693313</v>
          </cell>
          <cell r="M119">
            <v>20.0822212296249</v>
          </cell>
          <cell r="N119">
            <v>34.013256918745</v>
          </cell>
          <cell r="O119">
            <v>33.4380942046977</v>
          </cell>
        </row>
        <row r="119">
          <cell r="T119">
            <v>39.5550643123865</v>
          </cell>
          <cell r="U119">
            <v>41.6273054067348</v>
          </cell>
        </row>
        <row r="120">
          <cell r="B120" t="str">
            <v>KMS014</v>
          </cell>
          <cell r="C120" t="str">
            <v>Korea/N China</v>
          </cell>
          <cell r="D120">
            <v>37.14</v>
          </cell>
          <cell r="E120">
            <v>127.6958</v>
          </cell>
          <cell r="F120">
            <v>11.3654915229749</v>
          </cell>
          <cell r="G120">
            <v>8.01811933092615</v>
          </cell>
        </row>
        <row r="120">
          <cell r="L120">
            <v>11.3630006996165</v>
          </cell>
          <cell r="M120">
            <v>12.5843039980938</v>
          </cell>
          <cell r="N120">
            <v>8.93037399823794</v>
          </cell>
          <cell r="O120">
            <v>21.9751462739018</v>
          </cell>
        </row>
        <row r="120">
          <cell r="T120">
            <v>19.1252873862675</v>
          </cell>
          <cell r="U120">
            <v>20.4850728740222</v>
          </cell>
        </row>
        <row r="121">
          <cell r="B121" t="str">
            <v>KMS016</v>
          </cell>
          <cell r="C121" t="str">
            <v>Korea/N China</v>
          </cell>
          <cell r="D121">
            <v>36.82013889</v>
          </cell>
          <cell r="E121">
            <v>129.0929</v>
          </cell>
          <cell r="F121">
            <v>53.2722042487852</v>
          </cell>
          <cell r="G121">
            <v>14.8085060060998</v>
          </cell>
        </row>
        <row r="121">
          <cell r="K121">
            <v>22.7899755409833</v>
          </cell>
          <cell r="L121">
            <v>28.4788834431879</v>
          </cell>
          <cell r="M121">
            <v>24.1001695873581</v>
          </cell>
          <cell r="N121">
            <v>34.5696766573103</v>
          </cell>
          <cell r="O121">
            <v>53.6658761095865</v>
          </cell>
        </row>
        <row r="121">
          <cell r="S121">
            <v>45.7258765398374</v>
          </cell>
          <cell r="T121">
            <v>49.4344562781377</v>
          </cell>
          <cell r="U121">
            <v>46.1293085416632</v>
          </cell>
        </row>
        <row r="122">
          <cell r="B122" t="str">
            <v>KMS018</v>
          </cell>
          <cell r="C122" t="str">
            <v>Korea/N China</v>
          </cell>
          <cell r="D122">
            <v>36.9194</v>
          </cell>
          <cell r="E122">
            <v>128.4539</v>
          </cell>
          <cell r="F122">
            <v>49.3270402692397</v>
          </cell>
          <cell r="G122">
            <v>9.68165528312109</v>
          </cell>
        </row>
        <row r="122">
          <cell r="J122">
            <v>8.4150220816683</v>
          </cell>
        </row>
        <row r="122">
          <cell r="L122">
            <v>18.0787365614341</v>
          </cell>
          <cell r="M122">
            <v>19.8106427718861</v>
          </cell>
          <cell r="N122">
            <v>21.4624895477261</v>
          </cell>
          <cell r="O122">
            <v>34.3662927073396</v>
          </cell>
        </row>
        <row r="122">
          <cell r="R122">
            <v>23.9602962899992</v>
          </cell>
        </row>
        <row r="122">
          <cell r="T122">
            <v>28.5282843591345</v>
          </cell>
          <cell r="U122">
            <v>30.1991141139273</v>
          </cell>
          <cell r="V122">
            <v>134.591675308682</v>
          </cell>
        </row>
        <row r="123">
          <cell r="B123" t="str">
            <v>KMS020</v>
          </cell>
          <cell r="C123" t="str">
            <v>Korea/N China</v>
          </cell>
          <cell r="D123">
            <v>36.7028</v>
          </cell>
          <cell r="E123">
            <v>127.9153</v>
          </cell>
          <cell r="F123">
            <v>30.6040038265672</v>
          </cell>
          <cell r="G123">
            <v>10.9044556597301</v>
          </cell>
        </row>
        <row r="123">
          <cell r="L123">
            <v>18.2099005843676</v>
          </cell>
          <cell r="M123">
            <v>19.9681499778893</v>
          </cell>
        </row>
        <row r="123">
          <cell r="O123">
            <v>49.3778471929213</v>
          </cell>
        </row>
        <row r="123">
          <cell r="T123">
            <v>47.3144041644999</v>
          </cell>
          <cell r="U123">
            <v>49.475507808381</v>
          </cell>
        </row>
        <row r="124">
          <cell r="B124" t="str">
            <v>KMS024</v>
          </cell>
          <cell r="C124" t="str">
            <v>Korea/N China</v>
          </cell>
          <cell r="D124">
            <v>35.8948</v>
          </cell>
          <cell r="E124">
            <v>127.3557</v>
          </cell>
          <cell r="F124">
            <v>49.5783963715455</v>
          </cell>
          <cell r="G124">
            <v>15.7461922640013</v>
          </cell>
        </row>
        <row r="124">
          <cell r="K124">
            <v>24.2241437627181</v>
          </cell>
          <cell r="L124">
            <v>27.6736327863659</v>
          </cell>
          <cell r="M124">
            <v>23.0331339219588</v>
          </cell>
          <cell r="N124">
            <v>33.2957803892343</v>
          </cell>
          <cell r="O124">
            <v>48.8955591998872</v>
          </cell>
        </row>
        <row r="124">
          <cell r="S124">
            <v>42.6421122857416</v>
          </cell>
          <cell r="T124">
            <v>46.2295686252324</v>
          </cell>
          <cell r="U124">
            <v>42.2292407567742</v>
          </cell>
        </row>
        <row r="125">
          <cell r="B125" t="str">
            <v>KMS030</v>
          </cell>
          <cell r="C125" t="str">
            <v>Korea/N China</v>
          </cell>
          <cell r="D125">
            <v>35.9</v>
          </cell>
          <cell r="E125">
            <v>127.7514</v>
          </cell>
          <cell r="F125">
            <v>23.9251898288408</v>
          </cell>
          <cell r="G125">
            <v>12.869375977412</v>
          </cell>
        </row>
        <row r="125">
          <cell r="J125">
            <v>16.1294408252055</v>
          </cell>
        </row>
        <row r="125">
          <cell r="L125">
            <v>17.2280117926455</v>
          </cell>
          <cell r="M125">
            <v>18.903931533174</v>
          </cell>
          <cell r="N125">
            <v>20.8826133083886</v>
          </cell>
          <cell r="O125">
            <v>54.6886423137898</v>
          </cell>
        </row>
        <row r="125">
          <cell r="R125">
            <v>27.4679864875841</v>
          </cell>
        </row>
        <row r="125">
          <cell r="T125">
            <v>36.393719632099</v>
          </cell>
          <cell r="U125">
            <v>38.2902258464854</v>
          </cell>
          <cell r="V125">
            <v>64.4331252498726</v>
          </cell>
        </row>
        <row r="126">
          <cell r="B126" t="str">
            <v>KMS031</v>
          </cell>
          <cell r="C126" t="str">
            <v>Korea/N China</v>
          </cell>
          <cell r="D126">
            <v>37.2589</v>
          </cell>
          <cell r="E126">
            <v>128.4814</v>
          </cell>
          <cell r="F126">
            <v>15.8216860240766</v>
          </cell>
          <cell r="G126">
            <v>7.44716803281029</v>
          </cell>
        </row>
        <row r="126">
          <cell r="K126">
            <v>24.807124369659</v>
          </cell>
          <cell r="L126">
            <v>11.6567367836769</v>
          </cell>
          <cell r="M126">
            <v>12.9566615333557</v>
          </cell>
          <cell r="N126">
            <v>17.2296467042332</v>
          </cell>
          <cell r="O126">
            <v>37.0376660144456</v>
          </cell>
        </row>
        <row r="126">
          <cell r="S126">
            <v>53.0868904070148</v>
          </cell>
          <cell r="T126">
            <v>33.1927038622134</v>
          </cell>
          <cell r="U126">
            <v>36.7603398295632</v>
          </cell>
        </row>
        <row r="127">
          <cell r="B127" t="str">
            <v>KMS034</v>
          </cell>
          <cell r="C127" t="str">
            <v>Korea/N China</v>
          </cell>
          <cell r="D127">
            <v>37.6367</v>
          </cell>
          <cell r="E127">
            <v>129.0194</v>
          </cell>
          <cell r="F127">
            <v>40.6242069199003</v>
          </cell>
          <cell r="G127">
            <v>24.4406326073546</v>
          </cell>
        </row>
        <row r="127">
          <cell r="J127">
            <v>62.5487015815805</v>
          </cell>
        </row>
        <row r="127">
          <cell r="L127">
            <v>35.62475905958</v>
          </cell>
          <cell r="M127">
            <v>38.6208780939755</v>
          </cell>
          <cell r="N127">
            <v>41.9727182895656</v>
          </cell>
          <cell r="O127">
            <v>57.6280838980066</v>
          </cell>
        </row>
        <row r="127">
          <cell r="R127">
            <v>109.436162057905</v>
          </cell>
        </row>
        <row r="127">
          <cell r="T127">
            <v>59.0286939242919</v>
          </cell>
          <cell r="U127">
            <v>61.5769844875809</v>
          </cell>
          <cell r="V127">
            <v>188.318138444062</v>
          </cell>
        </row>
        <row r="128">
          <cell r="B128" t="str">
            <v>KMS036</v>
          </cell>
          <cell r="C128" t="str">
            <v>Korea/N China</v>
          </cell>
          <cell r="D128">
            <v>37.1969</v>
          </cell>
          <cell r="E128">
            <v>129.0358</v>
          </cell>
          <cell r="F128">
            <v>46.0328407291701</v>
          </cell>
          <cell r="G128">
            <v>12.995491799854</v>
          </cell>
        </row>
        <row r="128">
          <cell r="K128">
            <v>28.5591557627014</v>
          </cell>
          <cell r="L128">
            <v>26.2244363510201</v>
          </cell>
          <cell r="M128">
            <v>25.4626096880524</v>
          </cell>
          <cell r="N128">
            <v>40.9708833256215</v>
          </cell>
          <cell r="O128">
            <v>52.4241478335414</v>
          </cell>
        </row>
        <row r="128">
          <cell r="S128">
            <v>83.0670401715889</v>
          </cell>
          <cell r="T128">
            <v>51.9461200976424</v>
          </cell>
          <cell r="U128">
            <v>56.6594259979078</v>
          </cell>
        </row>
        <row r="129">
          <cell r="B129" t="str">
            <v>KMS037</v>
          </cell>
          <cell r="C129" t="str">
            <v>Korea/N China</v>
          </cell>
          <cell r="D129">
            <v>37.5372</v>
          </cell>
          <cell r="E129">
            <v>129.0864</v>
          </cell>
        </row>
        <row r="129">
          <cell r="G129">
            <v>18.6176686993382</v>
          </cell>
        </row>
        <row r="129">
          <cell r="L129">
            <v>27.933717775048</v>
          </cell>
          <cell r="M129">
            <v>29.9304704064987</v>
          </cell>
        </row>
        <row r="129">
          <cell r="O129">
            <v>50.4477795793975</v>
          </cell>
        </row>
        <row r="129">
          <cell r="T129">
            <v>48.3765723503711</v>
          </cell>
          <cell r="U129">
            <v>50.5688643191326</v>
          </cell>
        </row>
        <row r="130">
          <cell r="B130" t="str">
            <v>KMS038</v>
          </cell>
          <cell r="C130" t="str">
            <v>Korea/N China</v>
          </cell>
          <cell r="D130">
            <v>37.2006</v>
          </cell>
          <cell r="E130">
            <v>128.9503</v>
          </cell>
          <cell r="F130">
            <v>35.642620856837</v>
          </cell>
          <cell r="G130">
            <v>12.353244401866</v>
          </cell>
        </row>
        <row r="130">
          <cell r="J130">
            <v>82.776946353045</v>
          </cell>
        </row>
        <row r="130">
          <cell r="L130">
            <v>25.4243486164728</v>
          </cell>
          <cell r="M130">
            <v>27.731901278791</v>
          </cell>
          <cell r="N130">
            <v>21.0941769558002</v>
          </cell>
          <cell r="O130">
            <v>41.4604327908861</v>
          </cell>
        </row>
        <row r="130">
          <cell r="R130">
            <v>96.4710977420803</v>
          </cell>
        </row>
        <row r="130">
          <cell r="T130">
            <v>39.281440521816</v>
          </cell>
          <cell r="U130">
            <v>41.3108929157014</v>
          </cell>
          <cell r="V130">
            <v>142.643286605137</v>
          </cell>
        </row>
        <row r="131">
          <cell r="B131" t="str">
            <v>KMS039</v>
          </cell>
          <cell r="C131" t="str">
            <v>Korea/N China</v>
          </cell>
          <cell r="D131">
            <v>37.9503</v>
          </cell>
          <cell r="E131">
            <v>127.4153</v>
          </cell>
        </row>
        <row r="131">
          <cell r="G131">
            <v>8.7160623550944</v>
          </cell>
        </row>
        <row r="131">
          <cell r="J131">
            <v>24.9007788149317</v>
          </cell>
          <cell r="K131">
            <v>11.0670005940233</v>
          </cell>
          <cell r="L131">
            <v>15.0167996923067</v>
          </cell>
          <cell r="M131">
            <v>13.248016929419</v>
          </cell>
        </row>
        <row r="131">
          <cell r="O131">
            <v>33.4796281068584</v>
          </cell>
        </row>
        <row r="131">
          <cell r="R131">
            <v>78.9632387328433</v>
          </cell>
          <cell r="S131">
            <v>40.7567078138555</v>
          </cell>
          <cell r="T131">
            <v>37.5680594900681</v>
          </cell>
          <cell r="U131">
            <v>37.416558043521</v>
          </cell>
          <cell r="V131">
            <v>142.643286605137</v>
          </cell>
        </row>
        <row r="132">
          <cell r="B132" t="str">
            <v>KMS040</v>
          </cell>
          <cell r="C132" t="str">
            <v>Korea/N China</v>
          </cell>
          <cell r="D132">
            <v>37.9775</v>
          </cell>
          <cell r="E132">
            <v>127.5264</v>
          </cell>
          <cell r="F132">
            <v>27.5289522104026</v>
          </cell>
          <cell r="G132">
            <v>9.09278111761056</v>
          </cell>
        </row>
        <row r="132">
          <cell r="L132">
            <v>17.2112549071585</v>
          </cell>
          <cell r="M132">
            <v>18.9755025680908</v>
          </cell>
          <cell r="N132">
            <v>20.0002253075483</v>
          </cell>
          <cell r="O132">
            <v>37.7289033385707</v>
          </cell>
        </row>
        <row r="132">
          <cell r="T132">
            <v>32.4505430670866</v>
          </cell>
          <cell r="U132">
            <v>34.2770066334775</v>
          </cell>
        </row>
        <row r="133">
          <cell r="B133" t="str">
            <v>KMS042</v>
          </cell>
          <cell r="C133" t="str">
            <v>Korea/N China</v>
          </cell>
          <cell r="D133">
            <v>38.2017</v>
          </cell>
          <cell r="E133">
            <v>128.5639</v>
          </cell>
          <cell r="F133">
            <v>26.0372255605898</v>
          </cell>
          <cell r="G133">
            <v>6.41121938850196</v>
          </cell>
        </row>
        <row r="133">
          <cell r="J133">
            <v>12.3042189565757</v>
          </cell>
        </row>
        <row r="133">
          <cell r="L133">
            <v>13.353486387496</v>
          </cell>
          <cell r="M133">
            <v>14.7387090425596</v>
          </cell>
          <cell r="N133">
            <v>16.9968902884669</v>
          </cell>
          <cell r="O133">
            <v>20.694177998134</v>
          </cell>
        </row>
        <row r="133">
          <cell r="R133">
            <v>27.467986487584</v>
          </cell>
        </row>
        <row r="133">
          <cell r="T133">
            <v>21.2447321076435</v>
          </cell>
          <cell r="U133">
            <v>22.6217136853516</v>
          </cell>
          <cell r="V133">
            <v>34.0712195899205</v>
          </cell>
        </row>
        <row r="134">
          <cell r="B134" t="str">
            <v>KMS044</v>
          </cell>
          <cell r="C134" t="str">
            <v>Korea/N China</v>
          </cell>
          <cell r="D134">
            <v>38.1867</v>
          </cell>
          <cell r="E134">
            <v>128.0142</v>
          </cell>
          <cell r="F134">
            <v>32.1344648701409</v>
          </cell>
          <cell r="G134">
            <v>11.5206872942411</v>
          </cell>
        </row>
        <row r="134">
          <cell r="K134">
            <v>20.1664421314509</v>
          </cell>
          <cell r="L134">
            <v>20.3824149116781</v>
          </cell>
          <cell r="M134">
            <v>20.6143196274487</v>
          </cell>
          <cell r="N134">
            <v>22.8369060247872</v>
          </cell>
          <cell r="O134">
            <v>36.0737146960638</v>
          </cell>
        </row>
        <row r="134">
          <cell r="S134">
            <v>26.5596367114662</v>
          </cell>
          <cell r="T134">
            <v>33.5027546140825</v>
          </cell>
          <cell r="U134">
            <v>32.8288246229056</v>
          </cell>
        </row>
        <row r="135">
          <cell r="B135" t="str">
            <v>KMS045</v>
          </cell>
          <cell r="C135" t="str">
            <v>Korea/N China</v>
          </cell>
          <cell r="D135">
            <v>38.2639</v>
          </cell>
          <cell r="E135">
            <v>128.3606</v>
          </cell>
          <cell r="F135">
            <v>40.2008340641097</v>
          </cell>
          <cell r="G135">
            <v>11.1718388605115</v>
          </cell>
        </row>
        <row r="135">
          <cell r="L135">
            <v>20.8678091378998</v>
          </cell>
          <cell r="M135">
            <v>22.8552381271276</v>
          </cell>
          <cell r="N135">
            <v>39.939090090934</v>
          </cell>
          <cell r="O135">
            <v>27.7957991046235</v>
          </cell>
        </row>
        <row r="135">
          <cell r="T135">
            <v>30.6974391333056</v>
          </cell>
          <cell r="U135">
            <v>32.4110532346191</v>
          </cell>
        </row>
        <row r="136">
          <cell r="B136" t="str">
            <v>KMS046</v>
          </cell>
          <cell r="C136" t="str">
            <v>Korea/N China</v>
          </cell>
          <cell r="D136">
            <v>38.175</v>
          </cell>
          <cell r="E136">
            <v>127.6717</v>
          </cell>
          <cell r="F136">
            <v>19.8957477668579</v>
          </cell>
          <cell r="G136">
            <v>26.3583294440179</v>
          </cell>
        </row>
        <row r="136">
          <cell r="J136">
            <v>56.5568411035335</v>
          </cell>
          <cell r="K136">
            <v>39.9838123191979</v>
          </cell>
          <cell r="L136">
            <v>27.3230522980318</v>
          </cell>
          <cell r="M136">
            <v>28.2071512305462</v>
          </cell>
          <cell r="N136">
            <v>17.3963557089613</v>
          </cell>
          <cell r="O136">
            <v>51.7351032073596</v>
          </cell>
        </row>
        <row r="136">
          <cell r="R136">
            <v>69.797917481005</v>
          </cell>
          <cell r="S136">
            <v>41.5516219731588</v>
          </cell>
          <cell r="T136">
            <v>39.6625883654681</v>
          </cell>
          <cell r="U136">
            <v>38.380084481869</v>
          </cell>
          <cell r="V136">
            <v>88.1086582942015</v>
          </cell>
        </row>
        <row r="137">
          <cell r="B137" t="str">
            <v>KMS048</v>
          </cell>
          <cell r="C137" t="str">
            <v>Korea/N China</v>
          </cell>
          <cell r="D137">
            <v>38.2236</v>
          </cell>
          <cell r="E137">
            <v>127.4864</v>
          </cell>
          <cell r="F137">
            <v>19.5394216972817</v>
          </cell>
          <cell r="G137">
            <v>9.18710429452726</v>
          </cell>
        </row>
        <row r="137">
          <cell r="J137">
            <v>88.6914219394524</v>
          </cell>
          <cell r="K137">
            <v>27.1811596458433</v>
          </cell>
          <cell r="L137">
            <v>18.527812970825</v>
          </cell>
          <cell r="M137">
            <v>18.4351777036197</v>
          </cell>
          <cell r="N137">
            <v>18.8931190984293</v>
          </cell>
          <cell r="O137">
            <v>40.556375656997</v>
          </cell>
        </row>
        <row r="137">
          <cell r="R137">
            <v>101.095815785403</v>
          </cell>
          <cell r="S137">
            <v>56.6514959239692</v>
          </cell>
          <cell r="T137">
            <v>39.5463995212851</v>
          </cell>
          <cell r="U137">
            <v>41.9753890358897</v>
          </cell>
          <cell r="V137">
            <v>243.686280543968</v>
          </cell>
        </row>
        <row r="138">
          <cell r="B138" t="str">
            <v>KMS049</v>
          </cell>
          <cell r="C138" t="str">
            <v>Korea/N China</v>
          </cell>
          <cell r="D138">
            <v>37.9372</v>
          </cell>
          <cell r="E138">
            <v>128.0736</v>
          </cell>
          <cell r="F138">
            <v>36.4620163748727</v>
          </cell>
          <cell r="G138">
            <v>16.5058469249086</v>
          </cell>
        </row>
        <row r="138">
          <cell r="K138">
            <v>17.9774041599084</v>
          </cell>
          <cell r="L138">
            <v>25.2381981186492</v>
          </cell>
          <cell r="M138">
            <v>23.1058278703404</v>
          </cell>
          <cell r="N138">
            <v>27.3321096798889</v>
          </cell>
          <cell r="O138">
            <v>46.1832656777998</v>
          </cell>
        </row>
        <row r="138">
          <cell r="S138">
            <v>55.5489674420211</v>
          </cell>
          <cell r="T138">
            <v>42.430333458258</v>
          </cell>
          <cell r="U138">
            <v>43.8223287930633</v>
          </cell>
        </row>
        <row r="139">
          <cell r="B139" t="str">
            <v>KMS050</v>
          </cell>
          <cell r="C139" t="str">
            <v>Korea/N China</v>
          </cell>
          <cell r="D139">
            <v>38.0767</v>
          </cell>
          <cell r="E139">
            <v>128.4533</v>
          </cell>
          <cell r="F139">
            <v>35.7181823566602</v>
          </cell>
          <cell r="G139">
            <v>10.2319474471997</v>
          </cell>
        </row>
        <row r="139">
          <cell r="K139">
            <v>22.2125437854316</v>
          </cell>
          <cell r="L139">
            <v>18.9465707605063</v>
          </cell>
          <cell r="M139">
            <v>17.2435624242185</v>
          </cell>
          <cell r="N139">
            <v>32.8461779274143</v>
          </cell>
          <cell r="O139">
            <v>40.1217930244815</v>
          </cell>
        </row>
        <row r="139">
          <cell r="S139">
            <v>45.9307541453212</v>
          </cell>
          <cell r="T139">
            <v>40.2984935513109</v>
          </cell>
          <cell r="U139">
            <v>39.4516943173273</v>
          </cell>
        </row>
        <row r="140">
          <cell r="B140" t="str">
            <v>KMS051</v>
          </cell>
          <cell r="C140" t="str">
            <v>Korea/N China</v>
          </cell>
          <cell r="D140">
            <v>35.2565</v>
          </cell>
          <cell r="E140">
            <v>128.9838</v>
          </cell>
          <cell r="F140">
            <v>28.5098942728303</v>
          </cell>
          <cell r="G140">
            <v>19.2122705368361</v>
          </cell>
        </row>
        <row r="140">
          <cell r="K140">
            <v>33.8143205484088</v>
          </cell>
          <cell r="L140">
            <v>24.2181663969608</v>
          </cell>
          <cell r="M140">
            <v>24.7480336235687</v>
          </cell>
          <cell r="N140">
            <v>34.9627068265324</v>
          </cell>
          <cell r="O140">
            <v>50.2067192235914</v>
          </cell>
        </row>
        <row r="140">
          <cell r="S140">
            <v>65.5144862252177</v>
          </cell>
          <cell r="T140">
            <v>47.6586112256083</v>
          </cell>
          <cell r="U140">
            <v>50.0253762911214</v>
          </cell>
        </row>
        <row r="141">
          <cell r="B141" t="str">
            <v>KMS053</v>
          </cell>
          <cell r="C141" t="str">
            <v>M. sacchariflorus 4x</v>
          </cell>
          <cell r="D141">
            <v>35.4168</v>
          </cell>
          <cell r="E141">
            <v>129.0637</v>
          </cell>
          <cell r="F141">
            <v>17.9442669709133</v>
          </cell>
          <cell r="G141">
            <v>37.5038453044674</v>
          </cell>
        </row>
        <row r="141">
          <cell r="J141">
            <v>72.0929771199456</v>
          </cell>
          <cell r="K141">
            <v>6.27292621994789</v>
          </cell>
          <cell r="L141">
            <v>29.5964060811597</v>
          </cell>
          <cell r="M141">
            <v>26.3415559766626</v>
          </cell>
          <cell r="N141">
            <v>27.0206389248181</v>
          </cell>
          <cell r="O141">
            <v>63.3203280729062</v>
          </cell>
        </row>
        <row r="141">
          <cell r="R141">
            <v>21.3465944907113</v>
          </cell>
          <cell r="S141">
            <v>8.79553900594351</v>
          </cell>
          <cell r="T141">
            <v>43.0010228370409</v>
          </cell>
          <cell r="U141">
            <v>38.74024484767</v>
          </cell>
          <cell r="V141">
            <v>621.6283108208</v>
          </cell>
        </row>
        <row r="142">
          <cell r="B142" t="str">
            <v>KMS054</v>
          </cell>
          <cell r="C142" t="str">
            <v>Korea/N China</v>
          </cell>
          <cell r="D142">
            <v>35.6759</v>
          </cell>
          <cell r="E142">
            <v>128.4366</v>
          </cell>
          <cell r="F142">
            <v>21.3233410381299</v>
          </cell>
          <cell r="G142">
            <v>14.3384579544989</v>
          </cell>
        </row>
        <row r="142">
          <cell r="L142">
            <v>18.127549924699</v>
          </cell>
          <cell r="M142">
            <v>19.9119316335674</v>
          </cell>
          <cell r="N142">
            <v>16.7351487475557</v>
          </cell>
          <cell r="O142">
            <v>39.0552360389514</v>
          </cell>
        </row>
        <row r="142">
          <cell r="T142">
            <v>31.5286968501347</v>
          </cell>
          <cell r="U142">
            <v>33.303523705945</v>
          </cell>
        </row>
        <row r="143">
          <cell r="B143" t="str">
            <v>KMS055</v>
          </cell>
          <cell r="C143" t="str">
            <v>Korea/N China</v>
          </cell>
          <cell r="D143">
            <v>35.709</v>
          </cell>
          <cell r="E143">
            <v>128.4127</v>
          </cell>
          <cell r="F143">
            <v>14.2407669640931</v>
          </cell>
          <cell r="G143">
            <v>11.7768011665339</v>
          </cell>
        </row>
        <row r="143">
          <cell r="K143">
            <v>32.96330164904</v>
          </cell>
          <cell r="L143">
            <v>16.2339404134616</v>
          </cell>
          <cell r="M143">
            <v>17.8430287623939</v>
          </cell>
          <cell r="N143">
            <v>14.9053615466769</v>
          </cell>
          <cell r="O143">
            <v>51.1124003193554</v>
          </cell>
        </row>
        <row r="143">
          <cell r="S143">
            <v>74.8801894321696</v>
          </cell>
          <cell r="T143">
            <v>42.8013742629723</v>
          </cell>
          <cell r="U143">
            <v>46.9057618481438</v>
          </cell>
        </row>
        <row r="144">
          <cell r="B144" t="str">
            <v>KMS056</v>
          </cell>
          <cell r="C144" t="str">
            <v>Korea/N China</v>
          </cell>
          <cell r="D144">
            <v>37.0443</v>
          </cell>
          <cell r="E144">
            <v>128.2372</v>
          </cell>
          <cell r="F144">
            <v>36.5114206524093</v>
          </cell>
          <cell r="G144">
            <v>20.5621239255683</v>
          </cell>
        </row>
        <row r="144">
          <cell r="L144">
            <v>28.449229639553</v>
          </cell>
          <cell r="M144">
            <v>30.9998981639424</v>
          </cell>
          <cell r="N144">
            <v>30.5700704308266</v>
          </cell>
          <cell r="O144">
            <v>54.041665374344</v>
          </cell>
        </row>
        <row r="144">
          <cell r="T144">
            <v>47.5637559213453</v>
          </cell>
          <cell r="U144">
            <v>49.8394762449709</v>
          </cell>
        </row>
        <row r="145">
          <cell r="B145" t="str">
            <v>KMS058</v>
          </cell>
          <cell r="C145" t="str">
            <v>Korea/N China</v>
          </cell>
          <cell r="D145">
            <v>35.2219</v>
          </cell>
          <cell r="E145">
            <v>128.9579</v>
          </cell>
          <cell r="F145">
            <v>10.7823858789464</v>
          </cell>
          <cell r="G145">
            <v>7.59824365496245</v>
          </cell>
        </row>
        <row r="145">
          <cell r="L145">
            <v>9.41789292669004</v>
          </cell>
          <cell r="M145">
            <v>10.4802799046796</v>
          </cell>
          <cell r="N145">
            <v>23.1902621151496</v>
          </cell>
          <cell r="O145">
            <v>35.4226158788593</v>
          </cell>
        </row>
        <row r="145">
          <cell r="T145">
            <v>33.4771437890975</v>
          </cell>
          <cell r="U145">
            <v>35.3243761215989</v>
          </cell>
        </row>
        <row r="146">
          <cell r="B146" t="str">
            <v>KMS059</v>
          </cell>
          <cell r="C146" t="str">
            <v>Korea/N China</v>
          </cell>
          <cell r="D146">
            <v>36.0328</v>
          </cell>
          <cell r="E146">
            <v>128.2701</v>
          </cell>
          <cell r="F146">
            <v>14.9595089001776</v>
          </cell>
          <cell r="G146">
            <v>8.82678829474509</v>
          </cell>
        </row>
        <row r="146">
          <cell r="L146">
            <v>12.3746173140841</v>
          </cell>
          <cell r="M146">
            <v>13.7416016553776</v>
          </cell>
          <cell r="N146">
            <v>12.9778714581596</v>
          </cell>
          <cell r="O146">
            <v>42.00928419683</v>
          </cell>
        </row>
        <row r="146">
          <cell r="T146">
            <v>34.1949540899497</v>
          </cell>
          <cell r="U146">
            <v>36.0247071413273</v>
          </cell>
        </row>
        <row r="147">
          <cell r="B147" t="str">
            <v>KMS060</v>
          </cell>
          <cell r="C147" t="str">
            <v>Korea/N China</v>
          </cell>
          <cell r="D147">
            <v>36.9899</v>
          </cell>
          <cell r="E147">
            <v>127.846</v>
          </cell>
          <cell r="F147">
            <v>35.5267345015931</v>
          </cell>
          <cell r="G147">
            <v>14.1515440521324</v>
          </cell>
        </row>
        <row r="147">
          <cell r="K147">
            <v>41.9554914003174</v>
          </cell>
          <cell r="L147">
            <v>23.6099958136268</v>
          </cell>
          <cell r="M147">
            <v>25.5845479072955</v>
          </cell>
          <cell r="N147">
            <v>40.8240680630115</v>
          </cell>
          <cell r="O147">
            <v>52.3440294673553</v>
          </cell>
        </row>
        <row r="147">
          <cell r="S147">
            <v>85.5413815434324</v>
          </cell>
          <cell r="T147">
            <v>52.1695858186983</v>
          </cell>
          <cell r="U147">
            <v>55.8592601458183</v>
          </cell>
        </row>
        <row r="148">
          <cell r="B148" t="str">
            <v>KMS061</v>
          </cell>
          <cell r="C148" t="str">
            <v>Korea/N China</v>
          </cell>
          <cell r="D148">
            <v>36.0684</v>
          </cell>
          <cell r="E148">
            <v>128.2661</v>
          </cell>
          <cell r="F148">
            <v>24.2108866769657</v>
          </cell>
          <cell r="G148">
            <v>6.67720597520563</v>
          </cell>
        </row>
        <row r="148">
          <cell r="K148">
            <v>27.5780492913739</v>
          </cell>
          <cell r="L148">
            <v>12.7241273409871</v>
          </cell>
          <cell r="M148">
            <v>14.2718826569928</v>
          </cell>
          <cell r="N148">
            <v>17.5670240738273</v>
          </cell>
          <cell r="O148">
            <v>26.2196296619053</v>
          </cell>
        </row>
        <row r="148">
          <cell r="S148">
            <v>55.9963454823824</v>
          </cell>
          <cell r="T148">
            <v>25.1283652212074</v>
          </cell>
          <cell r="U148">
            <v>30.1915426005883</v>
          </cell>
        </row>
        <row r="149">
          <cell r="B149" t="str">
            <v>KMS062</v>
          </cell>
          <cell r="C149" t="str">
            <v>M. sacchariflorus 4x</v>
          </cell>
          <cell r="D149">
            <v>36.3393</v>
          </cell>
          <cell r="E149">
            <v>129.0613</v>
          </cell>
          <cell r="F149">
            <v>10.3371190835704</v>
          </cell>
          <cell r="G149">
            <v>21.5804456193418</v>
          </cell>
        </row>
        <row r="149">
          <cell r="J149">
            <v>195.834073115354</v>
          </cell>
        </row>
        <row r="149">
          <cell r="L149">
            <v>21.561073531566</v>
          </cell>
          <cell r="M149">
            <v>23.5859483113788</v>
          </cell>
          <cell r="N149">
            <v>25.6643681817666</v>
          </cell>
          <cell r="O149">
            <v>60.021150001468</v>
          </cell>
        </row>
        <row r="149">
          <cell r="R149">
            <v>39.006058910021</v>
          </cell>
        </row>
        <row r="149">
          <cell r="T149">
            <v>43.4738729433949</v>
          </cell>
          <cell r="U149">
            <v>45.6021194273266</v>
          </cell>
          <cell r="V149">
            <v>129.981391169504</v>
          </cell>
        </row>
        <row r="150">
          <cell r="B150" t="str">
            <v>KMS063</v>
          </cell>
          <cell r="C150" t="str">
            <v>Korea/N China</v>
          </cell>
          <cell r="D150">
            <v>35.2779</v>
          </cell>
          <cell r="E150">
            <v>128.6932</v>
          </cell>
          <cell r="F150">
            <v>36.3973018103576</v>
          </cell>
          <cell r="G150">
            <v>20.8569645632022</v>
          </cell>
        </row>
        <row r="150">
          <cell r="K150">
            <v>25.0645116233443</v>
          </cell>
          <cell r="L150">
            <v>30.0529419220786</v>
          </cell>
          <cell r="M150">
            <v>28.3852162499653</v>
          </cell>
          <cell r="N150">
            <v>37.8345986687792</v>
          </cell>
          <cell r="O150">
            <v>57.6165022904332</v>
          </cell>
        </row>
        <row r="150">
          <cell r="S150">
            <v>35.6986619418073</v>
          </cell>
          <cell r="T150">
            <v>54.4865755629744</v>
          </cell>
          <cell r="U150">
            <v>50.7542872158363</v>
          </cell>
        </row>
        <row r="151">
          <cell r="B151" t="str">
            <v>KMS064</v>
          </cell>
          <cell r="C151" t="str">
            <v>Korea/N China</v>
          </cell>
          <cell r="D151">
            <v>36.5241</v>
          </cell>
          <cell r="E151">
            <v>128.6888</v>
          </cell>
          <cell r="F151">
            <v>42.9631239028719</v>
          </cell>
          <cell r="G151">
            <v>12.0193278650904</v>
          </cell>
        </row>
        <row r="151">
          <cell r="K151">
            <v>32.9633016490403</v>
          </cell>
          <cell r="L151">
            <v>24.3894818864288</v>
          </cell>
          <cell r="M151">
            <v>25.5748009450864</v>
          </cell>
          <cell r="N151">
            <v>20.6215678733346</v>
          </cell>
          <cell r="O151">
            <v>36.7774946317155</v>
          </cell>
        </row>
        <row r="151">
          <cell r="S151">
            <v>75.8486443497896</v>
          </cell>
          <cell r="T151">
            <v>32.7057895323634</v>
          </cell>
          <cell r="U151">
            <v>37.1417763474923</v>
          </cell>
        </row>
        <row r="152">
          <cell r="B152" t="str">
            <v>KMS065</v>
          </cell>
          <cell r="C152" t="str">
            <v>Korea/N China</v>
          </cell>
          <cell r="D152">
            <v>36.3936</v>
          </cell>
          <cell r="E152">
            <v>128.6777</v>
          </cell>
          <cell r="F152">
            <v>20.7232274709502</v>
          </cell>
          <cell r="G152">
            <v>20.6358378475618</v>
          </cell>
        </row>
        <row r="152">
          <cell r="L152">
            <v>24.1465797290183</v>
          </cell>
          <cell r="M152">
            <v>26.283485364632</v>
          </cell>
          <cell r="N152">
            <v>14.0327865003392</v>
          </cell>
          <cell r="O152">
            <v>49.4869206193607</v>
          </cell>
        </row>
        <row r="152">
          <cell r="T152">
            <v>37.4918671519408</v>
          </cell>
          <cell r="U152">
            <v>39.5053125086885</v>
          </cell>
        </row>
        <row r="153">
          <cell r="B153" t="str">
            <v>KMS066</v>
          </cell>
          <cell r="C153" t="str">
            <v>Korea/N China</v>
          </cell>
          <cell r="D153">
            <v>36.66</v>
          </cell>
          <cell r="E153">
            <v>128.4729</v>
          </cell>
          <cell r="F153">
            <v>19.1506744560214</v>
          </cell>
          <cell r="G153">
            <v>10.2881731063081</v>
          </cell>
        </row>
        <row r="153">
          <cell r="J153">
            <v>21.1628322504678</v>
          </cell>
        </row>
        <row r="153">
          <cell r="L153">
            <v>14.9828679124498</v>
          </cell>
          <cell r="M153">
            <v>16.4482096750993</v>
          </cell>
          <cell r="N153">
            <v>32.0338749891206</v>
          </cell>
          <cell r="O153">
            <v>46.8430406103393</v>
          </cell>
        </row>
        <row r="153">
          <cell r="R153">
            <v>12.7774923130273</v>
          </cell>
        </row>
        <row r="153">
          <cell r="T153">
            <v>37.3853729764417</v>
          </cell>
          <cell r="U153">
            <v>39.3108472805206</v>
          </cell>
          <cell r="V153">
            <v>34.0712195899201</v>
          </cell>
        </row>
        <row r="154">
          <cell r="B154" t="str">
            <v>KMS067</v>
          </cell>
          <cell r="C154" t="str">
            <v>Korea/N China</v>
          </cell>
          <cell r="D154">
            <v>35.2876</v>
          </cell>
          <cell r="E154">
            <v>128.5395</v>
          </cell>
          <cell r="F154">
            <v>20.9811429641579</v>
          </cell>
          <cell r="G154">
            <v>38.1325818435927</v>
          </cell>
        </row>
        <row r="154">
          <cell r="J154">
            <v>26.1409906927724</v>
          </cell>
        </row>
        <row r="154">
          <cell r="L154">
            <v>27.817209805256</v>
          </cell>
          <cell r="M154">
            <v>30.2542462766554</v>
          </cell>
          <cell r="N154">
            <v>26.3786289215316</v>
          </cell>
          <cell r="O154">
            <v>54.6786970910325</v>
          </cell>
        </row>
        <row r="154">
          <cell r="R154">
            <v>75.2925412144905</v>
          </cell>
        </row>
        <row r="154">
          <cell r="T154">
            <v>46.6513337101784</v>
          </cell>
          <cell r="U154">
            <v>48.8475718802752</v>
          </cell>
          <cell r="V154">
            <v>289.657524674479</v>
          </cell>
        </row>
        <row r="155">
          <cell r="B155" t="str">
            <v>KMS068</v>
          </cell>
          <cell r="C155" t="str">
            <v>Korea/N China</v>
          </cell>
          <cell r="D155">
            <v>35.2115</v>
          </cell>
          <cell r="E155">
            <v>128.2821</v>
          </cell>
          <cell r="F155">
            <v>33.8386980146696</v>
          </cell>
          <cell r="G155">
            <v>13.9193787062729</v>
          </cell>
        </row>
        <row r="155">
          <cell r="J155">
            <v>74.4717359576873</v>
          </cell>
          <cell r="K155">
            <v>23.9930017889232</v>
          </cell>
          <cell r="L155">
            <v>25.7367500955953</v>
          </cell>
          <cell r="M155">
            <v>25.8581850383799</v>
          </cell>
          <cell r="N155">
            <v>48.0189087602675</v>
          </cell>
          <cell r="O155">
            <v>47.8210729341147</v>
          </cell>
        </row>
        <row r="155">
          <cell r="R155">
            <v>140.164699775213</v>
          </cell>
          <cell r="S155">
            <v>30.6371811000614</v>
          </cell>
          <cell r="T155">
            <v>58.5143593094131</v>
          </cell>
          <cell r="U155">
            <v>55.5022487863831</v>
          </cell>
          <cell r="V155">
            <v>88.1086582942014</v>
          </cell>
        </row>
        <row r="156">
          <cell r="B156" t="str">
            <v>KMS069a</v>
          </cell>
          <cell r="C156" t="str">
            <v>Korea/N China</v>
          </cell>
          <cell r="D156">
            <v>36.0375027777778</v>
          </cell>
          <cell r="E156">
            <v>129.235336111111</v>
          </cell>
          <cell r="F156">
            <v>12.4462372452844</v>
          </cell>
          <cell r="G156">
            <v>36.4641439605626</v>
          </cell>
        </row>
        <row r="156">
          <cell r="L156">
            <v>25.7233224671315</v>
          </cell>
          <cell r="M156">
            <v>27.9906810480501</v>
          </cell>
          <cell r="N156">
            <v>27.7967983047718</v>
          </cell>
          <cell r="O156">
            <v>52.4311767290893</v>
          </cell>
        </row>
        <row r="156">
          <cell r="T156">
            <v>45.1475726912722</v>
          </cell>
          <cell r="U156">
            <v>47.3538614207777</v>
          </cell>
        </row>
        <row r="157">
          <cell r="B157" t="str">
            <v>KMS070</v>
          </cell>
          <cell r="C157" t="str">
            <v>Korea/N China</v>
          </cell>
          <cell r="D157">
            <v>37.5486</v>
          </cell>
          <cell r="E157">
            <v>127.3111</v>
          </cell>
          <cell r="F157">
            <v>33.4997774070818</v>
          </cell>
          <cell r="G157">
            <v>13.9002696278753</v>
          </cell>
        </row>
        <row r="157">
          <cell r="K157">
            <v>27.9678222727382</v>
          </cell>
          <cell r="L157">
            <v>22.2733665168637</v>
          </cell>
          <cell r="M157">
            <v>21.7972218031185</v>
          </cell>
          <cell r="N157">
            <v>42.3231003072881</v>
          </cell>
          <cell r="O157">
            <v>39.1443382107198</v>
          </cell>
        </row>
        <row r="157">
          <cell r="S157">
            <v>53.6204886714439</v>
          </cell>
          <cell r="T157">
            <v>43.1800321755652</v>
          </cell>
          <cell r="U157">
            <v>43.9048965754776</v>
          </cell>
        </row>
        <row r="158">
          <cell r="B158" t="str">
            <v>KMS071</v>
          </cell>
          <cell r="C158" t="str">
            <v>Korea/N China</v>
          </cell>
          <cell r="D158">
            <v>37.5861</v>
          </cell>
          <cell r="E158">
            <v>126.8031</v>
          </cell>
        </row>
        <row r="158">
          <cell r="G158">
            <v>22.2890214953218</v>
          </cell>
        </row>
        <row r="158">
          <cell r="L158">
            <v>32.9783432917042</v>
          </cell>
          <cell r="M158">
            <v>35.2540694671476</v>
          </cell>
        </row>
        <row r="158">
          <cell r="O158">
            <v>48.0182996512615</v>
          </cell>
        </row>
        <row r="158">
          <cell r="T158">
            <v>46.0611908375063</v>
          </cell>
          <cell r="U158">
            <v>48.1777808169118</v>
          </cell>
        </row>
        <row r="159">
          <cell r="B159" t="str">
            <v>KMS072</v>
          </cell>
          <cell r="C159" t="str">
            <v>Korea/N China</v>
          </cell>
          <cell r="D159">
            <v>37.8739</v>
          </cell>
          <cell r="E159">
            <v>127.3017</v>
          </cell>
          <cell r="F159">
            <v>28.6885745093997</v>
          </cell>
          <cell r="G159">
            <v>11.7592432922355</v>
          </cell>
        </row>
        <row r="159">
          <cell r="L159">
            <v>19.3392496263965</v>
          </cell>
          <cell r="M159">
            <v>21.217513155208</v>
          </cell>
          <cell r="N159">
            <v>29.6372991671411</v>
          </cell>
          <cell r="O159">
            <v>35.9533801622117</v>
          </cell>
        </row>
        <row r="159">
          <cell r="T159">
            <v>37.4327632067558</v>
          </cell>
          <cell r="U159">
            <v>39.4236343119632</v>
          </cell>
        </row>
        <row r="160">
          <cell r="B160" t="str">
            <v>KMS074</v>
          </cell>
          <cell r="C160" t="str">
            <v>Korea/N China</v>
          </cell>
          <cell r="D160">
            <v>37.9867</v>
          </cell>
          <cell r="E160">
            <v>127.0169</v>
          </cell>
          <cell r="F160">
            <v>23.7259953528918</v>
          </cell>
          <cell r="G160">
            <v>15.6030495538353</v>
          </cell>
        </row>
        <row r="160">
          <cell r="J160">
            <v>11.0163403635207</v>
          </cell>
          <cell r="K160">
            <v>21.9734687802745</v>
          </cell>
          <cell r="L160">
            <v>18.1217935765047</v>
          </cell>
          <cell r="M160">
            <v>18.8735490151237</v>
          </cell>
          <cell r="N160">
            <v>24.407769320339</v>
          </cell>
          <cell r="O160">
            <v>36.4378658323523</v>
          </cell>
        </row>
        <row r="160">
          <cell r="R160">
            <v>8.61708190521874</v>
          </cell>
          <cell r="S160">
            <v>42.072694427279</v>
          </cell>
          <cell r="T160">
            <v>29.2232283417809</v>
          </cell>
          <cell r="U160">
            <v>30.813769156452</v>
          </cell>
          <cell r="V160">
            <v>109.139763405552</v>
          </cell>
        </row>
        <row r="161">
          <cell r="B161" t="str">
            <v>KMS075</v>
          </cell>
          <cell r="C161" t="str">
            <v>Korea/N China</v>
          </cell>
          <cell r="D161">
            <v>36.8339</v>
          </cell>
          <cell r="E161">
            <v>126.5816</v>
          </cell>
          <cell r="F161">
            <v>38.9743416192657</v>
          </cell>
          <cell r="G161">
            <v>12.3418672281701</v>
          </cell>
        </row>
        <row r="161">
          <cell r="J161">
            <v>13.585156702687</v>
          </cell>
          <cell r="K161">
            <v>21.0994846972936</v>
          </cell>
          <cell r="L161">
            <v>21.3671265845617</v>
          </cell>
          <cell r="M161">
            <v>21.7586233442281</v>
          </cell>
          <cell r="N161">
            <v>43.4958643922831</v>
          </cell>
          <cell r="O161">
            <v>43.2070868827281</v>
          </cell>
        </row>
        <row r="161">
          <cell r="R161">
            <v>14.4694339798338</v>
          </cell>
          <cell r="S161">
            <v>51.3254688226375</v>
          </cell>
          <cell r="T161">
            <v>40.2111082582975</v>
          </cell>
          <cell r="U161">
            <v>41.7715789977754</v>
          </cell>
          <cell r="V161">
            <v>56.041294400783</v>
          </cell>
        </row>
        <row r="162">
          <cell r="B162" t="str">
            <v>KMS076</v>
          </cell>
          <cell r="C162" t="str">
            <v>Korea/N China</v>
          </cell>
          <cell r="D162">
            <v>35.0748</v>
          </cell>
          <cell r="E162">
            <v>126.9625</v>
          </cell>
          <cell r="F162">
            <v>14.2407669640974</v>
          </cell>
          <cell r="G162">
            <v>18.8809607323597</v>
          </cell>
        </row>
        <row r="162">
          <cell r="K162">
            <v>28.5820954933685</v>
          </cell>
          <cell r="L162">
            <v>23.2278363713073</v>
          </cell>
          <cell r="M162">
            <v>23.3295753332054</v>
          </cell>
          <cell r="N162">
            <v>32.0502580639534</v>
          </cell>
          <cell r="O162">
            <v>42.5085827334341</v>
          </cell>
        </row>
        <row r="162">
          <cell r="S162">
            <v>69.8010813717396</v>
          </cell>
          <cell r="T162">
            <v>41.3136740502065</v>
          </cell>
          <cell r="U162">
            <v>45.1762039118346</v>
          </cell>
        </row>
        <row r="163">
          <cell r="B163" t="str">
            <v>KMS077</v>
          </cell>
          <cell r="C163" t="str">
            <v>Korea/N China</v>
          </cell>
          <cell r="D163">
            <v>36.7721</v>
          </cell>
          <cell r="E163">
            <v>126.568</v>
          </cell>
          <cell r="F163">
            <v>40.3963914466804</v>
          </cell>
          <cell r="G163">
            <v>23.6864460831995</v>
          </cell>
        </row>
        <row r="163">
          <cell r="L163">
            <v>32.0595080397578</v>
          </cell>
          <cell r="M163">
            <v>34.8637011821826</v>
          </cell>
          <cell r="N163">
            <v>32.1671060234667</v>
          </cell>
          <cell r="O163">
            <v>56.7461722824605</v>
          </cell>
        </row>
        <row r="163">
          <cell r="T163">
            <v>48.9974365888271</v>
          </cell>
          <cell r="U163">
            <v>51.3336111679735</v>
          </cell>
        </row>
        <row r="164">
          <cell r="B164" t="str">
            <v>KMS078</v>
          </cell>
          <cell r="C164" t="str">
            <v>Korea/N China</v>
          </cell>
          <cell r="D164">
            <v>36.2903</v>
          </cell>
          <cell r="E164">
            <v>126.923</v>
          </cell>
          <cell r="F164">
            <v>38.9321062329549</v>
          </cell>
          <cell r="G164">
            <v>18.0438178059406</v>
          </cell>
        </row>
        <row r="164">
          <cell r="L164">
            <v>27.7041908534543</v>
          </cell>
          <cell r="M164">
            <v>30.20173998504</v>
          </cell>
          <cell r="N164">
            <v>43.204596215053</v>
          </cell>
          <cell r="O164">
            <v>47.8305536173127</v>
          </cell>
        </row>
        <row r="164">
          <cell r="T164">
            <v>50.546748351432</v>
          </cell>
          <cell r="U164">
            <v>52.9062622108189</v>
          </cell>
        </row>
        <row r="165">
          <cell r="B165" t="str">
            <v>KMS079</v>
          </cell>
          <cell r="C165" t="str">
            <v>Korea/N China</v>
          </cell>
          <cell r="D165">
            <v>36.3114</v>
          </cell>
          <cell r="E165">
            <v>126.9326</v>
          </cell>
          <cell r="F165">
            <v>50.1259659892965</v>
          </cell>
          <cell r="G165">
            <v>22.0248009292375</v>
          </cell>
        </row>
        <row r="165">
          <cell r="L165">
            <v>34.0213661362624</v>
          </cell>
          <cell r="M165">
            <v>36.9497398688963</v>
          </cell>
          <cell r="N165">
            <v>23.3591980572807</v>
          </cell>
          <cell r="O165">
            <v>58.9430793698704</v>
          </cell>
        </row>
        <row r="165">
          <cell r="T165">
            <v>47.8975620220059</v>
          </cell>
          <cell r="U165">
            <v>50.2146627121954</v>
          </cell>
        </row>
        <row r="166">
          <cell r="B166" t="str">
            <v>KMS080</v>
          </cell>
          <cell r="C166" t="str">
            <v>Korea/N China</v>
          </cell>
          <cell r="D166">
            <v>35.87</v>
          </cell>
          <cell r="E166">
            <v>127.112</v>
          </cell>
        </row>
        <row r="166">
          <cell r="G166">
            <v>9.76727712639906</v>
          </cell>
        </row>
        <row r="166">
          <cell r="L166">
            <v>15.4700141629287</v>
          </cell>
          <cell r="M166">
            <v>16.7474822090277</v>
          </cell>
        </row>
        <row r="166">
          <cell r="O166">
            <v>43.2836689483417</v>
          </cell>
        </row>
        <row r="166">
          <cell r="T166">
            <v>41.3836905747594</v>
          </cell>
          <cell r="U166">
            <v>43.4071103699263</v>
          </cell>
        </row>
        <row r="167">
          <cell r="B167" t="str">
            <v>KMS081</v>
          </cell>
          <cell r="C167" t="str">
            <v>Korea/N China</v>
          </cell>
          <cell r="D167">
            <v>36.4595</v>
          </cell>
          <cell r="E167">
            <v>127.1504</v>
          </cell>
          <cell r="F167">
            <v>33.9803363983195</v>
          </cell>
          <cell r="G167">
            <v>10.4690968812951</v>
          </cell>
        </row>
        <row r="167">
          <cell r="J167">
            <v>48.1272590575038</v>
          </cell>
          <cell r="K167">
            <v>29.9659961037807</v>
          </cell>
          <cell r="L167">
            <v>21.3507031766546</v>
          </cell>
          <cell r="M167">
            <v>22.4169715481076</v>
          </cell>
          <cell r="N167">
            <v>28.4188169217201</v>
          </cell>
          <cell r="O167">
            <v>41.6998545361544</v>
          </cell>
        </row>
        <row r="167">
          <cell r="R167">
            <v>75.2925412144905</v>
          </cell>
          <cell r="S167">
            <v>53.6204886714434</v>
          </cell>
          <cell r="T167">
            <v>41.7340314142061</v>
          </cell>
          <cell r="U167">
            <v>43.2484033535155</v>
          </cell>
          <cell r="V167">
            <v>191.72428256501</v>
          </cell>
        </row>
        <row r="168">
          <cell r="B168" t="str">
            <v>KMS082</v>
          </cell>
          <cell r="C168" t="str">
            <v>Korea/N China</v>
          </cell>
          <cell r="D168">
            <v>36.4821</v>
          </cell>
          <cell r="E168">
            <v>127.1322</v>
          </cell>
          <cell r="F168">
            <v>52.7712685121163</v>
          </cell>
          <cell r="G168">
            <v>12.9897374873472</v>
          </cell>
        </row>
        <row r="168">
          <cell r="J168">
            <v>89.8726705183738</v>
          </cell>
          <cell r="K168">
            <v>39.4488467516721</v>
          </cell>
          <cell r="L168">
            <v>30.8779202988732</v>
          </cell>
          <cell r="M168">
            <v>31.0090281907582</v>
          </cell>
          <cell r="N168">
            <v>35.9441097245119</v>
          </cell>
          <cell r="O168">
            <v>51.8943347554087</v>
          </cell>
        </row>
        <row r="168">
          <cell r="R168">
            <v>69.797917481005</v>
          </cell>
          <cell r="S168">
            <v>77.0709431534816</v>
          </cell>
          <cell r="T168">
            <v>49.3968016160516</v>
          </cell>
          <cell r="U168">
            <v>53.4337131536689</v>
          </cell>
          <cell r="V168">
            <v>111.4639246008</v>
          </cell>
        </row>
        <row r="169">
          <cell r="B169" t="str">
            <v>KMS083</v>
          </cell>
          <cell r="C169" t="str">
            <v>Korea/N China</v>
          </cell>
          <cell r="D169">
            <v>35.3182</v>
          </cell>
          <cell r="E169">
            <v>126.5738</v>
          </cell>
          <cell r="F169">
            <v>28.8475323754976</v>
          </cell>
          <cell r="G169">
            <v>16.0052593035007</v>
          </cell>
        </row>
        <row r="169">
          <cell r="L169">
            <v>22.6442171864436</v>
          </cell>
          <cell r="M169">
            <v>24.6935220267396</v>
          </cell>
          <cell r="N169">
            <v>38.5833697022742</v>
          </cell>
          <cell r="O169">
            <v>58.6286389926405</v>
          </cell>
        </row>
        <row r="169">
          <cell r="T169">
            <v>54.8587093897368</v>
          </cell>
          <cell r="U169">
            <v>57.3831210256839</v>
          </cell>
        </row>
        <row r="170">
          <cell r="B170" t="str">
            <v>KMS084</v>
          </cell>
          <cell r="C170" t="str">
            <v>Korea/N China</v>
          </cell>
          <cell r="D170">
            <v>37.85</v>
          </cell>
          <cell r="E170">
            <v>127.7333</v>
          </cell>
          <cell r="F170">
            <v>16.2196659561268</v>
          </cell>
          <cell r="G170">
            <v>13.4464518864592</v>
          </cell>
        </row>
        <row r="170">
          <cell r="K170">
            <v>32.3335113682515</v>
          </cell>
          <cell r="L170">
            <v>15.2807183168017</v>
          </cell>
          <cell r="M170">
            <v>16.9224097457646</v>
          </cell>
          <cell r="N170">
            <v>21.1375263957412</v>
          </cell>
          <cell r="O170">
            <v>38.170102711583</v>
          </cell>
        </row>
        <row r="170">
          <cell r="S170">
            <v>45.1517825952925</v>
          </cell>
          <cell r="T170">
            <v>33.3039874726922</v>
          </cell>
          <cell r="U170">
            <v>34.9897329624482</v>
          </cell>
        </row>
        <row r="171">
          <cell r="B171" t="str">
            <v>KMS086</v>
          </cell>
          <cell r="C171" t="str">
            <v>Korea/N China</v>
          </cell>
          <cell r="D171">
            <v>35.7155</v>
          </cell>
          <cell r="E171">
            <v>126.9738</v>
          </cell>
          <cell r="F171">
            <v>34.5534216067517</v>
          </cell>
          <cell r="G171">
            <v>8.42543087233059</v>
          </cell>
        </row>
        <row r="171">
          <cell r="L171">
            <v>17.6931703838585</v>
          </cell>
          <cell r="M171">
            <v>19.439781475119</v>
          </cell>
          <cell r="N171">
            <v>33.5904718022792</v>
          </cell>
          <cell r="O171">
            <v>45.8543837617397</v>
          </cell>
        </row>
        <row r="171">
          <cell r="T171">
            <v>44.5713123765377</v>
          </cell>
          <cell r="U171">
            <v>46.8025938279631</v>
          </cell>
        </row>
        <row r="172">
          <cell r="B172" t="str">
            <v>KMS087</v>
          </cell>
          <cell r="C172" t="str">
            <v>Korea/N China</v>
          </cell>
          <cell r="D172">
            <v>34.9965</v>
          </cell>
          <cell r="E172">
            <v>127.4942</v>
          </cell>
          <cell r="F172">
            <v>38.0949647364709</v>
          </cell>
          <cell r="G172">
            <v>17.7490276959672</v>
          </cell>
        </row>
        <row r="172">
          <cell r="K172">
            <v>19.9754167648998</v>
          </cell>
          <cell r="L172">
            <v>27.1775531195804</v>
          </cell>
          <cell r="M172">
            <v>26.6308721573117</v>
          </cell>
          <cell r="N172">
            <v>31.45010059677</v>
          </cell>
          <cell r="O172">
            <v>57.1917012908522</v>
          </cell>
        </row>
        <row r="172">
          <cell r="S172">
            <v>45.9171602452057</v>
          </cell>
          <cell r="T172">
            <v>48.7367563384111</v>
          </cell>
          <cell r="U172">
            <v>48.8447712518572</v>
          </cell>
        </row>
        <row r="173">
          <cell r="B173" t="str">
            <v>KMS089</v>
          </cell>
          <cell r="C173" t="str">
            <v>Korea/N China</v>
          </cell>
          <cell r="D173">
            <v>34.8359</v>
          </cell>
          <cell r="E173">
            <v>127.0669</v>
          </cell>
          <cell r="F173">
            <v>25.9942982766926</v>
          </cell>
          <cell r="G173">
            <v>17.4496161566913</v>
          </cell>
        </row>
        <row r="173">
          <cell r="L173">
            <v>23.3972935666932</v>
          </cell>
          <cell r="M173">
            <v>25.5734088646701</v>
          </cell>
          <cell r="N173">
            <v>22.5749105560031</v>
          </cell>
          <cell r="O173">
            <v>49.6966066238641</v>
          </cell>
        </row>
        <row r="173">
          <cell r="T173">
            <v>44.0898190491126</v>
          </cell>
          <cell r="U173">
            <v>46.2145223635951</v>
          </cell>
        </row>
        <row r="174">
          <cell r="B174" t="str">
            <v>KMS090</v>
          </cell>
          <cell r="C174" t="str">
            <v>Korea/N China</v>
          </cell>
          <cell r="D174">
            <v>35.4061</v>
          </cell>
          <cell r="E174">
            <v>127.3112</v>
          </cell>
          <cell r="F174">
            <v>44.8611881228056</v>
          </cell>
          <cell r="G174">
            <v>24.2270301165133</v>
          </cell>
        </row>
        <row r="174">
          <cell r="L174">
            <v>34.0382767647558</v>
          </cell>
          <cell r="M174">
            <v>37.0647559399568</v>
          </cell>
          <cell r="N174">
            <v>43.4849077481928</v>
          </cell>
          <cell r="O174">
            <v>30.5006834814056</v>
          </cell>
        </row>
        <row r="174">
          <cell r="T174">
            <v>43.7429604748355</v>
          </cell>
          <cell r="U174">
            <v>45.9428504465743</v>
          </cell>
        </row>
        <row r="175">
          <cell r="B175" t="str">
            <v>KMS091</v>
          </cell>
          <cell r="C175" t="str">
            <v>Korea/N China</v>
          </cell>
          <cell r="D175">
            <v>36.5281</v>
          </cell>
          <cell r="E175">
            <v>126.5841</v>
          </cell>
          <cell r="F175">
            <v>16.2620150929782</v>
          </cell>
          <cell r="G175">
            <v>8.5196500455321</v>
          </cell>
        </row>
        <row r="175">
          <cell r="K175">
            <v>15.2603291082823</v>
          </cell>
          <cell r="L175">
            <v>12.7407937938823</v>
          </cell>
          <cell r="M175">
            <v>12.1523789229841</v>
          </cell>
          <cell r="N175">
            <v>27.4232768247353</v>
          </cell>
          <cell r="O175">
            <v>35.984574872941</v>
          </cell>
        </row>
        <row r="175">
          <cell r="S175">
            <v>48.3642130187355</v>
          </cell>
          <cell r="T175">
            <v>35.473027380602</v>
          </cell>
          <cell r="U175">
            <v>37.0076788249676</v>
          </cell>
        </row>
        <row r="176">
          <cell r="B176" t="str">
            <v>KMS092</v>
          </cell>
          <cell r="C176" t="str">
            <v>Korea/N China</v>
          </cell>
          <cell r="D176">
            <v>34.6337</v>
          </cell>
          <cell r="E176">
            <v>126.6254</v>
          </cell>
          <cell r="F176">
            <v>39.3821760012002</v>
          </cell>
          <cell r="G176">
            <v>21.6261268649029</v>
          </cell>
        </row>
        <row r="176">
          <cell r="J176">
            <v>19.9103576123215</v>
          </cell>
          <cell r="K176">
            <v>31.4812540536702</v>
          </cell>
          <cell r="L176">
            <v>27.6449398089334</v>
          </cell>
          <cell r="M176">
            <v>28.4448741217091</v>
          </cell>
          <cell r="N176">
            <v>34.1905605876883</v>
          </cell>
          <cell r="O176">
            <v>42.8991172619752</v>
          </cell>
        </row>
        <row r="176">
          <cell r="R176">
            <v>26.5888373933127</v>
          </cell>
          <cell r="S176">
            <v>60.9643109398641</v>
          </cell>
          <cell r="T176">
            <v>38.736109116068</v>
          </cell>
          <cell r="U176">
            <v>41.5281423849313</v>
          </cell>
          <cell r="V176">
            <v>60.8446934466498</v>
          </cell>
        </row>
        <row r="177">
          <cell r="B177" t="str">
            <v>KMS093</v>
          </cell>
          <cell r="C177" t="str">
            <v>Korea/N China</v>
          </cell>
          <cell r="D177">
            <v>37.8108</v>
          </cell>
          <cell r="E177">
            <v>127.7722</v>
          </cell>
          <cell r="F177">
            <v>17.2068600852481</v>
          </cell>
          <cell r="G177">
            <v>8.42312493196328</v>
          </cell>
        </row>
        <row r="177">
          <cell r="J177">
            <v>12.3042189565756</v>
          </cell>
          <cell r="K177">
            <v>18.3021782107045</v>
          </cell>
          <cell r="L177">
            <v>12.1413187541789</v>
          </cell>
          <cell r="M177">
            <v>12.9455153848928</v>
          </cell>
          <cell r="N177">
            <v>21.960141967704</v>
          </cell>
          <cell r="O177">
            <v>34.7357610121173</v>
          </cell>
        </row>
        <row r="177">
          <cell r="R177">
            <v>25.711130088385</v>
          </cell>
          <cell r="S177">
            <v>52.353564906791</v>
          </cell>
          <cell r="T177">
            <v>30.0389722196269</v>
          </cell>
          <cell r="U177">
            <v>32.495627992462</v>
          </cell>
          <cell r="V177">
            <v>52.4231616316458</v>
          </cell>
        </row>
        <row r="178">
          <cell r="B178" t="str">
            <v>KMS095</v>
          </cell>
          <cell r="C178" t="str">
            <v>Korea/N China</v>
          </cell>
          <cell r="D178">
            <v>35.9586</v>
          </cell>
          <cell r="E178">
            <v>127.1242</v>
          </cell>
          <cell r="F178">
            <v>23.5051025432848</v>
          </cell>
          <cell r="G178">
            <v>12.9661249802854</v>
          </cell>
        </row>
        <row r="178">
          <cell r="L178">
            <v>18.1683597424707</v>
          </cell>
          <cell r="M178">
            <v>19.8559793136226</v>
          </cell>
          <cell r="N178">
            <v>24.9969470804856</v>
          </cell>
          <cell r="O178">
            <v>39.0165285265708</v>
          </cell>
        </row>
        <row r="178">
          <cell r="T178">
            <v>36.1047615721854</v>
          </cell>
          <cell r="U178">
            <v>38.0082479839809</v>
          </cell>
        </row>
        <row r="179">
          <cell r="B179" t="str">
            <v>KMS096</v>
          </cell>
          <cell r="C179" t="str">
            <v>Korea/N China</v>
          </cell>
          <cell r="D179">
            <v>35.9872</v>
          </cell>
          <cell r="E179">
            <v>127.0874</v>
          </cell>
          <cell r="F179">
            <v>15.9178138797597</v>
          </cell>
          <cell r="G179">
            <v>12.2730769831714</v>
          </cell>
        </row>
        <row r="179">
          <cell r="K179">
            <v>41.4617325880995</v>
          </cell>
          <cell r="L179">
            <v>14.4792698535327</v>
          </cell>
          <cell r="M179">
            <v>17.2900315928674</v>
          </cell>
          <cell r="N179">
            <v>24.771273709715</v>
          </cell>
          <cell r="O179">
            <v>43.9046531706609</v>
          </cell>
        </row>
        <row r="179">
          <cell r="S179">
            <v>50.6465749628612</v>
          </cell>
          <cell r="T179">
            <v>38.3193365445367</v>
          </cell>
          <cell r="U179">
            <v>39.9299998974428</v>
          </cell>
        </row>
        <row r="180">
          <cell r="B180" t="str">
            <v>KMS097</v>
          </cell>
          <cell r="C180" t="str">
            <v>Korea/N China</v>
          </cell>
          <cell r="D180">
            <v>35.0211</v>
          </cell>
          <cell r="E180">
            <v>126.6819</v>
          </cell>
          <cell r="F180">
            <v>24.5123793650937</v>
          </cell>
          <cell r="G180">
            <v>16.2681494169766</v>
          </cell>
        </row>
        <row r="180">
          <cell r="K180">
            <v>31.1216446303705</v>
          </cell>
          <cell r="L180">
            <v>20.6905286987026</v>
          </cell>
          <cell r="M180">
            <v>21.428650510085</v>
          </cell>
          <cell r="N180">
            <v>35.5504071442055</v>
          </cell>
          <cell r="O180">
            <v>49.0243483221112</v>
          </cell>
        </row>
        <row r="180">
          <cell r="S180">
            <v>56.4901333612045</v>
          </cell>
          <cell r="T180">
            <v>47.4339386392773</v>
          </cell>
          <cell r="U180">
            <v>48.3944357839039</v>
          </cell>
        </row>
        <row r="181">
          <cell r="B181" t="str">
            <v>KMS098</v>
          </cell>
          <cell r="C181" t="str">
            <v>Korea/N China</v>
          </cell>
          <cell r="D181">
            <v>35.6574</v>
          </cell>
          <cell r="E181">
            <v>126.936</v>
          </cell>
          <cell r="F181">
            <v>37.7578008559366</v>
          </cell>
          <cell r="G181">
            <v>13.2923889123024</v>
          </cell>
        </row>
        <row r="181">
          <cell r="L181">
            <v>23.7319821970788</v>
          </cell>
          <cell r="M181">
            <v>25.9411070645744</v>
          </cell>
          <cell r="N181">
            <v>35.817992643094</v>
          </cell>
          <cell r="O181">
            <v>44.0588436233275</v>
          </cell>
        </row>
        <row r="181">
          <cell r="T181">
            <v>44.7978092513946</v>
          </cell>
          <cell r="U181">
            <v>46.9939246988575</v>
          </cell>
        </row>
        <row r="182">
          <cell r="B182" t="str">
            <v>KMS099</v>
          </cell>
          <cell r="C182" t="str">
            <v>Korea/N China</v>
          </cell>
          <cell r="D182">
            <v>35.4049</v>
          </cell>
          <cell r="E182">
            <v>126.8047</v>
          </cell>
          <cell r="F182">
            <v>41.4099234165818</v>
          </cell>
          <cell r="G182">
            <v>10.0911962247115</v>
          </cell>
        </row>
        <row r="182">
          <cell r="K182">
            <v>24.9706115710963</v>
          </cell>
          <cell r="L182">
            <v>19.886107065684</v>
          </cell>
          <cell r="M182">
            <v>20.3691526446126</v>
          </cell>
          <cell r="N182">
            <v>45.5221079242538</v>
          </cell>
          <cell r="O182">
            <v>33.3927984516215</v>
          </cell>
        </row>
        <row r="182">
          <cell r="S182">
            <v>60.3742598571027</v>
          </cell>
          <cell r="T182">
            <v>39.8681930973689</v>
          </cell>
          <cell r="U182">
            <v>42.3999121039152</v>
          </cell>
        </row>
        <row r="183">
          <cell r="B183" t="str">
            <v>KMS100</v>
          </cell>
          <cell r="C183" t="str">
            <v>Korea/N China</v>
          </cell>
          <cell r="D183">
            <v>34.8397</v>
          </cell>
          <cell r="E183">
            <v>126.4161</v>
          </cell>
          <cell r="F183">
            <v>42.2427982201045</v>
          </cell>
          <cell r="G183">
            <v>13.225847428275</v>
          </cell>
        </row>
        <row r="183">
          <cell r="K183">
            <v>15.5109040806345</v>
          </cell>
          <cell r="L183">
            <v>25.1916247368407</v>
          </cell>
          <cell r="M183">
            <v>24.2154522597859</v>
          </cell>
          <cell r="N183">
            <v>36.9876532478936</v>
          </cell>
          <cell r="O183">
            <v>51.1350993670312</v>
          </cell>
        </row>
        <row r="183">
          <cell r="S183">
            <v>63.6490066529227</v>
          </cell>
          <cell r="T183">
            <v>49.3218755335723</v>
          </cell>
          <cell r="U183">
            <v>51.405209774572</v>
          </cell>
        </row>
        <row r="184">
          <cell r="B184" t="str">
            <v>KMS101</v>
          </cell>
          <cell r="C184" t="str">
            <v>Korea/N China</v>
          </cell>
          <cell r="D184">
            <v>35.9893</v>
          </cell>
          <cell r="E184">
            <v>127.1016</v>
          </cell>
          <cell r="F184">
            <v>27.9325118923074</v>
          </cell>
          <cell r="G184">
            <v>12.0808258963296</v>
          </cell>
        </row>
        <row r="184">
          <cell r="J184">
            <v>127.433280625592</v>
          </cell>
        </row>
        <row r="184">
          <cell r="L184">
            <v>25.26661379062</v>
          </cell>
          <cell r="M184">
            <v>27.4643246725475</v>
          </cell>
          <cell r="N184">
            <v>35.1198829958958</v>
          </cell>
          <cell r="O184">
            <v>40.0222975248861</v>
          </cell>
        </row>
        <row r="184">
          <cell r="R184">
            <v>44.3861206683449</v>
          </cell>
        </row>
        <row r="184">
          <cell r="T184">
            <v>38.2706970849832</v>
          </cell>
          <cell r="U184">
            <v>40.1786410947462</v>
          </cell>
          <cell r="V184">
            <v>58.4458135133962</v>
          </cell>
        </row>
        <row r="185">
          <cell r="B185" t="str">
            <v>KMS102</v>
          </cell>
          <cell r="C185" t="str">
            <v>Korea/N China</v>
          </cell>
          <cell r="D185">
            <v>35.0456</v>
          </cell>
          <cell r="E185">
            <v>126.8299</v>
          </cell>
          <cell r="F185">
            <v>22.3972660473801</v>
          </cell>
          <cell r="G185">
            <v>16.592243037242</v>
          </cell>
        </row>
        <row r="185">
          <cell r="J185">
            <v>28.6138085172572</v>
          </cell>
        </row>
        <row r="185">
          <cell r="L185">
            <v>20.7145980062153</v>
          </cell>
          <cell r="M185">
            <v>22.6697092770477</v>
          </cell>
          <cell r="N185">
            <v>23.4143702778215</v>
          </cell>
          <cell r="O185">
            <v>33.5449126114995</v>
          </cell>
        </row>
        <row r="185">
          <cell r="T185">
            <v>32.2837695871382</v>
          </cell>
          <cell r="U185">
            <v>34.0864706349378</v>
          </cell>
        </row>
        <row r="186">
          <cell r="B186" t="str">
            <v>KMS103</v>
          </cell>
          <cell r="C186" t="str">
            <v>Korea/N China</v>
          </cell>
          <cell r="D186">
            <v>35.2188</v>
          </cell>
          <cell r="E186">
            <v>126.491</v>
          </cell>
          <cell r="F186">
            <v>23.9192143541027</v>
          </cell>
          <cell r="G186">
            <v>5.54540731680811</v>
          </cell>
        </row>
        <row r="186">
          <cell r="L186">
            <v>12.5547515072422</v>
          </cell>
          <cell r="M186">
            <v>13.9404522350135</v>
          </cell>
          <cell r="N186">
            <v>27.5592012088935</v>
          </cell>
          <cell r="O186">
            <v>22.2512071662357</v>
          </cell>
        </row>
        <row r="186">
          <cell r="T186">
            <v>28.8226238415576</v>
          </cell>
          <cell r="U186">
            <v>30.5894686095188</v>
          </cell>
        </row>
        <row r="187">
          <cell r="B187" t="str">
            <v>KMS104</v>
          </cell>
          <cell r="C187" t="str">
            <v>Korea/N China</v>
          </cell>
          <cell r="D187">
            <v>35.3416</v>
          </cell>
          <cell r="E187">
            <v>126.8125</v>
          </cell>
          <cell r="F187">
            <v>53.8272010351452</v>
          </cell>
          <cell r="G187">
            <v>14.8381521065593</v>
          </cell>
        </row>
        <row r="187">
          <cell r="J187">
            <v>13.585156702687</v>
          </cell>
          <cell r="K187">
            <v>17.5483342140285</v>
          </cell>
          <cell r="L187">
            <v>27.0606137395309</v>
          </cell>
          <cell r="M187">
            <v>26.4832629538223</v>
          </cell>
          <cell r="N187">
            <v>39.1015934862596</v>
          </cell>
          <cell r="O187">
            <v>54.0553461018302</v>
          </cell>
        </row>
        <row r="187">
          <cell r="R187">
            <v>88.1640369980478</v>
          </cell>
          <cell r="S187">
            <v>45.8119088672139</v>
          </cell>
          <cell r="T187">
            <v>53.5886449749666</v>
          </cell>
          <cell r="U187">
            <v>53.2413078978264</v>
          </cell>
          <cell r="V187">
            <v>150.675441000416</v>
          </cell>
        </row>
        <row r="188">
          <cell r="B188" t="str">
            <v>KMS105</v>
          </cell>
          <cell r="C188" t="str">
            <v>Korea/N China</v>
          </cell>
          <cell r="D188">
            <v>35.4341</v>
          </cell>
          <cell r="E188">
            <v>127.4236</v>
          </cell>
          <cell r="F188">
            <v>37.7028251456859</v>
          </cell>
          <cell r="G188">
            <v>7.97493429526159</v>
          </cell>
        </row>
        <row r="188">
          <cell r="L188">
            <v>19.0092359818837</v>
          </cell>
          <cell r="M188">
            <v>20.862053260328</v>
          </cell>
          <cell r="N188">
            <v>38.7833932734033</v>
          </cell>
          <cell r="O188">
            <v>35.9288689265768</v>
          </cell>
        </row>
        <row r="188">
          <cell r="T188">
            <v>42.4493778543832</v>
          </cell>
          <cell r="U188">
            <v>44.5946527246884</v>
          </cell>
        </row>
        <row r="189">
          <cell r="B189" t="str">
            <v>KMS107</v>
          </cell>
          <cell r="C189" t="str">
            <v>Korea/N China</v>
          </cell>
          <cell r="D189">
            <v>36.2998</v>
          </cell>
          <cell r="E189">
            <v>127.3136</v>
          </cell>
          <cell r="F189">
            <v>38.4829086478937</v>
          </cell>
          <cell r="G189">
            <v>12.3990019353765</v>
          </cell>
        </row>
        <row r="189">
          <cell r="L189">
            <v>23.2539126268054</v>
          </cell>
          <cell r="M189">
            <v>25.427682148202</v>
          </cell>
          <cell r="N189">
            <v>35.9997609390739</v>
          </cell>
          <cell r="O189">
            <v>46.4403354061334</v>
          </cell>
        </row>
        <row r="189">
          <cell r="T189">
            <v>46.4193327006833</v>
          </cell>
          <cell r="U189">
            <v>48.6816495912365</v>
          </cell>
        </row>
        <row r="190">
          <cell r="B190" t="str">
            <v>KMS108</v>
          </cell>
          <cell r="C190" t="str">
            <v>Korea/N China</v>
          </cell>
          <cell r="D190">
            <v>38.1894</v>
          </cell>
          <cell r="E190">
            <v>128.0142</v>
          </cell>
          <cell r="F190">
            <v>23.7179073260461</v>
          </cell>
          <cell r="G190">
            <v>16.5205659146671</v>
          </cell>
        </row>
        <row r="190">
          <cell r="K190">
            <v>27.6451961470802</v>
          </cell>
          <cell r="L190">
            <v>21.1184828931262</v>
          </cell>
          <cell r="M190">
            <v>21.911184311936</v>
          </cell>
          <cell r="N190">
            <v>26.1637880750832</v>
          </cell>
          <cell r="O190">
            <v>43.6765060867364</v>
          </cell>
        </row>
        <row r="190">
          <cell r="S190">
            <v>82.0896994890193</v>
          </cell>
          <cell r="T190">
            <v>39.4310132203658</v>
          </cell>
          <cell r="U190">
            <v>44.0877534535115</v>
          </cell>
        </row>
        <row r="191">
          <cell r="B191" t="str">
            <v>KMS109</v>
          </cell>
          <cell r="C191" t="str">
            <v>Korea/N China</v>
          </cell>
          <cell r="D191">
            <v>37.3296</v>
          </cell>
          <cell r="E191">
            <v>127.2423</v>
          </cell>
          <cell r="F191">
            <v>42.3843251364443</v>
          </cell>
          <cell r="G191">
            <v>15.2183845040786</v>
          </cell>
        </row>
        <row r="191">
          <cell r="K191">
            <v>31.48125405367</v>
          </cell>
          <cell r="L191">
            <v>26.2935978027723</v>
          </cell>
          <cell r="M191">
            <v>26.857883629081</v>
          </cell>
          <cell r="N191">
            <v>36.2577291202597</v>
          </cell>
          <cell r="O191">
            <v>35.5983180010935</v>
          </cell>
        </row>
        <row r="191">
          <cell r="S191">
            <v>39.7453424494572</v>
          </cell>
          <cell r="T191">
            <v>39.8219113408723</v>
          </cell>
          <cell r="U191">
            <v>40.107282707465</v>
          </cell>
        </row>
        <row r="192">
          <cell r="B192" t="str">
            <v>KMS110</v>
          </cell>
          <cell r="C192" t="str">
            <v>Korea/N China</v>
          </cell>
          <cell r="D192">
            <v>37.0561</v>
          </cell>
          <cell r="E192">
            <v>126.9247</v>
          </cell>
          <cell r="F192">
            <v>22.1361026816953</v>
          </cell>
          <cell r="G192">
            <v>12.7168479337206</v>
          </cell>
        </row>
        <row r="192">
          <cell r="K192">
            <v>33.616084054386</v>
          </cell>
          <cell r="L192">
            <v>17.4634439507874</v>
          </cell>
          <cell r="M192">
            <v>19.1372153259951</v>
          </cell>
          <cell r="N192">
            <v>21.4940544391008</v>
          </cell>
          <cell r="O192">
            <v>44.124903936404</v>
          </cell>
        </row>
        <row r="192">
          <cell r="S192">
            <v>66.0116001005685</v>
          </cell>
          <cell r="T192">
            <v>36.2357512162718</v>
          </cell>
          <cell r="U192">
            <v>39.5526234745234</v>
          </cell>
        </row>
        <row r="193">
          <cell r="B193" t="str">
            <v>KMS111</v>
          </cell>
          <cell r="C193" t="str">
            <v>Korea/N China</v>
          </cell>
          <cell r="D193">
            <v>37.1358</v>
          </cell>
          <cell r="E193">
            <v>126.8956</v>
          </cell>
          <cell r="F193">
            <v>37.7283614371015</v>
          </cell>
          <cell r="G193">
            <v>15.1542760852786</v>
          </cell>
        </row>
        <row r="193">
          <cell r="J193">
            <v>13.585156702687</v>
          </cell>
          <cell r="K193">
            <v>28.4683848269696</v>
          </cell>
          <cell r="L193">
            <v>21.4272127835222</v>
          </cell>
          <cell r="M193">
            <v>21.2233107868774</v>
          </cell>
          <cell r="N193">
            <v>42.0319537937229</v>
          </cell>
          <cell r="O193">
            <v>37.7429482090769</v>
          </cell>
        </row>
        <row r="193">
          <cell r="R193">
            <v>48.890327707003</v>
          </cell>
          <cell r="S193">
            <v>72.02111910445</v>
          </cell>
          <cell r="T193">
            <v>38.918465904214</v>
          </cell>
          <cell r="U193">
            <v>44.8377875704164</v>
          </cell>
          <cell r="V193">
            <v>114.945975026887</v>
          </cell>
        </row>
        <row r="194">
          <cell r="B194" t="str">
            <v>KMS112</v>
          </cell>
          <cell r="C194" t="str">
            <v>Korea/N China</v>
          </cell>
          <cell r="D194">
            <v>37.9498</v>
          </cell>
          <cell r="E194">
            <v>128.1362</v>
          </cell>
          <cell r="F194">
            <v>32.4125174263961</v>
          </cell>
          <cell r="G194">
            <v>13.7265135727585</v>
          </cell>
        </row>
        <row r="194">
          <cell r="L194">
            <v>22.1585841356473</v>
          </cell>
          <cell r="M194">
            <v>24.2507789917935</v>
          </cell>
          <cell r="N194">
            <v>26.4947417552043</v>
          </cell>
          <cell r="O194">
            <v>34.9622534804314</v>
          </cell>
        </row>
        <row r="194">
          <cell r="T194">
            <v>35.0974373057732</v>
          </cell>
          <cell r="U194">
            <v>37.013606073083</v>
          </cell>
        </row>
        <row r="195">
          <cell r="B195" t="str">
            <v>KMS113</v>
          </cell>
          <cell r="C195" t="str">
            <v>Korea/N China</v>
          </cell>
          <cell r="D195">
            <v>36.9164</v>
          </cell>
          <cell r="E195">
            <v>127.5222</v>
          </cell>
          <cell r="F195">
            <v>35.2265310956168</v>
          </cell>
          <cell r="G195">
            <v>21.365325159396</v>
          </cell>
        </row>
        <row r="195">
          <cell r="L195">
            <v>28.8411565433149</v>
          </cell>
          <cell r="M195">
            <v>31.4140691558479</v>
          </cell>
          <cell r="N195">
            <v>22.7878535495411</v>
          </cell>
          <cell r="O195">
            <v>49.7168333152566</v>
          </cell>
        </row>
        <row r="195">
          <cell r="T195">
            <v>40.6876494169629</v>
          </cell>
          <cell r="U195">
            <v>42.8160765499358</v>
          </cell>
        </row>
        <row r="196">
          <cell r="B196" t="str">
            <v>KMS115</v>
          </cell>
          <cell r="C196" t="str">
            <v>Korea/N China</v>
          </cell>
          <cell r="D196">
            <v>36.5275</v>
          </cell>
          <cell r="E196">
            <v>127.5025</v>
          </cell>
          <cell r="F196">
            <v>65.442292505684</v>
          </cell>
          <cell r="G196">
            <v>12.2628820646222</v>
          </cell>
        </row>
        <row r="196">
          <cell r="K196">
            <v>31.9641941335666</v>
          </cell>
          <cell r="L196">
            <v>23.3685667559351</v>
          </cell>
          <cell r="M196">
            <v>23.9507810806019</v>
          </cell>
          <cell r="N196">
            <v>33.3466561572172</v>
          </cell>
          <cell r="O196">
            <v>46.4859853413142</v>
          </cell>
        </row>
        <row r="196">
          <cell r="S196">
            <v>73.9118937853318</v>
          </cell>
          <cell r="T196">
            <v>44.7378813363519</v>
          </cell>
          <cell r="U196">
            <v>48.4812940751044</v>
          </cell>
        </row>
        <row r="197">
          <cell r="B197" t="str">
            <v>KMS116</v>
          </cell>
          <cell r="C197" t="str">
            <v>Korea/N China</v>
          </cell>
          <cell r="D197">
            <v>37.0013</v>
          </cell>
          <cell r="E197">
            <v>127.6023</v>
          </cell>
          <cell r="F197">
            <v>42.4340912733734</v>
          </cell>
          <cell r="G197">
            <v>14.8889279652695</v>
          </cell>
        </row>
        <row r="197">
          <cell r="K197">
            <v>21.8479318196854</v>
          </cell>
          <cell r="L197">
            <v>26.612975080877</v>
          </cell>
          <cell r="M197">
            <v>26.3993059180065</v>
          </cell>
          <cell r="N197">
            <v>34.0978210693447</v>
          </cell>
          <cell r="O197">
            <v>50.097137308595</v>
          </cell>
        </row>
        <row r="197">
          <cell r="S197">
            <v>55.9154140330901</v>
          </cell>
          <cell r="T197">
            <v>47.0828792090527</v>
          </cell>
          <cell r="U197">
            <v>48.6147150374244</v>
          </cell>
        </row>
        <row r="198">
          <cell r="B198" t="str">
            <v>KMS117</v>
          </cell>
          <cell r="C198" t="str">
            <v>Korea/N China</v>
          </cell>
          <cell r="D198">
            <v>36.4157</v>
          </cell>
          <cell r="E198">
            <v>127.6724</v>
          </cell>
          <cell r="F198">
            <v>18.565175340722</v>
          </cell>
          <cell r="G198">
            <v>15.622595641352</v>
          </cell>
        </row>
        <row r="198">
          <cell r="K198">
            <v>33.27225338981</v>
          </cell>
          <cell r="L198">
            <v>20.5504382676963</v>
          </cell>
          <cell r="M198">
            <v>21.3607799138417</v>
          </cell>
          <cell r="N198">
            <v>24.9119327421923</v>
          </cell>
          <cell r="O198">
            <v>38.4498334659937</v>
          </cell>
        </row>
        <row r="198">
          <cell r="S198">
            <v>62.6230869614324</v>
          </cell>
          <cell r="T198">
            <v>36.3536340157</v>
          </cell>
          <cell r="U198">
            <v>39.7890558315503</v>
          </cell>
        </row>
        <row r="199">
          <cell r="B199" t="str">
            <v>KMS118</v>
          </cell>
          <cell r="C199" t="str">
            <v>Korea/N China</v>
          </cell>
          <cell r="D199">
            <v>37.5333</v>
          </cell>
          <cell r="E199">
            <v>128.9275</v>
          </cell>
          <cell r="F199">
            <v>25.4097868824145</v>
          </cell>
          <cell r="G199">
            <v>9.83764630036045</v>
          </cell>
        </row>
        <row r="199">
          <cell r="L199">
            <v>16.470063567674</v>
          </cell>
          <cell r="M199">
            <v>18.1983375320048</v>
          </cell>
          <cell r="N199">
            <v>13.5151644815703</v>
          </cell>
          <cell r="O199">
            <v>38.1107432403081</v>
          </cell>
        </row>
        <row r="199">
          <cell r="T199">
            <v>31.7544944244878</v>
          </cell>
          <cell r="U199">
            <v>33.5317748738749</v>
          </cell>
        </row>
        <row r="200">
          <cell r="B200" t="str">
            <v>KMS119</v>
          </cell>
          <cell r="C200" t="str">
            <v>Korea/N China</v>
          </cell>
          <cell r="D200">
            <v>37.3522</v>
          </cell>
          <cell r="E200">
            <v>128.5847</v>
          </cell>
          <cell r="F200">
            <v>25.9756656753695</v>
          </cell>
          <cell r="G200">
            <v>14.0871856541018</v>
          </cell>
        </row>
        <row r="200">
          <cell r="J200">
            <v>38.4215951994622</v>
          </cell>
        </row>
        <row r="200">
          <cell r="L200">
            <v>21.5984089456209</v>
          </cell>
          <cell r="M200">
            <v>23.6129835197173</v>
          </cell>
          <cell r="N200">
            <v>23.7743344157329</v>
          </cell>
          <cell r="O200">
            <v>39.0408548107147</v>
          </cell>
        </row>
        <row r="200">
          <cell r="R200">
            <v>56.1307112684837</v>
          </cell>
        </row>
        <row r="200">
          <cell r="T200">
            <v>36.4710726955808</v>
          </cell>
          <cell r="U200">
            <v>38.3851103815601</v>
          </cell>
          <cell r="V200">
            <v>146.087932436067</v>
          </cell>
        </row>
        <row r="201">
          <cell r="B201" t="str">
            <v>KMS120</v>
          </cell>
          <cell r="C201" t="str">
            <v>Korea/N China</v>
          </cell>
          <cell r="D201">
            <v>37.4222</v>
          </cell>
          <cell r="E201">
            <v>128.2522</v>
          </cell>
          <cell r="F201">
            <v>30.1988569128477</v>
          </cell>
          <cell r="G201">
            <v>13.9565292533141</v>
          </cell>
        </row>
        <row r="201">
          <cell r="J201">
            <v>17.3940185616815</v>
          </cell>
          <cell r="K201">
            <v>19.7715782854113</v>
          </cell>
          <cell r="L201">
            <v>20.332881584852</v>
          </cell>
          <cell r="M201">
            <v>19.4925196972697</v>
          </cell>
          <cell r="N201">
            <v>28.7927180343765</v>
          </cell>
          <cell r="O201">
            <v>46.2771234740691</v>
          </cell>
        </row>
        <row r="201">
          <cell r="R201">
            <v>83.5595313280989</v>
          </cell>
          <cell r="S201">
            <v>30.1361543625463</v>
          </cell>
          <cell r="T201">
            <v>44.0082461509454</v>
          </cell>
          <cell r="U201">
            <v>40.6531364800808</v>
          </cell>
          <cell r="V201">
            <v>217.763614113464</v>
          </cell>
        </row>
        <row r="202">
          <cell r="B202" t="str">
            <v>KMS121</v>
          </cell>
          <cell r="C202" t="str">
            <v>Korea/N China</v>
          </cell>
          <cell r="D202">
            <v>37.4286</v>
          </cell>
          <cell r="E202">
            <v>128.3489</v>
          </cell>
          <cell r="F202">
            <v>45.1631970703291</v>
          </cell>
          <cell r="G202">
            <v>8.25604957021641</v>
          </cell>
        </row>
        <row r="202">
          <cell r="K202">
            <v>22.9208214767236</v>
          </cell>
          <cell r="L202">
            <v>21.4030413837595</v>
          </cell>
          <cell r="M202">
            <v>21.8716093479496</v>
          </cell>
          <cell r="N202">
            <v>25.9112165900631</v>
          </cell>
          <cell r="O202">
            <v>37.1437500639658</v>
          </cell>
        </row>
        <row r="202">
          <cell r="S202">
            <v>50.8647002220641</v>
          </cell>
          <cell r="T202">
            <v>35.8277219363263</v>
          </cell>
          <cell r="U202">
            <v>37.8562125627602</v>
          </cell>
        </row>
        <row r="203">
          <cell r="B203" t="str">
            <v>KMS123</v>
          </cell>
          <cell r="C203" t="str">
            <v>Korea/N China</v>
          </cell>
          <cell r="D203">
            <v>37.4814</v>
          </cell>
          <cell r="E203">
            <v>128.7706</v>
          </cell>
          <cell r="F203">
            <v>15.0759406470591</v>
          </cell>
          <cell r="G203">
            <v>8.69241629387199</v>
          </cell>
        </row>
        <row r="203">
          <cell r="L203">
            <v>12.1897062431423</v>
          </cell>
          <cell r="M203">
            <v>13.4899454370199</v>
          </cell>
          <cell r="N203">
            <v>15.6180301654674</v>
          </cell>
          <cell r="O203">
            <v>38.2408336326941</v>
          </cell>
        </row>
        <row r="203">
          <cell r="T203">
            <v>31.6884031200269</v>
          </cell>
          <cell r="U203">
            <v>33.5014287825451</v>
          </cell>
        </row>
        <row r="204">
          <cell r="B204" t="str">
            <v>KMS124</v>
          </cell>
          <cell r="C204" t="str">
            <v>Korea/N China</v>
          </cell>
          <cell r="D204">
            <v>37.4614</v>
          </cell>
          <cell r="E204">
            <v>127.8261</v>
          </cell>
          <cell r="F204">
            <v>35.7169957756834</v>
          </cell>
          <cell r="G204">
            <v>15.4899313721949</v>
          </cell>
        </row>
        <row r="204">
          <cell r="J204">
            <v>98.1271188889382</v>
          </cell>
        </row>
        <row r="204">
          <cell r="L204">
            <v>28.4686426597884</v>
          </cell>
          <cell r="M204">
            <v>30.9927320305825</v>
          </cell>
          <cell r="N204">
            <v>37.3832222089028</v>
          </cell>
          <cell r="O204">
            <v>43.1455495683498</v>
          </cell>
        </row>
        <row r="204">
          <cell r="R204">
            <v>161.692566797904</v>
          </cell>
        </row>
        <row r="204">
          <cell r="T204">
            <v>52.381245711252</v>
          </cell>
          <cell r="U204">
            <v>54.7588645045194</v>
          </cell>
          <cell r="V204">
            <v>195.128065979573</v>
          </cell>
        </row>
        <row r="205">
          <cell r="B205" t="str">
            <v>KMS125</v>
          </cell>
          <cell r="C205" t="str">
            <v>Korea/N China</v>
          </cell>
          <cell r="D205">
            <v>37.5317</v>
          </cell>
          <cell r="E205">
            <v>127.7983</v>
          </cell>
          <cell r="F205">
            <v>26.1151817174357</v>
          </cell>
          <cell r="G205">
            <v>13.9537787132481</v>
          </cell>
        </row>
        <row r="205">
          <cell r="K205">
            <v>36.3858456194143</v>
          </cell>
          <cell r="L205">
            <v>19.8951639528333</v>
          </cell>
          <cell r="M205">
            <v>21.5192095339331</v>
          </cell>
          <cell r="N205">
            <v>32.5304514418023</v>
          </cell>
          <cell r="O205">
            <v>45.6084806010762</v>
          </cell>
        </row>
        <row r="205">
          <cell r="S205">
            <v>60.6449492504846</v>
          </cell>
          <cell r="T205">
            <v>43.9594249695944</v>
          </cell>
          <cell r="U205">
            <v>46.1509836849184</v>
          </cell>
        </row>
        <row r="206">
          <cell r="B206" t="str">
            <v>KMS126</v>
          </cell>
          <cell r="C206" t="str">
            <v>Korea/N China</v>
          </cell>
          <cell r="D206">
            <v>37.4269</v>
          </cell>
          <cell r="E206">
            <v>128.0108</v>
          </cell>
          <cell r="F206">
            <v>44.8623932615774</v>
          </cell>
          <cell r="G206">
            <v>6.85488486344209</v>
          </cell>
        </row>
        <row r="206">
          <cell r="K206">
            <v>30.4570676867442</v>
          </cell>
          <cell r="L206">
            <v>19.782216382822</v>
          </cell>
          <cell r="M206">
            <v>20.8481578146626</v>
          </cell>
          <cell r="N206">
            <v>20.3098161171969</v>
          </cell>
          <cell r="O206">
            <v>31.6776224700926</v>
          </cell>
        </row>
        <row r="206">
          <cell r="S206">
            <v>48.2397647302642</v>
          </cell>
          <cell r="T206">
            <v>29.9330725275146</v>
          </cell>
          <cell r="U206">
            <v>32.4381629070577</v>
          </cell>
        </row>
        <row r="207">
          <cell r="B207" t="str">
            <v>KMS127</v>
          </cell>
          <cell r="C207" t="str">
            <v>Korea/N China</v>
          </cell>
          <cell r="D207">
            <v>37.6097</v>
          </cell>
          <cell r="E207">
            <v>127.7764</v>
          </cell>
          <cell r="F207">
            <v>32.2994462367168</v>
          </cell>
          <cell r="G207">
            <v>7.78011769842966</v>
          </cell>
        </row>
        <row r="207">
          <cell r="J207">
            <v>23.6578125786082</v>
          </cell>
          <cell r="K207">
            <v>18.6245486106222</v>
          </cell>
          <cell r="L207">
            <v>17.2702144656881</v>
          </cell>
          <cell r="M207">
            <v>17.7848992889736</v>
          </cell>
          <cell r="N207">
            <v>25.6288624333429</v>
          </cell>
          <cell r="O207">
            <v>50.7289384190773</v>
          </cell>
        </row>
        <row r="207">
          <cell r="R207">
            <v>68.8835617030793</v>
          </cell>
          <cell r="S207">
            <v>65.0022622141466</v>
          </cell>
          <cell r="T207">
            <v>43.8510437349902</v>
          </cell>
          <cell r="U207">
            <v>46.4747345405201</v>
          </cell>
          <cell r="V207">
            <v>172.389752835678</v>
          </cell>
        </row>
        <row r="208">
          <cell r="B208" t="str">
            <v>KMS128</v>
          </cell>
          <cell r="C208" t="str">
            <v>Korea/N China</v>
          </cell>
          <cell r="D208">
            <v>37.0667</v>
          </cell>
          <cell r="E208">
            <v>127.7238</v>
          </cell>
          <cell r="F208">
            <v>44.53547864384</v>
          </cell>
          <cell r="G208">
            <v>13.259256476168</v>
          </cell>
        </row>
        <row r="208">
          <cell r="J208">
            <v>52.9504632689686</v>
          </cell>
        </row>
        <row r="208">
          <cell r="L208">
            <v>27.081327226063</v>
          </cell>
          <cell r="M208">
            <v>29.5854740464831</v>
          </cell>
          <cell r="N208">
            <v>37.988832149989</v>
          </cell>
          <cell r="O208">
            <v>41.0442608046714</v>
          </cell>
        </row>
        <row r="208">
          <cell r="R208">
            <v>53.4110796746105</v>
          </cell>
        </row>
        <row r="208">
          <cell r="T208">
            <v>42.4567919435422</v>
          </cell>
          <cell r="U208">
            <v>44.5773850145742</v>
          </cell>
          <cell r="V208">
            <v>206.457678345197</v>
          </cell>
        </row>
        <row r="209">
          <cell r="B209" t="str">
            <v>KMS129</v>
          </cell>
          <cell r="C209" t="str">
            <v>Korea/N China</v>
          </cell>
          <cell r="D209">
            <v>37.0467</v>
          </cell>
          <cell r="E209">
            <v>129.0464</v>
          </cell>
          <cell r="F209">
            <v>25.7286136732968</v>
          </cell>
          <cell r="G209">
            <v>10.7004767225292</v>
          </cell>
        </row>
        <row r="209">
          <cell r="L209">
            <v>17.4706955817953</v>
          </cell>
          <cell r="M209">
            <v>19.2036478023905</v>
          </cell>
          <cell r="N209">
            <v>29.9017783895807</v>
          </cell>
          <cell r="O209">
            <v>38.5857610891455</v>
          </cell>
        </row>
        <row r="209">
          <cell r="T209">
            <v>39.2477732794209</v>
          </cell>
          <cell r="U209">
            <v>41.3064169795671</v>
          </cell>
        </row>
        <row r="210">
          <cell r="B210" t="str">
            <v>KMS130</v>
          </cell>
          <cell r="C210" t="str">
            <v>Korea/N China</v>
          </cell>
          <cell r="D210">
            <v>37.4767</v>
          </cell>
          <cell r="E210">
            <v>128.2408</v>
          </cell>
          <cell r="F210">
            <v>42.4189056440004</v>
          </cell>
          <cell r="G210">
            <v>16.9441429401516</v>
          </cell>
        </row>
        <row r="210">
          <cell r="J210">
            <v>55.3557051455249</v>
          </cell>
        </row>
        <row r="210">
          <cell r="L210">
            <v>29.6262549506892</v>
          </cell>
          <cell r="M210">
            <v>32.231415958213</v>
          </cell>
          <cell r="N210">
            <v>24.6002150556344</v>
          </cell>
          <cell r="O210">
            <v>38.853626371546</v>
          </cell>
        </row>
        <row r="210">
          <cell r="R210">
            <v>78.0450201071442</v>
          </cell>
        </row>
        <row r="210">
          <cell r="T210">
            <v>37.9641246406974</v>
          </cell>
          <cell r="U210">
            <v>39.9277393895701</v>
          </cell>
          <cell r="V210">
            <v>118.423185637937</v>
          </cell>
        </row>
        <row r="211">
          <cell r="B211" t="str">
            <v>KMS131</v>
          </cell>
          <cell r="C211" t="str">
            <v>Korea/N China</v>
          </cell>
          <cell r="D211">
            <v>37.1275</v>
          </cell>
          <cell r="E211">
            <v>129.1719</v>
          </cell>
          <cell r="F211">
            <v>19.6050708795074</v>
          </cell>
          <cell r="G211">
            <v>13.8211429825621</v>
          </cell>
        </row>
        <row r="211">
          <cell r="L211">
            <v>18.3220025128246</v>
          </cell>
          <cell r="M211">
            <v>19.8525791087502</v>
          </cell>
          <cell r="N211">
            <v>36.5291557535268</v>
          </cell>
          <cell r="O211">
            <v>50.4234345348164</v>
          </cell>
        </row>
        <row r="211">
          <cell r="T211">
            <v>48.8070766146735</v>
          </cell>
          <cell r="U211">
            <v>51.0938069007216</v>
          </cell>
        </row>
        <row r="212">
          <cell r="B212" t="str">
            <v>KMS132</v>
          </cell>
          <cell r="C212" t="str">
            <v>Korea/N China</v>
          </cell>
          <cell r="D212">
            <v>37.7192</v>
          </cell>
          <cell r="E212">
            <v>128.8572</v>
          </cell>
          <cell r="F212">
            <v>17.378449803081</v>
          </cell>
          <cell r="G212">
            <v>7.43440896145784</v>
          </cell>
        </row>
        <row r="212">
          <cell r="L212">
            <v>12.0073427721619</v>
          </cell>
          <cell r="M212">
            <v>13.2468572377269</v>
          </cell>
          <cell r="N212">
            <v>16.0555337231108</v>
          </cell>
          <cell r="O212">
            <v>31.7756190115711</v>
          </cell>
        </row>
        <row r="212">
          <cell r="T212">
            <v>27.514025905543</v>
          </cell>
          <cell r="U212">
            <v>29.1583104036793</v>
          </cell>
        </row>
        <row r="213">
          <cell r="B213" t="str">
            <v>KMS133</v>
          </cell>
          <cell r="C213" t="str">
            <v>Korea/N China</v>
          </cell>
          <cell r="D213">
            <v>37.875</v>
          </cell>
          <cell r="E213">
            <v>127.8231</v>
          </cell>
          <cell r="F213">
            <v>13.4208678462313</v>
          </cell>
          <cell r="G213">
            <v>7.89119743051122</v>
          </cell>
        </row>
        <row r="213">
          <cell r="J213">
            <v>32.3060669363403</v>
          </cell>
        </row>
        <row r="213">
          <cell r="L213">
            <v>13.6795353696898</v>
          </cell>
          <cell r="M213">
            <v>14.9869377034687</v>
          </cell>
          <cell r="N213">
            <v>23.6338915114321</v>
          </cell>
          <cell r="O213">
            <v>46.0514505437498</v>
          </cell>
        </row>
        <row r="213">
          <cell r="R213">
            <v>129.898781828092</v>
          </cell>
        </row>
        <row r="213">
          <cell r="T213">
            <v>50.6133285721089</v>
          </cell>
          <cell r="U213">
            <v>52.8714094546668</v>
          </cell>
          <cell r="V213">
            <v>182.63582194967</v>
          </cell>
        </row>
        <row r="214">
          <cell r="B214" t="str">
            <v>KMS134</v>
          </cell>
          <cell r="C214" t="str">
            <v>Korea/N China</v>
          </cell>
          <cell r="D214">
            <v>37.0869</v>
          </cell>
          <cell r="E214">
            <v>129.0283</v>
          </cell>
          <cell r="F214">
            <v>37.1762800707692</v>
          </cell>
          <cell r="G214">
            <v>10.6113005716426</v>
          </cell>
        </row>
        <row r="214">
          <cell r="K214">
            <v>32.8323934240344</v>
          </cell>
          <cell r="L214">
            <v>21.3081069964271</v>
          </cell>
          <cell r="M214">
            <v>22.2125046196252</v>
          </cell>
          <cell r="N214">
            <v>21.5571625381145</v>
          </cell>
          <cell r="O214">
            <v>38.8875724555681</v>
          </cell>
        </row>
        <row r="214">
          <cell r="S214">
            <v>62.6441086157539</v>
          </cell>
          <cell r="T214">
            <v>33.9099621196433</v>
          </cell>
          <cell r="U214">
            <v>38.0338493530565</v>
          </cell>
        </row>
        <row r="215">
          <cell r="B215" t="str">
            <v>KMS135</v>
          </cell>
          <cell r="C215" t="str">
            <v>Korea/N China</v>
          </cell>
          <cell r="D215">
            <v>37.13</v>
          </cell>
          <cell r="E215">
            <v>128.1675</v>
          </cell>
          <cell r="F215">
            <v>28.6797729648495</v>
          </cell>
          <cell r="G215">
            <v>8.12483005048051</v>
          </cell>
        </row>
        <row r="215">
          <cell r="K215">
            <v>25.0175263530665</v>
          </cell>
          <cell r="L215">
            <v>16.934709909451</v>
          </cell>
          <cell r="M215">
            <v>17.3653751649561</v>
          </cell>
          <cell r="N215">
            <v>25.6801074556892</v>
          </cell>
          <cell r="O215">
            <v>38.6378650475828</v>
          </cell>
        </row>
        <row r="215">
          <cell r="S215">
            <v>59.1471755075373</v>
          </cell>
          <cell r="T215">
            <v>36.4032929588169</v>
          </cell>
          <cell r="U215">
            <v>39.9785906813595</v>
          </cell>
        </row>
        <row r="216">
          <cell r="B216" t="str">
            <v>KMS136</v>
          </cell>
          <cell r="C216" t="str">
            <v>Korea/N China</v>
          </cell>
          <cell r="D216">
            <v>37.4569</v>
          </cell>
          <cell r="E216">
            <v>128.2831</v>
          </cell>
          <cell r="F216">
            <v>27.4222088704098</v>
          </cell>
          <cell r="G216">
            <v>11.7738362202592</v>
          </cell>
        </row>
        <row r="216">
          <cell r="K216">
            <v>30.4570676867436</v>
          </cell>
          <cell r="L216">
            <v>18.8842103025888</v>
          </cell>
          <cell r="M216">
            <v>20.2123711503353</v>
          </cell>
          <cell r="N216">
            <v>24.2212586624174</v>
          </cell>
          <cell r="O216">
            <v>36.9869433196051</v>
          </cell>
        </row>
        <row r="216">
          <cell r="S216">
            <v>59.5442663186258</v>
          </cell>
          <cell r="T216">
            <v>34.7143201303265</v>
          </cell>
          <cell r="U216">
            <v>37.5799949589705</v>
          </cell>
        </row>
        <row r="217">
          <cell r="B217" t="str">
            <v>KMS137</v>
          </cell>
          <cell r="C217" t="str">
            <v>Korea/N China</v>
          </cell>
          <cell r="D217">
            <v>37.5114</v>
          </cell>
          <cell r="E217">
            <v>129.0983</v>
          </cell>
          <cell r="F217">
            <v>54.827952640724</v>
          </cell>
          <cell r="G217">
            <v>7.44099091222342</v>
          </cell>
        </row>
        <row r="217">
          <cell r="K217">
            <v>30.9650922127075</v>
          </cell>
          <cell r="L217">
            <v>22.9953430237231</v>
          </cell>
          <cell r="M217">
            <v>24.1062839152032</v>
          </cell>
          <cell r="N217">
            <v>34.6150351822071</v>
          </cell>
          <cell r="O217">
            <v>28.7840326408655</v>
          </cell>
        </row>
        <row r="217">
          <cell r="S217">
            <v>80.6932137737547</v>
          </cell>
          <cell r="T217">
            <v>36.2555845146866</v>
          </cell>
          <cell r="U217">
            <v>40.5553903048438</v>
          </cell>
        </row>
        <row r="218">
          <cell r="B218" t="str">
            <v>KMS138</v>
          </cell>
          <cell r="C218" t="str">
            <v>Korea/N China</v>
          </cell>
          <cell r="D218">
            <v>37.7</v>
          </cell>
          <cell r="E218">
            <v>128.1378</v>
          </cell>
          <cell r="F218">
            <v>46.3587831747897</v>
          </cell>
          <cell r="G218">
            <v>13.9363234544615</v>
          </cell>
        </row>
        <row r="218">
          <cell r="J218">
            <v>8.41502208166868</v>
          </cell>
        </row>
        <row r="218">
          <cell r="L218">
            <v>23.3862870640642</v>
          </cell>
          <cell r="M218">
            <v>25.5459067865593</v>
          </cell>
          <cell r="N218">
            <v>34.0150057483078</v>
          </cell>
          <cell r="O218">
            <v>49.3440270586322</v>
          </cell>
        </row>
        <row r="218">
          <cell r="R218">
            <v>16.1737617062053</v>
          </cell>
        </row>
        <row r="218">
          <cell r="T218">
            <v>39.841910007705</v>
          </cell>
          <cell r="U218">
            <v>41.8656715143695</v>
          </cell>
          <cell r="V218">
            <v>64.4331252498724</v>
          </cell>
        </row>
        <row r="219">
          <cell r="B219" t="str">
            <v>KMS139</v>
          </cell>
          <cell r="C219" t="str">
            <v>Korea/N China</v>
          </cell>
          <cell r="D219">
            <v>37.3475</v>
          </cell>
          <cell r="E219">
            <v>128.5717</v>
          </cell>
          <cell r="F219">
            <v>32.5139616070298</v>
          </cell>
          <cell r="G219">
            <v>11.9121800159925</v>
          </cell>
        </row>
        <row r="219">
          <cell r="K219">
            <v>29.344503040472</v>
          </cell>
          <cell r="L219">
            <v>20.0440287573339</v>
          </cell>
          <cell r="M219">
            <v>20.8173072388341</v>
          </cell>
          <cell r="N219">
            <v>31.0778854364208</v>
          </cell>
          <cell r="O219">
            <v>44.6298840536874</v>
          </cell>
        </row>
        <row r="219">
          <cell r="S219">
            <v>50.8647002220622</v>
          </cell>
          <cell r="T219">
            <v>42.7063237237606</v>
          </cell>
          <cell r="U219">
            <v>43.8500498356227</v>
          </cell>
        </row>
        <row r="220">
          <cell r="B220" t="str">
            <v>KMS140</v>
          </cell>
          <cell r="C220" t="str">
            <v>Korea/N China</v>
          </cell>
          <cell r="D220">
            <v>36.4364</v>
          </cell>
          <cell r="E220">
            <v>129.2458</v>
          </cell>
          <cell r="F220">
            <v>21.0954706529045</v>
          </cell>
          <cell r="G220">
            <v>5.81365581956268</v>
          </cell>
        </row>
        <row r="220">
          <cell r="K220">
            <v>39.957195376087</v>
          </cell>
          <cell r="L220">
            <v>11.6138573195687</v>
          </cell>
          <cell r="M220">
            <v>13.8519066455445</v>
          </cell>
          <cell r="N220">
            <v>17.9676590019926</v>
          </cell>
          <cell r="O220">
            <v>29.439373331544</v>
          </cell>
        </row>
        <row r="220">
          <cell r="S220">
            <v>65.2049029466361</v>
          </cell>
          <cell r="T220">
            <v>27.2292478802373</v>
          </cell>
          <cell r="U220">
            <v>31.0550890045251</v>
          </cell>
        </row>
        <row r="221">
          <cell r="B221" t="str">
            <v>KMS141</v>
          </cell>
          <cell r="C221" t="str">
            <v>Korea/N China</v>
          </cell>
          <cell r="D221">
            <v>36.7425</v>
          </cell>
          <cell r="E221">
            <v>129.3367</v>
          </cell>
          <cell r="F221">
            <v>31.5318289799996</v>
          </cell>
          <cell r="G221">
            <v>9.10867542583769</v>
          </cell>
        </row>
        <row r="221">
          <cell r="L221">
            <v>17.4548162681139</v>
          </cell>
          <cell r="M221">
            <v>19.1791298840579</v>
          </cell>
          <cell r="N221">
            <v>23.3760663882929</v>
          </cell>
          <cell r="O221">
            <v>28.7566120039277</v>
          </cell>
        </row>
        <row r="221">
          <cell r="T221">
            <v>28.7197661504458</v>
          </cell>
          <cell r="U221">
            <v>30.4498488862568</v>
          </cell>
        </row>
        <row r="222">
          <cell r="B222" t="str">
            <v>KMS142</v>
          </cell>
          <cell r="C222" t="str">
            <v>Korea/N China</v>
          </cell>
          <cell r="D222">
            <v>37.5508</v>
          </cell>
          <cell r="E222">
            <v>128.2117</v>
          </cell>
          <cell r="F222">
            <v>29.1885995956826</v>
          </cell>
          <cell r="G222">
            <v>11.9702830435008</v>
          </cell>
        </row>
        <row r="222">
          <cell r="J222">
            <v>118.081730393437</v>
          </cell>
        </row>
        <row r="222">
          <cell r="L222">
            <v>24.0954727876323</v>
          </cell>
          <cell r="M222">
            <v>26.3068581132667</v>
          </cell>
          <cell r="N222">
            <v>25.9435282802121</v>
          </cell>
          <cell r="O222">
            <v>35.7969999124473</v>
          </cell>
        </row>
        <row r="222">
          <cell r="R222">
            <v>147.643541949808</v>
          </cell>
        </row>
        <row r="222">
          <cell r="T222">
            <v>42.1767950974696</v>
          </cell>
          <cell r="U222">
            <v>44.2104622483827</v>
          </cell>
          <cell r="V222">
            <v>146.087932436068</v>
          </cell>
        </row>
        <row r="223">
          <cell r="B223" t="str">
            <v>KMS143</v>
          </cell>
          <cell r="C223" t="str">
            <v>Korea/N China</v>
          </cell>
          <cell r="D223">
            <v>37.5911</v>
          </cell>
          <cell r="E223">
            <v>128.1542</v>
          </cell>
          <cell r="F223">
            <v>39.5826978839137</v>
          </cell>
          <cell r="G223">
            <v>10.0274214398512</v>
          </cell>
        </row>
        <row r="223">
          <cell r="J223">
            <v>29.8467009355116</v>
          </cell>
          <cell r="K223">
            <v>38.6650330858615</v>
          </cell>
          <cell r="L223">
            <v>21.6523517714636</v>
          </cell>
          <cell r="M223">
            <v>23.3012996629045</v>
          </cell>
          <cell r="N223">
            <v>22.1957445393902</v>
          </cell>
          <cell r="O223">
            <v>33.361391320359</v>
          </cell>
        </row>
        <row r="223">
          <cell r="R223">
            <v>57.9465802491812</v>
          </cell>
          <cell r="S223">
            <v>79.0560585194753</v>
          </cell>
          <cell r="T223">
            <v>32.6761900712683</v>
          </cell>
          <cell r="U223">
            <v>38.7488893244687</v>
          </cell>
          <cell r="V223">
            <v>120.738736310884</v>
          </cell>
        </row>
        <row r="224">
          <cell r="B224" t="str">
            <v>KMS144</v>
          </cell>
          <cell r="C224" t="str">
            <v>Korea/N China</v>
          </cell>
          <cell r="D224">
            <v>36.9278</v>
          </cell>
          <cell r="E224">
            <v>129.1556</v>
          </cell>
          <cell r="F224">
            <v>19.4348873038234</v>
          </cell>
          <cell r="G224">
            <v>8.5622689146717</v>
          </cell>
        </row>
        <row r="224">
          <cell r="J224">
            <v>21.1628322504679</v>
          </cell>
        </row>
        <row r="224">
          <cell r="L224">
            <v>13.8092715879705</v>
          </cell>
          <cell r="M224">
            <v>15.274398276724</v>
          </cell>
          <cell r="N224">
            <v>22.3527318348265</v>
          </cell>
          <cell r="O224">
            <v>43.4332520219415</v>
          </cell>
        </row>
        <row r="224">
          <cell r="R224">
            <v>68.8835617030795</v>
          </cell>
        </row>
        <row r="224">
          <cell r="T224">
            <v>37.4226772600636</v>
          </cell>
          <cell r="U224">
            <v>39.3879508187453</v>
          </cell>
          <cell r="V224">
            <v>116.105572837299</v>
          </cell>
        </row>
        <row r="225">
          <cell r="B225" t="str">
            <v>KMS145-6</v>
          </cell>
          <cell r="C225" t="str">
            <v>Korea/N China</v>
          </cell>
          <cell r="D225">
            <v>37.5601636111111</v>
          </cell>
          <cell r="E225">
            <v>128.365778055556</v>
          </cell>
          <cell r="F225">
            <v>38.2078095600333</v>
          </cell>
          <cell r="G225">
            <v>14.1865484530689</v>
          </cell>
        </row>
        <row r="225">
          <cell r="K225">
            <v>27.2056572022913</v>
          </cell>
          <cell r="L225">
            <v>24.59105650149</v>
          </cell>
          <cell r="M225">
            <v>25.9786088581968</v>
          </cell>
          <cell r="N225">
            <v>36.9472323154386</v>
          </cell>
          <cell r="O225">
            <v>44.681118826787</v>
          </cell>
        </row>
        <row r="225">
          <cell r="S225">
            <v>75.0931962051753</v>
          </cell>
          <cell r="T225">
            <v>45.5374245752251</v>
          </cell>
          <cell r="U225">
            <v>48.4587435088268</v>
          </cell>
        </row>
        <row r="226">
          <cell r="B226" t="str">
            <v>KMS147</v>
          </cell>
          <cell r="C226" t="str">
            <v>Korea/N China</v>
          </cell>
          <cell r="D226">
            <v>37.584</v>
          </cell>
          <cell r="E226">
            <v>127.8975</v>
          </cell>
          <cell r="F226">
            <v>20.931106856727</v>
          </cell>
          <cell r="G226">
            <v>6.20013872541375</v>
          </cell>
        </row>
        <row r="226">
          <cell r="K226">
            <v>9.98588167187254</v>
          </cell>
          <cell r="L226">
            <v>12.2383874256544</v>
          </cell>
          <cell r="M226">
            <v>12.1527554855258</v>
          </cell>
          <cell r="N226">
            <v>25.4554753969164</v>
          </cell>
          <cell r="O226">
            <v>25.6052574455632</v>
          </cell>
        </row>
        <row r="226">
          <cell r="S226">
            <v>31.5317459846143</v>
          </cell>
          <cell r="T226">
            <v>29.6235581131212</v>
          </cell>
          <cell r="U226">
            <v>30.1510270890338</v>
          </cell>
        </row>
        <row r="227">
          <cell r="B227" t="str">
            <v>KMS148-9</v>
          </cell>
          <cell r="C227" t="str">
            <v>Korea/N China</v>
          </cell>
          <cell r="D227">
            <v>37.8661111111111</v>
          </cell>
          <cell r="E227">
            <v>127.674805555556</v>
          </cell>
          <cell r="F227">
            <v>33.9432933352807</v>
          </cell>
          <cell r="G227">
            <v>13.4562785589549</v>
          </cell>
        </row>
        <row r="227">
          <cell r="J227">
            <v>38.4215951994624</v>
          </cell>
        </row>
        <row r="227">
          <cell r="L227">
            <v>22.7054228459428</v>
          </cell>
          <cell r="M227">
            <v>24.7863013685197</v>
          </cell>
          <cell r="N227">
            <v>32.3000474777087</v>
          </cell>
          <cell r="O227">
            <v>38.7587994122851</v>
          </cell>
        </row>
        <row r="227">
          <cell r="R227">
            <v>163.568181627925</v>
          </cell>
        </row>
        <row r="227">
          <cell r="T227">
            <v>44.0638084407643</v>
          </cell>
          <cell r="U227">
            <v>46.1466185090258</v>
          </cell>
          <cell r="V227">
            <v>248.183984015513</v>
          </cell>
        </row>
        <row r="228">
          <cell r="B228" t="str">
            <v>KMS150</v>
          </cell>
          <cell r="C228" t="str">
            <v>Korea/N China</v>
          </cell>
          <cell r="D228">
            <v>38.09</v>
          </cell>
          <cell r="E228">
            <v>128.185</v>
          </cell>
          <cell r="F228">
            <v>30.2547350915469</v>
          </cell>
          <cell r="G228">
            <v>6.69916331273191</v>
          </cell>
        </row>
        <row r="228">
          <cell r="L228">
            <v>13.8855578982407</v>
          </cell>
          <cell r="M228">
            <v>15.2636861973014</v>
          </cell>
          <cell r="N228">
            <v>24.8713738612351</v>
          </cell>
          <cell r="O228">
            <v>28.8434194396574</v>
          </cell>
        </row>
        <row r="228">
          <cell r="T228">
            <v>28.8575345933015</v>
          </cell>
          <cell r="U228">
            <v>30.5540389893232</v>
          </cell>
        </row>
        <row r="229">
          <cell r="B229" t="str">
            <v>KMS151</v>
          </cell>
          <cell r="C229" t="str">
            <v>Korea/N China</v>
          </cell>
          <cell r="D229">
            <v>38.1953</v>
          </cell>
          <cell r="E229">
            <v>128.325</v>
          </cell>
          <cell r="F229">
            <v>21.7258730952632</v>
          </cell>
          <cell r="G229">
            <v>10.1684507993739</v>
          </cell>
        </row>
        <row r="229">
          <cell r="J229">
            <v>4.41616267699463</v>
          </cell>
        </row>
        <row r="229">
          <cell r="L229">
            <v>13.2716973694556</v>
          </cell>
          <cell r="M229">
            <v>14.6501959194541</v>
          </cell>
          <cell r="N229">
            <v>32.0218826251344</v>
          </cell>
          <cell r="O229">
            <v>36.5223986042619</v>
          </cell>
        </row>
        <row r="229">
          <cell r="R229">
            <v>24.8349272253182</v>
          </cell>
        </row>
        <row r="229">
          <cell r="T229">
            <v>35.7382814432494</v>
          </cell>
          <cell r="U229">
            <v>37.6326890151447</v>
          </cell>
          <cell r="V229">
            <v>146.087932436069</v>
          </cell>
        </row>
        <row r="230">
          <cell r="B230" t="str">
            <v>KMS152</v>
          </cell>
          <cell r="C230" t="str">
            <v>Korea/N China</v>
          </cell>
          <cell r="D230">
            <v>38.1969</v>
          </cell>
          <cell r="E230">
            <v>128.2029</v>
          </cell>
          <cell r="F230">
            <v>41.9177530457516</v>
          </cell>
          <cell r="G230">
            <v>10.6397165300387</v>
          </cell>
        </row>
        <row r="230">
          <cell r="J230">
            <v>112.22505049526</v>
          </cell>
        </row>
        <row r="230">
          <cell r="L230">
            <v>27.1454531246202</v>
          </cell>
          <cell r="M230">
            <v>29.5760409674201</v>
          </cell>
          <cell r="N230">
            <v>20.7718060114493</v>
          </cell>
          <cell r="O230">
            <v>38.112317938783</v>
          </cell>
        </row>
        <row r="230">
          <cell r="R230">
            <v>142.033444477582</v>
          </cell>
        </row>
        <row r="230">
          <cell r="T230">
            <v>39.1353401404865</v>
          </cell>
          <cell r="U230">
            <v>41.1347149402829</v>
          </cell>
          <cell r="V230">
            <v>164.403641039554</v>
          </cell>
        </row>
        <row r="231">
          <cell r="B231" t="str">
            <v>KMS154</v>
          </cell>
          <cell r="C231" t="str">
            <v>Korea/N China</v>
          </cell>
          <cell r="D231">
            <v>38.0633</v>
          </cell>
          <cell r="E231">
            <v>128.6464</v>
          </cell>
          <cell r="F231">
            <v>22.1343785861806</v>
          </cell>
          <cell r="G231">
            <v>11.2634397586043</v>
          </cell>
        </row>
        <row r="231">
          <cell r="L231">
            <v>16.6728445387861</v>
          </cell>
          <cell r="M231">
            <v>18.2805513238094</v>
          </cell>
          <cell r="N231">
            <v>21.4986133499862</v>
          </cell>
          <cell r="O231">
            <v>40.5365694265612</v>
          </cell>
        </row>
        <row r="231">
          <cell r="T231">
            <v>35.2927760095252</v>
          </cell>
          <cell r="U231">
            <v>37.1988397557592</v>
          </cell>
        </row>
        <row r="232">
          <cell r="B232" t="str">
            <v>KMS156</v>
          </cell>
          <cell r="C232" t="str">
            <v>Korea/N China</v>
          </cell>
          <cell r="D232">
            <v>38.0153</v>
          </cell>
          <cell r="E232">
            <v>127.8019</v>
          </cell>
          <cell r="F232">
            <v>34.3953441688822</v>
          </cell>
          <cell r="G232">
            <v>10.0413660536256</v>
          </cell>
        </row>
        <row r="232">
          <cell r="J232">
            <v>52.9504632689682</v>
          </cell>
        </row>
        <row r="232">
          <cell r="L232">
            <v>21.7182628599399</v>
          </cell>
          <cell r="M232">
            <v>23.7548317098871</v>
          </cell>
          <cell r="N232">
            <v>39.2753319596188</v>
          </cell>
          <cell r="O232">
            <v>53.0508424370864</v>
          </cell>
        </row>
        <row r="232">
          <cell r="R232">
            <v>87.2425066498978</v>
          </cell>
        </row>
        <row r="232">
          <cell r="T232">
            <v>53.4690764113817</v>
          </cell>
          <cell r="U232">
            <v>55.9151917834821</v>
          </cell>
          <cell r="V232">
            <v>193.993730224901</v>
          </cell>
        </row>
        <row r="233">
          <cell r="B233" t="str">
            <v>KMS158</v>
          </cell>
          <cell r="C233" t="str">
            <v>Korea/N China</v>
          </cell>
          <cell r="D233">
            <v>38.02</v>
          </cell>
          <cell r="E233">
            <v>128.2275</v>
          </cell>
          <cell r="F233">
            <v>12.2466467838991</v>
          </cell>
          <cell r="G233">
            <v>13.9445244987425</v>
          </cell>
        </row>
        <row r="233">
          <cell r="L233">
            <v>17.8839245884119</v>
          </cell>
          <cell r="M233">
            <v>19.4488289765312</v>
          </cell>
          <cell r="N233">
            <v>17.2604979895093</v>
          </cell>
          <cell r="O233">
            <v>42.7768410601117</v>
          </cell>
        </row>
        <row r="233">
          <cell r="T233">
            <v>36.4237280219359</v>
          </cell>
          <cell r="U233">
            <v>38.3518027159485</v>
          </cell>
        </row>
        <row r="234">
          <cell r="B234" t="str">
            <v>KMS159</v>
          </cell>
          <cell r="C234" t="str">
            <v>Korea/N China</v>
          </cell>
          <cell r="D234">
            <v>37.82</v>
          </cell>
          <cell r="E234">
            <v>128.4675</v>
          </cell>
          <cell r="F234">
            <v>13.1137566972144</v>
          </cell>
          <cell r="G234">
            <v>7.64842696170414</v>
          </cell>
        </row>
        <row r="234">
          <cell r="L234">
            <v>10.6967546063582</v>
          </cell>
          <cell r="M234">
            <v>11.8692228218003</v>
          </cell>
          <cell r="N234">
            <v>19.5313759547498</v>
          </cell>
          <cell r="O234">
            <v>24.9960244813524</v>
          </cell>
        </row>
        <row r="234">
          <cell r="T234">
            <v>25.5971361731976</v>
          </cell>
          <cell r="U234">
            <v>27.2139133116547</v>
          </cell>
        </row>
        <row r="235">
          <cell r="B235" t="str">
            <v>KMS160-1</v>
          </cell>
          <cell r="C235" t="str">
            <v>Korea/N China</v>
          </cell>
          <cell r="D235">
            <v>38.1796666666667</v>
          </cell>
          <cell r="E235">
            <v>127.380583333333</v>
          </cell>
          <cell r="F235">
            <v>41.202128971236</v>
          </cell>
          <cell r="G235">
            <v>10.2081114986358</v>
          </cell>
        </row>
        <row r="235">
          <cell r="L235">
            <v>21.0788853169061</v>
          </cell>
          <cell r="M235">
            <v>23.0766644688535</v>
          </cell>
          <cell r="N235">
            <v>35.914403589719</v>
          </cell>
          <cell r="O235">
            <v>44.4209614651439</v>
          </cell>
        </row>
        <row r="235">
          <cell r="T235">
            <v>44.5797998941009</v>
          </cell>
          <cell r="U235">
            <v>46.7521767348389</v>
          </cell>
        </row>
        <row r="236">
          <cell r="B236" t="str">
            <v>KMS162</v>
          </cell>
          <cell r="C236" t="str">
            <v>Korea/N China</v>
          </cell>
          <cell r="D236">
            <v>37.7035</v>
          </cell>
          <cell r="E236">
            <v>127.401</v>
          </cell>
          <cell r="F236">
            <v>32.7976995267588</v>
          </cell>
          <cell r="G236">
            <v>14.7986093051852</v>
          </cell>
        </row>
        <row r="236">
          <cell r="J236">
            <v>48.1272590575034</v>
          </cell>
        </row>
        <row r="236">
          <cell r="L236">
            <v>24.634205827555</v>
          </cell>
          <cell r="M236">
            <v>26.9397816424216</v>
          </cell>
          <cell r="N236">
            <v>22.8449929973956</v>
          </cell>
          <cell r="O236">
            <v>33.5138612543947</v>
          </cell>
        </row>
        <row r="236">
          <cell r="R236">
            <v>97.3955112585682</v>
          </cell>
        </row>
        <row r="236">
          <cell r="T236">
            <v>36.3530954716171</v>
          </cell>
          <cell r="U236">
            <v>38.2706252165193</v>
          </cell>
          <cell r="V236">
            <v>125.363870924219</v>
          </cell>
        </row>
        <row r="237">
          <cell r="B237" t="str">
            <v>KMS163</v>
          </cell>
          <cell r="C237" t="str">
            <v>Korea/N China</v>
          </cell>
          <cell r="D237">
            <v>37.7267</v>
          </cell>
          <cell r="E237">
            <v>127.4073</v>
          </cell>
          <cell r="F237">
            <v>30.0582425158031</v>
          </cell>
          <cell r="G237">
            <v>14.050663614098</v>
          </cell>
        </row>
        <row r="237">
          <cell r="K237">
            <v>35.9606557987685</v>
          </cell>
          <cell r="L237">
            <v>21.5071782581244</v>
          </cell>
          <cell r="M237">
            <v>23.1390305321354</v>
          </cell>
          <cell r="N237">
            <v>27.5112074346059</v>
          </cell>
          <cell r="O237">
            <v>37.308580651776</v>
          </cell>
        </row>
        <row r="237">
          <cell r="S237">
            <v>51.6930147986901</v>
          </cell>
          <cell r="T237">
            <v>37.0680552770013</v>
          </cell>
          <cell r="U237">
            <v>38.9150851416263</v>
          </cell>
        </row>
        <row r="238">
          <cell r="B238" t="str">
            <v>KMS164</v>
          </cell>
          <cell r="C238" t="str">
            <v>Korea/N China</v>
          </cell>
          <cell r="D238">
            <v>37.8956</v>
          </cell>
          <cell r="E238">
            <v>127.7684</v>
          </cell>
          <cell r="F238">
            <v>27.0780049996479</v>
          </cell>
          <cell r="G238">
            <v>12.3640589490198</v>
          </cell>
        </row>
        <row r="238">
          <cell r="L238">
            <v>19.1790135841664</v>
          </cell>
          <cell r="M238">
            <v>21.0996217044891</v>
          </cell>
          <cell r="N238">
            <v>27.8413470594247</v>
          </cell>
          <cell r="O238">
            <v>36.8062261565253</v>
          </cell>
        </row>
        <row r="238">
          <cell r="T238">
            <v>37.0872820260451</v>
          </cell>
          <cell r="U238">
            <v>39.0778636519175</v>
          </cell>
        </row>
        <row r="239">
          <cell r="B239" t="str">
            <v>KMS165</v>
          </cell>
          <cell r="C239" t="str">
            <v>Korea/N China</v>
          </cell>
          <cell r="D239">
            <v>37.8729</v>
          </cell>
          <cell r="E239">
            <v>127.5221</v>
          </cell>
          <cell r="F239">
            <v>20.8253968263413</v>
          </cell>
          <cell r="G239">
            <v>19.4772600067759</v>
          </cell>
        </row>
        <row r="239">
          <cell r="K239">
            <v>14.3134393064307</v>
          </cell>
          <cell r="L239">
            <v>20.7817758463118</v>
          </cell>
          <cell r="M239">
            <v>20.2510643011556</v>
          </cell>
          <cell r="N239">
            <v>17.7684351399719</v>
          </cell>
          <cell r="O239">
            <v>39.6127904678713</v>
          </cell>
        </row>
        <row r="239">
          <cell r="S239">
            <v>44.8010736217884</v>
          </cell>
          <cell r="T239">
            <v>31.6576607164218</v>
          </cell>
          <cell r="U239">
            <v>33.4597482216677</v>
          </cell>
        </row>
        <row r="240">
          <cell r="B240" t="str">
            <v>KMS166</v>
          </cell>
          <cell r="C240" t="str">
            <v>Korea/N China</v>
          </cell>
          <cell r="D240">
            <v>38.0287</v>
          </cell>
          <cell r="E240">
            <v>127.8364</v>
          </cell>
          <cell r="F240">
            <v>20.220379008824</v>
          </cell>
          <cell r="G240">
            <v>10.259935466297</v>
          </cell>
        </row>
        <row r="240">
          <cell r="J240">
            <v>62.54870158158</v>
          </cell>
          <cell r="K240">
            <v>30.3426805628284</v>
          </cell>
          <cell r="L240">
            <v>17.8968245974665</v>
          </cell>
          <cell r="M240">
            <v>18.8859005618934</v>
          </cell>
          <cell r="N240">
            <v>25.7996821239998</v>
          </cell>
          <cell r="O240">
            <v>32.1719310085216</v>
          </cell>
        </row>
        <row r="240">
          <cell r="R240">
            <v>46.185687424613</v>
          </cell>
          <cell r="S240">
            <v>48.1625273752414</v>
          </cell>
          <cell r="T240">
            <v>32.6834104707802</v>
          </cell>
          <cell r="U240">
            <v>34.7855783375135</v>
          </cell>
          <cell r="V240">
            <v>88.1086582942016</v>
          </cell>
        </row>
        <row r="241">
          <cell r="B241" t="str">
            <v>KMS167</v>
          </cell>
          <cell r="C241" t="str">
            <v>Korea/N China</v>
          </cell>
          <cell r="D241">
            <v>38.0348</v>
          </cell>
          <cell r="E241">
            <v>127.8722</v>
          </cell>
          <cell r="F241">
            <v>34.8450264683115</v>
          </cell>
          <cell r="G241">
            <v>13.1233040582213</v>
          </cell>
        </row>
        <row r="241">
          <cell r="K241">
            <v>21.8479318196847</v>
          </cell>
          <cell r="L241">
            <v>21.7964944768749</v>
          </cell>
          <cell r="M241">
            <v>21.4768317927122</v>
          </cell>
          <cell r="N241">
            <v>33.9938491228575</v>
          </cell>
          <cell r="O241">
            <v>37.7875986061987</v>
          </cell>
        </row>
        <row r="241">
          <cell r="S241">
            <v>44.8010736217892</v>
          </cell>
          <cell r="T241">
            <v>39.0888059235925</v>
          </cell>
          <cell r="U241">
            <v>39.8963236035903</v>
          </cell>
        </row>
        <row r="242">
          <cell r="B242" t="str">
            <v>KMS168</v>
          </cell>
          <cell r="C242" t="str">
            <v>Korea/N China</v>
          </cell>
          <cell r="D242">
            <v>38.1295</v>
          </cell>
          <cell r="E242">
            <v>128.0534</v>
          </cell>
          <cell r="F242">
            <v>35.5038379338161</v>
          </cell>
          <cell r="G242">
            <v>11.8057597346916</v>
          </cell>
        </row>
        <row r="242">
          <cell r="L242">
            <v>21.7655065784768</v>
          </cell>
          <cell r="M242">
            <v>23.8282264666723</v>
          </cell>
          <cell r="N242">
            <v>20.8723958981814</v>
          </cell>
          <cell r="O242">
            <v>43.675043515582</v>
          </cell>
        </row>
        <row r="242">
          <cell r="T242">
            <v>36.4050780192549</v>
          </cell>
          <cell r="U242">
            <v>38.3100673300525</v>
          </cell>
        </row>
        <row r="243">
          <cell r="B243" t="str">
            <v>KMS169</v>
          </cell>
          <cell r="C243" t="str">
            <v>Korea/N China</v>
          </cell>
          <cell r="D243">
            <v>38.043</v>
          </cell>
          <cell r="E243">
            <v>127.9453</v>
          </cell>
          <cell r="F243">
            <v>25.636023323592</v>
          </cell>
          <cell r="G243">
            <v>15.1290652222371</v>
          </cell>
        </row>
        <row r="243">
          <cell r="J243">
            <v>18.6541957416251</v>
          </cell>
        </row>
        <row r="243">
          <cell r="L243">
            <v>19.8156501547096</v>
          </cell>
          <cell r="M243">
            <v>21.6445084284565</v>
          </cell>
          <cell r="N243">
            <v>20.0975237524977</v>
          </cell>
          <cell r="O243">
            <v>44.3542401110318</v>
          </cell>
        </row>
        <row r="243">
          <cell r="R243">
            <v>32.7701503547981</v>
          </cell>
        </row>
        <row r="243">
          <cell r="T243">
            <v>34.9710249612114</v>
          </cell>
          <cell r="U243">
            <v>36.760936369386</v>
          </cell>
          <cell r="V243">
            <v>310.873195483898</v>
          </cell>
        </row>
        <row r="244">
          <cell r="B244" t="str">
            <v>KMS170</v>
          </cell>
          <cell r="C244" t="str">
            <v>Korea/N China</v>
          </cell>
          <cell r="D244">
            <v>37.7117</v>
          </cell>
          <cell r="E244">
            <v>128.1819</v>
          </cell>
          <cell r="F244">
            <v>12.6304809853205</v>
          </cell>
          <cell r="G244">
            <v>11.726722757234</v>
          </cell>
        </row>
        <row r="244">
          <cell r="L244">
            <v>13.3254929378358</v>
          </cell>
          <cell r="M244">
            <v>14.7223045247955</v>
          </cell>
          <cell r="N244">
            <v>12.9323782840232</v>
          </cell>
          <cell r="O244">
            <v>45.6199685282779</v>
          </cell>
        </row>
        <row r="244">
          <cell r="T244">
            <v>32.1091779535591</v>
          </cell>
          <cell r="U244">
            <v>33.9033245190654</v>
          </cell>
        </row>
        <row r="245">
          <cell r="B245" t="str">
            <v>KMS171-2</v>
          </cell>
          <cell r="C245" t="str">
            <v>Korea/N China</v>
          </cell>
          <cell r="D245">
            <v>37.7988888888889</v>
          </cell>
          <cell r="E245">
            <v>128.855027777778</v>
          </cell>
          <cell r="F245">
            <v>30.0162401737879</v>
          </cell>
          <cell r="G245">
            <v>8.62421034411917</v>
          </cell>
        </row>
        <row r="245">
          <cell r="L245">
            <v>17.2769820329941</v>
          </cell>
          <cell r="M245">
            <v>18.9946916906166</v>
          </cell>
          <cell r="N245">
            <v>19.9325458865556</v>
          </cell>
          <cell r="O245">
            <v>33.0307995449697</v>
          </cell>
        </row>
        <row r="245">
          <cell r="T245">
            <v>30.1887518772688</v>
          </cell>
          <cell r="U245">
            <v>31.930488369429</v>
          </cell>
        </row>
        <row r="246">
          <cell r="B246" t="str">
            <v>KMS174</v>
          </cell>
          <cell r="C246" t="str">
            <v>Korea/N China</v>
          </cell>
          <cell r="D246">
            <v>37.9376</v>
          </cell>
          <cell r="E246">
            <v>127.7844</v>
          </cell>
          <cell r="F246">
            <v>25.2061528578016</v>
          </cell>
          <cell r="G246">
            <v>8.5016632561518</v>
          </cell>
        </row>
        <row r="246">
          <cell r="J246">
            <v>98.1271188889364</v>
          </cell>
          <cell r="K246">
            <v>27.9678222727388</v>
          </cell>
          <cell r="L246">
            <v>19.3983023732097</v>
          </cell>
          <cell r="M246">
            <v>20.4871000146168</v>
          </cell>
          <cell r="N246">
            <v>30.5434112336579</v>
          </cell>
          <cell r="O246">
            <v>52.8169943438802</v>
          </cell>
        </row>
        <row r="246">
          <cell r="R246">
            <v>96.4710977420808</v>
          </cell>
          <cell r="S246">
            <v>49.7665971902386</v>
          </cell>
          <cell r="T246">
            <v>49.6419577052597</v>
          </cell>
          <cell r="U246">
            <v>50.015182150786</v>
          </cell>
          <cell r="V246">
            <v>233.555335998337</v>
          </cell>
        </row>
        <row r="247">
          <cell r="B247" t="str">
            <v>KMS175</v>
          </cell>
          <cell r="C247" t="str">
            <v>Korea/N China</v>
          </cell>
          <cell r="D247">
            <v>38.147</v>
          </cell>
          <cell r="E247">
            <v>127.0956</v>
          </cell>
          <cell r="F247">
            <v>14.2407669640972</v>
          </cell>
          <cell r="G247">
            <v>11.0186056962151</v>
          </cell>
        </row>
        <row r="247">
          <cell r="J247">
            <v>19.9103576123216</v>
          </cell>
        </row>
        <row r="247">
          <cell r="L247">
            <v>15.3181588413808</v>
          </cell>
          <cell r="M247">
            <v>16.7801591685837</v>
          </cell>
          <cell r="N247">
            <v>18.8909214340548</v>
          </cell>
          <cell r="O247">
            <v>39.5914613697338</v>
          </cell>
        </row>
        <row r="247">
          <cell r="R247">
            <v>72.5434506047668</v>
          </cell>
        </row>
        <row r="247">
          <cell r="T247">
            <v>38.2790595061018</v>
          </cell>
          <cell r="U247">
            <v>40.2208724468118</v>
          </cell>
          <cell r="V247">
            <v>204.193708255481</v>
          </cell>
        </row>
        <row r="248">
          <cell r="B248" t="str">
            <v>KMS176</v>
          </cell>
          <cell r="C248" t="str">
            <v>Korea/N China</v>
          </cell>
          <cell r="D248">
            <v>37.9962</v>
          </cell>
          <cell r="E248">
            <v>127.7899</v>
          </cell>
          <cell r="F248">
            <v>23.49176482229</v>
          </cell>
          <cell r="G248">
            <v>8.27509000976721</v>
          </cell>
        </row>
        <row r="248">
          <cell r="J248">
            <v>34.7575670221194</v>
          </cell>
        </row>
        <row r="248">
          <cell r="L248">
            <v>15.6777423451162</v>
          </cell>
          <cell r="M248">
            <v>17.1830413208418</v>
          </cell>
          <cell r="N248">
            <v>15.7945330547342</v>
          </cell>
          <cell r="O248">
            <v>39.5360053911612</v>
          </cell>
        </row>
        <row r="248">
          <cell r="R248">
            <v>67.0561261038191</v>
          </cell>
        </row>
        <row r="248">
          <cell r="T248">
            <v>34.7458458480199</v>
          </cell>
          <cell r="U248">
            <v>36.6138727207087</v>
          </cell>
        </row>
        <row r="249">
          <cell r="B249" t="str">
            <v>KMS177</v>
          </cell>
          <cell r="C249" t="str">
            <v>Korea/N China</v>
          </cell>
          <cell r="D249">
            <v>37.7717</v>
          </cell>
          <cell r="E249">
            <v>127.7419</v>
          </cell>
          <cell r="F249">
            <v>19.2158665037014</v>
          </cell>
          <cell r="G249">
            <v>7.42450041455493</v>
          </cell>
        </row>
        <row r="249">
          <cell r="J249">
            <v>26.1409906927725</v>
          </cell>
          <cell r="K249">
            <v>26.968745072596</v>
          </cell>
          <cell r="L249">
            <v>13.3046199343093</v>
          </cell>
          <cell r="M249">
            <v>14.6664270897004</v>
          </cell>
          <cell r="N249">
            <v>14.7004284301555</v>
          </cell>
          <cell r="O249">
            <v>34.7426667940883</v>
          </cell>
        </row>
        <row r="249">
          <cell r="R249">
            <v>46.1856874246128</v>
          </cell>
          <cell r="S249">
            <v>55.5489674420204</v>
          </cell>
          <cell r="T249">
            <v>27.7969067090485</v>
          </cell>
          <cell r="U249">
            <v>30.4954200220126</v>
          </cell>
          <cell r="V249">
            <v>73.9505217491635</v>
          </cell>
        </row>
        <row r="250">
          <cell r="B250" t="str">
            <v>KMS201</v>
          </cell>
          <cell r="C250" t="str">
            <v>Korea/N China</v>
          </cell>
          <cell r="D250">
            <v>37.4918</v>
          </cell>
          <cell r="E250">
            <v>127.9849</v>
          </cell>
          <cell r="F250">
            <v>28.7508158884633</v>
          </cell>
          <cell r="G250">
            <v>8.26230601525394</v>
          </cell>
        </row>
        <row r="250">
          <cell r="J250">
            <v>22.4119020890561</v>
          </cell>
          <cell r="K250">
            <v>25.0645116233447</v>
          </cell>
          <cell r="L250">
            <v>16.5670888554322</v>
          </cell>
          <cell r="M250">
            <v>17.6757032334696</v>
          </cell>
          <cell r="N250">
            <v>25.0640378476538</v>
          </cell>
          <cell r="O250">
            <v>36.9869076095418</v>
          </cell>
        </row>
        <row r="250">
          <cell r="R250">
            <v>66.1430614021466</v>
          </cell>
          <cell r="S250">
            <v>66.0116001005676</v>
          </cell>
          <cell r="T250">
            <v>36.51566420998</v>
          </cell>
          <cell r="U250">
            <v>39.6403872640712</v>
          </cell>
          <cell r="V250">
            <v>140.344879698111</v>
          </cell>
        </row>
        <row r="251">
          <cell r="B251" t="str">
            <v>KMS203</v>
          </cell>
          <cell r="C251" t="str">
            <v>Korea/N China</v>
          </cell>
          <cell r="D251">
            <v>38.0701</v>
          </cell>
          <cell r="E251">
            <v>127.5234</v>
          </cell>
          <cell r="F251">
            <v>28.8553919485795</v>
          </cell>
          <cell r="G251">
            <v>10.8271434810053</v>
          </cell>
        </row>
        <row r="251">
          <cell r="L251">
            <v>18.6918155880595</v>
          </cell>
          <cell r="M251">
            <v>20.5200718047708</v>
          </cell>
          <cell r="N251">
            <v>25.7698111237773</v>
          </cell>
          <cell r="O251">
            <v>44.7501204994967</v>
          </cell>
        </row>
        <row r="251">
          <cell r="T251">
            <v>40.4299583008089</v>
          </cell>
          <cell r="U251">
            <v>42.490324941674</v>
          </cell>
        </row>
        <row r="252">
          <cell r="B252" t="str">
            <v>KMS204</v>
          </cell>
          <cell r="C252" t="str">
            <v>Korea/N China</v>
          </cell>
          <cell r="D252">
            <v>37.8495</v>
          </cell>
          <cell r="E252">
            <v>127.5771</v>
          </cell>
          <cell r="F252">
            <v>27.3528875737603</v>
          </cell>
          <cell r="G252">
            <v>18.5568090651825</v>
          </cell>
        </row>
        <row r="252">
          <cell r="J252">
            <v>21.1628322504679</v>
          </cell>
          <cell r="K252">
            <v>21.9734687802752</v>
          </cell>
          <cell r="L252">
            <v>22.3446602673188</v>
          </cell>
          <cell r="M252">
            <v>22.763892715925</v>
          </cell>
          <cell r="N252">
            <v>15.9659256867043</v>
          </cell>
          <cell r="O252">
            <v>40.5762794380782</v>
          </cell>
        </row>
        <row r="252">
          <cell r="R252">
            <v>63.406575412705</v>
          </cell>
          <cell r="S252">
            <v>66.1716249906101</v>
          </cell>
          <cell r="T252">
            <v>32.2387394440226</v>
          </cell>
          <cell r="U252">
            <v>35.4607211436755</v>
          </cell>
          <cell r="V252">
            <v>134.591675308682</v>
          </cell>
        </row>
        <row r="253">
          <cell r="B253" t="str">
            <v>KMS205</v>
          </cell>
          <cell r="C253" t="str">
            <v>Korea/N China</v>
          </cell>
          <cell r="D253">
            <v>36.8921</v>
          </cell>
          <cell r="E253">
            <v>127.9502</v>
          </cell>
          <cell r="F253">
            <v>22.2007563076293</v>
          </cell>
          <cell r="G253">
            <v>14.7800185880716</v>
          </cell>
        </row>
        <row r="253">
          <cell r="K253">
            <v>24.9706115710966</v>
          </cell>
          <cell r="L253">
            <v>18.7789076790516</v>
          </cell>
          <cell r="M253">
            <v>19.667958363619</v>
          </cell>
          <cell r="N253">
            <v>27.2604878368329</v>
          </cell>
          <cell r="O253">
            <v>40.0320666221025</v>
          </cell>
        </row>
        <row r="253">
          <cell r="S253">
            <v>70.0403624108675</v>
          </cell>
          <cell r="T253">
            <v>38.184621679285</v>
          </cell>
          <cell r="U253">
            <v>41.7069008515265</v>
          </cell>
        </row>
        <row r="254">
          <cell r="B254" t="str">
            <v>KMS206</v>
          </cell>
          <cell r="C254" t="str">
            <v>Korea/N China</v>
          </cell>
          <cell r="D254">
            <v>37.0816</v>
          </cell>
          <cell r="E254">
            <v>127.9561</v>
          </cell>
          <cell r="F254">
            <v>8.45540790512835</v>
          </cell>
          <cell r="G254">
            <v>9.05751609899981</v>
          </cell>
        </row>
        <row r="254">
          <cell r="J254">
            <v>16.1294408252052</v>
          </cell>
          <cell r="K254">
            <v>57.258561488577</v>
          </cell>
          <cell r="L254">
            <v>9.95874910892795</v>
          </cell>
          <cell r="M254">
            <v>14.0411039234667</v>
          </cell>
          <cell r="N254">
            <v>9.20853745426284</v>
          </cell>
          <cell r="O254">
            <v>38.4494262504357</v>
          </cell>
        </row>
        <row r="254">
          <cell r="R254">
            <v>23.960296289999</v>
          </cell>
          <cell r="S254">
            <v>56.7283591873616</v>
          </cell>
          <cell r="T254">
            <v>25.8539945313336</v>
          </cell>
          <cell r="U254">
            <v>30.4705154585949</v>
          </cell>
          <cell r="V254">
            <v>83.403238063371</v>
          </cell>
        </row>
        <row r="255">
          <cell r="B255" t="str">
            <v>KMS207-8</v>
          </cell>
          <cell r="C255" t="str">
            <v>Korea/N China</v>
          </cell>
          <cell r="D255">
            <v>37.061525</v>
          </cell>
          <cell r="E255">
            <v>128.169455555556</v>
          </cell>
          <cell r="F255">
            <v>29.2548663990914</v>
          </cell>
          <cell r="G255">
            <v>10.5719921688643</v>
          </cell>
        </row>
        <row r="255">
          <cell r="J255">
            <v>2.73635722015044</v>
          </cell>
          <cell r="K255">
            <v>17.54833421403</v>
          </cell>
          <cell r="L255">
            <v>15.0323596289392</v>
          </cell>
          <cell r="M255">
            <v>16.0542917807301</v>
          </cell>
          <cell r="N255">
            <v>24.1144115914154</v>
          </cell>
          <cell r="O255">
            <v>29.8583443055476</v>
          </cell>
        </row>
        <row r="255">
          <cell r="R255">
            <v>11.0832840283392</v>
          </cell>
          <cell r="S255">
            <v>27.5983100968953</v>
          </cell>
          <cell r="T255">
            <v>26.5585090126529</v>
          </cell>
          <cell r="U255">
            <v>27.6095001639259</v>
          </cell>
          <cell r="V255">
            <v>42.5564916162717</v>
          </cell>
        </row>
        <row r="256">
          <cell r="B256" t="str">
            <v>KMS209-10</v>
          </cell>
          <cell r="C256" t="str">
            <v>Korea/N China</v>
          </cell>
          <cell r="D256">
            <v>37.1431972222222</v>
          </cell>
          <cell r="E256">
            <v>128.160513888889</v>
          </cell>
          <cell r="F256">
            <v>18.1852596538588</v>
          </cell>
          <cell r="G256">
            <v>7.01671496449472</v>
          </cell>
        </row>
        <row r="256">
          <cell r="K256">
            <v>18.6245486106213</v>
          </cell>
          <cell r="L256">
            <v>12.1451973939107</v>
          </cell>
          <cell r="M256">
            <v>13.1411244473124</v>
          </cell>
          <cell r="N256">
            <v>20.5308199435354</v>
          </cell>
          <cell r="O256">
            <v>12.9854792343712</v>
          </cell>
        </row>
        <row r="256">
          <cell r="S256">
            <v>32.6622321840277</v>
          </cell>
          <cell r="T256">
            <v>18.8628255581081</v>
          </cell>
          <cell r="U256">
            <v>20.446172161543</v>
          </cell>
        </row>
        <row r="257">
          <cell r="B257" t="str">
            <v>KMS211-3</v>
          </cell>
          <cell r="C257" t="str">
            <v>Korea/N China</v>
          </cell>
          <cell r="D257">
            <v>37.1611111111111</v>
          </cell>
          <cell r="E257">
            <v>126.903202777778</v>
          </cell>
          <cell r="F257">
            <v>27.0582452649381</v>
          </cell>
          <cell r="G257">
            <v>11.2183812038176</v>
          </cell>
        </row>
        <row r="257">
          <cell r="K257">
            <v>39.3348230307658</v>
          </cell>
          <cell r="L257">
            <v>18.3952037126647</v>
          </cell>
          <cell r="M257">
            <v>20.4581349545427</v>
          </cell>
          <cell r="N257">
            <v>30.5394593962939</v>
          </cell>
          <cell r="O257">
            <v>36.2599229741737</v>
          </cell>
        </row>
        <row r="257">
          <cell r="S257">
            <v>63.4578488636913</v>
          </cell>
          <cell r="T257">
            <v>38.3604059763231</v>
          </cell>
          <cell r="U257">
            <v>41.381453754652</v>
          </cell>
        </row>
        <row r="258">
          <cell r="B258" t="str">
            <v>KMS215</v>
          </cell>
          <cell r="C258" t="str">
            <v>Korea/N China</v>
          </cell>
          <cell r="D258">
            <v>38.1655</v>
          </cell>
          <cell r="E258">
            <v>127.4599</v>
          </cell>
          <cell r="F258">
            <v>57.0247775338164</v>
          </cell>
          <cell r="G258">
            <v>13.3549914386902</v>
          </cell>
        </row>
        <row r="258">
          <cell r="J258">
            <v>16.1294408252052</v>
          </cell>
        </row>
        <row r="258">
          <cell r="L258">
            <v>28.1461884847651</v>
          </cell>
          <cell r="M258">
            <v>30.6969465904204</v>
          </cell>
          <cell r="N258">
            <v>51.5461011741514</v>
          </cell>
          <cell r="O258">
            <v>48.9346827084614</v>
          </cell>
        </row>
        <row r="258">
          <cell r="R258">
            <v>17.0300561041046</v>
          </cell>
        </row>
        <row r="258">
          <cell r="T258">
            <v>48.8962573023828</v>
          </cell>
          <cell r="U258">
            <v>51.1819189071155</v>
          </cell>
          <cell r="V258">
            <v>40.2456262057572</v>
          </cell>
        </row>
        <row r="259">
          <cell r="B259" t="str">
            <v>KMS216-21</v>
          </cell>
          <cell r="C259" t="str">
            <v>Korea/N China</v>
          </cell>
          <cell r="D259">
            <v>35.4358055555556</v>
          </cell>
          <cell r="E259">
            <v>126.702080555556</v>
          </cell>
          <cell r="F259">
            <v>35.6399028926691</v>
          </cell>
          <cell r="G259">
            <v>13.6500210746249</v>
          </cell>
        </row>
        <row r="259">
          <cell r="J259">
            <v>27.3885316069413</v>
          </cell>
          <cell r="K259">
            <v>22.2636133885137</v>
          </cell>
          <cell r="L259">
            <v>22.7622690789507</v>
          </cell>
          <cell r="M259">
            <v>23.0961536921531</v>
          </cell>
          <cell r="N259">
            <v>36.707846109944</v>
          </cell>
          <cell r="O259">
            <v>40.8825822591709</v>
          </cell>
        </row>
        <row r="259">
          <cell r="R259">
            <v>48.7126043083855</v>
          </cell>
          <cell r="S259">
            <v>60.3894048455346</v>
          </cell>
          <cell r="T259">
            <v>42.1687340048204</v>
          </cell>
          <cell r="U259">
            <v>44.4265856636029</v>
          </cell>
          <cell r="V259">
            <v>89.530397457889</v>
          </cell>
        </row>
        <row r="260">
          <cell r="B260" t="str">
            <v>KMS223-6</v>
          </cell>
          <cell r="C260" t="str">
            <v>Korea/N China</v>
          </cell>
          <cell r="D260">
            <v>36.7965277777778</v>
          </cell>
          <cell r="E260">
            <v>127.603769444444</v>
          </cell>
          <cell r="F260">
            <v>34.4365502478957</v>
          </cell>
          <cell r="G260">
            <v>11.1819217143559</v>
          </cell>
        </row>
        <row r="260">
          <cell r="J260">
            <v>22.411902089056</v>
          </cell>
        </row>
        <row r="260">
          <cell r="L260">
            <v>20.5570877352714</v>
          </cell>
          <cell r="M260">
            <v>22.5664156785054</v>
          </cell>
          <cell r="N260">
            <v>33.0847049917918</v>
          </cell>
          <cell r="O260">
            <v>37.8898913478802</v>
          </cell>
        </row>
        <row r="260">
          <cell r="R260">
            <v>68.8835617030796</v>
          </cell>
        </row>
        <row r="260">
          <cell r="T260">
            <v>40.3835444828494</v>
          </cell>
          <cell r="U260">
            <v>42.4552185840351</v>
          </cell>
          <cell r="V260">
            <v>132.287415401961</v>
          </cell>
        </row>
        <row r="261">
          <cell r="B261" t="str">
            <v>KMS227-30</v>
          </cell>
          <cell r="C261" t="str">
            <v>Korea/N China</v>
          </cell>
          <cell r="D261">
            <v>37.1865361111111</v>
          </cell>
          <cell r="E261">
            <v>128.407172222222</v>
          </cell>
          <cell r="F261">
            <v>39.4922690762406</v>
          </cell>
          <cell r="G261">
            <v>8.73411379457957</v>
          </cell>
        </row>
        <row r="261">
          <cell r="J261">
            <v>74.4717359576864</v>
          </cell>
          <cell r="K261">
            <v>21.8479318196843</v>
          </cell>
          <cell r="L261">
            <v>20.3747792204897</v>
          </cell>
          <cell r="M261">
            <v>21.7217628478257</v>
          </cell>
          <cell r="N261">
            <v>34.4131602595103</v>
          </cell>
          <cell r="O261">
            <v>44.1997758337523</v>
          </cell>
        </row>
        <row r="261">
          <cell r="R261">
            <v>119.655081641166</v>
          </cell>
          <cell r="S261">
            <v>79.1281738055029</v>
          </cell>
          <cell r="T261">
            <v>45.8147552280134</v>
          </cell>
          <cell r="U261">
            <v>48.6507038244435</v>
          </cell>
          <cell r="V261">
            <v>150.675441000415</v>
          </cell>
        </row>
        <row r="262">
          <cell r="B262" t="str">
            <v>KMS231</v>
          </cell>
          <cell r="C262" t="str">
            <v>Korea/N China</v>
          </cell>
          <cell r="D262">
            <v>35.8559</v>
          </cell>
          <cell r="E262">
            <v>129.2247</v>
          </cell>
          <cell r="F262">
            <v>36.355429072472</v>
          </cell>
          <cell r="G262">
            <v>8.44503886990925</v>
          </cell>
        </row>
        <row r="262">
          <cell r="J262">
            <v>3.03781485058647</v>
          </cell>
        </row>
        <row r="262">
          <cell r="L262">
            <v>14.4203484326838</v>
          </cell>
          <cell r="M262">
            <v>15.8876468007439</v>
          </cell>
          <cell r="N262">
            <v>42.3891649749205</v>
          </cell>
          <cell r="O262">
            <v>42.2933895840258</v>
          </cell>
        </row>
        <row r="262">
          <cell r="R262">
            <v>11.0999965864884</v>
          </cell>
        </row>
        <row r="262">
          <cell r="T262">
            <v>36.542834279831</v>
          </cell>
          <cell r="U262">
            <v>38.43105265198</v>
          </cell>
          <cell r="V262">
            <v>35.3116807693551</v>
          </cell>
        </row>
        <row r="263">
          <cell r="B263" t="str">
            <v>KMS233</v>
          </cell>
          <cell r="C263" t="str">
            <v>Korea/N China</v>
          </cell>
          <cell r="D263">
            <v>35.4358</v>
          </cell>
          <cell r="E263">
            <v>126.7021</v>
          </cell>
          <cell r="F263">
            <v>13.9400480279705</v>
          </cell>
          <cell r="G263">
            <v>7.46986250037763</v>
          </cell>
        </row>
        <row r="263">
          <cell r="J263">
            <v>38.4215951994628</v>
          </cell>
        </row>
        <row r="263">
          <cell r="L263">
            <v>12.5243194119258</v>
          </cell>
          <cell r="M263">
            <v>13.8744434805929</v>
          </cell>
          <cell r="N263">
            <v>16.0257997228652</v>
          </cell>
          <cell r="O263">
            <v>38.3169081237592</v>
          </cell>
        </row>
        <row r="263">
          <cell r="R263">
            <v>47.9880987349841</v>
          </cell>
        </row>
        <row r="263">
          <cell r="T263">
            <v>31.405974209316</v>
          </cell>
          <cell r="U263">
            <v>33.1616178949851</v>
          </cell>
          <cell r="V263">
            <v>175.807750040468</v>
          </cell>
        </row>
        <row r="264">
          <cell r="B264" t="str">
            <v>KMS234-5</v>
          </cell>
          <cell r="C264" t="str">
            <v>Korea/N China</v>
          </cell>
          <cell r="D264">
            <v>35.0645027777778</v>
          </cell>
          <cell r="E264">
            <v>126.986538888889</v>
          </cell>
          <cell r="F264">
            <v>35.7258593070164</v>
          </cell>
          <cell r="G264">
            <v>14.6870721547946</v>
          </cell>
        </row>
        <row r="264">
          <cell r="L264">
            <v>23.9833638757787</v>
          </cell>
          <cell r="M264">
            <v>26.2099004601939</v>
          </cell>
          <cell r="N264">
            <v>33.8113776753733</v>
          </cell>
          <cell r="O264">
            <v>38.091886243414</v>
          </cell>
        </row>
        <row r="264">
          <cell r="T264">
            <v>40.2092223633431</v>
          </cell>
          <cell r="U264">
            <v>42.2912419017377</v>
          </cell>
        </row>
        <row r="265">
          <cell r="B265" t="str">
            <v>KMS236-41</v>
          </cell>
          <cell r="C265" t="str">
            <v>Korea/N China</v>
          </cell>
          <cell r="D265">
            <v>35.7175222222222</v>
          </cell>
          <cell r="E265">
            <v>127.153</v>
          </cell>
          <cell r="F265">
            <v>39.0683749875709</v>
          </cell>
          <cell r="G265">
            <v>15.9114211614079</v>
          </cell>
        </row>
        <row r="265">
          <cell r="J265">
            <v>55.6820580579404</v>
          </cell>
        </row>
        <row r="265">
          <cell r="L265">
            <v>27.3105199562602</v>
          </cell>
          <cell r="M265">
            <v>29.7536291476966</v>
          </cell>
          <cell r="N265">
            <v>28.5335001048329</v>
          </cell>
          <cell r="O265">
            <v>42.8128845888185</v>
          </cell>
        </row>
        <row r="265">
          <cell r="R265">
            <v>120.258523456971</v>
          </cell>
        </row>
        <row r="265">
          <cell r="T265">
            <v>43.8665554305099</v>
          </cell>
          <cell r="U265">
            <v>46.0050060369423</v>
          </cell>
          <cell r="V265">
            <v>157.980858103958</v>
          </cell>
        </row>
        <row r="266">
          <cell r="B266" t="str">
            <v>KMS243-7</v>
          </cell>
          <cell r="C266" t="str">
            <v>Korea/N China</v>
          </cell>
          <cell r="D266">
            <v>34.9867611111111</v>
          </cell>
          <cell r="E266">
            <v>127.512038888889</v>
          </cell>
          <cell r="F266">
            <v>28.8193117142464</v>
          </cell>
          <cell r="G266">
            <v>9.33270328952918</v>
          </cell>
        </row>
        <row r="266">
          <cell r="J266">
            <v>19.8670105441827</v>
          </cell>
        </row>
        <row r="266">
          <cell r="L266">
            <v>17.0053362876214</v>
          </cell>
          <cell r="M266">
            <v>18.6484487913309</v>
          </cell>
          <cell r="N266">
            <v>33.3689379878393</v>
          </cell>
          <cell r="O266">
            <v>37.143349687</v>
          </cell>
        </row>
        <row r="266">
          <cell r="R266">
            <v>31.4387995274269</v>
          </cell>
        </row>
        <row r="266">
          <cell r="T266">
            <v>37.0814317098411</v>
          </cell>
          <cell r="U266">
            <v>38.9943171030498</v>
          </cell>
          <cell r="V266">
            <v>135.122779106685</v>
          </cell>
        </row>
        <row r="267">
          <cell r="B267" t="str">
            <v>KMS248-9</v>
          </cell>
          <cell r="C267" t="str">
            <v>Korea/N China</v>
          </cell>
          <cell r="D267">
            <v>37.5913888888889</v>
          </cell>
          <cell r="E267">
            <v>128.281111111111</v>
          </cell>
          <cell r="F267">
            <v>30.0268421751469</v>
          </cell>
          <cell r="G267">
            <v>13.0578093268987</v>
          </cell>
        </row>
        <row r="267">
          <cell r="J267">
            <v>34.7575670221195</v>
          </cell>
          <cell r="K267">
            <v>19.9754167648989</v>
          </cell>
          <cell r="L267">
            <v>21.0934177243785</v>
          </cell>
          <cell r="M267">
            <v>22.1531740462325</v>
          </cell>
          <cell r="N267">
            <v>33.488562806277</v>
          </cell>
          <cell r="O267">
            <v>38.4200731191492</v>
          </cell>
        </row>
        <row r="267">
          <cell r="R267">
            <v>78.0450201071443</v>
          </cell>
          <cell r="S267">
            <v>50.7296705751766</v>
          </cell>
          <cell r="T267">
            <v>41.2680546130016</v>
          </cell>
          <cell r="U267">
            <v>42.9075500376529</v>
          </cell>
          <cell r="V267">
            <v>123.052280413858</v>
          </cell>
        </row>
        <row r="268">
          <cell r="B268" t="str">
            <v>KY-2009-001-B20-b</v>
          </cell>
          <cell r="C268" t="str">
            <v>US naturalized</v>
          </cell>
          <cell r="D268">
            <v>37.8034</v>
          </cell>
          <cell r="E268">
            <v>-83.6628</v>
          </cell>
          <cell r="F268">
            <v>28.2796236050411</v>
          </cell>
          <cell r="G268">
            <v>14.7214329992529</v>
          </cell>
        </row>
        <row r="268">
          <cell r="I268">
            <v>9.16946183728887</v>
          </cell>
        </row>
        <row r="268">
          <cell r="K268">
            <v>23.4072457688012</v>
          </cell>
          <cell r="L268">
            <v>17.2587651408145</v>
          </cell>
          <cell r="M268">
            <v>17.7659913968364</v>
          </cell>
          <cell r="N268">
            <v>18.7283590812719</v>
          </cell>
          <cell r="O268">
            <v>38.8862361698129</v>
          </cell>
        </row>
        <row r="268">
          <cell r="Q268">
            <v>28.9618009275741</v>
          </cell>
        </row>
        <row r="268">
          <cell r="S268">
            <v>45.460246380344</v>
          </cell>
          <cell r="T268">
            <v>31.3139702701783</v>
          </cell>
          <cell r="U268">
            <v>33.2823898400183</v>
          </cell>
        </row>
        <row r="269">
          <cell r="B269" t="str">
            <v>KY-2009-001-B20-e</v>
          </cell>
          <cell r="C269" t="str">
            <v>US naturalized</v>
          </cell>
          <cell r="D269">
            <v>37.8034</v>
          </cell>
          <cell r="E269">
            <v>-83.6628</v>
          </cell>
          <cell r="F269">
            <v>15.4886954236736</v>
          </cell>
          <cell r="G269">
            <v>12.774227648216</v>
          </cell>
        </row>
        <row r="269">
          <cell r="I269">
            <v>4.32386091933968</v>
          </cell>
        </row>
        <row r="269">
          <cell r="L269">
            <v>14.2902614194308</v>
          </cell>
          <cell r="M269">
            <v>15.5415226077057</v>
          </cell>
          <cell r="N269">
            <v>20.3058941747733</v>
          </cell>
          <cell r="O269">
            <v>28.0387144379008</v>
          </cell>
        </row>
        <row r="269">
          <cell r="T269">
            <v>27.1217301371002</v>
          </cell>
          <cell r="U269">
            <v>28.6540837245474</v>
          </cell>
        </row>
        <row r="270">
          <cell r="B270" t="str">
            <v>KY-2009-001-C</v>
          </cell>
          <cell r="C270" t="str">
            <v>US naturalized</v>
          </cell>
          <cell r="D270">
            <v>37.8034</v>
          </cell>
          <cell r="E270">
            <v>-83.6628</v>
          </cell>
        </row>
        <row r="270">
          <cell r="G270">
            <v>6.84821066525222</v>
          </cell>
          <cell r="H270">
            <v>28.0530118990943</v>
          </cell>
        </row>
        <row r="270">
          <cell r="K270">
            <v>18.6245486106217</v>
          </cell>
          <cell r="L270">
            <v>20.7213770483845</v>
          </cell>
          <cell r="M270">
            <v>19.0687300474475</v>
          </cell>
        </row>
        <row r="270">
          <cell r="O270">
            <v>19.7912930997107</v>
          </cell>
          <cell r="P270">
            <v>35.4962470193543</v>
          </cell>
        </row>
        <row r="270">
          <cell r="S270">
            <v>39.7453424494564</v>
          </cell>
          <cell r="T270">
            <v>26.7584516047946</v>
          </cell>
          <cell r="U270">
            <v>28.5052277013566</v>
          </cell>
        </row>
        <row r="271">
          <cell r="B271" t="str">
            <v>KY-2009-001-D</v>
          </cell>
          <cell r="C271" t="str">
            <v>US naturalized</v>
          </cell>
          <cell r="D271">
            <v>37.8034</v>
          </cell>
          <cell r="E271">
            <v>-83.6628</v>
          </cell>
          <cell r="F271">
            <v>14.2407669640973</v>
          </cell>
          <cell r="G271">
            <v>12.9727619390731</v>
          </cell>
        </row>
        <row r="271">
          <cell r="I271">
            <v>39.8333966278257</v>
          </cell>
        </row>
        <row r="271">
          <cell r="L271">
            <v>26.2276810348378</v>
          </cell>
          <cell r="M271">
            <v>28.6271540392213</v>
          </cell>
        </row>
        <row r="271">
          <cell r="O271">
            <v>46.2970823864388</v>
          </cell>
        </row>
        <row r="271">
          <cell r="Q271">
            <v>53.2748225227249</v>
          </cell>
        </row>
        <row r="271">
          <cell r="T271">
            <v>47.1057432991687</v>
          </cell>
          <cell r="U271">
            <v>49.3993539157039</v>
          </cell>
        </row>
        <row r="272">
          <cell r="B272" t="str">
            <v>Morioka</v>
          </cell>
          <cell r="C272" t="str">
            <v>N Japan</v>
          </cell>
        </row>
        <row r="272">
          <cell r="F272">
            <v>37.3879606542176</v>
          </cell>
          <cell r="G272">
            <v>18.8978000869968</v>
          </cell>
        </row>
        <row r="272">
          <cell r="K272">
            <v>47.9504729635506</v>
          </cell>
          <cell r="L272">
            <v>27.8878625771531</v>
          </cell>
          <cell r="M272">
            <v>29.8991837262097</v>
          </cell>
          <cell r="N272">
            <v>29.1363565672739</v>
          </cell>
          <cell r="O272">
            <v>47.3165217663745</v>
          </cell>
        </row>
        <row r="272">
          <cell r="S272">
            <v>38.2338285530698</v>
          </cell>
          <cell r="T272">
            <v>43.6911457779622</v>
          </cell>
          <cell r="U272">
            <v>42.8040600536089</v>
          </cell>
        </row>
        <row r="273">
          <cell r="B273" t="str">
            <v>NC-2010-001-009</v>
          </cell>
          <cell r="C273" t="str">
            <v>US naturalized</v>
          </cell>
          <cell r="D273">
            <v>35.5339</v>
          </cell>
          <cell r="E273">
            <v>-82.5472</v>
          </cell>
          <cell r="F273">
            <v>26.128130156617</v>
          </cell>
          <cell r="G273">
            <v>17.2891193812446</v>
          </cell>
        </row>
        <row r="273">
          <cell r="I273">
            <v>23.0620758932806</v>
          </cell>
          <cell r="J273">
            <v>14.8600044491941</v>
          </cell>
        </row>
        <row r="273">
          <cell r="L273">
            <v>21.2732236379035</v>
          </cell>
          <cell r="M273">
            <v>23.2344589843209</v>
          </cell>
          <cell r="N273">
            <v>24.2477053991498</v>
          </cell>
          <cell r="O273">
            <v>36.7816612534721</v>
          </cell>
        </row>
        <row r="273">
          <cell r="Q273">
            <v>12.7723127455933</v>
          </cell>
          <cell r="R273">
            <v>17.0300561041043</v>
          </cell>
        </row>
        <row r="273">
          <cell r="T273">
            <v>26.4923557200598</v>
          </cell>
          <cell r="U273">
            <v>28.0878536539825</v>
          </cell>
          <cell r="V273">
            <v>107.976819401731</v>
          </cell>
        </row>
        <row r="274">
          <cell r="B274" t="str">
            <v>NC-2010-001-010</v>
          </cell>
          <cell r="C274" t="str">
            <v>US naturalized</v>
          </cell>
          <cell r="D274">
            <v>35.5339</v>
          </cell>
          <cell r="E274">
            <v>-82.5472</v>
          </cell>
          <cell r="F274">
            <v>16.2884446103588</v>
          </cell>
          <cell r="G274">
            <v>14.3826623689933</v>
          </cell>
        </row>
        <row r="274">
          <cell r="I274">
            <v>14.3355222090974</v>
          </cell>
          <cell r="J274">
            <v>48.0137586605823</v>
          </cell>
        </row>
        <row r="274">
          <cell r="L274">
            <v>16.0352248247936</v>
          </cell>
          <cell r="M274">
            <v>17.4869828690204</v>
          </cell>
          <cell r="N274">
            <v>23.8333622936909</v>
          </cell>
          <cell r="O274">
            <v>32.2828646613326</v>
          </cell>
        </row>
        <row r="274">
          <cell r="R274">
            <v>32.2079314676421</v>
          </cell>
        </row>
        <row r="274">
          <cell r="T274">
            <v>30.580273953002</v>
          </cell>
          <cell r="U274">
            <v>32.3035110071355</v>
          </cell>
          <cell r="V274">
            <v>40.3652617550252</v>
          </cell>
        </row>
        <row r="275">
          <cell r="B275" t="str">
            <v>NC-2010-001-5-B18-a</v>
          </cell>
          <cell r="C275" t="str">
            <v>US naturalized</v>
          </cell>
          <cell r="D275">
            <v>35.5501666666667</v>
          </cell>
          <cell r="E275">
            <v>-82.5672333333333</v>
          </cell>
          <cell r="F275">
            <v>30.2835557006383</v>
          </cell>
          <cell r="G275">
            <v>21.0197750497449</v>
          </cell>
        </row>
        <row r="275">
          <cell r="I275">
            <v>10.8614530845093</v>
          </cell>
        </row>
        <row r="275">
          <cell r="L275">
            <v>24.5814108949245</v>
          </cell>
          <cell r="M275">
            <v>26.8393251824979</v>
          </cell>
          <cell r="N275">
            <v>25.3077203534234</v>
          </cell>
          <cell r="O275">
            <v>25.8988640482301</v>
          </cell>
        </row>
        <row r="275">
          <cell r="Q275">
            <v>26.1472319408203</v>
          </cell>
        </row>
        <row r="275">
          <cell r="T275">
            <v>27.2946272284214</v>
          </cell>
          <cell r="U275">
            <v>28.9603044260643</v>
          </cell>
        </row>
        <row r="276">
          <cell r="B276" t="str">
            <v>NC-2010-001-5-B18-b</v>
          </cell>
          <cell r="C276" t="str">
            <v>US naturalized</v>
          </cell>
          <cell r="D276">
            <v>35.5501666666667</v>
          </cell>
          <cell r="E276">
            <v>-82.5672333333333</v>
          </cell>
          <cell r="F276">
            <v>32.3421381775784</v>
          </cell>
          <cell r="G276">
            <v>15.7970930454926</v>
          </cell>
        </row>
        <row r="276">
          <cell r="I276">
            <v>26.3096489381006</v>
          </cell>
          <cell r="J276">
            <v>9.95930473419531</v>
          </cell>
        </row>
        <row r="276">
          <cell r="L276">
            <v>21.8881317105034</v>
          </cell>
          <cell r="M276">
            <v>23.8796123200366</v>
          </cell>
          <cell r="N276">
            <v>26.8131114905202</v>
          </cell>
          <cell r="O276">
            <v>37.7120763844208</v>
          </cell>
        </row>
        <row r="276">
          <cell r="Q276">
            <v>55.5624339214235</v>
          </cell>
          <cell r="R276">
            <v>49.1069673112009</v>
          </cell>
        </row>
        <row r="276">
          <cell r="T276">
            <v>38.0473321083949</v>
          </cell>
          <cell r="U276">
            <v>40.0706493418376</v>
          </cell>
          <cell r="V276">
            <v>103.141527080495</v>
          </cell>
        </row>
        <row r="277">
          <cell r="B277" t="str">
            <v>NC-2010-001-5-C</v>
          </cell>
          <cell r="C277" t="str">
            <v>US naturalized</v>
          </cell>
          <cell r="D277">
            <v>35.5502</v>
          </cell>
          <cell r="E277">
            <v>-82.5672</v>
          </cell>
          <cell r="F277">
            <v>23.8700006361862</v>
          </cell>
          <cell r="G277">
            <v>17.4632963319021</v>
          </cell>
        </row>
        <row r="277">
          <cell r="I277">
            <v>31.6310325119669</v>
          </cell>
        </row>
        <row r="277">
          <cell r="L277">
            <v>27.6249101172697</v>
          </cell>
          <cell r="M277">
            <v>29.8573218508689</v>
          </cell>
          <cell r="N277">
            <v>36.7959060439637</v>
          </cell>
          <cell r="O277">
            <v>23.6961220669729</v>
          </cell>
        </row>
        <row r="277">
          <cell r="Q277">
            <v>35.2761187510628</v>
          </cell>
        </row>
        <row r="277">
          <cell r="T277">
            <v>33.2420191893838</v>
          </cell>
          <cell r="U277">
            <v>35.1228600416006</v>
          </cell>
        </row>
        <row r="278">
          <cell r="B278" t="str">
            <v>NC-2010-001-B</v>
          </cell>
          <cell r="C278" t="str">
            <v>US naturalized</v>
          </cell>
          <cell r="D278">
            <v>35.5339</v>
          </cell>
          <cell r="E278">
            <v>-82.5472</v>
          </cell>
        </row>
        <row r="278">
          <cell r="G278">
            <v>11.708679226978</v>
          </cell>
        </row>
        <row r="278">
          <cell r="I278">
            <v>12.8007265156734</v>
          </cell>
        </row>
        <row r="278">
          <cell r="L278">
            <v>13.6680623599134</v>
          </cell>
          <cell r="M278">
            <v>14.9144877210715</v>
          </cell>
        </row>
        <row r="278">
          <cell r="O278">
            <v>32.524055930328</v>
          </cell>
        </row>
        <row r="278">
          <cell r="Q278">
            <v>39.0752834376921</v>
          </cell>
        </row>
        <row r="278">
          <cell r="T278">
            <v>34.6141898858622</v>
          </cell>
          <cell r="U278">
            <v>36.5060160254273</v>
          </cell>
        </row>
        <row r="279">
          <cell r="B279" t="str">
            <v>NC-2010-001-B44-e</v>
          </cell>
          <cell r="C279" t="str">
            <v>US naturalized</v>
          </cell>
          <cell r="D279">
            <v>35.5338666666667</v>
          </cell>
          <cell r="E279">
            <v>-82.5472333333333</v>
          </cell>
          <cell r="F279">
            <v>47.6213106703526</v>
          </cell>
          <cell r="G279">
            <v>12.7629472637788</v>
          </cell>
          <cell r="H279">
            <v>6.58751520958064</v>
          </cell>
          <cell r="I279">
            <v>21.209576867155</v>
          </cell>
          <cell r="J279">
            <v>21.7502770134916</v>
          </cell>
        </row>
        <row r="279">
          <cell r="L279">
            <v>22.387911470948</v>
          </cell>
          <cell r="M279">
            <v>24.3934844705391</v>
          </cell>
          <cell r="N279">
            <v>42.8385801711907</v>
          </cell>
          <cell r="O279">
            <v>44.9169437349421</v>
          </cell>
        </row>
        <row r="279">
          <cell r="Q279">
            <v>40.1260040396415</v>
          </cell>
          <cell r="R279">
            <v>19.5459569049682</v>
          </cell>
        </row>
        <row r="279">
          <cell r="T279">
            <v>38.1512698265715</v>
          </cell>
          <cell r="U279">
            <v>40.1883943574713</v>
          </cell>
          <cell r="V279">
            <v>42.7523533236035</v>
          </cell>
        </row>
        <row r="280">
          <cell r="B280" t="str">
            <v>NC-2010-002-001</v>
          </cell>
          <cell r="C280" t="str">
            <v>US naturalized</v>
          </cell>
          <cell r="D280">
            <v>35.8373</v>
          </cell>
          <cell r="E280">
            <v>-82.6208</v>
          </cell>
        </row>
        <row r="280">
          <cell r="G280">
            <v>15.4870079351239</v>
          </cell>
        </row>
        <row r="280">
          <cell r="I280">
            <v>11.6982361442474</v>
          </cell>
        </row>
        <row r="280">
          <cell r="L280">
            <v>20.6923661129912</v>
          </cell>
          <cell r="M280">
            <v>22.3046447380028</v>
          </cell>
        </row>
        <row r="280">
          <cell r="O280">
            <v>39.11442672548</v>
          </cell>
        </row>
        <row r="280">
          <cell r="Q280">
            <v>50.6944600440668</v>
          </cell>
        </row>
        <row r="280">
          <cell r="T280">
            <v>39.3377509954259</v>
          </cell>
          <cell r="U280">
            <v>41.2939256011083</v>
          </cell>
        </row>
        <row r="281">
          <cell r="B281" t="str">
            <v>NC-2010-002-002</v>
          </cell>
          <cell r="C281" t="str">
            <v>US naturalized</v>
          </cell>
          <cell r="D281">
            <v>35.8373</v>
          </cell>
          <cell r="E281">
            <v>-82.6208</v>
          </cell>
          <cell r="F281">
            <v>27.6417543318665</v>
          </cell>
          <cell r="G281">
            <v>11.9475317921875</v>
          </cell>
        </row>
        <row r="281">
          <cell r="I281">
            <v>23.9102220724831</v>
          </cell>
          <cell r="J281">
            <v>24.8350168687396</v>
          </cell>
        </row>
        <row r="281">
          <cell r="L281">
            <v>20.7232069749877</v>
          </cell>
          <cell r="M281">
            <v>22.6415361991512</v>
          </cell>
          <cell r="N281">
            <v>27.3376427104597</v>
          </cell>
          <cell r="O281">
            <v>34.2315520405861</v>
          </cell>
        </row>
        <row r="281">
          <cell r="Q281">
            <v>46.1332587818607</v>
          </cell>
        </row>
        <row r="281">
          <cell r="T281">
            <v>37.1280812689979</v>
          </cell>
          <cell r="U281">
            <v>39.1176666781052</v>
          </cell>
        </row>
        <row r="282">
          <cell r="B282" t="str">
            <v>NC-2010-003-001</v>
          </cell>
          <cell r="C282" t="str">
            <v>US naturalized</v>
          </cell>
          <cell r="D282">
            <v>35.5908</v>
          </cell>
          <cell r="E282">
            <v>-82.571</v>
          </cell>
          <cell r="F282">
            <v>36.7962507652516</v>
          </cell>
          <cell r="G282">
            <v>7.33985144865146</v>
          </cell>
        </row>
        <row r="282">
          <cell r="J282">
            <v>20.9263085716099</v>
          </cell>
        </row>
        <row r="282">
          <cell r="L282">
            <v>16.9849718350205</v>
          </cell>
          <cell r="M282">
            <v>18.5668838515845</v>
          </cell>
          <cell r="N282">
            <v>28.7073323968363</v>
          </cell>
          <cell r="O282">
            <v>30.5333536015392</v>
          </cell>
        </row>
        <row r="282">
          <cell r="R282">
            <v>8.00759169935302</v>
          </cell>
        </row>
        <row r="282">
          <cell r="T282">
            <v>25.7838401291445</v>
          </cell>
          <cell r="U282">
            <v>27.393673587111</v>
          </cell>
          <cell r="V282">
            <v>38.8545233544245</v>
          </cell>
        </row>
        <row r="283">
          <cell r="B283" t="str">
            <v>NC-2010-003-B50-a</v>
          </cell>
          <cell r="C283" t="str">
            <v>US naturalized</v>
          </cell>
          <cell r="D283">
            <v>35.5908166666667</v>
          </cell>
          <cell r="E283">
            <v>-82.5710333333333</v>
          </cell>
          <cell r="F283">
            <v>22.9686320267609</v>
          </cell>
          <cell r="G283">
            <v>10.6896934995873</v>
          </cell>
        </row>
        <row r="283">
          <cell r="I283">
            <v>28.210371652246</v>
          </cell>
          <cell r="J283">
            <v>18.6541957416251</v>
          </cell>
        </row>
        <row r="283">
          <cell r="L283">
            <v>17.4405629874567</v>
          </cell>
          <cell r="M283">
            <v>19.1665391567268</v>
          </cell>
          <cell r="N283">
            <v>27.6173353912234</v>
          </cell>
          <cell r="O283">
            <v>32.840773785962</v>
          </cell>
        </row>
        <row r="283">
          <cell r="T283">
            <v>33.8916472279949</v>
          </cell>
          <cell r="U283">
            <v>35.7997484875316</v>
          </cell>
        </row>
        <row r="284">
          <cell r="B284" t="str">
            <v>NC-2010-003-B50-b</v>
          </cell>
          <cell r="C284" t="str">
            <v>US naturalized</v>
          </cell>
          <cell r="D284">
            <v>35.5908166666667</v>
          </cell>
          <cell r="E284">
            <v>-82.5710333333333</v>
          </cell>
        </row>
        <row r="284">
          <cell r="G284">
            <v>7.7500274943514</v>
          </cell>
        </row>
        <row r="284">
          <cell r="L284">
            <v>12.5225077455056</v>
          </cell>
          <cell r="M284">
            <v>13.5785374458481</v>
          </cell>
        </row>
        <row r="284">
          <cell r="O284">
            <v>23.1279589273147</v>
          </cell>
        </row>
        <row r="284">
          <cell r="T284">
            <v>21.8367355953947</v>
          </cell>
          <cell r="U284">
            <v>23.2038133509174</v>
          </cell>
        </row>
        <row r="285">
          <cell r="B285" t="str">
            <v>NC-2010-003-D</v>
          </cell>
          <cell r="C285" t="str">
            <v>US naturalized</v>
          </cell>
          <cell r="D285">
            <v>35.5908</v>
          </cell>
          <cell r="E285">
            <v>-82.571</v>
          </cell>
          <cell r="F285">
            <v>23.2312549425792</v>
          </cell>
          <cell r="G285">
            <v>8.28797142022541</v>
          </cell>
          <cell r="H285">
            <v>4.62368534278774</v>
          </cell>
          <cell r="I285">
            <v>14.2737645694426</v>
          </cell>
        </row>
        <row r="285">
          <cell r="L285">
            <v>13.2913333667397</v>
          </cell>
          <cell r="M285">
            <v>14.7365978704862</v>
          </cell>
          <cell r="N285">
            <v>28.1614298776501</v>
          </cell>
          <cell r="O285">
            <v>20.5386653845886</v>
          </cell>
        </row>
        <row r="285">
          <cell r="Q285">
            <v>25.9465521277532</v>
          </cell>
        </row>
        <row r="285">
          <cell r="T285">
            <v>24.7668335538587</v>
          </cell>
          <cell r="U285">
            <v>26.3786657817852</v>
          </cell>
        </row>
        <row r="286">
          <cell r="B286" t="str">
            <v>NC-2010-003-E</v>
          </cell>
          <cell r="C286" t="str">
            <v>US naturalized</v>
          </cell>
          <cell r="D286">
            <v>35.5908</v>
          </cell>
          <cell r="E286">
            <v>-82.571</v>
          </cell>
        </row>
        <row r="286">
          <cell r="I286">
            <v>14.852016711516</v>
          </cell>
        </row>
        <row r="286">
          <cell r="L286">
            <v>15.2306870836907</v>
          </cell>
          <cell r="M286">
            <v>16.6701031869859</v>
          </cell>
        </row>
        <row r="286">
          <cell r="Q286">
            <v>25.0794279852463</v>
          </cell>
        </row>
        <row r="286">
          <cell r="T286">
            <v>23.1761882043769</v>
          </cell>
          <cell r="U286">
            <v>24.6893379209613</v>
          </cell>
        </row>
        <row r="287">
          <cell r="B287" t="str">
            <v>NC-2010-004-B37-b</v>
          </cell>
          <cell r="C287" t="str">
            <v>US naturalized</v>
          </cell>
          <cell r="D287">
            <v>35.75756</v>
          </cell>
          <cell r="E287">
            <v>-82.54124</v>
          </cell>
        </row>
        <row r="287">
          <cell r="G287">
            <v>5.19635418957687</v>
          </cell>
        </row>
        <row r="287">
          <cell r="I287">
            <v>13.0437807894855</v>
          </cell>
        </row>
        <row r="287">
          <cell r="L287">
            <v>9.69621436651132</v>
          </cell>
          <cell r="M287">
            <v>10.5860089823356</v>
          </cell>
        </row>
        <row r="287">
          <cell r="O287">
            <v>12.579433843304</v>
          </cell>
        </row>
        <row r="287">
          <cell r="T287">
            <v>11.6794880597824</v>
          </cell>
          <cell r="U287">
            <v>12.6224453076939</v>
          </cell>
        </row>
        <row r="288">
          <cell r="B288" t="str">
            <v>NC-2010-004-B37-d</v>
          </cell>
          <cell r="C288" t="str">
            <v>US naturalized</v>
          </cell>
          <cell r="D288">
            <v>35.75756</v>
          </cell>
          <cell r="E288">
            <v>-82.54124</v>
          </cell>
        </row>
        <row r="288">
          <cell r="G288">
            <v>17.4269196040049</v>
          </cell>
        </row>
        <row r="288">
          <cell r="I288">
            <v>2.2529520724079</v>
          </cell>
          <cell r="J288">
            <v>16.4271424781947</v>
          </cell>
        </row>
        <row r="288">
          <cell r="L288">
            <v>16.6460987790646</v>
          </cell>
          <cell r="M288">
            <v>18.0468570303399</v>
          </cell>
        </row>
        <row r="288">
          <cell r="O288">
            <v>31.7982309172158</v>
          </cell>
        </row>
        <row r="288">
          <cell r="R288">
            <v>31.7909179680627</v>
          </cell>
        </row>
        <row r="288">
          <cell r="T288">
            <v>27.797006882365</v>
          </cell>
          <cell r="U288">
            <v>29.386757194899</v>
          </cell>
          <cell r="V288">
            <v>65.1684556182006</v>
          </cell>
        </row>
        <row r="289">
          <cell r="B289" t="str">
            <v>NC-2010-004-E</v>
          </cell>
          <cell r="C289" t="str">
            <v>US naturalized</v>
          </cell>
          <cell r="D289">
            <v>35.7576</v>
          </cell>
          <cell r="E289">
            <v>-82.5412</v>
          </cell>
          <cell r="F289">
            <v>16.9248304940737</v>
          </cell>
          <cell r="G289">
            <v>13.7780186920903</v>
          </cell>
        </row>
        <row r="289">
          <cell r="I289">
            <v>8.18683436061146</v>
          </cell>
        </row>
        <row r="289">
          <cell r="L289">
            <v>12.9537534803531</v>
          </cell>
          <cell r="M289">
            <v>14.1585864298968</v>
          </cell>
        </row>
        <row r="289">
          <cell r="O289">
            <v>31.9937848102249</v>
          </cell>
        </row>
        <row r="289">
          <cell r="Q289">
            <v>39.3762191600832</v>
          </cell>
        </row>
        <row r="289">
          <cell r="T289">
            <v>31.383706486135</v>
          </cell>
          <cell r="U289">
            <v>33.1336440605893</v>
          </cell>
        </row>
        <row r="290">
          <cell r="B290" t="str">
            <v>OH-2009-001-B20-b</v>
          </cell>
          <cell r="C290" t="str">
            <v>US naturalized</v>
          </cell>
          <cell r="D290">
            <v>39.476</v>
          </cell>
          <cell r="E290">
            <v>-81.3045</v>
          </cell>
        </row>
        <row r="290">
          <cell r="G290">
            <v>13.6320841974408</v>
          </cell>
        </row>
        <row r="290">
          <cell r="I290">
            <v>16.4553623182698</v>
          </cell>
        </row>
        <row r="290">
          <cell r="L290">
            <v>20.0369438175442</v>
          </cell>
          <cell r="M290">
            <v>21.6085435964765</v>
          </cell>
        </row>
        <row r="290">
          <cell r="O290">
            <v>35.8348917163016</v>
          </cell>
        </row>
        <row r="290">
          <cell r="Q290">
            <v>18.9997846803146</v>
          </cell>
        </row>
        <row r="290">
          <cell r="T290">
            <v>30.2837077050554</v>
          </cell>
          <cell r="U290">
            <v>31.9584405343928</v>
          </cell>
        </row>
        <row r="291">
          <cell r="B291" t="str">
            <v>OH-2009-001-B20-d</v>
          </cell>
          <cell r="C291" t="str">
            <v>US naturalized</v>
          </cell>
          <cell r="D291">
            <v>39.476</v>
          </cell>
          <cell r="E291">
            <v>-81.3045</v>
          </cell>
          <cell r="F291">
            <v>33.499777407078</v>
          </cell>
          <cell r="G291">
            <v>13.872744629856</v>
          </cell>
        </row>
        <row r="291">
          <cell r="I291">
            <v>11.3875771645334</v>
          </cell>
        </row>
        <row r="291">
          <cell r="L291">
            <v>19.7559709727685</v>
          </cell>
          <cell r="M291">
            <v>21.5418477660604</v>
          </cell>
        </row>
        <row r="291">
          <cell r="O291">
            <v>27.6701048393078</v>
          </cell>
        </row>
        <row r="291">
          <cell r="Q291">
            <v>15.651392985561</v>
          </cell>
        </row>
        <row r="291">
          <cell r="T291">
            <v>23.5001258581787</v>
          </cell>
          <cell r="U291">
            <v>24.9409530585114</v>
          </cell>
        </row>
        <row r="292">
          <cell r="B292" t="str">
            <v>PA-2010-001-005</v>
          </cell>
          <cell r="C292" t="str">
            <v>US naturalized</v>
          </cell>
          <cell r="D292">
            <v>40.0775</v>
          </cell>
          <cell r="E292">
            <v>-75.4823</v>
          </cell>
          <cell r="F292">
            <v>41.2299658662919</v>
          </cell>
          <cell r="G292">
            <v>19.3024981461173</v>
          </cell>
          <cell r="H292">
            <v>45.6757909358198</v>
          </cell>
          <cell r="I292">
            <v>37.8429774045871</v>
          </cell>
        </row>
        <row r="292">
          <cell r="L292">
            <v>35.7067068725054</v>
          </cell>
          <cell r="M292">
            <v>38.537142847415</v>
          </cell>
        </row>
        <row r="292">
          <cell r="O292">
            <v>43.1910246499164</v>
          </cell>
          <cell r="P292">
            <v>38.2357817461703</v>
          </cell>
          <cell r="Q292">
            <v>17.9082506603178</v>
          </cell>
        </row>
        <row r="292">
          <cell r="T292">
            <v>29.0498968933111</v>
          </cell>
          <cell r="U292">
            <v>30.7016513438145</v>
          </cell>
        </row>
        <row r="293">
          <cell r="B293" t="str">
            <v>PA-2010-001-B63-a</v>
          </cell>
          <cell r="C293" t="str">
            <v>US naturalized</v>
          </cell>
          <cell r="D293">
            <v>40.07745</v>
          </cell>
          <cell r="E293">
            <v>-75.4822833333333</v>
          </cell>
          <cell r="F293">
            <v>46.3318102567259</v>
          </cell>
          <cell r="G293">
            <v>15.4884252976351</v>
          </cell>
          <cell r="H293">
            <v>8.54305511274344</v>
          </cell>
          <cell r="I293">
            <v>26.5904840869305</v>
          </cell>
        </row>
        <row r="293">
          <cell r="L293">
            <v>24.0478405405597</v>
          </cell>
          <cell r="M293">
            <v>26.0860034181507</v>
          </cell>
          <cell r="N293">
            <v>23.611670608192</v>
          </cell>
          <cell r="O293">
            <v>30.0647470030248</v>
          </cell>
          <cell r="P293">
            <v>25.1903693314872</v>
          </cell>
          <cell r="Q293">
            <v>20.1812938923744</v>
          </cell>
        </row>
        <row r="293">
          <cell r="T293">
            <v>27.60674706022</v>
          </cell>
          <cell r="U293">
            <v>29.2309152977861</v>
          </cell>
        </row>
        <row r="294">
          <cell r="B294" t="str">
            <v>PA-2010-001-B63-c</v>
          </cell>
          <cell r="C294" t="str">
            <v>US naturalized</v>
          </cell>
          <cell r="D294">
            <v>40.07745</v>
          </cell>
          <cell r="E294">
            <v>-75.4822833333333</v>
          </cell>
          <cell r="F294">
            <v>64.1001999213736</v>
          </cell>
          <cell r="G294">
            <v>20.0547821069375</v>
          </cell>
        </row>
        <row r="294">
          <cell r="I294">
            <v>32.6642318453496</v>
          </cell>
          <cell r="J294">
            <v>19.9291304705065</v>
          </cell>
        </row>
        <row r="294">
          <cell r="L294">
            <v>32.2997911705289</v>
          </cell>
          <cell r="M294">
            <v>35.0495920499475</v>
          </cell>
          <cell r="N294">
            <v>39.9390900909333</v>
          </cell>
          <cell r="O294">
            <v>41.8577048963791</v>
          </cell>
        </row>
        <row r="294">
          <cell r="Q294">
            <v>18.1634108856133</v>
          </cell>
          <cell r="R294">
            <v>110.320578780847</v>
          </cell>
        </row>
        <row r="294">
          <cell r="T294">
            <v>42.8193008422947</v>
          </cell>
          <cell r="U294">
            <v>44.946948923438</v>
          </cell>
          <cell r="V294">
            <v>177.027853652527</v>
          </cell>
        </row>
        <row r="295">
          <cell r="B295" t="str">
            <v>PA-2010-002-004</v>
          </cell>
          <cell r="C295" t="str">
            <v>US naturalized</v>
          </cell>
          <cell r="D295">
            <v>39.9537</v>
          </cell>
          <cell r="E295">
            <v>-75.3896</v>
          </cell>
          <cell r="F295">
            <v>23.3338315181642</v>
          </cell>
          <cell r="G295">
            <v>20.0573455525369</v>
          </cell>
          <cell r="H295">
            <v>18.7395777081412</v>
          </cell>
          <cell r="I295">
            <v>26.8849069277615</v>
          </cell>
          <cell r="J295">
            <v>14.2141700297003</v>
          </cell>
        </row>
        <row r="295">
          <cell r="L295">
            <v>22.6538083590903</v>
          </cell>
          <cell r="M295">
            <v>24.639943436019</v>
          </cell>
          <cell r="N295">
            <v>24.6618622242618</v>
          </cell>
          <cell r="O295">
            <v>34.9775816090976</v>
          </cell>
          <cell r="P295">
            <v>16.0962043208921</v>
          </cell>
          <cell r="Q295">
            <v>21.5441910337607</v>
          </cell>
          <cell r="R295">
            <v>30.8053087175105</v>
          </cell>
        </row>
        <row r="295">
          <cell r="T295">
            <v>25.9041116952536</v>
          </cell>
          <cell r="U295">
            <v>27.4648325333357</v>
          </cell>
          <cell r="V295">
            <v>77.0142822975447</v>
          </cell>
        </row>
        <row r="296">
          <cell r="B296" t="str">
            <v>PA-2010-002-013</v>
          </cell>
          <cell r="C296" t="str">
            <v>US naturalized</v>
          </cell>
          <cell r="D296">
            <v>39.9537</v>
          </cell>
          <cell r="E296">
            <v>-75.3896</v>
          </cell>
          <cell r="F296">
            <v>14.3447415556056</v>
          </cell>
          <cell r="G296">
            <v>13.4476181145486</v>
          </cell>
        </row>
        <row r="296">
          <cell r="I296">
            <v>2.93085619957502</v>
          </cell>
        </row>
        <row r="296">
          <cell r="L296">
            <v>6.73695812626782</v>
          </cell>
          <cell r="M296">
            <v>7.43405218899408</v>
          </cell>
        </row>
        <row r="296">
          <cell r="O296">
            <v>16.8744875386165</v>
          </cell>
        </row>
        <row r="296">
          <cell r="T296">
            <v>15.8014475759706</v>
          </cell>
          <cell r="U296">
            <v>16.9446612773561</v>
          </cell>
        </row>
        <row r="297">
          <cell r="B297" t="str">
            <v>PA-2010-002-015</v>
          </cell>
          <cell r="C297" t="str">
            <v>US naturalized</v>
          </cell>
          <cell r="D297">
            <v>39.9537</v>
          </cell>
          <cell r="E297">
            <v>-75.3896</v>
          </cell>
          <cell r="F297">
            <v>30.6040038265674</v>
          </cell>
          <cell r="G297">
            <v>11.4726047118198</v>
          </cell>
          <cell r="H297">
            <v>7.12932644895914</v>
          </cell>
          <cell r="I297">
            <v>11.7563040147624</v>
          </cell>
          <cell r="J297">
            <v>39.6739723014886</v>
          </cell>
        </row>
        <row r="297">
          <cell r="L297">
            <v>14.8252816753854</v>
          </cell>
          <cell r="M297">
            <v>16.2038762028407</v>
          </cell>
        </row>
        <row r="297">
          <cell r="O297">
            <v>32.8144102870861</v>
          </cell>
          <cell r="P297">
            <v>9.06813665320474</v>
          </cell>
          <cell r="Q297">
            <v>31.3265999388485</v>
          </cell>
          <cell r="R297">
            <v>50.9690621282571</v>
          </cell>
        </row>
        <row r="297">
          <cell r="T297">
            <v>28.0545573609033</v>
          </cell>
          <cell r="U297">
            <v>29.6609949692307</v>
          </cell>
          <cell r="V297">
            <v>74.4491794079923</v>
          </cell>
        </row>
        <row r="298">
          <cell r="B298" t="str">
            <v>PA-2010-002-B3-b</v>
          </cell>
          <cell r="C298" t="str">
            <v>US naturalized</v>
          </cell>
          <cell r="D298">
            <v>39.9537</v>
          </cell>
          <cell r="E298">
            <v>-75.3896333333333</v>
          </cell>
          <cell r="F298">
            <v>29.63916815717</v>
          </cell>
          <cell r="G298">
            <v>15.4419517434695</v>
          </cell>
        </row>
        <row r="298">
          <cell r="I298">
            <v>12.8136591550538</v>
          </cell>
        </row>
        <row r="298">
          <cell r="L298">
            <v>20.6612798892025</v>
          </cell>
          <cell r="M298">
            <v>22.5886814410084</v>
          </cell>
        </row>
        <row r="298">
          <cell r="O298">
            <v>33.5887058591002</v>
          </cell>
        </row>
        <row r="298">
          <cell r="Q298">
            <v>36.1459863690767</v>
          </cell>
        </row>
        <row r="298">
          <cell r="T298">
            <v>32.2433838781233</v>
          </cell>
          <cell r="U298">
            <v>34.0278753614594</v>
          </cell>
        </row>
        <row r="299">
          <cell r="B299" t="str">
            <v>PA-2010-002-B3-d</v>
          </cell>
          <cell r="C299" t="str">
            <v>US naturalized</v>
          </cell>
          <cell r="D299">
            <v>39.9537</v>
          </cell>
          <cell r="E299">
            <v>-75.3896333333333</v>
          </cell>
          <cell r="F299">
            <v>46.9684072384425</v>
          </cell>
          <cell r="G299">
            <v>10.8607955466308</v>
          </cell>
        </row>
        <row r="299">
          <cell r="J299">
            <v>21.9235134033637</v>
          </cell>
        </row>
        <row r="299">
          <cell r="L299">
            <v>21.4702762004278</v>
          </cell>
          <cell r="M299">
            <v>23.4794726373632</v>
          </cell>
          <cell r="N299">
            <v>37.8561999033859</v>
          </cell>
          <cell r="O299">
            <v>42.3431290952064</v>
          </cell>
        </row>
        <row r="299">
          <cell r="R299">
            <v>125.936969164591</v>
          </cell>
        </row>
        <row r="299">
          <cell r="T299">
            <v>50.3961048751207</v>
          </cell>
          <cell r="U299">
            <v>52.7910000871808</v>
          </cell>
          <cell r="V299">
            <v>105.856766006666</v>
          </cell>
        </row>
        <row r="300">
          <cell r="B300" t="str">
            <v>PA-2010-002-E</v>
          </cell>
          <cell r="C300" t="str">
            <v>US naturalized</v>
          </cell>
          <cell r="D300">
            <v>39.9537</v>
          </cell>
          <cell r="E300">
            <v>-75.3896</v>
          </cell>
        </row>
        <row r="300">
          <cell r="G300">
            <v>24.7868959625629</v>
          </cell>
        </row>
        <row r="300">
          <cell r="I300">
            <v>21.76363559082</v>
          </cell>
        </row>
        <row r="300">
          <cell r="L300">
            <v>26.3111343417994</v>
          </cell>
          <cell r="M300">
            <v>28.4397390553395</v>
          </cell>
        </row>
        <row r="300">
          <cell r="Q300">
            <v>27.9066259546389</v>
          </cell>
        </row>
        <row r="300">
          <cell r="T300">
            <v>25.8754099149308</v>
          </cell>
          <cell r="U300">
            <v>27.4906348051918</v>
          </cell>
        </row>
        <row r="301">
          <cell r="B301" t="str">
            <v>PA-2010-003-B20-b</v>
          </cell>
          <cell r="C301" t="str">
            <v>US naturalized</v>
          </cell>
          <cell r="D301">
            <v>39.9635666666667</v>
          </cell>
          <cell r="E301">
            <v>-75.3963</v>
          </cell>
          <cell r="F301">
            <v>26.7077127081859</v>
          </cell>
          <cell r="G301">
            <v>9.69536339918261</v>
          </cell>
        </row>
        <row r="301">
          <cell r="I301">
            <v>42.4013675915846</v>
          </cell>
        </row>
        <row r="301">
          <cell r="L301">
            <v>19.138588395921</v>
          </cell>
          <cell r="M301">
            <v>20.9013920798373</v>
          </cell>
        </row>
        <row r="301">
          <cell r="O301">
            <v>33.2218157517128</v>
          </cell>
        </row>
        <row r="301">
          <cell r="Q301">
            <v>36.9243081706715</v>
          </cell>
        </row>
        <row r="301">
          <cell r="T301">
            <v>32.2122905670272</v>
          </cell>
          <cell r="U301">
            <v>33.9495380420022</v>
          </cell>
        </row>
        <row r="302">
          <cell r="B302" t="str">
            <v>PA-2010-003-B20-c</v>
          </cell>
          <cell r="C302" t="str">
            <v>US naturalized</v>
          </cell>
          <cell r="D302">
            <v>39.9635666666667</v>
          </cell>
          <cell r="E302">
            <v>-75.3963</v>
          </cell>
        </row>
        <row r="302">
          <cell r="G302">
            <v>10.8508278547578</v>
          </cell>
        </row>
        <row r="302">
          <cell r="I302">
            <v>28.6221973616848</v>
          </cell>
        </row>
        <row r="302">
          <cell r="L302">
            <v>19.0036029281174</v>
          </cell>
          <cell r="M302">
            <v>20.5105091555803</v>
          </cell>
        </row>
        <row r="302">
          <cell r="O302">
            <v>24.2811337374094</v>
          </cell>
        </row>
        <row r="302">
          <cell r="T302">
            <v>22.9512173801334</v>
          </cell>
          <cell r="U302">
            <v>24.359233853765</v>
          </cell>
        </row>
        <row r="303">
          <cell r="B303" t="str">
            <v>PI230189</v>
          </cell>
          <cell r="C303" t="str">
            <v>SE China/tropical</v>
          </cell>
        </row>
        <row r="303">
          <cell r="F303">
            <v>23.1889688569905</v>
          </cell>
        </row>
        <row r="303">
          <cell r="J303">
            <v>17.5355078897801</v>
          </cell>
        </row>
        <row r="303">
          <cell r="L303">
            <v>15.9496388135265</v>
          </cell>
          <cell r="M303">
            <v>17.8492488631353</v>
          </cell>
          <cell r="N303">
            <v>4.9510965182417</v>
          </cell>
        </row>
        <row r="303">
          <cell r="T303">
            <v>9.29940442776209</v>
          </cell>
          <cell r="U303">
            <v>10.3417370576224</v>
          </cell>
        </row>
        <row r="304">
          <cell r="B304" t="str">
            <v>PI294602</v>
          </cell>
          <cell r="C304" t="str">
            <v>SE China/tropical</v>
          </cell>
        </row>
        <row r="304">
          <cell r="F304">
            <v>30.0667159991764</v>
          </cell>
        </row>
        <row r="304">
          <cell r="L304">
            <v>21.5142118226662</v>
          </cell>
          <cell r="M304">
            <v>24.1237410210926</v>
          </cell>
        </row>
        <row r="305">
          <cell r="B305" t="str">
            <v>PI294605</v>
          </cell>
          <cell r="C305" t="str">
            <v>SE China/tropical</v>
          </cell>
        </row>
        <row r="305">
          <cell r="F305">
            <v>30.8783998120268</v>
          </cell>
        </row>
        <row r="305">
          <cell r="J305">
            <v>79.7850899089458</v>
          </cell>
        </row>
        <row r="305">
          <cell r="L305">
            <v>30.700398138207</v>
          </cell>
          <cell r="M305">
            <v>33.9113922074056</v>
          </cell>
        </row>
        <row r="306">
          <cell r="B306" t="str">
            <v>PI295762</v>
          </cell>
          <cell r="C306" t="str">
            <v>SE China/tropical</v>
          </cell>
        </row>
        <row r="306">
          <cell r="F306">
            <v>27.9888485278038</v>
          </cell>
        </row>
        <row r="306">
          <cell r="J306">
            <v>73.6253522587037</v>
          </cell>
        </row>
        <row r="306">
          <cell r="L306">
            <v>32.5687739199704</v>
          </cell>
          <cell r="M306">
            <v>35.771559891396</v>
          </cell>
        </row>
        <row r="306">
          <cell r="R306">
            <v>13.6217988888241</v>
          </cell>
        </row>
        <row r="306">
          <cell r="T306">
            <v>7.09707380640162</v>
          </cell>
          <cell r="U306">
            <v>7.6937797548367</v>
          </cell>
          <cell r="V306">
            <v>54.8368116946273</v>
          </cell>
        </row>
        <row r="307">
          <cell r="B307" t="str">
            <v>PI295764</v>
          </cell>
          <cell r="C307" t="str">
            <v>SE China/tropical</v>
          </cell>
        </row>
        <row r="307">
          <cell r="F307">
            <v>20.286398430277</v>
          </cell>
        </row>
        <row r="307">
          <cell r="L307">
            <v>14.0701086055264</v>
          </cell>
          <cell r="M307">
            <v>15.8362426168255</v>
          </cell>
        </row>
        <row r="308">
          <cell r="B308" t="str">
            <v>PI302423</v>
          </cell>
          <cell r="C308" t="str">
            <v>SE China/tropical</v>
          </cell>
        </row>
        <row r="308">
          <cell r="F308">
            <v>16.1924670590341</v>
          </cell>
        </row>
        <row r="308">
          <cell r="L308">
            <v>11.0354433082164</v>
          </cell>
          <cell r="M308">
            <v>12.4930895638894</v>
          </cell>
          <cell r="N308">
            <v>6.09899969596093</v>
          </cell>
        </row>
        <row r="308">
          <cell r="T308">
            <v>10.9534493466983</v>
          </cell>
          <cell r="U308">
            <v>12.0031169012718</v>
          </cell>
        </row>
        <row r="309">
          <cell r="B309" t="str">
            <v>PI417947</v>
          </cell>
          <cell r="C309" t="str">
            <v>SE China/tropical</v>
          </cell>
          <cell r="D309">
            <v>-9.5</v>
          </cell>
          <cell r="E309">
            <v>147.1166667</v>
          </cell>
        </row>
        <row r="309">
          <cell r="S309">
            <v>240.918476626021</v>
          </cell>
        </row>
        <row r="309">
          <cell r="U309">
            <v>208.110675310419</v>
          </cell>
        </row>
        <row r="310">
          <cell r="B310" t="str">
            <v>PI423566</v>
          </cell>
          <cell r="C310" t="str">
            <v>SE China/tropical</v>
          </cell>
        </row>
        <row r="310">
          <cell r="F310">
            <v>32.6332265569733</v>
          </cell>
          <cell r="G310">
            <v>17.6693472161785</v>
          </cell>
        </row>
        <row r="310">
          <cell r="L310">
            <v>24.2255965834415</v>
          </cell>
          <cell r="M310">
            <v>26.7954588831273</v>
          </cell>
          <cell r="N310">
            <v>9.92582326778587</v>
          </cell>
          <cell r="O310">
            <v>68.0137893547496</v>
          </cell>
        </row>
        <row r="310">
          <cell r="T310">
            <v>35.9778668878087</v>
          </cell>
          <cell r="U310">
            <v>38.0146060560032</v>
          </cell>
        </row>
        <row r="311">
          <cell r="B311" t="str">
            <v>PMS-005</v>
          </cell>
          <cell r="C311" t="str">
            <v>Sichuan</v>
          </cell>
          <cell r="D311">
            <v>29.8962</v>
          </cell>
          <cell r="E311">
            <v>109.561</v>
          </cell>
          <cell r="F311">
            <v>19.0431850418721</v>
          </cell>
          <cell r="G311">
            <v>13.538210666775</v>
          </cell>
        </row>
        <row r="311">
          <cell r="K311">
            <v>60.6673017157578</v>
          </cell>
          <cell r="L311">
            <v>19.0830698224722</v>
          </cell>
          <cell r="M311">
            <v>24.4675658376843</v>
          </cell>
        </row>
        <row r="311">
          <cell r="O311">
            <v>27.306978231131</v>
          </cell>
        </row>
        <row r="311">
          <cell r="S311">
            <v>93.6929206489579</v>
          </cell>
          <cell r="T311">
            <v>25.8788631595702</v>
          </cell>
          <cell r="U311">
            <v>40.0546473745739</v>
          </cell>
        </row>
        <row r="312">
          <cell r="B312" t="str">
            <v>PMS-007</v>
          </cell>
          <cell r="C312" t="str">
            <v>Yangtze-Qinling</v>
          </cell>
          <cell r="D312">
            <v>30.7977</v>
          </cell>
          <cell r="E312">
            <v>110.2624</v>
          </cell>
          <cell r="F312">
            <v>30.6040038265672</v>
          </cell>
          <cell r="G312">
            <v>9.89808087947669</v>
          </cell>
        </row>
        <row r="312">
          <cell r="K312">
            <v>42.8933686340004</v>
          </cell>
          <cell r="L312">
            <v>17.0760838142675</v>
          </cell>
          <cell r="M312">
            <v>21.0296509279918</v>
          </cell>
          <cell r="N312">
            <v>17.8944071856382</v>
          </cell>
          <cell r="O312">
            <v>48.460765251448</v>
          </cell>
        </row>
        <row r="312">
          <cell r="S312">
            <v>50.9389830111527</v>
          </cell>
          <cell r="T312">
            <v>39.0739232946888</v>
          </cell>
          <cell r="U312">
            <v>39.6492306857894</v>
          </cell>
        </row>
        <row r="313">
          <cell r="B313" t="str">
            <v>PMS-008</v>
          </cell>
          <cell r="C313" t="str">
            <v>SE China/tropical</v>
          </cell>
          <cell r="D313">
            <v>30.7959</v>
          </cell>
          <cell r="E313">
            <v>110.0554</v>
          </cell>
          <cell r="F313">
            <v>36.9971770050076</v>
          </cell>
          <cell r="G313">
            <v>25.3041018066241</v>
          </cell>
        </row>
        <row r="313">
          <cell r="K313">
            <v>49.1697264726644</v>
          </cell>
          <cell r="L313">
            <v>31.602754953085</v>
          </cell>
          <cell r="M313">
            <v>32.6573843452653</v>
          </cell>
          <cell r="N313">
            <v>30.5431464536701</v>
          </cell>
          <cell r="O313">
            <v>33.4971870408966</v>
          </cell>
        </row>
        <row r="313">
          <cell r="S313">
            <v>51.2109697218756</v>
          </cell>
          <cell r="T313">
            <v>36.6798953213314</v>
          </cell>
          <cell r="U313">
            <v>38.5898933079174</v>
          </cell>
        </row>
        <row r="314">
          <cell r="B314" t="str">
            <v>PMS-009</v>
          </cell>
          <cell r="C314" t="str">
            <v>Sichuan</v>
          </cell>
          <cell r="D314">
            <v>30.5839</v>
          </cell>
          <cell r="E314">
            <v>109.705</v>
          </cell>
          <cell r="F314">
            <v>45.8856393336448</v>
          </cell>
          <cell r="G314">
            <v>20.8088748927546</v>
          </cell>
        </row>
        <row r="314">
          <cell r="J314">
            <v>49.8524583020395</v>
          </cell>
        </row>
        <row r="314">
          <cell r="L314">
            <v>33.5391503851563</v>
          </cell>
          <cell r="M314">
            <v>36.4010599710447</v>
          </cell>
          <cell r="N314">
            <v>1.97181559683447</v>
          </cell>
          <cell r="O314">
            <v>37.046417438187</v>
          </cell>
        </row>
        <row r="314">
          <cell r="R314">
            <v>30.8053087175104</v>
          </cell>
        </row>
        <row r="314">
          <cell r="T314">
            <v>23.7907899358342</v>
          </cell>
          <cell r="U314">
            <v>25.3271377571811</v>
          </cell>
          <cell r="V314">
            <v>32.7477205663217</v>
          </cell>
        </row>
        <row r="315">
          <cell r="B315" t="str">
            <v>PMS-014</v>
          </cell>
          <cell r="C315" t="str">
            <v>Sichuan</v>
          </cell>
          <cell r="D315">
            <v>29.657</v>
          </cell>
          <cell r="E315">
            <v>109.1195</v>
          </cell>
          <cell r="F315">
            <v>27.6926083473044</v>
          </cell>
          <cell r="G315">
            <v>9.31118908573449</v>
          </cell>
        </row>
        <row r="315">
          <cell r="K315">
            <v>111.481253320233</v>
          </cell>
          <cell r="L315">
            <v>18.5931129797805</v>
          </cell>
          <cell r="M315">
            <v>33.8669969508563</v>
          </cell>
          <cell r="N315">
            <v>55.1421643393014</v>
          </cell>
        </row>
        <row r="315">
          <cell r="S315">
            <v>94.2780453333908</v>
          </cell>
          <cell r="T315">
            <v>71.3069435156259</v>
          </cell>
          <cell r="U315">
            <v>74.8995181862315</v>
          </cell>
        </row>
        <row r="316">
          <cell r="B316" t="str">
            <v>PMS-018</v>
          </cell>
          <cell r="C316" t="str">
            <v>Sichuan</v>
          </cell>
          <cell r="D316">
            <v>29.3754</v>
          </cell>
          <cell r="E316">
            <v>108.111</v>
          </cell>
          <cell r="F316">
            <v>26.7460451927871</v>
          </cell>
        </row>
        <row r="316">
          <cell r="K316">
            <v>88.0218969891162</v>
          </cell>
          <cell r="L316">
            <v>19.010093608259</v>
          </cell>
          <cell r="M316">
            <v>43.8506413777798</v>
          </cell>
        </row>
        <row r="316">
          <cell r="S316">
            <v>105.635890803461</v>
          </cell>
        </row>
        <row r="316">
          <cell r="U316">
            <v>85.3862809034312</v>
          </cell>
        </row>
        <row r="317">
          <cell r="B317" t="str">
            <v>PMS-038</v>
          </cell>
          <cell r="C317" t="str">
            <v>Sichuan</v>
          </cell>
          <cell r="D317">
            <v>30.5766</v>
          </cell>
          <cell r="E317">
            <v>105.2429</v>
          </cell>
          <cell r="F317">
            <v>18.9183424628486</v>
          </cell>
        </row>
        <row r="317">
          <cell r="K317">
            <v>73.2044441461001</v>
          </cell>
          <cell r="L317">
            <v>13.05136827626</v>
          </cell>
          <cell r="M317">
            <v>21.8557566754165</v>
          </cell>
          <cell r="N317">
            <v>9.19546824611101</v>
          </cell>
        </row>
        <row r="317">
          <cell r="S317">
            <v>64.6196404888734</v>
          </cell>
          <cell r="T317">
            <v>14.6230340168883</v>
          </cell>
          <cell r="U317">
            <v>35.7705417209976</v>
          </cell>
        </row>
        <row r="318">
          <cell r="B318" t="str">
            <v>PMS-044</v>
          </cell>
          <cell r="C318" t="str">
            <v>Sichuan</v>
          </cell>
          <cell r="D318">
            <v>28.6845</v>
          </cell>
          <cell r="E318">
            <v>105.1348</v>
          </cell>
          <cell r="F318">
            <v>20.0049115526256</v>
          </cell>
        </row>
        <row r="318">
          <cell r="K318">
            <v>51.8121706708554</v>
          </cell>
          <cell r="L318">
            <v>13.920826345278</v>
          </cell>
          <cell r="M318">
            <v>25.9676990922584</v>
          </cell>
        </row>
        <row r="318">
          <cell r="S318">
            <v>44.4711062095634</v>
          </cell>
        </row>
        <row r="318">
          <cell r="U318">
            <v>32.7350638042995</v>
          </cell>
        </row>
        <row r="319">
          <cell r="B319" t="str">
            <v>PMS-047</v>
          </cell>
          <cell r="C319" t="str">
            <v>Sichuan</v>
          </cell>
          <cell r="D319">
            <v>28.6534</v>
          </cell>
          <cell r="E319">
            <v>104.9493</v>
          </cell>
          <cell r="F319">
            <v>23.3540894807725</v>
          </cell>
        </row>
        <row r="319">
          <cell r="K319">
            <v>78.4334144919971</v>
          </cell>
          <cell r="L319">
            <v>16.4133332653838</v>
          </cell>
          <cell r="M319">
            <v>27.6257124129491</v>
          </cell>
        </row>
        <row r="319">
          <cell r="S319">
            <v>77.6586069424367</v>
          </cell>
        </row>
        <row r="319">
          <cell r="U319">
            <v>61.5237506996874</v>
          </cell>
        </row>
        <row r="320">
          <cell r="B320" t="str">
            <v>PMS-049</v>
          </cell>
          <cell r="C320" t="str">
            <v>Sichuan</v>
          </cell>
          <cell r="D320">
            <v>28.9202</v>
          </cell>
          <cell r="E320">
            <v>104.9144</v>
          </cell>
          <cell r="F320">
            <v>25.3070261204536</v>
          </cell>
        </row>
        <row r="320">
          <cell r="K320">
            <v>42.1388991073929</v>
          </cell>
          <cell r="L320">
            <v>17.889661477258</v>
          </cell>
          <cell r="M320">
            <v>21.0721815957747</v>
          </cell>
        </row>
        <row r="320">
          <cell r="S320">
            <v>81.1453926222881</v>
          </cell>
        </row>
        <row r="320">
          <cell r="U320">
            <v>64.6465106181719</v>
          </cell>
        </row>
        <row r="321">
          <cell r="B321" t="str">
            <v>PMS-053</v>
          </cell>
          <cell r="C321" t="str">
            <v>Sichuan</v>
          </cell>
          <cell r="D321">
            <v>30.2181</v>
          </cell>
          <cell r="E321">
            <v>103.4813</v>
          </cell>
        </row>
        <row r="321">
          <cell r="K321">
            <v>97.8435211349385</v>
          </cell>
        </row>
        <row r="321">
          <cell r="M321">
            <v>60.8277594405311</v>
          </cell>
        </row>
        <row r="321">
          <cell r="S321">
            <v>113.906262322559</v>
          </cell>
        </row>
        <row r="321">
          <cell r="U321">
            <v>93.4021431714048</v>
          </cell>
        </row>
        <row r="322">
          <cell r="B322" t="str">
            <v>PMS-054</v>
          </cell>
          <cell r="C322" t="str">
            <v>Sichuan</v>
          </cell>
          <cell r="D322">
            <v>30.0825</v>
          </cell>
          <cell r="E322">
            <v>103.0841</v>
          </cell>
          <cell r="F322">
            <v>37.3635031450013</v>
          </cell>
        </row>
        <row r="322">
          <cell r="K322">
            <v>83.470403650364</v>
          </cell>
          <cell r="L322">
            <v>27.1690467901729</v>
          </cell>
          <cell r="M322">
            <v>43.4141997731384</v>
          </cell>
        </row>
        <row r="322">
          <cell r="S322">
            <v>74.5919163153483</v>
          </cell>
        </row>
        <row r="322">
          <cell r="U322">
            <v>57.9998258120598</v>
          </cell>
        </row>
        <row r="323">
          <cell r="B323" t="str">
            <v>PMS-055</v>
          </cell>
          <cell r="C323" t="str">
            <v>Sichuan</v>
          </cell>
          <cell r="D323">
            <v>30.0725</v>
          </cell>
          <cell r="E323">
            <v>103.0448</v>
          </cell>
          <cell r="F323">
            <v>22.0837609271616</v>
          </cell>
        </row>
        <row r="323">
          <cell r="L323">
            <v>15.3589857170808</v>
          </cell>
          <cell r="M323">
            <v>17.354190227749</v>
          </cell>
          <cell r="N323">
            <v>18.8289487488164</v>
          </cell>
        </row>
        <row r="323">
          <cell r="T323">
            <v>27.3214181455081</v>
          </cell>
          <cell r="U323">
            <v>29.1804722337092</v>
          </cell>
        </row>
        <row r="324">
          <cell r="B324" t="str">
            <v>PMS-058</v>
          </cell>
          <cell r="C324" t="str">
            <v>Sichuan</v>
          </cell>
          <cell r="D324">
            <v>30.1655</v>
          </cell>
          <cell r="E324">
            <v>102.8952</v>
          </cell>
          <cell r="F324">
            <v>23.4712105527461</v>
          </cell>
        </row>
        <row r="324">
          <cell r="K324">
            <v>85.5327111337664</v>
          </cell>
          <cell r="L324">
            <v>16.5016749464269</v>
          </cell>
          <cell r="M324">
            <v>28.9194957674518</v>
          </cell>
        </row>
        <row r="324">
          <cell r="S324">
            <v>103.334411392753</v>
          </cell>
        </row>
        <row r="324">
          <cell r="U324">
            <v>84.0396618634843</v>
          </cell>
        </row>
        <row r="325">
          <cell r="B325" t="str">
            <v>PMS-071</v>
          </cell>
          <cell r="C325" t="str">
            <v>M. sacchariflorus 2x</v>
          </cell>
          <cell r="D325">
            <v>40.3906333333333</v>
          </cell>
          <cell r="E325">
            <v>117.007133333333</v>
          </cell>
          <cell r="F325">
            <v>18.081837693508</v>
          </cell>
          <cell r="G325">
            <v>18.7630850595872</v>
          </cell>
        </row>
        <row r="325">
          <cell r="I325">
            <v>62.1533204965634</v>
          </cell>
        </row>
        <row r="325">
          <cell r="L325">
            <v>35.5475154884478</v>
          </cell>
          <cell r="M325">
            <v>38.1893964096734</v>
          </cell>
          <cell r="N325">
            <v>26.8652887530149</v>
          </cell>
          <cell r="O325">
            <v>48.9303058732626</v>
          </cell>
        </row>
        <row r="325">
          <cell r="T325">
            <v>44.9728239256424</v>
          </cell>
          <cell r="U325">
            <v>47.1806051787169</v>
          </cell>
        </row>
        <row r="326">
          <cell r="B326" t="str">
            <v>PMS-074</v>
          </cell>
          <cell r="C326" t="str">
            <v>M. sacchariflorus 2x</v>
          </cell>
          <cell r="D326">
            <v>40.1344833333333</v>
          </cell>
          <cell r="E326">
            <v>116.174783333333</v>
          </cell>
          <cell r="F326">
            <v>30.5275084351402</v>
          </cell>
          <cell r="G326">
            <v>17.7561941894771</v>
          </cell>
        </row>
        <row r="326">
          <cell r="I326">
            <v>54.1412421549706</v>
          </cell>
        </row>
        <row r="326">
          <cell r="L326">
            <v>30.7381785995226</v>
          </cell>
          <cell r="M326">
            <v>33.2448600530517</v>
          </cell>
          <cell r="N326">
            <v>20.9342158849835</v>
          </cell>
          <cell r="O326">
            <v>46.1598948565722</v>
          </cell>
        </row>
        <row r="326">
          <cell r="T326">
            <v>37.707063358582</v>
          </cell>
          <cell r="U326">
            <v>39.6808131192145</v>
          </cell>
        </row>
        <row r="327">
          <cell r="B327" t="str">
            <v>PMS-075</v>
          </cell>
          <cell r="C327" t="str">
            <v>M. sacchariflorus 2x</v>
          </cell>
          <cell r="D327">
            <v>40.1346</v>
          </cell>
          <cell r="E327">
            <v>116.1751</v>
          </cell>
          <cell r="F327">
            <v>28.2434991021396</v>
          </cell>
          <cell r="G327">
            <v>17.7407035927474</v>
          </cell>
          <cell r="H327">
            <v>113.351729500015</v>
          </cell>
          <cell r="I327">
            <v>60.0040273152783</v>
          </cell>
          <cell r="J327">
            <v>124.580217253473</v>
          </cell>
        </row>
        <row r="327">
          <cell r="L327">
            <v>51.2009505427997</v>
          </cell>
          <cell r="M327">
            <v>54.9031167531242</v>
          </cell>
          <cell r="N327">
            <v>29.9847577367116</v>
          </cell>
          <cell r="O327">
            <v>48.2530466188042</v>
          </cell>
          <cell r="P327">
            <v>108.057521422514</v>
          </cell>
          <cell r="Q327">
            <v>132.913641474218</v>
          </cell>
          <cell r="R327">
            <v>74.8346872050918</v>
          </cell>
        </row>
        <row r="327">
          <cell r="T327">
            <v>74.451647263586</v>
          </cell>
          <cell r="U327">
            <v>77.4508552416793</v>
          </cell>
          <cell r="V327">
            <v>492.933597517318</v>
          </cell>
        </row>
        <row r="328">
          <cell r="B328" t="str">
            <v>PMS-076</v>
          </cell>
          <cell r="C328" t="str">
            <v>M. sacchariflorus 2x</v>
          </cell>
          <cell r="D328">
            <v>40.1642</v>
          </cell>
          <cell r="E328">
            <v>116.05</v>
          </cell>
          <cell r="F328">
            <v>32.290947432641</v>
          </cell>
          <cell r="G328">
            <v>13.1569825599915</v>
          </cell>
        </row>
        <row r="328">
          <cell r="I328">
            <v>80.393124114057</v>
          </cell>
        </row>
        <row r="328">
          <cell r="L328">
            <v>33.4562694369173</v>
          </cell>
          <cell r="M328">
            <v>36.1373386983078</v>
          </cell>
          <cell r="N328">
            <v>24.2617918792391</v>
          </cell>
          <cell r="O328">
            <v>44.408264069593</v>
          </cell>
        </row>
        <row r="328">
          <cell r="T328">
            <v>38.2176602111948</v>
          </cell>
          <cell r="U328">
            <v>40.2332147959615</v>
          </cell>
        </row>
        <row r="329">
          <cell r="B329" t="str">
            <v>PMS-077</v>
          </cell>
          <cell r="C329" t="str">
            <v>M. sacchariflorus 2x</v>
          </cell>
          <cell r="D329">
            <v>40.145</v>
          </cell>
          <cell r="E329">
            <v>115.9041</v>
          </cell>
          <cell r="F329">
            <v>21.326565753896</v>
          </cell>
          <cell r="G329">
            <v>11.2365884466518</v>
          </cell>
        </row>
        <row r="329">
          <cell r="L329">
            <v>16.6135107416117</v>
          </cell>
          <cell r="M329">
            <v>18.2724221162834</v>
          </cell>
          <cell r="N329">
            <v>15.9016202127649</v>
          </cell>
          <cell r="O329">
            <v>32.0099309597552</v>
          </cell>
        </row>
        <row r="329">
          <cell r="T329">
            <v>29.0857851332798</v>
          </cell>
          <cell r="U329">
            <v>30.7902359256481</v>
          </cell>
        </row>
        <row r="330">
          <cell r="B330" t="str">
            <v>PMS-080</v>
          </cell>
          <cell r="C330" t="str">
            <v>Yangtze-Qinling</v>
          </cell>
          <cell r="D330">
            <v>30.7651</v>
          </cell>
          <cell r="E330">
            <v>111.3404</v>
          </cell>
        </row>
        <row r="330">
          <cell r="K330">
            <v>45.4633519678564</v>
          </cell>
        </row>
        <row r="330">
          <cell r="M330">
            <v>26.0286953563528</v>
          </cell>
        </row>
        <row r="330">
          <cell r="S330">
            <v>55.4043840207678</v>
          </cell>
        </row>
        <row r="330">
          <cell r="U330">
            <v>41.9112082689528</v>
          </cell>
        </row>
        <row r="331">
          <cell r="B331" t="str">
            <v>PMS-081</v>
          </cell>
          <cell r="C331" t="str">
            <v>Yangtze-Qinling</v>
          </cell>
          <cell r="D331">
            <v>30.8639</v>
          </cell>
          <cell r="E331">
            <v>111.3609</v>
          </cell>
          <cell r="F331">
            <v>23.8700006361876</v>
          </cell>
        </row>
        <row r="331">
          <cell r="K331">
            <v>65.3116950722636</v>
          </cell>
          <cell r="L331">
            <v>16.6426960461992</v>
          </cell>
          <cell r="M331">
            <v>32.7688689090259</v>
          </cell>
          <cell r="N331">
            <v>47.2560772298772</v>
          </cell>
        </row>
        <row r="331">
          <cell r="S331">
            <v>70.9938427248433</v>
          </cell>
          <cell r="T331">
            <v>60.7827668601083</v>
          </cell>
          <cell r="U331">
            <v>57.2430805815251</v>
          </cell>
        </row>
        <row r="332">
          <cell r="B332" t="str">
            <v>PMS-086</v>
          </cell>
          <cell r="C332" t="str">
            <v>Yangtze-Qinling</v>
          </cell>
          <cell r="D332">
            <v>31.3371</v>
          </cell>
          <cell r="E332">
            <v>110.5611</v>
          </cell>
          <cell r="F332">
            <v>31.5690557120434</v>
          </cell>
          <cell r="G332">
            <v>14.1291381747675</v>
          </cell>
        </row>
        <row r="332">
          <cell r="J332">
            <v>16.1294408252051</v>
          </cell>
          <cell r="K332">
            <v>50.1152494023772</v>
          </cell>
          <cell r="L332">
            <v>18.9561594877275</v>
          </cell>
          <cell r="M332">
            <v>24.0803116604267</v>
          </cell>
          <cell r="N332">
            <v>18.8909214340557</v>
          </cell>
          <cell r="O332">
            <v>33.0889040791171</v>
          </cell>
        </row>
        <row r="332">
          <cell r="S332">
            <v>64.6523063353149</v>
          </cell>
          <cell r="T332">
            <v>30.2341334094962</v>
          </cell>
          <cell r="U332">
            <v>40.32982100131</v>
          </cell>
        </row>
        <row r="333">
          <cell r="B333" t="str">
            <v>PMS-087</v>
          </cell>
          <cell r="C333" t="str">
            <v>Yangtze-Qinling</v>
          </cell>
          <cell r="D333">
            <v>31.4701</v>
          </cell>
          <cell r="E333">
            <v>110.388</v>
          </cell>
          <cell r="F333">
            <v>24.8185486671171</v>
          </cell>
          <cell r="G333">
            <v>12.5345662805581</v>
          </cell>
        </row>
        <row r="333">
          <cell r="K333">
            <v>45.8223836712298</v>
          </cell>
          <cell r="L333">
            <v>19.0314266573998</v>
          </cell>
          <cell r="M333">
            <v>22.2220808831864</v>
          </cell>
          <cell r="N333">
            <v>15.4034788160976</v>
          </cell>
          <cell r="O333">
            <v>38.4540746732608</v>
          </cell>
        </row>
        <row r="333">
          <cell r="S333">
            <v>58.0170440581085</v>
          </cell>
          <cell r="T333">
            <v>33.7495838152163</v>
          </cell>
          <cell r="U333">
            <v>37.8631809997647</v>
          </cell>
        </row>
        <row r="334">
          <cell r="B334" t="str">
            <v>PMS-089</v>
          </cell>
          <cell r="C334" t="str">
            <v>Yangtze-Qinling</v>
          </cell>
          <cell r="D334">
            <v>31.4936</v>
          </cell>
          <cell r="E334">
            <v>110.3671</v>
          </cell>
          <cell r="F334">
            <v>48.6283904210325</v>
          </cell>
          <cell r="G334">
            <v>9.03483264614365</v>
          </cell>
        </row>
        <row r="334">
          <cell r="K334">
            <v>43.2026186168963</v>
          </cell>
          <cell r="L334">
            <v>23.1533257234218</v>
          </cell>
          <cell r="M334">
            <v>25.2832451498064</v>
          </cell>
          <cell r="N334">
            <v>28.2296240659067</v>
          </cell>
          <cell r="O334">
            <v>40.6048351049111</v>
          </cell>
        </row>
        <row r="334">
          <cell r="S334">
            <v>69.2411016761522</v>
          </cell>
          <cell r="T334">
            <v>38.9362025246557</v>
          </cell>
          <cell r="U334">
            <v>42.7885074669238</v>
          </cell>
        </row>
        <row r="335">
          <cell r="B335" t="str">
            <v>PMS-093</v>
          </cell>
          <cell r="C335" t="str">
            <v>Yangtze-Qinling</v>
          </cell>
          <cell r="D335">
            <v>31.7581</v>
          </cell>
          <cell r="E335">
            <v>110.5382</v>
          </cell>
          <cell r="F335">
            <v>20.0049115526317</v>
          </cell>
          <cell r="G335">
            <v>10.202544860732</v>
          </cell>
        </row>
        <row r="335">
          <cell r="L335">
            <v>15.3439470523087</v>
          </cell>
          <cell r="M335">
            <v>16.9956496796612</v>
          </cell>
        </row>
        <row r="335">
          <cell r="O335">
            <v>35.3239868084372</v>
          </cell>
        </row>
        <row r="335">
          <cell r="T335">
            <v>33.644017288061</v>
          </cell>
          <cell r="U335">
            <v>35.4332665665872</v>
          </cell>
        </row>
        <row r="336">
          <cell r="B336" t="str">
            <v>PMS-094</v>
          </cell>
          <cell r="C336" t="str">
            <v>Yangtze-Qinling</v>
          </cell>
          <cell r="D336">
            <v>31.7567</v>
          </cell>
          <cell r="E336">
            <v>110.5428</v>
          </cell>
          <cell r="F336">
            <v>36.4646550318184</v>
          </cell>
          <cell r="G336">
            <v>6.40299486121722</v>
          </cell>
        </row>
        <row r="336">
          <cell r="K336">
            <v>41.8021297421842</v>
          </cell>
          <cell r="L336">
            <v>13.4351680298118</v>
          </cell>
          <cell r="M336">
            <v>17.2618419510122</v>
          </cell>
          <cell r="N336">
            <v>21.1198722670725</v>
          </cell>
          <cell r="O336">
            <v>36.5594556981568</v>
          </cell>
        </row>
        <row r="336">
          <cell r="S336">
            <v>36.4005323607735</v>
          </cell>
          <cell r="T336">
            <v>33.8054573050077</v>
          </cell>
          <cell r="U336">
            <v>32.3766921347565</v>
          </cell>
        </row>
        <row r="337">
          <cell r="B337" t="str">
            <v>PMS-101</v>
          </cell>
          <cell r="C337" t="str">
            <v>Yangtze-Qinling</v>
          </cell>
          <cell r="D337">
            <v>32.0818</v>
          </cell>
          <cell r="E337">
            <v>110.4981</v>
          </cell>
          <cell r="F337">
            <v>33.7876252769766</v>
          </cell>
          <cell r="G337">
            <v>11.4967224998749</v>
          </cell>
        </row>
        <row r="337">
          <cell r="J337">
            <v>28.6138085172576</v>
          </cell>
        </row>
        <row r="337">
          <cell r="L337">
            <v>19.4670542756735</v>
          </cell>
          <cell r="M337">
            <v>21.0665859236781</v>
          </cell>
          <cell r="N337">
            <v>15.1293255595078</v>
          </cell>
          <cell r="O337">
            <v>26.3172934173508</v>
          </cell>
        </row>
        <row r="337">
          <cell r="R337">
            <v>81.719995026926</v>
          </cell>
        </row>
        <row r="337">
          <cell r="T337">
            <v>29.2512495347172</v>
          </cell>
          <cell r="U337">
            <v>30.8777442986693</v>
          </cell>
          <cell r="V337">
            <v>142.643286605137</v>
          </cell>
        </row>
        <row r="338">
          <cell r="B338" t="str">
            <v>PMS-102</v>
          </cell>
          <cell r="C338" t="str">
            <v>Yangtze-Qinling</v>
          </cell>
          <cell r="D338">
            <v>32.1152</v>
          </cell>
          <cell r="E338">
            <v>110.4597</v>
          </cell>
          <cell r="F338">
            <v>34.3638646986782</v>
          </cell>
          <cell r="G338">
            <v>9.98970907116044</v>
          </cell>
        </row>
        <row r="338">
          <cell r="J338">
            <v>24.900778814932</v>
          </cell>
          <cell r="K338">
            <v>32.7818158886566</v>
          </cell>
          <cell r="L338">
            <v>20.3740130379659</v>
          </cell>
          <cell r="M338">
            <v>21.2885853561891</v>
          </cell>
          <cell r="N338">
            <v>21.344194548277</v>
          </cell>
          <cell r="O338">
            <v>47.3269894602769</v>
          </cell>
        </row>
        <row r="338">
          <cell r="R338">
            <v>73.4594275133376</v>
          </cell>
          <cell r="S338">
            <v>61.3731050722278</v>
          </cell>
          <cell r="T338">
            <v>40.4373280086687</v>
          </cell>
          <cell r="U338">
            <v>43.671918749897</v>
          </cell>
          <cell r="V338">
            <v>157.545756324577</v>
          </cell>
        </row>
        <row r="339">
          <cell r="B339" t="str">
            <v>PMS-107</v>
          </cell>
          <cell r="C339" t="str">
            <v>Yangtze-Qinling</v>
          </cell>
          <cell r="D339">
            <v>32.3506</v>
          </cell>
          <cell r="E339">
            <v>110.4755</v>
          </cell>
          <cell r="F339">
            <v>17.1022486834115</v>
          </cell>
          <cell r="G339">
            <v>14.0908382097897</v>
          </cell>
        </row>
        <row r="339">
          <cell r="K339">
            <v>52.1054174840228</v>
          </cell>
          <cell r="L339">
            <v>17.0643866088283</v>
          </cell>
          <cell r="M339">
            <v>20.4319014741884</v>
          </cell>
          <cell r="N339">
            <v>34.6781283050184</v>
          </cell>
          <cell r="O339">
            <v>26.8369625896206</v>
          </cell>
        </row>
        <row r="339">
          <cell r="S339">
            <v>42.0612957693688</v>
          </cell>
          <cell r="T339">
            <v>32.9604360090348</v>
          </cell>
          <cell r="U339">
            <v>34.2015565433096</v>
          </cell>
        </row>
        <row r="340">
          <cell r="B340" t="str">
            <v>PMS-108</v>
          </cell>
          <cell r="C340" t="str">
            <v>Yangtze-Qinling</v>
          </cell>
          <cell r="D340">
            <v>32.4385</v>
          </cell>
          <cell r="E340">
            <v>109.2837</v>
          </cell>
        </row>
        <row r="340">
          <cell r="G340">
            <v>13.2413555406727</v>
          </cell>
        </row>
        <row r="340">
          <cell r="L340">
            <v>20.4612509680698</v>
          </cell>
          <cell r="M340">
            <v>22.0141845834873</v>
          </cell>
        </row>
        <row r="340">
          <cell r="O340">
            <v>46.1978560344077</v>
          </cell>
        </row>
        <row r="340">
          <cell r="T340">
            <v>44.2886070787429</v>
          </cell>
          <cell r="U340">
            <v>46.3758150794563</v>
          </cell>
        </row>
        <row r="341">
          <cell r="B341" t="str">
            <v>PMS-110</v>
          </cell>
          <cell r="C341" t="str">
            <v>Yangtze-Qinling</v>
          </cell>
          <cell r="D341">
            <v>32.52</v>
          </cell>
          <cell r="E341">
            <v>109.1488</v>
          </cell>
        </row>
        <row r="341">
          <cell r="G341">
            <v>10.9178147028652</v>
          </cell>
        </row>
        <row r="341">
          <cell r="L341">
            <v>17.14926073584</v>
          </cell>
          <cell r="M341">
            <v>18.4990426039161</v>
          </cell>
        </row>
        <row r="341">
          <cell r="O341">
            <v>38.0637465326339</v>
          </cell>
        </row>
        <row r="341">
          <cell r="T341">
            <v>36.365682850034</v>
          </cell>
          <cell r="U341">
            <v>38.2221972631699</v>
          </cell>
        </row>
        <row r="342">
          <cell r="B342" t="str">
            <v>PMS-111</v>
          </cell>
          <cell r="C342" t="str">
            <v>M. xgiganteus 2x</v>
          </cell>
          <cell r="D342">
            <v>32.9593</v>
          </cell>
          <cell r="E342">
            <v>108.3234</v>
          </cell>
          <cell r="F342">
            <v>85.635476054519</v>
          </cell>
          <cell r="G342">
            <v>26.1558863296522</v>
          </cell>
        </row>
        <row r="342">
          <cell r="J342">
            <v>50.5410667771551</v>
          </cell>
        </row>
        <row r="342">
          <cell r="L342">
            <v>48.9884834929472</v>
          </cell>
          <cell r="M342">
            <v>52.8713784619771</v>
          </cell>
          <cell r="N342">
            <v>59.6148086709428</v>
          </cell>
          <cell r="O342">
            <v>66.0353040335264</v>
          </cell>
        </row>
        <row r="342">
          <cell r="R342">
            <v>144.837779241718</v>
          </cell>
        </row>
        <row r="342">
          <cell r="T342">
            <v>74.0489574657626</v>
          </cell>
          <cell r="U342">
            <v>76.9704096222141</v>
          </cell>
          <cell r="V342">
            <v>191.724282565011</v>
          </cell>
        </row>
        <row r="343">
          <cell r="B343" t="str">
            <v>PMS-115</v>
          </cell>
          <cell r="C343" t="str">
            <v>Yangtze-Qinling</v>
          </cell>
          <cell r="D343">
            <v>33.0073</v>
          </cell>
          <cell r="E343">
            <v>108.1436</v>
          </cell>
          <cell r="F343">
            <v>27.3192428276695</v>
          </cell>
          <cell r="G343">
            <v>20.6832823775101</v>
          </cell>
        </row>
        <row r="343">
          <cell r="K343">
            <v>28.0277765016438</v>
          </cell>
          <cell r="L343">
            <v>28.1174111777088</v>
          </cell>
          <cell r="M343">
            <v>25.0912623183024</v>
          </cell>
          <cell r="N343">
            <v>31.5453752408272</v>
          </cell>
          <cell r="O343">
            <v>31.1604923866925</v>
          </cell>
        </row>
        <row r="343">
          <cell r="S343">
            <v>32.5206883504336</v>
          </cell>
          <cell r="T343">
            <v>31.9358923599538</v>
          </cell>
          <cell r="U343">
            <v>30.2948783206938</v>
          </cell>
        </row>
        <row r="344">
          <cell r="B344" t="str">
            <v>PMS-116</v>
          </cell>
          <cell r="C344" t="str">
            <v>Yangtze-Qinling</v>
          </cell>
          <cell r="D344">
            <v>33.0197</v>
          </cell>
          <cell r="E344">
            <v>108.083</v>
          </cell>
        </row>
        <row r="344">
          <cell r="G344">
            <v>6.0727429536187</v>
          </cell>
        </row>
        <row r="344">
          <cell r="J344">
            <v>8.41502208166862</v>
          </cell>
          <cell r="K344">
            <v>52.5001936607125</v>
          </cell>
          <cell r="L344">
            <v>8.44612330612282</v>
          </cell>
          <cell r="M344">
            <v>17.437046740483</v>
          </cell>
        </row>
        <row r="344">
          <cell r="O344">
            <v>38.3589329270808</v>
          </cell>
        </row>
        <row r="344">
          <cell r="R344">
            <v>6.99007839047573</v>
          </cell>
          <cell r="S344">
            <v>56.1778358336786</v>
          </cell>
          <cell r="T344">
            <v>20.1092715936008</v>
          </cell>
          <cell r="U344">
            <v>30.8740212886497</v>
          </cell>
          <cell r="V344">
            <v>24.0192785210264</v>
          </cell>
        </row>
        <row r="345">
          <cell r="B345" t="str">
            <v>PMS-117</v>
          </cell>
          <cell r="C345" t="str">
            <v>Yangtze-Qinling</v>
          </cell>
          <cell r="D345">
            <v>33.0155</v>
          </cell>
          <cell r="E345">
            <v>107.9803</v>
          </cell>
          <cell r="F345">
            <v>30.8041969774087</v>
          </cell>
          <cell r="G345">
            <v>16.3557855315171</v>
          </cell>
        </row>
        <row r="345">
          <cell r="K345">
            <v>56.9431729260024</v>
          </cell>
          <cell r="L345">
            <v>23.3535282007936</v>
          </cell>
          <cell r="M345">
            <v>27.0773076231836</v>
          </cell>
          <cell r="N345">
            <v>30.4328149198703</v>
          </cell>
          <cell r="O345">
            <v>44.2041913713407</v>
          </cell>
        </row>
        <row r="345">
          <cell r="S345">
            <v>61.3399789269313</v>
          </cell>
          <cell r="T345">
            <v>42.1266160831551</v>
          </cell>
          <cell r="U345">
            <v>44.8738761612141</v>
          </cell>
        </row>
        <row r="346">
          <cell r="B346" t="str">
            <v>PMS-118</v>
          </cell>
          <cell r="C346" t="str">
            <v>Yangtze-Qinling</v>
          </cell>
          <cell r="D346">
            <v>32.97</v>
          </cell>
          <cell r="E346">
            <v>107.6717</v>
          </cell>
          <cell r="F346">
            <v>18.0818376935074</v>
          </cell>
          <cell r="G346">
            <v>9.88320055610993</v>
          </cell>
        </row>
        <row r="346">
          <cell r="L346">
            <v>13.9809596240893</v>
          </cell>
          <cell r="M346">
            <v>15.7116771964437</v>
          </cell>
          <cell r="N346">
            <v>39.829424608133</v>
          </cell>
        </row>
        <row r="346">
          <cell r="T346">
            <v>53.4132002921489</v>
          </cell>
          <cell r="U346">
            <v>56.3407539401718</v>
          </cell>
        </row>
        <row r="347">
          <cell r="B347" t="str">
            <v>PMS-120</v>
          </cell>
          <cell r="C347" t="str">
            <v>Yangtze-Qinling</v>
          </cell>
          <cell r="D347">
            <v>32.9567</v>
          </cell>
          <cell r="E347">
            <v>107.5491</v>
          </cell>
          <cell r="F347">
            <v>10.5093709364901</v>
          </cell>
          <cell r="G347">
            <v>14.9442186109844</v>
          </cell>
        </row>
        <row r="347">
          <cell r="K347">
            <v>34.2594477377001</v>
          </cell>
          <cell r="L347">
            <v>14.6230092069886</v>
          </cell>
          <cell r="M347">
            <v>17.1222632756224</v>
          </cell>
          <cell r="N347">
            <v>9.22161780097811</v>
          </cell>
          <cell r="O347">
            <v>34.4088848425564</v>
          </cell>
        </row>
        <row r="347">
          <cell r="S347">
            <v>62.7115187028781</v>
          </cell>
          <cell r="T347">
            <v>27.656386302113</v>
          </cell>
          <cell r="U347">
            <v>36.6715015909246</v>
          </cell>
        </row>
        <row r="348">
          <cell r="B348" t="str">
            <v>PMS-121</v>
          </cell>
          <cell r="C348" t="str">
            <v>Yangtze-Qinling</v>
          </cell>
          <cell r="D348">
            <v>33.0499</v>
          </cell>
          <cell r="E348">
            <v>107.4317</v>
          </cell>
          <cell r="F348">
            <v>26.6736721124314</v>
          </cell>
          <cell r="G348">
            <v>14.7655507665534</v>
          </cell>
        </row>
        <row r="348">
          <cell r="K348">
            <v>56.3359831356095</v>
          </cell>
          <cell r="L348">
            <v>20.5979389365095</v>
          </cell>
          <cell r="M348">
            <v>27.3546941006013</v>
          </cell>
          <cell r="N348">
            <v>57.7978697887452</v>
          </cell>
          <cell r="O348">
            <v>37.9645828514525</v>
          </cell>
        </row>
        <row r="348">
          <cell r="S348">
            <v>61.051956368901</v>
          </cell>
          <cell r="T348">
            <v>53.3736531920234</v>
          </cell>
          <cell r="U348">
            <v>51.0614015992821</v>
          </cell>
        </row>
        <row r="349">
          <cell r="B349" t="str">
            <v>PMS-122</v>
          </cell>
          <cell r="C349" t="str">
            <v>Yangtze-Qinling</v>
          </cell>
          <cell r="D349">
            <v>33.0247</v>
          </cell>
          <cell r="E349">
            <v>106.2587</v>
          </cell>
          <cell r="F349">
            <v>16.5937457253239</v>
          </cell>
          <cell r="G349">
            <v>11.5259474158757</v>
          </cell>
        </row>
        <row r="349">
          <cell r="K349">
            <v>37.3323946317815</v>
          </cell>
          <cell r="L349">
            <v>15.4820248842401</v>
          </cell>
          <cell r="M349">
            <v>18.2561806802771</v>
          </cell>
          <cell r="N349">
            <v>19.9221314019334</v>
          </cell>
          <cell r="O349">
            <v>38.5964320205985</v>
          </cell>
        </row>
        <row r="349">
          <cell r="S349">
            <v>35.1502928233295</v>
          </cell>
          <cell r="T349">
            <v>35.0043950385595</v>
          </cell>
          <cell r="U349">
            <v>32.1086385754808</v>
          </cell>
        </row>
        <row r="350">
          <cell r="B350" t="str">
            <v>PMS-124</v>
          </cell>
          <cell r="C350" t="str">
            <v>Yangtze-Qinling</v>
          </cell>
          <cell r="D350">
            <v>32.9813</v>
          </cell>
          <cell r="E350">
            <v>106.2577</v>
          </cell>
          <cell r="F350">
            <v>14.2407669640965</v>
          </cell>
          <cell r="G350">
            <v>12.9899263475138</v>
          </cell>
        </row>
        <row r="350">
          <cell r="K350">
            <v>47.5980095780567</v>
          </cell>
          <cell r="L350">
            <v>15.9131043334473</v>
          </cell>
          <cell r="M350">
            <v>22.0747932120267</v>
          </cell>
        </row>
        <row r="350">
          <cell r="O350">
            <v>41.435129029572</v>
          </cell>
        </row>
        <row r="350">
          <cell r="S350">
            <v>71.4338843542005</v>
          </cell>
          <cell r="T350">
            <v>39.5846993547193</v>
          </cell>
          <cell r="U350">
            <v>49.6833079484445</v>
          </cell>
        </row>
        <row r="351">
          <cell r="B351" t="str">
            <v>PMS-125</v>
          </cell>
          <cell r="C351" t="str">
            <v>Yangtze-Qinling</v>
          </cell>
          <cell r="D351">
            <v>32.9642</v>
          </cell>
          <cell r="E351">
            <v>106.2406</v>
          </cell>
          <cell r="F351">
            <v>41.8598249710901</v>
          </cell>
          <cell r="G351">
            <v>12.4731370216418</v>
          </cell>
        </row>
        <row r="351">
          <cell r="J351">
            <v>24.900778814932</v>
          </cell>
          <cell r="K351">
            <v>31.667683596586</v>
          </cell>
          <cell r="L351">
            <v>22.9336461931356</v>
          </cell>
          <cell r="M351">
            <v>23.3449702843338</v>
          </cell>
          <cell r="N351">
            <v>21.2881245432725</v>
          </cell>
          <cell r="O351">
            <v>24.7562712334561</v>
          </cell>
        </row>
        <row r="351">
          <cell r="R351">
            <v>55.2235993343248</v>
          </cell>
          <cell r="S351">
            <v>43.3302122763468</v>
          </cell>
          <cell r="T351">
            <v>28.397804618302</v>
          </cell>
          <cell r="U351">
            <v>30.4176361787596</v>
          </cell>
          <cell r="V351">
            <v>208.720702148995</v>
          </cell>
        </row>
        <row r="352">
          <cell r="B352" t="str">
            <v>PMS-127</v>
          </cell>
          <cell r="C352" t="str">
            <v>Yangtze-Qinling</v>
          </cell>
          <cell r="D352">
            <v>33.053</v>
          </cell>
          <cell r="E352">
            <v>104.6675</v>
          </cell>
          <cell r="F352">
            <v>18.7701474777792</v>
          </cell>
          <cell r="G352">
            <v>14.6247910287839</v>
          </cell>
        </row>
        <row r="352">
          <cell r="K352">
            <v>37.4868558322054</v>
          </cell>
          <cell r="L352">
            <v>17.13704658715</v>
          </cell>
          <cell r="M352">
            <v>19.8410842075946</v>
          </cell>
          <cell r="N352">
            <v>19.5084915053094</v>
          </cell>
          <cell r="O352">
            <v>34.715396359433</v>
          </cell>
        </row>
        <row r="352">
          <cell r="S352">
            <v>34.4602511937078</v>
          </cell>
          <cell r="T352">
            <v>30.5528831086234</v>
          </cell>
          <cell r="U352">
            <v>28.8411884925589</v>
          </cell>
        </row>
        <row r="353">
          <cell r="B353" t="str">
            <v>PMS-129</v>
          </cell>
          <cell r="C353" t="str">
            <v>Yangtze-Qinling</v>
          </cell>
          <cell r="D353">
            <v>33.0669</v>
          </cell>
          <cell r="E353">
            <v>104.7131</v>
          </cell>
          <cell r="F353">
            <v>6.58875316745879</v>
          </cell>
          <cell r="G353">
            <v>5.6258335425921</v>
          </cell>
        </row>
        <row r="353">
          <cell r="K353">
            <v>33.8739614190473</v>
          </cell>
          <cell r="L353">
            <v>8.05029701754994</v>
          </cell>
          <cell r="M353">
            <v>11.9423225804549</v>
          </cell>
          <cell r="N353">
            <v>7.93513190535277</v>
          </cell>
          <cell r="O353">
            <v>28.992753195064</v>
          </cell>
        </row>
        <row r="353">
          <cell r="S353">
            <v>32.2776738922279</v>
          </cell>
          <cell r="T353">
            <v>24.233444202845</v>
          </cell>
          <cell r="U353">
            <v>24.5928258115538</v>
          </cell>
        </row>
        <row r="354">
          <cell r="B354" t="str">
            <v>PMS-130</v>
          </cell>
          <cell r="C354" t="str">
            <v>Yangtze-Qinling</v>
          </cell>
          <cell r="D354">
            <v>33.4555</v>
          </cell>
          <cell r="E354">
            <v>105.1374</v>
          </cell>
          <cell r="F354">
            <v>21.7297105947024</v>
          </cell>
          <cell r="G354">
            <v>7.07702890765772</v>
          </cell>
        </row>
        <row r="354">
          <cell r="J354">
            <v>32.3060669363403</v>
          </cell>
        </row>
        <row r="354">
          <cell r="L354">
            <v>15.0965007781921</v>
          </cell>
          <cell r="M354">
            <v>16.7006215581961</v>
          </cell>
          <cell r="N354">
            <v>23.4882554815236</v>
          </cell>
          <cell r="O354">
            <v>29.8701479338478</v>
          </cell>
        </row>
        <row r="354">
          <cell r="R354">
            <v>62.4953442030286</v>
          </cell>
        </row>
        <row r="354">
          <cell r="T354">
            <v>33.4157717986317</v>
          </cell>
          <cell r="U354">
            <v>35.1369309750224</v>
          </cell>
          <cell r="V354">
            <v>134.591675308681</v>
          </cell>
        </row>
        <row r="355">
          <cell r="B355" t="str">
            <v>PMS-131</v>
          </cell>
          <cell r="C355" t="str">
            <v>Yangtze-Qinling</v>
          </cell>
          <cell r="D355">
            <v>33.5025</v>
          </cell>
          <cell r="E355">
            <v>105.3562</v>
          </cell>
          <cell r="F355">
            <v>19.2191750356568</v>
          </cell>
          <cell r="G355">
            <v>13.1740030352382</v>
          </cell>
        </row>
        <row r="355">
          <cell r="K355">
            <v>24.6113810828924</v>
          </cell>
          <cell r="L355">
            <v>16.5176647566017</v>
          </cell>
          <cell r="M355">
            <v>16.7459588773588</v>
          </cell>
          <cell r="N355">
            <v>16.7155405651761</v>
          </cell>
          <cell r="O355">
            <v>35.6976731005164</v>
          </cell>
        </row>
        <row r="355">
          <cell r="S355">
            <v>31.7377062840703</v>
          </cell>
          <cell r="T355">
            <v>29.3176060948817</v>
          </cell>
          <cell r="U355">
            <v>29.7194941885182</v>
          </cell>
        </row>
        <row r="356">
          <cell r="B356" t="str">
            <v>PMS-133</v>
          </cell>
          <cell r="C356" t="str">
            <v>Yangtze-Qinling</v>
          </cell>
          <cell r="D356">
            <v>33.6925</v>
          </cell>
          <cell r="E356">
            <v>105.6135</v>
          </cell>
          <cell r="F356">
            <v>11.4141276832537</v>
          </cell>
          <cell r="G356">
            <v>7.46242180636094</v>
          </cell>
        </row>
        <row r="356">
          <cell r="K356">
            <v>26.3888733464851</v>
          </cell>
          <cell r="L356">
            <v>10.3858833230792</v>
          </cell>
          <cell r="M356">
            <v>12.3097136792792</v>
          </cell>
          <cell r="N356">
            <v>9.33836456008126</v>
          </cell>
          <cell r="O356">
            <v>33.8409687648435</v>
          </cell>
        </row>
        <row r="356">
          <cell r="S356">
            <v>42.121069730242</v>
          </cell>
          <cell r="T356">
            <v>25.798676487837</v>
          </cell>
          <cell r="U356">
            <v>28.5096827501921</v>
          </cell>
        </row>
        <row r="357">
          <cell r="B357" t="str">
            <v>PMS-134</v>
          </cell>
          <cell r="C357" t="str">
            <v>Yangtze-Qinling</v>
          </cell>
          <cell r="D357">
            <v>33.7577</v>
          </cell>
          <cell r="E357">
            <v>105.796</v>
          </cell>
          <cell r="F357">
            <v>25.3303628398343</v>
          </cell>
          <cell r="G357">
            <v>7.03653691625094</v>
          </cell>
          <cell r="H357">
            <v>18.0040512320509</v>
          </cell>
          <cell r="I357">
            <v>17.9350678691749</v>
          </cell>
          <cell r="J357">
            <v>22.7305078933444</v>
          </cell>
          <cell r="K357">
            <v>19.9321410631964</v>
          </cell>
          <cell r="L357">
            <v>17.0900472810529</v>
          </cell>
          <cell r="M357">
            <v>17.2638421061571</v>
          </cell>
          <cell r="N357">
            <v>28.488957937757</v>
          </cell>
          <cell r="O357">
            <v>23.6442970832094</v>
          </cell>
          <cell r="P357">
            <v>42.218153273275</v>
          </cell>
          <cell r="Q357">
            <v>36.7576873305574</v>
          </cell>
          <cell r="R357">
            <v>58.6923802222875</v>
          </cell>
          <cell r="S357">
            <v>44.138961303993</v>
          </cell>
          <cell r="T357">
            <v>34.7690467348403</v>
          </cell>
          <cell r="U357">
            <v>35.8830228083177</v>
          </cell>
          <cell r="V357">
            <v>239.684826182184</v>
          </cell>
        </row>
        <row r="358">
          <cell r="B358" t="str">
            <v>PMS-136</v>
          </cell>
          <cell r="C358" t="str">
            <v>Yangtze-Qinling</v>
          </cell>
          <cell r="D358">
            <v>33.8316</v>
          </cell>
          <cell r="E358">
            <v>106.1881</v>
          </cell>
          <cell r="F358">
            <v>34.4654330650337</v>
          </cell>
          <cell r="G358">
            <v>11.4880579673367</v>
          </cell>
        </row>
        <row r="358">
          <cell r="J358">
            <v>3.03781485058648</v>
          </cell>
          <cell r="K358">
            <v>25.9997328485492</v>
          </cell>
          <cell r="L358">
            <v>13.9841311876334</v>
          </cell>
          <cell r="M358">
            <v>14.8414868004775</v>
          </cell>
          <cell r="N358">
            <v>17.8944071856382</v>
          </cell>
          <cell r="O358">
            <v>39.4273469229604</v>
          </cell>
        </row>
        <row r="358">
          <cell r="R358">
            <v>21.3465944907112</v>
          </cell>
          <cell r="S358">
            <v>33.6901546025467</v>
          </cell>
          <cell r="T358">
            <v>30.4802381643234</v>
          </cell>
          <cell r="U358">
            <v>29.2384366214886</v>
          </cell>
          <cell r="V358">
            <v>134.591675308682</v>
          </cell>
        </row>
        <row r="359">
          <cell r="B359" t="str">
            <v>PMS-140</v>
          </cell>
          <cell r="C359" t="str">
            <v>Yangtze-Qinling</v>
          </cell>
          <cell r="D359">
            <v>33.9852</v>
          </cell>
          <cell r="E359">
            <v>106.6584</v>
          </cell>
          <cell r="F359">
            <v>48.0019840901297</v>
          </cell>
          <cell r="G359">
            <v>13.5100678159862</v>
          </cell>
        </row>
        <row r="359">
          <cell r="J359">
            <v>23.6578125786082</v>
          </cell>
          <cell r="K359">
            <v>23.5763354042099</v>
          </cell>
          <cell r="L359">
            <v>23.7541034160503</v>
          </cell>
          <cell r="M359">
            <v>18.266884184433</v>
          </cell>
          <cell r="N359">
            <v>14.2080400791292</v>
          </cell>
          <cell r="O359">
            <v>36.2789357404529</v>
          </cell>
        </row>
        <row r="359">
          <cell r="R359">
            <v>65.2304425691505</v>
          </cell>
          <cell r="S359">
            <v>21.6418635300875</v>
          </cell>
          <cell r="T359">
            <v>33.5471071115834</v>
          </cell>
          <cell r="U359">
            <v>23.3968435608101</v>
          </cell>
          <cell r="V359">
            <v>134.591675308682</v>
          </cell>
        </row>
        <row r="360">
          <cell r="B360" t="str">
            <v>PMS-144</v>
          </cell>
          <cell r="C360" t="str">
            <v>Yangtze-Qinling</v>
          </cell>
          <cell r="D360">
            <v>34.245</v>
          </cell>
          <cell r="E360">
            <v>106.9331</v>
          </cell>
          <cell r="F360">
            <v>28.9243371182765</v>
          </cell>
          <cell r="G360">
            <v>7.52517728319156</v>
          </cell>
          <cell r="H360">
            <v>14.088181759188</v>
          </cell>
          <cell r="I360">
            <v>19.3494335588282</v>
          </cell>
          <cell r="J360">
            <v>12.9147400353942</v>
          </cell>
          <cell r="K360">
            <v>21.0994846972937</v>
          </cell>
          <cell r="L360">
            <v>15.8664562368965</v>
          </cell>
          <cell r="M360">
            <v>16.8929658149141</v>
          </cell>
          <cell r="N360">
            <v>25.8270920246354</v>
          </cell>
          <cell r="O360">
            <v>28.5819604100234</v>
          </cell>
          <cell r="P360">
            <v>32.3089508673288</v>
          </cell>
          <cell r="Q360">
            <v>45.8922656697903</v>
          </cell>
          <cell r="R360">
            <v>41.2844680245263</v>
          </cell>
        </row>
        <row r="360">
          <cell r="T360">
            <v>33.960991533437</v>
          </cell>
          <cell r="U360">
            <v>35.8412489007575</v>
          </cell>
          <cell r="V360">
            <v>117.197306688254</v>
          </cell>
        </row>
        <row r="361">
          <cell r="B361" t="str">
            <v>PMS-151</v>
          </cell>
          <cell r="C361" t="str">
            <v>Yangtze-Qinling</v>
          </cell>
          <cell r="D361">
            <v>33.523</v>
          </cell>
          <cell r="E361">
            <v>110.9169</v>
          </cell>
          <cell r="F361">
            <v>52.8430190743057</v>
          </cell>
        </row>
        <row r="361">
          <cell r="L361">
            <v>39.2792333234687</v>
          </cell>
          <cell r="M361">
            <v>44.3976188853282</v>
          </cell>
        </row>
        <row r="362">
          <cell r="B362" t="str">
            <v>PMS-156</v>
          </cell>
          <cell r="C362" t="str">
            <v>Yangtze-Qinling</v>
          </cell>
          <cell r="D362">
            <v>33.6931</v>
          </cell>
          <cell r="E362">
            <v>111.0814</v>
          </cell>
        </row>
        <row r="362">
          <cell r="G362">
            <v>6.13897489813573</v>
          </cell>
        </row>
        <row r="362">
          <cell r="J362">
            <v>18.654195741625</v>
          </cell>
          <cell r="K362">
            <v>32.5488993441292</v>
          </cell>
          <cell r="L362">
            <v>10.7853156778332</v>
          </cell>
          <cell r="M362">
            <v>12.6481018798638</v>
          </cell>
        </row>
        <row r="362">
          <cell r="O362">
            <v>31.4870167591504</v>
          </cell>
        </row>
        <row r="362">
          <cell r="R362">
            <v>60.6743314213806</v>
          </cell>
          <cell r="S362">
            <v>48.4509190603593</v>
          </cell>
          <cell r="T362">
            <v>32.3682446450454</v>
          </cell>
          <cell r="U362">
            <v>34.5629459663902</v>
          </cell>
          <cell r="V362">
            <v>140.34487969811</v>
          </cell>
        </row>
        <row r="363">
          <cell r="B363" t="str">
            <v>PMS-159</v>
          </cell>
          <cell r="C363" t="str">
            <v>Yangtze-Qinling</v>
          </cell>
          <cell r="D363">
            <v>34.1295</v>
          </cell>
          <cell r="E363">
            <v>111.044</v>
          </cell>
          <cell r="F363">
            <v>30.5027941206856</v>
          </cell>
          <cell r="G363">
            <v>6.74846139636441</v>
          </cell>
        </row>
        <row r="363">
          <cell r="I363">
            <v>27.7096035860833</v>
          </cell>
          <cell r="J363">
            <v>12.8768943374768</v>
          </cell>
          <cell r="K363">
            <v>27.9678222727383</v>
          </cell>
          <cell r="L363">
            <v>19.8022840888122</v>
          </cell>
          <cell r="M363">
            <v>21.0833993393519</v>
          </cell>
          <cell r="N363">
            <v>25.1322367995639</v>
          </cell>
          <cell r="O363">
            <v>27.0627269946678</v>
          </cell>
        </row>
        <row r="363">
          <cell r="Q363">
            <v>54.3679316792749</v>
          </cell>
          <cell r="R363">
            <v>65.3749217736022</v>
          </cell>
          <cell r="S363">
            <v>30.5762199292922</v>
          </cell>
          <cell r="T363">
            <v>41.1871533707217</v>
          </cell>
          <cell r="U363">
            <v>40.2771403149798</v>
          </cell>
          <cell r="V363">
            <v>126.893399085186</v>
          </cell>
        </row>
        <row r="364">
          <cell r="B364" t="str">
            <v>PMS-161</v>
          </cell>
          <cell r="C364" t="str">
            <v>Yangtze-Qinling</v>
          </cell>
          <cell r="D364">
            <v>35.722</v>
          </cell>
          <cell r="E364">
            <v>112.3248</v>
          </cell>
        </row>
        <row r="364">
          <cell r="G364">
            <v>12.5253774068232</v>
          </cell>
        </row>
        <row r="364">
          <cell r="I364">
            <v>36.3721287479835</v>
          </cell>
        </row>
        <row r="364">
          <cell r="K364">
            <v>17.0218588026859</v>
          </cell>
          <cell r="L364">
            <v>27.5012280483676</v>
          </cell>
          <cell r="M364">
            <v>16.4895626109044</v>
          </cell>
        </row>
        <row r="364">
          <cell r="O364">
            <v>44.3126831795952</v>
          </cell>
        </row>
        <row r="364">
          <cell r="S364">
            <v>39.4401203000446</v>
          </cell>
          <cell r="T364">
            <v>42.4509646640039</v>
          </cell>
          <cell r="U364">
            <v>32.1557863053459</v>
          </cell>
        </row>
        <row r="365">
          <cell r="B365" t="str">
            <v>PMS-162</v>
          </cell>
          <cell r="C365" t="str">
            <v>M. xgiganteus 2x</v>
          </cell>
          <cell r="D365">
            <v>35.7054</v>
          </cell>
          <cell r="E365">
            <v>112.6142</v>
          </cell>
          <cell r="F365">
            <v>84.8192006514882</v>
          </cell>
          <cell r="G365">
            <v>25.3956043629595</v>
          </cell>
        </row>
        <row r="365">
          <cell r="L365">
            <v>49.4068659671442</v>
          </cell>
          <cell r="M365">
            <v>53.3592143469953</v>
          </cell>
          <cell r="N365">
            <v>44.5405205991256</v>
          </cell>
          <cell r="O365">
            <v>75.0017023550539</v>
          </cell>
        </row>
        <row r="365">
          <cell r="T365">
            <v>65.2393763943368</v>
          </cell>
          <cell r="U365">
            <v>68.0091817377534</v>
          </cell>
        </row>
        <row r="366">
          <cell r="B366" t="str">
            <v>PMS-163</v>
          </cell>
          <cell r="C366" t="str">
            <v>Yangtze-Qinling</v>
          </cell>
          <cell r="D366">
            <v>35.7226</v>
          </cell>
          <cell r="E366">
            <v>112.6878</v>
          </cell>
          <cell r="F366">
            <v>7.58742781080429</v>
          </cell>
          <cell r="G366">
            <v>17.2477054427406</v>
          </cell>
        </row>
        <row r="366">
          <cell r="K366">
            <v>11.9836643261028</v>
          </cell>
          <cell r="L366">
            <v>12.0684439654987</v>
          </cell>
          <cell r="M366">
            <v>11.9784466551206</v>
          </cell>
          <cell r="N366">
            <v>9.30639022748283</v>
          </cell>
          <cell r="O366">
            <v>19.2889190244012</v>
          </cell>
        </row>
        <row r="366">
          <cell r="S366">
            <v>32.4877883783506</v>
          </cell>
          <cell r="T366">
            <v>16.2781691121599</v>
          </cell>
          <cell r="U366">
            <v>18.2504917531561</v>
          </cell>
        </row>
        <row r="367">
          <cell r="B367" t="str">
            <v>PMS-164</v>
          </cell>
          <cell r="C367" t="str">
            <v>Yangtze-Qinling</v>
          </cell>
          <cell r="D367">
            <v>37.34</v>
          </cell>
          <cell r="E367">
            <v>114.281</v>
          </cell>
          <cell r="F367">
            <v>31.8995587582018</v>
          </cell>
          <cell r="G367">
            <v>7.35584018697121</v>
          </cell>
        </row>
        <row r="367">
          <cell r="I367">
            <v>37.6454578992924</v>
          </cell>
          <cell r="J367">
            <v>18.654195741625</v>
          </cell>
          <cell r="K367">
            <v>15.3928662807085</v>
          </cell>
          <cell r="L367">
            <v>20.9652737904735</v>
          </cell>
          <cell r="M367">
            <v>20.5509575056102</v>
          </cell>
          <cell r="N367">
            <v>28.3866436024161</v>
          </cell>
          <cell r="O367">
            <v>29.4484698666952</v>
          </cell>
        </row>
        <row r="367">
          <cell r="R367">
            <v>41.6924357173988</v>
          </cell>
          <cell r="S367">
            <v>40.958967162604</v>
          </cell>
          <cell r="T367">
            <v>29.8948058495377</v>
          </cell>
          <cell r="U367">
            <v>31.3268323086357</v>
          </cell>
          <cell r="V367">
            <v>93.9728972345407</v>
          </cell>
        </row>
        <row r="368">
          <cell r="B368" t="str">
            <v>PMS-165</v>
          </cell>
          <cell r="C368" t="str">
            <v>Yangtze-Qinling</v>
          </cell>
          <cell r="D368">
            <v>37.3369</v>
          </cell>
          <cell r="E368">
            <v>114.2797</v>
          </cell>
        </row>
        <row r="368">
          <cell r="G368">
            <v>7.84268626610982</v>
          </cell>
        </row>
        <row r="368">
          <cell r="J368">
            <v>67.3269489291534</v>
          </cell>
          <cell r="K368">
            <v>31.3218359878124</v>
          </cell>
          <cell r="L368">
            <v>17.4641540246729</v>
          </cell>
          <cell r="M368">
            <v>18.2050564303743</v>
          </cell>
        </row>
        <row r="368">
          <cell r="O368">
            <v>33.8360089407537</v>
          </cell>
        </row>
        <row r="368">
          <cell r="R368">
            <v>87.2425066498974</v>
          </cell>
          <cell r="S368">
            <v>39.946442821634</v>
          </cell>
          <cell r="T368">
            <v>37.7368921661792</v>
          </cell>
          <cell r="U368">
            <v>35.3699343398274</v>
          </cell>
          <cell r="V368">
            <v>163.2614919867</v>
          </cell>
        </row>
        <row r="369">
          <cell r="B369" t="str">
            <v>PMS-167</v>
          </cell>
          <cell r="C369" t="str">
            <v>Yangtze-Qinling</v>
          </cell>
          <cell r="D369">
            <v>37.3452</v>
          </cell>
          <cell r="E369">
            <v>114.248</v>
          </cell>
          <cell r="F369">
            <v>54.7802436347232</v>
          </cell>
          <cell r="G369">
            <v>7.17021428716148</v>
          </cell>
        </row>
        <row r="369">
          <cell r="K369">
            <v>22.0176680530839</v>
          </cell>
          <cell r="L369">
            <v>16.4506985316741</v>
          </cell>
          <cell r="M369">
            <v>15.6310137186687</v>
          </cell>
          <cell r="N369">
            <v>46.8120796231022</v>
          </cell>
          <cell r="O369">
            <v>33.0374951249233</v>
          </cell>
        </row>
        <row r="369">
          <cell r="S369">
            <v>35.5433199309097</v>
          </cell>
          <cell r="T369">
            <v>37.9101796036834</v>
          </cell>
          <cell r="U369">
            <v>34.5742367780902</v>
          </cell>
        </row>
        <row r="370">
          <cell r="B370" t="str">
            <v>PMS-169</v>
          </cell>
          <cell r="C370" t="str">
            <v>Yangtze-Qinling</v>
          </cell>
          <cell r="D370">
            <v>34.5045</v>
          </cell>
          <cell r="E370">
            <v>113.0416</v>
          </cell>
          <cell r="F370">
            <v>12.3233000149396</v>
          </cell>
          <cell r="G370">
            <v>7.21626070807191</v>
          </cell>
        </row>
        <row r="370">
          <cell r="J370">
            <v>4.41616267699466</v>
          </cell>
          <cell r="K370">
            <v>15.6033622672849</v>
          </cell>
          <cell r="L370">
            <v>8.99404192757406</v>
          </cell>
          <cell r="M370">
            <v>9.35629448904585</v>
          </cell>
          <cell r="N370">
            <v>11.9172353943356</v>
          </cell>
          <cell r="O370">
            <v>20.4846558243199</v>
          </cell>
        </row>
        <row r="370">
          <cell r="R370">
            <v>27.4679864875841</v>
          </cell>
          <cell r="S370">
            <v>32.6954483544755</v>
          </cell>
          <cell r="T370">
            <v>18.8346706153032</v>
          </cell>
          <cell r="U370">
            <v>20.8965906933119</v>
          </cell>
          <cell r="V370">
            <v>77.5022507182942</v>
          </cell>
        </row>
        <row r="371">
          <cell r="B371" t="str">
            <v>PMS-170</v>
          </cell>
          <cell r="C371" t="str">
            <v>Yangtze-Qinling</v>
          </cell>
          <cell r="D371">
            <v>34.5057</v>
          </cell>
          <cell r="E371">
            <v>113.041</v>
          </cell>
          <cell r="F371">
            <v>2.79213051832376</v>
          </cell>
        </row>
        <row r="371">
          <cell r="J371">
            <v>11.0163403635207</v>
          </cell>
        </row>
        <row r="371">
          <cell r="L371">
            <v>3.7802167066846</v>
          </cell>
          <cell r="M371">
            <v>4.41506793347398</v>
          </cell>
          <cell r="N371">
            <v>9.72671831046175</v>
          </cell>
        </row>
        <row r="371">
          <cell r="R371">
            <v>20.4790437905593</v>
          </cell>
        </row>
        <row r="371">
          <cell r="T371">
            <v>13.8416498596511</v>
          </cell>
          <cell r="U371">
            <v>14.9421526434316</v>
          </cell>
          <cell r="V371">
            <v>53.6307842235509</v>
          </cell>
        </row>
        <row r="372">
          <cell r="B372" t="str">
            <v>PMS-171</v>
          </cell>
          <cell r="C372" t="str">
            <v>Yangtze-Qinling</v>
          </cell>
          <cell r="D372">
            <v>34.5059</v>
          </cell>
          <cell r="E372">
            <v>113.041</v>
          </cell>
          <cell r="F372">
            <v>25.3753288748449</v>
          </cell>
          <cell r="G372">
            <v>12.0782522202875</v>
          </cell>
        </row>
        <row r="372">
          <cell r="K372">
            <v>15.6027625524371</v>
          </cell>
          <cell r="L372">
            <v>18.4109491203836</v>
          </cell>
          <cell r="M372">
            <v>16.5738531194753</v>
          </cell>
          <cell r="N372">
            <v>28.6364174451107</v>
          </cell>
          <cell r="O372">
            <v>34.0947236882795</v>
          </cell>
        </row>
        <row r="372">
          <cell r="T372">
            <v>34.674893860884</v>
          </cell>
          <cell r="U372">
            <v>36.587457169976</v>
          </cell>
        </row>
        <row r="373">
          <cell r="B373" t="str">
            <v>PMS-172</v>
          </cell>
          <cell r="C373" t="str">
            <v>Yangtze-Qinling</v>
          </cell>
          <cell r="D373">
            <v>34.5065</v>
          </cell>
          <cell r="E373">
            <v>113.0413</v>
          </cell>
          <cell r="F373">
            <v>29.6118441192107</v>
          </cell>
          <cell r="G373">
            <v>5.65759027350259</v>
          </cell>
        </row>
        <row r="373">
          <cell r="K373">
            <v>7.43411990698347</v>
          </cell>
          <cell r="L373">
            <v>12.4837478190696</v>
          </cell>
          <cell r="M373">
            <v>8.12295986110341</v>
          </cell>
          <cell r="N373">
            <v>31.5453752408274</v>
          </cell>
          <cell r="O373">
            <v>22.5796543472839</v>
          </cell>
        </row>
        <row r="373">
          <cell r="S373">
            <v>26.9910040612037</v>
          </cell>
          <cell r="T373">
            <v>27.3548695250609</v>
          </cell>
          <cell r="U373">
            <v>24.5712362287785</v>
          </cell>
        </row>
        <row r="374">
          <cell r="B374" t="str">
            <v>PMS-174</v>
          </cell>
          <cell r="C374" t="str">
            <v>Yangtze-Qinling</v>
          </cell>
          <cell r="D374">
            <v>34.5073</v>
          </cell>
          <cell r="E374">
            <v>113.0419</v>
          </cell>
        </row>
        <row r="374">
          <cell r="G374">
            <v>12.5606370475264</v>
          </cell>
        </row>
        <row r="374">
          <cell r="K374">
            <v>20.3291520840477</v>
          </cell>
          <cell r="L374">
            <v>19.4554548509449</v>
          </cell>
          <cell r="M374">
            <v>15.0213032457207</v>
          </cell>
        </row>
        <row r="374">
          <cell r="O374">
            <v>43.6587723085573</v>
          </cell>
        </row>
        <row r="374">
          <cell r="S374">
            <v>32.0508541238847</v>
          </cell>
          <cell r="T374">
            <v>41.8748633342158</v>
          </cell>
          <cell r="U374">
            <v>32.0521786650018</v>
          </cell>
        </row>
        <row r="375">
          <cell r="B375" t="str">
            <v>PMS-176</v>
          </cell>
          <cell r="C375" t="str">
            <v>Yangtze-Qinling</v>
          </cell>
          <cell r="D375">
            <v>34.5088</v>
          </cell>
          <cell r="E375">
            <v>113.042</v>
          </cell>
          <cell r="F375">
            <v>23.8271671658295</v>
          </cell>
          <cell r="G375">
            <v>18.8274555159419</v>
          </cell>
        </row>
        <row r="375">
          <cell r="J375">
            <v>50.5410667771554</v>
          </cell>
          <cell r="K375">
            <v>19.6019018382607</v>
          </cell>
          <cell r="L375">
            <v>24.4252657902248</v>
          </cell>
          <cell r="M375">
            <v>22.2440790688988</v>
          </cell>
          <cell r="N375">
            <v>12.6516603550995</v>
          </cell>
          <cell r="O375">
            <v>39.7405254178605</v>
          </cell>
        </row>
        <row r="375">
          <cell r="R375">
            <v>37.2195203042003</v>
          </cell>
          <cell r="S375">
            <v>39.7219308354645</v>
          </cell>
          <cell r="T375">
            <v>28.5482062603771</v>
          </cell>
          <cell r="U375">
            <v>29.8609500860716</v>
          </cell>
          <cell r="V375">
            <v>21.460901088801</v>
          </cell>
        </row>
        <row r="376">
          <cell r="B376" t="str">
            <v>PMS-178</v>
          </cell>
          <cell r="C376" t="str">
            <v>Yangtze-Qinling</v>
          </cell>
          <cell r="D376">
            <v>34.511</v>
          </cell>
          <cell r="E376">
            <v>113.0407</v>
          </cell>
          <cell r="F376">
            <v>53.9794724410757</v>
          </cell>
          <cell r="G376">
            <v>10.527362269592</v>
          </cell>
        </row>
        <row r="376">
          <cell r="I376">
            <v>24.196632106789</v>
          </cell>
          <cell r="J376">
            <v>31.5028042077829</v>
          </cell>
          <cell r="K376">
            <v>22.9208214767243</v>
          </cell>
          <cell r="L376">
            <v>24.8130255908408</v>
          </cell>
          <cell r="M376">
            <v>25.8901471894917</v>
          </cell>
          <cell r="N376">
            <v>31.4721639871714</v>
          </cell>
          <cell r="O376">
            <v>38.3982125466005</v>
          </cell>
        </row>
        <row r="376">
          <cell r="Q376">
            <v>32.9305729225781</v>
          </cell>
          <cell r="R376">
            <v>70.9816221508331</v>
          </cell>
          <cell r="S376">
            <v>27.6996328614314</v>
          </cell>
          <cell r="T376">
            <v>40.3787187502386</v>
          </cell>
          <cell r="U376">
            <v>40.3891897499847</v>
          </cell>
          <cell r="V376">
            <v>121.025878163037</v>
          </cell>
        </row>
        <row r="377">
          <cell r="B377" t="str">
            <v>PMS-180</v>
          </cell>
          <cell r="C377" t="str">
            <v>Yangtze-Qinling</v>
          </cell>
          <cell r="D377">
            <v>31.878</v>
          </cell>
          <cell r="E377">
            <v>115.4117</v>
          </cell>
          <cell r="F377">
            <v>17.6013135876091</v>
          </cell>
          <cell r="G377">
            <v>11.4945145794406</v>
          </cell>
        </row>
        <row r="377">
          <cell r="K377">
            <v>36.090426304849</v>
          </cell>
          <cell r="L377">
            <v>16.6274096311598</v>
          </cell>
          <cell r="M377">
            <v>18.4779210482951</v>
          </cell>
          <cell r="N377">
            <v>19.3892061183555</v>
          </cell>
          <cell r="O377">
            <v>42.1419085518958</v>
          </cell>
        </row>
        <row r="377">
          <cell r="S377">
            <v>67.751021734057</v>
          </cell>
          <cell r="T377">
            <v>37.0874273952562</v>
          </cell>
          <cell r="U377">
            <v>41.6378957033058</v>
          </cell>
        </row>
        <row r="378">
          <cell r="B378" t="str">
            <v>PMS-182</v>
          </cell>
          <cell r="C378" t="str">
            <v>SE China/tropical</v>
          </cell>
          <cell r="D378">
            <v>31.7566</v>
          </cell>
          <cell r="E378">
            <v>115.4732</v>
          </cell>
        </row>
        <row r="378">
          <cell r="G378">
            <v>6.60489749728955</v>
          </cell>
        </row>
        <row r="378">
          <cell r="L378">
            <v>10.8315011092408</v>
          </cell>
          <cell r="M378">
            <v>11.797849687366</v>
          </cell>
        </row>
        <row r="378">
          <cell r="O378">
            <v>42.6503824726644</v>
          </cell>
        </row>
        <row r="378">
          <cell r="T378">
            <v>40.6311750151896</v>
          </cell>
          <cell r="U378">
            <v>42.6428392762706</v>
          </cell>
        </row>
        <row r="379">
          <cell r="B379" t="str">
            <v>PMS-183</v>
          </cell>
          <cell r="C379" t="str">
            <v>Yangtze-Qinling</v>
          </cell>
          <cell r="D379">
            <v>31.7475</v>
          </cell>
          <cell r="E379">
            <v>115.4882</v>
          </cell>
          <cell r="F379">
            <v>51.0920868129936</v>
          </cell>
          <cell r="G379">
            <v>15.0923441809071</v>
          </cell>
        </row>
        <row r="379">
          <cell r="I379">
            <v>19.368549195546</v>
          </cell>
          <cell r="J379">
            <v>13.0980175582561</v>
          </cell>
          <cell r="K379">
            <v>67.9458222989476</v>
          </cell>
          <cell r="L379">
            <v>22.877458127592</v>
          </cell>
          <cell r="M379">
            <v>26.5715433825407</v>
          </cell>
          <cell r="N379">
            <v>36.0349616002113</v>
          </cell>
          <cell r="O379">
            <v>44.9841035929374</v>
          </cell>
        </row>
        <row r="379">
          <cell r="Q379">
            <v>38.5286927228451</v>
          </cell>
          <cell r="R379">
            <v>59.7797607468433</v>
          </cell>
          <cell r="S379">
            <v>78.4562560578885</v>
          </cell>
          <cell r="T379">
            <v>44.5837564547172</v>
          </cell>
          <cell r="U379">
            <v>49.0240329945767</v>
          </cell>
          <cell r="V379">
            <v>110.193250373614</v>
          </cell>
        </row>
        <row r="380">
          <cell r="B380" t="str">
            <v>PMS-184</v>
          </cell>
          <cell r="C380" t="str">
            <v>Yangtze-Qinling</v>
          </cell>
          <cell r="D380">
            <v>31.7416</v>
          </cell>
          <cell r="E380">
            <v>115.4896</v>
          </cell>
        </row>
        <row r="380">
          <cell r="G380">
            <v>14.5317697219639</v>
          </cell>
        </row>
        <row r="380">
          <cell r="K380">
            <v>33.3188156781477</v>
          </cell>
          <cell r="L380">
            <v>22.2541857061615</v>
          </cell>
          <cell r="M380">
            <v>20.4606581746063</v>
          </cell>
        </row>
        <row r="380">
          <cell r="O380">
            <v>48.2120928160535</v>
          </cell>
        </row>
        <row r="380">
          <cell r="S380">
            <v>23.275350471639</v>
          </cell>
          <cell r="T380">
            <v>46.1839698042351</v>
          </cell>
          <cell r="U380">
            <v>26.0561800332901</v>
          </cell>
        </row>
        <row r="381">
          <cell r="B381" t="str">
            <v>PMS-189</v>
          </cell>
          <cell r="C381" t="str">
            <v>Yangtze-Qinling</v>
          </cell>
          <cell r="D381">
            <v>31.7588</v>
          </cell>
          <cell r="E381">
            <v>115.5351</v>
          </cell>
        </row>
        <row r="381">
          <cell r="G381">
            <v>13.4233106626141</v>
          </cell>
        </row>
        <row r="381">
          <cell r="K381">
            <v>53.3699703465517</v>
          </cell>
          <cell r="L381">
            <v>20.6913568925995</v>
          </cell>
          <cell r="M381">
            <v>27.313406216853</v>
          </cell>
        </row>
        <row r="381">
          <cell r="O381">
            <v>28.6745593726956</v>
          </cell>
        </row>
        <row r="381">
          <cell r="S381">
            <v>54.2013784939247</v>
          </cell>
          <cell r="T381">
            <v>27.19406746971</v>
          </cell>
          <cell r="U381">
            <v>35.7381669135922</v>
          </cell>
        </row>
        <row r="382">
          <cell r="B382" t="str">
            <v>PMS-194</v>
          </cell>
          <cell r="C382" t="str">
            <v>Yangtze-Qinling</v>
          </cell>
          <cell r="D382">
            <v>31.5477</v>
          </cell>
          <cell r="E382">
            <v>115.3122</v>
          </cell>
          <cell r="F382">
            <v>13.4926305135537</v>
          </cell>
        </row>
        <row r="382">
          <cell r="J382">
            <v>5.76673198790297</v>
          </cell>
          <cell r="K382">
            <v>38.9089673470068</v>
          </cell>
          <cell r="L382">
            <v>6.93778150915119</v>
          </cell>
          <cell r="M382">
            <v>13.542448216302</v>
          </cell>
          <cell r="N382">
            <v>25.1045067475892</v>
          </cell>
        </row>
        <row r="382">
          <cell r="R382">
            <v>17.0300561041044</v>
          </cell>
          <cell r="S382">
            <v>55.5937215810797</v>
          </cell>
          <cell r="T382">
            <v>24.3313289302786</v>
          </cell>
          <cell r="U382">
            <v>33.4002472614043</v>
          </cell>
          <cell r="V382">
            <v>40.2456262057572</v>
          </cell>
        </row>
        <row r="383">
          <cell r="B383" t="str">
            <v>PMS-204</v>
          </cell>
          <cell r="C383" t="str">
            <v>Yangtze-Qinling</v>
          </cell>
          <cell r="D383">
            <v>31.7013</v>
          </cell>
          <cell r="E383">
            <v>114.8741</v>
          </cell>
        </row>
        <row r="383">
          <cell r="G383">
            <v>13.5330127077731</v>
          </cell>
        </row>
        <row r="383">
          <cell r="I383">
            <v>33.2730077140342</v>
          </cell>
        </row>
        <row r="383">
          <cell r="K383">
            <v>41.1667722167763</v>
          </cell>
          <cell r="L383">
            <v>25.7873983850244</v>
          </cell>
          <cell r="M383">
            <v>25.9501825766512</v>
          </cell>
        </row>
        <row r="383">
          <cell r="O383">
            <v>33.7994073948399</v>
          </cell>
        </row>
        <row r="383">
          <cell r="S383">
            <v>62.1217427083662</v>
          </cell>
          <cell r="T383">
            <v>32.1243712608773</v>
          </cell>
          <cell r="U383">
            <v>40.3915409855456</v>
          </cell>
        </row>
        <row r="384">
          <cell r="B384" t="str">
            <v>PMS-211</v>
          </cell>
          <cell r="C384" t="str">
            <v>SE China/tropical</v>
          </cell>
          <cell r="D384">
            <v>30.9776</v>
          </cell>
          <cell r="E384">
            <v>114.643</v>
          </cell>
          <cell r="F384">
            <v>23.8552099593939</v>
          </cell>
          <cell r="G384">
            <v>15.1544855504569</v>
          </cell>
        </row>
        <row r="384">
          <cell r="K384">
            <v>55.8524952467715</v>
          </cell>
          <cell r="L384">
            <v>21.3895813395603</v>
          </cell>
          <cell r="M384">
            <v>26.2491409416119</v>
          </cell>
        </row>
        <row r="384">
          <cell r="O384">
            <v>15.0079435509024</v>
          </cell>
        </row>
        <row r="384">
          <cell r="S384">
            <v>67.9653281776477</v>
          </cell>
          <cell r="T384">
            <v>14.1060226077514</v>
          </cell>
          <cell r="U384">
            <v>36.926836579469</v>
          </cell>
        </row>
        <row r="385">
          <cell r="B385" t="str">
            <v>PMS-212</v>
          </cell>
          <cell r="C385" t="str">
            <v>SE China/tropical</v>
          </cell>
          <cell r="D385">
            <v>26.9496</v>
          </cell>
          <cell r="E385">
            <v>108.6668</v>
          </cell>
          <cell r="F385">
            <v>16.1603793137146</v>
          </cell>
          <cell r="G385">
            <v>6.44748186335833</v>
          </cell>
        </row>
        <row r="385">
          <cell r="J385">
            <v>35.9805943530625</v>
          </cell>
          <cell r="K385">
            <v>74.4993864615785</v>
          </cell>
          <cell r="L385">
            <v>15.0567838124928</v>
          </cell>
          <cell r="M385">
            <v>25.4355275826143</v>
          </cell>
          <cell r="N385">
            <v>22.3792614895479</v>
          </cell>
        </row>
        <row r="385">
          <cell r="R385">
            <v>69.797917481005</v>
          </cell>
          <cell r="S385">
            <v>64.6050646249957</v>
          </cell>
          <cell r="T385">
            <v>40.8694944065593</v>
          </cell>
          <cell r="U385">
            <v>46.5112282231912</v>
          </cell>
          <cell r="V385">
            <v>134.591675308682</v>
          </cell>
        </row>
        <row r="386">
          <cell r="B386" t="str">
            <v>PMS-213</v>
          </cell>
          <cell r="C386" t="str">
            <v>SE China/tropical</v>
          </cell>
          <cell r="D386">
            <v>26.9284</v>
          </cell>
          <cell r="E386">
            <v>108.6497</v>
          </cell>
          <cell r="F386">
            <v>5.65867941042705</v>
          </cell>
          <cell r="G386">
            <v>21.6430985660316</v>
          </cell>
        </row>
        <row r="386">
          <cell r="K386">
            <v>62.9121769867602</v>
          </cell>
          <cell r="L386">
            <v>10.2301014894765</v>
          </cell>
          <cell r="M386">
            <v>16.7813278440771</v>
          </cell>
          <cell r="N386">
            <v>18.1706070468192</v>
          </cell>
          <cell r="O386">
            <v>29.7557226872729</v>
          </cell>
        </row>
        <row r="386">
          <cell r="S386">
            <v>41.8066767015761</v>
          </cell>
          <cell r="T386">
            <v>27.2442251433472</v>
          </cell>
          <cell r="U386">
            <v>29.5544614284538</v>
          </cell>
        </row>
        <row r="387">
          <cell r="B387" t="str">
            <v>PMS-218</v>
          </cell>
          <cell r="C387" t="str">
            <v>Sichuan</v>
          </cell>
          <cell r="D387">
            <v>26.7523</v>
          </cell>
          <cell r="E387">
            <v>108.4981</v>
          </cell>
          <cell r="F387">
            <v>23.295380284495</v>
          </cell>
        </row>
        <row r="387">
          <cell r="K387">
            <v>71.0945524993256</v>
          </cell>
          <cell r="L387">
            <v>16.3031280697119</v>
          </cell>
          <cell r="M387">
            <v>28.7073981849222</v>
          </cell>
        </row>
        <row r="387">
          <cell r="S387">
            <v>65.325463290478</v>
          </cell>
        </row>
        <row r="387">
          <cell r="U387">
            <v>50.8529570053091</v>
          </cell>
        </row>
        <row r="388">
          <cell r="B388" t="str">
            <v>PMS-223</v>
          </cell>
          <cell r="C388" t="str">
            <v>Sichuan</v>
          </cell>
          <cell r="D388">
            <v>26.6727</v>
          </cell>
          <cell r="E388">
            <v>108.1477</v>
          </cell>
          <cell r="F388">
            <v>25.5402738529178</v>
          </cell>
        </row>
        <row r="388">
          <cell r="J388">
            <v>27.3786169705638</v>
          </cell>
          <cell r="K388">
            <v>43.2026186168961</v>
          </cell>
          <cell r="L388">
            <v>18.8337360833272</v>
          </cell>
          <cell r="M388">
            <v>21.9758740678254</v>
          </cell>
        </row>
        <row r="388">
          <cell r="S388">
            <v>40.7567078138524</v>
          </cell>
        </row>
        <row r="388">
          <cell r="U388">
            <v>30.0747677180267</v>
          </cell>
        </row>
        <row r="389">
          <cell r="B389" t="str">
            <v>PMS-224</v>
          </cell>
          <cell r="C389" t="str">
            <v>Sichuan</v>
          </cell>
          <cell r="D389">
            <v>26.6339</v>
          </cell>
          <cell r="E389">
            <v>108.1165</v>
          </cell>
          <cell r="F389">
            <v>26.0778872270259</v>
          </cell>
          <cell r="G389">
            <v>29.0379891451612</v>
          </cell>
        </row>
        <row r="389">
          <cell r="K389">
            <v>103.975373782811</v>
          </cell>
          <cell r="L389">
            <v>24.6452015376902</v>
          </cell>
          <cell r="M389">
            <v>36.9090130132896</v>
          </cell>
          <cell r="N389">
            <v>29.7597067401183</v>
          </cell>
          <cell r="O389">
            <v>13.005810293344</v>
          </cell>
        </row>
        <row r="389">
          <cell r="S389">
            <v>83.8575742040525</v>
          </cell>
          <cell r="T389">
            <v>29.0156683503585</v>
          </cell>
          <cell r="U389">
            <v>40.8257293980754</v>
          </cell>
        </row>
        <row r="390">
          <cell r="B390" t="str">
            <v>PMS-231</v>
          </cell>
          <cell r="C390" t="str">
            <v>Sichuan</v>
          </cell>
          <cell r="D390">
            <v>26.6186</v>
          </cell>
          <cell r="E390">
            <v>106.758</v>
          </cell>
          <cell r="F390">
            <v>15.8123355460223</v>
          </cell>
        </row>
        <row r="390">
          <cell r="L390">
            <v>10.7559398755355</v>
          </cell>
          <cell r="M390">
            <v>12.1843444173457</v>
          </cell>
        </row>
        <row r="391">
          <cell r="B391" t="str">
            <v>PMS-232</v>
          </cell>
          <cell r="C391" t="str">
            <v>Sichuan</v>
          </cell>
          <cell r="D391">
            <v>26.6389</v>
          </cell>
          <cell r="E391">
            <v>106.6192</v>
          </cell>
          <cell r="F391">
            <v>15.6837310751192</v>
          </cell>
        </row>
        <row r="391">
          <cell r="K391">
            <v>90.4874708528465</v>
          </cell>
          <cell r="L391">
            <v>10.6391913642553</v>
          </cell>
          <cell r="M391">
            <v>32.0355909067905</v>
          </cell>
          <cell r="N391">
            <v>24.4946085091182</v>
          </cell>
        </row>
        <row r="391">
          <cell r="S391">
            <v>82.8816860580122</v>
          </cell>
          <cell r="T391">
            <v>34.8376817107145</v>
          </cell>
          <cell r="U391">
            <v>52.9312888693693</v>
          </cell>
        </row>
        <row r="392">
          <cell r="B392" t="str">
            <v>PMS-235</v>
          </cell>
          <cell r="C392" t="str">
            <v>Sichuan</v>
          </cell>
          <cell r="D392">
            <v>26.6591</v>
          </cell>
          <cell r="E392">
            <v>106.6073</v>
          </cell>
          <cell r="F392">
            <v>32.5343160069399</v>
          </cell>
        </row>
        <row r="392">
          <cell r="K392">
            <v>60.1834081165784</v>
          </cell>
          <cell r="L392">
            <v>23.4398449507599</v>
          </cell>
          <cell r="M392">
            <v>31.0597897140547</v>
          </cell>
        </row>
        <row r="392">
          <cell r="S392">
            <v>50.8647002220648</v>
          </cell>
        </row>
        <row r="392">
          <cell r="U392">
            <v>38.5707378805418</v>
          </cell>
        </row>
        <row r="393">
          <cell r="B393" t="str">
            <v>PMS-257</v>
          </cell>
          <cell r="C393" t="str">
            <v>SE China/tropical</v>
          </cell>
          <cell r="D393">
            <v>23.2624</v>
          </cell>
          <cell r="E393">
            <v>104.4212</v>
          </cell>
          <cell r="F393">
            <v>29.6391681571704</v>
          </cell>
        </row>
        <row r="393">
          <cell r="K393">
            <v>113.923048369524</v>
          </cell>
          <cell r="L393">
            <v>21.2182015413899</v>
          </cell>
          <cell r="M393">
            <v>51.4100356328767</v>
          </cell>
        </row>
        <row r="393">
          <cell r="S393">
            <v>128.637500001332</v>
          </cell>
        </row>
        <row r="393">
          <cell r="U393">
            <v>106.519241965533</v>
          </cell>
        </row>
        <row r="394">
          <cell r="B394" t="str">
            <v>PMS-259</v>
          </cell>
          <cell r="C394" t="str">
            <v>SE China/tropical</v>
          </cell>
          <cell r="D394">
            <v>23.2535</v>
          </cell>
          <cell r="E394">
            <v>104.4529</v>
          </cell>
          <cell r="F394">
            <v>35.3621856473749</v>
          </cell>
        </row>
        <row r="394">
          <cell r="K394">
            <v>94.2048142572338</v>
          </cell>
          <cell r="L394">
            <v>25.5842451636852</v>
          </cell>
          <cell r="M394">
            <v>41.3726615443485</v>
          </cell>
        </row>
        <row r="394">
          <cell r="S394">
            <v>89.2997115745558</v>
          </cell>
        </row>
        <row r="394">
          <cell r="U394">
            <v>71.0722742136295</v>
          </cell>
        </row>
        <row r="395">
          <cell r="B395" t="str">
            <v>PMS-270</v>
          </cell>
          <cell r="C395" t="str">
            <v>Sichuan</v>
          </cell>
          <cell r="D395">
            <v>24.17035</v>
          </cell>
          <cell r="E395">
            <v>102.4003</v>
          </cell>
          <cell r="F395">
            <v>25.9068203833233</v>
          </cell>
        </row>
        <row r="395">
          <cell r="K395">
            <v>69.106922247225</v>
          </cell>
          <cell r="L395">
            <v>18.2721970024834</v>
          </cell>
          <cell r="M395">
            <v>31.8312167354266</v>
          </cell>
        </row>
        <row r="395">
          <cell r="S395">
            <v>99.8731434355652</v>
          </cell>
        </row>
        <row r="395">
          <cell r="U395">
            <v>80.3218912339022</v>
          </cell>
        </row>
        <row r="396">
          <cell r="B396" t="str">
            <v>PMS-272</v>
          </cell>
          <cell r="C396" t="str">
            <v>Yangtze-Qinling</v>
          </cell>
          <cell r="D396">
            <v>28.7312</v>
          </cell>
          <cell r="E396">
            <v>116.4412</v>
          </cell>
        </row>
        <row r="396">
          <cell r="G396">
            <v>4.72941970428857</v>
          </cell>
        </row>
        <row r="396">
          <cell r="I396">
            <v>3.76635296607031</v>
          </cell>
        </row>
        <row r="396">
          <cell r="K396">
            <v>39.3035260302163</v>
          </cell>
          <cell r="L396">
            <v>5.67869916560495</v>
          </cell>
          <cell r="M396">
            <v>13.8942758778102</v>
          </cell>
        </row>
        <row r="396">
          <cell r="O396">
            <v>37.0721491708688</v>
          </cell>
        </row>
        <row r="396">
          <cell r="S396">
            <v>65.4883538826598</v>
          </cell>
          <cell r="T396">
            <v>35.401009705578</v>
          </cell>
          <cell r="U396">
            <v>46.9473101052816</v>
          </cell>
        </row>
        <row r="397">
          <cell r="B397" t="str">
            <v>PMS-273</v>
          </cell>
          <cell r="C397" t="str">
            <v>Yangtze-Qinling</v>
          </cell>
          <cell r="D397">
            <v>28.7419</v>
          </cell>
          <cell r="E397">
            <v>116.5395</v>
          </cell>
          <cell r="F397">
            <v>24.9473231673129</v>
          </cell>
          <cell r="G397">
            <v>19.079454382219</v>
          </cell>
        </row>
        <row r="397">
          <cell r="J397">
            <v>12.3042189565756</v>
          </cell>
        </row>
        <row r="397">
          <cell r="L397">
            <v>18.5335269677264</v>
          </cell>
          <cell r="M397">
            <v>20.4206071911165</v>
          </cell>
          <cell r="N397">
            <v>47.9829402316716</v>
          </cell>
          <cell r="O397">
            <v>38.7713896988621</v>
          </cell>
        </row>
        <row r="397">
          <cell r="R397">
            <v>11.9367869965498</v>
          </cell>
        </row>
        <row r="397">
          <cell r="T397">
            <v>36.2685713693427</v>
          </cell>
          <cell r="U397">
            <v>38.197554453103</v>
          </cell>
          <cell r="V397">
            <v>117.26464058164</v>
          </cell>
        </row>
        <row r="398">
          <cell r="B398" t="str">
            <v>PMS-279</v>
          </cell>
          <cell r="C398" t="str">
            <v>M. xgiganteus 2x</v>
          </cell>
          <cell r="D398">
            <v>29.1012</v>
          </cell>
          <cell r="E398">
            <v>117.0805</v>
          </cell>
          <cell r="F398">
            <v>102.605389918722</v>
          </cell>
          <cell r="G398">
            <v>46.0067045022834</v>
          </cell>
        </row>
        <row r="398">
          <cell r="J398">
            <v>58.9562765210834</v>
          </cell>
          <cell r="K398">
            <v>52.9546714409179</v>
          </cell>
          <cell r="L398">
            <v>68.2826465746734</v>
          </cell>
          <cell r="M398">
            <v>59.8772557426994</v>
          </cell>
          <cell r="N398">
            <v>70.4932767999156</v>
          </cell>
          <cell r="O398">
            <v>50.4351313815087</v>
          </cell>
        </row>
        <row r="398">
          <cell r="R398">
            <v>214.390763539993</v>
          </cell>
          <cell r="S398">
            <v>56.1571141362924</v>
          </cell>
          <cell r="T398">
            <v>75.8304925508284</v>
          </cell>
          <cell r="U398">
            <v>68.4723365088622</v>
          </cell>
          <cell r="V398">
            <v>248.183984015513</v>
          </cell>
        </row>
        <row r="399">
          <cell r="B399" t="str">
            <v>PMS-284</v>
          </cell>
          <cell r="C399" t="str">
            <v>Yangtze-Qinling</v>
          </cell>
          <cell r="D399">
            <v>29.4874</v>
          </cell>
          <cell r="E399">
            <v>118.1545</v>
          </cell>
          <cell r="F399">
            <v>49.2164002487994</v>
          </cell>
          <cell r="G399">
            <v>7.18991927030368</v>
          </cell>
        </row>
        <row r="399">
          <cell r="K399">
            <v>53.6143101680782</v>
          </cell>
          <cell r="L399">
            <v>23.742486366324</v>
          </cell>
          <cell r="M399">
            <v>27.9877844058633</v>
          </cell>
          <cell r="N399">
            <v>41.5198005712357</v>
          </cell>
          <cell r="O399">
            <v>55.7984807787615</v>
          </cell>
        </row>
        <row r="399">
          <cell r="S399">
            <v>57.3252282139146</v>
          </cell>
          <cell r="T399">
            <v>54.4180665011594</v>
          </cell>
          <cell r="U399">
            <v>51.7149936047517</v>
          </cell>
        </row>
        <row r="400">
          <cell r="B400" t="str">
            <v>PMS-285</v>
          </cell>
          <cell r="C400" t="str">
            <v>Yangtze-Qinling</v>
          </cell>
          <cell r="D400">
            <v>29.6435</v>
          </cell>
          <cell r="E400">
            <v>118.1584</v>
          </cell>
          <cell r="F400">
            <v>47.1809254689131</v>
          </cell>
          <cell r="G400">
            <v>21.1071376916692</v>
          </cell>
        </row>
        <row r="400">
          <cell r="I400">
            <v>31.3397532893961</v>
          </cell>
          <cell r="J400">
            <v>13.5726994687721</v>
          </cell>
          <cell r="K400">
            <v>36.090426304849</v>
          </cell>
          <cell r="L400">
            <v>28.1674687486591</v>
          </cell>
          <cell r="M400">
            <v>29.8019963971227</v>
          </cell>
          <cell r="N400">
            <v>33.6683067809166</v>
          </cell>
          <cell r="O400">
            <v>46.0283073569597</v>
          </cell>
        </row>
        <row r="400">
          <cell r="Q400">
            <v>99.2468979916566</v>
          </cell>
          <cell r="R400">
            <v>92.2588216643044</v>
          </cell>
          <cell r="S400">
            <v>57.4907907934999</v>
          </cell>
          <cell r="T400">
            <v>53.6990008970326</v>
          </cell>
          <cell r="U400">
            <v>54.9218976722132</v>
          </cell>
          <cell r="V400">
            <v>89.953153349591</v>
          </cell>
        </row>
        <row r="401">
          <cell r="B401" t="str">
            <v>PMS-288</v>
          </cell>
          <cell r="C401" t="str">
            <v>Yangtze-Qinling</v>
          </cell>
          <cell r="D401">
            <v>29.9574</v>
          </cell>
          <cell r="E401">
            <v>118.362</v>
          </cell>
        </row>
        <row r="401">
          <cell r="G401">
            <v>17.0250549223581</v>
          </cell>
        </row>
        <row r="401">
          <cell r="K401">
            <v>47.9238118202094</v>
          </cell>
          <cell r="L401">
            <v>25.7407405691609</v>
          </cell>
          <cell r="M401">
            <v>27.6249988872845</v>
          </cell>
        </row>
        <row r="401">
          <cell r="O401">
            <v>46.8630446818266</v>
          </cell>
        </row>
        <row r="401">
          <cell r="S401">
            <v>57.9740156977221</v>
          </cell>
          <cell r="T401">
            <v>44.8213695397252</v>
          </cell>
          <cell r="U401">
            <v>45.5039264394274</v>
          </cell>
        </row>
        <row r="402">
          <cell r="B402" t="str">
            <v>PMS-293</v>
          </cell>
          <cell r="C402" t="str">
            <v>SE China/tropical</v>
          </cell>
          <cell r="D402">
            <v>31.3457</v>
          </cell>
          <cell r="E402">
            <v>119.6843</v>
          </cell>
          <cell r="F402">
            <v>56.2048329953606</v>
          </cell>
          <cell r="G402">
            <v>11.5868383176956</v>
          </cell>
        </row>
        <row r="402">
          <cell r="J402">
            <v>13.9467288096309</v>
          </cell>
        </row>
        <row r="402">
          <cell r="L402">
            <v>26.4736098206356</v>
          </cell>
          <cell r="M402">
            <v>29.0272007100633</v>
          </cell>
          <cell r="N402">
            <v>25.9357585051209</v>
          </cell>
          <cell r="O402">
            <v>45.5881198075474</v>
          </cell>
        </row>
        <row r="402">
          <cell r="T402">
            <v>39.039274750346</v>
          </cell>
          <cell r="U402">
            <v>41.0980193033296</v>
          </cell>
        </row>
        <row r="403">
          <cell r="B403" t="str">
            <v>PMS-296</v>
          </cell>
          <cell r="C403" t="str">
            <v>Yangtze-Qinling</v>
          </cell>
          <cell r="D403">
            <v>31.2208</v>
          </cell>
          <cell r="E403">
            <v>120.3805</v>
          </cell>
          <cell r="F403">
            <v>24.8869823807929</v>
          </cell>
          <cell r="G403">
            <v>13.418775900939</v>
          </cell>
        </row>
        <row r="403">
          <cell r="K403">
            <v>37.463522209319</v>
          </cell>
          <cell r="L403">
            <v>19.5632361009659</v>
          </cell>
          <cell r="M403">
            <v>21.2888799545851</v>
          </cell>
          <cell r="N403">
            <v>10.0428446311519</v>
          </cell>
          <cell r="O403">
            <v>19.859611962137</v>
          </cell>
        </row>
        <row r="403">
          <cell r="S403">
            <v>39.979985647816</v>
          </cell>
          <cell r="T403">
            <v>17.8948577124505</v>
          </cell>
          <cell r="U403">
            <v>22.1986417116259</v>
          </cell>
        </row>
        <row r="404">
          <cell r="B404" t="str">
            <v>PMS-300</v>
          </cell>
          <cell r="C404" t="str">
            <v>M. xgiganteus 2x</v>
          </cell>
          <cell r="D404">
            <v>30.8744</v>
          </cell>
          <cell r="E404">
            <v>120.1449</v>
          </cell>
          <cell r="F404">
            <v>45.0255225292379</v>
          </cell>
          <cell r="G404">
            <v>27.9827287703152</v>
          </cell>
        </row>
        <row r="404">
          <cell r="I404">
            <v>70.1648634981345</v>
          </cell>
        </row>
        <row r="404">
          <cell r="K404">
            <v>43.6063856977835</v>
          </cell>
          <cell r="L404">
            <v>42.753421617319</v>
          </cell>
          <cell r="M404">
            <v>42.0875308135028</v>
          </cell>
          <cell r="N404">
            <v>59.3850841425438</v>
          </cell>
          <cell r="O404">
            <v>58.6502407412493</v>
          </cell>
        </row>
        <row r="404">
          <cell r="S404">
            <v>69.9857656160136</v>
          </cell>
          <cell r="T404">
            <v>65.6982476687493</v>
          </cell>
          <cell r="U404">
            <v>64.4304796500721</v>
          </cell>
        </row>
        <row r="405">
          <cell r="B405" t="str">
            <v>PMS-303</v>
          </cell>
          <cell r="C405" t="str">
            <v>Yangtze-Qinling</v>
          </cell>
          <cell r="D405">
            <v>30.1034</v>
          </cell>
          <cell r="E405">
            <v>119.9401</v>
          </cell>
        </row>
        <row r="405">
          <cell r="G405">
            <v>26.495876113411</v>
          </cell>
        </row>
        <row r="405">
          <cell r="K405">
            <v>40.4811822009827</v>
          </cell>
          <cell r="L405">
            <v>38.709561304396</v>
          </cell>
          <cell r="M405">
            <v>34.2113965508591</v>
          </cell>
        </row>
        <row r="405">
          <cell r="O405">
            <v>63.5549778136889</v>
          </cell>
        </row>
        <row r="405">
          <cell r="S405">
            <v>61.9713159055971</v>
          </cell>
          <cell r="T405">
            <v>61.173265840948</v>
          </cell>
          <cell r="U405">
            <v>57.897159859839</v>
          </cell>
        </row>
        <row r="406">
          <cell r="B406" t="str">
            <v>PMS-304</v>
          </cell>
          <cell r="C406" t="str">
            <v>Yangtze-Qinling</v>
          </cell>
          <cell r="D406">
            <v>29.9698</v>
          </cell>
          <cell r="E406">
            <v>119.9141</v>
          </cell>
          <cell r="F406">
            <v>50.2082984685959</v>
          </cell>
          <cell r="G406">
            <v>28.738914355145</v>
          </cell>
        </row>
        <row r="406">
          <cell r="K406">
            <v>37.9412461824917</v>
          </cell>
          <cell r="L406">
            <v>40.1555325824047</v>
          </cell>
          <cell r="M406">
            <v>34.481412738552</v>
          </cell>
          <cell r="N406">
            <v>39.8529805465827</v>
          </cell>
          <cell r="O406">
            <v>46.4787096824389</v>
          </cell>
        </row>
        <row r="406">
          <cell r="S406">
            <v>53.5432979471139</v>
          </cell>
          <cell r="T406">
            <v>47.1060499860909</v>
          </cell>
          <cell r="U406">
            <v>46.1812294937355</v>
          </cell>
        </row>
        <row r="407">
          <cell r="B407" t="str">
            <v>PMS-306</v>
          </cell>
          <cell r="C407" t="str">
            <v>Yangtze-Qinling</v>
          </cell>
          <cell r="D407">
            <v>29.8918</v>
          </cell>
          <cell r="E407">
            <v>119.8417</v>
          </cell>
          <cell r="F407">
            <v>54.3306782551251</v>
          </cell>
        </row>
        <row r="407">
          <cell r="I407">
            <v>14.612663220209</v>
          </cell>
          <cell r="J407">
            <v>33.8893437271436</v>
          </cell>
          <cell r="K407">
            <v>43.6182191208407</v>
          </cell>
          <cell r="L407">
            <v>27.0091300283366</v>
          </cell>
          <cell r="M407">
            <v>29.050757855144</v>
          </cell>
          <cell r="N407">
            <v>51.4013487656778</v>
          </cell>
        </row>
        <row r="407">
          <cell r="Q407">
            <v>13.3626761053394</v>
          </cell>
          <cell r="R407">
            <v>80.9277145808031</v>
          </cell>
          <cell r="S407">
            <v>48.2397647302638</v>
          </cell>
          <cell r="T407">
            <v>52.3150806515199</v>
          </cell>
          <cell r="U407">
            <v>51.7037813692754</v>
          </cell>
          <cell r="V407">
            <v>193.20881565593</v>
          </cell>
        </row>
        <row r="408">
          <cell r="B408" t="str">
            <v>PMS-308</v>
          </cell>
          <cell r="C408" t="str">
            <v>Yangtze-Qinling</v>
          </cell>
          <cell r="D408">
            <v>29.8027</v>
          </cell>
          <cell r="E408">
            <v>119.7114</v>
          </cell>
          <cell r="F408">
            <v>73.9918074035701</v>
          </cell>
          <cell r="G408">
            <v>8.54084468068915</v>
          </cell>
        </row>
        <row r="408">
          <cell r="K408">
            <v>51.3959037747239</v>
          </cell>
          <cell r="L408">
            <v>22.8767071977307</v>
          </cell>
          <cell r="M408">
            <v>26.550238295179</v>
          </cell>
          <cell r="N408">
            <v>44.122917073153</v>
          </cell>
          <cell r="O408">
            <v>30.1203119279965</v>
          </cell>
        </row>
        <row r="408">
          <cell r="S408">
            <v>60.6655645166206</v>
          </cell>
          <cell r="T408">
            <v>34.6827969194436</v>
          </cell>
          <cell r="U408">
            <v>40.5760572394001</v>
          </cell>
        </row>
        <row r="409">
          <cell r="B409" t="str">
            <v>PMS-311</v>
          </cell>
          <cell r="C409" t="str">
            <v>Yangtze-Qinling</v>
          </cell>
          <cell r="D409">
            <v>29.5606</v>
          </cell>
          <cell r="E409">
            <v>119.7604</v>
          </cell>
          <cell r="F409">
            <v>20.7365412432227</v>
          </cell>
          <cell r="G409">
            <v>15.5466364018607</v>
          </cell>
        </row>
        <row r="409">
          <cell r="L409">
            <v>20.1757144567707</v>
          </cell>
          <cell r="M409">
            <v>21.9391991208201</v>
          </cell>
          <cell r="N409">
            <v>3.91341789053852</v>
          </cell>
          <cell r="O409">
            <v>50.7831232443079</v>
          </cell>
        </row>
        <row r="409">
          <cell r="T409">
            <v>37.005034695697</v>
          </cell>
          <cell r="U409">
            <v>38.9317473144551</v>
          </cell>
        </row>
        <row r="410">
          <cell r="B410" t="str">
            <v>PMS-314</v>
          </cell>
          <cell r="C410" t="str">
            <v>Yangtze-Qinling</v>
          </cell>
          <cell r="D410">
            <v>26.5279</v>
          </cell>
          <cell r="E410">
            <v>119.6324</v>
          </cell>
        </row>
        <row r="410">
          <cell r="I410">
            <v>30.0040571768566</v>
          </cell>
          <cell r="J410">
            <v>69.8068696151026</v>
          </cell>
          <cell r="K410">
            <v>83.2548192042325</v>
          </cell>
          <cell r="L410">
            <v>31.9024312801535</v>
          </cell>
          <cell r="M410">
            <v>38.3516160996262</v>
          </cell>
        </row>
        <row r="410">
          <cell r="Q410">
            <v>52.522891669015</v>
          </cell>
          <cell r="R410">
            <v>124.960376847602</v>
          </cell>
          <cell r="S410">
            <v>124.587380162984</v>
          </cell>
          <cell r="T410">
            <v>57.6184906007937</v>
          </cell>
          <cell r="U410">
            <v>74.417814152714</v>
          </cell>
          <cell r="V410">
            <v>163.26970875803</v>
          </cell>
        </row>
        <row r="411">
          <cell r="B411" t="str">
            <v>PMS-317</v>
          </cell>
          <cell r="C411" t="str">
            <v>SE China/tropical</v>
          </cell>
          <cell r="D411">
            <v>26.3239</v>
          </cell>
          <cell r="E411">
            <v>119.499</v>
          </cell>
          <cell r="F411">
            <v>15.7596511027961</v>
          </cell>
        </row>
        <row r="411">
          <cell r="L411">
            <v>10.6367848500894</v>
          </cell>
          <cell r="M411">
            <v>12.1164686444457</v>
          </cell>
        </row>
        <row r="412">
          <cell r="B412" t="str">
            <v>PMS-318</v>
          </cell>
          <cell r="C412" t="str">
            <v>SE China/tropical</v>
          </cell>
          <cell r="D412">
            <v>26.1837</v>
          </cell>
          <cell r="E412">
            <v>119.5397</v>
          </cell>
          <cell r="F412">
            <v>24.931329929735</v>
          </cell>
        </row>
        <row r="412">
          <cell r="K412">
            <v>68.0715574840076</v>
          </cell>
          <cell r="L412">
            <v>17.6051241595271</v>
          </cell>
          <cell r="M412">
            <v>28.8134179866086</v>
          </cell>
        </row>
        <row r="412">
          <cell r="S412">
            <v>46.7597538978165</v>
          </cell>
        </row>
        <row r="412">
          <cell r="U412">
            <v>34.6431302717352</v>
          </cell>
        </row>
        <row r="413">
          <cell r="B413" t="str">
            <v>PMS-321</v>
          </cell>
          <cell r="C413" t="str">
            <v>SE China/tropical</v>
          </cell>
          <cell r="D413">
            <v>26.0217</v>
          </cell>
          <cell r="E413">
            <v>119.1973</v>
          </cell>
          <cell r="F413">
            <v>18.4401664826945</v>
          </cell>
        </row>
        <row r="413">
          <cell r="K413">
            <v>93.8651483389527</v>
          </cell>
          <cell r="L413">
            <v>12.648509046337</v>
          </cell>
          <cell r="M413">
            <v>30.3426188749692</v>
          </cell>
          <cell r="N413">
            <v>23.1045428165274</v>
          </cell>
        </row>
        <row r="413">
          <cell r="S413">
            <v>106.073663225093</v>
          </cell>
          <cell r="T413">
            <v>32.1327866435189</v>
          </cell>
          <cell r="U413">
            <v>70.1604898543836</v>
          </cell>
        </row>
        <row r="414">
          <cell r="B414" t="str">
            <v>PMS-322</v>
          </cell>
          <cell r="C414" t="str">
            <v>SE China/tropical</v>
          </cell>
          <cell r="D414">
            <v>26.0217</v>
          </cell>
          <cell r="E414">
            <v>119.1973</v>
          </cell>
          <cell r="F414">
            <v>18.0818376935077</v>
          </cell>
        </row>
        <row r="414">
          <cell r="K414">
            <v>66.133816866012</v>
          </cell>
          <cell r="L414">
            <v>12.4862896605215</v>
          </cell>
          <cell r="M414">
            <v>31.3402496619077</v>
          </cell>
        </row>
        <row r="414">
          <cell r="S414">
            <v>51.9859108963247</v>
          </cell>
        </row>
        <row r="414">
          <cell r="U414">
            <v>39.0263445184901</v>
          </cell>
        </row>
        <row r="415">
          <cell r="B415" t="str">
            <v>PMS-323</v>
          </cell>
          <cell r="C415" t="str">
            <v>SE China/tropical</v>
          </cell>
          <cell r="D415">
            <v>26.0217</v>
          </cell>
          <cell r="E415">
            <v>119.1973</v>
          </cell>
          <cell r="F415">
            <v>23.5317623323592</v>
          </cell>
          <cell r="G415">
            <v>7.40991342360511</v>
          </cell>
        </row>
        <row r="415">
          <cell r="K415">
            <v>54.9003801658904</v>
          </cell>
          <cell r="L415">
            <v>15.2980485622916</v>
          </cell>
          <cell r="M415">
            <v>21.3065784082817</v>
          </cell>
          <cell r="N415">
            <v>30.484380767457</v>
          </cell>
          <cell r="O415">
            <v>15.622892547667</v>
          </cell>
        </row>
        <row r="415">
          <cell r="S415">
            <v>63.0945001708502</v>
          </cell>
          <cell r="T415">
            <v>30.7844023326906</v>
          </cell>
          <cell r="U415">
            <v>38.4487691379779</v>
          </cell>
        </row>
        <row r="416">
          <cell r="B416" t="str">
            <v>PMS-327</v>
          </cell>
          <cell r="C416" t="str">
            <v>SE China/tropical</v>
          </cell>
          <cell r="D416">
            <v>26.1503</v>
          </cell>
          <cell r="E416">
            <v>117.5031</v>
          </cell>
          <cell r="F416">
            <v>19.8792484212532</v>
          </cell>
        </row>
        <row r="416">
          <cell r="K416">
            <v>80.8924146364225</v>
          </cell>
          <cell r="L416">
            <v>13.7473075263525</v>
          </cell>
          <cell r="M416">
            <v>28.8792924799113</v>
          </cell>
        </row>
        <row r="416">
          <cell r="S416">
            <v>81.6484046739142</v>
          </cell>
        </row>
        <row r="416">
          <cell r="U416">
            <v>64.1714973536207</v>
          </cell>
        </row>
        <row r="417">
          <cell r="B417" t="str">
            <v>PMS-329</v>
          </cell>
          <cell r="C417" t="str">
            <v>SE China/tropical</v>
          </cell>
          <cell r="D417">
            <v>26.0486</v>
          </cell>
          <cell r="E417">
            <v>117.4321</v>
          </cell>
          <cell r="F417">
            <v>25.629733949186</v>
          </cell>
          <cell r="G417">
            <v>5.843201496714</v>
          </cell>
        </row>
        <row r="417">
          <cell r="K417">
            <v>62.3016399200206</v>
          </cell>
          <cell r="L417">
            <v>14.8267149249576</v>
          </cell>
          <cell r="M417">
            <v>20.3534285894193</v>
          </cell>
          <cell r="N417">
            <v>54.5532879928062</v>
          </cell>
          <cell r="O417">
            <v>14.8029052041817</v>
          </cell>
        </row>
        <row r="417">
          <cell r="S417">
            <v>47.8332940728534</v>
          </cell>
          <cell r="T417">
            <v>35.221196151016</v>
          </cell>
          <cell r="U417">
            <v>36.7386023497456</v>
          </cell>
        </row>
        <row r="418">
          <cell r="B418" t="str">
            <v>PMS-330</v>
          </cell>
          <cell r="C418" t="str">
            <v>SE China/tropical</v>
          </cell>
          <cell r="D418">
            <v>25.9483</v>
          </cell>
          <cell r="E418">
            <v>117.3197</v>
          </cell>
        </row>
        <row r="418">
          <cell r="G418">
            <v>12.8993210924657</v>
          </cell>
        </row>
        <row r="418">
          <cell r="K418">
            <v>46.9638372857042</v>
          </cell>
          <cell r="L418">
            <v>19.9496415220133</v>
          </cell>
          <cell r="M418">
            <v>24.6797845812252</v>
          </cell>
        </row>
        <row r="418">
          <cell r="O418">
            <v>3.74857229938959</v>
          </cell>
        </row>
        <row r="418">
          <cell r="S418">
            <v>42.8577396057593</v>
          </cell>
          <cell r="T418">
            <v>3.32050075623842</v>
          </cell>
          <cell r="U418">
            <v>16.4114631233257</v>
          </cell>
        </row>
        <row r="419">
          <cell r="B419" t="str">
            <v>PMS-331</v>
          </cell>
          <cell r="C419" t="str">
            <v>SE China/tropical</v>
          </cell>
          <cell r="D419">
            <v>25.8869</v>
          </cell>
          <cell r="E419">
            <v>117.2652</v>
          </cell>
        </row>
        <row r="419">
          <cell r="K419">
            <v>104.4065541474</v>
          </cell>
        </row>
        <row r="419">
          <cell r="M419">
            <v>65.2070483997197</v>
          </cell>
        </row>
        <row r="419">
          <cell r="S419">
            <v>70.2390304883134</v>
          </cell>
        </row>
        <row r="419">
          <cell r="U419">
            <v>54.2639700941015</v>
          </cell>
        </row>
        <row r="420">
          <cell r="B420" t="str">
            <v>PMS-332</v>
          </cell>
          <cell r="C420" t="str">
            <v>SE China/tropical</v>
          </cell>
          <cell r="D420">
            <v>25.8189</v>
          </cell>
          <cell r="E420">
            <v>117.191</v>
          </cell>
          <cell r="F420">
            <v>33.8622421559566</v>
          </cell>
        </row>
        <row r="420">
          <cell r="K420">
            <v>53.1200694997622</v>
          </cell>
          <cell r="L420">
            <v>24.4104739422368</v>
          </cell>
          <cell r="M420">
            <v>28.8754129352754</v>
          </cell>
          <cell r="N420">
            <v>13.1288770834126</v>
          </cell>
        </row>
        <row r="420">
          <cell r="S420">
            <v>44.3614469688922</v>
          </cell>
          <cell r="T420">
            <v>19.9700572657518</v>
          </cell>
          <cell r="U420">
            <v>26.5114238610482</v>
          </cell>
        </row>
        <row r="421">
          <cell r="B421" t="str">
            <v>PMS-333</v>
          </cell>
          <cell r="C421" t="str">
            <v>SE China/tropical</v>
          </cell>
          <cell r="D421">
            <v>25.7646</v>
          </cell>
          <cell r="E421">
            <v>117.152</v>
          </cell>
          <cell r="F421">
            <v>39.2964128026521</v>
          </cell>
        </row>
        <row r="421">
          <cell r="K421">
            <v>12.9825839165155</v>
          </cell>
          <cell r="L421">
            <v>28.6690507922791</v>
          </cell>
          <cell r="M421">
            <v>15.3240966406648</v>
          </cell>
        </row>
        <row r="421">
          <cell r="S421">
            <v>34.4013417169954</v>
          </cell>
        </row>
        <row r="421">
          <cell r="U421">
            <v>23.7969007501638</v>
          </cell>
        </row>
        <row r="422">
          <cell r="B422" t="str">
            <v>PMS-335</v>
          </cell>
          <cell r="C422" t="str">
            <v>SE China/tropical</v>
          </cell>
          <cell r="D422">
            <v>25.874</v>
          </cell>
          <cell r="E422">
            <v>116.1192</v>
          </cell>
          <cell r="F422">
            <v>18.9825157884531</v>
          </cell>
          <cell r="G422">
            <v>8.14296386438294</v>
          </cell>
        </row>
        <row r="422">
          <cell r="K422">
            <v>73.2044441461004</v>
          </cell>
          <cell r="L422">
            <v>13.0853392649719</v>
          </cell>
          <cell r="M422">
            <v>21.6825456148483</v>
          </cell>
          <cell r="N422">
            <v>27.1628239623125</v>
          </cell>
          <cell r="O422">
            <v>23.6425959917386</v>
          </cell>
        </row>
        <row r="422">
          <cell r="S422">
            <v>78.0980296720112</v>
          </cell>
          <cell r="T422">
            <v>26.9820262356354</v>
          </cell>
          <cell r="U422">
            <v>39.8761335447318</v>
          </cell>
        </row>
        <row r="423">
          <cell r="B423" t="str">
            <v>PMS-336</v>
          </cell>
          <cell r="C423" t="str">
            <v>SE China/tropical</v>
          </cell>
          <cell r="D423">
            <v>25.8576</v>
          </cell>
          <cell r="E423">
            <v>116.0028</v>
          </cell>
          <cell r="F423">
            <v>15.6575887704906</v>
          </cell>
          <cell r="G423">
            <v>8.86550744143573</v>
          </cell>
        </row>
        <row r="423">
          <cell r="K423">
            <v>65.0693478718715</v>
          </cell>
          <cell r="L423">
            <v>12.2882503072018</v>
          </cell>
          <cell r="M423">
            <v>19.9332379678046</v>
          </cell>
          <cell r="N423">
            <v>14.5879138632969</v>
          </cell>
        </row>
        <row r="423">
          <cell r="S423">
            <v>45.0367073347345</v>
          </cell>
          <cell r="T423">
            <v>21.5780432341143</v>
          </cell>
          <cell r="U423">
            <v>29.4897127752369</v>
          </cell>
        </row>
        <row r="424">
          <cell r="B424" t="str">
            <v>PMS-337</v>
          </cell>
          <cell r="C424" t="str">
            <v>SE China/tropical</v>
          </cell>
          <cell r="D424">
            <v>25.8017</v>
          </cell>
          <cell r="E424">
            <v>115.9742</v>
          </cell>
          <cell r="F424">
            <v>9.85489395578871</v>
          </cell>
        </row>
        <row r="424">
          <cell r="K424">
            <v>51.9090201325947</v>
          </cell>
          <cell r="L424">
            <v>6.49979022289371</v>
          </cell>
          <cell r="M424">
            <v>18.114069093544</v>
          </cell>
          <cell r="N424">
            <v>25.4231999141029</v>
          </cell>
        </row>
        <row r="424">
          <cell r="S424">
            <v>74.7920544405901</v>
          </cell>
          <cell r="T424">
            <v>35.6432409424154</v>
          </cell>
          <cell r="U424">
            <v>52.6639740600718</v>
          </cell>
        </row>
        <row r="425">
          <cell r="B425" t="str">
            <v>PMS-338</v>
          </cell>
          <cell r="C425" t="str">
            <v>SE China/tropical</v>
          </cell>
          <cell r="D425">
            <v>25.7324</v>
          </cell>
          <cell r="E425">
            <v>115.8893</v>
          </cell>
          <cell r="F425">
            <v>22.3576550269836</v>
          </cell>
        </row>
        <row r="425">
          <cell r="K425">
            <v>54.2339560760635</v>
          </cell>
          <cell r="L425">
            <v>15.7388595166383</v>
          </cell>
          <cell r="M425">
            <v>25.3544860781857</v>
          </cell>
          <cell r="N425">
            <v>16.7164141661609</v>
          </cell>
        </row>
        <row r="425">
          <cell r="S425">
            <v>48.213349200837</v>
          </cell>
          <cell r="T425">
            <v>24.8123616224979</v>
          </cell>
          <cell r="U425">
            <v>33.2676967882982</v>
          </cell>
        </row>
        <row r="426">
          <cell r="B426" t="str">
            <v>PMS-339</v>
          </cell>
          <cell r="C426" t="str">
            <v>SE China/tropical</v>
          </cell>
          <cell r="D426">
            <v>25.6615</v>
          </cell>
          <cell r="E426">
            <v>115.8164</v>
          </cell>
          <cell r="F426">
            <v>4.68633038336031</v>
          </cell>
          <cell r="G426">
            <v>7.51960076625378</v>
          </cell>
        </row>
        <row r="426">
          <cell r="K426">
            <v>90.7085690077085</v>
          </cell>
          <cell r="L426">
            <v>6.22562714580492</v>
          </cell>
          <cell r="M426">
            <v>27.1125162018055</v>
          </cell>
        </row>
        <row r="426">
          <cell r="S426">
            <v>76.3150394954095</v>
          </cell>
        </row>
        <row r="426">
          <cell r="U426">
            <v>59.8004976118371</v>
          </cell>
        </row>
        <row r="427">
          <cell r="B427" t="str">
            <v>PMS-340</v>
          </cell>
          <cell r="C427" t="str">
            <v>SE China/tropical</v>
          </cell>
          <cell r="D427">
            <v>25.5853</v>
          </cell>
          <cell r="E427">
            <v>115.7974</v>
          </cell>
          <cell r="F427">
            <v>20.3359583348932</v>
          </cell>
        </row>
        <row r="427">
          <cell r="K427">
            <v>72.0295139417895</v>
          </cell>
          <cell r="L427">
            <v>14.079212324055</v>
          </cell>
          <cell r="M427">
            <v>29.7874732697339</v>
          </cell>
          <cell r="N427">
            <v>9.60998777665936</v>
          </cell>
        </row>
        <row r="427">
          <cell r="S427">
            <v>72.235892269839</v>
          </cell>
          <cell r="T427">
            <v>15.7983792195984</v>
          </cell>
          <cell r="U427">
            <v>37.3509148486359</v>
          </cell>
        </row>
        <row r="428">
          <cell r="B428" t="str">
            <v>PMS-341</v>
          </cell>
          <cell r="C428" t="str">
            <v>SE China/tropical</v>
          </cell>
          <cell r="D428">
            <v>25.4937</v>
          </cell>
          <cell r="E428">
            <v>115.7658</v>
          </cell>
        </row>
        <row r="428">
          <cell r="K428">
            <v>73.2473041197988</v>
          </cell>
        </row>
        <row r="428">
          <cell r="M428">
            <v>44.3960258068101</v>
          </cell>
        </row>
        <row r="428">
          <cell r="S428">
            <v>57.0796628397153</v>
          </cell>
        </row>
        <row r="428">
          <cell r="U428">
            <v>43.1357838471209</v>
          </cell>
        </row>
        <row r="429">
          <cell r="B429" t="str">
            <v>PMS-342</v>
          </cell>
          <cell r="C429" t="str">
            <v>SE China/tropical</v>
          </cell>
          <cell r="D429">
            <v>25.4445</v>
          </cell>
          <cell r="E429">
            <v>115.7807</v>
          </cell>
          <cell r="F429">
            <v>19.7153042756121</v>
          </cell>
          <cell r="G429">
            <v>18.190149954109</v>
          </cell>
        </row>
        <row r="429">
          <cell r="K429">
            <v>81.6155388873812</v>
          </cell>
          <cell r="L429">
            <v>19.5437401411103</v>
          </cell>
          <cell r="M429">
            <v>29.0735252912106</v>
          </cell>
        </row>
        <row r="429">
          <cell r="O429">
            <v>48.3809849903963</v>
          </cell>
        </row>
        <row r="429">
          <cell r="S429">
            <v>73.587552255439</v>
          </cell>
          <cell r="T429">
            <v>46.4176483530182</v>
          </cell>
          <cell r="U429">
            <v>54.2380781655594</v>
          </cell>
        </row>
        <row r="430">
          <cell r="B430" t="str">
            <v>PMS-343</v>
          </cell>
          <cell r="C430" t="str">
            <v>SE China/tropical</v>
          </cell>
          <cell r="D430">
            <v>25.4071</v>
          </cell>
          <cell r="E430">
            <v>115.7796</v>
          </cell>
          <cell r="F430">
            <v>27.9636286798919</v>
          </cell>
        </row>
        <row r="430">
          <cell r="L430">
            <v>19.8312547826028</v>
          </cell>
          <cell r="M430">
            <v>22.532256492966</v>
          </cell>
        </row>
        <row r="431">
          <cell r="B431" t="str">
            <v>PMS-345</v>
          </cell>
          <cell r="C431" t="str">
            <v>SE China/tropical</v>
          </cell>
          <cell r="D431">
            <v>24.2623</v>
          </cell>
          <cell r="E431">
            <v>115.9648</v>
          </cell>
          <cell r="F431">
            <v>25.4325643650783</v>
          </cell>
        </row>
        <row r="431">
          <cell r="K431">
            <v>81.9386899320147</v>
          </cell>
          <cell r="L431">
            <v>17.9712222280453</v>
          </cell>
          <cell r="M431">
            <v>35.3779914103926</v>
          </cell>
        </row>
        <row r="431">
          <cell r="S431">
            <v>57.8152746873405</v>
          </cell>
        </row>
        <row r="431">
          <cell r="U431">
            <v>43.953441070047</v>
          </cell>
        </row>
        <row r="432">
          <cell r="B432" t="str">
            <v>PMS-347</v>
          </cell>
          <cell r="C432" t="str">
            <v>SE China/tropical</v>
          </cell>
          <cell r="D432">
            <v>24.168</v>
          </cell>
          <cell r="E432">
            <v>115.8839</v>
          </cell>
          <cell r="F432">
            <v>41.3686988061876</v>
          </cell>
        </row>
        <row r="432">
          <cell r="K432">
            <v>60.1834081165782</v>
          </cell>
          <cell r="L432">
            <v>30.2197498779487</v>
          </cell>
          <cell r="M432">
            <v>34.0901129738576</v>
          </cell>
          <cell r="N432">
            <v>9.19546824611013</v>
          </cell>
        </row>
        <row r="432">
          <cell r="S432">
            <v>58.9449558451795</v>
          </cell>
          <cell r="T432">
            <v>14.6230340168906</v>
          </cell>
          <cell r="U432">
            <v>28.3477026512</v>
          </cell>
        </row>
        <row r="433">
          <cell r="B433" t="str">
            <v>PMS-349</v>
          </cell>
          <cell r="C433" t="str">
            <v>SE China/tropical</v>
          </cell>
          <cell r="D433">
            <v>24.19</v>
          </cell>
          <cell r="E433">
            <v>115.82</v>
          </cell>
        </row>
        <row r="433">
          <cell r="K433">
            <v>60.3302186706832</v>
          </cell>
        </row>
        <row r="433">
          <cell r="M433">
            <v>35.6760505240059</v>
          </cell>
        </row>
        <row r="433">
          <cell r="S433">
            <v>58.1883366770346</v>
          </cell>
        </row>
        <row r="433">
          <cell r="U433">
            <v>44.2699954323522</v>
          </cell>
        </row>
        <row r="434">
          <cell r="B434" t="str">
            <v>PMS-350</v>
          </cell>
          <cell r="C434" t="str">
            <v>SE China/tropical</v>
          </cell>
          <cell r="D434">
            <v>24.1175</v>
          </cell>
          <cell r="E434">
            <v>115.6582</v>
          </cell>
          <cell r="F434">
            <v>23.2810742515445</v>
          </cell>
        </row>
        <row r="434">
          <cell r="K434">
            <v>47.2305043342652</v>
          </cell>
          <cell r="L434">
            <v>16.3456926163033</v>
          </cell>
          <cell r="M434">
            <v>22.3802269482886</v>
          </cell>
        </row>
        <row r="434">
          <cell r="S434">
            <v>47.4841167453978</v>
          </cell>
        </row>
        <row r="434">
          <cell r="U434">
            <v>35.0772718151216</v>
          </cell>
        </row>
        <row r="435">
          <cell r="B435" t="str">
            <v>PMS-352</v>
          </cell>
          <cell r="C435" t="str">
            <v>SE China/tropical</v>
          </cell>
          <cell r="D435">
            <v>24.0879</v>
          </cell>
          <cell r="E435">
            <v>115.5374</v>
          </cell>
          <cell r="F435">
            <v>20.6133558042348</v>
          </cell>
        </row>
        <row r="435">
          <cell r="J435">
            <v>4.41616267699465</v>
          </cell>
          <cell r="K435">
            <v>75.6320360400486</v>
          </cell>
          <cell r="L435">
            <v>8.88271063593311</v>
          </cell>
          <cell r="M435">
            <v>22.8149687257134</v>
          </cell>
        </row>
        <row r="435">
          <cell r="S435">
            <v>65.4965959091337</v>
          </cell>
        </row>
        <row r="435">
          <cell r="U435">
            <v>50.4982129165474</v>
          </cell>
        </row>
        <row r="436">
          <cell r="B436" t="str">
            <v>PMS-353</v>
          </cell>
          <cell r="C436" t="str">
            <v>SE China/tropical</v>
          </cell>
          <cell r="D436">
            <v>24.074</v>
          </cell>
          <cell r="E436">
            <v>115.4863</v>
          </cell>
          <cell r="F436">
            <v>30.6040038265663</v>
          </cell>
        </row>
        <row r="436">
          <cell r="K436">
            <v>34.3825771128911</v>
          </cell>
          <cell r="L436">
            <v>21.9573187932824</v>
          </cell>
          <cell r="M436">
            <v>20.9158084945511</v>
          </cell>
        </row>
        <row r="436">
          <cell r="S436">
            <v>28.6324435607179</v>
          </cell>
        </row>
        <row r="436">
          <cell r="U436">
            <v>20.0214873073295</v>
          </cell>
        </row>
        <row r="437">
          <cell r="B437" t="str">
            <v>PMS-354</v>
          </cell>
          <cell r="C437" t="str">
            <v>SE China/tropical</v>
          </cell>
          <cell r="D437">
            <v>24.0615</v>
          </cell>
          <cell r="E437">
            <v>115.3975</v>
          </cell>
          <cell r="F437">
            <v>16.9248304940739</v>
          </cell>
        </row>
        <row r="437">
          <cell r="K437">
            <v>86.0849045724976</v>
          </cell>
          <cell r="L437">
            <v>11.4895404238552</v>
          </cell>
          <cell r="M437">
            <v>38.5996258338067</v>
          </cell>
        </row>
        <row r="437">
          <cell r="S437">
            <v>73.9788447525726</v>
          </cell>
        </row>
        <row r="437">
          <cell r="U437">
            <v>57.7842162563634</v>
          </cell>
        </row>
        <row r="438">
          <cell r="B438" t="str">
            <v>PMS-359</v>
          </cell>
          <cell r="C438" t="str">
            <v>SE China/tropical</v>
          </cell>
          <cell r="D438">
            <v>22.9134</v>
          </cell>
          <cell r="E438">
            <v>112.337</v>
          </cell>
          <cell r="F438">
            <v>28.466184819612</v>
          </cell>
        </row>
        <row r="438">
          <cell r="K438">
            <v>79.8904859307553</v>
          </cell>
          <cell r="L438">
            <v>20.1054503077854</v>
          </cell>
          <cell r="M438">
            <v>38.2576515295775</v>
          </cell>
        </row>
        <row r="438">
          <cell r="S438">
            <v>79.5726770689368</v>
          </cell>
        </row>
        <row r="438">
          <cell r="U438">
            <v>62.3764829777159</v>
          </cell>
        </row>
        <row r="439">
          <cell r="B439" t="str">
            <v>PMS-364a</v>
          </cell>
          <cell r="C439" t="str">
            <v>SE China/tropical</v>
          </cell>
          <cell r="D439">
            <v>22.5140666666667</v>
          </cell>
          <cell r="E439">
            <v>112.196266666667</v>
          </cell>
          <cell r="F439">
            <v>64.472542271939</v>
          </cell>
        </row>
        <row r="439">
          <cell r="K439">
            <v>93.4778986348962</v>
          </cell>
          <cell r="L439">
            <v>48.4976215602246</v>
          </cell>
          <cell r="M439">
            <v>57.0411735459796</v>
          </cell>
        </row>
        <row r="439">
          <cell r="S439">
            <v>61.2386506966074</v>
          </cell>
        </row>
        <row r="439">
          <cell r="U439">
            <v>46.8634508764958</v>
          </cell>
        </row>
        <row r="440">
          <cell r="B440" t="str">
            <v>PMS-368</v>
          </cell>
          <cell r="C440" t="str">
            <v>SE China/tropical</v>
          </cell>
          <cell r="D440">
            <v>21.5701</v>
          </cell>
          <cell r="E440">
            <v>110.4919</v>
          </cell>
        </row>
        <row r="440">
          <cell r="K440">
            <v>73.3933393892544</v>
          </cell>
        </row>
        <row r="440">
          <cell r="M440">
            <v>44.4938702499462</v>
          </cell>
        </row>
        <row r="440">
          <cell r="S440">
            <v>83.4133145671492</v>
          </cell>
        </row>
        <row r="440">
          <cell r="U440">
            <v>65.6999119304512</v>
          </cell>
        </row>
        <row r="441">
          <cell r="B441" t="str">
            <v>PMS-371</v>
          </cell>
          <cell r="C441" t="str">
            <v>SE China/tropical</v>
          </cell>
          <cell r="D441">
            <v>20.7002</v>
          </cell>
          <cell r="E441">
            <v>110.0545</v>
          </cell>
          <cell r="F441">
            <v>25.0212301295297</v>
          </cell>
        </row>
        <row r="441">
          <cell r="K441">
            <v>78.5438695602916</v>
          </cell>
          <cell r="L441">
            <v>17.5066165512163</v>
          </cell>
          <cell r="M441">
            <v>38.8402611522321</v>
          </cell>
        </row>
        <row r="441">
          <cell r="S441">
            <v>93.361425459704</v>
          </cell>
        </row>
        <row r="441">
          <cell r="U441">
            <v>74.6185635207512</v>
          </cell>
        </row>
        <row r="442">
          <cell r="B442" t="str">
            <v>PMS-372</v>
          </cell>
          <cell r="C442" t="str">
            <v>SE China/tropical</v>
          </cell>
          <cell r="D442">
            <v>20.4586</v>
          </cell>
          <cell r="E442">
            <v>110.0265</v>
          </cell>
          <cell r="F442">
            <v>19.921662765559</v>
          </cell>
        </row>
        <row r="442">
          <cell r="K442">
            <v>91.0094788629244</v>
          </cell>
          <cell r="L442">
            <v>13.8365197375581</v>
          </cell>
          <cell r="M442">
            <v>30.9180628181784</v>
          </cell>
          <cell r="N442">
            <v>9.92582326778519</v>
          </cell>
        </row>
        <row r="442">
          <cell r="S442">
            <v>104.932797381672</v>
          </cell>
          <cell r="T442">
            <v>16.2220100854578</v>
          </cell>
          <cell r="U442">
            <v>62.1960245160205</v>
          </cell>
        </row>
        <row r="443">
          <cell r="B443" t="str">
            <v>PMS-375</v>
          </cell>
          <cell r="C443" t="str">
            <v>SE China/tropical</v>
          </cell>
          <cell r="D443">
            <v>19.6304</v>
          </cell>
          <cell r="E443">
            <v>110.2909</v>
          </cell>
          <cell r="F443">
            <v>4.68633038335958</v>
          </cell>
        </row>
        <row r="443">
          <cell r="K443">
            <v>45.5816301604387</v>
          </cell>
          <cell r="L443">
            <v>2.86845921153725</v>
          </cell>
          <cell r="M443">
            <v>14.6175272467545</v>
          </cell>
        </row>
        <row r="443">
          <cell r="S443">
            <v>22.2785783418208</v>
          </cell>
        </row>
        <row r="443">
          <cell r="U443">
            <v>14.6478967452292</v>
          </cell>
        </row>
        <row r="444">
          <cell r="B444" t="str">
            <v>PMS-381</v>
          </cell>
          <cell r="C444" t="str">
            <v>SE China/tropical</v>
          </cell>
          <cell r="D444">
            <v>19.0098</v>
          </cell>
          <cell r="E444">
            <v>109.6464</v>
          </cell>
        </row>
        <row r="444">
          <cell r="I444">
            <v>13.0267772042746</v>
          </cell>
        </row>
        <row r="444">
          <cell r="K444">
            <v>91.7747093943944</v>
          </cell>
          <cell r="L444">
            <v>11.0508296294832</v>
          </cell>
          <cell r="M444">
            <v>35.7628223978263</v>
          </cell>
        </row>
        <row r="444">
          <cell r="S444">
            <v>111.555884964283</v>
          </cell>
        </row>
        <row r="444">
          <cell r="U444">
            <v>90.3022894427132</v>
          </cell>
        </row>
        <row r="445">
          <cell r="B445" t="str">
            <v>PMS-384</v>
          </cell>
          <cell r="C445" t="str">
            <v>SE China/tropical</v>
          </cell>
          <cell r="D445">
            <v>18.6645</v>
          </cell>
          <cell r="E445">
            <v>109.5829</v>
          </cell>
          <cell r="F445">
            <v>30.7264492540932</v>
          </cell>
        </row>
        <row r="445">
          <cell r="L445">
            <v>21.9356791245809</v>
          </cell>
          <cell r="M445">
            <v>24.8606198092637</v>
          </cell>
        </row>
        <row r="446">
          <cell r="B446" t="str">
            <v>PMS-389</v>
          </cell>
          <cell r="C446" t="str">
            <v>SE China/tropical</v>
          </cell>
          <cell r="D446">
            <v>22.1938</v>
          </cell>
          <cell r="E446">
            <v>108.5242</v>
          </cell>
        </row>
        <row r="446">
          <cell r="K446">
            <v>55.9439719874018</v>
          </cell>
        </row>
        <row r="446">
          <cell r="M446">
            <v>32.8618348743679</v>
          </cell>
        </row>
        <row r="446">
          <cell r="S446">
            <v>27.7129676941073</v>
          </cell>
        </row>
        <row r="446">
          <cell r="U446">
            <v>18.4900419752037</v>
          </cell>
        </row>
        <row r="447">
          <cell r="B447" t="str">
            <v>PMS-392</v>
          </cell>
          <cell r="C447" t="str">
            <v>SE China/tropical</v>
          </cell>
          <cell r="D447">
            <v>22.394</v>
          </cell>
          <cell r="E447">
            <v>108.381</v>
          </cell>
        </row>
        <row r="448">
          <cell r="B448" t="str">
            <v>PMS-396</v>
          </cell>
          <cell r="C448" t="str">
            <v>SE China/tropical</v>
          </cell>
          <cell r="D448">
            <v>24.5096</v>
          </cell>
          <cell r="E448">
            <v>109.9496</v>
          </cell>
        </row>
        <row r="449">
          <cell r="B449" t="str">
            <v>PMS-397</v>
          </cell>
          <cell r="C449" t="str">
            <v>SE China/tropical</v>
          </cell>
          <cell r="D449">
            <v>24.4048</v>
          </cell>
          <cell r="E449">
            <v>109.9804</v>
          </cell>
          <cell r="F449">
            <v>35.4312765496753</v>
          </cell>
        </row>
        <row r="449">
          <cell r="K449">
            <v>77.7223570478463</v>
          </cell>
          <cell r="L449">
            <v>25.673652154507</v>
          </cell>
          <cell r="M449">
            <v>40.4217734374433</v>
          </cell>
        </row>
        <row r="449">
          <cell r="S449">
            <v>135.315414609458</v>
          </cell>
        </row>
        <row r="449">
          <cell r="U449">
            <v>111.219323437751</v>
          </cell>
        </row>
        <row r="450">
          <cell r="B450" t="str">
            <v>PMS-398</v>
          </cell>
          <cell r="C450" t="str">
            <v>SE China/tropical</v>
          </cell>
          <cell r="D450">
            <v>24.3374</v>
          </cell>
          <cell r="E450">
            <v>110.0766</v>
          </cell>
          <cell r="F450">
            <v>11.068680004452</v>
          </cell>
        </row>
        <row r="450">
          <cell r="L450">
            <v>7.24959879349215</v>
          </cell>
          <cell r="M450">
            <v>8.34304623252716</v>
          </cell>
        </row>
        <row r="451">
          <cell r="B451" t="str">
            <v>PMS-399</v>
          </cell>
          <cell r="C451" t="str">
            <v>SE China/tropical</v>
          </cell>
          <cell r="D451">
            <v>24.3947</v>
          </cell>
          <cell r="E451">
            <v>110.1307</v>
          </cell>
          <cell r="F451">
            <v>30.6040038265644</v>
          </cell>
        </row>
        <row r="451">
          <cell r="K451">
            <v>122.423216211462</v>
          </cell>
          <cell r="L451">
            <v>21.957318793282</v>
          </cell>
          <cell r="M451">
            <v>60.0760837313394</v>
          </cell>
          <cell r="N451">
            <v>5.44821269911955</v>
          </cell>
        </row>
        <row r="451">
          <cell r="S451">
            <v>168.588667921095</v>
          </cell>
          <cell r="T451">
            <v>10.0203768154186</v>
          </cell>
          <cell r="U451">
            <v>91.5974477188274</v>
          </cell>
        </row>
        <row r="452">
          <cell r="B452" t="str">
            <v>PMS-400</v>
          </cell>
          <cell r="C452" t="str">
            <v>SE China/tropical</v>
          </cell>
          <cell r="D452">
            <v>24.4224</v>
          </cell>
          <cell r="E452">
            <v>110.2133</v>
          </cell>
          <cell r="F452">
            <v>24.2108866769674</v>
          </cell>
        </row>
        <row r="452">
          <cell r="K452">
            <v>74.1104683422558</v>
          </cell>
          <cell r="L452">
            <v>16.9920335572822</v>
          </cell>
          <cell r="M452">
            <v>29.9479516415515</v>
          </cell>
        </row>
        <row r="452">
          <cell r="S452">
            <v>57.4845971397409</v>
          </cell>
        </row>
        <row r="452">
          <cell r="U452">
            <v>43.4097547506576</v>
          </cell>
        </row>
        <row r="453">
          <cell r="B453" t="str">
            <v>PMS-403</v>
          </cell>
          <cell r="C453" t="str">
            <v>SE China/tropical</v>
          </cell>
          <cell r="D453">
            <v>24.6495</v>
          </cell>
          <cell r="E453">
            <v>110.43</v>
          </cell>
          <cell r="F453">
            <v>19.5278842509663</v>
          </cell>
          <cell r="G453">
            <v>14.1628285690146</v>
          </cell>
        </row>
        <row r="453">
          <cell r="L453">
            <v>14.89949998937</v>
          </cell>
          <cell r="M453">
            <v>16.6065055136804</v>
          </cell>
          <cell r="N453">
            <v>13.5151644815708</v>
          </cell>
          <cell r="O453">
            <v>58.7864286036821</v>
          </cell>
        </row>
        <row r="453">
          <cell r="T453">
            <v>35.7018609810937</v>
          </cell>
          <cell r="U453">
            <v>37.6028403181234</v>
          </cell>
        </row>
        <row r="454">
          <cell r="B454" t="str">
            <v>PMS-404</v>
          </cell>
          <cell r="C454" t="str">
            <v>SE China/tropical</v>
          </cell>
          <cell r="D454">
            <v>24.6872</v>
          </cell>
          <cell r="E454">
            <v>110.4719</v>
          </cell>
          <cell r="F454">
            <v>22.0769045172734</v>
          </cell>
        </row>
        <row r="454">
          <cell r="K454">
            <v>109.823933913609</v>
          </cell>
          <cell r="L454">
            <v>15.3887389875403</v>
          </cell>
          <cell r="M454">
            <v>36.4868882908445</v>
          </cell>
        </row>
        <row r="454">
          <cell r="S454">
            <v>121.62756542598</v>
          </cell>
        </row>
        <row r="454">
          <cell r="U454">
            <v>99.0825100663849</v>
          </cell>
        </row>
        <row r="455">
          <cell r="B455" t="str">
            <v>PMS-405</v>
          </cell>
          <cell r="C455" t="str">
            <v>SE China/tropical</v>
          </cell>
          <cell r="D455">
            <v>26.2417</v>
          </cell>
          <cell r="E455">
            <v>111.4537</v>
          </cell>
          <cell r="F455">
            <v>18.0875306256206</v>
          </cell>
        </row>
        <row r="455">
          <cell r="K455">
            <v>116.117225146985</v>
          </cell>
          <cell r="L455">
            <v>12.3442649995235</v>
          </cell>
          <cell r="M455">
            <v>50.9633007446922</v>
          </cell>
        </row>
        <row r="455">
          <cell r="S455">
            <v>95.290767444594</v>
          </cell>
        </row>
        <row r="455">
          <cell r="U455">
            <v>76.306153360643</v>
          </cell>
        </row>
        <row r="456">
          <cell r="B456" t="str">
            <v>PMS-406</v>
          </cell>
          <cell r="C456" t="str">
            <v>SE China/tropical</v>
          </cell>
          <cell r="D456">
            <v>26.3182</v>
          </cell>
          <cell r="E456">
            <v>111.4272</v>
          </cell>
          <cell r="F456">
            <v>14.3447415556053</v>
          </cell>
        </row>
        <row r="456">
          <cell r="L456">
            <v>9.59455270682331</v>
          </cell>
          <cell r="M456">
            <v>10.6808716830682</v>
          </cell>
        </row>
        <row r="457">
          <cell r="B457" t="str">
            <v>PMS-407</v>
          </cell>
          <cell r="C457" t="str">
            <v>SE China/tropical</v>
          </cell>
          <cell r="D457">
            <v>26.3729</v>
          </cell>
          <cell r="E457">
            <v>111.3735</v>
          </cell>
          <cell r="F457">
            <v>47.8066470796672</v>
          </cell>
        </row>
        <row r="457">
          <cell r="J457">
            <v>38.4215951994624</v>
          </cell>
          <cell r="K457">
            <v>87.7495365313571</v>
          </cell>
          <cell r="L457">
            <v>32.1328685605874</v>
          </cell>
          <cell r="M457">
            <v>43.7181728181629</v>
          </cell>
        </row>
        <row r="457">
          <cell r="S457">
            <v>79.2476385531452</v>
          </cell>
        </row>
        <row r="457">
          <cell r="U457">
            <v>62.0109339629765</v>
          </cell>
        </row>
        <row r="458">
          <cell r="B458" t="str">
            <v>PMS-409</v>
          </cell>
          <cell r="C458" t="str">
            <v>SE China/tropical</v>
          </cell>
          <cell r="D458">
            <v>26.4754</v>
          </cell>
          <cell r="E458">
            <v>111.2535</v>
          </cell>
          <cell r="F458">
            <v>23.8552099593937</v>
          </cell>
        </row>
        <row r="458">
          <cell r="K458">
            <v>89.4775695381692</v>
          </cell>
          <cell r="L458">
            <v>16.8172119761228</v>
          </cell>
          <cell r="M458">
            <v>39.8210530743339</v>
          </cell>
        </row>
        <row r="458">
          <cell r="S458">
            <v>81.3511918153623</v>
          </cell>
        </row>
        <row r="458">
          <cell r="U458">
            <v>63.8281005546992</v>
          </cell>
        </row>
        <row r="459">
          <cell r="B459" t="str">
            <v>PMS-410</v>
          </cell>
          <cell r="C459" t="str">
            <v>SE China/tropical</v>
          </cell>
          <cell r="D459">
            <v>26.5603</v>
          </cell>
          <cell r="E459">
            <v>111.2223</v>
          </cell>
        </row>
        <row r="459">
          <cell r="K459">
            <v>104.550233311488</v>
          </cell>
        </row>
        <row r="459">
          <cell r="M459">
            <v>65.4750880093429</v>
          </cell>
        </row>
        <row r="459">
          <cell r="S459">
            <v>74.213217011741</v>
          </cell>
        </row>
        <row r="459">
          <cell r="U459">
            <v>57.9863179842684</v>
          </cell>
        </row>
        <row r="460">
          <cell r="B460" t="str">
            <v>PMS-411</v>
          </cell>
          <cell r="C460" t="str">
            <v>SE China/tropical</v>
          </cell>
          <cell r="D460">
            <v>26.6653</v>
          </cell>
          <cell r="E460">
            <v>111.1968</v>
          </cell>
        </row>
        <row r="460">
          <cell r="K460">
            <v>81.3319229703396</v>
          </cell>
        </row>
        <row r="460">
          <cell r="M460">
            <v>49.9328543151611</v>
          </cell>
        </row>
        <row r="460">
          <cell r="S460">
            <v>72.0664635096891</v>
          </cell>
        </row>
        <row r="460">
          <cell r="U460">
            <v>56.7517903403273</v>
          </cell>
        </row>
        <row r="461">
          <cell r="B461" t="str">
            <v>PMS-412</v>
          </cell>
          <cell r="C461" t="str">
            <v>SE China/tropical</v>
          </cell>
          <cell r="D461">
            <v>26.7489</v>
          </cell>
          <cell r="E461">
            <v>111.1506</v>
          </cell>
          <cell r="F461">
            <v>36.3973018103578</v>
          </cell>
        </row>
        <row r="461">
          <cell r="K461">
            <v>98.5385418829512</v>
          </cell>
          <cell r="L461">
            <v>26.4207559931216</v>
          </cell>
          <cell r="M461">
            <v>43.4044863719843</v>
          </cell>
        </row>
        <row r="461">
          <cell r="S461">
            <v>80.0428883472041</v>
          </cell>
        </row>
        <row r="461">
          <cell r="U461">
            <v>63.5129741895035</v>
          </cell>
        </row>
        <row r="462">
          <cell r="B462" t="str">
            <v>PMS-413</v>
          </cell>
          <cell r="C462" t="str">
            <v>SE China/tropical</v>
          </cell>
          <cell r="D462">
            <v>26.797</v>
          </cell>
          <cell r="E462">
            <v>111.2069</v>
          </cell>
        </row>
        <row r="462">
          <cell r="K462">
            <v>66.8061307375628</v>
          </cell>
        </row>
        <row r="462">
          <cell r="M462">
            <v>39.9492826458545</v>
          </cell>
        </row>
        <row r="462">
          <cell r="S462">
            <v>48.90702340969</v>
          </cell>
        </row>
        <row r="462">
          <cell r="U462">
            <v>36.4398479818218</v>
          </cell>
        </row>
        <row r="463">
          <cell r="B463" t="str">
            <v>PMS-414</v>
          </cell>
          <cell r="C463" t="str">
            <v>SE China/tropical</v>
          </cell>
          <cell r="D463">
            <v>27.0023</v>
          </cell>
          <cell r="E463">
            <v>111.2834</v>
          </cell>
        </row>
        <row r="463">
          <cell r="K463">
            <v>96.9587931504658</v>
          </cell>
        </row>
        <row r="463">
          <cell r="M463">
            <v>60.2697379105057</v>
          </cell>
        </row>
        <row r="463">
          <cell r="S463">
            <v>72.4325022897769</v>
          </cell>
        </row>
        <row r="463">
          <cell r="U463">
            <v>56.4517968167781</v>
          </cell>
        </row>
        <row r="464">
          <cell r="B464" t="str">
            <v>PMS-416</v>
          </cell>
          <cell r="C464" t="str">
            <v>SE China/tropical</v>
          </cell>
          <cell r="D464">
            <v>28.066</v>
          </cell>
          <cell r="E464">
            <v>109.5888</v>
          </cell>
          <cell r="F464">
            <v>23.9582586850844</v>
          </cell>
          <cell r="G464">
            <v>7.71984112150754</v>
          </cell>
        </row>
        <row r="464">
          <cell r="K464">
            <v>93.1070854315452</v>
          </cell>
          <cell r="L464">
            <v>15.8774311256932</v>
          </cell>
          <cell r="M464">
            <v>28.4759169974958</v>
          </cell>
          <cell r="N464">
            <v>35.2586940381041</v>
          </cell>
          <cell r="O464">
            <v>35.3866414747559</v>
          </cell>
        </row>
        <row r="464">
          <cell r="S464">
            <v>91.2164046346756</v>
          </cell>
          <cell r="T464">
            <v>42.4992158945152</v>
          </cell>
          <cell r="U464">
            <v>57.7123130430108</v>
          </cell>
        </row>
        <row r="465">
          <cell r="B465" t="str">
            <v>PMS-418</v>
          </cell>
          <cell r="C465" t="str">
            <v>SE China/tropical</v>
          </cell>
          <cell r="D465">
            <v>28.2366</v>
          </cell>
          <cell r="E465">
            <v>109.678</v>
          </cell>
          <cell r="F465">
            <v>23.4345575599396</v>
          </cell>
        </row>
        <row r="465">
          <cell r="K465">
            <v>84.5326127262797</v>
          </cell>
          <cell r="L465">
            <v>16.4077555693715</v>
          </cell>
          <cell r="M465">
            <v>35.349057628347</v>
          </cell>
        </row>
        <row r="465">
          <cell r="S465">
            <v>81.5831337487244</v>
          </cell>
        </row>
        <row r="465">
          <cell r="U465">
            <v>64.3608963001249</v>
          </cell>
        </row>
        <row r="466">
          <cell r="B466" t="str">
            <v>PMS-424</v>
          </cell>
          <cell r="C466" t="str">
            <v>SE China/tropical</v>
          </cell>
          <cell r="D466">
            <v>28.2517</v>
          </cell>
          <cell r="E466">
            <v>110.1155</v>
          </cell>
        </row>
        <row r="466">
          <cell r="K466">
            <v>72.8809781499932</v>
          </cell>
        </row>
        <row r="466">
          <cell r="M466">
            <v>44.2381131303395</v>
          </cell>
        </row>
        <row r="466">
          <cell r="S466">
            <v>91.2290247038735</v>
          </cell>
        </row>
        <row r="466">
          <cell r="U466">
            <v>73.4741019226645</v>
          </cell>
        </row>
        <row r="467">
          <cell r="B467" t="str">
            <v>PMS-425</v>
          </cell>
          <cell r="C467" t="str">
            <v>Yangtze-Qinling</v>
          </cell>
          <cell r="D467">
            <v>29.7184</v>
          </cell>
          <cell r="E467">
            <v>113.8473</v>
          </cell>
          <cell r="F467">
            <v>22.0446531803127</v>
          </cell>
          <cell r="G467">
            <v>25.2847679378334</v>
          </cell>
        </row>
        <row r="467">
          <cell r="K467">
            <v>56.4413837982865</v>
          </cell>
          <cell r="L467">
            <v>26.5424630219084</v>
          </cell>
          <cell r="M467">
            <v>30.057004692985</v>
          </cell>
          <cell r="N467">
            <v>35.4942754711964</v>
          </cell>
          <cell r="O467">
            <v>51.6091133823328</v>
          </cell>
        </row>
        <row r="467">
          <cell r="S467">
            <v>65.3411268318879</v>
          </cell>
          <cell r="T467">
            <v>49.010469018478</v>
          </cell>
          <cell r="U467">
            <v>51.2413683364079</v>
          </cell>
        </row>
        <row r="468">
          <cell r="B468" t="str">
            <v>PMS-427</v>
          </cell>
          <cell r="C468" t="str">
            <v>Yangtze-Qinling</v>
          </cell>
          <cell r="D468">
            <v>29.7684</v>
          </cell>
          <cell r="E468">
            <v>114.0434</v>
          </cell>
          <cell r="F468">
            <v>20.2716116745346</v>
          </cell>
        </row>
        <row r="468">
          <cell r="K468">
            <v>62.7900784304485</v>
          </cell>
          <cell r="L468">
            <v>14.0395900942533</v>
          </cell>
          <cell r="M468">
            <v>24.9253123982863</v>
          </cell>
          <cell r="N468">
            <v>49.9845287256886</v>
          </cell>
        </row>
        <row r="468">
          <cell r="S468">
            <v>65.2930161731409</v>
          </cell>
          <cell r="T468">
            <v>64.68870806148</v>
          </cell>
          <cell r="U468">
            <v>58.9410799338214</v>
          </cell>
        </row>
        <row r="469">
          <cell r="B469" t="str">
            <v>PMS-430</v>
          </cell>
          <cell r="C469" t="str">
            <v>M. xgiganteus 2x</v>
          </cell>
          <cell r="D469">
            <v>29.8976</v>
          </cell>
          <cell r="E469">
            <v>114.2916</v>
          </cell>
          <cell r="F469">
            <v>123.952099767247</v>
          </cell>
          <cell r="G469">
            <v>37.8871092957619</v>
          </cell>
        </row>
        <row r="469">
          <cell r="J469">
            <v>67.3269489291531</v>
          </cell>
          <cell r="K469">
            <v>80.1006335250339</v>
          </cell>
          <cell r="L469">
            <v>70.2979945638471</v>
          </cell>
          <cell r="M469">
            <v>69.9620253338183</v>
          </cell>
          <cell r="N469">
            <v>56.1126168599931</v>
          </cell>
          <cell r="O469">
            <v>64.1535135808767</v>
          </cell>
        </row>
        <row r="469">
          <cell r="R469">
            <v>165.44433618618</v>
          </cell>
          <cell r="S469">
            <v>91.6853178500613</v>
          </cell>
          <cell r="T469">
            <v>72.8165871517713</v>
          </cell>
          <cell r="U469">
            <v>75.1914007336459</v>
          </cell>
          <cell r="V469">
            <v>281.828041730528</v>
          </cell>
        </row>
        <row r="470">
          <cell r="B470" t="str">
            <v>PMS-433</v>
          </cell>
          <cell r="C470" t="str">
            <v>Yangtze-Qinling</v>
          </cell>
          <cell r="D470">
            <v>30.1246</v>
          </cell>
          <cell r="E470">
            <v>114.3521</v>
          </cell>
        </row>
        <row r="470">
          <cell r="K470">
            <v>38.5563801673112</v>
          </cell>
        </row>
        <row r="470">
          <cell r="M470">
            <v>21.7320397738422</v>
          </cell>
        </row>
        <row r="470">
          <cell r="S470">
            <v>43.398239258877</v>
          </cell>
        </row>
        <row r="470">
          <cell r="U470">
            <v>31.6820709169827</v>
          </cell>
        </row>
        <row r="471">
          <cell r="B471" t="str">
            <v>PMS-436</v>
          </cell>
          <cell r="C471" t="str">
            <v>Korea/N China</v>
          </cell>
          <cell r="D471">
            <v>41.317</v>
          </cell>
          <cell r="E471">
            <v>123.7384</v>
          </cell>
          <cell r="F471">
            <v>9.99529999075754</v>
          </cell>
          <cell r="G471">
            <v>6.35388438687301</v>
          </cell>
        </row>
        <row r="471">
          <cell r="I471">
            <v>24.865254644956</v>
          </cell>
        </row>
        <row r="471">
          <cell r="K471">
            <v>13.1392495941963</v>
          </cell>
          <cell r="L471">
            <v>11.6830578524012</v>
          </cell>
          <cell r="M471">
            <v>11.6839446465747</v>
          </cell>
          <cell r="N471">
            <v>9.63579747498007</v>
          </cell>
          <cell r="O471">
            <v>17.2245304058046</v>
          </cell>
        </row>
        <row r="471">
          <cell r="S471">
            <v>21.7178449953441</v>
          </cell>
          <cell r="T471">
            <v>15.8824371485535</v>
          </cell>
          <cell r="U471">
            <v>16.7911656778378</v>
          </cell>
        </row>
        <row r="472">
          <cell r="B472" t="str">
            <v>PMS-438</v>
          </cell>
          <cell r="C472" t="str">
            <v>Korea/N China</v>
          </cell>
          <cell r="D472">
            <v>41.3288</v>
          </cell>
          <cell r="E472">
            <v>123.6903</v>
          </cell>
          <cell r="F472">
            <v>9.52319795844168</v>
          </cell>
          <cell r="G472">
            <v>6.00660182795487</v>
          </cell>
        </row>
        <row r="472">
          <cell r="I472">
            <v>44.1473735183135</v>
          </cell>
        </row>
        <row r="472">
          <cell r="K472">
            <v>7.1467989434931</v>
          </cell>
          <cell r="L472">
            <v>16.5879110442449</v>
          </cell>
          <cell r="M472">
            <v>12.6966453706429</v>
          </cell>
          <cell r="N472">
            <v>9.45086267996411</v>
          </cell>
          <cell r="O472">
            <v>17.4195283910308</v>
          </cell>
        </row>
        <row r="472">
          <cell r="S472">
            <v>34.8890740054569</v>
          </cell>
          <cell r="T472">
            <v>15.9733362436902</v>
          </cell>
          <cell r="U472">
            <v>18.2173883141384</v>
          </cell>
        </row>
        <row r="473">
          <cell r="B473" t="str">
            <v>PMS-444</v>
          </cell>
          <cell r="C473" t="str">
            <v>SE China/tropical</v>
          </cell>
          <cell r="D473">
            <v>23.1796</v>
          </cell>
          <cell r="E473">
            <v>113.3788</v>
          </cell>
          <cell r="F473">
            <v>30.6040038265596</v>
          </cell>
        </row>
        <row r="473">
          <cell r="K473">
            <v>57.8589548308725</v>
          </cell>
          <cell r="L473">
            <v>21.9573187932813</v>
          </cell>
          <cell r="M473">
            <v>31.636464008581</v>
          </cell>
        </row>
        <row r="473">
          <cell r="S473">
            <v>51.3116929489407</v>
          </cell>
        </row>
        <row r="473">
          <cell r="U473">
            <v>38.2784742869187</v>
          </cell>
        </row>
        <row r="474">
          <cell r="B474" t="str">
            <v>PMS-445</v>
          </cell>
          <cell r="C474" t="str">
            <v>SE China/tropical</v>
          </cell>
          <cell r="D474">
            <v>23.1815</v>
          </cell>
          <cell r="E474">
            <v>113.3782</v>
          </cell>
          <cell r="F474">
            <v>33.4997774070808</v>
          </cell>
        </row>
        <row r="474">
          <cell r="K474">
            <v>95.1312478606199</v>
          </cell>
          <cell r="L474">
            <v>24.1831560788539</v>
          </cell>
          <cell r="M474">
            <v>46.5412326014362</v>
          </cell>
        </row>
        <row r="474">
          <cell r="S474">
            <v>71.5023059558372</v>
          </cell>
        </row>
        <row r="474">
          <cell r="U474">
            <v>55.4258155448859</v>
          </cell>
        </row>
        <row r="475">
          <cell r="B475" t="str">
            <v>PMS-447</v>
          </cell>
          <cell r="C475" t="str">
            <v>SE China/tropical</v>
          </cell>
          <cell r="D475">
            <v>23.1858</v>
          </cell>
          <cell r="E475">
            <v>113.3799</v>
          </cell>
          <cell r="F475">
            <v>17.1208934798387</v>
          </cell>
        </row>
        <row r="475">
          <cell r="K475">
            <v>94.596881158495</v>
          </cell>
          <cell r="L475">
            <v>11.7729018712896</v>
          </cell>
          <cell r="M475">
            <v>42.3760782967578</v>
          </cell>
        </row>
        <row r="475">
          <cell r="S475">
            <v>48.154220494359</v>
          </cell>
        </row>
        <row r="475">
          <cell r="U475">
            <v>35.8092506526456</v>
          </cell>
        </row>
        <row r="476">
          <cell r="B476" t="str">
            <v>PMS-458</v>
          </cell>
          <cell r="C476" t="str">
            <v>M. sacchariflorus 4x</v>
          </cell>
          <cell r="D476">
            <v>36.1734</v>
          </cell>
          <cell r="E476">
            <v>120.4978</v>
          </cell>
          <cell r="F476">
            <v>35.5330567866677</v>
          </cell>
          <cell r="G476">
            <v>16.2077700107643</v>
          </cell>
        </row>
        <row r="476">
          <cell r="J476">
            <v>78.0348787036965</v>
          </cell>
        </row>
        <row r="476">
          <cell r="L476">
            <v>28.0058776731872</v>
          </cell>
          <cell r="M476">
            <v>30.4973698394027</v>
          </cell>
          <cell r="N476">
            <v>39.7215151192766</v>
          </cell>
          <cell r="O476">
            <v>43.614811916402</v>
          </cell>
        </row>
        <row r="476">
          <cell r="R476">
            <v>59.7645687124517</v>
          </cell>
        </row>
        <row r="476">
          <cell r="T476">
            <v>46.5691825492588</v>
          </cell>
          <cell r="U476">
            <v>48.7862292168396</v>
          </cell>
          <cell r="V476">
            <v>99.8192413041661</v>
          </cell>
        </row>
        <row r="477">
          <cell r="B477" t="str">
            <v>PMS-459</v>
          </cell>
          <cell r="C477" t="str">
            <v>M. xgiganteus 2x</v>
          </cell>
          <cell r="D477">
            <v>36.2178</v>
          </cell>
          <cell r="E477">
            <v>120.5357</v>
          </cell>
          <cell r="F477">
            <v>58.5079893333153</v>
          </cell>
          <cell r="G477">
            <v>11.2215188864727</v>
          </cell>
        </row>
        <row r="477">
          <cell r="K477">
            <v>40.6644699849967</v>
          </cell>
          <cell r="L477">
            <v>28.2403598423299</v>
          </cell>
          <cell r="M477">
            <v>28.4648549437879</v>
          </cell>
          <cell r="N477">
            <v>55.4845080644669</v>
          </cell>
          <cell r="O477">
            <v>73.676665506361</v>
          </cell>
        </row>
        <row r="477">
          <cell r="S477">
            <v>47.0930140920245</v>
          </cell>
          <cell r="T477">
            <v>71.2491428871347</v>
          </cell>
          <cell r="U477">
            <v>60.5421285972057</v>
          </cell>
        </row>
        <row r="478">
          <cell r="B478" t="str">
            <v>PMS-460</v>
          </cell>
          <cell r="C478" t="str">
            <v>Yangtze-Qinling</v>
          </cell>
          <cell r="D478">
            <v>36.2509</v>
          </cell>
          <cell r="E478">
            <v>120.5683</v>
          </cell>
          <cell r="F478">
            <v>39.186509684097</v>
          </cell>
          <cell r="G478">
            <v>15.8822468372262</v>
          </cell>
        </row>
        <row r="478">
          <cell r="K478">
            <v>24.9706115710963</v>
          </cell>
          <cell r="L478">
            <v>25.5051636872309</v>
          </cell>
          <cell r="M478">
            <v>25.2058406942717</v>
          </cell>
          <cell r="N478">
            <v>31.7180302876224</v>
          </cell>
          <cell r="O478">
            <v>43.7577388899781</v>
          </cell>
        </row>
        <row r="478">
          <cell r="S478">
            <v>53.6204886714439</v>
          </cell>
          <cell r="T478">
            <v>42.2642434011041</v>
          </cell>
          <cell r="U478">
            <v>43.6970848257722</v>
          </cell>
        </row>
        <row r="479">
          <cell r="B479" t="str">
            <v>PMS-464</v>
          </cell>
          <cell r="C479" t="str">
            <v>Korea/N China</v>
          </cell>
          <cell r="D479">
            <v>36.2333</v>
          </cell>
          <cell r="E479">
            <v>117.0833</v>
          </cell>
          <cell r="F479">
            <v>28.6075527674056</v>
          </cell>
          <cell r="G479">
            <v>9.80287513504832</v>
          </cell>
        </row>
        <row r="479">
          <cell r="K479">
            <v>22.9672370903098</v>
          </cell>
          <cell r="L479">
            <v>17.2702125120959</v>
          </cell>
          <cell r="M479">
            <v>17.5199097989286</v>
          </cell>
          <cell r="N479">
            <v>18.7607147188752</v>
          </cell>
          <cell r="O479">
            <v>44.6138330230281</v>
          </cell>
        </row>
        <row r="479">
          <cell r="S479">
            <v>26.5596367114657</v>
          </cell>
          <cell r="T479">
            <v>36.0242840843734</v>
          </cell>
          <cell r="U479">
            <v>34.0930563670242</v>
          </cell>
        </row>
        <row r="480">
          <cell r="B480" t="str">
            <v>PMS-466</v>
          </cell>
          <cell r="C480" t="str">
            <v>Korea/N China</v>
          </cell>
          <cell r="D480">
            <v>37.1727</v>
          </cell>
          <cell r="E480">
            <v>121.7342</v>
          </cell>
          <cell r="F480">
            <v>17.1083041599026</v>
          </cell>
          <cell r="G480">
            <v>12.7841664402293</v>
          </cell>
        </row>
        <row r="480">
          <cell r="J480">
            <v>22.411902089056</v>
          </cell>
          <cell r="K480">
            <v>30.6374528359983</v>
          </cell>
          <cell r="L480">
            <v>16.6929368274663</v>
          </cell>
          <cell r="M480">
            <v>17.8340777991182</v>
          </cell>
          <cell r="N480">
            <v>26.2864172325849</v>
          </cell>
          <cell r="O480">
            <v>46.6877256264322</v>
          </cell>
        </row>
        <row r="480">
          <cell r="R480">
            <v>11.9367869965499</v>
          </cell>
          <cell r="S480">
            <v>32.1886492137488</v>
          </cell>
          <cell r="T480">
            <v>34.2396676139636</v>
          </cell>
          <cell r="U480">
            <v>31.6556068089763</v>
          </cell>
          <cell r="V480">
            <v>83.4032380633706</v>
          </cell>
        </row>
        <row r="481">
          <cell r="B481" t="str">
            <v>PMS-467-8</v>
          </cell>
          <cell r="C481" t="str">
            <v>M. xgiganteus 2x</v>
          </cell>
          <cell r="D481">
            <v>37.1725166666667</v>
          </cell>
          <cell r="E481">
            <v>121.73525</v>
          </cell>
          <cell r="F481">
            <v>39.08380356594</v>
          </cell>
          <cell r="G481">
            <v>22.8687002167037</v>
          </cell>
        </row>
        <row r="481">
          <cell r="J481">
            <v>133.266878062567</v>
          </cell>
          <cell r="K481">
            <v>25.5936114292941</v>
          </cell>
          <cell r="L481">
            <v>33.6777675208086</v>
          </cell>
          <cell r="M481">
            <v>30.7561715725267</v>
          </cell>
          <cell r="N481">
            <v>27.3133158743204</v>
          </cell>
          <cell r="O481">
            <v>64.0851324806602</v>
          </cell>
        </row>
        <row r="481">
          <cell r="R481">
            <v>125.239657275147</v>
          </cell>
          <cell r="S481">
            <v>29.3472695882467</v>
          </cell>
          <cell r="T481">
            <v>51.2821579423</v>
          </cell>
          <cell r="U481">
            <v>45.8412300025959</v>
          </cell>
          <cell r="V481">
            <v>134.591675308682</v>
          </cell>
        </row>
        <row r="482">
          <cell r="B482" t="str">
            <v>PMS-474</v>
          </cell>
          <cell r="C482" t="str">
            <v>Sichuan</v>
          </cell>
          <cell r="D482">
            <v>30.7353</v>
          </cell>
          <cell r="E482">
            <v>105.1773</v>
          </cell>
        </row>
        <row r="482">
          <cell r="K482">
            <v>69.661705633271</v>
          </cell>
        </row>
        <row r="482">
          <cell r="M482">
            <v>41.9989048927911</v>
          </cell>
          <cell r="N482">
            <v>16.5059135431008</v>
          </cell>
        </row>
        <row r="482">
          <cell r="S482">
            <v>80.0873205004245</v>
          </cell>
          <cell r="T482">
            <v>24.8188434829333</v>
          </cell>
          <cell r="U482">
            <v>48.6437702998089</v>
          </cell>
        </row>
        <row r="483">
          <cell r="B483" t="str">
            <v>PMS-475</v>
          </cell>
          <cell r="C483" t="str">
            <v>Sichuan</v>
          </cell>
          <cell r="D483">
            <v>30.9274</v>
          </cell>
          <cell r="E483">
            <v>105.061</v>
          </cell>
          <cell r="F483">
            <v>15.2309274614361</v>
          </cell>
        </row>
        <row r="483">
          <cell r="K483">
            <v>62.6466062224279</v>
          </cell>
          <cell r="L483">
            <v>10.3075507263065</v>
          </cell>
          <cell r="M483">
            <v>21.6728492749577</v>
          </cell>
          <cell r="N483">
            <v>27.1628239623127</v>
          </cell>
        </row>
        <row r="483">
          <cell r="S483">
            <v>65.0539805753226</v>
          </cell>
          <cell r="T483">
            <v>38.1224049255639</v>
          </cell>
          <cell r="U483">
            <v>46.5742961570526</v>
          </cell>
        </row>
        <row r="484">
          <cell r="B484" t="str">
            <v>PMS-496</v>
          </cell>
          <cell r="C484" t="str">
            <v>Korea/N China</v>
          </cell>
          <cell r="D484">
            <v>41.9139</v>
          </cell>
          <cell r="E484">
            <v>124.6656</v>
          </cell>
          <cell r="F484">
            <v>13.2817431039493</v>
          </cell>
          <cell r="G484">
            <v>8.48224755835356</v>
          </cell>
        </row>
        <row r="484">
          <cell r="K484">
            <v>181.016371941574</v>
          </cell>
          <cell r="L484">
            <v>12.2913169005317</v>
          </cell>
          <cell r="M484">
            <v>31.2604263887551</v>
          </cell>
          <cell r="N484">
            <v>13.4111663205891</v>
          </cell>
          <cell r="O484">
            <v>29.0181896314465</v>
          </cell>
        </row>
        <row r="484">
          <cell r="S484">
            <v>160.383875664916</v>
          </cell>
          <cell r="T484">
            <v>25.7204881308477</v>
          </cell>
          <cell r="U484">
            <v>52.4880397884226</v>
          </cell>
        </row>
        <row r="485">
          <cell r="B485" t="str">
            <v>PMS-504</v>
          </cell>
          <cell r="C485" t="str">
            <v>Korea/N China</v>
          </cell>
          <cell r="D485">
            <v>41.8161</v>
          </cell>
          <cell r="E485">
            <v>123.3999</v>
          </cell>
          <cell r="F485">
            <v>14.4046739357807</v>
          </cell>
          <cell r="G485">
            <v>10.2756918037158</v>
          </cell>
        </row>
        <row r="485">
          <cell r="L485">
            <v>11.965062113165</v>
          </cell>
          <cell r="M485">
            <v>13.3526946611167</v>
          </cell>
          <cell r="N485">
            <v>10.0570293052828</v>
          </cell>
          <cell r="O485">
            <v>29.3666700870261</v>
          </cell>
        </row>
        <row r="485">
          <cell r="T485">
            <v>21.5074589371266</v>
          </cell>
          <cell r="U485">
            <v>22.9481709579051</v>
          </cell>
        </row>
        <row r="486">
          <cell r="B486" t="str">
            <v>PMS-510</v>
          </cell>
          <cell r="C486" t="str">
            <v>Korea/N China</v>
          </cell>
          <cell r="D486">
            <v>41.1861</v>
          </cell>
          <cell r="E486">
            <v>123.8459</v>
          </cell>
          <cell r="F486">
            <v>26.8858034118546</v>
          </cell>
          <cell r="G486">
            <v>12.0379464935609</v>
          </cell>
        </row>
        <row r="486">
          <cell r="K486">
            <v>78.1640112652946</v>
          </cell>
          <cell r="L486">
            <v>18.8746352070037</v>
          </cell>
          <cell r="M486">
            <v>22.8978201491555</v>
          </cell>
          <cell r="N486">
            <v>19.1599730947647</v>
          </cell>
          <cell r="O486">
            <v>31.104088634209</v>
          </cell>
        </row>
        <row r="486">
          <cell r="S486">
            <v>61.9738914381662</v>
          </cell>
          <cell r="T486">
            <v>28.7151848576493</v>
          </cell>
          <cell r="U486">
            <v>32.1401031152207</v>
          </cell>
        </row>
        <row r="487">
          <cell r="B487" t="str">
            <v>PMS-511</v>
          </cell>
          <cell r="C487" t="str">
            <v>Korea/N China</v>
          </cell>
          <cell r="D487">
            <v>41.232</v>
          </cell>
          <cell r="E487">
            <v>123.7569</v>
          </cell>
          <cell r="F487">
            <v>8.53978331150699</v>
          </cell>
          <cell r="G487">
            <v>8.7848567623818</v>
          </cell>
        </row>
        <row r="487">
          <cell r="K487">
            <v>11.0670005940235</v>
          </cell>
          <cell r="L487">
            <v>9.85631463473257</v>
          </cell>
          <cell r="M487">
            <v>9.80180067575532</v>
          </cell>
          <cell r="N487">
            <v>10.3151382430308</v>
          </cell>
          <cell r="O487">
            <v>24.2855606794289</v>
          </cell>
        </row>
        <row r="487">
          <cell r="S487">
            <v>23.5436683366808</v>
          </cell>
          <cell r="T487">
            <v>20.6294892246653</v>
          </cell>
          <cell r="U487">
            <v>21.1063734235035</v>
          </cell>
        </row>
        <row r="488">
          <cell r="B488" t="str">
            <v>PMS-512</v>
          </cell>
          <cell r="C488" t="str">
            <v>M. sacchariflorus 2x</v>
          </cell>
          <cell r="D488">
            <v>41.328</v>
          </cell>
          <cell r="E488">
            <v>123.6909</v>
          </cell>
          <cell r="F488">
            <v>23.5274709144305</v>
          </cell>
          <cell r="G488">
            <v>9.74032903434366</v>
          </cell>
        </row>
        <row r="488">
          <cell r="J488">
            <v>78.0348787036968</v>
          </cell>
        </row>
        <row r="488">
          <cell r="L488">
            <v>18.9171445829276</v>
          </cell>
          <cell r="M488">
            <v>20.7425669333604</v>
          </cell>
          <cell r="N488">
            <v>16.989856266223</v>
          </cell>
          <cell r="O488">
            <v>30.8324154090385</v>
          </cell>
        </row>
        <row r="488">
          <cell r="R488">
            <v>26.5888373933127</v>
          </cell>
        </row>
        <row r="488">
          <cell r="T488">
            <v>25.8179941034549</v>
          </cell>
          <cell r="U488">
            <v>27.3799991084438</v>
          </cell>
          <cell r="V488">
            <v>558.185953599694</v>
          </cell>
        </row>
        <row r="489">
          <cell r="B489" t="str">
            <v>PMS-521</v>
          </cell>
          <cell r="C489" t="str">
            <v>Sichuan</v>
          </cell>
          <cell r="D489">
            <v>30.8239</v>
          </cell>
          <cell r="E489">
            <v>107.3069</v>
          </cell>
          <cell r="F489">
            <v>29.7535255118615</v>
          </cell>
        </row>
        <row r="489">
          <cell r="K489">
            <v>58.8752367917953</v>
          </cell>
          <cell r="L489">
            <v>21.1482798158611</v>
          </cell>
          <cell r="M489">
            <v>27.7646382420145</v>
          </cell>
          <cell r="N489">
            <v>10.0013253085221</v>
          </cell>
        </row>
        <row r="489">
          <cell r="S489">
            <v>61.1519718485716</v>
          </cell>
          <cell r="T489">
            <v>16.001233247228</v>
          </cell>
          <cell r="U489">
            <v>29.8463371729645</v>
          </cell>
        </row>
        <row r="490">
          <cell r="B490" t="str">
            <v>PMS-526</v>
          </cell>
          <cell r="C490" t="str">
            <v>Sichuan</v>
          </cell>
          <cell r="D490">
            <v>31.0789</v>
          </cell>
          <cell r="E490">
            <v>107.8765</v>
          </cell>
          <cell r="F490">
            <v>29.6391681571694</v>
          </cell>
        </row>
        <row r="490">
          <cell r="K490">
            <v>44.7407450229813</v>
          </cell>
          <cell r="L490">
            <v>21.2182015413905</v>
          </cell>
          <cell r="M490">
            <v>25.262021356046</v>
          </cell>
        </row>
        <row r="490">
          <cell r="O490">
            <v>13.6100609560981</v>
          </cell>
        </row>
        <row r="490">
          <cell r="S490">
            <v>33.9755721393812</v>
          </cell>
          <cell r="T490">
            <v>12.7002815283869</v>
          </cell>
          <cell r="U490">
            <v>21.1621055823905</v>
          </cell>
        </row>
        <row r="491">
          <cell r="B491" t="str">
            <v>PMS-533</v>
          </cell>
          <cell r="C491" t="str">
            <v>M. xgiganteus 2x</v>
          </cell>
          <cell r="D491">
            <v>31.0188</v>
          </cell>
          <cell r="E491">
            <v>108.8666</v>
          </cell>
          <cell r="F491">
            <v>20.0049115526306</v>
          </cell>
          <cell r="G491">
            <v>10.5488863957373</v>
          </cell>
        </row>
        <row r="491">
          <cell r="K491">
            <v>58.200571248755</v>
          </cell>
          <cell r="L491">
            <v>15.6687630511122</v>
          </cell>
          <cell r="M491">
            <v>24.657116788507</v>
          </cell>
        </row>
        <row r="491">
          <cell r="O491">
            <v>17.5922418816006</v>
          </cell>
        </row>
        <row r="491">
          <cell r="S491">
            <v>63.6375621848563</v>
          </cell>
          <cell r="T491">
            <v>16.4706904960299</v>
          </cell>
          <cell r="U491">
            <v>34.1350995898755</v>
          </cell>
        </row>
        <row r="492">
          <cell r="B492" t="str">
            <v>PMS-535</v>
          </cell>
          <cell r="C492" t="str">
            <v>SE China/tropical</v>
          </cell>
          <cell r="D492">
            <v>31.1296</v>
          </cell>
          <cell r="E492">
            <v>109.0208</v>
          </cell>
          <cell r="F492">
            <v>23.855209959394</v>
          </cell>
        </row>
        <row r="492">
          <cell r="K492">
            <v>77.5438912699118</v>
          </cell>
          <cell r="L492">
            <v>16.8172119761233</v>
          </cell>
          <cell r="M492">
            <v>35.7666302001905</v>
          </cell>
          <cell r="N492">
            <v>27.8623139863174</v>
          </cell>
        </row>
        <row r="492">
          <cell r="S492">
            <v>65.1804248643507</v>
          </cell>
          <cell r="T492">
            <v>38.9747000863197</v>
          </cell>
          <cell r="U492">
            <v>47.036295126468</v>
          </cell>
        </row>
        <row r="493">
          <cell r="B493" t="str">
            <v>PMS-541</v>
          </cell>
          <cell r="C493" t="str">
            <v>SE China/tropical</v>
          </cell>
          <cell r="D493">
            <v>30.6805</v>
          </cell>
          <cell r="E493">
            <v>109.4623</v>
          </cell>
        </row>
        <row r="493">
          <cell r="G493">
            <v>11.2983469991277</v>
          </cell>
        </row>
        <row r="493">
          <cell r="K493">
            <v>41.2957619488777</v>
          </cell>
          <cell r="L493">
            <v>17.6811021990043</v>
          </cell>
          <cell r="M493">
            <v>21.1780738932308</v>
          </cell>
        </row>
        <row r="493">
          <cell r="O493">
            <v>15.3293712826774</v>
          </cell>
        </row>
        <row r="493">
          <cell r="S493">
            <v>30.2277129504928</v>
          </cell>
          <cell r="T493">
            <v>14.2979025392805</v>
          </cell>
          <cell r="U493">
            <v>18.0247875403658</v>
          </cell>
        </row>
        <row r="494">
          <cell r="B494" t="str">
            <v>PMS-543</v>
          </cell>
          <cell r="C494" t="str">
            <v>SE China/tropical</v>
          </cell>
          <cell r="D494">
            <v>30.5467</v>
          </cell>
          <cell r="E494">
            <v>109.3583</v>
          </cell>
          <cell r="F494">
            <v>53.5954841792261</v>
          </cell>
          <cell r="G494">
            <v>24.1612810659013</v>
          </cell>
        </row>
        <row r="494">
          <cell r="L494">
            <v>36.8814964888428</v>
          </cell>
          <cell r="M494">
            <v>40.0035500082748</v>
          </cell>
          <cell r="N494">
            <v>27.6040914206667</v>
          </cell>
          <cell r="O494">
            <v>40.1081364845783</v>
          </cell>
        </row>
        <row r="494">
          <cell r="T494">
            <v>38.2201651839881</v>
          </cell>
          <cell r="U494">
            <v>40.2693716050807</v>
          </cell>
        </row>
        <row r="495">
          <cell r="B495" t="str">
            <v>PMS-544</v>
          </cell>
          <cell r="C495" t="str">
            <v>SE China/tropical</v>
          </cell>
          <cell r="D495">
            <v>30.4413</v>
          </cell>
          <cell r="E495">
            <v>109.3315</v>
          </cell>
          <cell r="F495">
            <v>8.33627990454914</v>
          </cell>
          <cell r="G495">
            <v>8.79574597527247</v>
          </cell>
        </row>
        <row r="495">
          <cell r="L495">
            <v>8.8868968289088</v>
          </cell>
          <cell r="M495">
            <v>9.90159971991895</v>
          </cell>
          <cell r="N495">
            <v>14.9404903960311</v>
          </cell>
          <cell r="O495">
            <v>25.9519383576892</v>
          </cell>
        </row>
        <row r="495">
          <cell r="T495">
            <v>23.5438973245805</v>
          </cell>
          <cell r="U495">
            <v>25.0560510950709</v>
          </cell>
        </row>
        <row r="496">
          <cell r="B496" t="str">
            <v>PMS-546</v>
          </cell>
          <cell r="C496" t="str">
            <v>Sichuan</v>
          </cell>
          <cell r="D496">
            <v>30.2668</v>
          </cell>
          <cell r="E496">
            <v>109.4601</v>
          </cell>
          <cell r="F496">
            <v>10.3926522582522</v>
          </cell>
        </row>
        <row r="496">
          <cell r="K496">
            <v>48.5165221876336</v>
          </cell>
          <cell r="L496">
            <v>6.84672945771966</v>
          </cell>
          <cell r="M496">
            <v>11.2064276613517</v>
          </cell>
          <cell r="N496">
            <v>8.65132306380556</v>
          </cell>
        </row>
        <row r="496">
          <cell r="S496">
            <v>34.6866630244655</v>
          </cell>
          <cell r="T496">
            <v>13.9020345635705</v>
          </cell>
          <cell r="U496">
            <v>19.6841673726442</v>
          </cell>
        </row>
        <row r="497">
          <cell r="B497" t="str">
            <v>PMS-555</v>
          </cell>
          <cell r="C497" t="str">
            <v>SE China/tropical</v>
          </cell>
          <cell r="D497">
            <v>28.9855</v>
          </cell>
          <cell r="E497">
            <v>109.8326</v>
          </cell>
          <cell r="F497">
            <v>20.0049115526274</v>
          </cell>
        </row>
        <row r="497">
          <cell r="K497">
            <v>112.921579967347</v>
          </cell>
          <cell r="L497">
            <v>13.9208263452783</v>
          </cell>
          <cell r="M497">
            <v>45.5405374267362</v>
          </cell>
        </row>
        <row r="497">
          <cell r="S497">
            <v>78.5686261127115</v>
          </cell>
        </row>
        <row r="497">
          <cell r="U497">
            <v>62.3153596739908</v>
          </cell>
        </row>
        <row r="498">
          <cell r="B498" t="str">
            <v>PMS-557</v>
          </cell>
          <cell r="C498" t="str">
            <v>SE China/tropical</v>
          </cell>
          <cell r="D498">
            <v>28.5195</v>
          </cell>
          <cell r="E498">
            <v>109.4858</v>
          </cell>
        </row>
        <row r="498">
          <cell r="K498">
            <v>41.6660232262867</v>
          </cell>
        </row>
        <row r="498">
          <cell r="M498">
            <v>23.5859755144456</v>
          </cell>
        </row>
        <row r="498">
          <cell r="S498">
            <v>48.6669843795584</v>
          </cell>
        </row>
        <row r="498">
          <cell r="U498">
            <v>36.6502576530919</v>
          </cell>
        </row>
        <row r="499">
          <cell r="B499" t="str">
            <v>PMS-558</v>
          </cell>
          <cell r="C499" t="str">
            <v>SE China/tropical</v>
          </cell>
          <cell r="D499">
            <v>28.3477</v>
          </cell>
          <cell r="E499">
            <v>109.5491</v>
          </cell>
        </row>
        <row r="499">
          <cell r="K499">
            <v>123.764210835255</v>
          </cell>
        </row>
        <row r="499">
          <cell r="M499">
            <v>78.7200497593503</v>
          </cell>
        </row>
        <row r="499">
          <cell r="S499">
            <v>173.997575956435</v>
          </cell>
        </row>
        <row r="499">
          <cell r="U499">
            <v>147.314899184608</v>
          </cell>
        </row>
        <row r="500">
          <cell r="B500" t="str">
            <v>PMS-571</v>
          </cell>
          <cell r="C500" t="str">
            <v>SE China/tropical</v>
          </cell>
          <cell r="D500">
            <v>25.3519</v>
          </cell>
          <cell r="E500">
            <v>110.105</v>
          </cell>
          <cell r="F500">
            <v>18.0875306256198</v>
          </cell>
        </row>
        <row r="500">
          <cell r="L500">
            <v>12.344264999522</v>
          </cell>
          <cell r="M500">
            <v>14.0085226011053</v>
          </cell>
          <cell r="N500">
            <v>5.35568285915485</v>
          </cell>
        </row>
        <row r="500">
          <cell r="T500">
            <v>9.41410150293541</v>
          </cell>
          <cell r="U500">
            <v>10.3470638863314</v>
          </cell>
        </row>
        <row r="501">
          <cell r="B501" t="str">
            <v>PMS-574</v>
          </cell>
          <cell r="C501" t="str">
            <v>SE China/tropical</v>
          </cell>
          <cell r="D501">
            <v>25.0161</v>
          </cell>
          <cell r="E501">
            <v>109.5852</v>
          </cell>
          <cell r="F501">
            <v>18.0818376935074</v>
          </cell>
        </row>
        <row r="501">
          <cell r="K501">
            <v>95.0447224151201</v>
          </cell>
          <cell r="L501">
            <v>12.4862896605196</v>
          </cell>
          <cell r="M501">
            <v>30.8553315245583</v>
          </cell>
        </row>
        <row r="501">
          <cell r="S501">
            <v>96.2694378530969</v>
          </cell>
        </row>
        <row r="501">
          <cell r="U501">
            <v>77.9071390389375</v>
          </cell>
        </row>
        <row r="502">
          <cell r="B502" t="str">
            <v>PMS-576</v>
          </cell>
          <cell r="C502" t="str">
            <v>SE China/tropical</v>
          </cell>
          <cell r="D502">
            <v>25.7727</v>
          </cell>
          <cell r="E502">
            <v>109.5923</v>
          </cell>
          <cell r="F502">
            <v>26.1292807546927</v>
          </cell>
        </row>
        <row r="502">
          <cell r="K502">
            <v>118.263515572844</v>
          </cell>
          <cell r="L502">
            <v>18.4404882361358</v>
          </cell>
          <cell r="M502">
            <v>41.3756620028225</v>
          </cell>
        </row>
        <row r="502">
          <cell r="S502">
            <v>138.997307993631</v>
          </cell>
        </row>
        <row r="502">
          <cell r="U502">
            <v>114.617059757476</v>
          </cell>
        </row>
        <row r="503">
          <cell r="B503" t="str">
            <v>PMS-586</v>
          </cell>
          <cell r="C503" t="str">
            <v>Sichuan</v>
          </cell>
          <cell r="D503">
            <v>27.001</v>
          </cell>
          <cell r="E503">
            <v>108.699</v>
          </cell>
          <cell r="F503">
            <v>17.0767049452647</v>
          </cell>
          <cell r="G503">
            <v>9.88320055610969</v>
          </cell>
        </row>
        <row r="503">
          <cell r="J503">
            <v>22.411902089056</v>
          </cell>
          <cell r="K503">
            <v>67.1056590233112</v>
          </cell>
          <cell r="L503">
            <v>13.2995968090111</v>
          </cell>
          <cell r="M503">
            <v>20.1252651163119</v>
          </cell>
          <cell r="N503">
            <v>16.2027241874777</v>
          </cell>
          <cell r="O503">
            <v>12.9440864948282</v>
          </cell>
        </row>
        <row r="503">
          <cell r="S503">
            <v>79.8536251371512</v>
          </cell>
          <cell r="T503">
            <v>20.636950654889</v>
          </cell>
          <cell r="U503">
            <v>32.8992745441345</v>
          </cell>
        </row>
        <row r="504">
          <cell r="B504" t="str">
            <v>PMS-589</v>
          </cell>
          <cell r="C504" t="str">
            <v>SE China/tropical</v>
          </cell>
          <cell r="D504">
            <v>27.9492</v>
          </cell>
          <cell r="E504">
            <v>109.2818</v>
          </cell>
          <cell r="F504">
            <v>31.6496244838866</v>
          </cell>
          <cell r="G504">
            <v>13.2801560489685</v>
          </cell>
        </row>
        <row r="504">
          <cell r="K504">
            <v>99.9109007939848</v>
          </cell>
          <cell r="L504">
            <v>22.0511494953406</v>
          </cell>
          <cell r="M504">
            <v>29.9248465972983</v>
          </cell>
          <cell r="N504">
            <v>33.2197191379934</v>
          </cell>
          <cell r="O504">
            <v>48.7577062511626</v>
          </cell>
        </row>
        <row r="504">
          <cell r="S504">
            <v>103.020637990151</v>
          </cell>
          <cell r="T504">
            <v>45.4445841055573</v>
          </cell>
          <cell r="U504">
            <v>55.2451540229065</v>
          </cell>
        </row>
        <row r="505">
          <cell r="B505" t="str">
            <v>PMS-601</v>
          </cell>
          <cell r="C505" t="str">
            <v>Yangtze-Qinling</v>
          </cell>
          <cell r="D505">
            <v>30.2455</v>
          </cell>
          <cell r="E505">
            <v>119.6912</v>
          </cell>
        </row>
        <row r="505">
          <cell r="G505">
            <v>17.7743613091278</v>
          </cell>
        </row>
        <row r="505">
          <cell r="K505">
            <v>43.0961262159744</v>
          </cell>
          <cell r="L505">
            <v>26.7653667423043</v>
          </cell>
          <cell r="M505">
            <v>26.8403044868966</v>
          </cell>
        </row>
        <row r="505">
          <cell r="O505">
            <v>46.3499335002466</v>
          </cell>
        </row>
        <row r="505">
          <cell r="S505">
            <v>60.3696793467344</v>
          </cell>
          <cell r="T505">
            <v>44.3822295053052</v>
          </cell>
          <cell r="U505">
            <v>46.3185588350041</v>
          </cell>
        </row>
        <row r="506">
          <cell r="B506" t="str">
            <v>PMS-602</v>
          </cell>
          <cell r="C506" t="str">
            <v>Yangtze-Qinling</v>
          </cell>
          <cell r="D506">
            <v>30.305</v>
          </cell>
          <cell r="E506">
            <v>119.5688</v>
          </cell>
        </row>
        <row r="506">
          <cell r="G506">
            <v>9.5196601429822</v>
          </cell>
        </row>
        <row r="506">
          <cell r="K506">
            <v>29.7132121715902</v>
          </cell>
          <cell r="L506">
            <v>15.1003644124756</v>
          </cell>
          <cell r="M506">
            <v>16.2452789016703</v>
          </cell>
        </row>
        <row r="506">
          <cell r="O506">
            <v>40.6046003273456</v>
          </cell>
        </row>
        <row r="506">
          <cell r="S506">
            <v>53.5212754578129</v>
          </cell>
          <cell r="T506">
            <v>38.7883797715313</v>
          </cell>
          <cell r="U506">
            <v>40.5432739117255</v>
          </cell>
        </row>
        <row r="507">
          <cell r="B507" t="str">
            <v>PMS-605</v>
          </cell>
          <cell r="C507" t="str">
            <v>Yangtze-Qinling</v>
          </cell>
          <cell r="D507">
            <v>30.3058</v>
          </cell>
          <cell r="E507">
            <v>119.4923</v>
          </cell>
        </row>
        <row r="507">
          <cell r="G507">
            <v>16.1423506268439</v>
          </cell>
        </row>
        <row r="507">
          <cell r="K507">
            <v>61.9326210524302</v>
          </cell>
          <cell r="L507">
            <v>24.5099866534386</v>
          </cell>
          <cell r="M507">
            <v>31.1896643556749</v>
          </cell>
        </row>
        <row r="507">
          <cell r="O507">
            <v>36.8990677329362</v>
          </cell>
        </row>
        <row r="507">
          <cell r="S507">
            <v>76.8077569716377</v>
          </cell>
          <cell r="T507">
            <v>35.1325584377012</v>
          </cell>
          <cell r="U507">
            <v>47.7516862391216</v>
          </cell>
        </row>
        <row r="508">
          <cell r="B508" t="str">
            <v>PMS-606</v>
          </cell>
          <cell r="C508" t="str">
            <v>Yangtze-Qinling</v>
          </cell>
          <cell r="D508">
            <v>30.3632</v>
          </cell>
          <cell r="E508">
            <v>119.4732</v>
          </cell>
          <cell r="F508">
            <v>29.6118441192099</v>
          </cell>
          <cell r="G508">
            <v>10.9178147028661</v>
          </cell>
        </row>
        <row r="508">
          <cell r="K508">
            <v>54.1752415471801</v>
          </cell>
          <cell r="L508">
            <v>18.9846329665282</v>
          </cell>
          <cell r="M508">
            <v>26.9117401281349</v>
          </cell>
          <cell r="N508">
            <v>42.0319537937229</v>
          </cell>
          <cell r="O508">
            <v>28.5485229053896</v>
          </cell>
        </row>
        <row r="508">
          <cell r="S508">
            <v>65.3887374869001</v>
          </cell>
          <cell r="T508">
            <v>39.4680142555038</v>
          </cell>
          <cell r="U508">
            <v>46.732200340472</v>
          </cell>
        </row>
        <row r="509">
          <cell r="B509" t="str">
            <v>PMS-607</v>
          </cell>
          <cell r="C509" t="str">
            <v>Yangtze-Qinling</v>
          </cell>
          <cell r="D509">
            <v>30.2983</v>
          </cell>
          <cell r="E509">
            <v>119.4507</v>
          </cell>
        </row>
        <row r="509">
          <cell r="G509">
            <v>10.9822556169356</v>
          </cell>
        </row>
        <row r="509">
          <cell r="K509">
            <v>25.8226687277118</v>
          </cell>
          <cell r="L509">
            <v>17.2170011128971</v>
          </cell>
          <cell r="M509">
            <v>16.5557949975705</v>
          </cell>
        </row>
        <row r="509">
          <cell r="O509">
            <v>21.5979776030462</v>
          </cell>
        </row>
        <row r="509">
          <cell r="S509">
            <v>45.9735688219909</v>
          </cell>
          <cell r="T509">
            <v>20.3092602272026</v>
          </cell>
          <cell r="U509">
            <v>29.3997599931252</v>
          </cell>
        </row>
        <row r="510">
          <cell r="B510" t="str">
            <v>PMS-610</v>
          </cell>
          <cell r="C510" t="str">
            <v>Yangtze-Qinling</v>
          </cell>
          <cell r="D510">
            <v>30.2112</v>
          </cell>
          <cell r="E510">
            <v>119.5858</v>
          </cell>
          <cell r="F510">
            <v>12.7436303032025</v>
          </cell>
          <cell r="G510">
            <v>9.98071217764894</v>
          </cell>
        </row>
        <row r="510">
          <cell r="K510">
            <v>55.9439719874017</v>
          </cell>
          <cell r="L510">
            <v>12.4237251453299</v>
          </cell>
          <cell r="M510">
            <v>16.052977118863</v>
          </cell>
          <cell r="N510">
            <v>23.8122604490972</v>
          </cell>
          <cell r="O510">
            <v>52.6785092614081</v>
          </cell>
        </row>
        <row r="510">
          <cell r="S510">
            <v>90.3928713750555</v>
          </cell>
          <cell r="T510">
            <v>43.4868326384213</v>
          </cell>
          <cell r="U510">
            <v>49.436517727575</v>
          </cell>
        </row>
        <row r="511">
          <cell r="B511" t="str">
            <v>PMS-614</v>
          </cell>
          <cell r="C511" t="str">
            <v>Yangtze-Qinling</v>
          </cell>
          <cell r="D511">
            <v>30.274</v>
          </cell>
          <cell r="E511">
            <v>119.7225</v>
          </cell>
          <cell r="F511">
            <v>37.3635031450061</v>
          </cell>
        </row>
        <row r="511">
          <cell r="K511">
            <v>90.3016487978618</v>
          </cell>
          <cell r="L511">
            <v>27.1690467901716</v>
          </cell>
          <cell r="M511">
            <v>46.0932432230151</v>
          </cell>
        </row>
        <row r="511">
          <cell r="S511">
            <v>93.369888852909</v>
          </cell>
        </row>
        <row r="511">
          <cell r="U511">
            <v>74.2628264141214</v>
          </cell>
        </row>
        <row r="512">
          <cell r="B512" t="str">
            <v>Shiozuka</v>
          </cell>
          <cell r="C512" t="str">
            <v>S Japan</v>
          </cell>
        </row>
        <row r="512">
          <cell r="F512">
            <v>60.0170572797228</v>
          </cell>
          <cell r="G512">
            <v>18.5981347610451</v>
          </cell>
        </row>
        <row r="512">
          <cell r="J512">
            <v>45.7087531329231</v>
          </cell>
          <cell r="K512">
            <v>41.9554914003175</v>
          </cell>
          <cell r="L512">
            <v>35.5387511280745</v>
          </cell>
          <cell r="M512">
            <v>36.8137977394872</v>
          </cell>
          <cell r="N512">
            <v>39.6147708605836</v>
          </cell>
          <cell r="O512">
            <v>53.9701162899273</v>
          </cell>
        </row>
        <row r="512">
          <cell r="R512">
            <v>106.653878726124</v>
          </cell>
          <cell r="S512">
            <v>60.3742598571032</v>
          </cell>
          <cell r="T512">
            <v>55.4688413846222</v>
          </cell>
          <cell r="U512">
            <v>56.4460906175718</v>
          </cell>
          <cell r="V512">
            <v>135.743156940309</v>
          </cell>
        </row>
        <row r="513">
          <cell r="B513" t="str">
            <v>UI10-00008</v>
          </cell>
          <cell r="C513" t="str">
            <v>M. sacchariflorus 2x</v>
          </cell>
        </row>
        <row r="513">
          <cell r="F513">
            <v>19.0554502949829</v>
          </cell>
          <cell r="G513">
            <v>13.5132298045076</v>
          </cell>
          <cell r="H513">
            <v>38.9105481914799</v>
          </cell>
          <cell r="I513">
            <v>26.6433922323951</v>
          </cell>
          <cell r="J513">
            <v>45.3339194032094</v>
          </cell>
        </row>
        <row r="513">
          <cell r="L513">
            <v>24.7927139992986</v>
          </cell>
          <cell r="M513">
            <v>26.8978801578841</v>
          </cell>
          <cell r="N513">
            <v>20.8309018646069</v>
          </cell>
          <cell r="O513">
            <v>40.8512628684089</v>
          </cell>
          <cell r="P513">
            <v>80.5804404264721</v>
          </cell>
          <cell r="Q513">
            <v>80.6546445742392</v>
          </cell>
          <cell r="R513">
            <v>51.9883704742847</v>
          </cell>
        </row>
        <row r="513">
          <cell r="T513">
            <v>48.5795297032732</v>
          </cell>
          <cell r="U513">
            <v>50.8680469011312</v>
          </cell>
          <cell r="V513">
            <v>582.632280186116</v>
          </cell>
        </row>
        <row r="514">
          <cell r="B514" t="str">
            <v>UI10-00012</v>
          </cell>
          <cell r="C514" t="str">
            <v>Ornamental</v>
          </cell>
        </row>
        <row r="514">
          <cell r="F514">
            <v>28.965392494037</v>
          </cell>
          <cell r="G514">
            <v>17.8760452471498</v>
          </cell>
        </row>
        <row r="514">
          <cell r="I514">
            <v>26.1645169252824</v>
          </cell>
          <cell r="J514">
            <v>17.934861098626</v>
          </cell>
        </row>
        <row r="514">
          <cell r="L514">
            <v>23.3421515443046</v>
          </cell>
          <cell r="M514">
            <v>25.4772064250197</v>
          </cell>
          <cell r="N514">
            <v>42.7020749495586</v>
          </cell>
          <cell r="O514">
            <v>31.9515487316414</v>
          </cell>
        </row>
        <row r="514">
          <cell r="Q514">
            <v>27.2165102984641</v>
          </cell>
          <cell r="R514">
            <v>25.0576147701169</v>
          </cell>
        </row>
        <row r="514">
          <cell r="T514">
            <v>35.9309214668483</v>
          </cell>
          <cell r="U514">
            <v>37.8770236709601</v>
          </cell>
          <cell r="V514">
            <v>28.4135049156937</v>
          </cell>
        </row>
        <row r="515">
          <cell r="B515" t="str">
            <v>UI10-00015</v>
          </cell>
          <cell r="C515" t="str">
            <v>Ornamental</v>
          </cell>
        </row>
        <row r="515">
          <cell r="F515">
            <v>27.7523964811366</v>
          </cell>
          <cell r="G515">
            <v>13.0786367190795</v>
          </cell>
        </row>
        <row r="515">
          <cell r="I515">
            <v>5.88690650271394</v>
          </cell>
          <cell r="J515">
            <v>10.875051589776</v>
          </cell>
        </row>
        <row r="515">
          <cell r="L515">
            <v>15.2009699394489</v>
          </cell>
          <cell r="M515">
            <v>16.6624472492861</v>
          </cell>
          <cell r="N515">
            <v>40.3395180705471</v>
          </cell>
          <cell r="O515">
            <v>37.9307277744234</v>
          </cell>
        </row>
        <row r="515">
          <cell r="R515">
            <v>25.5746756926771</v>
          </cell>
        </row>
        <row r="515">
          <cell r="T515">
            <v>34.289001462186</v>
          </cell>
          <cell r="U515">
            <v>36.0755896459024</v>
          </cell>
          <cell r="V515">
            <v>82.3217719190609</v>
          </cell>
        </row>
        <row r="516">
          <cell r="B516" t="str">
            <v>UI10-00017</v>
          </cell>
          <cell r="C516" t="str">
            <v>Ornamental</v>
          </cell>
        </row>
        <row r="516">
          <cell r="F516">
            <v>32.5624934161981</v>
          </cell>
          <cell r="G516">
            <v>16.4401056399084</v>
          </cell>
          <cell r="H516">
            <v>11.1545363454753</v>
          </cell>
          <cell r="I516">
            <v>18.9720299469779</v>
          </cell>
          <cell r="J516">
            <v>35.7784685816976</v>
          </cell>
          <cell r="K516">
            <v>25.4457863521263</v>
          </cell>
          <cell r="L516">
            <v>21.2383482436897</v>
          </cell>
          <cell r="M516">
            <v>22.0176153664503</v>
          </cell>
          <cell r="N516">
            <v>26.1307844765891</v>
          </cell>
          <cell r="O516">
            <v>42.3361692226463</v>
          </cell>
          <cell r="P516">
            <v>28.6840974892205</v>
          </cell>
          <cell r="Q516">
            <v>44.5562664872051</v>
          </cell>
          <cell r="R516">
            <v>41.7925053410166</v>
          </cell>
          <cell r="S516">
            <v>38.8358099998065</v>
          </cell>
          <cell r="T516">
            <v>37.3235066328213</v>
          </cell>
          <cell r="U516">
            <v>37.9221970720221</v>
          </cell>
          <cell r="V516">
            <v>116.570409705823</v>
          </cell>
        </row>
        <row r="517">
          <cell r="B517" t="str">
            <v>UI10-00019</v>
          </cell>
          <cell r="C517" t="str">
            <v>M. xgiganteus 2x</v>
          </cell>
        </row>
        <row r="517">
          <cell r="F517">
            <v>15.339044235428</v>
          </cell>
          <cell r="G517">
            <v>8.63746563819504</v>
          </cell>
          <cell r="H517">
            <v>26.8810072641352</v>
          </cell>
          <cell r="I517">
            <v>24.3616143079591</v>
          </cell>
          <cell r="J517">
            <v>20.9263085716105</v>
          </cell>
        </row>
        <row r="517">
          <cell r="L517">
            <v>18.9512419098656</v>
          </cell>
          <cell r="M517">
            <v>20.6816250682583</v>
          </cell>
          <cell r="N517">
            <v>7.93513190535314</v>
          </cell>
          <cell r="O517">
            <v>24.0217387333915</v>
          </cell>
          <cell r="P517">
            <v>31.7214443318921</v>
          </cell>
          <cell r="Q517">
            <v>34.3900480678469</v>
          </cell>
          <cell r="R517">
            <v>11.7566836389037</v>
          </cell>
        </row>
        <row r="517">
          <cell r="T517">
            <v>24.475771292265</v>
          </cell>
          <cell r="U517">
            <v>26.0232165530022</v>
          </cell>
          <cell r="V517">
            <v>20.6865891272012</v>
          </cell>
        </row>
        <row r="518">
          <cell r="B518" t="str">
            <v>UI10-00020</v>
          </cell>
          <cell r="C518" t="str">
            <v>Ornamental</v>
          </cell>
        </row>
        <row r="518">
          <cell r="F518">
            <v>26.9300468243987</v>
          </cell>
          <cell r="G518">
            <v>14.8180908155396</v>
          </cell>
        </row>
        <row r="518">
          <cell r="I518">
            <v>4.07716903352115</v>
          </cell>
          <cell r="J518">
            <v>5.97296111854313</v>
          </cell>
          <cell r="K518">
            <v>37.6758487424262</v>
          </cell>
          <cell r="L518">
            <v>15.7349640036608</v>
          </cell>
          <cell r="M518">
            <v>17.8501836632479</v>
          </cell>
          <cell r="N518">
            <v>26.4584876073177</v>
          </cell>
          <cell r="O518">
            <v>37.9381951278475</v>
          </cell>
        </row>
        <row r="518">
          <cell r="R518">
            <v>14.5883497437565</v>
          </cell>
          <cell r="S518">
            <v>70.4119761391578</v>
          </cell>
          <cell r="T518">
            <v>32.3450670273085</v>
          </cell>
          <cell r="U518">
            <v>37.4408862651923</v>
          </cell>
          <cell r="V518">
            <v>31.0109832893082</v>
          </cell>
        </row>
        <row r="519">
          <cell r="B519" t="str">
            <v>UI10-00021</v>
          </cell>
          <cell r="C519" t="str">
            <v>Ornamental</v>
          </cell>
        </row>
        <row r="519">
          <cell r="F519">
            <v>22.7741318476797</v>
          </cell>
          <cell r="G519">
            <v>17.5373232189366</v>
          </cell>
          <cell r="H519">
            <v>20.7590002850545</v>
          </cell>
          <cell r="I519">
            <v>24.0198588886336</v>
          </cell>
          <cell r="J519">
            <v>23.9721140548059</v>
          </cell>
        </row>
        <row r="519">
          <cell r="L519">
            <v>21.9411019339833</v>
          </cell>
          <cell r="M519">
            <v>23.9028827666708</v>
          </cell>
          <cell r="N519">
            <v>12.2887244330832</v>
          </cell>
          <cell r="O519">
            <v>33.1590540087959</v>
          </cell>
          <cell r="P519">
            <v>37.2476465990477</v>
          </cell>
          <cell r="Q519">
            <v>55.5491376568862</v>
          </cell>
          <cell r="R519">
            <v>29.8554396804218</v>
          </cell>
        </row>
        <row r="519">
          <cell r="T519">
            <v>30.9056241669526</v>
          </cell>
          <cell r="U519">
            <v>32.6095161889239</v>
          </cell>
          <cell r="V519">
            <v>89.1631099245039</v>
          </cell>
        </row>
        <row r="520">
          <cell r="B520" t="str">
            <v>UI10-00022</v>
          </cell>
          <cell r="C520" t="str">
            <v>Ornamental</v>
          </cell>
        </row>
        <row r="520">
          <cell r="F520">
            <v>38.4925185350224</v>
          </cell>
          <cell r="G520">
            <v>26.9859218767379</v>
          </cell>
          <cell r="H520">
            <v>33.1798995204121</v>
          </cell>
          <cell r="I520">
            <v>19.584865499841</v>
          </cell>
          <cell r="J520">
            <v>41.5074008955188</v>
          </cell>
        </row>
        <row r="520">
          <cell r="L520">
            <v>27.60370493578</v>
          </cell>
          <cell r="M520">
            <v>29.8719087979674</v>
          </cell>
          <cell r="N520">
            <v>22.9096563626276</v>
          </cell>
          <cell r="O520">
            <v>38.3358854739954</v>
          </cell>
          <cell r="P520">
            <v>40.3699581054879</v>
          </cell>
          <cell r="Q520">
            <v>27.1753190199526</v>
          </cell>
          <cell r="R520">
            <v>54.19780861072</v>
          </cell>
        </row>
        <row r="520">
          <cell r="T520">
            <v>33.8208773961859</v>
          </cell>
          <cell r="U520">
            <v>35.6663694233446</v>
          </cell>
          <cell r="V520">
            <v>106.502876609903</v>
          </cell>
        </row>
        <row r="521">
          <cell r="B521" t="str">
            <v>UI10-00023</v>
          </cell>
          <cell r="C521" t="str">
            <v>Ornamental</v>
          </cell>
        </row>
        <row r="521">
          <cell r="F521">
            <v>38.0676653725567</v>
          </cell>
          <cell r="G521">
            <v>17.5666203976801</v>
          </cell>
          <cell r="H521">
            <v>35.3739586836944</v>
          </cell>
          <cell r="I521">
            <v>69.5055422581626</v>
          </cell>
          <cell r="J521">
            <v>49.2620460491565</v>
          </cell>
        </row>
        <row r="521">
          <cell r="L521">
            <v>43.1420361535047</v>
          </cell>
          <cell r="M521">
            <v>46.3709953142929</v>
          </cell>
          <cell r="N521">
            <v>29.1012177368074</v>
          </cell>
          <cell r="O521">
            <v>55.8805463647648</v>
          </cell>
          <cell r="P521">
            <v>45.3529797325466</v>
          </cell>
          <cell r="Q521">
            <v>55.7449445042547</v>
          </cell>
          <cell r="R521">
            <v>104.942266444005</v>
          </cell>
        </row>
        <row r="521">
          <cell r="T521">
            <v>52.7671601976653</v>
          </cell>
          <cell r="U521">
            <v>55.1770738800098</v>
          </cell>
          <cell r="V521">
            <v>142.772792847539</v>
          </cell>
        </row>
        <row r="522">
          <cell r="B522" t="str">
            <v>UI10-00024</v>
          </cell>
          <cell r="C522" t="str">
            <v>Ornamental</v>
          </cell>
        </row>
        <row r="522">
          <cell r="F522">
            <v>15.3426999288285</v>
          </cell>
          <cell r="G522">
            <v>11.6340226104038</v>
          </cell>
        </row>
        <row r="522">
          <cell r="I522">
            <v>6.19775387837686</v>
          </cell>
          <cell r="J522">
            <v>18.9469859558468</v>
          </cell>
        </row>
        <row r="522">
          <cell r="L522">
            <v>11.9817718640324</v>
          </cell>
          <cell r="M522">
            <v>13.2180179115939</v>
          </cell>
          <cell r="N522">
            <v>15.5076423940099</v>
          </cell>
          <cell r="O522">
            <v>24.8853963303821</v>
          </cell>
        </row>
        <row r="522">
          <cell r="Q522">
            <v>18.7123516338698</v>
          </cell>
          <cell r="R522">
            <v>19.8861760312874</v>
          </cell>
        </row>
        <row r="522">
          <cell r="T522">
            <v>20.8035759956279</v>
          </cell>
          <cell r="U522">
            <v>22.1990324926664</v>
          </cell>
          <cell r="V522">
            <v>29.8999196813951</v>
          </cell>
        </row>
        <row r="523">
          <cell r="B523" t="str">
            <v>UI10-00025</v>
          </cell>
          <cell r="C523" t="str">
            <v>Ornamental</v>
          </cell>
        </row>
        <row r="523">
          <cell r="F523">
            <v>33.88697090175</v>
          </cell>
          <cell r="G523">
            <v>20.5202697012549</v>
          </cell>
        </row>
        <row r="523">
          <cell r="I523">
            <v>7.57973201482722</v>
          </cell>
          <cell r="J523">
            <v>13.0980175582561</v>
          </cell>
        </row>
        <row r="523">
          <cell r="L523">
            <v>17.1946822310048</v>
          </cell>
          <cell r="M523">
            <v>18.8284018546719</v>
          </cell>
          <cell r="N523">
            <v>30.6721430907889</v>
          </cell>
          <cell r="O523">
            <v>34.3896840281916</v>
          </cell>
        </row>
        <row r="523">
          <cell r="R523">
            <v>23.6395856168111</v>
          </cell>
        </row>
        <row r="523">
          <cell r="T523">
            <v>32.2887888594979</v>
          </cell>
          <cell r="U523">
            <v>34.1005769472318</v>
          </cell>
          <cell r="V523">
            <v>37.9475767745506</v>
          </cell>
        </row>
        <row r="524">
          <cell r="B524" t="str">
            <v>UI10-00026</v>
          </cell>
          <cell r="C524" t="str">
            <v>Ornamental</v>
          </cell>
        </row>
        <row r="524">
          <cell r="F524">
            <v>29.080061545532</v>
          </cell>
          <cell r="G524">
            <v>10.8907133344964</v>
          </cell>
          <cell r="H524">
            <v>18.4750326574067</v>
          </cell>
          <cell r="I524">
            <v>26.7790570600744</v>
          </cell>
        </row>
        <row r="524">
          <cell r="L524">
            <v>22.2585418451788</v>
          </cell>
          <cell r="M524">
            <v>24.1596001762212</v>
          </cell>
          <cell r="N524">
            <v>19.7023179289917</v>
          </cell>
          <cell r="O524">
            <v>32.1390305420611</v>
          </cell>
          <cell r="P524">
            <v>38.1131616045738</v>
          </cell>
          <cell r="Q524">
            <v>42.0820308228233</v>
          </cell>
        </row>
        <row r="524">
          <cell r="T524">
            <v>34.9278623860374</v>
          </cell>
          <cell r="U524">
            <v>36.8223457621658</v>
          </cell>
        </row>
        <row r="525">
          <cell r="B525" t="str">
            <v>UI10-00027</v>
          </cell>
          <cell r="C525" t="str">
            <v>Ornamental</v>
          </cell>
        </row>
        <row r="525">
          <cell r="F525">
            <v>19.8399715522886</v>
          </cell>
          <cell r="G525">
            <v>16.1703861899196</v>
          </cell>
          <cell r="H525">
            <v>20.6841863501457</v>
          </cell>
          <cell r="I525">
            <v>24.5177262477504</v>
          </cell>
          <cell r="J525">
            <v>8.02146270894955</v>
          </cell>
        </row>
        <row r="525">
          <cell r="L525">
            <v>19.7252969827455</v>
          </cell>
          <cell r="M525">
            <v>21.505171111422</v>
          </cell>
          <cell r="N525">
            <v>16.4313971065164</v>
          </cell>
          <cell r="O525">
            <v>47.0857070672988</v>
          </cell>
          <cell r="P525">
            <v>43.1739638958783</v>
          </cell>
          <cell r="Q525">
            <v>36.4220251767552</v>
          </cell>
          <cell r="R525">
            <v>47.4920633107242</v>
          </cell>
        </row>
        <row r="525">
          <cell r="T525">
            <v>35.3504521070114</v>
          </cell>
          <cell r="U525">
            <v>37.2570044350548</v>
          </cell>
          <cell r="V525">
            <v>104.002581048666</v>
          </cell>
        </row>
        <row r="526">
          <cell r="B526" t="str">
            <v>UI10-00028</v>
          </cell>
          <cell r="C526" t="str">
            <v>Ornamental</v>
          </cell>
        </row>
        <row r="526">
          <cell r="F526">
            <v>79.785364886564</v>
          </cell>
          <cell r="G526">
            <v>23.5112925213144</v>
          </cell>
        </row>
        <row r="526">
          <cell r="I526">
            <v>27.9974803633401</v>
          </cell>
          <cell r="J526">
            <v>47.5246723238065</v>
          </cell>
        </row>
        <row r="526">
          <cell r="L526">
            <v>36.6194994204557</v>
          </cell>
          <cell r="M526">
            <v>39.5282335425658</v>
          </cell>
          <cell r="N526">
            <v>37.5760253700021</v>
          </cell>
          <cell r="O526">
            <v>58.7180702357287</v>
          </cell>
        </row>
        <row r="526">
          <cell r="Q526">
            <v>33.4899868851721</v>
          </cell>
          <cell r="R526">
            <v>83.9431320594864</v>
          </cell>
        </row>
        <row r="526">
          <cell r="T526">
            <v>52.2650129944004</v>
          </cell>
          <cell r="U526">
            <v>54.6788429583926</v>
          </cell>
          <cell r="V526">
            <v>138.794823220933</v>
          </cell>
        </row>
        <row r="527">
          <cell r="B527" t="str">
            <v>UI10-00029</v>
          </cell>
          <cell r="C527" t="str">
            <v>Ornamental</v>
          </cell>
        </row>
        <row r="527">
          <cell r="F527">
            <v>23.1797248149652</v>
          </cell>
          <cell r="G527">
            <v>16.4552787606403</v>
          </cell>
          <cell r="H527">
            <v>7.64028788290833</v>
          </cell>
          <cell r="I527">
            <v>26.8812300154765</v>
          </cell>
          <cell r="J527">
            <v>13.8269042232216</v>
          </cell>
        </row>
        <row r="527">
          <cell r="L527">
            <v>19.1197008497533</v>
          </cell>
          <cell r="M527">
            <v>20.8281916067005</v>
          </cell>
          <cell r="N527">
            <v>15.4138910736556</v>
          </cell>
          <cell r="O527">
            <v>37.9527285021549</v>
          </cell>
          <cell r="P527">
            <v>15.827299516141</v>
          </cell>
          <cell r="Q527">
            <v>32.7948249587454</v>
          </cell>
          <cell r="R527">
            <v>38.6095085332698</v>
          </cell>
        </row>
        <row r="527">
          <cell r="T527">
            <v>26.8533836797564</v>
          </cell>
          <cell r="U527">
            <v>28.4731072287639</v>
          </cell>
          <cell r="V527">
            <v>52.2995503782648</v>
          </cell>
        </row>
        <row r="528">
          <cell r="B528" t="str">
            <v>UI10-00030</v>
          </cell>
          <cell r="C528" t="str">
            <v>Ornamental</v>
          </cell>
        </row>
        <row r="528">
          <cell r="F528">
            <v>33.608580093082</v>
          </cell>
          <cell r="G528">
            <v>13.5887195497829</v>
          </cell>
        </row>
        <row r="528">
          <cell r="I528">
            <v>43.529890306052</v>
          </cell>
        </row>
        <row r="528">
          <cell r="L528">
            <v>30.4656057674536</v>
          </cell>
          <cell r="M528">
            <v>32.8370970115078</v>
          </cell>
          <cell r="N528">
            <v>26.6601065073531</v>
          </cell>
          <cell r="O528">
            <v>52.8279982469458</v>
          </cell>
        </row>
        <row r="528">
          <cell r="Q528">
            <v>63.1701100538129</v>
          </cell>
        </row>
        <row r="528">
          <cell r="T528">
            <v>48.7671477558758</v>
          </cell>
          <cell r="U528">
            <v>51.0664912732395</v>
          </cell>
        </row>
        <row r="529">
          <cell r="B529" t="str">
            <v>UI10-00031</v>
          </cell>
          <cell r="C529" t="str">
            <v>Ornamental</v>
          </cell>
        </row>
        <row r="529">
          <cell r="F529">
            <v>13.4967051943682</v>
          </cell>
          <cell r="G529">
            <v>12.4652284350675</v>
          </cell>
          <cell r="H529">
            <v>19.6962937813614</v>
          </cell>
          <cell r="I529">
            <v>26.6007653467947</v>
          </cell>
          <cell r="J529">
            <v>4.97663237366997</v>
          </cell>
        </row>
        <row r="529">
          <cell r="L529">
            <v>17.2937941592635</v>
          </cell>
          <cell r="M529">
            <v>18.8822554075188</v>
          </cell>
          <cell r="N529">
            <v>13.3538043545161</v>
          </cell>
          <cell r="O529">
            <v>33.7546028589503</v>
          </cell>
          <cell r="P529">
            <v>39.1640732457758</v>
          </cell>
          <cell r="Q529">
            <v>47.0314251518721</v>
          </cell>
          <cell r="R529">
            <v>44.279161131783</v>
          </cell>
        </row>
        <row r="529">
          <cell r="T529">
            <v>33.1901666272997</v>
          </cell>
          <cell r="U529">
            <v>35.0410061690366</v>
          </cell>
          <cell r="V529">
            <v>66.2798158812714</v>
          </cell>
        </row>
        <row r="530">
          <cell r="B530" t="str">
            <v>UI10-00032</v>
          </cell>
          <cell r="C530" t="str">
            <v>Ornamental</v>
          </cell>
        </row>
        <row r="530">
          <cell r="F530">
            <v>36.8838354530914</v>
          </cell>
          <cell r="G530">
            <v>16.336427311</v>
          </cell>
        </row>
        <row r="530">
          <cell r="I530">
            <v>38.3100379247062</v>
          </cell>
          <cell r="J530">
            <v>30.0463478594197</v>
          </cell>
        </row>
        <row r="530">
          <cell r="L530">
            <v>30.1008499939863</v>
          </cell>
          <cell r="M530">
            <v>32.5575336227523</v>
          </cell>
          <cell r="N530">
            <v>33.169698460953</v>
          </cell>
          <cell r="O530">
            <v>38.6528425657797</v>
          </cell>
        </row>
        <row r="530">
          <cell r="Q530">
            <v>59.9480931142363</v>
          </cell>
          <cell r="R530">
            <v>95.8619147583313</v>
          </cell>
        </row>
        <row r="530">
          <cell r="T530">
            <v>49.9677623182269</v>
          </cell>
          <cell r="U530">
            <v>52.3574288624616</v>
          </cell>
          <cell r="V530">
            <v>238.698353986229</v>
          </cell>
        </row>
        <row r="531">
          <cell r="B531" t="str">
            <v>UI10-00033</v>
          </cell>
          <cell r="C531" t="str">
            <v>Ornamental</v>
          </cell>
        </row>
        <row r="531">
          <cell r="F531">
            <v>15.4876533799673</v>
          </cell>
          <cell r="G531">
            <v>19.1266792922034</v>
          </cell>
          <cell r="H531">
            <v>7.45038699458419</v>
          </cell>
          <cell r="I531">
            <v>10.5424407005313</v>
          </cell>
        </row>
        <row r="531">
          <cell r="L531">
            <v>14.465088483392</v>
          </cell>
          <cell r="M531">
            <v>15.8021750745688</v>
          </cell>
          <cell r="N531">
            <v>20.001709497125</v>
          </cell>
          <cell r="O531">
            <v>36.0041875773566</v>
          </cell>
        </row>
        <row r="531">
          <cell r="Q531">
            <v>27.0647395342163</v>
          </cell>
        </row>
        <row r="531">
          <cell r="T531">
            <v>29.0674884529123</v>
          </cell>
          <cell r="U531">
            <v>30.7646686409651</v>
          </cell>
        </row>
        <row r="532">
          <cell r="B532" t="str">
            <v>UI10-00035</v>
          </cell>
          <cell r="C532" t="str">
            <v>Ornamental</v>
          </cell>
        </row>
        <row r="532">
          <cell r="F532">
            <v>22.7204468496597</v>
          </cell>
          <cell r="G532">
            <v>5.11568917748299</v>
          </cell>
        </row>
        <row r="532">
          <cell r="I532">
            <v>19.271004743264</v>
          </cell>
          <cell r="J532">
            <v>4.1716816974034</v>
          </cell>
        </row>
        <row r="532">
          <cell r="L532">
            <v>13.5030267656691</v>
          </cell>
          <cell r="M532">
            <v>14.8561924268539</v>
          </cell>
        </row>
        <row r="532">
          <cell r="Q532">
            <v>32.3175060824308</v>
          </cell>
          <cell r="R532">
            <v>4.13679997776481</v>
          </cell>
        </row>
        <row r="532">
          <cell r="T532">
            <v>20.7594771637927</v>
          </cell>
          <cell r="U532">
            <v>22.1620253000082</v>
          </cell>
          <cell r="V532">
            <v>22.566649217747</v>
          </cell>
        </row>
        <row r="533">
          <cell r="B533" t="str">
            <v>UI10-00036</v>
          </cell>
          <cell r="C533" t="str">
            <v>Ornamental</v>
          </cell>
        </row>
        <row r="533">
          <cell r="F533">
            <v>13.7472515114701</v>
          </cell>
          <cell r="G533">
            <v>10.2578993772519</v>
          </cell>
        </row>
        <row r="533">
          <cell r="I533">
            <v>11.4326704829131</v>
          </cell>
        </row>
        <row r="533">
          <cell r="L533">
            <v>11.4374075237678</v>
          </cell>
          <cell r="M533">
            <v>12.5801434044547</v>
          </cell>
          <cell r="N533">
            <v>18.0689367610109</v>
          </cell>
          <cell r="O533">
            <v>28.3333880007078</v>
          </cell>
        </row>
        <row r="533">
          <cell r="T533">
            <v>26.8031848597794</v>
          </cell>
          <cell r="U533">
            <v>28.4221446349257</v>
          </cell>
        </row>
        <row r="534">
          <cell r="B534" t="str">
            <v>UI10-00038</v>
          </cell>
          <cell r="C534" t="str">
            <v>Ornamental</v>
          </cell>
        </row>
        <row r="534">
          <cell r="F534">
            <v>47.5854628468726</v>
          </cell>
          <cell r="G534">
            <v>21.7968156663053</v>
          </cell>
        </row>
        <row r="534">
          <cell r="I534">
            <v>30.6896910876278</v>
          </cell>
          <cell r="J534">
            <v>57.3263493059468</v>
          </cell>
        </row>
        <row r="534">
          <cell r="L534">
            <v>36.0494276059968</v>
          </cell>
          <cell r="M534">
            <v>39.1180920555646</v>
          </cell>
          <cell r="N534">
            <v>42.2604073553893</v>
          </cell>
          <cell r="O534">
            <v>26.859940800775</v>
          </cell>
        </row>
        <row r="534">
          <cell r="Q534">
            <v>21.129543381394</v>
          </cell>
          <cell r="R534">
            <v>67.1482394722878</v>
          </cell>
        </row>
        <row r="534">
          <cell r="T534">
            <v>40.3911555449935</v>
          </cell>
          <cell r="U534">
            <v>42.4286920477463</v>
          </cell>
          <cell r="V534">
            <v>138.966235610224</v>
          </cell>
        </row>
        <row r="535">
          <cell r="B535" t="str">
            <v>UI10-00039</v>
          </cell>
          <cell r="C535" t="str">
            <v>Ornamental</v>
          </cell>
        </row>
        <row r="535">
          <cell r="F535">
            <v>15.581705526369</v>
          </cell>
          <cell r="G535">
            <v>10.1951028553742</v>
          </cell>
        </row>
        <row r="535">
          <cell r="I535">
            <v>30.018723533879</v>
          </cell>
          <cell r="J535">
            <v>12.7374200717893</v>
          </cell>
        </row>
        <row r="535">
          <cell r="L535">
            <v>13.600668166942</v>
          </cell>
          <cell r="M535">
            <v>15.0151268067735</v>
          </cell>
          <cell r="N535">
            <v>15.0500605598163</v>
          </cell>
          <cell r="O535">
            <v>24.6217721457071</v>
          </cell>
        </row>
        <row r="535">
          <cell r="T535">
            <v>22.8462902947988</v>
          </cell>
          <cell r="U535">
            <v>24.2768749527492</v>
          </cell>
        </row>
        <row r="536">
          <cell r="B536" t="str">
            <v>UI10-00040</v>
          </cell>
          <cell r="C536" t="str">
            <v>Ornamental</v>
          </cell>
        </row>
        <row r="536">
          <cell r="F536">
            <v>12.3944137384028</v>
          </cell>
          <cell r="G536">
            <v>9.96046623359647</v>
          </cell>
        </row>
        <row r="536">
          <cell r="I536">
            <v>9.39390617759621</v>
          </cell>
        </row>
        <row r="536">
          <cell r="L536">
            <v>10.8115207273418</v>
          </cell>
          <cell r="M536">
            <v>11.9652851601561</v>
          </cell>
          <cell r="N536">
            <v>14.3427335288001</v>
          </cell>
          <cell r="O536">
            <v>17.3216720075653</v>
          </cell>
        </row>
        <row r="536">
          <cell r="Q536">
            <v>20.8539681555783</v>
          </cell>
        </row>
        <row r="536">
          <cell r="T536">
            <v>18.8106341089331</v>
          </cell>
          <cell r="U536">
            <v>20.1441785984165</v>
          </cell>
        </row>
        <row r="537">
          <cell r="B537" t="str">
            <v>UI10-00042</v>
          </cell>
          <cell r="C537" t="str">
            <v>Ornamental</v>
          </cell>
        </row>
        <row r="537">
          <cell r="F537">
            <v>22.0176851446338</v>
          </cell>
          <cell r="G537">
            <v>16.8141551225482</v>
          </cell>
          <cell r="H537">
            <v>26.1752542113718</v>
          </cell>
          <cell r="I537">
            <v>33.4401220311389</v>
          </cell>
          <cell r="J537">
            <v>19.6891648252056</v>
          </cell>
        </row>
        <row r="537">
          <cell r="L537">
            <v>25.386258663601</v>
          </cell>
          <cell r="M537">
            <v>27.5073132403628</v>
          </cell>
          <cell r="N537">
            <v>18.1050468453976</v>
          </cell>
          <cell r="O537">
            <v>39.8171674961481</v>
          </cell>
          <cell r="P537">
            <v>40.2450606451063</v>
          </cell>
          <cell r="Q537">
            <v>47.1968499456238</v>
          </cell>
          <cell r="R537">
            <v>40.5313591764628</v>
          </cell>
        </row>
        <row r="537">
          <cell r="T537">
            <v>36.2664163570507</v>
          </cell>
          <cell r="U537">
            <v>38.2079573104751</v>
          </cell>
          <cell r="V537">
            <v>72.630458960039</v>
          </cell>
        </row>
        <row r="538">
          <cell r="B538" t="str">
            <v>UI10-00043</v>
          </cell>
          <cell r="C538" t="str">
            <v>Ornamental</v>
          </cell>
        </row>
        <row r="538">
          <cell r="F538">
            <v>14.86365377198</v>
          </cell>
          <cell r="G538">
            <v>14.4591179880395</v>
          </cell>
          <cell r="H538">
            <v>8.7707888848258</v>
          </cell>
          <cell r="I538">
            <v>6.86596860109855</v>
          </cell>
          <cell r="J538">
            <v>20.1318160877646</v>
          </cell>
        </row>
        <row r="538">
          <cell r="L538">
            <v>13.6823800361171</v>
          </cell>
          <cell r="M538">
            <v>15.0413465540934</v>
          </cell>
          <cell r="N538">
            <v>23.187619567478</v>
          </cell>
          <cell r="O538">
            <v>35.109857320132</v>
          </cell>
          <cell r="P538">
            <v>9.0681366532049</v>
          </cell>
        </row>
        <row r="538">
          <cell r="R538">
            <v>22.6216216532932</v>
          </cell>
        </row>
        <row r="538">
          <cell r="T538">
            <v>25.1109363440277</v>
          </cell>
          <cell r="U538">
            <v>26.6256443762962</v>
          </cell>
          <cell r="V538">
            <v>40.3427338229665</v>
          </cell>
        </row>
        <row r="539">
          <cell r="B539" t="str">
            <v>UI10-00044</v>
          </cell>
          <cell r="C539" t="str">
            <v>Ornamental</v>
          </cell>
        </row>
        <row r="539">
          <cell r="F539">
            <v>33.5870568249327</v>
          </cell>
          <cell r="G539">
            <v>12.5687853471356</v>
          </cell>
          <cell r="H539">
            <v>6.86905526885347</v>
          </cell>
        </row>
        <row r="539">
          <cell r="L539">
            <v>19.9993189132919</v>
          </cell>
          <cell r="M539">
            <v>21.9044752232459</v>
          </cell>
        </row>
        <row r="539">
          <cell r="O539">
            <v>13.9010189950699</v>
          </cell>
        </row>
        <row r="539">
          <cell r="T539">
            <v>12.8970736524585</v>
          </cell>
          <cell r="U539">
            <v>13.918255800042</v>
          </cell>
        </row>
        <row r="540">
          <cell r="B540" t="str">
            <v>UI10-00045</v>
          </cell>
          <cell r="C540" t="str">
            <v>Ornamental</v>
          </cell>
        </row>
        <row r="540">
          <cell r="G540">
            <v>3.91442011690327</v>
          </cell>
        </row>
        <row r="540">
          <cell r="I540">
            <v>11.6953078691558</v>
          </cell>
        </row>
        <row r="540">
          <cell r="L540">
            <v>8.87679332232492</v>
          </cell>
          <cell r="M540">
            <v>9.68102208623703</v>
          </cell>
        </row>
        <row r="540">
          <cell r="O540">
            <v>4.55388040368135</v>
          </cell>
        </row>
        <row r="540">
          <cell r="T540">
            <v>4.05545676855787</v>
          </cell>
          <cell r="U540">
            <v>4.57351772500517</v>
          </cell>
        </row>
        <row r="541">
          <cell r="B541" t="str">
            <v>UI10-00047</v>
          </cell>
          <cell r="C541" t="str">
            <v>Ornamental</v>
          </cell>
        </row>
        <row r="541">
          <cell r="F541">
            <v>30.3843994092095</v>
          </cell>
          <cell r="G541">
            <v>25.4179118649526</v>
          </cell>
          <cell r="H541">
            <v>15.7460170627159</v>
          </cell>
          <cell r="I541">
            <v>37.6179566131162</v>
          </cell>
          <cell r="J541">
            <v>121.591231074212</v>
          </cell>
        </row>
        <row r="541">
          <cell r="L541">
            <v>33.4988322171727</v>
          </cell>
          <cell r="M541">
            <v>36.1717507994196</v>
          </cell>
          <cell r="N541">
            <v>23.2441523840298</v>
          </cell>
          <cell r="O541">
            <v>48.3505342639021</v>
          </cell>
          <cell r="P541">
            <v>36.1563861557367</v>
          </cell>
          <cell r="Q541">
            <v>82.5601580147373</v>
          </cell>
          <cell r="R541">
            <v>121.515810992138</v>
          </cell>
        </row>
        <row r="541">
          <cell r="T541">
            <v>48.5929049749278</v>
          </cell>
          <cell r="U541">
            <v>50.8743173948148</v>
          </cell>
          <cell r="V541">
            <v>175.807750040468</v>
          </cell>
        </row>
        <row r="542">
          <cell r="B542" t="str">
            <v>UI10-00048</v>
          </cell>
          <cell r="C542" t="str">
            <v>Ornamental</v>
          </cell>
        </row>
        <row r="542">
          <cell r="F542">
            <v>30.8058204289826</v>
          </cell>
          <cell r="G542">
            <v>20.0015328214536</v>
          </cell>
          <cell r="H542">
            <v>12.5971970599373</v>
          </cell>
          <cell r="I542">
            <v>16.3171363475073</v>
          </cell>
          <cell r="J542">
            <v>13.3432259729852</v>
          </cell>
        </row>
        <row r="542">
          <cell r="L542">
            <v>18.5881927579852</v>
          </cell>
          <cell r="M542">
            <v>20.2544435650806</v>
          </cell>
          <cell r="N542">
            <v>27.7562515429714</v>
          </cell>
          <cell r="O542">
            <v>41.191965867983</v>
          </cell>
          <cell r="P542">
            <v>16.5012633196151</v>
          </cell>
          <cell r="Q542">
            <v>26.6091672577345</v>
          </cell>
          <cell r="R542">
            <v>38.1035382412791</v>
          </cell>
        </row>
        <row r="542">
          <cell r="T542">
            <v>29.099522081377</v>
          </cell>
          <cell r="U542">
            <v>30.7584231694141</v>
          </cell>
          <cell r="V542">
            <v>59.9044437830702</v>
          </cell>
        </row>
        <row r="543">
          <cell r="B543" t="str">
            <v>UI10-00051</v>
          </cell>
          <cell r="C543" t="str">
            <v>Ornamental</v>
          </cell>
        </row>
        <row r="543">
          <cell r="F543">
            <v>8.93979998110451</v>
          </cell>
          <cell r="G543">
            <v>13.2336425804162</v>
          </cell>
          <cell r="H543">
            <v>6.54688220852866</v>
          </cell>
          <cell r="I543">
            <v>4.94956249869681</v>
          </cell>
          <cell r="J543">
            <v>14.7349515701948</v>
          </cell>
        </row>
        <row r="543">
          <cell r="L543">
            <v>10.8429566418895</v>
          </cell>
          <cell r="M543">
            <v>11.9627482046693</v>
          </cell>
          <cell r="N543">
            <v>15.002028561971</v>
          </cell>
          <cell r="O543">
            <v>35.0795002666114</v>
          </cell>
          <cell r="P543">
            <v>18.364052155529</v>
          </cell>
        </row>
        <row r="543">
          <cell r="R543">
            <v>20.1323073939062</v>
          </cell>
        </row>
        <row r="543">
          <cell r="T543">
            <v>23.3888965784389</v>
          </cell>
          <cell r="U543">
            <v>24.8313660915142</v>
          </cell>
          <cell r="V543">
            <v>63.4842520924254</v>
          </cell>
        </row>
        <row r="544">
          <cell r="B544" t="str">
            <v>UI10-00052</v>
          </cell>
          <cell r="C544" t="str">
            <v>Ornamental</v>
          </cell>
        </row>
        <row r="544">
          <cell r="F544">
            <v>18.0394734686585</v>
          </cell>
          <cell r="G544">
            <v>18.0302571073285</v>
          </cell>
          <cell r="H544">
            <v>9.12977961275777</v>
          </cell>
          <cell r="I544">
            <v>26.1903468686978</v>
          </cell>
          <cell r="J544">
            <v>42.8692331021251</v>
          </cell>
        </row>
        <row r="544">
          <cell r="L544">
            <v>21.6772809354501</v>
          </cell>
          <cell r="M544">
            <v>23.5492392432781</v>
          </cell>
          <cell r="N544">
            <v>10.2367653822205</v>
          </cell>
          <cell r="O544">
            <v>35.0583268855901</v>
          </cell>
          <cell r="P544">
            <v>11.1294346869443</v>
          </cell>
          <cell r="Q544">
            <v>25.6278973329106</v>
          </cell>
          <cell r="R544">
            <v>27.9289521016728</v>
          </cell>
        </row>
        <row r="544">
          <cell r="T544">
            <v>22.0287444609192</v>
          </cell>
          <cell r="U544">
            <v>23.476886674167</v>
          </cell>
          <cell r="V544">
            <v>64.4960684540519</v>
          </cell>
        </row>
        <row r="545">
          <cell r="B545" t="str">
            <v>UI10-00053</v>
          </cell>
          <cell r="C545" t="str">
            <v>Ornamental</v>
          </cell>
        </row>
        <row r="545">
          <cell r="F545">
            <v>38.9808299215609</v>
          </cell>
          <cell r="G545">
            <v>30.5131499232128</v>
          </cell>
          <cell r="H545">
            <v>62.0343654278885</v>
          </cell>
          <cell r="I545">
            <v>33.1931716541503</v>
          </cell>
          <cell r="J545">
            <v>110.07073785087</v>
          </cell>
        </row>
        <row r="545">
          <cell r="L545">
            <v>39.5744001100548</v>
          </cell>
          <cell r="M545">
            <v>42.6116822132792</v>
          </cell>
          <cell r="N545">
            <v>21.2575444891643</v>
          </cell>
          <cell r="O545">
            <v>59.4834368234855</v>
          </cell>
          <cell r="P545">
            <v>45.1558920882007</v>
          </cell>
          <cell r="Q545">
            <v>30.7183681235037</v>
          </cell>
          <cell r="R545">
            <v>91.8504677496002</v>
          </cell>
        </row>
        <row r="545">
          <cell r="T545">
            <v>42.0852626092415</v>
          </cell>
          <cell r="U545">
            <v>44.2161932715446</v>
          </cell>
          <cell r="V545">
            <v>137.929848599707</v>
          </cell>
        </row>
        <row r="546">
          <cell r="B546" t="str">
            <v>UI10-00054</v>
          </cell>
          <cell r="C546" t="str">
            <v>Ornamental</v>
          </cell>
        </row>
        <row r="546">
          <cell r="F546">
            <v>35.2272295736323</v>
          </cell>
          <cell r="G546">
            <v>15.5585770496942</v>
          </cell>
          <cell r="H546">
            <v>163.353617879402</v>
          </cell>
          <cell r="I546">
            <v>35.3440664066602</v>
          </cell>
        </row>
        <row r="546">
          <cell r="L546">
            <v>34.3409211178684</v>
          </cell>
          <cell r="M546">
            <v>37.1153546664507</v>
          </cell>
          <cell r="N546">
            <v>38.8319983757348</v>
          </cell>
          <cell r="O546">
            <v>41.5388402058301</v>
          </cell>
          <cell r="P546">
            <v>30.1401949232398</v>
          </cell>
          <cell r="Q546">
            <v>47.6712264393903</v>
          </cell>
        </row>
        <row r="546">
          <cell r="T546">
            <v>42.3752707843327</v>
          </cell>
          <cell r="U546">
            <v>44.5452468413238</v>
          </cell>
        </row>
        <row r="547">
          <cell r="B547" t="str">
            <v>UI10-00056</v>
          </cell>
          <cell r="C547" t="str">
            <v>Ornamental</v>
          </cell>
        </row>
        <row r="547">
          <cell r="F547">
            <v>28.3070445351068</v>
          </cell>
          <cell r="G547">
            <v>10.363149661141</v>
          </cell>
          <cell r="H547">
            <v>8.97721666123384</v>
          </cell>
          <cell r="I547">
            <v>23.2122290165234</v>
          </cell>
          <cell r="J547">
            <v>16.2731961235628</v>
          </cell>
        </row>
        <row r="547">
          <cell r="L547">
            <v>17.4813264529507</v>
          </cell>
          <cell r="M547">
            <v>19.0919712701215</v>
          </cell>
          <cell r="N547">
            <v>19.7089493860876</v>
          </cell>
          <cell r="O547">
            <v>34.3407107287648</v>
          </cell>
          <cell r="P547">
            <v>31.729055760415</v>
          </cell>
          <cell r="Q547">
            <v>49.3528275728705</v>
          </cell>
          <cell r="R547">
            <v>36.8132080368952</v>
          </cell>
        </row>
        <row r="547">
          <cell r="T547">
            <v>33.8267320069063</v>
          </cell>
          <cell r="U547">
            <v>35.6612867807114</v>
          </cell>
          <cell r="V547">
            <v>126.457995286099</v>
          </cell>
        </row>
        <row r="548">
          <cell r="B548" t="str">
            <v>UI10-00057</v>
          </cell>
          <cell r="C548" t="str">
            <v>Ornamental</v>
          </cell>
        </row>
        <row r="548">
          <cell r="F548">
            <v>20.4062686266595</v>
          </cell>
          <cell r="G548">
            <v>12.5833816994876</v>
          </cell>
          <cell r="H548">
            <v>5.0945872458919</v>
          </cell>
          <cell r="I548">
            <v>10.0426879967807</v>
          </cell>
        </row>
        <row r="548">
          <cell r="L548">
            <v>11.7293346337915</v>
          </cell>
          <cell r="M548">
            <v>12.8193571767257</v>
          </cell>
          <cell r="N548">
            <v>12.9778714581598</v>
          </cell>
          <cell r="O548">
            <v>34.5722792351517</v>
          </cell>
          <cell r="P548">
            <v>11.2007553328404</v>
          </cell>
        </row>
        <row r="548">
          <cell r="T548">
            <v>24.2050371038578</v>
          </cell>
          <cell r="U548">
            <v>25.6882737725177</v>
          </cell>
        </row>
        <row r="549">
          <cell r="B549" t="str">
            <v>UI10-00058</v>
          </cell>
          <cell r="C549" t="str">
            <v>Ornamental</v>
          </cell>
        </row>
        <row r="549">
          <cell r="F549">
            <v>21.6579988398879</v>
          </cell>
          <cell r="G549">
            <v>19.0679917637704</v>
          </cell>
          <cell r="H549">
            <v>26.0130795864512</v>
          </cell>
          <cell r="I549">
            <v>21.7163484962092</v>
          </cell>
          <cell r="J549">
            <v>13.1286801796884</v>
          </cell>
        </row>
        <row r="549">
          <cell r="L549">
            <v>19.8885239165601</v>
          </cell>
          <cell r="M549">
            <v>21.6724024952233</v>
          </cell>
          <cell r="N549">
            <v>24.4544269174175</v>
          </cell>
          <cell r="O549">
            <v>38.215118551057</v>
          </cell>
          <cell r="P549">
            <v>36.634904577603</v>
          </cell>
          <cell r="Q549">
            <v>35.4095245245631</v>
          </cell>
          <cell r="R549">
            <v>23.8875724783885</v>
          </cell>
        </row>
        <row r="549">
          <cell r="T549">
            <v>31.1407385168802</v>
          </cell>
          <cell r="U549">
            <v>32.898046873022</v>
          </cell>
          <cell r="V549">
            <v>70.2514903540957</v>
          </cell>
        </row>
        <row r="550">
          <cell r="B550" t="str">
            <v>UI10-00060</v>
          </cell>
          <cell r="C550" t="str">
            <v>Ornamental</v>
          </cell>
        </row>
        <row r="550">
          <cell r="F550">
            <v>38.992755631135</v>
          </cell>
          <cell r="G550">
            <v>19.0184659417495</v>
          </cell>
          <cell r="H550">
            <v>31.2784121867821</v>
          </cell>
          <cell r="I550">
            <v>23.1339322833174</v>
          </cell>
          <cell r="J550">
            <v>37.6057797248997</v>
          </cell>
        </row>
        <row r="550">
          <cell r="L550">
            <v>27.7031159816898</v>
          </cell>
          <cell r="M550">
            <v>29.994236004908</v>
          </cell>
          <cell r="N550">
            <v>34.2389328352204</v>
          </cell>
          <cell r="O550">
            <v>49.5963059107415</v>
          </cell>
          <cell r="P550">
            <v>40.9663854554787</v>
          </cell>
          <cell r="Q550">
            <v>33.7436793014895</v>
          </cell>
          <cell r="R550">
            <v>82.4287282822455</v>
          </cell>
        </row>
        <row r="550">
          <cell r="T550">
            <v>44.98506223351</v>
          </cell>
          <cell r="U550">
            <v>47.1544171140726</v>
          </cell>
          <cell r="V550">
            <v>217.944303642136</v>
          </cell>
        </row>
        <row r="551">
          <cell r="B551" t="str">
            <v>UI10-00061</v>
          </cell>
          <cell r="C551" t="str">
            <v>Ornamental</v>
          </cell>
        </row>
        <row r="551">
          <cell r="F551">
            <v>41.9394654426903</v>
          </cell>
          <cell r="G551">
            <v>22.3808598152777</v>
          </cell>
          <cell r="H551">
            <v>23.1130119022258</v>
          </cell>
          <cell r="I551">
            <v>45.4897789855646</v>
          </cell>
          <cell r="J551">
            <v>55.8384523306116</v>
          </cell>
        </row>
        <row r="551">
          <cell r="L551">
            <v>37.0274605838833</v>
          </cell>
          <cell r="M551">
            <v>39.9065405893013</v>
          </cell>
          <cell r="N551">
            <v>40.3366836654719</v>
          </cell>
          <cell r="O551">
            <v>52.9915880938634</v>
          </cell>
          <cell r="P551">
            <v>45.312529069498</v>
          </cell>
          <cell r="Q551">
            <v>47.3623500919197</v>
          </cell>
          <cell r="R551">
            <v>103.495047780092</v>
          </cell>
        </row>
        <row r="551">
          <cell r="T551">
            <v>51.0751833025702</v>
          </cell>
          <cell r="U551">
            <v>53.4421531816588</v>
          </cell>
          <cell r="V551">
            <v>153.199187838046</v>
          </cell>
        </row>
        <row r="552">
          <cell r="B552" t="str">
            <v>UI10-00062</v>
          </cell>
          <cell r="C552" t="str">
            <v>Ornamental</v>
          </cell>
        </row>
        <row r="552">
          <cell r="F552">
            <v>13.4268920195075</v>
          </cell>
          <cell r="G552">
            <v>24.3219813801893</v>
          </cell>
          <cell r="H552">
            <v>6.86905526885339</v>
          </cell>
          <cell r="I552">
            <v>32.0005876787785</v>
          </cell>
        </row>
        <row r="552">
          <cell r="L552">
            <v>22.1793920908519</v>
          </cell>
          <cell r="M552">
            <v>24.2084453852284</v>
          </cell>
          <cell r="N552">
            <v>17.7890276624345</v>
          </cell>
          <cell r="O552">
            <v>45.2305424517561</v>
          </cell>
        </row>
        <row r="552">
          <cell r="Q552">
            <v>36.6117029412068</v>
          </cell>
        </row>
        <row r="552">
          <cell r="T552">
            <v>34.9986039847004</v>
          </cell>
          <cell r="U552">
            <v>36.9116254511235</v>
          </cell>
        </row>
        <row r="553">
          <cell r="B553" t="str">
            <v>UI10-00063</v>
          </cell>
          <cell r="C553" t="str">
            <v>Ornamental</v>
          </cell>
        </row>
        <row r="553">
          <cell r="F553">
            <v>35.6024692994652</v>
          </cell>
          <cell r="G553">
            <v>24.5705210880042</v>
          </cell>
          <cell r="H553">
            <v>12.4115218793886</v>
          </cell>
          <cell r="I553">
            <v>20.482618311415</v>
          </cell>
          <cell r="J553">
            <v>43.7848334267343</v>
          </cell>
        </row>
        <row r="553">
          <cell r="L553">
            <v>24.6069469356709</v>
          </cell>
          <cell r="M553">
            <v>26.6752824349782</v>
          </cell>
          <cell r="N553">
            <v>30.4871815077493</v>
          </cell>
          <cell r="O553">
            <v>49.7759256762654</v>
          </cell>
          <cell r="P553">
            <v>29.2199488145581</v>
          </cell>
          <cell r="Q553">
            <v>44.6857621410807</v>
          </cell>
          <cell r="R553">
            <v>74.6894078808847</v>
          </cell>
        </row>
        <row r="553">
          <cell r="T553">
            <v>43.7126993230205</v>
          </cell>
          <cell r="U553">
            <v>45.8723556035563</v>
          </cell>
          <cell r="V553">
            <v>108.154546370822</v>
          </cell>
        </row>
        <row r="554">
          <cell r="B554" t="str">
            <v>UI10-00064</v>
          </cell>
          <cell r="C554" t="str">
            <v>Ornamental</v>
          </cell>
        </row>
        <row r="554">
          <cell r="F554">
            <v>39.3306520392424</v>
          </cell>
          <cell r="G554">
            <v>19.5802617065908</v>
          </cell>
          <cell r="H554">
            <v>13.8253864532901</v>
          </cell>
          <cell r="I554">
            <v>27.4128224891298</v>
          </cell>
          <cell r="J554">
            <v>15.562666681629</v>
          </cell>
        </row>
        <row r="554">
          <cell r="L554">
            <v>23.5081068574242</v>
          </cell>
          <cell r="M554">
            <v>25.502811690536</v>
          </cell>
          <cell r="N554">
            <v>33.8602408596919</v>
          </cell>
          <cell r="O554">
            <v>48.8456760052667</v>
          </cell>
          <cell r="P554">
            <v>25.2819848263946</v>
          </cell>
          <cell r="Q554">
            <v>28.4112785296209</v>
          </cell>
          <cell r="R554">
            <v>30.9040210668846</v>
          </cell>
        </row>
        <row r="554">
          <cell r="T554">
            <v>32.1500205887736</v>
          </cell>
          <cell r="U554">
            <v>33.9414988680004</v>
          </cell>
          <cell r="V554">
            <v>78.6336331182276</v>
          </cell>
        </row>
        <row r="555">
          <cell r="B555" t="str">
            <v>UI10-00065</v>
          </cell>
          <cell r="C555" t="str">
            <v>Ornamental</v>
          </cell>
        </row>
        <row r="555">
          <cell r="F555">
            <v>9.88644959357014</v>
          </cell>
          <cell r="G555">
            <v>9.51247249990712</v>
          </cell>
        </row>
        <row r="555">
          <cell r="L555">
            <v>12.8601079140089</v>
          </cell>
          <cell r="M555">
            <v>14.0649079498594</v>
          </cell>
        </row>
        <row r="555">
          <cell r="O555">
            <v>13.7385619846315</v>
          </cell>
        </row>
        <row r="555">
          <cell r="T555">
            <v>12.8223186450752</v>
          </cell>
          <cell r="U555">
            <v>13.8138820562305</v>
          </cell>
        </row>
        <row r="556">
          <cell r="B556" t="str">
            <v>UI10-00066</v>
          </cell>
          <cell r="C556" t="str">
            <v>Ornamental</v>
          </cell>
        </row>
        <row r="556">
          <cell r="F556">
            <v>38.3821805928277</v>
          </cell>
          <cell r="G556">
            <v>25.4431690912247</v>
          </cell>
        </row>
        <row r="556">
          <cell r="I556">
            <v>12.5492166718373</v>
          </cell>
          <cell r="J556">
            <v>47.1773111182957</v>
          </cell>
        </row>
        <row r="556">
          <cell r="L556">
            <v>25.1789911487206</v>
          </cell>
          <cell r="M556">
            <v>27.4176893669507</v>
          </cell>
          <cell r="N556">
            <v>26.1118469339642</v>
          </cell>
          <cell r="O556">
            <v>29.0555835894146</v>
          </cell>
        </row>
        <row r="556">
          <cell r="Q556">
            <v>11.6315392486851</v>
          </cell>
          <cell r="R556">
            <v>56.7326615078484</v>
          </cell>
        </row>
        <row r="556">
          <cell r="T556">
            <v>29.5250554525364</v>
          </cell>
          <cell r="U556">
            <v>31.2683143720848</v>
          </cell>
          <cell r="V556">
            <v>97.3174739209225</v>
          </cell>
        </row>
        <row r="557">
          <cell r="B557" t="str">
            <v>UI10-00067</v>
          </cell>
          <cell r="C557" t="str">
            <v>Ornamental</v>
          </cell>
        </row>
        <row r="557">
          <cell r="F557">
            <v>24.8285078337551</v>
          </cell>
          <cell r="G557">
            <v>23.6369417923465</v>
          </cell>
          <cell r="H557">
            <v>18.8506175643443</v>
          </cell>
          <cell r="I557">
            <v>10.6201180421037</v>
          </cell>
          <cell r="J557">
            <v>3.71569113101425</v>
          </cell>
        </row>
        <row r="557">
          <cell r="L557">
            <v>15.1436776159381</v>
          </cell>
          <cell r="M557">
            <v>16.6007274986944</v>
          </cell>
          <cell r="N557">
            <v>33.4342878821877</v>
          </cell>
          <cell r="O557">
            <v>56.2247396046966</v>
          </cell>
        </row>
        <row r="557">
          <cell r="Q557">
            <v>41.0974076598191</v>
          </cell>
          <cell r="R557">
            <v>45.0622154319478</v>
          </cell>
        </row>
        <row r="557">
          <cell r="T557">
            <v>44.8891749569432</v>
          </cell>
          <cell r="U557">
            <v>47.1001333107757</v>
          </cell>
          <cell r="V557">
            <v>153.24087055979</v>
          </cell>
        </row>
        <row r="558">
          <cell r="B558" t="str">
            <v>UI10-00070</v>
          </cell>
          <cell r="C558" t="str">
            <v>Ornamental</v>
          </cell>
        </row>
        <row r="558">
          <cell r="F558">
            <v>43.025270168043</v>
          </cell>
          <cell r="G558">
            <v>25.0866941998847</v>
          </cell>
          <cell r="H558">
            <v>29.1158624111677</v>
          </cell>
          <cell r="I558">
            <v>39.1223690751315</v>
          </cell>
          <cell r="J558">
            <v>66.3245451810045</v>
          </cell>
        </row>
        <row r="558">
          <cell r="L558">
            <v>38.6837763382946</v>
          </cell>
          <cell r="M558">
            <v>41.6142970276993</v>
          </cell>
          <cell r="N558">
            <v>24.6677092652375</v>
          </cell>
          <cell r="O558">
            <v>46.6943480026125</v>
          </cell>
          <cell r="P558">
            <v>43.3519087640181</v>
          </cell>
          <cell r="Q558">
            <v>70.5759915162809</v>
          </cell>
          <cell r="R558">
            <v>67.9751490740665</v>
          </cell>
        </row>
        <row r="558">
          <cell r="T558">
            <v>50.346690428843</v>
          </cell>
          <cell r="U558">
            <v>52.6484781216303</v>
          </cell>
          <cell r="V558">
            <v>163.252522642668</v>
          </cell>
        </row>
        <row r="559">
          <cell r="B559" t="str">
            <v>UI10-00071</v>
          </cell>
          <cell r="C559" t="str">
            <v>Ornamental</v>
          </cell>
        </row>
        <row r="559">
          <cell r="F559">
            <v>45.0746078190041</v>
          </cell>
          <cell r="G559">
            <v>11.5994897165404</v>
          </cell>
        </row>
        <row r="559">
          <cell r="I559">
            <v>5.06544613630512</v>
          </cell>
        </row>
        <row r="559">
          <cell r="L559">
            <v>18.5656664425448</v>
          </cell>
          <cell r="M559">
            <v>20.3731716333894</v>
          </cell>
          <cell r="N559">
            <v>7.21809013258099</v>
          </cell>
          <cell r="O559">
            <v>21.7302793797661</v>
          </cell>
        </row>
        <row r="559">
          <cell r="Q559">
            <v>23.9396338428934</v>
          </cell>
        </row>
        <row r="559">
          <cell r="T559">
            <v>18.1640666707618</v>
          </cell>
          <cell r="U559">
            <v>19.4784340084457</v>
          </cell>
        </row>
        <row r="560">
          <cell r="B560" t="str">
            <v>UI10-00072</v>
          </cell>
          <cell r="C560" t="str">
            <v>Ornamental</v>
          </cell>
        </row>
        <row r="560">
          <cell r="F560">
            <v>50.3929506871104</v>
          </cell>
          <cell r="G560">
            <v>23.7613807438736</v>
          </cell>
          <cell r="H560">
            <v>25.7107212034079</v>
          </cell>
          <cell r="I560">
            <v>48.7226552110667</v>
          </cell>
          <cell r="J560">
            <v>39.1320593372759</v>
          </cell>
        </row>
        <row r="560">
          <cell r="L560">
            <v>38.6408737759381</v>
          </cell>
          <cell r="M560">
            <v>41.6001987833762</v>
          </cell>
          <cell r="N560">
            <v>35.4239334890981</v>
          </cell>
          <cell r="O560">
            <v>56.5119455005683</v>
          </cell>
          <cell r="P560">
            <v>38.4203079140979</v>
          </cell>
          <cell r="Q560">
            <v>55.8783845514158</v>
          </cell>
          <cell r="R560">
            <v>62.4186089730562</v>
          </cell>
        </row>
        <row r="560">
          <cell r="T560">
            <v>49.0573668552185</v>
          </cell>
          <cell r="U560">
            <v>51.3453048114864</v>
          </cell>
          <cell r="V560">
            <v>122.857649394243</v>
          </cell>
        </row>
        <row r="561">
          <cell r="B561" t="str">
            <v>UI10-00073</v>
          </cell>
          <cell r="C561" t="str">
            <v>Ornamental</v>
          </cell>
        </row>
        <row r="561">
          <cell r="F561">
            <v>12.1257454102172</v>
          </cell>
          <cell r="G561">
            <v>14.6564683738143</v>
          </cell>
          <cell r="H561">
            <v>4</v>
          </cell>
          <cell r="I561">
            <v>11.3103399786923</v>
          </cell>
          <cell r="J561">
            <v>14.2672760569535</v>
          </cell>
        </row>
        <row r="561">
          <cell r="L561">
            <v>11.192318709249</v>
          </cell>
          <cell r="M561">
            <v>12.3407136130847</v>
          </cell>
          <cell r="N561">
            <v>12.2256643345523</v>
          </cell>
          <cell r="O561">
            <v>35.8495764493486</v>
          </cell>
          <cell r="P561">
            <v>12.3004546223526</v>
          </cell>
          <cell r="Q561">
            <v>33.8334742860143</v>
          </cell>
          <cell r="R561">
            <v>33.2869079227108</v>
          </cell>
        </row>
        <row r="561">
          <cell r="T561">
            <v>25.2924401316147</v>
          </cell>
          <cell r="U561">
            <v>26.8659543587958</v>
          </cell>
          <cell r="V561">
            <v>76.7818791886881</v>
          </cell>
        </row>
        <row r="562">
          <cell r="B562" t="str">
            <v>UI10-00074</v>
          </cell>
          <cell r="C562" t="str">
            <v>Ornamental</v>
          </cell>
        </row>
        <row r="562">
          <cell r="F562">
            <v>10.3150113904326</v>
          </cell>
          <cell r="G562">
            <v>7.52080696219568</v>
          </cell>
          <cell r="H562">
            <v>9.81798261117464</v>
          </cell>
          <cell r="I562">
            <v>12.3693570470602</v>
          </cell>
        </row>
        <row r="562">
          <cell r="L562">
            <v>10.6401132917175</v>
          </cell>
          <cell r="M562">
            <v>11.714094058757</v>
          </cell>
          <cell r="N562">
            <v>10.656109950851</v>
          </cell>
          <cell r="O562">
            <v>16.7230237728273</v>
          </cell>
          <cell r="P562">
            <v>21.1358976958693</v>
          </cell>
          <cell r="Q562">
            <v>21.6341236252547</v>
          </cell>
        </row>
        <row r="562">
          <cell r="T562">
            <v>18.1460340833092</v>
          </cell>
          <cell r="U562">
            <v>19.4424468509047</v>
          </cell>
        </row>
        <row r="563">
          <cell r="B563" t="str">
            <v>UI10-00075</v>
          </cell>
          <cell r="C563" t="str">
            <v>Ornamental</v>
          </cell>
        </row>
        <row r="563">
          <cell r="F563">
            <v>26.3275052332087</v>
          </cell>
          <cell r="G563">
            <v>14.0662151647826</v>
          </cell>
          <cell r="H563">
            <v>5.43605130344311</v>
          </cell>
          <cell r="I563">
            <v>26.2473012052695</v>
          </cell>
          <cell r="J563">
            <v>39.2026425983076</v>
          </cell>
        </row>
        <row r="563">
          <cell r="L563">
            <v>20.2876947143776</v>
          </cell>
          <cell r="M563">
            <v>22.063124005902</v>
          </cell>
          <cell r="N563">
            <v>22.2993437990826</v>
          </cell>
          <cell r="O563">
            <v>48.5344131186111</v>
          </cell>
          <cell r="P563">
            <v>10.0725762839648</v>
          </cell>
          <cell r="Q563">
            <v>59.4471077472094</v>
          </cell>
          <cell r="R563">
            <v>67.071230390935</v>
          </cell>
        </row>
        <row r="563">
          <cell r="T563">
            <v>42.2436313557138</v>
          </cell>
          <cell r="U563">
            <v>44.3799494738147</v>
          </cell>
          <cell r="V563">
            <v>99.9357502664585</v>
          </cell>
        </row>
        <row r="564">
          <cell r="B564" t="str">
            <v>UI10-00078</v>
          </cell>
          <cell r="C564" t="str">
            <v>Ornamental</v>
          </cell>
        </row>
        <row r="564">
          <cell r="F564">
            <v>26.5496581765627</v>
          </cell>
          <cell r="G564">
            <v>23.1938917057015</v>
          </cell>
          <cell r="H564">
            <v>8.31395656912832</v>
          </cell>
          <cell r="I564">
            <v>20.9956087062839</v>
          </cell>
          <cell r="J564">
            <v>48.0102066615806</v>
          </cell>
        </row>
        <row r="564">
          <cell r="L564">
            <v>22.5576320395311</v>
          </cell>
          <cell r="M564">
            <v>24.4989636227218</v>
          </cell>
          <cell r="N564">
            <v>20.9129774233063</v>
          </cell>
          <cell r="O564">
            <v>47.6697682531131</v>
          </cell>
          <cell r="P564">
            <v>24.5928669958654</v>
          </cell>
          <cell r="Q564">
            <v>49.3776698396633</v>
          </cell>
          <cell r="R564">
            <v>65.0697955215924</v>
          </cell>
        </row>
        <row r="564">
          <cell r="T564">
            <v>39.6210524313677</v>
          </cell>
          <cell r="U564">
            <v>41.6718820549771</v>
          </cell>
          <cell r="V564">
            <v>86.1100357909695</v>
          </cell>
        </row>
        <row r="565">
          <cell r="B565" t="str">
            <v>UI10-00079</v>
          </cell>
          <cell r="C565" t="str">
            <v>Ornamental</v>
          </cell>
        </row>
        <row r="565">
          <cell r="F565">
            <v>25.7542409775995</v>
          </cell>
          <cell r="G565">
            <v>6.98882964215404</v>
          </cell>
        </row>
        <row r="565">
          <cell r="I565">
            <v>11.193718877933</v>
          </cell>
        </row>
        <row r="565">
          <cell r="L565">
            <v>12.5057659834572</v>
          </cell>
          <cell r="M565">
            <v>13.7720548662519</v>
          </cell>
          <cell r="N565">
            <v>34.9965407105663</v>
          </cell>
          <cell r="O565">
            <v>21.0845760030099</v>
          </cell>
        </row>
        <row r="565">
          <cell r="Q565">
            <v>26.6489223796481</v>
          </cell>
        </row>
        <row r="565">
          <cell r="T565">
            <v>30.6583690779309</v>
          </cell>
          <cell r="U565">
            <v>32.4215100289715</v>
          </cell>
        </row>
        <row r="566">
          <cell r="B566" t="str">
            <v>UI10-00080</v>
          </cell>
          <cell r="C566" t="str">
            <v>Ornamental</v>
          </cell>
        </row>
        <row r="566">
          <cell r="F566">
            <v>48.9143945268612</v>
          </cell>
          <cell r="G566">
            <v>13.5308524119657</v>
          </cell>
          <cell r="H566">
            <v>32.7299476043927</v>
          </cell>
          <cell r="I566">
            <v>27.8066787619994</v>
          </cell>
          <cell r="J566">
            <v>7.96596046948065</v>
          </cell>
        </row>
        <row r="566">
          <cell r="L566">
            <v>27.1417977155312</v>
          </cell>
          <cell r="M566">
            <v>29.381571802627</v>
          </cell>
          <cell r="N566">
            <v>33.1008695286078</v>
          </cell>
          <cell r="O566">
            <v>37.2552292791814</v>
          </cell>
          <cell r="P566">
            <v>42.6556599856833</v>
          </cell>
          <cell r="Q566">
            <v>31.352940163955</v>
          </cell>
          <cell r="R566">
            <v>85.9657578018322</v>
          </cell>
        </row>
        <row r="566">
          <cell r="T566">
            <v>39.4161274096304</v>
          </cell>
          <cell r="U566">
            <v>41.4668301143707</v>
          </cell>
          <cell r="V566">
            <v>124.917118558308</v>
          </cell>
        </row>
        <row r="567">
          <cell r="B567" t="str">
            <v>UI10-00081</v>
          </cell>
          <cell r="C567" t="str">
            <v>Ornamental</v>
          </cell>
        </row>
        <row r="567">
          <cell r="F567">
            <v>25.8986971592811</v>
          </cell>
          <cell r="G567">
            <v>27.0453078349161</v>
          </cell>
          <cell r="H567">
            <v>6.86905526885343</v>
          </cell>
          <cell r="I567">
            <v>25.6612120060565</v>
          </cell>
        </row>
        <row r="567">
          <cell r="L567">
            <v>25.2542540674378</v>
          </cell>
          <cell r="M567">
            <v>27.3651644647518</v>
          </cell>
          <cell r="N567">
            <v>21.816668416384</v>
          </cell>
          <cell r="O567">
            <v>57.2585394391935</v>
          </cell>
          <cell r="P567">
            <v>25.1256809632197</v>
          </cell>
          <cell r="Q567">
            <v>38.7700256278807</v>
          </cell>
        </row>
        <row r="567">
          <cell r="T567">
            <v>40.5133530264705</v>
          </cell>
          <cell r="U567">
            <v>42.6146126803884</v>
          </cell>
        </row>
        <row r="568">
          <cell r="B568" t="str">
            <v>UI10-00082</v>
          </cell>
          <cell r="C568" t="str">
            <v>Ornamental</v>
          </cell>
        </row>
        <row r="568">
          <cell r="F568">
            <v>17.0432256049994</v>
          </cell>
          <cell r="G568">
            <v>20.9662598038946</v>
          </cell>
          <cell r="H568">
            <v>11.6119294154037</v>
          </cell>
          <cell r="I568">
            <v>25.0578254781058</v>
          </cell>
          <cell r="J568">
            <v>33.4873492280364</v>
          </cell>
        </row>
        <row r="568">
          <cell r="L568">
            <v>21.6552255674105</v>
          </cell>
          <cell r="M568">
            <v>23.53338443526</v>
          </cell>
          <cell r="N568">
            <v>36.6182776632397</v>
          </cell>
          <cell r="O568">
            <v>46.2896160632337</v>
          </cell>
          <cell r="P568">
            <v>33.1688283148219</v>
          </cell>
          <cell r="Q568">
            <v>55.2841797412142</v>
          </cell>
          <cell r="R568">
            <v>64.8138185931902</v>
          </cell>
        </row>
        <row r="568">
          <cell r="T568">
            <v>47.192794615959</v>
          </cell>
          <cell r="U568">
            <v>49.4454140702126</v>
          </cell>
          <cell r="V568">
            <v>110.194530992973</v>
          </cell>
        </row>
        <row r="569">
          <cell r="B569" t="str">
            <v>UI10-00083</v>
          </cell>
          <cell r="C569" t="str">
            <v>Ornamental</v>
          </cell>
        </row>
        <row r="569">
          <cell r="F569">
            <v>21.9390700819122</v>
          </cell>
          <cell r="G569">
            <v>7.09911954808945</v>
          </cell>
        </row>
        <row r="569">
          <cell r="I569">
            <v>7.68649689995107</v>
          </cell>
          <cell r="J569">
            <v>13.585156702687</v>
          </cell>
        </row>
        <row r="569">
          <cell r="L569">
            <v>11.3518533501853</v>
          </cell>
          <cell r="M569">
            <v>12.5013168463004</v>
          </cell>
          <cell r="N569">
            <v>14.9384725654713</v>
          </cell>
          <cell r="O569">
            <v>20.2997672118245</v>
          </cell>
        </row>
        <row r="569">
          <cell r="T569">
            <v>20.5592215731042</v>
          </cell>
          <cell r="U569">
            <v>21.9827313944877</v>
          </cell>
        </row>
        <row r="570">
          <cell r="B570" t="str">
            <v>UI10-00084</v>
          </cell>
          <cell r="C570" t="str">
            <v>Ornamental</v>
          </cell>
        </row>
        <row r="570">
          <cell r="F570">
            <v>50.7644461414473</v>
          </cell>
          <cell r="G570">
            <v>11.5529309837238</v>
          </cell>
          <cell r="H570">
            <v>9.81024507731116</v>
          </cell>
          <cell r="I570">
            <v>28.7382885827558</v>
          </cell>
          <cell r="J570">
            <v>41.2963918099536</v>
          </cell>
        </row>
        <row r="570">
          <cell r="L570">
            <v>27.6750428191841</v>
          </cell>
          <cell r="M570">
            <v>29.9914029454201</v>
          </cell>
          <cell r="N570">
            <v>33.8069637918538</v>
          </cell>
          <cell r="O570">
            <v>34.7897759836843</v>
          </cell>
        </row>
        <row r="570">
          <cell r="Q570">
            <v>46.4586320674962</v>
          </cell>
          <cell r="R570">
            <v>65.8516010338976</v>
          </cell>
        </row>
        <row r="570">
          <cell r="T570">
            <v>43.0541660992418</v>
          </cell>
          <cell r="U570">
            <v>45.1962366157361</v>
          </cell>
          <cell r="V570">
            <v>86.9261395436681</v>
          </cell>
        </row>
        <row r="571">
          <cell r="B571" t="str">
            <v>UI10-00085</v>
          </cell>
          <cell r="C571" t="str">
            <v>Ornamental</v>
          </cell>
        </row>
        <row r="571">
          <cell r="F571">
            <v>37.6813099682331</v>
          </cell>
          <cell r="G571">
            <v>11.1156251123417</v>
          </cell>
          <cell r="H571">
            <v>31.5677927126445</v>
          </cell>
          <cell r="I571">
            <v>32.1217993933288</v>
          </cell>
          <cell r="J571">
            <v>40.9253772563171</v>
          </cell>
        </row>
        <row r="571">
          <cell r="L571">
            <v>28.6560567859984</v>
          </cell>
          <cell r="M571">
            <v>30.9901804335791</v>
          </cell>
          <cell r="N571">
            <v>26.951416934757</v>
          </cell>
          <cell r="O571">
            <v>34.8828156916523</v>
          </cell>
          <cell r="P571">
            <v>45.0750461782232</v>
          </cell>
          <cell r="Q571">
            <v>65.9846556121709</v>
          </cell>
          <cell r="R571">
            <v>74.6921480944511</v>
          </cell>
        </row>
        <row r="571">
          <cell r="T571">
            <v>46.3167966357919</v>
          </cell>
          <cell r="U571">
            <v>48.5380444443453</v>
          </cell>
          <cell r="V571">
            <v>93.6462143186671</v>
          </cell>
        </row>
        <row r="572">
          <cell r="B572" t="str">
            <v>UI10-00086</v>
          </cell>
          <cell r="C572" t="str">
            <v>Ornamental</v>
          </cell>
        </row>
        <row r="572">
          <cell r="F572">
            <v>26.5244611448721</v>
          </cell>
          <cell r="G572">
            <v>11.427263451948</v>
          </cell>
        </row>
        <row r="572">
          <cell r="I572">
            <v>14.186486658044</v>
          </cell>
        </row>
        <row r="572">
          <cell r="L572">
            <v>15.888004493431</v>
          </cell>
          <cell r="M572">
            <v>17.3791347975988</v>
          </cell>
          <cell r="N572">
            <v>31.5453752408273</v>
          </cell>
          <cell r="O572">
            <v>31.827215778515</v>
          </cell>
        </row>
        <row r="572">
          <cell r="Q572">
            <v>40.9141585846656</v>
          </cell>
        </row>
        <row r="572">
          <cell r="T572">
            <v>33.3246582999049</v>
          </cell>
          <cell r="U572">
            <v>35.1461020614905</v>
          </cell>
        </row>
        <row r="573">
          <cell r="B573" t="str">
            <v>UI10-00087</v>
          </cell>
          <cell r="C573" t="str">
            <v>Ornamental</v>
          </cell>
        </row>
        <row r="573">
          <cell r="F573">
            <v>17.8632086255782</v>
          </cell>
          <cell r="G573">
            <v>14.9505790704561</v>
          </cell>
          <cell r="H573">
            <v>3.91638776430829</v>
          </cell>
          <cell r="I573">
            <v>10.9337633808271</v>
          </cell>
          <cell r="J573">
            <v>16.3981025266803</v>
          </cell>
        </row>
        <row r="573">
          <cell r="L573">
            <v>13.2636779220516</v>
          </cell>
          <cell r="M573">
            <v>14.5682454845065</v>
          </cell>
          <cell r="N573">
            <v>18.4369130480109</v>
          </cell>
          <cell r="O573">
            <v>37.6236396383415</v>
          </cell>
        </row>
        <row r="573">
          <cell r="Q573">
            <v>18.0066208521763</v>
          </cell>
          <cell r="R573">
            <v>18.397982471034</v>
          </cell>
        </row>
        <row r="573">
          <cell r="T573">
            <v>24.5390334500607</v>
          </cell>
          <cell r="U573">
            <v>26.0996648519955</v>
          </cell>
          <cell r="V573">
            <v>56.747262613286</v>
          </cell>
        </row>
        <row r="574">
          <cell r="B574" t="str">
            <v>UI10-00088</v>
          </cell>
          <cell r="C574" t="str">
            <v>Ornamental</v>
          </cell>
        </row>
        <row r="574">
          <cell r="F574">
            <v>37.2140787581179</v>
          </cell>
          <cell r="G574">
            <v>27.2911671672739</v>
          </cell>
          <cell r="H574">
            <v>13.0179418370534</v>
          </cell>
          <cell r="I574">
            <v>37.043904758126</v>
          </cell>
          <cell r="J574">
            <v>26.9098921816178</v>
          </cell>
        </row>
        <row r="574">
          <cell r="L574">
            <v>31.6957756264069</v>
          </cell>
          <cell r="M574">
            <v>34.3357183206395</v>
          </cell>
          <cell r="N574">
            <v>28.5896047585278</v>
          </cell>
          <cell r="O574">
            <v>48.6453176808502</v>
          </cell>
        </row>
        <row r="574">
          <cell r="Q574">
            <v>40.3014099342465</v>
          </cell>
          <cell r="R574">
            <v>72.3584432227805</v>
          </cell>
        </row>
        <row r="574">
          <cell r="T574">
            <v>42.8105512194495</v>
          </cell>
          <cell r="U574">
            <v>44.9844679523023</v>
          </cell>
          <cell r="V574">
            <v>223.070455179362</v>
          </cell>
        </row>
        <row r="575">
          <cell r="B575" t="str">
            <v>UI10-00089</v>
          </cell>
          <cell r="C575" t="str">
            <v>Ornamental</v>
          </cell>
        </row>
        <row r="575">
          <cell r="F575">
            <v>21.2314158689777</v>
          </cell>
          <cell r="G575">
            <v>14.4042154363131</v>
          </cell>
          <cell r="H575">
            <v>16.2747539315359</v>
          </cell>
          <cell r="I575">
            <v>37.0737662739065</v>
          </cell>
          <cell r="J575">
            <v>22.6800680278202</v>
          </cell>
        </row>
        <row r="575">
          <cell r="L575">
            <v>23.6822659603482</v>
          </cell>
          <cell r="M575">
            <v>25.660171192698</v>
          </cell>
          <cell r="N575">
            <v>23.8292040927943</v>
          </cell>
          <cell r="O575">
            <v>42.8713039624597</v>
          </cell>
          <cell r="P575">
            <v>38.6806660768814</v>
          </cell>
          <cell r="Q575">
            <v>60.2480168556928</v>
          </cell>
          <cell r="R575">
            <v>46.6461425689501</v>
          </cell>
        </row>
        <row r="575">
          <cell r="T575">
            <v>41.7222482081599</v>
          </cell>
          <cell r="U575">
            <v>43.7839357351214</v>
          </cell>
          <cell r="V575">
            <v>129.042808729393</v>
          </cell>
        </row>
        <row r="576">
          <cell r="B576" t="str">
            <v>UI10-00090</v>
          </cell>
          <cell r="C576" t="str">
            <v>Ornamental</v>
          </cell>
        </row>
        <row r="576">
          <cell r="F576">
            <v>24.5730458361482</v>
          </cell>
          <cell r="G576">
            <v>7.62042593938098</v>
          </cell>
        </row>
        <row r="576">
          <cell r="I576">
            <v>5.67302473939563</v>
          </cell>
        </row>
        <row r="576">
          <cell r="L576">
            <v>11.0651974133153</v>
          </cell>
          <cell r="M576">
            <v>12.2155036818844</v>
          </cell>
        </row>
        <row r="576">
          <cell r="O576">
            <v>16.6647299624132</v>
          </cell>
        </row>
        <row r="576">
          <cell r="T576">
            <v>15.6065711781905</v>
          </cell>
          <cell r="U576">
            <v>16.7270513711332</v>
          </cell>
        </row>
        <row r="577">
          <cell r="B577" t="str">
            <v>UI10-00092</v>
          </cell>
          <cell r="C577" t="str">
            <v>Ornamental</v>
          </cell>
        </row>
        <row r="577">
          <cell r="F577">
            <v>29.7553420354813</v>
          </cell>
          <cell r="G577">
            <v>11.6330631014116</v>
          </cell>
          <cell r="H577">
            <v>9.82572502646462</v>
          </cell>
          <cell r="I577">
            <v>10.9910106263893</v>
          </cell>
          <cell r="J577">
            <v>60.7184226340335</v>
          </cell>
        </row>
        <row r="577">
          <cell r="L577">
            <v>17.2528444510379</v>
          </cell>
          <cell r="M577">
            <v>18.8345434188722</v>
          </cell>
          <cell r="N577">
            <v>24.175163730708</v>
          </cell>
          <cell r="O577">
            <v>25.7439293490666</v>
          </cell>
          <cell r="P577">
            <v>15.0925355003999</v>
          </cell>
          <cell r="Q577">
            <v>30.7025119992651</v>
          </cell>
          <cell r="R577">
            <v>72.3158777311571</v>
          </cell>
        </row>
        <row r="577">
          <cell r="T577">
            <v>31.4967651208058</v>
          </cell>
          <cell r="U577">
            <v>33.2810712529375</v>
          </cell>
          <cell r="V577">
            <v>67.4225022175333</v>
          </cell>
        </row>
        <row r="578">
          <cell r="B578" t="str">
            <v>UI10-00094</v>
          </cell>
          <cell r="C578" t="str">
            <v>Ornamental</v>
          </cell>
        </row>
        <row r="578">
          <cell r="F578">
            <v>18.1007475688086</v>
          </cell>
          <cell r="G578">
            <v>11.883844130736</v>
          </cell>
          <cell r="H578">
            <v>7.85426365603183</v>
          </cell>
          <cell r="I578">
            <v>2.31749063938268</v>
          </cell>
          <cell r="J578">
            <v>0.594221826010015</v>
          </cell>
        </row>
        <row r="578">
          <cell r="L578">
            <v>9.0572254907707</v>
          </cell>
          <cell r="M578">
            <v>10.0578737777708</v>
          </cell>
          <cell r="N578">
            <v>15.557138970711</v>
          </cell>
          <cell r="O578">
            <v>32.0342020388558</v>
          </cell>
        </row>
        <row r="578">
          <cell r="R578">
            <v>11.1436628723964</v>
          </cell>
        </row>
        <row r="578">
          <cell r="T578">
            <v>24.0031750098546</v>
          </cell>
          <cell r="U578">
            <v>25.4801832076608</v>
          </cell>
          <cell r="V578">
            <v>46.0205285122631</v>
          </cell>
        </row>
        <row r="579">
          <cell r="B579" t="str">
            <v>UI10-00096</v>
          </cell>
          <cell r="C579" t="str">
            <v>Ornamental</v>
          </cell>
        </row>
        <row r="579">
          <cell r="F579">
            <v>33.7938561839397</v>
          </cell>
          <cell r="G579">
            <v>11.9264625770301</v>
          </cell>
          <cell r="H579">
            <v>15.1217678065641</v>
          </cell>
          <cell r="I579">
            <v>12.0883417569879</v>
          </cell>
          <cell r="J579">
            <v>14.5278376878508</v>
          </cell>
        </row>
        <row r="579">
          <cell r="L579">
            <v>16.0182922902492</v>
          </cell>
          <cell r="M579">
            <v>17.4955512925459</v>
          </cell>
          <cell r="N579">
            <v>20.9979698822137</v>
          </cell>
          <cell r="O579">
            <v>30.6894201859916</v>
          </cell>
          <cell r="P579">
            <v>34.7858434972353</v>
          </cell>
          <cell r="Q579">
            <v>21.4440758543274</v>
          </cell>
          <cell r="R579">
            <v>36.9357348900551</v>
          </cell>
        </row>
        <row r="579">
          <cell r="T579">
            <v>27.1117529989789</v>
          </cell>
          <cell r="U579">
            <v>28.742040771831</v>
          </cell>
          <cell r="V579">
            <v>92.3642508983467</v>
          </cell>
        </row>
        <row r="580">
          <cell r="B580" t="str">
            <v>UI10-00097</v>
          </cell>
          <cell r="C580" t="str">
            <v>Ornamental</v>
          </cell>
        </row>
        <row r="580">
          <cell r="F580">
            <v>26.8713429793986</v>
          </cell>
          <cell r="G580">
            <v>12.286157284041</v>
          </cell>
          <cell r="H580">
            <v>4.42611767650283</v>
          </cell>
          <cell r="I580">
            <v>17.4213771386965</v>
          </cell>
          <cell r="J580">
            <v>6.47587729843712</v>
          </cell>
        </row>
        <row r="580">
          <cell r="L580">
            <v>15.9621523432818</v>
          </cell>
          <cell r="M580">
            <v>17.4863906830783</v>
          </cell>
          <cell r="N580">
            <v>28.2353316805129</v>
          </cell>
          <cell r="O580">
            <v>40.8500050466948</v>
          </cell>
        </row>
        <row r="580">
          <cell r="Q580">
            <v>43.0552823069959</v>
          </cell>
          <cell r="R580">
            <v>21.3053755764316</v>
          </cell>
        </row>
        <row r="580">
          <cell r="T580">
            <v>36.9192073445313</v>
          </cell>
          <cell r="U580">
            <v>38.8932921335531</v>
          </cell>
          <cell r="V580">
            <v>29.1002891682131</v>
          </cell>
        </row>
        <row r="581">
          <cell r="B581" t="str">
            <v>UI10-00099</v>
          </cell>
          <cell r="C581" t="str">
            <v>Ornamental</v>
          </cell>
        </row>
        <row r="581">
          <cell r="F581">
            <v>48.7214617224931</v>
          </cell>
          <cell r="G581">
            <v>16.2776216607949</v>
          </cell>
        </row>
        <row r="581">
          <cell r="I581">
            <v>32.2773272913348</v>
          </cell>
          <cell r="J581">
            <v>88.7415590183708</v>
          </cell>
        </row>
        <row r="581">
          <cell r="L581">
            <v>35.3773707616704</v>
          </cell>
          <cell r="M581">
            <v>38.167032209381</v>
          </cell>
          <cell r="N581">
            <v>40.6749067875891</v>
          </cell>
          <cell r="O581">
            <v>57.6048234352259</v>
          </cell>
        </row>
        <row r="581">
          <cell r="Q581">
            <v>34.2563491310665</v>
          </cell>
          <cell r="R581">
            <v>84.2661918357858</v>
          </cell>
        </row>
        <row r="581">
          <cell r="T581">
            <v>51.2666901944316</v>
          </cell>
          <cell r="U581">
            <v>53.6296798747122</v>
          </cell>
          <cell r="V581">
            <v>156.198601907539</v>
          </cell>
        </row>
        <row r="582">
          <cell r="B582" t="str">
            <v>UI10-00100</v>
          </cell>
          <cell r="C582" t="str">
            <v>Ornamental</v>
          </cell>
        </row>
        <row r="582">
          <cell r="F582">
            <v>7.68322636176159</v>
          </cell>
          <cell r="G582">
            <v>7.38778562275138</v>
          </cell>
        </row>
        <row r="582">
          <cell r="L582">
            <v>7.34026131325049</v>
          </cell>
          <cell r="M582">
            <v>8.23829170198207</v>
          </cell>
          <cell r="N582">
            <v>7.01109954139811</v>
          </cell>
          <cell r="O582">
            <v>13.3243677177549</v>
          </cell>
        </row>
        <row r="582">
          <cell r="T582">
            <v>12.1599936568516</v>
          </cell>
          <cell r="U582">
            <v>13.1743483928995</v>
          </cell>
        </row>
        <row r="583">
          <cell r="B583" t="str">
            <v>UI10-00101</v>
          </cell>
          <cell r="C583" t="str">
            <v>Ornamental</v>
          </cell>
        </row>
        <row r="583">
          <cell r="F583">
            <v>10.5862749738142</v>
          </cell>
          <cell r="G583">
            <v>5.93491780926802</v>
          </cell>
        </row>
        <row r="583">
          <cell r="L583">
            <v>8.28309670359479</v>
          </cell>
          <cell r="M583">
            <v>9.26741756916619</v>
          </cell>
          <cell r="N583">
            <v>5.90954856574431</v>
          </cell>
          <cell r="O583">
            <v>8.46261553625502</v>
          </cell>
        </row>
        <row r="583">
          <cell r="T583">
            <v>8.33878428693159</v>
          </cell>
          <cell r="U583">
            <v>9.13195865264989</v>
          </cell>
        </row>
        <row r="584">
          <cell r="B584" t="str">
            <v>UI10-00102</v>
          </cell>
          <cell r="C584" t="str">
            <v>Ornamental</v>
          </cell>
        </row>
        <row r="584">
          <cell r="F584">
            <v>18.6716850972962</v>
          </cell>
          <cell r="G584">
            <v>23.6634491145128</v>
          </cell>
        </row>
        <row r="584">
          <cell r="I584">
            <v>8.49505438241298</v>
          </cell>
          <cell r="J584">
            <v>17.9348610986261</v>
          </cell>
        </row>
        <row r="584">
          <cell r="L584">
            <v>13.0213526631088</v>
          </cell>
          <cell r="M584">
            <v>14.3589550136974</v>
          </cell>
          <cell r="N584">
            <v>18.4621604840488</v>
          </cell>
          <cell r="O584">
            <v>30.1821210135311</v>
          </cell>
        </row>
        <row r="584">
          <cell r="R584">
            <v>40.4222291881595</v>
          </cell>
        </row>
        <row r="584">
          <cell r="T584">
            <v>27.833306377904</v>
          </cell>
          <cell r="U584">
            <v>29.5400815507383</v>
          </cell>
          <cell r="V584">
            <v>104.046376707989</v>
          </cell>
        </row>
        <row r="585">
          <cell r="B585" t="str">
            <v>UI10-00104</v>
          </cell>
          <cell r="C585" t="str">
            <v>Ornamental</v>
          </cell>
        </row>
        <row r="585">
          <cell r="F585">
            <v>23.075954302629</v>
          </cell>
          <cell r="G585">
            <v>17.0968607418448</v>
          </cell>
          <cell r="H585">
            <v>28.1380222721801</v>
          </cell>
          <cell r="I585">
            <v>36.5854756606683</v>
          </cell>
          <cell r="J585">
            <v>30.5697134958799</v>
          </cell>
        </row>
        <row r="585">
          <cell r="L585">
            <v>27.8088951541669</v>
          </cell>
          <cell r="M585">
            <v>30.0873911551303</v>
          </cell>
          <cell r="N585">
            <v>12.8703773017846</v>
          </cell>
          <cell r="O585">
            <v>34.6636369537589</v>
          </cell>
          <cell r="P585">
            <v>32.4783692408563</v>
          </cell>
          <cell r="Q585">
            <v>42.7108420933798</v>
          </cell>
          <cell r="R585">
            <v>30.0395198113701</v>
          </cell>
        </row>
        <row r="585">
          <cell r="T585">
            <v>29.6750343523711</v>
          </cell>
          <cell r="U585">
            <v>31.3759644232676</v>
          </cell>
          <cell r="V585">
            <v>64.5790861113078</v>
          </cell>
        </row>
        <row r="586">
          <cell r="B586" t="str">
            <v>UI10-00105</v>
          </cell>
          <cell r="C586" t="str">
            <v>Ornamental</v>
          </cell>
        </row>
        <row r="586">
          <cell r="F586">
            <v>10.3273045872307</v>
          </cell>
          <cell r="G586">
            <v>19.8972203755438</v>
          </cell>
        </row>
        <row r="586">
          <cell r="I586">
            <v>17.9336299420237</v>
          </cell>
          <cell r="J586">
            <v>10.7150202075818</v>
          </cell>
        </row>
        <row r="586">
          <cell r="L586">
            <v>14.0409362723315</v>
          </cell>
          <cell r="M586">
            <v>15.4591807201301</v>
          </cell>
          <cell r="N586">
            <v>21.9113570362142</v>
          </cell>
          <cell r="O586">
            <v>39.3166272089047</v>
          </cell>
        </row>
        <row r="586">
          <cell r="Q586">
            <v>16.7574819176893</v>
          </cell>
          <cell r="R586">
            <v>26.2228630456622</v>
          </cell>
        </row>
        <row r="586">
          <cell r="T586">
            <v>28.7775996897353</v>
          </cell>
          <cell r="U586">
            <v>30.4441456212026</v>
          </cell>
          <cell r="V586">
            <v>84.0899619801341</v>
          </cell>
        </row>
        <row r="587">
          <cell r="B587" t="str">
            <v>UI10-00106</v>
          </cell>
          <cell r="C587" t="str">
            <v>Ornamental</v>
          </cell>
        </row>
        <row r="587">
          <cell r="F587">
            <v>31.4071478239102</v>
          </cell>
          <cell r="G587">
            <v>4.18295716873795</v>
          </cell>
        </row>
        <row r="587">
          <cell r="L587">
            <v>18.2499746712028</v>
          </cell>
          <cell r="M587">
            <v>20.2830465377156</v>
          </cell>
          <cell r="N587">
            <v>31.9097640085143</v>
          </cell>
          <cell r="O587">
            <v>41.1260377924621</v>
          </cell>
        </row>
        <row r="587">
          <cell r="T587">
            <v>42.4136262285466</v>
          </cell>
          <cell r="U587">
            <v>44.7223465585369</v>
          </cell>
        </row>
        <row r="588">
          <cell r="B588" t="str">
            <v>UI10-00107</v>
          </cell>
          <cell r="C588" t="str">
            <v>M. xgiganteus 3x</v>
          </cell>
        </row>
        <row r="588">
          <cell r="F588">
            <v>42.1474592024474</v>
          </cell>
          <cell r="G588">
            <v>22.2035940667118</v>
          </cell>
          <cell r="H588">
            <v>39.4892249776797</v>
          </cell>
          <cell r="I588">
            <v>65.7353465279567</v>
          </cell>
          <cell r="J588">
            <v>61.184038202143</v>
          </cell>
          <cell r="K588">
            <v>10.8759896345775</v>
          </cell>
          <cell r="L588">
            <v>46.4475097014236</v>
          </cell>
          <cell r="M588">
            <v>45.673930420962</v>
          </cell>
          <cell r="N588">
            <v>47.032385060312</v>
          </cell>
          <cell r="O588">
            <v>42.3110935944253</v>
          </cell>
          <cell r="P588">
            <v>60.7863731803033</v>
          </cell>
          <cell r="Q588">
            <v>73.7217833952904</v>
          </cell>
          <cell r="R588">
            <v>52.5680905765804</v>
          </cell>
          <cell r="S588">
            <v>49.268575705032</v>
          </cell>
          <cell r="T588">
            <v>53.12221884027</v>
          </cell>
          <cell r="U588">
            <v>54.3304850235246</v>
          </cell>
          <cell r="V588">
            <v>110.1562381131</v>
          </cell>
        </row>
        <row r="589">
          <cell r="B589" t="str">
            <v>UI11-00009</v>
          </cell>
          <cell r="C589" t="str">
            <v>Ornamental</v>
          </cell>
        </row>
        <row r="589">
          <cell r="F589">
            <v>50.0665229229927</v>
          </cell>
          <cell r="G589">
            <v>28.8347670595044</v>
          </cell>
          <cell r="H589">
            <v>28.7925032707808</v>
          </cell>
          <cell r="I589">
            <v>43.4875037976637</v>
          </cell>
          <cell r="J589">
            <v>66.7507225111524</v>
          </cell>
        </row>
        <row r="589">
          <cell r="L589">
            <v>41.8300224796737</v>
          </cell>
          <cell r="M589">
            <v>44.9817045179004</v>
          </cell>
          <cell r="N589">
            <v>30.9075705986069</v>
          </cell>
          <cell r="O589">
            <v>53.837113978583</v>
          </cell>
          <cell r="P589">
            <v>50.1341158091775</v>
          </cell>
          <cell r="Q589">
            <v>29.6524884921648</v>
          </cell>
          <cell r="R589">
            <v>89.7627614944085</v>
          </cell>
        </row>
        <row r="589">
          <cell r="T589">
            <v>46.333507933716</v>
          </cell>
          <cell r="U589">
            <v>48.5552320572973</v>
          </cell>
          <cell r="V589">
            <v>98.8537811212232</v>
          </cell>
        </row>
        <row r="590">
          <cell r="B590" t="str">
            <v>UI11-00024</v>
          </cell>
          <cell r="C590" t="str">
            <v>Ornamental</v>
          </cell>
        </row>
        <row r="590">
          <cell r="F590">
            <v>41.9101423573458</v>
          </cell>
          <cell r="G590">
            <v>23.9575176615091</v>
          </cell>
        </row>
        <row r="590">
          <cell r="I590">
            <v>20.2666630701585</v>
          </cell>
          <cell r="J590">
            <v>26.1409906927723</v>
          </cell>
        </row>
        <row r="590">
          <cell r="L590">
            <v>25.3728364875941</v>
          </cell>
          <cell r="M590">
            <v>27.5456626802818</v>
          </cell>
          <cell r="N590">
            <v>29.5178031268227</v>
          </cell>
          <cell r="O590">
            <v>50.2542685082795</v>
          </cell>
        </row>
        <row r="590">
          <cell r="Q590">
            <v>40.6477302634896</v>
          </cell>
          <cell r="R590">
            <v>99.2451399709773</v>
          </cell>
        </row>
        <row r="590">
          <cell r="T590">
            <v>44.0792338081246</v>
          </cell>
          <cell r="U590">
            <v>46.2543902201164</v>
          </cell>
          <cell r="V590">
            <v>186.046034778247</v>
          </cell>
        </row>
        <row r="591">
          <cell r="B591" t="str">
            <v>UI12-00001</v>
          </cell>
          <cell r="C591" t="str">
            <v>Ornamental</v>
          </cell>
        </row>
        <row r="591">
          <cell r="F591">
            <v>33.9188538143821</v>
          </cell>
          <cell r="G591">
            <v>17.7231165619127</v>
          </cell>
          <cell r="H591">
            <v>30.4163290598946</v>
          </cell>
          <cell r="I591">
            <v>31.561961732965</v>
          </cell>
          <cell r="J591">
            <v>16.6632894365223</v>
          </cell>
        </row>
        <row r="591">
          <cell r="L591">
            <v>26.4656583001616</v>
          </cell>
          <cell r="M591">
            <v>28.6749846438967</v>
          </cell>
          <cell r="N591">
            <v>17.2267154719964</v>
          </cell>
          <cell r="O591">
            <v>40.1312167751422</v>
          </cell>
          <cell r="P591">
            <v>39.2489265049558</v>
          </cell>
          <cell r="Q591">
            <v>44.9810231483346</v>
          </cell>
          <cell r="R591">
            <v>48.6491303308354</v>
          </cell>
        </row>
        <row r="591">
          <cell r="T591">
            <v>36.0926263647262</v>
          </cell>
          <cell r="U591">
            <v>38.0079668941923</v>
          </cell>
          <cell r="V591">
            <v>67.9635894074086</v>
          </cell>
        </row>
        <row r="592">
          <cell r="B592" t="str">
            <v>UI12-00002</v>
          </cell>
          <cell r="C592" t="str">
            <v>Ornamental</v>
          </cell>
        </row>
        <row r="592">
          <cell r="F592">
            <v>35.8877545583674</v>
          </cell>
          <cell r="G592">
            <v>11.2820587929119</v>
          </cell>
          <cell r="H592">
            <v>29.8921256354892</v>
          </cell>
          <cell r="I592">
            <v>31.2639350319971</v>
          </cell>
          <cell r="J592">
            <v>49.6618427205242</v>
          </cell>
        </row>
        <row r="592">
          <cell r="L592">
            <v>28.3644786040246</v>
          </cell>
          <cell r="M592">
            <v>30.680723293148</v>
          </cell>
          <cell r="N592">
            <v>29.0894818092957</v>
          </cell>
          <cell r="O592">
            <v>30.8856546615195</v>
          </cell>
          <cell r="P592">
            <v>42.8460784471993</v>
          </cell>
          <cell r="Q592">
            <v>37.7071449460646</v>
          </cell>
          <cell r="R592">
            <v>56.4503853448464</v>
          </cell>
        </row>
        <row r="592">
          <cell r="T592">
            <v>37.2986990429963</v>
          </cell>
          <cell r="U592">
            <v>39.2484571072703</v>
          </cell>
          <cell r="V592">
            <v>238.285677607304</v>
          </cell>
        </row>
        <row r="593">
          <cell r="B593" t="str">
            <v>VA-2010-001-022</v>
          </cell>
          <cell r="C593" t="str">
            <v>US naturalized</v>
          </cell>
          <cell r="D593">
            <v>38.5532</v>
          </cell>
          <cell r="E593">
            <v>-77.356</v>
          </cell>
          <cell r="F593">
            <v>25.0343552153759</v>
          </cell>
          <cell r="G593">
            <v>11.7709617381581</v>
          </cell>
        </row>
        <row r="593">
          <cell r="I593">
            <v>16.483417941427</v>
          </cell>
        </row>
        <row r="593">
          <cell r="L593">
            <v>17.8682390852394</v>
          </cell>
          <cell r="M593">
            <v>19.658241257736</v>
          </cell>
          <cell r="N593">
            <v>28.6076644231027</v>
          </cell>
          <cell r="O593">
            <v>35.6902585198487</v>
          </cell>
        </row>
        <row r="593">
          <cell r="Q593">
            <v>18.3510802477158</v>
          </cell>
        </row>
        <row r="593">
          <cell r="T593">
            <v>32.2897859197494</v>
          </cell>
          <cell r="U593">
            <v>34.091442288374</v>
          </cell>
        </row>
        <row r="594">
          <cell r="B594" t="str">
            <v>VA-2010-001-B40-e</v>
          </cell>
          <cell r="C594" t="str">
            <v>US naturalized</v>
          </cell>
          <cell r="D594">
            <v>38.5532</v>
          </cell>
          <cell r="E594">
            <v>-77.356</v>
          </cell>
          <cell r="F594">
            <v>27.0552487295305</v>
          </cell>
          <cell r="G594">
            <v>12.7421544430045</v>
          </cell>
        </row>
        <row r="594">
          <cell r="I594">
            <v>5.78853356123751</v>
          </cell>
        </row>
        <row r="594">
          <cell r="L594">
            <v>17.0436138808928</v>
          </cell>
          <cell r="M594">
            <v>18.7195341036293</v>
          </cell>
          <cell r="N594">
            <v>29.5162346568649</v>
          </cell>
          <cell r="O594">
            <v>42.1079251445868</v>
          </cell>
        </row>
        <row r="594">
          <cell r="T594">
            <v>40.4091730103422</v>
          </cell>
          <cell r="U594">
            <v>42.5289369920244</v>
          </cell>
        </row>
        <row r="595">
          <cell r="B595" t="str">
            <v>p196-150A-c</v>
          </cell>
          <cell r="C595" t="str">
            <v>Ornamental</v>
          </cell>
        </row>
        <row r="596">
          <cell r="B596" t="str">
            <v>p877-348-b</v>
          </cell>
          <cell r="C596" t="str">
            <v>Ornamental</v>
          </cell>
        </row>
      </sheetData>
      <sheetData sheetId="7">
        <row r="1">
          <cell r="B1" t="str">
            <v>Accession</v>
          </cell>
          <cell r="C1" t="str">
            <v>DAPC group</v>
          </cell>
          <cell r="D1" t="str">
            <v>Latitude</v>
          </cell>
          <cell r="E1" t="str">
            <v>Longitude</v>
          </cell>
          <cell r="F1" t="str">
            <v>HU year 2</v>
          </cell>
          <cell r="G1" t="str">
            <v>NEF year 2</v>
          </cell>
          <cell r="H1" t="str">
            <v>CSU year 2</v>
          </cell>
          <cell r="I1" t="str">
            <v>UI year 2</v>
          </cell>
          <cell r="J1" t="str">
            <v>KNU year 2</v>
          </cell>
          <cell r="K1" t="str">
            <v>ZJU year 2</v>
          </cell>
          <cell r="L1" t="str">
            <v>5 northern locations year 2</v>
          </cell>
          <cell r="M1" t="str">
            <v>all locations year 2</v>
          </cell>
          <cell r="N1" t="str">
            <v>HU year 3</v>
          </cell>
          <cell r="O1" t="str">
            <v>NEF year 3</v>
          </cell>
          <cell r="P1" t="str">
            <v>CSU year 3</v>
          </cell>
          <cell r="Q1" t="str">
            <v>UI year 3</v>
          </cell>
          <cell r="R1" t="str">
            <v>KNU year 3</v>
          </cell>
          <cell r="S1" t="str">
            <v>ZJU year 3</v>
          </cell>
          <cell r="T1" t="str">
            <v>5 northern locations year 3</v>
          </cell>
          <cell r="U1" t="str">
            <v>all locations year 3</v>
          </cell>
          <cell r="V1" t="str">
            <v>KNU year 4</v>
          </cell>
        </row>
        <row r="2">
          <cell r="B2" t="str">
            <v>Akeno</v>
          </cell>
          <cell r="C2" t="str">
            <v>S Japan</v>
          </cell>
        </row>
        <row r="2">
          <cell r="F2">
            <v>233.744238522717</v>
          </cell>
          <cell r="G2">
            <v>225.486351666514</v>
          </cell>
        </row>
        <row r="2">
          <cell r="J2">
            <v>37.9385897497985</v>
          </cell>
          <cell r="K2">
            <v>329.244086464511</v>
          </cell>
          <cell r="L2">
            <v>215.47372772958</v>
          </cell>
          <cell r="M2">
            <v>230.338026194672</v>
          </cell>
          <cell r="N2">
            <v>305.831921160534</v>
          </cell>
          <cell r="O2">
            <v>284.025188006015</v>
          </cell>
        </row>
        <row r="2">
          <cell r="S2">
            <v>320.849870752881</v>
          </cell>
          <cell r="T2">
            <v>287.300377761185</v>
          </cell>
          <cell r="U2">
            <v>291.967394912561</v>
          </cell>
        </row>
        <row r="3">
          <cell r="B3" t="str">
            <v>CANE9233-US47-0011</v>
          </cell>
          <cell r="C3" t="str">
            <v>SE China/tropical</v>
          </cell>
          <cell r="D3">
            <v>23.7</v>
          </cell>
          <cell r="E3">
            <v>120.96</v>
          </cell>
          <cell r="F3">
            <v>123.943679573187</v>
          </cell>
        </row>
        <row r="3">
          <cell r="L3">
            <v>143.715124642753</v>
          </cell>
          <cell r="M3">
            <v>158.792354025297</v>
          </cell>
          <cell r="N3">
            <v>176.542501209846</v>
          </cell>
        </row>
        <row r="3">
          <cell r="T3">
            <v>160.404914397483</v>
          </cell>
          <cell r="U3">
            <v>165.027392780534</v>
          </cell>
        </row>
        <row r="4">
          <cell r="B4" t="str">
            <v>DC-2010-001-A</v>
          </cell>
          <cell r="C4" t="str">
            <v>US naturalized</v>
          </cell>
          <cell r="D4">
            <v>38.9392</v>
          </cell>
          <cell r="E4">
            <v>-77.0493</v>
          </cell>
          <cell r="F4">
            <v>101.94843803249</v>
          </cell>
        </row>
        <row r="4">
          <cell r="I4">
            <v>177.389432742919</v>
          </cell>
        </row>
        <row r="4">
          <cell r="L4">
            <v>148.223507417922</v>
          </cell>
          <cell r="M4">
            <v>161.220047782514</v>
          </cell>
        </row>
        <row r="5">
          <cell r="B5" t="str">
            <v>DC-2010-001-E</v>
          </cell>
          <cell r="C5" t="str">
            <v>US naturalized</v>
          </cell>
          <cell r="D5">
            <v>38.9392</v>
          </cell>
          <cell r="E5">
            <v>-77.0493</v>
          </cell>
          <cell r="F5">
            <v>119.026279811402</v>
          </cell>
        </row>
        <row r="5">
          <cell r="I5">
            <v>149.50276175159</v>
          </cell>
        </row>
        <row r="5">
          <cell r="L5">
            <v>129.377481381727</v>
          </cell>
          <cell r="M5">
            <v>142.99839796569</v>
          </cell>
        </row>
        <row r="5">
          <cell r="Q5">
            <v>161.228722549936</v>
          </cell>
        </row>
        <row r="5">
          <cell r="T5">
            <v>158.949226468356</v>
          </cell>
          <cell r="U5">
            <v>162.917004016517</v>
          </cell>
        </row>
        <row r="6">
          <cell r="B6" t="str">
            <v>Gunma</v>
          </cell>
          <cell r="C6" t="str">
            <v>S Japan</v>
          </cell>
        </row>
        <row r="6">
          <cell r="F6">
            <v>197.738458507178</v>
          </cell>
          <cell r="G6">
            <v>236.993277056829</v>
          </cell>
        </row>
        <row r="6">
          <cell r="J6">
            <v>210.233016116858</v>
          </cell>
        </row>
        <row r="6">
          <cell r="L6">
            <v>217.355098769196</v>
          </cell>
          <cell r="M6">
            <v>227.993400387522</v>
          </cell>
          <cell r="N6">
            <v>282.341535414526</v>
          </cell>
          <cell r="O6">
            <v>268.558394293372</v>
          </cell>
        </row>
        <row r="6">
          <cell r="R6">
            <v>286.06245204947</v>
          </cell>
        </row>
        <row r="6">
          <cell r="T6">
            <v>269.367934632413</v>
          </cell>
          <cell r="U6">
            <v>271.925578489198</v>
          </cell>
          <cell r="V6">
            <v>152.61773477502</v>
          </cell>
        </row>
        <row r="7">
          <cell r="B7" t="str">
            <v>IGR-2011-001</v>
          </cell>
          <cell r="C7" t="str">
            <v>Ornamental</v>
          </cell>
        </row>
        <row r="8">
          <cell r="B8" t="str">
            <v>JM0001.001</v>
          </cell>
          <cell r="C8" t="str">
            <v>N Japan</v>
          </cell>
          <cell r="D8">
            <v>44.2009</v>
          </cell>
          <cell r="E8">
            <v>142.052</v>
          </cell>
          <cell r="F8">
            <v>109.987317265881</v>
          </cell>
          <cell r="G8">
            <v>167.619721016104</v>
          </cell>
        </row>
        <row r="8">
          <cell r="L8">
            <v>145.230874370296</v>
          </cell>
          <cell r="M8">
            <v>157.659766455972</v>
          </cell>
        </row>
        <row r="8">
          <cell r="O8">
            <v>187.055593044527</v>
          </cell>
        </row>
        <row r="8">
          <cell r="T8">
            <v>180.955407371428</v>
          </cell>
          <cell r="U8">
            <v>183.978746632005</v>
          </cell>
        </row>
        <row r="9">
          <cell r="B9" t="str">
            <v>JM0001.002</v>
          </cell>
          <cell r="C9" t="str">
            <v>N Japan</v>
          </cell>
          <cell r="D9">
            <v>44.2009</v>
          </cell>
          <cell r="E9">
            <v>142.052</v>
          </cell>
          <cell r="F9">
            <v>176.761572925221</v>
          </cell>
          <cell r="G9">
            <v>182.168979354431</v>
          </cell>
        </row>
        <row r="9">
          <cell r="L9">
            <v>181.502654428685</v>
          </cell>
          <cell r="M9">
            <v>193.209224052309</v>
          </cell>
          <cell r="N9">
            <v>219.04795381361</v>
          </cell>
          <cell r="O9">
            <v>198.068862743046</v>
          </cell>
        </row>
        <row r="9">
          <cell r="T9">
            <v>199.640782400986</v>
          </cell>
          <cell r="U9">
            <v>203.033198881644</v>
          </cell>
        </row>
        <row r="10">
          <cell r="B10" t="str">
            <v>JM0001.003</v>
          </cell>
          <cell r="C10" t="str">
            <v>N Japan</v>
          </cell>
          <cell r="D10">
            <v>44.2009</v>
          </cell>
          <cell r="E10">
            <v>142.052</v>
          </cell>
        </row>
        <row r="10">
          <cell r="G10">
            <v>176.428821074</v>
          </cell>
        </row>
        <row r="10">
          <cell r="L10">
            <v>158.587142133051</v>
          </cell>
          <cell r="M10">
            <v>169.771998800872</v>
          </cell>
        </row>
        <row r="10">
          <cell r="O10">
            <v>199.151737045666</v>
          </cell>
        </row>
        <row r="10">
          <cell r="T10">
            <v>193.305445225655</v>
          </cell>
          <cell r="U10">
            <v>196.384850626346</v>
          </cell>
        </row>
        <row r="11">
          <cell r="B11" t="str">
            <v>JM0022.001</v>
          </cell>
          <cell r="C11" t="str">
            <v>N Japan</v>
          </cell>
          <cell r="D11">
            <v>43.3823</v>
          </cell>
          <cell r="E11">
            <v>141.8921</v>
          </cell>
          <cell r="F11">
            <v>165.101002462962</v>
          </cell>
          <cell r="G11">
            <v>221.511882017992</v>
          </cell>
        </row>
        <row r="11">
          <cell r="K11">
            <v>263.502785308585</v>
          </cell>
          <cell r="L11">
            <v>196.077056508434</v>
          </cell>
          <cell r="M11">
            <v>202.67004428965</v>
          </cell>
          <cell r="N11">
            <v>212.144486179757</v>
          </cell>
          <cell r="O11">
            <v>224.096958558791</v>
          </cell>
        </row>
        <row r="11">
          <cell r="S11">
            <v>182.860665056519</v>
          </cell>
          <cell r="T11">
            <v>209.979725778031</v>
          </cell>
          <cell r="U11">
            <v>202.66802103129</v>
          </cell>
        </row>
        <row r="12">
          <cell r="B12" t="str">
            <v>JM0022.002</v>
          </cell>
          <cell r="C12" t="str">
            <v>N Japan</v>
          </cell>
          <cell r="D12">
            <v>43.3823</v>
          </cell>
          <cell r="E12">
            <v>141.8921</v>
          </cell>
          <cell r="F12">
            <v>148.697009182968</v>
          </cell>
          <cell r="G12">
            <v>223.639620079357</v>
          </cell>
        </row>
        <row r="12">
          <cell r="J12">
            <v>230.311343434912</v>
          </cell>
        </row>
        <row r="12">
          <cell r="L12">
            <v>196.275457211627</v>
          </cell>
          <cell r="M12">
            <v>207.341886761497</v>
          </cell>
          <cell r="N12">
            <v>253.967041733574</v>
          </cell>
          <cell r="O12">
            <v>256.325697325589</v>
          </cell>
        </row>
        <row r="12">
          <cell r="R12">
            <v>223.264605920019</v>
          </cell>
        </row>
        <row r="12">
          <cell r="T12">
            <v>241.842323154289</v>
          </cell>
          <cell r="U12">
            <v>244.611261628399</v>
          </cell>
          <cell r="V12">
            <v>212.984983773753</v>
          </cell>
        </row>
        <row r="13">
          <cell r="B13" t="str">
            <v>JM0022.003</v>
          </cell>
          <cell r="C13" t="str">
            <v>N Japan</v>
          </cell>
          <cell r="D13">
            <v>43.3823</v>
          </cell>
          <cell r="E13">
            <v>141.8921</v>
          </cell>
          <cell r="F13">
            <v>171.355721452757</v>
          </cell>
        </row>
        <row r="13">
          <cell r="K13">
            <v>246.00896740291</v>
          </cell>
          <cell r="L13">
            <v>188.432096364132</v>
          </cell>
          <cell r="M13">
            <v>193.058359605219</v>
          </cell>
          <cell r="N13">
            <v>258.082124209628</v>
          </cell>
        </row>
        <row r="13">
          <cell r="S13">
            <v>177.411270846974</v>
          </cell>
          <cell r="T13">
            <v>245.638737167532</v>
          </cell>
          <cell r="U13">
            <v>221.307272888365</v>
          </cell>
        </row>
        <row r="14">
          <cell r="B14" t="str">
            <v>JM0026.001</v>
          </cell>
          <cell r="C14" t="str">
            <v>N Japan</v>
          </cell>
          <cell r="D14">
            <v>43.3249</v>
          </cell>
          <cell r="E14">
            <v>141.5153</v>
          </cell>
          <cell r="F14">
            <v>157.764845049515</v>
          </cell>
          <cell r="G14">
            <v>238.465294945726</v>
          </cell>
        </row>
        <row r="14">
          <cell r="J14">
            <v>181.097169038667</v>
          </cell>
        </row>
        <row r="14">
          <cell r="L14">
            <v>196.433821876868</v>
          </cell>
          <cell r="M14">
            <v>207.536675617243</v>
          </cell>
          <cell r="N14">
            <v>232.859361492722</v>
          </cell>
          <cell r="O14">
            <v>251.33344873375</v>
          </cell>
        </row>
        <row r="14">
          <cell r="R14">
            <v>221.27260334684</v>
          </cell>
        </row>
        <row r="14">
          <cell r="T14">
            <v>229.93251621947</v>
          </cell>
          <cell r="U14">
            <v>232.792338861307</v>
          </cell>
          <cell r="V14">
            <v>161.513321452632</v>
          </cell>
        </row>
        <row r="15">
          <cell r="B15" t="str">
            <v>JM0026.002</v>
          </cell>
          <cell r="C15" t="str">
            <v>N Japan</v>
          </cell>
          <cell r="D15">
            <v>43.3249</v>
          </cell>
          <cell r="E15">
            <v>141.5153</v>
          </cell>
          <cell r="F15">
            <v>162.715504956448</v>
          </cell>
          <cell r="G15">
            <v>201.174572835666</v>
          </cell>
        </row>
        <row r="15">
          <cell r="J15">
            <v>113.603812548767</v>
          </cell>
        </row>
        <row r="15">
          <cell r="L15">
            <v>174.763110212066</v>
          </cell>
          <cell r="M15">
            <v>186.6903866386</v>
          </cell>
          <cell r="N15">
            <v>228.256834869359</v>
          </cell>
          <cell r="O15">
            <v>221.611115059422</v>
          </cell>
        </row>
        <row r="15">
          <cell r="T15">
            <v>215.069630486731</v>
          </cell>
          <cell r="U15">
            <v>218.559197621889</v>
          </cell>
        </row>
        <row r="16">
          <cell r="B16" t="str">
            <v>JM0026.003</v>
          </cell>
          <cell r="C16" t="str">
            <v>N Japan</v>
          </cell>
          <cell r="D16">
            <v>43.3249</v>
          </cell>
          <cell r="E16">
            <v>141.5153</v>
          </cell>
          <cell r="F16">
            <v>150.974525284911</v>
          </cell>
          <cell r="G16">
            <v>152.804755136896</v>
          </cell>
        </row>
        <row r="16">
          <cell r="J16">
            <v>61.7751989535275</v>
          </cell>
        </row>
        <row r="16">
          <cell r="L16">
            <v>131.079567382271</v>
          </cell>
          <cell r="M16">
            <v>143.450078201319</v>
          </cell>
        </row>
        <row r="16">
          <cell r="O16">
            <v>199.873953141455</v>
          </cell>
        </row>
        <row r="16">
          <cell r="R16">
            <v>228.245134322781</v>
          </cell>
        </row>
        <row r="16">
          <cell r="T16">
            <v>205.516041349309</v>
          </cell>
          <cell r="U16">
            <v>207.783146221274</v>
          </cell>
          <cell r="V16">
            <v>154.594130963522</v>
          </cell>
        </row>
        <row r="17">
          <cell r="B17" t="str">
            <v>JM0034.001</v>
          </cell>
          <cell r="C17" t="str">
            <v>N Japan</v>
          </cell>
          <cell r="D17">
            <v>43.1811</v>
          </cell>
          <cell r="E17">
            <v>141.3144</v>
          </cell>
          <cell r="F17">
            <v>167.421880797461</v>
          </cell>
          <cell r="G17">
            <v>203.60717773574</v>
          </cell>
        </row>
        <row r="17">
          <cell r="L17">
            <v>185.751644960393</v>
          </cell>
          <cell r="M17">
            <v>197.329598577348</v>
          </cell>
          <cell r="N17">
            <v>242.495368316724</v>
          </cell>
          <cell r="O17">
            <v>215.120181883655</v>
          </cell>
        </row>
        <row r="17">
          <cell r="T17">
            <v>219.801786684894</v>
          </cell>
          <cell r="U17">
            <v>222.999411226023</v>
          </cell>
        </row>
        <row r="18">
          <cell r="B18" t="str">
            <v>JM0040.003</v>
          </cell>
          <cell r="C18" t="str">
            <v>N Japan</v>
          </cell>
          <cell r="D18">
            <v>43.0439</v>
          </cell>
          <cell r="E18">
            <v>141.2919</v>
          </cell>
          <cell r="F18">
            <v>160.779249145233</v>
          </cell>
          <cell r="G18">
            <v>194.549306363608</v>
          </cell>
        </row>
        <row r="18">
          <cell r="L18">
            <v>178.15866147174</v>
          </cell>
          <cell r="M18">
            <v>189.674412131294</v>
          </cell>
          <cell r="N18">
            <v>223.941522436627</v>
          </cell>
          <cell r="O18">
            <v>236.443710350395</v>
          </cell>
        </row>
        <row r="18">
          <cell r="T18">
            <v>223.043249172566</v>
          </cell>
          <cell r="U18">
            <v>226.135703162432</v>
          </cell>
        </row>
        <row r="19">
          <cell r="B19" t="str">
            <v>JM0045.002</v>
          </cell>
          <cell r="C19" t="str">
            <v>N Japan</v>
          </cell>
          <cell r="D19">
            <v>43.2118</v>
          </cell>
          <cell r="E19">
            <v>140.9352</v>
          </cell>
        </row>
        <row r="19">
          <cell r="G19">
            <v>200.085814743761</v>
          </cell>
        </row>
        <row r="19">
          <cell r="L19">
            <v>183.692279035494</v>
          </cell>
          <cell r="M19">
            <v>193.71897326394</v>
          </cell>
        </row>
        <row r="19">
          <cell r="O19">
            <v>219.544164547419</v>
          </cell>
        </row>
        <row r="19">
          <cell r="T19">
            <v>214.268258332062</v>
          </cell>
          <cell r="U19">
            <v>217.178228518133</v>
          </cell>
        </row>
        <row r="20">
          <cell r="B20" t="str">
            <v>JM0047.001</v>
          </cell>
          <cell r="C20" t="str">
            <v>N Japan</v>
          </cell>
          <cell r="D20">
            <v>43.3049</v>
          </cell>
          <cell r="E20">
            <v>140.5506</v>
          </cell>
          <cell r="F20">
            <v>182.212257799744</v>
          </cell>
          <cell r="G20">
            <v>219.32904483058</v>
          </cell>
        </row>
        <row r="20">
          <cell r="L20">
            <v>201.625128573077</v>
          </cell>
          <cell r="M20">
            <v>213.299945038892</v>
          </cell>
          <cell r="N20">
            <v>245.39733767106</v>
          </cell>
          <cell r="O20">
            <v>221.29687012626</v>
          </cell>
        </row>
        <row r="20">
          <cell r="T20">
            <v>224.118761795368</v>
          </cell>
          <cell r="U20">
            <v>227.166360305381</v>
          </cell>
        </row>
        <row r="21">
          <cell r="B21" t="str">
            <v>JM0047.002</v>
          </cell>
          <cell r="C21" t="str">
            <v>N Japan</v>
          </cell>
          <cell r="D21">
            <v>43.3049</v>
          </cell>
          <cell r="E21">
            <v>140.5506</v>
          </cell>
        </row>
        <row r="21">
          <cell r="G21">
            <v>218.232886929191</v>
          </cell>
        </row>
        <row r="21">
          <cell r="L21">
            <v>202.577584057105</v>
          </cell>
          <cell r="M21">
            <v>212.142573033346</v>
          </cell>
        </row>
        <row r="21">
          <cell r="O21">
            <v>234.686363157297</v>
          </cell>
        </row>
        <row r="21">
          <cell r="T21">
            <v>229.655745119377</v>
          </cell>
          <cell r="U21">
            <v>232.429269146298</v>
          </cell>
        </row>
        <row r="22">
          <cell r="B22" t="str">
            <v>JM0048.001</v>
          </cell>
          <cell r="C22" t="str">
            <v>N Japan</v>
          </cell>
          <cell r="D22">
            <v>43.3279</v>
          </cell>
          <cell r="E22">
            <v>140.3565</v>
          </cell>
          <cell r="F22">
            <v>148.407912662298</v>
          </cell>
          <cell r="G22">
            <v>188.463464477443</v>
          </cell>
        </row>
        <row r="22">
          <cell r="L22">
            <v>170.01738282754</v>
          </cell>
          <cell r="M22">
            <v>181.792524605241</v>
          </cell>
          <cell r="N22">
            <v>191.639444757386</v>
          </cell>
          <cell r="O22">
            <v>205.470612049263</v>
          </cell>
        </row>
        <row r="22">
          <cell r="T22">
            <v>192.169695443679</v>
          </cell>
          <cell r="U22">
            <v>195.541922963611</v>
          </cell>
        </row>
        <row r="23">
          <cell r="B23" t="str">
            <v>JM0050.002</v>
          </cell>
          <cell r="C23" t="str">
            <v>N Japan</v>
          </cell>
          <cell r="D23">
            <v>42.9468</v>
          </cell>
          <cell r="E23">
            <v>140.5615</v>
          </cell>
          <cell r="F23">
            <v>159.013816698286</v>
          </cell>
          <cell r="G23">
            <v>189.855244616248</v>
          </cell>
        </row>
        <row r="23">
          <cell r="K23">
            <v>262.976888993952</v>
          </cell>
          <cell r="L23">
            <v>174.809427925541</v>
          </cell>
          <cell r="M23">
            <v>186.976303543786</v>
          </cell>
          <cell r="N23">
            <v>224.649342203346</v>
          </cell>
          <cell r="O23">
            <v>221.541229048679</v>
          </cell>
        </row>
        <row r="23">
          <cell r="S23">
            <v>180.141783099176</v>
          </cell>
          <cell r="T23">
            <v>213.276721893592</v>
          </cell>
          <cell r="U23">
            <v>204.611310938472</v>
          </cell>
        </row>
        <row r="24">
          <cell r="B24" t="str">
            <v>JM0050.003</v>
          </cell>
          <cell r="C24" t="str">
            <v>N Japan</v>
          </cell>
          <cell r="D24">
            <v>42.9468</v>
          </cell>
          <cell r="E24">
            <v>140.5615</v>
          </cell>
          <cell r="F24">
            <v>161.334534167744</v>
          </cell>
          <cell r="G24">
            <v>200.136263323291</v>
          </cell>
        </row>
        <row r="24">
          <cell r="J24">
            <v>41.0863808878178</v>
          </cell>
        </row>
        <row r="24">
          <cell r="L24">
            <v>170.658418141802</v>
          </cell>
          <cell r="M24">
            <v>182.3219439364</v>
          </cell>
          <cell r="N24">
            <v>216.200759331793</v>
          </cell>
          <cell r="O24">
            <v>220.450488600405</v>
          </cell>
        </row>
        <row r="24">
          <cell r="R24">
            <v>192.404197545783</v>
          </cell>
        </row>
        <row r="24">
          <cell r="T24">
            <v>207.339869418533</v>
          </cell>
          <cell r="U24">
            <v>210.304743655954</v>
          </cell>
          <cell r="V24">
            <v>172.391614178196</v>
          </cell>
        </row>
        <row r="25">
          <cell r="B25" t="str">
            <v>JM0051.002</v>
          </cell>
          <cell r="C25" t="str">
            <v>N Japan</v>
          </cell>
          <cell r="D25">
            <v>42.835</v>
          </cell>
          <cell r="E25">
            <v>140.6535</v>
          </cell>
          <cell r="F25">
            <v>166.474816034652</v>
          </cell>
          <cell r="G25">
            <v>180.846350732193</v>
          </cell>
        </row>
        <row r="25">
          <cell r="K25">
            <v>262.494485697734</v>
          </cell>
          <cell r="L25">
            <v>173.769102410712</v>
          </cell>
          <cell r="M25">
            <v>186.131890974769</v>
          </cell>
          <cell r="N25">
            <v>223.9069681538</v>
          </cell>
          <cell r="O25">
            <v>213.876628873778</v>
          </cell>
        </row>
        <row r="25">
          <cell r="S25">
            <v>133.446385604743</v>
          </cell>
          <cell r="T25">
            <v>209.385050926538</v>
          </cell>
          <cell r="U25">
            <v>192.765968315633</v>
          </cell>
        </row>
        <row r="26">
          <cell r="B26" t="str">
            <v>JM0051.003</v>
          </cell>
          <cell r="C26" t="str">
            <v>N Japan</v>
          </cell>
          <cell r="D26">
            <v>42.835</v>
          </cell>
          <cell r="E26">
            <v>140.6535</v>
          </cell>
          <cell r="F26">
            <v>173.312088105412</v>
          </cell>
          <cell r="G26">
            <v>208.906317914002</v>
          </cell>
        </row>
        <row r="26">
          <cell r="K26">
            <v>257.933509136472</v>
          </cell>
          <cell r="L26">
            <v>191.941587266377</v>
          </cell>
          <cell r="M26">
            <v>197.600613683747</v>
          </cell>
          <cell r="N26">
            <v>215.530204125077</v>
          </cell>
          <cell r="O26">
            <v>216.521567432617</v>
          </cell>
        </row>
        <row r="26">
          <cell r="S26">
            <v>146.510587787207</v>
          </cell>
          <cell r="T26">
            <v>208.708264765713</v>
          </cell>
          <cell r="U26">
            <v>195.802357955028</v>
          </cell>
        </row>
        <row r="27">
          <cell r="B27" t="str">
            <v>JM0053.002</v>
          </cell>
          <cell r="C27" t="str">
            <v>N Japan</v>
          </cell>
          <cell r="D27">
            <v>42.1799</v>
          </cell>
          <cell r="E27">
            <v>140.4414</v>
          </cell>
        </row>
        <row r="27">
          <cell r="G27">
            <v>201.601490537835</v>
          </cell>
        </row>
        <row r="27">
          <cell r="K27">
            <v>240.407415268915</v>
          </cell>
          <cell r="L27">
            <v>185.55396723909</v>
          </cell>
          <cell r="M27">
            <v>172.068611541241</v>
          </cell>
        </row>
        <row r="27">
          <cell r="O27">
            <v>192.612458831801</v>
          </cell>
        </row>
        <row r="27">
          <cell r="S27">
            <v>181.678304143845</v>
          </cell>
          <cell r="T27">
            <v>187.011510736437</v>
          </cell>
          <cell r="U27">
            <v>171.299343662339</v>
          </cell>
        </row>
        <row r="28">
          <cell r="B28" t="str">
            <v>JM0055.001</v>
          </cell>
          <cell r="C28" t="str">
            <v>N Japan</v>
          </cell>
          <cell r="D28">
            <v>42.4008</v>
          </cell>
          <cell r="E28">
            <v>140.3002</v>
          </cell>
          <cell r="F28">
            <v>162.772207394754</v>
          </cell>
          <cell r="G28">
            <v>225.571490944231</v>
          </cell>
        </row>
        <row r="28">
          <cell r="L28">
            <v>193.319042859236</v>
          </cell>
          <cell r="M28">
            <v>204.727136980994</v>
          </cell>
          <cell r="N28">
            <v>237.858220708793</v>
          </cell>
          <cell r="O28">
            <v>235.283822519753</v>
          </cell>
        </row>
        <row r="28">
          <cell r="T28">
            <v>227.465261178962</v>
          </cell>
          <cell r="U28">
            <v>230.531759109042</v>
          </cell>
        </row>
        <row r="29">
          <cell r="B29" t="str">
            <v>JM0055.002</v>
          </cell>
          <cell r="C29" t="str">
            <v>N Japan</v>
          </cell>
          <cell r="D29">
            <v>42.4008</v>
          </cell>
          <cell r="E29">
            <v>140.3002</v>
          </cell>
          <cell r="F29">
            <v>154.010483958987</v>
          </cell>
          <cell r="G29">
            <v>187.978157071043</v>
          </cell>
        </row>
        <row r="29">
          <cell r="L29">
            <v>171.45825210169</v>
          </cell>
          <cell r="M29">
            <v>183.540811217515</v>
          </cell>
          <cell r="N29">
            <v>217.487922473634</v>
          </cell>
          <cell r="O29">
            <v>206.973871567878</v>
          </cell>
        </row>
        <row r="29">
          <cell r="T29">
            <v>201.821260261574</v>
          </cell>
          <cell r="U29">
            <v>204.890367078098</v>
          </cell>
        </row>
        <row r="30">
          <cell r="B30" t="str">
            <v>JM0057.001</v>
          </cell>
          <cell r="C30" t="str">
            <v>N Japan</v>
          </cell>
          <cell r="D30">
            <v>42.4716</v>
          </cell>
          <cell r="E30">
            <v>140.2016</v>
          </cell>
          <cell r="F30">
            <v>175.476748483169</v>
          </cell>
          <cell r="G30">
            <v>233.538490907684</v>
          </cell>
        </row>
        <row r="30">
          <cell r="J30">
            <v>182.102387327963</v>
          </cell>
          <cell r="K30">
            <v>275.201647598643</v>
          </cell>
          <cell r="L30">
            <v>208.752952232834</v>
          </cell>
          <cell r="M30">
            <v>216.683136389305</v>
          </cell>
          <cell r="N30">
            <v>236.116676961963</v>
          </cell>
          <cell r="O30">
            <v>225.703845860755</v>
          </cell>
        </row>
        <row r="30">
          <cell r="R30">
            <v>207.332227762656</v>
          </cell>
          <cell r="S30">
            <v>181.299859271716</v>
          </cell>
          <cell r="T30">
            <v>218.524048163111</v>
          </cell>
          <cell r="U30">
            <v>213.029876274642</v>
          </cell>
          <cell r="V30">
            <v>135.828587072424</v>
          </cell>
        </row>
        <row r="31">
          <cell r="B31" t="str">
            <v>JM0057.002</v>
          </cell>
          <cell r="C31" t="str">
            <v>N Japan</v>
          </cell>
          <cell r="D31">
            <v>42.4716</v>
          </cell>
          <cell r="E31">
            <v>140.2016</v>
          </cell>
          <cell r="F31">
            <v>178.710284764728</v>
          </cell>
          <cell r="G31">
            <v>226.103292959756</v>
          </cell>
        </row>
        <row r="31">
          <cell r="L31">
            <v>203.131968679086</v>
          </cell>
          <cell r="M31">
            <v>213.984412480622</v>
          </cell>
          <cell r="N31">
            <v>256.167135877172</v>
          </cell>
          <cell r="O31">
            <v>252.124870193588</v>
          </cell>
        </row>
        <row r="31">
          <cell r="T31">
            <v>245.30225600486</v>
          </cell>
          <cell r="U31">
            <v>248.335596565971</v>
          </cell>
        </row>
        <row r="32">
          <cell r="B32" t="str">
            <v>JM0058.001</v>
          </cell>
          <cell r="C32" t="str">
            <v>S Japan</v>
          </cell>
          <cell r="D32">
            <v>42.5997</v>
          </cell>
          <cell r="E32">
            <v>140.6458</v>
          </cell>
          <cell r="F32">
            <v>200.643822938572</v>
          </cell>
          <cell r="G32">
            <v>241.884957237495</v>
          </cell>
        </row>
        <row r="32">
          <cell r="L32">
            <v>221.775080072191</v>
          </cell>
          <cell r="M32">
            <v>232.177826693103</v>
          </cell>
          <cell r="N32">
            <v>263.067385899287</v>
          </cell>
          <cell r="O32">
            <v>260.444629615465</v>
          </cell>
        </row>
        <row r="32">
          <cell r="T32">
            <v>253.291397420628</v>
          </cell>
          <cell r="U32">
            <v>256.137743324246</v>
          </cell>
        </row>
        <row r="33">
          <cell r="B33" t="str">
            <v>JM0058.003</v>
          </cell>
          <cell r="C33" t="str">
            <v>S Japan</v>
          </cell>
          <cell r="D33">
            <v>42.5997</v>
          </cell>
          <cell r="E33">
            <v>140.6458</v>
          </cell>
          <cell r="F33">
            <v>201.360403572664</v>
          </cell>
          <cell r="G33">
            <v>250.549063955451</v>
          </cell>
        </row>
        <row r="33">
          <cell r="J33">
            <v>169.03098181002</v>
          </cell>
        </row>
        <row r="33">
          <cell r="L33">
            <v>220.214956455911</v>
          </cell>
          <cell r="M33">
            <v>230.764164315429</v>
          </cell>
          <cell r="N33">
            <v>260.250616797734</v>
          </cell>
          <cell r="O33">
            <v>257.851213598465</v>
          </cell>
        </row>
        <row r="33">
          <cell r="R33">
            <v>209.323296373999</v>
          </cell>
        </row>
        <row r="33">
          <cell r="T33">
            <v>245.235420413826</v>
          </cell>
          <cell r="U33">
            <v>248.05030807509</v>
          </cell>
          <cell r="V33">
            <v>219.921748345912</v>
          </cell>
        </row>
        <row r="34">
          <cell r="B34" t="str">
            <v>JM0059.001</v>
          </cell>
          <cell r="C34" t="str">
            <v>N Japan</v>
          </cell>
          <cell r="D34">
            <v>42.5621</v>
          </cell>
          <cell r="E34">
            <v>140.7971</v>
          </cell>
          <cell r="F34">
            <v>117.867987149119</v>
          </cell>
          <cell r="G34">
            <v>199.378755257239</v>
          </cell>
        </row>
        <row r="34">
          <cell r="K34">
            <v>191.824262584735</v>
          </cell>
          <cell r="L34">
            <v>168.763646591625</v>
          </cell>
          <cell r="M34">
            <v>169.583054579538</v>
          </cell>
          <cell r="N34">
            <v>196.093277723859</v>
          </cell>
          <cell r="O34">
            <v>228.097257026283</v>
          </cell>
        </row>
        <row r="34">
          <cell r="S34">
            <v>162.246454871624</v>
          </cell>
          <cell r="T34">
            <v>209.486670078085</v>
          </cell>
          <cell r="U34">
            <v>203.371225806279</v>
          </cell>
        </row>
        <row r="35">
          <cell r="B35" t="str">
            <v>JM0059.002</v>
          </cell>
          <cell r="C35" t="str">
            <v>N Japan</v>
          </cell>
          <cell r="D35">
            <v>42.5621</v>
          </cell>
          <cell r="E35">
            <v>140.7971</v>
          </cell>
          <cell r="F35">
            <v>185.843557655144</v>
          </cell>
          <cell r="G35">
            <v>224.172626302562</v>
          </cell>
        </row>
        <row r="35">
          <cell r="J35">
            <v>184.112696066116</v>
          </cell>
          <cell r="K35">
            <v>264.156270386929</v>
          </cell>
          <cell r="L35">
            <v>204.932945016759</v>
          </cell>
          <cell r="M35">
            <v>212.680357783265</v>
          </cell>
          <cell r="N35">
            <v>250.113967750001</v>
          </cell>
          <cell r="O35">
            <v>222.567292830821</v>
          </cell>
        </row>
        <row r="35">
          <cell r="R35">
            <v>224.260652663024</v>
          </cell>
        </row>
        <row r="35">
          <cell r="T35">
            <v>226.924974756616</v>
          </cell>
          <cell r="U35">
            <v>229.964642795003</v>
          </cell>
          <cell r="V35">
            <v>224.877529050689</v>
          </cell>
        </row>
        <row r="36">
          <cell r="B36" t="str">
            <v>JM0061.002</v>
          </cell>
          <cell r="C36" t="str">
            <v>N Japan</v>
          </cell>
          <cell r="D36">
            <v>42.7802</v>
          </cell>
          <cell r="E36">
            <v>140.8035</v>
          </cell>
          <cell r="F36">
            <v>108.665993898683</v>
          </cell>
          <cell r="G36">
            <v>173.867377517954</v>
          </cell>
        </row>
        <row r="36">
          <cell r="K36">
            <v>279.845507560127</v>
          </cell>
          <cell r="L36">
            <v>145.907105827431</v>
          </cell>
          <cell r="M36">
            <v>173.658018538457</v>
          </cell>
          <cell r="N36">
            <v>174.906338170996</v>
          </cell>
          <cell r="O36">
            <v>194.975550184695</v>
          </cell>
        </row>
        <row r="36">
          <cell r="S36">
            <v>191.969976406592</v>
          </cell>
          <cell r="T36">
            <v>183.211937772095</v>
          </cell>
          <cell r="U36">
            <v>182.427840836445</v>
          </cell>
        </row>
        <row r="37">
          <cell r="B37" t="str">
            <v>JM0062.001</v>
          </cell>
          <cell r="C37" t="str">
            <v>N Japan</v>
          </cell>
          <cell r="D37">
            <v>41.7193</v>
          </cell>
          <cell r="E37">
            <v>141.0068</v>
          </cell>
          <cell r="F37">
            <v>143.002824319328</v>
          </cell>
          <cell r="G37">
            <v>213.685462324476</v>
          </cell>
        </row>
        <row r="37">
          <cell r="J37">
            <v>134.797648132138</v>
          </cell>
          <cell r="K37">
            <v>224.557040756206</v>
          </cell>
          <cell r="L37">
            <v>174.400014871272</v>
          </cell>
          <cell r="M37">
            <v>174.505311158725</v>
          </cell>
          <cell r="N37">
            <v>212.528846003388</v>
          </cell>
          <cell r="O37">
            <v>218.478114818783</v>
          </cell>
        </row>
        <row r="37">
          <cell r="R37">
            <v>212.310167631183</v>
          </cell>
          <cell r="S37">
            <v>195.984116523525</v>
          </cell>
          <cell r="T37">
            <v>207.950314671058</v>
          </cell>
          <cell r="U37">
            <v>202.66350816815</v>
          </cell>
          <cell r="V37">
            <v>165.468346449503</v>
          </cell>
        </row>
        <row r="38">
          <cell r="B38" t="str">
            <v>JM0062.002</v>
          </cell>
          <cell r="C38" t="str">
            <v>N Japan</v>
          </cell>
          <cell r="D38">
            <v>41.7193</v>
          </cell>
          <cell r="E38">
            <v>141.0068</v>
          </cell>
          <cell r="F38">
            <v>149.051997079612</v>
          </cell>
          <cell r="G38">
            <v>200.445061297602</v>
          </cell>
        </row>
        <row r="38">
          <cell r="J38">
            <v>182.102387327963</v>
          </cell>
        </row>
        <row r="38">
          <cell r="L38">
            <v>180.552702049709</v>
          </cell>
          <cell r="M38">
            <v>191.63881524145</v>
          </cell>
          <cell r="N38">
            <v>216.189893647386</v>
          </cell>
          <cell r="O38">
            <v>227.937087644489</v>
          </cell>
        </row>
        <row r="38">
          <cell r="R38">
            <v>207.332227762656</v>
          </cell>
        </row>
        <row r="38">
          <cell r="T38">
            <v>214.555524409152</v>
          </cell>
          <cell r="U38">
            <v>217.495644117451</v>
          </cell>
          <cell r="V38">
            <v>144.714591479352</v>
          </cell>
        </row>
        <row r="39">
          <cell r="B39" t="str">
            <v>JM0062.003</v>
          </cell>
          <cell r="C39" t="str">
            <v>N Japan</v>
          </cell>
          <cell r="D39">
            <v>41.7193</v>
          </cell>
          <cell r="E39">
            <v>141.0068</v>
          </cell>
          <cell r="F39">
            <v>179.33223366619</v>
          </cell>
          <cell r="G39">
            <v>214.155934948981</v>
          </cell>
        </row>
        <row r="39">
          <cell r="J39">
            <v>210.233016116859</v>
          </cell>
        </row>
        <row r="39">
          <cell r="L39">
            <v>200.071328344966</v>
          </cell>
          <cell r="M39">
            <v>210.880745997927</v>
          </cell>
          <cell r="N39">
            <v>237.221297270073</v>
          </cell>
          <cell r="O39">
            <v>237.438246687493</v>
          </cell>
        </row>
        <row r="39">
          <cell r="R39">
            <v>233.226373864812</v>
          </cell>
        </row>
        <row r="39">
          <cell r="T39">
            <v>227.680825257472</v>
          </cell>
          <cell r="U39">
            <v>230.674506967927</v>
          </cell>
          <cell r="V39">
            <v>229.834066009921</v>
          </cell>
        </row>
        <row r="40">
          <cell r="B40" t="str">
            <v>JM0069.001</v>
          </cell>
          <cell r="C40" t="str">
            <v>N Japan</v>
          </cell>
          <cell r="D40">
            <v>41.402</v>
          </cell>
          <cell r="E40">
            <v>140.2177</v>
          </cell>
          <cell r="F40">
            <v>172.228979922664</v>
          </cell>
          <cell r="G40">
            <v>192.72290647567</v>
          </cell>
        </row>
        <row r="40">
          <cell r="K40">
            <v>219.638140413154</v>
          </cell>
          <cell r="L40">
            <v>182.653141749419</v>
          </cell>
          <cell r="M40">
            <v>188.346316744743</v>
          </cell>
          <cell r="N40">
            <v>239.079079419009</v>
          </cell>
          <cell r="O40">
            <v>193.139697425279</v>
          </cell>
        </row>
        <row r="40">
          <cell r="T40">
            <v>207.295973101164</v>
          </cell>
          <cell r="U40">
            <v>210.625690479497</v>
          </cell>
        </row>
        <row r="41">
          <cell r="B41" t="str">
            <v>JM0069.002</v>
          </cell>
          <cell r="C41" t="str">
            <v>N Japan</v>
          </cell>
          <cell r="D41">
            <v>41.402</v>
          </cell>
          <cell r="E41">
            <v>140.2177</v>
          </cell>
          <cell r="F41">
            <v>90.4309241613943</v>
          </cell>
          <cell r="G41">
            <v>196.594715680572</v>
          </cell>
        </row>
        <row r="41">
          <cell r="L41">
            <v>154.888522339936</v>
          </cell>
          <cell r="M41">
            <v>166.728023258965</v>
          </cell>
          <cell r="N41">
            <v>222.894887936098</v>
          </cell>
          <cell r="O41">
            <v>218.908624850864</v>
          </cell>
        </row>
        <row r="41">
          <cell r="T41">
            <v>211.706348655058</v>
          </cell>
          <cell r="U41">
            <v>214.9314786087</v>
          </cell>
        </row>
        <row r="42">
          <cell r="B42" t="str">
            <v>JM0075.002</v>
          </cell>
          <cell r="C42" t="str">
            <v>N Japan</v>
          </cell>
          <cell r="D42">
            <v>41.976</v>
          </cell>
          <cell r="E42">
            <v>140.6721</v>
          </cell>
          <cell r="F42">
            <v>161.044325405134</v>
          </cell>
          <cell r="G42">
            <v>197.024616650725</v>
          </cell>
        </row>
        <row r="42">
          <cell r="L42">
            <v>179.967968866928</v>
          </cell>
          <cell r="M42">
            <v>191.428331202376</v>
          </cell>
          <cell r="N42">
            <v>233.315837325632</v>
          </cell>
          <cell r="O42">
            <v>209.596636372913</v>
          </cell>
        </row>
        <row r="42">
          <cell r="T42">
            <v>212.197377123008</v>
          </cell>
          <cell r="U42">
            <v>215.631916027012</v>
          </cell>
        </row>
        <row r="43">
          <cell r="B43" t="str">
            <v>JM0076.001</v>
          </cell>
          <cell r="C43" t="str">
            <v>N Japan</v>
          </cell>
          <cell r="D43">
            <v>42.0721</v>
          </cell>
          <cell r="E43">
            <v>140.7988</v>
          </cell>
          <cell r="F43">
            <v>196.268273634387</v>
          </cell>
          <cell r="G43">
            <v>244.803591318195</v>
          </cell>
        </row>
        <row r="43">
          <cell r="K43">
            <v>264.156270386936</v>
          </cell>
          <cell r="L43">
            <v>219.942427010239</v>
          </cell>
          <cell r="M43">
            <v>225.554032601797</v>
          </cell>
          <cell r="N43">
            <v>257.13574962949</v>
          </cell>
          <cell r="O43">
            <v>265.716461699273</v>
          </cell>
        </row>
        <row r="43">
          <cell r="S43">
            <v>255.995841382548</v>
          </cell>
          <cell r="T43">
            <v>251.822062896476</v>
          </cell>
          <cell r="U43">
            <v>253.028801358811</v>
          </cell>
        </row>
        <row r="44">
          <cell r="B44" t="str">
            <v>JM0076.002</v>
          </cell>
          <cell r="C44" t="str">
            <v>N Japan</v>
          </cell>
          <cell r="D44">
            <v>42.0721</v>
          </cell>
          <cell r="E44">
            <v>140.7988</v>
          </cell>
        </row>
        <row r="44">
          <cell r="G44">
            <v>191.664129431929</v>
          </cell>
        </row>
        <row r="44">
          <cell r="K44">
            <v>257.521519099629</v>
          </cell>
          <cell r="L44">
            <v>174.908172573455</v>
          </cell>
          <cell r="M44">
            <v>183.210471057522</v>
          </cell>
        </row>
        <row r="44">
          <cell r="O44">
            <v>224.169451589109</v>
          </cell>
        </row>
        <row r="44">
          <cell r="S44">
            <v>149.492498339337</v>
          </cell>
          <cell r="T44">
            <v>218.811806827185</v>
          </cell>
          <cell r="U44">
            <v>187.372286247313</v>
          </cell>
        </row>
        <row r="45">
          <cell r="B45" t="str">
            <v>JM0079.002</v>
          </cell>
          <cell r="C45" t="str">
            <v>N Japan</v>
          </cell>
          <cell r="D45">
            <v>43.6195</v>
          </cell>
          <cell r="E45">
            <v>144.4453</v>
          </cell>
          <cell r="F45">
            <v>150.302907869877</v>
          </cell>
          <cell r="G45">
            <v>178.119381777841</v>
          </cell>
        </row>
        <row r="45">
          <cell r="L45">
            <v>163.712280980479</v>
          </cell>
          <cell r="M45">
            <v>174.723140851131</v>
          </cell>
          <cell r="N45">
            <v>206.528766788053</v>
          </cell>
          <cell r="O45">
            <v>204.109078170034</v>
          </cell>
        </row>
        <row r="45">
          <cell r="T45">
            <v>195.874115191768</v>
          </cell>
          <cell r="U45">
            <v>199.039015352141</v>
          </cell>
        </row>
        <row r="46">
          <cell r="B46" t="str">
            <v>JM0085.001</v>
          </cell>
          <cell r="C46" t="str">
            <v>N Japan</v>
          </cell>
          <cell r="D46">
            <v>39.44</v>
          </cell>
          <cell r="E46">
            <v>141.07</v>
          </cell>
          <cell r="F46">
            <v>201.514307552981</v>
          </cell>
          <cell r="G46">
            <v>249.763516350596</v>
          </cell>
        </row>
        <row r="46">
          <cell r="J46">
            <v>144.874744903152</v>
          </cell>
        </row>
        <row r="46">
          <cell r="L46">
            <v>219.746807257418</v>
          </cell>
          <cell r="M46">
            <v>230.021234932884</v>
          </cell>
          <cell r="N46">
            <v>279.052606436984</v>
          </cell>
          <cell r="O46">
            <v>264.177188907598</v>
          </cell>
        </row>
        <row r="46">
          <cell r="R46">
            <v>243.190828153945</v>
          </cell>
        </row>
        <row r="46">
          <cell r="T46">
            <v>260.330907292331</v>
          </cell>
          <cell r="U46">
            <v>262.994862575479</v>
          </cell>
          <cell r="V46">
            <v>212.984983773752</v>
          </cell>
        </row>
        <row r="47">
          <cell r="B47" t="str">
            <v>JM0085.002</v>
          </cell>
          <cell r="C47" t="str">
            <v>N Japan</v>
          </cell>
          <cell r="D47">
            <v>39.44</v>
          </cell>
          <cell r="E47">
            <v>141.07</v>
          </cell>
          <cell r="F47">
            <v>165.434446867477</v>
          </cell>
          <cell r="G47">
            <v>206.317177546043</v>
          </cell>
        </row>
        <row r="47">
          <cell r="J47">
            <v>214.249555075819</v>
          </cell>
          <cell r="K47">
            <v>255.017966248512</v>
          </cell>
          <cell r="L47">
            <v>191.125892313435</v>
          </cell>
          <cell r="M47">
            <v>200.188680544257</v>
          </cell>
          <cell r="N47">
            <v>228.880421443408</v>
          </cell>
          <cell r="O47">
            <v>227.477817877299</v>
          </cell>
        </row>
        <row r="47">
          <cell r="R47">
            <v>176.492268735501</v>
          </cell>
          <cell r="S47">
            <v>176.325583127472</v>
          </cell>
          <cell r="T47">
            <v>214.176692598411</v>
          </cell>
          <cell r="U47">
            <v>210.619662470024</v>
          </cell>
          <cell r="V47">
            <v>148.665663566426</v>
          </cell>
        </row>
        <row r="48">
          <cell r="B48" t="str">
            <v>JM0085.003</v>
          </cell>
          <cell r="C48" t="str">
            <v>N Japan</v>
          </cell>
          <cell r="D48">
            <v>39.44</v>
          </cell>
          <cell r="E48">
            <v>141.07</v>
          </cell>
          <cell r="F48">
            <v>169.505506641509</v>
          </cell>
          <cell r="G48">
            <v>233.750699080377</v>
          </cell>
        </row>
        <row r="48">
          <cell r="J48">
            <v>192.152308492382</v>
          </cell>
          <cell r="K48">
            <v>272.191262805867</v>
          </cell>
          <cell r="L48">
            <v>200.613960831539</v>
          </cell>
          <cell r="M48">
            <v>208.953475774825</v>
          </cell>
          <cell r="N48">
            <v>233.938984102728</v>
          </cell>
          <cell r="O48">
            <v>262.458709279127</v>
          </cell>
        </row>
        <row r="48">
          <cell r="R48">
            <v>281.075654673544</v>
          </cell>
          <cell r="S48">
            <v>228.600866248945</v>
          </cell>
          <cell r="T48">
            <v>250.895738523339</v>
          </cell>
          <cell r="U48">
            <v>244.464130803616</v>
          </cell>
          <cell r="V48">
            <v>169.4242002202</v>
          </cell>
        </row>
        <row r="49">
          <cell r="B49" t="str">
            <v>JM0091.001</v>
          </cell>
          <cell r="C49" t="str">
            <v>S Japan</v>
          </cell>
          <cell r="D49">
            <v>36.5613</v>
          </cell>
          <cell r="E49">
            <v>139.561</v>
          </cell>
          <cell r="F49">
            <v>158.54966838803</v>
          </cell>
          <cell r="G49">
            <v>193.376837203683</v>
          </cell>
        </row>
        <row r="49">
          <cell r="L49">
            <v>176.350645845257</v>
          </cell>
          <cell r="M49">
            <v>188.218977100884</v>
          </cell>
          <cell r="N49">
            <v>230.214872677412</v>
          </cell>
          <cell r="O49">
            <v>229.776146739158</v>
          </cell>
        </row>
        <row r="49">
          <cell r="T49">
            <v>220.699419020059</v>
          </cell>
          <cell r="U49">
            <v>223.830655023237</v>
          </cell>
        </row>
        <row r="50">
          <cell r="B50" t="str">
            <v>JM0091.002</v>
          </cell>
          <cell r="C50" t="str">
            <v>S Japan</v>
          </cell>
          <cell r="D50">
            <v>36.5613</v>
          </cell>
          <cell r="E50">
            <v>139.561</v>
          </cell>
          <cell r="F50">
            <v>185.307323217169</v>
          </cell>
          <cell r="G50">
            <v>209.929139150004</v>
          </cell>
        </row>
        <row r="50">
          <cell r="K50">
            <v>235.053004315361</v>
          </cell>
          <cell r="L50">
            <v>198.433723860771</v>
          </cell>
          <cell r="M50">
            <v>193.964638981399</v>
          </cell>
          <cell r="N50">
            <v>248.637470769474</v>
          </cell>
          <cell r="O50">
            <v>247.47969429518</v>
          </cell>
        </row>
        <row r="50">
          <cell r="S50">
            <v>212.813584450941</v>
          </cell>
          <cell r="T50">
            <v>239.257644859147</v>
          </cell>
          <cell r="U50">
            <v>229.784494664999</v>
          </cell>
        </row>
        <row r="51">
          <cell r="B51" t="str">
            <v>JM0093.001</v>
          </cell>
          <cell r="C51" t="str">
            <v>N Japan</v>
          </cell>
          <cell r="D51">
            <v>36.0548</v>
          </cell>
          <cell r="E51">
            <v>138.4633</v>
          </cell>
          <cell r="F51">
            <v>119.026279811437</v>
          </cell>
          <cell r="G51">
            <v>196.647716036937</v>
          </cell>
        </row>
        <row r="51">
          <cell r="L51">
            <v>160.520301934774</v>
          </cell>
          <cell r="M51">
            <v>174.141926174277</v>
          </cell>
        </row>
        <row r="51">
          <cell r="O51">
            <v>225.653188343801</v>
          </cell>
        </row>
        <row r="51">
          <cell r="T51">
            <v>220.30721873621</v>
          </cell>
          <cell r="U51">
            <v>223.120378134946</v>
          </cell>
        </row>
        <row r="52">
          <cell r="B52" t="str">
            <v>JM0094.001</v>
          </cell>
          <cell r="C52" t="str">
            <v>S Japan</v>
          </cell>
          <cell r="D52">
            <v>36.0547</v>
          </cell>
          <cell r="E52">
            <v>138.4634</v>
          </cell>
          <cell r="F52">
            <v>133.143294077983</v>
          </cell>
          <cell r="G52">
            <v>190.265682280661</v>
          </cell>
        </row>
        <row r="52">
          <cell r="L52">
            <v>163.051314862632</v>
          </cell>
          <cell r="M52">
            <v>175.250512193846</v>
          </cell>
          <cell r="N52">
            <v>176.945952339484</v>
          </cell>
          <cell r="O52">
            <v>204.180598558671</v>
          </cell>
        </row>
        <row r="52">
          <cell r="T52">
            <v>180.221123693926</v>
          </cell>
          <cell r="U52">
            <v>183.997481058502</v>
          </cell>
        </row>
        <row r="53">
          <cell r="B53" t="str">
            <v>JM0094.003</v>
          </cell>
          <cell r="C53" t="str">
            <v>S Japan</v>
          </cell>
          <cell r="D53">
            <v>36.0547</v>
          </cell>
          <cell r="E53">
            <v>138.4634</v>
          </cell>
          <cell r="F53">
            <v>150.799133092214</v>
          </cell>
          <cell r="G53">
            <v>208.642606799305</v>
          </cell>
        </row>
        <row r="53">
          <cell r="J53">
            <v>215.25361761094</v>
          </cell>
          <cell r="K53">
            <v>224.084135051213</v>
          </cell>
          <cell r="L53">
            <v>187.032868392325</v>
          </cell>
          <cell r="M53">
            <v>190.17158901193</v>
          </cell>
          <cell r="N53">
            <v>202.219617708108</v>
          </cell>
          <cell r="O53">
            <v>218.914892754036</v>
          </cell>
        </row>
        <row r="53">
          <cell r="R53">
            <v>232.230071046658</v>
          </cell>
          <cell r="S53">
            <v>225.090056352138</v>
          </cell>
          <cell r="T53">
            <v>212.1638785655</v>
          </cell>
          <cell r="U53">
            <v>213.591331768558</v>
          </cell>
          <cell r="V53">
            <v>185.255262280512</v>
          </cell>
        </row>
        <row r="54">
          <cell r="B54" t="str">
            <v>JM0096.002</v>
          </cell>
          <cell r="C54" t="str">
            <v>N Japan</v>
          </cell>
          <cell r="D54">
            <v>35.909</v>
          </cell>
          <cell r="E54">
            <v>138.4093</v>
          </cell>
          <cell r="F54">
            <v>175.063949104401</v>
          </cell>
          <cell r="G54">
            <v>223.586007499625</v>
          </cell>
        </row>
        <row r="54">
          <cell r="J54">
            <v>205.211666272534</v>
          </cell>
          <cell r="K54">
            <v>245.117878089786</v>
          </cell>
          <cell r="L54">
            <v>201.321526587632</v>
          </cell>
          <cell r="M54">
            <v>203.357633563312</v>
          </cell>
          <cell r="N54">
            <v>209.266934316226</v>
          </cell>
          <cell r="O54">
            <v>253.133992733684</v>
          </cell>
        </row>
        <row r="54">
          <cell r="R54">
            <v>245.184015312046</v>
          </cell>
          <cell r="S54">
            <v>75.3615087898837</v>
          </cell>
          <cell r="T54">
            <v>222.10318918095</v>
          </cell>
          <cell r="U54">
            <v>210.315497189799</v>
          </cell>
          <cell r="V54">
            <v>146.689999713241</v>
          </cell>
        </row>
        <row r="55">
          <cell r="B55" t="str">
            <v>JM0098.001</v>
          </cell>
          <cell r="C55" t="str">
            <v>S Japan</v>
          </cell>
          <cell r="D55">
            <v>35.4719</v>
          </cell>
          <cell r="E55">
            <v>138.2907</v>
          </cell>
          <cell r="F55">
            <v>179.287741571434</v>
          </cell>
          <cell r="G55">
            <v>197.709071528642</v>
          </cell>
        </row>
        <row r="55">
          <cell r="K55">
            <v>216.415152788767</v>
          </cell>
          <cell r="L55">
            <v>187.289872812457</v>
          </cell>
          <cell r="M55">
            <v>188.130721768882</v>
          </cell>
          <cell r="N55">
            <v>249.392864821844</v>
          </cell>
          <cell r="O55">
            <v>236.759936925977</v>
          </cell>
        </row>
        <row r="55">
          <cell r="S55">
            <v>152.121356318776</v>
          </cell>
          <cell r="T55">
            <v>232.947341095431</v>
          </cell>
          <cell r="U55">
            <v>217.427684276093</v>
          </cell>
        </row>
        <row r="56">
          <cell r="B56" t="str">
            <v>JM0098.002</v>
          </cell>
          <cell r="C56" t="str">
            <v>S Japan</v>
          </cell>
          <cell r="D56">
            <v>35.4719</v>
          </cell>
          <cell r="E56">
            <v>138.2907</v>
          </cell>
          <cell r="F56">
            <v>177.331113140457</v>
          </cell>
          <cell r="G56">
            <v>195.93920866885</v>
          </cell>
        </row>
        <row r="56">
          <cell r="L56">
            <v>187.8159070438</v>
          </cell>
          <cell r="M56">
            <v>199.253841248596</v>
          </cell>
          <cell r="N56">
            <v>254.041369765139</v>
          </cell>
          <cell r="O56">
            <v>232.615593723001</v>
          </cell>
        </row>
        <row r="56">
          <cell r="T56">
            <v>234.573249904479</v>
          </cell>
          <cell r="U56">
            <v>237.575117419344</v>
          </cell>
        </row>
        <row r="57">
          <cell r="B57" t="str">
            <v>JM0099.001</v>
          </cell>
          <cell r="C57" t="str">
            <v>S Japan</v>
          </cell>
          <cell r="D57">
            <v>35.4719</v>
          </cell>
          <cell r="E57">
            <v>138.2907</v>
          </cell>
          <cell r="F57">
            <v>175.40403351834</v>
          </cell>
          <cell r="G57">
            <v>158.27954611114</v>
          </cell>
        </row>
        <row r="57">
          <cell r="J57">
            <v>182.102387327964</v>
          </cell>
          <cell r="K57">
            <v>280.722368516977</v>
          </cell>
          <cell r="L57">
            <v>171.286739490941</v>
          </cell>
          <cell r="M57">
            <v>189.164532526961</v>
          </cell>
          <cell r="N57">
            <v>249.146339178318</v>
          </cell>
          <cell r="O57">
            <v>238.451873239658</v>
          </cell>
        </row>
        <row r="57">
          <cell r="R57">
            <v>283.070326094236</v>
          </cell>
          <cell r="S57">
            <v>271.097686070348</v>
          </cell>
          <cell r="T57">
            <v>242.003306268443</v>
          </cell>
          <cell r="U57">
            <v>247.213313007336</v>
          </cell>
          <cell r="V57">
            <v>211.994148378897</v>
          </cell>
        </row>
        <row r="58">
          <cell r="B58" t="str">
            <v>JM0118.001</v>
          </cell>
          <cell r="C58" t="str">
            <v>S Japan</v>
          </cell>
          <cell r="D58">
            <v>33.5722</v>
          </cell>
          <cell r="E58">
            <v>133.3884</v>
          </cell>
          <cell r="F58">
            <v>182.766327994562</v>
          </cell>
          <cell r="G58">
            <v>179.410443239376</v>
          </cell>
        </row>
        <row r="58">
          <cell r="K58">
            <v>270.157645995298</v>
          </cell>
          <cell r="L58">
            <v>187.306011875546</v>
          </cell>
          <cell r="M58">
            <v>199.168683124283</v>
          </cell>
          <cell r="N58">
            <v>249.27232120332</v>
          </cell>
          <cell r="O58">
            <v>201.174775265493</v>
          </cell>
        </row>
        <row r="58">
          <cell r="S58">
            <v>261.006036464477</v>
          </cell>
          <cell r="T58">
            <v>219.638456128732</v>
          </cell>
          <cell r="U58">
            <v>225.508601519893</v>
          </cell>
        </row>
        <row r="59">
          <cell r="B59" t="str">
            <v>JM0118.002</v>
          </cell>
          <cell r="C59" t="str">
            <v>N Japan</v>
          </cell>
          <cell r="D59">
            <v>33.5722</v>
          </cell>
          <cell r="E59">
            <v>133.3884</v>
          </cell>
          <cell r="F59">
            <v>147.905275672385</v>
          </cell>
        </row>
        <row r="59">
          <cell r="K59">
            <v>221.341757879707</v>
          </cell>
          <cell r="L59">
            <v>166.05698665828</v>
          </cell>
          <cell r="M59">
            <v>171.266490426616</v>
          </cell>
          <cell r="N59">
            <v>173.03138376386</v>
          </cell>
          <cell r="O59">
            <v>180.7741842216</v>
          </cell>
        </row>
        <row r="59">
          <cell r="T59">
            <v>165.668778455663</v>
          </cell>
          <cell r="U59">
            <v>169.484506249134</v>
          </cell>
        </row>
        <row r="60">
          <cell r="B60" t="str">
            <v>JM0118.003</v>
          </cell>
          <cell r="C60" t="str">
            <v>S Japan</v>
          </cell>
          <cell r="D60">
            <v>33.5722</v>
          </cell>
          <cell r="E60">
            <v>133.3884</v>
          </cell>
          <cell r="F60">
            <v>178.647279166071</v>
          </cell>
          <cell r="G60">
            <v>222.893943810702</v>
          </cell>
        </row>
        <row r="60">
          <cell r="J60">
            <v>188.132818130569</v>
          </cell>
          <cell r="K60">
            <v>206.569863650799</v>
          </cell>
          <cell r="L60">
            <v>201.420875255754</v>
          </cell>
          <cell r="M60">
            <v>201.810840097528</v>
          </cell>
          <cell r="N60">
            <v>257.930066576059</v>
          </cell>
          <cell r="O60">
            <v>220.892269525563</v>
          </cell>
        </row>
        <row r="60">
          <cell r="R60">
            <v>234.222703505982</v>
          </cell>
          <cell r="S60">
            <v>247.947537013276</v>
          </cell>
          <cell r="T60">
            <v>231.282124935613</v>
          </cell>
          <cell r="U60">
            <v>233.687523385478</v>
          </cell>
          <cell r="V60">
            <v>187.234945563733</v>
          </cell>
        </row>
        <row r="61">
          <cell r="B61" t="str">
            <v>JM0119.001</v>
          </cell>
          <cell r="C61" t="str">
            <v>S Japan</v>
          </cell>
          <cell r="D61">
            <v>33.5645</v>
          </cell>
          <cell r="E61">
            <v>133.3811</v>
          </cell>
          <cell r="F61">
            <v>219.568997430418</v>
          </cell>
          <cell r="G61">
            <v>188.3746729272</v>
          </cell>
        </row>
        <row r="61">
          <cell r="K61">
            <v>315.297575434772</v>
          </cell>
          <cell r="L61">
            <v>214.824552699365</v>
          </cell>
          <cell r="M61">
            <v>231.278331391057</v>
          </cell>
          <cell r="N61">
            <v>272.162040143868</v>
          </cell>
          <cell r="O61">
            <v>100.382600767213</v>
          </cell>
        </row>
        <row r="61">
          <cell r="S61">
            <v>308.236011691461</v>
          </cell>
          <cell r="T61">
            <v>214.760770570666</v>
          </cell>
          <cell r="U61">
            <v>238.707384082809</v>
          </cell>
        </row>
        <row r="62">
          <cell r="B62" t="str">
            <v>JM0119.002</v>
          </cell>
          <cell r="C62" t="str">
            <v>S Japan</v>
          </cell>
          <cell r="D62">
            <v>33.5645</v>
          </cell>
          <cell r="E62">
            <v>133.3811</v>
          </cell>
          <cell r="F62">
            <v>171.391248716178</v>
          </cell>
          <cell r="G62">
            <v>155.690531562104</v>
          </cell>
        </row>
        <row r="62">
          <cell r="L62">
            <v>163.670323676232</v>
          </cell>
          <cell r="M62">
            <v>175.702063069237</v>
          </cell>
          <cell r="N62">
            <v>231.320458864371</v>
          </cell>
          <cell r="O62">
            <v>177.641947429648</v>
          </cell>
        </row>
        <row r="62">
          <cell r="T62">
            <v>195.629869904243</v>
          </cell>
          <cell r="U62">
            <v>199.033078209865</v>
          </cell>
        </row>
        <row r="63">
          <cell r="B63" t="str">
            <v>JM0125.001</v>
          </cell>
          <cell r="C63" t="str">
            <v>S Japan</v>
          </cell>
          <cell r="D63">
            <v>31.5326</v>
          </cell>
          <cell r="E63">
            <v>131.2392</v>
          </cell>
          <cell r="F63">
            <v>155.557345716788</v>
          </cell>
          <cell r="G63">
            <v>123.940106656396</v>
          </cell>
        </row>
        <row r="63">
          <cell r="K63">
            <v>188.428828694456</v>
          </cell>
          <cell r="L63">
            <v>160.484385368169</v>
          </cell>
          <cell r="M63">
            <v>146.272024906491</v>
          </cell>
          <cell r="N63">
            <v>244.320498008912</v>
          </cell>
        </row>
        <row r="63">
          <cell r="S63">
            <v>187.682138765501</v>
          </cell>
          <cell r="T63">
            <v>231.50777179908</v>
          </cell>
          <cell r="U63">
            <v>207.768964607412</v>
          </cell>
        </row>
        <row r="64">
          <cell r="B64" t="str">
            <v>JM0134.002</v>
          </cell>
          <cell r="C64" t="str">
            <v>N Japan</v>
          </cell>
          <cell r="D64">
            <v>32.4242</v>
          </cell>
          <cell r="E64">
            <v>131.1775</v>
          </cell>
          <cell r="F64">
            <v>148.576347498608</v>
          </cell>
          <cell r="G64">
            <v>201.770315260967</v>
          </cell>
        </row>
        <row r="64">
          <cell r="L64">
            <v>174.919407874907</v>
          </cell>
          <cell r="M64">
            <v>186.717316099647</v>
          </cell>
          <cell r="N64">
            <v>200.513200623736</v>
          </cell>
          <cell r="O64">
            <v>214.730088380828</v>
          </cell>
        </row>
        <row r="64">
          <cell r="T64">
            <v>201.579661816338</v>
          </cell>
          <cell r="U64">
            <v>204.842448941509</v>
          </cell>
        </row>
        <row r="65">
          <cell r="B65" t="str">
            <v>JM0216.001</v>
          </cell>
          <cell r="C65" t="str">
            <v>N Japan</v>
          </cell>
          <cell r="D65">
            <v>44.22</v>
          </cell>
          <cell r="E65">
            <v>142.05</v>
          </cell>
          <cell r="F65">
            <v>159.273705730074</v>
          </cell>
          <cell r="G65">
            <v>178.508120756489</v>
          </cell>
        </row>
        <row r="65">
          <cell r="L65">
            <v>166.550229697184</v>
          </cell>
          <cell r="M65">
            <v>178.441198832072</v>
          </cell>
          <cell r="N65">
            <v>197.193929156283</v>
          </cell>
          <cell r="O65">
            <v>193.4108991272</v>
          </cell>
        </row>
        <row r="65">
          <cell r="T65">
            <v>185.708722280437</v>
          </cell>
          <cell r="U65">
            <v>189.16140439898</v>
          </cell>
        </row>
        <row r="66">
          <cell r="B66" t="str">
            <v>JM0216.002</v>
          </cell>
          <cell r="C66" t="str">
            <v>N Japan</v>
          </cell>
          <cell r="D66">
            <v>44.22</v>
          </cell>
          <cell r="E66">
            <v>142.05</v>
          </cell>
          <cell r="F66">
            <v>134.694385545476</v>
          </cell>
          <cell r="G66">
            <v>172.537050643955</v>
          </cell>
        </row>
        <row r="66">
          <cell r="L66">
            <v>154.097998960228</v>
          </cell>
          <cell r="M66">
            <v>166.872985111702</v>
          </cell>
          <cell r="N66">
            <v>200.788365929414</v>
          </cell>
          <cell r="O66">
            <v>218.389589104618</v>
          </cell>
        </row>
        <row r="66">
          <cell r="T66">
            <v>199.745332586335</v>
          </cell>
          <cell r="U66">
            <v>203.053064863951</v>
          </cell>
        </row>
        <row r="67">
          <cell r="B67" t="str">
            <v>JM0220.001</v>
          </cell>
          <cell r="C67" t="str">
            <v>N Japan</v>
          </cell>
          <cell r="D67">
            <v>41.45</v>
          </cell>
          <cell r="E67">
            <v>140.08</v>
          </cell>
          <cell r="F67">
            <v>177.100318963169</v>
          </cell>
          <cell r="G67">
            <v>177.913038764634</v>
          </cell>
        </row>
        <row r="67">
          <cell r="L67">
            <v>177.540731756455</v>
          </cell>
          <cell r="M67">
            <v>189.116027831417</v>
          </cell>
          <cell r="N67">
            <v>219.860763089146</v>
          </cell>
          <cell r="O67">
            <v>204.482104850302</v>
          </cell>
        </row>
        <row r="67">
          <cell r="T67">
            <v>201.874654957277</v>
          </cell>
          <cell r="U67">
            <v>205.116524130082</v>
          </cell>
        </row>
        <row r="68">
          <cell r="B68" t="str">
            <v>JM0229.001</v>
          </cell>
          <cell r="C68" t="str">
            <v>S Japan</v>
          </cell>
          <cell r="D68">
            <v>34.75</v>
          </cell>
          <cell r="E68">
            <v>136.52</v>
          </cell>
          <cell r="F68">
            <v>149.884300990038</v>
          </cell>
          <cell r="G68">
            <v>192.160787400438</v>
          </cell>
        </row>
        <row r="68">
          <cell r="L68">
            <v>171.161100347181</v>
          </cell>
          <cell r="M68">
            <v>183.116799741127</v>
          </cell>
          <cell r="N68">
            <v>197.215544053382</v>
          </cell>
          <cell r="O68">
            <v>247.529682048275</v>
          </cell>
        </row>
        <row r="68">
          <cell r="T68">
            <v>218.155204442465</v>
          </cell>
          <cell r="U68">
            <v>221.192964990003</v>
          </cell>
        </row>
        <row r="69">
          <cell r="B69" t="str">
            <v>JM0229.002</v>
          </cell>
          <cell r="C69" t="str">
            <v>S Japan</v>
          </cell>
          <cell r="D69">
            <v>34.75</v>
          </cell>
          <cell r="E69">
            <v>136.52</v>
          </cell>
          <cell r="F69">
            <v>120.433942816926</v>
          </cell>
          <cell r="G69">
            <v>169.128049063203</v>
          </cell>
        </row>
        <row r="69">
          <cell r="L69">
            <v>144.625509174414</v>
          </cell>
          <cell r="M69">
            <v>157.026244212521</v>
          </cell>
          <cell r="N69">
            <v>183.712678984542</v>
          </cell>
          <cell r="O69">
            <v>197.150046793579</v>
          </cell>
        </row>
        <row r="69">
          <cell r="T69">
            <v>183.723817800311</v>
          </cell>
          <cell r="U69">
            <v>187.011953558888</v>
          </cell>
        </row>
        <row r="70">
          <cell r="B70" t="str">
            <v>JM0232.001</v>
          </cell>
          <cell r="C70" t="str">
            <v>S Japan</v>
          </cell>
          <cell r="D70">
            <v>35.05</v>
          </cell>
          <cell r="E70">
            <v>133.72</v>
          </cell>
          <cell r="F70">
            <v>191.764417216766</v>
          </cell>
          <cell r="G70">
            <v>257.562288477284</v>
          </cell>
        </row>
        <row r="70">
          <cell r="K70">
            <v>274.822785932391</v>
          </cell>
          <cell r="L70">
            <v>225.897748721503</v>
          </cell>
          <cell r="M70">
            <v>229.804464291764</v>
          </cell>
          <cell r="N70">
            <v>279.009327780034</v>
          </cell>
          <cell r="O70">
            <v>229.59519640738</v>
          </cell>
        </row>
        <row r="70">
          <cell r="S70">
            <v>264.540975344471</v>
          </cell>
          <cell r="T70">
            <v>246.545847454052</v>
          </cell>
          <cell r="U70">
            <v>249.418722335821</v>
          </cell>
        </row>
        <row r="71">
          <cell r="B71" t="str">
            <v>JM0232.002</v>
          </cell>
          <cell r="C71" t="str">
            <v>S Japan</v>
          </cell>
          <cell r="D71">
            <v>35.05</v>
          </cell>
          <cell r="E71">
            <v>133.72</v>
          </cell>
          <cell r="F71">
            <v>186.220755249045</v>
          </cell>
          <cell r="G71">
            <v>162.605661580249</v>
          </cell>
        </row>
        <row r="71">
          <cell r="L71">
            <v>165.107833585411</v>
          </cell>
          <cell r="M71">
            <v>177.449754180289</v>
          </cell>
          <cell r="N71">
            <v>255.386379485696</v>
          </cell>
          <cell r="O71">
            <v>185.878970788619</v>
          </cell>
        </row>
        <row r="71">
          <cell r="T71">
            <v>193.50572698873</v>
          </cell>
          <cell r="U71">
            <v>196.719981724389</v>
          </cell>
        </row>
        <row r="72">
          <cell r="B72" t="str">
            <v>JM0233.002</v>
          </cell>
          <cell r="C72" t="str">
            <v>S Japan</v>
          </cell>
          <cell r="D72">
            <v>34.4</v>
          </cell>
          <cell r="E72">
            <v>132.71</v>
          </cell>
          <cell r="F72">
            <v>174.492431736327</v>
          </cell>
          <cell r="G72">
            <v>208.126658860606</v>
          </cell>
        </row>
        <row r="72">
          <cell r="K72">
            <v>255.017966248511</v>
          </cell>
          <cell r="L72">
            <v>191.699377836999</v>
          </cell>
          <cell r="M72">
            <v>200.409963353741</v>
          </cell>
          <cell r="N72">
            <v>252.896644061478</v>
          </cell>
          <cell r="O72">
            <v>243.506565115291</v>
          </cell>
        </row>
        <row r="72">
          <cell r="S72">
            <v>261.00603646448</v>
          </cell>
          <cell r="T72">
            <v>239.435721514509</v>
          </cell>
          <cell r="U72">
            <v>242.540190311923</v>
          </cell>
        </row>
        <row r="73">
          <cell r="B73" t="str">
            <v>JM0239.001</v>
          </cell>
          <cell r="C73" t="str">
            <v>S Japan</v>
          </cell>
          <cell r="D73">
            <v>36</v>
          </cell>
          <cell r="E73">
            <v>138.12</v>
          </cell>
          <cell r="F73">
            <v>151.877436640551</v>
          </cell>
          <cell r="G73">
            <v>200.049435720145</v>
          </cell>
        </row>
        <row r="73">
          <cell r="K73">
            <v>231.202173240753</v>
          </cell>
          <cell r="L73">
            <v>175.529623091747</v>
          </cell>
          <cell r="M73">
            <v>181.141838162726</v>
          </cell>
          <cell r="N73">
            <v>222.380971966081</v>
          </cell>
          <cell r="O73">
            <v>202.618409832036</v>
          </cell>
        </row>
        <row r="73">
          <cell r="S73">
            <v>212.717060410787</v>
          </cell>
          <cell r="T73">
            <v>204.037972619637</v>
          </cell>
          <cell r="U73">
            <v>205.243425777206</v>
          </cell>
        </row>
        <row r="74">
          <cell r="B74" t="str">
            <v>JM0239.002</v>
          </cell>
          <cell r="C74" t="str">
            <v>S Japan</v>
          </cell>
          <cell r="D74">
            <v>36</v>
          </cell>
          <cell r="E74">
            <v>138.12</v>
          </cell>
          <cell r="F74">
            <v>140.641799028238</v>
          </cell>
          <cell r="G74">
            <v>202.866935945955</v>
          </cell>
        </row>
        <row r="74">
          <cell r="L74">
            <v>173.197618310845</v>
          </cell>
          <cell r="M74">
            <v>184.910299385194</v>
          </cell>
          <cell r="N74">
            <v>223.526983418666</v>
          </cell>
          <cell r="O74">
            <v>219.50605020388</v>
          </cell>
        </row>
        <row r="74">
          <cell r="T74">
            <v>211.970003623753</v>
          </cell>
          <cell r="U74">
            <v>215.18983719108</v>
          </cell>
        </row>
        <row r="75">
          <cell r="B75" t="str">
            <v>JM0295.001</v>
          </cell>
          <cell r="C75" t="str">
            <v>N Japan</v>
          </cell>
          <cell r="D75">
            <v>42.4985</v>
          </cell>
          <cell r="E75">
            <v>141.2706</v>
          </cell>
          <cell r="F75">
            <v>154.007310501312</v>
          </cell>
          <cell r="G75">
            <v>185.878290794765</v>
          </cell>
        </row>
        <row r="75">
          <cell r="K75">
            <v>199.028386745602</v>
          </cell>
          <cell r="L75">
            <v>170.350894660676</v>
          </cell>
          <cell r="M75">
            <v>174.681922053945</v>
          </cell>
          <cell r="N75">
            <v>211.92167769785</v>
          </cell>
          <cell r="O75">
            <v>208.783466558287</v>
          </cell>
        </row>
        <row r="75">
          <cell r="S75">
            <v>196.200612174887</v>
          </cell>
          <cell r="T75">
            <v>200.437225334747</v>
          </cell>
          <cell r="U75">
            <v>201.01817447112</v>
          </cell>
        </row>
        <row r="76">
          <cell r="B76" t="str">
            <v>JM0295.002</v>
          </cell>
          <cell r="C76" t="str">
            <v>N Japan</v>
          </cell>
          <cell r="D76">
            <v>42.4985</v>
          </cell>
          <cell r="E76">
            <v>141.2706</v>
          </cell>
          <cell r="F76">
            <v>166.421500015481</v>
          </cell>
          <cell r="G76">
            <v>204.380624471429</v>
          </cell>
        </row>
        <row r="76">
          <cell r="K76">
            <v>194.306187795714</v>
          </cell>
          <cell r="L76">
            <v>186.610793155686</v>
          </cell>
          <cell r="M76">
            <v>185.655029369797</v>
          </cell>
          <cell r="N76">
            <v>225.71888085764</v>
          </cell>
          <cell r="O76">
            <v>215.071982630329</v>
          </cell>
        </row>
        <row r="76">
          <cell r="S76">
            <v>151.475460479353</v>
          </cell>
          <cell r="T76">
            <v>210.431406808314</v>
          </cell>
          <cell r="U76">
            <v>202.708080914183</v>
          </cell>
        </row>
        <row r="77">
          <cell r="B77" t="str">
            <v>JM0296.001</v>
          </cell>
          <cell r="C77" t="str">
            <v>N Japan</v>
          </cell>
          <cell r="D77">
            <v>42.4981</v>
          </cell>
          <cell r="E77">
            <v>141.1484</v>
          </cell>
          <cell r="F77">
            <v>166.325472837709</v>
          </cell>
          <cell r="G77">
            <v>192.02712370813</v>
          </cell>
        </row>
        <row r="77">
          <cell r="K77">
            <v>205.50943490779</v>
          </cell>
          <cell r="L77">
            <v>178.711352148888</v>
          </cell>
          <cell r="M77">
            <v>171.013709953726</v>
          </cell>
          <cell r="N77">
            <v>206.773189020387</v>
          </cell>
          <cell r="O77">
            <v>203.957146911572</v>
          </cell>
        </row>
        <row r="77">
          <cell r="S77">
            <v>156.442247030064</v>
          </cell>
          <cell r="T77">
            <v>197.031792877272</v>
          </cell>
          <cell r="U77">
            <v>189.937227420039</v>
          </cell>
        </row>
        <row r="78">
          <cell r="B78" t="str">
            <v>JM0296.002</v>
          </cell>
          <cell r="C78" t="str">
            <v>N Japan</v>
          </cell>
          <cell r="D78">
            <v>42.4981</v>
          </cell>
          <cell r="E78">
            <v>141.1484</v>
          </cell>
          <cell r="F78">
            <v>173.134572180276</v>
          </cell>
          <cell r="G78">
            <v>198.126666925016</v>
          </cell>
        </row>
        <row r="78">
          <cell r="L78">
            <v>185.873971321846</v>
          </cell>
          <cell r="M78">
            <v>197.198477566721</v>
          </cell>
          <cell r="N78">
            <v>217.97051738641</v>
          </cell>
          <cell r="O78">
            <v>215.120512276547</v>
          </cell>
        </row>
        <row r="78">
          <cell r="T78">
            <v>206.487121541014</v>
          </cell>
          <cell r="U78">
            <v>209.904211116779</v>
          </cell>
        </row>
        <row r="79">
          <cell r="B79" t="str">
            <v>JM0297.001</v>
          </cell>
          <cell r="C79" t="str">
            <v>N Japan</v>
          </cell>
          <cell r="D79">
            <v>42.4982</v>
          </cell>
          <cell r="E79">
            <v>141.1486</v>
          </cell>
          <cell r="F79">
            <v>169.739835089875</v>
          </cell>
          <cell r="G79">
            <v>212.776840783976</v>
          </cell>
        </row>
        <row r="79">
          <cell r="L79">
            <v>192.772868628482</v>
          </cell>
          <cell r="M79">
            <v>203.002236693746</v>
          </cell>
          <cell r="N79">
            <v>200.422360840066</v>
          </cell>
          <cell r="O79">
            <v>217.47437183822</v>
          </cell>
        </row>
        <row r="79">
          <cell r="T79">
            <v>199.196323274173</v>
          </cell>
          <cell r="U79">
            <v>202.514202857373</v>
          </cell>
        </row>
        <row r="80">
          <cell r="B80" t="str">
            <v>JM0298.001</v>
          </cell>
          <cell r="C80" t="str">
            <v>N Japan</v>
          </cell>
          <cell r="D80">
            <v>42.4982</v>
          </cell>
          <cell r="E80">
            <v>141.1494</v>
          </cell>
          <cell r="F80">
            <v>128.813416202558</v>
          </cell>
          <cell r="G80">
            <v>166.791937618252</v>
          </cell>
        </row>
        <row r="80">
          <cell r="J80">
            <v>157.963800772218</v>
          </cell>
          <cell r="K80">
            <v>236.135728895336</v>
          </cell>
          <cell r="L80">
            <v>153.424468476533</v>
          </cell>
          <cell r="M80">
            <v>164.383856207026</v>
          </cell>
          <cell r="N80">
            <v>189.347877204963</v>
          </cell>
          <cell r="O80">
            <v>202.900999746133</v>
          </cell>
        </row>
        <row r="80">
          <cell r="R80">
            <v>194.394058305197</v>
          </cell>
          <cell r="S80">
            <v>247.947537013274</v>
          </cell>
          <cell r="T80">
            <v>188.99799070988</v>
          </cell>
          <cell r="U80">
            <v>198.121172988485</v>
          </cell>
          <cell r="V80">
            <v>147.677800060611</v>
          </cell>
        </row>
        <row r="81">
          <cell r="B81" t="str">
            <v>JM0298.002</v>
          </cell>
          <cell r="C81" t="str">
            <v>N Japan</v>
          </cell>
          <cell r="D81">
            <v>42.4982</v>
          </cell>
          <cell r="E81">
            <v>141.1494</v>
          </cell>
          <cell r="F81">
            <v>175.066087489086</v>
          </cell>
          <cell r="G81">
            <v>194.321769303936</v>
          </cell>
        </row>
        <row r="81">
          <cell r="K81">
            <v>209.512507491091</v>
          </cell>
          <cell r="L81">
            <v>184.859874852142</v>
          </cell>
          <cell r="M81">
            <v>187.295555226107</v>
          </cell>
          <cell r="N81">
            <v>265.923444594238</v>
          </cell>
          <cell r="O81">
            <v>212.573014212074</v>
          </cell>
        </row>
        <row r="81">
          <cell r="S81">
            <v>151.47546047936</v>
          </cell>
          <cell r="T81">
            <v>223.447545558973</v>
          </cell>
          <cell r="U81">
            <v>213.946099807137</v>
          </cell>
        </row>
        <row r="82">
          <cell r="B82" t="str">
            <v>JM0300.001</v>
          </cell>
          <cell r="C82" t="str">
            <v>N Japan</v>
          </cell>
          <cell r="D82">
            <v>42.3061</v>
          </cell>
          <cell r="E82">
            <v>140.9884</v>
          </cell>
          <cell r="F82">
            <v>131.90330863274</v>
          </cell>
          <cell r="G82">
            <v>203.252448512351</v>
          </cell>
        </row>
        <row r="82">
          <cell r="K82">
            <v>240.209804551587</v>
          </cell>
          <cell r="L82">
            <v>178.272448113764</v>
          </cell>
          <cell r="M82">
            <v>177.164510700267</v>
          </cell>
          <cell r="N82">
            <v>212.212320159179</v>
          </cell>
          <cell r="O82">
            <v>212.097834795294</v>
          </cell>
        </row>
        <row r="82">
          <cell r="S82">
            <v>165.457397060742</v>
          </cell>
          <cell r="T82">
            <v>204.452868558405</v>
          </cell>
          <cell r="U82">
            <v>181.523860483882</v>
          </cell>
        </row>
        <row r="83">
          <cell r="B83" t="str">
            <v>JM0300.002</v>
          </cell>
          <cell r="C83" t="str">
            <v>N Japan</v>
          </cell>
          <cell r="D83">
            <v>42.3061</v>
          </cell>
          <cell r="E83">
            <v>140.9884</v>
          </cell>
          <cell r="F83">
            <v>144.364289954889</v>
          </cell>
          <cell r="G83">
            <v>176.159722202985</v>
          </cell>
        </row>
        <row r="83">
          <cell r="L83">
            <v>160.456064367949</v>
          </cell>
          <cell r="M83">
            <v>172.54510874857</v>
          </cell>
          <cell r="N83">
            <v>192.33061940883</v>
          </cell>
          <cell r="O83">
            <v>192.759893399082</v>
          </cell>
        </row>
        <row r="83">
          <cell r="T83">
            <v>182.636043821679</v>
          </cell>
          <cell r="U83">
            <v>186.301415759716</v>
          </cell>
        </row>
        <row r="84">
          <cell r="B84" t="str">
            <v>JM0303.002</v>
          </cell>
          <cell r="C84" t="str">
            <v>N Japan</v>
          </cell>
          <cell r="D84">
            <v>42.5537</v>
          </cell>
          <cell r="E84">
            <v>140.7906</v>
          </cell>
          <cell r="F84">
            <v>149.403491883871</v>
          </cell>
          <cell r="G84">
            <v>183.596602649307</v>
          </cell>
        </row>
        <row r="84">
          <cell r="J84">
            <v>168.025148347297</v>
          </cell>
          <cell r="K84">
            <v>233.4104693704</v>
          </cell>
          <cell r="L84">
            <v>169.313867382755</v>
          </cell>
          <cell r="M84">
            <v>173.010518611662</v>
          </cell>
          <cell r="N84">
            <v>197.905287474016</v>
          </cell>
          <cell r="O84">
            <v>206.903810492385</v>
          </cell>
        </row>
        <row r="84">
          <cell r="R84">
            <v>172.516438629483</v>
          </cell>
          <cell r="S84">
            <v>169.498265196849</v>
          </cell>
          <cell r="T84">
            <v>189.983699747457</v>
          </cell>
          <cell r="U84">
            <v>182.48348588784</v>
          </cell>
          <cell r="V84">
            <v>154.594130963522</v>
          </cell>
        </row>
        <row r="85">
          <cell r="B85" t="str">
            <v>JM0304.001</v>
          </cell>
          <cell r="C85" t="str">
            <v>N Japan</v>
          </cell>
          <cell r="D85">
            <v>42.5539</v>
          </cell>
          <cell r="E85">
            <v>140.7983</v>
          </cell>
          <cell r="F85">
            <v>187.680359598027</v>
          </cell>
          <cell r="G85">
            <v>213.697324757496</v>
          </cell>
        </row>
        <row r="85">
          <cell r="K85">
            <v>199.028386745598</v>
          </cell>
          <cell r="L85">
            <v>200.931432636101</v>
          </cell>
          <cell r="M85">
            <v>201.678759400554</v>
          </cell>
          <cell r="N85">
            <v>259.544182614374</v>
          </cell>
          <cell r="O85">
            <v>248.77770756559</v>
          </cell>
        </row>
        <row r="85">
          <cell r="S85">
            <v>106.844469291385</v>
          </cell>
          <cell r="T85">
            <v>245.553356504726</v>
          </cell>
          <cell r="U85">
            <v>234.127177524402</v>
          </cell>
        </row>
        <row r="86">
          <cell r="B86" t="str">
            <v>JM0304.002</v>
          </cell>
          <cell r="C86" t="str">
            <v>N Japan</v>
          </cell>
          <cell r="D86">
            <v>42.5539</v>
          </cell>
          <cell r="E86">
            <v>140.7983</v>
          </cell>
          <cell r="F86">
            <v>178.428062814872</v>
          </cell>
          <cell r="G86">
            <v>206.298899219331</v>
          </cell>
        </row>
        <row r="86">
          <cell r="K86">
            <v>224.72301472481</v>
          </cell>
          <cell r="L86">
            <v>192.351275949914</v>
          </cell>
          <cell r="M86">
            <v>190.865344890301</v>
          </cell>
          <cell r="N86">
            <v>219.771870881078</v>
          </cell>
          <cell r="O86">
            <v>217.371006394458</v>
          </cell>
        </row>
        <row r="86">
          <cell r="S86">
            <v>205.526995489828</v>
          </cell>
          <cell r="T86">
            <v>208.959461297119</v>
          </cell>
          <cell r="U86">
            <v>206.152602989156</v>
          </cell>
        </row>
        <row r="87">
          <cell r="B87" t="str">
            <v>JM0307.001</v>
          </cell>
          <cell r="C87" t="str">
            <v>N Japan</v>
          </cell>
          <cell r="D87">
            <v>42.5785</v>
          </cell>
          <cell r="E87">
            <v>140.4551</v>
          </cell>
          <cell r="F87">
            <v>154.524790669031</v>
          </cell>
          <cell r="G87">
            <v>197.275650206084</v>
          </cell>
        </row>
        <row r="87">
          <cell r="L87">
            <v>175.942056662695</v>
          </cell>
          <cell r="M87">
            <v>187.823501011793</v>
          </cell>
          <cell r="N87">
            <v>227.173088128176</v>
          </cell>
          <cell r="O87">
            <v>180.252200111581</v>
          </cell>
        </row>
        <row r="87">
          <cell r="T87">
            <v>197.397614914213</v>
          </cell>
          <cell r="U87">
            <v>200.92250142551</v>
          </cell>
        </row>
        <row r="88">
          <cell r="B88" t="str">
            <v>JM0308.002</v>
          </cell>
          <cell r="C88" t="str">
            <v>N Japan</v>
          </cell>
          <cell r="D88">
            <v>42.5783</v>
          </cell>
          <cell r="E88">
            <v>140.4553</v>
          </cell>
          <cell r="F88">
            <v>107.027459975446</v>
          </cell>
          <cell r="G88">
            <v>171.997632623255</v>
          </cell>
        </row>
        <row r="88">
          <cell r="L88">
            <v>138.89263976179</v>
          </cell>
          <cell r="M88">
            <v>152.536606161849</v>
          </cell>
          <cell r="N88">
            <v>178.439028925711</v>
          </cell>
          <cell r="O88">
            <v>179.505640115911</v>
          </cell>
        </row>
        <row r="88">
          <cell r="T88">
            <v>169.618950719474</v>
          </cell>
          <cell r="U88">
            <v>173.058621183383</v>
          </cell>
        </row>
        <row r="89">
          <cell r="B89" t="str">
            <v>JM0310.001</v>
          </cell>
          <cell r="C89" t="str">
            <v>N Japan</v>
          </cell>
          <cell r="D89">
            <v>42.5416</v>
          </cell>
          <cell r="E89">
            <v>140.8643</v>
          </cell>
          <cell r="F89">
            <v>191.368280031313</v>
          </cell>
          <cell r="G89">
            <v>241.447424650181</v>
          </cell>
        </row>
        <row r="89">
          <cell r="J89">
            <v>193.157086232245</v>
          </cell>
        </row>
        <row r="89">
          <cell r="L89">
            <v>218.251487353588</v>
          </cell>
          <cell r="M89">
            <v>227.818788857663</v>
          </cell>
          <cell r="N89">
            <v>255.528367938583</v>
          </cell>
          <cell r="O89">
            <v>259.197096274109</v>
          </cell>
        </row>
        <row r="89">
          <cell r="R89">
            <v>251.164131137674</v>
          </cell>
        </row>
        <row r="89">
          <cell r="T89">
            <v>250.016223830732</v>
          </cell>
          <cell r="U89">
            <v>252.54684742977</v>
          </cell>
          <cell r="V89">
            <v>244.707937885919</v>
          </cell>
        </row>
        <row r="90">
          <cell r="B90" t="str">
            <v>JM0310.002</v>
          </cell>
          <cell r="C90" t="str">
            <v>N Japan</v>
          </cell>
          <cell r="D90">
            <v>42.5416</v>
          </cell>
          <cell r="E90">
            <v>140.8643</v>
          </cell>
          <cell r="F90">
            <v>202.400113686102</v>
          </cell>
          <cell r="G90">
            <v>237.613703027854</v>
          </cell>
        </row>
        <row r="90">
          <cell r="J90">
            <v>177.075855732593</v>
          </cell>
          <cell r="K90">
            <v>314.226265743421</v>
          </cell>
          <cell r="L90">
            <v>216.281212364107</v>
          </cell>
          <cell r="M90">
            <v>229.354478804555</v>
          </cell>
          <cell r="N90">
            <v>276.761925470039</v>
          </cell>
          <cell r="O90">
            <v>271.237935143063</v>
          </cell>
        </row>
        <row r="90">
          <cell r="R90">
            <v>207.332227762655</v>
          </cell>
          <cell r="S90">
            <v>211.140206952811</v>
          </cell>
          <cell r="T90">
            <v>257.910482696195</v>
          </cell>
          <cell r="U90">
            <v>252.767790429098</v>
          </cell>
          <cell r="V90">
            <v>218.93068558237</v>
          </cell>
        </row>
        <row r="91">
          <cell r="B91" t="str">
            <v>JM0311.001</v>
          </cell>
          <cell r="C91" t="str">
            <v>N Japan</v>
          </cell>
          <cell r="D91">
            <v>42.5415</v>
          </cell>
          <cell r="E91">
            <v>140.8643</v>
          </cell>
          <cell r="F91">
            <v>161.162574285772</v>
          </cell>
          <cell r="G91">
            <v>195.365635662716</v>
          </cell>
        </row>
        <row r="91">
          <cell r="L91">
            <v>178.931175136661</v>
          </cell>
          <cell r="M91">
            <v>190.001369508649</v>
          </cell>
          <cell r="N91">
            <v>235.409082053639</v>
          </cell>
          <cell r="O91">
            <v>196.299632008809</v>
          </cell>
        </row>
        <row r="91">
          <cell r="T91">
            <v>197.028545718223</v>
          </cell>
          <cell r="U91">
            <v>200.203012055854</v>
          </cell>
        </row>
        <row r="92">
          <cell r="B92" t="str">
            <v>JM0311.002</v>
          </cell>
          <cell r="C92" t="str">
            <v>N Japan</v>
          </cell>
          <cell r="D92">
            <v>42.5415</v>
          </cell>
          <cell r="E92">
            <v>140.8643</v>
          </cell>
          <cell r="F92">
            <v>158.156574918752</v>
          </cell>
          <cell r="G92">
            <v>203.789850492687</v>
          </cell>
        </row>
        <row r="92">
          <cell r="J92">
            <v>60.7491126245907</v>
          </cell>
        </row>
        <row r="92">
          <cell r="L92">
            <v>167.771383866277</v>
          </cell>
          <cell r="M92">
            <v>179.813512061375</v>
          </cell>
          <cell r="N92">
            <v>224.785652739224</v>
          </cell>
          <cell r="O92">
            <v>227.877691959599</v>
          </cell>
        </row>
        <row r="92">
          <cell r="T92">
            <v>216.116505358055</v>
          </cell>
          <cell r="U92">
            <v>219.340079959027</v>
          </cell>
        </row>
        <row r="93">
          <cell r="B93" t="str">
            <v>JM0315.001</v>
          </cell>
          <cell r="C93" t="str">
            <v>N Japan</v>
          </cell>
          <cell r="D93">
            <v>42.5419</v>
          </cell>
          <cell r="E93">
            <v>140.8624</v>
          </cell>
          <cell r="F93">
            <v>145.117687218999</v>
          </cell>
          <cell r="G93">
            <v>179.28254040976</v>
          </cell>
        </row>
        <row r="93">
          <cell r="K93">
            <v>133.15899736134</v>
          </cell>
          <cell r="L93">
            <v>162.526297597854</v>
          </cell>
          <cell r="M93">
            <v>149.512575794622</v>
          </cell>
          <cell r="N93">
            <v>210.442536165443</v>
          </cell>
          <cell r="O93">
            <v>196.430969482764</v>
          </cell>
        </row>
        <row r="93">
          <cell r="S93">
            <v>173.341620167727</v>
          </cell>
          <cell r="T93">
            <v>191.999036385019</v>
          </cell>
          <cell r="U93">
            <v>186.920212288511</v>
          </cell>
        </row>
        <row r="94">
          <cell r="B94" t="str">
            <v>JM0315.002</v>
          </cell>
          <cell r="C94" t="str">
            <v>N Japan</v>
          </cell>
          <cell r="D94">
            <v>42.5419</v>
          </cell>
          <cell r="E94">
            <v>140.8624</v>
          </cell>
          <cell r="F94">
            <v>146.047045717046</v>
          </cell>
          <cell r="G94">
            <v>191.327059620426</v>
          </cell>
        </row>
        <row r="94">
          <cell r="L94">
            <v>170.324468393294</v>
          </cell>
          <cell r="M94">
            <v>181.295070884588</v>
          </cell>
          <cell r="N94">
            <v>214.664446041215</v>
          </cell>
          <cell r="O94">
            <v>211.225811846059</v>
          </cell>
        </row>
        <row r="94">
          <cell r="T94">
            <v>203.970091801962</v>
          </cell>
          <cell r="U94">
            <v>207.029276672686</v>
          </cell>
        </row>
        <row r="95">
          <cell r="B95" t="str">
            <v>JM0317.001</v>
          </cell>
          <cell r="C95" t="str">
            <v>N Japan</v>
          </cell>
          <cell r="D95">
            <v>42.8622</v>
          </cell>
          <cell r="E95">
            <v>140.6941</v>
          </cell>
          <cell r="F95">
            <v>169.7979220961</v>
          </cell>
          <cell r="G95">
            <v>223.919421260078</v>
          </cell>
        </row>
        <row r="95">
          <cell r="L95">
            <v>197.900357748742</v>
          </cell>
          <cell r="M95">
            <v>208.715343933905</v>
          </cell>
          <cell r="N95">
            <v>231.77261776041</v>
          </cell>
          <cell r="O95">
            <v>239.377321106465</v>
          </cell>
        </row>
        <row r="95">
          <cell r="T95">
            <v>227.568047323724</v>
          </cell>
          <cell r="U95">
            <v>230.552186206549</v>
          </cell>
        </row>
        <row r="96">
          <cell r="B96" t="str">
            <v>JM0317.002</v>
          </cell>
          <cell r="C96" t="str">
            <v>N Japan</v>
          </cell>
          <cell r="D96">
            <v>42.8622</v>
          </cell>
          <cell r="E96">
            <v>140.6941</v>
          </cell>
          <cell r="F96">
            <v>187.97509131165</v>
          </cell>
          <cell r="G96">
            <v>225.184139370206</v>
          </cell>
        </row>
        <row r="96">
          <cell r="K96">
            <v>241.19265133883</v>
          </cell>
          <cell r="L96">
            <v>207.029814831623</v>
          </cell>
          <cell r="M96">
            <v>207.053033717017</v>
          </cell>
          <cell r="N96">
            <v>245.628310151291</v>
          </cell>
          <cell r="O96">
            <v>246.654718617199</v>
          </cell>
        </row>
        <row r="96">
          <cell r="S96">
            <v>230.0600033808</v>
          </cell>
          <cell r="T96">
            <v>236.497305043796</v>
          </cell>
          <cell r="U96">
            <v>232.164365813419</v>
          </cell>
        </row>
        <row r="97">
          <cell r="B97" t="str">
            <v>JM0318.001</v>
          </cell>
          <cell r="C97" t="str">
            <v>N Japan</v>
          </cell>
          <cell r="D97">
            <v>42.8701</v>
          </cell>
          <cell r="E97">
            <v>140.5984</v>
          </cell>
          <cell r="F97">
            <v>202.025309966319</v>
          </cell>
          <cell r="G97">
            <v>213.778318426735</v>
          </cell>
        </row>
        <row r="97">
          <cell r="L97">
            <v>202.916485274783</v>
          </cell>
          <cell r="M97">
            <v>213.241866268724</v>
          </cell>
          <cell r="N97">
            <v>261.683501533411</v>
          </cell>
          <cell r="O97">
            <v>249.885920511049</v>
          </cell>
        </row>
        <row r="97">
          <cell r="T97">
            <v>246.510831615567</v>
          </cell>
          <cell r="U97">
            <v>249.393214194874</v>
          </cell>
        </row>
        <row r="98">
          <cell r="B98" t="str">
            <v>JM0318.002</v>
          </cell>
          <cell r="C98" t="str">
            <v>N Japan</v>
          </cell>
          <cell r="D98">
            <v>42.8701</v>
          </cell>
          <cell r="E98">
            <v>140.5984</v>
          </cell>
          <cell r="F98">
            <v>186.228909459342</v>
          </cell>
          <cell r="G98">
            <v>214.881844157113</v>
          </cell>
        </row>
        <row r="98">
          <cell r="J98">
            <v>151.924119544826</v>
          </cell>
          <cell r="K98">
            <v>224.697786606546</v>
          </cell>
          <cell r="L98">
            <v>197.167645870037</v>
          </cell>
          <cell r="M98">
            <v>202.220067737653</v>
          </cell>
          <cell r="N98">
            <v>237.559173830418</v>
          </cell>
          <cell r="O98">
            <v>245.916935745279</v>
          </cell>
        </row>
        <row r="98">
          <cell r="R98">
            <v>214.301588778621</v>
          </cell>
          <cell r="S98">
            <v>241.063804422598</v>
          </cell>
          <cell r="T98">
            <v>229.370707332412</v>
          </cell>
          <cell r="U98">
            <v>231.198127920898</v>
          </cell>
          <cell r="V98">
            <v>210.012578513106</v>
          </cell>
        </row>
        <row r="99">
          <cell r="B99" t="str">
            <v>JM0319.001</v>
          </cell>
          <cell r="C99" t="str">
            <v>N Japan</v>
          </cell>
          <cell r="D99">
            <v>42.8692</v>
          </cell>
          <cell r="E99">
            <v>140.5972</v>
          </cell>
          <cell r="F99">
            <v>180.207903370658</v>
          </cell>
          <cell r="G99">
            <v>203.003551683563</v>
          </cell>
        </row>
        <row r="99">
          <cell r="L99">
            <v>188.958538226829</v>
          </cell>
          <cell r="M99">
            <v>199.743484038302</v>
          </cell>
          <cell r="N99">
            <v>245.397337671059</v>
          </cell>
          <cell r="O99">
            <v>234.852904232768</v>
          </cell>
        </row>
        <row r="99">
          <cell r="T99">
            <v>230.23544219431</v>
          </cell>
          <cell r="U99">
            <v>233.085695585651</v>
          </cell>
        </row>
        <row r="100">
          <cell r="B100" t="str">
            <v>JM0319.002</v>
          </cell>
          <cell r="C100" t="str">
            <v>N Japan</v>
          </cell>
          <cell r="D100">
            <v>42.8692</v>
          </cell>
          <cell r="E100">
            <v>140.5972</v>
          </cell>
          <cell r="F100">
            <v>159.370833774446</v>
          </cell>
          <cell r="G100">
            <v>215.854984717904</v>
          </cell>
        </row>
        <row r="100">
          <cell r="J100">
            <v>204.20730247845</v>
          </cell>
          <cell r="K100">
            <v>260.136037163546</v>
          </cell>
          <cell r="L100">
            <v>191.928252782959</v>
          </cell>
          <cell r="M100">
            <v>199.53363676584</v>
          </cell>
          <cell r="N100">
            <v>231.837772737211</v>
          </cell>
          <cell r="O100">
            <v>232.381455543215</v>
          </cell>
        </row>
        <row r="100">
          <cell r="R100">
            <v>223.264605920019</v>
          </cell>
          <cell r="S100">
            <v>121.806342037943</v>
          </cell>
          <cell r="T100">
            <v>222.797945617517</v>
          </cell>
          <cell r="U100">
            <v>206.386001085939</v>
          </cell>
          <cell r="V100">
            <v>175.359462037199</v>
          </cell>
        </row>
        <row r="101">
          <cell r="B101" t="str">
            <v>JM0325.001</v>
          </cell>
          <cell r="C101" t="str">
            <v>N Japan</v>
          </cell>
          <cell r="D101">
            <v>43.3898</v>
          </cell>
          <cell r="E101">
            <v>141.5778</v>
          </cell>
          <cell r="F101">
            <v>169.719674659044</v>
          </cell>
          <cell r="G101">
            <v>181.686809319453</v>
          </cell>
        </row>
        <row r="101">
          <cell r="K101">
            <v>274.17178870101</v>
          </cell>
          <cell r="L101">
            <v>178.060464524653</v>
          </cell>
          <cell r="M101">
            <v>191.596909117128</v>
          </cell>
          <cell r="N101">
            <v>226.363372606168</v>
          </cell>
          <cell r="O101">
            <v>218.150275125763</v>
          </cell>
        </row>
        <row r="101">
          <cell r="S101">
            <v>246.024024659087</v>
          </cell>
          <cell r="T101">
            <v>212.734207863256</v>
          </cell>
          <cell r="U101">
            <v>218.433196257209</v>
          </cell>
        </row>
        <row r="102">
          <cell r="B102" t="str">
            <v>JM0325.002</v>
          </cell>
          <cell r="C102" t="str">
            <v>N Japan</v>
          </cell>
          <cell r="D102">
            <v>43.3898</v>
          </cell>
          <cell r="E102">
            <v>141.5778</v>
          </cell>
          <cell r="F102">
            <v>185.64076567717</v>
          </cell>
          <cell r="G102">
            <v>206.844493473214</v>
          </cell>
        </row>
        <row r="102">
          <cell r="J102">
            <v>182.102387327964</v>
          </cell>
        </row>
        <row r="102">
          <cell r="L102">
            <v>196.303821289097</v>
          </cell>
          <cell r="M102">
            <v>207.212398078133</v>
          </cell>
          <cell r="N102">
            <v>224.407106918465</v>
          </cell>
          <cell r="O102">
            <v>239.373370211947</v>
          </cell>
        </row>
        <row r="102">
          <cell r="R102">
            <v>222.268589358967</v>
          </cell>
        </row>
        <row r="102">
          <cell r="T102">
            <v>223.989327065047</v>
          </cell>
          <cell r="U102">
            <v>226.799865142074</v>
          </cell>
          <cell r="V102">
            <v>123.989925610973</v>
          </cell>
        </row>
        <row r="103">
          <cell r="B103" t="str">
            <v>JM0326.001</v>
          </cell>
          <cell r="C103" t="str">
            <v>N Japan</v>
          </cell>
          <cell r="D103">
            <v>43.3233</v>
          </cell>
          <cell r="E103">
            <v>141.8104</v>
          </cell>
          <cell r="F103">
            <v>131.816653544495</v>
          </cell>
          <cell r="G103">
            <v>162.600099295793</v>
          </cell>
        </row>
        <row r="103">
          <cell r="J103">
            <v>117.64470084431</v>
          </cell>
        </row>
        <row r="103">
          <cell r="L103">
            <v>146.155039242143</v>
          </cell>
          <cell r="M103">
            <v>158.705663308277</v>
          </cell>
          <cell r="N103">
            <v>191.02379031585</v>
          </cell>
          <cell r="O103">
            <v>192.615265980701</v>
          </cell>
        </row>
        <row r="103">
          <cell r="R103">
            <v>195.389054819076</v>
          </cell>
        </row>
        <row r="103">
          <cell r="T103">
            <v>183.564660259191</v>
          </cell>
          <cell r="U103">
            <v>186.730856210947</v>
          </cell>
          <cell r="V103">
            <v>186.245082869354</v>
          </cell>
        </row>
        <row r="104">
          <cell r="B104" t="str">
            <v>JM0341.002</v>
          </cell>
          <cell r="C104" t="str">
            <v>N Japan</v>
          </cell>
          <cell r="D104">
            <v>43.6088</v>
          </cell>
          <cell r="E104">
            <v>142.4634</v>
          </cell>
          <cell r="F104">
            <v>184.199815608476</v>
          </cell>
          <cell r="G104">
            <v>177.39224858492</v>
          </cell>
        </row>
        <row r="104">
          <cell r="K104">
            <v>234.103891147011</v>
          </cell>
          <cell r="L104">
            <v>180.880667537355</v>
          </cell>
          <cell r="M104">
            <v>187.132381801459</v>
          </cell>
          <cell r="N104">
            <v>243.941190991001</v>
          </cell>
          <cell r="O104">
            <v>223.114940908127</v>
          </cell>
        </row>
        <row r="104">
          <cell r="T104">
            <v>222.260199917432</v>
          </cell>
          <cell r="U104">
            <v>225.309988882219</v>
          </cell>
        </row>
        <row r="105">
          <cell r="B105" t="str">
            <v>JM0342.001</v>
          </cell>
          <cell r="C105" t="str">
            <v>N Japan</v>
          </cell>
          <cell r="D105">
            <v>43.5119</v>
          </cell>
          <cell r="E105">
            <v>142.5833</v>
          </cell>
          <cell r="F105">
            <v>195.618915727057</v>
          </cell>
          <cell r="G105">
            <v>220.564269908374</v>
          </cell>
        </row>
        <row r="105">
          <cell r="L105">
            <v>207.734520460989</v>
          </cell>
          <cell r="M105">
            <v>217.964292769316</v>
          </cell>
          <cell r="N105">
            <v>259.61550594783</v>
          </cell>
          <cell r="O105">
            <v>259.705861174716</v>
          </cell>
        </row>
        <row r="105">
          <cell r="T105">
            <v>251.123741108361</v>
          </cell>
          <cell r="U105">
            <v>253.897805590985</v>
          </cell>
        </row>
        <row r="106">
          <cell r="B106" t="str">
            <v>JM0346.001</v>
          </cell>
          <cell r="C106" t="str">
            <v>N Japan</v>
          </cell>
          <cell r="D106">
            <v>42.643</v>
          </cell>
          <cell r="E106">
            <v>143.1331</v>
          </cell>
          <cell r="F106">
            <v>183.21440822719</v>
          </cell>
          <cell r="G106">
            <v>223.899757502661</v>
          </cell>
        </row>
        <row r="106">
          <cell r="K106">
            <v>228.567348039359</v>
          </cell>
          <cell r="L106">
            <v>206.894695493784</v>
          </cell>
          <cell r="M106">
            <v>198.663800985847</v>
          </cell>
          <cell r="N106">
            <v>226.420401146104</v>
          </cell>
          <cell r="O106">
            <v>235.106195001894</v>
          </cell>
        </row>
        <row r="106">
          <cell r="S106">
            <v>226.67908620757</v>
          </cell>
          <cell r="T106">
            <v>226.560022951529</v>
          </cell>
          <cell r="U106">
            <v>223.689518619281</v>
          </cell>
        </row>
        <row r="107">
          <cell r="B107" t="str">
            <v>JM0346.002</v>
          </cell>
          <cell r="C107" t="str">
            <v>N Japan</v>
          </cell>
          <cell r="D107">
            <v>42.643</v>
          </cell>
          <cell r="E107">
            <v>143.1331</v>
          </cell>
        </row>
        <row r="107">
          <cell r="G107">
            <v>221.316707036297</v>
          </cell>
        </row>
        <row r="107">
          <cell r="L107">
            <v>206.042946839953</v>
          </cell>
          <cell r="M107">
            <v>215.149976290157</v>
          </cell>
        </row>
        <row r="107">
          <cell r="O107">
            <v>224.316570416952</v>
          </cell>
        </row>
        <row r="107">
          <cell r="T107">
            <v>219.294228813006</v>
          </cell>
          <cell r="U107">
            <v>222.199357376593</v>
          </cell>
        </row>
        <row r="108">
          <cell r="B108" t="str">
            <v>JM0347.001</v>
          </cell>
          <cell r="C108" t="str">
            <v>N Japan</v>
          </cell>
          <cell r="D108">
            <v>43.2432</v>
          </cell>
          <cell r="E108">
            <v>143.0764</v>
          </cell>
          <cell r="F108">
            <v>142.946273856421</v>
          </cell>
          <cell r="G108">
            <v>159.925383859209</v>
          </cell>
        </row>
        <row r="108">
          <cell r="L108">
            <v>151.525534653336</v>
          </cell>
          <cell r="M108">
            <v>163.245828912516</v>
          </cell>
          <cell r="N108">
            <v>182.236227976568</v>
          </cell>
          <cell r="O108">
            <v>141.715184824861</v>
          </cell>
        </row>
        <row r="108">
          <cell r="T108">
            <v>145.552537560238</v>
          </cell>
          <cell r="U108">
            <v>148.942177507395</v>
          </cell>
        </row>
        <row r="109">
          <cell r="B109" t="str">
            <v>JM0353.001</v>
          </cell>
          <cell r="C109" t="str">
            <v>N Japan</v>
          </cell>
          <cell r="D109">
            <v>42.0533</v>
          </cell>
          <cell r="E109">
            <v>143.3098</v>
          </cell>
          <cell r="F109">
            <v>162.165156984162</v>
          </cell>
          <cell r="G109">
            <v>180.650211850366</v>
          </cell>
        </row>
        <row r="109">
          <cell r="J109">
            <v>154.944248286905</v>
          </cell>
        </row>
        <row r="109">
          <cell r="L109">
            <v>168.093365800537</v>
          </cell>
          <cell r="M109">
            <v>179.459621099187</v>
          </cell>
          <cell r="N109">
            <v>210.442536165455</v>
          </cell>
          <cell r="O109">
            <v>198.273838994866</v>
          </cell>
        </row>
        <row r="109">
          <cell r="R109">
            <v>182.457707326683</v>
          </cell>
        </row>
        <row r="109">
          <cell r="T109">
            <v>190.93007099219</v>
          </cell>
          <cell r="U109">
            <v>193.857552335841</v>
          </cell>
          <cell r="V109">
            <v>134.841606747538</v>
          </cell>
        </row>
        <row r="110">
          <cell r="B110" t="str">
            <v>JM0353.002</v>
          </cell>
          <cell r="C110" t="str">
            <v>N Japan</v>
          </cell>
          <cell r="D110">
            <v>42.0533</v>
          </cell>
          <cell r="E110">
            <v>143.3098</v>
          </cell>
          <cell r="F110">
            <v>116.336269260126</v>
          </cell>
          <cell r="G110">
            <v>136.20285795486</v>
          </cell>
        </row>
        <row r="110">
          <cell r="L110">
            <v>126.504987282741</v>
          </cell>
          <cell r="M110">
            <v>140.080999300789</v>
          </cell>
          <cell r="N110">
            <v>137.341958708878</v>
          </cell>
          <cell r="O110">
            <v>153.328696552281</v>
          </cell>
        </row>
        <row r="110">
          <cell r="T110">
            <v>134.458270256605</v>
          </cell>
          <cell r="U110">
            <v>138.743453061217</v>
          </cell>
        </row>
        <row r="111">
          <cell r="B111" t="str">
            <v>JM0358.001</v>
          </cell>
          <cell r="C111" t="str">
            <v>N Japan</v>
          </cell>
          <cell r="D111">
            <v>42.1331</v>
          </cell>
          <cell r="E111">
            <v>142.8997</v>
          </cell>
          <cell r="F111">
            <v>137.725570382216</v>
          </cell>
          <cell r="G111">
            <v>193.325859904961</v>
          </cell>
        </row>
        <row r="111">
          <cell r="L111">
            <v>170.185980103319</v>
          </cell>
          <cell r="M111">
            <v>181.955574111228</v>
          </cell>
          <cell r="N111">
            <v>203.120470099039</v>
          </cell>
          <cell r="O111">
            <v>210.651273422136</v>
          </cell>
        </row>
        <row r="111">
          <cell r="T111">
            <v>199.619517394817</v>
          </cell>
          <cell r="U111">
            <v>202.904391461307</v>
          </cell>
        </row>
        <row r="112">
          <cell r="B112" t="str">
            <v>JM0361.001</v>
          </cell>
          <cell r="C112" t="str">
            <v>S Japan</v>
          </cell>
          <cell r="D112">
            <v>33.0158</v>
          </cell>
          <cell r="E112">
            <v>131.0627</v>
          </cell>
          <cell r="F112">
            <v>142.7407201888</v>
          </cell>
          <cell r="G112">
            <v>170.301044323113</v>
          </cell>
        </row>
        <row r="112">
          <cell r="J112">
            <v>185.11778767048</v>
          </cell>
        </row>
        <row r="112">
          <cell r="L112">
            <v>161.719250671903</v>
          </cell>
          <cell r="M112">
            <v>173.684572809605</v>
          </cell>
          <cell r="N112">
            <v>204.14050185793</v>
          </cell>
          <cell r="O112">
            <v>207.839842972923</v>
          </cell>
        </row>
        <row r="112">
          <cell r="R112">
            <v>230.237547133006</v>
          </cell>
        </row>
        <row r="112">
          <cell r="T112">
            <v>199.807573341261</v>
          </cell>
          <cell r="U112">
            <v>202.953224787558</v>
          </cell>
          <cell r="V112">
            <v>155.582416856441</v>
          </cell>
        </row>
        <row r="113">
          <cell r="B113" t="str">
            <v>JM0361.002</v>
          </cell>
          <cell r="C113" t="str">
            <v>S Japan</v>
          </cell>
          <cell r="D113">
            <v>33.0158</v>
          </cell>
          <cell r="E113">
            <v>131.0627</v>
          </cell>
          <cell r="F113">
            <v>167.634319492303</v>
          </cell>
          <cell r="G113">
            <v>185.507919006031</v>
          </cell>
        </row>
        <row r="113">
          <cell r="L113">
            <v>174.990851185465</v>
          </cell>
          <cell r="M113">
            <v>186.235557249368</v>
          </cell>
          <cell r="N113">
            <v>236.770606508885</v>
          </cell>
          <cell r="O113">
            <v>214.034930994105</v>
          </cell>
        </row>
        <row r="113">
          <cell r="T113">
            <v>213.648654006066</v>
          </cell>
          <cell r="U113">
            <v>216.812372350598</v>
          </cell>
        </row>
        <row r="114">
          <cell r="B114" t="str">
            <v>JM0362.001</v>
          </cell>
          <cell r="C114" t="str">
            <v>S Japan</v>
          </cell>
          <cell r="D114">
            <v>32.71</v>
          </cell>
          <cell r="E114">
            <v>131.3</v>
          </cell>
          <cell r="F114">
            <v>99.9379959509839</v>
          </cell>
        </row>
        <row r="114">
          <cell r="K114">
            <v>290.488957322582</v>
          </cell>
          <cell r="L114">
            <v>122.552494614893</v>
          </cell>
          <cell r="M114">
            <v>196.119298746081</v>
          </cell>
        </row>
        <row r="114">
          <cell r="S114">
            <v>258.61606637912</v>
          </cell>
        </row>
        <row r="114">
          <cell r="U114">
            <v>241.71831263176</v>
          </cell>
        </row>
        <row r="115">
          <cell r="B115" t="str">
            <v>JM0362.002</v>
          </cell>
          <cell r="C115" t="str">
            <v>S Japan</v>
          </cell>
          <cell r="D115">
            <v>32.71</v>
          </cell>
          <cell r="E115">
            <v>131.3</v>
          </cell>
          <cell r="F115">
            <v>150.689737240995</v>
          </cell>
          <cell r="G115">
            <v>124.25598928977</v>
          </cell>
        </row>
        <row r="115">
          <cell r="J115">
            <v>58.6949549866855</v>
          </cell>
        </row>
        <row r="115">
          <cell r="L115">
            <v>130.492617137338</v>
          </cell>
          <cell r="M115">
            <v>143.91483226745</v>
          </cell>
          <cell r="N115">
            <v>240.663037834953</v>
          </cell>
          <cell r="O115">
            <v>185.31650449905</v>
          </cell>
        </row>
        <row r="115">
          <cell r="R115">
            <v>207.332227762656</v>
          </cell>
        </row>
        <row r="115">
          <cell r="T115">
            <v>204.733697264788</v>
          </cell>
          <cell r="U115">
            <v>207.820118833124</v>
          </cell>
          <cell r="V115">
            <v>120.046350441005</v>
          </cell>
        </row>
        <row r="116">
          <cell r="B116" t="str">
            <v>KMS005</v>
          </cell>
          <cell r="C116" t="str">
            <v>Korea/N China</v>
          </cell>
          <cell r="D116">
            <v>37.3483</v>
          </cell>
          <cell r="E116">
            <v>128.7156</v>
          </cell>
          <cell r="F116">
            <v>143.037718980658</v>
          </cell>
          <cell r="G116">
            <v>201.075642877343</v>
          </cell>
        </row>
        <row r="116">
          <cell r="L116">
            <v>175.025936930551</v>
          </cell>
          <cell r="M116">
            <v>186.626101778962</v>
          </cell>
          <cell r="N116">
            <v>194.121144495553</v>
          </cell>
          <cell r="O116">
            <v>218.627308021757</v>
          </cell>
        </row>
        <row r="116">
          <cell r="T116">
            <v>198.988291610055</v>
          </cell>
          <cell r="U116">
            <v>202.44335862822</v>
          </cell>
        </row>
        <row r="117">
          <cell r="B117" t="str">
            <v>KMS008</v>
          </cell>
          <cell r="C117" t="str">
            <v>Korea/N China</v>
          </cell>
          <cell r="D117">
            <v>36.6956</v>
          </cell>
          <cell r="E117">
            <v>127.0128</v>
          </cell>
          <cell r="F117">
            <v>184.647660866649</v>
          </cell>
          <cell r="G117">
            <v>169.168401218875</v>
          </cell>
        </row>
        <row r="117">
          <cell r="J117">
            <v>129.755800096012</v>
          </cell>
        </row>
        <row r="117">
          <cell r="L117">
            <v>179.824942185858</v>
          </cell>
          <cell r="M117">
            <v>191.607519326954</v>
          </cell>
          <cell r="N117">
            <v>235.499123069332</v>
          </cell>
          <cell r="O117">
            <v>248.182632283027</v>
          </cell>
        </row>
        <row r="117">
          <cell r="R117">
            <v>196.384094616423</v>
          </cell>
        </row>
        <row r="117">
          <cell r="T117">
            <v>228.96124823543</v>
          </cell>
          <cell r="U117">
            <v>231.824069607086</v>
          </cell>
          <cell r="V117">
            <v>188.224849974404</v>
          </cell>
        </row>
        <row r="118">
          <cell r="B118" t="str">
            <v>KMS009</v>
          </cell>
          <cell r="C118" t="str">
            <v>Korea/N China</v>
          </cell>
          <cell r="D118">
            <v>36.1658</v>
          </cell>
          <cell r="E118">
            <v>128.9917</v>
          </cell>
        </row>
        <row r="119">
          <cell r="B119" t="str">
            <v>KMS011</v>
          </cell>
          <cell r="C119" t="str">
            <v>Korea/N China</v>
          </cell>
          <cell r="D119">
            <v>37.7366</v>
          </cell>
          <cell r="E119">
            <v>128.3558</v>
          </cell>
          <cell r="F119">
            <v>156.26912277376</v>
          </cell>
          <cell r="G119">
            <v>163.421412362008</v>
          </cell>
        </row>
        <row r="119">
          <cell r="L119">
            <v>168.414023041795</v>
          </cell>
          <cell r="M119">
            <v>181.098073661674</v>
          </cell>
          <cell r="N119">
            <v>203.107826828642</v>
          </cell>
          <cell r="O119">
            <v>200.459839099803</v>
          </cell>
        </row>
        <row r="119">
          <cell r="T119">
            <v>191.118688461954</v>
          </cell>
          <cell r="U119">
            <v>194.62772769639</v>
          </cell>
        </row>
        <row r="120">
          <cell r="B120" t="str">
            <v>KMS014</v>
          </cell>
          <cell r="C120" t="str">
            <v>Korea/N China</v>
          </cell>
          <cell r="D120">
            <v>37.14</v>
          </cell>
          <cell r="E120">
            <v>127.6958</v>
          </cell>
          <cell r="F120">
            <v>159.157336057792</v>
          </cell>
          <cell r="G120">
            <v>206.456691313456</v>
          </cell>
        </row>
        <row r="120">
          <cell r="L120">
            <v>187.20468492611</v>
          </cell>
          <cell r="M120">
            <v>198.448443700357</v>
          </cell>
          <cell r="N120">
            <v>224.423020961446</v>
          </cell>
          <cell r="O120">
            <v>232.733202183565</v>
          </cell>
        </row>
        <row r="120">
          <cell r="T120">
            <v>223.459216296099</v>
          </cell>
          <cell r="U120">
            <v>226.550057474639</v>
          </cell>
        </row>
        <row r="121">
          <cell r="B121" t="str">
            <v>KMS016</v>
          </cell>
          <cell r="C121" t="str">
            <v>Korea/N China</v>
          </cell>
          <cell r="D121">
            <v>36.82013889</v>
          </cell>
          <cell r="E121">
            <v>129.0929</v>
          </cell>
          <cell r="F121">
            <v>177.36317980868</v>
          </cell>
          <cell r="G121">
            <v>190.278179145537</v>
          </cell>
        </row>
        <row r="121">
          <cell r="K121">
            <v>208.344647760572</v>
          </cell>
          <cell r="L121">
            <v>181.975637380449</v>
          </cell>
          <cell r="M121">
            <v>174.749717676776</v>
          </cell>
          <cell r="N121">
            <v>257.127434619192</v>
          </cell>
          <cell r="O121">
            <v>221.387576934427</v>
          </cell>
        </row>
        <row r="121">
          <cell r="S121">
            <v>199.944812581308</v>
          </cell>
          <cell r="T121">
            <v>227.870865330795</v>
          </cell>
          <cell r="U121">
            <v>217.180777938494</v>
          </cell>
        </row>
        <row r="122">
          <cell r="B122" t="str">
            <v>KMS018</v>
          </cell>
          <cell r="C122" t="str">
            <v>Korea/N China</v>
          </cell>
          <cell r="D122">
            <v>36.9194</v>
          </cell>
          <cell r="E122">
            <v>128.4539</v>
          </cell>
          <cell r="F122">
            <v>154.228551988812</v>
          </cell>
          <cell r="G122">
            <v>179.676108026719</v>
          </cell>
        </row>
        <row r="122">
          <cell r="J122">
            <v>155.950828437167</v>
          </cell>
        </row>
        <row r="122">
          <cell r="L122">
            <v>167.998131684222</v>
          </cell>
          <cell r="M122">
            <v>179.590160092046</v>
          </cell>
          <cell r="N122">
            <v>208.222048456629</v>
          </cell>
          <cell r="O122">
            <v>202.778304819417</v>
          </cell>
        </row>
        <row r="122">
          <cell r="R122">
            <v>194.394058305198</v>
          </cell>
        </row>
        <row r="122">
          <cell r="T122">
            <v>195.274861835364</v>
          </cell>
          <cell r="U122">
            <v>198.426044178517</v>
          </cell>
          <cell r="V122">
            <v>185.255262280512</v>
          </cell>
        </row>
        <row r="123">
          <cell r="B123" t="str">
            <v>KMS020</v>
          </cell>
          <cell r="C123" t="str">
            <v>Korea/N China</v>
          </cell>
          <cell r="D123">
            <v>36.7028</v>
          </cell>
          <cell r="E123">
            <v>127.9153</v>
          </cell>
          <cell r="F123">
            <v>131.071846644916</v>
          </cell>
          <cell r="G123">
            <v>247.022879876861</v>
          </cell>
        </row>
        <row r="123">
          <cell r="L123">
            <v>193.92705939329</v>
          </cell>
          <cell r="M123">
            <v>205.821476285368</v>
          </cell>
        </row>
        <row r="123">
          <cell r="O123">
            <v>255.487937217911</v>
          </cell>
        </row>
        <row r="123">
          <cell r="T123">
            <v>250.623345674768</v>
          </cell>
          <cell r="U123">
            <v>253.037068898076</v>
          </cell>
        </row>
        <row r="124">
          <cell r="B124" t="str">
            <v>KMS024</v>
          </cell>
          <cell r="C124" t="str">
            <v>Korea/N China</v>
          </cell>
          <cell r="D124">
            <v>35.8948</v>
          </cell>
          <cell r="E124">
            <v>127.3557</v>
          </cell>
          <cell r="F124">
            <v>185.804448226887</v>
          </cell>
          <cell r="G124">
            <v>236.721114144773</v>
          </cell>
        </row>
        <row r="124">
          <cell r="K124">
            <v>220.819321120395</v>
          </cell>
          <cell r="L124">
            <v>215.41715496672</v>
          </cell>
          <cell r="M124">
            <v>198.604161714991</v>
          </cell>
          <cell r="N124">
            <v>251.133973315942</v>
          </cell>
          <cell r="O124">
            <v>235.198555248445</v>
          </cell>
        </row>
        <row r="124">
          <cell r="S124">
            <v>235.173256368828</v>
          </cell>
          <cell r="T124">
            <v>232.897897758459</v>
          </cell>
          <cell r="U124">
            <v>229.925548353851</v>
          </cell>
        </row>
        <row r="125">
          <cell r="B125" t="str">
            <v>KMS030</v>
          </cell>
          <cell r="C125" t="str">
            <v>Korea/N China</v>
          </cell>
          <cell r="D125">
            <v>35.9</v>
          </cell>
          <cell r="E125">
            <v>127.7514</v>
          </cell>
          <cell r="F125">
            <v>171.533529164364</v>
          </cell>
          <cell r="G125">
            <v>207.09811634086</v>
          </cell>
        </row>
        <row r="125">
          <cell r="J125">
            <v>182.102387327965</v>
          </cell>
        </row>
        <row r="125">
          <cell r="L125">
            <v>190.56525293818</v>
          </cell>
          <cell r="M125">
            <v>201.586742892972</v>
          </cell>
          <cell r="N125">
            <v>227.939772838224</v>
          </cell>
          <cell r="O125">
            <v>221.618793648182</v>
          </cell>
        </row>
        <row r="125">
          <cell r="R125">
            <v>181.463332725781</v>
          </cell>
        </row>
        <row r="125">
          <cell r="T125">
            <v>210.552570137258</v>
          </cell>
          <cell r="U125">
            <v>213.490078074504</v>
          </cell>
          <cell r="V125">
            <v>220.912842562427</v>
          </cell>
        </row>
        <row r="126">
          <cell r="B126" t="str">
            <v>KMS031</v>
          </cell>
          <cell r="C126" t="str">
            <v>Korea/N China</v>
          </cell>
          <cell r="D126">
            <v>37.2589</v>
          </cell>
          <cell r="E126">
            <v>128.4814</v>
          </cell>
          <cell r="F126">
            <v>120.610760904893</v>
          </cell>
          <cell r="G126">
            <v>160.518679563837</v>
          </cell>
        </row>
        <row r="126">
          <cell r="K126">
            <v>192.110409765565</v>
          </cell>
          <cell r="L126">
            <v>141.661433317152</v>
          </cell>
          <cell r="M126">
            <v>137.083623700871</v>
          </cell>
          <cell r="N126">
            <v>234.198152126523</v>
          </cell>
          <cell r="O126">
            <v>215.170546717358</v>
          </cell>
        </row>
        <row r="126">
          <cell r="S126">
            <v>206.676067590858</v>
          </cell>
          <cell r="T126">
            <v>212.574971895208</v>
          </cell>
          <cell r="U126">
            <v>203.669578031686</v>
          </cell>
        </row>
        <row r="127">
          <cell r="B127" t="str">
            <v>KMS034</v>
          </cell>
          <cell r="C127" t="str">
            <v>Korea/N China</v>
          </cell>
          <cell r="D127">
            <v>37.6367</v>
          </cell>
          <cell r="E127">
            <v>129.0194</v>
          </cell>
          <cell r="F127">
            <v>201.132863042444</v>
          </cell>
          <cell r="G127">
            <v>225.355104117618</v>
          </cell>
        </row>
        <row r="127">
          <cell r="J127">
            <v>154.944248286906</v>
          </cell>
        </row>
        <row r="127">
          <cell r="L127">
            <v>206.524683909466</v>
          </cell>
          <cell r="M127">
            <v>217.103433472625</v>
          </cell>
          <cell r="N127">
            <v>268.350447940683</v>
          </cell>
          <cell r="O127">
            <v>249.039813776744</v>
          </cell>
        </row>
        <row r="127">
          <cell r="R127">
            <v>228.245134322779</v>
          </cell>
        </row>
        <row r="127">
          <cell r="T127">
            <v>245.294203592032</v>
          </cell>
          <cell r="U127">
            <v>247.918694928573</v>
          </cell>
          <cell r="V127">
            <v>209.021844600142</v>
          </cell>
        </row>
        <row r="128">
          <cell r="B128" t="str">
            <v>KMS036</v>
          </cell>
          <cell r="C128" t="str">
            <v>Korea/N China</v>
          </cell>
          <cell r="D128">
            <v>37.1969</v>
          </cell>
          <cell r="E128">
            <v>129.0358</v>
          </cell>
          <cell r="F128">
            <v>163.304849099984</v>
          </cell>
          <cell r="G128">
            <v>167.964977955244</v>
          </cell>
        </row>
        <row r="128">
          <cell r="K128">
            <v>204.304078019914</v>
          </cell>
          <cell r="L128">
            <v>167.855206666191</v>
          </cell>
          <cell r="M128">
            <v>167.072510537644</v>
          </cell>
          <cell r="N128">
            <v>233.76973871835</v>
          </cell>
          <cell r="O128">
            <v>220.509526772734</v>
          </cell>
        </row>
        <row r="128">
          <cell r="S128">
            <v>191.649559337144</v>
          </cell>
          <cell r="T128">
            <v>217.466671921915</v>
          </cell>
          <cell r="U128">
            <v>210.297610852073</v>
          </cell>
        </row>
        <row r="129">
          <cell r="B129" t="str">
            <v>KMS037</v>
          </cell>
          <cell r="C129" t="str">
            <v>Korea/N China</v>
          </cell>
          <cell r="D129">
            <v>37.5372</v>
          </cell>
          <cell r="E129">
            <v>129.0864</v>
          </cell>
        </row>
        <row r="129">
          <cell r="G129">
            <v>207.960493174724</v>
          </cell>
        </row>
        <row r="129">
          <cell r="L129">
            <v>191.917831119695</v>
          </cell>
          <cell r="M129">
            <v>201.488886429014</v>
          </cell>
        </row>
        <row r="129">
          <cell r="O129">
            <v>232.016383965601</v>
          </cell>
        </row>
        <row r="129">
          <cell r="T129">
            <v>226.798397210982</v>
          </cell>
          <cell r="U129">
            <v>229.42789508198</v>
          </cell>
        </row>
        <row r="130">
          <cell r="B130" t="str">
            <v>KMS038</v>
          </cell>
          <cell r="C130" t="str">
            <v>Korea/N China</v>
          </cell>
          <cell r="D130">
            <v>37.2006</v>
          </cell>
          <cell r="E130">
            <v>128.9503</v>
          </cell>
          <cell r="F130">
            <v>162.873043076689</v>
          </cell>
          <cell r="G130">
            <v>224.619747964356</v>
          </cell>
        </row>
        <row r="130">
          <cell r="J130">
            <v>216.257651934271</v>
          </cell>
        </row>
        <row r="130">
          <cell r="L130">
            <v>198.866140711528</v>
          </cell>
          <cell r="M130">
            <v>209.706987484221</v>
          </cell>
          <cell r="N130">
            <v>221.747952989375</v>
          </cell>
          <cell r="O130">
            <v>226.065616186245</v>
          </cell>
        </row>
        <row r="130">
          <cell r="R130">
            <v>197.379177106856</v>
          </cell>
        </row>
        <row r="130">
          <cell r="T130">
            <v>213.00005784954</v>
          </cell>
          <cell r="U130">
            <v>216.061345790582</v>
          </cell>
          <cell r="V130">
            <v>188.224849974404</v>
          </cell>
        </row>
        <row r="131">
          <cell r="B131" t="str">
            <v>KMS039</v>
          </cell>
          <cell r="C131" t="str">
            <v>Korea/N China</v>
          </cell>
          <cell r="D131">
            <v>37.9503</v>
          </cell>
          <cell r="E131">
            <v>127.4153</v>
          </cell>
        </row>
        <row r="131">
          <cell r="G131">
            <v>117.625824136786</v>
          </cell>
        </row>
        <row r="131">
          <cell r="J131">
            <v>173.053807756972</v>
          </cell>
          <cell r="K131">
            <v>229.09417479937</v>
          </cell>
          <cell r="L131">
            <v>144.657749471853</v>
          </cell>
          <cell r="M131">
            <v>152.974893324328</v>
          </cell>
        </row>
        <row r="131">
          <cell r="O131">
            <v>212.428257701522</v>
          </cell>
        </row>
        <row r="131">
          <cell r="R131">
            <v>260.135772145912</v>
          </cell>
        </row>
        <row r="131">
          <cell r="T131">
            <v>220.831196148089</v>
          </cell>
          <cell r="U131">
            <v>223.303217522359</v>
          </cell>
          <cell r="V131">
            <v>254.627153211907</v>
          </cell>
        </row>
        <row r="132">
          <cell r="B132" t="str">
            <v>KMS040</v>
          </cell>
          <cell r="C132" t="str">
            <v>Korea/N China</v>
          </cell>
          <cell r="D132">
            <v>37.9775</v>
          </cell>
          <cell r="E132">
            <v>127.5264</v>
          </cell>
          <cell r="F132">
            <v>157.688369716316</v>
          </cell>
          <cell r="G132">
            <v>167.135410028888</v>
          </cell>
        </row>
        <row r="132">
          <cell r="L132">
            <v>164.394029798581</v>
          </cell>
          <cell r="M132">
            <v>176.544881452669</v>
          </cell>
          <cell r="N132">
            <v>228.586925271692</v>
          </cell>
          <cell r="O132">
            <v>209.859752174086</v>
          </cell>
        </row>
        <row r="132">
          <cell r="T132">
            <v>209.720785140082</v>
          </cell>
          <cell r="U132">
            <v>212.919495707699</v>
          </cell>
        </row>
        <row r="133">
          <cell r="B133" t="str">
            <v>KMS042</v>
          </cell>
          <cell r="C133" t="str">
            <v>Korea/N China</v>
          </cell>
          <cell r="D133">
            <v>38.2017</v>
          </cell>
          <cell r="E133">
            <v>128.5639</v>
          </cell>
          <cell r="F133">
            <v>190.627646435865</v>
          </cell>
          <cell r="G133">
            <v>184.192219523038</v>
          </cell>
        </row>
        <row r="133">
          <cell r="J133">
            <v>118.654598405432</v>
          </cell>
        </row>
        <row r="133">
          <cell r="L133">
            <v>183.865485378147</v>
          </cell>
          <cell r="M133">
            <v>195.225718588148</v>
          </cell>
          <cell r="N133">
            <v>276.88563577613</v>
          </cell>
          <cell r="O133">
            <v>238.916795283164</v>
          </cell>
        </row>
        <row r="133">
          <cell r="R133">
            <v>203.35053689158</v>
          </cell>
        </row>
        <row r="133">
          <cell r="T133">
            <v>242.235742796168</v>
          </cell>
          <cell r="U133">
            <v>244.897798626243</v>
          </cell>
          <cell r="V133">
            <v>200.106822374039</v>
          </cell>
        </row>
        <row r="134">
          <cell r="B134" t="str">
            <v>KMS044</v>
          </cell>
          <cell r="C134" t="str">
            <v>Korea/N China</v>
          </cell>
          <cell r="D134">
            <v>38.1867</v>
          </cell>
          <cell r="E134">
            <v>128.0142</v>
          </cell>
          <cell r="F134">
            <v>166.084972805392</v>
          </cell>
          <cell r="G134">
            <v>192.311667868661</v>
          </cell>
        </row>
        <row r="134">
          <cell r="K134">
            <v>231.202173240754</v>
          </cell>
          <cell r="L134">
            <v>180.018339568191</v>
          </cell>
          <cell r="M134">
            <v>186.650474253213</v>
          </cell>
          <cell r="N134">
            <v>219.84738523718</v>
          </cell>
          <cell r="O134">
            <v>213.406441298225</v>
          </cell>
        </row>
        <row r="134">
          <cell r="S134">
            <v>249.959032696078</v>
          </cell>
          <cell r="T134">
            <v>207.095699599357</v>
          </cell>
          <cell r="U134">
            <v>213.204216524704</v>
          </cell>
        </row>
        <row r="135">
          <cell r="B135" t="str">
            <v>KMS045</v>
          </cell>
          <cell r="C135" t="str">
            <v>Korea/N China</v>
          </cell>
          <cell r="D135">
            <v>38.2639</v>
          </cell>
          <cell r="E135">
            <v>128.3606</v>
          </cell>
          <cell r="F135">
            <v>180.811048159679</v>
          </cell>
          <cell r="G135">
            <v>200.908879002351</v>
          </cell>
        </row>
        <row r="135">
          <cell r="L135">
            <v>188.998751675246</v>
          </cell>
          <cell r="M135">
            <v>200.193968844357</v>
          </cell>
          <cell r="N135">
            <v>240.044884718553</v>
          </cell>
          <cell r="O135">
            <v>249.324231040105</v>
          </cell>
        </row>
        <row r="135">
          <cell r="T135">
            <v>241.004227341356</v>
          </cell>
          <cell r="U135">
            <v>243.719954748305</v>
          </cell>
        </row>
        <row r="136">
          <cell r="B136" t="str">
            <v>KMS046</v>
          </cell>
          <cell r="C136" t="str">
            <v>Korea/N China</v>
          </cell>
          <cell r="D136">
            <v>38.175</v>
          </cell>
          <cell r="E136">
            <v>127.6717</v>
          </cell>
          <cell r="F136">
            <v>128.552008046389</v>
          </cell>
          <cell r="G136">
            <v>196.552504371676</v>
          </cell>
        </row>
        <row r="136">
          <cell r="J136">
            <v>216.257651934271</v>
          </cell>
          <cell r="K136">
            <v>221.93817633008</v>
          </cell>
          <cell r="L136">
            <v>175.002563267288</v>
          </cell>
          <cell r="M136">
            <v>174.051471779229</v>
          </cell>
          <cell r="N136">
            <v>214.912323994508</v>
          </cell>
          <cell r="O136">
            <v>221.863648702656</v>
          </cell>
        </row>
        <row r="136">
          <cell r="R136">
            <v>177.486370944536</v>
          </cell>
          <cell r="S136">
            <v>190.857406835463</v>
          </cell>
          <cell r="T136">
            <v>205.858308040606</v>
          </cell>
          <cell r="U136">
            <v>199.001711697105</v>
          </cell>
          <cell r="V136">
            <v>158.547618024875</v>
          </cell>
        </row>
        <row r="137">
          <cell r="B137" t="str">
            <v>KMS048</v>
          </cell>
          <cell r="C137" t="str">
            <v>Korea/N China</v>
          </cell>
          <cell r="D137">
            <v>38.2236</v>
          </cell>
          <cell r="E137">
            <v>127.4864</v>
          </cell>
          <cell r="F137">
            <v>158.582296780295</v>
          </cell>
          <cell r="G137">
            <v>200.640222062796</v>
          </cell>
        </row>
        <row r="137">
          <cell r="J137">
            <v>185.117787670481</v>
          </cell>
          <cell r="K137">
            <v>238.774802336901</v>
          </cell>
          <cell r="L137">
            <v>184.13738597192</v>
          </cell>
          <cell r="M137">
            <v>184.91957439042</v>
          </cell>
          <cell r="N137">
            <v>229.831854625859</v>
          </cell>
          <cell r="O137">
            <v>217.70936437717</v>
          </cell>
        </row>
        <row r="137">
          <cell r="R137">
            <v>204.345902591828</v>
          </cell>
          <cell r="S137">
            <v>201.380160113755</v>
          </cell>
          <cell r="T137">
            <v>212.171835940956</v>
          </cell>
          <cell r="U137">
            <v>205.486167828505</v>
          </cell>
          <cell r="V137">
            <v>200.10682237404</v>
          </cell>
        </row>
        <row r="138">
          <cell r="B138" t="str">
            <v>KMS049</v>
          </cell>
          <cell r="C138" t="str">
            <v>Korea/N China</v>
          </cell>
          <cell r="D138">
            <v>37.9372</v>
          </cell>
          <cell r="E138">
            <v>128.0736</v>
          </cell>
          <cell r="F138">
            <v>184.315282217592</v>
          </cell>
          <cell r="G138">
            <v>200.283990467608</v>
          </cell>
        </row>
        <row r="138">
          <cell r="K138">
            <v>229.755474406653</v>
          </cell>
          <cell r="L138">
            <v>187.319988200944</v>
          </cell>
          <cell r="M138">
            <v>190.475038354232</v>
          </cell>
          <cell r="N138">
            <v>271.535739527546</v>
          </cell>
          <cell r="O138">
            <v>242.803585070248</v>
          </cell>
        </row>
        <row r="138">
          <cell r="S138">
            <v>211.167576271778</v>
          </cell>
          <cell r="T138">
            <v>243.472139124599</v>
          </cell>
          <cell r="U138">
            <v>235.979190583731</v>
          </cell>
        </row>
        <row r="139">
          <cell r="B139" t="str">
            <v>KMS050</v>
          </cell>
          <cell r="C139" t="str">
            <v>Korea/N China</v>
          </cell>
          <cell r="D139">
            <v>38.0767</v>
          </cell>
          <cell r="E139">
            <v>128.4533</v>
          </cell>
          <cell r="F139">
            <v>168.512557071954</v>
          </cell>
          <cell r="G139">
            <v>184.599430967278</v>
          </cell>
        </row>
        <row r="139">
          <cell r="K139">
            <v>216.245250539482</v>
          </cell>
          <cell r="L139">
            <v>176.908753965999</v>
          </cell>
          <cell r="M139">
            <v>165.490744011075</v>
          </cell>
          <cell r="N139">
            <v>204.080761445061</v>
          </cell>
          <cell r="O139">
            <v>218.469984167511</v>
          </cell>
        </row>
        <row r="139">
          <cell r="S139">
            <v>183.889525640299</v>
          </cell>
          <cell r="T139">
            <v>205.368819103462</v>
          </cell>
          <cell r="U139">
            <v>194.197595878169</v>
          </cell>
        </row>
        <row r="140">
          <cell r="B140" t="str">
            <v>KMS051</v>
          </cell>
          <cell r="C140" t="str">
            <v>Korea/N China</v>
          </cell>
          <cell r="D140">
            <v>35.2565</v>
          </cell>
          <cell r="E140">
            <v>128.9838</v>
          </cell>
          <cell r="F140">
            <v>170.782235901512</v>
          </cell>
          <cell r="G140">
            <v>234.461767781991</v>
          </cell>
        </row>
        <row r="140">
          <cell r="K140">
            <v>247.029024992162</v>
          </cell>
          <cell r="L140">
            <v>201.683201065543</v>
          </cell>
          <cell r="M140">
            <v>203.685877948559</v>
          </cell>
          <cell r="N140">
            <v>264.159735703071</v>
          </cell>
          <cell r="O140">
            <v>248.391945962809</v>
          </cell>
        </row>
        <row r="140">
          <cell r="S140">
            <v>226.138476626889</v>
          </cell>
          <cell r="T140">
            <v>248.425111069882</v>
          </cell>
          <cell r="U140">
            <v>242.308623545818</v>
          </cell>
        </row>
        <row r="141">
          <cell r="B141" t="str">
            <v>KMS053</v>
          </cell>
          <cell r="C141" t="str">
            <v>M. sacchariflorus 4x</v>
          </cell>
          <cell r="D141">
            <v>35.4168</v>
          </cell>
          <cell r="E141">
            <v>129.0637</v>
          </cell>
          <cell r="F141">
            <v>87.3283900992025</v>
          </cell>
          <cell r="G141">
            <v>126.512411189943</v>
          </cell>
        </row>
        <row r="141">
          <cell r="J141">
            <v>174.059390934479</v>
          </cell>
          <cell r="K141">
            <v>128.405419890409</v>
          </cell>
          <cell r="L141">
            <v>117.969883086644</v>
          </cell>
          <cell r="M141">
            <v>121.340387811659</v>
          </cell>
          <cell r="N141">
            <v>186.634923527676</v>
          </cell>
          <cell r="O141">
            <v>142.361207110613</v>
          </cell>
        </row>
        <row r="141">
          <cell r="R141">
            <v>156.623480590591</v>
          </cell>
          <cell r="S141">
            <v>64.8788825756115</v>
          </cell>
          <cell r="T141">
            <v>153.874802082459</v>
          </cell>
          <cell r="U141">
            <v>147.943975981256</v>
          </cell>
          <cell r="V141">
            <v>30.1143320385529</v>
          </cell>
        </row>
        <row r="142">
          <cell r="B142" t="str">
            <v>KMS054</v>
          </cell>
          <cell r="C142" t="str">
            <v>Korea/N China</v>
          </cell>
          <cell r="D142">
            <v>35.6759</v>
          </cell>
          <cell r="E142">
            <v>128.4366</v>
          </cell>
          <cell r="F142">
            <v>129.362677969423</v>
          </cell>
          <cell r="G142">
            <v>198.754119078176</v>
          </cell>
        </row>
        <row r="142">
          <cell r="L142">
            <v>165.927856980967</v>
          </cell>
          <cell r="M142">
            <v>177.881680452267</v>
          </cell>
          <cell r="N142">
            <v>211.748745129246</v>
          </cell>
          <cell r="O142">
            <v>245.981747224237</v>
          </cell>
        </row>
        <row r="142">
          <cell r="T142">
            <v>223.092781363854</v>
          </cell>
          <cell r="U142">
            <v>226.059366982968</v>
          </cell>
        </row>
        <row r="143">
          <cell r="B143" t="str">
            <v>KMS055</v>
          </cell>
          <cell r="C143" t="str">
            <v>Korea/N China</v>
          </cell>
          <cell r="D143">
            <v>35.709</v>
          </cell>
          <cell r="E143">
            <v>128.4127</v>
          </cell>
          <cell r="F143">
            <v>125.049883308885</v>
          </cell>
          <cell r="G143">
            <v>197.174860548827</v>
          </cell>
        </row>
        <row r="143">
          <cell r="K143">
            <v>189.232023786582</v>
          </cell>
          <cell r="L143">
            <v>169.478854728456</v>
          </cell>
          <cell r="M143">
            <v>162.741976155553</v>
          </cell>
          <cell r="N143">
            <v>231.41402038164</v>
          </cell>
          <cell r="O143">
            <v>205.560189995323</v>
          </cell>
        </row>
        <row r="143">
          <cell r="S143">
            <v>215.152326829719</v>
          </cell>
          <cell r="T143">
            <v>203.563974833092</v>
          </cell>
          <cell r="U143">
            <v>204.778555409244</v>
          </cell>
        </row>
        <row r="144">
          <cell r="B144" t="str">
            <v>KMS056</v>
          </cell>
          <cell r="C144" t="str">
            <v>Korea/N China</v>
          </cell>
          <cell r="D144">
            <v>37.0443</v>
          </cell>
          <cell r="E144">
            <v>128.2372</v>
          </cell>
          <cell r="F144">
            <v>165.332575073688</v>
          </cell>
          <cell r="G144">
            <v>151.633636008266</v>
          </cell>
        </row>
        <row r="144">
          <cell r="L144">
            <v>166.722648164467</v>
          </cell>
          <cell r="M144">
            <v>179.164233958799</v>
          </cell>
          <cell r="N144">
            <v>227.626132321024</v>
          </cell>
          <cell r="O144">
            <v>204.899418145193</v>
          </cell>
        </row>
        <row r="144">
          <cell r="T144">
            <v>205.666977368042</v>
          </cell>
          <cell r="U144">
            <v>208.867438146434</v>
          </cell>
        </row>
        <row r="145">
          <cell r="B145" t="str">
            <v>KMS058</v>
          </cell>
          <cell r="C145" t="str">
            <v>Korea/N China</v>
          </cell>
          <cell r="D145">
            <v>35.2219</v>
          </cell>
          <cell r="E145">
            <v>128.9579</v>
          </cell>
          <cell r="F145">
            <v>89.4696743074653</v>
          </cell>
          <cell r="G145">
            <v>154.832900645283</v>
          </cell>
        </row>
        <row r="145">
          <cell r="L145">
            <v>124.377927291171</v>
          </cell>
          <cell r="M145">
            <v>138.060857939048</v>
          </cell>
          <cell r="N145">
            <v>161.308263343822</v>
          </cell>
          <cell r="O145">
            <v>198.605492871371</v>
          </cell>
        </row>
        <row r="145">
          <cell r="T145">
            <v>172.966736962845</v>
          </cell>
          <cell r="U145">
            <v>176.573005332632</v>
          </cell>
        </row>
        <row r="146">
          <cell r="B146" t="str">
            <v>KMS059</v>
          </cell>
          <cell r="C146" t="str">
            <v>Korea/N China</v>
          </cell>
          <cell r="D146">
            <v>36.0328</v>
          </cell>
          <cell r="E146">
            <v>128.2701</v>
          </cell>
          <cell r="F146">
            <v>100.254093126449</v>
          </cell>
          <cell r="G146">
            <v>177.07662122767</v>
          </cell>
        </row>
        <row r="146">
          <cell r="L146">
            <v>141.457291097147</v>
          </cell>
          <cell r="M146">
            <v>155.108397022756</v>
          </cell>
          <cell r="N146">
            <v>195.992740517395</v>
          </cell>
          <cell r="O146">
            <v>214.714558581108</v>
          </cell>
        </row>
        <row r="146">
          <cell r="T146">
            <v>202.419625932836</v>
          </cell>
          <cell r="U146">
            <v>205.503658751181</v>
          </cell>
        </row>
        <row r="147">
          <cell r="B147" t="str">
            <v>KMS060</v>
          </cell>
          <cell r="C147" t="str">
            <v>Korea/N China</v>
          </cell>
          <cell r="D147">
            <v>36.9899</v>
          </cell>
          <cell r="E147">
            <v>127.846</v>
          </cell>
          <cell r="F147">
            <v>152.454360845314</v>
          </cell>
          <cell r="G147">
            <v>176.714405013463</v>
          </cell>
        </row>
        <row r="147">
          <cell r="K147">
            <v>143.39921099126</v>
          </cell>
          <cell r="L147">
            <v>165.634336027177</v>
          </cell>
          <cell r="M147">
            <v>163.392186263365</v>
          </cell>
          <cell r="N147">
            <v>220.618662701</v>
          </cell>
          <cell r="O147">
            <v>210.405063107448</v>
          </cell>
        </row>
        <row r="147">
          <cell r="S147">
            <v>191.251858894036</v>
          </cell>
          <cell r="T147">
            <v>205.809631612395</v>
          </cell>
          <cell r="U147">
            <v>204.950401957603</v>
          </cell>
        </row>
        <row r="148">
          <cell r="B148" t="str">
            <v>KMS061</v>
          </cell>
          <cell r="C148" t="str">
            <v>Korea/N China</v>
          </cell>
          <cell r="D148">
            <v>36.0684</v>
          </cell>
          <cell r="E148">
            <v>128.2661</v>
          </cell>
          <cell r="F148">
            <v>158.131712820598</v>
          </cell>
          <cell r="G148">
            <v>185.260561818917</v>
          </cell>
        </row>
        <row r="148">
          <cell r="K148">
            <v>212.262488228111</v>
          </cell>
          <cell r="L148">
            <v>172.083311190435</v>
          </cell>
          <cell r="M148">
            <v>166.532262700686</v>
          </cell>
          <cell r="N148">
            <v>245.170542089382</v>
          </cell>
          <cell r="O148">
            <v>186.655908309851</v>
          </cell>
        </row>
        <row r="148">
          <cell r="S148">
            <v>197.712542905075</v>
          </cell>
          <cell r="T148">
            <v>198.874285103198</v>
          </cell>
          <cell r="U148">
            <v>196.302853430231</v>
          </cell>
        </row>
        <row r="149">
          <cell r="B149" t="str">
            <v>KMS062</v>
          </cell>
          <cell r="C149" t="str">
            <v>M. sacchariflorus 4x</v>
          </cell>
          <cell r="D149">
            <v>36.3393</v>
          </cell>
          <cell r="E149">
            <v>129.0613</v>
          </cell>
          <cell r="F149">
            <v>79.2537152013511</v>
          </cell>
          <cell r="G149">
            <v>92.0273709223259</v>
          </cell>
        </row>
        <row r="149">
          <cell r="J149">
            <v>173.053807756973</v>
          </cell>
        </row>
        <row r="149">
          <cell r="L149">
            <v>103.026616493851</v>
          </cell>
          <cell r="M149">
            <v>118.094664790669</v>
          </cell>
          <cell r="N149">
            <v>175.118102733779</v>
          </cell>
          <cell r="O149">
            <v>162.809899006742</v>
          </cell>
        </row>
        <row r="149">
          <cell r="R149">
            <v>161.588101297773</v>
          </cell>
        </row>
        <row r="149">
          <cell r="T149">
            <v>158.513370036326</v>
          </cell>
          <cell r="U149">
            <v>162.390659739595</v>
          </cell>
          <cell r="V149">
            <v>104.287445628115</v>
          </cell>
        </row>
        <row r="150">
          <cell r="B150" t="str">
            <v>KMS063</v>
          </cell>
          <cell r="C150" t="str">
            <v>Korea/N China</v>
          </cell>
          <cell r="D150">
            <v>35.2779</v>
          </cell>
          <cell r="E150">
            <v>128.6932</v>
          </cell>
          <cell r="F150">
            <v>153.141010336999</v>
          </cell>
          <cell r="G150">
            <v>220.430338806051</v>
          </cell>
        </row>
        <row r="150">
          <cell r="K150">
            <v>189.003048587306</v>
          </cell>
          <cell r="L150">
            <v>198.512102005122</v>
          </cell>
          <cell r="M150">
            <v>192.407763548506</v>
          </cell>
          <cell r="N150">
            <v>212.439614777511</v>
          </cell>
          <cell r="O150">
            <v>244.272894800792</v>
          </cell>
        </row>
        <row r="150">
          <cell r="S150">
            <v>198.192110792685</v>
          </cell>
          <cell r="T150">
            <v>229.512003276504</v>
          </cell>
          <cell r="U150">
            <v>222.738209199596</v>
          </cell>
        </row>
        <row r="151">
          <cell r="B151" t="str">
            <v>KMS064</v>
          </cell>
          <cell r="C151" t="str">
            <v>Korea/N China</v>
          </cell>
          <cell r="D151">
            <v>36.5241</v>
          </cell>
          <cell r="E151">
            <v>128.6888</v>
          </cell>
          <cell r="F151">
            <v>140.335976838258</v>
          </cell>
          <cell r="G151">
            <v>181.114187726148</v>
          </cell>
        </row>
        <row r="151">
          <cell r="K151">
            <v>249.968635790521</v>
          </cell>
          <cell r="L151">
            <v>159.924730069587</v>
          </cell>
          <cell r="M151">
            <v>173.410210943902</v>
          </cell>
          <cell r="N151">
            <v>198.093633060883</v>
          </cell>
          <cell r="O151">
            <v>209.899493294793</v>
          </cell>
        </row>
        <row r="151">
          <cell r="S151">
            <v>225.116227107887</v>
          </cell>
          <cell r="T151">
            <v>195.398530937777</v>
          </cell>
          <cell r="U151">
            <v>199.766873667244</v>
          </cell>
        </row>
        <row r="152">
          <cell r="B152" t="str">
            <v>KMS065</v>
          </cell>
          <cell r="C152" t="str">
            <v>Korea/N China</v>
          </cell>
          <cell r="D152">
            <v>36.3936</v>
          </cell>
          <cell r="E152">
            <v>128.6777</v>
          </cell>
          <cell r="F152">
            <v>145.371865892729</v>
          </cell>
          <cell r="G152">
            <v>163.594523995479</v>
          </cell>
        </row>
        <row r="152">
          <cell r="L152">
            <v>153.006872800909</v>
          </cell>
          <cell r="M152">
            <v>165.112335117429</v>
          </cell>
          <cell r="N152">
            <v>237.938174050668</v>
          </cell>
          <cell r="O152">
            <v>216.50520004108</v>
          </cell>
        </row>
        <row r="152">
          <cell r="T152">
            <v>215.660075159141</v>
          </cell>
          <cell r="U152">
            <v>218.844389203844</v>
          </cell>
        </row>
        <row r="153">
          <cell r="B153" t="str">
            <v>KMS066</v>
          </cell>
          <cell r="C153" t="str">
            <v>Korea/N China</v>
          </cell>
          <cell r="D153">
            <v>36.66</v>
          </cell>
          <cell r="E153">
            <v>128.4729</v>
          </cell>
          <cell r="F153">
            <v>108.91211758881</v>
          </cell>
          <cell r="G153">
            <v>182.092763896814</v>
          </cell>
        </row>
        <row r="153">
          <cell r="J153">
            <v>113.603812548766</v>
          </cell>
        </row>
        <row r="153">
          <cell r="L153">
            <v>145.394428220681</v>
          </cell>
          <cell r="M153">
            <v>157.801508116906</v>
          </cell>
          <cell r="N153">
            <v>214.933402614944</v>
          </cell>
          <cell r="O153">
            <v>225.309128701384</v>
          </cell>
        </row>
        <row r="153">
          <cell r="R153">
            <v>121.938187061964</v>
          </cell>
        </row>
        <row r="153">
          <cell r="T153">
            <v>202.117982403561</v>
          </cell>
          <cell r="U153">
            <v>205.135610513592</v>
          </cell>
          <cell r="V153">
            <v>150.641577147913</v>
          </cell>
        </row>
        <row r="154">
          <cell r="B154" t="str">
            <v>KMS067</v>
          </cell>
          <cell r="C154" t="str">
            <v>Korea/N China</v>
          </cell>
          <cell r="D154">
            <v>35.2876</v>
          </cell>
          <cell r="E154">
            <v>128.5395</v>
          </cell>
          <cell r="F154">
            <v>148.686503352893</v>
          </cell>
          <cell r="G154">
            <v>117.639758827792</v>
          </cell>
        </row>
        <row r="154">
          <cell r="J154">
            <v>34.7721294590326</v>
          </cell>
        </row>
        <row r="154">
          <cell r="L154">
            <v>129.318227527468</v>
          </cell>
          <cell r="M154">
            <v>142.733670374221</v>
          </cell>
          <cell r="N154">
            <v>215.581308929855</v>
          </cell>
          <cell r="O154">
            <v>139.92423054878</v>
          </cell>
        </row>
        <row r="154">
          <cell r="R154">
            <v>166.554531999082</v>
          </cell>
        </row>
        <row r="154">
          <cell r="T154">
            <v>168.781306159276</v>
          </cell>
          <cell r="U154">
            <v>172.189379152765</v>
          </cell>
          <cell r="V154">
            <v>158.547618024876</v>
          </cell>
        </row>
        <row r="155">
          <cell r="B155" t="str">
            <v>KMS068</v>
          </cell>
          <cell r="C155" t="str">
            <v>Korea/N China</v>
          </cell>
          <cell r="D155">
            <v>35.2115</v>
          </cell>
          <cell r="E155">
            <v>128.2821</v>
          </cell>
          <cell r="F155">
            <v>173.824351118254</v>
          </cell>
          <cell r="G155">
            <v>208.266802968401</v>
          </cell>
        </row>
        <row r="155">
          <cell r="J155">
            <v>194.161827012739</v>
          </cell>
          <cell r="K155">
            <v>173.961020638481</v>
          </cell>
          <cell r="L155">
            <v>194.073649843444</v>
          </cell>
          <cell r="M155">
            <v>189.38013360595</v>
          </cell>
          <cell r="N155">
            <v>250.324736257876</v>
          </cell>
          <cell r="O155">
            <v>245.463282142014</v>
          </cell>
        </row>
        <row r="155">
          <cell r="R155">
            <v>239.204743468777</v>
          </cell>
          <cell r="S155">
            <v>141.511594508392</v>
          </cell>
          <cell r="T155">
            <v>238.941837552836</v>
          </cell>
          <cell r="U155">
            <v>229.010166113097</v>
          </cell>
          <cell r="V155">
            <v>173.380849229306</v>
          </cell>
        </row>
        <row r="156">
          <cell r="B156" t="str">
            <v>KMS069a</v>
          </cell>
          <cell r="C156" t="str">
            <v>Korea/N China</v>
          </cell>
          <cell r="D156">
            <v>36.0375027777778</v>
          </cell>
          <cell r="E156">
            <v>129.235336111111</v>
          </cell>
          <cell r="F156">
            <v>85.8770242281111</v>
          </cell>
          <cell r="G156">
            <v>93.8572100836055</v>
          </cell>
        </row>
        <row r="156">
          <cell r="L156">
            <v>93.9281263590091</v>
          </cell>
          <cell r="M156">
            <v>109.810880844219</v>
          </cell>
          <cell r="N156">
            <v>197.483306295522</v>
          </cell>
          <cell r="O156">
            <v>147.171339792445</v>
          </cell>
        </row>
        <row r="156">
          <cell r="T156">
            <v>159.115616947631</v>
          </cell>
          <cell r="U156">
            <v>162.934703845996</v>
          </cell>
        </row>
        <row r="157">
          <cell r="B157" t="str">
            <v>KMS070</v>
          </cell>
          <cell r="C157" t="str">
            <v>Korea/N China</v>
          </cell>
          <cell r="D157">
            <v>37.5486</v>
          </cell>
          <cell r="E157">
            <v>127.3111</v>
          </cell>
          <cell r="F157">
            <v>179.205698871261</v>
          </cell>
          <cell r="G157">
            <v>199.375247355602</v>
          </cell>
        </row>
        <row r="157">
          <cell r="K157">
            <v>214.576421874425</v>
          </cell>
          <cell r="L157">
            <v>189.975210815029</v>
          </cell>
          <cell r="M157">
            <v>180.441941048878</v>
          </cell>
          <cell r="N157">
            <v>306.340132790745</v>
          </cell>
          <cell r="O157">
            <v>206.564570433945</v>
          </cell>
        </row>
        <row r="157">
          <cell r="S157">
            <v>205.191393372111</v>
          </cell>
          <cell r="T157">
            <v>235.400379722809</v>
          </cell>
          <cell r="U157">
            <v>225.832058006623</v>
          </cell>
        </row>
        <row r="158">
          <cell r="B158" t="str">
            <v>KMS071</v>
          </cell>
          <cell r="C158" t="str">
            <v>Korea/N China</v>
          </cell>
          <cell r="D158">
            <v>37.5861</v>
          </cell>
          <cell r="E158">
            <v>126.8031</v>
          </cell>
        </row>
        <row r="158">
          <cell r="G158">
            <v>185.820097063</v>
          </cell>
        </row>
        <row r="158">
          <cell r="L158">
            <v>168.783556267256</v>
          </cell>
          <cell r="M158">
            <v>178.963694100279</v>
          </cell>
        </row>
        <row r="158">
          <cell r="O158">
            <v>213.211526046965</v>
          </cell>
        </row>
        <row r="158">
          <cell r="T158">
            <v>207.658360932801</v>
          </cell>
          <cell r="U158">
            <v>210.40730248178</v>
          </cell>
        </row>
        <row r="159">
          <cell r="B159" t="str">
            <v>KMS072</v>
          </cell>
          <cell r="C159" t="str">
            <v>Korea/N China</v>
          </cell>
          <cell r="D159">
            <v>37.8739</v>
          </cell>
          <cell r="E159">
            <v>127.3017</v>
          </cell>
          <cell r="F159">
            <v>169.246129099203</v>
          </cell>
          <cell r="G159">
            <v>220.495019865128</v>
          </cell>
        </row>
        <row r="159">
          <cell r="L159">
            <v>194.40006852964</v>
          </cell>
          <cell r="M159">
            <v>205.650860075522</v>
          </cell>
          <cell r="N159">
            <v>258.456636921107</v>
          </cell>
          <cell r="O159">
            <v>242.786152912138</v>
          </cell>
        </row>
        <row r="159">
          <cell r="T159">
            <v>241.972893392038</v>
          </cell>
          <cell r="U159">
            <v>244.910872470279</v>
          </cell>
        </row>
        <row r="160">
          <cell r="B160" t="str">
            <v>KMS074</v>
          </cell>
          <cell r="C160" t="str">
            <v>Korea/N China</v>
          </cell>
          <cell r="D160">
            <v>37.9867</v>
          </cell>
          <cell r="E160">
            <v>127.0169</v>
          </cell>
          <cell r="F160">
            <v>127.597969889888</v>
          </cell>
          <cell r="G160">
            <v>156.313981300009</v>
          </cell>
        </row>
        <row r="160">
          <cell r="J160">
            <v>140.844892853475</v>
          </cell>
          <cell r="K160">
            <v>194.306187795715</v>
          </cell>
          <cell r="L160">
            <v>143.885022739045</v>
          </cell>
          <cell r="M160">
            <v>151.855983978736</v>
          </cell>
          <cell r="N160">
            <v>197.889096546874</v>
          </cell>
          <cell r="O160">
            <v>199.084059303143</v>
          </cell>
        </row>
        <row r="160">
          <cell r="R160">
            <v>145.708501916951</v>
          </cell>
          <cell r="S160">
            <v>154.455313415363</v>
          </cell>
          <cell r="T160">
            <v>182.405675660809</v>
          </cell>
          <cell r="U160">
            <v>180.058044972076</v>
          </cell>
          <cell r="V160">
            <v>119.060679819733</v>
          </cell>
        </row>
        <row r="161">
          <cell r="B161" t="str">
            <v>KMS075</v>
          </cell>
          <cell r="C161" t="str">
            <v>Korea/N China</v>
          </cell>
          <cell r="D161">
            <v>36.8339</v>
          </cell>
          <cell r="E161">
            <v>126.5816</v>
          </cell>
          <cell r="F161">
            <v>128.527355926474</v>
          </cell>
          <cell r="G161">
            <v>177.039504144309</v>
          </cell>
        </row>
        <row r="161">
          <cell r="J161">
            <v>4.11950563831048</v>
          </cell>
          <cell r="K161">
            <v>216.415152788766</v>
          </cell>
          <cell r="L161">
            <v>143.916681573311</v>
          </cell>
          <cell r="M161">
            <v>153.949544948653</v>
          </cell>
          <cell r="N161">
            <v>217.618663037886</v>
          </cell>
          <cell r="O161">
            <v>197.286171949561</v>
          </cell>
        </row>
        <row r="161">
          <cell r="R161">
            <v>174.504236154162</v>
          </cell>
          <cell r="S161">
            <v>141.981385457522</v>
          </cell>
          <cell r="T161">
            <v>194.339554533583</v>
          </cell>
          <cell r="U161">
            <v>188.71175879628</v>
          </cell>
          <cell r="V161">
            <v>114.133731281732</v>
          </cell>
        </row>
        <row r="162">
          <cell r="B162" t="str">
            <v>KMS076</v>
          </cell>
          <cell r="C162" t="str">
            <v>Korea/N China</v>
          </cell>
          <cell r="D162">
            <v>35.0748</v>
          </cell>
          <cell r="E162">
            <v>126.9625</v>
          </cell>
          <cell r="F162">
            <v>130.068291908995</v>
          </cell>
          <cell r="G162">
            <v>206.557805934717</v>
          </cell>
        </row>
        <row r="162">
          <cell r="K162">
            <v>236.135728895335</v>
          </cell>
          <cell r="L162">
            <v>182.791628344728</v>
          </cell>
          <cell r="M162">
            <v>187.466572969513</v>
          </cell>
          <cell r="N162">
            <v>256.38532371249</v>
          </cell>
          <cell r="O162">
            <v>189.900657326838</v>
          </cell>
        </row>
        <row r="162">
          <cell r="S162">
            <v>217.75382793779</v>
          </cell>
          <cell r="T162">
            <v>200.124719714916</v>
          </cell>
          <cell r="U162">
            <v>202.601485418665</v>
          </cell>
        </row>
        <row r="163">
          <cell r="B163" t="str">
            <v>KMS077</v>
          </cell>
          <cell r="C163" t="str">
            <v>Korea/N China</v>
          </cell>
          <cell r="D163">
            <v>36.7721</v>
          </cell>
          <cell r="E163">
            <v>126.568</v>
          </cell>
          <cell r="F163">
            <v>150.286054584584</v>
          </cell>
        </row>
        <row r="163">
          <cell r="L163">
            <v>168.305303906032</v>
          </cell>
          <cell r="M163">
            <v>181.74391385127</v>
          </cell>
          <cell r="N163">
            <v>223.89077998953</v>
          </cell>
          <cell r="O163">
            <v>185.95673791473</v>
          </cell>
        </row>
        <row r="163">
          <cell r="T163">
            <v>197.658016168989</v>
          </cell>
          <cell r="U163">
            <v>201.179699869238</v>
          </cell>
        </row>
        <row r="164">
          <cell r="B164" t="str">
            <v>KMS078</v>
          </cell>
          <cell r="C164" t="str">
            <v>Korea/N China</v>
          </cell>
          <cell r="D164">
            <v>36.2903</v>
          </cell>
          <cell r="E164">
            <v>126.923</v>
          </cell>
          <cell r="F164">
            <v>172.972117337023</v>
          </cell>
          <cell r="G164">
            <v>211.12530276532</v>
          </cell>
        </row>
        <row r="164">
          <cell r="L164">
            <v>191.698382622837</v>
          </cell>
          <cell r="M164">
            <v>203.20972154311</v>
          </cell>
          <cell r="N164">
            <v>264.142943195923</v>
          </cell>
          <cell r="O164">
            <v>245.492571527717</v>
          </cell>
        </row>
        <row r="164">
          <cell r="T164">
            <v>245.461704811232</v>
          </cell>
          <cell r="U164">
            <v>248.293399323621</v>
          </cell>
        </row>
        <row r="165">
          <cell r="B165" t="str">
            <v>KMS079</v>
          </cell>
          <cell r="C165" t="str">
            <v>Korea/N China</v>
          </cell>
          <cell r="D165">
            <v>36.3114</v>
          </cell>
          <cell r="E165">
            <v>126.9326</v>
          </cell>
          <cell r="F165">
            <v>113.500805396296</v>
          </cell>
          <cell r="G165">
            <v>158.240074137887</v>
          </cell>
        </row>
        <row r="165">
          <cell r="L165">
            <v>137.906318967851</v>
          </cell>
          <cell r="M165">
            <v>150.902956096549</v>
          </cell>
          <cell r="N165">
            <v>210.734853393978</v>
          </cell>
          <cell r="O165">
            <v>206.206844036405</v>
          </cell>
        </row>
        <row r="165">
          <cell r="T165">
            <v>199.168072328151</v>
          </cell>
          <cell r="U165">
            <v>202.458084589459</v>
          </cell>
        </row>
        <row r="166">
          <cell r="B166" t="str">
            <v>KMS080</v>
          </cell>
          <cell r="C166" t="str">
            <v>Korea/N China</v>
          </cell>
          <cell r="D166">
            <v>35.87</v>
          </cell>
          <cell r="E166">
            <v>127.112</v>
          </cell>
        </row>
        <row r="166">
          <cell r="G166">
            <v>160.047156881361</v>
          </cell>
        </row>
        <row r="166">
          <cell r="L166">
            <v>141.553111298652</v>
          </cell>
          <cell r="M166">
            <v>152.904985547424</v>
          </cell>
        </row>
        <row r="166">
          <cell r="O166">
            <v>204.582082411328</v>
          </cell>
        </row>
        <row r="166">
          <cell r="T166">
            <v>199.032861491788</v>
          </cell>
          <cell r="U166">
            <v>202.095103652011</v>
          </cell>
        </row>
        <row r="167">
          <cell r="B167" t="str">
            <v>KMS081</v>
          </cell>
          <cell r="C167" t="str">
            <v>Korea/N China</v>
          </cell>
          <cell r="D167">
            <v>36.4595</v>
          </cell>
          <cell r="E167">
            <v>127.1504</v>
          </cell>
          <cell r="F167">
            <v>149.73632578106</v>
          </cell>
          <cell r="G167">
            <v>191.289859754011</v>
          </cell>
        </row>
        <row r="167">
          <cell r="J167">
            <v>165.0073309228</v>
          </cell>
          <cell r="K167">
            <v>214.576421874428</v>
          </cell>
          <cell r="L167">
            <v>172.60124657992</v>
          </cell>
          <cell r="M167">
            <v>178.577315260597</v>
          </cell>
          <cell r="N167">
            <v>228.761920510697</v>
          </cell>
          <cell r="O167">
            <v>220.305960973752</v>
          </cell>
        </row>
        <row r="167">
          <cell r="R167">
            <v>200.364674995639</v>
          </cell>
          <cell r="S167">
            <v>206.187342203917</v>
          </cell>
          <cell r="T167">
            <v>213.114789821162</v>
          </cell>
          <cell r="U167">
            <v>212.787285751193</v>
          </cell>
          <cell r="V167">
            <v>130.89443495214</v>
          </cell>
        </row>
        <row r="168">
          <cell r="B168" t="str">
            <v>KMS082</v>
          </cell>
          <cell r="C168" t="str">
            <v>Korea/N China</v>
          </cell>
          <cell r="D168">
            <v>36.4821</v>
          </cell>
          <cell r="E168">
            <v>127.1322</v>
          </cell>
          <cell r="F168">
            <v>136.227365659157</v>
          </cell>
          <cell r="G168">
            <v>153.318495283414</v>
          </cell>
        </row>
        <row r="168">
          <cell r="J168">
            <v>168.025148347295</v>
          </cell>
          <cell r="K168">
            <v>191.663789404601</v>
          </cell>
          <cell r="L168">
            <v>150.509292508988</v>
          </cell>
          <cell r="M168">
            <v>150.181905808748</v>
          </cell>
          <cell r="N168">
            <v>239.168622760177</v>
          </cell>
          <cell r="O168">
            <v>211.04276293482</v>
          </cell>
        </row>
        <row r="168">
          <cell r="R168">
            <v>221.272603346841</v>
          </cell>
          <cell r="S168">
            <v>200.748712129251</v>
          </cell>
          <cell r="T168">
            <v>213.663160210987</v>
          </cell>
          <cell r="U168">
            <v>208.89154647898</v>
          </cell>
          <cell r="V168">
            <v>211.994148378896</v>
          </cell>
        </row>
        <row r="169">
          <cell r="B169" t="str">
            <v>KMS083</v>
          </cell>
          <cell r="C169" t="str">
            <v>Korea/N China</v>
          </cell>
          <cell r="D169">
            <v>35.3182</v>
          </cell>
          <cell r="E169">
            <v>126.5738</v>
          </cell>
          <cell r="F169">
            <v>140.400627495</v>
          </cell>
          <cell r="G169">
            <v>168.99354257395</v>
          </cell>
        </row>
        <row r="169">
          <cell r="L169">
            <v>155.153570082022</v>
          </cell>
          <cell r="M169">
            <v>167.298591098096</v>
          </cell>
          <cell r="N169">
            <v>205.087302327986</v>
          </cell>
          <cell r="O169">
            <v>215.849200523102</v>
          </cell>
        </row>
        <row r="169">
          <cell r="T169">
            <v>203.838618136405</v>
          </cell>
          <cell r="U169">
            <v>207.149407978552</v>
          </cell>
        </row>
        <row r="170">
          <cell r="B170" t="str">
            <v>KMS084</v>
          </cell>
          <cell r="C170" t="str">
            <v>Korea/N China</v>
          </cell>
          <cell r="D170">
            <v>37.85</v>
          </cell>
          <cell r="E170">
            <v>127.7333</v>
          </cell>
          <cell r="F170">
            <v>146.733700832272</v>
          </cell>
          <cell r="G170">
            <v>243.17728328651</v>
          </cell>
        </row>
        <row r="170">
          <cell r="K170">
            <v>255.889707864741</v>
          </cell>
          <cell r="L170">
            <v>193.418870708492</v>
          </cell>
          <cell r="M170">
            <v>201.494243031724</v>
          </cell>
          <cell r="N170">
            <v>244.603648787729</v>
          </cell>
          <cell r="O170">
            <v>242.920977247608</v>
          </cell>
        </row>
        <row r="170">
          <cell r="S170">
            <v>247.947537013276</v>
          </cell>
          <cell r="T170">
            <v>233.884838625512</v>
          </cell>
          <cell r="U170">
            <v>236.236865704241</v>
          </cell>
        </row>
        <row r="171">
          <cell r="B171" t="str">
            <v>KMS086</v>
          </cell>
          <cell r="C171" t="str">
            <v>Korea/N China</v>
          </cell>
          <cell r="D171">
            <v>35.7155</v>
          </cell>
          <cell r="E171">
            <v>126.9738</v>
          </cell>
          <cell r="F171">
            <v>154.11744534054</v>
          </cell>
          <cell r="G171">
            <v>193.154440892402</v>
          </cell>
        </row>
        <row r="171">
          <cell r="L171">
            <v>174.335433960284</v>
          </cell>
          <cell r="M171">
            <v>186.112345445612</v>
          </cell>
          <cell r="N171">
            <v>215.295717066137</v>
          </cell>
          <cell r="O171">
            <v>229.64230170489</v>
          </cell>
        </row>
        <row r="171">
          <cell r="T171">
            <v>215.341798081289</v>
          </cell>
          <cell r="U171">
            <v>218.718209025114</v>
          </cell>
        </row>
        <row r="172">
          <cell r="B172" t="str">
            <v>KMS087</v>
          </cell>
          <cell r="C172" t="str">
            <v>Korea/N China</v>
          </cell>
          <cell r="D172">
            <v>34.9965</v>
          </cell>
          <cell r="E172">
            <v>127.4942</v>
          </cell>
          <cell r="F172">
            <v>132.747485919845</v>
          </cell>
          <cell r="G172">
            <v>158.010801872428</v>
          </cell>
        </row>
        <row r="172">
          <cell r="K172">
            <v>184.154860470342</v>
          </cell>
          <cell r="L172">
            <v>146.535301258392</v>
          </cell>
          <cell r="M172">
            <v>151.905700556292</v>
          </cell>
          <cell r="N172">
            <v>229.950192942202</v>
          </cell>
          <cell r="O172">
            <v>209.562728756329</v>
          </cell>
        </row>
        <row r="172">
          <cell r="S172">
            <v>206.187342203919</v>
          </cell>
          <cell r="T172">
            <v>210.318528869743</v>
          </cell>
          <cell r="U172">
            <v>210.570957303362</v>
          </cell>
        </row>
        <row r="173">
          <cell r="B173" t="str">
            <v>KMS089</v>
          </cell>
          <cell r="C173" t="str">
            <v>Korea/N China</v>
          </cell>
          <cell r="D173">
            <v>34.8359</v>
          </cell>
          <cell r="E173">
            <v>127.0669</v>
          </cell>
          <cell r="F173">
            <v>124.106299558229</v>
          </cell>
          <cell r="G173">
            <v>217.768627632065</v>
          </cell>
        </row>
        <row r="173">
          <cell r="L173">
            <v>174.279945551413</v>
          </cell>
          <cell r="M173">
            <v>186.886603146911</v>
          </cell>
          <cell r="N173">
            <v>242.992354826537</v>
          </cell>
          <cell r="O173">
            <v>250.971962032099</v>
          </cell>
        </row>
        <row r="173">
          <cell r="T173">
            <v>242.942148662695</v>
          </cell>
          <cell r="U173">
            <v>245.642836332564</v>
          </cell>
        </row>
        <row r="174">
          <cell r="B174" t="str">
            <v>KMS090</v>
          </cell>
          <cell r="C174" t="str">
            <v>Korea/N China</v>
          </cell>
          <cell r="D174">
            <v>35.4061</v>
          </cell>
          <cell r="E174">
            <v>127.3112</v>
          </cell>
          <cell r="F174">
            <v>149.32985225334</v>
          </cell>
          <cell r="G174">
            <v>221.444370034597</v>
          </cell>
        </row>
        <row r="174">
          <cell r="L174">
            <v>184.404098248006</v>
          </cell>
          <cell r="M174">
            <v>195.942699886123</v>
          </cell>
          <cell r="N174">
            <v>231.891437178423</v>
          </cell>
          <cell r="O174">
            <v>188.629556870852</v>
          </cell>
        </row>
        <row r="174">
          <cell r="T174">
            <v>203.746389020564</v>
          </cell>
          <cell r="U174">
            <v>207.19513784899</v>
          </cell>
        </row>
        <row r="175">
          <cell r="B175" t="str">
            <v>KMS091</v>
          </cell>
          <cell r="C175" t="str">
            <v>Korea/N China</v>
          </cell>
          <cell r="D175">
            <v>36.5281</v>
          </cell>
          <cell r="E175">
            <v>126.5841</v>
          </cell>
          <cell r="F175">
            <v>166.156022628673</v>
          </cell>
          <cell r="G175">
            <v>185.417477358054</v>
          </cell>
        </row>
        <row r="175">
          <cell r="K175">
            <v>204.60767687681</v>
          </cell>
          <cell r="L175">
            <v>174.535272056243</v>
          </cell>
          <cell r="M175">
            <v>168.216933027049</v>
          </cell>
          <cell r="N175">
            <v>189.026305923232</v>
          </cell>
          <cell r="O175">
            <v>202.972854663037</v>
          </cell>
        </row>
        <row r="175">
          <cell r="S175">
            <v>144.026274422327</v>
          </cell>
          <cell r="T175">
            <v>185.635219924514</v>
          </cell>
          <cell r="U175">
            <v>168.159905415917</v>
          </cell>
        </row>
        <row r="176">
          <cell r="B176" t="str">
            <v>KMS092</v>
          </cell>
          <cell r="C176" t="str">
            <v>Korea/N China</v>
          </cell>
          <cell r="D176">
            <v>34.6337</v>
          </cell>
          <cell r="E176">
            <v>126.6254</v>
          </cell>
          <cell r="F176">
            <v>175.715825002021</v>
          </cell>
          <cell r="G176">
            <v>191.718967062943</v>
          </cell>
        </row>
        <row r="176">
          <cell r="J176">
            <v>129.755800096013</v>
          </cell>
          <cell r="K176">
            <v>254.139844980182</v>
          </cell>
          <cell r="L176">
            <v>182.145726568373</v>
          </cell>
          <cell r="M176">
            <v>191.783719611934</v>
          </cell>
          <cell r="N176">
            <v>261.498730504736</v>
          </cell>
          <cell r="O176">
            <v>262.8689174275</v>
          </cell>
        </row>
        <row r="176">
          <cell r="R176">
            <v>153.645642537278</v>
          </cell>
          <cell r="S176">
            <v>231.070151941798</v>
          </cell>
          <cell r="T176">
            <v>241.070630235999</v>
          </cell>
          <cell r="U176">
            <v>240.396670815016</v>
          </cell>
          <cell r="V176">
            <v>191.194809694566</v>
          </cell>
        </row>
        <row r="177">
          <cell r="B177" t="str">
            <v>KMS093</v>
          </cell>
          <cell r="C177" t="str">
            <v>Korea/N China</v>
          </cell>
          <cell r="D177">
            <v>37.8108</v>
          </cell>
          <cell r="E177">
            <v>127.7722</v>
          </cell>
          <cell r="F177">
            <v>150.726998372709</v>
          </cell>
          <cell r="G177">
            <v>182.108018060063</v>
          </cell>
        </row>
        <row r="177">
          <cell r="J177">
            <v>117.644700844311</v>
          </cell>
          <cell r="K177">
            <v>216.415152788766</v>
          </cell>
          <cell r="L177">
            <v>162.835840762553</v>
          </cell>
          <cell r="M177">
            <v>169.794744658343</v>
          </cell>
          <cell r="N177">
            <v>221.34133597829</v>
          </cell>
          <cell r="O177">
            <v>217.686353313416</v>
          </cell>
        </row>
        <row r="177">
          <cell r="R177">
            <v>253.157681297012</v>
          </cell>
          <cell r="S177">
            <v>177.411270846974</v>
          </cell>
          <cell r="T177">
            <v>214.882204512486</v>
          </cell>
          <cell r="U177">
            <v>212.239971094672</v>
          </cell>
          <cell r="V177">
            <v>204.068696723894</v>
          </cell>
        </row>
        <row r="178">
          <cell r="B178" t="str">
            <v>KMS095</v>
          </cell>
          <cell r="C178" t="str">
            <v>Korea/N China</v>
          </cell>
          <cell r="D178">
            <v>35.9586</v>
          </cell>
          <cell r="E178">
            <v>127.1242</v>
          </cell>
          <cell r="F178">
            <v>139.392484766113</v>
          </cell>
          <cell r="G178">
            <v>185.090497598778</v>
          </cell>
        </row>
        <row r="178">
          <cell r="L178">
            <v>161.924698328877</v>
          </cell>
          <cell r="M178">
            <v>173.799665674786</v>
          </cell>
          <cell r="N178">
            <v>218.298759626025</v>
          </cell>
          <cell r="O178">
            <v>229.784718668261</v>
          </cell>
        </row>
        <row r="178">
          <cell r="T178">
            <v>214.6553828253</v>
          </cell>
          <cell r="U178">
            <v>217.761920407919</v>
          </cell>
        </row>
        <row r="179">
          <cell r="B179" t="str">
            <v>KMS096</v>
          </cell>
          <cell r="C179" t="str">
            <v>Korea/N China</v>
          </cell>
          <cell r="D179">
            <v>35.9872</v>
          </cell>
          <cell r="E179">
            <v>127.0874</v>
          </cell>
          <cell r="F179">
            <v>125.48906224862</v>
          </cell>
          <cell r="G179">
            <v>202.199157610889</v>
          </cell>
        </row>
        <row r="179">
          <cell r="K179">
            <v>208.266978075207</v>
          </cell>
          <cell r="L179">
            <v>163.18613881634</v>
          </cell>
          <cell r="M179">
            <v>163.783519609892</v>
          </cell>
          <cell r="N179">
            <v>207.047913209452</v>
          </cell>
          <cell r="O179">
            <v>213.780433673584</v>
          </cell>
        </row>
        <row r="179">
          <cell r="S179">
            <v>207.00462176689</v>
          </cell>
          <cell r="T179">
            <v>199.398179616077</v>
          </cell>
          <cell r="U179">
            <v>199.693477759237</v>
          </cell>
        </row>
        <row r="180">
          <cell r="B180" t="str">
            <v>KMS097</v>
          </cell>
          <cell r="C180" t="str">
            <v>Korea/N China</v>
          </cell>
          <cell r="D180">
            <v>35.0211</v>
          </cell>
          <cell r="E180">
            <v>126.6819</v>
          </cell>
          <cell r="F180">
            <v>152.756438859495</v>
          </cell>
          <cell r="G180">
            <v>206.533391866979</v>
          </cell>
        </row>
        <row r="180">
          <cell r="K180">
            <v>250.040680583078</v>
          </cell>
          <cell r="L180">
            <v>177.382975636612</v>
          </cell>
          <cell r="M180">
            <v>185.062587268964</v>
          </cell>
          <cell r="N180">
            <v>219.914972706987</v>
          </cell>
          <cell r="O180">
            <v>233.431433269466</v>
          </cell>
        </row>
        <row r="180">
          <cell r="S180">
            <v>219.592654699355</v>
          </cell>
          <cell r="T180">
            <v>217.351050876283</v>
          </cell>
          <cell r="U180">
            <v>216.884980577678</v>
          </cell>
        </row>
        <row r="181">
          <cell r="B181" t="str">
            <v>KMS098</v>
          </cell>
          <cell r="C181" t="str">
            <v>Korea/N China</v>
          </cell>
          <cell r="D181">
            <v>35.6574</v>
          </cell>
          <cell r="E181">
            <v>126.936</v>
          </cell>
          <cell r="F181">
            <v>169.487866814387</v>
          </cell>
          <cell r="G181">
            <v>180.644028048573</v>
          </cell>
        </row>
        <row r="181">
          <cell r="L181">
            <v>175.144431600239</v>
          </cell>
          <cell r="M181">
            <v>186.794936824039</v>
          </cell>
          <cell r="N181">
            <v>250.877577697963</v>
          </cell>
          <cell r="O181">
            <v>229.412587466217</v>
          </cell>
        </row>
        <row r="181">
          <cell r="T181">
            <v>230.274502447434</v>
          </cell>
          <cell r="U181">
            <v>233.234313845692</v>
          </cell>
        </row>
        <row r="182">
          <cell r="B182" t="str">
            <v>KMS099</v>
          </cell>
          <cell r="C182" t="str">
            <v>Korea/N China</v>
          </cell>
          <cell r="D182">
            <v>35.4049</v>
          </cell>
          <cell r="E182">
            <v>126.8047</v>
          </cell>
          <cell r="F182">
            <v>159.458264642313</v>
          </cell>
          <cell r="G182">
            <v>194.924528360691</v>
          </cell>
        </row>
        <row r="182">
          <cell r="K182">
            <v>182.123109168359</v>
          </cell>
          <cell r="L182">
            <v>178.002715295101</v>
          </cell>
          <cell r="M182">
            <v>177.059265386143</v>
          </cell>
          <cell r="N182">
            <v>225.885698474798</v>
          </cell>
          <cell r="O182">
            <v>251.71583746855</v>
          </cell>
        </row>
        <row r="182">
          <cell r="S182">
            <v>226.112766657471</v>
          </cell>
          <cell r="T182">
            <v>235.687720915726</v>
          </cell>
          <cell r="U182">
            <v>234.263724744378</v>
          </cell>
        </row>
        <row r="183">
          <cell r="B183" t="str">
            <v>KMS100</v>
          </cell>
          <cell r="C183" t="str">
            <v>Korea/N China</v>
          </cell>
          <cell r="D183">
            <v>34.8397</v>
          </cell>
          <cell r="E183">
            <v>126.4161</v>
          </cell>
          <cell r="F183">
            <v>169.490018202678</v>
          </cell>
          <cell r="G183">
            <v>179.39876039164</v>
          </cell>
        </row>
        <row r="183">
          <cell r="K183">
            <v>226.27080875737</v>
          </cell>
          <cell r="L183">
            <v>174.513678825862</v>
          </cell>
          <cell r="M183">
            <v>181.544864652589</v>
          </cell>
          <cell r="N183">
            <v>239.367503820082</v>
          </cell>
          <cell r="O183">
            <v>220.067144997134</v>
          </cell>
        </row>
        <row r="183">
          <cell r="S183">
            <v>197.597332247194</v>
          </cell>
          <cell r="T183">
            <v>220.559027064994</v>
          </cell>
          <cell r="U183">
            <v>218.907863901174</v>
          </cell>
        </row>
        <row r="184">
          <cell r="B184" t="str">
            <v>KMS101</v>
          </cell>
          <cell r="C184" t="str">
            <v>Korea/N China</v>
          </cell>
          <cell r="D184">
            <v>35.9893</v>
          </cell>
          <cell r="E184">
            <v>127.1016</v>
          </cell>
          <cell r="F184">
            <v>154.62952357002</v>
          </cell>
          <cell r="G184">
            <v>207.113742965626</v>
          </cell>
        </row>
        <row r="184">
          <cell r="J184">
            <v>232.318614780776</v>
          </cell>
        </row>
        <row r="184">
          <cell r="L184">
            <v>195.208708665605</v>
          </cell>
          <cell r="M184">
            <v>206.106998794093</v>
          </cell>
          <cell r="N184">
            <v>256.766785489922</v>
          </cell>
          <cell r="O184">
            <v>247.955279657031</v>
          </cell>
        </row>
        <row r="184">
          <cell r="R184">
            <v>197.379177106858</v>
          </cell>
        </row>
        <row r="184">
          <cell r="T184">
            <v>235.867964520131</v>
          </cell>
          <cell r="U184">
            <v>238.450554355695</v>
          </cell>
          <cell r="V184">
            <v>188.224849974403</v>
          </cell>
        </row>
        <row r="185">
          <cell r="B185" t="str">
            <v>KMS102</v>
          </cell>
          <cell r="C185" t="str">
            <v>Korea/N China</v>
          </cell>
          <cell r="D185">
            <v>35.0456</v>
          </cell>
          <cell r="E185">
            <v>126.8299</v>
          </cell>
          <cell r="F185">
            <v>141.559907813501</v>
          </cell>
          <cell r="G185">
            <v>213.540000438541</v>
          </cell>
        </row>
        <row r="185">
          <cell r="J185">
            <v>168.025148347295</v>
          </cell>
        </row>
        <row r="185">
          <cell r="L185">
            <v>172.39230425857</v>
          </cell>
          <cell r="M185">
            <v>184.812533966459</v>
          </cell>
          <cell r="N185">
            <v>205.569067719471</v>
          </cell>
          <cell r="O185">
            <v>235.797721332461</v>
          </cell>
        </row>
        <row r="185">
          <cell r="T185">
            <v>218.002811101834</v>
          </cell>
          <cell r="U185">
            <v>221.122701774429</v>
          </cell>
        </row>
        <row r="186">
          <cell r="B186" t="str">
            <v>KMS103</v>
          </cell>
          <cell r="C186" t="str">
            <v>Korea/N China</v>
          </cell>
          <cell r="D186">
            <v>35.2188</v>
          </cell>
          <cell r="E186">
            <v>126.491</v>
          </cell>
          <cell r="F186">
            <v>168.57595710008</v>
          </cell>
          <cell r="G186">
            <v>129.290370638789</v>
          </cell>
        </row>
        <row r="186">
          <cell r="L186">
            <v>157.296181994076</v>
          </cell>
          <cell r="M186">
            <v>170.13532519473</v>
          </cell>
          <cell r="N186">
            <v>254.289654864802</v>
          </cell>
          <cell r="O186">
            <v>212.471688277924</v>
          </cell>
        </row>
        <row r="186">
          <cell r="T186">
            <v>224.886781954882</v>
          </cell>
          <cell r="U186">
            <v>228.228177874117</v>
          </cell>
        </row>
        <row r="187">
          <cell r="B187" t="str">
            <v>KMS104</v>
          </cell>
          <cell r="C187" t="str">
            <v>Korea/N China</v>
          </cell>
          <cell r="D187">
            <v>35.3416</v>
          </cell>
          <cell r="E187">
            <v>126.8125</v>
          </cell>
          <cell r="F187">
            <v>182.530977183298</v>
          </cell>
          <cell r="G187">
            <v>209.70622291618</v>
          </cell>
        </row>
        <row r="187">
          <cell r="J187">
            <v>150.917276960631</v>
          </cell>
          <cell r="K187">
            <v>204.04035138078</v>
          </cell>
          <cell r="L187">
            <v>193.07206940657</v>
          </cell>
          <cell r="M187">
            <v>196.065874312742</v>
          </cell>
          <cell r="N187">
            <v>250.104176392422</v>
          </cell>
          <cell r="O187">
            <v>219.433854060849</v>
          </cell>
        </row>
        <row r="187">
          <cell r="R187">
            <v>244.187409886987</v>
          </cell>
          <cell r="S187">
            <v>196.200612174884</v>
          </cell>
          <cell r="T187">
            <v>226.721251547689</v>
          </cell>
          <cell r="U187">
            <v>224.141337955093</v>
          </cell>
          <cell r="V187">
            <v>185.255262280513</v>
          </cell>
        </row>
        <row r="188">
          <cell r="B188" t="str">
            <v>KMS105</v>
          </cell>
          <cell r="C188" t="str">
            <v>Korea/N China</v>
          </cell>
          <cell r="D188">
            <v>35.4341</v>
          </cell>
          <cell r="E188">
            <v>127.4236</v>
          </cell>
          <cell r="F188">
            <v>173.49936284462</v>
          </cell>
          <cell r="G188">
            <v>197.775466082709</v>
          </cell>
        </row>
        <row r="188">
          <cell r="L188">
            <v>187.320197350838</v>
          </cell>
          <cell r="M188">
            <v>199.091139636576</v>
          </cell>
          <cell r="N188">
            <v>233.568286304049</v>
          </cell>
          <cell r="O188">
            <v>217.692825204386</v>
          </cell>
        </row>
        <row r="188">
          <cell r="T188">
            <v>216.929818312918</v>
          </cell>
          <cell r="U188">
            <v>220.23243011378</v>
          </cell>
        </row>
        <row r="189">
          <cell r="B189" t="str">
            <v>KMS107</v>
          </cell>
          <cell r="C189" t="str">
            <v>Korea/N China</v>
          </cell>
          <cell r="D189">
            <v>36.2998</v>
          </cell>
          <cell r="E189">
            <v>127.3136</v>
          </cell>
          <cell r="F189">
            <v>150.479947913459</v>
          </cell>
          <cell r="G189">
            <v>173.784653540798</v>
          </cell>
        </row>
        <row r="189">
          <cell r="L189">
            <v>164.37168699642</v>
          </cell>
          <cell r="M189">
            <v>176.897196553299</v>
          </cell>
          <cell r="N189">
            <v>243.480697321796</v>
          </cell>
          <cell r="O189">
            <v>228.653639461689</v>
          </cell>
        </row>
        <row r="189">
          <cell r="T189">
            <v>227.028578973491</v>
          </cell>
          <cell r="U189">
            <v>230.099157692817</v>
          </cell>
        </row>
        <row r="190">
          <cell r="B190" t="str">
            <v>KMS108</v>
          </cell>
          <cell r="C190" t="str">
            <v>Korea/N China</v>
          </cell>
          <cell r="D190">
            <v>38.1894</v>
          </cell>
          <cell r="E190">
            <v>128.0142</v>
          </cell>
          <cell r="F190">
            <v>166.931910941139</v>
          </cell>
          <cell r="G190">
            <v>181.67757512066</v>
          </cell>
        </row>
        <row r="190">
          <cell r="K190">
            <v>265.777241418795</v>
          </cell>
          <cell r="L190">
            <v>173.053628084583</v>
          </cell>
          <cell r="M190">
            <v>185.454599916833</v>
          </cell>
          <cell r="N190">
            <v>234.574020105436</v>
          </cell>
          <cell r="O190">
            <v>240.724066391513</v>
          </cell>
        </row>
        <row r="190">
          <cell r="S190">
            <v>212.717060410785</v>
          </cell>
          <cell r="T190">
            <v>229.616808317756</v>
          </cell>
          <cell r="U190">
            <v>227.936369932885</v>
          </cell>
        </row>
        <row r="191">
          <cell r="B191" t="str">
            <v>KMS109</v>
          </cell>
          <cell r="C191" t="str">
            <v>Korea/N China</v>
          </cell>
          <cell r="D191">
            <v>37.3296</v>
          </cell>
          <cell r="E191">
            <v>127.2423</v>
          </cell>
          <cell r="F191">
            <v>150.82822697086</v>
          </cell>
          <cell r="G191">
            <v>203.390067426427</v>
          </cell>
        </row>
        <row r="191">
          <cell r="K191">
            <v>254.13984498018</v>
          </cell>
          <cell r="L191">
            <v>177.967654138639</v>
          </cell>
          <cell r="M191">
            <v>187.390430808714</v>
          </cell>
          <cell r="N191">
            <v>256.546520230845</v>
          </cell>
          <cell r="O191">
            <v>225.167467715598</v>
          </cell>
        </row>
        <row r="191">
          <cell r="S191">
            <v>206.159511738387</v>
          </cell>
          <cell r="T191">
            <v>230.516723363936</v>
          </cell>
          <cell r="U191">
            <v>228.164914323334</v>
          </cell>
        </row>
        <row r="192">
          <cell r="B192" t="str">
            <v>KMS110</v>
          </cell>
          <cell r="C192" t="str">
            <v>Korea/N China</v>
          </cell>
          <cell r="D192">
            <v>37.0561</v>
          </cell>
          <cell r="E192">
            <v>126.9247</v>
          </cell>
          <cell r="F192">
            <v>140.628649733548</v>
          </cell>
          <cell r="G192">
            <v>181.211999629764</v>
          </cell>
        </row>
        <row r="192">
          <cell r="K192">
            <v>229.094174799373</v>
          </cell>
          <cell r="L192">
            <v>161.243570199674</v>
          </cell>
          <cell r="M192">
            <v>170.264222062372</v>
          </cell>
          <cell r="N192">
            <v>215.49360295299</v>
          </cell>
          <cell r="O192">
            <v>189.087872650323</v>
          </cell>
        </row>
        <row r="192">
          <cell r="S192">
            <v>231.070151941795</v>
          </cell>
          <cell r="T192">
            <v>192.396544144236</v>
          </cell>
          <cell r="U192">
            <v>198.012284237665</v>
          </cell>
        </row>
        <row r="193">
          <cell r="B193" t="str">
            <v>KMS111</v>
          </cell>
          <cell r="C193" t="str">
            <v>Korea/N China</v>
          </cell>
          <cell r="D193">
            <v>37.1358</v>
          </cell>
          <cell r="E193">
            <v>126.8956</v>
          </cell>
          <cell r="F193">
            <v>110.357914894504</v>
          </cell>
          <cell r="G193">
            <v>152.684405361321</v>
          </cell>
        </row>
        <row r="193">
          <cell r="J193">
            <v>160.98280404924</v>
          </cell>
          <cell r="K193">
            <v>237.386507933067</v>
          </cell>
          <cell r="L193">
            <v>140.285614862236</v>
          </cell>
          <cell r="M193">
            <v>154.568650093904</v>
          </cell>
          <cell r="N193">
            <v>229.247393000979</v>
          </cell>
          <cell r="O193">
            <v>186.040937456473</v>
          </cell>
        </row>
        <row r="193">
          <cell r="R193">
            <v>205.34130663589</v>
          </cell>
          <cell r="S193">
            <v>203.780314285457</v>
          </cell>
          <cell r="T193">
            <v>195.347179386324</v>
          </cell>
          <cell r="U193">
            <v>193.618071225956</v>
          </cell>
          <cell r="V193">
            <v>213.975852443836</v>
          </cell>
        </row>
        <row r="194">
          <cell r="B194" t="str">
            <v>KMS112</v>
          </cell>
          <cell r="C194" t="str">
            <v>Korea/N China</v>
          </cell>
          <cell r="D194">
            <v>37.9498</v>
          </cell>
          <cell r="E194">
            <v>128.1362</v>
          </cell>
          <cell r="F194">
            <v>178.771603510911</v>
          </cell>
          <cell r="G194">
            <v>220.847680832699</v>
          </cell>
        </row>
        <row r="194">
          <cell r="L194">
            <v>200.395252662015</v>
          </cell>
          <cell r="M194">
            <v>211.318678786715</v>
          </cell>
          <cell r="N194">
            <v>239.496323510907</v>
          </cell>
          <cell r="O194">
            <v>232.61590459476</v>
          </cell>
        </row>
        <row r="194">
          <cell r="T194">
            <v>226.932176373136</v>
          </cell>
          <cell r="U194">
            <v>230.133446130222</v>
          </cell>
        </row>
        <row r="195">
          <cell r="B195" t="str">
            <v>KMS113</v>
          </cell>
          <cell r="C195" t="str">
            <v>Korea/N China</v>
          </cell>
          <cell r="D195">
            <v>36.9164</v>
          </cell>
          <cell r="E195">
            <v>127.5222</v>
          </cell>
          <cell r="F195">
            <v>88.9391163719282</v>
          </cell>
          <cell r="G195">
            <v>150.684677117242</v>
          </cell>
        </row>
        <row r="195">
          <cell r="L195">
            <v>121.899937241145</v>
          </cell>
          <cell r="M195">
            <v>135.876222130849</v>
          </cell>
          <cell r="N195">
            <v>166.839649845016</v>
          </cell>
          <cell r="O195">
            <v>181.002537537602</v>
          </cell>
        </row>
        <row r="195">
          <cell r="T195">
            <v>164.367972991678</v>
          </cell>
          <cell r="U195">
            <v>168.308642540936</v>
          </cell>
        </row>
        <row r="196">
          <cell r="B196" t="str">
            <v>KMS115</v>
          </cell>
          <cell r="C196" t="str">
            <v>Korea/N China</v>
          </cell>
          <cell r="D196">
            <v>36.5275</v>
          </cell>
          <cell r="E196">
            <v>127.5025</v>
          </cell>
          <cell r="F196">
            <v>185.218656716876</v>
          </cell>
          <cell r="G196">
            <v>198.453923162456</v>
          </cell>
        </row>
        <row r="196">
          <cell r="K196">
            <v>214.576421874422</v>
          </cell>
          <cell r="L196">
            <v>187.194606851069</v>
          </cell>
          <cell r="M196">
            <v>186.016216583382</v>
          </cell>
          <cell r="N196">
            <v>249.39286482185</v>
          </cell>
          <cell r="O196">
            <v>208.555777912074</v>
          </cell>
        </row>
        <row r="196">
          <cell r="S196">
            <v>191.251858894035</v>
          </cell>
          <cell r="T196">
            <v>211.683939216094</v>
          </cell>
          <cell r="U196">
            <v>206.227209485117</v>
          </cell>
        </row>
        <row r="197">
          <cell r="B197" t="str">
            <v>KMS116</v>
          </cell>
          <cell r="C197" t="str">
            <v>Korea/N China</v>
          </cell>
          <cell r="D197">
            <v>37.0013</v>
          </cell>
          <cell r="E197">
            <v>127.6023</v>
          </cell>
          <cell r="F197">
            <v>159.091939391319</v>
          </cell>
          <cell r="G197">
            <v>199.712553177352</v>
          </cell>
        </row>
        <row r="197">
          <cell r="K197">
            <v>219.073753539237</v>
          </cell>
          <cell r="L197">
            <v>179.578611211182</v>
          </cell>
          <cell r="M197">
            <v>184.547943674407</v>
          </cell>
          <cell r="N197">
            <v>226.894358307396</v>
          </cell>
          <cell r="O197">
            <v>232.747262006747</v>
          </cell>
        </row>
        <row r="197">
          <cell r="S197">
            <v>206.159511738383</v>
          </cell>
          <cell r="T197">
            <v>220.532946565799</v>
          </cell>
          <cell r="U197">
            <v>219.952970676504</v>
          </cell>
        </row>
        <row r="198">
          <cell r="B198" t="str">
            <v>KMS117</v>
          </cell>
          <cell r="C198" t="str">
            <v>Korea/N China</v>
          </cell>
          <cell r="D198">
            <v>36.4157</v>
          </cell>
          <cell r="E198">
            <v>127.6724</v>
          </cell>
          <cell r="F198">
            <v>101.752576878514</v>
          </cell>
          <cell r="G198">
            <v>207.810597818941</v>
          </cell>
        </row>
        <row r="198">
          <cell r="K198">
            <v>280.619946229848</v>
          </cell>
          <cell r="L198">
            <v>175.837066316337</v>
          </cell>
          <cell r="M198">
            <v>190.648863896934</v>
          </cell>
          <cell r="N198">
            <v>201.220381266547</v>
          </cell>
          <cell r="O198">
            <v>208.257658676357</v>
          </cell>
        </row>
        <row r="198">
          <cell r="S198">
            <v>187.508530869021</v>
          </cell>
          <cell r="T198">
            <v>199.487049496973</v>
          </cell>
          <cell r="U198">
            <v>196.700732545416</v>
          </cell>
        </row>
        <row r="199">
          <cell r="B199" t="str">
            <v>KMS118</v>
          </cell>
          <cell r="C199" t="str">
            <v>Korea/N China</v>
          </cell>
          <cell r="D199">
            <v>37.5333</v>
          </cell>
          <cell r="E199">
            <v>128.9275</v>
          </cell>
          <cell r="F199">
            <v>147.578140439631</v>
          </cell>
          <cell r="G199">
            <v>215.243465577106</v>
          </cell>
        </row>
        <row r="199">
          <cell r="L199">
            <v>183.160816584136</v>
          </cell>
          <cell r="M199">
            <v>195.333506367328</v>
          </cell>
          <cell r="N199">
            <v>245.940910695497</v>
          </cell>
          <cell r="O199">
            <v>256.961554274218</v>
          </cell>
        </row>
        <row r="199">
          <cell r="T199">
            <v>246.054176831019</v>
          </cell>
          <cell r="U199">
            <v>248.96497915684</v>
          </cell>
        </row>
        <row r="200">
          <cell r="B200" t="str">
            <v>KMS119</v>
          </cell>
          <cell r="C200" t="str">
            <v>Korea/N China</v>
          </cell>
          <cell r="D200">
            <v>37.3522</v>
          </cell>
          <cell r="E200">
            <v>128.5847</v>
          </cell>
          <cell r="F200">
            <v>152.834308022278</v>
          </cell>
          <cell r="G200">
            <v>194.052933698711</v>
          </cell>
        </row>
        <row r="200">
          <cell r="J200">
            <v>177.075855732592</v>
          </cell>
        </row>
        <row r="200">
          <cell r="L200">
            <v>177.531515421768</v>
          </cell>
          <cell r="M200">
            <v>188.906030617785</v>
          </cell>
          <cell r="N200">
            <v>217.950199048123</v>
          </cell>
          <cell r="O200">
            <v>249.227814764802</v>
          </cell>
        </row>
        <row r="200">
          <cell r="R200">
            <v>201.359922569903</v>
          </cell>
        </row>
        <row r="200">
          <cell r="T200">
            <v>227.122108728152</v>
          </cell>
          <cell r="U200">
            <v>229.890450299274</v>
          </cell>
          <cell r="V200">
            <v>152.617734775022</v>
          </cell>
        </row>
        <row r="201">
          <cell r="B201" t="str">
            <v>KMS120</v>
          </cell>
          <cell r="C201" t="str">
            <v>Korea/N China</v>
          </cell>
          <cell r="D201">
            <v>37.4222</v>
          </cell>
          <cell r="E201">
            <v>128.2522</v>
          </cell>
          <cell r="F201">
            <v>155.934417540403</v>
          </cell>
          <cell r="G201">
            <v>166.670866025483</v>
          </cell>
        </row>
        <row r="201">
          <cell r="J201">
            <v>141.852474102679</v>
          </cell>
          <cell r="K201">
            <v>209.28225917707</v>
          </cell>
          <cell r="L201">
            <v>164.32716825686</v>
          </cell>
          <cell r="M201">
            <v>165.431446364609</v>
          </cell>
          <cell r="N201">
            <v>192.298386819797</v>
          </cell>
          <cell r="O201">
            <v>181.070800098155</v>
          </cell>
        </row>
        <row r="201">
          <cell r="R201">
            <v>223.264605920018</v>
          </cell>
          <cell r="S201">
            <v>185.212791337104</v>
          </cell>
          <cell r="T201">
            <v>182.323556768157</v>
          </cell>
          <cell r="U201">
            <v>181.644127651257</v>
          </cell>
          <cell r="V201">
            <v>191.194809694566</v>
          </cell>
        </row>
        <row r="202">
          <cell r="B202" t="str">
            <v>KMS121</v>
          </cell>
          <cell r="C202" t="str">
            <v>Korea/N China</v>
          </cell>
          <cell r="D202">
            <v>37.4286</v>
          </cell>
          <cell r="E202">
            <v>128.3489</v>
          </cell>
          <cell r="F202">
            <v>151.765126804476</v>
          </cell>
          <cell r="G202">
            <v>164.570196810182</v>
          </cell>
        </row>
        <row r="202">
          <cell r="K202">
            <v>224.084135051211</v>
          </cell>
          <cell r="L202">
            <v>159.890134445931</v>
          </cell>
          <cell r="M202">
            <v>168.461767054292</v>
          </cell>
          <cell r="N202">
            <v>216.063883338984</v>
          </cell>
          <cell r="O202">
            <v>210.752609351463</v>
          </cell>
        </row>
        <row r="202">
          <cell r="S202">
            <v>216.121663217911</v>
          </cell>
          <cell r="T202">
            <v>203.604349402389</v>
          </cell>
          <cell r="U202">
            <v>206.051959035095</v>
          </cell>
        </row>
        <row r="203">
          <cell r="B203" t="str">
            <v>KMS123</v>
          </cell>
          <cell r="C203" t="str">
            <v>Korea/N China</v>
          </cell>
          <cell r="D203">
            <v>37.4814</v>
          </cell>
          <cell r="E203">
            <v>128.7706</v>
          </cell>
          <cell r="F203">
            <v>155.893610634546</v>
          </cell>
          <cell r="G203">
            <v>180.690941309861</v>
          </cell>
        </row>
        <row r="203">
          <cell r="L203">
            <v>167.880412393455</v>
          </cell>
          <cell r="M203">
            <v>179.712905581904</v>
          </cell>
          <cell r="N203">
            <v>222.905115245793</v>
          </cell>
          <cell r="O203">
            <v>217.695069110467</v>
          </cell>
        </row>
        <row r="203">
          <cell r="T203">
            <v>211.009439655963</v>
          </cell>
          <cell r="U203">
            <v>214.222794217965</v>
          </cell>
        </row>
        <row r="204">
          <cell r="B204" t="str">
            <v>KMS124</v>
          </cell>
          <cell r="C204" t="str">
            <v>Korea/N China</v>
          </cell>
          <cell r="D204">
            <v>37.4614</v>
          </cell>
          <cell r="E204">
            <v>127.8261</v>
          </cell>
          <cell r="F204">
            <v>188.39396000735</v>
          </cell>
          <cell r="G204">
            <v>198.298854922536</v>
          </cell>
        </row>
        <row r="204">
          <cell r="J204">
            <v>251.383304607165</v>
          </cell>
        </row>
        <row r="204">
          <cell r="L204">
            <v>204.082299658563</v>
          </cell>
          <cell r="M204">
            <v>214.916736192885</v>
          </cell>
          <cell r="N204">
            <v>239.355088254428</v>
          </cell>
          <cell r="O204">
            <v>226.353370750816</v>
          </cell>
        </row>
        <row r="204">
          <cell r="R204">
            <v>252.16089535657</v>
          </cell>
        </row>
        <row r="204">
          <cell r="T204">
            <v>227.632476618142</v>
          </cell>
          <cell r="U204">
            <v>230.596437389189</v>
          </cell>
          <cell r="V204">
            <v>244.707937885918</v>
          </cell>
        </row>
        <row r="205">
          <cell r="B205" t="str">
            <v>KMS125</v>
          </cell>
          <cell r="C205" t="str">
            <v>Korea/N China</v>
          </cell>
          <cell r="D205">
            <v>37.5317</v>
          </cell>
          <cell r="E205">
            <v>127.7983</v>
          </cell>
          <cell r="F205">
            <v>149.886986364361</v>
          </cell>
          <cell r="G205">
            <v>159.725490861202</v>
          </cell>
        </row>
        <row r="205">
          <cell r="K205">
            <v>217.861073053943</v>
          </cell>
          <cell r="L205">
            <v>159.33435005078</v>
          </cell>
          <cell r="M205">
            <v>162.925466090755</v>
          </cell>
          <cell r="N205">
            <v>219.362063613822</v>
          </cell>
          <cell r="O205">
            <v>196.208916953848</v>
          </cell>
        </row>
        <row r="205">
          <cell r="S205">
            <v>178.809455610729</v>
          </cell>
          <cell r="T205">
            <v>198.010244091745</v>
          </cell>
          <cell r="U205">
            <v>193.161065136521</v>
          </cell>
        </row>
        <row r="206">
          <cell r="B206" t="str">
            <v>KMS126</v>
          </cell>
          <cell r="C206" t="str">
            <v>Korea/N China</v>
          </cell>
          <cell r="D206">
            <v>37.4269</v>
          </cell>
          <cell r="E206">
            <v>128.0108</v>
          </cell>
          <cell r="F206">
            <v>152.746209539561</v>
          </cell>
          <cell r="G206">
            <v>145.66767222721</v>
          </cell>
        </row>
        <row r="206">
          <cell r="K206">
            <v>196.736235791772</v>
          </cell>
          <cell r="L206">
            <v>153.62467658009</v>
          </cell>
          <cell r="M206">
            <v>156.635885003909</v>
          </cell>
          <cell r="N206">
            <v>214.259421948949</v>
          </cell>
          <cell r="O206">
            <v>190.621704796197</v>
          </cell>
        </row>
        <row r="206">
          <cell r="S206">
            <v>212.717060410787</v>
          </cell>
          <cell r="T206">
            <v>190.797881991063</v>
          </cell>
          <cell r="U206">
            <v>194.225672106995</v>
          </cell>
        </row>
        <row r="207">
          <cell r="B207" t="str">
            <v>KMS127</v>
          </cell>
          <cell r="C207" t="str">
            <v>Korea/N China</v>
          </cell>
          <cell r="D207">
            <v>37.6097</v>
          </cell>
          <cell r="E207">
            <v>127.7764</v>
          </cell>
          <cell r="F207">
            <v>144.152000030081</v>
          </cell>
          <cell r="G207">
            <v>163.34709776656</v>
          </cell>
        </row>
        <row r="207">
          <cell r="J207">
            <v>131.772824961131</v>
          </cell>
          <cell r="K207">
            <v>204.040351380789</v>
          </cell>
          <cell r="L207">
            <v>155.483650903925</v>
          </cell>
          <cell r="M207">
            <v>161.81643743204</v>
          </cell>
          <cell r="N207">
            <v>206.462417170584</v>
          </cell>
          <cell r="O207">
            <v>201.767231108385</v>
          </cell>
        </row>
        <row r="207">
          <cell r="R207">
            <v>213.305861132909</v>
          </cell>
          <cell r="S207">
            <v>163.365910055025</v>
          </cell>
          <cell r="T207">
            <v>196.554852812369</v>
          </cell>
          <cell r="U207">
            <v>193.855375263142</v>
          </cell>
          <cell r="V207">
            <v>181.296408966348</v>
          </cell>
        </row>
        <row r="208">
          <cell r="B208" t="str">
            <v>KMS128</v>
          </cell>
          <cell r="C208" t="str">
            <v>Korea/N China</v>
          </cell>
          <cell r="D208">
            <v>37.0667</v>
          </cell>
          <cell r="E208">
            <v>127.7238</v>
          </cell>
          <cell r="F208">
            <v>143.00605046058</v>
          </cell>
          <cell r="G208">
            <v>220.365972441096</v>
          </cell>
        </row>
        <row r="208">
          <cell r="J208">
            <v>200.189521561403</v>
          </cell>
        </row>
        <row r="208">
          <cell r="L208">
            <v>185.998632713182</v>
          </cell>
          <cell r="M208">
            <v>198.234304071074</v>
          </cell>
          <cell r="N208">
            <v>200.16552883204</v>
          </cell>
          <cell r="O208">
            <v>207.439146598934</v>
          </cell>
        </row>
        <row r="208">
          <cell r="R208">
            <v>253.157681297012</v>
          </cell>
        </row>
        <row r="208">
          <cell r="T208">
            <v>205.594406697265</v>
          </cell>
          <cell r="U208">
            <v>208.668676018312</v>
          </cell>
          <cell r="V208">
            <v>145.702263267277</v>
          </cell>
        </row>
        <row r="209">
          <cell r="B209" t="str">
            <v>KMS129</v>
          </cell>
          <cell r="C209" t="str">
            <v>Korea/N China</v>
          </cell>
          <cell r="D209">
            <v>37.0467</v>
          </cell>
          <cell r="E209">
            <v>129.0464</v>
          </cell>
          <cell r="F209">
            <v>162.113796269057</v>
          </cell>
          <cell r="G209">
            <v>186.333153454727</v>
          </cell>
        </row>
        <row r="209">
          <cell r="L209">
            <v>176.104947604323</v>
          </cell>
          <cell r="M209">
            <v>188.227401371998</v>
          </cell>
          <cell r="N209">
            <v>216.417069385097</v>
          </cell>
          <cell r="O209">
            <v>207.861788665282</v>
          </cell>
        </row>
        <row r="209">
          <cell r="T209">
            <v>202.375316311927</v>
          </cell>
          <cell r="U209">
            <v>205.840170618512</v>
          </cell>
        </row>
        <row r="210">
          <cell r="B210" t="str">
            <v>KMS130</v>
          </cell>
          <cell r="C210" t="str">
            <v>Korea/N China</v>
          </cell>
          <cell r="D210">
            <v>37.4767</v>
          </cell>
          <cell r="E210">
            <v>128.2408</v>
          </cell>
          <cell r="F210">
            <v>148.516434704492</v>
          </cell>
          <cell r="G210">
            <v>169.52298449246</v>
          </cell>
        </row>
        <row r="210">
          <cell r="J210">
            <v>220.273513542418</v>
          </cell>
        </row>
        <row r="210">
          <cell r="L210">
            <v>172.711527383884</v>
          </cell>
          <cell r="M210">
            <v>184.72267193842</v>
          </cell>
          <cell r="N210">
            <v>211.934549983618</v>
          </cell>
          <cell r="O210">
            <v>212.847705305767</v>
          </cell>
        </row>
        <row r="210">
          <cell r="R210">
            <v>219.280724468033</v>
          </cell>
        </row>
        <row r="210">
          <cell r="T210">
            <v>204.320525851582</v>
          </cell>
          <cell r="U210">
            <v>207.418005838008</v>
          </cell>
          <cell r="V210">
            <v>190.204782415367</v>
          </cell>
        </row>
        <row r="211">
          <cell r="B211" t="str">
            <v>KMS131</v>
          </cell>
          <cell r="C211" t="str">
            <v>Korea/N China</v>
          </cell>
          <cell r="D211">
            <v>37.1275</v>
          </cell>
          <cell r="E211">
            <v>129.1719</v>
          </cell>
          <cell r="F211">
            <v>142.881066409911</v>
          </cell>
          <cell r="G211">
            <v>168.689795728099</v>
          </cell>
        </row>
        <row r="211">
          <cell r="L211">
            <v>154.108084513027</v>
          </cell>
          <cell r="M211">
            <v>165.329386066309</v>
          </cell>
          <cell r="N211">
            <v>207.797427652377</v>
          </cell>
          <cell r="O211">
            <v>206.947069375273</v>
          </cell>
        </row>
        <row r="211">
          <cell r="T211">
            <v>197.280182215278</v>
          </cell>
          <cell r="U211">
            <v>201.02800794699</v>
          </cell>
        </row>
        <row r="212">
          <cell r="B212" t="str">
            <v>KMS132</v>
          </cell>
          <cell r="C212" t="str">
            <v>Korea/N China</v>
          </cell>
          <cell r="D212">
            <v>37.7192</v>
          </cell>
          <cell r="E212">
            <v>128.8572</v>
          </cell>
          <cell r="F212">
            <v>139.045540412787</v>
          </cell>
          <cell r="G212">
            <v>149.926448874503</v>
          </cell>
        </row>
        <row r="212">
          <cell r="L212">
            <v>144.59308963706</v>
          </cell>
          <cell r="M212">
            <v>157.192568705162</v>
          </cell>
          <cell r="N212">
            <v>225.613572783729</v>
          </cell>
          <cell r="O212">
            <v>223.724161921699</v>
          </cell>
        </row>
        <row r="212">
          <cell r="T212">
            <v>215.645981536711</v>
          </cell>
          <cell r="U212">
            <v>218.743325255777</v>
          </cell>
        </row>
        <row r="213">
          <cell r="B213" t="str">
            <v>KMS133</v>
          </cell>
          <cell r="C213" t="str">
            <v>Korea/N China</v>
          </cell>
          <cell r="D213">
            <v>37.875</v>
          </cell>
          <cell r="E213">
            <v>127.8231</v>
          </cell>
          <cell r="F213">
            <v>144.169000951928</v>
          </cell>
          <cell r="G213">
            <v>199.151382405579</v>
          </cell>
        </row>
        <row r="213">
          <cell r="J213">
            <v>141.852474102681</v>
          </cell>
        </row>
        <row r="213">
          <cell r="L213">
            <v>173.673566622265</v>
          </cell>
          <cell r="M213">
            <v>184.750340701257</v>
          </cell>
          <cell r="N213">
            <v>226.305501629238</v>
          </cell>
          <cell r="O213">
            <v>212.672528016242</v>
          </cell>
        </row>
        <row r="213">
          <cell r="R213">
            <v>208.327743870988</v>
          </cell>
        </row>
        <row r="213">
          <cell r="T213">
            <v>208.367054345507</v>
          </cell>
          <cell r="U213">
            <v>211.19890435122</v>
          </cell>
          <cell r="V213">
            <v>200.10682237404</v>
          </cell>
        </row>
        <row r="214">
          <cell r="B214" t="str">
            <v>KMS134</v>
          </cell>
          <cell r="C214" t="str">
            <v>Korea/N China</v>
          </cell>
          <cell r="D214">
            <v>37.0869</v>
          </cell>
          <cell r="E214">
            <v>129.0283</v>
          </cell>
          <cell r="F214">
            <v>153.022940769797</v>
          </cell>
          <cell r="G214">
            <v>176.526996460112</v>
          </cell>
        </row>
        <row r="214">
          <cell r="K214">
            <v>229.587313181966</v>
          </cell>
          <cell r="L214">
            <v>165.853924327426</v>
          </cell>
          <cell r="M214">
            <v>171.776027122403</v>
          </cell>
          <cell r="N214">
            <v>224.450307846949</v>
          </cell>
          <cell r="O214">
            <v>203.734872689836</v>
          </cell>
        </row>
        <row r="214">
          <cell r="S214">
            <v>195.337406746932</v>
          </cell>
          <cell r="T214">
            <v>204.480793009339</v>
          </cell>
          <cell r="U214">
            <v>201.59203014366</v>
          </cell>
        </row>
        <row r="215">
          <cell r="B215" t="str">
            <v>KMS135</v>
          </cell>
          <cell r="C215" t="str">
            <v>Korea/N China</v>
          </cell>
          <cell r="D215">
            <v>37.13</v>
          </cell>
          <cell r="E215">
            <v>128.1675</v>
          </cell>
          <cell r="F215">
            <v>126.559583638862</v>
          </cell>
          <cell r="G215">
            <v>152.958521063756</v>
          </cell>
        </row>
        <row r="215">
          <cell r="K215">
            <v>226.901304791632</v>
          </cell>
          <cell r="L215">
            <v>141.016744708936</v>
          </cell>
          <cell r="M215">
            <v>152.240835353032</v>
          </cell>
          <cell r="N215">
            <v>217.696225763939</v>
          </cell>
          <cell r="O215">
            <v>204.02313389139</v>
          </cell>
        </row>
        <row r="215">
          <cell r="S215">
            <v>216.297287207625</v>
          </cell>
          <cell r="T215">
            <v>201.016647426495</v>
          </cell>
          <cell r="U215">
            <v>202.856467497338</v>
          </cell>
        </row>
        <row r="216">
          <cell r="B216" t="str">
            <v>KMS136</v>
          </cell>
          <cell r="C216" t="str">
            <v>Korea/N China</v>
          </cell>
          <cell r="D216">
            <v>37.4569</v>
          </cell>
          <cell r="E216">
            <v>128.2831</v>
          </cell>
          <cell r="F216">
            <v>150.467238942027</v>
          </cell>
          <cell r="G216">
            <v>195.321491242582</v>
          </cell>
        </row>
        <row r="216">
          <cell r="K216">
            <v>246.008967402908</v>
          </cell>
          <cell r="L216">
            <v>173.65585398761</v>
          </cell>
          <cell r="M216">
            <v>183.295039784591</v>
          </cell>
          <cell r="N216">
            <v>194.261754686258</v>
          </cell>
          <cell r="O216">
            <v>220.97490987396</v>
          </cell>
        </row>
        <row r="216">
          <cell r="S216">
            <v>231.849537152768</v>
          </cell>
          <cell r="T216">
            <v>195.252164348176</v>
          </cell>
          <cell r="U216">
            <v>200.666532902159</v>
          </cell>
        </row>
        <row r="217">
          <cell r="B217" t="str">
            <v>KMS137</v>
          </cell>
          <cell r="C217" t="str">
            <v>Korea/N China</v>
          </cell>
          <cell r="D217">
            <v>37.5114</v>
          </cell>
          <cell r="E217">
            <v>129.0983</v>
          </cell>
          <cell r="F217">
            <v>155.021891170981</v>
          </cell>
          <cell r="G217">
            <v>135.316947875381</v>
          </cell>
        </row>
        <row r="217">
          <cell r="K217">
            <v>224.697786606544</v>
          </cell>
          <cell r="L217">
            <v>145.373964227427</v>
          </cell>
          <cell r="M217">
            <v>156.680184156228</v>
          </cell>
          <cell r="N217">
            <v>228.085626719538</v>
          </cell>
          <cell r="O217">
            <v>187.487562934924</v>
          </cell>
        </row>
        <row r="217">
          <cell r="S217">
            <v>231.095846772273</v>
          </cell>
          <cell r="T217">
            <v>198.49556359024</v>
          </cell>
          <cell r="U217">
            <v>203.024373928297</v>
          </cell>
        </row>
        <row r="218">
          <cell r="B218" t="str">
            <v>KMS138</v>
          </cell>
          <cell r="C218" t="str">
            <v>Korea/N China</v>
          </cell>
          <cell r="D218">
            <v>37.7</v>
          </cell>
          <cell r="E218">
            <v>128.1378</v>
          </cell>
          <cell r="F218">
            <v>162.748448577939</v>
          </cell>
          <cell r="G218">
            <v>182.13213570629</v>
          </cell>
        </row>
        <row r="218">
          <cell r="J218">
            <v>80.1574348666262</v>
          </cell>
        </row>
        <row r="218">
          <cell r="L218">
            <v>165.377850322173</v>
          </cell>
          <cell r="M218">
            <v>177.357480632064</v>
          </cell>
          <cell r="N218">
            <v>215.2048323746</v>
          </cell>
          <cell r="O218">
            <v>204.972163971793</v>
          </cell>
        </row>
        <row r="218">
          <cell r="R218">
            <v>194.394058305197</v>
          </cell>
        </row>
        <row r="218">
          <cell r="T218">
            <v>199.412514441133</v>
          </cell>
          <cell r="U218">
            <v>202.568402792555</v>
          </cell>
          <cell r="V218">
            <v>155.582416856441</v>
          </cell>
        </row>
        <row r="219">
          <cell r="B219" t="str">
            <v>KMS139</v>
          </cell>
          <cell r="C219" t="str">
            <v>Korea/N China</v>
          </cell>
          <cell r="D219">
            <v>37.3475</v>
          </cell>
          <cell r="E219">
            <v>128.5717</v>
          </cell>
          <cell r="F219">
            <v>159.657663197733</v>
          </cell>
          <cell r="G219">
            <v>185.786229707189</v>
          </cell>
        </row>
        <row r="219">
          <cell r="K219">
            <v>274.171788701015</v>
          </cell>
          <cell r="L219">
            <v>174.071084143187</v>
          </cell>
          <cell r="M219">
            <v>189.355622475638</v>
          </cell>
          <cell r="N219">
            <v>188.224891141084</v>
          </cell>
          <cell r="O219">
            <v>221.44607286713</v>
          </cell>
        </row>
        <row r="219">
          <cell r="S219">
            <v>270.956904171466</v>
          </cell>
          <cell r="T219">
            <v>202.330089594989</v>
          </cell>
          <cell r="U219">
            <v>213.2263533317</v>
          </cell>
        </row>
        <row r="220">
          <cell r="B220" t="str">
            <v>KMS140</v>
          </cell>
          <cell r="C220" t="str">
            <v>Korea/N China</v>
          </cell>
          <cell r="D220">
            <v>36.4364</v>
          </cell>
          <cell r="E220">
            <v>129.2458</v>
          </cell>
          <cell r="F220">
            <v>169.51287613167</v>
          </cell>
          <cell r="G220">
            <v>181.159964306614</v>
          </cell>
        </row>
        <row r="220">
          <cell r="K220">
            <v>260.065866833934</v>
          </cell>
          <cell r="L220">
            <v>175.522344141288</v>
          </cell>
          <cell r="M220">
            <v>187.4110054056</v>
          </cell>
          <cell r="N220">
            <v>263.237867116853</v>
          </cell>
          <cell r="O220">
            <v>223.044833247897</v>
          </cell>
        </row>
        <row r="220">
          <cell r="S220">
            <v>228.105923133148</v>
          </cell>
          <cell r="T220">
            <v>232.42971437609</v>
          </cell>
          <cell r="U220">
            <v>232.135029699324</v>
          </cell>
        </row>
        <row r="221">
          <cell r="B221" t="str">
            <v>KMS141</v>
          </cell>
          <cell r="C221" t="str">
            <v>Korea/N China</v>
          </cell>
          <cell r="D221">
            <v>36.7425</v>
          </cell>
          <cell r="E221">
            <v>129.3367</v>
          </cell>
          <cell r="F221">
            <v>128.004839244004</v>
          </cell>
          <cell r="G221">
            <v>137.543604333547</v>
          </cell>
        </row>
        <row r="221">
          <cell r="L221">
            <v>132.916273764023</v>
          </cell>
          <cell r="M221">
            <v>146.749440846911</v>
          </cell>
          <cell r="N221">
            <v>192.471127890695</v>
          </cell>
          <cell r="O221">
            <v>165.926467266659</v>
          </cell>
        </row>
        <row r="221">
          <cell r="T221">
            <v>163.932061647034</v>
          </cell>
          <cell r="U221">
            <v>167.758719557035</v>
          </cell>
        </row>
        <row r="222">
          <cell r="B222" t="str">
            <v>KMS142</v>
          </cell>
          <cell r="C222" t="str">
            <v>Korea/N China</v>
          </cell>
          <cell r="D222">
            <v>37.5508</v>
          </cell>
          <cell r="E222">
            <v>128.2117</v>
          </cell>
          <cell r="F222">
            <v>178.848316987914</v>
          </cell>
          <cell r="G222">
            <v>219.830083096756</v>
          </cell>
        </row>
        <row r="222">
          <cell r="J222">
            <v>227.300257002977</v>
          </cell>
        </row>
        <row r="222">
          <cell r="L222">
            <v>204.453103204789</v>
          </cell>
          <cell r="M222">
            <v>215.150485829191</v>
          </cell>
          <cell r="N222">
            <v>245.286836808496</v>
          </cell>
          <cell r="O222">
            <v>229.389175095871</v>
          </cell>
        </row>
        <row r="222">
          <cell r="R222">
            <v>193.399105676399</v>
          </cell>
        </row>
        <row r="222">
          <cell r="T222">
            <v>223.546218187679</v>
          </cell>
          <cell r="U222">
            <v>226.330563609529</v>
          </cell>
          <cell r="V222">
            <v>185.255262280512</v>
          </cell>
        </row>
        <row r="223">
          <cell r="B223" t="str">
            <v>KMS143</v>
          </cell>
          <cell r="C223" t="str">
            <v>Korea/N China</v>
          </cell>
          <cell r="D223">
            <v>37.5911</v>
          </cell>
          <cell r="E223">
            <v>128.1542</v>
          </cell>
          <cell r="F223">
            <v>184.228428945173</v>
          </cell>
          <cell r="G223">
            <v>228.928518726402</v>
          </cell>
        </row>
        <row r="223">
          <cell r="J223">
            <v>173.053807756972</v>
          </cell>
          <cell r="K223">
            <v>250.533715752196</v>
          </cell>
          <cell r="L223">
            <v>203.851243973127</v>
          </cell>
          <cell r="M223">
            <v>206.97078499694</v>
          </cell>
          <cell r="N223">
            <v>249.096111516253</v>
          </cell>
          <cell r="O223">
            <v>248.733990735663</v>
          </cell>
        </row>
        <row r="223">
          <cell r="R223">
            <v>216.293144800662</v>
          </cell>
          <cell r="S223">
            <v>226.464830456944</v>
          </cell>
          <cell r="T223">
            <v>237.454662772294</v>
          </cell>
          <cell r="U223">
            <v>234.583764653686</v>
          </cell>
          <cell r="V223">
            <v>165.468346449503</v>
          </cell>
        </row>
        <row r="224">
          <cell r="B224" t="str">
            <v>KMS144</v>
          </cell>
          <cell r="C224" t="str">
            <v>Korea/N China</v>
          </cell>
          <cell r="D224">
            <v>36.9278</v>
          </cell>
          <cell r="E224">
            <v>129.1556</v>
          </cell>
          <cell r="F224">
            <v>142.411304131565</v>
          </cell>
          <cell r="G224">
            <v>118.839785785272</v>
          </cell>
        </row>
        <row r="224">
          <cell r="J224">
            <v>110.571701425105</v>
          </cell>
        </row>
        <row r="224">
          <cell r="L224">
            <v>145.661692995947</v>
          </cell>
          <cell r="M224">
            <v>159.098569796456</v>
          </cell>
          <cell r="N224">
            <v>212.546825412747</v>
          </cell>
          <cell r="O224">
            <v>181.178194248704</v>
          </cell>
        </row>
        <row r="224">
          <cell r="R224">
            <v>162.581247426118</v>
          </cell>
        </row>
        <row r="224">
          <cell r="T224">
            <v>185.353608725424</v>
          </cell>
          <cell r="U224">
            <v>188.769629834187</v>
          </cell>
          <cell r="V224">
            <v>140.764566538686</v>
          </cell>
        </row>
        <row r="225">
          <cell r="B225" t="str">
            <v>KMS145-6</v>
          </cell>
          <cell r="C225" t="str">
            <v>Korea/N China</v>
          </cell>
          <cell r="D225">
            <v>37.5601636111111</v>
          </cell>
          <cell r="E225">
            <v>128.365778055556</v>
          </cell>
          <cell r="F225">
            <v>153.392351655646</v>
          </cell>
          <cell r="G225">
            <v>177.546693618909</v>
          </cell>
        </row>
        <row r="225">
          <cell r="K225">
            <v>214.063010405265</v>
          </cell>
          <cell r="L225">
            <v>166.537544129882</v>
          </cell>
          <cell r="M225">
            <v>175.449605545024</v>
          </cell>
          <cell r="N225">
            <v>198.159296019064</v>
          </cell>
          <cell r="O225">
            <v>203.863321663461</v>
          </cell>
        </row>
        <row r="225">
          <cell r="S225">
            <v>216.121663217914</v>
          </cell>
          <cell r="T225">
            <v>190.777637314732</v>
          </cell>
          <cell r="U225">
            <v>194.513941874984</v>
          </cell>
        </row>
        <row r="226">
          <cell r="B226" t="str">
            <v>KMS147</v>
          </cell>
          <cell r="C226" t="str">
            <v>Korea/N China</v>
          </cell>
          <cell r="D226">
            <v>37.584</v>
          </cell>
          <cell r="E226">
            <v>127.8975</v>
          </cell>
          <cell r="F226">
            <v>156.131744508551</v>
          </cell>
          <cell r="G226">
            <v>182.506426165548</v>
          </cell>
        </row>
        <row r="226">
          <cell r="K226">
            <v>194.306187795713</v>
          </cell>
          <cell r="L226">
            <v>172.155208591633</v>
          </cell>
          <cell r="M226">
            <v>172.889381298342</v>
          </cell>
          <cell r="N226">
            <v>213.977039213075</v>
          </cell>
          <cell r="O226">
            <v>218.487808192192</v>
          </cell>
        </row>
        <row r="226">
          <cell r="S226">
            <v>150.482327367885</v>
          </cell>
          <cell r="T226">
            <v>205.570635058002</v>
          </cell>
          <cell r="U226">
            <v>199.729912042693</v>
          </cell>
        </row>
        <row r="227">
          <cell r="B227" t="str">
            <v>KMS148-9</v>
          </cell>
          <cell r="C227" t="str">
            <v>Korea/N China</v>
          </cell>
          <cell r="D227">
            <v>37.8661111111111</v>
          </cell>
          <cell r="E227">
            <v>127.674805555556</v>
          </cell>
          <cell r="F227">
            <v>143.163429937317</v>
          </cell>
          <cell r="G227">
            <v>186.364625109163</v>
          </cell>
        </row>
        <row r="227">
          <cell r="J227">
            <v>161.989020849032</v>
          </cell>
        </row>
        <row r="227">
          <cell r="L227">
            <v>166.575768624796</v>
          </cell>
          <cell r="M227">
            <v>178.368725698513</v>
          </cell>
          <cell r="N227">
            <v>216.191234633888</v>
          </cell>
          <cell r="O227">
            <v>208.238364539188</v>
          </cell>
        </row>
        <row r="227">
          <cell r="R227">
            <v>196.384094616423</v>
          </cell>
        </row>
        <row r="227">
          <cell r="T227">
            <v>201.899842239702</v>
          </cell>
          <cell r="U227">
            <v>204.841625207614</v>
          </cell>
          <cell r="V227">
            <v>189.21479571769</v>
          </cell>
        </row>
        <row r="228">
          <cell r="B228" t="str">
            <v>KMS150</v>
          </cell>
          <cell r="C228" t="str">
            <v>Korea/N China</v>
          </cell>
          <cell r="D228">
            <v>38.09</v>
          </cell>
          <cell r="E228">
            <v>128.185</v>
          </cell>
          <cell r="F228">
            <v>158.111951930723</v>
          </cell>
          <cell r="G228">
            <v>145.287866487715</v>
          </cell>
        </row>
        <row r="228">
          <cell r="L228">
            <v>143.510881768147</v>
          </cell>
          <cell r="M228">
            <v>155.862269457953</v>
          </cell>
          <cell r="N228">
            <v>210.442536165447</v>
          </cell>
          <cell r="O228">
            <v>179.037001647936</v>
          </cell>
        </row>
        <row r="228">
          <cell r="T228">
            <v>178.840199963802</v>
          </cell>
          <cell r="U228">
            <v>182.444639080145</v>
          </cell>
        </row>
        <row r="229">
          <cell r="B229" t="str">
            <v>KMS151</v>
          </cell>
          <cell r="C229" t="str">
            <v>Korea/N China</v>
          </cell>
          <cell r="D229">
            <v>38.1953</v>
          </cell>
          <cell r="E229">
            <v>128.325</v>
          </cell>
          <cell r="F229">
            <v>173.374568716839</v>
          </cell>
          <cell r="G229">
            <v>207.47805967021</v>
          </cell>
        </row>
        <row r="229">
          <cell r="J229">
            <v>142.859975604688</v>
          </cell>
        </row>
        <row r="229">
          <cell r="L229">
            <v>186.832912148872</v>
          </cell>
          <cell r="M229">
            <v>198.106500719277</v>
          </cell>
          <cell r="N229">
            <v>267.625069894559</v>
          </cell>
          <cell r="O229">
            <v>246.247939342774</v>
          </cell>
        </row>
        <row r="229">
          <cell r="R229">
            <v>213.305861132909</v>
          </cell>
        </row>
        <row r="229">
          <cell r="T229">
            <v>244.66716171315</v>
          </cell>
          <cell r="U229">
            <v>247.401330278508</v>
          </cell>
          <cell r="V229">
            <v>188.224849974404</v>
          </cell>
        </row>
        <row r="230">
          <cell r="B230" t="str">
            <v>KMS152</v>
          </cell>
          <cell r="C230" t="str">
            <v>Korea/N China</v>
          </cell>
          <cell r="D230">
            <v>38.1969</v>
          </cell>
          <cell r="E230">
            <v>128.2029</v>
          </cell>
          <cell r="F230">
            <v>165.259459335897</v>
          </cell>
          <cell r="G230">
            <v>163.246360358213</v>
          </cell>
        </row>
        <row r="230">
          <cell r="J230">
            <v>206.215998285227</v>
          </cell>
        </row>
        <row r="230">
          <cell r="L230">
            <v>173.802913537263</v>
          </cell>
          <cell r="M230">
            <v>185.574628162049</v>
          </cell>
          <cell r="N230">
            <v>231.532246002273</v>
          </cell>
          <cell r="O230">
            <v>214.530430911919</v>
          </cell>
        </row>
        <row r="230">
          <cell r="R230">
            <v>216.293144800663</v>
          </cell>
        </row>
        <row r="230">
          <cell r="T230">
            <v>214.412041359707</v>
          </cell>
          <cell r="U230">
            <v>217.424147093203</v>
          </cell>
          <cell r="V230">
            <v>208.031145078465</v>
          </cell>
        </row>
        <row r="231">
          <cell r="B231" t="str">
            <v>KMS154</v>
          </cell>
          <cell r="C231" t="str">
            <v>Korea/N China</v>
          </cell>
          <cell r="D231">
            <v>38.0633</v>
          </cell>
          <cell r="E231">
            <v>128.6464</v>
          </cell>
          <cell r="F231">
            <v>169.9975991404</v>
          </cell>
          <cell r="G231">
            <v>209.826918814326</v>
          </cell>
        </row>
        <row r="231">
          <cell r="L231">
            <v>189.830511264144</v>
          </cell>
          <cell r="M231">
            <v>201.174660995422</v>
          </cell>
          <cell r="N231">
            <v>229.091966354782</v>
          </cell>
          <cell r="O231">
            <v>226.565908504492</v>
          </cell>
        </row>
        <row r="231">
          <cell r="T231">
            <v>218.501583874129</v>
          </cell>
          <cell r="U231">
            <v>221.712352305227</v>
          </cell>
        </row>
        <row r="232">
          <cell r="B232" t="str">
            <v>KMS156</v>
          </cell>
          <cell r="C232" t="str">
            <v>Korea/N China</v>
          </cell>
          <cell r="D232">
            <v>38.0153</v>
          </cell>
          <cell r="E232">
            <v>127.8019</v>
          </cell>
          <cell r="F232">
            <v>156.393029604049</v>
          </cell>
          <cell r="G232">
            <v>187.65274821913</v>
          </cell>
        </row>
        <row r="232">
          <cell r="J232">
            <v>205.211666272534</v>
          </cell>
        </row>
        <row r="232">
          <cell r="L232">
            <v>177.728637256248</v>
          </cell>
          <cell r="M232">
            <v>189.168759001574</v>
          </cell>
          <cell r="N232">
            <v>201.403635372327</v>
          </cell>
          <cell r="O232">
            <v>181.395108143173</v>
          </cell>
        </row>
        <row r="232">
          <cell r="R232">
            <v>170.528883559057</v>
          </cell>
        </row>
        <row r="232">
          <cell r="T232">
            <v>179.239614986396</v>
          </cell>
          <cell r="U232">
            <v>182.703721775414</v>
          </cell>
          <cell r="V232">
            <v>156.570760418352</v>
          </cell>
        </row>
        <row r="233">
          <cell r="B233" t="str">
            <v>KMS158</v>
          </cell>
          <cell r="C233" t="str">
            <v>Korea/N China</v>
          </cell>
          <cell r="D233">
            <v>38.02</v>
          </cell>
          <cell r="E233">
            <v>128.2275</v>
          </cell>
          <cell r="F233">
            <v>152.952472893274</v>
          </cell>
          <cell r="G233">
            <v>206.354554513706</v>
          </cell>
        </row>
        <row r="233">
          <cell r="L233">
            <v>186.429145283648</v>
          </cell>
          <cell r="M233">
            <v>196.944604226709</v>
          </cell>
          <cell r="N233">
            <v>190.147406037973</v>
          </cell>
          <cell r="O233">
            <v>237.500354422077</v>
          </cell>
        </row>
        <row r="233">
          <cell r="T233">
            <v>219.08830923995</v>
          </cell>
          <cell r="U233">
            <v>222.160790946812</v>
          </cell>
        </row>
        <row r="234">
          <cell r="B234" t="str">
            <v>KMS159</v>
          </cell>
          <cell r="C234" t="str">
            <v>Korea/N China</v>
          </cell>
          <cell r="D234">
            <v>37.82</v>
          </cell>
          <cell r="E234">
            <v>128.4675</v>
          </cell>
          <cell r="F234">
            <v>139.357817595675</v>
          </cell>
          <cell r="G234">
            <v>169.24802920116</v>
          </cell>
        </row>
        <row r="234">
          <cell r="L234">
            <v>154.825008394423</v>
          </cell>
          <cell r="M234">
            <v>167.283325023369</v>
          </cell>
          <cell r="N234">
            <v>182.22775122236</v>
          </cell>
          <cell r="O234">
            <v>179.104538104693</v>
          </cell>
        </row>
        <row r="234">
          <cell r="T234">
            <v>169.617222346165</v>
          </cell>
          <cell r="U234">
            <v>173.675204751522</v>
          </cell>
        </row>
        <row r="235">
          <cell r="B235" t="str">
            <v>KMS160-1</v>
          </cell>
          <cell r="C235" t="str">
            <v>Korea/N China</v>
          </cell>
          <cell r="D235">
            <v>38.1796666666667</v>
          </cell>
          <cell r="E235">
            <v>127.380583333333</v>
          </cell>
          <cell r="F235">
            <v>198.347687760163</v>
          </cell>
          <cell r="G235">
            <v>197.696292501623</v>
          </cell>
        </row>
        <row r="235">
          <cell r="L235">
            <v>198.149449513264</v>
          </cell>
          <cell r="M235">
            <v>209.23625080938</v>
          </cell>
          <cell r="N235">
            <v>264.347755155713</v>
          </cell>
          <cell r="O235">
            <v>249.26762060571</v>
          </cell>
        </row>
        <row r="235">
          <cell r="T235">
            <v>247.535363344638</v>
          </cell>
          <cell r="U235">
            <v>250.375640976015</v>
          </cell>
        </row>
        <row r="236">
          <cell r="B236" t="str">
            <v>KMS162</v>
          </cell>
          <cell r="C236" t="str">
            <v>Korea/N China</v>
          </cell>
          <cell r="D236">
            <v>37.7035</v>
          </cell>
          <cell r="E236">
            <v>127.401</v>
          </cell>
          <cell r="F236">
            <v>199.418056041424</v>
          </cell>
          <cell r="G236">
            <v>210.759592452932</v>
          </cell>
        </row>
        <row r="236">
          <cell r="J236">
            <v>274.452436029552</v>
          </cell>
        </row>
        <row r="236">
          <cell r="L236">
            <v>217.196962180479</v>
          </cell>
          <cell r="M236">
            <v>227.711148924812</v>
          </cell>
          <cell r="N236">
            <v>250.002121175429</v>
          </cell>
          <cell r="O236">
            <v>269.168497148466</v>
          </cell>
        </row>
        <row r="236">
          <cell r="R236">
            <v>237.211850318848</v>
          </cell>
        </row>
        <row r="236">
          <cell r="T236">
            <v>247.644583129245</v>
          </cell>
          <cell r="U236">
            <v>250.370259324712</v>
          </cell>
          <cell r="V236">
            <v>186.245082869354</v>
          </cell>
        </row>
        <row r="237">
          <cell r="B237" t="str">
            <v>KMS163</v>
          </cell>
          <cell r="C237" t="str">
            <v>Korea/N China</v>
          </cell>
          <cell r="D237">
            <v>37.7267</v>
          </cell>
          <cell r="E237">
            <v>127.4073</v>
          </cell>
          <cell r="F237">
            <v>182.161607987532</v>
          </cell>
          <cell r="G237">
            <v>231.115640889027</v>
          </cell>
        </row>
        <row r="237">
          <cell r="K237">
            <v>305.442534390215</v>
          </cell>
          <cell r="L237">
            <v>206.199587763524</v>
          </cell>
          <cell r="M237">
            <v>220.028857099467</v>
          </cell>
          <cell r="N237">
            <v>261.308611449214</v>
          </cell>
          <cell r="O237">
            <v>241.047282854346</v>
          </cell>
        </row>
        <row r="237">
          <cell r="S237">
            <v>261.006036464478</v>
          </cell>
          <cell r="T237">
            <v>243.496410338062</v>
          </cell>
          <cell r="U237">
            <v>246.110235765918</v>
          </cell>
        </row>
        <row r="238">
          <cell r="B238" t="str">
            <v>KMS164</v>
          </cell>
          <cell r="C238" t="str">
            <v>Korea/N China</v>
          </cell>
          <cell r="D238">
            <v>37.8956</v>
          </cell>
          <cell r="E238">
            <v>127.7684</v>
          </cell>
          <cell r="F238">
            <v>158.407590127986</v>
          </cell>
          <cell r="G238">
            <v>225.294070452622</v>
          </cell>
        </row>
        <row r="238">
          <cell r="L238">
            <v>190.901234999234</v>
          </cell>
          <cell r="M238">
            <v>202.250336463197</v>
          </cell>
          <cell r="N238">
            <v>215.033761819198</v>
          </cell>
          <cell r="O238">
            <v>245.529872357409</v>
          </cell>
        </row>
        <row r="238">
          <cell r="T238">
            <v>218.52117132419</v>
          </cell>
          <cell r="U238">
            <v>221.719796447525</v>
          </cell>
        </row>
        <row r="239">
          <cell r="B239" t="str">
            <v>KMS165</v>
          </cell>
          <cell r="C239" t="str">
            <v>Korea/N China</v>
          </cell>
          <cell r="D239">
            <v>37.8729</v>
          </cell>
          <cell r="E239">
            <v>127.5221</v>
          </cell>
          <cell r="F239">
            <v>145.962117159178</v>
          </cell>
          <cell r="G239">
            <v>228.116818034142</v>
          </cell>
        </row>
        <row r="239">
          <cell r="K239">
            <v>229.094174799368</v>
          </cell>
          <cell r="L239">
            <v>189.32766655551</v>
          </cell>
          <cell r="M239">
            <v>194.91750227717</v>
          </cell>
          <cell r="N239">
            <v>201.554657142874</v>
          </cell>
          <cell r="O239">
            <v>264.426310080012</v>
          </cell>
        </row>
        <row r="239">
          <cell r="S239">
            <v>190.227023647799</v>
          </cell>
          <cell r="T239">
            <v>213.061801648849</v>
          </cell>
          <cell r="U239">
            <v>210.466905024796</v>
          </cell>
        </row>
        <row r="240">
          <cell r="B240" t="str">
            <v>KMS166</v>
          </cell>
          <cell r="C240" t="str">
            <v>Korea/N China</v>
          </cell>
          <cell r="D240">
            <v>38.0287</v>
          </cell>
          <cell r="E240">
            <v>127.8364</v>
          </cell>
          <cell r="F240">
            <v>152.551290716608</v>
          </cell>
          <cell r="G240">
            <v>164.547778830945</v>
          </cell>
        </row>
        <row r="240">
          <cell r="J240">
            <v>140.844892853475</v>
          </cell>
          <cell r="K240">
            <v>193.902319516057</v>
          </cell>
          <cell r="L240">
            <v>158.105755853236</v>
          </cell>
          <cell r="M240">
            <v>155.637634291154</v>
          </cell>
          <cell r="N240">
            <v>218.494835973634</v>
          </cell>
          <cell r="O240">
            <v>209.764095983091</v>
          </cell>
        </row>
        <row r="240">
          <cell r="R240">
            <v>197.379177106857</v>
          </cell>
          <cell r="S240">
            <v>162.459930256187</v>
          </cell>
          <cell r="T240">
            <v>203.358526279852</v>
          </cell>
          <cell r="U240">
            <v>194.393319955383</v>
          </cell>
          <cell r="V240">
            <v>124.976036408053</v>
          </cell>
        </row>
        <row r="241">
          <cell r="B241" t="str">
            <v>KMS167</v>
          </cell>
          <cell r="C241" t="str">
            <v>Korea/N China</v>
          </cell>
          <cell r="D241">
            <v>38.0348</v>
          </cell>
          <cell r="E241">
            <v>127.8722</v>
          </cell>
          <cell r="F241">
            <v>185.714303820531</v>
          </cell>
          <cell r="G241">
            <v>227.220423642355</v>
          </cell>
        </row>
        <row r="241">
          <cell r="K241">
            <v>224.084135051214</v>
          </cell>
          <cell r="L241">
            <v>208.581848559716</v>
          </cell>
          <cell r="M241">
            <v>208.447081135542</v>
          </cell>
          <cell r="N241">
            <v>243.192408386535</v>
          </cell>
          <cell r="O241">
            <v>243.57795065311</v>
          </cell>
        </row>
        <row r="241">
          <cell r="S241">
            <v>191.222524122922</v>
          </cell>
          <cell r="T241">
            <v>235.872054824047</v>
          </cell>
          <cell r="U241">
            <v>229.967089735867</v>
          </cell>
        </row>
        <row r="242">
          <cell r="B242" t="str">
            <v>KMS168</v>
          </cell>
          <cell r="C242" t="str">
            <v>Korea/N China</v>
          </cell>
          <cell r="D242">
            <v>38.1295</v>
          </cell>
          <cell r="E242">
            <v>128.0534</v>
          </cell>
          <cell r="F242">
            <v>172.028554872634</v>
          </cell>
          <cell r="G242">
            <v>202.659941441875</v>
          </cell>
        </row>
        <row r="242">
          <cell r="L242">
            <v>187.917057237099</v>
          </cell>
          <cell r="M242">
            <v>199.318248442088</v>
          </cell>
          <cell r="N242">
            <v>230.816339427785</v>
          </cell>
          <cell r="O242">
            <v>239.219541154916</v>
          </cell>
        </row>
        <row r="242">
          <cell r="T242">
            <v>227.106127408686</v>
          </cell>
          <cell r="U242">
            <v>230.060514837206</v>
          </cell>
        </row>
        <row r="243">
          <cell r="B243" t="str">
            <v>KMS169</v>
          </cell>
          <cell r="C243" t="str">
            <v>Korea/N China</v>
          </cell>
          <cell r="D243">
            <v>38.043</v>
          </cell>
          <cell r="E243">
            <v>127.9453</v>
          </cell>
          <cell r="F243">
            <v>144.571819533989</v>
          </cell>
          <cell r="G243">
            <v>180.541093384336</v>
          </cell>
        </row>
        <row r="243">
          <cell r="J243">
            <v>154.944248286905</v>
          </cell>
        </row>
        <row r="243">
          <cell r="L243">
            <v>163.995759920668</v>
          </cell>
          <cell r="M243">
            <v>175.716814567719</v>
          </cell>
          <cell r="N243">
            <v>198.089656479361</v>
          </cell>
          <cell r="O243">
            <v>225.717237098143</v>
          </cell>
        </row>
        <row r="243">
          <cell r="R243">
            <v>184.446612030327</v>
          </cell>
        </row>
        <row r="243">
          <cell r="T243">
            <v>205.022713394677</v>
          </cell>
          <cell r="U243">
            <v>207.842894319846</v>
          </cell>
          <cell r="V243">
            <v>175.3594620372</v>
          </cell>
        </row>
        <row r="244">
          <cell r="B244" t="str">
            <v>KMS170</v>
          </cell>
          <cell r="C244" t="str">
            <v>Korea/N China</v>
          </cell>
          <cell r="D244">
            <v>37.7117</v>
          </cell>
          <cell r="E244">
            <v>128.1819</v>
          </cell>
          <cell r="F244">
            <v>132.532557224216</v>
          </cell>
          <cell r="G244">
            <v>192.226469480416</v>
          </cell>
        </row>
        <row r="244">
          <cell r="L244">
            <v>161.395777186457</v>
          </cell>
          <cell r="M244">
            <v>174.355155855403</v>
          </cell>
          <cell r="N244">
            <v>232.382023414905</v>
          </cell>
          <cell r="O244">
            <v>224.674250704719</v>
          </cell>
        </row>
        <row r="244">
          <cell r="T244">
            <v>219.244670139881</v>
          </cell>
          <cell r="U244">
            <v>222.247194022881</v>
          </cell>
        </row>
        <row r="245">
          <cell r="B245" t="str">
            <v>KMS171-2</v>
          </cell>
          <cell r="C245" t="str">
            <v>Korea/N China</v>
          </cell>
          <cell r="D245">
            <v>37.7988888888889</v>
          </cell>
          <cell r="E245">
            <v>128.855027777778</v>
          </cell>
          <cell r="F245">
            <v>176.93589737271</v>
          </cell>
          <cell r="G245">
            <v>177.551706672723</v>
          </cell>
        </row>
        <row r="245">
          <cell r="L245">
            <v>179.626280486393</v>
          </cell>
          <cell r="M245">
            <v>191.391007186154</v>
          </cell>
          <cell r="N245">
            <v>257.681053205695</v>
          </cell>
          <cell r="O245">
            <v>247.952490768427</v>
          </cell>
        </row>
        <row r="245">
          <cell r="T245">
            <v>244.289148689273</v>
          </cell>
          <cell r="U245">
            <v>247.225602767183</v>
          </cell>
        </row>
        <row r="246">
          <cell r="B246" t="str">
            <v>KMS174</v>
          </cell>
          <cell r="C246" t="str">
            <v>Korea/N China</v>
          </cell>
          <cell r="D246">
            <v>37.9376</v>
          </cell>
          <cell r="E246">
            <v>127.7844</v>
          </cell>
          <cell r="F246">
            <v>156.993194218292</v>
          </cell>
          <cell r="G246">
            <v>149.518886215995</v>
          </cell>
        </row>
        <row r="246">
          <cell r="J246">
            <v>176.070414246313</v>
          </cell>
          <cell r="K246">
            <v>229.755474406654</v>
          </cell>
          <cell r="L246">
            <v>169.45245395194</v>
          </cell>
          <cell r="M246">
            <v>176.987843734681</v>
          </cell>
          <cell r="N246">
            <v>238.919304990623</v>
          </cell>
          <cell r="O246">
            <v>203.364338095162</v>
          </cell>
        </row>
        <row r="246">
          <cell r="R246">
            <v>155.63078735652</v>
          </cell>
          <cell r="S246">
            <v>156.442247030065</v>
          </cell>
          <cell r="T246">
            <v>203.703953461078</v>
          </cell>
          <cell r="U246">
            <v>199.253995718921</v>
          </cell>
          <cell r="V246">
            <v>112.163633507982</v>
          </cell>
        </row>
        <row r="247">
          <cell r="B247" t="str">
            <v>KMS175</v>
          </cell>
          <cell r="C247" t="str">
            <v>Korea/N China</v>
          </cell>
          <cell r="D247">
            <v>38.147</v>
          </cell>
          <cell r="E247">
            <v>127.0956</v>
          </cell>
          <cell r="F247">
            <v>101.445856486794</v>
          </cell>
          <cell r="G247">
            <v>193.601588152223</v>
          </cell>
        </row>
        <row r="247">
          <cell r="J247">
            <v>151.924119544826</v>
          </cell>
        </row>
        <row r="247">
          <cell r="L247">
            <v>161.902217510698</v>
          </cell>
          <cell r="M247">
            <v>173.901737721393</v>
          </cell>
          <cell r="N247">
            <v>190.474586598709</v>
          </cell>
          <cell r="O247">
            <v>255.153998025754</v>
          </cell>
        </row>
        <row r="247">
          <cell r="R247">
            <v>257.145037716802</v>
          </cell>
        </row>
        <row r="247">
          <cell r="T247">
            <v>237.86675270687</v>
          </cell>
          <cell r="U247">
            <v>240.496459749006</v>
          </cell>
          <cell r="V247">
            <v>181.296408966348</v>
          </cell>
        </row>
        <row r="248">
          <cell r="B248" t="str">
            <v>KMS176</v>
          </cell>
          <cell r="C248" t="str">
            <v>Korea/N China</v>
          </cell>
          <cell r="D248">
            <v>37.9962</v>
          </cell>
          <cell r="E248">
            <v>127.7899</v>
          </cell>
          <cell r="F248">
            <v>134.896888359563</v>
          </cell>
          <cell r="G248">
            <v>170.012906651933</v>
          </cell>
        </row>
        <row r="248">
          <cell r="J248">
            <v>144.874744903152</v>
          </cell>
        </row>
        <row r="248">
          <cell r="L248">
            <v>153.804976616283</v>
          </cell>
          <cell r="M248">
            <v>165.644275398086</v>
          </cell>
          <cell r="N248">
            <v>212.268235131609</v>
          </cell>
          <cell r="O248">
            <v>244.450544489245</v>
          </cell>
        </row>
        <row r="248">
          <cell r="R248">
            <v>199.369467859965</v>
          </cell>
        </row>
        <row r="248">
          <cell r="T248">
            <v>222.334612652153</v>
          </cell>
          <cell r="U248">
            <v>225.203138647394</v>
          </cell>
        </row>
        <row r="249">
          <cell r="B249" t="str">
            <v>KMS177</v>
          </cell>
          <cell r="C249" t="str">
            <v>Korea/N China</v>
          </cell>
          <cell r="D249">
            <v>37.7717</v>
          </cell>
          <cell r="E249">
            <v>127.7419</v>
          </cell>
          <cell r="F249">
            <v>129.85177526905</v>
          </cell>
          <cell r="G249">
            <v>172.591325155028</v>
          </cell>
        </row>
        <row r="249">
          <cell r="J249">
            <v>161.989020849032</v>
          </cell>
          <cell r="K249">
            <v>224.697786606544</v>
          </cell>
          <cell r="L249">
            <v>154.747309095202</v>
          </cell>
          <cell r="M249">
            <v>164.737672701213</v>
          </cell>
          <cell r="N249">
            <v>203.596426338948</v>
          </cell>
          <cell r="O249">
            <v>219.641699078145</v>
          </cell>
        </row>
        <row r="249">
          <cell r="R249">
            <v>202.355210044664</v>
          </cell>
          <cell r="S249">
            <v>227.109332101203</v>
          </cell>
          <cell r="T249">
            <v>201.779702781378</v>
          </cell>
          <cell r="U249">
            <v>205.205362808042</v>
          </cell>
          <cell r="V249">
            <v>205.059255761235</v>
          </cell>
        </row>
        <row r="250">
          <cell r="B250" t="str">
            <v>KMS201</v>
          </cell>
          <cell r="C250" t="str">
            <v>Korea/N China</v>
          </cell>
          <cell r="D250">
            <v>37.4918</v>
          </cell>
          <cell r="E250">
            <v>127.9849</v>
          </cell>
          <cell r="F250">
            <v>139.994845554294</v>
          </cell>
          <cell r="G250">
            <v>158.936173728701</v>
          </cell>
        </row>
        <row r="250">
          <cell r="J250">
            <v>132.781192768332</v>
          </cell>
          <cell r="K250">
            <v>239.113301104295</v>
          </cell>
          <cell r="L250">
            <v>150.648504165359</v>
          </cell>
          <cell r="M250">
            <v>162.651934437117</v>
          </cell>
          <cell r="N250">
            <v>186.617196262508</v>
          </cell>
          <cell r="O250">
            <v>187.951974392567</v>
          </cell>
        </row>
        <row r="250">
          <cell r="R250">
            <v>196.384094616423</v>
          </cell>
          <cell r="S250">
            <v>191.222524122922</v>
          </cell>
          <cell r="T250">
            <v>178.269289884509</v>
          </cell>
          <cell r="U250">
            <v>180.763645997882</v>
          </cell>
          <cell r="V250">
            <v>101.335731734898</v>
          </cell>
        </row>
        <row r="251">
          <cell r="B251" t="str">
            <v>KMS203</v>
          </cell>
          <cell r="C251" t="str">
            <v>Korea/N China</v>
          </cell>
          <cell r="D251">
            <v>38.0701</v>
          </cell>
          <cell r="E251">
            <v>127.5234</v>
          </cell>
          <cell r="F251">
            <v>114.750604992459</v>
          </cell>
          <cell r="G251">
            <v>122.518431539507</v>
          </cell>
        </row>
        <row r="251">
          <cell r="L251">
            <v>124.228131461142</v>
          </cell>
          <cell r="M251">
            <v>138.504438193224</v>
          </cell>
          <cell r="N251">
            <v>168.892312922166</v>
          </cell>
          <cell r="O251">
            <v>204.808753969311</v>
          </cell>
        </row>
        <row r="251">
          <cell r="T251">
            <v>184.361594334283</v>
          </cell>
          <cell r="U251">
            <v>187.864169968282</v>
          </cell>
        </row>
        <row r="252">
          <cell r="B252" t="str">
            <v>KMS204</v>
          </cell>
          <cell r="C252" t="str">
            <v>Korea/N China</v>
          </cell>
          <cell r="D252">
            <v>37.8495</v>
          </cell>
          <cell r="E252">
            <v>127.5771</v>
          </cell>
          <cell r="F252">
            <v>107.833271040785</v>
          </cell>
          <cell r="G252">
            <v>163.351308093765</v>
          </cell>
        </row>
        <row r="252">
          <cell r="J252">
            <v>150.91727696063</v>
          </cell>
          <cell r="K252">
            <v>229.755474406656</v>
          </cell>
          <cell r="L252">
            <v>140.343297590666</v>
          </cell>
          <cell r="M252">
            <v>152.95798503214</v>
          </cell>
          <cell r="N252">
            <v>193.00611050191</v>
          </cell>
          <cell r="O252">
            <v>207.489634514529</v>
          </cell>
        </row>
        <row r="252">
          <cell r="R252">
            <v>158.609101877601</v>
          </cell>
          <cell r="S252">
            <v>211.167576271782</v>
          </cell>
          <cell r="T252">
            <v>186.615017809846</v>
          </cell>
          <cell r="U252">
            <v>190.008564567693</v>
          </cell>
          <cell r="V252">
            <v>138.789962753371</v>
          </cell>
        </row>
        <row r="253">
          <cell r="B253" t="str">
            <v>KMS205</v>
          </cell>
          <cell r="C253" t="str">
            <v>Korea/N China</v>
          </cell>
          <cell r="D253">
            <v>36.8921</v>
          </cell>
          <cell r="E253">
            <v>127.9502</v>
          </cell>
          <cell r="F253">
            <v>136.452531850352</v>
          </cell>
          <cell r="G253">
            <v>196.557119116508</v>
          </cell>
        </row>
        <row r="253">
          <cell r="K253">
            <v>239.865388379257</v>
          </cell>
          <cell r="L253">
            <v>163.690656918398</v>
          </cell>
          <cell r="M253">
            <v>174.477494172772</v>
          </cell>
          <cell r="N253">
            <v>213.594992235597</v>
          </cell>
          <cell r="O253">
            <v>227.166488165748</v>
          </cell>
        </row>
        <row r="253">
          <cell r="S253">
            <v>228.105923133148</v>
          </cell>
          <cell r="T253">
            <v>212.441799675835</v>
          </cell>
          <cell r="U253">
            <v>214.753128761143</v>
          </cell>
        </row>
        <row r="254">
          <cell r="B254" t="str">
            <v>KMS206</v>
          </cell>
          <cell r="C254" t="str">
            <v>Korea/N China</v>
          </cell>
          <cell r="D254">
            <v>37.0816</v>
          </cell>
          <cell r="E254">
            <v>127.9561</v>
          </cell>
          <cell r="F254">
            <v>94.5090112775687</v>
          </cell>
          <cell r="G254">
            <v>195.444923923216</v>
          </cell>
        </row>
        <row r="254">
          <cell r="J254">
            <v>198.18042991364</v>
          </cell>
          <cell r="K254">
            <v>227.585267310038</v>
          </cell>
          <cell r="L254">
            <v>161.356715054577</v>
          </cell>
          <cell r="M254">
            <v>167.738391126902</v>
          </cell>
          <cell r="N254">
            <v>227.765168864843</v>
          </cell>
          <cell r="O254">
            <v>240.671955153296</v>
          </cell>
        </row>
        <row r="254">
          <cell r="R254">
            <v>181.463332725783</v>
          </cell>
          <cell r="S254">
            <v>218.206564168773</v>
          </cell>
          <cell r="T254">
            <v>222.18704195495</v>
          </cell>
          <cell r="U254">
            <v>219.602132314522</v>
          </cell>
          <cell r="V254">
            <v>170.41328918217</v>
          </cell>
        </row>
        <row r="255">
          <cell r="B255" t="str">
            <v>KMS207-8</v>
          </cell>
          <cell r="C255" t="str">
            <v>Korea/N China</v>
          </cell>
          <cell r="D255">
            <v>37.061525</v>
          </cell>
          <cell r="E255">
            <v>128.169455555556</v>
          </cell>
          <cell r="F255">
            <v>153.793142335535</v>
          </cell>
          <cell r="G255">
            <v>164.63098866372</v>
          </cell>
        </row>
        <row r="255">
          <cell r="J255">
            <v>123.483269645096</v>
          </cell>
          <cell r="K255">
            <v>259.148176530121</v>
          </cell>
          <cell r="L255">
            <v>157.759524167008</v>
          </cell>
          <cell r="M255">
            <v>170.66990035884</v>
          </cell>
          <cell r="N255">
            <v>235.340255087492</v>
          </cell>
          <cell r="O255">
            <v>206.396193897186</v>
          </cell>
        </row>
        <row r="255">
          <cell r="R255">
            <v>219.640333862644</v>
          </cell>
          <cell r="S255">
            <v>186.245430957721</v>
          </cell>
          <cell r="T255">
            <v>211.819790815542</v>
          </cell>
          <cell r="U255">
            <v>212.415244873908</v>
          </cell>
          <cell r="V255">
            <v>207.849046597571</v>
          </cell>
        </row>
        <row r="256">
          <cell r="B256" t="str">
            <v>KMS209-10</v>
          </cell>
          <cell r="C256" t="str">
            <v>Korea/N China</v>
          </cell>
          <cell r="D256">
            <v>37.1431972222222</v>
          </cell>
          <cell r="E256">
            <v>128.160513888889</v>
          </cell>
          <cell r="F256">
            <v>163.625476622422</v>
          </cell>
          <cell r="G256">
            <v>181.139558546856</v>
          </cell>
        </row>
        <row r="256">
          <cell r="K256">
            <v>209.05188413591</v>
          </cell>
          <cell r="L256">
            <v>176.835698217321</v>
          </cell>
          <cell r="M256">
            <v>182.61124699738</v>
          </cell>
          <cell r="N256">
            <v>230.819929405602</v>
          </cell>
          <cell r="O256">
            <v>213.604908867896</v>
          </cell>
        </row>
        <row r="256">
          <cell r="S256">
            <v>211.140206952819</v>
          </cell>
          <cell r="T256">
            <v>212.347715956379</v>
          </cell>
          <cell r="U256">
            <v>213.735290874914</v>
          </cell>
        </row>
        <row r="257">
          <cell r="B257" t="str">
            <v>KMS211-3</v>
          </cell>
          <cell r="C257" t="str">
            <v>Korea/N China</v>
          </cell>
          <cell r="D257">
            <v>37.1611111111111</v>
          </cell>
          <cell r="E257">
            <v>126.903202777778</v>
          </cell>
          <cell r="F257">
            <v>147.286350866724</v>
          </cell>
          <cell r="G257">
            <v>178.085003234955</v>
          </cell>
        </row>
        <row r="257">
          <cell r="K257">
            <v>225.103904738756</v>
          </cell>
          <cell r="L257">
            <v>163.638839343298</v>
          </cell>
          <cell r="M257">
            <v>171.575955597665</v>
          </cell>
          <cell r="N257">
            <v>228.134913712382</v>
          </cell>
          <cell r="O257">
            <v>217.673935980458</v>
          </cell>
        </row>
        <row r="257">
          <cell r="S257">
            <v>202.385319938883</v>
          </cell>
          <cell r="T257">
            <v>213.635425111294</v>
          </cell>
          <cell r="U257">
            <v>213.06103033701</v>
          </cell>
        </row>
        <row r="258">
          <cell r="B258" t="str">
            <v>KMS215</v>
          </cell>
          <cell r="C258" t="str">
            <v>Korea/N China</v>
          </cell>
          <cell r="D258">
            <v>38.1655</v>
          </cell>
          <cell r="E258">
            <v>127.4599</v>
          </cell>
          <cell r="F258">
            <v>180.322315177946</v>
          </cell>
          <cell r="G258">
            <v>209.021383396991</v>
          </cell>
        </row>
        <row r="258">
          <cell r="J258">
            <v>117.64470084431</v>
          </cell>
        </row>
        <row r="258">
          <cell r="L258">
            <v>188.120950764982</v>
          </cell>
          <cell r="M258">
            <v>199.45622820681</v>
          </cell>
          <cell r="N258">
            <v>260.093533461861</v>
          </cell>
          <cell r="O258">
            <v>247.600009124474</v>
          </cell>
        </row>
        <row r="258">
          <cell r="R258">
            <v>223.264605920019</v>
          </cell>
        </row>
        <row r="258">
          <cell r="T258">
            <v>242.800364055385</v>
          </cell>
          <cell r="U258">
            <v>245.652956677085</v>
          </cell>
          <cell r="V258">
            <v>219.921748345912</v>
          </cell>
        </row>
        <row r="259">
          <cell r="B259" t="str">
            <v>KMS216-21</v>
          </cell>
          <cell r="C259" t="str">
            <v>Korea/N China</v>
          </cell>
          <cell r="D259">
            <v>35.4358055555556</v>
          </cell>
          <cell r="E259">
            <v>126.702080555556</v>
          </cell>
          <cell r="F259">
            <v>164.348621798313</v>
          </cell>
          <cell r="G259">
            <v>188.800274011339</v>
          </cell>
        </row>
        <row r="259">
          <cell r="J259">
            <v>170.236567703253</v>
          </cell>
          <cell r="K259">
            <v>228.748353002768</v>
          </cell>
          <cell r="L259">
            <v>177.19010329971</v>
          </cell>
          <cell r="M259">
            <v>184.401650171795</v>
          </cell>
          <cell r="N259">
            <v>234.59386866776</v>
          </cell>
          <cell r="O259">
            <v>205.2344948913</v>
          </cell>
        </row>
        <row r="259">
          <cell r="R259">
            <v>243.953890022286</v>
          </cell>
          <cell r="S259">
            <v>216.11908060743</v>
          </cell>
          <cell r="T259">
            <v>212.537480247949</v>
          </cell>
          <cell r="U259">
            <v>213.480712269854</v>
          </cell>
          <cell r="V259">
            <v>198.278297930196</v>
          </cell>
        </row>
        <row r="260">
          <cell r="B260" t="str">
            <v>KMS223-6</v>
          </cell>
          <cell r="C260" t="str">
            <v>Korea/N China</v>
          </cell>
          <cell r="D260">
            <v>36.7965277777778</v>
          </cell>
          <cell r="E260">
            <v>127.603769444444</v>
          </cell>
          <cell r="F260">
            <v>160.557818392985</v>
          </cell>
          <cell r="G260">
            <v>199.340433559069</v>
          </cell>
        </row>
        <row r="260">
          <cell r="J260">
            <v>161.989020849032</v>
          </cell>
        </row>
        <row r="260">
          <cell r="L260">
            <v>179.829088123756</v>
          </cell>
          <cell r="M260">
            <v>191.891752289299</v>
          </cell>
          <cell r="N260">
            <v>245.564765721672</v>
          </cell>
          <cell r="O260">
            <v>238.08647688766</v>
          </cell>
        </row>
        <row r="260">
          <cell r="R260">
            <v>271.103295249247</v>
          </cell>
        </row>
        <row r="260">
          <cell r="T260">
            <v>234.605637683839</v>
          </cell>
          <cell r="U260">
            <v>237.542766066572</v>
          </cell>
          <cell r="V260">
            <v>137.802765980695</v>
          </cell>
        </row>
        <row r="261">
          <cell r="B261" t="str">
            <v>KMS227-30</v>
          </cell>
          <cell r="C261" t="str">
            <v>Korea/N China</v>
          </cell>
          <cell r="D261">
            <v>37.1865361111111</v>
          </cell>
          <cell r="E261">
            <v>128.407172222222</v>
          </cell>
          <cell r="F261">
            <v>162.819163682197</v>
          </cell>
          <cell r="G261">
            <v>169.693244366616</v>
          </cell>
        </row>
        <row r="261">
          <cell r="J261">
            <v>161.989020849031</v>
          </cell>
          <cell r="K261">
            <v>204.040351380786</v>
          </cell>
          <cell r="L261">
            <v>167.672275729969</v>
          </cell>
          <cell r="M261">
            <v>176.639653986282</v>
          </cell>
          <cell r="N261">
            <v>229.805535723336</v>
          </cell>
          <cell r="O261">
            <v>201.870093662</v>
          </cell>
        </row>
        <row r="261">
          <cell r="R261">
            <v>221.272603346841</v>
          </cell>
          <cell r="S261">
            <v>186.245430957733</v>
          </cell>
          <cell r="T261">
            <v>205.676301045601</v>
          </cell>
          <cell r="U261">
            <v>207.199473666651</v>
          </cell>
          <cell r="V261">
            <v>170.41328918217</v>
          </cell>
        </row>
        <row r="262">
          <cell r="B262" t="str">
            <v>KMS231</v>
          </cell>
          <cell r="C262" t="str">
            <v>Korea/N China</v>
          </cell>
          <cell r="D262">
            <v>35.8559</v>
          </cell>
          <cell r="E262">
            <v>129.2247</v>
          </cell>
          <cell r="F262">
            <v>144.235270727996</v>
          </cell>
          <cell r="G262">
            <v>142.363000227781</v>
          </cell>
        </row>
        <row r="262">
          <cell r="J262">
            <v>83.2087296128499</v>
          </cell>
        </row>
        <row r="262">
          <cell r="L262">
            <v>136.05326578788</v>
          </cell>
          <cell r="M262">
            <v>148.960892713527</v>
          </cell>
          <cell r="N262">
            <v>207.83769526235</v>
          </cell>
          <cell r="O262">
            <v>176.643544500135</v>
          </cell>
        </row>
        <row r="262">
          <cell r="R262">
            <v>176.4922687355</v>
          </cell>
        </row>
        <row r="262">
          <cell r="T262">
            <v>177.809146544583</v>
          </cell>
          <cell r="U262">
            <v>181.11637320543</v>
          </cell>
          <cell r="V262">
            <v>152.617734775022</v>
          </cell>
        </row>
        <row r="263">
          <cell r="B263" t="str">
            <v>KMS233</v>
          </cell>
          <cell r="C263" t="str">
            <v>Korea/N China</v>
          </cell>
          <cell r="D263">
            <v>35.4358</v>
          </cell>
          <cell r="E263">
            <v>126.7021</v>
          </cell>
          <cell r="F263">
            <v>123.712752256559</v>
          </cell>
          <cell r="G263">
            <v>215.545131960863</v>
          </cell>
        </row>
        <row r="263">
          <cell r="J263">
            <v>172.048175974134</v>
          </cell>
        </row>
        <row r="263">
          <cell r="L263">
            <v>164.119228968915</v>
          </cell>
          <cell r="M263">
            <v>176.74599132858</v>
          </cell>
          <cell r="N263">
            <v>219.234848789633</v>
          </cell>
          <cell r="O263">
            <v>240.314300789996</v>
          </cell>
        </row>
        <row r="263">
          <cell r="R263">
            <v>171.522630312767</v>
          </cell>
        </row>
        <row r="263">
          <cell r="T263">
            <v>215.360463738148</v>
          </cell>
          <cell r="U263">
            <v>218.234598248526</v>
          </cell>
          <cell r="V263">
            <v>141.751971842475</v>
          </cell>
        </row>
        <row r="264">
          <cell r="B264" t="str">
            <v>KMS234-5</v>
          </cell>
          <cell r="C264" t="str">
            <v>Korea/N China</v>
          </cell>
          <cell r="D264">
            <v>35.0645027777778</v>
          </cell>
          <cell r="E264">
            <v>126.986538888889</v>
          </cell>
          <cell r="F264">
            <v>197.118751450109</v>
          </cell>
          <cell r="G264">
            <v>201.996834566815</v>
          </cell>
        </row>
        <row r="264">
          <cell r="L264">
            <v>200.712383115218</v>
          </cell>
          <cell r="M264">
            <v>211.779057322789</v>
          </cell>
          <cell r="N264">
            <v>263.440129281448</v>
          </cell>
          <cell r="O264">
            <v>257.398614610383</v>
          </cell>
        </row>
        <row r="264">
          <cell r="T264">
            <v>251.926371638293</v>
          </cell>
          <cell r="U264">
            <v>254.801531585604</v>
          </cell>
        </row>
        <row r="265">
          <cell r="B265" t="str">
            <v>KMS236-41</v>
          </cell>
          <cell r="C265" t="str">
            <v>Korea/N China</v>
          </cell>
          <cell r="D265">
            <v>35.7175222222222</v>
          </cell>
          <cell r="E265">
            <v>127.153</v>
          </cell>
          <cell r="F265">
            <v>170.06543686677</v>
          </cell>
          <cell r="G265">
            <v>201.991611929342</v>
          </cell>
        </row>
        <row r="265">
          <cell r="J265">
            <v>200.251138351805</v>
          </cell>
        </row>
        <row r="265">
          <cell r="L265">
            <v>189.085627769468</v>
          </cell>
          <cell r="M265">
            <v>200.394918039389</v>
          </cell>
          <cell r="N265">
            <v>252.923809490905</v>
          </cell>
          <cell r="O265">
            <v>260.793341763653</v>
          </cell>
        </row>
        <row r="265">
          <cell r="R265">
            <v>250.291166738572</v>
          </cell>
        </row>
        <row r="265">
          <cell r="T265">
            <v>248.567735938922</v>
          </cell>
          <cell r="U265">
            <v>251.300067837491</v>
          </cell>
          <cell r="V265">
            <v>179.303454383823</v>
          </cell>
        </row>
        <row r="266">
          <cell r="B266" t="str">
            <v>KMS243-7</v>
          </cell>
          <cell r="C266" t="str">
            <v>Korea/N China</v>
          </cell>
          <cell r="D266">
            <v>34.9867611111111</v>
          </cell>
          <cell r="E266">
            <v>127.512038888889</v>
          </cell>
          <cell r="F266">
            <v>154.021700579313</v>
          </cell>
          <cell r="G266">
            <v>193.057006641512</v>
          </cell>
        </row>
        <row r="266">
          <cell r="J266">
            <v>152.453667608722</v>
          </cell>
        </row>
        <row r="266">
          <cell r="L266">
            <v>173.693430200903</v>
          </cell>
          <cell r="M266">
            <v>185.137496383543</v>
          </cell>
          <cell r="N266">
            <v>257.278647312189</v>
          </cell>
          <cell r="O266">
            <v>237.684746568073</v>
          </cell>
        </row>
        <row r="266">
          <cell r="R266">
            <v>228.300425363104</v>
          </cell>
        </row>
        <row r="266">
          <cell r="T266">
            <v>236.861086579194</v>
          </cell>
          <cell r="U266">
            <v>239.633009394431</v>
          </cell>
          <cell r="V266">
            <v>189.087270223002</v>
          </cell>
        </row>
        <row r="267">
          <cell r="B267" t="str">
            <v>KMS248-9</v>
          </cell>
          <cell r="C267" t="str">
            <v>Korea/N China</v>
          </cell>
          <cell r="D267">
            <v>37.5913888888889</v>
          </cell>
          <cell r="E267">
            <v>128.281111111111</v>
          </cell>
          <cell r="F267">
            <v>149.928924592541</v>
          </cell>
          <cell r="G267">
            <v>168.240112985999</v>
          </cell>
        </row>
        <row r="267">
          <cell r="J267">
            <v>179.086601646042</v>
          </cell>
          <cell r="K267">
            <v>199.377542961642</v>
          </cell>
          <cell r="L267">
            <v>162.715638953486</v>
          </cell>
          <cell r="M267">
            <v>171.366835197006</v>
          </cell>
          <cell r="N267">
            <v>229.30979182815</v>
          </cell>
          <cell r="O267">
            <v>214.925243379643</v>
          </cell>
        </row>
        <row r="267">
          <cell r="R267">
            <v>247.177296204666</v>
          </cell>
          <cell r="S267">
            <v>196.229424000835</v>
          </cell>
          <cell r="T267">
            <v>214.995258431197</v>
          </cell>
          <cell r="U267">
            <v>215.301716586134</v>
          </cell>
          <cell r="V267">
            <v>178.327731030633</v>
          </cell>
        </row>
        <row r="268">
          <cell r="B268" t="str">
            <v>KY-2009-001-B20-b</v>
          </cell>
          <cell r="C268" t="str">
            <v>US naturalized</v>
          </cell>
          <cell r="D268">
            <v>37.8034</v>
          </cell>
          <cell r="E268">
            <v>-83.6628</v>
          </cell>
          <cell r="F268">
            <v>173.028773948963</v>
          </cell>
          <cell r="G268">
            <v>223.346964079727</v>
          </cell>
        </row>
        <row r="268">
          <cell r="I268">
            <v>161.103181134362</v>
          </cell>
        </row>
        <row r="268">
          <cell r="K268">
            <v>227.905602858058</v>
          </cell>
          <cell r="L268">
            <v>184.927977689059</v>
          </cell>
          <cell r="M268">
            <v>188.814833401178</v>
          </cell>
          <cell r="N268">
            <v>259.223999537725</v>
          </cell>
          <cell r="O268">
            <v>238.418346215831</v>
          </cell>
        </row>
        <row r="268">
          <cell r="Q268">
            <v>179.791758293239</v>
          </cell>
        </row>
        <row r="268">
          <cell r="S268">
            <v>214.424091959811</v>
          </cell>
          <cell r="T268">
            <v>226.096337729954</v>
          </cell>
          <cell r="U268">
            <v>223.044666265221</v>
          </cell>
        </row>
        <row r="269">
          <cell r="B269" t="str">
            <v>KY-2009-001-B20-e</v>
          </cell>
          <cell r="C269" t="str">
            <v>US naturalized</v>
          </cell>
          <cell r="D269">
            <v>37.8034</v>
          </cell>
          <cell r="E269">
            <v>-83.6628</v>
          </cell>
          <cell r="F269">
            <v>111.809523131436</v>
          </cell>
          <cell r="G269">
            <v>163.074252285768</v>
          </cell>
        </row>
        <row r="269">
          <cell r="I269">
            <v>114.110397080445</v>
          </cell>
        </row>
        <row r="269">
          <cell r="L269">
            <v>134.802363622156</v>
          </cell>
          <cell r="M269">
            <v>146.846929884668</v>
          </cell>
          <cell r="N269">
            <v>187.231793391896</v>
          </cell>
          <cell r="O269">
            <v>172.294205128658</v>
          </cell>
        </row>
        <row r="269">
          <cell r="T269">
            <v>167.036417969342</v>
          </cell>
          <cell r="U269">
            <v>170.249393457961</v>
          </cell>
        </row>
        <row r="270">
          <cell r="B270" t="str">
            <v>KY-2009-001-C</v>
          </cell>
          <cell r="C270" t="str">
            <v>US naturalized</v>
          </cell>
          <cell r="D270">
            <v>37.8034</v>
          </cell>
          <cell r="E270">
            <v>-83.6628</v>
          </cell>
        </row>
        <row r="270">
          <cell r="G270">
            <v>134.158834405312</v>
          </cell>
          <cell r="H270">
            <v>155.360070296025</v>
          </cell>
        </row>
        <row r="270">
          <cell r="K270">
            <v>214.063010405265</v>
          </cell>
          <cell r="L270">
            <v>153.365880081523</v>
          </cell>
          <cell r="M270">
            <v>157.494404780415</v>
          </cell>
        </row>
        <row r="270">
          <cell r="O270">
            <v>168.390440931962</v>
          </cell>
          <cell r="P270">
            <v>151.07944000883</v>
          </cell>
        </row>
        <row r="270">
          <cell r="S270">
            <v>206.159511738375</v>
          </cell>
          <cell r="T270">
            <v>175.987708897113</v>
          </cell>
          <cell r="U270">
            <v>181.069146816538</v>
          </cell>
        </row>
        <row r="271">
          <cell r="B271" t="str">
            <v>KY-2009-001-D</v>
          </cell>
          <cell r="C271" t="str">
            <v>US naturalized</v>
          </cell>
          <cell r="D271">
            <v>37.8034</v>
          </cell>
          <cell r="E271">
            <v>-83.6628</v>
          </cell>
          <cell r="F271">
            <v>74.7739880999075</v>
          </cell>
          <cell r="G271">
            <v>132.483530903707</v>
          </cell>
        </row>
        <row r="271">
          <cell r="I271">
            <v>148.486222008448</v>
          </cell>
        </row>
        <row r="271">
          <cell r="L271">
            <v>119.136620668854</v>
          </cell>
          <cell r="M271">
            <v>133.703561709025</v>
          </cell>
        </row>
        <row r="271">
          <cell r="O271">
            <v>194.390395135207</v>
          </cell>
        </row>
        <row r="271">
          <cell r="Q271">
            <v>166.704620937285</v>
          </cell>
        </row>
        <row r="271">
          <cell r="T271">
            <v>172.376012570256</v>
          </cell>
          <cell r="U271">
            <v>175.99243917512</v>
          </cell>
        </row>
        <row r="272">
          <cell r="B272" t="str">
            <v>Morioka</v>
          </cell>
          <cell r="C272" t="str">
            <v>N Japan</v>
          </cell>
        </row>
        <row r="272">
          <cell r="F272">
            <v>196.471818936757</v>
          </cell>
          <cell r="G272">
            <v>239.396234480381</v>
          </cell>
        </row>
        <row r="272">
          <cell r="K272">
            <v>315.515085884498</v>
          </cell>
          <cell r="L272">
            <v>219.862063615936</v>
          </cell>
          <cell r="M272">
            <v>233.652663761971</v>
          </cell>
          <cell r="N272">
            <v>249.087472857133</v>
          </cell>
          <cell r="O272">
            <v>245.129892905901</v>
          </cell>
        </row>
        <row r="272">
          <cell r="S272">
            <v>315.879915428542</v>
          </cell>
          <cell r="T272">
            <v>238.603872428144</v>
          </cell>
          <cell r="U272">
            <v>252.16851186964</v>
          </cell>
        </row>
        <row r="273">
          <cell r="B273" t="str">
            <v>NC-2010-001-009</v>
          </cell>
          <cell r="C273" t="str">
            <v>US naturalized</v>
          </cell>
          <cell r="D273">
            <v>35.5339</v>
          </cell>
          <cell r="E273">
            <v>-82.5472</v>
          </cell>
          <cell r="F273">
            <v>186.258901905186</v>
          </cell>
          <cell r="G273">
            <v>240.932798611213</v>
          </cell>
        </row>
        <row r="273">
          <cell r="I273">
            <v>198.082558555463</v>
          </cell>
          <cell r="J273">
            <v>171.042494874976</v>
          </cell>
        </row>
        <row r="273">
          <cell r="L273">
            <v>202.595365191964</v>
          </cell>
          <cell r="M273">
            <v>213.400087035149</v>
          </cell>
          <cell r="N273">
            <v>269.851303065962</v>
          </cell>
          <cell r="O273">
            <v>247.815201610855</v>
          </cell>
        </row>
        <row r="273">
          <cell r="Q273">
            <v>211.398787989557</v>
          </cell>
          <cell r="R273">
            <v>265.120726230524</v>
          </cell>
        </row>
        <row r="273">
          <cell r="T273">
            <v>244.840403445829</v>
          </cell>
          <cell r="U273">
            <v>247.597861829776</v>
          </cell>
          <cell r="V273">
            <v>178.327731030633</v>
          </cell>
        </row>
        <row r="274">
          <cell r="B274" t="str">
            <v>NC-2010-001-010</v>
          </cell>
          <cell r="C274" t="str">
            <v>US naturalized</v>
          </cell>
          <cell r="D274">
            <v>35.5339</v>
          </cell>
          <cell r="E274">
            <v>-82.5472</v>
          </cell>
          <cell r="F274">
            <v>158.077658433882</v>
          </cell>
          <cell r="G274">
            <v>219.898484852699</v>
          </cell>
        </row>
        <row r="274">
          <cell r="I274">
            <v>163.085764920309</v>
          </cell>
          <cell r="J274">
            <v>162.569639600089</v>
          </cell>
        </row>
        <row r="274">
          <cell r="L274">
            <v>165.819285647126</v>
          </cell>
          <cell r="M274">
            <v>177.415753680781</v>
          </cell>
          <cell r="N274">
            <v>243.296320484287</v>
          </cell>
          <cell r="O274">
            <v>229.696060880449</v>
          </cell>
        </row>
        <row r="274">
          <cell r="Q274">
            <v>27.7223395352166</v>
          </cell>
          <cell r="R274">
            <v>228.163882187263</v>
          </cell>
        </row>
        <row r="274">
          <cell r="T274">
            <v>206.755630719872</v>
          </cell>
          <cell r="U274">
            <v>209.857519722899</v>
          </cell>
          <cell r="V274">
            <v>232.305043634339</v>
          </cell>
        </row>
        <row r="275">
          <cell r="B275" t="str">
            <v>NC-2010-001-5-B18-a</v>
          </cell>
          <cell r="C275" t="str">
            <v>US naturalized</v>
          </cell>
          <cell r="D275">
            <v>35.5501666666667</v>
          </cell>
          <cell r="E275">
            <v>-82.5672333333333</v>
          </cell>
          <cell r="F275">
            <v>176.854637302612</v>
          </cell>
          <cell r="G275">
            <v>183.847118928235</v>
          </cell>
        </row>
        <row r="275">
          <cell r="I275">
            <v>100.236558031051</v>
          </cell>
        </row>
        <row r="275">
          <cell r="L275">
            <v>164.08313588289</v>
          </cell>
          <cell r="M275">
            <v>176.194660037483</v>
          </cell>
          <cell r="N275">
            <v>168.467538327358</v>
          </cell>
          <cell r="O275">
            <v>185.487694561071</v>
          </cell>
        </row>
        <row r="275">
          <cell r="Q275">
            <v>208.104956316415</v>
          </cell>
        </row>
        <row r="275">
          <cell r="T275">
            <v>175.856579291454</v>
          </cell>
          <cell r="U275">
            <v>179.458041658751</v>
          </cell>
        </row>
        <row r="276">
          <cell r="B276" t="str">
            <v>NC-2010-001-5-B18-b</v>
          </cell>
          <cell r="C276" t="str">
            <v>US naturalized</v>
          </cell>
          <cell r="D276">
            <v>35.5501666666667</v>
          </cell>
          <cell r="E276">
            <v>-82.5672333333333</v>
          </cell>
          <cell r="F276">
            <v>170.25984009308</v>
          </cell>
          <cell r="G276">
            <v>238.311550634405</v>
          </cell>
        </row>
        <row r="276">
          <cell r="I276">
            <v>189.324589733996</v>
          </cell>
          <cell r="J276">
            <v>124.655076061381</v>
          </cell>
        </row>
        <row r="276">
          <cell r="L276">
            <v>187.966440409715</v>
          </cell>
          <cell r="M276">
            <v>199.268028673589</v>
          </cell>
          <cell r="N276">
            <v>239.558878196125</v>
          </cell>
          <cell r="O276">
            <v>224.332793117413</v>
          </cell>
        </row>
        <row r="276">
          <cell r="Q276">
            <v>253.20216913148</v>
          </cell>
          <cell r="R276">
            <v>212.4826549316</v>
          </cell>
        </row>
        <row r="276">
          <cell r="T276">
            <v>224.264638313383</v>
          </cell>
          <cell r="U276">
            <v>227.508612385151</v>
          </cell>
          <cell r="V276">
            <v>158.223136853863</v>
          </cell>
        </row>
        <row r="277">
          <cell r="B277" t="str">
            <v>NC-2010-001-5-C</v>
          </cell>
          <cell r="C277" t="str">
            <v>US naturalized</v>
          </cell>
          <cell r="D277">
            <v>35.5502</v>
          </cell>
          <cell r="E277">
            <v>-82.5672</v>
          </cell>
          <cell r="F277">
            <v>133.462905222234</v>
          </cell>
          <cell r="G277">
            <v>145.501728989224</v>
          </cell>
        </row>
        <row r="277">
          <cell r="I277">
            <v>180.382547209925</v>
          </cell>
        </row>
        <row r="277">
          <cell r="L277">
            <v>155.281731190334</v>
          </cell>
          <cell r="M277">
            <v>167.55978377549</v>
          </cell>
          <cell r="N277">
            <v>208.683563477787</v>
          </cell>
          <cell r="O277">
            <v>176.434649491489</v>
          </cell>
        </row>
        <row r="277">
          <cell r="Q277">
            <v>195.271471703245</v>
          </cell>
        </row>
        <row r="277">
          <cell r="T277">
            <v>189.667916969313</v>
          </cell>
          <cell r="U277">
            <v>193.196867789779</v>
          </cell>
        </row>
        <row r="278">
          <cell r="B278" t="str">
            <v>NC-2010-001-B</v>
          </cell>
          <cell r="C278" t="str">
            <v>US naturalized</v>
          </cell>
          <cell r="D278">
            <v>35.5339</v>
          </cell>
          <cell r="E278">
            <v>-82.5472</v>
          </cell>
        </row>
        <row r="278">
          <cell r="G278">
            <v>180.737336409783</v>
          </cell>
        </row>
        <row r="278">
          <cell r="I278">
            <v>173.219420488763</v>
          </cell>
        </row>
        <row r="278">
          <cell r="L278">
            <v>157.48423754096</v>
          </cell>
          <cell r="M278">
            <v>169.2092696478</v>
          </cell>
        </row>
        <row r="278">
          <cell r="O278">
            <v>203.614512773623</v>
          </cell>
        </row>
        <row r="278">
          <cell r="Q278">
            <v>197.149360861946</v>
          </cell>
        </row>
        <row r="278">
          <cell r="T278">
            <v>196.901277153317</v>
          </cell>
          <cell r="U278">
            <v>200.167789304332</v>
          </cell>
        </row>
        <row r="279">
          <cell r="B279" t="str">
            <v>NC-2010-001-B44-e</v>
          </cell>
          <cell r="C279" t="str">
            <v>US naturalized</v>
          </cell>
          <cell r="D279">
            <v>35.5338666666667</v>
          </cell>
          <cell r="E279">
            <v>-82.5472333333333</v>
          </cell>
          <cell r="F279">
            <v>145.831012087567</v>
          </cell>
          <cell r="G279">
            <v>177.617188067165</v>
          </cell>
          <cell r="H279">
            <v>51.7461375290357</v>
          </cell>
          <cell r="I279">
            <v>144.820183358263</v>
          </cell>
          <cell r="J279">
            <v>141.169996721122</v>
          </cell>
        </row>
        <row r="279">
          <cell r="L279">
            <v>148.365575196542</v>
          </cell>
          <cell r="M279">
            <v>161.071287275128</v>
          </cell>
          <cell r="N279">
            <v>207.597451805856</v>
          </cell>
          <cell r="O279">
            <v>165.615302132095</v>
          </cell>
        </row>
        <row r="279">
          <cell r="Q279">
            <v>187.403434592945</v>
          </cell>
          <cell r="R279">
            <v>170.422587224726</v>
          </cell>
        </row>
        <row r="279">
          <cell r="T279">
            <v>173.613235565484</v>
          </cell>
          <cell r="U279">
            <v>177.357360572297</v>
          </cell>
          <cell r="V279">
            <v>185.636612029016</v>
          </cell>
        </row>
        <row r="280">
          <cell r="B280" t="str">
            <v>NC-2010-002-001</v>
          </cell>
          <cell r="C280" t="str">
            <v>US naturalized</v>
          </cell>
          <cell r="D280">
            <v>35.8373</v>
          </cell>
          <cell r="E280">
            <v>-82.6208</v>
          </cell>
        </row>
        <row r="280">
          <cell r="G280">
            <v>206.510694906486</v>
          </cell>
        </row>
        <row r="280">
          <cell r="I280">
            <v>176.286571598722</v>
          </cell>
        </row>
        <row r="280">
          <cell r="L280">
            <v>184.565175414774</v>
          </cell>
          <cell r="M280">
            <v>194.668972275102</v>
          </cell>
        </row>
        <row r="280">
          <cell r="O280">
            <v>239.581507604612</v>
          </cell>
        </row>
        <row r="280">
          <cell r="Q280">
            <v>242.16544292589</v>
          </cell>
        </row>
        <row r="280">
          <cell r="T280">
            <v>237.105597691086</v>
          </cell>
          <cell r="U280">
            <v>239.840077829667</v>
          </cell>
        </row>
        <row r="281">
          <cell r="B281" t="str">
            <v>NC-2010-002-002</v>
          </cell>
          <cell r="C281" t="str">
            <v>US naturalized</v>
          </cell>
          <cell r="D281">
            <v>35.8373</v>
          </cell>
          <cell r="E281">
            <v>-82.6208</v>
          </cell>
          <cell r="F281">
            <v>151.114368638853</v>
          </cell>
          <cell r="G281">
            <v>178.193060595782</v>
          </cell>
        </row>
        <row r="281">
          <cell r="I281">
            <v>193.048200799113</v>
          </cell>
          <cell r="J281">
            <v>183.536038226669</v>
          </cell>
        </row>
        <row r="281">
          <cell r="L281">
            <v>172.40759359674</v>
          </cell>
          <cell r="M281">
            <v>184.23557328285</v>
          </cell>
          <cell r="N281">
            <v>238.940681391457</v>
          </cell>
          <cell r="O281">
            <v>229.949405728572</v>
          </cell>
        </row>
        <row r="281">
          <cell r="Q281">
            <v>239.199221296159</v>
          </cell>
        </row>
        <row r="281">
          <cell r="T281">
            <v>229.115215265176</v>
          </cell>
          <cell r="U281">
            <v>232.247311035925</v>
          </cell>
        </row>
        <row r="282">
          <cell r="B282" t="str">
            <v>NC-2010-003-001</v>
          </cell>
          <cell r="C282" t="str">
            <v>US naturalized</v>
          </cell>
          <cell r="D282">
            <v>35.5908</v>
          </cell>
          <cell r="E282">
            <v>-82.571</v>
          </cell>
          <cell r="F282">
            <v>179.918613598443</v>
          </cell>
          <cell r="G282">
            <v>188.743741065018</v>
          </cell>
        </row>
        <row r="282">
          <cell r="J282">
            <v>173.401454436969</v>
          </cell>
        </row>
        <row r="282">
          <cell r="L282">
            <v>189.555891210345</v>
          </cell>
          <cell r="M282">
            <v>200.796791574844</v>
          </cell>
          <cell r="N282">
            <v>262.246060119167</v>
          </cell>
          <cell r="O282">
            <v>257.89943808584</v>
          </cell>
        </row>
        <row r="282">
          <cell r="R282">
            <v>197.350498223296</v>
          </cell>
        </row>
        <row r="282">
          <cell r="T282">
            <v>239.223826778759</v>
          </cell>
          <cell r="U282">
            <v>242.427049980581</v>
          </cell>
          <cell r="V282">
            <v>180.418757766256</v>
          </cell>
        </row>
        <row r="283">
          <cell r="B283" t="str">
            <v>NC-2010-003-B50-a</v>
          </cell>
          <cell r="C283" t="str">
            <v>US naturalized</v>
          </cell>
          <cell r="D283">
            <v>35.5908166666667</v>
          </cell>
          <cell r="E283">
            <v>-82.5710333333333</v>
          </cell>
          <cell r="F283">
            <v>157.978336304106</v>
          </cell>
          <cell r="G283">
            <v>205.647644368717</v>
          </cell>
        </row>
        <row r="283">
          <cell r="I283">
            <v>178.046156726931</v>
          </cell>
          <cell r="J283">
            <v>149.910366025413</v>
          </cell>
        </row>
        <row r="283">
          <cell r="L283">
            <v>176.42322012416</v>
          </cell>
          <cell r="M283">
            <v>188.119310365033</v>
          </cell>
          <cell r="N283">
            <v>246.191469884088</v>
          </cell>
          <cell r="O283">
            <v>211.129143911305</v>
          </cell>
        </row>
        <row r="283">
          <cell r="T283">
            <v>219.887407512928</v>
          </cell>
          <cell r="U283">
            <v>223.239186752423</v>
          </cell>
        </row>
        <row r="284">
          <cell r="B284" t="str">
            <v>NC-2010-003-B50-b</v>
          </cell>
          <cell r="C284" t="str">
            <v>US naturalized</v>
          </cell>
          <cell r="D284">
            <v>35.5908166666667</v>
          </cell>
          <cell r="E284">
            <v>-82.5710333333333</v>
          </cell>
        </row>
        <row r="284">
          <cell r="G284">
            <v>180.792578393041</v>
          </cell>
        </row>
        <row r="284">
          <cell r="L284">
            <v>163.528849778335</v>
          </cell>
          <cell r="M284">
            <v>173.972781593288</v>
          </cell>
        </row>
        <row r="284">
          <cell r="O284">
            <v>224.640892024018</v>
          </cell>
        </row>
        <row r="284">
          <cell r="T284">
            <v>219.301141103704</v>
          </cell>
          <cell r="U284">
            <v>221.992611797819</v>
          </cell>
        </row>
        <row r="285">
          <cell r="B285" t="str">
            <v>NC-2010-003-D</v>
          </cell>
          <cell r="C285" t="str">
            <v>US naturalized</v>
          </cell>
          <cell r="D285">
            <v>35.5908</v>
          </cell>
          <cell r="E285">
            <v>-82.571</v>
          </cell>
          <cell r="F285">
            <v>143.197285148893</v>
          </cell>
        </row>
        <row r="285">
          <cell r="H285">
            <v>84.4077898573259</v>
          </cell>
          <cell r="I285">
            <v>172.033031999588</v>
          </cell>
        </row>
        <row r="285">
          <cell r="L285">
            <v>153.098149416195</v>
          </cell>
          <cell r="M285">
            <v>166.790761295378</v>
          </cell>
          <cell r="N285">
            <v>218.431124217366</v>
          </cell>
          <cell r="O285">
            <v>150.603503571383</v>
          </cell>
        </row>
        <row r="285">
          <cell r="Q285">
            <v>199.516418002991</v>
          </cell>
        </row>
        <row r="285">
          <cell r="T285">
            <v>173.981667381627</v>
          </cell>
          <cell r="U285">
            <v>177.758600675531</v>
          </cell>
        </row>
        <row r="286">
          <cell r="B286" t="str">
            <v>NC-2010-003-E</v>
          </cell>
          <cell r="C286" t="str">
            <v>US naturalized</v>
          </cell>
          <cell r="D286">
            <v>35.5908</v>
          </cell>
          <cell r="E286">
            <v>-82.571</v>
          </cell>
        </row>
        <row r="286">
          <cell r="I286">
            <v>244.364661267818</v>
          </cell>
        </row>
        <row r="286">
          <cell r="L286">
            <v>231.017214978853</v>
          </cell>
          <cell r="M286">
            <v>241.484794660848</v>
          </cell>
        </row>
        <row r="286">
          <cell r="Q286">
            <v>272.259721311786</v>
          </cell>
        </row>
        <row r="286">
          <cell r="T286">
            <v>271.529539736437</v>
          </cell>
          <cell r="U286">
            <v>274.199176065844</v>
          </cell>
        </row>
        <row r="287">
          <cell r="B287" t="str">
            <v>NC-2010-004-B37-b</v>
          </cell>
          <cell r="C287" t="str">
            <v>US naturalized</v>
          </cell>
          <cell r="D287">
            <v>35.75756</v>
          </cell>
          <cell r="E287">
            <v>-82.54124</v>
          </cell>
        </row>
        <row r="287">
          <cell r="G287">
            <v>105.980670355251</v>
          </cell>
        </row>
        <row r="287">
          <cell r="I287">
            <v>171.011624385033</v>
          </cell>
        </row>
        <row r="287">
          <cell r="L287">
            <v>109.341754460379</v>
          </cell>
          <cell r="M287">
            <v>122.504299414886</v>
          </cell>
        </row>
        <row r="287">
          <cell r="O287">
            <v>174.865946516158</v>
          </cell>
        </row>
        <row r="287">
          <cell r="T287">
            <v>168.483204987557</v>
          </cell>
          <cell r="U287">
            <v>171.660235957919</v>
          </cell>
        </row>
        <row r="288">
          <cell r="B288" t="str">
            <v>NC-2010-004-B37-d</v>
          </cell>
          <cell r="C288" t="str">
            <v>US naturalized</v>
          </cell>
          <cell r="D288">
            <v>35.75756</v>
          </cell>
          <cell r="E288">
            <v>-82.54124</v>
          </cell>
        </row>
        <row r="288">
          <cell r="G288">
            <v>185.774089096294</v>
          </cell>
        </row>
        <row r="288">
          <cell r="J288">
            <v>159.120554117764</v>
          </cell>
        </row>
        <row r="288">
          <cell r="L288">
            <v>172.650188152434</v>
          </cell>
          <cell r="M288">
            <v>183.227780612882</v>
          </cell>
        </row>
        <row r="288">
          <cell r="O288">
            <v>205.751276586613</v>
          </cell>
        </row>
        <row r="288">
          <cell r="R288">
            <v>216.033107385639</v>
          </cell>
        </row>
        <row r="288">
          <cell r="T288">
            <v>202.113575943305</v>
          </cell>
          <cell r="U288">
            <v>205.078024591578</v>
          </cell>
          <cell r="V288">
            <v>135.445061350259</v>
          </cell>
        </row>
        <row r="289">
          <cell r="B289" t="str">
            <v>NC-2010-004-E</v>
          </cell>
          <cell r="C289" t="str">
            <v>US naturalized</v>
          </cell>
          <cell r="D289">
            <v>35.7576</v>
          </cell>
          <cell r="E289">
            <v>-82.5412</v>
          </cell>
          <cell r="F289">
            <v>165.671388367297</v>
          </cell>
          <cell r="G289">
            <v>213.465519320137</v>
          </cell>
        </row>
        <row r="289">
          <cell r="I289">
            <v>218.294170152362</v>
          </cell>
        </row>
        <row r="289">
          <cell r="L289">
            <v>197.20297025513</v>
          </cell>
          <cell r="M289">
            <v>207.728589337768</v>
          </cell>
        </row>
        <row r="289">
          <cell r="O289">
            <v>261.544354613261</v>
          </cell>
        </row>
        <row r="289">
          <cell r="Q289">
            <v>249.687093816962</v>
          </cell>
        </row>
        <row r="289">
          <cell r="T289">
            <v>254.261767307559</v>
          </cell>
          <cell r="U289">
            <v>256.901621358181</v>
          </cell>
        </row>
        <row r="290">
          <cell r="B290" t="str">
            <v>OH-2009-001-B20-b</v>
          </cell>
          <cell r="C290" t="str">
            <v>US naturalized</v>
          </cell>
          <cell r="D290">
            <v>39.476</v>
          </cell>
          <cell r="E290">
            <v>-81.3045</v>
          </cell>
        </row>
        <row r="290">
          <cell r="G290">
            <v>157.068480765696</v>
          </cell>
        </row>
        <row r="290">
          <cell r="I290">
            <v>162.526075662596</v>
          </cell>
        </row>
        <row r="290">
          <cell r="L290">
            <v>140.331704339119</v>
          </cell>
          <cell r="M290">
            <v>151.758376586557</v>
          </cell>
        </row>
        <row r="290">
          <cell r="O290">
            <v>208.891228152506</v>
          </cell>
        </row>
        <row r="290">
          <cell r="Q290">
            <v>173.695962888122</v>
          </cell>
        </row>
        <row r="290">
          <cell r="T290">
            <v>197.630929112016</v>
          </cell>
          <cell r="U290">
            <v>200.592301774014</v>
          </cell>
        </row>
        <row r="291">
          <cell r="B291" t="str">
            <v>OH-2009-001-B20-d</v>
          </cell>
          <cell r="C291" t="str">
            <v>US naturalized</v>
          </cell>
          <cell r="D291">
            <v>39.476</v>
          </cell>
          <cell r="E291">
            <v>-81.3045</v>
          </cell>
          <cell r="F291">
            <v>111.996380028424</v>
          </cell>
          <cell r="G291">
            <v>198.059700265712</v>
          </cell>
        </row>
        <row r="291">
          <cell r="I291">
            <v>173.843741797275</v>
          </cell>
        </row>
        <row r="291">
          <cell r="L291">
            <v>167.740128097561</v>
          </cell>
          <cell r="M291">
            <v>179.541033223526</v>
          </cell>
        </row>
        <row r="291">
          <cell r="O291">
            <v>235.479741544075</v>
          </cell>
        </row>
        <row r="291">
          <cell r="Q291">
            <v>214.273306406248</v>
          </cell>
        </row>
        <row r="291">
          <cell r="T291">
            <v>227.197310804473</v>
          </cell>
          <cell r="U291">
            <v>229.886271330667</v>
          </cell>
        </row>
        <row r="292">
          <cell r="B292" t="str">
            <v>PA-2010-001-005</v>
          </cell>
          <cell r="C292" t="str">
            <v>US naturalized</v>
          </cell>
          <cell r="D292">
            <v>40.0775</v>
          </cell>
          <cell r="E292">
            <v>-75.4823</v>
          </cell>
          <cell r="F292">
            <v>130.068291908986</v>
          </cell>
          <cell r="G292">
            <v>182.396162869164</v>
          </cell>
          <cell r="H292">
            <v>152.30942086043</v>
          </cell>
          <cell r="I292">
            <v>184.842337826871</v>
          </cell>
        </row>
        <row r="292">
          <cell r="L292">
            <v>166.43814006637</v>
          </cell>
          <cell r="M292">
            <v>178.328250149725</v>
          </cell>
        </row>
        <row r="292">
          <cell r="O292">
            <v>220.095001989453</v>
          </cell>
          <cell r="P292">
            <v>125.430486673921</v>
          </cell>
          <cell r="Q292">
            <v>189.118901425588</v>
          </cell>
        </row>
        <row r="292">
          <cell r="T292">
            <v>189.855050815639</v>
          </cell>
          <cell r="U292">
            <v>193.079667790565</v>
          </cell>
        </row>
        <row r="293">
          <cell r="B293" t="str">
            <v>PA-2010-001-B63-a</v>
          </cell>
          <cell r="C293" t="str">
            <v>US naturalized</v>
          </cell>
          <cell r="D293">
            <v>40.07745</v>
          </cell>
          <cell r="E293">
            <v>-75.4822833333333</v>
          </cell>
          <cell r="F293">
            <v>129.124012284745</v>
          </cell>
          <cell r="G293">
            <v>156.893547298186</v>
          </cell>
          <cell r="H293">
            <v>91.7907649464301</v>
          </cell>
          <cell r="I293">
            <v>157.879676157407</v>
          </cell>
        </row>
        <row r="293">
          <cell r="L293">
            <v>140.529437934914</v>
          </cell>
          <cell r="M293">
            <v>153.292227147822</v>
          </cell>
          <cell r="N293">
            <v>209.19018153779</v>
          </cell>
          <cell r="O293">
            <v>180.490416433665</v>
          </cell>
          <cell r="P293">
            <v>120.662307786996</v>
          </cell>
          <cell r="Q293">
            <v>170.473897835665</v>
          </cell>
        </row>
        <row r="293">
          <cell r="T293">
            <v>178.22814073642</v>
          </cell>
          <cell r="U293">
            <v>181.683685261758</v>
          </cell>
        </row>
        <row r="294">
          <cell r="B294" t="str">
            <v>PA-2010-001-B63-c</v>
          </cell>
          <cell r="C294" t="str">
            <v>US naturalized</v>
          </cell>
          <cell r="D294">
            <v>40.07745</v>
          </cell>
          <cell r="E294">
            <v>-75.4822833333333</v>
          </cell>
          <cell r="F294">
            <v>163.440192944788</v>
          </cell>
          <cell r="G294">
            <v>197.962781532085</v>
          </cell>
        </row>
        <row r="294">
          <cell r="I294">
            <v>164.436394924469</v>
          </cell>
          <cell r="J294">
            <v>143.541369546342</v>
          </cell>
        </row>
        <row r="294">
          <cell r="L294">
            <v>175.298066915424</v>
          </cell>
          <cell r="M294">
            <v>186.878953259984</v>
          </cell>
          <cell r="N294">
            <v>47.7571634797349</v>
          </cell>
          <cell r="O294">
            <v>222.145448907445</v>
          </cell>
        </row>
        <row r="294">
          <cell r="Q294">
            <v>171.208474031315</v>
          </cell>
          <cell r="R294">
            <v>235.657062343762</v>
          </cell>
        </row>
        <row r="294">
          <cell r="T294">
            <v>191.933357835232</v>
          </cell>
          <cell r="U294">
            <v>195.254460464502</v>
          </cell>
          <cell r="V294">
            <v>182.435547584243</v>
          </cell>
        </row>
        <row r="295">
          <cell r="B295" t="str">
            <v>PA-2010-002-004</v>
          </cell>
          <cell r="C295" t="str">
            <v>US naturalized</v>
          </cell>
          <cell r="D295">
            <v>39.9537</v>
          </cell>
          <cell r="E295">
            <v>-75.3896</v>
          </cell>
          <cell r="F295">
            <v>131.565386522007</v>
          </cell>
          <cell r="G295">
            <v>181.88714565878</v>
          </cell>
          <cell r="H295">
            <v>135.025025423288</v>
          </cell>
          <cell r="I295">
            <v>204.255376920477</v>
          </cell>
          <cell r="J295">
            <v>132.846969950476</v>
          </cell>
        </row>
        <row r="295">
          <cell r="L295">
            <v>170.308735313685</v>
          </cell>
          <cell r="M295">
            <v>182.131205997883</v>
          </cell>
          <cell r="N295">
            <v>230.436789011793</v>
          </cell>
          <cell r="O295">
            <v>220.076481058708</v>
          </cell>
          <cell r="P295">
            <v>129.318212699837</v>
          </cell>
          <cell r="Q295">
            <v>204.096575969844</v>
          </cell>
          <cell r="R295">
            <v>239.684463255884</v>
          </cell>
        </row>
        <row r="295">
          <cell r="T295">
            <v>206.969528190959</v>
          </cell>
          <cell r="U295">
            <v>210.038916781932</v>
          </cell>
          <cell r="V295">
            <v>167.305719439655</v>
          </cell>
        </row>
        <row r="296">
          <cell r="B296" t="str">
            <v>PA-2010-002-013</v>
          </cell>
          <cell r="C296" t="str">
            <v>US naturalized</v>
          </cell>
          <cell r="D296">
            <v>39.9537</v>
          </cell>
          <cell r="E296">
            <v>-75.3896</v>
          </cell>
          <cell r="F296">
            <v>46.2152570265285</v>
          </cell>
          <cell r="G296">
            <v>133.941687347275</v>
          </cell>
        </row>
        <row r="296">
          <cell r="I296">
            <v>143.856535893508</v>
          </cell>
        </row>
        <row r="296">
          <cell r="L296">
            <v>104.009047475986</v>
          </cell>
          <cell r="M296">
            <v>117.481786678191</v>
          </cell>
        </row>
        <row r="296">
          <cell r="O296">
            <v>178.68634738961</v>
          </cell>
        </row>
        <row r="296">
          <cell r="T296">
            <v>172.570260248466</v>
          </cell>
          <cell r="U296">
            <v>175.949190429814</v>
          </cell>
        </row>
        <row r="297">
          <cell r="B297" t="str">
            <v>PA-2010-002-015</v>
          </cell>
          <cell r="C297" t="str">
            <v>US naturalized</v>
          </cell>
          <cell r="D297">
            <v>39.9537</v>
          </cell>
          <cell r="E297">
            <v>-75.3896</v>
          </cell>
          <cell r="F297">
            <v>149.129583389012</v>
          </cell>
          <cell r="G297">
            <v>175.297669434213</v>
          </cell>
          <cell r="H297">
            <v>95.6306821413651</v>
          </cell>
          <cell r="I297">
            <v>162.566122291935</v>
          </cell>
          <cell r="J297">
            <v>172.552874006484</v>
          </cell>
        </row>
        <row r="297">
          <cell r="L297">
            <v>152.205827688166</v>
          </cell>
          <cell r="M297">
            <v>164.390112060114</v>
          </cell>
        </row>
        <row r="297">
          <cell r="O297">
            <v>206.414944016459</v>
          </cell>
          <cell r="P297">
            <v>120.981463760537</v>
          </cell>
          <cell r="Q297">
            <v>208.588988257951</v>
          </cell>
          <cell r="R297">
            <v>231.153280000789</v>
          </cell>
        </row>
        <row r="297">
          <cell r="T297">
            <v>202.31259057076</v>
          </cell>
          <cell r="U297">
            <v>205.356348629021</v>
          </cell>
          <cell r="V297">
            <v>204.24621431592</v>
          </cell>
        </row>
        <row r="298">
          <cell r="B298" t="str">
            <v>PA-2010-002-B3-b</v>
          </cell>
          <cell r="C298" t="str">
            <v>US naturalized</v>
          </cell>
          <cell r="D298">
            <v>39.9537</v>
          </cell>
          <cell r="E298">
            <v>-75.3896333333333</v>
          </cell>
          <cell r="F298">
            <v>116.013797257697</v>
          </cell>
          <cell r="G298">
            <v>206.409878479581</v>
          </cell>
        </row>
        <row r="298">
          <cell r="I298">
            <v>158.573669978759</v>
          </cell>
        </row>
        <row r="298">
          <cell r="L298">
            <v>165.890411854449</v>
          </cell>
          <cell r="M298">
            <v>177.998566128533</v>
          </cell>
        </row>
        <row r="298">
          <cell r="O298">
            <v>195.614194917499</v>
          </cell>
        </row>
        <row r="298">
          <cell r="Q298">
            <v>178.720045679308</v>
          </cell>
        </row>
        <row r="298">
          <cell r="T298">
            <v>186.841804889264</v>
          </cell>
          <cell r="U298">
            <v>190.129084168868</v>
          </cell>
        </row>
        <row r="299">
          <cell r="B299" t="str">
            <v>PA-2010-002-B3-d</v>
          </cell>
          <cell r="C299" t="str">
            <v>US naturalized</v>
          </cell>
          <cell r="D299">
            <v>39.9537</v>
          </cell>
          <cell r="E299">
            <v>-75.3896333333333</v>
          </cell>
          <cell r="F299">
            <v>155.080518168175</v>
          </cell>
          <cell r="G299">
            <v>158.055239173049</v>
          </cell>
        </row>
        <row r="299">
          <cell r="J299">
            <v>144.536013944495</v>
          </cell>
        </row>
        <row r="299">
          <cell r="L299">
            <v>153.270939141774</v>
          </cell>
          <cell r="M299">
            <v>165.635242573564</v>
          </cell>
          <cell r="N299">
            <v>207.669836213475</v>
          </cell>
          <cell r="O299">
            <v>181.855025455392</v>
          </cell>
        </row>
        <row r="299">
          <cell r="R299">
            <v>308.055239080935</v>
          </cell>
        </row>
        <row r="299">
          <cell r="T299">
            <v>201.187828600461</v>
          </cell>
          <cell r="U299">
            <v>204.516883987991</v>
          </cell>
          <cell r="V299">
            <v>137.014162071307</v>
          </cell>
        </row>
        <row r="300">
          <cell r="B300" t="str">
            <v>PA-2010-002-E</v>
          </cell>
          <cell r="C300" t="str">
            <v>US naturalized</v>
          </cell>
          <cell r="D300">
            <v>39.9537</v>
          </cell>
          <cell r="E300">
            <v>-75.3896</v>
          </cell>
        </row>
        <row r="300">
          <cell r="G300">
            <v>201.071333636776</v>
          </cell>
        </row>
        <row r="300">
          <cell r="I300">
            <v>186.169057515276</v>
          </cell>
        </row>
        <row r="300">
          <cell r="L300">
            <v>175.382033220861</v>
          </cell>
          <cell r="M300">
            <v>186.901153119513</v>
          </cell>
        </row>
        <row r="300">
          <cell r="O300">
            <v>203.809428061449</v>
          </cell>
        </row>
        <row r="300">
          <cell r="Q300">
            <v>203.825995137021</v>
          </cell>
        </row>
        <row r="300">
          <cell r="T300">
            <v>201.316454241188</v>
          </cell>
          <cell r="U300">
            <v>204.504025107839</v>
          </cell>
        </row>
        <row r="301">
          <cell r="B301" t="str">
            <v>PA-2010-003-B20-b</v>
          </cell>
          <cell r="C301" t="str">
            <v>US naturalized</v>
          </cell>
          <cell r="D301">
            <v>39.9635666666667</v>
          </cell>
          <cell r="E301">
            <v>-75.3963</v>
          </cell>
          <cell r="F301">
            <v>112.698120135404</v>
          </cell>
          <cell r="G301">
            <v>168.189787665794</v>
          </cell>
        </row>
        <row r="301">
          <cell r="I301">
            <v>171.304522176662</v>
          </cell>
        </row>
        <row r="301">
          <cell r="L301">
            <v>145.532975902417</v>
          </cell>
          <cell r="M301">
            <v>158.068800801339</v>
          </cell>
        </row>
        <row r="301">
          <cell r="O301">
            <v>195.228572035734</v>
          </cell>
        </row>
        <row r="301">
          <cell r="Q301">
            <v>182.942179224928</v>
          </cell>
        </row>
        <row r="301">
          <cell r="T301">
            <v>188.089097615544</v>
          </cell>
          <cell r="U301">
            <v>191.153458311773</v>
          </cell>
        </row>
        <row r="302">
          <cell r="B302" t="str">
            <v>PA-2010-003-B20-c</v>
          </cell>
          <cell r="C302" t="str">
            <v>US naturalized</v>
          </cell>
          <cell r="D302">
            <v>39.9635666666667</v>
          </cell>
          <cell r="E302">
            <v>-75.3963</v>
          </cell>
        </row>
        <row r="302">
          <cell r="G302">
            <v>149.562232006577</v>
          </cell>
        </row>
        <row r="302">
          <cell r="I302">
            <v>160.772606530626</v>
          </cell>
        </row>
        <row r="302">
          <cell r="L302">
            <v>133.786179815222</v>
          </cell>
          <cell r="M302">
            <v>145.541755300228</v>
          </cell>
        </row>
        <row r="302">
          <cell r="O302">
            <v>200.284988291132</v>
          </cell>
        </row>
        <row r="302">
          <cell r="T302">
            <v>194.487934709549</v>
          </cell>
          <cell r="U302">
            <v>197.412600749939</v>
          </cell>
        </row>
        <row r="303">
          <cell r="B303" t="str">
            <v>PI230189</v>
          </cell>
          <cell r="C303" t="str">
            <v>SE China/tropical</v>
          </cell>
        </row>
        <row r="303">
          <cell r="F303">
            <v>114.290133360628</v>
          </cell>
        </row>
        <row r="303">
          <cell r="J303">
            <v>71.8586209694087</v>
          </cell>
        </row>
        <row r="303">
          <cell r="L303">
            <v>125.896585643897</v>
          </cell>
          <cell r="M303">
            <v>141.182783838211</v>
          </cell>
          <cell r="N303">
            <v>134.605568078498</v>
          </cell>
        </row>
        <row r="303">
          <cell r="T303">
            <v>114.150682343689</v>
          </cell>
          <cell r="U303">
            <v>120.346124930881</v>
          </cell>
        </row>
        <row r="304">
          <cell r="B304" t="str">
            <v>PI294602</v>
          </cell>
          <cell r="C304" t="str">
            <v>SE China/tropical</v>
          </cell>
        </row>
        <row r="304">
          <cell r="F304">
            <v>149.78872022138</v>
          </cell>
        </row>
        <row r="304">
          <cell r="L304">
            <v>167.934064358672</v>
          </cell>
          <cell r="M304">
            <v>181.952832254337</v>
          </cell>
        </row>
        <row r="305">
          <cell r="B305" t="str">
            <v>PI294605</v>
          </cell>
          <cell r="C305" t="str">
            <v>SE China/tropical</v>
          </cell>
        </row>
        <row r="305">
          <cell r="F305">
            <v>119.421870418324</v>
          </cell>
        </row>
        <row r="305">
          <cell r="J305">
            <v>88.9635036764318</v>
          </cell>
        </row>
        <row r="305">
          <cell r="L305">
            <v>133.664164501619</v>
          </cell>
          <cell r="M305">
            <v>148.649453982467</v>
          </cell>
        </row>
        <row r="306">
          <cell r="B306" t="str">
            <v>PI295762</v>
          </cell>
          <cell r="C306" t="str">
            <v>SE China/tropical</v>
          </cell>
        </row>
        <row r="306">
          <cell r="F306">
            <v>117.294837291072</v>
          </cell>
        </row>
        <row r="306">
          <cell r="J306">
            <v>90.1857961087793</v>
          </cell>
        </row>
        <row r="306">
          <cell r="L306">
            <v>127.811910126838</v>
          </cell>
          <cell r="M306">
            <v>142.484823477344</v>
          </cell>
        </row>
        <row r="306">
          <cell r="R306">
            <v>151.660829408133</v>
          </cell>
        </row>
        <row r="306">
          <cell r="T306">
            <v>150.237814787985</v>
          </cell>
          <cell r="U306">
            <v>152.034362558174</v>
          </cell>
          <cell r="V306">
            <v>159.536130833995</v>
          </cell>
        </row>
        <row r="307">
          <cell r="B307" t="str">
            <v>PI295764</v>
          </cell>
          <cell r="C307" t="str">
            <v>SE China/tropical</v>
          </cell>
        </row>
        <row r="307">
          <cell r="F307">
            <v>89.9151449378722</v>
          </cell>
        </row>
        <row r="307">
          <cell r="L307">
            <v>112.528749935563</v>
          </cell>
          <cell r="M307">
            <v>128.718589029175</v>
          </cell>
        </row>
        <row r="308">
          <cell r="B308" t="str">
            <v>PI302423</v>
          </cell>
          <cell r="C308" t="str">
            <v>SE China/tropical</v>
          </cell>
        </row>
        <row r="308">
          <cell r="F308">
            <v>93.9888561074081</v>
          </cell>
        </row>
        <row r="308">
          <cell r="L308">
            <v>116.181656770999</v>
          </cell>
          <cell r="M308">
            <v>132.139000197556</v>
          </cell>
          <cell r="N308">
            <v>119.582773254049</v>
          </cell>
        </row>
        <row r="308">
          <cell r="T308">
            <v>97.1879881225479</v>
          </cell>
          <cell r="U308">
            <v>104.377677862201</v>
          </cell>
        </row>
        <row r="309">
          <cell r="B309" t="str">
            <v>PI417947</v>
          </cell>
          <cell r="C309" t="str">
            <v>SE China/tropical</v>
          </cell>
          <cell r="D309">
            <v>-9.5</v>
          </cell>
          <cell r="E309">
            <v>147.1166667</v>
          </cell>
        </row>
        <row r="309">
          <cell r="K309">
            <v>280.619946229849</v>
          </cell>
        </row>
        <row r="309">
          <cell r="M309">
            <v>207.474104826223</v>
          </cell>
        </row>
        <row r="309">
          <cell r="S309">
            <v>242.918094476116</v>
          </cell>
        </row>
        <row r="309">
          <cell r="U309">
            <v>225.769832751156</v>
          </cell>
        </row>
        <row r="310">
          <cell r="B310" t="str">
            <v>PI423566</v>
          </cell>
          <cell r="C310" t="str">
            <v>SE China/tropical</v>
          </cell>
        </row>
        <row r="310">
          <cell r="F310">
            <v>172.976601009298</v>
          </cell>
          <cell r="G310">
            <v>210.666515049313</v>
          </cell>
        </row>
        <row r="310">
          <cell r="L310">
            <v>191.162952982241</v>
          </cell>
          <cell r="M310">
            <v>203.329372470345</v>
          </cell>
          <cell r="N310">
            <v>169.515037514819</v>
          </cell>
        </row>
        <row r="310">
          <cell r="T310">
            <v>152.441616574381</v>
          </cell>
          <cell r="U310">
            <v>157.537610176661</v>
          </cell>
        </row>
        <row r="311">
          <cell r="B311" t="str">
            <v>PMS-005</v>
          </cell>
          <cell r="C311" t="str">
            <v>Sichuan</v>
          </cell>
          <cell r="D311">
            <v>29.8962</v>
          </cell>
          <cell r="E311">
            <v>109.561</v>
          </cell>
          <cell r="F311">
            <v>108.982692619989</v>
          </cell>
          <cell r="G311">
            <v>231.829714794303</v>
          </cell>
        </row>
        <row r="311">
          <cell r="K311">
            <v>287.953434612932</v>
          </cell>
          <cell r="L311">
            <v>201.069302906799</v>
          </cell>
          <cell r="M311">
            <v>213.409131208291</v>
          </cell>
        </row>
        <row r="311">
          <cell r="O311">
            <v>192.162366005103</v>
          </cell>
        </row>
        <row r="311">
          <cell r="S311">
            <v>304.6944772284</v>
          </cell>
          <cell r="T311">
            <v>186.313234881422</v>
          </cell>
          <cell r="U311">
            <v>233.217258920041</v>
          </cell>
        </row>
        <row r="312">
          <cell r="B312" t="str">
            <v>PMS-007</v>
          </cell>
          <cell r="C312" t="str">
            <v>Yangtze-Qinling</v>
          </cell>
          <cell r="D312">
            <v>30.7977</v>
          </cell>
          <cell r="E312">
            <v>110.2624</v>
          </cell>
          <cell r="F312">
            <v>162.165156984172</v>
          </cell>
          <cell r="G312">
            <v>202.07659340134</v>
          </cell>
        </row>
        <row r="312">
          <cell r="K312">
            <v>233.624030801805</v>
          </cell>
          <cell r="L312">
            <v>182.946009312208</v>
          </cell>
          <cell r="M312">
            <v>170.792460323244</v>
          </cell>
          <cell r="N312">
            <v>247.395085883484</v>
          </cell>
          <cell r="O312">
            <v>166.841028674391</v>
          </cell>
        </row>
        <row r="312">
          <cell r="S312">
            <v>244.32104448061</v>
          </cell>
          <cell r="T312">
            <v>187.407363995748</v>
          </cell>
          <cell r="U312">
            <v>209.748104680081</v>
          </cell>
        </row>
        <row r="313">
          <cell r="B313" t="str">
            <v>PMS-008</v>
          </cell>
          <cell r="C313" t="str">
            <v>SE China/tropical</v>
          </cell>
          <cell r="D313">
            <v>30.7959</v>
          </cell>
          <cell r="E313">
            <v>110.0554</v>
          </cell>
          <cell r="F313">
            <v>157.064216723607</v>
          </cell>
          <cell r="G313">
            <v>209.930846328232</v>
          </cell>
        </row>
        <row r="313">
          <cell r="K313">
            <v>246.314375694632</v>
          </cell>
          <cell r="L313">
            <v>184.482665521296</v>
          </cell>
          <cell r="M313">
            <v>188.612852459108</v>
          </cell>
          <cell r="N313">
            <v>235.62105722354</v>
          </cell>
          <cell r="O313">
            <v>229.512464108519</v>
          </cell>
        </row>
        <row r="313">
          <cell r="S313">
            <v>271.316331157004</v>
          </cell>
          <cell r="T313">
            <v>223.283087052723</v>
          </cell>
          <cell r="U313">
            <v>236.508810841179</v>
          </cell>
        </row>
        <row r="314">
          <cell r="B314" t="str">
            <v>PMS-009</v>
          </cell>
          <cell r="C314" t="str">
            <v>Sichuan</v>
          </cell>
          <cell r="D314">
            <v>30.5839</v>
          </cell>
          <cell r="E314">
            <v>109.705</v>
          </cell>
          <cell r="F314">
            <v>172.875999791653</v>
          </cell>
          <cell r="G314">
            <v>219.854750561776</v>
          </cell>
        </row>
        <row r="314">
          <cell r="J314">
            <v>165.435014306983</v>
          </cell>
        </row>
        <row r="314">
          <cell r="L314">
            <v>196.466214444969</v>
          </cell>
          <cell r="M314">
            <v>207.72942027029</v>
          </cell>
          <cell r="N314">
            <v>279.362828891321</v>
          </cell>
          <cell r="O314">
            <v>207.07920768998</v>
          </cell>
        </row>
        <row r="314">
          <cell r="R314">
            <v>236.663986494669</v>
          </cell>
        </row>
        <row r="314">
          <cell r="T314">
            <v>220.483211003984</v>
          </cell>
          <cell r="U314">
            <v>223.552612455861</v>
          </cell>
          <cell r="V314">
            <v>257.977107991976</v>
          </cell>
        </row>
        <row r="315">
          <cell r="B315" t="str">
            <v>PMS-014</v>
          </cell>
          <cell r="C315" t="str">
            <v>Sichuan</v>
          </cell>
          <cell r="D315">
            <v>29.657</v>
          </cell>
          <cell r="E315">
            <v>109.1195</v>
          </cell>
          <cell r="F315">
            <v>152.520042101108</v>
          </cell>
          <cell r="G315">
            <v>90.5103890919505</v>
          </cell>
        </row>
        <row r="315">
          <cell r="K315">
            <v>347.076462612388</v>
          </cell>
          <cell r="L315">
            <v>152.559049401738</v>
          </cell>
          <cell r="M315">
            <v>214.125175845491</v>
          </cell>
          <cell r="N315">
            <v>239.032794454714</v>
          </cell>
        </row>
        <row r="315">
          <cell r="S315">
            <v>329.129835310994</v>
          </cell>
          <cell r="T315">
            <v>225.964658047649</v>
          </cell>
          <cell r="U315">
            <v>274.854247870369</v>
          </cell>
        </row>
        <row r="316">
          <cell r="B316" t="str">
            <v>PMS-018</v>
          </cell>
          <cell r="C316" t="str">
            <v>Sichuan</v>
          </cell>
          <cell r="D316">
            <v>29.3754</v>
          </cell>
          <cell r="E316">
            <v>108.111</v>
          </cell>
          <cell r="F316">
            <v>108.078475680467</v>
          </cell>
        </row>
        <row r="316">
          <cell r="K316">
            <v>357.541908910601</v>
          </cell>
          <cell r="L316">
            <v>129.941082959444</v>
          </cell>
          <cell r="M316">
            <v>262.859450373973</v>
          </cell>
        </row>
        <row r="316">
          <cell r="S316">
            <v>363.73941526891</v>
          </cell>
        </row>
        <row r="316">
          <cell r="U316">
            <v>351.074731105114</v>
          </cell>
        </row>
        <row r="317">
          <cell r="B317" t="str">
            <v>PMS-038</v>
          </cell>
          <cell r="C317" t="str">
            <v>Sichuan</v>
          </cell>
          <cell r="D317">
            <v>30.5766</v>
          </cell>
          <cell r="E317">
            <v>105.2429</v>
          </cell>
          <cell r="F317">
            <v>107.831675776932</v>
          </cell>
        </row>
        <row r="317">
          <cell r="K317">
            <v>330.497340940542</v>
          </cell>
          <cell r="L317">
            <v>128.746309169922</v>
          </cell>
          <cell r="M317">
            <v>189.154684473763</v>
          </cell>
          <cell r="N317">
            <v>100.487072492218</v>
          </cell>
        </row>
        <row r="317">
          <cell r="S317">
            <v>319.409246957449</v>
          </cell>
          <cell r="T317">
            <v>74.9916583123404</v>
          </cell>
          <cell r="U317">
            <v>248.299576548355</v>
          </cell>
        </row>
        <row r="318">
          <cell r="B318" t="str">
            <v>PMS-044</v>
          </cell>
          <cell r="C318" t="str">
            <v>Sichuan</v>
          </cell>
          <cell r="D318">
            <v>28.6845</v>
          </cell>
          <cell r="E318">
            <v>105.1348</v>
          </cell>
          <cell r="F318">
            <v>99.9379959509646</v>
          </cell>
        </row>
        <row r="318">
          <cell r="K318">
            <v>270.809659284312</v>
          </cell>
          <cell r="L318">
            <v>122.552494614897</v>
          </cell>
          <cell r="M318">
            <v>184.323193624137</v>
          </cell>
        </row>
        <row r="318">
          <cell r="S318">
            <v>282.865832851242</v>
          </cell>
        </row>
        <row r="318">
          <cell r="U318">
            <v>267.66065043459</v>
          </cell>
        </row>
        <row r="319">
          <cell r="B319" t="str">
            <v>PMS-047</v>
          </cell>
          <cell r="C319" t="str">
            <v>Sichuan</v>
          </cell>
          <cell r="D319">
            <v>28.6534</v>
          </cell>
          <cell r="E319">
            <v>104.9493</v>
          </cell>
          <cell r="F319">
            <v>113.570046967391</v>
          </cell>
        </row>
        <row r="319">
          <cell r="K319">
            <v>317.327322951219</v>
          </cell>
          <cell r="L319">
            <v>134.124089442569</v>
          </cell>
          <cell r="M319">
            <v>192.846928277254</v>
          </cell>
        </row>
        <row r="319">
          <cell r="S319">
            <v>289.563311071972</v>
          </cell>
        </row>
        <row r="319">
          <cell r="U319">
            <v>275.157904009056</v>
          </cell>
        </row>
        <row r="320">
          <cell r="B320" t="str">
            <v>PMS-049</v>
          </cell>
          <cell r="C320" t="str">
            <v>Sichuan</v>
          </cell>
          <cell r="D320">
            <v>28.9202</v>
          </cell>
          <cell r="E320">
            <v>104.9144</v>
          </cell>
          <cell r="F320">
            <v>125.48692776031</v>
          </cell>
        </row>
        <row r="320">
          <cell r="K320">
            <v>294.200416671812</v>
          </cell>
          <cell r="L320">
            <v>145.149171914217</v>
          </cell>
          <cell r="M320">
            <v>177.128343600006</v>
          </cell>
        </row>
        <row r="320">
          <cell r="S320">
            <v>255.995841382541</v>
          </cell>
        </row>
        <row r="320">
          <cell r="U320">
            <v>240.94679356617</v>
          </cell>
        </row>
        <row r="321">
          <cell r="B321" t="str">
            <v>PMS-053</v>
          </cell>
          <cell r="C321" t="str">
            <v>Sichuan</v>
          </cell>
          <cell r="D321">
            <v>30.2181</v>
          </cell>
          <cell r="E321">
            <v>103.4813</v>
          </cell>
        </row>
        <row r="321">
          <cell r="K321">
            <v>320.136642689034</v>
          </cell>
        </row>
        <row r="321">
          <cell r="M321">
            <v>252.958389587039</v>
          </cell>
        </row>
        <row r="321">
          <cell r="S321">
            <v>319.673702382089</v>
          </cell>
        </row>
        <row r="321">
          <cell r="U321">
            <v>306.269780108312</v>
          </cell>
        </row>
        <row r="322">
          <cell r="B322" t="str">
            <v>PMS-054</v>
          </cell>
          <cell r="C322" t="str">
            <v>Sichuan</v>
          </cell>
          <cell r="D322">
            <v>30.0825</v>
          </cell>
          <cell r="E322">
            <v>103.0841</v>
          </cell>
          <cell r="F322">
            <v>121.034342400432</v>
          </cell>
        </row>
        <row r="322">
          <cell r="K322">
            <v>373.195057399122</v>
          </cell>
          <cell r="L322">
            <v>141.836002842986</v>
          </cell>
          <cell r="M322">
            <v>267.006627298556</v>
          </cell>
        </row>
        <row r="322">
          <cell r="S322">
            <v>367.405622954325</v>
          </cell>
        </row>
        <row r="322">
          <cell r="U322">
            <v>354.330860576667</v>
          </cell>
        </row>
        <row r="323">
          <cell r="B323" t="str">
            <v>PMS-055</v>
          </cell>
          <cell r="C323" t="str">
            <v>Sichuan</v>
          </cell>
          <cell r="D323">
            <v>30.0725</v>
          </cell>
          <cell r="E323">
            <v>103.0448</v>
          </cell>
          <cell r="F323">
            <v>124.842281050062</v>
          </cell>
        </row>
        <row r="323">
          <cell r="L323">
            <v>144.578317511874</v>
          </cell>
          <cell r="M323">
            <v>159.428710613734</v>
          </cell>
          <cell r="N323">
            <v>208.436250649922</v>
          </cell>
        </row>
        <row r="323">
          <cell r="T323">
            <v>194.009328607287</v>
          </cell>
          <cell r="U323">
            <v>198.198565014323</v>
          </cell>
        </row>
        <row r="324">
          <cell r="B324" t="str">
            <v>PMS-058</v>
          </cell>
          <cell r="C324" t="str">
            <v>Sichuan</v>
          </cell>
          <cell r="D324">
            <v>30.1655</v>
          </cell>
          <cell r="E324">
            <v>102.8952</v>
          </cell>
          <cell r="F324">
            <v>117.221134907817</v>
          </cell>
        </row>
        <row r="324">
          <cell r="K324">
            <v>307.284597781342</v>
          </cell>
          <cell r="L324">
            <v>137.489625907404</v>
          </cell>
          <cell r="M324">
            <v>189.414169838089</v>
          </cell>
        </row>
        <row r="324">
          <cell r="S324">
            <v>323.569091114736</v>
          </cell>
        </row>
        <row r="324">
          <cell r="U324">
            <v>310.282459163391</v>
          </cell>
        </row>
        <row r="325">
          <cell r="B325" t="str">
            <v>PMS-071</v>
          </cell>
          <cell r="C325" t="str">
            <v>M. sacchariflorus 2x</v>
          </cell>
          <cell r="D325">
            <v>40.3906333333333</v>
          </cell>
          <cell r="E325">
            <v>117.007133333333</v>
          </cell>
          <cell r="F325">
            <v>78.8053928739932</v>
          </cell>
          <cell r="G325">
            <v>203.974165422774</v>
          </cell>
        </row>
        <row r="325">
          <cell r="I325">
            <v>243.958293777551</v>
          </cell>
        </row>
        <row r="325">
          <cell r="L325">
            <v>199.914533514226</v>
          </cell>
          <cell r="M325">
            <v>210.330447046593</v>
          </cell>
          <cell r="N325">
            <v>220.428381503478</v>
          </cell>
          <cell r="O325">
            <v>232.758856022497</v>
          </cell>
        </row>
        <row r="325">
          <cell r="T325">
            <v>222.393362463301</v>
          </cell>
          <cell r="U325">
            <v>225.343328480021</v>
          </cell>
        </row>
        <row r="326">
          <cell r="B326" t="str">
            <v>PMS-074</v>
          </cell>
          <cell r="C326" t="str">
            <v>M. sacchariflorus 2x</v>
          </cell>
          <cell r="D326">
            <v>40.1344833333333</v>
          </cell>
          <cell r="E326">
            <v>116.174783333333</v>
          </cell>
          <cell r="F326">
            <v>133.921277036072</v>
          </cell>
          <cell r="G326">
            <v>179.965389535632</v>
          </cell>
        </row>
        <row r="326">
          <cell r="I326">
            <v>219.489331891932</v>
          </cell>
        </row>
        <row r="326">
          <cell r="L326">
            <v>173.457674390956</v>
          </cell>
          <cell r="M326">
            <v>185.017371361643</v>
          </cell>
          <cell r="N326">
            <v>219.55980117108</v>
          </cell>
          <cell r="O326">
            <v>196.365412736187</v>
          </cell>
        </row>
        <row r="326">
          <cell r="T326">
            <v>198.217123202592</v>
          </cell>
          <cell r="U326">
            <v>201.468482954054</v>
          </cell>
        </row>
        <row r="327">
          <cell r="B327" t="str">
            <v>PMS-075</v>
          </cell>
          <cell r="C327" t="str">
            <v>M. sacchariflorus 2x</v>
          </cell>
          <cell r="D327">
            <v>40.1346</v>
          </cell>
          <cell r="E327">
            <v>116.1751</v>
          </cell>
          <cell r="F327">
            <v>132.564522025769</v>
          </cell>
          <cell r="G327">
            <v>175.645572858056</v>
          </cell>
          <cell r="H327">
            <v>129.202929864175</v>
          </cell>
          <cell r="I327">
            <v>201.878332163421</v>
          </cell>
          <cell r="J327">
            <v>140.201359401625</v>
          </cell>
        </row>
        <row r="327">
          <cell r="L327">
            <v>170.707036551324</v>
          </cell>
          <cell r="M327">
            <v>182.459130875552</v>
          </cell>
          <cell r="N327">
            <v>181.683141014111</v>
          </cell>
          <cell r="O327">
            <v>204.920775647777</v>
          </cell>
          <cell r="P327">
            <v>101.883021679923</v>
          </cell>
          <cell r="Q327">
            <v>226.183331259211</v>
          </cell>
          <cell r="R327">
            <v>168.250615629752</v>
          </cell>
        </row>
        <row r="327">
          <cell r="T327">
            <v>186.616533466392</v>
          </cell>
          <cell r="U327">
            <v>190.060997517824</v>
          </cell>
          <cell r="V327">
            <v>114.380919837278</v>
          </cell>
        </row>
        <row r="328">
          <cell r="B328" t="str">
            <v>PMS-076</v>
          </cell>
          <cell r="C328" t="str">
            <v>M. sacchariflorus 2x</v>
          </cell>
          <cell r="D328">
            <v>40.1642</v>
          </cell>
          <cell r="E328">
            <v>116.05</v>
          </cell>
          <cell r="F328">
            <v>139.934495127712</v>
          </cell>
          <cell r="G328">
            <v>158.431629646813</v>
          </cell>
        </row>
        <row r="328">
          <cell r="I328">
            <v>212.364724242758</v>
          </cell>
        </row>
        <row r="328">
          <cell r="L328">
            <v>166.621478944042</v>
          </cell>
          <cell r="M328">
            <v>178.37083655658</v>
          </cell>
          <cell r="N328">
            <v>185.324718550808</v>
          </cell>
          <cell r="O328">
            <v>214.430170750575</v>
          </cell>
        </row>
        <row r="328">
          <cell r="T328">
            <v>187.145989834589</v>
          </cell>
          <cell r="U328">
            <v>190.705761983582</v>
          </cell>
        </row>
        <row r="329">
          <cell r="B329" t="str">
            <v>PMS-077</v>
          </cell>
          <cell r="C329" t="str">
            <v>M. sacchariflorus 2x</v>
          </cell>
          <cell r="D329">
            <v>40.145</v>
          </cell>
          <cell r="E329">
            <v>115.9041</v>
          </cell>
          <cell r="F329">
            <v>120.104560923382</v>
          </cell>
          <cell r="G329">
            <v>190.297612952293</v>
          </cell>
        </row>
        <row r="329">
          <cell r="L329">
            <v>162.852026795806</v>
          </cell>
          <cell r="M329">
            <v>174.870323510185</v>
          </cell>
          <cell r="N329">
            <v>184.485343567354</v>
          </cell>
          <cell r="O329">
            <v>244.744583878209</v>
          </cell>
        </row>
        <row r="329">
          <cell r="T329">
            <v>217.816082096007</v>
          </cell>
          <cell r="U329">
            <v>220.861239642119</v>
          </cell>
        </row>
        <row r="330">
          <cell r="B330" t="str">
            <v>PMS-080</v>
          </cell>
          <cell r="C330" t="str">
            <v>Yangtze-Qinling</v>
          </cell>
          <cell r="D330">
            <v>30.7651</v>
          </cell>
          <cell r="E330">
            <v>111.3404</v>
          </cell>
        </row>
        <row r="330">
          <cell r="K330">
            <v>316.80204605445</v>
          </cell>
        </row>
        <row r="330">
          <cell r="M330">
            <v>250.389085003051</v>
          </cell>
        </row>
        <row r="330">
          <cell r="S330">
            <v>284.394382601839</v>
          </cell>
        </row>
        <row r="330">
          <cell r="U330">
            <v>269.249183569563</v>
          </cell>
        </row>
        <row r="331">
          <cell r="B331" t="str">
            <v>PMS-081</v>
          </cell>
          <cell r="C331" t="str">
            <v>Yangtze-Qinling</v>
          </cell>
          <cell r="D331">
            <v>30.8639</v>
          </cell>
          <cell r="E331">
            <v>111.3609</v>
          </cell>
          <cell r="F331">
            <v>157.742450382737</v>
          </cell>
        </row>
        <row r="331">
          <cell r="K331">
            <v>318.469180234041</v>
          </cell>
          <cell r="L331">
            <v>175.188442197086</v>
          </cell>
          <cell r="M331">
            <v>237.241561996065</v>
          </cell>
          <cell r="N331">
            <v>242.009742379007</v>
          </cell>
        </row>
        <row r="331">
          <cell r="S331">
            <v>312.067102014029</v>
          </cell>
          <cell r="T331">
            <v>229.250473123719</v>
          </cell>
          <cell r="U331">
            <v>282.650052320786</v>
          </cell>
        </row>
        <row r="332">
          <cell r="B332" t="str">
            <v>PMS-086</v>
          </cell>
          <cell r="C332" t="str">
            <v>Yangtze-Qinling</v>
          </cell>
          <cell r="D332">
            <v>31.3371</v>
          </cell>
          <cell r="E332">
            <v>110.5611</v>
          </cell>
          <cell r="F332">
            <v>200.248463509119</v>
          </cell>
          <cell r="G332">
            <v>256.532443323845</v>
          </cell>
        </row>
        <row r="332">
          <cell r="J332">
            <v>42.1320914599182</v>
          </cell>
          <cell r="K332">
            <v>282.327240013468</v>
          </cell>
          <cell r="L332">
            <v>199.543056389772</v>
          </cell>
          <cell r="M332">
            <v>210.735580324558</v>
          </cell>
          <cell r="N332">
            <v>275.3665109982</v>
          </cell>
          <cell r="O332">
            <v>274.569783531275</v>
          </cell>
        </row>
        <row r="332">
          <cell r="S332">
            <v>260.619237196228</v>
          </cell>
          <cell r="T332">
            <v>266.855856520991</v>
          </cell>
          <cell r="U332">
            <v>254.836626293114</v>
          </cell>
        </row>
        <row r="333">
          <cell r="B333" t="str">
            <v>PMS-087</v>
          </cell>
          <cell r="C333" t="str">
            <v>Yangtze-Qinling</v>
          </cell>
          <cell r="D333">
            <v>31.4701</v>
          </cell>
          <cell r="E333">
            <v>110.388</v>
          </cell>
          <cell r="F333">
            <v>199.246581705486</v>
          </cell>
          <cell r="G333">
            <v>237.165928877133</v>
          </cell>
        </row>
        <row r="333">
          <cell r="K333">
            <v>300.479325022657</v>
          </cell>
          <cell r="L333">
            <v>220.60699498284</v>
          </cell>
          <cell r="M333">
            <v>231.315983125719</v>
          </cell>
          <cell r="N333">
            <v>260.381169648507</v>
          </cell>
          <cell r="O333">
            <v>259.396428906891</v>
          </cell>
        </row>
        <row r="333">
          <cell r="S333">
            <v>267.489907058592</v>
          </cell>
          <cell r="T333">
            <v>253.013778942793</v>
          </cell>
          <cell r="U333">
            <v>254.243318583005</v>
          </cell>
        </row>
        <row r="334">
          <cell r="B334" t="str">
            <v>PMS-089</v>
          </cell>
          <cell r="C334" t="str">
            <v>Yangtze-Qinling</v>
          </cell>
          <cell r="D334">
            <v>31.4936</v>
          </cell>
          <cell r="E334">
            <v>110.3671</v>
          </cell>
          <cell r="F334">
            <v>203.109442084681</v>
          </cell>
          <cell r="G334">
            <v>181.583386206507</v>
          </cell>
        </row>
        <row r="334">
          <cell r="K334">
            <v>274.171788701012</v>
          </cell>
          <cell r="L334">
            <v>197.923240208491</v>
          </cell>
          <cell r="M334">
            <v>207.967458427597</v>
          </cell>
          <cell r="N334">
            <v>248.298491188933</v>
          </cell>
          <cell r="O334">
            <v>239.315448684093</v>
          </cell>
        </row>
        <row r="334">
          <cell r="S334">
            <v>251.608007552139</v>
          </cell>
          <cell r="T334">
            <v>234.850811350043</v>
          </cell>
          <cell r="U334">
            <v>237.75312259407</v>
          </cell>
        </row>
        <row r="335">
          <cell r="B335" t="str">
            <v>PMS-093</v>
          </cell>
          <cell r="C335" t="str">
            <v>Yangtze-Qinling</v>
          </cell>
          <cell r="D335">
            <v>31.7581</v>
          </cell>
          <cell r="E335">
            <v>110.5382</v>
          </cell>
          <cell r="F335">
            <v>187.222836945351</v>
          </cell>
          <cell r="G335">
            <v>247.470248472736</v>
          </cell>
        </row>
        <row r="335">
          <cell r="L335">
            <v>223.503742036799</v>
          </cell>
          <cell r="M335">
            <v>234.180828539284</v>
          </cell>
        </row>
        <row r="335">
          <cell r="O335">
            <v>260.255346981735</v>
          </cell>
        </row>
        <row r="335">
          <cell r="T335">
            <v>255.581778198959</v>
          </cell>
          <cell r="U335">
            <v>258.157016554364</v>
          </cell>
        </row>
        <row r="336">
          <cell r="B336" t="str">
            <v>PMS-094</v>
          </cell>
          <cell r="C336" t="str">
            <v>Yangtze-Qinling</v>
          </cell>
          <cell r="D336">
            <v>31.7567</v>
          </cell>
          <cell r="E336">
            <v>110.5428</v>
          </cell>
          <cell r="F336">
            <v>185.494610223858</v>
          </cell>
          <cell r="G336">
            <v>220.102729450373</v>
          </cell>
        </row>
        <row r="336">
          <cell r="K336">
            <v>302.386465126943</v>
          </cell>
          <cell r="L336">
            <v>203.794729188424</v>
          </cell>
          <cell r="M336">
            <v>220.013646597073</v>
          </cell>
          <cell r="N336">
            <v>291.284342647556</v>
          </cell>
          <cell r="O336">
            <v>274.721096020733</v>
          </cell>
        </row>
        <row r="336">
          <cell r="S336">
            <v>269.786763389944</v>
          </cell>
          <cell r="T336">
            <v>272.568359007104</v>
          </cell>
          <cell r="U336">
            <v>268.439323757032</v>
          </cell>
        </row>
        <row r="337">
          <cell r="B337" t="str">
            <v>PMS-101</v>
          </cell>
          <cell r="C337" t="str">
            <v>Yangtze-Qinling</v>
          </cell>
          <cell r="D337">
            <v>32.0818</v>
          </cell>
          <cell r="E337">
            <v>110.4981</v>
          </cell>
          <cell r="F337">
            <v>222.883928663178</v>
          </cell>
          <cell r="G337">
            <v>218.480201694777</v>
          </cell>
        </row>
        <row r="337">
          <cell r="J337">
            <v>255.395995138848</v>
          </cell>
        </row>
        <row r="337">
          <cell r="L337">
            <v>219.984400355463</v>
          </cell>
          <cell r="M337">
            <v>229.305880998128</v>
          </cell>
          <cell r="N337">
            <v>301.417406679517</v>
          </cell>
          <cell r="O337">
            <v>212.039129155686</v>
          </cell>
        </row>
        <row r="337">
          <cell r="R337">
            <v>318.984232652041</v>
          </cell>
        </row>
        <row r="337">
          <cell r="T337">
            <v>258.811218373197</v>
          </cell>
          <cell r="U337">
            <v>261.320550710907</v>
          </cell>
          <cell r="V337">
            <v>93.4699920508884</v>
          </cell>
        </row>
        <row r="338">
          <cell r="B338" t="str">
            <v>PMS-102</v>
          </cell>
          <cell r="C338" t="str">
            <v>Yangtze-Qinling</v>
          </cell>
          <cell r="D338">
            <v>32.1152</v>
          </cell>
          <cell r="E338">
            <v>110.4597</v>
          </cell>
          <cell r="F338">
            <v>194.307943243272</v>
          </cell>
          <cell r="G338">
            <v>231.624002898022</v>
          </cell>
        </row>
        <row r="338">
          <cell r="J338">
            <v>216.257651934272</v>
          </cell>
          <cell r="K338">
            <v>224.391065715078</v>
          </cell>
          <cell r="L338">
            <v>215.485840744273</v>
          </cell>
          <cell r="M338">
            <v>207.038865300524</v>
          </cell>
          <cell r="N338">
            <v>338.721824557274</v>
          </cell>
          <cell r="O338">
            <v>256.861771713422</v>
          </cell>
        </row>
        <row r="338">
          <cell r="R338">
            <v>247.177296204666</v>
          </cell>
          <cell r="S338">
            <v>240.255882945963</v>
          </cell>
          <cell r="T338">
            <v>283.372363726822</v>
          </cell>
          <cell r="U338">
            <v>269.02176532654</v>
          </cell>
          <cell r="V338">
            <v>167.446171884531</v>
          </cell>
        </row>
        <row r="339">
          <cell r="B339" t="str">
            <v>PMS-107</v>
          </cell>
          <cell r="C339" t="str">
            <v>Yangtze-Qinling</v>
          </cell>
          <cell r="D339">
            <v>32.3506</v>
          </cell>
          <cell r="E339">
            <v>110.4755</v>
          </cell>
          <cell r="F339">
            <v>176.340045277002</v>
          </cell>
          <cell r="G339">
            <v>197.738550320034</v>
          </cell>
        </row>
        <row r="339">
          <cell r="K339">
            <v>305.384001652047</v>
          </cell>
          <cell r="L339">
            <v>186.169883931603</v>
          </cell>
          <cell r="M339">
            <v>204.447533823228</v>
          </cell>
          <cell r="N339">
            <v>228.637276905703</v>
          </cell>
          <cell r="O339">
            <v>165.745166155404</v>
          </cell>
        </row>
        <row r="339">
          <cell r="S339">
            <v>266.04566542605</v>
          </cell>
          <cell r="T339">
            <v>183.043773910304</v>
          </cell>
          <cell r="U339">
            <v>198.240414153887</v>
          </cell>
        </row>
        <row r="340">
          <cell r="B340" t="str">
            <v>PMS-108</v>
          </cell>
          <cell r="C340" t="str">
            <v>Yangtze-Qinling</v>
          </cell>
          <cell r="D340">
            <v>32.4385</v>
          </cell>
          <cell r="E340">
            <v>109.2837</v>
          </cell>
        </row>
        <row r="340">
          <cell r="O340">
            <v>254.520738918432</v>
          </cell>
        </row>
        <row r="340">
          <cell r="T340">
            <v>249.614482700054</v>
          </cell>
          <cell r="U340">
            <v>252.194325463316</v>
          </cell>
        </row>
        <row r="341">
          <cell r="B341" t="str">
            <v>PMS-110</v>
          </cell>
          <cell r="C341" t="str">
            <v>Yangtze-Qinling</v>
          </cell>
          <cell r="D341">
            <v>32.52</v>
          </cell>
          <cell r="E341">
            <v>109.1488</v>
          </cell>
        </row>
        <row r="341">
          <cell r="O341">
            <v>159.755197321834</v>
          </cell>
        </row>
        <row r="341">
          <cell r="T341">
            <v>152.90043115674</v>
          </cell>
          <cell r="U341">
            <v>156.519426164296</v>
          </cell>
        </row>
        <row r="342">
          <cell r="B342" t="str">
            <v>PMS-111</v>
          </cell>
          <cell r="C342" t="str">
            <v>M. xgiganteus 2x</v>
          </cell>
          <cell r="D342">
            <v>32.9593</v>
          </cell>
          <cell r="E342">
            <v>108.3234</v>
          </cell>
          <cell r="F342">
            <v>180.337541597971</v>
          </cell>
          <cell r="G342">
            <v>238.00041820659</v>
          </cell>
        </row>
        <row r="342">
          <cell r="J342">
            <v>150.91727696063</v>
          </cell>
        </row>
        <row r="342">
          <cell r="L342">
            <v>205.468459567965</v>
          </cell>
          <cell r="M342">
            <v>216.140368534546</v>
          </cell>
          <cell r="N342">
            <v>227.905939110856</v>
          </cell>
          <cell r="O342">
            <v>225.071990614449</v>
          </cell>
        </row>
        <row r="342">
          <cell r="R342">
            <v>237.211850318849</v>
          </cell>
        </row>
        <row r="342">
          <cell r="T342">
            <v>219.269011891079</v>
          </cell>
          <cell r="U342">
            <v>222.218863967117</v>
          </cell>
          <cell r="V342">
            <v>227.851362334783</v>
          </cell>
        </row>
        <row r="343">
          <cell r="B343" t="str">
            <v>PMS-115</v>
          </cell>
          <cell r="C343" t="str">
            <v>Yangtze-Qinling</v>
          </cell>
          <cell r="D343">
            <v>33.0073</v>
          </cell>
          <cell r="E343">
            <v>108.1436</v>
          </cell>
          <cell r="F343">
            <v>169.591467990164</v>
          </cell>
          <cell r="G343">
            <v>259.582882482827</v>
          </cell>
        </row>
        <row r="343">
          <cell r="K343">
            <v>245.463688149409</v>
          </cell>
          <cell r="L343">
            <v>231.403319147265</v>
          </cell>
          <cell r="M343">
            <v>218.026850079739</v>
          </cell>
          <cell r="N343">
            <v>248.890517370411</v>
          </cell>
          <cell r="O343">
            <v>208.113109964121</v>
          </cell>
        </row>
        <row r="343">
          <cell r="S343">
            <v>252.000721667484</v>
          </cell>
          <cell r="T343">
            <v>211.391854506688</v>
          </cell>
          <cell r="U343">
            <v>221.429207659195</v>
          </cell>
        </row>
        <row r="344">
          <cell r="B344" t="str">
            <v>PMS-116</v>
          </cell>
          <cell r="C344" t="str">
            <v>Yangtze-Qinling</v>
          </cell>
          <cell r="D344">
            <v>33.0197</v>
          </cell>
          <cell r="E344">
            <v>108.083</v>
          </cell>
        </row>
        <row r="344">
          <cell r="G344">
            <v>142.302904242537</v>
          </cell>
        </row>
        <row r="344">
          <cell r="J344">
            <v>13.7401764023534</v>
          </cell>
          <cell r="K344">
            <v>296.671343940182</v>
          </cell>
          <cell r="L344">
            <v>100.855950013699</v>
          </cell>
          <cell r="M344">
            <v>175.607765025593</v>
          </cell>
        </row>
        <row r="344">
          <cell r="O344">
            <v>193.337504165767</v>
          </cell>
        </row>
        <row r="344">
          <cell r="R344">
            <v>66.9782168619177</v>
          </cell>
          <cell r="S344">
            <v>297.083064822852</v>
          </cell>
          <cell r="T344">
            <v>154.711487257579</v>
          </cell>
          <cell r="U344">
            <v>226.209222791334</v>
          </cell>
          <cell r="V344">
            <v>112.163633507982</v>
          </cell>
        </row>
        <row r="345">
          <cell r="B345" t="str">
            <v>PMS-117</v>
          </cell>
          <cell r="C345" t="str">
            <v>Yangtze-Qinling</v>
          </cell>
          <cell r="D345">
            <v>33.0155</v>
          </cell>
          <cell r="E345">
            <v>107.9803</v>
          </cell>
          <cell r="F345">
            <v>139.531796767385</v>
          </cell>
          <cell r="G345">
            <v>283.642982739419</v>
          </cell>
        </row>
        <row r="345">
          <cell r="L345">
            <v>217.94785951104</v>
          </cell>
          <cell r="M345">
            <v>180.155053649822</v>
          </cell>
          <cell r="N345">
            <v>265.914750615597</v>
          </cell>
          <cell r="O345">
            <v>252.724747197386</v>
          </cell>
        </row>
        <row r="345">
          <cell r="S345">
            <v>397.74858784704</v>
          </cell>
          <cell r="T345">
            <v>249.920398434066</v>
          </cell>
          <cell r="U345">
            <v>289.854235646709</v>
          </cell>
        </row>
        <row r="346">
          <cell r="B346" t="str">
            <v>PMS-118</v>
          </cell>
          <cell r="C346" t="str">
            <v>Yangtze-Qinling</v>
          </cell>
          <cell r="D346">
            <v>32.97</v>
          </cell>
          <cell r="E346">
            <v>107.6717</v>
          </cell>
          <cell r="F346">
            <v>95.9161404985296</v>
          </cell>
          <cell r="G346">
            <v>30.0272643523466</v>
          </cell>
        </row>
        <row r="346">
          <cell r="L346">
            <v>68.2088600102065</v>
          </cell>
          <cell r="M346">
            <v>87.5546442195625</v>
          </cell>
          <cell r="N346">
            <v>227.419105933559</v>
          </cell>
        </row>
        <row r="346">
          <cell r="T346">
            <v>213.724658468673</v>
          </cell>
          <cell r="U346">
            <v>217.767418242664</v>
          </cell>
        </row>
        <row r="347">
          <cell r="B347" t="str">
            <v>PMS-120</v>
          </cell>
          <cell r="C347" t="str">
            <v>Yangtze-Qinling</v>
          </cell>
          <cell r="D347">
            <v>32.9567</v>
          </cell>
          <cell r="E347">
            <v>107.5491</v>
          </cell>
          <cell r="F347">
            <v>112.634817147019</v>
          </cell>
          <cell r="G347">
            <v>278.785104002508</v>
          </cell>
        </row>
        <row r="347">
          <cell r="K347">
            <v>293.451149749956</v>
          </cell>
          <cell r="L347">
            <v>204.630046290671</v>
          </cell>
          <cell r="M347">
            <v>219.284453671454</v>
          </cell>
          <cell r="N347">
            <v>198.571791959287</v>
          </cell>
          <cell r="O347">
            <v>254.189795042904</v>
          </cell>
        </row>
        <row r="347">
          <cell r="S347">
            <v>286.143317858367</v>
          </cell>
          <cell r="T347">
            <v>234.01337953707</v>
          </cell>
          <cell r="U347">
            <v>251.930343628108</v>
          </cell>
        </row>
        <row r="348">
          <cell r="B348" t="str">
            <v>PMS-121</v>
          </cell>
          <cell r="C348" t="str">
            <v>Yangtze-Qinling</v>
          </cell>
          <cell r="D348">
            <v>33.0499</v>
          </cell>
          <cell r="E348">
            <v>107.4317</v>
          </cell>
          <cell r="F348">
            <v>184.482489791236</v>
          </cell>
          <cell r="G348">
            <v>85.7623805193409</v>
          </cell>
        </row>
        <row r="348">
          <cell r="K348">
            <v>267.2351988667</v>
          </cell>
          <cell r="L348">
            <v>139.321698945042</v>
          </cell>
          <cell r="M348">
            <v>173.683669895724</v>
          </cell>
          <cell r="N348">
            <v>223.138522402998</v>
          </cell>
          <cell r="O348">
            <v>170.744391562308</v>
          </cell>
        </row>
        <row r="348">
          <cell r="S348">
            <v>235.08269833045</v>
          </cell>
          <cell r="T348">
            <v>187.725627195934</v>
          </cell>
          <cell r="U348">
            <v>204.950426650362</v>
          </cell>
        </row>
        <row r="349">
          <cell r="B349" t="str">
            <v>PMS-122</v>
          </cell>
          <cell r="C349" t="str">
            <v>Yangtze-Qinling</v>
          </cell>
          <cell r="D349">
            <v>33.0247</v>
          </cell>
          <cell r="E349">
            <v>106.2587</v>
          </cell>
          <cell r="F349">
            <v>116.832608390647</v>
          </cell>
          <cell r="G349">
            <v>198.367586799981</v>
          </cell>
        </row>
        <row r="349">
          <cell r="K349">
            <v>251.672179354059</v>
          </cell>
          <cell r="L349">
            <v>167.761893672868</v>
          </cell>
          <cell r="M349">
            <v>178.095970107802</v>
          </cell>
          <cell r="N349">
            <v>242.009742379006</v>
          </cell>
          <cell r="O349">
            <v>230.459153347421</v>
          </cell>
        </row>
        <row r="349">
          <cell r="S349">
            <v>215.095838036268</v>
          </cell>
          <cell r="T349">
            <v>226.026943564172</v>
          </cell>
          <cell r="U349">
            <v>217.111010139317</v>
          </cell>
        </row>
        <row r="350">
          <cell r="B350" t="str">
            <v>PMS-124</v>
          </cell>
          <cell r="C350" t="str">
            <v>Yangtze-Qinling</v>
          </cell>
          <cell r="D350">
            <v>32.9813</v>
          </cell>
          <cell r="E350">
            <v>106.2577</v>
          </cell>
          <cell r="F350">
            <v>115.00952826562</v>
          </cell>
          <cell r="G350">
            <v>218.155766028433</v>
          </cell>
        </row>
        <row r="350">
          <cell r="K350">
            <v>283.514984997818</v>
          </cell>
          <cell r="L350">
            <v>170.863288332072</v>
          </cell>
          <cell r="M350">
            <v>201.362148580206</v>
          </cell>
        </row>
        <row r="350">
          <cell r="O350">
            <v>246.610884226537</v>
          </cell>
        </row>
        <row r="350">
          <cell r="S350">
            <v>232.154977468339</v>
          </cell>
          <cell r="T350">
            <v>241.754801103617</v>
          </cell>
          <cell r="U350">
            <v>226.835130529205</v>
          </cell>
        </row>
        <row r="351">
          <cell r="B351" t="str">
            <v>PMS-125</v>
          </cell>
          <cell r="C351" t="str">
            <v>Yangtze-Qinling</v>
          </cell>
          <cell r="D351">
            <v>32.9642</v>
          </cell>
          <cell r="E351">
            <v>106.2406</v>
          </cell>
          <cell r="F351">
            <v>201.947129739049</v>
          </cell>
          <cell r="G351">
            <v>237.044911575985</v>
          </cell>
        </row>
        <row r="351">
          <cell r="J351">
            <v>182.102387327963</v>
          </cell>
          <cell r="K351">
            <v>269.707233435911</v>
          </cell>
          <cell r="L351">
            <v>217.213977399259</v>
          </cell>
          <cell r="M351">
            <v>221.657353736317</v>
          </cell>
          <cell r="N351">
            <v>274.68108645204</v>
          </cell>
          <cell r="O351">
            <v>252.851365110038</v>
          </cell>
        </row>
        <row r="351">
          <cell r="R351">
            <v>236.215442033116</v>
          </cell>
          <cell r="S351">
            <v>260.637472779755</v>
          </cell>
          <cell r="T351">
            <v>252.069231638971</v>
          </cell>
          <cell r="U351">
            <v>252.768229581397</v>
          </cell>
          <cell r="V351">
            <v>224.877529050687</v>
          </cell>
        </row>
        <row r="352">
          <cell r="B352" t="str">
            <v>PMS-127</v>
          </cell>
          <cell r="C352" t="str">
            <v>Yangtze-Qinling</v>
          </cell>
          <cell r="D352">
            <v>33.053</v>
          </cell>
          <cell r="E352">
            <v>104.6675</v>
          </cell>
          <cell r="F352">
            <v>147.580272449368</v>
          </cell>
          <cell r="G352">
            <v>195.541687435048</v>
          </cell>
        </row>
        <row r="352">
          <cell r="K352">
            <v>256.769321610391</v>
          </cell>
          <cell r="L352">
            <v>170.33006547786</v>
          </cell>
          <cell r="M352">
            <v>182.469038074005</v>
          </cell>
          <cell r="N352">
            <v>197.751015699981</v>
          </cell>
          <cell r="O352">
            <v>227.704038268108</v>
          </cell>
        </row>
        <row r="352">
          <cell r="S352">
            <v>231.804029035829</v>
          </cell>
          <cell r="T352">
            <v>203.339045084439</v>
          </cell>
          <cell r="U352">
            <v>210.02959555443</v>
          </cell>
        </row>
        <row r="353">
          <cell r="B353" t="str">
            <v>PMS-129</v>
          </cell>
          <cell r="C353" t="str">
            <v>Yangtze-Qinling</v>
          </cell>
          <cell r="D353">
            <v>33.0669</v>
          </cell>
          <cell r="E353">
            <v>104.7131</v>
          </cell>
          <cell r="F353">
            <v>155.146557362041</v>
          </cell>
          <cell r="G353">
            <v>224.291054886753</v>
          </cell>
        </row>
        <row r="353">
          <cell r="K353">
            <v>285.398274999976</v>
          </cell>
          <cell r="L353">
            <v>200.34749206782</v>
          </cell>
          <cell r="M353">
            <v>212.65072927343</v>
          </cell>
          <cell r="N353">
            <v>224.423020961452</v>
          </cell>
          <cell r="O353">
            <v>257.155539910153</v>
          </cell>
        </row>
        <row r="353">
          <cell r="S353">
            <v>258.766708530644</v>
          </cell>
          <cell r="T353">
            <v>244.367295971607</v>
          </cell>
          <cell r="U353">
            <v>245.394997113312</v>
          </cell>
        </row>
        <row r="354">
          <cell r="B354" t="str">
            <v>PMS-130</v>
          </cell>
          <cell r="C354" t="str">
            <v>Yangtze-Qinling</v>
          </cell>
          <cell r="D354">
            <v>33.4555</v>
          </cell>
          <cell r="E354">
            <v>105.1374</v>
          </cell>
          <cell r="F354">
            <v>181.272819139582</v>
          </cell>
          <cell r="G354">
            <v>214.169098866488</v>
          </cell>
        </row>
        <row r="354">
          <cell r="J354">
            <v>215.253617610943</v>
          </cell>
        </row>
        <row r="354">
          <cell r="L354">
            <v>202.299359331899</v>
          </cell>
          <cell r="M354">
            <v>213.420778580374</v>
          </cell>
          <cell r="N354">
            <v>238.829305174767</v>
          </cell>
          <cell r="O354">
            <v>247.642307450519</v>
          </cell>
        </row>
        <row r="354">
          <cell r="R354">
            <v>245.184015312046</v>
          </cell>
        </row>
        <row r="354">
          <cell r="T354">
            <v>236.26688069341</v>
          </cell>
          <cell r="U354">
            <v>238.757266561897</v>
          </cell>
          <cell r="V354">
            <v>231.816886114636</v>
          </cell>
        </row>
        <row r="355">
          <cell r="B355" t="str">
            <v>PMS-131</v>
          </cell>
          <cell r="C355" t="str">
            <v>Yangtze-Qinling</v>
          </cell>
          <cell r="D355">
            <v>33.5025</v>
          </cell>
          <cell r="E355">
            <v>105.3562</v>
          </cell>
          <cell r="F355">
            <v>186.476855754921</v>
          </cell>
          <cell r="G355">
            <v>231.816511387158</v>
          </cell>
        </row>
        <row r="355">
          <cell r="K355">
            <v>289.988013517244</v>
          </cell>
          <cell r="L355">
            <v>206.263878704434</v>
          </cell>
          <cell r="M355">
            <v>218.057060062428</v>
          </cell>
          <cell r="N355">
            <v>238.901206055805</v>
          </cell>
          <cell r="O355">
            <v>265.107977104813</v>
          </cell>
        </row>
        <row r="355">
          <cell r="S355">
            <v>202.638917567461</v>
          </cell>
          <cell r="T355">
            <v>240.114600779351</v>
          </cell>
          <cell r="U355">
            <v>233.927077106205</v>
          </cell>
        </row>
        <row r="356">
          <cell r="B356" t="str">
            <v>PMS-133</v>
          </cell>
          <cell r="C356" t="str">
            <v>Yangtze-Qinling</v>
          </cell>
          <cell r="D356">
            <v>33.6925</v>
          </cell>
          <cell r="E356">
            <v>105.6135</v>
          </cell>
          <cell r="F356">
            <v>170.180939580215</v>
          </cell>
          <cell r="G356">
            <v>217.368467013362</v>
          </cell>
        </row>
        <row r="356">
          <cell r="K356">
            <v>280.044510852948</v>
          </cell>
          <cell r="L356">
            <v>196.140356604645</v>
          </cell>
          <cell r="M356">
            <v>207.482112760879</v>
          </cell>
          <cell r="N356">
            <v>230.873952436093</v>
          </cell>
          <cell r="O356">
            <v>242.014390181167</v>
          </cell>
        </row>
        <row r="356">
          <cell r="S356">
            <v>208.416839958754</v>
          </cell>
          <cell r="T356">
            <v>230.554269753992</v>
          </cell>
          <cell r="U356">
            <v>219.539111640567</v>
          </cell>
        </row>
        <row r="357">
          <cell r="B357" t="str">
            <v>PMS-134</v>
          </cell>
          <cell r="C357" t="str">
            <v>Yangtze-Qinling</v>
          </cell>
          <cell r="D357">
            <v>33.7577</v>
          </cell>
          <cell r="E357">
            <v>105.796</v>
          </cell>
          <cell r="F357">
            <v>154.901790569721</v>
          </cell>
          <cell r="G357">
            <v>189.363225212125</v>
          </cell>
          <cell r="H357">
            <v>189.774359165735</v>
          </cell>
          <cell r="I357">
            <v>250.498161906022</v>
          </cell>
          <cell r="J357">
            <v>226.724584754506</v>
          </cell>
          <cell r="K357">
            <v>256.75287543188</v>
          </cell>
          <cell r="L357">
            <v>211.837896914751</v>
          </cell>
          <cell r="M357">
            <v>216.886917700045</v>
          </cell>
          <cell r="N357">
            <v>250.189193194621</v>
          </cell>
          <cell r="O357">
            <v>239.598367398268</v>
          </cell>
          <cell r="P357">
            <v>215.906972501573</v>
          </cell>
          <cell r="Q357">
            <v>260.53072476853</v>
          </cell>
          <cell r="R357">
            <v>229.815682836823</v>
          </cell>
          <cell r="S357">
            <v>229.975105084296</v>
          </cell>
          <cell r="T357">
            <v>242.11494962839</v>
          </cell>
          <cell r="U357">
            <v>239.499552451872</v>
          </cell>
          <cell r="V357">
            <v>205.655471845583</v>
          </cell>
        </row>
        <row r="358">
          <cell r="B358" t="str">
            <v>PMS-136</v>
          </cell>
          <cell r="C358" t="str">
            <v>Yangtze-Qinling</v>
          </cell>
          <cell r="D358">
            <v>33.8316</v>
          </cell>
          <cell r="E358">
            <v>106.1881</v>
          </cell>
          <cell r="F358">
            <v>209.264788043671</v>
          </cell>
          <cell r="G358">
            <v>266.78281972464</v>
          </cell>
        </row>
        <row r="358">
          <cell r="J358">
            <v>171.042494874978</v>
          </cell>
          <cell r="K358">
            <v>252.039177965462</v>
          </cell>
          <cell r="L358">
            <v>229.820880890278</v>
          </cell>
          <cell r="M358">
            <v>213.414003941889</v>
          </cell>
          <cell r="N358">
            <v>281.36102124799</v>
          </cell>
          <cell r="O358">
            <v>275.083018623265</v>
          </cell>
        </row>
        <row r="358">
          <cell r="R358">
            <v>281.075654673543</v>
          </cell>
          <cell r="S358">
            <v>224.29950416047</v>
          </cell>
          <cell r="T358">
            <v>271.956935848924</v>
          </cell>
          <cell r="U358">
            <v>253.035898003054</v>
          </cell>
          <cell r="V358">
            <v>166.457233541551</v>
          </cell>
        </row>
        <row r="359">
          <cell r="B359" t="str">
            <v>PMS-140</v>
          </cell>
          <cell r="C359" t="str">
            <v>Yangtze-Qinling</v>
          </cell>
          <cell r="D359">
            <v>33.9852</v>
          </cell>
          <cell r="E359">
            <v>106.6584</v>
          </cell>
          <cell r="F359">
            <v>213.271709434852</v>
          </cell>
          <cell r="G359">
            <v>232.720342363859</v>
          </cell>
        </row>
        <row r="359">
          <cell r="J359">
            <v>218.265637242456</v>
          </cell>
          <cell r="K359">
            <v>285.631531696209</v>
          </cell>
          <cell r="L359">
            <v>225.732516680578</v>
          </cell>
          <cell r="M359">
            <v>225.859994808889</v>
          </cell>
          <cell r="N359">
            <v>197.462742333959</v>
          </cell>
          <cell r="O359">
            <v>245.644085660798</v>
          </cell>
        </row>
        <row r="359">
          <cell r="R359">
            <v>275.092034275681</v>
          </cell>
          <cell r="S359">
            <v>236.049962887816</v>
          </cell>
          <cell r="T359">
            <v>234.519410156004</v>
          </cell>
          <cell r="U359">
            <v>228.025324211415</v>
          </cell>
          <cell r="V359">
            <v>264.548800293827</v>
          </cell>
        </row>
        <row r="360">
          <cell r="B360" t="str">
            <v>PMS-144</v>
          </cell>
          <cell r="C360" t="str">
            <v>Yangtze-Qinling</v>
          </cell>
          <cell r="D360">
            <v>34.245</v>
          </cell>
          <cell r="E360">
            <v>106.9331</v>
          </cell>
          <cell r="F360">
            <v>190.722869422533</v>
          </cell>
          <cell r="G360">
            <v>205.914834821733</v>
          </cell>
          <cell r="H360">
            <v>212.719377671296</v>
          </cell>
          <cell r="I360">
            <v>252.713067583724</v>
          </cell>
          <cell r="J360">
            <v>177.204899107121</v>
          </cell>
          <cell r="K360">
            <v>290.521918024024</v>
          </cell>
          <cell r="L360">
            <v>218.345830388452</v>
          </cell>
          <cell r="M360">
            <v>228.012270462147</v>
          </cell>
          <cell r="N360">
            <v>251.61039324198</v>
          </cell>
          <cell r="O360">
            <v>242.263559511872</v>
          </cell>
          <cell r="P360">
            <v>248.896495389353</v>
          </cell>
          <cell r="Q360">
            <v>261.127602151585</v>
          </cell>
          <cell r="R360">
            <v>250.094744538206</v>
          </cell>
          <cell r="S360">
            <v>207.678790381728</v>
          </cell>
          <cell r="T360">
            <v>248.368491424082</v>
          </cell>
          <cell r="U360">
            <v>247.069270810026</v>
          </cell>
          <cell r="V360">
            <v>200.827698061487</v>
          </cell>
        </row>
        <row r="361">
          <cell r="B361" t="str">
            <v>PMS-151</v>
          </cell>
          <cell r="C361" t="str">
            <v>Yangtze-Qinling</v>
          </cell>
          <cell r="D361">
            <v>33.523</v>
          </cell>
          <cell r="E361">
            <v>110.9169</v>
          </cell>
          <cell r="F361">
            <v>110.991879267316</v>
          </cell>
        </row>
        <row r="361">
          <cell r="L361">
            <v>132.60236268266</v>
          </cell>
          <cell r="M361">
            <v>150.188063055419</v>
          </cell>
        </row>
        <row r="362">
          <cell r="B362" t="str">
            <v>PMS-156</v>
          </cell>
          <cell r="C362" t="str">
            <v>Yangtze-Qinling</v>
          </cell>
          <cell r="D362">
            <v>33.6931</v>
          </cell>
          <cell r="E362">
            <v>111.0814</v>
          </cell>
        </row>
        <row r="362">
          <cell r="G362">
            <v>188.076251358481</v>
          </cell>
        </row>
        <row r="362">
          <cell r="J362">
            <v>191.14749330947</v>
          </cell>
          <cell r="K362">
            <v>209.51250749109</v>
          </cell>
          <cell r="L362">
            <v>188.021074076828</v>
          </cell>
          <cell r="M362">
            <v>175.42495246806</v>
          </cell>
        </row>
        <row r="362">
          <cell r="O362">
            <v>206.252668973684</v>
          </cell>
        </row>
        <row r="362">
          <cell r="R362">
            <v>226.252835256921</v>
          </cell>
          <cell r="S362">
            <v>218.928243041963</v>
          </cell>
          <cell r="T362">
            <v>209.105044748397</v>
          </cell>
          <cell r="U362">
            <v>207.224291054297</v>
          </cell>
          <cell r="V362">
            <v>205.059255761235</v>
          </cell>
        </row>
        <row r="363">
          <cell r="B363" t="str">
            <v>PMS-159</v>
          </cell>
          <cell r="C363" t="str">
            <v>Yangtze-Qinling</v>
          </cell>
          <cell r="D363">
            <v>34.1295</v>
          </cell>
          <cell r="E363">
            <v>111.044</v>
          </cell>
          <cell r="F363">
            <v>203.906099960354</v>
          </cell>
          <cell r="G363">
            <v>234.527938052772</v>
          </cell>
        </row>
        <row r="363">
          <cell r="I363">
            <v>258.017368965911</v>
          </cell>
          <cell r="J363">
            <v>200.221780897594</v>
          </cell>
          <cell r="K363">
            <v>255.017966248512</v>
          </cell>
          <cell r="L363">
            <v>228.482731700998</v>
          </cell>
          <cell r="M363">
            <v>234.744515190804</v>
          </cell>
          <cell r="N363">
            <v>257.052736524346</v>
          </cell>
          <cell r="O363">
            <v>255.932518628</v>
          </cell>
        </row>
        <row r="363">
          <cell r="Q363">
            <v>275.853560203043</v>
          </cell>
          <cell r="R363">
            <v>261.569155409947</v>
          </cell>
          <cell r="S363">
            <v>246.048616095525</v>
          </cell>
          <cell r="T363">
            <v>255.191074946142</v>
          </cell>
          <cell r="U363">
            <v>254.835429790927</v>
          </cell>
          <cell r="V363">
            <v>240.268693933799</v>
          </cell>
        </row>
        <row r="364">
          <cell r="B364" t="str">
            <v>PMS-161</v>
          </cell>
          <cell r="C364" t="str">
            <v>Yangtze-Qinling</v>
          </cell>
          <cell r="D364">
            <v>35.722</v>
          </cell>
          <cell r="E364">
            <v>112.3248</v>
          </cell>
        </row>
        <row r="364">
          <cell r="G364">
            <v>237.741227875718</v>
          </cell>
        </row>
        <row r="364">
          <cell r="I364">
            <v>226.728203655027</v>
          </cell>
        </row>
        <row r="364">
          <cell r="K364">
            <v>264.403311215044</v>
          </cell>
          <cell r="L364">
            <v>212.908860561118</v>
          </cell>
          <cell r="M364">
            <v>206.8180632359</v>
          </cell>
        </row>
        <row r="364">
          <cell r="O364">
            <v>266.719053715202</v>
          </cell>
        </row>
        <row r="364">
          <cell r="S364">
            <v>249.575806951675</v>
          </cell>
          <cell r="T364">
            <v>261.973458116933</v>
          </cell>
          <cell r="U364">
            <v>241.061155613014</v>
          </cell>
        </row>
        <row r="365">
          <cell r="B365" t="str">
            <v>PMS-162</v>
          </cell>
          <cell r="C365" t="str">
            <v>M. xgiganteus 2x</v>
          </cell>
          <cell r="D365">
            <v>35.7054</v>
          </cell>
          <cell r="E365">
            <v>112.6142</v>
          </cell>
          <cell r="F365">
            <v>159.726410731024</v>
          </cell>
          <cell r="G365">
            <v>247.466128654332</v>
          </cell>
        </row>
        <row r="365">
          <cell r="L365">
            <v>205.990986772185</v>
          </cell>
          <cell r="M365">
            <v>216.7707163153</v>
          </cell>
          <cell r="N365">
            <v>229.839343429097</v>
          </cell>
          <cell r="O365">
            <v>224.653697809553</v>
          </cell>
        </row>
        <row r="365">
          <cell r="T365">
            <v>217.721348170766</v>
          </cell>
          <cell r="U365">
            <v>221.015657579466</v>
          </cell>
        </row>
        <row r="366">
          <cell r="B366" t="str">
            <v>PMS-163</v>
          </cell>
          <cell r="C366" t="str">
            <v>Yangtze-Qinling</v>
          </cell>
          <cell r="D366">
            <v>35.7226</v>
          </cell>
          <cell r="E366">
            <v>112.6878</v>
          </cell>
          <cell r="F366">
            <v>95.5974874467975</v>
          </cell>
          <cell r="G366">
            <v>69.967242495656</v>
          </cell>
        </row>
        <row r="366">
          <cell r="K366">
            <v>290.326759566243</v>
          </cell>
          <cell r="L366">
            <v>101.331031150459</v>
          </cell>
          <cell r="M366">
            <v>141.890833612999</v>
          </cell>
          <cell r="N366">
            <v>185.930195624714</v>
          </cell>
          <cell r="O366">
            <v>54.8062785115256</v>
          </cell>
        </row>
        <row r="366">
          <cell r="S366">
            <v>181.29985927172</v>
          </cell>
          <cell r="T366">
            <v>130.150317924165</v>
          </cell>
          <cell r="U366">
            <v>138.873678812513</v>
          </cell>
        </row>
        <row r="367">
          <cell r="B367" t="str">
            <v>PMS-164</v>
          </cell>
          <cell r="C367" t="str">
            <v>Yangtze-Qinling</v>
          </cell>
          <cell r="D367">
            <v>37.34</v>
          </cell>
          <cell r="E367">
            <v>114.281</v>
          </cell>
          <cell r="F367">
            <v>190.21406125924</v>
          </cell>
          <cell r="G367">
            <v>132.727496434454</v>
          </cell>
        </row>
        <row r="367">
          <cell r="I367">
            <v>266.476431981242</v>
          </cell>
          <cell r="J367">
            <v>215.253617610943</v>
          </cell>
          <cell r="K367">
            <v>254.13984498018</v>
          </cell>
          <cell r="L367">
            <v>210.964683401303</v>
          </cell>
          <cell r="M367">
            <v>216.290509610387</v>
          </cell>
          <cell r="N367">
            <v>253.808773441929</v>
          </cell>
          <cell r="O367">
            <v>250.569461430062</v>
          </cell>
        </row>
        <row r="367">
          <cell r="R367">
            <v>274.094823339365</v>
          </cell>
          <cell r="S367">
            <v>206.259117863639</v>
          </cell>
          <cell r="T367">
            <v>251.764359218962</v>
          </cell>
          <cell r="U367">
            <v>242.115231967969</v>
          </cell>
          <cell r="V367">
            <v>235.782868667621</v>
          </cell>
        </row>
        <row r="368">
          <cell r="B368" t="str">
            <v>PMS-165</v>
          </cell>
          <cell r="C368" t="str">
            <v>Yangtze-Qinling</v>
          </cell>
          <cell r="D368">
            <v>37.3369</v>
          </cell>
          <cell r="E368">
            <v>114.2797</v>
          </cell>
        </row>
        <row r="368">
          <cell r="G368">
            <v>175.110326105292</v>
          </cell>
        </row>
        <row r="368">
          <cell r="J368">
            <v>250.380084552191</v>
          </cell>
          <cell r="K368">
            <v>230.126229176081</v>
          </cell>
          <cell r="L368">
            <v>186.25739792366</v>
          </cell>
          <cell r="M368">
            <v>176.722646353561</v>
          </cell>
        </row>
        <row r="368">
          <cell r="O368">
            <v>219.329911772618</v>
          </cell>
        </row>
        <row r="368">
          <cell r="R368">
            <v>222.268589358967</v>
          </cell>
          <cell r="S368">
            <v>206.805506974403</v>
          </cell>
          <cell r="T368">
            <v>215.368484956421</v>
          </cell>
          <cell r="U368">
            <v>206.857751689476</v>
          </cell>
          <cell r="V368">
            <v>181.296408966349</v>
          </cell>
        </row>
        <row r="369">
          <cell r="B369" t="str">
            <v>PMS-167</v>
          </cell>
          <cell r="C369" t="str">
            <v>Yangtze-Qinling</v>
          </cell>
          <cell r="D369">
            <v>37.3452</v>
          </cell>
          <cell r="E369">
            <v>114.248</v>
          </cell>
          <cell r="F369">
            <v>180.207903370664</v>
          </cell>
          <cell r="G369">
            <v>230.16236695202</v>
          </cell>
        </row>
        <row r="369">
          <cell r="K369">
            <v>264.634553885047</v>
          </cell>
          <cell r="L369">
            <v>209.22665250444</v>
          </cell>
          <cell r="M369">
            <v>208.916780940447</v>
          </cell>
          <cell r="N369">
            <v>240.403106081815</v>
          </cell>
          <cell r="O369">
            <v>229.992492775938</v>
          </cell>
        </row>
        <row r="369">
          <cell r="S369">
            <v>229.152759073752</v>
          </cell>
          <cell r="T369">
            <v>225.365170630964</v>
          </cell>
          <cell r="U369">
            <v>222.774448367456</v>
          </cell>
        </row>
        <row r="370">
          <cell r="B370" t="str">
            <v>PMS-169</v>
          </cell>
          <cell r="C370" t="str">
            <v>Yangtze-Qinling</v>
          </cell>
          <cell r="D370">
            <v>34.5045</v>
          </cell>
          <cell r="E370">
            <v>113.0416</v>
          </cell>
          <cell r="F370">
            <v>149.129583389004</v>
          </cell>
          <cell r="G370">
            <v>154.847203741073</v>
          </cell>
        </row>
        <row r="370">
          <cell r="J370">
            <v>146.889211488349</v>
          </cell>
          <cell r="K370">
            <v>230.204009528576</v>
          </cell>
          <cell r="L370">
            <v>145.969297048489</v>
          </cell>
          <cell r="M370">
            <v>155.389127026401</v>
          </cell>
          <cell r="N370">
            <v>198.461108376385</v>
          </cell>
          <cell r="O370">
            <v>206.778433081011</v>
          </cell>
        </row>
        <row r="370">
          <cell r="R370">
            <v>139.759624654926</v>
          </cell>
          <cell r="S370">
            <v>202.150955199723</v>
          </cell>
          <cell r="T370">
            <v>188.676544420381</v>
          </cell>
          <cell r="U370">
            <v>189.600606790637</v>
          </cell>
          <cell r="V370">
            <v>135.828587072424</v>
          </cell>
        </row>
        <row r="371">
          <cell r="B371" t="str">
            <v>PMS-170</v>
          </cell>
          <cell r="C371" t="str">
            <v>Yangtze-Qinling</v>
          </cell>
          <cell r="D371">
            <v>34.5057</v>
          </cell>
          <cell r="E371">
            <v>113.041</v>
          </cell>
          <cell r="F371">
            <v>33.4848060072689</v>
          </cell>
        </row>
        <row r="371">
          <cell r="J371">
            <v>174.059390934479</v>
          </cell>
        </row>
        <row r="371">
          <cell r="L371">
            <v>134.5540646403</v>
          </cell>
          <cell r="M371">
            <v>149.237789742556</v>
          </cell>
          <cell r="N371">
            <v>109.699278884165</v>
          </cell>
        </row>
        <row r="371">
          <cell r="R371">
            <v>189.419746452406</v>
          </cell>
        </row>
        <row r="371">
          <cell r="T371">
            <v>143.496959722996</v>
          </cell>
          <cell r="U371">
            <v>147.086260651981</v>
          </cell>
          <cell r="V371">
            <v>208.031145078466</v>
          </cell>
        </row>
        <row r="372">
          <cell r="B372" t="str">
            <v>PMS-171</v>
          </cell>
          <cell r="C372" t="str">
            <v>Yangtze-Qinling</v>
          </cell>
          <cell r="D372">
            <v>34.5059</v>
          </cell>
          <cell r="E372">
            <v>113.041</v>
          </cell>
          <cell r="F372">
            <v>154.423476676342</v>
          </cell>
          <cell r="G372">
            <v>177.580424785472</v>
          </cell>
        </row>
        <row r="372">
          <cell r="K372">
            <v>205.966220583048</v>
          </cell>
          <cell r="L372">
            <v>166.27541361498</v>
          </cell>
          <cell r="M372">
            <v>164.520951092581</v>
          </cell>
          <cell r="N372">
            <v>193.487856212162</v>
          </cell>
          <cell r="O372">
            <v>196.496222476548</v>
          </cell>
        </row>
        <row r="372">
          <cell r="T372">
            <v>185.809255205044</v>
          </cell>
          <cell r="U372">
            <v>189.453931485679</v>
          </cell>
        </row>
        <row r="373">
          <cell r="B373" t="str">
            <v>PMS-172</v>
          </cell>
          <cell r="C373" t="str">
            <v>Yangtze-Qinling</v>
          </cell>
          <cell r="D373">
            <v>34.5065</v>
          </cell>
          <cell r="E373">
            <v>113.0413</v>
          </cell>
          <cell r="F373">
            <v>106.792287537195</v>
          </cell>
          <cell r="G373">
            <v>159.925383859209</v>
          </cell>
        </row>
        <row r="373">
          <cell r="K373">
            <v>214.641995911326</v>
          </cell>
          <cell r="L373">
            <v>134.75986254204</v>
          </cell>
          <cell r="M373">
            <v>138.000938518576</v>
          </cell>
          <cell r="N373">
            <v>190.147406037975</v>
          </cell>
          <cell r="O373">
            <v>187.062057216466</v>
          </cell>
        </row>
        <row r="373">
          <cell r="S373">
            <v>212.06100174053</v>
          </cell>
          <cell r="T373">
            <v>179.076562752038</v>
          </cell>
          <cell r="U373">
            <v>187.241700728575</v>
          </cell>
        </row>
        <row r="374">
          <cell r="B374" t="str">
            <v>PMS-174</v>
          </cell>
          <cell r="C374" t="str">
            <v>Yangtze-Qinling</v>
          </cell>
          <cell r="D374">
            <v>34.5073</v>
          </cell>
          <cell r="E374">
            <v>113.0419</v>
          </cell>
        </row>
        <row r="374">
          <cell r="G374">
            <v>146.938506808745</v>
          </cell>
        </row>
        <row r="374">
          <cell r="K374">
            <v>242.229595163514</v>
          </cell>
          <cell r="L374">
            <v>127.616703173383</v>
          </cell>
          <cell r="M374">
            <v>156.170889463837</v>
          </cell>
        </row>
        <row r="374">
          <cell r="O374">
            <v>198.999203707116</v>
          </cell>
        </row>
        <row r="374">
          <cell r="S374">
            <v>177.241667636561</v>
          </cell>
          <cell r="T374">
            <v>192.815609542504</v>
          </cell>
          <cell r="U374">
            <v>169.592330865432</v>
          </cell>
        </row>
        <row r="375">
          <cell r="B375" t="str">
            <v>PMS-176</v>
          </cell>
          <cell r="C375" t="str">
            <v>Yangtze-Qinling</v>
          </cell>
          <cell r="D375">
            <v>34.5088</v>
          </cell>
          <cell r="E375">
            <v>113.042</v>
          </cell>
          <cell r="F375">
            <v>159.487695478714</v>
          </cell>
          <cell r="G375">
            <v>197.815705886573</v>
          </cell>
        </row>
        <row r="375">
          <cell r="J375">
            <v>192.152308492381</v>
          </cell>
          <cell r="K375">
            <v>230.5608331284</v>
          </cell>
          <cell r="L375">
            <v>182.840709404682</v>
          </cell>
          <cell r="M375">
            <v>185.707054827188</v>
          </cell>
          <cell r="N375">
            <v>224.425597685332</v>
          </cell>
          <cell r="O375">
            <v>224.497217733297</v>
          </cell>
        </row>
        <row r="375">
          <cell r="R375">
            <v>202.355210044665</v>
          </cell>
          <cell r="S375">
            <v>218.470471056501</v>
          </cell>
          <cell r="T375">
            <v>213.846891815566</v>
          </cell>
          <cell r="U375">
            <v>213.296354339123</v>
          </cell>
          <cell r="V375">
            <v>194.165131370743</v>
          </cell>
        </row>
        <row r="376">
          <cell r="B376" t="str">
            <v>PMS-178</v>
          </cell>
          <cell r="C376" t="str">
            <v>Yangtze-Qinling</v>
          </cell>
          <cell r="D376">
            <v>34.511</v>
          </cell>
          <cell r="E376">
            <v>113.0407</v>
          </cell>
          <cell r="F376">
            <v>132.079860982125</v>
          </cell>
          <cell r="G376">
            <v>159.005044869808</v>
          </cell>
        </row>
        <row r="376">
          <cell r="I376">
            <v>166.035108635002</v>
          </cell>
          <cell r="J376">
            <v>147.091843929258</v>
          </cell>
          <cell r="K376">
            <v>204.040351380788</v>
          </cell>
          <cell r="L376">
            <v>149.861957687927</v>
          </cell>
          <cell r="M376">
            <v>159.674435544722</v>
          </cell>
          <cell r="N376">
            <v>194.280869825484</v>
          </cell>
          <cell r="O376">
            <v>182.833394865669</v>
          </cell>
        </row>
        <row r="376">
          <cell r="Q376">
            <v>179.248927705818</v>
          </cell>
          <cell r="R376">
            <v>184.062257332283</v>
          </cell>
          <cell r="S376">
            <v>161.57655784229</v>
          </cell>
          <cell r="T376">
            <v>177.516064145127</v>
          </cell>
          <cell r="U376">
            <v>178.216605421162</v>
          </cell>
          <cell r="V376">
            <v>143.639747014424</v>
          </cell>
        </row>
        <row r="377">
          <cell r="B377" t="str">
            <v>PMS-180</v>
          </cell>
          <cell r="C377" t="str">
            <v>Yangtze-Qinling</v>
          </cell>
          <cell r="D377">
            <v>31.878</v>
          </cell>
          <cell r="E377">
            <v>115.4117</v>
          </cell>
          <cell r="F377">
            <v>100.943255784394</v>
          </cell>
          <cell r="G377">
            <v>176.827570379369</v>
          </cell>
        </row>
        <row r="377">
          <cell r="K377">
            <v>265.777241418795</v>
          </cell>
          <cell r="L377">
            <v>152.524122002873</v>
          </cell>
          <cell r="M377">
            <v>168.867392711536</v>
          </cell>
          <cell r="N377">
            <v>215.435319267845</v>
          </cell>
          <cell r="O377">
            <v>186.169507244388</v>
          </cell>
        </row>
        <row r="377">
          <cell r="S377">
            <v>220.775205788408</v>
          </cell>
          <cell r="T377">
            <v>184.418679002367</v>
          </cell>
          <cell r="U377">
            <v>190.231129330272</v>
          </cell>
        </row>
        <row r="378">
          <cell r="B378" t="str">
            <v>PMS-182</v>
          </cell>
          <cell r="C378" t="str">
            <v>SE China/tropical</v>
          </cell>
          <cell r="D378">
            <v>31.7566</v>
          </cell>
          <cell r="E378">
            <v>115.4732</v>
          </cell>
        </row>
        <row r="378">
          <cell r="G378">
            <v>125.285784011741</v>
          </cell>
        </row>
        <row r="378">
          <cell r="L378">
            <v>104.338401519504</v>
          </cell>
          <cell r="M378">
            <v>117.266248842476</v>
          </cell>
        </row>
        <row r="378">
          <cell r="O378">
            <v>197.65319868226</v>
          </cell>
        </row>
        <row r="378">
          <cell r="T378">
            <v>191.833314002819</v>
          </cell>
          <cell r="U378">
            <v>194.931963449088</v>
          </cell>
        </row>
        <row r="379">
          <cell r="B379" t="str">
            <v>PMS-183</v>
          </cell>
          <cell r="C379" t="str">
            <v>Yangtze-Qinling</v>
          </cell>
          <cell r="D379">
            <v>31.7475</v>
          </cell>
          <cell r="E379">
            <v>115.4882</v>
          </cell>
          <cell r="F379">
            <v>211.174521254942</v>
          </cell>
          <cell r="G379">
            <v>257.5917997422</v>
          </cell>
        </row>
        <row r="379">
          <cell r="I379">
            <v>151.664317657024</v>
          </cell>
          <cell r="J379">
            <v>211.75095021313</v>
          </cell>
          <cell r="K379">
            <v>279.97891148387</v>
          </cell>
          <cell r="L379">
            <v>209.470120526893</v>
          </cell>
          <cell r="M379">
            <v>218.490575319093</v>
          </cell>
          <cell r="N379">
            <v>289.612394452931</v>
          </cell>
          <cell r="O379">
            <v>223.073059184819</v>
          </cell>
        </row>
        <row r="379">
          <cell r="Q379">
            <v>306.83961936761</v>
          </cell>
          <cell r="R379">
            <v>315.026837464674</v>
          </cell>
          <cell r="S379">
            <v>279.512473467909</v>
          </cell>
          <cell r="T379">
            <v>264.661801884363</v>
          </cell>
          <cell r="U379">
            <v>266.819692441183</v>
          </cell>
          <cell r="V379">
            <v>182.481113671805</v>
          </cell>
        </row>
        <row r="380">
          <cell r="B380" t="str">
            <v>PMS-184</v>
          </cell>
          <cell r="C380" t="str">
            <v>Yangtze-Qinling</v>
          </cell>
          <cell r="D380">
            <v>31.7416</v>
          </cell>
          <cell r="E380">
            <v>115.4896</v>
          </cell>
        </row>
        <row r="380">
          <cell r="G380">
            <v>199.435554383353</v>
          </cell>
        </row>
        <row r="380">
          <cell r="K380">
            <v>218.604805491541</v>
          </cell>
          <cell r="L380">
            <v>183.013546924548</v>
          </cell>
          <cell r="M380">
            <v>159.071495979673</v>
          </cell>
        </row>
        <row r="380">
          <cell r="O380">
            <v>206.558915095022</v>
          </cell>
        </row>
        <row r="380">
          <cell r="S380">
            <v>186.612649061339</v>
          </cell>
          <cell r="T380">
            <v>201.047792639683</v>
          </cell>
          <cell r="U380">
            <v>181.811228832763</v>
          </cell>
        </row>
        <row r="381">
          <cell r="B381" t="str">
            <v>PMS-189</v>
          </cell>
          <cell r="C381" t="str">
            <v>Yangtze-Qinling</v>
          </cell>
          <cell r="D381">
            <v>31.7588</v>
          </cell>
          <cell r="E381">
            <v>115.5351</v>
          </cell>
        </row>
        <row r="381">
          <cell r="G381">
            <v>124.097926662726</v>
          </cell>
        </row>
        <row r="381">
          <cell r="K381">
            <v>260.494597226945</v>
          </cell>
          <cell r="L381">
            <v>102.393005639168</v>
          </cell>
          <cell r="M381">
            <v>169.590733283852</v>
          </cell>
        </row>
        <row r="381">
          <cell r="O381">
            <v>185.689788895314</v>
          </cell>
        </row>
        <row r="381">
          <cell r="S381">
            <v>245.827604309401</v>
          </cell>
          <cell r="T381">
            <v>179.740749429589</v>
          </cell>
          <cell r="U381">
            <v>211.432461661043</v>
          </cell>
        </row>
        <row r="382">
          <cell r="B382" t="str">
            <v>PMS-194</v>
          </cell>
          <cell r="C382" t="str">
            <v>Yangtze-Qinling</v>
          </cell>
          <cell r="D382">
            <v>31.5477</v>
          </cell>
          <cell r="E382">
            <v>115.3122</v>
          </cell>
          <cell r="F382">
            <v>140.511753683343</v>
          </cell>
        </row>
        <row r="382">
          <cell r="J382">
            <v>126.729511176882</v>
          </cell>
          <cell r="K382">
            <v>281.671592780924</v>
          </cell>
          <cell r="L382">
            <v>153.885222377025</v>
          </cell>
          <cell r="M382">
            <v>189.738496958832</v>
          </cell>
          <cell r="N382">
            <v>180.884480540398</v>
          </cell>
        </row>
        <row r="382">
          <cell r="R382">
            <v>261.132723838299</v>
          </cell>
          <cell r="S382">
            <v>253.948385257902</v>
          </cell>
          <cell r="T382">
            <v>200.135422300795</v>
          </cell>
          <cell r="U382">
            <v>220.885770094631</v>
          </cell>
          <cell r="V382">
            <v>185.255262280512</v>
          </cell>
        </row>
        <row r="383">
          <cell r="B383" t="str">
            <v>PMS-204</v>
          </cell>
          <cell r="C383" t="str">
            <v>Yangtze-Qinling</v>
          </cell>
          <cell r="D383">
            <v>31.7013</v>
          </cell>
          <cell r="E383">
            <v>114.8741</v>
          </cell>
        </row>
        <row r="383">
          <cell r="G383">
            <v>206.097248210435</v>
          </cell>
        </row>
        <row r="383">
          <cell r="I383">
            <v>207.064102611295</v>
          </cell>
        </row>
        <row r="383">
          <cell r="K383">
            <v>270.108459012042</v>
          </cell>
          <cell r="L383">
            <v>188.01465769917</v>
          </cell>
          <cell r="M383">
            <v>197.817494928144</v>
          </cell>
        </row>
        <row r="383">
          <cell r="O383">
            <v>161.436352996149</v>
          </cell>
        </row>
        <row r="383">
          <cell r="S383">
            <v>244.617134854818</v>
          </cell>
          <cell r="T383">
            <v>154.803361370246</v>
          </cell>
          <cell r="U383">
            <v>195.226917463951</v>
          </cell>
        </row>
        <row r="384">
          <cell r="B384" t="str">
            <v>PMS-211</v>
          </cell>
          <cell r="C384" t="str">
            <v>SE China/tropical</v>
          </cell>
          <cell r="D384">
            <v>30.9776</v>
          </cell>
          <cell r="E384">
            <v>114.643</v>
          </cell>
          <cell r="F384">
            <v>108.982692619979</v>
          </cell>
          <cell r="G384">
            <v>234.775572943271</v>
          </cell>
        </row>
        <row r="384">
          <cell r="K384">
            <v>302.497526818638</v>
          </cell>
          <cell r="L384">
            <v>192.38687648796</v>
          </cell>
          <cell r="M384">
            <v>216.689355420638</v>
          </cell>
        </row>
        <row r="384">
          <cell r="O384">
            <v>96.8346508668826</v>
          </cell>
        </row>
        <row r="384">
          <cell r="S384">
            <v>312.013278437111</v>
          </cell>
          <cell r="T384">
            <v>86.3029170208846</v>
          </cell>
          <cell r="U384">
            <v>243.684364862314</v>
          </cell>
        </row>
        <row r="385">
          <cell r="B385" t="str">
            <v>PMS-212</v>
          </cell>
          <cell r="C385" t="str">
            <v>SE China/tropical</v>
          </cell>
          <cell r="D385">
            <v>26.9496</v>
          </cell>
          <cell r="E385">
            <v>108.6668</v>
          </cell>
          <cell r="F385">
            <v>128.663245828065</v>
          </cell>
          <cell r="G385">
            <v>48.4650875058955</v>
          </cell>
        </row>
        <row r="385">
          <cell r="J385">
            <v>212.241344041158</v>
          </cell>
          <cell r="K385">
            <v>260.474218667372</v>
          </cell>
          <cell r="L385">
            <v>143.940452608444</v>
          </cell>
          <cell r="M385">
            <v>168.069916752558</v>
          </cell>
          <cell r="N385">
            <v>190.474586598702</v>
          </cell>
        </row>
        <row r="385">
          <cell r="R385">
            <v>244.187409886987</v>
          </cell>
          <cell r="S385">
            <v>269.034814343478</v>
          </cell>
          <cell r="T385">
            <v>210.95794465267</v>
          </cell>
          <cell r="U385">
            <v>234.372877979709</v>
          </cell>
          <cell r="V385">
            <v>77.7668172108543</v>
          </cell>
        </row>
        <row r="386">
          <cell r="B386" t="str">
            <v>PMS-213</v>
          </cell>
          <cell r="C386" t="str">
            <v>SE China/tropical</v>
          </cell>
          <cell r="D386">
            <v>26.9284</v>
          </cell>
          <cell r="E386">
            <v>108.6497</v>
          </cell>
          <cell r="F386">
            <v>49.2330022689757</v>
          </cell>
          <cell r="G386">
            <v>40.1385129105602</v>
          </cell>
        </row>
        <row r="386">
          <cell r="K386">
            <v>272.236061024725</v>
          </cell>
          <cell r="L386">
            <v>50.2899137703977</v>
          </cell>
          <cell r="M386">
            <v>116.703991468161</v>
          </cell>
          <cell r="N386">
            <v>137.072828802036</v>
          </cell>
          <cell r="O386">
            <v>86.6981244432782</v>
          </cell>
        </row>
        <row r="386">
          <cell r="S386">
            <v>254.369663388592</v>
          </cell>
          <cell r="T386">
            <v>102.18621946576</v>
          </cell>
          <cell r="U386">
            <v>165.311060049417</v>
          </cell>
        </row>
        <row r="387">
          <cell r="B387" t="str">
            <v>PMS-218</v>
          </cell>
          <cell r="C387" t="str">
            <v>Sichuan</v>
          </cell>
          <cell r="D387">
            <v>26.7523</v>
          </cell>
          <cell r="E387">
            <v>108.4981</v>
          </cell>
          <cell r="F387">
            <v>142.176044036581</v>
          </cell>
        </row>
        <row r="387">
          <cell r="K387">
            <v>263.977776445544</v>
          </cell>
          <cell r="L387">
            <v>161.001302507707</v>
          </cell>
          <cell r="M387">
            <v>182.300659511493</v>
          </cell>
        </row>
        <row r="387">
          <cell r="S387">
            <v>258.54330784076</v>
          </cell>
        </row>
        <row r="387">
          <cell r="U387">
            <v>242.887826406374</v>
          </cell>
        </row>
        <row r="388">
          <cell r="B388" t="str">
            <v>PMS-223</v>
          </cell>
          <cell r="C388" t="str">
            <v>Sichuan</v>
          </cell>
          <cell r="D388">
            <v>26.6727</v>
          </cell>
          <cell r="E388">
            <v>108.1477</v>
          </cell>
          <cell r="F388">
            <v>125.970908441907</v>
          </cell>
        </row>
        <row r="388">
          <cell r="J388">
            <v>151.924119544825</v>
          </cell>
          <cell r="K388">
            <v>339.255304512933</v>
          </cell>
          <cell r="L388">
            <v>152.852690355781</v>
          </cell>
          <cell r="M388">
            <v>196.564279976539</v>
          </cell>
        </row>
        <row r="388">
          <cell r="S388">
            <v>305.878847937716</v>
          </cell>
        </row>
        <row r="388">
          <cell r="U388">
            <v>292.667460234154</v>
          </cell>
        </row>
        <row r="389">
          <cell r="B389" t="str">
            <v>PMS-224</v>
          </cell>
          <cell r="C389" t="str">
            <v>Sichuan</v>
          </cell>
          <cell r="D389">
            <v>26.6339</v>
          </cell>
          <cell r="E389">
            <v>108.1165</v>
          </cell>
          <cell r="F389">
            <v>116.754015179684</v>
          </cell>
        </row>
        <row r="389">
          <cell r="K389">
            <v>265.618595572032</v>
          </cell>
          <cell r="L389">
            <v>136.94918928028</v>
          </cell>
          <cell r="M389">
            <v>169.40486631008</v>
          </cell>
          <cell r="N389">
            <v>186.490783339141</v>
          </cell>
          <cell r="O389">
            <v>130.035451934186</v>
          </cell>
        </row>
        <row r="389">
          <cell r="S389">
            <v>282.161732704158</v>
          </cell>
          <cell r="T389">
            <v>155.793162141256</v>
          </cell>
          <cell r="U389">
            <v>200.031093961258</v>
          </cell>
        </row>
        <row r="390">
          <cell r="B390" t="str">
            <v>PMS-231</v>
          </cell>
          <cell r="C390" t="str">
            <v>Sichuan</v>
          </cell>
          <cell r="D390">
            <v>26.6186</v>
          </cell>
          <cell r="E390">
            <v>106.758</v>
          </cell>
          <cell r="F390">
            <v>93.6906284411019</v>
          </cell>
        </row>
        <row r="390">
          <cell r="L390">
            <v>115.91347868275</v>
          </cell>
          <cell r="M390">
            <v>131.887561283742</v>
          </cell>
        </row>
        <row r="391">
          <cell r="B391" t="str">
            <v>PMS-232</v>
          </cell>
          <cell r="C391" t="str">
            <v>Sichuan</v>
          </cell>
          <cell r="D391">
            <v>26.6389</v>
          </cell>
          <cell r="E391">
            <v>106.6192</v>
          </cell>
          <cell r="F391">
            <v>144.610409206695</v>
          </cell>
        </row>
        <row r="391">
          <cell r="K391">
            <v>352.773203019113</v>
          </cell>
          <cell r="L391">
            <v>163.231676538405</v>
          </cell>
          <cell r="M391">
            <v>248.313353448759</v>
          </cell>
          <cell r="N391">
            <v>183.014303561137</v>
          </cell>
        </row>
        <row r="391">
          <cell r="S391">
            <v>355.049224898376</v>
          </cell>
          <cell r="T391">
            <v>166.957039092197</v>
          </cell>
          <cell r="U391">
            <v>282.972823592725</v>
          </cell>
        </row>
        <row r="392">
          <cell r="B392" t="str">
            <v>PMS-235</v>
          </cell>
          <cell r="C392" t="str">
            <v>Sichuan</v>
          </cell>
          <cell r="D392">
            <v>26.6591</v>
          </cell>
          <cell r="E392">
            <v>106.6073</v>
          </cell>
          <cell r="F392">
            <v>114.005203229359</v>
          </cell>
        </row>
        <row r="392">
          <cell r="K392">
            <v>349.266037245675</v>
          </cell>
          <cell r="L392">
            <v>135.363532909812</v>
          </cell>
          <cell r="M392">
            <v>224.303470895251</v>
          </cell>
        </row>
        <row r="392">
          <cell r="S392">
            <v>345.806367204293</v>
          </cell>
        </row>
        <row r="392">
          <cell r="U392">
            <v>333.717912528773</v>
          </cell>
        </row>
        <row r="393">
          <cell r="B393" t="str">
            <v>PMS-257</v>
          </cell>
          <cell r="C393" t="str">
            <v>SE China/tropical</v>
          </cell>
          <cell r="D393">
            <v>23.2624</v>
          </cell>
          <cell r="E393">
            <v>104.4212</v>
          </cell>
          <cell r="F393">
            <v>123.042207586935</v>
          </cell>
        </row>
        <row r="393">
          <cell r="K393">
            <v>349.681389601967</v>
          </cell>
          <cell r="L393">
            <v>143.692406669585</v>
          </cell>
          <cell r="M393">
            <v>247.829464889207</v>
          </cell>
        </row>
        <row r="393">
          <cell r="S393">
            <v>334.604141612581</v>
          </cell>
        </row>
        <row r="393">
          <cell r="U393">
            <v>321.636491961886</v>
          </cell>
        </row>
        <row r="394">
          <cell r="B394" t="str">
            <v>PMS-259</v>
          </cell>
          <cell r="C394" t="str">
            <v>SE China/tropical</v>
          </cell>
          <cell r="D394">
            <v>23.2535</v>
          </cell>
          <cell r="E394">
            <v>104.4529</v>
          </cell>
          <cell r="F394">
            <v>130.500423173842</v>
          </cell>
        </row>
        <row r="394">
          <cell r="K394">
            <v>320.245892347123</v>
          </cell>
          <cell r="L394">
            <v>149.819629460645</v>
          </cell>
          <cell r="M394">
            <v>211.831871220086</v>
          </cell>
        </row>
        <row r="394">
          <cell r="S394">
            <v>333.404839280967</v>
          </cell>
        </row>
        <row r="394">
          <cell r="U394">
            <v>319.917004331111</v>
          </cell>
        </row>
        <row r="395">
          <cell r="B395" t="str">
            <v>PMS-270</v>
          </cell>
          <cell r="C395" t="str">
            <v>Sichuan</v>
          </cell>
          <cell r="D395">
            <v>24.17035</v>
          </cell>
          <cell r="E395">
            <v>102.4003</v>
          </cell>
          <cell r="F395">
            <v>115.672677643782</v>
          </cell>
        </row>
        <row r="395">
          <cell r="K395">
            <v>308.525986271235</v>
          </cell>
          <cell r="L395">
            <v>136.323813651154</v>
          </cell>
          <cell r="M395">
            <v>208.032236071104</v>
          </cell>
        </row>
        <row r="395">
          <cell r="S395">
            <v>300.93895422986</v>
          </cell>
        </row>
        <row r="395">
          <cell r="U395">
            <v>286.407535072071</v>
          </cell>
        </row>
        <row r="396">
          <cell r="B396" t="str">
            <v>PMS-272</v>
          </cell>
          <cell r="C396" t="str">
            <v>Yangtze-Qinling</v>
          </cell>
          <cell r="D396">
            <v>28.7312</v>
          </cell>
          <cell r="E396">
            <v>116.4412</v>
          </cell>
        </row>
        <row r="396">
          <cell r="G396">
            <v>67.0532556631811</v>
          </cell>
        </row>
        <row r="396">
          <cell r="I396">
            <v>56.8803787286858</v>
          </cell>
        </row>
        <row r="396">
          <cell r="K396">
            <v>286.845685857562</v>
          </cell>
          <cell r="L396">
            <v>30.062045209815</v>
          </cell>
          <cell r="M396">
            <v>162.342667807012</v>
          </cell>
        </row>
        <row r="396">
          <cell r="S396">
            <v>263.062435358379</v>
          </cell>
        </row>
        <row r="396">
          <cell r="U396">
            <v>247.022973593219</v>
          </cell>
        </row>
        <row r="397">
          <cell r="B397" t="str">
            <v>PMS-273</v>
          </cell>
          <cell r="C397" t="str">
            <v>Yangtze-Qinling</v>
          </cell>
          <cell r="D397">
            <v>28.7419</v>
          </cell>
          <cell r="E397">
            <v>116.5395</v>
          </cell>
          <cell r="F397">
            <v>117.499249617489</v>
          </cell>
          <cell r="G397">
            <v>82.7631574616318</v>
          </cell>
        </row>
        <row r="397">
          <cell r="J397">
            <v>79.1396919821433</v>
          </cell>
        </row>
        <row r="397">
          <cell r="L397">
            <v>111.637747370544</v>
          </cell>
          <cell r="M397">
            <v>126.338845674299</v>
          </cell>
          <cell r="N397">
            <v>212.264647563605</v>
          </cell>
          <cell r="O397">
            <v>115.584186632535</v>
          </cell>
        </row>
        <row r="397">
          <cell r="R397">
            <v>166.554531999082</v>
          </cell>
        </row>
        <row r="397">
          <cell r="T397">
            <v>158.678810953158</v>
          </cell>
          <cell r="U397">
            <v>162.314266616962</v>
          </cell>
          <cell r="V397">
            <v>53.3382721066412</v>
          </cell>
        </row>
        <row r="398">
          <cell r="B398" t="str">
            <v>PMS-279</v>
          </cell>
          <cell r="C398" t="str">
            <v>M. xgiganteus 2x</v>
          </cell>
          <cell r="D398">
            <v>29.1012</v>
          </cell>
          <cell r="E398">
            <v>117.0805</v>
          </cell>
          <cell r="F398">
            <v>234.669771321457</v>
          </cell>
          <cell r="G398">
            <v>270.985831182189</v>
          </cell>
        </row>
        <row r="398">
          <cell r="J398">
            <v>201.194016461719</v>
          </cell>
          <cell r="K398">
            <v>288.424989122606</v>
          </cell>
          <cell r="L398">
            <v>248.97031000343</v>
          </cell>
          <cell r="M398">
            <v>248.869684080464</v>
          </cell>
          <cell r="N398">
            <v>310.052414398574</v>
          </cell>
          <cell r="O398">
            <v>233.9926144771</v>
          </cell>
        </row>
        <row r="398">
          <cell r="R398">
            <v>296.037188019448</v>
          </cell>
          <cell r="S398">
            <v>287.683162172875</v>
          </cell>
          <cell r="T398">
            <v>273.839942265034</v>
          </cell>
          <cell r="U398">
            <v>275.419460250436</v>
          </cell>
          <cell r="V398">
            <v>244.707937885918</v>
          </cell>
        </row>
        <row r="399">
          <cell r="B399" t="str">
            <v>PMS-284</v>
          </cell>
          <cell r="C399" t="str">
            <v>Yangtze-Qinling</v>
          </cell>
          <cell r="D399">
            <v>29.4874</v>
          </cell>
          <cell r="E399">
            <v>118.1545</v>
          </cell>
          <cell r="F399">
            <v>165.084363619656</v>
          </cell>
          <cell r="G399">
            <v>96.3381187887743</v>
          </cell>
        </row>
        <row r="399">
          <cell r="K399">
            <v>289.381194866697</v>
          </cell>
          <cell r="L399">
            <v>158.799964123131</v>
          </cell>
          <cell r="M399">
            <v>192.973160501105</v>
          </cell>
          <cell r="N399">
            <v>223.330676843909</v>
          </cell>
          <cell r="O399">
            <v>171.398627662524</v>
          </cell>
        </row>
        <row r="399">
          <cell r="S399">
            <v>237.909177207522</v>
          </cell>
          <cell r="T399">
            <v>192.664902959998</v>
          </cell>
          <cell r="U399">
            <v>205.784299947215</v>
          </cell>
        </row>
        <row r="400">
          <cell r="B400" t="str">
            <v>PMS-285</v>
          </cell>
          <cell r="C400" t="str">
            <v>Yangtze-Qinling</v>
          </cell>
          <cell r="D400">
            <v>29.6435</v>
          </cell>
          <cell r="E400">
            <v>118.1584</v>
          </cell>
          <cell r="F400">
            <v>129.6687192285</v>
          </cell>
          <cell r="G400">
            <v>151.462032448675</v>
          </cell>
        </row>
        <row r="400">
          <cell r="I400">
            <v>126.361187788293</v>
          </cell>
          <cell r="J400">
            <v>139.721783147223</v>
          </cell>
          <cell r="K400">
            <v>290.521918024024</v>
          </cell>
          <cell r="L400">
            <v>133.608552808979</v>
          </cell>
          <cell r="M400">
            <v>152.038258553814</v>
          </cell>
          <cell r="N400">
            <v>200.619341120158</v>
          </cell>
          <cell r="O400">
            <v>127.161031723122</v>
          </cell>
        </row>
        <row r="400">
          <cell r="Q400">
            <v>199.748463967829</v>
          </cell>
          <cell r="R400">
            <v>219.460903239238</v>
          </cell>
          <cell r="S400">
            <v>301.207440941951</v>
          </cell>
          <cell r="T400">
            <v>169.133298352703</v>
          </cell>
          <cell r="U400">
            <v>184.949707453488</v>
          </cell>
          <cell r="V400">
            <v>124.976850977515</v>
          </cell>
        </row>
        <row r="401">
          <cell r="B401" t="str">
            <v>PMS-288</v>
          </cell>
          <cell r="C401" t="str">
            <v>Yangtze-Qinling</v>
          </cell>
          <cell r="D401">
            <v>29.9574</v>
          </cell>
          <cell r="E401">
            <v>118.362</v>
          </cell>
        </row>
        <row r="401">
          <cell r="G401">
            <v>203.019009829639</v>
          </cell>
        </row>
        <row r="401">
          <cell r="K401">
            <v>298.675816303554</v>
          </cell>
          <cell r="L401">
            <v>186.790613641476</v>
          </cell>
          <cell r="M401">
            <v>213.649771026228</v>
          </cell>
        </row>
        <row r="401">
          <cell r="O401">
            <v>230.730740210676</v>
          </cell>
        </row>
        <row r="401">
          <cell r="S401">
            <v>243.987919695007</v>
          </cell>
          <cell r="T401">
            <v>225.599519661174</v>
          </cell>
          <cell r="U401">
            <v>227.712207182218</v>
          </cell>
        </row>
        <row r="402">
          <cell r="B402" t="str">
            <v>PMS-293</v>
          </cell>
          <cell r="C402" t="str">
            <v>SE China/tropical</v>
          </cell>
          <cell r="D402">
            <v>31.3457</v>
          </cell>
          <cell r="E402">
            <v>119.6843</v>
          </cell>
          <cell r="F402">
            <v>147.331395148654</v>
          </cell>
          <cell r="G402">
            <v>150.730758159277</v>
          </cell>
        </row>
        <row r="402">
          <cell r="J402">
            <v>92.9205587656793</v>
          </cell>
        </row>
        <row r="402">
          <cell r="L402">
            <v>147.127832700181</v>
          </cell>
          <cell r="M402">
            <v>160.402030611863</v>
          </cell>
          <cell r="N402">
            <v>219.610075063025</v>
          </cell>
          <cell r="O402">
            <v>155.341673288434</v>
          </cell>
        </row>
        <row r="402">
          <cell r="T402">
            <v>192.669239382271</v>
          </cell>
          <cell r="U402">
            <v>196.264573755111</v>
          </cell>
        </row>
        <row r="403">
          <cell r="B403" t="str">
            <v>PMS-296</v>
          </cell>
          <cell r="C403" t="str">
            <v>Yangtze-Qinling</v>
          </cell>
          <cell r="D403">
            <v>31.2208</v>
          </cell>
          <cell r="E403">
            <v>120.3805</v>
          </cell>
          <cell r="F403">
            <v>108.072109215697</v>
          </cell>
          <cell r="G403">
            <v>177.912865579291</v>
          </cell>
        </row>
        <row r="403">
          <cell r="K403">
            <v>247.129624359581</v>
          </cell>
          <cell r="L403">
            <v>150.45851172012</v>
          </cell>
          <cell r="M403">
            <v>164.544790307449</v>
          </cell>
          <cell r="N403">
            <v>166.058255963695</v>
          </cell>
          <cell r="O403">
            <v>161.497527495376</v>
          </cell>
        </row>
        <row r="403">
          <cell r="S403">
            <v>251.205370054885</v>
          </cell>
          <cell r="T403">
            <v>152.757628169195</v>
          </cell>
          <cell r="U403">
            <v>185.265975306333</v>
          </cell>
        </row>
        <row r="404">
          <cell r="B404" t="str">
            <v>PMS-300</v>
          </cell>
          <cell r="C404" t="str">
            <v>M. xgiganteus 2x</v>
          </cell>
          <cell r="D404">
            <v>30.8744</v>
          </cell>
          <cell r="E404">
            <v>120.1449</v>
          </cell>
          <cell r="F404">
            <v>172.123938741207</v>
          </cell>
          <cell r="G404">
            <v>164.923028226443</v>
          </cell>
        </row>
        <row r="404">
          <cell r="I404">
            <v>227.336508639522</v>
          </cell>
        </row>
        <row r="404">
          <cell r="K404">
            <v>262.209915424287</v>
          </cell>
          <cell r="L404">
            <v>185.420191419687</v>
          </cell>
          <cell r="M404">
            <v>195.34637362355</v>
          </cell>
          <cell r="N404">
            <v>235.086948871081</v>
          </cell>
          <cell r="O404">
            <v>161.486304475526</v>
          </cell>
        </row>
        <row r="404">
          <cell r="S404">
            <v>242.739231042526</v>
          </cell>
          <cell r="T404">
            <v>190.402704562122</v>
          </cell>
          <cell r="U404">
            <v>202.899906980281</v>
          </cell>
        </row>
        <row r="405">
          <cell r="B405" t="str">
            <v>PMS-303</v>
          </cell>
          <cell r="C405" t="str">
            <v>Yangtze-Qinling</v>
          </cell>
          <cell r="D405">
            <v>30.1034</v>
          </cell>
          <cell r="E405">
            <v>119.9401</v>
          </cell>
        </row>
        <row r="405">
          <cell r="G405">
            <v>140.962344775888</v>
          </cell>
        </row>
        <row r="405">
          <cell r="K405">
            <v>315.108211430797</v>
          </cell>
          <cell r="L405">
            <v>120.774378335133</v>
          </cell>
          <cell r="M405">
            <v>214.30642660001</v>
          </cell>
        </row>
        <row r="405">
          <cell r="O405">
            <v>161.699504832439</v>
          </cell>
        </row>
        <row r="405">
          <cell r="S405">
            <v>277.982874710808</v>
          </cell>
          <cell r="T405">
            <v>154.934567573134</v>
          </cell>
          <cell r="U405">
            <v>197.398037398911</v>
          </cell>
        </row>
        <row r="406">
          <cell r="B406" t="str">
            <v>PMS-304</v>
          </cell>
          <cell r="C406" t="str">
            <v>Yangtze-Qinling</v>
          </cell>
          <cell r="D406">
            <v>29.9698</v>
          </cell>
          <cell r="E406">
            <v>119.9141</v>
          </cell>
          <cell r="F406">
            <v>181.351756146399</v>
          </cell>
          <cell r="G406">
            <v>213.189780769979</v>
          </cell>
        </row>
        <row r="406">
          <cell r="K406">
            <v>312.101652297794</v>
          </cell>
          <cell r="L406">
            <v>197.457675540947</v>
          </cell>
          <cell r="M406">
            <v>220.627480560218</v>
          </cell>
          <cell r="N406">
            <v>245.342935325</v>
          </cell>
          <cell r="O406">
            <v>207.110502858408</v>
          </cell>
        </row>
        <row r="406">
          <cell r="S406">
            <v>268.097317817026</v>
          </cell>
          <cell r="T406">
            <v>212.226992969526</v>
          </cell>
          <cell r="U406">
            <v>227.984052665005</v>
          </cell>
        </row>
        <row r="407">
          <cell r="B407" t="str">
            <v>PMS-306</v>
          </cell>
          <cell r="C407" t="str">
            <v>Yangtze-Qinling</v>
          </cell>
          <cell r="D407">
            <v>29.8918</v>
          </cell>
          <cell r="E407">
            <v>119.8417</v>
          </cell>
          <cell r="F407">
            <v>157.812737222538</v>
          </cell>
        </row>
        <row r="407">
          <cell r="I407">
            <v>86.975585780915</v>
          </cell>
          <cell r="J407">
            <v>173.592581865015</v>
          </cell>
          <cell r="K407">
            <v>290.521918024024</v>
          </cell>
          <cell r="L407">
            <v>168.937327438429</v>
          </cell>
          <cell r="M407">
            <v>185.716050001924</v>
          </cell>
          <cell r="N407">
            <v>219.203697703813</v>
          </cell>
        </row>
        <row r="407">
          <cell r="Q407">
            <v>164.74710622644</v>
          </cell>
          <cell r="R407">
            <v>263.934997594941</v>
          </cell>
          <cell r="S407">
            <v>251.97037281543</v>
          </cell>
          <cell r="T407">
            <v>226.937287078823</v>
          </cell>
          <cell r="U407">
            <v>230.467292168462</v>
          </cell>
          <cell r="V407">
            <v>173.197646649125</v>
          </cell>
        </row>
        <row r="408">
          <cell r="B408" t="str">
            <v>PMS-308</v>
          </cell>
          <cell r="C408" t="str">
            <v>Yangtze-Qinling</v>
          </cell>
          <cell r="D408">
            <v>29.8027</v>
          </cell>
          <cell r="E408">
            <v>119.7114</v>
          </cell>
          <cell r="F408">
            <v>125.682945034502</v>
          </cell>
          <cell r="G408">
            <v>178.756801150908</v>
          </cell>
        </row>
        <row r="408">
          <cell r="K408">
            <v>229.685917554909</v>
          </cell>
          <cell r="L408">
            <v>155.161187944797</v>
          </cell>
          <cell r="M408">
            <v>160.661225335941</v>
          </cell>
          <cell r="N408">
            <v>236.11667696197</v>
          </cell>
          <cell r="O408">
            <v>159.264298833549</v>
          </cell>
        </row>
        <row r="408">
          <cell r="S408">
            <v>235.024822142637</v>
          </cell>
          <cell r="T408">
            <v>168.200989209399</v>
          </cell>
          <cell r="U408">
            <v>189.804551922636</v>
          </cell>
        </row>
        <row r="409">
          <cell r="B409" t="str">
            <v>PMS-311</v>
          </cell>
          <cell r="C409" t="str">
            <v>Yangtze-Qinling</v>
          </cell>
          <cell r="D409">
            <v>29.5606</v>
          </cell>
          <cell r="E409">
            <v>119.7604</v>
          </cell>
          <cell r="F409">
            <v>139.297736540861</v>
          </cell>
          <cell r="G409">
            <v>182.668286202529</v>
          </cell>
        </row>
        <row r="409">
          <cell r="L409">
            <v>162.910172679359</v>
          </cell>
          <cell r="M409">
            <v>174.331365294396</v>
          </cell>
          <cell r="N409">
            <v>137.495258727736</v>
          </cell>
          <cell r="O409">
            <v>135.601247780008</v>
          </cell>
        </row>
        <row r="409">
          <cell r="T409">
            <v>125.487211480273</v>
          </cell>
          <cell r="U409">
            <v>130.143158253032</v>
          </cell>
        </row>
        <row r="410">
          <cell r="B410" t="str">
            <v>PMS-314</v>
          </cell>
          <cell r="C410" t="str">
            <v>Yangtze-Qinling</v>
          </cell>
          <cell r="D410">
            <v>26.5279</v>
          </cell>
          <cell r="E410">
            <v>119.6324</v>
          </cell>
        </row>
        <row r="410">
          <cell r="I410">
            <v>202.30610441853</v>
          </cell>
          <cell r="J410">
            <v>211.268998707995</v>
          </cell>
          <cell r="K410">
            <v>336.991107412372</v>
          </cell>
          <cell r="L410">
            <v>190.685209997723</v>
          </cell>
          <cell r="M410">
            <v>222.205795595251</v>
          </cell>
        </row>
        <row r="410">
          <cell r="Q410">
            <v>247.592447680443</v>
          </cell>
          <cell r="R410">
            <v>248.74335855156</v>
          </cell>
          <cell r="S410">
            <v>330.017676568174</v>
          </cell>
          <cell r="T410">
            <v>244.502290315169</v>
          </cell>
          <cell r="U410">
            <v>274.751212541732</v>
          </cell>
          <cell r="V410">
            <v>176.384712753111</v>
          </cell>
        </row>
        <row r="411">
          <cell r="B411" t="str">
            <v>PMS-317</v>
          </cell>
          <cell r="C411" t="str">
            <v>SE China/tropical</v>
          </cell>
          <cell r="D411">
            <v>26.3239</v>
          </cell>
          <cell r="E411">
            <v>119.499</v>
          </cell>
          <cell r="F411">
            <v>84.8958320719304</v>
          </cell>
        </row>
        <row r="411">
          <cell r="L411">
            <v>107.836339521297</v>
          </cell>
          <cell r="M411">
            <v>125.009280081629</v>
          </cell>
        </row>
        <row r="412">
          <cell r="B412" t="str">
            <v>PMS-318</v>
          </cell>
          <cell r="C412" t="str">
            <v>SE China/tropical</v>
          </cell>
          <cell r="D412">
            <v>26.1837</v>
          </cell>
          <cell r="E412">
            <v>119.5397</v>
          </cell>
          <cell r="F412">
            <v>131.716145510192</v>
          </cell>
        </row>
        <row r="412">
          <cell r="K412">
            <v>274.421685919324</v>
          </cell>
          <cell r="L412">
            <v>150.954755029755</v>
          </cell>
          <cell r="M412">
            <v>184.253617703627</v>
          </cell>
        </row>
        <row r="412">
          <cell r="S412">
            <v>284.822228016474</v>
          </cell>
        </row>
        <row r="412">
          <cell r="U412">
            <v>269.693713750365</v>
          </cell>
        </row>
        <row r="413">
          <cell r="B413" t="str">
            <v>PMS-321</v>
          </cell>
          <cell r="C413" t="str">
            <v>SE China/tropical</v>
          </cell>
          <cell r="D413">
            <v>26.0217</v>
          </cell>
          <cell r="E413">
            <v>119.1973</v>
          </cell>
          <cell r="F413">
            <v>91.0780404541564</v>
          </cell>
        </row>
        <row r="413">
          <cell r="K413">
            <v>323.65900744988</v>
          </cell>
          <cell r="L413">
            <v>113.721135561373</v>
          </cell>
          <cell r="M413">
            <v>199.448372624025</v>
          </cell>
          <cell r="N413">
            <v>227.285988036069</v>
          </cell>
        </row>
        <row r="413">
          <cell r="S413">
            <v>285.916702681207</v>
          </cell>
          <cell r="T413">
            <v>213.924366758442</v>
          </cell>
          <cell r="U413">
            <v>258.278356186642</v>
          </cell>
        </row>
        <row r="414">
          <cell r="B414" t="str">
            <v>PMS-322</v>
          </cell>
          <cell r="C414" t="str">
            <v>SE China/tropical</v>
          </cell>
          <cell r="D414">
            <v>26.0217</v>
          </cell>
          <cell r="E414">
            <v>119.1973</v>
          </cell>
          <cell r="F414">
            <v>99.9379959509849</v>
          </cell>
        </row>
        <row r="414">
          <cell r="K414">
            <v>248.640282271972</v>
          </cell>
          <cell r="L414">
            <v>122.552494614896</v>
          </cell>
          <cell r="M414">
            <v>164.017729882862</v>
          </cell>
        </row>
        <row r="414">
          <cell r="S414">
            <v>268.218505675754</v>
          </cell>
        </row>
        <row r="414">
          <cell r="U414">
            <v>252.407082789442</v>
          </cell>
        </row>
        <row r="415">
          <cell r="B415" t="str">
            <v>PMS-323</v>
          </cell>
          <cell r="C415" t="str">
            <v>SE China/tropical</v>
          </cell>
          <cell r="D415">
            <v>26.0217</v>
          </cell>
          <cell r="E415">
            <v>119.1973</v>
          </cell>
          <cell r="F415">
            <v>151.206427991865</v>
          </cell>
        </row>
        <row r="415">
          <cell r="K415">
            <v>297.624674961452</v>
          </cell>
          <cell r="L415">
            <v>169.273487214611</v>
          </cell>
          <cell r="M415">
            <v>202.357332825904</v>
          </cell>
          <cell r="N415">
            <v>239.909409311936</v>
          </cell>
          <cell r="O415">
            <v>121.664181562946</v>
          </cell>
        </row>
        <row r="415">
          <cell r="S415">
            <v>286.208149671635</v>
          </cell>
          <cell r="T415">
            <v>194.312521252766</v>
          </cell>
          <cell r="U415">
            <v>229.188859890712</v>
          </cell>
        </row>
        <row r="416">
          <cell r="B416" t="str">
            <v>PMS-327</v>
          </cell>
          <cell r="C416" t="str">
            <v>SE China/tropical</v>
          </cell>
          <cell r="D416">
            <v>26.1503</v>
          </cell>
          <cell r="E416">
            <v>117.5031</v>
          </cell>
          <cell r="F416">
            <v>149.002571074836</v>
          </cell>
        </row>
        <row r="416">
          <cell r="K416">
            <v>283.789610828824</v>
          </cell>
          <cell r="L416">
            <v>167.428992636465</v>
          </cell>
          <cell r="M416">
            <v>198.282373901268</v>
          </cell>
        </row>
        <row r="416">
          <cell r="S416">
            <v>295.910350238257</v>
          </cell>
        </row>
        <row r="416">
          <cell r="U416">
            <v>281.255961984701</v>
          </cell>
        </row>
        <row r="417">
          <cell r="B417" t="str">
            <v>PMS-329</v>
          </cell>
          <cell r="C417" t="str">
            <v>SE China/tropical</v>
          </cell>
          <cell r="D417">
            <v>26.0486</v>
          </cell>
          <cell r="E417">
            <v>117.4321</v>
          </cell>
          <cell r="F417">
            <v>122.729307165962</v>
          </cell>
          <cell r="G417">
            <v>188.6730982621</v>
          </cell>
        </row>
        <row r="417">
          <cell r="K417">
            <v>269.164137648706</v>
          </cell>
          <cell r="L417">
            <v>152.374704391466</v>
          </cell>
          <cell r="M417">
            <v>172.636044925394</v>
          </cell>
          <cell r="N417">
            <v>229.247393000979</v>
          </cell>
        </row>
        <row r="417">
          <cell r="S417">
            <v>282.928297067793</v>
          </cell>
          <cell r="T417">
            <v>215.970080327176</v>
          </cell>
          <cell r="U417">
            <v>245.20764381839</v>
          </cell>
        </row>
        <row r="418">
          <cell r="B418" t="str">
            <v>PMS-330</v>
          </cell>
          <cell r="C418" t="str">
            <v>SE China/tropical</v>
          </cell>
          <cell r="D418">
            <v>25.9483</v>
          </cell>
          <cell r="E418">
            <v>117.3197</v>
          </cell>
        </row>
        <row r="418">
          <cell r="G418">
            <v>80.3620156255922</v>
          </cell>
        </row>
        <row r="418">
          <cell r="K418">
            <v>295.954288462493</v>
          </cell>
          <cell r="L418">
            <v>52.4444750028356</v>
          </cell>
          <cell r="M418">
            <v>173.402222138733</v>
          </cell>
        </row>
        <row r="418">
          <cell r="O418">
            <v>70.9397296973264</v>
          </cell>
        </row>
        <row r="418">
          <cell r="S418">
            <v>279.795542209246</v>
          </cell>
          <cell r="T418">
            <v>58.6438898733975</v>
          </cell>
          <cell r="U418">
            <v>202.916749489408</v>
          </cell>
        </row>
        <row r="419">
          <cell r="B419" t="str">
            <v>PMS-331</v>
          </cell>
          <cell r="C419" t="str">
            <v>SE China/tropical</v>
          </cell>
          <cell r="D419">
            <v>25.8869</v>
          </cell>
          <cell r="E419">
            <v>117.2652</v>
          </cell>
        </row>
        <row r="419">
          <cell r="K419">
            <v>295.420557605536</v>
          </cell>
        </row>
        <row r="419">
          <cell r="M419">
            <v>226.60666151381</v>
          </cell>
        </row>
        <row r="419">
          <cell r="S419">
            <v>347.099889270562</v>
          </cell>
        </row>
        <row r="419">
          <cell r="U419">
            <v>333.476468579305</v>
          </cell>
        </row>
        <row r="420">
          <cell r="B420" t="str">
            <v>PMS-332</v>
          </cell>
          <cell r="C420" t="str">
            <v>SE China/tropical</v>
          </cell>
          <cell r="D420">
            <v>25.8189</v>
          </cell>
          <cell r="E420">
            <v>117.191</v>
          </cell>
          <cell r="F420">
            <v>138.817137195121</v>
          </cell>
        </row>
        <row r="420">
          <cell r="K420">
            <v>243.255886427905</v>
          </cell>
          <cell r="L420">
            <v>157.215377137028</v>
          </cell>
          <cell r="M420">
            <v>168.105969719553</v>
          </cell>
          <cell r="N420">
            <v>124.027934039882</v>
          </cell>
        </row>
        <row r="420">
          <cell r="S420">
            <v>227.098543193786</v>
          </cell>
          <cell r="T420">
            <v>102.725662691905</v>
          </cell>
          <cell r="U420">
            <v>163.770560068604</v>
          </cell>
        </row>
        <row r="421">
          <cell r="B421" t="str">
            <v>PMS-333</v>
          </cell>
          <cell r="C421" t="str">
            <v>SE China/tropical</v>
          </cell>
          <cell r="D421">
            <v>25.7646</v>
          </cell>
          <cell r="E421">
            <v>117.152</v>
          </cell>
          <cell r="F421">
            <v>155.146557362054</v>
          </cell>
        </row>
        <row r="421">
          <cell r="K421">
            <v>260.065866833937</v>
          </cell>
          <cell r="L421">
            <v>173.741263712588</v>
          </cell>
          <cell r="M421">
            <v>188.529982362342</v>
          </cell>
        </row>
        <row r="421">
          <cell r="S421">
            <v>216.148589451306</v>
          </cell>
        </row>
        <row r="421">
          <cell r="U421">
            <v>196.209411343602</v>
          </cell>
        </row>
        <row r="422">
          <cell r="B422" t="str">
            <v>PMS-335</v>
          </cell>
          <cell r="C422" t="str">
            <v>SE China/tropical</v>
          </cell>
          <cell r="D422">
            <v>25.874</v>
          </cell>
          <cell r="E422">
            <v>116.1192</v>
          </cell>
          <cell r="F422">
            <v>97.5707849570943</v>
          </cell>
          <cell r="G422">
            <v>74.3371900169412</v>
          </cell>
        </row>
        <row r="422">
          <cell r="K422">
            <v>334.987590189287</v>
          </cell>
          <cell r="L422">
            <v>86.7020851987847</v>
          </cell>
          <cell r="M422">
            <v>168.539598992829</v>
          </cell>
          <cell r="N422">
            <v>204.724104517911</v>
          </cell>
          <cell r="O422">
            <v>173.782089482974</v>
          </cell>
        </row>
        <row r="422">
          <cell r="S422">
            <v>299.292142818588</v>
          </cell>
          <cell r="T422">
            <v>178.952671524439</v>
          </cell>
          <cell r="U422">
            <v>237.721460056426</v>
          </cell>
        </row>
        <row r="423">
          <cell r="B423" t="str">
            <v>PMS-336</v>
          </cell>
          <cell r="C423" t="str">
            <v>SE China/tropical</v>
          </cell>
          <cell r="D423">
            <v>25.8576</v>
          </cell>
          <cell r="E423">
            <v>116.0028</v>
          </cell>
          <cell r="F423">
            <v>90.9676608338136</v>
          </cell>
          <cell r="G423">
            <v>71.719824034694</v>
          </cell>
        </row>
        <row r="423">
          <cell r="K423">
            <v>257.08721855002</v>
          </cell>
          <cell r="L423">
            <v>93.2851394698871</v>
          </cell>
          <cell r="M423">
            <v>141.538032868389</v>
          </cell>
          <cell r="N423">
            <v>176.542501209848</v>
          </cell>
        </row>
        <row r="423">
          <cell r="S423">
            <v>191.788823227393</v>
          </cell>
          <cell r="T423">
            <v>160.404914397486</v>
          </cell>
          <cell r="U423">
            <v>169.378637201615</v>
          </cell>
        </row>
        <row r="424">
          <cell r="B424" t="str">
            <v>PMS-337</v>
          </cell>
          <cell r="C424" t="str">
            <v>SE China/tropical</v>
          </cell>
          <cell r="D424">
            <v>25.8017</v>
          </cell>
          <cell r="E424">
            <v>115.9742</v>
          </cell>
          <cell r="F424">
            <v>112.952166868689</v>
          </cell>
        </row>
        <row r="424">
          <cell r="K424">
            <v>295.184348955114</v>
          </cell>
          <cell r="L424">
            <v>133.711757021111</v>
          </cell>
          <cell r="M424">
            <v>197.078737349687</v>
          </cell>
          <cell r="N424">
            <v>151.269168254247</v>
          </cell>
        </row>
        <row r="424">
          <cell r="S424">
            <v>273.072864929272</v>
          </cell>
          <cell r="T424">
            <v>133.088121233672</v>
          </cell>
          <cell r="U424">
            <v>231.588299478655</v>
          </cell>
        </row>
        <row r="425">
          <cell r="B425" t="str">
            <v>PMS-338</v>
          </cell>
          <cell r="C425" t="str">
            <v>SE China/tropical</v>
          </cell>
          <cell r="D425">
            <v>25.7324</v>
          </cell>
          <cell r="E425">
            <v>115.8893</v>
          </cell>
          <cell r="F425">
            <v>97.4692085537236</v>
          </cell>
        </row>
        <row r="425">
          <cell r="K425">
            <v>275.04531771318</v>
          </cell>
          <cell r="L425">
            <v>119.601731040711</v>
          </cell>
          <cell r="M425">
            <v>177.528457399848</v>
          </cell>
          <cell r="N425">
            <v>155.264293981417</v>
          </cell>
        </row>
        <row r="425">
          <cell r="S425">
            <v>266.094516016595</v>
          </cell>
          <cell r="T425">
            <v>137.448339977807</v>
          </cell>
          <cell r="U425">
            <v>226.475876438573</v>
          </cell>
        </row>
        <row r="426">
          <cell r="B426" t="str">
            <v>PMS-339</v>
          </cell>
          <cell r="C426" t="str">
            <v>SE China/tropical</v>
          </cell>
          <cell r="D426">
            <v>25.6615</v>
          </cell>
          <cell r="E426">
            <v>115.8164</v>
          </cell>
          <cell r="F426">
            <v>51.8317729006165</v>
          </cell>
        </row>
        <row r="426">
          <cell r="K426">
            <v>241.741613507278</v>
          </cell>
          <cell r="L426">
            <v>81.1323327016239</v>
          </cell>
          <cell r="M426">
            <v>149.206680060204</v>
          </cell>
        </row>
        <row r="426">
          <cell r="S426">
            <v>229.064296482601</v>
          </cell>
        </row>
        <row r="426">
          <cell r="U426">
            <v>211.285973777156</v>
          </cell>
        </row>
        <row r="427">
          <cell r="B427" t="str">
            <v>PMS-340</v>
          </cell>
          <cell r="C427" t="str">
            <v>SE China/tropical</v>
          </cell>
          <cell r="D427">
            <v>25.5853</v>
          </cell>
          <cell r="E427">
            <v>115.7974</v>
          </cell>
          <cell r="F427">
            <v>115.966362769907</v>
          </cell>
        </row>
        <row r="427">
          <cell r="K427">
            <v>270.781937045632</v>
          </cell>
          <cell r="L427">
            <v>136.529984563393</v>
          </cell>
          <cell r="M427">
            <v>179.993171072999</v>
          </cell>
          <cell r="N427">
            <v>153.319652289251</v>
          </cell>
        </row>
        <row r="427">
          <cell r="S427">
            <v>286.369179673797</v>
          </cell>
          <cell r="T427">
            <v>134.925010175873</v>
          </cell>
          <cell r="U427">
            <v>225.59971274276</v>
          </cell>
        </row>
        <row r="428">
          <cell r="B428" t="str">
            <v>PMS-341</v>
          </cell>
          <cell r="C428" t="str">
            <v>SE China/tropical</v>
          </cell>
          <cell r="D428">
            <v>25.4937</v>
          </cell>
          <cell r="E428">
            <v>115.7658</v>
          </cell>
        </row>
        <row r="428">
          <cell r="K428">
            <v>249.550125440509</v>
          </cell>
        </row>
        <row r="428">
          <cell r="M428">
            <v>173.402237356662</v>
          </cell>
        </row>
        <row r="428">
          <cell r="S428">
            <v>250.047104835506</v>
          </cell>
        </row>
        <row r="428">
          <cell r="U428">
            <v>233.458674142889</v>
          </cell>
        </row>
        <row r="429">
          <cell r="B429" t="str">
            <v>PMS-342</v>
          </cell>
          <cell r="C429" t="str">
            <v>SE China/tropical</v>
          </cell>
          <cell r="D429">
            <v>25.4445</v>
          </cell>
          <cell r="E429">
            <v>115.7807</v>
          </cell>
          <cell r="F429">
            <v>108.186346303604</v>
          </cell>
          <cell r="G429">
            <v>59.2317493163686</v>
          </cell>
        </row>
        <row r="429">
          <cell r="K429">
            <v>277.216441862218</v>
          </cell>
          <cell r="L429">
            <v>85.7509755942268</v>
          </cell>
          <cell r="M429">
            <v>141.457404209737</v>
          </cell>
        </row>
        <row r="429">
          <cell r="O429">
            <v>111.693337388854</v>
          </cell>
        </row>
        <row r="429">
          <cell r="S429">
            <v>279.463030536448</v>
          </cell>
          <cell r="T429">
            <v>103.062165683462</v>
          </cell>
          <cell r="U429">
            <v>197.346028482492</v>
          </cell>
        </row>
        <row r="430">
          <cell r="B430" t="str">
            <v>PMS-343</v>
          </cell>
          <cell r="C430" t="str">
            <v>SE China/tropical</v>
          </cell>
          <cell r="D430">
            <v>25.4071</v>
          </cell>
          <cell r="E430">
            <v>115.7796</v>
          </cell>
          <cell r="F430">
            <v>105.726560188881</v>
          </cell>
        </row>
        <row r="430">
          <cell r="L430">
            <v>127.207683788761</v>
          </cell>
          <cell r="M430">
            <v>144.137589376517</v>
          </cell>
        </row>
        <row r="431">
          <cell r="B431" t="str">
            <v>PMS-345</v>
          </cell>
          <cell r="C431" t="str">
            <v>SE China/tropical</v>
          </cell>
          <cell r="D431">
            <v>24.2623</v>
          </cell>
          <cell r="E431">
            <v>115.9648</v>
          </cell>
          <cell r="F431">
            <v>117.11950823867</v>
          </cell>
        </row>
        <row r="431">
          <cell r="K431">
            <v>301.698853057449</v>
          </cell>
          <cell r="L431">
            <v>136.979771549192</v>
          </cell>
          <cell r="M431">
            <v>202.594145729094</v>
          </cell>
        </row>
        <row r="431">
          <cell r="S431">
            <v>295.095699675421</v>
          </cell>
        </row>
        <row r="431">
          <cell r="U431">
            <v>280.354620476674</v>
          </cell>
        </row>
        <row r="432">
          <cell r="B432" t="str">
            <v>PMS-347</v>
          </cell>
          <cell r="C432" t="str">
            <v>SE China/tropical</v>
          </cell>
          <cell r="D432">
            <v>24.168</v>
          </cell>
          <cell r="E432">
            <v>115.8839</v>
          </cell>
          <cell r="F432">
            <v>120.343154235062</v>
          </cell>
        </row>
        <row r="432">
          <cell r="K432">
            <v>297.204459738837</v>
          </cell>
          <cell r="L432">
            <v>139.964792304529</v>
          </cell>
          <cell r="M432">
            <v>180.234466346783</v>
          </cell>
          <cell r="N432">
            <v>141.853282063919</v>
          </cell>
        </row>
        <row r="432">
          <cell r="S432">
            <v>275.944727789624</v>
          </cell>
          <cell r="T432">
            <v>122.738323515878</v>
          </cell>
          <cell r="U432">
            <v>202.899908323278</v>
          </cell>
        </row>
        <row r="433">
          <cell r="B433" t="str">
            <v>PMS-349</v>
          </cell>
          <cell r="C433" t="str">
            <v>SE China/tropical</v>
          </cell>
          <cell r="D433">
            <v>24.19</v>
          </cell>
          <cell r="E433">
            <v>115.82</v>
          </cell>
        </row>
        <row r="433">
          <cell r="K433">
            <v>300.181264204926</v>
          </cell>
        </row>
        <row r="433">
          <cell r="M433">
            <v>231.583298361778</v>
          </cell>
        </row>
        <row r="433">
          <cell r="S433">
            <v>274.714529592275</v>
          </cell>
        </row>
        <row r="433">
          <cell r="U433">
            <v>259.179243261807</v>
          </cell>
        </row>
        <row r="434">
          <cell r="B434" t="str">
            <v>PMS-350</v>
          </cell>
          <cell r="C434" t="str">
            <v>SE China/tropical</v>
          </cell>
          <cell r="D434">
            <v>24.1175</v>
          </cell>
          <cell r="E434">
            <v>115.6582</v>
          </cell>
          <cell r="F434">
            <v>119.792316461892</v>
          </cell>
        </row>
        <row r="434">
          <cell r="K434">
            <v>340.188954670444</v>
          </cell>
          <cell r="L434">
            <v>139.454141617004</v>
          </cell>
          <cell r="M434">
            <v>219.925055618357</v>
          </cell>
        </row>
        <row r="434">
          <cell r="S434">
            <v>341.354615811739</v>
          </cell>
        </row>
        <row r="434">
          <cell r="U434">
            <v>328.146262222026</v>
          </cell>
        </row>
        <row r="435">
          <cell r="B435" t="str">
            <v>PMS-352</v>
          </cell>
          <cell r="C435" t="str">
            <v>SE China/tropical</v>
          </cell>
          <cell r="D435">
            <v>24.0879</v>
          </cell>
          <cell r="E435">
            <v>115.5374</v>
          </cell>
          <cell r="F435">
            <v>98.7620464192415</v>
          </cell>
        </row>
        <row r="435">
          <cell r="J435">
            <v>7.26547693034372</v>
          </cell>
          <cell r="K435">
            <v>323.003614372456</v>
          </cell>
          <cell r="L435">
            <v>98.9212426990633</v>
          </cell>
          <cell r="M435">
            <v>193.416233062091</v>
          </cell>
        </row>
        <row r="435">
          <cell r="S435">
            <v>341.91120796673</v>
          </cell>
        </row>
        <row r="435">
          <cell r="U435">
            <v>328.66730546673</v>
          </cell>
        </row>
        <row r="436">
          <cell r="B436" t="str">
            <v>PMS-353</v>
          </cell>
          <cell r="C436" t="str">
            <v>SE China/tropical</v>
          </cell>
          <cell r="D436">
            <v>24.074</v>
          </cell>
          <cell r="E436">
            <v>115.4863</v>
          </cell>
          <cell r="F436">
            <v>116.013797257717</v>
          </cell>
        </row>
        <row r="436">
          <cell r="K436">
            <v>247.547198109028</v>
          </cell>
          <cell r="L436">
            <v>137.208687155233</v>
          </cell>
          <cell r="M436">
            <v>164.003813257289</v>
          </cell>
        </row>
        <row r="436">
          <cell r="S436">
            <v>398.525307198214</v>
          </cell>
        </row>
        <row r="436">
          <cell r="U436">
            <v>386.575132484818</v>
          </cell>
        </row>
        <row r="437">
          <cell r="B437" t="str">
            <v>PMS-354</v>
          </cell>
          <cell r="C437" t="str">
            <v>SE China/tropical</v>
          </cell>
          <cell r="D437">
            <v>24.0615</v>
          </cell>
          <cell r="E437">
            <v>115.3975</v>
          </cell>
          <cell r="F437">
            <v>90.3780730100094</v>
          </cell>
        </row>
        <row r="437">
          <cell r="K437">
            <v>288.46784451055</v>
          </cell>
          <cell r="L437">
            <v>112.723367658667</v>
          </cell>
          <cell r="M437">
            <v>197.983163449796</v>
          </cell>
        </row>
        <row r="437">
          <cell r="S437">
            <v>300.522180281484</v>
          </cell>
        </row>
        <row r="437">
          <cell r="U437">
            <v>285.976050924904</v>
          </cell>
        </row>
        <row r="438">
          <cell r="B438" t="str">
            <v>PMS-359</v>
          </cell>
          <cell r="C438" t="str">
            <v>SE China/tropical</v>
          </cell>
          <cell r="D438">
            <v>22.9134</v>
          </cell>
          <cell r="E438">
            <v>112.337</v>
          </cell>
          <cell r="F438">
            <v>146.314230760526</v>
          </cell>
        </row>
        <row r="438">
          <cell r="K438">
            <v>355.549320526336</v>
          </cell>
          <cell r="L438">
            <v>164.374387367261</v>
          </cell>
          <cell r="M438">
            <v>258.607582512091</v>
          </cell>
        </row>
        <row r="438">
          <cell r="S438">
            <v>350.124256270321</v>
          </cell>
        </row>
        <row r="438">
          <cell r="U438">
            <v>337.15603946073</v>
          </cell>
        </row>
        <row r="439">
          <cell r="B439" t="str">
            <v>PMS-364a</v>
          </cell>
          <cell r="C439" t="str">
            <v>SE China/tropical</v>
          </cell>
          <cell r="D439">
            <v>22.5140666666667</v>
          </cell>
          <cell r="E439">
            <v>112.196266666667</v>
          </cell>
          <cell r="F439">
            <v>124.046068652465</v>
          </cell>
        </row>
        <row r="439">
          <cell r="K439">
            <v>263.370309458478</v>
          </cell>
          <cell r="L439">
            <v>144.621729489197</v>
          </cell>
          <cell r="M439">
            <v>182.296944524525</v>
          </cell>
        </row>
        <row r="439">
          <cell r="S439">
            <v>291.98496543272</v>
          </cell>
        </row>
        <row r="439">
          <cell r="U439">
            <v>277.129181281575</v>
          </cell>
        </row>
        <row r="440">
          <cell r="B440" t="str">
            <v>PMS-368</v>
          </cell>
          <cell r="C440" t="str">
            <v>SE China/tropical</v>
          </cell>
          <cell r="D440">
            <v>21.5701</v>
          </cell>
          <cell r="E440">
            <v>110.4919</v>
          </cell>
        </row>
        <row r="440">
          <cell r="K440">
            <v>186.58682818213</v>
          </cell>
        </row>
        <row r="440">
          <cell r="M440">
            <v>92.520637239878</v>
          </cell>
        </row>
        <row r="440">
          <cell r="S440">
            <v>310.868925117048</v>
          </cell>
        </row>
        <row r="440">
          <cell r="U440">
            <v>297.811915807312</v>
          </cell>
        </row>
        <row r="441">
          <cell r="B441" t="str">
            <v>PMS-371</v>
          </cell>
          <cell r="C441" t="str">
            <v>SE China/tropical</v>
          </cell>
          <cell r="D441">
            <v>20.7002</v>
          </cell>
          <cell r="E441">
            <v>110.0545</v>
          </cell>
          <cell r="F441">
            <v>129.384908105034</v>
          </cell>
        </row>
        <row r="441">
          <cell r="K441">
            <v>285.398274999976</v>
          </cell>
          <cell r="L441">
            <v>148.482973930766</v>
          </cell>
          <cell r="M441">
            <v>202.441949443165</v>
          </cell>
        </row>
        <row r="441">
          <cell r="S441">
            <v>281.457848871385</v>
          </cell>
        </row>
        <row r="441">
          <cell r="U441">
            <v>266.196890826792</v>
          </cell>
        </row>
        <row r="442">
          <cell r="B442" t="str">
            <v>PMS-372</v>
          </cell>
          <cell r="C442" t="str">
            <v>SE China/tropical</v>
          </cell>
          <cell r="D442">
            <v>20.4586</v>
          </cell>
          <cell r="E442">
            <v>110.0265</v>
          </cell>
          <cell r="F442">
            <v>108.12666487841</v>
          </cell>
        </row>
        <row r="442">
          <cell r="K442">
            <v>304.703983735161</v>
          </cell>
          <cell r="L442">
            <v>129.128836924432</v>
          </cell>
          <cell r="M442">
            <v>193.60337063851</v>
          </cell>
          <cell r="N442">
            <v>130.618500167204</v>
          </cell>
        </row>
        <row r="442">
          <cell r="S442">
            <v>283.905608835096</v>
          </cell>
          <cell r="T442">
            <v>109.66045654189</v>
          </cell>
          <cell r="U442">
            <v>237.403415499277</v>
          </cell>
        </row>
        <row r="443">
          <cell r="B443" t="str">
            <v>PMS-375</v>
          </cell>
          <cell r="C443" t="str">
            <v>SE China/tropical</v>
          </cell>
          <cell r="D443">
            <v>19.6304</v>
          </cell>
          <cell r="E443">
            <v>110.2909</v>
          </cell>
          <cell r="F443">
            <v>68.4190521113524</v>
          </cell>
        </row>
        <row r="443">
          <cell r="K443">
            <v>240.008188469204</v>
          </cell>
          <cell r="L443">
            <v>94.8368909464465</v>
          </cell>
          <cell r="M443">
            <v>147.170072241465</v>
          </cell>
        </row>
        <row r="443">
          <cell r="S443">
            <v>251.335820281918</v>
          </cell>
        </row>
        <row r="443">
          <cell r="U443">
            <v>234.810525132007</v>
          </cell>
        </row>
        <row r="444">
          <cell r="B444" t="str">
            <v>PMS-381</v>
          </cell>
          <cell r="C444" t="str">
            <v>SE China/tropical</v>
          </cell>
          <cell r="D444">
            <v>19.0098</v>
          </cell>
          <cell r="E444">
            <v>109.6464</v>
          </cell>
        </row>
        <row r="444">
          <cell r="I444">
            <v>135.70487018277</v>
          </cell>
        </row>
        <row r="444">
          <cell r="K444">
            <v>317.396048597939</v>
          </cell>
          <cell r="L444">
            <v>110.495065191781</v>
          </cell>
          <cell r="M444">
            <v>213.954039446622</v>
          </cell>
        </row>
        <row r="444">
          <cell r="S444">
            <v>290.921279760904</v>
          </cell>
        </row>
        <row r="444">
          <cell r="U444">
            <v>276.083522224436</v>
          </cell>
        </row>
        <row r="445">
          <cell r="B445" t="str">
            <v>PMS-384</v>
          </cell>
          <cell r="C445" t="str">
            <v>SE China/tropical</v>
          </cell>
          <cell r="D445">
            <v>18.6645</v>
          </cell>
          <cell r="E445">
            <v>109.5829</v>
          </cell>
          <cell r="F445">
            <v>156.78167585538</v>
          </cell>
        </row>
        <row r="445">
          <cell r="L445">
            <v>174.782365844024</v>
          </cell>
          <cell r="M445">
            <v>189.394647806667</v>
          </cell>
        </row>
        <row r="446">
          <cell r="B446" t="str">
            <v>PMS-389</v>
          </cell>
          <cell r="C446" t="str">
            <v>SE China/tropical</v>
          </cell>
          <cell r="D446">
            <v>22.1938</v>
          </cell>
          <cell r="E446">
            <v>108.5242</v>
          </cell>
        </row>
        <row r="446">
          <cell r="K446">
            <v>255.017966248512</v>
          </cell>
        </row>
        <row r="446">
          <cell r="M446">
            <v>181.838079588761</v>
          </cell>
        </row>
        <row r="446">
          <cell r="S446">
            <v>253.028212098149</v>
          </cell>
        </row>
        <row r="446">
          <cell r="U446">
            <v>235.315884423479</v>
          </cell>
        </row>
        <row r="447">
          <cell r="B447" t="str">
            <v>PMS-392</v>
          </cell>
          <cell r="C447" t="str">
            <v>SE China/tropical</v>
          </cell>
          <cell r="D447">
            <v>22.394</v>
          </cell>
          <cell r="E447">
            <v>108.381</v>
          </cell>
        </row>
        <row r="448">
          <cell r="B448" t="str">
            <v>PMS-396</v>
          </cell>
          <cell r="C448" t="str">
            <v>SE China/tropical</v>
          </cell>
          <cell r="D448">
            <v>24.5096</v>
          </cell>
          <cell r="E448">
            <v>109.9496</v>
          </cell>
        </row>
        <row r="449">
          <cell r="B449" t="str">
            <v>PMS-397</v>
          </cell>
          <cell r="C449" t="str">
            <v>SE China/tropical</v>
          </cell>
          <cell r="D449">
            <v>24.4048</v>
          </cell>
          <cell r="E449">
            <v>109.9804</v>
          </cell>
          <cell r="F449">
            <v>135.085668616092</v>
          </cell>
        </row>
        <row r="449">
          <cell r="K449">
            <v>329.257099793246</v>
          </cell>
          <cell r="L449">
            <v>154.88994977777</v>
          </cell>
          <cell r="M449">
            <v>235.724980473058</v>
          </cell>
        </row>
        <row r="449">
          <cell r="S449">
            <v>391.141502803179</v>
          </cell>
        </row>
        <row r="449">
          <cell r="U449">
            <v>378.643539161313</v>
          </cell>
        </row>
        <row r="450">
          <cell r="B450" t="str">
            <v>PMS-398</v>
          </cell>
          <cell r="C450" t="str">
            <v>SE China/tropical</v>
          </cell>
          <cell r="D450">
            <v>24.3374</v>
          </cell>
          <cell r="E450">
            <v>110.0766</v>
          </cell>
          <cell r="F450">
            <v>63.3853354607782</v>
          </cell>
        </row>
        <row r="450">
          <cell r="L450">
            <v>89.1846950430717</v>
          </cell>
          <cell r="M450">
            <v>107.855602103222</v>
          </cell>
        </row>
        <row r="451">
          <cell r="B451" t="str">
            <v>PMS-399</v>
          </cell>
          <cell r="C451" t="str">
            <v>SE China/tropical</v>
          </cell>
          <cell r="D451">
            <v>24.3947</v>
          </cell>
          <cell r="E451">
            <v>110.1307</v>
          </cell>
          <cell r="F451">
            <v>131.071846644902</v>
          </cell>
        </row>
        <row r="451">
          <cell r="K451">
            <v>345.375761931644</v>
          </cell>
          <cell r="L451">
            <v>151.146782061866</v>
          </cell>
          <cell r="M451">
            <v>256.141117036299</v>
          </cell>
          <cell r="N451">
            <v>116.669615903114</v>
          </cell>
        </row>
        <row r="451">
          <cell r="S451">
            <v>341.757540776623</v>
          </cell>
          <cell r="T451">
            <v>93.6612303711821</v>
          </cell>
          <cell r="U451">
            <v>284.590486476826</v>
          </cell>
        </row>
        <row r="452">
          <cell r="B452" t="str">
            <v>PMS-400</v>
          </cell>
          <cell r="C452" t="str">
            <v>SE China/tropical</v>
          </cell>
          <cell r="D452">
            <v>24.4224</v>
          </cell>
          <cell r="E452">
            <v>110.2133</v>
          </cell>
          <cell r="F452">
            <v>124.183179596873</v>
          </cell>
        </row>
        <row r="452">
          <cell r="K452">
            <v>341.547875841421</v>
          </cell>
          <cell r="L452">
            <v>144.193223670909</v>
          </cell>
          <cell r="M452">
            <v>223.284773548547</v>
          </cell>
        </row>
        <row r="452">
          <cell r="S452">
            <v>316.10231706041</v>
          </cell>
        </row>
        <row r="452">
          <cell r="U452">
            <v>301.521033505519</v>
          </cell>
        </row>
        <row r="453">
          <cell r="B453" t="str">
            <v>PMS-403</v>
          </cell>
          <cell r="C453" t="str">
            <v>SE China/tropical</v>
          </cell>
          <cell r="D453">
            <v>24.6495</v>
          </cell>
          <cell r="E453">
            <v>110.43</v>
          </cell>
          <cell r="F453">
            <v>110.787388925351</v>
          </cell>
          <cell r="G453">
            <v>239.051524640736</v>
          </cell>
        </row>
        <row r="453">
          <cell r="L453">
            <v>152.166447277572</v>
          </cell>
          <cell r="M453">
            <v>165.471926314506</v>
          </cell>
          <cell r="N453">
            <v>161.064108883834</v>
          </cell>
        </row>
        <row r="453">
          <cell r="T453">
            <v>143.753256219441</v>
          </cell>
          <cell r="U453">
            <v>148.734335833933</v>
          </cell>
        </row>
        <row r="454">
          <cell r="B454" t="str">
            <v>PMS-404</v>
          </cell>
          <cell r="C454" t="str">
            <v>SE China/tropical</v>
          </cell>
          <cell r="D454">
            <v>24.6872</v>
          </cell>
          <cell r="E454">
            <v>110.4719</v>
          </cell>
          <cell r="F454">
            <v>106.469311392062</v>
          </cell>
        </row>
        <row r="454">
          <cell r="K454">
            <v>347.872502545879</v>
          </cell>
          <cell r="L454">
            <v>127.885111002138</v>
          </cell>
          <cell r="M454">
            <v>220.843539073573</v>
          </cell>
        </row>
        <row r="454">
          <cell r="S454">
            <v>361.216136689205</v>
          </cell>
        </row>
        <row r="454">
          <cell r="U454">
            <v>347.979954410535</v>
          </cell>
        </row>
        <row r="455">
          <cell r="B455" t="str">
            <v>PMS-405</v>
          </cell>
          <cell r="C455" t="str">
            <v>SE China/tropical</v>
          </cell>
          <cell r="D455">
            <v>26.2417</v>
          </cell>
          <cell r="E455">
            <v>111.4537</v>
          </cell>
          <cell r="F455">
            <v>95.7942845794739</v>
          </cell>
        </row>
        <row r="455">
          <cell r="K455">
            <v>312.451753258785</v>
          </cell>
          <cell r="L455">
            <v>117.592860385225</v>
          </cell>
          <cell r="M455">
            <v>220.444153995404</v>
          </cell>
        </row>
        <row r="455">
          <cell r="S455">
            <v>291.724614883024</v>
          </cell>
        </row>
        <row r="455">
          <cell r="U455">
            <v>276.859130242107</v>
          </cell>
        </row>
        <row r="456">
          <cell r="B456" t="str">
            <v>PMS-406</v>
          </cell>
          <cell r="C456" t="str">
            <v>SE China/tropical</v>
          </cell>
          <cell r="D456">
            <v>26.3182</v>
          </cell>
          <cell r="E456">
            <v>111.4272</v>
          </cell>
          <cell r="F456">
            <v>96.8237429327954</v>
          </cell>
        </row>
        <row r="456">
          <cell r="L456">
            <v>118.384389055252</v>
          </cell>
          <cell r="M456">
            <v>132.222713780741</v>
          </cell>
        </row>
        <row r="457">
          <cell r="B457" t="str">
            <v>PMS-407</v>
          </cell>
          <cell r="C457" t="str">
            <v>SE China/tropical</v>
          </cell>
          <cell r="D457">
            <v>26.3729</v>
          </cell>
          <cell r="E457">
            <v>111.3735</v>
          </cell>
          <cell r="F457">
            <v>233.397444687996</v>
          </cell>
        </row>
        <row r="457">
          <cell r="J457">
            <v>125.72053980162</v>
          </cell>
          <cell r="K457">
            <v>288.040330057727</v>
          </cell>
          <cell r="L457">
            <v>198.343887215325</v>
          </cell>
          <cell r="M457">
            <v>213.974308515886</v>
          </cell>
        </row>
        <row r="457">
          <cell r="S457">
            <v>311.566854143693</v>
          </cell>
        </row>
        <row r="457">
          <cell r="U457">
            <v>296.831134277095</v>
          </cell>
        </row>
        <row r="458">
          <cell r="B458" t="str">
            <v>PMS-409</v>
          </cell>
          <cell r="C458" t="str">
            <v>SE China/tropical</v>
          </cell>
          <cell r="D458">
            <v>26.4754</v>
          </cell>
          <cell r="E458">
            <v>111.2535</v>
          </cell>
          <cell r="F458">
            <v>149.229874650247</v>
          </cell>
        </row>
        <row r="458">
          <cell r="K458">
            <v>285.406324553644</v>
          </cell>
          <cell r="L458">
            <v>168.158718635231</v>
          </cell>
          <cell r="M458">
            <v>204.988099371921</v>
          </cell>
        </row>
        <row r="458">
          <cell r="S458">
            <v>298.26709392014</v>
          </cell>
        </row>
        <row r="458">
          <cell r="U458">
            <v>283.054161121485</v>
          </cell>
        </row>
        <row r="459">
          <cell r="B459" t="str">
            <v>PMS-410</v>
          </cell>
          <cell r="C459" t="str">
            <v>SE China/tropical</v>
          </cell>
          <cell r="D459">
            <v>26.5603</v>
          </cell>
          <cell r="E459">
            <v>111.2223</v>
          </cell>
        </row>
        <row r="459">
          <cell r="K459">
            <v>330.037975000356</v>
          </cell>
        </row>
        <row r="459">
          <cell r="M459">
            <v>265.214346229705</v>
          </cell>
        </row>
        <row r="459">
          <cell r="S459">
            <v>296.131030201687</v>
          </cell>
        </row>
        <row r="459">
          <cell r="U459">
            <v>281.427644026052</v>
          </cell>
        </row>
        <row r="460">
          <cell r="B460" t="str">
            <v>PMS-411</v>
          </cell>
          <cell r="C460" t="str">
            <v>SE China/tropical</v>
          </cell>
          <cell r="D460">
            <v>26.6653</v>
          </cell>
          <cell r="E460">
            <v>111.1968</v>
          </cell>
        </row>
        <row r="460">
          <cell r="K460">
            <v>294.200416671813</v>
          </cell>
        </row>
        <row r="460">
          <cell r="M460">
            <v>223.84549884374</v>
          </cell>
        </row>
        <row r="460">
          <cell r="S460">
            <v>270.956904171466</v>
          </cell>
        </row>
        <row r="460">
          <cell r="U460">
            <v>256.523241148601</v>
          </cell>
        </row>
        <row r="461">
          <cell r="B461" t="str">
            <v>PMS-412</v>
          </cell>
          <cell r="C461" t="str">
            <v>SE China/tropical</v>
          </cell>
          <cell r="D461">
            <v>26.7489</v>
          </cell>
          <cell r="E461">
            <v>111.1506</v>
          </cell>
          <cell r="F461">
            <v>123.042207586917</v>
          </cell>
        </row>
        <row r="461">
          <cell r="K461">
            <v>287.550788923443</v>
          </cell>
          <cell r="L461">
            <v>143.692406669589</v>
          </cell>
          <cell r="M461">
            <v>189.075560520369</v>
          </cell>
        </row>
        <row r="461">
          <cell r="S461">
            <v>214.731942399168</v>
          </cell>
        </row>
        <row r="461">
          <cell r="U461">
            <v>195.920674051165</v>
          </cell>
        </row>
        <row r="462">
          <cell r="B462" t="str">
            <v>PMS-413</v>
          </cell>
          <cell r="C462" t="str">
            <v>SE China/tropical</v>
          </cell>
          <cell r="D462">
            <v>26.797</v>
          </cell>
          <cell r="E462">
            <v>111.2069</v>
          </cell>
        </row>
        <row r="462">
          <cell r="K462">
            <v>265.964171392532</v>
          </cell>
        </row>
        <row r="462">
          <cell r="M462">
            <v>192.017423315668</v>
          </cell>
        </row>
        <row r="462">
          <cell r="S462">
            <v>242.789967585933</v>
          </cell>
        </row>
        <row r="462">
          <cell r="U462">
            <v>225.767969195112</v>
          </cell>
        </row>
        <row r="463">
          <cell r="B463" t="str">
            <v>PMS-414</v>
          </cell>
          <cell r="C463" t="str">
            <v>SE China/tropical</v>
          </cell>
          <cell r="D463">
            <v>27.0023</v>
          </cell>
          <cell r="E463">
            <v>111.2834</v>
          </cell>
        </row>
        <row r="463">
          <cell r="K463">
            <v>301.795926368836</v>
          </cell>
        </row>
        <row r="463">
          <cell r="M463">
            <v>233.420444121323</v>
          </cell>
        </row>
        <row r="463">
          <cell r="S463">
            <v>296.487015943145</v>
          </cell>
        </row>
        <row r="463">
          <cell r="U463">
            <v>281.796535069959</v>
          </cell>
        </row>
        <row r="464">
          <cell r="B464" t="str">
            <v>PMS-416</v>
          </cell>
          <cell r="C464" t="str">
            <v>SE China/tropical</v>
          </cell>
          <cell r="D464">
            <v>28.066</v>
          </cell>
          <cell r="E464">
            <v>109.5888</v>
          </cell>
          <cell r="F464">
            <v>116.003375858319</v>
          </cell>
          <cell r="G464">
            <v>138.035949777738</v>
          </cell>
        </row>
        <row r="464">
          <cell r="K464">
            <v>256.802689567415</v>
          </cell>
          <cell r="L464">
            <v>132.633252800767</v>
          </cell>
          <cell r="M464">
            <v>160.290264577921</v>
          </cell>
          <cell r="N464">
            <v>186.222371557975</v>
          </cell>
          <cell r="O464">
            <v>126.010619808442</v>
          </cell>
        </row>
        <row r="464">
          <cell r="S464">
            <v>261.463691020779</v>
          </cell>
          <cell r="T464">
            <v>154.426288696175</v>
          </cell>
          <cell r="U464">
            <v>205.374826153495</v>
          </cell>
        </row>
        <row r="465">
          <cell r="B465" t="str">
            <v>PMS-418</v>
          </cell>
          <cell r="C465" t="str">
            <v>SE China/tropical</v>
          </cell>
          <cell r="D465">
            <v>28.2366</v>
          </cell>
          <cell r="E465">
            <v>109.678</v>
          </cell>
          <cell r="F465">
            <v>110.65310756214</v>
          </cell>
        </row>
        <row r="465">
          <cell r="K465">
            <v>313.522928155447</v>
          </cell>
          <cell r="L465">
            <v>131.711337638816</v>
          </cell>
          <cell r="M465">
            <v>210.211659201003</v>
          </cell>
        </row>
        <row r="465">
          <cell r="S465">
            <v>310.252863431707</v>
          </cell>
        </row>
        <row r="465">
          <cell r="U465">
            <v>296.040870392627</v>
          </cell>
        </row>
        <row r="466">
          <cell r="B466" t="str">
            <v>PMS-424</v>
          </cell>
          <cell r="C466" t="str">
            <v>SE China/tropical</v>
          </cell>
          <cell r="D466">
            <v>28.2517</v>
          </cell>
          <cell r="E466">
            <v>110.1155</v>
          </cell>
        </row>
        <row r="466">
          <cell r="K466">
            <v>299.207121268731</v>
          </cell>
        </row>
        <row r="466">
          <cell r="M466">
            <v>229.573200437037</v>
          </cell>
        </row>
        <row r="466">
          <cell r="S466">
            <v>209.147834799528</v>
          </cell>
        </row>
        <row r="466">
          <cell r="U466">
            <v>191.653891280573</v>
          </cell>
        </row>
        <row r="467">
          <cell r="B467" t="str">
            <v>PMS-425</v>
          </cell>
          <cell r="C467" t="str">
            <v>Yangtze-Qinling</v>
          </cell>
          <cell r="D467">
            <v>29.7184</v>
          </cell>
          <cell r="E467">
            <v>113.8473</v>
          </cell>
          <cell r="F467">
            <v>112.623880568876</v>
          </cell>
          <cell r="G467">
            <v>114.175761530022</v>
          </cell>
        </row>
        <row r="467">
          <cell r="K467">
            <v>304.799111628417</v>
          </cell>
          <cell r="L467">
            <v>109.374649729216</v>
          </cell>
          <cell r="M467">
            <v>159.601669371799</v>
          </cell>
          <cell r="N467">
            <v>234.378582645159</v>
          </cell>
          <cell r="O467">
            <v>134.390298874113</v>
          </cell>
        </row>
        <row r="467">
          <cell r="S467">
            <v>281.072337869089</v>
          </cell>
          <cell r="T467">
            <v>168.789432588343</v>
          </cell>
          <cell r="U467">
            <v>202.473205351643</v>
          </cell>
        </row>
        <row r="468">
          <cell r="B468" t="str">
            <v>PMS-427</v>
          </cell>
          <cell r="C468" t="str">
            <v>Yangtze-Qinling</v>
          </cell>
          <cell r="D468">
            <v>29.7684</v>
          </cell>
          <cell r="E468">
            <v>114.0434</v>
          </cell>
          <cell r="F468">
            <v>133.943086617694</v>
          </cell>
        </row>
        <row r="468">
          <cell r="K468">
            <v>305.046111392727</v>
          </cell>
          <cell r="L468">
            <v>153.284514914857</v>
          </cell>
          <cell r="M468">
            <v>203.746719143968</v>
          </cell>
          <cell r="N468">
            <v>266.071999208557</v>
          </cell>
        </row>
        <row r="468">
          <cell r="S468">
            <v>273.451878495636</v>
          </cell>
          <cell r="T468">
            <v>254.01599055403</v>
          </cell>
          <cell r="U468">
            <v>257.962266259444</v>
          </cell>
        </row>
        <row r="469">
          <cell r="B469" t="str">
            <v>PMS-430</v>
          </cell>
          <cell r="C469" t="str">
            <v>M. xgiganteus 2x</v>
          </cell>
          <cell r="D469">
            <v>29.8976</v>
          </cell>
          <cell r="E469">
            <v>114.2916</v>
          </cell>
          <cell r="F469">
            <v>243.845853792345</v>
          </cell>
          <cell r="G469">
            <v>271.807175281788</v>
          </cell>
        </row>
        <row r="469">
          <cell r="J469">
            <v>220.273513542418</v>
          </cell>
          <cell r="K469">
            <v>325.141543570353</v>
          </cell>
          <cell r="L469">
            <v>254.96471767839</v>
          </cell>
          <cell r="M469">
            <v>263.833387668259</v>
          </cell>
          <cell r="N469">
            <v>256.442092564538</v>
          </cell>
          <cell r="O469">
            <v>255.985827073194</v>
          </cell>
        </row>
        <row r="469">
          <cell r="R469">
            <v>353.915020425738</v>
          </cell>
          <cell r="S469">
            <v>310.443836539247</v>
          </cell>
          <cell r="T469">
            <v>260.778549510684</v>
          </cell>
          <cell r="U469">
            <v>269.583556114966</v>
          </cell>
          <cell r="V469">
            <v>173.380849229306</v>
          </cell>
        </row>
        <row r="470">
          <cell r="B470" t="str">
            <v>PMS-433</v>
          </cell>
          <cell r="C470" t="str">
            <v>Yangtze-Qinling</v>
          </cell>
          <cell r="D470">
            <v>30.1246</v>
          </cell>
          <cell r="E470">
            <v>114.3521</v>
          </cell>
        </row>
        <row r="470">
          <cell r="K470">
            <v>245.28245238967</v>
          </cell>
        </row>
        <row r="470">
          <cell r="M470">
            <v>168.266290308469</v>
          </cell>
        </row>
        <row r="470">
          <cell r="S470">
            <v>224.715897403651</v>
          </cell>
        </row>
        <row r="470">
          <cell r="U470">
            <v>206.750703573044</v>
          </cell>
        </row>
        <row r="471">
          <cell r="B471" t="str">
            <v>PMS-436</v>
          </cell>
          <cell r="C471" t="str">
            <v>Korea/N China</v>
          </cell>
          <cell r="D471">
            <v>41.317</v>
          </cell>
          <cell r="E471">
            <v>123.7384</v>
          </cell>
          <cell r="F471">
            <v>117.712571866718</v>
          </cell>
          <cell r="G471">
            <v>199.368779551763</v>
          </cell>
        </row>
        <row r="471">
          <cell r="I471">
            <v>226.787018762815</v>
          </cell>
        </row>
        <row r="471">
          <cell r="K471">
            <v>170.583792945751</v>
          </cell>
          <cell r="L471">
            <v>176.994923685086</v>
          </cell>
          <cell r="M471">
            <v>172.597134404679</v>
          </cell>
          <cell r="N471">
            <v>209.575322153369</v>
          </cell>
          <cell r="O471">
            <v>203.476184875909</v>
          </cell>
        </row>
        <row r="471">
          <cell r="S471">
            <v>111.983956909283</v>
          </cell>
          <cell r="T471">
            <v>196.488682943932</v>
          </cell>
          <cell r="U471">
            <v>189.56184717102</v>
          </cell>
        </row>
        <row r="472">
          <cell r="B472" t="str">
            <v>PMS-438</v>
          </cell>
          <cell r="C472" t="str">
            <v>Korea/N China</v>
          </cell>
          <cell r="D472">
            <v>41.3288</v>
          </cell>
          <cell r="E472">
            <v>123.6903</v>
          </cell>
          <cell r="F472">
            <v>134.838327935483</v>
          </cell>
          <cell r="G472">
            <v>227.799211042185</v>
          </cell>
        </row>
        <row r="472">
          <cell r="I472">
            <v>211.758706546284</v>
          </cell>
        </row>
        <row r="472">
          <cell r="K472">
            <v>163.367232099621</v>
          </cell>
          <cell r="L472">
            <v>184.762796609269</v>
          </cell>
          <cell r="M472">
            <v>161.29292172692</v>
          </cell>
          <cell r="N472">
            <v>219.430007331583</v>
          </cell>
          <cell r="O472">
            <v>203.678660955873</v>
          </cell>
        </row>
        <row r="472">
          <cell r="S472">
            <v>173.608607866838</v>
          </cell>
          <cell r="T472">
            <v>200.504001601632</v>
          </cell>
          <cell r="U472">
            <v>197.150029043394</v>
          </cell>
        </row>
        <row r="473">
          <cell r="B473" t="str">
            <v>PMS-444</v>
          </cell>
          <cell r="C473" t="str">
            <v>SE China/tropical</v>
          </cell>
          <cell r="D473">
            <v>23.1796</v>
          </cell>
          <cell r="E473">
            <v>113.3788</v>
          </cell>
          <cell r="F473">
            <v>108.982692619957</v>
          </cell>
        </row>
        <row r="473">
          <cell r="K473">
            <v>305.218598887108</v>
          </cell>
          <cell r="L473">
            <v>130.766145818677</v>
          </cell>
          <cell r="M473">
            <v>216.881395568226</v>
          </cell>
        </row>
        <row r="473">
          <cell r="S473">
            <v>308.391449544282</v>
          </cell>
        </row>
        <row r="473">
          <cell r="U473">
            <v>294.172256109495</v>
          </cell>
        </row>
        <row r="474">
          <cell r="B474" t="str">
            <v>PMS-445</v>
          </cell>
          <cell r="C474" t="str">
            <v>SE China/tropical</v>
          </cell>
          <cell r="D474">
            <v>23.1815</v>
          </cell>
          <cell r="E474">
            <v>113.3782</v>
          </cell>
          <cell r="F474">
            <v>126.05365248002</v>
          </cell>
        </row>
        <row r="474">
          <cell r="K474">
            <v>314.871005524195</v>
          </cell>
          <cell r="L474">
            <v>146.482554639431</v>
          </cell>
          <cell r="M474">
            <v>222.302319215621</v>
          </cell>
        </row>
        <row r="474">
          <cell r="S474">
            <v>280.975301463788</v>
          </cell>
        </row>
        <row r="474">
          <cell r="U474">
            <v>265.754431590713</v>
          </cell>
        </row>
        <row r="475">
          <cell r="B475" t="str">
            <v>PMS-447</v>
          </cell>
          <cell r="C475" t="str">
            <v>SE China/tropical</v>
          </cell>
          <cell r="D475">
            <v>23.1858</v>
          </cell>
          <cell r="E475">
            <v>113.3799</v>
          </cell>
          <cell r="F475">
            <v>89.8806618030456</v>
          </cell>
        </row>
        <row r="475">
          <cell r="K475">
            <v>302.733707422347</v>
          </cell>
          <cell r="L475">
            <v>113.534883063976</v>
          </cell>
          <cell r="M475">
            <v>211.408115254101</v>
          </cell>
        </row>
        <row r="475">
          <cell r="S475">
            <v>287.423407809253</v>
          </cell>
        </row>
        <row r="475">
          <cell r="U475">
            <v>272.39536147183</v>
          </cell>
        </row>
        <row r="476">
          <cell r="B476" t="str">
            <v>PMS-458</v>
          </cell>
          <cell r="C476" t="str">
            <v>M. sacchariflorus 4x</v>
          </cell>
          <cell r="D476">
            <v>36.1734</v>
          </cell>
          <cell r="E476">
            <v>120.4978</v>
          </cell>
          <cell r="F476">
            <v>190.73154752832</v>
          </cell>
          <cell r="G476">
            <v>165.377662699635</v>
          </cell>
        </row>
        <row r="476">
          <cell r="J476">
            <v>193.157086232246</v>
          </cell>
        </row>
        <row r="476">
          <cell r="L476">
            <v>185.521043600388</v>
          </cell>
          <cell r="M476">
            <v>196.932020118795</v>
          </cell>
          <cell r="N476">
            <v>264.278012691729</v>
          </cell>
          <cell r="O476">
            <v>193.69205775439</v>
          </cell>
        </row>
        <row r="476">
          <cell r="R476">
            <v>213.30586113291</v>
          </cell>
        </row>
        <row r="476">
          <cell r="T476">
            <v>229.343624266116</v>
          </cell>
          <cell r="U476">
            <v>232.311145817256</v>
          </cell>
          <cell r="V476">
            <v>205.059255761235</v>
          </cell>
        </row>
        <row r="477">
          <cell r="B477" t="str">
            <v>PMS-459</v>
          </cell>
          <cell r="C477" t="str">
            <v>M. xgiganteus 2x</v>
          </cell>
          <cell r="D477">
            <v>36.2178</v>
          </cell>
          <cell r="E477">
            <v>120.5357</v>
          </cell>
          <cell r="F477">
            <v>169.330274102025</v>
          </cell>
          <cell r="G477">
            <v>250.995090225986</v>
          </cell>
        </row>
        <row r="477">
          <cell r="K477">
            <v>243.425079049419</v>
          </cell>
          <cell r="L477">
            <v>212.177005537553</v>
          </cell>
          <cell r="M477">
            <v>207.88045763988</v>
          </cell>
          <cell r="N477">
            <v>231.919087626859</v>
          </cell>
          <cell r="O477">
            <v>215.23644375124</v>
          </cell>
        </row>
        <row r="477">
          <cell r="S477">
            <v>217.26449240078</v>
          </cell>
          <cell r="T477">
            <v>214.829963361886</v>
          </cell>
          <cell r="U477">
            <v>212.40538166857</v>
          </cell>
        </row>
        <row r="478">
          <cell r="B478" t="str">
            <v>PMS-460</v>
          </cell>
          <cell r="C478" t="str">
            <v>Yangtze-Qinling</v>
          </cell>
          <cell r="D478">
            <v>36.2509</v>
          </cell>
          <cell r="E478">
            <v>120.5683</v>
          </cell>
          <cell r="F478">
            <v>193.935430444737</v>
          </cell>
          <cell r="G478">
            <v>254.669843286264</v>
          </cell>
        </row>
        <row r="478">
          <cell r="K478">
            <v>265.112405563502</v>
          </cell>
          <cell r="L478">
            <v>230.479742336209</v>
          </cell>
          <cell r="M478">
            <v>234.245082469003</v>
          </cell>
          <cell r="N478">
            <v>279.675440445675</v>
          </cell>
          <cell r="O478">
            <v>257.439100419264</v>
          </cell>
        </row>
        <row r="478">
          <cell r="S478">
            <v>199.216423213238</v>
          </cell>
          <cell r="T478">
            <v>257.817250885174</v>
          </cell>
          <cell r="U478">
            <v>249.976119631793</v>
          </cell>
        </row>
        <row r="479">
          <cell r="B479" t="str">
            <v>PMS-464</v>
          </cell>
          <cell r="C479" t="str">
            <v>Korea/N China</v>
          </cell>
          <cell r="D479">
            <v>36.2333</v>
          </cell>
          <cell r="E479">
            <v>117.0833</v>
          </cell>
          <cell r="F479">
            <v>138.108467847427</v>
          </cell>
          <cell r="G479">
            <v>169.9515076863</v>
          </cell>
        </row>
        <row r="479">
          <cell r="K479">
            <v>241.071362131573</v>
          </cell>
          <cell r="L479">
            <v>153.852149934377</v>
          </cell>
          <cell r="M479">
            <v>164.83947082428</v>
          </cell>
          <cell r="N479">
            <v>199.195025007292</v>
          </cell>
          <cell r="O479">
            <v>198.710805254799</v>
          </cell>
        </row>
        <row r="479">
          <cell r="S479">
            <v>141.981385457521</v>
          </cell>
          <cell r="T479">
            <v>189.416435826141</v>
          </cell>
          <cell r="U479">
            <v>181.716157477338</v>
          </cell>
        </row>
        <row r="480">
          <cell r="B480" t="str">
            <v>PMS-466</v>
          </cell>
          <cell r="C480" t="str">
            <v>Korea/N China</v>
          </cell>
          <cell r="D480">
            <v>37.1727</v>
          </cell>
          <cell r="E480">
            <v>121.7342</v>
          </cell>
          <cell r="F480">
            <v>150.072935751702</v>
          </cell>
          <cell r="G480">
            <v>171.350319009338</v>
          </cell>
        </row>
        <row r="480">
          <cell r="J480">
            <v>21.799986506724</v>
          </cell>
          <cell r="K480">
            <v>186.807738806459</v>
          </cell>
          <cell r="L480">
            <v>144.813410267904</v>
          </cell>
          <cell r="M480">
            <v>137.38216985239</v>
          </cell>
          <cell r="N480">
            <v>222.519178252169</v>
          </cell>
          <cell r="O480">
            <v>217.523404886494</v>
          </cell>
        </row>
        <row r="480">
          <cell r="R480">
            <v>194.394058305197</v>
          </cell>
          <cell r="S480">
            <v>184.568180497487</v>
          </cell>
          <cell r="T480">
            <v>207.954119496132</v>
          </cell>
          <cell r="U480">
            <v>196.108045194881</v>
          </cell>
          <cell r="V480">
            <v>141.751971842475</v>
          </cell>
        </row>
        <row r="481">
          <cell r="B481" t="str">
            <v>PMS-467-8</v>
          </cell>
          <cell r="C481" t="str">
            <v>M. xgiganteus 2x</v>
          </cell>
          <cell r="D481">
            <v>37.1725166666667</v>
          </cell>
          <cell r="E481">
            <v>121.73525</v>
          </cell>
          <cell r="F481">
            <v>179.952548112672</v>
          </cell>
          <cell r="G481">
            <v>226.871894060995</v>
          </cell>
        </row>
        <row r="481">
          <cell r="J481">
            <v>240.346786725248</v>
          </cell>
          <cell r="K481">
            <v>213.652042679053</v>
          </cell>
          <cell r="L481">
            <v>207.083879779298</v>
          </cell>
          <cell r="M481">
            <v>202.239260035199</v>
          </cell>
          <cell r="N481">
            <v>255.328652086818</v>
          </cell>
          <cell r="O481">
            <v>249.117667376014</v>
          </cell>
        </row>
        <row r="481">
          <cell r="R481">
            <v>247.177296204666</v>
          </cell>
          <cell r="S481">
            <v>206.890890406617</v>
          </cell>
          <cell r="T481">
            <v>243.695665245626</v>
          </cell>
          <cell r="U481">
            <v>236.186676522573</v>
          </cell>
          <cell r="V481">
            <v>186.245082869354</v>
          </cell>
        </row>
        <row r="482">
          <cell r="B482" t="str">
            <v>PMS-474</v>
          </cell>
          <cell r="C482" t="str">
            <v>Sichuan</v>
          </cell>
          <cell r="D482">
            <v>30.7353</v>
          </cell>
          <cell r="E482">
            <v>105.1773</v>
          </cell>
        </row>
        <row r="482">
          <cell r="K482">
            <v>324.949944264251</v>
          </cell>
        </row>
        <row r="482">
          <cell r="M482">
            <v>260.269141407588</v>
          </cell>
          <cell r="N482">
            <v>168.707442536441</v>
          </cell>
        </row>
        <row r="482">
          <cell r="S482">
            <v>288.798729103807</v>
          </cell>
          <cell r="T482">
            <v>151.675699978085</v>
          </cell>
          <cell r="U482">
            <v>239.504274371661</v>
          </cell>
        </row>
        <row r="483">
          <cell r="B483" t="str">
            <v>PMS-475</v>
          </cell>
          <cell r="C483" t="str">
            <v>Sichuan</v>
          </cell>
          <cell r="D483">
            <v>30.9274</v>
          </cell>
          <cell r="E483">
            <v>105.061</v>
          </cell>
          <cell r="F483">
            <v>107.389131334237</v>
          </cell>
        </row>
        <row r="483">
          <cell r="K483">
            <v>307.415182823622</v>
          </cell>
          <cell r="L483">
            <v>128.658486712466</v>
          </cell>
          <cell r="M483">
            <v>195.416806051173</v>
          </cell>
          <cell r="N483">
            <v>190.355999095323</v>
          </cell>
        </row>
        <row r="483">
          <cell r="S483">
            <v>319.196324063801</v>
          </cell>
          <cell r="T483">
            <v>174.81551366653</v>
          </cell>
          <cell r="U483">
            <v>268.159342881047</v>
          </cell>
        </row>
        <row r="484">
          <cell r="B484" t="str">
            <v>PMS-496</v>
          </cell>
          <cell r="C484" t="str">
            <v>Korea/N China</v>
          </cell>
          <cell r="D484">
            <v>41.9139</v>
          </cell>
          <cell r="E484">
            <v>124.6656</v>
          </cell>
          <cell r="F484">
            <v>158.154679761528</v>
          </cell>
          <cell r="G484">
            <v>189.033309395939</v>
          </cell>
        </row>
        <row r="484">
          <cell r="K484">
            <v>377.078008633276</v>
          </cell>
          <cell r="L484">
            <v>173.282490738653</v>
          </cell>
          <cell r="M484">
            <v>232.682335560757</v>
          </cell>
          <cell r="N484">
            <v>201.456289338194</v>
          </cell>
          <cell r="O484">
            <v>218.25239787192</v>
          </cell>
        </row>
        <row r="484">
          <cell r="S484">
            <v>344.472722531578</v>
          </cell>
          <cell r="T484">
            <v>206.526817123538</v>
          </cell>
          <cell r="U484">
            <v>254.980121484156</v>
          </cell>
        </row>
        <row r="485">
          <cell r="B485" t="str">
            <v>PMS-504</v>
          </cell>
          <cell r="C485" t="str">
            <v>Korea/N China</v>
          </cell>
          <cell r="D485">
            <v>41.8161</v>
          </cell>
          <cell r="E485">
            <v>123.3999</v>
          </cell>
          <cell r="F485">
            <v>120.081834459743</v>
          </cell>
          <cell r="G485">
            <v>199.508746727434</v>
          </cell>
        </row>
        <row r="485">
          <cell r="L485">
            <v>158.102761532876</v>
          </cell>
          <cell r="M485">
            <v>170.716059732436</v>
          </cell>
          <cell r="N485">
            <v>196.377078769975</v>
          </cell>
          <cell r="O485">
            <v>224.582639586486</v>
          </cell>
        </row>
        <row r="485">
          <cell r="T485">
            <v>200.916325491026</v>
          </cell>
          <cell r="U485">
            <v>204.367689393882</v>
          </cell>
        </row>
        <row r="486">
          <cell r="B486" t="str">
            <v>PMS-510</v>
          </cell>
          <cell r="C486" t="str">
            <v>Korea/N China</v>
          </cell>
          <cell r="D486">
            <v>41.1861</v>
          </cell>
          <cell r="E486">
            <v>123.8459</v>
          </cell>
          <cell r="F486">
            <v>165.24941041302</v>
          </cell>
          <cell r="G486">
            <v>214.555757232716</v>
          </cell>
        </row>
        <row r="486">
          <cell r="K486">
            <v>299.207121268731</v>
          </cell>
          <cell r="L486">
            <v>190.735337370279</v>
          </cell>
          <cell r="M486">
            <v>205.083805873464</v>
          </cell>
          <cell r="N486">
            <v>225.375454458737</v>
          </cell>
          <cell r="O486">
            <v>214.916826986238</v>
          </cell>
        </row>
        <row r="486">
          <cell r="S486">
            <v>241.038858091634</v>
          </cell>
          <cell r="T486">
            <v>210.594705518023</v>
          </cell>
          <cell r="U486">
            <v>215.125249127845</v>
          </cell>
        </row>
        <row r="487">
          <cell r="B487" t="str">
            <v>PMS-511</v>
          </cell>
          <cell r="C487" t="str">
            <v>Korea/N China</v>
          </cell>
          <cell r="D487">
            <v>41.232</v>
          </cell>
          <cell r="E487">
            <v>123.7569</v>
          </cell>
          <cell r="F487">
            <v>109.75270822818</v>
          </cell>
          <cell r="G487">
            <v>199.9692399642</v>
          </cell>
        </row>
        <row r="487">
          <cell r="K487">
            <v>178.975615750435</v>
          </cell>
          <cell r="L487">
            <v>163.557978260394</v>
          </cell>
          <cell r="M487">
            <v>161.991455377436</v>
          </cell>
          <cell r="N487">
            <v>200.804151792061</v>
          </cell>
          <cell r="O487">
            <v>232.009374040802</v>
          </cell>
        </row>
        <row r="487">
          <cell r="S487">
            <v>99.9342785278338</v>
          </cell>
          <cell r="T487">
            <v>211.063776183671</v>
          </cell>
          <cell r="U487">
            <v>195.645522968243</v>
          </cell>
        </row>
        <row r="488">
          <cell r="B488" t="str">
            <v>PMS-512</v>
          </cell>
          <cell r="C488" t="str">
            <v>M. sacchariflorus 2x</v>
          </cell>
          <cell r="D488">
            <v>41.328</v>
          </cell>
          <cell r="E488">
            <v>123.6909</v>
          </cell>
          <cell r="F488">
            <v>178.263626000536</v>
          </cell>
          <cell r="G488">
            <v>223.324572329037</v>
          </cell>
        </row>
        <row r="488">
          <cell r="J488">
            <v>183.107562809347</v>
          </cell>
        </row>
        <row r="488">
          <cell r="L488">
            <v>200.894636983347</v>
          </cell>
          <cell r="M488">
            <v>211.682738731981</v>
          </cell>
          <cell r="N488">
            <v>231.783153067598</v>
          </cell>
          <cell r="O488">
            <v>239.121015565889</v>
          </cell>
        </row>
        <row r="488">
          <cell r="R488">
            <v>170.528883559058</v>
          </cell>
        </row>
        <row r="488">
          <cell r="T488">
            <v>220.51042012645</v>
          </cell>
          <cell r="U488">
            <v>223.448768185923</v>
          </cell>
          <cell r="V488">
            <v>146.68999971324</v>
          </cell>
        </row>
        <row r="489">
          <cell r="B489" t="str">
            <v>PMS-521</v>
          </cell>
          <cell r="C489" t="str">
            <v>Sichuan</v>
          </cell>
          <cell r="D489">
            <v>30.8239</v>
          </cell>
          <cell r="E489">
            <v>107.3069</v>
          </cell>
          <cell r="F489">
            <v>109.20406572385</v>
          </cell>
        </row>
        <row r="489">
          <cell r="K489">
            <v>298.043232810461</v>
          </cell>
          <cell r="L489">
            <v>130.145228423723</v>
          </cell>
          <cell r="M489">
            <v>181.74907599943</v>
          </cell>
          <cell r="N489">
            <v>118.002911206166</v>
          </cell>
        </row>
        <row r="489">
          <cell r="S489">
            <v>334.835784566121</v>
          </cell>
          <cell r="T489">
            <v>95.5113656785907</v>
          </cell>
          <cell r="U489">
            <v>231.266315259792</v>
          </cell>
        </row>
        <row r="490">
          <cell r="B490" t="str">
            <v>PMS-526</v>
          </cell>
          <cell r="C490" t="str">
            <v>Sichuan</v>
          </cell>
          <cell r="D490">
            <v>31.0789</v>
          </cell>
          <cell r="E490">
            <v>107.8765</v>
          </cell>
          <cell r="F490">
            <v>134.08227118391</v>
          </cell>
        </row>
        <row r="490">
          <cell r="K490">
            <v>240.156262757801</v>
          </cell>
          <cell r="L490">
            <v>153.953217324253</v>
          </cell>
          <cell r="M490">
            <v>163.453500607455</v>
          </cell>
        </row>
        <row r="490">
          <cell r="O490">
            <v>214.433153469431</v>
          </cell>
        </row>
        <row r="490">
          <cell r="S490">
            <v>235.223359571009</v>
          </cell>
          <cell r="T490">
            <v>208.888621459329</v>
          </cell>
          <cell r="U490">
            <v>216.308675954336</v>
          </cell>
        </row>
        <row r="491">
          <cell r="B491" t="str">
            <v>PMS-533</v>
          </cell>
          <cell r="C491" t="str">
            <v>M. xgiganteus 2x</v>
          </cell>
          <cell r="D491">
            <v>31.0188</v>
          </cell>
          <cell r="E491">
            <v>108.8666</v>
          </cell>
          <cell r="F491">
            <v>120.030336295477</v>
          </cell>
          <cell r="G491">
            <v>62.7349658957091</v>
          </cell>
        </row>
        <row r="491">
          <cell r="K491">
            <v>266.734567105554</v>
          </cell>
          <cell r="L491">
            <v>94.017029357214</v>
          </cell>
          <cell r="M491">
            <v>162.848868551191</v>
          </cell>
        </row>
        <row r="491">
          <cell r="O491">
            <v>146.229348478707</v>
          </cell>
        </row>
        <row r="491">
          <cell r="S491">
            <v>227.319648567524</v>
          </cell>
          <cell r="T491">
            <v>138.954543452547</v>
          </cell>
          <cell r="U491">
            <v>184.840564255941</v>
          </cell>
        </row>
        <row r="492">
          <cell r="B492" t="str">
            <v>PMS-535</v>
          </cell>
          <cell r="C492" t="str">
            <v>SE China/tropical</v>
          </cell>
          <cell r="D492">
            <v>31.1296</v>
          </cell>
          <cell r="E492">
            <v>109.0208</v>
          </cell>
          <cell r="F492">
            <v>131.071846644901</v>
          </cell>
        </row>
        <row r="492">
          <cell r="K492">
            <v>257.957482650573</v>
          </cell>
          <cell r="L492">
            <v>151.146782061865</v>
          </cell>
          <cell r="M492">
            <v>178.265857935629</v>
          </cell>
          <cell r="N492">
            <v>208.445505117075</v>
          </cell>
        </row>
        <row r="492">
          <cell r="S492">
            <v>262.012977702556</v>
          </cell>
          <cell r="T492">
            <v>193.837744353463</v>
          </cell>
          <cell r="U492">
            <v>230.824502219454</v>
          </cell>
        </row>
        <row r="493">
          <cell r="B493" t="str">
            <v>PMS-541</v>
          </cell>
          <cell r="C493" t="str">
            <v>SE China/tropical</v>
          </cell>
          <cell r="D493">
            <v>30.6805</v>
          </cell>
          <cell r="E493">
            <v>109.4623</v>
          </cell>
        </row>
        <row r="493">
          <cell r="G493">
            <v>183.343127712449</v>
          </cell>
        </row>
        <row r="493">
          <cell r="K493">
            <v>232.175715329657</v>
          </cell>
          <cell r="L493">
            <v>166.077539714342</v>
          </cell>
          <cell r="M493">
            <v>164.811565832741</v>
          </cell>
        </row>
        <row r="493">
          <cell r="O493">
            <v>141.24762631567</v>
          </cell>
        </row>
        <row r="493">
          <cell r="S493">
            <v>189.674960790977</v>
          </cell>
          <cell r="T493">
            <v>133.785884448401</v>
          </cell>
          <cell r="U493">
            <v>154.059916787799</v>
          </cell>
        </row>
        <row r="494">
          <cell r="B494" t="str">
            <v>PMS-543</v>
          </cell>
          <cell r="C494" t="str">
            <v>SE China/tropical</v>
          </cell>
          <cell r="D494">
            <v>30.5467</v>
          </cell>
          <cell r="E494">
            <v>109.3583</v>
          </cell>
          <cell r="F494">
            <v>187.472121351184</v>
          </cell>
          <cell r="G494">
            <v>208.193491193656</v>
          </cell>
        </row>
        <row r="494">
          <cell r="L494">
            <v>196.174875107547</v>
          </cell>
          <cell r="M494">
            <v>207.171871324866</v>
          </cell>
          <cell r="N494">
            <v>274.964576908509</v>
          </cell>
          <cell r="O494">
            <v>240.089213074426</v>
          </cell>
        </row>
        <row r="494">
          <cell r="T494">
            <v>244.647778308039</v>
          </cell>
          <cell r="U494">
            <v>247.501454104523</v>
          </cell>
        </row>
        <row r="495">
          <cell r="B495" t="str">
            <v>PMS-544</v>
          </cell>
          <cell r="C495" t="str">
            <v>SE China/tropical</v>
          </cell>
          <cell r="D495">
            <v>30.4413</v>
          </cell>
          <cell r="E495">
            <v>109.3315</v>
          </cell>
          <cell r="F495">
            <v>154.407852247106</v>
          </cell>
          <cell r="G495">
            <v>182.671355344863</v>
          </cell>
        </row>
        <row r="495">
          <cell r="L495">
            <v>169.337769947952</v>
          </cell>
          <cell r="M495">
            <v>181.35445253184</v>
          </cell>
          <cell r="N495">
            <v>219.786093229145</v>
          </cell>
          <cell r="O495">
            <v>216.810232170415</v>
          </cell>
        </row>
        <row r="495">
          <cell r="T495">
            <v>208.646533178098</v>
          </cell>
          <cell r="U495">
            <v>211.901718209702</v>
          </cell>
        </row>
        <row r="496">
          <cell r="B496" t="str">
            <v>PMS-546</v>
          </cell>
          <cell r="C496" t="str">
            <v>Sichuan</v>
          </cell>
          <cell r="D496">
            <v>30.2668</v>
          </cell>
          <cell r="E496">
            <v>109.4601</v>
          </cell>
          <cell r="F496">
            <v>101.415518412274</v>
          </cell>
        </row>
        <row r="496">
          <cell r="K496">
            <v>339.255304512936</v>
          </cell>
          <cell r="L496">
            <v>123.010915748017</v>
          </cell>
          <cell r="M496">
            <v>177.744843975324</v>
          </cell>
          <cell r="N496">
            <v>171.696694033824</v>
          </cell>
        </row>
        <row r="496">
          <cell r="S496">
            <v>312.86503153866</v>
          </cell>
          <cell r="T496">
            <v>155.213713771422</v>
          </cell>
          <cell r="U496">
            <v>237.296794734661</v>
          </cell>
        </row>
        <row r="497">
          <cell r="B497" t="str">
            <v>PMS-555</v>
          </cell>
          <cell r="C497" t="str">
            <v>SE China/tropical</v>
          </cell>
          <cell r="D497">
            <v>28.9855</v>
          </cell>
          <cell r="E497">
            <v>109.8326</v>
          </cell>
          <cell r="F497">
            <v>109.987317265864</v>
          </cell>
        </row>
        <row r="497">
          <cell r="K497">
            <v>305.046111392727</v>
          </cell>
          <cell r="L497">
            <v>131.683786703164</v>
          </cell>
          <cell r="M497">
            <v>209.097502552551</v>
          </cell>
        </row>
        <row r="497">
          <cell r="S497">
            <v>274.547251744794</v>
          </cell>
        </row>
        <row r="497">
          <cell r="U497">
            <v>259.568813885554</v>
          </cell>
        </row>
        <row r="498">
          <cell r="B498" t="str">
            <v>PMS-557</v>
          </cell>
          <cell r="C498" t="str">
            <v>SE China/tropical</v>
          </cell>
          <cell r="D498">
            <v>28.5195</v>
          </cell>
          <cell r="E498">
            <v>109.4858</v>
          </cell>
        </row>
        <row r="498">
          <cell r="K498">
            <v>272.795975719476</v>
          </cell>
        </row>
        <row r="498">
          <cell r="M498">
            <v>198.698464762317</v>
          </cell>
        </row>
        <row r="498">
          <cell r="S498">
            <v>290.55349589419</v>
          </cell>
        </row>
        <row r="498">
          <cell r="U498">
            <v>276.18398677451</v>
          </cell>
        </row>
        <row r="499">
          <cell r="B499" t="str">
            <v>PMS-558</v>
          </cell>
          <cell r="C499" t="str">
            <v>SE China/tropical</v>
          </cell>
          <cell r="D499">
            <v>28.3477</v>
          </cell>
          <cell r="E499">
            <v>109.5491</v>
          </cell>
        </row>
        <row r="499">
          <cell r="K499">
            <v>334.693262010416</v>
          </cell>
        </row>
        <row r="499">
          <cell r="M499">
            <v>269.25914547267</v>
          </cell>
        </row>
        <row r="499">
          <cell r="S499">
            <v>281.520210517446</v>
          </cell>
        </row>
        <row r="499">
          <cell r="U499">
            <v>266.814761589233</v>
          </cell>
        </row>
        <row r="500">
          <cell r="B500" t="str">
            <v>PMS-571</v>
          </cell>
          <cell r="C500" t="str">
            <v>SE China/tropical</v>
          </cell>
          <cell r="D500">
            <v>25.3519</v>
          </cell>
          <cell r="E500">
            <v>110.105</v>
          </cell>
          <cell r="F500">
            <v>124.731828097857</v>
          </cell>
        </row>
        <row r="500">
          <cell r="L500">
            <v>144.14690953975</v>
          </cell>
          <cell r="M500">
            <v>159.19084490841</v>
          </cell>
          <cell r="N500">
            <v>117.210147671328</v>
          </cell>
        </row>
        <row r="500">
          <cell r="T500">
            <v>94.8905495893198</v>
          </cell>
          <cell r="U500">
            <v>101.474202161732</v>
          </cell>
        </row>
        <row r="501">
          <cell r="B501" t="str">
            <v>PMS-574</v>
          </cell>
          <cell r="C501" t="str">
            <v>SE China/tropical</v>
          </cell>
          <cell r="D501">
            <v>25.0161</v>
          </cell>
          <cell r="E501">
            <v>109.5852</v>
          </cell>
          <cell r="F501">
            <v>115.411242519617</v>
          </cell>
        </row>
        <row r="501">
          <cell r="K501">
            <v>329.244086464505</v>
          </cell>
          <cell r="L501">
            <v>136.65478305855</v>
          </cell>
          <cell r="M501">
            <v>212.333722187383</v>
          </cell>
        </row>
        <row r="501">
          <cell r="S501">
            <v>297.895310999727</v>
          </cell>
        </row>
        <row r="501">
          <cell r="U501">
            <v>284.427313474152</v>
          </cell>
        </row>
        <row r="502">
          <cell r="B502" t="str">
            <v>PMS-576</v>
          </cell>
          <cell r="C502" t="str">
            <v>SE China/tropical</v>
          </cell>
          <cell r="D502">
            <v>25.7727</v>
          </cell>
          <cell r="E502">
            <v>109.5923</v>
          </cell>
          <cell r="F502">
            <v>115.888522888869</v>
          </cell>
        </row>
        <row r="502">
          <cell r="K502">
            <v>355.549320526335</v>
          </cell>
          <cell r="L502">
            <v>136.522659351176</v>
          </cell>
          <cell r="M502">
            <v>229.122943713599</v>
          </cell>
        </row>
        <row r="502">
          <cell r="S502">
            <v>348.779800182191</v>
          </cell>
        </row>
        <row r="502">
          <cell r="U502">
            <v>335.775466640105</v>
          </cell>
        </row>
        <row r="503">
          <cell r="B503" t="str">
            <v>PMS-586</v>
          </cell>
          <cell r="C503" t="str">
            <v>Sichuan</v>
          </cell>
          <cell r="D503">
            <v>27.001</v>
          </cell>
          <cell r="E503">
            <v>108.699</v>
          </cell>
          <cell r="F503">
            <v>107.757271743798</v>
          </cell>
          <cell r="G503">
            <v>103.776831709215</v>
          </cell>
        </row>
        <row r="503">
          <cell r="J503">
            <v>132.781192768331</v>
          </cell>
          <cell r="K503">
            <v>280.432237579856</v>
          </cell>
          <cell r="L503">
            <v>124.101121309373</v>
          </cell>
          <cell r="M503">
            <v>160.28644792202</v>
          </cell>
          <cell r="N503">
            <v>169.193092224999</v>
          </cell>
          <cell r="O503">
            <v>96.9535779482591</v>
          </cell>
        </row>
        <row r="503">
          <cell r="S503">
            <v>259.541501668127</v>
          </cell>
          <cell r="T503">
            <v>138.179768305965</v>
          </cell>
          <cell r="U503">
            <v>180.646203783201</v>
          </cell>
        </row>
        <row r="504">
          <cell r="B504" t="str">
            <v>PMS-589</v>
          </cell>
          <cell r="C504" t="str">
            <v>SE China/tropical</v>
          </cell>
          <cell r="D504">
            <v>27.9492</v>
          </cell>
          <cell r="E504">
            <v>109.2818</v>
          </cell>
          <cell r="F504">
            <v>90.6911145067614</v>
          </cell>
          <cell r="G504">
            <v>117.031912016569</v>
          </cell>
        </row>
        <row r="504">
          <cell r="K504">
            <v>285.28615371825</v>
          </cell>
          <cell r="L504">
            <v>108.958917577023</v>
          </cell>
          <cell r="M504">
            <v>145.566424882033</v>
          </cell>
          <cell r="N504">
            <v>196.711328382921</v>
          </cell>
          <cell r="O504">
            <v>213.407143235971</v>
          </cell>
        </row>
        <row r="504">
          <cell r="S504">
            <v>275.967420970936</v>
          </cell>
          <cell r="T504">
            <v>190.70745914893</v>
          </cell>
          <cell r="U504">
            <v>212.098348380119</v>
          </cell>
        </row>
        <row r="505">
          <cell r="B505" t="str">
            <v>PMS-601</v>
          </cell>
          <cell r="C505" t="str">
            <v>Yangtze-Qinling</v>
          </cell>
          <cell r="D505">
            <v>30.2455</v>
          </cell>
          <cell r="E505">
            <v>119.6912</v>
          </cell>
        </row>
        <row r="505">
          <cell r="G505">
            <v>184.184189746532</v>
          </cell>
        </row>
        <row r="505">
          <cell r="K505">
            <v>281.686429612101</v>
          </cell>
          <cell r="L505">
            <v>167.092326263884</v>
          </cell>
          <cell r="M505">
            <v>191.887893683051</v>
          </cell>
        </row>
        <row r="505">
          <cell r="O505">
            <v>159.319623804789</v>
          </cell>
        </row>
        <row r="505">
          <cell r="S505">
            <v>261.818652609221</v>
          </cell>
          <cell r="T505">
            <v>152.48144937904</v>
          </cell>
          <cell r="U505">
            <v>197.932917284858</v>
          </cell>
        </row>
        <row r="506">
          <cell r="B506" t="str">
            <v>PMS-602</v>
          </cell>
          <cell r="C506" t="str">
            <v>Yangtze-Qinling</v>
          </cell>
          <cell r="D506">
            <v>30.305</v>
          </cell>
          <cell r="E506">
            <v>119.5688</v>
          </cell>
        </row>
        <row r="506">
          <cell r="G506">
            <v>183.546688048198</v>
          </cell>
        </row>
        <row r="506">
          <cell r="K506">
            <v>262.154516855981</v>
          </cell>
          <cell r="L506">
            <v>166.422921857764</v>
          </cell>
          <cell r="M506">
            <v>181.423117217904</v>
          </cell>
        </row>
        <row r="506">
          <cell r="O506">
            <v>180.293780877234</v>
          </cell>
        </row>
        <row r="506">
          <cell r="S506">
            <v>248.779856815996</v>
          </cell>
          <cell r="T506">
            <v>174.04115945024</v>
          </cell>
          <cell r="U506">
            <v>201.990731502818</v>
          </cell>
        </row>
        <row r="507">
          <cell r="B507" t="str">
            <v>PMS-605</v>
          </cell>
          <cell r="C507" t="str">
            <v>Yangtze-Qinling</v>
          </cell>
          <cell r="D507">
            <v>30.3058</v>
          </cell>
          <cell r="E507">
            <v>119.4923</v>
          </cell>
        </row>
        <row r="507">
          <cell r="G507">
            <v>143.572484332194</v>
          </cell>
        </row>
        <row r="507">
          <cell r="K507">
            <v>278.546628771963</v>
          </cell>
          <cell r="L507">
            <v>124.176173219162</v>
          </cell>
          <cell r="M507">
            <v>180.174192458593</v>
          </cell>
        </row>
        <row r="507">
          <cell r="O507">
            <v>177.33604928624</v>
          </cell>
        </row>
        <row r="507">
          <cell r="S507">
            <v>255.932596657194</v>
          </cell>
          <cell r="T507">
            <v>171.138798815162</v>
          </cell>
          <cell r="U507">
            <v>208.82683650711</v>
          </cell>
        </row>
        <row r="508">
          <cell r="B508" t="str">
            <v>PMS-606</v>
          </cell>
          <cell r="C508" t="str">
            <v>Yangtze-Qinling</v>
          </cell>
          <cell r="D508">
            <v>30.3632</v>
          </cell>
          <cell r="E508">
            <v>119.4732</v>
          </cell>
          <cell r="F508">
            <v>172.53336009664</v>
          </cell>
        </row>
        <row r="508">
          <cell r="K508">
            <v>325.038363472448</v>
          </cell>
          <cell r="L508">
            <v>189.268386358338</v>
          </cell>
          <cell r="M508">
            <v>245.983997892494</v>
          </cell>
          <cell r="N508">
            <v>245.940910695497</v>
          </cell>
          <cell r="O508">
            <v>258.856573593457</v>
          </cell>
        </row>
        <row r="508">
          <cell r="S508">
            <v>320.451304964036</v>
          </cell>
          <cell r="T508">
            <v>243.823647309606</v>
          </cell>
          <cell r="U508">
            <v>283.751672535939</v>
          </cell>
        </row>
        <row r="509">
          <cell r="B509" t="str">
            <v>PMS-607</v>
          </cell>
          <cell r="C509" t="str">
            <v>Yangtze-Qinling</v>
          </cell>
          <cell r="D509">
            <v>30.2983</v>
          </cell>
          <cell r="E509">
            <v>119.4507</v>
          </cell>
        </row>
        <row r="509">
          <cell r="G509">
            <v>156.275463911279</v>
          </cell>
        </row>
        <row r="509">
          <cell r="K509">
            <v>267.235198866698</v>
          </cell>
          <cell r="L509">
            <v>137.5826382435</v>
          </cell>
          <cell r="M509">
            <v>167.963557764753</v>
          </cell>
        </row>
        <row r="509">
          <cell r="O509">
            <v>137.652657441783</v>
          </cell>
        </row>
        <row r="509">
          <cell r="S509">
            <v>272.983958797005</v>
          </cell>
          <cell r="T509">
            <v>130.259619183343</v>
          </cell>
          <cell r="U509">
            <v>202.605464939589</v>
          </cell>
        </row>
        <row r="510">
          <cell r="B510" t="str">
            <v>PMS-610</v>
          </cell>
          <cell r="C510" t="str">
            <v>Yangtze-Qinling</v>
          </cell>
          <cell r="D510">
            <v>30.2112</v>
          </cell>
          <cell r="E510">
            <v>119.5858</v>
          </cell>
          <cell r="F510">
            <v>135.608900630802</v>
          </cell>
          <cell r="G510">
            <v>201.713975324246</v>
          </cell>
        </row>
        <row r="510">
          <cell r="K510">
            <v>234.811309149855</v>
          </cell>
          <cell r="L510">
            <v>173.48523580954</v>
          </cell>
          <cell r="M510">
            <v>180.522972290042</v>
          </cell>
          <cell r="N510">
            <v>227.365201164932</v>
          </cell>
          <cell r="O510">
            <v>255.850869273237</v>
          </cell>
        </row>
        <row r="510">
          <cell r="S510">
            <v>226.112766657471</v>
          </cell>
          <cell r="T510">
            <v>226.714433934072</v>
          </cell>
          <cell r="U510">
            <v>224.60140888022</v>
          </cell>
        </row>
        <row r="511">
          <cell r="B511" t="str">
            <v>PMS-614</v>
          </cell>
          <cell r="C511" t="str">
            <v>Yangtze-Qinling</v>
          </cell>
          <cell r="D511">
            <v>30.274</v>
          </cell>
          <cell r="E511">
            <v>119.7225</v>
          </cell>
          <cell r="F511">
            <v>114.00520322938</v>
          </cell>
        </row>
        <row r="511">
          <cell r="K511">
            <v>275.504479019499</v>
          </cell>
          <cell r="L511">
            <v>135.363532909812</v>
          </cell>
          <cell r="M511">
            <v>187.486388921444</v>
          </cell>
        </row>
        <row r="511">
          <cell r="S511">
            <v>239.02289909035</v>
          </cell>
        </row>
        <row r="511">
          <cell r="U511">
            <v>221.1043700705</v>
          </cell>
        </row>
        <row r="512">
          <cell r="B512" t="str">
            <v>Shiozuka</v>
          </cell>
          <cell r="C512" t="str">
            <v>S Japan</v>
          </cell>
        </row>
        <row r="512">
          <cell r="F512">
            <v>182.320718908965</v>
          </cell>
          <cell r="G512">
            <v>201.15345494742</v>
          </cell>
        </row>
        <row r="512">
          <cell r="J512">
            <v>202.198477974501</v>
          </cell>
          <cell r="K512">
            <v>270.157645995301</v>
          </cell>
          <cell r="L512">
            <v>197.227390371123</v>
          </cell>
          <cell r="M512">
            <v>207.356437027123</v>
          </cell>
          <cell r="N512">
            <v>243.78623110444</v>
          </cell>
          <cell r="O512">
            <v>235.796315583363</v>
          </cell>
        </row>
        <row r="512">
          <cell r="R512">
            <v>262.129695294006</v>
          </cell>
          <cell r="S512">
            <v>247.045641173882</v>
          </cell>
          <cell r="T512">
            <v>234.703918451169</v>
          </cell>
          <cell r="U512">
            <v>236.626857497579</v>
          </cell>
          <cell r="V512">
            <v>190.204782415367</v>
          </cell>
        </row>
        <row r="513">
          <cell r="B513" t="str">
            <v>UI10-00008</v>
          </cell>
          <cell r="C513" t="str">
            <v>M. sacchariflorus 2x</v>
          </cell>
        </row>
        <row r="513">
          <cell r="F513">
            <v>164.69365501595</v>
          </cell>
          <cell r="G513">
            <v>232.907778362597</v>
          </cell>
          <cell r="H513">
            <v>168.074699295754</v>
          </cell>
          <cell r="I513">
            <v>199.388381275588</v>
          </cell>
          <cell r="J513">
            <v>155.480021285838</v>
          </cell>
        </row>
        <row r="513">
          <cell r="L513">
            <v>186.329657444885</v>
          </cell>
          <cell r="M513">
            <v>197.45961920326</v>
          </cell>
          <cell r="N513">
            <v>197.852694462654</v>
          </cell>
          <cell r="O513">
            <v>228.974353471457</v>
          </cell>
          <cell r="P513">
            <v>209.924769047048</v>
          </cell>
          <cell r="Q513">
            <v>219.277144791532</v>
          </cell>
          <cell r="R513">
            <v>173.550898875897</v>
          </cell>
        </row>
        <row r="513">
          <cell r="T513">
            <v>206.049482843973</v>
          </cell>
          <cell r="U513">
            <v>209.161306727891</v>
          </cell>
          <cell r="V513">
            <v>159.830004518815</v>
          </cell>
        </row>
        <row r="514">
          <cell r="B514" t="str">
            <v>UI10-00012</v>
          </cell>
          <cell r="C514" t="str">
            <v>Ornamental</v>
          </cell>
        </row>
        <row r="514">
          <cell r="F514">
            <v>135.03214696303</v>
          </cell>
          <cell r="G514">
            <v>88.8114087168026</v>
          </cell>
        </row>
        <row r="514">
          <cell r="J514">
            <v>126.641912645291</v>
          </cell>
        </row>
        <row r="514">
          <cell r="L514">
            <v>112.519957649567</v>
          </cell>
          <cell r="M514">
            <v>126.858334723581</v>
          </cell>
          <cell r="N514">
            <v>235.065306820405</v>
          </cell>
          <cell r="O514">
            <v>134.831965124626</v>
          </cell>
        </row>
        <row r="514">
          <cell r="Q514">
            <v>107.558422971</v>
          </cell>
          <cell r="R514">
            <v>207.440414750154</v>
          </cell>
        </row>
        <row r="514">
          <cell r="T514">
            <v>168.545692791801</v>
          </cell>
          <cell r="U514">
            <v>172.238809659266</v>
          </cell>
          <cell r="V514">
            <v>229.792261470527</v>
          </cell>
        </row>
        <row r="515">
          <cell r="B515" t="str">
            <v>UI10-00015</v>
          </cell>
          <cell r="C515" t="str">
            <v>Ornamental</v>
          </cell>
        </row>
        <row r="515">
          <cell r="F515">
            <v>112.720033844839</v>
          </cell>
          <cell r="G515">
            <v>197.894714724786</v>
          </cell>
        </row>
        <row r="515">
          <cell r="I515">
            <v>120.429434722961</v>
          </cell>
          <cell r="J515">
            <v>82.4651382252475</v>
          </cell>
        </row>
        <row r="515">
          <cell r="L515">
            <v>145.320385311935</v>
          </cell>
          <cell r="M515">
            <v>157.610555329898</v>
          </cell>
          <cell r="N515">
            <v>240.304733950252</v>
          </cell>
          <cell r="O515">
            <v>247.909502386834</v>
          </cell>
        </row>
        <row r="515">
          <cell r="R515">
            <v>227.263763312552</v>
          </cell>
        </row>
        <row r="515">
          <cell r="T515">
            <v>234.183471191221</v>
          </cell>
          <cell r="U515">
            <v>236.718584777575</v>
          </cell>
          <cell r="V515">
            <v>124.029614695897</v>
          </cell>
        </row>
        <row r="516">
          <cell r="B516" t="str">
            <v>UI10-00017</v>
          </cell>
          <cell r="C516" t="str">
            <v>Ornamental</v>
          </cell>
        </row>
        <row r="516">
          <cell r="F516">
            <v>157.322274566822</v>
          </cell>
          <cell r="G516">
            <v>206.951701618108</v>
          </cell>
          <cell r="H516">
            <v>96.5709672392139</v>
          </cell>
          <cell r="I516">
            <v>192.771566913203</v>
          </cell>
          <cell r="J516">
            <v>190.977408939873</v>
          </cell>
          <cell r="K516">
            <v>219.921849673603</v>
          </cell>
          <cell r="L516">
            <v>178.028761337079</v>
          </cell>
          <cell r="M516">
            <v>184.710399698197</v>
          </cell>
          <cell r="N516">
            <v>228.729493290271</v>
          </cell>
          <cell r="O516">
            <v>221.859408632366</v>
          </cell>
          <cell r="P516">
            <v>103.3099078785</v>
          </cell>
          <cell r="Q516">
            <v>221.552633541051</v>
          </cell>
          <cell r="R516">
            <v>243.406481956341</v>
          </cell>
          <cell r="S516">
            <v>222.13880845325</v>
          </cell>
          <cell r="T516">
            <v>212.420346051878</v>
          </cell>
          <cell r="U516">
            <v>214.307274162265</v>
          </cell>
          <cell r="V516">
            <v>216.591287907778</v>
          </cell>
        </row>
        <row r="517">
          <cell r="B517" t="str">
            <v>UI10-00019</v>
          </cell>
          <cell r="C517" t="str">
            <v>M. xgiganteus 2x</v>
          </cell>
        </row>
        <row r="517">
          <cell r="F517">
            <v>138.350082899199</v>
          </cell>
          <cell r="G517">
            <v>174.494816705511</v>
          </cell>
          <cell r="H517">
            <v>100.759122018655</v>
          </cell>
          <cell r="I517">
            <v>160.472251863678</v>
          </cell>
          <cell r="J517">
            <v>124.655076061381</v>
          </cell>
        </row>
        <row r="517">
          <cell r="L517">
            <v>147.492996150879</v>
          </cell>
          <cell r="M517">
            <v>160.120693826775</v>
          </cell>
          <cell r="N517">
            <v>165.523722940485</v>
          </cell>
          <cell r="O517">
            <v>172.110467455601</v>
          </cell>
          <cell r="P517">
            <v>136.604438293215</v>
          </cell>
          <cell r="Q517">
            <v>165.575785727102</v>
          </cell>
          <cell r="R517">
            <v>166.014328570272</v>
          </cell>
        </row>
        <row r="517">
          <cell r="T517">
            <v>164.974083628346</v>
          </cell>
          <cell r="U517">
            <v>168.642363372976</v>
          </cell>
          <cell r="V517">
            <v>124.882499993638</v>
          </cell>
        </row>
        <row r="518">
          <cell r="B518" t="str">
            <v>UI10-00020</v>
          </cell>
          <cell r="C518" t="str">
            <v>Ornamental</v>
          </cell>
        </row>
        <row r="518">
          <cell r="F518">
            <v>108.266644897425</v>
          </cell>
          <cell r="G518">
            <v>112.137002428083</v>
          </cell>
        </row>
        <row r="518">
          <cell r="I518">
            <v>65.5484633811639</v>
          </cell>
          <cell r="J518">
            <v>74.1544611158062</v>
          </cell>
          <cell r="K518">
            <v>178.023469135722</v>
          </cell>
          <cell r="L518">
            <v>102.785564260262</v>
          </cell>
          <cell r="M518">
            <v>111.667439213137</v>
          </cell>
          <cell r="N518">
            <v>143.561367356949</v>
          </cell>
          <cell r="O518">
            <v>139.04878723614</v>
          </cell>
        </row>
        <row r="518">
          <cell r="R518">
            <v>124.359385340643</v>
          </cell>
          <cell r="S518">
            <v>218.994060307593</v>
          </cell>
          <cell r="T518">
            <v>124.985644205988</v>
          </cell>
          <cell r="U518">
            <v>145.696514899787</v>
          </cell>
          <cell r="V518">
            <v>118.812675764494</v>
          </cell>
        </row>
        <row r="519">
          <cell r="B519" t="str">
            <v>UI10-00021</v>
          </cell>
          <cell r="C519" t="str">
            <v>Ornamental</v>
          </cell>
        </row>
        <row r="519">
          <cell r="F519">
            <v>108.327282288272</v>
          </cell>
          <cell r="G519">
            <v>159.136917095648</v>
          </cell>
          <cell r="H519">
            <v>111.868527208398</v>
          </cell>
          <cell r="I519">
            <v>182.712183104862</v>
          </cell>
          <cell r="J519">
            <v>98.7371763279588</v>
          </cell>
        </row>
        <row r="519">
          <cell r="L519">
            <v>140.046138542894</v>
          </cell>
          <cell r="M519">
            <v>152.773684246708</v>
          </cell>
          <cell r="N519">
            <v>155.34858922704</v>
          </cell>
          <cell r="O519">
            <v>172.630781787994</v>
          </cell>
          <cell r="P519">
            <v>153.90709924039</v>
          </cell>
          <cell r="Q519">
            <v>200.276980236881</v>
          </cell>
          <cell r="R519">
            <v>173.704950244378</v>
          </cell>
        </row>
        <row r="519">
          <cell r="T519">
            <v>171.962317034427</v>
          </cell>
          <cell r="U519">
            <v>175.287309452309</v>
          </cell>
          <cell r="V519">
            <v>158.253951685871</v>
          </cell>
        </row>
        <row r="520">
          <cell r="B520" t="str">
            <v>UI10-00022</v>
          </cell>
          <cell r="C520" t="str">
            <v>Ornamental</v>
          </cell>
        </row>
        <row r="520">
          <cell r="F520">
            <v>203.552313901419</v>
          </cell>
          <cell r="G520">
            <v>238.045306922616</v>
          </cell>
          <cell r="H520">
            <v>193.479229281364</v>
          </cell>
          <cell r="I520">
            <v>233.584969584826</v>
          </cell>
          <cell r="J520">
            <v>186.202910553477</v>
          </cell>
        </row>
        <row r="520">
          <cell r="L520">
            <v>217.184480257994</v>
          </cell>
          <cell r="M520">
            <v>227.412834194072</v>
          </cell>
          <cell r="N520">
            <v>275.902944145665</v>
          </cell>
          <cell r="O520">
            <v>268.1578555248</v>
          </cell>
          <cell r="P520">
            <v>257.395197539727</v>
          </cell>
          <cell r="Q520">
            <v>262.216427798133</v>
          </cell>
          <cell r="R520">
            <v>282.932823806103</v>
          </cell>
        </row>
        <row r="520">
          <cell r="T520">
            <v>268.051285072115</v>
          </cell>
          <cell r="U520">
            <v>270.630943063106</v>
          </cell>
          <cell r="V520">
            <v>218.918834851006</v>
          </cell>
        </row>
        <row r="521">
          <cell r="B521" t="str">
            <v>UI10-00023</v>
          </cell>
          <cell r="C521" t="str">
            <v>Ornamental</v>
          </cell>
        </row>
        <row r="521">
          <cell r="F521">
            <v>157.194346168437</v>
          </cell>
          <cell r="G521">
            <v>208.348875429278</v>
          </cell>
          <cell r="H521">
            <v>148.133225079246</v>
          </cell>
          <cell r="I521">
            <v>218.353156383978</v>
          </cell>
          <cell r="J521">
            <v>160.306613294771</v>
          </cell>
        </row>
        <row r="521">
          <cell r="L521">
            <v>189.407107987374</v>
          </cell>
          <cell r="M521">
            <v>200.346584054335</v>
          </cell>
          <cell r="N521">
            <v>239.699185572433</v>
          </cell>
          <cell r="O521">
            <v>224.292442616177</v>
          </cell>
          <cell r="P521">
            <v>162.820247166014</v>
          </cell>
          <cell r="Q521">
            <v>210.215971248019</v>
          </cell>
          <cell r="R521">
            <v>221.38952940361</v>
          </cell>
        </row>
        <row r="521">
          <cell r="T521">
            <v>214.458626315753</v>
          </cell>
          <cell r="U521">
            <v>217.454449604173</v>
          </cell>
          <cell r="V521">
            <v>182.735334165563</v>
          </cell>
        </row>
        <row r="522">
          <cell r="B522" t="str">
            <v>UI10-00024</v>
          </cell>
          <cell r="C522" t="str">
            <v>Ornamental</v>
          </cell>
        </row>
        <row r="522">
          <cell r="F522">
            <v>145.974133147151</v>
          </cell>
          <cell r="G522">
            <v>168.566411467802</v>
          </cell>
        </row>
        <row r="522">
          <cell r="I522">
            <v>169.026668391007</v>
          </cell>
          <cell r="J522">
            <v>137.597002106956</v>
          </cell>
        </row>
        <row r="522">
          <cell r="L522">
            <v>156.184823530321</v>
          </cell>
          <cell r="M522">
            <v>168.396615627814</v>
          </cell>
          <cell r="N522">
            <v>192.644830281876</v>
          </cell>
          <cell r="O522">
            <v>183.25178669585</v>
          </cell>
        </row>
        <row r="522">
          <cell r="Q522">
            <v>191.481495253369</v>
          </cell>
          <cell r="R522">
            <v>219.036862761083</v>
          </cell>
        </row>
        <row r="522">
          <cell r="T522">
            <v>184.646835784272</v>
          </cell>
          <cell r="U522">
            <v>188.149611817016</v>
          </cell>
          <cell r="V522">
            <v>166.217113626078</v>
          </cell>
        </row>
        <row r="523">
          <cell r="B523" t="str">
            <v>UI10-00025</v>
          </cell>
          <cell r="C523" t="str">
            <v>Ornamental</v>
          </cell>
        </row>
        <row r="523">
          <cell r="F523">
            <v>138.310069784252</v>
          </cell>
          <cell r="G523">
            <v>144.397384956744</v>
          </cell>
        </row>
        <row r="523">
          <cell r="I523">
            <v>137.015006321725</v>
          </cell>
          <cell r="J523">
            <v>133.782446512901</v>
          </cell>
        </row>
        <row r="523">
          <cell r="L523">
            <v>139.50439197834</v>
          </cell>
          <cell r="M523">
            <v>152.331305098393</v>
          </cell>
          <cell r="N523">
            <v>202.057072298096</v>
          </cell>
          <cell r="O523">
            <v>157.675810968706</v>
          </cell>
        </row>
        <row r="523">
          <cell r="R523">
            <v>186.286508213578</v>
          </cell>
        </row>
        <row r="523">
          <cell r="T523">
            <v>170.85961668955</v>
          </cell>
          <cell r="U523">
            <v>174.566173828358</v>
          </cell>
          <cell r="V523">
            <v>119.767476056722</v>
          </cell>
        </row>
        <row r="524">
          <cell r="B524" t="str">
            <v>UI10-00026</v>
          </cell>
          <cell r="C524" t="str">
            <v>Ornamental</v>
          </cell>
        </row>
        <row r="524">
          <cell r="F524">
            <v>148.605208772372</v>
          </cell>
          <cell r="G524">
            <v>210.859403399687</v>
          </cell>
          <cell r="H524">
            <v>166.012024106553</v>
          </cell>
          <cell r="I524">
            <v>200.711932289706</v>
          </cell>
        </row>
        <row r="524">
          <cell r="L524">
            <v>185.545736359101</v>
          </cell>
          <cell r="M524">
            <v>196.568951845003</v>
          </cell>
          <cell r="N524">
            <v>225.19718875285</v>
          </cell>
          <cell r="O524">
            <v>241.218816363969</v>
          </cell>
          <cell r="P524">
            <v>195.679869865122</v>
          </cell>
          <cell r="Q524">
            <v>205.063486385637</v>
          </cell>
        </row>
        <row r="524">
          <cell r="T524">
            <v>220.05107363135</v>
          </cell>
          <cell r="U524">
            <v>223.082272572023</v>
          </cell>
        </row>
        <row r="525">
          <cell r="B525" t="str">
            <v>UI10-00027</v>
          </cell>
          <cell r="C525" t="str">
            <v>Ornamental</v>
          </cell>
        </row>
        <row r="525">
          <cell r="F525">
            <v>126.061602349667</v>
          </cell>
          <cell r="G525">
            <v>170.444647075958</v>
          </cell>
          <cell r="H525">
            <v>128.766439013877</v>
          </cell>
          <cell r="I525">
            <v>163.551007653242</v>
          </cell>
          <cell r="J525">
            <v>126.645651654133</v>
          </cell>
        </row>
        <row r="525">
          <cell r="L525">
            <v>147.954048830498</v>
          </cell>
          <cell r="M525">
            <v>160.462632305555</v>
          </cell>
          <cell r="N525">
            <v>204.344273520267</v>
          </cell>
          <cell r="O525">
            <v>207.502626114399</v>
          </cell>
          <cell r="P525">
            <v>161.326893524398</v>
          </cell>
          <cell r="Q525">
            <v>174.119421264501</v>
          </cell>
          <cell r="R525">
            <v>215.21270648303</v>
          </cell>
        </row>
        <row r="525">
          <cell r="T525">
            <v>193.990295497264</v>
          </cell>
          <cell r="U525">
            <v>197.322391013125</v>
          </cell>
          <cell r="V525">
            <v>180.190362452992</v>
          </cell>
        </row>
        <row r="526">
          <cell r="B526" t="str">
            <v>UI10-00028</v>
          </cell>
          <cell r="C526" t="str">
            <v>Ornamental</v>
          </cell>
        </row>
        <row r="526">
          <cell r="F526">
            <v>187.201151773859</v>
          </cell>
          <cell r="G526">
            <v>192.171156853834</v>
          </cell>
        </row>
        <row r="526">
          <cell r="I526">
            <v>216.192090878993</v>
          </cell>
          <cell r="J526">
            <v>169.253762291146</v>
          </cell>
        </row>
        <row r="526">
          <cell r="L526">
            <v>195.011313996819</v>
          </cell>
          <cell r="M526">
            <v>206.018891053655</v>
          </cell>
          <cell r="N526">
            <v>259.304552707057</v>
          </cell>
          <cell r="O526">
            <v>248.640439009784</v>
          </cell>
        </row>
        <row r="526">
          <cell r="Q526">
            <v>235.567348839974</v>
          </cell>
          <cell r="R526">
            <v>274.769119319219</v>
          </cell>
        </row>
        <row r="526">
          <cell r="T526">
            <v>249.455448743911</v>
          </cell>
          <cell r="U526">
            <v>252.233133662893</v>
          </cell>
          <cell r="V526">
            <v>216.905812907726</v>
          </cell>
        </row>
        <row r="527">
          <cell r="B527" t="str">
            <v>UI10-00029</v>
          </cell>
          <cell r="C527" t="str">
            <v>Ornamental</v>
          </cell>
        </row>
        <row r="527">
          <cell r="F527">
            <v>138.3552686658</v>
          </cell>
          <cell r="G527">
            <v>194.081858161658</v>
          </cell>
          <cell r="H527">
            <v>131.078051304748</v>
          </cell>
          <cell r="I527">
            <v>185.746290116396</v>
          </cell>
          <cell r="J527">
            <v>125.152140186756</v>
          </cell>
        </row>
        <row r="527">
          <cell r="L527">
            <v>165.285587104114</v>
          </cell>
          <cell r="M527">
            <v>177.047703942351</v>
          </cell>
          <cell r="N527">
            <v>163.369941362004</v>
          </cell>
          <cell r="O527">
            <v>184.787138451352</v>
          </cell>
          <cell r="P527">
            <v>145.733159409635</v>
          </cell>
          <cell r="Q527">
            <v>193.882352729927</v>
          </cell>
          <cell r="R527">
            <v>174.764518987602</v>
          </cell>
        </row>
        <row r="527">
          <cell r="T527">
            <v>173.280364451265</v>
          </cell>
          <cell r="U527">
            <v>176.855743104412</v>
          </cell>
          <cell r="V527">
            <v>175.698726001871</v>
          </cell>
        </row>
        <row r="528">
          <cell r="B528" t="str">
            <v>UI10-00030</v>
          </cell>
          <cell r="C528" t="str">
            <v>Ornamental</v>
          </cell>
        </row>
        <row r="528">
          <cell r="F528">
            <v>167.29543410691</v>
          </cell>
          <cell r="G528">
            <v>197.518605160096</v>
          </cell>
        </row>
        <row r="528">
          <cell r="I528">
            <v>201.709765643625</v>
          </cell>
        </row>
        <row r="528">
          <cell r="L528">
            <v>183.145278363931</v>
          </cell>
          <cell r="M528">
            <v>194.047792295057</v>
          </cell>
          <cell r="N528">
            <v>199.19227726856</v>
          </cell>
          <cell r="O528">
            <v>206.943001912756</v>
          </cell>
        </row>
        <row r="528">
          <cell r="Q528">
            <v>217.503423414503</v>
          </cell>
        </row>
        <row r="528">
          <cell r="T528">
            <v>201.078427658195</v>
          </cell>
          <cell r="U528">
            <v>204.327308165009</v>
          </cell>
        </row>
        <row r="529">
          <cell r="B529" t="str">
            <v>UI10-00031</v>
          </cell>
          <cell r="C529" t="str">
            <v>Ornamental</v>
          </cell>
        </row>
        <row r="529">
          <cell r="F529">
            <v>122.071496696953</v>
          </cell>
          <cell r="G529">
            <v>181.651602781203</v>
          </cell>
          <cell r="H529">
            <v>152.455689247895</v>
          </cell>
          <cell r="I529">
            <v>206.067245178939</v>
          </cell>
          <cell r="J529">
            <v>117.703761797949</v>
          </cell>
        </row>
        <row r="529">
          <cell r="L529">
            <v>169.953695115487</v>
          </cell>
          <cell r="M529">
            <v>181.636550919882</v>
          </cell>
          <cell r="N529">
            <v>199.323164466134</v>
          </cell>
          <cell r="O529">
            <v>215.887764849671</v>
          </cell>
          <cell r="P529">
            <v>179.014541121611</v>
          </cell>
          <cell r="Q529">
            <v>221.148230514833</v>
          </cell>
          <cell r="R529">
            <v>181.189241772854</v>
          </cell>
        </row>
        <row r="529">
          <cell r="T529">
            <v>204.791649543626</v>
          </cell>
          <cell r="U529">
            <v>208.083048343791</v>
          </cell>
          <cell r="V529">
            <v>168.31466717946</v>
          </cell>
        </row>
        <row r="530">
          <cell r="B530" t="str">
            <v>UI10-00032</v>
          </cell>
          <cell r="C530" t="str">
            <v>Ornamental</v>
          </cell>
        </row>
        <row r="530">
          <cell r="F530">
            <v>171.874290434596</v>
          </cell>
          <cell r="G530">
            <v>212.7643436644</v>
          </cell>
        </row>
        <row r="530">
          <cell r="I530">
            <v>230.11238715115</v>
          </cell>
          <cell r="J530">
            <v>160.524595696414</v>
          </cell>
        </row>
        <row r="530">
          <cell r="L530">
            <v>200.751273572227</v>
          </cell>
          <cell r="M530">
            <v>211.458598003185</v>
          </cell>
          <cell r="N530">
            <v>240.973327530546</v>
          </cell>
          <cell r="O530">
            <v>256.106937802188</v>
          </cell>
        </row>
        <row r="530">
          <cell r="Q530">
            <v>254.216516973657</v>
          </cell>
          <cell r="R530">
            <v>222.198066668369</v>
          </cell>
        </row>
        <row r="530">
          <cell r="T530">
            <v>239.678004698354</v>
          </cell>
          <cell r="U530">
            <v>242.655637555685</v>
          </cell>
          <cell r="V530">
            <v>202.655067559623</v>
          </cell>
        </row>
        <row r="531">
          <cell r="B531" t="str">
            <v>UI10-00033</v>
          </cell>
          <cell r="C531" t="str">
            <v>Ornamental</v>
          </cell>
        </row>
        <row r="531">
          <cell r="F531">
            <v>105.704622766649</v>
          </cell>
          <cell r="G531">
            <v>177.198226541328</v>
          </cell>
          <cell r="H531">
            <v>108.825970304387</v>
          </cell>
          <cell r="I531">
            <v>135.479788340375</v>
          </cell>
        </row>
        <row r="531">
          <cell r="L531">
            <v>134.237344285904</v>
          </cell>
          <cell r="M531">
            <v>146.965813429539</v>
          </cell>
          <cell r="N531">
            <v>172.546410984437</v>
          </cell>
          <cell r="O531">
            <v>194.586583889202</v>
          </cell>
        </row>
        <row r="531">
          <cell r="Q531">
            <v>167.554970600801</v>
          </cell>
        </row>
        <row r="531">
          <cell r="T531">
            <v>171.774823453888</v>
          </cell>
          <cell r="U531">
            <v>175.405620322557</v>
          </cell>
        </row>
        <row r="532">
          <cell r="B532" t="str">
            <v>UI10-00035</v>
          </cell>
          <cell r="C532" t="str">
            <v>Ornamental</v>
          </cell>
        </row>
        <row r="532">
          <cell r="F532">
            <v>110.070967559149</v>
          </cell>
          <cell r="G532">
            <v>70.8994077123485</v>
          </cell>
        </row>
        <row r="532">
          <cell r="I532">
            <v>168.564850222533</v>
          </cell>
          <cell r="J532">
            <v>64.0253095111822</v>
          </cell>
        </row>
        <row r="532">
          <cell r="L532">
            <v>125.280366586357</v>
          </cell>
          <cell r="M532">
            <v>138.917845034556</v>
          </cell>
        </row>
        <row r="532">
          <cell r="Q532">
            <v>171.750229753846</v>
          </cell>
          <cell r="R532">
            <v>92.2091715831643</v>
          </cell>
        </row>
        <row r="532">
          <cell r="T532">
            <v>154.718562095862</v>
          </cell>
          <cell r="U532">
            <v>158.562958383936</v>
          </cell>
          <cell r="V532">
            <v>71.8198617933846</v>
          </cell>
        </row>
        <row r="533">
          <cell r="B533" t="str">
            <v>UI10-00036</v>
          </cell>
          <cell r="C533" t="str">
            <v>Ornamental</v>
          </cell>
        </row>
        <row r="533">
          <cell r="F533">
            <v>119.359648059953</v>
          </cell>
          <cell r="G533">
            <v>163.116230263789</v>
          </cell>
        </row>
        <row r="533">
          <cell r="I533">
            <v>162.227551362981</v>
          </cell>
        </row>
        <row r="533">
          <cell r="L533">
            <v>141.310122409105</v>
          </cell>
          <cell r="M533">
            <v>154.00651449504</v>
          </cell>
          <cell r="N533">
            <v>194.95675050548</v>
          </cell>
          <cell r="O533">
            <v>169.438327541167</v>
          </cell>
        </row>
        <row r="533">
          <cell r="T533">
            <v>171.537817832477</v>
          </cell>
          <cell r="U533">
            <v>175.331479033552</v>
          </cell>
        </row>
        <row r="534">
          <cell r="B534" t="str">
            <v>UI10-00038</v>
          </cell>
          <cell r="C534" t="str">
            <v>Ornamental</v>
          </cell>
        </row>
        <row r="534">
          <cell r="F534">
            <v>142.973255375185</v>
          </cell>
          <cell r="G534">
            <v>125.643975594</v>
          </cell>
        </row>
        <row r="534">
          <cell r="I534">
            <v>137.173029098143</v>
          </cell>
          <cell r="J534">
            <v>201.009303944408</v>
          </cell>
        </row>
        <row r="534">
          <cell r="L534">
            <v>153.574251491802</v>
          </cell>
          <cell r="M534">
            <v>166.023139730809</v>
          </cell>
          <cell r="N534">
            <v>252.086244385448</v>
          </cell>
          <cell r="O534">
            <v>170.727819705282</v>
          </cell>
        </row>
        <row r="534">
          <cell r="Q534">
            <v>133.026124835066</v>
          </cell>
          <cell r="R534">
            <v>267.040495445612</v>
          </cell>
        </row>
        <row r="534">
          <cell r="T534">
            <v>214.432084876255</v>
          </cell>
          <cell r="U534">
            <v>217.423929755298</v>
          </cell>
          <cell r="V534">
            <v>161.334136490121</v>
          </cell>
        </row>
        <row r="535">
          <cell r="B535" t="str">
            <v>UI10-00039</v>
          </cell>
          <cell r="C535" t="str">
            <v>Ornamental</v>
          </cell>
        </row>
        <row r="535">
          <cell r="F535">
            <v>110.243637897738</v>
          </cell>
          <cell r="G535">
            <v>148.028555858168</v>
          </cell>
        </row>
        <row r="535">
          <cell r="I535">
            <v>151.394702568066</v>
          </cell>
          <cell r="J535">
            <v>130.63567808397</v>
          </cell>
        </row>
        <row r="535">
          <cell r="L535">
            <v>132.07091786833</v>
          </cell>
          <cell r="M535">
            <v>145.475715949317</v>
          </cell>
          <cell r="N535">
            <v>183.825218897495</v>
          </cell>
          <cell r="O535">
            <v>176.171921461877</v>
          </cell>
        </row>
        <row r="535">
          <cell r="T535">
            <v>169.083687240291</v>
          </cell>
          <cell r="U535">
            <v>172.673714294704</v>
          </cell>
        </row>
        <row r="536">
          <cell r="B536" t="str">
            <v>UI10-00040</v>
          </cell>
          <cell r="C536" t="str">
            <v>Ornamental</v>
          </cell>
        </row>
        <row r="536">
          <cell r="F536">
            <v>102.881077404447</v>
          </cell>
          <cell r="G536">
            <v>142.453021966952</v>
          </cell>
        </row>
        <row r="536">
          <cell r="I536">
            <v>141.560254756306</v>
          </cell>
        </row>
        <row r="536">
          <cell r="L536">
            <v>123.204679634387</v>
          </cell>
          <cell r="M536">
            <v>136.978456521792</v>
          </cell>
          <cell r="N536">
            <v>159.401559781622</v>
          </cell>
          <cell r="O536">
            <v>159.366612820564</v>
          </cell>
        </row>
        <row r="536">
          <cell r="Q536">
            <v>146.133399106484</v>
          </cell>
        </row>
        <row r="536">
          <cell r="T536">
            <v>146.162234289429</v>
          </cell>
          <cell r="U536">
            <v>150.317466839193</v>
          </cell>
        </row>
        <row r="537">
          <cell r="B537" t="str">
            <v>UI10-00042</v>
          </cell>
          <cell r="C537" t="str">
            <v>Ornamental</v>
          </cell>
        </row>
        <row r="537">
          <cell r="F537">
            <v>119.59198152198</v>
          </cell>
          <cell r="G537">
            <v>163.759213051467</v>
          </cell>
          <cell r="H537">
            <v>118.763563463984</v>
          </cell>
          <cell r="I537">
            <v>157.73193572392</v>
          </cell>
          <cell r="J537">
            <v>120.928593167917</v>
          </cell>
        </row>
        <row r="537">
          <cell r="L537">
            <v>142.355012345207</v>
          </cell>
          <cell r="M537">
            <v>154.987924040326</v>
          </cell>
          <cell r="N537">
            <v>171.865232445714</v>
          </cell>
          <cell r="O537">
            <v>188.009859920368</v>
          </cell>
          <cell r="P537">
            <v>146.579822552446</v>
          </cell>
          <cell r="Q537">
            <v>165.700852042018</v>
          </cell>
          <cell r="R537">
            <v>166.328477661636</v>
          </cell>
        </row>
        <row r="537">
          <cell r="T537">
            <v>169.548225450837</v>
          </cell>
          <cell r="U537">
            <v>173.190180028338</v>
          </cell>
          <cell r="V537">
            <v>151.936188929825</v>
          </cell>
        </row>
        <row r="538">
          <cell r="B538" t="str">
            <v>UI10-00043</v>
          </cell>
          <cell r="C538" t="str">
            <v>Ornamental</v>
          </cell>
        </row>
        <row r="538">
          <cell r="F538">
            <v>116.471220283041</v>
          </cell>
          <cell r="G538">
            <v>163.620620085363</v>
          </cell>
          <cell r="H538">
            <v>94.397403852914</v>
          </cell>
          <cell r="I538">
            <v>120.500729440612</v>
          </cell>
          <cell r="J538">
            <v>119.526566711851</v>
          </cell>
        </row>
        <row r="538">
          <cell r="L538">
            <v>134.495588644309</v>
          </cell>
          <cell r="M538">
            <v>147.590617895079</v>
          </cell>
          <cell r="N538">
            <v>185.625207830732</v>
          </cell>
          <cell r="O538">
            <v>182.851326867741</v>
          </cell>
          <cell r="P538">
            <v>95.8690239995931</v>
          </cell>
        </row>
        <row r="538">
          <cell r="R538">
            <v>189.780098188773</v>
          </cell>
        </row>
        <row r="538">
          <cell r="T538">
            <v>173.866155724061</v>
          </cell>
          <cell r="U538">
            <v>177.287896847244</v>
          </cell>
          <cell r="V538">
            <v>177.32424003904</v>
          </cell>
        </row>
        <row r="539">
          <cell r="B539" t="str">
            <v>UI10-00044</v>
          </cell>
          <cell r="C539" t="str">
            <v>Ornamental</v>
          </cell>
        </row>
        <row r="539">
          <cell r="F539">
            <v>78.8909417717929</v>
          </cell>
          <cell r="G539">
            <v>29.3209972765437</v>
          </cell>
          <cell r="H539">
            <v>29.4566104893447</v>
          </cell>
        </row>
        <row r="539">
          <cell r="L539">
            <v>67.5542629374275</v>
          </cell>
          <cell r="M539">
            <v>85.8000126436891</v>
          </cell>
        </row>
        <row r="540">
          <cell r="B540" t="str">
            <v>UI10-00045</v>
          </cell>
          <cell r="C540" t="str">
            <v>Ornamental</v>
          </cell>
        </row>
        <row r="540">
          <cell r="I540">
            <v>169.491012904731</v>
          </cell>
        </row>
        <row r="540">
          <cell r="L540">
            <v>147.58313837789</v>
          </cell>
          <cell r="M540">
            <v>159.496820568616</v>
          </cell>
        </row>
        <row r="540">
          <cell r="O540">
            <v>171.9628518062</v>
          </cell>
        </row>
        <row r="540">
          <cell r="T540">
            <v>165.885626764049</v>
          </cell>
          <cell r="U540">
            <v>169.407841981917</v>
          </cell>
        </row>
        <row r="541">
          <cell r="B541" t="str">
            <v>UI10-00047</v>
          </cell>
          <cell r="C541" t="str">
            <v>Ornamental</v>
          </cell>
        </row>
        <row r="541">
          <cell r="F541">
            <v>172.068366094858</v>
          </cell>
          <cell r="G541">
            <v>227.906763942078</v>
          </cell>
          <cell r="H541">
            <v>158.389253960967</v>
          </cell>
          <cell r="I541">
            <v>221.354402534584</v>
          </cell>
          <cell r="J541">
            <v>209.228807448295</v>
          </cell>
        </row>
        <row r="541">
          <cell r="L541">
            <v>203.159321397802</v>
          </cell>
          <cell r="M541">
            <v>213.750147551185</v>
          </cell>
          <cell r="N541">
            <v>251.073965607036</v>
          </cell>
          <cell r="O541">
            <v>267.613643803326</v>
          </cell>
          <cell r="P541">
            <v>181.542609409146</v>
          </cell>
          <cell r="Q541">
            <v>249.830227110508</v>
          </cell>
          <cell r="R541">
            <v>244.187409886986</v>
          </cell>
        </row>
        <row r="541">
          <cell r="T541">
            <v>247.534413235198</v>
          </cell>
          <cell r="U541">
            <v>250.257235276731</v>
          </cell>
          <cell r="V541">
            <v>195.155317350841</v>
          </cell>
        </row>
        <row r="542">
          <cell r="B542" t="str">
            <v>UI10-00048</v>
          </cell>
          <cell r="C542" t="str">
            <v>Ornamental</v>
          </cell>
        </row>
        <row r="542">
          <cell r="F542">
            <v>125.781873703884</v>
          </cell>
          <cell r="G542">
            <v>188.063985962876</v>
          </cell>
          <cell r="H542">
            <v>95.8556089704479</v>
          </cell>
          <cell r="I542">
            <v>161.812253009511</v>
          </cell>
          <cell r="J542">
            <v>98.8185239777179</v>
          </cell>
        </row>
        <row r="542">
          <cell r="L542">
            <v>144.874649507371</v>
          </cell>
          <cell r="M542">
            <v>157.481901787426</v>
          </cell>
          <cell r="N542">
            <v>213.990851062378</v>
          </cell>
          <cell r="O542">
            <v>176.527934497383</v>
          </cell>
          <cell r="P542">
            <v>111.097994247199</v>
          </cell>
          <cell r="Q542">
            <v>185.715559687532</v>
          </cell>
          <cell r="R542">
            <v>195.655522336405</v>
          </cell>
        </row>
        <row r="542">
          <cell r="T542">
            <v>179.372675372719</v>
          </cell>
          <cell r="U542">
            <v>182.632842585453</v>
          </cell>
          <cell r="V542">
            <v>162.562649978034</v>
          </cell>
        </row>
        <row r="543">
          <cell r="B543" t="str">
            <v>UI10-00051</v>
          </cell>
          <cell r="C543" t="str">
            <v>Ornamental</v>
          </cell>
        </row>
        <row r="543">
          <cell r="F543">
            <v>97.4069146402229</v>
          </cell>
          <cell r="G543">
            <v>167.649980233013</v>
          </cell>
          <cell r="H543">
            <v>113.015478959356</v>
          </cell>
          <cell r="I543">
            <v>119.087075341357</v>
          </cell>
          <cell r="J543">
            <v>104.159174876851</v>
          </cell>
        </row>
        <row r="543">
          <cell r="L543">
            <v>132.767576697539</v>
          </cell>
          <cell r="M543">
            <v>145.845525328514</v>
          </cell>
          <cell r="N543">
            <v>155.312412150855</v>
          </cell>
          <cell r="O543">
            <v>174.66120650722</v>
          </cell>
          <cell r="P543">
            <v>104.035901060781</v>
          </cell>
        </row>
        <row r="543">
          <cell r="R543">
            <v>141.054310638428</v>
          </cell>
        </row>
        <row r="543">
          <cell r="T543">
            <v>149.354775615466</v>
          </cell>
          <cell r="U543">
            <v>153.00321853312</v>
          </cell>
          <cell r="V543">
            <v>113.347566890991</v>
          </cell>
        </row>
        <row r="544">
          <cell r="B544" t="str">
            <v>UI10-00052</v>
          </cell>
          <cell r="C544" t="str">
            <v>Ornamental</v>
          </cell>
        </row>
        <row r="544">
          <cell r="F544">
            <v>125.130434188512</v>
          </cell>
          <cell r="G544">
            <v>188.653823640244</v>
          </cell>
          <cell r="H544">
            <v>130.973270988372</v>
          </cell>
          <cell r="I544">
            <v>180.777537814222</v>
          </cell>
          <cell r="J544">
            <v>144.536013944497</v>
          </cell>
        </row>
        <row r="544">
          <cell r="L544">
            <v>162.300467556564</v>
          </cell>
          <cell r="M544">
            <v>174.122291644814</v>
          </cell>
          <cell r="N544">
            <v>167.860878646929</v>
          </cell>
          <cell r="O544">
            <v>186.060454752864</v>
          </cell>
          <cell r="P544">
            <v>129.487850999646</v>
          </cell>
          <cell r="Q544">
            <v>189.789429626013</v>
          </cell>
          <cell r="R544">
            <v>183.210707630533</v>
          </cell>
        </row>
        <row r="544">
          <cell r="T544">
            <v>173.233949494122</v>
          </cell>
          <cell r="U544">
            <v>176.883519373438</v>
          </cell>
          <cell r="V544">
            <v>178.401813896593</v>
          </cell>
        </row>
        <row r="545">
          <cell r="B545" t="str">
            <v>UI10-00053</v>
          </cell>
          <cell r="C545" t="str">
            <v>Ornamental</v>
          </cell>
        </row>
        <row r="545">
          <cell r="F545">
            <v>166.909283251943</v>
          </cell>
          <cell r="G545">
            <v>228.804898017891</v>
          </cell>
          <cell r="H545">
            <v>183.546429093374</v>
          </cell>
          <cell r="I545">
            <v>225.357147044106</v>
          </cell>
          <cell r="J545">
            <v>194.492811873368</v>
          </cell>
        </row>
        <row r="545">
          <cell r="L545">
            <v>204.603916296991</v>
          </cell>
          <cell r="M545">
            <v>215.230623450292</v>
          </cell>
          <cell r="N545">
            <v>243.081449644678</v>
          </cell>
          <cell r="O545">
            <v>245.589148908617</v>
          </cell>
          <cell r="P545">
            <v>200.219422279439</v>
          </cell>
          <cell r="Q545">
            <v>229.324562522561</v>
          </cell>
          <cell r="R545">
            <v>257.957492337039</v>
          </cell>
        </row>
        <row r="545">
          <cell r="T545">
            <v>235.145361270859</v>
          </cell>
          <cell r="U545">
            <v>238.096409710003</v>
          </cell>
          <cell r="V545">
            <v>182.780298927005</v>
          </cell>
        </row>
        <row r="546">
          <cell r="B546" t="str">
            <v>UI10-00054</v>
          </cell>
          <cell r="C546" t="str">
            <v>Ornamental</v>
          </cell>
        </row>
        <row r="546">
          <cell r="F546">
            <v>160.743344878731</v>
          </cell>
          <cell r="G546">
            <v>215.094284721073</v>
          </cell>
          <cell r="H546">
            <v>159.378547648832</v>
          </cell>
          <cell r="I546">
            <v>219.629873428111</v>
          </cell>
        </row>
        <row r="546">
          <cell r="L546">
            <v>196.005631227048</v>
          </cell>
          <cell r="M546">
            <v>207.063705592243</v>
          </cell>
          <cell r="N546">
            <v>210.442536165441</v>
          </cell>
          <cell r="O546">
            <v>230.313562137742</v>
          </cell>
          <cell r="P546">
            <v>209.36781434818</v>
          </cell>
          <cell r="Q546">
            <v>241.522542283319</v>
          </cell>
        </row>
        <row r="546">
          <cell r="T546">
            <v>231.277696636619</v>
          </cell>
          <cell r="U546">
            <v>234.266865175943</v>
          </cell>
        </row>
        <row r="547">
          <cell r="B547" t="str">
            <v>UI10-00056</v>
          </cell>
          <cell r="C547" t="str">
            <v>Ornamental</v>
          </cell>
        </row>
        <row r="547">
          <cell r="F547">
            <v>133.175961797522</v>
          </cell>
          <cell r="G547">
            <v>153.282044864078</v>
          </cell>
          <cell r="H547">
            <v>107.029705261895</v>
          </cell>
          <cell r="I547">
            <v>160.35099478324</v>
          </cell>
          <cell r="J547">
            <v>141.908734301066</v>
          </cell>
        </row>
        <row r="547">
          <cell r="L547">
            <v>146.194778344319</v>
          </cell>
          <cell r="M547">
            <v>158.760297712252</v>
          </cell>
          <cell r="N547">
            <v>178.458293553716</v>
          </cell>
          <cell r="O547">
            <v>190.443521344629</v>
          </cell>
          <cell r="P547">
            <v>149.900178521823</v>
          </cell>
          <cell r="Q547">
            <v>184.466131244647</v>
          </cell>
          <cell r="R547">
            <v>162.701627763322</v>
          </cell>
        </row>
        <row r="547">
          <cell r="T547">
            <v>176.229849757075</v>
          </cell>
          <cell r="U547">
            <v>179.61621555098</v>
          </cell>
          <cell r="V547">
            <v>128.322890640364</v>
          </cell>
        </row>
        <row r="548">
          <cell r="B548" t="str">
            <v>UI10-00057</v>
          </cell>
          <cell r="C548" t="str">
            <v>Ornamental</v>
          </cell>
        </row>
        <row r="548">
          <cell r="F548">
            <v>95.8895328425095</v>
          </cell>
          <cell r="G548">
            <v>135.954682782388</v>
          </cell>
          <cell r="H548">
            <v>107.768118778282</v>
          </cell>
          <cell r="I548">
            <v>135.756857257357</v>
          </cell>
        </row>
        <row r="548">
          <cell r="L548">
            <v>122.930522282312</v>
          </cell>
          <cell r="M548">
            <v>135.999920934252</v>
          </cell>
          <cell r="N548">
            <v>177.512542500319</v>
          </cell>
          <cell r="O548">
            <v>166.542492265769</v>
          </cell>
          <cell r="P548">
            <v>92.9314789035023</v>
          </cell>
        </row>
        <row r="548">
          <cell r="T548">
            <v>156.564298708307</v>
          </cell>
          <cell r="U548">
            <v>160.172083865506</v>
          </cell>
        </row>
        <row r="549">
          <cell r="B549" t="str">
            <v>UI10-00058</v>
          </cell>
          <cell r="C549" t="str">
            <v>Ornamental</v>
          </cell>
        </row>
        <row r="549">
          <cell r="F549">
            <v>116.777141245756</v>
          </cell>
          <cell r="G549">
            <v>143.577928390774</v>
          </cell>
          <cell r="H549">
            <v>105.463686583426</v>
          </cell>
          <cell r="I549">
            <v>135.081745625127</v>
          </cell>
          <cell r="J549">
            <v>95.5759842047741</v>
          </cell>
        </row>
        <row r="549">
          <cell r="L549">
            <v>124.631880510723</v>
          </cell>
          <cell r="M549">
            <v>138.065568515148</v>
          </cell>
          <cell r="N549">
            <v>162.816649763868</v>
          </cell>
          <cell r="O549">
            <v>162.573224375856</v>
          </cell>
          <cell r="P549">
            <v>106.629838486436</v>
          </cell>
          <cell r="Q549">
            <v>162.125804595256</v>
          </cell>
          <cell r="R549">
            <v>154.137985679001</v>
          </cell>
        </row>
        <row r="549">
          <cell r="T549">
            <v>152.661454966515</v>
          </cell>
          <cell r="U549">
            <v>156.548160770934</v>
          </cell>
          <cell r="V549">
            <v>146.925098788114</v>
          </cell>
        </row>
        <row r="550">
          <cell r="B550" t="str">
            <v>UI10-00060</v>
          </cell>
          <cell r="C550" t="str">
            <v>Ornamental</v>
          </cell>
        </row>
        <row r="550">
          <cell r="F550">
            <v>157.24457398814</v>
          </cell>
          <cell r="G550">
            <v>212.888823782283</v>
          </cell>
          <cell r="H550">
            <v>190.224594779559</v>
          </cell>
          <cell r="I550">
            <v>225.02119519808</v>
          </cell>
          <cell r="J550">
            <v>159.578111263159</v>
          </cell>
        </row>
        <row r="550">
          <cell r="L550">
            <v>198.350725419429</v>
          </cell>
          <cell r="M550">
            <v>209.079080191391</v>
          </cell>
          <cell r="N550">
            <v>229.549213192416</v>
          </cell>
          <cell r="O550">
            <v>243.541025505152</v>
          </cell>
          <cell r="P550">
            <v>217.637172425049</v>
          </cell>
          <cell r="Q550">
            <v>237.163406266314</v>
          </cell>
          <cell r="R550">
            <v>228.712245239644</v>
          </cell>
        </row>
        <row r="550">
          <cell r="T550">
            <v>233.018711900587</v>
          </cell>
          <cell r="U550">
            <v>235.806769596117</v>
          </cell>
          <cell r="V550">
            <v>184.217935001558</v>
          </cell>
        </row>
        <row r="551">
          <cell r="B551" t="str">
            <v>UI10-00061</v>
          </cell>
          <cell r="C551" t="str">
            <v>Ornamental</v>
          </cell>
        </row>
        <row r="551">
          <cell r="F551">
            <v>172.217072514451</v>
          </cell>
          <cell r="G551">
            <v>214.129900883486</v>
          </cell>
          <cell r="H551">
            <v>169.782590849399</v>
          </cell>
          <cell r="I551">
            <v>225.422039637397</v>
          </cell>
          <cell r="J551">
            <v>199.306706386689</v>
          </cell>
        </row>
        <row r="551">
          <cell r="L551">
            <v>202.366970134903</v>
          </cell>
          <cell r="M551">
            <v>213.011548423127</v>
          </cell>
          <cell r="N551">
            <v>246.067886347414</v>
          </cell>
          <cell r="O551">
            <v>250.356907445759</v>
          </cell>
          <cell r="P551">
            <v>191.024144639753</v>
          </cell>
          <cell r="Q551">
            <v>230.318680628022</v>
          </cell>
          <cell r="R551">
            <v>261.822299588458</v>
          </cell>
        </row>
        <row r="551">
          <cell r="T551">
            <v>236.007294085989</v>
          </cell>
          <cell r="U551">
            <v>238.900759117434</v>
          </cell>
          <cell r="V551">
            <v>216.700093386923</v>
          </cell>
        </row>
        <row r="552">
          <cell r="B552" t="str">
            <v>UI10-00062</v>
          </cell>
          <cell r="C552" t="str">
            <v>Ornamental</v>
          </cell>
        </row>
        <row r="552">
          <cell r="F552">
            <v>97.2971616487419</v>
          </cell>
          <cell r="G552">
            <v>146.763842957907</v>
          </cell>
          <cell r="H552">
            <v>61.5347878412573</v>
          </cell>
          <cell r="I552">
            <v>138.777489962051</v>
          </cell>
        </row>
        <row r="552">
          <cell r="L552">
            <v>121.730380129939</v>
          </cell>
          <cell r="M552">
            <v>135.56110273617</v>
          </cell>
          <cell r="N552">
            <v>166.385545057096</v>
          </cell>
          <cell r="O552">
            <v>165.900012215767</v>
          </cell>
        </row>
        <row r="552">
          <cell r="Q552">
            <v>150.895508524737</v>
          </cell>
        </row>
        <row r="552">
          <cell r="T552">
            <v>153.998203974746</v>
          </cell>
          <cell r="U552">
            <v>157.919195264576</v>
          </cell>
        </row>
        <row r="553">
          <cell r="B553" t="str">
            <v>UI10-00063</v>
          </cell>
          <cell r="C553" t="str">
            <v>Ornamental</v>
          </cell>
        </row>
        <row r="553">
          <cell r="F553">
            <v>144.052690659566</v>
          </cell>
          <cell r="G553">
            <v>200.649291921057</v>
          </cell>
          <cell r="H553">
            <v>111.691251189703</v>
          </cell>
          <cell r="I553">
            <v>163.550122236993</v>
          </cell>
          <cell r="J553">
            <v>96.3397562922407</v>
          </cell>
        </row>
        <row r="553">
          <cell r="L553">
            <v>150.828342920807</v>
          </cell>
          <cell r="M553">
            <v>163.031216605</v>
          </cell>
          <cell r="N553">
            <v>233.827527956949</v>
          </cell>
          <cell r="O553">
            <v>212.142521008868</v>
          </cell>
          <cell r="P553">
            <v>106.212808600799</v>
          </cell>
          <cell r="Q553">
            <v>190.863345035243</v>
          </cell>
          <cell r="R553">
            <v>192.041236631048</v>
          </cell>
        </row>
        <row r="553">
          <cell r="T553">
            <v>192.804004806977</v>
          </cell>
          <cell r="U553">
            <v>196.062974149686</v>
          </cell>
          <cell r="V553">
            <v>173.702992438447</v>
          </cell>
        </row>
        <row r="554">
          <cell r="B554" t="str">
            <v>UI10-00064</v>
          </cell>
          <cell r="C554" t="str">
            <v>Ornamental</v>
          </cell>
        </row>
        <row r="554">
          <cell r="F554">
            <v>126.520257689417</v>
          </cell>
          <cell r="G554">
            <v>176.9104075616</v>
          </cell>
          <cell r="H554">
            <v>120.207549084237</v>
          </cell>
          <cell r="I554">
            <v>167.909498037397</v>
          </cell>
          <cell r="J554">
            <v>108.424794642501</v>
          </cell>
        </row>
        <row r="554">
          <cell r="L554">
            <v>148.060047606594</v>
          </cell>
          <cell r="M554">
            <v>160.411826308296</v>
          </cell>
          <cell r="N554">
            <v>185.96045752282</v>
          </cell>
          <cell r="O554">
            <v>180.982987956352</v>
          </cell>
          <cell r="P554">
            <v>134.664726429742</v>
          </cell>
          <cell r="Q554">
            <v>182.714949422503</v>
          </cell>
          <cell r="R554">
            <v>164.085641737246</v>
          </cell>
        </row>
        <row r="554">
          <cell r="T554">
            <v>172.761605590144</v>
          </cell>
          <cell r="U554">
            <v>176.230253773052</v>
          </cell>
          <cell r="V554">
            <v>156.887580261134</v>
          </cell>
        </row>
        <row r="555">
          <cell r="B555" t="str">
            <v>UI10-00065</v>
          </cell>
          <cell r="C555" t="str">
            <v>Ornamental</v>
          </cell>
        </row>
        <row r="555">
          <cell r="F555">
            <v>87.3494718632484</v>
          </cell>
          <cell r="G555">
            <v>97.3257128104842</v>
          </cell>
        </row>
        <row r="555">
          <cell r="L555">
            <v>82.8228248651896</v>
          </cell>
          <cell r="M555">
            <v>98.5952724390608</v>
          </cell>
        </row>
        <row r="555">
          <cell r="O555">
            <v>103.030352329446</v>
          </cell>
        </row>
        <row r="555">
          <cell r="T555">
            <v>93.8579025390345</v>
          </cell>
          <cell r="U555">
            <v>98.9714951223575</v>
          </cell>
        </row>
        <row r="556">
          <cell r="B556" t="str">
            <v>UI10-00066</v>
          </cell>
          <cell r="C556" t="str">
            <v>Ornamental</v>
          </cell>
        </row>
        <row r="556">
          <cell r="F556">
            <v>86.9850106998743</v>
          </cell>
          <cell r="G556">
            <v>95.709247068467</v>
          </cell>
        </row>
        <row r="556">
          <cell r="I556">
            <v>130.777381383634</v>
          </cell>
          <cell r="J556">
            <v>151.589965847328</v>
          </cell>
        </row>
        <row r="556">
          <cell r="L556">
            <v>107.022830861508</v>
          </cell>
          <cell r="M556">
            <v>121.791503142794</v>
          </cell>
          <cell r="N556">
            <v>161.983036880097</v>
          </cell>
          <cell r="O556">
            <v>157.401883822464</v>
          </cell>
        </row>
        <row r="556">
          <cell r="Q556">
            <v>136.240750371841</v>
          </cell>
          <cell r="R556">
            <v>199.280143730246</v>
          </cell>
        </row>
        <row r="556">
          <cell r="T556">
            <v>151.794750523791</v>
          </cell>
          <cell r="U556">
            <v>155.858636190605</v>
          </cell>
          <cell r="V556">
            <v>104.964672740748</v>
          </cell>
        </row>
        <row r="557">
          <cell r="B557" t="str">
            <v>UI10-00067</v>
          </cell>
          <cell r="C557" t="str">
            <v>Ornamental</v>
          </cell>
        </row>
        <row r="557">
          <cell r="F557">
            <v>132.751085760348</v>
          </cell>
          <cell r="G557">
            <v>159.449927204201</v>
          </cell>
          <cell r="H557">
            <v>90.5277750318301</v>
          </cell>
          <cell r="I557">
            <v>147.294900254458</v>
          </cell>
          <cell r="J557">
            <v>124.399557339893</v>
          </cell>
        </row>
        <row r="557">
          <cell r="L557">
            <v>139.162131511979</v>
          </cell>
          <cell r="M557">
            <v>152.16368193915</v>
          </cell>
          <cell r="N557">
            <v>214.975518918058</v>
          </cell>
          <cell r="O557">
            <v>185.233206351689</v>
          </cell>
        </row>
        <row r="557">
          <cell r="Q557">
            <v>152.284521665774</v>
          </cell>
          <cell r="R557">
            <v>180.070343909879</v>
          </cell>
        </row>
        <row r="557">
          <cell r="T557">
            <v>180.852328216561</v>
          </cell>
          <cell r="U557">
            <v>184.509664553975</v>
          </cell>
          <cell r="V557">
            <v>158.67960107116</v>
          </cell>
        </row>
        <row r="558">
          <cell r="B558" t="str">
            <v>UI10-00070</v>
          </cell>
          <cell r="C558" t="str">
            <v>Ornamental</v>
          </cell>
        </row>
        <row r="558">
          <cell r="F558">
            <v>145.001720517236</v>
          </cell>
          <cell r="G558">
            <v>197.194633770757</v>
          </cell>
          <cell r="H558">
            <v>138.702991962495</v>
          </cell>
          <cell r="I558">
            <v>181.988088331195</v>
          </cell>
          <cell r="J558">
            <v>144.161687105286</v>
          </cell>
        </row>
        <row r="558">
          <cell r="L558">
            <v>167.307036621453</v>
          </cell>
          <cell r="M558">
            <v>178.864243898037</v>
          </cell>
          <cell r="N558">
            <v>227.197333813267</v>
          </cell>
          <cell r="O558">
            <v>194.835057710816</v>
          </cell>
          <cell r="P558">
            <v>170.523450884336</v>
          </cell>
          <cell r="Q558">
            <v>194.891469650337</v>
          </cell>
          <cell r="R558">
            <v>249.64677694278</v>
          </cell>
        </row>
        <row r="558">
          <cell r="T558">
            <v>208.811405870667</v>
          </cell>
          <cell r="U558">
            <v>211.798497757585</v>
          </cell>
          <cell r="V558">
            <v>172.937733122773</v>
          </cell>
        </row>
        <row r="559">
          <cell r="B559" t="str">
            <v>UI10-00071</v>
          </cell>
          <cell r="C559" t="str">
            <v>Ornamental</v>
          </cell>
        </row>
        <row r="559">
          <cell r="F559">
            <v>156.094597764109</v>
          </cell>
          <cell r="G559">
            <v>93.0054805086251</v>
          </cell>
        </row>
        <row r="559">
          <cell r="L559">
            <v>108.962556884532</v>
          </cell>
          <cell r="M559">
            <v>123.451577094438</v>
          </cell>
          <cell r="N559">
            <v>126.797075810957</v>
          </cell>
          <cell r="O559">
            <v>116.449875457222</v>
          </cell>
        </row>
        <row r="559">
          <cell r="Q559">
            <v>149.43766785256</v>
          </cell>
        </row>
        <row r="559">
          <cell r="T559">
            <v>114.239681034286</v>
          </cell>
          <cell r="U559">
            <v>119.251473771081</v>
          </cell>
        </row>
        <row r="560">
          <cell r="B560" t="str">
            <v>UI10-00072</v>
          </cell>
          <cell r="C560" t="str">
            <v>Ornamental</v>
          </cell>
        </row>
        <row r="560">
          <cell r="F560">
            <v>146.580989046879</v>
          </cell>
          <cell r="G560">
            <v>156.799172210386</v>
          </cell>
          <cell r="H560">
            <v>105.603537604285</v>
          </cell>
          <cell r="I560">
            <v>155.145893081726</v>
          </cell>
          <cell r="J560">
            <v>145.084009678676</v>
          </cell>
        </row>
        <row r="560">
          <cell r="L560">
            <v>146.249741455732</v>
          </cell>
          <cell r="M560">
            <v>158.59660148009</v>
          </cell>
          <cell r="N560">
            <v>163.034867678833</v>
          </cell>
          <cell r="O560">
            <v>166.224202743274</v>
          </cell>
          <cell r="P560">
            <v>135.668068210453</v>
          </cell>
          <cell r="Q560">
            <v>167.963900617186</v>
          </cell>
          <cell r="R560">
            <v>157.119252625071</v>
          </cell>
        </row>
        <row r="560">
          <cell r="T560">
            <v>160.346863448218</v>
          </cell>
          <cell r="U560">
            <v>163.960530217432</v>
          </cell>
          <cell r="V560">
            <v>140.857796004891</v>
          </cell>
        </row>
        <row r="561">
          <cell r="B561" t="str">
            <v>UI10-00073</v>
          </cell>
          <cell r="C561" t="str">
            <v>Ornamental</v>
          </cell>
        </row>
        <row r="561">
          <cell r="F561">
            <v>119.896004154194</v>
          </cell>
          <cell r="G561">
            <v>198.765674366182</v>
          </cell>
          <cell r="H561">
            <v>46.400472639317</v>
          </cell>
          <cell r="I561">
            <v>176.212106524507</v>
          </cell>
          <cell r="J561">
            <v>115.29830225738</v>
          </cell>
        </row>
        <row r="561">
          <cell r="L561">
            <v>145.291509797246</v>
          </cell>
          <cell r="M561">
            <v>157.867083181588</v>
          </cell>
          <cell r="N561">
            <v>218.350878888285</v>
          </cell>
          <cell r="O561">
            <v>223.033655089102</v>
          </cell>
          <cell r="P561">
            <v>109.567275725905</v>
          </cell>
          <cell r="Q561">
            <v>200.549445904952</v>
          </cell>
          <cell r="R561">
            <v>197.312774499594</v>
          </cell>
        </row>
        <row r="561">
          <cell r="T561">
            <v>201.87089108867</v>
          </cell>
          <cell r="U561">
            <v>205.134480882479</v>
          </cell>
          <cell r="V561">
            <v>148.081102016614</v>
          </cell>
        </row>
        <row r="562">
          <cell r="B562" t="str">
            <v>UI10-00074</v>
          </cell>
          <cell r="C562" t="str">
            <v>Ornamental</v>
          </cell>
        </row>
        <row r="562">
          <cell r="F562">
            <v>95.7921197719215</v>
          </cell>
          <cell r="G562">
            <v>148.32975507282</v>
          </cell>
          <cell r="H562">
            <v>122.056128960474</v>
          </cell>
          <cell r="I562">
            <v>149.909442486547</v>
          </cell>
        </row>
        <row r="562">
          <cell r="L562">
            <v>130.528238244173</v>
          </cell>
          <cell r="M562">
            <v>143.601793738962</v>
          </cell>
          <cell r="N562">
            <v>144.579397168338</v>
          </cell>
          <cell r="O562">
            <v>149.622000180267</v>
          </cell>
          <cell r="P562">
            <v>146.651219620616</v>
          </cell>
          <cell r="Q562">
            <v>165.658601685215</v>
          </cell>
        </row>
        <row r="562">
          <cell r="T562">
            <v>152.058176340949</v>
          </cell>
          <cell r="U562">
            <v>156.045414996562</v>
          </cell>
        </row>
        <row r="563">
          <cell r="B563" t="str">
            <v>UI10-00075</v>
          </cell>
          <cell r="C563" t="str">
            <v>Ornamental</v>
          </cell>
        </row>
        <row r="563">
          <cell r="F563">
            <v>124.354643683116</v>
          </cell>
          <cell r="G563">
            <v>165.201578479581</v>
          </cell>
          <cell r="H563">
            <v>56.4334102753782</v>
          </cell>
          <cell r="I563">
            <v>168.384387995895</v>
          </cell>
          <cell r="J563">
            <v>112.27111497416</v>
          </cell>
        </row>
        <row r="563">
          <cell r="L563">
            <v>140.297808610708</v>
          </cell>
          <cell r="M563">
            <v>152.933024367608</v>
          </cell>
          <cell r="N563">
            <v>208.584327143143</v>
          </cell>
          <cell r="O563">
            <v>191.605761575979</v>
          </cell>
          <cell r="P563">
            <v>29.8814273098586</v>
          </cell>
          <cell r="Q563">
            <v>200.232836722215</v>
          </cell>
          <cell r="R563">
            <v>225.940078879187</v>
          </cell>
        </row>
        <row r="563">
          <cell r="T563">
            <v>191.67961866575</v>
          </cell>
          <cell r="U563">
            <v>195.088268200961</v>
          </cell>
          <cell r="V563">
            <v>169.657506510901</v>
          </cell>
        </row>
        <row r="564">
          <cell r="B564" t="str">
            <v>UI10-00078</v>
          </cell>
          <cell r="C564" t="str">
            <v>Ornamental</v>
          </cell>
        </row>
        <row r="564">
          <cell r="F564">
            <v>150.589661909799</v>
          </cell>
          <cell r="G564">
            <v>209.527092703509</v>
          </cell>
          <cell r="H564">
            <v>85.4983863896585</v>
          </cell>
          <cell r="I564">
            <v>162.741553517721</v>
          </cell>
          <cell r="J564">
            <v>147.712129697621</v>
          </cell>
        </row>
        <row r="564">
          <cell r="L564">
            <v>156.40957718595</v>
          </cell>
          <cell r="M564">
            <v>168.628273202023</v>
          </cell>
          <cell r="N564">
            <v>220.734016280876</v>
          </cell>
          <cell r="O564">
            <v>225.653782691468</v>
          </cell>
          <cell r="P564">
            <v>130.889715887636</v>
          </cell>
          <cell r="Q564">
            <v>180.01546505131</v>
          </cell>
          <cell r="R564">
            <v>206.394518349984</v>
          </cell>
        </row>
        <row r="564">
          <cell r="T564">
            <v>198.48066619428</v>
          </cell>
          <cell r="U564">
            <v>201.780697374585</v>
          </cell>
          <cell r="V564">
            <v>155.059637309667</v>
          </cell>
        </row>
        <row r="565">
          <cell r="B565" t="str">
            <v>UI10-00079</v>
          </cell>
          <cell r="C565" t="str">
            <v>Ornamental</v>
          </cell>
        </row>
        <row r="565">
          <cell r="F565">
            <v>143.466832308321</v>
          </cell>
          <cell r="G565">
            <v>158.279264713845</v>
          </cell>
        </row>
        <row r="565">
          <cell r="I565">
            <v>165.784346365493</v>
          </cell>
        </row>
        <row r="565">
          <cell r="L565">
            <v>148.933081041405</v>
          </cell>
          <cell r="M565">
            <v>161.543915912088</v>
          </cell>
          <cell r="N565">
            <v>198.807330925977</v>
          </cell>
          <cell r="O565">
            <v>180.586389714281</v>
          </cell>
        </row>
        <row r="565">
          <cell r="T565">
            <v>179.171285328205</v>
          </cell>
          <cell r="U565">
            <v>182.656684202761</v>
          </cell>
        </row>
        <row r="566">
          <cell r="B566" t="str">
            <v>UI10-00080</v>
          </cell>
          <cell r="C566" t="str">
            <v>Ornamental</v>
          </cell>
        </row>
        <row r="566">
          <cell r="F566">
            <v>200.149076095719</v>
          </cell>
          <cell r="G566">
            <v>236.781663861276</v>
          </cell>
          <cell r="H566">
            <v>194.359416970183</v>
          </cell>
          <cell r="I566">
            <v>222.785635011785</v>
          </cell>
          <cell r="J566">
            <v>169.417937219516</v>
          </cell>
        </row>
        <row r="566">
          <cell r="L566">
            <v>212.132394503829</v>
          </cell>
          <cell r="M566">
            <v>222.604635579174</v>
          </cell>
          <cell r="N566">
            <v>276.25467102665</v>
          </cell>
          <cell r="O566">
            <v>271.892365233001</v>
          </cell>
          <cell r="P566">
            <v>226.299676857658</v>
          </cell>
          <cell r="Q566">
            <v>234.886647758993</v>
          </cell>
          <cell r="R566">
            <v>283.941721887979</v>
          </cell>
        </row>
        <row r="566">
          <cell r="T566">
            <v>257.086907073961</v>
          </cell>
          <cell r="U566">
            <v>259.846119119667</v>
          </cell>
          <cell r="V566">
            <v>237.846875950093</v>
          </cell>
        </row>
        <row r="567">
          <cell r="B567" t="str">
            <v>UI10-00081</v>
          </cell>
          <cell r="C567" t="str">
            <v>Ornamental</v>
          </cell>
        </row>
        <row r="567">
          <cell r="F567">
            <v>124.374918313402</v>
          </cell>
          <cell r="G567">
            <v>185.93087203086</v>
          </cell>
          <cell r="H567">
            <v>53.0007780720785</v>
          </cell>
          <cell r="I567">
            <v>178.068499531068</v>
          </cell>
        </row>
        <row r="567">
          <cell r="L567">
            <v>156.379667207232</v>
          </cell>
          <cell r="M567">
            <v>168.386022892595</v>
          </cell>
          <cell r="N567">
            <v>181.084736697838</v>
          </cell>
          <cell r="O567">
            <v>192.242240802794</v>
          </cell>
          <cell r="P567">
            <v>123.498292910856</v>
          </cell>
          <cell r="Q567">
            <v>184.842879431404</v>
          </cell>
        </row>
        <row r="567">
          <cell r="T567">
            <v>180.267085299534</v>
          </cell>
          <cell r="U567">
            <v>183.790696268024</v>
          </cell>
        </row>
        <row r="568">
          <cell r="B568" t="str">
            <v>UI10-00082</v>
          </cell>
          <cell r="C568" t="str">
            <v>Ornamental</v>
          </cell>
        </row>
        <row r="568">
          <cell r="F568">
            <v>146.477656386144</v>
          </cell>
          <cell r="G568">
            <v>203.598858022281</v>
          </cell>
          <cell r="H568">
            <v>134.89139030218</v>
          </cell>
          <cell r="I568">
            <v>170.557859691232</v>
          </cell>
          <cell r="J568">
            <v>114.84280149097</v>
          </cell>
        </row>
        <row r="568">
          <cell r="L568">
            <v>155.613815064975</v>
          </cell>
          <cell r="M568">
            <v>167.806641297436</v>
          </cell>
          <cell r="N568">
            <v>216.84561094114</v>
          </cell>
          <cell r="O568">
            <v>204.218719052201</v>
          </cell>
          <cell r="P568">
            <v>114.584968353674</v>
          </cell>
          <cell r="Q568">
            <v>190.458378134216</v>
          </cell>
          <cell r="R568">
            <v>205.191619925571</v>
          </cell>
        </row>
        <row r="568">
          <cell r="T568">
            <v>192.595149546184</v>
          </cell>
          <cell r="U568">
            <v>195.922672222915</v>
          </cell>
          <cell r="V568">
            <v>170.497823926363</v>
          </cell>
        </row>
        <row r="569">
          <cell r="B569" t="str">
            <v>UI10-00083</v>
          </cell>
          <cell r="C569" t="str">
            <v>Ornamental</v>
          </cell>
        </row>
        <row r="569">
          <cell r="F569">
            <v>133.820941606127</v>
          </cell>
          <cell r="G569">
            <v>143.643253297255</v>
          </cell>
        </row>
        <row r="569">
          <cell r="I569">
            <v>142.265757690008</v>
          </cell>
          <cell r="J569">
            <v>8.66101321626912</v>
          </cell>
        </row>
        <row r="569">
          <cell r="L569">
            <v>126.589304927202</v>
          </cell>
          <cell r="M569">
            <v>139.977680445269</v>
          </cell>
          <cell r="N569">
            <v>181.384577769555</v>
          </cell>
          <cell r="O569">
            <v>162.82093721448</v>
          </cell>
        </row>
        <row r="569">
          <cell r="T569">
            <v>160.792407735204</v>
          </cell>
          <cell r="U569">
            <v>165.077511144585</v>
          </cell>
        </row>
        <row r="570">
          <cell r="B570" t="str">
            <v>UI10-00084</v>
          </cell>
          <cell r="C570" t="str">
            <v>Ornamental</v>
          </cell>
        </row>
        <row r="570">
          <cell r="F570">
            <v>155.368209777763</v>
          </cell>
          <cell r="G570">
            <v>173.314058939981</v>
          </cell>
          <cell r="H570">
            <v>46.6811724313185</v>
          </cell>
          <cell r="I570">
            <v>189.190492091057</v>
          </cell>
          <cell r="J570">
            <v>159.780745149236</v>
          </cell>
        </row>
        <row r="570">
          <cell r="L570">
            <v>166.519873350724</v>
          </cell>
          <cell r="M570">
            <v>178.321139909061</v>
          </cell>
          <cell r="N570">
            <v>218.176986393727</v>
          </cell>
          <cell r="O570">
            <v>216.139642232856</v>
          </cell>
        </row>
        <row r="570">
          <cell r="Q570">
            <v>221.714458779725</v>
          </cell>
          <cell r="R570">
            <v>222.837258368447</v>
          </cell>
        </row>
        <row r="570">
          <cell r="T570">
            <v>212.928540504907</v>
          </cell>
          <cell r="U570">
            <v>216.029688464018</v>
          </cell>
          <cell r="V570">
            <v>144.462134768248</v>
          </cell>
        </row>
        <row r="571">
          <cell r="B571" t="str">
            <v>UI10-00085</v>
          </cell>
          <cell r="C571" t="str">
            <v>Ornamental</v>
          </cell>
        </row>
        <row r="571">
          <cell r="F571">
            <v>188.091772877797</v>
          </cell>
          <cell r="G571">
            <v>216.423731483553</v>
          </cell>
          <cell r="H571">
            <v>178.048817100094</v>
          </cell>
          <cell r="I571">
            <v>230.84127981962</v>
          </cell>
          <cell r="J571">
            <v>169.540767626261</v>
          </cell>
        </row>
        <row r="571">
          <cell r="L571">
            <v>206.098884941625</v>
          </cell>
          <cell r="M571">
            <v>216.683762682357</v>
          </cell>
          <cell r="N571">
            <v>241.209469874197</v>
          </cell>
          <cell r="O571">
            <v>242.806253468596</v>
          </cell>
          <cell r="P571">
            <v>225.382452192037</v>
          </cell>
          <cell r="Q571">
            <v>258.121132606492</v>
          </cell>
          <cell r="R571">
            <v>233.724418380283</v>
          </cell>
        </row>
        <row r="571">
          <cell r="T571">
            <v>241.603875198882</v>
          </cell>
          <cell r="U571">
            <v>244.369195790912</v>
          </cell>
          <cell r="V571">
            <v>220.289850248297</v>
          </cell>
        </row>
        <row r="572">
          <cell r="B572" t="str">
            <v>UI10-00086</v>
          </cell>
          <cell r="C572" t="str">
            <v>Ornamental</v>
          </cell>
        </row>
        <row r="572">
          <cell r="F572">
            <v>135.049247622197</v>
          </cell>
          <cell r="G572">
            <v>176.534243366221</v>
          </cell>
        </row>
        <row r="572">
          <cell r="I572">
            <v>186.760050446495</v>
          </cell>
        </row>
        <row r="572">
          <cell r="L572">
            <v>161.351180690187</v>
          </cell>
          <cell r="M572">
            <v>173.219812851073</v>
          </cell>
          <cell r="N572">
            <v>185.28272585763</v>
          </cell>
          <cell r="O572">
            <v>197.403046778927</v>
          </cell>
        </row>
        <row r="572">
          <cell r="Q572">
            <v>210.260843861546</v>
          </cell>
        </row>
        <row r="572">
          <cell r="T572">
            <v>191.108582309814</v>
          </cell>
          <cell r="U572">
            <v>194.355740903562</v>
          </cell>
        </row>
        <row r="573">
          <cell r="B573" t="str">
            <v>UI10-00087</v>
          </cell>
          <cell r="C573" t="str">
            <v>Ornamental</v>
          </cell>
        </row>
        <row r="573">
          <cell r="F573">
            <v>116.758693450353</v>
          </cell>
          <cell r="G573">
            <v>145.464300207024</v>
          </cell>
          <cell r="H573">
            <v>37.3164072292101</v>
          </cell>
          <cell r="I573">
            <v>156.046119672431</v>
          </cell>
          <cell r="J573">
            <v>102.919210990625</v>
          </cell>
        </row>
        <row r="573">
          <cell r="L573">
            <v>130.258871940584</v>
          </cell>
          <cell r="M573">
            <v>143.61054379366</v>
          </cell>
          <cell r="N573">
            <v>181.64077982884</v>
          </cell>
          <cell r="O573">
            <v>188.397699407856</v>
          </cell>
        </row>
        <row r="573">
          <cell r="Q573">
            <v>168.1088203138</v>
          </cell>
          <cell r="R573">
            <v>176.829152900479</v>
          </cell>
        </row>
        <row r="573">
          <cell r="T573">
            <v>172.050355445863</v>
          </cell>
          <cell r="U573">
            <v>175.795641418155</v>
          </cell>
          <cell r="V573">
            <v>164.953774238648</v>
          </cell>
        </row>
        <row r="574">
          <cell r="B574" t="str">
            <v>UI10-00088</v>
          </cell>
          <cell r="C574" t="str">
            <v>Ornamental</v>
          </cell>
        </row>
        <row r="574">
          <cell r="F574">
            <v>151.829778309424</v>
          </cell>
          <cell r="G574">
            <v>194.595774648056</v>
          </cell>
          <cell r="H574">
            <v>69.918982723654</v>
          </cell>
          <cell r="I574">
            <v>209.349626787753</v>
          </cell>
          <cell r="J574">
            <v>163.443787008577</v>
          </cell>
        </row>
        <row r="574">
          <cell r="L574">
            <v>177.803039752685</v>
          </cell>
          <cell r="M574">
            <v>189.329404860232</v>
          </cell>
          <cell r="N574">
            <v>245.154893686701</v>
          </cell>
          <cell r="O574">
            <v>237.966194549856</v>
          </cell>
        </row>
        <row r="574">
          <cell r="Q574">
            <v>209.039552806097</v>
          </cell>
          <cell r="R574">
            <v>258.804682636203</v>
          </cell>
        </row>
        <row r="574">
          <cell r="T574">
            <v>229.108606204077</v>
          </cell>
          <cell r="U574">
            <v>232.320829585134</v>
          </cell>
          <cell r="V574">
            <v>207.63358995153</v>
          </cell>
        </row>
        <row r="575">
          <cell r="B575" t="str">
            <v>UI10-00089</v>
          </cell>
          <cell r="C575" t="str">
            <v>Ornamental</v>
          </cell>
        </row>
        <row r="575">
          <cell r="F575">
            <v>111.383114837523</v>
          </cell>
          <cell r="G575">
            <v>172.927934114982</v>
          </cell>
          <cell r="H575">
            <v>123.73955425919</v>
          </cell>
          <cell r="I575">
            <v>169.29089671838</v>
          </cell>
          <cell r="J575">
            <v>127.728134052587</v>
          </cell>
        </row>
        <row r="575">
          <cell r="L575">
            <v>148.962986298574</v>
          </cell>
          <cell r="M575">
            <v>161.223235175841</v>
          </cell>
          <cell r="N575">
            <v>173.538701745281</v>
          </cell>
          <cell r="O575">
            <v>187.183268138131</v>
          </cell>
          <cell r="P575">
            <v>134.7206256742</v>
          </cell>
          <cell r="Q575">
            <v>183.292127834779</v>
          </cell>
          <cell r="R575">
            <v>163.036543711982</v>
          </cell>
        </row>
        <row r="575">
          <cell r="T575">
            <v>171.42349667819</v>
          </cell>
          <cell r="U575">
            <v>174.837198205625</v>
          </cell>
          <cell r="V575">
            <v>157.269359845606</v>
          </cell>
        </row>
        <row r="576">
          <cell r="B576" t="str">
            <v>UI10-00090</v>
          </cell>
          <cell r="C576" t="str">
            <v>Ornamental</v>
          </cell>
        </row>
        <row r="576">
          <cell r="F576">
            <v>88.5259264247255</v>
          </cell>
          <cell r="G576">
            <v>109.139458754218</v>
          </cell>
        </row>
        <row r="576">
          <cell r="I576">
            <v>89.0426281374951</v>
          </cell>
        </row>
        <row r="576">
          <cell r="L576">
            <v>88.0077599044848</v>
          </cell>
          <cell r="M576">
            <v>103.806446326311</v>
          </cell>
        </row>
        <row r="576">
          <cell r="O576">
            <v>136.584870552723</v>
          </cell>
        </row>
        <row r="576">
          <cell r="T576">
            <v>128.932522201065</v>
          </cell>
          <cell r="U576">
            <v>132.812126281274</v>
          </cell>
        </row>
        <row r="577">
          <cell r="B577" t="str">
            <v>UI10-00092</v>
          </cell>
          <cell r="C577" t="str">
            <v>Ornamental</v>
          </cell>
        </row>
        <row r="577">
          <cell r="F577">
            <v>157.332489316481</v>
          </cell>
          <cell r="G577">
            <v>185.60341560427</v>
          </cell>
          <cell r="H577">
            <v>124.826782969091</v>
          </cell>
          <cell r="I577">
            <v>170.397506407868</v>
          </cell>
          <cell r="J577">
            <v>120.644259276149</v>
          </cell>
        </row>
        <row r="577">
          <cell r="L577">
            <v>160.145916085348</v>
          </cell>
          <cell r="M577">
            <v>172.047143224899</v>
          </cell>
          <cell r="N577">
            <v>233.576159533775</v>
          </cell>
          <cell r="O577">
            <v>212.113251688388</v>
          </cell>
          <cell r="P577">
            <v>80.8729314186823</v>
          </cell>
          <cell r="Q577">
            <v>198.033438869094</v>
          </cell>
          <cell r="R577">
            <v>256.931544455619</v>
          </cell>
        </row>
        <row r="577">
          <cell r="T577">
            <v>211.773475000005</v>
          </cell>
          <cell r="U577">
            <v>214.940736292514</v>
          </cell>
          <cell r="V577">
            <v>151.118708035085</v>
          </cell>
        </row>
        <row r="578">
          <cell r="B578" t="str">
            <v>UI10-00094</v>
          </cell>
          <cell r="C578" t="str">
            <v>Ornamental</v>
          </cell>
        </row>
        <row r="578">
          <cell r="F578">
            <v>90.6868557854644</v>
          </cell>
          <cell r="G578">
            <v>137.652022706458</v>
          </cell>
          <cell r="H578">
            <v>41.8466096539074</v>
          </cell>
          <cell r="I578">
            <v>130.857899319543</v>
          </cell>
          <cell r="J578">
            <v>84.7899165459742</v>
          </cell>
        </row>
        <row r="578">
          <cell r="L578">
            <v>112.194987241651</v>
          </cell>
          <cell r="M578">
            <v>126.714936853268</v>
          </cell>
          <cell r="N578">
            <v>147.480813312117</v>
          </cell>
          <cell r="O578">
            <v>197.42062802017</v>
          </cell>
        </row>
        <row r="578">
          <cell r="R578">
            <v>178.38400638096</v>
          </cell>
        </row>
        <row r="578">
          <cell r="T578">
            <v>168.688728979908</v>
          </cell>
          <cell r="U578">
            <v>172.209745882301</v>
          </cell>
          <cell r="V578">
            <v>167.157555373508</v>
          </cell>
        </row>
        <row r="579">
          <cell r="B579" t="str">
            <v>UI10-00096</v>
          </cell>
          <cell r="C579" t="str">
            <v>Ornamental</v>
          </cell>
        </row>
        <row r="579">
          <cell r="F579">
            <v>172.604811350344</v>
          </cell>
          <cell r="G579">
            <v>167.80008427582</v>
          </cell>
          <cell r="H579">
            <v>144.239091607176</v>
          </cell>
          <cell r="I579">
            <v>171.217122832705</v>
          </cell>
          <cell r="J579">
            <v>121.171082773628</v>
          </cell>
        </row>
        <row r="579">
          <cell r="L579">
            <v>161.699938139201</v>
          </cell>
          <cell r="M579">
            <v>173.509550370202</v>
          </cell>
          <cell r="N579">
            <v>188.372130525619</v>
          </cell>
          <cell r="O579">
            <v>185.08164503668</v>
          </cell>
          <cell r="P579">
            <v>159.420346405772</v>
          </cell>
          <cell r="Q579">
            <v>181.201663229379</v>
          </cell>
          <cell r="R579">
            <v>169.963625589028</v>
          </cell>
        </row>
        <row r="579">
          <cell r="T579">
            <v>177.596059576793</v>
          </cell>
          <cell r="U579">
            <v>181.088400241588</v>
          </cell>
          <cell r="V579">
            <v>152.648156655736</v>
          </cell>
        </row>
        <row r="580">
          <cell r="B580" t="str">
            <v>UI10-00097</v>
          </cell>
          <cell r="C580" t="str">
            <v>Ornamental</v>
          </cell>
        </row>
        <row r="580">
          <cell r="F580">
            <v>145.981710398685</v>
          </cell>
          <cell r="G580">
            <v>182.973913126886</v>
          </cell>
          <cell r="H580">
            <v>35.4927795900461</v>
          </cell>
          <cell r="I580">
            <v>177.060302411659</v>
          </cell>
          <cell r="J580">
            <v>128.640606719614</v>
          </cell>
        </row>
        <row r="580">
          <cell r="L580">
            <v>157.886962189145</v>
          </cell>
          <cell r="M580">
            <v>170.007866280767</v>
          </cell>
          <cell r="N580">
            <v>211.291382306473</v>
          </cell>
          <cell r="O580">
            <v>218.740899024924</v>
          </cell>
        </row>
        <row r="580">
          <cell r="Q580">
            <v>209.749506723017</v>
          </cell>
          <cell r="R580">
            <v>186.342099281927</v>
          </cell>
        </row>
        <row r="580">
          <cell r="T580">
            <v>204.150029951476</v>
          </cell>
          <cell r="U580">
            <v>207.405302712998</v>
          </cell>
          <cell r="V580">
            <v>190.214322409574</v>
          </cell>
        </row>
        <row r="581">
          <cell r="B581" t="str">
            <v>UI10-00099</v>
          </cell>
          <cell r="C581" t="str">
            <v>Ornamental</v>
          </cell>
        </row>
        <row r="581">
          <cell r="F581">
            <v>197.445206050456</v>
          </cell>
          <cell r="G581">
            <v>224.713626272298</v>
          </cell>
        </row>
        <row r="581">
          <cell r="I581">
            <v>205.82187794268</v>
          </cell>
          <cell r="J581">
            <v>208.367077995653</v>
          </cell>
        </row>
        <row r="581">
          <cell r="L581">
            <v>203.778526824235</v>
          </cell>
          <cell r="M581">
            <v>214.362289100622</v>
          </cell>
          <cell r="N581">
            <v>253.199046947638</v>
          </cell>
          <cell r="O581">
            <v>254.539348117642</v>
          </cell>
        </row>
        <row r="581">
          <cell r="Q581">
            <v>221.469546235211</v>
          </cell>
          <cell r="R581">
            <v>239.059660872705</v>
          </cell>
        </row>
        <row r="581">
          <cell r="T581">
            <v>237.209561684009</v>
          </cell>
          <cell r="U581">
            <v>240.046007824027</v>
          </cell>
          <cell r="V581">
            <v>168.332410270389</v>
          </cell>
        </row>
        <row r="582">
          <cell r="B582" t="str">
            <v>UI10-00100</v>
          </cell>
          <cell r="C582" t="str">
            <v>Ornamental</v>
          </cell>
        </row>
        <row r="582">
          <cell r="F582">
            <v>68.3696034812307</v>
          </cell>
          <cell r="G582">
            <v>76.3300629583236</v>
          </cell>
        </row>
        <row r="582">
          <cell r="L582">
            <v>79.7551785899252</v>
          </cell>
          <cell r="M582">
            <v>97.1578114136697</v>
          </cell>
          <cell r="N582">
            <v>108.804596548908</v>
          </cell>
          <cell r="O582">
            <v>127.7836425458</v>
          </cell>
        </row>
        <row r="582">
          <cell r="T582">
            <v>109.210902565756</v>
          </cell>
          <cell r="U582">
            <v>114.289693792881</v>
          </cell>
        </row>
        <row r="583">
          <cell r="B583" t="str">
            <v>UI10-00101</v>
          </cell>
          <cell r="C583" t="str">
            <v>Ornamental</v>
          </cell>
        </row>
        <row r="583">
          <cell r="F583">
            <v>89.6220118057473</v>
          </cell>
          <cell r="G583">
            <v>96.9844138252143</v>
          </cell>
        </row>
        <row r="583">
          <cell r="L583">
            <v>97.4282517085426</v>
          </cell>
          <cell r="M583">
            <v>113.337783071075</v>
          </cell>
          <cell r="N583">
            <v>129.474637986624</v>
          </cell>
          <cell r="O583">
            <v>108.61536256037</v>
          </cell>
        </row>
        <row r="583">
          <cell r="T583">
            <v>102.530736430416</v>
          </cell>
          <cell r="U583">
            <v>107.447113633986</v>
          </cell>
        </row>
        <row r="584">
          <cell r="B584" t="str">
            <v>UI10-00102</v>
          </cell>
          <cell r="C584" t="str">
            <v>Ornamental</v>
          </cell>
        </row>
        <row r="584">
          <cell r="F584">
            <v>136.943557277847</v>
          </cell>
          <cell r="G584">
            <v>229.648313318119</v>
          </cell>
        </row>
        <row r="584">
          <cell r="I584">
            <v>168.000291508503</v>
          </cell>
          <cell r="J584">
            <v>175.393425293424</v>
          </cell>
        </row>
        <row r="584">
          <cell r="L584">
            <v>169.959351397228</v>
          </cell>
          <cell r="M584">
            <v>182.069125124371</v>
          </cell>
          <cell r="N584">
            <v>204.370503895171</v>
          </cell>
          <cell r="O584">
            <v>250.138484985005</v>
          </cell>
        </row>
        <row r="584">
          <cell r="R584">
            <v>274.89483586487</v>
          </cell>
        </row>
        <row r="584">
          <cell r="T584">
            <v>217.869936241606</v>
          </cell>
          <cell r="U584">
            <v>221.246080951437</v>
          </cell>
          <cell r="V584">
            <v>187.476868393077</v>
          </cell>
        </row>
        <row r="585">
          <cell r="B585" t="str">
            <v>UI10-00104</v>
          </cell>
          <cell r="C585" t="str">
            <v>Ornamental</v>
          </cell>
        </row>
        <row r="585">
          <cell r="F585">
            <v>125.118610314088</v>
          </cell>
          <cell r="G585">
            <v>162.804656258543</v>
          </cell>
          <cell r="H585">
            <v>120.769006308992</v>
          </cell>
          <cell r="I585">
            <v>154.280079364763</v>
          </cell>
          <cell r="J585">
            <v>115.671650268092</v>
          </cell>
        </row>
        <row r="585">
          <cell r="L585">
            <v>141.399377543089</v>
          </cell>
          <cell r="M585">
            <v>153.930255251124</v>
          </cell>
          <cell r="N585">
            <v>175.985334429198</v>
          </cell>
          <cell r="O585">
            <v>175.495442918718</v>
          </cell>
          <cell r="P585">
            <v>140.894236431628</v>
          </cell>
          <cell r="Q585">
            <v>171.531940363779</v>
          </cell>
          <cell r="R585">
            <v>151.643798306022</v>
          </cell>
        </row>
        <row r="585">
          <cell r="T585">
            <v>167.003416086971</v>
          </cell>
          <cell r="U585">
            <v>170.534661176985</v>
          </cell>
          <cell r="V585">
            <v>152.28233515264</v>
          </cell>
        </row>
        <row r="586">
          <cell r="B586" t="str">
            <v>UI10-00105</v>
          </cell>
          <cell r="C586" t="str">
            <v>Ornamental</v>
          </cell>
        </row>
        <row r="586">
          <cell r="F586">
            <v>77.8604439673521</v>
          </cell>
          <cell r="G586">
            <v>118.990341082801</v>
          </cell>
        </row>
        <row r="586">
          <cell r="I586">
            <v>136.472810148819</v>
          </cell>
          <cell r="J586">
            <v>93.8628307657734</v>
          </cell>
        </row>
        <row r="586">
          <cell r="L586">
            <v>104.720120805936</v>
          </cell>
          <cell r="M586">
            <v>119.438704602252</v>
          </cell>
          <cell r="N586">
            <v>144.547294008494</v>
          </cell>
          <cell r="O586">
            <v>146.710707198255</v>
          </cell>
        </row>
        <row r="586">
          <cell r="Q586">
            <v>151.974488901335</v>
          </cell>
          <cell r="R586">
            <v>135.128394674788</v>
          </cell>
        </row>
        <row r="586">
          <cell r="T586">
            <v>133.00303016116</v>
          </cell>
          <cell r="U586">
            <v>137.297019653086</v>
          </cell>
          <cell r="V586">
            <v>123.778929968153</v>
          </cell>
        </row>
        <row r="587">
          <cell r="B587" t="str">
            <v>UI10-00106</v>
          </cell>
          <cell r="C587" t="str">
            <v>Ornamental</v>
          </cell>
        </row>
        <row r="587">
          <cell r="F587">
            <v>141.799816057916</v>
          </cell>
          <cell r="G587">
            <v>172.216263803941</v>
          </cell>
        </row>
        <row r="587">
          <cell r="L587">
            <v>159.202151770465</v>
          </cell>
          <cell r="M587">
            <v>172.302844667047</v>
          </cell>
          <cell r="N587">
            <v>212.723326055632</v>
          </cell>
          <cell r="O587">
            <v>117.433412418359</v>
          </cell>
        </row>
        <row r="587">
          <cell r="T587">
            <v>179.236985174499</v>
          </cell>
          <cell r="U587">
            <v>183.474182008254</v>
          </cell>
        </row>
        <row r="588">
          <cell r="B588" t="str">
            <v>UI10-00107</v>
          </cell>
          <cell r="C588" t="str">
            <v>M. xgiganteus 3x</v>
          </cell>
        </row>
        <row r="588">
          <cell r="F588">
            <v>200.759513451628</v>
          </cell>
          <cell r="G588">
            <v>272.432790697866</v>
          </cell>
          <cell r="H588">
            <v>128.199832045906</v>
          </cell>
          <cell r="I588">
            <v>242.513605478431</v>
          </cell>
          <cell r="J588">
            <v>199.054249270626</v>
          </cell>
          <cell r="K588">
            <v>221.341757879707</v>
          </cell>
          <cell r="L588">
            <v>222.922380269399</v>
          </cell>
          <cell r="M588">
            <v>228.605189014551</v>
          </cell>
          <cell r="N588">
            <v>281.372479525733</v>
          </cell>
        </row>
        <row r="588">
          <cell r="P588">
            <v>212.623824223957</v>
          </cell>
          <cell r="Q588">
            <v>299.536150156585</v>
          </cell>
          <cell r="R588">
            <v>304.367349214694</v>
          </cell>
          <cell r="S588">
            <v>202.638917567461</v>
          </cell>
          <cell r="T588">
            <v>284.774775133386</v>
          </cell>
          <cell r="U588">
            <v>280.317948671317</v>
          </cell>
          <cell r="V588">
            <v>184.210876461294</v>
          </cell>
        </row>
        <row r="589">
          <cell r="B589" t="str">
            <v>UI11-00009</v>
          </cell>
          <cell r="C589" t="str">
            <v>Ornamental</v>
          </cell>
        </row>
        <row r="589">
          <cell r="F589">
            <v>166.918624895354</v>
          </cell>
          <cell r="G589">
            <v>215.44975138085</v>
          </cell>
          <cell r="H589">
            <v>148.007894349659</v>
          </cell>
          <cell r="I589">
            <v>195.883993561252</v>
          </cell>
          <cell r="J589">
            <v>172.010533485164</v>
          </cell>
        </row>
        <row r="589">
          <cell r="L589">
            <v>185.044934288947</v>
          </cell>
          <cell r="M589">
            <v>196.086862643227</v>
          </cell>
          <cell r="N589">
            <v>254.621242672356</v>
          </cell>
          <cell r="O589">
            <v>236.157518714843</v>
          </cell>
          <cell r="P589">
            <v>198.150392180166</v>
          </cell>
          <cell r="Q589">
            <v>205.277765319813</v>
          </cell>
          <cell r="R589">
            <v>205.282753640751</v>
          </cell>
        </row>
        <row r="589">
          <cell r="T589">
            <v>222.201195316945</v>
          </cell>
          <cell r="U589">
            <v>225.174938349702</v>
          </cell>
          <cell r="V589">
            <v>171.61564306981</v>
          </cell>
        </row>
        <row r="590">
          <cell r="B590" t="str">
            <v>UI11-00024</v>
          </cell>
          <cell r="C590" t="str">
            <v>Ornamental</v>
          </cell>
        </row>
        <row r="590">
          <cell r="F590">
            <v>182.122429064958</v>
          </cell>
          <cell r="G590">
            <v>210.827601359178</v>
          </cell>
        </row>
        <row r="590">
          <cell r="I590">
            <v>208.528158387618</v>
          </cell>
          <cell r="J590">
            <v>190.142640190914</v>
          </cell>
        </row>
        <row r="590">
          <cell r="L590">
            <v>194.839182409473</v>
          </cell>
          <cell r="M590">
            <v>205.782072487892</v>
          </cell>
          <cell r="N590">
            <v>267.79008457779</v>
          </cell>
          <cell r="O590">
            <v>251.605584470918</v>
          </cell>
        </row>
        <row r="590">
          <cell r="Q590">
            <v>227.037598424144</v>
          </cell>
          <cell r="R590">
            <v>216.293144800662</v>
          </cell>
        </row>
        <row r="590">
          <cell r="T590">
            <v>240.847571535172</v>
          </cell>
          <cell r="U590">
            <v>243.666544958555</v>
          </cell>
          <cell r="V590">
            <v>201.097236067994</v>
          </cell>
        </row>
        <row r="591">
          <cell r="B591" t="str">
            <v>UI12-00001</v>
          </cell>
          <cell r="C591" t="str">
            <v>Ornamental</v>
          </cell>
        </row>
        <row r="591">
          <cell r="F591">
            <v>134.789567023594</v>
          </cell>
          <cell r="G591">
            <v>166.629053325718</v>
          </cell>
          <cell r="H591">
            <v>120.723498971073</v>
          </cell>
          <cell r="I591">
            <v>161.736727315774</v>
          </cell>
          <cell r="J591">
            <v>119.728738698285</v>
          </cell>
        </row>
        <row r="591">
          <cell r="L591">
            <v>147.441301556195</v>
          </cell>
          <cell r="M591">
            <v>159.806476282706</v>
          </cell>
          <cell r="N591">
            <v>169.180937215067</v>
          </cell>
          <cell r="O591">
            <v>185.817095024041</v>
          </cell>
          <cell r="P591">
            <v>149.077362190477</v>
          </cell>
          <cell r="Q591">
            <v>169.453204027717</v>
          </cell>
          <cell r="R591">
            <v>148.848506374207</v>
          </cell>
        </row>
        <row r="591">
          <cell r="T591">
            <v>166.596651664992</v>
          </cell>
          <cell r="U591">
            <v>170.171384964518</v>
          </cell>
          <cell r="V591">
            <v>156.33063579725</v>
          </cell>
        </row>
        <row r="592">
          <cell r="B592" t="str">
            <v>UI12-00002</v>
          </cell>
          <cell r="C592" t="str">
            <v>Ornamental</v>
          </cell>
        </row>
        <row r="592">
          <cell r="F592">
            <v>161.474656250048</v>
          </cell>
          <cell r="G592">
            <v>203.453624612646</v>
          </cell>
          <cell r="H592">
            <v>168.696655741112</v>
          </cell>
          <cell r="I592">
            <v>210.52416625668</v>
          </cell>
          <cell r="J592">
            <v>177.544393117387</v>
          </cell>
        </row>
        <row r="592">
          <cell r="L592">
            <v>190.655500729782</v>
          </cell>
          <cell r="M592">
            <v>201.579824295215</v>
          </cell>
          <cell r="N592">
            <v>244.309602226847</v>
          </cell>
          <cell r="O592">
            <v>226.334231576149</v>
          </cell>
          <cell r="P592">
            <v>185.428118646561</v>
          </cell>
          <cell r="Q592">
            <v>215.376937481423</v>
          </cell>
          <cell r="R592">
            <v>233.973815722112</v>
          </cell>
        </row>
        <row r="592">
          <cell r="T592">
            <v>221.770969194319</v>
          </cell>
          <cell r="U592">
            <v>224.739817275743</v>
          </cell>
          <cell r="V592">
            <v>202.420711312672</v>
          </cell>
        </row>
        <row r="593">
          <cell r="B593" t="str">
            <v>VA-2010-001-022</v>
          </cell>
          <cell r="C593" t="str">
            <v>US naturalized</v>
          </cell>
          <cell r="D593">
            <v>38.5532</v>
          </cell>
          <cell r="E593">
            <v>-77.356</v>
          </cell>
          <cell r="F593">
            <v>155.415949440927</v>
          </cell>
          <cell r="G593">
            <v>145.732451871339</v>
          </cell>
        </row>
        <row r="593">
          <cell r="I593">
            <v>191.391976203698</v>
          </cell>
        </row>
        <row r="593">
          <cell r="L593">
            <v>158.799443568516</v>
          </cell>
          <cell r="M593">
            <v>171.517548580416</v>
          </cell>
          <cell r="N593">
            <v>207.292693151513</v>
          </cell>
          <cell r="O593">
            <v>200.222144880227</v>
          </cell>
        </row>
        <row r="593">
          <cell r="Q593">
            <v>207.157299982439</v>
          </cell>
        </row>
        <row r="593">
          <cell r="T593">
            <v>195.877324433225</v>
          </cell>
          <cell r="U593">
            <v>199.063098864638</v>
          </cell>
        </row>
        <row r="594">
          <cell r="B594" t="str">
            <v>VA-2010-001-B40-e</v>
          </cell>
          <cell r="C594" t="str">
            <v>US naturalized</v>
          </cell>
          <cell r="D594">
            <v>38.5532</v>
          </cell>
          <cell r="E594">
            <v>-77.356</v>
          </cell>
          <cell r="F594">
            <v>144.054823653601</v>
          </cell>
          <cell r="G594">
            <v>184.742780254086</v>
          </cell>
        </row>
        <row r="594">
          <cell r="I594">
            <v>179.025822366345</v>
          </cell>
        </row>
        <row r="594">
          <cell r="L594">
            <v>164.80472427786</v>
          </cell>
          <cell r="M594">
            <v>176.89068124984</v>
          </cell>
          <cell r="N594">
            <v>221.659383914963</v>
          </cell>
          <cell r="O594">
            <v>208.32775620834</v>
          </cell>
        </row>
        <row r="594">
          <cell r="T594">
            <v>204.912001699575</v>
          </cell>
          <cell r="U594">
            <v>208.297830889536</v>
          </cell>
        </row>
        <row r="595">
          <cell r="B595" t="str">
            <v>p196-150A-c</v>
          </cell>
          <cell r="C595" t="str">
            <v>Ornamental</v>
          </cell>
        </row>
        <row r="596">
          <cell r="B596" t="str">
            <v>p877-348-b</v>
          </cell>
          <cell r="C596" t="str">
            <v>Ornamental</v>
          </cell>
        </row>
      </sheetData>
      <sheetData sheetId="8">
        <row r="1">
          <cell r="B1" t="str">
            <v>Accession</v>
          </cell>
          <cell r="C1" t="str">
            <v>DAPC group</v>
          </cell>
          <cell r="D1" t="str">
            <v>Latitude</v>
          </cell>
          <cell r="E1" t="str">
            <v>Longitude</v>
          </cell>
          <cell r="F1" t="str">
            <v>HU year 2</v>
          </cell>
          <cell r="G1" t="str">
            <v>NEF year 2</v>
          </cell>
          <cell r="H1" t="str">
            <v>CSU year 2</v>
          </cell>
          <cell r="I1" t="str">
            <v>UI year 2</v>
          </cell>
          <cell r="J1" t="str">
            <v>KNU year 2</v>
          </cell>
          <cell r="K1" t="str">
            <v>ZJU year 2</v>
          </cell>
          <cell r="L1" t="str">
            <v>5 northern locations year 2</v>
          </cell>
          <cell r="M1" t="str">
            <v>all locations year 2</v>
          </cell>
          <cell r="N1" t="str">
            <v>HU year 3</v>
          </cell>
          <cell r="O1" t="str">
            <v>NEF year 3</v>
          </cell>
          <cell r="P1" t="str">
            <v>CSU year 3</v>
          </cell>
          <cell r="Q1" t="str">
            <v>UI year 3</v>
          </cell>
          <cell r="R1" t="str">
            <v>KNU year 3</v>
          </cell>
          <cell r="S1" t="str">
            <v>ZJU year 3</v>
          </cell>
          <cell r="T1" t="str">
            <v>5 northern locations year 3</v>
          </cell>
          <cell r="U1" t="str">
            <v>all locations year 3</v>
          </cell>
          <cell r="V1" t="str">
            <v>KNU year 4</v>
          </cell>
        </row>
        <row r="2">
          <cell r="B2" t="str">
            <v>Akeno</v>
          </cell>
          <cell r="C2" t="str">
            <v>S Japan</v>
          </cell>
        </row>
        <row r="2">
          <cell r="F2">
            <v>9.71708683495621</v>
          </cell>
          <cell r="G2">
            <v>7.67372674967481</v>
          </cell>
        </row>
        <row r="2">
          <cell r="J2">
            <v>3.24767433121171</v>
          </cell>
          <cell r="K2">
            <v>6.97018298881925</v>
          </cell>
          <cell r="L2">
            <v>7.90084560186341</v>
          </cell>
          <cell r="M2">
            <v>7.81017392245206</v>
          </cell>
          <cell r="N2">
            <v>8.82557330281721</v>
          </cell>
          <cell r="O2">
            <v>7.96702814829366</v>
          </cell>
        </row>
        <row r="2">
          <cell r="S2">
            <v>7.25031381659286</v>
          </cell>
          <cell r="T2">
            <v>8.50106005338823</v>
          </cell>
          <cell r="U2">
            <v>8.31653625494624</v>
          </cell>
        </row>
        <row r="3">
          <cell r="B3" t="str">
            <v>CANE9233-US47-0011</v>
          </cell>
          <cell r="C3" t="str">
            <v>SE China/tropical</v>
          </cell>
          <cell r="D3">
            <v>23.7</v>
          </cell>
          <cell r="E3">
            <v>120.96</v>
          </cell>
          <cell r="F3">
            <v>5.09402603999167</v>
          </cell>
        </row>
        <row r="3">
          <cell r="L3">
            <v>4.63288957814493</v>
          </cell>
          <cell r="M3">
            <v>4.64597364958023</v>
          </cell>
          <cell r="N3">
            <v>6.27535114020056</v>
          </cell>
        </row>
        <row r="3">
          <cell r="T3">
            <v>6.03874232563216</v>
          </cell>
          <cell r="U3">
            <v>5.86153585476092</v>
          </cell>
        </row>
        <row r="4">
          <cell r="B4" t="str">
            <v>DC-2010-001-A</v>
          </cell>
          <cell r="C4" t="str">
            <v>US naturalized</v>
          </cell>
          <cell r="D4">
            <v>38.9392</v>
          </cell>
          <cell r="E4">
            <v>-77.0493</v>
          </cell>
          <cell r="F4">
            <v>0.82611895048377</v>
          </cell>
        </row>
        <row r="4">
          <cell r="I4">
            <v>5.18810359559421</v>
          </cell>
        </row>
        <row r="4">
          <cell r="L4">
            <v>3.42787694151268</v>
          </cell>
          <cell r="M4">
            <v>3.40858918797883</v>
          </cell>
        </row>
        <row r="5">
          <cell r="B5" t="str">
            <v>DC-2010-001-E</v>
          </cell>
          <cell r="C5" t="str">
            <v>US naturalized</v>
          </cell>
          <cell r="D5">
            <v>38.9392</v>
          </cell>
          <cell r="E5">
            <v>-77.0493</v>
          </cell>
          <cell r="F5">
            <v>5.05389786622351</v>
          </cell>
        </row>
        <row r="5">
          <cell r="I5">
            <v>5.87751383309752</v>
          </cell>
        </row>
        <row r="5">
          <cell r="L5">
            <v>5.11726443716244</v>
          </cell>
          <cell r="M5">
            <v>5.09013591502545</v>
          </cell>
        </row>
        <row r="5">
          <cell r="Q5">
            <v>4.65478505070408</v>
          </cell>
        </row>
        <row r="5">
          <cell r="T5">
            <v>4.75419935101034</v>
          </cell>
          <cell r="U5">
            <v>4.58695910303016</v>
          </cell>
        </row>
        <row r="6">
          <cell r="B6" t="str">
            <v>Gunma</v>
          </cell>
          <cell r="C6" t="str">
            <v>S Japan</v>
          </cell>
        </row>
        <row r="6">
          <cell r="F6">
            <v>7.14432887343889</v>
          </cell>
          <cell r="G6">
            <v>7.22677598367474</v>
          </cell>
        </row>
        <row r="6">
          <cell r="J6">
            <v>4.26191678782954</v>
          </cell>
        </row>
        <row r="6">
          <cell r="L6">
            <v>6.71976376792075</v>
          </cell>
          <cell r="M6">
            <v>6.68969214665644</v>
          </cell>
          <cell r="N6">
            <v>7.56972045857783</v>
          </cell>
          <cell r="O6">
            <v>6.39930707363751</v>
          </cell>
        </row>
        <row r="6">
          <cell r="R6">
            <v>8.48826659135008</v>
          </cell>
        </row>
        <row r="6">
          <cell r="T6">
            <v>7.1722535856782</v>
          </cell>
          <cell r="U6">
            <v>6.97082039087313</v>
          </cell>
          <cell r="V6">
            <v>4.86907365768152</v>
          </cell>
        </row>
        <row r="7">
          <cell r="B7" t="str">
            <v>IGR-2011-001</v>
          </cell>
          <cell r="C7" t="str">
            <v>Ornamental</v>
          </cell>
        </row>
        <row r="8">
          <cell r="B8" t="str">
            <v>JM0001.001</v>
          </cell>
          <cell r="C8" t="str">
            <v>N Japan</v>
          </cell>
          <cell r="D8">
            <v>44.2009</v>
          </cell>
          <cell r="E8">
            <v>142.052</v>
          </cell>
          <cell r="F8">
            <v>2.78098200581008</v>
          </cell>
          <cell r="G8">
            <v>5.5428041824541</v>
          </cell>
        </row>
        <row r="8">
          <cell r="L8">
            <v>4.45515897682553</v>
          </cell>
          <cell r="M8">
            <v>4.42481926241609</v>
          </cell>
        </row>
        <row r="8">
          <cell r="O8">
            <v>5.05959841100772</v>
          </cell>
        </row>
        <row r="8">
          <cell r="T8">
            <v>5.47499976115201</v>
          </cell>
          <cell r="U8">
            <v>5.29149098173758</v>
          </cell>
        </row>
        <row r="9">
          <cell r="B9" t="str">
            <v>JM0001.002</v>
          </cell>
          <cell r="C9" t="str">
            <v>N Japan</v>
          </cell>
          <cell r="D9">
            <v>44.2009</v>
          </cell>
          <cell r="E9">
            <v>142.052</v>
          </cell>
          <cell r="F9">
            <v>6.24736402188994</v>
          </cell>
          <cell r="G9">
            <v>5.5181676815803</v>
          </cell>
        </row>
        <row r="9">
          <cell r="L9">
            <v>5.46458080223126</v>
          </cell>
          <cell r="M9">
            <v>5.43705511220381</v>
          </cell>
          <cell r="N9">
            <v>6.773193502266</v>
          </cell>
          <cell r="O9">
            <v>5.46423935061125</v>
          </cell>
        </row>
        <row r="9">
          <cell r="T9">
            <v>6.24575179084772</v>
          </cell>
          <cell r="U9">
            <v>6.05884842601439</v>
          </cell>
        </row>
        <row r="10">
          <cell r="B10" t="str">
            <v>JM0001.003</v>
          </cell>
          <cell r="C10" t="str">
            <v>N Japan</v>
          </cell>
          <cell r="D10">
            <v>44.2009</v>
          </cell>
          <cell r="E10">
            <v>142.052</v>
          </cell>
        </row>
        <row r="10">
          <cell r="G10">
            <v>5.77404706668634</v>
          </cell>
        </row>
        <row r="10">
          <cell r="L10">
            <v>5.42118576852951</v>
          </cell>
          <cell r="M10">
            <v>5.36592248960522</v>
          </cell>
        </row>
        <row r="10">
          <cell r="O10">
            <v>4.58258291925181</v>
          </cell>
        </row>
        <row r="10">
          <cell r="T10">
            <v>4.97850620741859</v>
          </cell>
          <cell r="U10">
            <v>4.80476222283495</v>
          </cell>
        </row>
        <row r="11">
          <cell r="B11" t="str">
            <v>JM0022.001</v>
          </cell>
          <cell r="C11" t="str">
            <v>N Japan</v>
          </cell>
          <cell r="D11">
            <v>43.3823</v>
          </cell>
          <cell r="E11">
            <v>141.8921</v>
          </cell>
          <cell r="F11">
            <v>5.6083189462645</v>
          </cell>
          <cell r="G11">
            <v>5.84640290667497</v>
          </cell>
        </row>
        <row r="11">
          <cell r="K11">
            <v>5.9449167278471</v>
          </cell>
          <cell r="L11">
            <v>5.34030543621851</v>
          </cell>
          <cell r="M11">
            <v>5.51156904402457</v>
          </cell>
          <cell r="N11">
            <v>6.13121720653512</v>
          </cell>
          <cell r="O11">
            <v>5.21452040644083</v>
          </cell>
        </row>
        <row r="11">
          <cell r="S11">
            <v>4.64348261635954</v>
          </cell>
          <cell r="T11">
            <v>5.73918090266173</v>
          </cell>
          <cell r="U11">
            <v>5.59188798556182</v>
          </cell>
        </row>
        <row r="12">
          <cell r="B12" t="str">
            <v>JM0022.002</v>
          </cell>
          <cell r="C12" t="str">
            <v>N Japan</v>
          </cell>
          <cell r="D12">
            <v>43.3823</v>
          </cell>
          <cell r="E12">
            <v>141.8921</v>
          </cell>
          <cell r="F12">
            <v>5.95548055557488</v>
          </cell>
          <cell r="G12">
            <v>6.36756784649201</v>
          </cell>
        </row>
        <row r="12">
          <cell r="J12">
            <v>5.27358780937318</v>
          </cell>
        </row>
        <row r="12">
          <cell r="L12">
            <v>5.99451857125681</v>
          </cell>
          <cell r="M12">
            <v>5.96391000745141</v>
          </cell>
          <cell r="N12">
            <v>8.47935592907878</v>
          </cell>
          <cell r="O12">
            <v>5.91608746261881</v>
          </cell>
        </row>
        <row r="12">
          <cell r="R12">
            <v>6.53809191967275</v>
          </cell>
        </row>
        <row r="12">
          <cell r="T12">
            <v>7.01220801232932</v>
          </cell>
          <cell r="U12">
            <v>6.8137353640455</v>
          </cell>
          <cell r="V12">
            <v>5.86164694797792</v>
          </cell>
        </row>
        <row r="13">
          <cell r="B13" t="str">
            <v>JM0022.003</v>
          </cell>
          <cell r="C13" t="str">
            <v>N Japan</v>
          </cell>
          <cell r="D13">
            <v>43.3823</v>
          </cell>
          <cell r="E13">
            <v>141.8921</v>
          </cell>
          <cell r="F13">
            <v>6.9174862119452</v>
          </cell>
        </row>
        <row r="13">
          <cell r="K13">
            <v>5.02205824720986</v>
          </cell>
          <cell r="L13">
            <v>6.41908071272214</v>
          </cell>
          <cell r="M13">
            <v>6.14162738548345</v>
          </cell>
          <cell r="N13">
            <v>6.26580737451579</v>
          </cell>
        </row>
        <row r="13">
          <cell r="S13">
            <v>5.0820732638044</v>
          </cell>
          <cell r="T13">
            <v>6.02397557496892</v>
          </cell>
          <cell r="U13">
            <v>5.95620095659286</v>
          </cell>
        </row>
        <row r="14">
          <cell r="B14" t="str">
            <v>JM0026.001</v>
          </cell>
          <cell r="C14" t="str">
            <v>N Japan</v>
          </cell>
          <cell r="D14">
            <v>43.3249</v>
          </cell>
          <cell r="E14">
            <v>141.5153</v>
          </cell>
          <cell r="F14">
            <v>7.04335045691377</v>
          </cell>
          <cell r="G14">
            <v>8.47834541484549</v>
          </cell>
        </row>
        <row r="14">
          <cell r="J14">
            <v>4.26191678782954</v>
          </cell>
        </row>
        <row r="14">
          <cell r="L14">
            <v>7.10893890619119</v>
          </cell>
          <cell r="M14">
            <v>7.08211250753463</v>
          </cell>
          <cell r="N14">
            <v>8.62784590319501</v>
          </cell>
          <cell r="O14">
            <v>7.90120399219176</v>
          </cell>
        </row>
        <row r="14">
          <cell r="R14">
            <v>9.46585563275088</v>
          </cell>
        </row>
        <row r="14">
          <cell r="T14">
            <v>8.42955986061059</v>
          </cell>
          <cell r="U14">
            <v>8.21456929311638</v>
          </cell>
          <cell r="V14">
            <v>5.86164694797791</v>
          </cell>
        </row>
        <row r="15">
          <cell r="B15" t="str">
            <v>JM0026.002</v>
          </cell>
          <cell r="C15" t="str">
            <v>N Japan</v>
          </cell>
          <cell r="D15">
            <v>43.3249</v>
          </cell>
          <cell r="E15">
            <v>141.5153</v>
          </cell>
          <cell r="F15">
            <v>6.32061801093183</v>
          </cell>
          <cell r="G15">
            <v>5.64815721124774</v>
          </cell>
        </row>
        <row r="15">
          <cell r="J15">
            <v>5.27358780937316</v>
          </cell>
        </row>
        <row r="15">
          <cell r="L15">
            <v>5.92046286964694</v>
          </cell>
          <cell r="M15">
            <v>5.89814761165427</v>
          </cell>
          <cell r="N15">
            <v>7.42591146317213</v>
          </cell>
          <cell r="O15">
            <v>4.83393959000775</v>
          </cell>
        </row>
        <row r="15">
          <cell r="T15">
            <v>6.75637881666298</v>
          </cell>
          <cell r="U15">
            <v>6.56640340546673</v>
          </cell>
        </row>
        <row r="16">
          <cell r="B16" t="str">
            <v>JM0026.003</v>
          </cell>
          <cell r="C16" t="str">
            <v>N Japan</v>
          </cell>
          <cell r="D16">
            <v>43.3249</v>
          </cell>
          <cell r="E16">
            <v>141.5153</v>
          </cell>
          <cell r="F16">
            <v>5.70484961784755</v>
          </cell>
          <cell r="G16">
            <v>5.57739403182508</v>
          </cell>
        </row>
        <row r="16">
          <cell r="J16">
            <v>3.24767433121173</v>
          </cell>
        </row>
        <row r="16">
          <cell r="L16">
            <v>5.27464258858519</v>
          </cell>
          <cell r="M16">
            <v>5.23664464398702</v>
          </cell>
        </row>
        <row r="16">
          <cell r="O16">
            <v>4.87475474458374</v>
          </cell>
        </row>
        <row r="16">
          <cell r="R16">
            <v>7.51223632237558</v>
          </cell>
        </row>
        <row r="16">
          <cell r="T16">
            <v>5.83899154802522</v>
          </cell>
          <cell r="U16">
            <v>5.64267426731161</v>
          </cell>
          <cell r="V16">
            <v>4.86907365768158</v>
          </cell>
        </row>
        <row r="17">
          <cell r="B17" t="str">
            <v>JM0034.001</v>
          </cell>
          <cell r="C17" t="str">
            <v>N Japan</v>
          </cell>
          <cell r="D17">
            <v>43.1811</v>
          </cell>
          <cell r="E17">
            <v>141.3144</v>
          </cell>
          <cell r="F17">
            <v>5.87191291246486</v>
          </cell>
          <cell r="G17">
            <v>5.93994843580122</v>
          </cell>
        </row>
        <row r="17">
          <cell r="L17">
            <v>5.48961816899137</v>
          </cell>
          <cell r="M17">
            <v>5.46206725106261</v>
          </cell>
          <cell r="N17">
            <v>6.01418783019395</v>
          </cell>
          <cell r="O17">
            <v>5.38581737273606</v>
          </cell>
        </row>
        <row r="17">
          <cell r="T17">
            <v>5.78689561853395</v>
          </cell>
          <cell r="U17">
            <v>5.60576917681978</v>
          </cell>
        </row>
        <row r="18">
          <cell r="B18" t="str">
            <v>JM0040.003</v>
          </cell>
          <cell r="C18" t="str">
            <v>N Japan</v>
          </cell>
          <cell r="D18">
            <v>43.0439</v>
          </cell>
          <cell r="E18">
            <v>141.2919</v>
          </cell>
          <cell r="F18">
            <v>8.44463825017365</v>
          </cell>
          <cell r="G18">
            <v>8.16188503300674</v>
          </cell>
        </row>
        <row r="18">
          <cell r="L18">
            <v>7.83288576489319</v>
          </cell>
          <cell r="M18">
            <v>7.80377313345206</v>
          </cell>
          <cell r="N18">
            <v>8.61961243296466</v>
          </cell>
          <cell r="O18">
            <v>6.56064259069562</v>
          </cell>
        </row>
        <row r="18">
          <cell r="T18">
            <v>7.54020771533782</v>
          </cell>
          <cell r="U18">
            <v>7.33928195979948</v>
          </cell>
        </row>
        <row r="19">
          <cell r="B19" t="str">
            <v>JM0045.002</v>
          </cell>
          <cell r="C19" t="str">
            <v>N Japan</v>
          </cell>
          <cell r="D19">
            <v>43.2118</v>
          </cell>
          <cell r="E19">
            <v>140.9352</v>
          </cell>
        </row>
        <row r="19">
          <cell r="G19">
            <v>6.35107142218521</v>
          </cell>
        </row>
        <row r="19">
          <cell r="L19">
            <v>5.99508109448125</v>
          </cell>
          <cell r="M19">
            <v>5.93833379733716</v>
          </cell>
        </row>
        <row r="19">
          <cell r="O19">
            <v>5.33088440935768</v>
          </cell>
        </row>
        <row r="19">
          <cell r="T19">
            <v>5.75175559740203</v>
          </cell>
          <cell r="U19">
            <v>5.56722498382186</v>
          </cell>
        </row>
        <row r="20">
          <cell r="B20" t="str">
            <v>JM0047.001</v>
          </cell>
          <cell r="C20" t="str">
            <v>N Japan</v>
          </cell>
          <cell r="D20">
            <v>43.3049</v>
          </cell>
          <cell r="E20">
            <v>140.5506</v>
          </cell>
          <cell r="F20">
            <v>8.62657413248295</v>
          </cell>
          <cell r="G20">
            <v>6.27232855999153</v>
          </cell>
        </row>
        <row r="20">
          <cell r="L20">
            <v>7.00458372990155</v>
          </cell>
          <cell r="M20">
            <v>6.99670911319904</v>
          </cell>
          <cell r="N20">
            <v>8.53651466031472</v>
          </cell>
          <cell r="O20">
            <v>5.81857724403766</v>
          </cell>
        </row>
        <row r="20">
          <cell r="T20">
            <v>7.2352819900367</v>
          </cell>
          <cell r="U20">
            <v>7.03900728809889</v>
          </cell>
        </row>
        <row r="21">
          <cell r="B21" t="str">
            <v>JM0047.002</v>
          </cell>
          <cell r="C21" t="str">
            <v>N Japan</v>
          </cell>
          <cell r="D21">
            <v>43.3049</v>
          </cell>
          <cell r="E21">
            <v>140.5506</v>
          </cell>
        </row>
        <row r="21">
          <cell r="G21">
            <v>6.81180994835113</v>
          </cell>
        </row>
        <row r="21">
          <cell r="L21">
            <v>6.45068418266161</v>
          </cell>
          <cell r="M21">
            <v>6.39309633439297</v>
          </cell>
        </row>
        <row r="21">
          <cell r="O21">
            <v>7.10856930159175</v>
          </cell>
        </row>
        <row r="21">
          <cell r="T21">
            <v>7.57965113355059</v>
          </cell>
          <cell r="U21">
            <v>7.37337914977717</v>
          </cell>
        </row>
        <row r="22">
          <cell r="B22" t="str">
            <v>JM0048.001</v>
          </cell>
          <cell r="C22" t="str">
            <v>N Japan</v>
          </cell>
          <cell r="D22">
            <v>43.3279</v>
          </cell>
          <cell r="E22">
            <v>140.3565</v>
          </cell>
          <cell r="F22">
            <v>6.79584844782571</v>
          </cell>
          <cell r="G22">
            <v>6.73937125227285</v>
          </cell>
        </row>
        <row r="22">
          <cell r="L22">
            <v>6.35212612042053</v>
          </cell>
          <cell r="M22">
            <v>6.3242102356707</v>
          </cell>
          <cell r="N22">
            <v>6.66300946072541</v>
          </cell>
          <cell r="O22">
            <v>5.81404355036449</v>
          </cell>
        </row>
        <row r="22">
          <cell r="T22">
            <v>6.30671451822362</v>
          </cell>
          <cell r="U22">
            <v>6.1192898430948</v>
          </cell>
        </row>
        <row r="23">
          <cell r="B23" t="str">
            <v>JM0050.002</v>
          </cell>
          <cell r="C23" t="str">
            <v>N Japan</v>
          </cell>
          <cell r="D23">
            <v>42.9468</v>
          </cell>
          <cell r="E23">
            <v>140.5615</v>
          </cell>
          <cell r="F23">
            <v>7.09028647808015</v>
          </cell>
          <cell r="G23">
            <v>6.65016985343934</v>
          </cell>
        </row>
        <row r="23">
          <cell r="K23">
            <v>6.46370635407472</v>
          </cell>
          <cell r="L23">
            <v>6.46042195157157</v>
          </cell>
          <cell r="M23">
            <v>6.50620005816249</v>
          </cell>
          <cell r="N23">
            <v>7.08846602600463</v>
          </cell>
          <cell r="O23">
            <v>6.34044296948074</v>
          </cell>
        </row>
        <row r="23">
          <cell r="S23">
            <v>5.10287116254091</v>
          </cell>
          <cell r="T23">
            <v>6.81146830437981</v>
          </cell>
          <cell r="U23">
            <v>6.52168000366832</v>
          </cell>
        </row>
        <row r="24">
          <cell r="B24" t="str">
            <v>JM0050.003</v>
          </cell>
          <cell r="C24" t="str">
            <v>N Japan</v>
          </cell>
          <cell r="D24">
            <v>42.9468</v>
          </cell>
          <cell r="E24">
            <v>140.5615</v>
          </cell>
          <cell r="F24">
            <v>6.62191625006611</v>
          </cell>
          <cell r="G24">
            <v>5.89309763102649</v>
          </cell>
        </row>
        <row r="24">
          <cell r="J24">
            <v>3.24767433121172</v>
          </cell>
        </row>
        <row r="24">
          <cell r="L24">
            <v>5.78006562671962</v>
          </cell>
          <cell r="M24">
            <v>5.75088815652377</v>
          </cell>
          <cell r="N24">
            <v>6.43102509495796</v>
          </cell>
          <cell r="O24">
            <v>5.52494317249878</v>
          </cell>
        </row>
        <row r="24">
          <cell r="R24">
            <v>6.53809191967273</v>
          </cell>
        </row>
        <row r="24">
          <cell r="T24">
            <v>6.05040829121085</v>
          </cell>
          <cell r="U24">
            <v>5.86099967564374</v>
          </cell>
          <cell r="V24">
            <v>3.87763392964746</v>
          </cell>
        </row>
        <row r="25">
          <cell r="B25" t="str">
            <v>JM0051.002</v>
          </cell>
          <cell r="C25" t="str">
            <v>N Japan</v>
          </cell>
          <cell r="D25">
            <v>42.835</v>
          </cell>
          <cell r="E25">
            <v>140.6535</v>
          </cell>
          <cell r="F25">
            <v>7.43993585514517</v>
          </cell>
          <cell r="G25">
            <v>7.6883735172468</v>
          </cell>
        </row>
        <row r="25">
          <cell r="K25">
            <v>6.55724937086147</v>
          </cell>
          <cell r="L25">
            <v>7.12596118196495</v>
          </cell>
          <cell r="M25">
            <v>7.04703589155742</v>
          </cell>
          <cell r="N25">
            <v>7.96025551513782</v>
          </cell>
          <cell r="O25">
            <v>6.78720169966392</v>
          </cell>
        </row>
        <row r="25">
          <cell r="S25">
            <v>4.01225086906064</v>
          </cell>
          <cell r="T25">
            <v>7.46800071102811</v>
          </cell>
          <cell r="U25">
            <v>6.79061329767373</v>
          </cell>
        </row>
        <row r="26">
          <cell r="B26" t="str">
            <v>JM0051.003</v>
          </cell>
          <cell r="C26" t="str">
            <v>N Japan</v>
          </cell>
          <cell r="D26">
            <v>42.835</v>
          </cell>
          <cell r="E26">
            <v>140.6535</v>
          </cell>
          <cell r="F26">
            <v>7.6457758326536</v>
          </cell>
          <cell r="G26">
            <v>7.21750768935984</v>
          </cell>
        </row>
        <row r="26">
          <cell r="K26">
            <v>5.7893003111466</v>
          </cell>
          <cell r="L26">
            <v>6.96897970997589</v>
          </cell>
          <cell r="M26">
            <v>6.69265875413898</v>
          </cell>
          <cell r="N26">
            <v>5.91405022177449</v>
          </cell>
          <cell r="O26">
            <v>6.25393272063973</v>
          </cell>
        </row>
        <row r="26">
          <cell r="S26">
            <v>6.18532535108271</v>
          </cell>
          <cell r="T26">
            <v>6.44336889171197</v>
          </cell>
          <cell r="U26">
            <v>6.46315245231239</v>
          </cell>
        </row>
        <row r="27">
          <cell r="B27" t="str">
            <v>JM0053.002</v>
          </cell>
          <cell r="C27" t="str">
            <v>N Japan</v>
          </cell>
          <cell r="D27">
            <v>42.1799</v>
          </cell>
          <cell r="E27">
            <v>140.4414</v>
          </cell>
        </row>
        <row r="27">
          <cell r="G27">
            <v>7.3106302637662</v>
          </cell>
        </row>
        <row r="27">
          <cell r="K27">
            <v>6.18659392298229</v>
          </cell>
          <cell r="L27">
            <v>6.94819307360115</v>
          </cell>
          <cell r="M27">
            <v>6.61808508070003</v>
          </cell>
        </row>
        <row r="27">
          <cell r="O27">
            <v>6.18188436626879</v>
          </cell>
        </row>
        <row r="27">
          <cell r="S27">
            <v>5.70709978003543</v>
          </cell>
          <cell r="T27">
            <v>6.62877434885689</v>
          </cell>
          <cell r="U27">
            <v>6.71972702661665</v>
          </cell>
        </row>
        <row r="28">
          <cell r="B28" t="str">
            <v>JM0055.001</v>
          </cell>
          <cell r="C28" t="str">
            <v>N Japan</v>
          </cell>
          <cell r="D28">
            <v>42.4008</v>
          </cell>
          <cell r="E28">
            <v>140.3002</v>
          </cell>
          <cell r="F28">
            <v>6.37148922580804</v>
          </cell>
          <cell r="G28">
            <v>7.2527211641747</v>
          </cell>
        </row>
        <row r="28">
          <cell r="L28">
            <v>6.38060063123621</v>
          </cell>
          <cell r="M28">
            <v>6.35220675151019</v>
          </cell>
          <cell r="N28">
            <v>7.64453650475464</v>
          </cell>
          <cell r="O28">
            <v>6.6341593660274</v>
          </cell>
        </row>
        <row r="28">
          <cell r="T28">
            <v>7.23449307197856</v>
          </cell>
          <cell r="U28">
            <v>7.03561020245399</v>
          </cell>
        </row>
        <row r="29">
          <cell r="B29" t="str">
            <v>JM0055.002</v>
          </cell>
          <cell r="C29" t="str">
            <v>N Japan</v>
          </cell>
          <cell r="D29">
            <v>42.4008</v>
          </cell>
          <cell r="E29">
            <v>140.3002</v>
          </cell>
          <cell r="F29">
            <v>6.5520935983548</v>
          </cell>
          <cell r="G29">
            <v>5.43227283677897</v>
          </cell>
        </row>
        <row r="29">
          <cell r="L29">
            <v>5.47101390674407</v>
          </cell>
          <cell r="M29">
            <v>5.44971885445999</v>
          </cell>
          <cell r="N29">
            <v>6.67674470922572</v>
          </cell>
          <cell r="O29">
            <v>5.38065034080301</v>
          </cell>
        </row>
        <row r="29">
          <cell r="T29">
            <v>5.96020462131459</v>
          </cell>
          <cell r="U29">
            <v>5.77421698562176</v>
          </cell>
        </row>
        <row r="30">
          <cell r="B30" t="str">
            <v>JM0057.001</v>
          </cell>
          <cell r="C30" t="str">
            <v>N Japan</v>
          </cell>
          <cell r="D30">
            <v>42.4716</v>
          </cell>
          <cell r="E30">
            <v>140.2016</v>
          </cell>
          <cell r="F30">
            <v>7.57083786987282</v>
          </cell>
          <cell r="G30">
            <v>7.42644532298239</v>
          </cell>
        </row>
        <row r="30">
          <cell r="J30">
            <v>4.26191678782954</v>
          </cell>
          <cell r="K30">
            <v>5.40593111300131</v>
          </cell>
          <cell r="L30">
            <v>6.95680606056386</v>
          </cell>
          <cell r="M30">
            <v>6.73333411867881</v>
          </cell>
          <cell r="N30">
            <v>8.58275580040156</v>
          </cell>
          <cell r="O30">
            <v>6.15927910095051</v>
          </cell>
        </row>
        <row r="30">
          <cell r="R30">
            <v>7.51223632237552</v>
          </cell>
          <cell r="S30">
            <v>5.78571192117632</v>
          </cell>
          <cell r="T30">
            <v>6.9479788684969</v>
          </cell>
          <cell r="U30">
            <v>6.76906497460732</v>
          </cell>
          <cell r="V30">
            <v>5.86164694797788</v>
          </cell>
        </row>
        <row r="31">
          <cell r="B31" t="str">
            <v>JM0057.002</v>
          </cell>
          <cell r="C31" t="str">
            <v>N Japan</v>
          </cell>
          <cell r="D31">
            <v>42.4716</v>
          </cell>
          <cell r="E31">
            <v>140.2016</v>
          </cell>
          <cell r="F31">
            <v>6.67311388594978</v>
          </cell>
          <cell r="G31">
            <v>6.91011177692777</v>
          </cell>
        </row>
        <row r="31">
          <cell r="L31">
            <v>6.36298479333406</v>
          </cell>
          <cell r="M31">
            <v>6.33460663719715</v>
          </cell>
          <cell r="N31">
            <v>7.23729158306983</v>
          </cell>
          <cell r="O31">
            <v>6.351137247225</v>
          </cell>
        </row>
        <row r="31">
          <cell r="T31">
            <v>6.88873981421783</v>
          </cell>
          <cell r="U31">
            <v>6.6937473750793</v>
          </cell>
        </row>
        <row r="32">
          <cell r="B32" t="str">
            <v>JM0058.001</v>
          </cell>
          <cell r="C32" t="str">
            <v>S Japan</v>
          </cell>
          <cell r="D32">
            <v>42.5997</v>
          </cell>
          <cell r="E32">
            <v>140.6458</v>
          </cell>
          <cell r="F32">
            <v>7.6975654531428</v>
          </cell>
          <cell r="G32">
            <v>7.19843432254878</v>
          </cell>
        </row>
        <row r="32">
          <cell r="L32">
            <v>7.01056771557022</v>
          </cell>
          <cell r="M32">
            <v>6.98163313956672</v>
          </cell>
          <cell r="N32">
            <v>6.66580719197316</v>
          </cell>
          <cell r="O32">
            <v>5.93721758205979</v>
          </cell>
        </row>
        <row r="32">
          <cell r="T32">
            <v>6.39465192153957</v>
          </cell>
          <cell r="U32">
            <v>6.20542863069925</v>
          </cell>
        </row>
        <row r="33">
          <cell r="B33" t="str">
            <v>JM0058.003</v>
          </cell>
          <cell r="C33" t="str">
            <v>S Japan</v>
          </cell>
          <cell r="D33">
            <v>42.5997</v>
          </cell>
          <cell r="E33">
            <v>140.6458</v>
          </cell>
          <cell r="F33">
            <v>6.88431444363986</v>
          </cell>
          <cell r="G33">
            <v>6.69224222013604</v>
          </cell>
        </row>
        <row r="33">
          <cell r="J33">
            <v>3.24767433121173</v>
          </cell>
        </row>
        <row r="33">
          <cell r="L33">
            <v>6.2342991723807</v>
          </cell>
          <cell r="M33">
            <v>6.2088004234832</v>
          </cell>
          <cell r="N33">
            <v>7.24984695237347</v>
          </cell>
          <cell r="O33">
            <v>6.03935651760632</v>
          </cell>
        </row>
        <row r="33">
          <cell r="R33">
            <v>2.67386508137404</v>
          </cell>
        </row>
        <row r="33">
          <cell r="T33">
            <v>6.15856855557313</v>
          </cell>
          <cell r="U33">
            <v>5.96914957821209</v>
          </cell>
          <cell r="V33">
            <v>6.85504660421882</v>
          </cell>
        </row>
        <row r="34">
          <cell r="B34" t="str">
            <v>JM0059.001</v>
          </cell>
          <cell r="C34" t="str">
            <v>N Japan</v>
          </cell>
          <cell r="D34">
            <v>42.5621</v>
          </cell>
          <cell r="E34">
            <v>140.7971</v>
          </cell>
          <cell r="F34">
            <v>6.00043708882201</v>
          </cell>
          <cell r="G34">
            <v>6.12129976230331</v>
          </cell>
        </row>
        <row r="34">
          <cell r="K34">
            <v>6.0228760643971</v>
          </cell>
          <cell r="L34">
            <v>5.68306220849186</v>
          </cell>
          <cell r="M34">
            <v>5.74138630329905</v>
          </cell>
          <cell r="N34">
            <v>6.33085686159511</v>
          </cell>
          <cell r="O34">
            <v>5.20904393509177</v>
          </cell>
        </row>
        <row r="34">
          <cell r="S34">
            <v>4.68581493099495</v>
          </cell>
          <cell r="T34">
            <v>5.77981737737065</v>
          </cell>
          <cell r="U34">
            <v>5.61886241126809</v>
          </cell>
        </row>
        <row r="35">
          <cell r="B35" t="str">
            <v>JM0059.002</v>
          </cell>
          <cell r="C35" t="str">
            <v>N Japan</v>
          </cell>
          <cell r="D35">
            <v>42.5621</v>
          </cell>
          <cell r="E35">
            <v>140.7971</v>
          </cell>
          <cell r="F35">
            <v>7.51855688299746</v>
          </cell>
          <cell r="G35">
            <v>7.25911602848456</v>
          </cell>
        </row>
        <row r="35">
          <cell r="J35">
            <v>4.26191678782954</v>
          </cell>
          <cell r="K35">
            <v>6.97018298881941</v>
          </cell>
          <cell r="L35">
            <v>6.88200419514498</v>
          </cell>
          <cell r="M35">
            <v>6.89775809875407</v>
          </cell>
          <cell r="N35">
            <v>7.57923873970347</v>
          </cell>
          <cell r="O35">
            <v>6.0661250934301</v>
          </cell>
        </row>
        <row r="35">
          <cell r="R35">
            <v>10.4447595783417</v>
          </cell>
        </row>
        <row r="35">
          <cell r="T35">
            <v>7.30637092414871</v>
          </cell>
          <cell r="U35">
            <v>7.10564208107194</v>
          </cell>
          <cell r="V35">
            <v>11.8294381957728</v>
          </cell>
        </row>
        <row r="36">
          <cell r="B36" t="str">
            <v>JM0061.002</v>
          </cell>
          <cell r="C36" t="str">
            <v>N Japan</v>
          </cell>
          <cell r="D36">
            <v>42.7802</v>
          </cell>
          <cell r="E36">
            <v>140.8035</v>
          </cell>
          <cell r="F36">
            <v>5.56721708056068</v>
          </cell>
          <cell r="G36">
            <v>6.38825675392567</v>
          </cell>
        </row>
        <row r="36">
          <cell r="K36">
            <v>6.48823009130898</v>
          </cell>
          <cell r="L36">
            <v>5.71376582364962</v>
          </cell>
          <cell r="M36">
            <v>5.94919392002771</v>
          </cell>
          <cell r="N36">
            <v>6.59728070601254</v>
          </cell>
          <cell r="O36">
            <v>5.04958663820146</v>
          </cell>
        </row>
        <row r="36">
          <cell r="S36">
            <v>4.5542565590462</v>
          </cell>
          <cell r="T36">
            <v>5.63674808170748</v>
          </cell>
          <cell r="U36">
            <v>5.49823389160092</v>
          </cell>
        </row>
        <row r="37">
          <cell r="B37" t="str">
            <v>JM0062.001</v>
          </cell>
          <cell r="C37" t="str">
            <v>N Japan</v>
          </cell>
          <cell r="D37">
            <v>41.7193</v>
          </cell>
          <cell r="E37">
            <v>141.0068</v>
          </cell>
          <cell r="F37">
            <v>7.57328593037148</v>
          </cell>
          <cell r="G37">
            <v>7.79244665975769</v>
          </cell>
        </row>
        <row r="37">
          <cell r="J37">
            <v>3.24767433121173</v>
          </cell>
          <cell r="K37">
            <v>5.47982990843642</v>
          </cell>
          <cell r="L37">
            <v>7.01605649667448</v>
          </cell>
          <cell r="M37">
            <v>6.70945261706461</v>
          </cell>
          <cell r="N37">
            <v>8.09329264165611</v>
          </cell>
          <cell r="O37">
            <v>6.61005096050896</v>
          </cell>
        </row>
        <row r="37">
          <cell r="R37">
            <v>8.48826659135012</v>
          </cell>
          <cell r="S37">
            <v>5.45989644154785</v>
          </cell>
          <cell r="T37">
            <v>7.4653264960864</v>
          </cell>
          <cell r="U37">
            <v>7.09135898916843</v>
          </cell>
          <cell r="V37">
            <v>7.84907967165059</v>
          </cell>
        </row>
        <row r="38">
          <cell r="B38" t="str">
            <v>JM0062.002</v>
          </cell>
          <cell r="C38" t="str">
            <v>N Japan</v>
          </cell>
          <cell r="D38">
            <v>41.7193</v>
          </cell>
          <cell r="E38">
            <v>141.0068</v>
          </cell>
          <cell r="F38">
            <v>6.56304469164969</v>
          </cell>
          <cell r="G38">
            <v>7.09322995360665</v>
          </cell>
        </row>
        <row r="38">
          <cell r="J38">
            <v>5.27358780937319</v>
          </cell>
        </row>
        <row r="38">
          <cell r="L38">
            <v>6.64539749276071</v>
          </cell>
          <cell r="M38">
            <v>6.60998955847264</v>
          </cell>
          <cell r="N38">
            <v>7.74867139503957</v>
          </cell>
          <cell r="O38">
            <v>6.22267788234952</v>
          </cell>
        </row>
        <row r="38">
          <cell r="R38">
            <v>6.53809191967277</v>
          </cell>
        </row>
        <row r="38">
          <cell r="T38">
            <v>6.81090367426089</v>
          </cell>
          <cell r="U38">
            <v>6.61290670891707</v>
          </cell>
          <cell r="V38">
            <v>4.86907365768159</v>
          </cell>
        </row>
        <row r="39">
          <cell r="B39" t="str">
            <v>JM0062.003</v>
          </cell>
          <cell r="C39" t="str">
            <v>N Japan</v>
          </cell>
          <cell r="D39">
            <v>41.7193</v>
          </cell>
          <cell r="E39">
            <v>141.0068</v>
          </cell>
          <cell r="F39">
            <v>7.39622691326658</v>
          </cell>
          <cell r="G39">
            <v>7.31228734273753</v>
          </cell>
        </row>
        <row r="39">
          <cell r="J39">
            <v>4.26191678782952</v>
          </cell>
        </row>
        <row r="39">
          <cell r="L39">
            <v>6.8677054035681</v>
          </cell>
          <cell r="M39">
            <v>6.83750228838127</v>
          </cell>
          <cell r="N39">
            <v>8.09352941291094</v>
          </cell>
          <cell r="O39">
            <v>6.18707905169188</v>
          </cell>
        </row>
        <row r="39">
          <cell r="R39">
            <v>7.51223632237549</v>
          </cell>
        </row>
        <row r="39">
          <cell r="T39">
            <v>7.26388510772757</v>
          </cell>
          <cell r="U39">
            <v>7.06255620874425</v>
          </cell>
          <cell r="V39">
            <v>7.84907967165059</v>
          </cell>
        </row>
        <row r="40">
          <cell r="B40" t="str">
            <v>JM0069.001</v>
          </cell>
          <cell r="C40" t="str">
            <v>N Japan</v>
          </cell>
          <cell r="D40">
            <v>41.402</v>
          </cell>
          <cell r="E40">
            <v>140.2177</v>
          </cell>
          <cell r="F40">
            <v>7.74776444679555</v>
          </cell>
          <cell r="G40">
            <v>6.8651356734721</v>
          </cell>
        </row>
        <row r="40">
          <cell r="K40">
            <v>5.70599556892008</v>
          </cell>
          <cell r="L40">
            <v>6.86892241034393</v>
          </cell>
          <cell r="M40">
            <v>6.74299398811429</v>
          </cell>
          <cell r="N40">
            <v>8.00167877230816</v>
          </cell>
          <cell r="O40">
            <v>5.46058021423398</v>
          </cell>
        </row>
        <row r="40">
          <cell r="T40">
            <v>6.77903782824701</v>
          </cell>
          <cell r="U40">
            <v>6.58596500978648</v>
          </cell>
        </row>
        <row r="41">
          <cell r="B41" t="str">
            <v>JM0069.002</v>
          </cell>
          <cell r="C41" t="str">
            <v>N Japan</v>
          </cell>
          <cell r="D41">
            <v>41.402</v>
          </cell>
          <cell r="E41">
            <v>140.2177</v>
          </cell>
          <cell r="F41">
            <v>4.56609956143915</v>
          </cell>
          <cell r="G41">
            <v>7.30572809895308</v>
          </cell>
        </row>
        <row r="41">
          <cell r="L41">
            <v>5.76683428883446</v>
          </cell>
          <cell r="M41">
            <v>5.72825572170576</v>
          </cell>
          <cell r="N41">
            <v>7.16723969722735</v>
          </cell>
          <cell r="O41">
            <v>6.85764508111351</v>
          </cell>
        </row>
        <row r="41">
          <cell r="T41">
            <v>7.15970025321234</v>
          </cell>
          <cell r="U41">
            <v>6.96084402792807</v>
          </cell>
        </row>
        <row r="42">
          <cell r="B42" t="str">
            <v>JM0075.002</v>
          </cell>
          <cell r="C42" t="str">
            <v>N Japan</v>
          </cell>
          <cell r="D42">
            <v>41.976</v>
          </cell>
          <cell r="E42">
            <v>140.6721</v>
          </cell>
          <cell r="F42">
            <v>7.54753079163067</v>
          </cell>
          <cell r="G42">
            <v>5.79708188005741</v>
          </cell>
        </row>
        <row r="42">
          <cell r="L42">
            <v>5.96906520380369</v>
          </cell>
          <cell r="M42">
            <v>5.94149505722005</v>
          </cell>
          <cell r="N42">
            <v>7.60043075736348</v>
          </cell>
          <cell r="O42">
            <v>5.66715324302378</v>
          </cell>
        </row>
        <row r="42">
          <cell r="T42">
            <v>6.58426330293242</v>
          </cell>
          <cell r="U42">
            <v>6.39608110963542</v>
          </cell>
        </row>
        <row r="43">
          <cell r="B43" t="str">
            <v>JM0076.001</v>
          </cell>
          <cell r="C43" t="str">
            <v>N Japan</v>
          </cell>
          <cell r="D43">
            <v>42.0721</v>
          </cell>
          <cell r="E43">
            <v>140.7988</v>
          </cell>
          <cell r="F43">
            <v>7.74111416637628</v>
          </cell>
          <cell r="G43">
            <v>7.58412076430866</v>
          </cell>
        </row>
        <row r="43">
          <cell r="K43">
            <v>5.27179971937136</v>
          </cell>
          <cell r="L43">
            <v>7.22338457932837</v>
          </cell>
          <cell r="M43">
            <v>7.00897453370744</v>
          </cell>
          <cell r="N43">
            <v>8.39173818738784</v>
          </cell>
          <cell r="O43">
            <v>6.77429709180116</v>
          </cell>
        </row>
        <row r="43">
          <cell r="S43">
            <v>5.93870791668721</v>
          </cell>
          <cell r="T43">
            <v>7.67045683925965</v>
          </cell>
          <cell r="U43">
            <v>7.42955271553593</v>
          </cell>
        </row>
        <row r="44">
          <cell r="B44" t="str">
            <v>JM0076.002</v>
          </cell>
          <cell r="C44" t="str">
            <v>N Japan</v>
          </cell>
          <cell r="D44">
            <v>42.0721</v>
          </cell>
          <cell r="E44">
            <v>140.7988</v>
          </cell>
        </row>
        <row r="44">
          <cell r="G44">
            <v>7.63300233143244</v>
          </cell>
        </row>
        <row r="44">
          <cell r="K44">
            <v>5.99095972590029</v>
          </cell>
          <cell r="L44">
            <v>7.26590857490637</v>
          </cell>
          <cell r="M44">
            <v>6.83434733145325</v>
          </cell>
        </row>
        <row r="44">
          <cell r="O44">
            <v>6.53501899745441</v>
          </cell>
        </row>
        <row r="44">
          <cell r="S44">
            <v>3.96513241331247</v>
          </cell>
          <cell r="T44">
            <v>6.99415954000962</v>
          </cell>
          <cell r="U44">
            <v>6.03791608426835</v>
          </cell>
        </row>
        <row r="45">
          <cell r="B45" t="str">
            <v>JM0079.002</v>
          </cell>
          <cell r="C45" t="str">
            <v>N Japan</v>
          </cell>
          <cell r="D45">
            <v>43.6195</v>
          </cell>
          <cell r="E45">
            <v>144.4453</v>
          </cell>
          <cell r="F45">
            <v>5.09218957437147</v>
          </cell>
          <cell r="G45">
            <v>5.29329918943567</v>
          </cell>
        </row>
        <row r="45">
          <cell r="L45">
            <v>4.84034775807281</v>
          </cell>
          <cell r="M45">
            <v>4.79481459113142</v>
          </cell>
          <cell r="N45">
            <v>5.33662554816793</v>
          </cell>
          <cell r="O45">
            <v>4.67753950728835</v>
          </cell>
        </row>
        <row r="45">
          <cell r="T45">
            <v>5.08464940299338</v>
          </cell>
          <cell r="U45">
            <v>4.90842580053436</v>
          </cell>
        </row>
        <row r="46">
          <cell r="B46" t="str">
            <v>JM0085.001</v>
          </cell>
          <cell r="C46" t="str">
            <v>N Japan</v>
          </cell>
          <cell r="D46">
            <v>39.44</v>
          </cell>
          <cell r="E46">
            <v>141.07</v>
          </cell>
          <cell r="F46">
            <v>7.59337858975012</v>
          </cell>
          <cell r="G46">
            <v>7.26176333134296</v>
          </cell>
        </row>
        <row r="46">
          <cell r="J46">
            <v>4.26191678782953</v>
          </cell>
        </row>
        <row r="46">
          <cell r="L46">
            <v>6.91086458674091</v>
          </cell>
          <cell r="M46">
            <v>6.87937097350421</v>
          </cell>
          <cell r="N46">
            <v>8.19119234762932</v>
          </cell>
          <cell r="O46">
            <v>6.53312684884743</v>
          </cell>
        </row>
        <row r="46">
          <cell r="R46">
            <v>7.51223632237549</v>
          </cell>
        </row>
        <row r="46">
          <cell r="T46">
            <v>7.33769542545825</v>
          </cell>
          <cell r="U46">
            <v>7.135199215772</v>
          </cell>
          <cell r="V46">
            <v>5.86164694797792</v>
          </cell>
        </row>
        <row r="47">
          <cell r="B47" t="str">
            <v>JM0085.002</v>
          </cell>
          <cell r="C47" t="str">
            <v>N Japan</v>
          </cell>
          <cell r="D47">
            <v>39.44</v>
          </cell>
          <cell r="E47">
            <v>141.07</v>
          </cell>
          <cell r="F47">
            <v>6.13501936135786</v>
          </cell>
          <cell r="G47">
            <v>6.06471378832212</v>
          </cell>
        </row>
        <row r="47">
          <cell r="J47">
            <v>2.22906700338778</v>
          </cell>
          <cell r="K47">
            <v>4.20564050410076</v>
          </cell>
          <cell r="L47">
            <v>5.51329004698252</v>
          </cell>
          <cell r="M47">
            <v>5.38010845359145</v>
          </cell>
          <cell r="N47">
            <v>5.97629149506031</v>
          </cell>
          <cell r="O47">
            <v>6.53800269639123</v>
          </cell>
        </row>
        <row r="47">
          <cell r="R47">
            <v>4.59749470644311</v>
          </cell>
          <cell r="S47">
            <v>4.8866445581869</v>
          </cell>
          <cell r="T47">
            <v>6.13853313255115</v>
          </cell>
          <cell r="U47">
            <v>5.94649919186395</v>
          </cell>
          <cell r="V47">
            <v>5.86164694797791</v>
          </cell>
        </row>
        <row r="48">
          <cell r="B48" t="str">
            <v>JM0085.003</v>
          </cell>
          <cell r="C48" t="str">
            <v>N Japan</v>
          </cell>
          <cell r="D48">
            <v>39.44</v>
          </cell>
          <cell r="E48">
            <v>141.07</v>
          </cell>
          <cell r="F48">
            <v>6.99272686566589</v>
          </cell>
          <cell r="G48">
            <v>6.43789946132534</v>
          </cell>
        </row>
        <row r="48">
          <cell r="J48">
            <v>4.26191678782952</v>
          </cell>
          <cell r="K48">
            <v>5.48712915150435</v>
          </cell>
          <cell r="L48">
            <v>6.28392034958575</v>
          </cell>
          <cell r="M48">
            <v>6.15736053988918</v>
          </cell>
          <cell r="N48">
            <v>7.87778875526789</v>
          </cell>
          <cell r="O48">
            <v>5.9655332411555</v>
          </cell>
        </row>
        <row r="48">
          <cell r="R48">
            <v>11.4247910612006</v>
          </cell>
          <cell r="S48">
            <v>5.04393004863938</v>
          </cell>
          <cell r="T48">
            <v>7.33001811959023</v>
          </cell>
          <cell r="U48">
            <v>6.90235767759606</v>
          </cell>
          <cell r="V48">
            <v>5.8616469479779</v>
          </cell>
        </row>
        <row r="49">
          <cell r="B49" t="str">
            <v>JM0091.001</v>
          </cell>
          <cell r="C49" t="str">
            <v>S Japan</v>
          </cell>
          <cell r="D49">
            <v>36.5613</v>
          </cell>
          <cell r="E49">
            <v>139.561</v>
          </cell>
          <cell r="F49">
            <v>6.17464714462419</v>
          </cell>
          <cell r="G49">
            <v>7.66391172194379</v>
          </cell>
        </row>
        <row r="49">
          <cell r="L49">
            <v>6.48128447514815</v>
          </cell>
          <cell r="M49">
            <v>6.45280138826634</v>
          </cell>
          <cell r="N49">
            <v>5.62789864322949</v>
          </cell>
          <cell r="O49">
            <v>5.88649684256096</v>
          </cell>
        </row>
        <row r="49">
          <cell r="T49">
            <v>5.85055395707685</v>
          </cell>
          <cell r="U49">
            <v>5.66800327634188</v>
          </cell>
        </row>
        <row r="50">
          <cell r="B50" t="str">
            <v>JM0091.002</v>
          </cell>
          <cell r="C50" t="str">
            <v>S Japan</v>
          </cell>
          <cell r="D50">
            <v>36.5613</v>
          </cell>
          <cell r="E50">
            <v>139.561</v>
          </cell>
          <cell r="F50">
            <v>7.19652044650613</v>
          </cell>
          <cell r="G50">
            <v>7.60809160694269</v>
          </cell>
        </row>
        <row r="50">
          <cell r="K50">
            <v>5.3639331998698</v>
          </cell>
          <cell r="L50">
            <v>6.96568508799398</v>
          </cell>
          <cell r="M50">
            <v>6.5793383890674</v>
          </cell>
          <cell r="N50">
            <v>7.43121949466456</v>
          </cell>
          <cell r="O50">
            <v>6.61199744315107</v>
          </cell>
        </row>
        <row r="50">
          <cell r="S50">
            <v>5.26029441001149</v>
          </cell>
          <cell r="T50">
            <v>7.11846655572775</v>
          </cell>
          <cell r="U50">
            <v>6.76906991527001</v>
          </cell>
        </row>
        <row r="51">
          <cell r="B51" t="str">
            <v>JM0093.001</v>
          </cell>
          <cell r="C51" t="str">
            <v>N Japan</v>
          </cell>
          <cell r="D51">
            <v>36.0548</v>
          </cell>
          <cell r="E51">
            <v>138.4633</v>
          </cell>
          <cell r="F51">
            <v>5.94591276443706</v>
          </cell>
          <cell r="G51">
            <v>5.61362880254193</v>
          </cell>
        </row>
        <row r="51">
          <cell r="L51">
            <v>5.3691217318569</v>
          </cell>
          <cell r="M51">
            <v>5.36445653582616</v>
          </cell>
        </row>
        <row r="51">
          <cell r="O51">
            <v>4.51219502977433</v>
          </cell>
        </row>
        <row r="51">
          <cell r="T51">
            <v>4.90573515246397</v>
          </cell>
          <cell r="U51">
            <v>4.73302240943208</v>
          </cell>
        </row>
        <row r="52">
          <cell r="B52" t="str">
            <v>JM0094.001</v>
          </cell>
          <cell r="C52" t="str">
            <v>S Japan</v>
          </cell>
          <cell r="D52">
            <v>36.0547</v>
          </cell>
          <cell r="E52">
            <v>138.4634</v>
          </cell>
          <cell r="F52">
            <v>6.15361751301659</v>
          </cell>
          <cell r="G52">
            <v>5.49434822964415</v>
          </cell>
        </row>
        <row r="52">
          <cell r="L52">
            <v>5.36829477836285</v>
          </cell>
          <cell r="M52">
            <v>5.33969486992153</v>
          </cell>
          <cell r="N52">
            <v>5.90376130177805</v>
          </cell>
          <cell r="O52">
            <v>4.20665604156949</v>
          </cell>
        </row>
        <row r="52">
          <cell r="T52">
            <v>5.11999857558269</v>
          </cell>
          <cell r="U52">
            <v>4.9486600259023</v>
          </cell>
        </row>
        <row r="53">
          <cell r="B53" t="str">
            <v>JM0094.003</v>
          </cell>
          <cell r="C53" t="str">
            <v>S Japan</v>
          </cell>
          <cell r="D53">
            <v>36.0547</v>
          </cell>
          <cell r="E53">
            <v>138.4634</v>
          </cell>
          <cell r="F53">
            <v>6.77517801586902</v>
          </cell>
          <cell r="G53">
            <v>6.65628715431558</v>
          </cell>
        </row>
        <row r="53">
          <cell r="J53">
            <v>4.2619167878295</v>
          </cell>
          <cell r="K53">
            <v>5.27179971937125</v>
          </cell>
          <cell r="L53">
            <v>6.31369853179225</v>
          </cell>
          <cell r="M53">
            <v>6.1860263182914</v>
          </cell>
          <cell r="N53">
            <v>7.5559051301459</v>
          </cell>
          <cell r="O53">
            <v>5.39789615891359</v>
          </cell>
        </row>
        <row r="53">
          <cell r="R53">
            <v>7.5122363223755</v>
          </cell>
          <cell r="S53">
            <v>4.4231744212026</v>
          </cell>
          <cell r="T53">
            <v>6.33546937238263</v>
          </cell>
          <cell r="U53">
            <v>6.02680197182355</v>
          </cell>
          <cell r="V53">
            <v>3.87763392964745</v>
          </cell>
        </row>
        <row r="54">
          <cell r="B54" t="str">
            <v>JM0096.002</v>
          </cell>
          <cell r="C54" t="str">
            <v>N Japan</v>
          </cell>
          <cell r="D54">
            <v>35.909</v>
          </cell>
          <cell r="E54">
            <v>138.4093</v>
          </cell>
          <cell r="F54">
            <v>7.2494477257988</v>
          </cell>
          <cell r="G54">
            <v>7.5516110784129</v>
          </cell>
        </row>
        <row r="54">
          <cell r="J54">
            <v>6.28354377337958</v>
          </cell>
          <cell r="K54">
            <v>6.79159268016506</v>
          </cell>
          <cell r="L54">
            <v>7.14628476923122</v>
          </cell>
          <cell r="M54">
            <v>7.11182273284477</v>
          </cell>
          <cell r="N54">
            <v>6.71826119439351</v>
          </cell>
          <cell r="O54">
            <v>6.1488999353255</v>
          </cell>
        </row>
        <row r="54">
          <cell r="R54">
            <v>10.4447595783417</v>
          </cell>
          <cell r="S54">
            <v>4.6858149309949</v>
          </cell>
          <cell r="T54">
            <v>6.90806467879616</v>
          </cell>
          <cell r="U54">
            <v>6.59930793278465</v>
          </cell>
          <cell r="V54">
            <v>7.84907967165063</v>
          </cell>
        </row>
        <row r="55">
          <cell r="B55" t="str">
            <v>JM0098.001</v>
          </cell>
          <cell r="C55" t="str">
            <v>S Japan</v>
          </cell>
          <cell r="D55">
            <v>35.4719</v>
          </cell>
          <cell r="E55">
            <v>138.2907</v>
          </cell>
          <cell r="F55">
            <v>5.99882200701503</v>
          </cell>
          <cell r="G55">
            <v>6.23974105963092</v>
          </cell>
        </row>
        <row r="55">
          <cell r="K55">
            <v>5.62256306216456</v>
          </cell>
          <cell r="L55">
            <v>5.7368020015254</v>
          </cell>
          <cell r="M55">
            <v>5.74753346883353</v>
          </cell>
          <cell r="N55">
            <v>5.71961826818185</v>
          </cell>
          <cell r="O55">
            <v>5.23840370703768</v>
          </cell>
        </row>
        <row r="55">
          <cell r="S55">
            <v>5.57763203738046</v>
          </cell>
          <cell r="T55">
            <v>5.61336803072757</v>
          </cell>
          <cell r="U55">
            <v>5.68130178725607</v>
          </cell>
        </row>
        <row r="56">
          <cell r="B56" t="str">
            <v>JM0098.002</v>
          </cell>
          <cell r="C56" t="str">
            <v>S Japan</v>
          </cell>
          <cell r="D56">
            <v>35.4719</v>
          </cell>
          <cell r="E56">
            <v>138.2907</v>
          </cell>
          <cell r="F56">
            <v>7.09387640244049</v>
          </cell>
          <cell r="G56">
            <v>6.33470195510622</v>
          </cell>
        </row>
        <row r="56">
          <cell r="L56">
            <v>6.28475169766348</v>
          </cell>
          <cell r="M56">
            <v>6.25644379524026</v>
          </cell>
          <cell r="N56">
            <v>6.90786271609306</v>
          </cell>
          <cell r="O56">
            <v>5.82551799270939</v>
          </cell>
        </row>
        <row r="56">
          <cell r="T56">
            <v>6.45519866324268</v>
          </cell>
          <cell r="U56">
            <v>6.26525430574512</v>
          </cell>
        </row>
        <row r="57">
          <cell r="B57" t="str">
            <v>JM0099.001</v>
          </cell>
          <cell r="C57" t="str">
            <v>S Japan</v>
          </cell>
          <cell r="D57">
            <v>35.4719</v>
          </cell>
          <cell r="E57">
            <v>138.2907</v>
          </cell>
          <cell r="F57">
            <v>7.09513405010975</v>
          </cell>
          <cell r="G57">
            <v>5.97456609310053</v>
          </cell>
        </row>
        <row r="57">
          <cell r="J57">
            <v>4.26191678782954</v>
          </cell>
          <cell r="K57">
            <v>6.58592308274289</v>
          </cell>
          <cell r="L57">
            <v>6.08715295453775</v>
          </cell>
          <cell r="M57">
            <v>6.21889645079411</v>
          </cell>
          <cell r="N57">
            <v>6.01955013527614</v>
          </cell>
          <cell r="O57">
            <v>6.43386477394576</v>
          </cell>
        </row>
        <row r="57">
          <cell r="R57">
            <v>5.56628906135022</v>
          </cell>
          <cell r="S57">
            <v>5.81101047048565</v>
          </cell>
          <cell r="T57">
            <v>6.14842005287642</v>
          </cell>
          <cell r="U57">
            <v>6.17853558012767</v>
          </cell>
          <cell r="V57">
            <v>3.87763392964748</v>
          </cell>
        </row>
        <row r="58">
          <cell r="B58" t="str">
            <v>JM0118.001</v>
          </cell>
          <cell r="C58" t="str">
            <v>S Japan</v>
          </cell>
          <cell r="D58">
            <v>33.5722</v>
          </cell>
          <cell r="E58">
            <v>133.3884</v>
          </cell>
          <cell r="F58">
            <v>8.67823905613033</v>
          </cell>
          <cell r="G58">
            <v>8.98611410839608</v>
          </cell>
        </row>
        <row r="58">
          <cell r="K58">
            <v>9.00656885923858</v>
          </cell>
          <cell r="L58">
            <v>8.34846902942123</v>
          </cell>
          <cell r="M58">
            <v>8.44407207834692</v>
          </cell>
          <cell r="N58">
            <v>9.89901287786668</v>
          </cell>
          <cell r="O58">
            <v>8.00678415362922</v>
          </cell>
        </row>
        <row r="58">
          <cell r="S58">
            <v>7.9837491444891</v>
          </cell>
          <cell r="T58">
            <v>9.1237637683485</v>
          </cell>
          <cell r="U58">
            <v>8.94942087865446</v>
          </cell>
        </row>
        <row r="59">
          <cell r="B59" t="str">
            <v>JM0118.002</v>
          </cell>
          <cell r="C59" t="str">
            <v>N Japan</v>
          </cell>
          <cell r="D59">
            <v>33.5722</v>
          </cell>
          <cell r="E59">
            <v>133.3884</v>
          </cell>
          <cell r="F59">
            <v>5.38680670447597</v>
          </cell>
          <cell r="G59">
            <v>4.69379813206695</v>
          </cell>
        </row>
        <row r="59">
          <cell r="K59">
            <v>3.4204240478318</v>
          </cell>
          <cell r="L59">
            <v>4.67525240725414</v>
          </cell>
          <cell r="M59">
            <v>4.5285883575158</v>
          </cell>
          <cell r="N59">
            <v>5.13669031200913</v>
          </cell>
          <cell r="O59">
            <v>4.49244858704314</v>
          </cell>
        </row>
        <row r="59">
          <cell r="S59">
            <v>2.11666459576147</v>
          </cell>
          <cell r="T59">
            <v>4.89771198871966</v>
          </cell>
          <cell r="U59">
            <v>4.50797093750328</v>
          </cell>
        </row>
        <row r="60">
          <cell r="B60" t="str">
            <v>JM0118.003</v>
          </cell>
          <cell r="C60" t="str">
            <v>S Japan</v>
          </cell>
          <cell r="D60">
            <v>33.5722</v>
          </cell>
          <cell r="E60">
            <v>133.3884</v>
          </cell>
          <cell r="F60">
            <v>7.70400721253663</v>
          </cell>
          <cell r="G60">
            <v>7.09725434618505</v>
          </cell>
        </row>
        <row r="60">
          <cell r="J60">
            <v>3.24767433121173</v>
          </cell>
          <cell r="K60">
            <v>4.22130372043274</v>
          </cell>
          <cell r="L60">
            <v>6.72975120902722</v>
          </cell>
          <cell r="M60">
            <v>6.44717261266677</v>
          </cell>
          <cell r="N60">
            <v>7.76919229736376</v>
          </cell>
          <cell r="O60">
            <v>6.95801890217548</v>
          </cell>
        </row>
        <row r="60">
          <cell r="R60">
            <v>5.56628906135022</v>
          </cell>
          <cell r="S60">
            <v>6.17260161438137</v>
          </cell>
          <cell r="T60">
            <v>7.10479207451723</v>
          </cell>
          <cell r="U60">
            <v>6.95877281293943</v>
          </cell>
          <cell r="V60">
            <v>7.84907967165063</v>
          </cell>
        </row>
        <row r="61">
          <cell r="B61" t="str">
            <v>JM0119.001</v>
          </cell>
          <cell r="C61" t="str">
            <v>S Japan</v>
          </cell>
          <cell r="D61">
            <v>33.5645</v>
          </cell>
          <cell r="E61">
            <v>133.3811</v>
          </cell>
          <cell r="F61">
            <v>8.23622060567141</v>
          </cell>
          <cell r="G61">
            <v>5.80135914573396</v>
          </cell>
        </row>
        <row r="61">
          <cell r="K61">
            <v>5.72264294706921</v>
          </cell>
          <cell r="L61">
            <v>6.95066132095277</v>
          </cell>
          <cell r="M61">
            <v>6.69929959883907</v>
          </cell>
          <cell r="N61">
            <v>7.43055837590975</v>
          </cell>
          <cell r="O61">
            <v>6.50532950889677</v>
          </cell>
        </row>
        <row r="61">
          <cell r="S61">
            <v>5.77592130434315</v>
          </cell>
          <cell r="T61">
            <v>7.10416348024923</v>
          </cell>
          <cell r="U61">
            <v>6.91239174693172</v>
          </cell>
        </row>
        <row r="62">
          <cell r="B62" t="str">
            <v>JM0119.002</v>
          </cell>
          <cell r="C62" t="str">
            <v>S Japan</v>
          </cell>
          <cell r="D62">
            <v>33.5645</v>
          </cell>
          <cell r="E62">
            <v>133.3811</v>
          </cell>
          <cell r="F62">
            <v>8.3134910300598</v>
          </cell>
          <cell r="G62">
            <v>6.6508556065081</v>
          </cell>
        </row>
        <row r="62">
          <cell r="L62">
            <v>7.03600820752282</v>
          </cell>
          <cell r="M62">
            <v>7.00705262726174</v>
          </cell>
          <cell r="N62">
            <v>7.85918993627249</v>
          </cell>
          <cell r="O62">
            <v>6.46543658764056</v>
          </cell>
        </row>
        <row r="62">
          <cell r="T62">
            <v>7.25111908359127</v>
          </cell>
          <cell r="U62">
            <v>7.05205198530454</v>
          </cell>
        </row>
        <row r="63">
          <cell r="B63" t="str">
            <v>JM0125.001</v>
          </cell>
          <cell r="C63" t="str">
            <v>S Japan</v>
          </cell>
          <cell r="D63">
            <v>31.5326</v>
          </cell>
          <cell r="E63">
            <v>131.2392</v>
          </cell>
          <cell r="F63">
            <v>9.79913236015578</v>
          </cell>
          <cell r="G63">
            <v>8.7766760102375</v>
          </cell>
        </row>
        <row r="63">
          <cell r="K63">
            <v>5.69490436841541</v>
          </cell>
          <cell r="L63">
            <v>9.09334880039063</v>
          </cell>
          <cell r="M63">
            <v>7.88764655912771</v>
          </cell>
          <cell r="N63">
            <v>8.8379734599952</v>
          </cell>
          <cell r="O63">
            <v>6.71438201903181</v>
          </cell>
        </row>
        <row r="63">
          <cell r="S63">
            <v>5.52935985872832</v>
          </cell>
          <cell r="T63">
            <v>8.27136852157119</v>
          </cell>
          <cell r="U63">
            <v>7.52493085197589</v>
          </cell>
        </row>
        <row r="64">
          <cell r="B64" t="str">
            <v>JM0134.002</v>
          </cell>
          <cell r="C64" t="str">
            <v>N Japan</v>
          </cell>
          <cell r="D64">
            <v>32.4242</v>
          </cell>
          <cell r="E64">
            <v>131.1775</v>
          </cell>
          <cell r="F64">
            <v>5.32466133090293</v>
          </cell>
          <cell r="G64">
            <v>5.95944002195413</v>
          </cell>
        </row>
        <row r="64">
          <cell r="L64">
            <v>5.22789930169435</v>
          </cell>
          <cell r="M64">
            <v>5.20061678842434</v>
          </cell>
          <cell r="N64">
            <v>5.64300882187448</v>
          </cell>
          <cell r="O64">
            <v>6.54963875250736</v>
          </cell>
        </row>
        <row r="64">
          <cell r="T64">
            <v>6.45834131927214</v>
          </cell>
          <cell r="U64">
            <v>6.269110871387</v>
          </cell>
        </row>
        <row r="65">
          <cell r="B65" t="str">
            <v>JM0216.001</v>
          </cell>
          <cell r="C65" t="str">
            <v>N Japan</v>
          </cell>
          <cell r="D65">
            <v>44.22</v>
          </cell>
          <cell r="E65">
            <v>142.05</v>
          </cell>
          <cell r="F65">
            <v>6.75214028895347</v>
          </cell>
          <cell r="G65">
            <v>5.94292738214265</v>
          </cell>
        </row>
        <row r="65">
          <cell r="L65">
            <v>5.81128226272073</v>
          </cell>
          <cell r="M65">
            <v>5.78385971208744</v>
          </cell>
          <cell r="N65">
            <v>7.1004693159297</v>
          </cell>
          <cell r="O65">
            <v>5.26578667880613</v>
          </cell>
        </row>
        <row r="65">
          <cell r="T65">
            <v>6.06439668367626</v>
          </cell>
          <cell r="U65">
            <v>5.87991292480502</v>
          </cell>
        </row>
        <row r="66">
          <cell r="B66" t="str">
            <v>JM0216.002</v>
          </cell>
          <cell r="C66" t="str">
            <v>N Japan</v>
          </cell>
          <cell r="D66">
            <v>44.22</v>
          </cell>
          <cell r="E66">
            <v>142.05</v>
          </cell>
          <cell r="F66">
            <v>4.76630593226669</v>
          </cell>
          <cell r="G66">
            <v>4.98811758086998</v>
          </cell>
        </row>
        <row r="66">
          <cell r="L66">
            <v>4.50213305281231</v>
          </cell>
          <cell r="M66">
            <v>4.46998037792793</v>
          </cell>
          <cell r="N66">
            <v>6.11213526386703</v>
          </cell>
          <cell r="O66">
            <v>5.21397058385609</v>
          </cell>
        </row>
        <row r="66">
          <cell r="T66">
            <v>5.73088720585917</v>
          </cell>
          <cell r="U66">
            <v>5.54877822943318</v>
          </cell>
        </row>
        <row r="67">
          <cell r="B67" t="str">
            <v>JM0220.001</v>
          </cell>
          <cell r="C67" t="str">
            <v>N Japan</v>
          </cell>
          <cell r="D67">
            <v>41.45</v>
          </cell>
          <cell r="E67">
            <v>140.08</v>
          </cell>
          <cell r="F67">
            <v>7.49953000609499</v>
          </cell>
          <cell r="G67">
            <v>6.05433953087522</v>
          </cell>
        </row>
        <row r="67">
          <cell r="L67">
            <v>6.34107803698655</v>
          </cell>
          <cell r="M67">
            <v>6.31271948315868</v>
          </cell>
          <cell r="N67">
            <v>6.7686904321784</v>
          </cell>
          <cell r="O67">
            <v>6.10614479872242</v>
          </cell>
        </row>
        <row r="67">
          <cell r="T67">
            <v>6.53326451133567</v>
          </cell>
          <cell r="U67">
            <v>6.34126199390362</v>
          </cell>
        </row>
        <row r="68">
          <cell r="B68" t="str">
            <v>JM0229.001</v>
          </cell>
          <cell r="C68" t="str">
            <v>S Japan</v>
          </cell>
          <cell r="D68">
            <v>34.75</v>
          </cell>
          <cell r="E68">
            <v>136.52</v>
          </cell>
          <cell r="F68">
            <v>6.09860534139117</v>
          </cell>
          <cell r="G68">
            <v>5.87640481471778</v>
          </cell>
        </row>
        <row r="68">
          <cell r="L68">
            <v>5.56983144777611</v>
          </cell>
          <cell r="M68">
            <v>5.5422003220881</v>
          </cell>
          <cell r="N68">
            <v>5.86382959791996</v>
          </cell>
          <cell r="O68">
            <v>5.38852350577496</v>
          </cell>
        </row>
        <row r="68">
          <cell r="T68">
            <v>5.73002205993765</v>
          </cell>
          <cell r="U68">
            <v>5.5467155784807</v>
          </cell>
        </row>
        <row r="69">
          <cell r="B69" t="str">
            <v>JM0229.002</v>
          </cell>
          <cell r="C69" t="str">
            <v>S Japan</v>
          </cell>
          <cell r="D69">
            <v>34.75</v>
          </cell>
          <cell r="E69">
            <v>136.52</v>
          </cell>
          <cell r="F69">
            <v>5.48045974426593</v>
          </cell>
          <cell r="G69">
            <v>6.30709406129518</v>
          </cell>
        </row>
        <row r="69">
          <cell r="L69">
            <v>5.54066102689326</v>
          </cell>
          <cell r="M69">
            <v>5.50253045182576</v>
          </cell>
          <cell r="N69">
            <v>5.76411315116032</v>
          </cell>
          <cell r="O69">
            <v>4.85497739549269</v>
          </cell>
        </row>
        <row r="69">
          <cell r="T69">
            <v>5.34628083702906</v>
          </cell>
          <cell r="U69">
            <v>5.16644703511618</v>
          </cell>
        </row>
        <row r="70">
          <cell r="B70" t="str">
            <v>JM0232.001</v>
          </cell>
          <cell r="C70" t="str">
            <v>S Japan</v>
          </cell>
          <cell r="D70">
            <v>35.05</v>
          </cell>
          <cell r="E70">
            <v>133.72</v>
          </cell>
          <cell r="F70">
            <v>8.85450751002611</v>
          </cell>
          <cell r="G70">
            <v>8.85491983512155</v>
          </cell>
        </row>
        <row r="70">
          <cell r="K70">
            <v>7.72628917749546</v>
          </cell>
          <cell r="L70">
            <v>8.40238208855243</v>
          </cell>
          <cell r="M70">
            <v>8.30301919970301</v>
          </cell>
          <cell r="N70">
            <v>9.84486768877958</v>
          </cell>
          <cell r="O70">
            <v>7.94066483452872</v>
          </cell>
        </row>
        <row r="70">
          <cell r="S70">
            <v>6.76088299504293</v>
          </cell>
          <cell r="T70">
            <v>8.98743294963607</v>
          </cell>
          <cell r="U70">
            <v>8.57448514492911</v>
          </cell>
        </row>
        <row r="71">
          <cell r="B71" t="str">
            <v>JM0232.002</v>
          </cell>
          <cell r="C71" t="str">
            <v>S Japan</v>
          </cell>
          <cell r="D71">
            <v>35.05</v>
          </cell>
          <cell r="E71">
            <v>133.72</v>
          </cell>
          <cell r="F71">
            <v>8.72595480278099</v>
          </cell>
          <cell r="G71">
            <v>7.61842109277206</v>
          </cell>
        </row>
        <row r="71">
          <cell r="L71">
            <v>7.43857305078971</v>
          </cell>
          <cell r="M71">
            <v>7.40106495743901</v>
          </cell>
          <cell r="N71">
            <v>7.58436191949799</v>
          </cell>
          <cell r="O71">
            <v>7.70714771840676</v>
          </cell>
        </row>
        <row r="71">
          <cell r="T71">
            <v>8.0180052609842</v>
          </cell>
          <cell r="U71">
            <v>7.80996038861906</v>
          </cell>
        </row>
        <row r="72">
          <cell r="B72" t="str">
            <v>JM0233.002</v>
          </cell>
          <cell r="C72" t="str">
            <v>S Japan</v>
          </cell>
          <cell r="D72">
            <v>34.4</v>
          </cell>
          <cell r="E72">
            <v>132.71</v>
          </cell>
          <cell r="F72">
            <v>7.3707956475663</v>
          </cell>
          <cell r="G72">
            <v>6.67678693295985</v>
          </cell>
        </row>
        <row r="72">
          <cell r="K72">
            <v>8.5064942158806</v>
          </cell>
          <cell r="L72">
            <v>6.59070873096708</v>
          </cell>
          <cell r="M72">
            <v>6.8040501209845</v>
          </cell>
          <cell r="N72">
            <v>7.43968336651262</v>
          </cell>
          <cell r="O72">
            <v>5.91922287222569</v>
          </cell>
        </row>
        <row r="72">
          <cell r="S72">
            <v>6.28523106325373</v>
          </cell>
          <cell r="T72">
            <v>6.76165630255429</v>
          </cell>
          <cell r="U72">
            <v>6.66360877360494</v>
          </cell>
        </row>
        <row r="73">
          <cell r="B73" t="str">
            <v>JM0239.001</v>
          </cell>
          <cell r="C73" t="str">
            <v>S Japan</v>
          </cell>
          <cell r="D73">
            <v>36</v>
          </cell>
          <cell r="E73">
            <v>138.12</v>
          </cell>
          <cell r="F73">
            <v>6.37753505880058</v>
          </cell>
          <cell r="G73">
            <v>5.59485135260999</v>
          </cell>
        </row>
        <row r="73">
          <cell r="K73">
            <v>4.92196945726512</v>
          </cell>
          <cell r="L73">
            <v>5.56778413568787</v>
          </cell>
          <cell r="M73">
            <v>5.48965230919705</v>
          </cell>
          <cell r="N73">
            <v>6.6312835141555</v>
          </cell>
          <cell r="O73">
            <v>5.56374412516637</v>
          </cell>
        </row>
        <row r="73">
          <cell r="S73">
            <v>4.09179734870503</v>
          </cell>
          <cell r="T73">
            <v>6.21923824315498</v>
          </cell>
          <cell r="U73">
            <v>5.87288249144513</v>
          </cell>
        </row>
        <row r="74">
          <cell r="B74" t="str">
            <v>JM0239.002</v>
          </cell>
          <cell r="C74" t="str">
            <v>S Japan</v>
          </cell>
          <cell r="D74">
            <v>36</v>
          </cell>
          <cell r="E74">
            <v>138.12</v>
          </cell>
          <cell r="F74">
            <v>5.46866055719965</v>
          </cell>
          <cell r="G74">
            <v>5.58807767211573</v>
          </cell>
        </row>
        <row r="74">
          <cell r="L74">
            <v>5.11764094503161</v>
          </cell>
          <cell r="M74">
            <v>5.09047473935143</v>
          </cell>
          <cell r="N74">
            <v>5.22838344863909</v>
          </cell>
          <cell r="O74">
            <v>5.35740541555262</v>
          </cell>
        </row>
        <row r="74">
          <cell r="T74">
            <v>5.38358505463384</v>
          </cell>
          <cell r="U74">
            <v>5.20706575212362</v>
          </cell>
        </row>
        <row r="75">
          <cell r="B75" t="str">
            <v>JM0295.001</v>
          </cell>
          <cell r="C75" t="str">
            <v>N Japan</v>
          </cell>
          <cell r="D75">
            <v>42.4985</v>
          </cell>
          <cell r="E75">
            <v>141.2706</v>
          </cell>
          <cell r="F75">
            <v>6.86795300971611</v>
          </cell>
          <cell r="G75">
            <v>6.45280838778644</v>
          </cell>
        </row>
        <row r="75">
          <cell r="K75">
            <v>4.27295732008078</v>
          </cell>
          <cell r="L75">
            <v>6.23303087165107</v>
          </cell>
          <cell r="M75">
            <v>6.01626233644344</v>
          </cell>
          <cell r="N75">
            <v>6.81116285349819</v>
          </cell>
          <cell r="O75">
            <v>5.9628862185259</v>
          </cell>
        </row>
        <row r="75">
          <cell r="S75">
            <v>3.20819543080339</v>
          </cell>
          <cell r="T75">
            <v>6.47925596916627</v>
          </cell>
          <cell r="U75">
            <v>6.03504075457428</v>
          </cell>
        </row>
        <row r="76">
          <cell r="B76" t="str">
            <v>JM0295.002</v>
          </cell>
          <cell r="C76" t="str">
            <v>N Japan</v>
          </cell>
          <cell r="D76">
            <v>42.4985</v>
          </cell>
          <cell r="E76">
            <v>141.2706</v>
          </cell>
          <cell r="F76">
            <v>6.42457275499788</v>
          </cell>
          <cell r="G76">
            <v>6.22498500758894</v>
          </cell>
        </row>
        <row r="76">
          <cell r="K76">
            <v>5.0058405597938</v>
          </cell>
          <cell r="L76">
            <v>5.88765477556372</v>
          </cell>
          <cell r="M76">
            <v>5.76279738358931</v>
          </cell>
          <cell r="N76">
            <v>6.17335593388767</v>
          </cell>
          <cell r="O76">
            <v>5.60279472766652</v>
          </cell>
        </row>
        <row r="76">
          <cell r="S76">
            <v>3.58819536268636</v>
          </cell>
          <cell r="T76">
            <v>6.00119223598093</v>
          </cell>
          <cell r="U76">
            <v>5.6239501843643</v>
          </cell>
        </row>
        <row r="77">
          <cell r="B77" t="str">
            <v>JM0296.001</v>
          </cell>
          <cell r="C77" t="str">
            <v>N Japan</v>
          </cell>
          <cell r="D77">
            <v>42.4981</v>
          </cell>
          <cell r="E77">
            <v>141.1484</v>
          </cell>
          <cell r="F77">
            <v>4.72428997852135</v>
          </cell>
          <cell r="G77">
            <v>4.31168293070198</v>
          </cell>
        </row>
        <row r="77">
          <cell r="K77">
            <v>4.00429103089054</v>
          </cell>
          <cell r="L77">
            <v>4.0753247650593</v>
          </cell>
          <cell r="M77">
            <v>4.09718396370387</v>
          </cell>
          <cell r="N77">
            <v>5.57650085941915</v>
          </cell>
          <cell r="O77">
            <v>4.46415305980255</v>
          </cell>
        </row>
        <row r="77">
          <cell r="S77">
            <v>3.288599551621</v>
          </cell>
          <cell r="T77">
            <v>4.95472745882159</v>
          </cell>
          <cell r="U77">
            <v>4.68221923907932</v>
          </cell>
        </row>
        <row r="78">
          <cell r="B78" t="str">
            <v>JM0296.002</v>
          </cell>
          <cell r="C78" t="str">
            <v>N Japan</v>
          </cell>
          <cell r="D78">
            <v>42.4981</v>
          </cell>
          <cell r="E78">
            <v>141.1484</v>
          </cell>
          <cell r="F78">
            <v>5.1439584377776</v>
          </cell>
          <cell r="G78">
            <v>5.45243311705292</v>
          </cell>
        </row>
        <row r="78">
          <cell r="L78">
            <v>4.89067682039111</v>
          </cell>
          <cell r="M78">
            <v>4.86375649732877</v>
          </cell>
          <cell r="N78">
            <v>5.77454265431551</v>
          </cell>
          <cell r="O78">
            <v>4.30533652438555</v>
          </cell>
        </row>
        <row r="78">
          <cell r="T78">
            <v>5.16649250572078</v>
          </cell>
          <cell r="U78">
            <v>4.99442267215025</v>
          </cell>
        </row>
        <row r="79">
          <cell r="B79" t="str">
            <v>JM0297.001</v>
          </cell>
          <cell r="C79" t="str">
            <v>N Japan</v>
          </cell>
          <cell r="D79">
            <v>42.4982</v>
          </cell>
          <cell r="E79">
            <v>141.1486</v>
          </cell>
          <cell r="F79">
            <v>5.19400921855143</v>
          </cell>
          <cell r="G79">
            <v>5.30679219756744</v>
          </cell>
        </row>
        <row r="79">
          <cell r="L79">
            <v>4.88274903518548</v>
          </cell>
          <cell r="M79">
            <v>4.83713607248303</v>
          </cell>
          <cell r="N79">
            <v>5.68801422813523</v>
          </cell>
          <cell r="O79">
            <v>4.17682369702844</v>
          </cell>
        </row>
        <row r="79">
          <cell r="T79">
            <v>4.90409224336029</v>
          </cell>
          <cell r="U79">
            <v>4.73179758533697</v>
          </cell>
        </row>
        <row r="80">
          <cell r="B80" t="str">
            <v>JM0298.001</v>
          </cell>
          <cell r="C80" t="str">
            <v>N Japan</v>
          </cell>
          <cell r="D80">
            <v>42.4982</v>
          </cell>
          <cell r="E80">
            <v>141.1494</v>
          </cell>
          <cell r="F80">
            <v>6.17105241598698</v>
          </cell>
          <cell r="G80">
            <v>6.13239262572865</v>
          </cell>
        </row>
        <row r="80">
          <cell r="J80">
            <v>4.26191678782953</v>
          </cell>
          <cell r="K80">
            <v>7.22372439440594</v>
          </cell>
          <cell r="L80">
            <v>5.85850572441728</v>
          </cell>
          <cell r="M80">
            <v>6.07087964493315</v>
          </cell>
          <cell r="N80">
            <v>6.41822157702138</v>
          </cell>
          <cell r="O80">
            <v>5.85398380919143</v>
          </cell>
        </row>
        <row r="80">
          <cell r="R80">
            <v>7.51223632237548</v>
          </cell>
          <cell r="S80">
            <v>7.4626141195251</v>
          </cell>
          <cell r="T80">
            <v>6.36967319705398</v>
          </cell>
          <cell r="U80">
            <v>6.52065405130924</v>
          </cell>
          <cell r="V80">
            <v>4.86907365768158</v>
          </cell>
        </row>
        <row r="81">
          <cell r="B81" t="str">
            <v>JM0298.002</v>
          </cell>
          <cell r="C81" t="str">
            <v>N Japan</v>
          </cell>
          <cell r="D81">
            <v>42.4982</v>
          </cell>
          <cell r="E81">
            <v>141.1494</v>
          </cell>
          <cell r="F81">
            <v>6.76900865017714</v>
          </cell>
          <cell r="G81">
            <v>5.82018538905001</v>
          </cell>
        </row>
        <row r="81">
          <cell r="K81">
            <v>3.90555756488869</v>
          </cell>
          <cell r="L81">
            <v>5.81324535391193</v>
          </cell>
          <cell r="M81">
            <v>5.57741075297683</v>
          </cell>
          <cell r="N81">
            <v>7.42225987192016</v>
          </cell>
          <cell r="O81">
            <v>4.95212656219592</v>
          </cell>
        </row>
        <row r="81">
          <cell r="S81">
            <v>3.48832776555227</v>
          </cell>
          <cell r="T81">
            <v>5.9354993970816</v>
          </cell>
          <cell r="U81">
            <v>5.55009422359757</v>
          </cell>
        </row>
        <row r="82">
          <cell r="B82" t="str">
            <v>JM0300.001</v>
          </cell>
          <cell r="C82" t="str">
            <v>N Japan</v>
          </cell>
          <cell r="D82">
            <v>42.3061</v>
          </cell>
          <cell r="E82">
            <v>140.9884</v>
          </cell>
          <cell r="F82">
            <v>7.81169824694862</v>
          </cell>
          <cell r="G82">
            <v>7.3806118187195</v>
          </cell>
        </row>
        <row r="82">
          <cell r="K82">
            <v>5.48164051637174</v>
          </cell>
          <cell r="L82">
            <v>7.09030816395691</v>
          </cell>
          <cell r="M82">
            <v>6.48690242625344</v>
          </cell>
          <cell r="N82">
            <v>7.2952638777601</v>
          </cell>
          <cell r="O82">
            <v>6.61770865985664</v>
          </cell>
        </row>
        <row r="82">
          <cell r="S82">
            <v>4.93001138342773</v>
          </cell>
          <cell r="T82">
            <v>7.06032129298072</v>
          </cell>
          <cell r="U82">
            <v>6.4897561651168</v>
          </cell>
        </row>
        <row r="83">
          <cell r="B83" t="str">
            <v>JM0300.002</v>
          </cell>
          <cell r="C83" t="str">
            <v>N Japan</v>
          </cell>
          <cell r="D83">
            <v>42.3061</v>
          </cell>
          <cell r="E83">
            <v>140.9884</v>
          </cell>
          <cell r="F83">
            <v>7.99549440441252</v>
          </cell>
          <cell r="G83">
            <v>7.6921855960353</v>
          </cell>
        </row>
        <row r="83">
          <cell r="L83">
            <v>7.38899426497567</v>
          </cell>
          <cell r="M83">
            <v>7.35850360868394</v>
          </cell>
          <cell r="N83">
            <v>6.19661207136757</v>
          </cell>
          <cell r="O83">
            <v>5.62629871814458</v>
          </cell>
        </row>
        <row r="83">
          <cell r="T83">
            <v>6.01502382208664</v>
          </cell>
          <cell r="U83">
            <v>5.83169127894581</v>
          </cell>
        </row>
        <row r="84">
          <cell r="B84" t="str">
            <v>JM0303.002</v>
          </cell>
          <cell r="C84" t="str">
            <v>N Japan</v>
          </cell>
          <cell r="D84">
            <v>42.5537</v>
          </cell>
          <cell r="E84">
            <v>140.7906</v>
          </cell>
          <cell r="F84">
            <v>6.67271113566027</v>
          </cell>
          <cell r="G84">
            <v>6.55047105541847</v>
          </cell>
        </row>
        <row r="84">
          <cell r="J84">
            <v>3.24767433121174</v>
          </cell>
          <cell r="K84">
            <v>6.86576516767783</v>
          </cell>
          <cell r="L84">
            <v>6.09158906943706</v>
          </cell>
          <cell r="M84">
            <v>6.33339040003776</v>
          </cell>
          <cell r="N84">
            <v>6.90212994945505</v>
          </cell>
          <cell r="O84">
            <v>6.14280760551959</v>
          </cell>
        </row>
        <row r="84">
          <cell r="R84">
            <v>5.56628906135024</v>
          </cell>
          <cell r="S84">
            <v>6.10000000000001</v>
          </cell>
          <cell r="T84">
            <v>6.44314213468196</v>
          </cell>
          <cell r="U84">
            <v>6.50047117834215</v>
          </cell>
          <cell r="V84">
            <v>5.8616469479779</v>
          </cell>
        </row>
        <row r="85">
          <cell r="B85" t="str">
            <v>JM0304.001</v>
          </cell>
          <cell r="C85" t="str">
            <v>N Japan</v>
          </cell>
          <cell r="D85">
            <v>42.5539</v>
          </cell>
          <cell r="E85">
            <v>140.7983</v>
          </cell>
          <cell r="F85">
            <v>7.52019699606352</v>
          </cell>
          <cell r="G85">
            <v>7.21920002074129</v>
          </cell>
        </row>
        <row r="85">
          <cell r="K85">
            <v>3.87348163880794</v>
          </cell>
          <cell r="L85">
            <v>6.93373346734979</v>
          </cell>
          <cell r="M85">
            <v>6.58525325781549</v>
          </cell>
          <cell r="N85">
            <v>8.46197749625694</v>
          </cell>
          <cell r="O85">
            <v>6.9154404444836</v>
          </cell>
        </row>
        <row r="85">
          <cell r="S85">
            <v>4.01849685162424</v>
          </cell>
          <cell r="T85">
            <v>7.77844333137721</v>
          </cell>
          <cell r="U85">
            <v>7.27342999191568</v>
          </cell>
        </row>
        <row r="86">
          <cell r="B86" t="str">
            <v>JM0304.002</v>
          </cell>
          <cell r="C86" t="str">
            <v>N Japan</v>
          </cell>
          <cell r="D86">
            <v>42.5539</v>
          </cell>
          <cell r="E86">
            <v>140.7983</v>
          </cell>
          <cell r="F86">
            <v>6.29499247244415</v>
          </cell>
          <cell r="G86">
            <v>6.51193171661509</v>
          </cell>
        </row>
        <row r="86">
          <cell r="K86">
            <v>4.91652280530176</v>
          </cell>
          <cell r="L86">
            <v>6.00307595971128</v>
          </cell>
          <cell r="M86">
            <v>5.79808611140646</v>
          </cell>
          <cell r="N86">
            <v>7.05610125875564</v>
          </cell>
          <cell r="O86">
            <v>6.1232034961827</v>
          </cell>
        </row>
        <row r="86">
          <cell r="S86">
            <v>5.80751361739341</v>
          </cell>
          <cell r="T86">
            <v>6.6852499956996</v>
          </cell>
          <cell r="U86">
            <v>6.61187796532161</v>
          </cell>
        </row>
        <row r="87">
          <cell r="B87" t="str">
            <v>JM0307.001</v>
          </cell>
          <cell r="C87" t="str">
            <v>N Japan</v>
          </cell>
          <cell r="D87">
            <v>42.5785</v>
          </cell>
          <cell r="E87">
            <v>140.4551</v>
          </cell>
          <cell r="F87">
            <v>5.84552185730659</v>
          </cell>
          <cell r="G87">
            <v>5.17479906469083</v>
          </cell>
        </row>
        <row r="87">
          <cell r="L87">
            <v>5.09776380651141</v>
          </cell>
          <cell r="M87">
            <v>5.0706187817121</v>
          </cell>
          <cell r="N87">
            <v>5.9507119050374</v>
          </cell>
          <cell r="O87">
            <v>5.74203190081802</v>
          </cell>
        </row>
        <row r="87">
          <cell r="T87">
            <v>5.90592957230741</v>
          </cell>
          <cell r="U87">
            <v>5.72430743845345</v>
          </cell>
        </row>
        <row r="88">
          <cell r="B88" t="str">
            <v>JM0308.002</v>
          </cell>
          <cell r="C88" t="str">
            <v>N Japan</v>
          </cell>
          <cell r="D88">
            <v>42.5783</v>
          </cell>
          <cell r="E88">
            <v>140.4553</v>
          </cell>
          <cell r="F88">
            <v>5.33379766076145</v>
          </cell>
          <cell r="G88">
            <v>4.98063123608363</v>
          </cell>
        </row>
        <row r="88">
          <cell r="L88">
            <v>4.73730484469111</v>
          </cell>
          <cell r="M88">
            <v>4.71206473466636</v>
          </cell>
          <cell r="N88">
            <v>6.32699619907172</v>
          </cell>
          <cell r="O88">
            <v>4.22455183903148</v>
          </cell>
        </row>
        <row r="88">
          <cell r="T88">
            <v>5.07868287584372</v>
          </cell>
          <cell r="U88">
            <v>4.90437419091948</v>
          </cell>
        </row>
        <row r="89">
          <cell r="B89" t="str">
            <v>JM0310.001</v>
          </cell>
          <cell r="C89" t="str">
            <v>N Japan</v>
          </cell>
          <cell r="D89">
            <v>42.5416</v>
          </cell>
          <cell r="E89">
            <v>140.8643</v>
          </cell>
          <cell r="F89">
            <v>7.44683903528924</v>
          </cell>
          <cell r="G89">
            <v>7.09675424389272</v>
          </cell>
        </row>
        <row r="89">
          <cell r="J89">
            <v>4.26191678782952</v>
          </cell>
        </row>
        <row r="89">
          <cell r="L89">
            <v>6.75230810386972</v>
          </cell>
          <cell r="M89">
            <v>6.70470309744939</v>
          </cell>
          <cell r="N89">
            <v>7.29288270089934</v>
          </cell>
          <cell r="O89">
            <v>6.00486306805929</v>
          </cell>
        </row>
        <row r="89">
          <cell r="R89">
            <v>8.48826659135013</v>
          </cell>
        </row>
        <row r="89">
          <cell r="T89">
            <v>6.88072048699219</v>
          </cell>
          <cell r="U89">
            <v>6.67883235474969</v>
          </cell>
          <cell r="V89">
            <v>8.84361619341317</v>
          </cell>
        </row>
        <row r="90">
          <cell r="B90" t="str">
            <v>JM0310.002</v>
          </cell>
          <cell r="C90" t="str">
            <v>N Japan</v>
          </cell>
          <cell r="D90">
            <v>42.5416</v>
          </cell>
          <cell r="E90">
            <v>140.8643</v>
          </cell>
          <cell r="F90">
            <v>6.83525494293404</v>
          </cell>
          <cell r="G90">
            <v>6.15680966458061</v>
          </cell>
        </row>
        <row r="90">
          <cell r="J90">
            <v>2.22906700338777</v>
          </cell>
          <cell r="K90">
            <v>5.67138548858716</v>
          </cell>
          <cell r="L90">
            <v>5.70900897330445</v>
          </cell>
          <cell r="M90">
            <v>5.71433178819326</v>
          </cell>
          <cell r="N90">
            <v>7.1904768784461</v>
          </cell>
          <cell r="O90">
            <v>6.40056732885334</v>
          </cell>
        </row>
        <row r="90">
          <cell r="R90">
            <v>5.56628906135024</v>
          </cell>
          <cell r="S90">
            <v>4.52430272321042</v>
          </cell>
          <cell r="T90">
            <v>6.62518389012833</v>
          </cell>
          <cell r="U90">
            <v>6.32311045487391</v>
          </cell>
          <cell r="V90">
            <v>5.86164694797793</v>
          </cell>
        </row>
        <row r="91">
          <cell r="B91" t="str">
            <v>JM0311.001</v>
          </cell>
          <cell r="C91" t="str">
            <v>N Japan</v>
          </cell>
          <cell r="D91">
            <v>42.5415</v>
          </cell>
          <cell r="E91">
            <v>140.8643</v>
          </cell>
          <cell r="F91">
            <v>7.9310743357204</v>
          </cell>
          <cell r="G91">
            <v>6.7358588470301</v>
          </cell>
        </row>
        <row r="91">
          <cell r="L91">
            <v>6.58225062636565</v>
          </cell>
          <cell r="M91">
            <v>6.54565077143765</v>
          </cell>
          <cell r="N91">
            <v>5.84997776087416</v>
          </cell>
          <cell r="O91">
            <v>6.15425895335249</v>
          </cell>
        </row>
        <row r="91">
          <cell r="T91">
            <v>6.39906681957339</v>
          </cell>
          <cell r="U91">
            <v>6.20911399740068</v>
          </cell>
        </row>
        <row r="92">
          <cell r="B92" t="str">
            <v>JM0311.002</v>
          </cell>
          <cell r="C92" t="str">
            <v>N Japan</v>
          </cell>
          <cell r="D92">
            <v>42.5415</v>
          </cell>
          <cell r="E92">
            <v>140.8643</v>
          </cell>
          <cell r="F92">
            <v>7.16433058597573</v>
          </cell>
          <cell r="G92">
            <v>7.60001605467864</v>
          </cell>
        </row>
        <row r="92">
          <cell r="J92">
            <v>5.27358780937319</v>
          </cell>
        </row>
        <row r="92">
          <cell r="L92">
            <v>6.98626942060579</v>
          </cell>
          <cell r="M92">
            <v>6.95944449375357</v>
          </cell>
          <cell r="N92">
            <v>7.38219221104766</v>
          </cell>
          <cell r="O92">
            <v>6.68657149603989</v>
          </cell>
        </row>
        <row r="92">
          <cell r="T92">
            <v>7.13082306579355</v>
          </cell>
          <cell r="U92">
            <v>6.93354419480878</v>
          </cell>
        </row>
        <row r="93">
          <cell r="B93" t="str">
            <v>JM0315.001</v>
          </cell>
          <cell r="C93" t="str">
            <v>N Japan</v>
          </cell>
          <cell r="D93">
            <v>42.5419</v>
          </cell>
          <cell r="E93">
            <v>140.8624</v>
          </cell>
          <cell r="F93">
            <v>7.33518591253545</v>
          </cell>
          <cell r="G93">
            <v>6.42116851198662</v>
          </cell>
        </row>
        <row r="93">
          <cell r="K93">
            <v>5.40593111300124</v>
          </cell>
          <cell r="L93">
            <v>6.25322833571412</v>
          </cell>
          <cell r="M93">
            <v>6.11276430132149</v>
          </cell>
          <cell r="N93">
            <v>8.03540075633445</v>
          </cell>
          <cell r="O93">
            <v>6.31833826329097</v>
          </cell>
        </row>
        <row r="93">
          <cell r="S93">
            <v>4.48709219475637</v>
          </cell>
          <cell r="T93">
            <v>7.01251587200751</v>
          </cell>
          <cell r="U93">
            <v>6.54779263644916</v>
          </cell>
        </row>
        <row r="94">
          <cell r="B94" t="str">
            <v>JM0315.002</v>
          </cell>
          <cell r="C94" t="str">
            <v>N Japan</v>
          </cell>
          <cell r="D94">
            <v>42.5419</v>
          </cell>
          <cell r="E94">
            <v>140.8624</v>
          </cell>
          <cell r="F94">
            <v>5.93989210646744</v>
          </cell>
          <cell r="G94">
            <v>6.39818733473408</v>
          </cell>
        </row>
        <row r="94">
          <cell r="L94">
            <v>5.84453118078833</v>
          </cell>
          <cell r="M94">
            <v>5.7972421971795</v>
          </cell>
          <cell r="N94">
            <v>6.11179737062446</v>
          </cell>
          <cell r="O94">
            <v>6.10354700331968</v>
          </cell>
        </row>
        <row r="94">
          <cell r="T94">
            <v>6.31509326955103</v>
          </cell>
          <cell r="U94">
            <v>6.12274631911038</v>
          </cell>
        </row>
        <row r="95">
          <cell r="B95" t="str">
            <v>JM0317.001</v>
          </cell>
          <cell r="C95" t="str">
            <v>N Japan</v>
          </cell>
          <cell r="D95">
            <v>42.8622</v>
          </cell>
          <cell r="E95">
            <v>140.6941</v>
          </cell>
          <cell r="F95">
            <v>8.036224348363</v>
          </cell>
          <cell r="G95">
            <v>7.5963545825941</v>
          </cell>
        </row>
        <row r="95">
          <cell r="L95">
            <v>7.35445861671016</v>
          </cell>
          <cell r="M95">
            <v>7.31898179788328</v>
          </cell>
          <cell r="N95">
            <v>8.30444135764366</v>
          </cell>
          <cell r="O95">
            <v>6.48162993204694</v>
          </cell>
        </row>
        <row r="95">
          <cell r="T95">
            <v>7.39472205507405</v>
          </cell>
          <cell r="U95">
            <v>7.19288112061855</v>
          </cell>
        </row>
        <row r="96">
          <cell r="B96" t="str">
            <v>JM0317.002</v>
          </cell>
          <cell r="C96" t="str">
            <v>N Japan</v>
          </cell>
          <cell r="D96">
            <v>42.8622</v>
          </cell>
          <cell r="E96">
            <v>140.6941</v>
          </cell>
          <cell r="F96">
            <v>7.34637891265242</v>
          </cell>
          <cell r="G96">
            <v>6.57631698408581</v>
          </cell>
        </row>
        <row r="96">
          <cell r="K96">
            <v>5.07310917260614</v>
          </cell>
          <cell r="L96">
            <v>6.5286445473396</v>
          </cell>
          <cell r="M96">
            <v>6.26830498353494</v>
          </cell>
          <cell r="N96">
            <v>8.76054806523007</v>
          </cell>
          <cell r="O96">
            <v>6.80464339685069</v>
          </cell>
        </row>
        <row r="96">
          <cell r="S96">
            <v>5.50117055096745</v>
          </cell>
          <cell r="T96">
            <v>7.86104370683531</v>
          </cell>
          <cell r="U96">
            <v>7.39789040042051</v>
          </cell>
        </row>
        <row r="97">
          <cell r="B97" t="str">
            <v>JM0318.001</v>
          </cell>
          <cell r="C97" t="str">
            <v>N Japan</v>
          </cell>
          <cell r="D97">
            <v>42.8701</v>
          </cell>
          <cell r="E97">
            <v>140.5984</v>
          </cell>
          <cell r="F97">
            <v>8.98037675084943</v>
          </cell>
          <cell r="G97">
            <v>6.98774004638825</v>
          </cell>
        </row>
        <row r="97">
          <cell r="L97">
            <v>7.06885145085889</v>
          </cell>
          <cell r="M97">
            <v>7.02872572959865</v>
          </cell>
          <cell r="N97">
            <v>8.22168375752278</v>
          </cell>
          <cell r="O97">
            <v>7.78670279426727</v>
          </cell>
        </row>
        <row r="97">
          <cell r="T97">
            <v>8.16787298956847</v>
          </cell>
          <cell r="U97">
            <v>7.96021358726049</v>
          </cell>
        </row>
        <row r="98">
          <cell r="B98" t="str">
            <v>JM0318.002</v>
          </cell>
          <cell r="C98" t="str">
            <v>N Japan</v>
          </cell>
          <cell r="D98">
            <v>42.8701</v>
          </cell>
          <cell r="E98">
            <v>140.5984</v>
          </cell>
          <cell r="F98">
            <v>6.32181292941084</v>
          </cell>
          <cell r="G98">
            <v>7.07733263864172</v>
          </cell>
        </row>
        <row r="98">
          <cell r="J98">
            <v>3.24767433121173</v>
          </cell>
          <cell r="K98">
            <v>5.00584055979386</v>
          </cell>
          <cell r="L98">
            <v>6.16670497062221</v>
          </cell>
          <cell r="M98">
            <v>6.04919042098505</v>
          </cell>
          <cell r="N98">
            <v>7.61904162120049</v>
          </cell>
          <cell r="O98">
            <v>6.90469416673946</v>
          </cell>
        </row>
        <row r="98">
          <cell r="R98">
            <v>8.4882665913501</v>
          </cell>
          <cell r="S98">
            <v>4.48709219475643</v>
          </cell>
          <cell r="T98">
            <v>7.42697453989257</v>
          </cell>
          <cell r="U98">
            <v>7.04316383952153</v>
          </cell>
          <cell r="V98">
            <v>8.84361619341312</v>
          </cell>
        </row>
        <row r="99">
          <cell r="B99" t="str">
            <v>JM0319.001</v>
          </cell>
          <cell r="C99" t="str">
            <v>N Japan</v>
          </cell>
          <cell r="D99">
            <v>42.8692</v>
          </cell>
          <cell r="E99">
            <v>140.5972</v>
          </cell>
          <cell r="F99">
            <v>8.72595480278096</v>
          </cell>
          <cell r="G99">
            <v>6.51553899365577</v>
          </cell>
        </row>
        <row r="99">
          <cell r="L99">
            <v>6.55791513625552</v>
          </cell>
          <cell r="M99">
            <v>6.52134244493333</v>
          </cell>
          <cell r="N99">
            <v>6.83254443411949</v>
          </cell>
          <cell r="O99">
            <v>5.45143039777365</v>
          </cell>
        </row>
        <row r="99">
          <cell r="T99">
            <v>6.01622333552388</v>
          </cell>
          <cell r="U99">
            <v>5.830942774835</v>
          </cell>
        </row>
        <row r="100">
          <cell r="B100" t="str">
            <v>JM0319.002</v>
          </cell>
          <cell r="C100" t="str">
            <v>N Japan</v>
          </cell>
          <cell r="D100">
            <v>42.8692</v>
          </cell>
          <cell r="E100">
            <v>140.5972</v>
          </cell>
          <cell r="F100">
            <v>8.058861236861</v>
          </cell>
          <cell r="G100">
            <v>6.94125429553222</v>
          </cell>
        </row>
        <row r="100">
          <cell r="J100">
            <v>3.24767433121173</v>
          </cell>
          <cell r="K100">
            <v>6.143660712845</v>
          </cell>
          <cell r="L100">
            <v>6.86442129897283</v>
          </cell>
          <cell r="M100">
            <v>6.76218396066319</v>
          </cell>
          <cell r="N100">
            <v>8.15117275268289</v>
          </cell>
          <cell r="O100">
            <v>7.23685447089807</v>
          </cell>
        </row>
        <row r="100">
          <cell r="R100">
            <v>7.51223632237553</v>
          </cell>
          <cell r="S100">
            <v>5.73678828454979</v>
          </cell>
          <cell r="T100">
            <v>7.68315843471104</v>
          </cell>
          <cell r="U100">
            <v>7.41211585923885</v>
          </cell>
          <cell r="V100">
            <v>9.83856403750083</v>
          </cell>
        </row>
        <row r="101">
          <cell r="B101" t="str">
            <v>JM0325.001</v>
          </cell>
          <cell r="C101" t="str">
            <v>N Japan</v>
          </cell>
          <cell r="D101">
            <v>43.3898</v>
          </cell>
          <cell r="E101">
            <v>141.5778</v>
          </cell>
          <cell r="F101">
            <v>6.10186910101921</v>
          </cell>
          <cell r="G101">
            <v>5.90664715813123</v>
          </cell>
        </row>
        <row r="101">
          <cell r="K101">
            <v>5.97108984600006</v>
          </cell>
          <cell r="L101">
            <v>5.58795870004948</v>
          </cell>
          <cell r="M101">
            <v>5.65863709024092</v>
          </cell>
          <cell r="N101">
            <v>6.31618555413379</v>
          </cell>
          <cell r="O101">
            <v>6.10004417080229</v>
          </cell>
        </row>
        <row r="101">
          <cell r="S101">
            <v>5.23180218995156</v>
          </cell>
          <cell r="T101">
            <v>6.30299577324918</v>
          </cell>
          <cell r="U101">
            <v>6.15056025279378</v>
          </cell>
        </row>
        <row r="102">
          <cell r="B102" t="str">
            <v>JM0325.002</v>
          </cell>
          <cell r="C102" t="str">
            <v>N Japan</v>
          </cell>
          <cell r="D102">
            <v>43.3898</v>
          </cell>
          <cell r="E102">
            <v>141.5778</v>
          </cell>
          <cell r="F102">
            <v>6.22137886540305</v>
          </cell>
          <cell r="G102">
            <v>6.1726982417405</v>
          </cell>
        </row>
        <row r="102">
          <cell r="J102">
            <v>4.26191678782954</v>
          </cell>
        </row>
        <row r="102">
          <cell r="L102">
            <v>5.85198814827953</v>
          </cell>
          <cell r="M102">
            <v>5.82273827879863</v>
          </cell>
          <cell r="N102">
            <v>6.72056393498455</v>
          </cell>
          <cell r="O102">
            <v>5.51838008411502</v>
          </cell>
        </row>
        <row r="102">
          <cell r="R102">
            <v>7.51223632237547</v>
          </cell>
        </row>
        <row r="102">
          <cell r="T102">
            <v>6.26833055581923</v>
          </cell>
          <cell r="U102">
            <v>6.076196345321</v>
          </cell>
          <cell r="V102">
            <v>4.86907365768158</v>
          </cell>
        </row>
        <row r="103">
          <cell r="B103" t="str">
            <v>JM0326.001</v>
          </cell>
          <cell r="C103" t="str">
            <v>N Japan</v>
          </cell>
          <cell r="D103">
            <v>43.3233</v>
          </cell>
          <cell r="E103">
            <v>141.8104</v>
          </cell>
          <cell r="F103">
            <v>5.39934533551369</v>
          </cell>
          <cell r="G103">
            <v>5.36037952690403</v>
          </cell>
        </row>
        <row r="103">
          <cell r="J103">
            <v>2.22906700338776</v>
          </cell>
        </row>
        <row r="103">
          <cell r="L103">
            <v>4.88582039241434</v>
          </cell>
          <cell r="M103">
            <v>4.85760949340264</v>
          </cell>
          <cell r="N103">
            <v>5.55665406123573</v>
          </cell>
          <cell r="O103">
            <v>5.22558639305444</v>
          </cell>
        </row>
        <row r="103">
          <cell r="R103">
            <v>4.59749470644318</v>
          </cell>
        </row>
        <row r="103">
          <cell r="T103">
            <v>5.33142036360417</v>
          </cell>
          <cell r="U103">
            <v>5.15182258077907</v>
          </cell>
          <cell r="V103">
            <v>4.86907365768159</v>
          </cell>
        </row>
        <row r="104">
          <cell r="B104" t="str">
            <v>JM0341.002</v>
          </cell>
          <cell r="C104" t="str">
            <v>N Japan</v>
          </cell>
          <cell r="D104">
            <v>43.6088</v>
          </cell>
          <cell r="E104">
            <v>142.4634</v>
          </cell>
          <cell r="F104">
            <v>5.17304470979386</v>
          </cell>
          <cell r="G104">
            <v>5.38285683601073</v>
          </cell>
        </row>
        <row r="104">
          <cell r="K104">
            <v>3.9733466560641</v>
          </cell>
          <cell r="L104">
            <v>4.89611712393924</v>
          </cell>
          <cell r="M104">
            <v>4.79207188773294</v>
          </cell>
          <cell r="N104">
            <v>5.82902061831086</v>
          </cell>
          <cell r="O104">
            <v>4.69665805191548</v>
          </cell>
        </row>
        <row r="104">
          <cell r="T104">
            <v>5.26290013425629</v>
          </cell>
          <cell r="U104">
            <v>5.08868150574505</v>
          </cell>
        </row>
        <row r="105">
          <cell r="B105" t="str">
            <v>JM0342.001</v>
          </cell>
          <cell r="C105" t="str">
            <v>N Japan</v>
          </cell>
          <cell r="D105">
            <v>43.5119</v>
          </cell>
          <cell r="E105">
            <v>142.5833</v>
          </cell>
          <cell r="F105">
            <v>6.5590732659739</v>
          </cell>
          <cell r="G105">
            <v>7.27246261393849</v>
          </cell>
        </row>
        <row r="105">
          <cell r="L105">
            <v>6.54214210400267</v>
          </cell>
          <cell r="M105">
            <v>6.50271976574108</v>
          </cell>
          <cell r="N105">
            <v>9.57894470453803</v>
          </cell>
          <cell r="O105">
            <v>6.77148890567592</v>
          </cell>
        </row>
        <row r="105">
          <cell r="T105">
            <v>8.08761411283299</v>
          </cell>
          <cell r="U105">
            <v>7.87695948057361</v>
          </cell>
        </row>
        <row r="106">
          <cell r="B106" t="str">
            <v>JM0346.001</v>
          </cell>
          <cell r="C106" t="str">
            <v>N Japan</v>
          </cell>
          <cell r="D106">
            <v>42.643</v>
          </cell>
          <cell r="E106">
            <v>143.1331</v>
          </cell>
          <cell r="F106">
            <v>7.73241702111291</v>
          </cell>
          <cell r="G106">
            <v>6.55821013743234</v>
          </cell>
        </row>
        <row r="106">
          <cell r="K106">
            <v>4.78823460838071</v>
          </cell>
          <cell r="L106">
            <v>6.40253059745803</v>
          </cell>
          <cell r="M106">
            <v>5.98741844844383</v>
          </cell>
          <cell r="N106">
            <v>5.6895346094819</v>
          </cell>
          <cell r="O106">
            <v>5.560556308748</v>
          </cell>
        </row>
        <row r="106">
          <cell r="S106">
            <v>4.90680979135906</v>
          </cell>
          <cell r="T106">
            <v>5.88212005935303</v>
          </cell>
          <cell r="U106">
            <v>5.78177117776935</v>
          </cell>
        </row>
        <row r="107">
          <cell r="B107" t="str">
            <v>JM0346.002</v>
          </cell>
          <cell r="C107" t="str">
            <v>N Japan</v>
          </cell>
          <cell r="D107">
            <v>42.643</v>
          </cell>
          <cell r="E107">
            <v>143.1331</v>
          </cell>
        </row>
        <row r="107">
          <cell r="G107">
            <v>5.40868633553564</v>
          </cell>
        </row>
        <row r="107">
          <cell r="L107">
            <v>5.06422458830674</v>
          </cell>
          <cell r="M107">
            <v>5.00936797563025</v>
          </cell>
        </row>
        <row r="107">
          <cell r="O107">
            <v>5.03716514502174</v>
          </cell>
        </row>
        <row r="107">
          <cell r="T107">
            <v>5.4488184031737</v>
          </cell>
          <cell r="U107">
            <v>5.26827749760363</v>
          </cell>
        </row>
        <row r="108">
          <cell r="B108" t="str">
            <v>JM0347.001</v>
          </cell>
          <cell r="C108" t="str">
            <v>N Japan</v>
          </cell>
          <cell r="D108">
            <v>43.2432</v>
          </cell>
          <cell r="E108">
            <v>143.0764</v>
          </cell>
          <cell r="F108">
            <v>3.89709077009523</v>
          </cell>
          <cell r="G108">
            <v>5.08955962149435</v>
          </cell>
        </row>
        <row r="108">
          <cell r="L108">
            <v>4.31626983689889</v>
          </cell>
          <cell r="M108">
            <v>4.27293019350384</v>
          </cell>
          <cell r="N108">
            <v>5.42018235463166</v>
          </cell>
          <cell r="O108">
            <v>3.89670968266202</v>
          </cell>
        </row>
        <row r="108">
          <cell r="T108">
            <v>4.56231134435546</v>
          </cell>
          <cell r="U108">
            <v>4.39006835505313</v>
          </cell>
        </row>
        <row r="109">
          <cell r="B109" t="str">
            <v>JM0353.001</v>
          </cell>
          <cell r="C109" t="str">
            <v>N Japan</v>
          </cell>
          <cell r="D109">
            <v>42.0533</v>
          </cell>
          <cell r="E109">
            <v>143.3098</v>
          </cell>
          <cell r="F109">
            <v>6.54109753292461</v>
          </cell>
          <cell r="G109">
            <v>6.14784160269093</v>
          </cell>
        </row>
        <row r="109">
          <cell r="J109">
            <v>3.24767433121175</v>
          </cell>
        </row>
        <row r="109">
          <cell r="L109">
            <v>5.7625297970639</v>
          </cell>
          <cell r="M109">
            <v>5.72618660952287</v>
          </cell>
          <cell r="N109">
            <v>7.22350375494629</v>
          </cell>
          <cell r="O109">
            <v>4.68085774436372</v>
          </cell>
        </row>
        <row r="109">
          <cell r="R109">
            <v>6.53809191967272</v>
          </cell>
        </row>
        <row r="109">
          <cell r="T109">
            <v>5.54247779889973</v>
          </cell>
          <cell r="U109">
            <v>5.35896205618085</v>
          </cell>
          <cell r="V109">
            <v>4.86907365768157</v>
          </cell>
        </row>
        <row r="110">
          <cell r="B110" t="str">
            <v>JM0353.002</v>
          </cell>
          <cell r="C110" t="str">
            <v>N Japan</v>
          </cell>
          <cell r="D110">
            <v>42.0533</v>
          </cell>
          <cell r="E110">
            <v>143.3098</v>
          </cell>
          <cell r="F110">
            <v>6.17432776869835</v>
          </cell>
          <cell r="G110">
            <v>5.06338312134116</v>
          </cell>
        </row>
        <row r="110">
          <cell r="L110">
            <v>5.20139440090915</v>
          </cell>
          <cell r="M110">
            <v>5.17413966594252</v>
          </cell>
          <cell r="N110">
            <v>5.42110131590455</v>
          </cell>
          <cell r="O110">
            <v>5.08412406794916</v>
          </cell>
        </row>
        <row r="110">
          <cell r="T110">
            <v>5.36279635151046</v>
          </cell>
          <cell r="U110">
            <v>5.18550603744601</v>
          </cell>
        </row>
        <row r="111">
          <cell r="B111" t="str">
            <v>JM0358.001</v>
          </cell>
          <cell r="C111" t="str">
            <v>N Japan</v>
          </cell>
          <cell r="D111">
            <v>42.1331</v>
          </cell>
          <cell r="E111">
            <v>142.8997</v>
          </cell>
          <cell r="F111">
            <v>3.71297539571624</v>
          </cell>
          <cell r="G111">
            <v>6.07759463349776</v>
          </cell>
        </row>
        <row r="111">
          <cell r="L111">
            <v>4.87835969980679</v>
          </cell>
          <cell r="M111">
            <v>4.85188217834687</v>
          </cell>
          <cell r="N111">
            <v>6.83962589892382</v>
          </cell>
          <cell r="O111">
            <v>6.69892903653023</v>
          </cell>
        </row>
        <row r="111">
          <cell r="T111">
            <v>6.96937828681126</v>
          </cell>
          <cell r="U111">
            <v>6.7742430547992</v>
          </cell>
        </row>
        <row r="112">
          <cell r="B112" t="str">
            <v>JM0361.001</v>
          </cell>
          <cell r="C112" t="str">
            <v>S Japan</v>
          </cell>
          <cell r="D112">
            <v>33.0158</v>
          </cell>
          <cell r="E112">
            <v>131.0627</v>
          </cell>
          <cell r="F112">
            <v>7.85431773332637</v>
          </cell>
          <cell r="G112">
            <v>8.04535999880193</v>
          </cell>
        </row>
        <row r="112">
          <cell r="J112">
            <v>3.24767433121174</v>
          </cell>
        </row>
        <row r="112">
          <cell r="L112">
            <v>7.26068451116507</v>
          </cell>
          <cell r="M112">
            <v>7.23014280756594</v>
          </cell>
          <cell r="N112">
            <v>6.48930324517359</v>
          </cell>
          <cell r="O112">
            <v>6.48363706013086</v>
          </cell>
        </row>
        <row r="112">
          <cell r="R112">
            <v>9.46585563275092</v>
          </cell>
        </row>
        <row r="112">
          <cell r="T112">
            <v>6.82971852334813</v>
          </cell>
          <cell r="U112">
            <v>6.63222352538403</v>
          </cell>
          <cell r="V112">
            <v>7.84907967165061</v>
          </cell>
        </row>
        <row r="113">
          <cell r="B113" t="str">
            <v>JM0361.002</v>
          </cell>
          <cell r="C113" t="str">
            <v>S Japan</v>
          </cell>
          <cell r="D113">
            <v>33.0158</v>
          </cell>
          <cell r="E113">
            <v>131.0627</v>
          </cell>
          <cell r="F113">
            <v>5.6725899526741</v>
          </cell>
          <cell r="G113">
            <v>4.94365743208843</v>
          </cell>
        </row>
        <row r="113">
          <cell r="L113">
            <v>4.79644126917067</v>
          </cell>
          <cell r="M113">
            <v>4.75635772860074</v>
          </cell>
          <cell r="N113">
            <v>4.94143967988515</v>
          </cell>
          <cell r="O113">
            <v>4.41117582052702</v>
          </cell>
        </row>
        <row r="113">
          <cell r="T113">
            <v>4.77735381074525</v>
          </cell>
          <cell r="U113">
            <v>4.60803277445646</v>
          </cell>
        </row>
        <row r="114">
          <cell r="B114" t="str">
            <v>JM0362.001</v>
          </cell>
          <cell r="C114" t="str">
            <v>S Japan</v>
          </cell>
          <cell r="D114">
            <v>32.71</v>
          </cell>
          <cell r="E114">
            <v>131.3</v>
          </cell>
          <cell r="F114">
            <v>4.85582039945058</v>
          </cell>
        </row>
        <row r="114">
          <cell r="K114">
            <v>6.71463870997911</v>
          </cell>
          <cell r="L114">
            <v>4.40509279260676</v>
          </cell>
          <cell r="M114">
            <v>6.1265338300842</v>
          </cell>
        </row>
        <row r="114">
          <cell r="S114">
            <v>6.42669041968693</v>
          </cell>
        </row>
        <row r="114">
          <cell r="U114">
            <v>7.60790920117251</v>
          </cell>
        </row>
        <row r="115">
          <cell r="B115" t="str">
            <v>JM0362.002</v>
          </cell>
          <cell r="C115" t="str">
            <v>S Japan</v>
          </cell>
          <cell r="D115">
            <v>32.71</v>
          </cell>
          <cell r="E115">
            <v>131.3</v>
          </cell>
          <cell r="F115">
            <v>9.65186156530702</v>
          </cell>
          <cell r="G115">
            <v>8.79099607767757</v>
          </cell>
        </row>
        <row r="115">
          <cell r="J115">
            <v>2.22906700338777</v>
          </cell>
        </row>
        <row r="115">
          <cell r="L115">
            <v>8.07237920785709</v>
          </cell>
          <cell r="M115">
            <v>8.04390976960912</v>
          </cell>
          <cell r="N115">
            <v>9.68162592628239</v>
          </cell>
          <cell r="O115">
            <v>7.8873294201931</v>
          </cell>
        </row>
        <row r="115">
          <cell r="R115">
            <v>5.56628906135025</v>
          </cell>
        </row>
        <row r="115">
          <cell r="T115">
            <v>8.30052911603927</v>
          </cell>
          <cell r="U115">
            <v>8.08534727484542</v>
          </cell>
          <cell r="V115">
            <v>8.84361619341316</v>
          </cell>
        </row>
        <row r="116">
          <cell r="B116" t="str">
            <v>KMS005</v>
          </cell>
          <cell r="C116" t="str">
            <v>Korea/N China</v>
          </cell>
          <cell r="D116">
            <v>37.3483</v>
          </cell>
          <cell r="E116">
            <v>128.7156</v>
          </cell>
          <cell r="F116">
            <v>5.19737575149394</v>
          </cell>
          <cell r="G116">
            <v>5.3388400477165</v>
          </cell>
        </row>
        <row r="116">
          <cell r="L116">
            <v>4.87882809823263</v>
          </cell>
          <cell r="M116">
            <v>4.85077104712135</v>
          </cell>
          <cell r="N116">
            <v>5.98267236372835</v>
          </cell>
          <cell r="O116">
            <v>5.22161756039651</v>
          </cell>
        </row>
        <row r="116">
          <cell r="T116">
            <v>5.68642283234885</v>
          </cell>
          <cell r="U116">
            <v>5.50720220079303</v>
          </cell>
        </row>
        <row r="117">
          <cell r="B117" t="str">
            <v>KMS008</v>
          </cell>
          <cell r="C117" t="str">
            <v>Korea/N China</v>
          </cell>
          <cell r="D117">
            <v>36.6956</v>
          </cell>
          <cell r="E117">
            <v>127.0128</v>
          </cell>
          <cell r="F117">
            <v>6.67263656611287</v>
          </cell>
          <cell r="G117">
            <v>5.92450101460928</v>
          </cell>
        </row>
        <row r="117">
          <cell r="J117">
            <v>3.24767433121173</v>
          </cell>
        </row>
        <row r="117">
          <cell r="L117">
            <v>5.81590435878369</v>
          </cell>
          <cell r="M117">
            <v>5.78669072261926</v>
          </cell>
          <cell r="N117">
            <v>6.38909910895591</v>
          </cell>
          <cell r="O117">
            <v>5.74873852000325</v>
          </cell>
        </row>
        <row r="117">
          <cell r="R117">
            <v>6.53809191967272</v>
          </cell>
        </row>
        <row r="117">
          <cell r="T117">
            <v>6.15052031902102</v>
          </cell>
          <cell r="U117">
            <v>5.96120132569966</v>
          </cell>
          <cell r="V117">
            <v>6.85504660421881</v>
          </cell>
        </row>
        <row r="118">
          <cell r="B118" t="str">
            <v>KMS009</v>
          </cell>
          <cell r="C118" t="str">
            <v>Korea/N China</v>
          </cell>
          <cell r="D118">
            <v>36.1658</v>
          </cell>
          <cell r="E118">
            <v>128.9917</v>
          </cell>
        </row>
        <row r="119">
          <cell r="B119" t="str">
            <v>KMS011</v>
          </cell>
          <cell r="C119" t="str">
            <v>Korea/N China</v>
          </cell>
          <cell r="D119">
            <v>37.7366</v>
          </cell>
          <cell r="E119">
            <v>128.3558</v>
          </cell>
          <cell r="F119">
            <v>6.54330156848099</v>
          </cell>
          <cell r="G119">
            <v>6.02539899769486</v>
          </cell>
        </row>
        <row r="119">
          <cell r="L119">
            <v>5.88921363933786</v>
          </cell>
          <cell r="M119">
            <v>5.86530974481822</v>
          </cell>
          <cell r="N119">
            <v>5.22417497701981</v>
          </cell>
          <cell r="O119">
            <v>5.18939932286235</v>
          </cell>
        </row>
        <row r="119">
          <cell r="T119">
            <v>5.25360495074222</v>
          </cell>
          <cell r="U119">
            <v>5.07921698902382</v>
          </cell>
        </row>
        <row r="120">
          <cell r="B120" t="str">
            <v>KMS014</v>
          </cell>
          <cell r="C120" t="str">
            <v>Korea/N China</v>
          </cell>
          <cell r="D120">
            <v>37.14</v>
          </cell>
          <cell r="E120">
            <v>127.6958</v>
          </cell>
          <cell r="F120">
            <v>6.24346014077303</v>
          </cell>
          <cell r="G120">
            <v>5.22837901981942</v>
          </cell>
        </row>
        <row r="120">
          <cell r="L120">
            <v>5.09993692194345</v>
          </cell>
          <cell r="M120">
            <v>5.0715034949026</v>
          </cell>
          <cell r="N120">
            <v>5.98033246232906</v>
          </cell>
          <cell r="O120">
            <v>5.15314011968073</v>
          </cell>
        </row>
        <row r="120">
          <cell r="T120">
            <v>5.61152570858196</v>
          </cell>
          <cell r="U120">
            <v>5.43400647458035</v>
          </cell>
        </row>
        <row r="121">
          <cell r="B121" t="str">
            <v>KMS016</v>
          </cell>
          <cell r="C121" t="str">
            <v>Korea/N China</v>
          </cell>
          <cell r="D121">
            <v>36.82013889</v>
          </cell>
          <cell r="E121">
            <v>129.0929</v>
          </cell>
          <cell r="F121">
            <v>7.18298651977836</v>
          </cell>
          <cell r="G121">
            <v>7.01766221730816</v>
          </cell>
        </row>
        <row r="121">
          <cell r="K121">
            <v>5.91289004525183</v>
          </cell>
          <cell r="L121">
            <v>6.66303239541864</v>
          </cell>
          <cell r="M121">
            <v>6.51333147832999</v>
          </cell>
          <cell r="N121">
            <v>7.07783985557787</v>
          </cell>
          <cell r="O121">
            <v>5.83612988468251</v>
          </cell>
        </row>
        <row r="121">
          <cell r="S121">
            <v>3.44151065901758</v>
          </cell>
          <cell r="T121">
            <v>6.49137026250532</v>
          </cell>
          <cell r="U121">
            <v>5.7246958369269</v>
          </cell>
        </row>
        <row r="122">
          <cell r="B122" t="str">
            <v>KMS018</v>
          </cell>
          <cell r="C122" t="str">
            <v>Korea/N China</v>
          </cell>
          <cell r="D122">
            <v>36.9194</v>
          </cell>
          <cell r="E122">
            <v>128.4539</v>
          </cell>
          <cell r="F122">
            <v>5.31207481749127</v>
          </cell>
          <cell r="G122">
            <v>5.54436677524113</v>
          </cell>
        </row>
        <row r="122">
          <cell r="J122">
            <v>2.22906700338777</v>
          </cell>
        </row>
        <row r="122">
          <cell r="L122">
            <v>4.91156607681364</v>
          </cell>
          <cell r="M122">
            <v>4.87913682759694</v>
          </cell>
          <cell r="N122">
            <v>5.91033533125834</v>
          </cell>
          <cell r="O122">
            <v>4.28582355952899</v>
          </cell>
        </row>
        <row r="122">
          <cell r="R122">
            <v>5.56628906135029</v>
          </cell>
        </row>
        <row r="122">
          <cell r="T122">
            <v>5.07480042599581</v>
          </cell>
          <cell r="U122">
            <v>4.89886888928468</v>
          </cell>
          <cell r="V122">
            <v>5.8616469479779</v>
          </cell>
        </row>
        <row r="123">
          <cell r="B123" t="str">
            <v>KMS020</v>
          </cell>
          <cell r="C123" t="str">
            <v>Korea/N China</v>
          </cell>
          <cell r="D123">
            <v>36.7028</v>
          </cell>
          <cell r="E123">
            <v>127.9153</v>
          </cell>
          <cell r="F123">
            <v>4.95485162962493</v>
          </cell>
          <cell r="G123">
            <v>7.2019517769907</v>
          </cell>
        </row>
        <row r="123">
          <cell r="L123">
            <v>6.23369444269993</v>
          </cell>
          <cell r="M123">
            <v>6.20265171262508</v>
          </cell>
        </row>
        <row r="123">
          <cell r="O123">
            <v>6.35916480579116</v>
          </cell>
        </row>
        <row r="123">
          <cell r="T123">
            <v>6.81329961186608</v>
          </cell>
          <cell r="U123">
            <v>6.61332555408278</v>
          </cell>
        </row>
        <row r="124">
          <cell r="B124" t="str">
            <v>KMS024</v>
          </cell>
          <cell r="C124" t="str">
            <v>Korea/N China</v>
          </cell>
          <cell r="D124">
            <v>35.8948</v>
          </cell>
          <cell r="E124">
            <v>127.3557</v>
          </cell>
          <cell r="F124">
            <v>6.69767930220838</v>
          </cell>
          <cell r="G124">
            <v>6.60145175427406</v>
          </cell>
        </row>
        <row r="124">
          <cell r="K124">
            <v>4.53034999232537</v>
          </cell>
          <cell r="L124">
            <v>6.22898368121386</v>
          </cell>
          <cell r="M124">
            <v>5.72710960403381</v>
          </cell>
          <cell r="N124">
            <v>7.01636967640801</v>
          </cell>
          <cell r="O124">
            <v>5.46118379614997</v>
          </cell>
        </row>
        <row r="124">
          <cell r="S124">
            <v>5.01479683662738</v>
          </cell>
          <cell r="T124">
            <v>6.17524507040974</v>
          </cell>
          <cell r="U124">
            <v>6.02802091423621</v>
          </cell>
        </row>
        <row r="125">
          <cell r="B125" t="str">
            <v>KMS030</v>
          </cell>
          <cell r="C125" t="str">
            <v>Korea/N China</v>
          </cell>
          <cell r="D125">
            <v>35.9</v>
          </cell>
          <cell r="E125">
            <v>127.7514</v>
          </cell>
          <cell r="F125">
            <v>6.00860500940995</v>
          </cell>
          <cell r="G125">
            <v>6.54212305258837</v>
          </cell>
        </row>
        <row r="125">
          <cell r="J125">
            <v>4.26191678782955</v>
          </cell>
        </row>
        <row r="125">
          <cell r="L125">
            <v>5.94230533128991</v>
          </cell>
          <cell r="M125">
            <v>5.90982555952785</v>
          </cell>
          <cell r="N125">
            <v>6.91681668503187</v>
          </cell>
          <cell r="O125">
            <v>5.40101391895431</v>
          </cell>
        </row>
        <row r="125">
          <cell r="R125">
            <v>5.56628906135018</v>
          </cell>
        </row>
        <row r="125">
          <cell r="T125">
            <v>6.07072668083019</v>
          </cell>
          <cell r="U125">
            <v>5.8806624747163</v>
          </cell>
          <cell r="V125">
            <v>4.86907365768156</v>
          </cell>
        </row>
        <row r="126">
          <cell r="B126" t="str">
            <v>KMS031</v>
          </cell>
          <cell r="C126" t="str">
            <v>Korea/N China</v>
          </cell>
          <cell r="D126">
            <v>37.2589</v>
          </cell>
          <cell r="E126">
            <v>128.4814</v>
          </cell>
          <cell r="F126">
            <v>5.02798951460865</v>
          </cell>
          <cell r="G126">
            <v>4.85315356441655</v>
          </cell>
        </row>
        <row r="126">
          <cell r="K126">
            <v>4.59309293599291</v>
          </cell>
          <cell r="L126">
            <v>4.53386079137594</v>
          </cell>
          <cell r="M126">
            <v>4.62302261123673</v>
          </cell>
          <cell r="N126">
            <v>4.40698289368776</v>
          </cell>
          <cell r="O126">
            <v>4.6014806887914</v>
          </cell>
        </row>
        <row r="126">
          <cell r="S126">
            <v>3.86085908873894</v>
          </cell>
          <cell r="T126">
            <v>4.82972060871108</v>
          </cell>
          <cell r="U126">
            <v>4.72802517916227</v>
          </cell>
        </row>
        <row r="127">
          <cell r="B127" t="str">
            <v>KMS034</v>
          </cell>
          <cell r="C127" t="str">
            <v>Korea/N China</v>
          </cell>
          <cell r="D127">
            <v>37.6367</v>
          </cell>
          <cell r="E127">
            <v>129.0194</v>
          </cell>
          <cell r="F127">
            <v>6.65271901400105</v>
          </cell>
          <cell r="G127">
            <v>7.04366403003128</v>
          </cell>
        </row>
        <row r="127">
          <cell r="J127">
            <v>4.26191678782955</v>
          </cell>
        </row>
        <row r="127">
          <cell r="L127">
            <v>6.49877776292589</v>
          </cell>
          <cell r="M127">
            <v>6.46890452830134</v>
          </cell>
          <cell r="N127">
            <v>6.71952925673329</v>
          </cell>
          <cell r="O127">
            <v>6.64330509958482</v>
          </cell>
        </row>
        <row r="127">
          <cell r="R127">
            <v>5.56628906135024</v>
          </cell>
        </row>
        <row r="127">
          <cell r="T127">
            <v>6.625808199603</v>
          </cell>
          <cell r="U127">
            <v>6.43046794115365</v>
          </cell>
          <cell r="V127">
            <v>5.86164694797788</v>
          </cell>
        </row>
        <row r="128">
          <cell r="B128" t="str">
            <v>KMS036</v>
          </cell>
          <cell r="C128" t="str">
            <v>Korea/N China</v>
          </cell>
          <cell r="D128">
            <v>37.1969</v>
          </cell>
          <cell r="E128">
            <v>129.0358</v>
          </cell>
          <cell r="F128">
            <v>7.79822707962187</v>
          </cell>
          <cell r="G128">
            <v>6.20381802346703</v>
          </cell>
        </row>
        <row r="128">
          <cell r="K128">
            <v>4.73482149643868</v>
          </cell>
          <cell r="L128">
            <v>6.5609332291257</v>
          </cell>
          <cell r="M128">
            <v>6.22108299672086</v>
          </cell>
          <cell r="N128">
            <v>7.70243472211406</v>
          </cell>
          <cell r="O128">
            <v>6.33241659243896</v>
          </cell>
        </row>
        <row r="128">
          <cell r="S128">
            <v>5.1589107432016</v>
          </cell>
          <cell r="T128">
            <v>7.05843333791647</v>
          </cell>
          <cell r="U128">
            <v>6.72511639220374</v>
          </cell>
        </row>
        <row r="129">
          <cell r="B129" t="str">
            <v>KMS037</v>
          </cell>
          <cell r="C129" t="str">
            <v>Korea/N China</v>
          </cell>
          <cell r="D129">
            <v>37.5372</v>
          </cell>
          <cell r="E129">
            <v>129.0864</v>
          </cell>
        </row>
        <row r="129">
          <cell r="G129">
            <v>6.63920684849902</v>
          </cell>
        </row>
        <row r="129">
          <cell r="L129">
            <v>6.27744249596599</v>
          </cell>
          <cell r="M129">
            <v>6.22031666408032</v>
          </cell>
        </row>
        <row r="129">
          <cell r="O129">
            <v>5.94783600308412</v>
          </cell>
        </row>
        <row r="129">
          <cell r="T129">
            <v>6.3892338408165</v>
          </cell>
          <cell r="U129">
            <v>6.19505188275229</v>
          </cell>
        </row>
        <row r="130">
          <cell r="B130" t="str">
            <v>KMS038</v>
          </cell>
          <cell r="C130" t="str">
            <v>Korea/N China</v>
          </cell>
          <cell r="D130">
            <v>37.2006</v>
          </cell>
          <cell r="E130">
            <v>128.9503</v>
          </cell>
          <cell r="F130">
            <v>6.19127530335646</v>
          </cell>
          <cell r="G130">
            <v>6.58336006132956</v>
          </cell>
        </row>
        <row r="130">
          <cell r="J130">
            <v>3.24767433121174</v>
          </cell>
        </row>
        <row r="130">
          <cell r="L130">
            <v>5.89496242670327</v>
          </cell>
          <cell r="M130">
            <v>5.86566963766445</v>
          </cell>
          <cell r="N130">
            <v>5.7200018946461</v>
          </cell>
          <cell r="O130">
            <v>6.37573203236842</v>
          </cell>
        </row>
        <row r="130">
          <cell r="R130">
            <v>7.51223632237549</v>
          </cell>
        </row>
        <row r="130">
          <cell r="T130">
            <v>6.33462780029166</v>
          </cell>
          <cell r="U130">
            <v>6.14379323197308</v>
          </cell>
          <cell r="V130">
            <v>7.84907967165063</v>
          </cell>
        </row>
        <row r="131">
          <cell r="B131" t="str">
            <v>KMS039</v>
          </cell>
          <cell r="C131" t="str">
            <v>Korea/N China</v>
          </cell>
          <cell r="D131">
            <v>37.9503</v>
          </cell>
          <cell r="E131">
            <v>127.4153</v>
          </cell>
        </row>
        <row r="131">
          <cell r="G131">
            <v>7.04733060182623</v>
          </cell>
        </row>
        <row r="131">
          <cell r="J131">
            <v>5.27358780937316</v>
          </cell>
          <cell r="K131">
            <v>5.87118705060589</v>
          </cell>
          <cell r="L131">
            <v>6.89504398288508</v>
          </cell>
          <cell r="M131">
            <v>6.70659321755847</v>
          </cell>
        </row>
        <row r="131">
          <cell r="O131">
            <v>6.00835950955355</v>
          </cell>
        </row>
        <row r="131">
          <cell r="R131">
            <v>7.51223632237549</v>
          </cell>
          <cell r="S131">
            <v>5.43383027741639</v>
          </cell>
          <cell r="T131">
            <v>6.58742021056371</v>
          </cell>
          <cell r="U131">
            <v>6.42715173183449</v>
          </cell>
          <cell r="V131">
            <v>7.8490796716506</v>
          </cell>
        </row>
        <row r="132">
          <cell r="B132" t="str">
            <v>KMS040</v>
          </cell>
          <cell r="C132" t="str">
            <v>Korea/N China</v>
          </cell>
          <cell r="D132">
            <v>37.9775</v>
          </cell>
          <cell r="E132">
            <v>127.5264</v>
          </cell>
          <cell r="F132">
            <v>5.14866429733812</v>
          </cell>
          <cell r="G132">
            <v>5.58683526839171</v>
          </cell>
        </row>
        <row r="132">
          <cell r="L132">
            <v>4.91927837481572</v>
          </cell>
          <cell r="M132">
            <v>4.89622098644823</v>
          </cell>
          <cell r="N132">
            <v>5.91668674506515</v>
          </cell>
          <cell r="O132">
            <v>5.55912624869816</v>
          </cell>
        </row>
        <row r="132">
          <cell r="T132">
            <v>5.82910373269595</v>
          </cell>
          <cell r="U132">
            <v>5.64604322612538</v>
          </cell>
        </row>
        <row r="133">
          <cell r="B133" t="str">
            <v>KMS042</v>
          </cell>
          <cell r="C133" t="str">
            <v>Korea/N China</v>
          </cell>
          <cell r="D133">
            <v>38.2017</v>
          </cell>
          <cell r="E133">
            <v>128.5639</v>
          </cell>
          <cell r="F133">
            <v>6.36546951569379</v>
          </cell>
          <cell r="G133">
            <v>4.92143901006167</v>
          </cell>
        </row>
        <row r="133">
          <cell r="J133">
            <v>3.24767433121174</v>
          </cell>
        </row>
        <row r="133">
          <cell r="L133">
            <v>5.23624349982371</v>
          </cell>
          <cell r="M133">
            <v>5.20763817015633</v>
          </cell>
          <cell r="N133">
            <v>6.97128986122248</v>
          </cell>
          <cell r="O133">
            <v>5.86409020422728</v>
          </cell>
        </row>
        <row r="133">
          <cell r="R133">
            <v>4.59749470644309</v>
          </cell>
        </row>
        <row r="133">
          <cell r="T133">
            <v>6.16762981249272</v>
          </cell>
          <cell r="U133">
            <v>5.9767478763146</v>
          </cell>
          <cell r="V133">
            <v>4.86907365768158</v>
          </cell>
        </row>
        <row r="134">
          <cell r="B134" t="str">
            <v>KMS044</v>
          </cell>
          <cell r="C134" t="str">
            <v>Korea/N China</v>
          </cell>
          <cell r="D134">
            <v>38.1867</v>
          </cell>
          <cell r="E134">
            <v>128.0142</v>
          </cell>
          <cell r="F134">
            <v>6.4660322036332</v>
          </cell>
          <cell r="G134">
            <v>5.58092800358678</v>
          </cell>
        </row>
        <row r="134">
          <cell r="K134">
            <v>5.52248202916578</v>
          </cell>
          <cell r="L134">
            <v>5.6022859949378</v>
          </cell>
          <cell r="M134">
            <v>5.60055172384874</v>
          </cell>
          <cell r="N134">
            <v>6.35207874780243</v>
          </cell>
          <cell r="O134">
            <v>6.00095310863538</v>
          </cell>
        </row>
        <row r="134">
          <cell r="S134">
            <v>4.98299197648365</v>
          </cell>
          <cell r="T134">
            <v>6.29562415380874</v>
          </cell>
          <cell r="U134">
            <v>6.10010657311031</v>
          </cell>
        </row>
        <row r="135">
          <cell r="B135" t="str">
            <v>KMS045</v>
          </cell>
          <cell r="C135" t="str">
            <v>Korea/N China</v>
          </cell>
          <cell r="D135">
            <v>38.2639</v>
          </cell>
          <cell r="E135">
            <v>128.3606</v>
          </cell>
          <cell r="F135">
            <v>8.30211126226741</v>
          </cell>
          <cell r="G135">
            <v>6.69035358789085</v>
          </cell>
        </row>
        <row r="135">
          <cell r="L135">
            <v>6.80823600965948</v>
          </cell>
          <cell r="M135">
            <v>6.77992959782866</v>
          </cell>
          <cell r="N135">
            <v>8.09128967348212</v>
          </cell>
          <cell r="O135">
            <v>6.22070503772433</v>
          </cell>
        </row>
        <row r="135">
          <cell r="T135">
            <v>6.89579483344811</v>
          </cell>
          <cell r="U135">
            <v>6.69819943684473</v>
          </cell>
        </row>
        <row r="136">
          <cell r="B136" t="str">
            <v>KMS046</v>
          </cell>
          <cell r="C136" t="str">
            <v>Korea/N China</v>
          </cell>
          <cell r="D136">
            <v>38.175</v>
          </cell>
          <cell r="E136">
            <v>127.6717</v>
          </cell>
          <cell r="F136">
            <v>5.01692104847579</v>
          </cell>
          <cell r="G136">
            <v>5.36186118683178</v>
          </cell>
        </row>
        <row r="136">
          <cell r="J136">
            <v>2.22906700338776</v>
          </cell>
          <cell r="K136">
            <v>3.63252979808078</v>
          </cell>
          <cell r="L136">
            <v>4.73885607987375</v>
          </cell>
          <cell r="M136">
            <v>4.48395180264377</v>
          </cell>
          <cell r="N136">
            <v>5.20955379336646</v>
          </cell>
          <cell r="O136">
            <v>4.82641430232722</v>
          </cell>
        </row>
        <row r="136">
          <cell r="R136">
            <v>5.56628906135022</v>
          </cell>
          <cell r="S136">
            <v>3.22826877597269</v>
          </cell>
          <cell r="T136">
            <v>5.12636990936809</v>
          </cell>
          <cell r="U136">
            <v>4.72811104938617</v>
          </cell>
          <cell r="V136">
            <v>4.86907365768159</v>
          </cell>
        </row>
        <row r="137">
          <cell r="B137" t="str">
            <v>KMS048</v>
          </cell>
          <cell r="C137" t="str">
            <v>Korea/N China</v>
          </cell>
          <cell r="D137">
            <v>38.2236</v>
          </cell>
          <cell r="E137">
            <v>127.4864</v>
          </cell>
          <cell r="F137">
            <v>6.10234915132755</v>
          </cell>
          <cell r="G137">
            <v>5.43000165107961</v>
          </cell>
        </row>
        <row r="137">
          <cell r="J137">
            <v>3.24767433121173</v>
          </cell>
          <cell r="K137">
            <v>4.49955146099836</v>
          </cell>
          <cell r="L137">
            <v>5.27381042662596</v>
          </cell>
          <cell r="M137">
            <v>5.10209460133685</v>
          </cell>
          <cell r="N137">
            <v>6.19294156678118</v>
          </cell>
          <cell r="O137">
            <v>4.59126308724069</v>
          </cell>
        </row>
        <row r="137">
          <cell r="R137">
            <v>6.53809191967273</v>
          </cell>
          <cell r="S137">
            <v>3.46576302909829</v>
          </cell>
          <cell r="T137">
            <v>5.41009752286302</v>
          </cell>
          <cell r="U137">
            <v>4.98003214166886</v>
          </cell>
          <cell r="V137">
            <v>7.84907967165061</v>
          </cell>
        </row>
        <row r="138">
          <cell r="B138" t="str">
            <v>KMS049</v>
          </cell>
          <cell r="C138" t="str">
            <v>Korea/N China</v>
          </cell>
          <cell r="D138">
            <v>37.9372</v>
          </cell>
          <cell r="E138">
            <v>128.0736</v>
          </cell>
          <cell r="F138">
            <v>6.8655130616706</v>
          </cell>
          <cell r="G138">
            <v>5.78267501562992</v>
          </cell>
        </row>
        <row r="138">
          <cell r="K138">
            <v>5.00584055979377</v>
          </cell>
          <cell r="L138">
            <v>5.61498290914229</v>
          </cell>
          <cell r="M138">
            <v>5.52220350316925</v>
          </cell>
          <cell r="N138">
            <v>6.80718670717879</v>
          </cell>
          <cell r="O138">
            <v>5.76579131331085</v>
          </cell>
        </row>
        <row r="138">
          <cell r="S138">
            <v>4.5869781166631</v>
          </cell>
          <cell r="T138">
            <v>6.28940695859108</v>
          </cell>
          <cell r="U138">
            <v>6.00349844859544</v>
          </cell>
        </row>
        <row r="139">
          <cell r="B139" t="str">
            <v>KMS050</v>
          </cell>
          <cell r="C139" t="str">
            <v>Korea/N China</v>
          </cell>
          <cell r="D139">
            <v>38.0767</v>
          </cell>
          <cell r="E139">
            <v>128.4533</v>
          </cell>
          <cell r="F139">
            <v>5.80021328497185</v>
          </cell>
          <cell r="G139">
            <v>5.86240968026688</v>
          </cell>
        </row>
        <row r="139">
          <cell r="K139">
            <v>4.96006969635743</v>
          </cell>
          <cell r="L139">
            <v>5.44757191111216</v>
          </cell>
          <cell r="M139">
            <v>5.3592430238057</v>
          </cell>
          <cell r="N139">
            <v>5.61509191606986</v>
          </cell>
          <cell r="O139">
            <v>5.47725158091816</v>
          </cell>
        </row>
        <row r="139">
          <cell r="S139">
            <v>4.12936989462384</v>
          </cell>
          <cell r="T139">
            <v>5.72970252216783</v>
          </cell>
          <cell r="U139">
            <v>5.41270908886775</v>
          </cell>
        </row>
        <row r="140">
          <cell r="B140" t="str">
            <v>KMS051</v>
          </cell>
          <cell r="C140" t="str">
            <v>Korea/N China</v>
          </cell>
          <cell r="D140">
            <v>35.2565</v>
          </cell>
          <cell r="E140">
            <v>128.9838</v>
          </cell>
          <cell r="F140">
            <v>6.44796043800854</v>
          </cell>
          <cell r="G140">
            <v>6.47988603346479</v>
          </cell>
        </row>
        <row r="140">
          <cell r="K140">
            <v>5.08815016163087</v>
          </cell>
          <cell r="L140">
            <v>6.03982412258632</v>
          </cell>
          <cell r="M140">
            <v>5.88121099153147</v>
          </cell>
          <cell r="N140">
            <v>6.54254912172617</v>
          </cell>
          <cell r="O140">
            <v>6.03448995864363</v>
          </cell>
        </row>
        <row r="140">
          <cell r="S140">
            <v>4.65478861921394</v>
          </cell>
          <cell r="T140">
            <v>6.36919945956693</v>
          </cell>
          <cell r="U140">
            <v>6.0777633242408</v>
          </cell>
        </row>
        <row r="141">
          <cell r="B141" t="str">
            <v>KMS053</v>
          </cell>
          <cell r="C141" t="str">
            <v>M. sacchariflorus 4x</v>
          </cell>
          <cell r="D141">
            <v>35.4168</v>
          </cell>
          <cell r="E141">
            <v>129.0637</v>
          </cell>
          <cell r="F141">
            <v>4.72225193246975</v>
          </cell>
          <cell r="G141">
            <v>5.59186449288981</v>
          </cell>
        </row>
        <row r="141">
          <cell r="J141">
            <v>4.26191678782952</v>
          </cell>
          <cell r="K141">
            <v>4.02109727363193</v>
          </cell>
          <cell r="L141">
            <v>4.93368250381943</v>
          </cell>
          <cell r="M141">
            <v>4.84316529785536</v>
          </cell>
          <cell r="N141">
            <v>4.32464342644965</v>
          </cell>
          <cell r="O141">
            <v>3.84397040272745</v>
          </cell>
        </row>
        <row r="141">
          <cell r="R141">
            <v>4.59749470644312</v>
          </cell>
          <cell r="S141">
            <v>3.00427420581327</v>
          </cell>
          <cell r="T141">
            <v>4.16597674245206</v>
          </cell>
          <cell r="U141">
            <v>3.99373842083233</v>
          </cell>
          <cell r="V141">
            <v>3.87763392964747</v>
          </cell>
        </row>
        <row r="142">
          <cell r="B142" t="str">
            <v>KMS054</v>
          </cell>
          <cell r="C142" t="str">
            <v>Korea/N China</v>
          </cell>
          <cell r="D142">
            <v>35.6759</v>
          </cell>
          <cell r="E142">
            <v>128.4366</v>
          </cell>
          <cell r="F142">
            <v>5.49310379645435</v>
          </cell>
          <cell r="G142">
            <v>6.17072168479529</v>
          </cell>
        </row>
        <row r="142">
          <cell r="L142">
            <v>5.41475844322088</v>
          </cell>
          <cell r="M142">
            <v>5.38728323147028</v>
          </cell>
          <cell r="N142">
            <v>5.99854623588652</v>
          </cell>
          <cell r="O142">
            <v>6.25922210653825</v>
          </cell>
        </row>
        <row r="142">
          <cell r="T142">
            <v>6.29199706590539</v>
          </cell>
          <cell r="U142">
            <v>6.1033462145375</v>
          </cell>
        </row>
        <row r="143">
          <cell r="B143" t="str">
            <v>KMS055</v>
          </cell>
          <cell r="C143" t="str">
            <v>Korea/N China</v>
          </cell>
          <cell r="D143">
            <v>35.709</v>
          </cell>
          <cell r="E143">
            <v>128.4127</v>
          </cell>
          <cell r="F143">
            <v>5.35112162250806</v>
          </cell>
          <cell r="G143">
            <v>5.08595805370383</v>
          </cell>
        </row>
        <row r="143">
          <cell r="K143">
            <v>4.70576876194596</v>
          </cell>
          <cell r="L143">
            <v>4.77291597635698</v>
          </cell>
          <cell r="M143">
            <v>4.77636854361733</v>
          </cell>
          <cell r="N143">
            <v>5.60931020922811</v>
          </cell>
          <cell r="O143">
            <v>5.29191583505608</v>
          </cell>
        </row>
        <row r="143">
          <cell r="S143">
            <v>5.08642894779875</v>
          </cell>
          <cell r="T143">
            <v>5.64577659252394</v>
          </cell>
          <cell r="U143">
            <v>5.57850585030255</v>
          </cell>
        </row>
        <row r="144">
          <cell r="B144" t="str">
            <v>KMS056</v>
          </cell>
          <cell r="C144" t="str">
            <v>Korea/N China</v>
          </cell>
          <cell r="D144">
            <v>37.0443</v>
          </cell>
          <cell r="E144">
            <v>128.2372</v>
          </cell>
          <cell r="F144">
            <v>6.72331551102305</v>
          </cell>
          <cell r="G144">
            <v>6.29773542180211</v>
          </cell>
        </row>
        <row r="144">
          <cell r="L144">
            <v>6.08511754604122</v>
          </cell>
          <cell r="M144">
            <v>6.05699214472224</v>
          </cell>
          <cell r="N144">
            <v>8.03909888226879</v>
          </cell>
          <cell r="O144">
            <v>6.46893906272026</v>
          </cell>
        </row>
        <row r="144">
          <cell r="T144">
            <v>7.27817917265325</v>
          </cell>
          <cell r="U144">
            <v>7.07762737453148</v>
          </cell>
        </row>
        <row r="145">
          <cell r="B145" t="str">
            <v>KMS058</v>
          </cell>
          <cell r="C145" t="str">
            <v>Korea/N China</v>
          </cell>
          <cell r="D145">
            <v>35.2219</v>
          </cell>
          <cell r="E145">
            <v>128.9579</v>
          </cell>
          <cell r="F145">
            <v>6.4237745278638</v>
          </cell>
          <cell r="G145">
            <v>6.46653742822092</v>
          </cell>
        </row>
        <row r="145">
          <cell r="L145">
            <v>6.03513818763806</v>
          </cell>
          <cell r="M145">
            <v>6.00864322633814</v>
          </cell>
          <cell r="N145">
            <v>4.12870535396284</v>
          </cell>
          <cell r="O145">
            <v>5.10351542750699</v>
          </cell>
        </row>
        <row r="145">
          <cell r="T145">
            <v>4.96366037992845</v>
          </cell>
          <cell r="U145">
            <v>4.79303006555744</v>
          </cell>
        </row>
        <row r="146">
          <cell r="B146" t="str">
            <v>KMS059</v>
          </cell>
          <cell r="C146" t="str">
            <v>Korea/N China</v>
          </cell>
          <cell r="D146">
            <v>36.0328</v>
          </cell>
          <cell r="E146">
            <v>128.2701</v>
          </cell>
          <cell r="F146">
            <v>4.50260548070133</v>
          </cell>
          <cell r="G146">
            <v>6.03543075006551</v>
          </cell>
        </row>
        <row r="146">
          <cell r="L146">
            <v>5.01833672053213</v>
          </cell>
          <cell r="M146">
            <v>4.99618864138147</v>
          </cell>
          <cell r="N146">
            <v>5.38204463577282</v>
          </cell>
          <cell r="O146">
            <v>4.88980423852854</v>
          </cell>
        </row>
        <row r="146">
          <cell r="T146">
            <v>5.26456310533038</v>
          </cell>
          <cell r="U146">
            <v>5.0871787640722</v>
          </cell>
        </row>
        <row r="147">
          <cell r="B147" t="str">
            <v>KMS060</v>
          </cell>
          <cell r="C147" t="str">
            <v>Korea/N China</v>
          </cell>
          <cell r="D147">
            <v>36.9899</v>
          </cell>
          <cell r="E147">
            <v>127.846</v>
          </cell>
          <cell r="F147">
            <v>5.44866870128625</v>
          </cell>
          <cell r="G147">
            <v>5.11666558457927</v>
          </cell>
        </row>
        <row r="147">
          <cell r="K147">
            <v>3.30537505917297</v>
          </cell>
          <cell r="L147">
            <v>4.88853099920882</v>
          </cell>
          <cell r="M147">
            <v>4.69711228711178</v>
          </cell>
          <cell r="N147">
            <v>6.16922765922712</v>
          </cell>
          <cell r="O147">
            <v>5.48901240581319</v>
          </cell>
        </row>
        <row r="147">
          <cell r="S147">
            <v>4.88664455818675</v>
          </cell>
          <cell r="T147">
            <v>5.91952861248499</v>
          </cell>
          <cell r="U147">
            <v>5.7589622358139</v>
          </cell>
        </row>
        <row r="148">
          <cell r="B148" t="str">
            <v>KMS061</v>
          </cell>
          <cell r="C148" t="str">
            <v>Korea/N China</v>
          </cell>
          <cell r="D148">
            <v>36.0684</v>
          </cell>
          <cell r="E148">
            <v>128.2661</v>
          </cell>
          <cell r="F148">
            <v>5.25172509452425</v>
          </cell>
          <cell r="G148">
            <v>5.15047605139291</v>
          </cell>
        </row>
        <row r="148">
          <cell r="K148">
            <v>4.68719819661398</v>
          </cell>
          <cell r="L148">
            <v>4.79697200270901</v>
          </cell>
          <cell r="M148">
            <v>4.82847445097741</v>
          </cell>
          <cell r="N148">
            <v>5.14377095325499</v>
          </cell>
          <cell r="O148">
            <v>4.04600894292864</v>
          </cell>
        </row>
        <row r="148">
          <cell r="S148">
            <v>4.10063425052579</v>
          </cell>
          <cell r="T148">
            <v>4.58910165836296</v>
          </cell>
          <cell r="U148">
            <v>4.59323523097323</v>
          </cell>
        </row>
        <row r="149">
          <cell r="B149" t="str">
            <v>KMS062</v>
          </cell>
          <cell r="C149" t="str">
            <v>M. sacchariflorus 4x</v>
          </cell>
          <cell r="D149">
            <v>36.3393</v>
          </cell>
          <cell r="E149">
            <v>129.0613</v>
          </cell>
          <cell r="F149">
            <v>3.98911200211276</v>
          </cell>
          <cell r="G149">
            <v>5.35887854193566</v>
          </cell>
        </row>
        <row r="149">
          <cell r="J149">
            <v>5.27358780937318</v>
          </cell>
        </row>
        <row r="149">
          <cell r="L149">
            <v>4.56288897525098</v>
          </cell>
          <cell r="M149">
            <v>4.53893603640447</v>
          </cell>
          <cell r="N149">
            <v>4.70177776232321</v>
          </cell>
          <cell r="O149">
            <v>4.16306041825054</v>
          </cell>
        </row>
        <row r="149">
          <cell r="R149">
            <v>6.53809191967273</v>
          </cell>
        </row>
        <row r="149">
          <cell r="T149">
            <v>4.6768650227688</v>
          </cell>
          <cell r="U149">
            <v>4.50738232739303</v>
          </cell>
          <cell r="V149">
            <v>3.87763392964749</v>
          </cell>
        </row>
        <row r="150">
          <cell r="B150" t="str">
            <v>KMS063</v>
          </cell>
          <cell r="C150" t="str">
            <v>Korea/N China</v>
          </cell>
          <cell r="D150">
            <v>35.2779</v>
          </cell>
          <cell r="E150">
            <v>128.6932</v>
          </cell>
          <cell r="F150">
            <v>7.23589650283139</v>
          </cell>
          <cell r="G150">
            <v>5.98282142550477</v>
          </cell>
        </row>
        <row r="150">
          <cell r="K150">
            <v>3.79359163735355</v>
          </cell>
          <cell r="L150">
            <v>5.84896258603198</v>
          </cell>
          <cell r="M150">
            <v>5.51370175249393</v>
          </cell>
          <cell r="N150">
            <v>5.19812868481262</v>
          </cell>
          <cell r="O150">
            <v>6.14051749657005</v>
          </cell>
        </row>
        <row r="150">
          <cell r="S150">
            <v>3.41090732094879</v>
          </cell>
          <cell r="T150">
            <v>6.16523164512884</v>
          </cell>
          <cell r="U150">
            <v>5.6453292168097</v>
          </cell>
        </row>
        <row r="151">
          <cell r="B151" t="str">
            <v>KMS064</v>
          </cell>
          <cell r="C151" t="str">
            <v>Korea/N China</v>
          </cell>
          <cell r="D151">
            <v>36.5241</v>
          </cell>
          <cell r="E151">
            <v>128.6888</v>
          </cell>
          <cell r="F151">
            <v>5.76892987599697</v>
          </cell>
          <cell r="G151">
            <v>6.07101455554625</v>
          </cell>
        </row>
        <row r="151">
          <cell r="K151">
            <v>6.00605736638507</v>
          </cell>
          <cell r="L151">
            <v>5.50309559882228</v>
          </cell>
          <cell r="M151">
            <v>5.56372373804019</v>
          </cell>
          <cell r="N151">
            <v>5.47227053348783</v>
          </cell>
          <cell r="O151">
            <v>5.65431549809882</v>
          </cell>
        </row>
        <row r="151">
          <cell r="S151">
            <v>4.88664455818683</v>
          </cell>
          <cell r="T151">
            <v>5.72005834114186</v>
          </cell>
          <cell r="U151">
            <v>5.59012381834067</v>
          </cell>
        </row>
        <row r="152">
          <cell r="B152" t="str">
            <v>KMS065</v>
          </cell>
          <cell r="C152" t="str">
            <v>Korea/N China</v>
          </cell>
          <cell r="D152">
            <v>36.3936</v>
          </cell>
          <cell r="E152">
            <v>128.6777</v>
          </cell>
          <cell r="F152">
            <v>6.36264753368794</v>
          </cell>
          <cell r="G152">
            <v>5.91960195316312</v>
          </cell>
        </row>
        <row r="152">
          <cell r="L152">
            <v>5.66886873694657</v>
          </cell>
          <cell r="M152">
            <v>5.63282271367321</v>
          </cell>
          <cell r="N152">
            <v>7.01611868423109</v>
          </cell>
          <cell r="O152">
            <v>5.53222914016904</v>
          </cell>
        </row>
        <row r="152">
          <cell r="T152">
            <v>6.22401655130092</v>
          </cell>
          <cell r="U152">
            <v>6.03705618884499</v>
          </cell>
        </row>
        <row r="153">
          <cell r="B153" t="str">
            <v>KMS066</v>
          </cell>
          <cell r="C153" t="str">
            <v>Korea/N China</v>
          </cell>
          <cell r="D153">
            <v>36.66</v>
          </cell>
          <cell r="E153">
            <v>128.4729</v>
          </cell>
          <cell r="F153">
            <v>6.54293763182609</v>
          </cell>
          <cell r="G153">
            <v>5.69577497548517</v>
          </cell>
        </row>
        <row r="153">
          <cell r="J153">
            <v>3.24767433121172</v>
          </cell>
        </row>
        <row r="153">
          <cell r="L153">
            <v>5.61048535947173</v>
          </cell>
          <cell r="M153">
            <v>5.57612463596829</v>
          </cell>
          <cell r="N153">
            <v>6.08377202563802</v>
          </cell>
          <cell r="O153">
            <v>5.97203161549986</v>
          </cell>
        </row>
        <row r="153">
          <cell r="R153">
            <v>19.2925581249798</v>
          </cell>
        </row>
        <row r="153">
          <cell r="T153">
            <v>7.41286424101115</v>
          </cell>
          <cell r="U153">
            <v>7.20727643823385</v>
          </cell>
          <cell r="V153">
            <v>5.8616469479779</v>
          </cell>
        </row>
        <row r="154">
          <cell r="B154" t="str">
            <v>KMS067</v>
          </cell>
          <cell r="C154" t="str">
            <v>Korea/N China</v>
          </cell>
          <cell r="D154">
            <v>35.2876</v>
          </cell>
          <cell r="E154">
            <v>128.5395</v>
          </cell>
          <cell r="F154">
            <v>6.24429802201538</v>
          </cell>
          <cell r="G154">
            <v>5.4799369967971</v>
          </cell>
        </row>
        <row r="154">
          <cell r="J154">
            <v>2.22906700338778</v>
          </cell>
        </row>
        <row r="154">
          <cell r="L154">
            <v>5.24859822474172</v>
          </cell>
          <cell r="M154">
            <v>5.21469381006008</v>
          </cell>
          <cell r="N154">
            <v>5.62774762861596</v>
          </cell>
          <cell r="O154">
            <v>4.23629716469501</v>
          </cell>
        </row>
        <row r="154">
          <cell r="R154">
            <v>4.59749470644309</v>
          </cell>
        </row>
        <row r="154">
          <cell r="T154">
            <v>4.84679009822805</v>
          </cell>
          <cell r="U154">
            <v>4.67361972807897</v>
          </cell>
          <cell r="V154">
            <v>4.86907365768159</v>
          </cell>
        </row>
        <row r="155">
          <cell r="B155" t="str">
            <v>KMS068</v>
          </cell>
          <cell r="C155" t="str">
            <v>Korea/N China</v>
          </cell>
          <cell r="D155">
            <v>35.2115</v>
          </cell>
          <cell r="E155">
            <v>128.2821</v>
          </cell>
          <cell r="F155">
            <v>7.26133161222909</v>
          </cell>
          <cell r="G155">
            <v>5.90088066804687</v>
          </cell>
        </row>
        <row r="155">
          <cell r="J155">
            <v>4.26191678782953</v>
          </cell>
          <cell r="K155">
            <v>3.27435550560488</v>
          </cell>
          <cell r="L155">
            <v>6.11043829415135</v>
          </cell>
          <cell r="M155">
            <v>5.78457530182017</v>
          </cell>
          <cell r="N155">
            <v>7.22162068288797</v>
          </cell>
          <cell r="O155">
            <v>5.98173684637705</v>
          </cell>
        </row>
        <row r="155">
          <cell r="R155">
            <v>7.51223632237549</v>
          </cell>
          <cell r="S155">
            <v>2.70092172206251</v>
          </cell>
          <cell r="T155">
            <v>6.73885740553802</v>
          </cell>
          <cell r="U155">
            <v>6.13639435319079</v>
          </cell>
          <cell r="V155">
            <v>3.87763392964747</v>
          </cell>
        </row>
        <row r="156">
          <cell r="B156" t="str">
            <v>KMS069a</v>
          </cell>
          <cell r="C156" t="str">
            <v>Korea/N China</v>
          </cell>
          <cell r="D156">
            <v>36.0375027777778</v>
          </cell>
          <cell r="E156">
            <v>129.235336111111</v>
          </cell>
          <cell r="F156">
            <v>4.68361147036716</v>
          </cell>
          <cell r="G156">
            <v>4.48183508765481</v>
          </cell>
        </row>
        <row r="156">
          <cell r="L156">
            <v>4.18292913985579</v>
          </cell>
          <cell r="M156">
            <v>4.15124728004239</v>
          </cell>
          <cell r="N156">
            <v>6.00020914337185</v>
          </cell>
          <cell r="O156">
            <v>4.51619574257705</v>
          </cell>
        </row>
        <row r="156">
          <cell r="T156">
            <v>5.26588224950839</v>
          </cell>
          <cell r="U156">
            <v>5.08989355054285</v>
          </cell>
        </row>
        <row r="157">
          <cell r="B157" t="str">
            <v>KMS070</v>
          </cell>
          <cell r="C157" t="str">
            <v>Korea/N China</v>
          </cell>
          <cell r="D157">
            <v>37.5486</v>
          </cell>
          <cell r="E157">
            <v>127.3111</v>
          </cell>
          <cell r="F157">
            <v>6.73956892750973</v>
          </cell>
          <cell r="G157">
            <v>5.09407051008723</v>
          </cell>
        </row>
        <row r="157">
          <cell r="K157">
            <v>5.0058405597938</v>
          </cell>
          <cell r="L157">
            <v>5.24570935084323</v>
          </cell>
          <cell r="M157">
            <v>5.23538216102553</v>
          </cell>
          <cell r="N157">
            <v>6.27110728634828</v>
          </cell>
          <cell r="O157">
            <v>4.93261838563585</v>
          </cell>
        </row>
        <row r="157">
          <cell r="S157">
            <v>4.28732500255397</v>
          </cell>
          <cell r="T157">
            <v>5.56651953431947</v>
          </cell>
          <cell r="U157">
            <v>5.36625545487331</v>
          </cell>
        </row>
        <row r="158">
          <cell r="B158" t="str">
            <v>KMS071</v>
          </cell>
          <cell r="C158" t="str">
            <v>Korea/N China</v>
          </cell>
          <cell r="D158">
            <v>37.5861</v>
          </cell>
          <cell r="E158">
            <v>126.8031</v>
          </cell>
        </row>
        <row r="158">
          <cell r="G158">
            <v>7.04892611835665</v>
          </cell>
        </row>
        <row r="158">
          <cell r="L158">
            <v>6.68774839920544</v>
          </cell>
          <cell r="M158">
            <v>6.62791478647808</v>
          </cell>
        </row>
        <row r="158">
          <cell r="O158">
            <v>7.50808219236681</v>
          </cell>
        </row>
        <row r="158">
          <cell r="T158">
            <v>7.99291043656845</v>
          </cell>
          <cell r="U158">
            <v>7.77912084443777</v>
          </cell>
        </row>
        <row r="159">
          <cell r="B159" t="str">
            <v>KMS072</v>
          </cell>
          <cell r="C159" t="str">
            <v>Korea/N China</v>
          </cell>
          <cell r="D159">
            <v>37.8739</v>
          </cell>
          <cell r="E159">
            <v>127.3017</v>
          </cell>
          <cell r="F159">
            <v>7.23503659808494</v>
          </cell>
          <cell r="G159">
            <v>6.90043666490015</v>
          </cell>
        </row>
        <row r="159">
          <cell r="L159">
            <v>6.63540441597038</v>
          </cell>
          <cell r="M159">
            <v>6.60678690345666</v>
          </cell>
          <cell r="N159">
            <v>6.29938455403241</v>
          </cell>
          <cell r="O159">
            <v>6.63972322689733</v>
          </cell>
        </row>
        <row r="159">
          <cell r="T159">
            <v>6.64121300091676</v>
          </cell>
          <cell r="U159">
            <v>6.44840425954436</v>
          </cell>
        </row>
        <row r="160">
          <cell r="B160" t="str">
            <v>KMS074</v>
          </cell>
          <cell r="C160" t="str">
            <v>Korea/N China</v>
          </cell>
          <cell r="D160">
            <v>37.9867</v>
          </cell>
          <cell r="E160">
            <v>127.0169</v>
          </cell>
          <cell r="F160">
            <v>6.28689374550235</v>
          </cell>
          <cell r="G160">
            <v>5.50181098896566</v>
          </cell>
        </row>
        <row r="160">
          <cell r="J160">
            <v>3.24767433121173</v>
          </cell>
          <cell r="K160">
            <v>4.30566709725196</v>
          </cell>
          <cell r="L160">
            <v>5.46179050152178</v>
          </cell>
          <cell r="M160">
            <v>5.34444837331551</v>
          </cell>
          <cell r="N160">
            <v>6.06794767642884</v>
          </cell>
          <cell r="O160">
            <v>5.55236969497555</v>
          </cell>
        </row>
        <row r="160">
          <cell r="R160">
            <v>5.56628906135024</v>
          </cell>
          <cell r="S160">
            <v>3.88781092163722</v>
          </cell>
          <cell r="T160">
            <v>5.81326169396369</v>
          </cell>
          <cell r="U160">
            <v>5.5490900433532</v>
          </cell>
          <cell r="V160">
            <v>3.87763392964747</v>
          </cell>
        </row>
        <row r="161">
          <cell r="B161" t="str">
            <v>KMS075</v>
          </cell>
          <cell r="C161" t="str">
            <v>Korea/N China</v>
          </cell>
          <cell r="D161">
            <v>36.8339</v>
          </cell>
          <cell r="E161">
            <v>126.5816</v>
          </cell>
          <cell r="F161">
            <v>5.35871501482622</v>
          </cell>
          <cell r="G161">
            <v>6.30124695637751</v>
          </cell>
        </row>
        <row r="161">
          <cell r="J161">
            <v>1.20097517698222</v>
          </cell>
          <cell r="K161">
            <v>5.02205824720983</v>
          </cell>
          <cell r="L161">
            <v>5.13169685621769</v>
          </cell>
          <cell r="M161">
            <v>5.12313113018046</v>
          </cell>
          <cell r="N161">
            <v>5.91708606340191</v>
          </cell>
          <cell r="O161">
            <v>5.85294278133275</v>
          </cell>
        </row>
        <row r="161">
          <cell r="R161">
            <v>5.56628906135023</v>
          </cell>
          <cell r="S161">
            <v>3.59718901381943</v>
          </cell>
          <cell r="T161">
            <v>5.8520079908154</v>
          </cell>
          <cell r="U161">
            <v>5.52083525694419</v>
          </cell>
          <cell r="V161">
            <v>2.88786884770717</v>
          </cell>
        </row>
        <row r="162">
          <cell r="B162" t="str">
            <v>KMS076</v>
          </cell>
          <cell r="C162" t="str">
            <v>Korea/N China</v>
          </cell>
          <cell r="D162">
            <v>35.0748</v>
          </cell>
          <cell r="E162">
            <v>126.9625</v>
          </cell>
          <cell r="F162">
            <v>7.7324170211128</v>
          </cell>
          <cell r="G162">
            <v>6.24682679175196</v>
          </cell>
        </row>
        <row r="162">
          <cell r="K162">
            <v>5.92279941474659</v>
          </cell>
          <cell r="L162">
            <v>6.15439483934054</v>
          </cell>
          <cell r="M162">
            <v>6.13406998629705</v>
          </cell>
          <cell r="N162">
            <v>7.23352793701461</v>
          </cell>
          <cell r="O162">
            <v>5.73285577029807</v>
          </cell>
        </row>
        <row r="162">
          <cell r="S162">
            <v>5.57763203738043</v>
          </cell>
          <cell r="T162">
            <v>6.36453786784705</v>
          </cell>
          <cell r="U162">
            <v>6.28202427895731</v>
          </cell>
        </row>
        <row r="163">
          <cell r="B163" t="str">
            <v>KMS077</v>
          </cell>
          <cell r="C163" t="str">
            <v>Korea/N China</v>
          </cell>
          <cell r="D163">
            <v>36.7721</v>
          </cell>
          <cell r="E163">
            <v>126.568</v>
          </cell>
          <cell r="F163">
            <v>5.63092323929836</v>
          </cell>
          <cell r="G163">
            <v>5.93898654347227</v>
          </cell>
        </row>
        <row r="163">
          <cell r="L163">
            <v>5.3380356817575</v>
          </cell>
          <cell r="M163">
            <v>5.31539672033071</v>
          </cell>
          <cell r="N163">
            <v>6.64703830452153</v>
          </cell>
          <cell r="O163">
            <v>5.37858771780504</v>
          </cell>
        </row>
        <row r="163">
          <cell r="T163">
            <v>6.13599997281226</v>
          </cell>
          <cell r="U163">
            <v>5.95155400502518</v>
          </cell>
        </row>
        <row r="164">
          <cell r="B164" t="str">
            <v>KMS078</v>
          </cell>
          <cell r="C164" t="str">
            <v>Korea/N China</v>
          </cell>
          <cell r="D164">
            <v>36.2903</v>
          </cell>
          <cell r="E164">
            <v>126.923</v>
          </cell>
          <cell r="F164">
            <v>7.23865303856952</v>
          </cell>
          <cell r="G164">
            <v>8.37698023848798</v>
          </cell>
        </row>
        <row r="164">
          <cell r="L164">
            <v>7.3628667525433</v>
          </cell>
          <cell r="M164">
            <v>7.3336465794125</v>
          </cell>
          <cell r="N164">
            <v>7.96852292141335</v>
          </cell>
          <cell r="O164">
            <v>6.72263684173101</v>
          </cell>
        </row>
        <row r="164">
          <cell r="T164">
            <v>7.40026508935099</v>
          </cell>
          <cell r="U164">
            <v>7.19836314629083</v>
          </cell>
        </row>
        <row r="165">
          <cell r="B165" t="str">
            <v>KMS079</v>
          </cell>
          <cell r="C165" t="str">
            <v>Korea/N China</v>
          </cell>
          <cell r="D165">
            <v>36.3114</v>
          </cell>
          <cell r="E165">
            <v>126.9326</v>
          </cell>
          <cell r="F165">
            <v>6.0225509587577</v>
          </cell>
          <cell r="G165">
            <v>6.28136517527148</v>
          </cell>
        </row>
        <row r="165">
          <cell r="L165">
            <v>5.77076740923443</v>
          </cell>
          <cell r="M165">
            <v>5.74910208643736</v>
          </cell>
          <cell r="N165">
            <v>6.17291181023884</v>
          </cell>
          <cell r="O165">
            <v>5.66475693793896</v>
          </cell>
        </row>
        <row r="165">
          <cell r="T165">
            <v>6.04335843824845</v>
          </cell>
          <cell r="U165">
            <v>5.85913332465105</v>
          </cell>
        </row>
        <row r="166">
          <cell r="B166" t="str">
            <v>KMS080</v>
          </cell>
          <cell r="C166" t="str">
            <v>Korea/N China</v>
          </cell>
          <cell r="D166">
            <v>35.87</v>
          </cell>
          <cell r="E166">
            <v>127.112</v>
          </cell>
        </row>
        <row r="166">
          <cell r="G166">
            <v>5.2151178251825</v>
          </cell>
        </row>
        <row r="166">
          <cell r="L166">
            <v>4.87322473597417</v>
          </cell>
          <cell r="M166">
            <v>4.81879015396654</v>
          </cell>
        </row>
        <row r="166">
          <cell r="O166">
            <v>4.97504561432335</v>
          </cell>
        </row>
        <row r="166">
          <cell r="T166">
            <v>5.38470862677052</v>
          </cell>
          <cell r="U166">
            <v>5.20502906299606</v>
          </cell>
        </row>
        <row r="167">
          <cell r="B167" t="str">
            <v>KMS081</v>
          </cell>
          <cell r="C167" t="str">
            <v>Korea/N China</v>
          </cell>
          <cell r="D167">
            <v>36.4595</v>
          </cell>
          <cell r="E167">
            <v>127.1504</v>
          </cell>
          <cell r="F167">
            <v>6.57598334053925</v>
          </cell>
          <cell r="G167">
            <v>5.96640785254236</v>
          </cell>
        </row>
        <row r="167">
          <cell r="J167">
            <v>4.26191678782954</v>
          </cell>
          <cell r="K167">
            <v>6.00605736638507</v>
          </cell>
          <cell r="L167">
            <v>5.89568123855818</v>
          </cell>
          <cell r="M167">
            <v>5.9071544500294</v>
          </cell>
          <cell r="N167">
            <v>6.76916773109859</v>
          </cell>
          <cell r="O167">
            <v>5.51055809593066</v>
          </cell>
        </row>
        <row r="167">
          <cell r="R167">
            <v>9.4658556327509</v>
          </cell>
          <cell r="S167">
            <v>4.88664455818686</v>
          </cell>
          <cell r="T167">
            <v>6.5001739974373</v>
          </cell>
          <cell r="U167">
            <v>6.26454265823911</v>
          </cell>
          <cell r="V167">
            <v>4.86907365768158</v>
          </cell>
        </row>
        <row r="168">
          <cell r="B168" t="str">
            <v>KMS082</v>
          </cell>
          <cell r="C168" t="str">
            <v>Korea/N China</v>
          </cell>
          <cell r="D168">
            <v>36.4821</v>
          </cell>
          <cell r="E168">
            <v>127.1322</v>
          </cell>
          <cell r="F168">
            <v>7.0998326267185</v>
          </cell>
          <cell r="G168">
            <v>6.49182273249782</v>
          </cell>
        </row>
        <row r="168">
          <cell r="J168">
            <v>5.27358780937317</v>
          </cell>
          <cell r="K168">
            <v>5.4871291515043</v>
          </cell>
          <cell r="L168">
            <v>6.48431505581843</v>
          </cell>
          <cell r="M168">
            <v>6.31693180040569</v>
          </cell>
          <cell r="N168">
            <v>7.2655575499819</v>
          </cell>
          <cell r="O168">
            <v>5.52804044073658</v>
          </cell>
        </row>
        <row r="168">
          <cell r="R168">
            <v>7.51223632237549</v>
          </cell>
          <cell r="S168">
            <v>5.70058686365407</v>
          </cell>
          <cell r="T168">
            <v>6.39561659297424</v>
          </cell>
          <cell r="U168">
            <v>6.34146131499354</v>
          </cell>
          <cell r="V168">
            <v>7.84907967165061</v>
          </cell>
        </row>
        <row r="169">
          <cell r="B169" t="str">
            <v>KMS083</v>
          </cell>
          <cell r="C169" t="str">
            <v>Korea/N China</v>
          </cell>
          <cell r="D169">
            <v>35.3182</v>
          </cell>
          <cell r="E169">
            <v>126.5738</v>
          </cell>
          <cell r="F169">
            <v>5.89952386249769</v>
          </cell>
          <cell r="G169">
            <v>5.60067222217282</v>
          </cell>
        </row>
        <row r="169">
          <cell r="L169">
            <v>5.33726182317997</v>
          </cell>
          <cell r="M169">
            <v>5.30763173606054</v>
          </cell>
          <cell r="N169">
            <v>6.06198966944613</v>
          </cell>
          <cell r="O169">
            <v>5.61458260104012</v>
          </cell>
        </row>
        <row r="169">
          <cell r="T169">
            <v>5.97150852306898</v>
          </cell>
          <cell r="U169">
            <v>5.7876481488934</v>
          </cell>
        </row>
        <row r="170">
          <cell r="B170" t="str">
            <v>KMS084</v>
          </cell>
          <cell r="C170" t="str">
            <v>Korea/N China</v>
          </cell>
          <cell r="D170">
            <v>37.85</v>
          </cell>
          <cell r="E170">
            <v>127.7333</v>
          </cell>
          <cell r="F170">
            <v>4.68566703651666</v>
          </cell>
          <cell r="G170">
            <v>5.84949583185901</v>
          </cell>
        </row>
        <row r="170">
          <cell r="K170">
            <v>4.62169410538539</v>
          </cell>
          <cell r="L170">
            <v>4.85464893737374</v>
          </cell>
          <cell r="M170">
            <v>4.83558959600977</v>
          </cell>
          <cell r="N170">
            <v>5.68169610981918</v>
          </cell>
          <cell r="O170">
            <v>5.43901330360931</v>
          </cell>
        </row>
        <row r="170">
          <cell r="S170">
            <v>4.9829919764837</v>
          </cell>
          <cell r="T170">
            <v>5.58158418481527</v>
          </cell>
          <cell r="U170">
            <v>5.49696979891915</v>
          </cell>
        </row>
        <row r="171">
          <cell r="B171" t="str">
            <v>KMS086</v>
          </cell>
          <cell r="C171" t="str">
            <v>Korea/N China</v>
          </cell>
          <cell r="D171">
            <v>35.7155</v>
          </cell>
          <cell r="E171">
            <v>126.9738</v>
          </cell>
          <cell r="F171">
            <v>6.49306510680846</v>
          </cell>
          <cell r="G171">
            <v>6.29599253305744</v>
          </cell>
        </row>
        <row r="171">
          <cell r="L171">
            <v>5.96511455143387</v>
          </cell>
          <cell r="M171">
            <v>5.93590399029608</v>
          </cell>
          <cell r="N171">
            <v>7.63798544334535</v>
          </cell>
          <cell r="O171">
            <v>5.96077870302752</v>
          </cell>
        </row>
        <row r="171">
          <cell r="T171">
            <v>6.78375848600772</v>
          </cell>
          <cell r="U171">
            <v>6.59263562074375</v>
          </cell>
        </row>
        <row r="172">
          <cell r="B172" t="str">
            <v>KMS087</v>
          </cell>
          <cell r="C172" t="str">
            <v>Korea/N China</v>
          </cell>
          <cell r="D172">
            <v>34.9965</v>
          </cell>
          <cell r="E172">
            <v>127.4942</v>
          </cell>
          <cell r="F172">
            <v>7.17097622671318</v>
          </cell>
          <cell r="G172">
            <v>6.37214958025507</v>
          </cell>
        </row>
        <row r="172">
          <cell r="K172">
            <v>5.90603704743875</v>
          </cell>
          <cell r="L172">
            <v>6.34107184280033</v>
          </cell>
          <cell r="M172">
            <v>6.29774187871238</v>
          </cell>
          <cell r="N172">
            <v>6.68491450695088</v>
          </cell>
          <cell r="O172">
            <v>5.1501406742262</v>
          </cell>
        </row>
        <row r="172">
          <cell r="S172">
            <v>5.18632304339194</v>
          </cell>
          <cell r="T172">
            <v>5.99238943394551</v>
          </cell>
          <cell r="U172">
            <v>5.85833699419299</v>
          </cell>
        </row>
        <row r="173">
          <cell r="B173" t="str">
            <v>KMS089</v>
          </cell>
          <cell r="C173" t="str">
            <v>Korea/N China</v>
          </cell>
          <cell r="D173">
            <v>34.8359</v>
          </cell>
          <cell r="E173">
            <v>127.0669</v>
          </cell>
          <cell r="F173">
            <v>4.99968327487145</v>
          </cell>
          <cell r="G173">
            <v>5.7168536948294</v>
          </cell>
        </row>
        <row r="173">
          <cell r="L173">
            <v>5.08679254013483</v>
          </cell>
          <cell r="M173">
            <v>5.06009205489993</v>
          </cell>
          <cell r="N173">
            <v>6.23520886150409</v>
          </cell>
          <cell r="O173">
            <v>5.65371586985055</v>
          </cell>
        </row>
        <row r="173">
          <cell r="T173">
            <v>6.06895496481124</v>
          </cell>
          <cell r="U173">
            <v>5.88128824863026</v>
          </cell>
        </row>
        <row r="174">
          <cell r="B174" t="str">
            <v>KMS090</v>
          </cell>
          <cell r="C174" t="str">
            <v>Korea/N China</v>
          </cell>
          <cell r="D174">
            <v>35.4061</v>
          </cell>
          <cell r="E174">
            <v>127.3112</v>
          </cell>
          <cell r="F174">
            <v>6.59756443541159</v>
          </cell>
          <cell r="G174">
            <v>6.81563443420464</v>
          </cell>
        </row>
        <row r="174">
          <cell r="L174">
            <v>6.25662771092206</v>
          </cell>
          <cell r="M174">
            <v>6.23162548662092</v>
          </cell>
          <cell r="N174">
            <v>6.75313591822977</v>
          </cell>
          <cell r="O174">
            <v>5.83747173302024</v>
          </cell>
        </row>
        <row r="174">
          <cell r="T174">
            <v>6.38593770566847</v>
          </cell>
          <cell r="U174">
            <v>6.19681853238915</v>
          </cell>
        </row>
        <row r="175">
          <cell r="B175" t="str">
            <v>KMS091</v>
          </cell>
          <cell r="C175" t="str">
            <v>Korea/N China</v>
          </cell>
          <cell r="D175">
            <v>36.5281</v>
          </cell>
          <cell r="E175">
            <v>126.5841</v>
          </cell>
          <cell r="F175">
            <v>5.64010904431485</v>
          </cell>
          <cell r="G175">
            <v>6.48541454584366</v>
          </cell>
        </row>
        <row r="175">
          <cell r="K175">
            <v>4.11740092188175</v>
          </cell>
          <cell r="L175">
            <v>5.80208105745109</v>
          </cell>
          <cell r="M175">
            <v>5.41966151691679</v>
          </cell>
          <cell r="N175">
            <v>4.57532825922394</v>
          </cell>
          <cell r="O175">
            <v>5.83924510263631</v>
          </cell>
        </row>
        <row r="175">
          <cell r="S175">
            <v>3.39606914389144</v>
          </cell>
          <cell r="T175">
            <v>5.28492704475166</v>
          </cell>
          <cell r="U175">
            <v>4.85124596311957</v>
          </cell>
        </row>
        <row r="176">
          <cell r="B176" t="str">
            <v>KMS092</v>
          </cell>
          <cell r="C176" t="str">
            <v>Korea/N China</v>
          </cell>
          <cell r="D176">
            <v>34.6337</v>
          </cell>
          <cell r="E176">
            <v>126.6254</v>
          </cell>
          <cell r="F176">
            <v>7.07504177676004</v>
          </cell>
          <cell r="G176">
            <v>7.94100829542116</v>
          </cell>
        </row>
        <row r="176">
          <cell r="J176">
            <v>2.22906700338777</v>
          </cell>
          <cell r="K176">
            <v>6.07099393079195</v>
          </cell>
          <cell r="L176">
            <v>6.50129867512535</v>
          </cell>
          <cell r="M176">
            <v>6.46646117561008</v>
          </cell>
          <cell r="N176">
            <v>6.46348001987612</v>
          </cell>
          <cell r="O176">
            <v>6.31092161095804</v>
          </cell>
        </row>
        <row r="176">
          <cell r="R176">
            <v>5.56628906135023</v>
          </cell>
          <cell r="S176">
            <v>5.02972592497457</v>
          </cell>
          <cell r="T176">
            <v>6.28622755423397</v>
          </cell>
          <cell r="U176">
            <v>6.10321024097336</v>
          </cell>
          <cell r="V176">
            <v>10.8338552662549</v>
          </cell>
        </row>
        <row r="177">
          <cell r="B177" t="str">
            <v>KMS093</v>
          </cell>
          <cell r="C177" t="str">
            <v>Korea/N China</v>
          </cell>
          <cell r="D177">
            <v>37.8108</v>
          </cell>
          <cell r="E177">
            <v>127.7722</v>
          </cell>
          <cell r="F177">
            <v>5.23842986401635</v>
          </cell>
          <cell r="G177">
            <v>5.34076648080668</v>
          </cell>
        </row>
        <row r="177">
          <cell r="J177">
            <v>4.26191678782953</v>
          </cell>
          <cell r="K177">
            <v>4.52159913230972</v>
          </cell>
          <cell r="L177">
            <v>5.05364042070445</v>
          </cell>
          <cell r="M177">
            <v>5.00231637180032</v>
          </cell>
          <cell r="N177">
            <v>5.56403362604673</v>
          </cell>
          <cell r="O177">
            <v>5.1251872240806</v>
          </cell>
        </row>
        <row r="177">
          <cell r="R177">
            <v>6.53809191967272</v>
          </cell>
          <cell r="S177">
            <v>3.20182740605791</v>
          </cell>
          <cell r="T177">
            <v>5.50256011688597</v>
          </cell>
          <cell r="U177">
            <v>5.19576142469466</v>
          </cell>
          <cell r="V177">
            <v>5.8616469479779</v>
          </cell>
        </row>
        <row r="178">
          <cell r="B178" t="str">
            <v>KMS095</v>
          </cell>
          <cell r="C178" t="str">
            <v>Korea/N China</v>
          </cell>
          <cell r="D178">
            <v>35.9586</v>
          </cell>
          <cell r="E178">
            <v>127.1242</v>
          </cell>
          <cell r="F178">
            <v>7.01725790822284</v>
          </cell>
          <cell r="G178">
            <v>5.90772782799468</v>
          </cell>
        </row>
        <row r="178">
          <cell r="L178">
            <v>6.03225532979411</v>
          </cell>
          <cell r="M178">
            <v>5.99641603431853</v>
          </cell>
          <cell r="N178">
            <v>6.43902037284019</v>
          </cell>
          <cell r="O178">
            <v>5.84821279063849</v>
          </cell>
        </row>
        <row r="178">
          <cell r="T178">
            <v>6.23658486908523</v>
          </cell>
          <cell r="U178">
            <v>6.04700183155642</v>
          </cell>
        </row>
        <row r="179">
          <cell r="B179" t="str">
            <v>KMS096</v>
          </cell>
          <cell r="C179" t="str">
            <v>Korea/N China</v>
          </cell>
          <cell r="D179">
            <v>35.9872</v>
          </cell>
          <cell r="E179">
            <v>127.0874</v>
          </cell>
          <cell r="F179">
            <v>5.72465804351902</v>
          </cell>
          <cell r="G179">
            <v>6.08316305743118</v>
          </cell>
        </row>
        <row r="179">
          <cell r="K179">
            <v>5.49629663220772</v>
          </cell>
          <cell r="L179">
            <v>5.48711023319236</v>
          </cell>
          <cell r="M179">
            <v>5.52457767243921</v>
          </cell>
          <cell r="N179">
            <v>6.04755354111588</v>
          </cell>
          <cell r="O179">
            <v>5.83430486824055</v>
          </cell>
        </row>
        <row r="179">
          <cell r="S179">
            <v>5.15672035092185</v>
          </cell>
          <cell r="T179">
            <v>6.03566699411641</v>
          </cell>
          <cell r="U179">
            <v>5.93393329514506</v>
          </cell>
        </row>
        <row r="180">
          <cell r="B180" t="str">
            <v>KMS097</v>
          </cell>
          <cell r="C180" t="str">
            <v>Korea/N China</v>
          </cell>
          <cell r="D180">
            <v>35.0211</v>
          </cell>
          <cell r="E180">
            <v>126.6819</v>
          </cell>
          <cell r="F180">
            <v>6.43344092488318</v>
          </cell>
          <cell r="G180">
            <v>6.35439281004071</v>
          </cell>
        </row>
        <row r="180">
          <cell r="K180">
            <v>5.64164385298621</v>
          </cell>
          <cell r="L180">
            <v>5.9707454647063</v>
          </cell>
          <cell r="M180">
            <v>5.94078073815919</v>
          </cell>
          <cell r="N180">
            <v>6.23223539674722</v>
          </cell>
          <cell r="O180">
            <v>5.60829898204182</v>
          </cell>
        </row>
        <row r="180">
          <cell r="S180">
            <v>4.18277861219689</v>
          </cell>
          <cell r="T180">
            <v>6.01194729333687</v>
          </cell>
          <cell r="U180">
            <v>5.70231540954493</v>
          </cell>
        </row>
        <row r="181">
          <cell r="B181" t="str">
            <v>KMS098</v>
          </cell>
          <cell r="C181" t="str">
            <v>Korea/N China</v>
          </cell>
          <cell r="D181">
            <v>35.6574</v>
          </cell>
          <cell r="E181">
            <v>126.936</v>
          </cell>
          <cell r="F181">
            <v>7.14595498382086</v>
          </cell>
          <cell r="G181">
            <v>6.13663636678848</v>
          </cell>
        </row>
        <row r="181">
          <cell r="L181">
            <v>6.21104689709874</v>
          </cell>
          <cell r="M181">
            <v>6.18280582582124</v>
          </cell>
          <cell r="N181">
            <v>6.41294682505183</v>
          </cell>
          <cell r="O181">
            <v>6.59217379712754</v>
          </cell>
        </row>
        <row r="181">
          <cell r="T181">
            <v>6.66279855033138</v>
          </cell>
          <cell r="U181">
            <v>6.46926874121358</v>
          </cell>
        </row>
        <row r="182">
          <cell r="B182" t="str">
            <v>KMS099</v>
          </cell>
          <cell r="C182" t="str">
            <v>Korea/N China</v>
          </cell>
          <cell r="D182">
            <v>35.4049</v>
          </cell>
          <cell r="E182">
            <v>126.8047</v>
          </cell>
          <cell r="F182">
            <v>8.0671618755792</v>
          </cell>
          <cell r="G182">
            <v>7.08918232796394</v>
          </cell>
        </row>
        <row r="182">
          <cell r="K182">
            <v>6.00605736638503</v>
          </cell>
          <cell r="L182">
            <v>6.99853899076253</v>
          </cell>
          <cell r="M182">
            <v>6.87049533780345</v>
          </cell>
          <cell r="N182">
            <v>7.30267036075426</v>
          </cell>
          <cell r="O182">
            <v>5.68195090150993</v>
          </cell>
        </row>
        <row r="182">
          <cell r="S182">
            <v>5.38611484418212</v>
          </cell>
          <cell r="T182">
            <v>6.4204788353635</v>
          </cell>
          <cell r="U182">
            <v>6.26722024851176</v>
          </cell>
        </row>
        <row r="183">
          <cell r="B183" t="str">
            <v>KMS100</v>
          </cell>
          <cell r="C183" t="str">
            <v>Korea/N China</v>
          </cell>
          <cell r="D183">
            <v>34.8397</v>
          </cell>
          <cell r="E183">
            <v>126.4161</v>
          </cell>
          <cell r="F183">
            <v>7.24508402431264</v>
          </cell>
          <cell r="G183">
            <v>6.78511217866322</v>
          </cell>
        </row>
        <row r="183">
          <cell r="K183">
            <v>5.02205824720986</v>
          </cell>
          <cell r="L183">
            <v>6.58307406638778</v>
          </cell>
          <cell r="M183">
            <v>6.41288912098081</v>
          </cell>
          <cell r="N183">
            <v>6.38232799794827</v>
          </cell>
          <cell r="O183">
            <v>5.94111632832345</v>
          </cell>
        </row>
        <row r="183">
          <cell r="S183">
            <v>4.9829919764837</v>
          </cell>
          <cell r="T183">
            <v>6.25664714247056</v>
          </cell>
          <cell r="U183">
            <v>6.06856138284675</v>
          </cell>
        </row>
        <row r="184">
          <cell r="B184" t="str">
            <v>KMS101</v>
          </cell>
          <cell r="C184" t="str">
            <v>Korea/N China</v>
          </cell>
          <cell r="D184">
            <v>35.9893</v>
          </cell>
          <cell r="E184">
            <v>127.1016</v>
          </cell>
          <cell r="F184">
            <v>7.37060836322141</v>
          </cell>
          <cell r="G184">
            <v>6.69813930477965</v>
          </cell>
        </row>
        <row r="184">
          <cell r="J184">
            <v>4.26191678782953</v>
          </cell>
        </row>
        <row r="184">
          <cell r="L184">
            <v>6.50508154583962</v>
          </cell>
          <cell r="M184">
            <v>6.46748428269675</v>
          </cell>
          <cell r="N184">
            <v>8.42272331734692</v>
          </cell>
          <cell r="O184">
            <v>6.79147018268579</v>
          </cell>
        </row>
        <row r="184">
          <cell r="R184">
            <v>3.63275292259631</v>
          </cell>
        </row>
        <row r="184">
          <cell r="T184">
            <v>6.64416206758019</v>
          </cell>
          <cell r="U184">
            <v>6.44466349311546</v>
          </cell>
          <cell r="V184">
            <v>3.87763392964745</v>
          </cell>
        </row>
        <row r="185">
          <cell r="B185" t="str">
            <v>KMS102</v>
          </cell>
          <cell r="C185" t="str">
            <v>Korea/N China</v>
          </cell>
          <cell r="D185">
            <v>35.0456</v>
          </cell>
          <cell r="E185">
            <v>126.8299</v>
          </cell>
          <cell r="F185">
            <v>5.54784414233488</v>
          </cell>
          <cell r="G185">
            <v>7.08323909079143</v>
          </cell>
        </row>
        <row r="185">
          <cell r="J185">
            <v>3.24767433121173</v>
          </cell>
        </row>
        <row r="185">
          <cell r="L185">
            <v>5.91844881710284</v>
          </cell>
          <cell r="M185">
            <v>5.88791849506266</v>
          </cell>
          <cell r="N185">
            <v>6.88778384167815</v>
          </cell>
          <cell r="O185">
            <v>7.01564662163007</v>
          </cell>
        </row>
        <row r="185">
          <cell r="T185">
            <v>7.19967670210016</v>
          </cell>
          <cell r="U185">
            <v>6.99985400590892</v>
          </cell>
        </row>
        <row r="186">
          <cell r="B186" t="str">
            <v>KMS103</v>
          </cell>
          <cell r="C186" t="str">
            <v>Korea/N China</v>
          </cell>
          <cell r="D186">
            <v>35.2188</v>
          </cell>
          <cell r="E186">
            <v>126.491</v>
          </cell>
          <cell r="F186">
            <v>6.81686209587572</v>
          </cell>
          <cell r="G186">
            <v>4.54255474435094</v>
          </cell>
        </row>
        <row r="186">
          <cell r="L186">
            <v>5.2409760360272</v>
          </cell>
          <cell r="M186">
            <v>5.21784911409652</v>
          </cell>
          <cell r="N186">
            <v>6.07820066560064</v>
          </cell>
          <cell r="O186">
            <v>5.78057782754808</v>
          </cell>
        </row>
        <row r="186">
          <cell r="T186">
            <v>6.02667866987953</v>
          </cell>
          <cell r="U186">
            <v>5.84532607579695</v>
          </cell>
        </row>
        <row r="187">
          <cell r="B187" t="str">
            <v>KMS104</v>
          </cell>
          <cell r="C187" t="str">
            <v>Korea/N China</v>
          </cell>
          <cell r="D187">
            <v>35.3416</v>
          </cell>
          <cell r="E187">
            <v>126.8125</v>
          </cell>
          <cell r="F187">
            <v>7.09670729327688</v>
          </cell>
          <cell r="G187">
            <v>6.65991075880922</v>
          </cell>
        </row>
        <row r="187">
          <cell r="J187">
            <v>3.24767433121173</v>
          </cell>
          <cell r="K187">
            <v>4.77235431364797</v>
          </cell>
          <cell r="L187">
            <v>6.32421589318002</v>
          </cell>
          <cell r="M187">
            <v>6.16846703285856</v>
          </cell>
          <cell r="N187">
            <v>6.6545606532421</v>
          </cell>
          <cell r="O187">
            <v>6.33816231910108</v>
          </cell>
        </row>
        <row r="187">
          <cell r="R187">
            <v>6.53809191967274</v>
          </cell>
          <cell r="S187">
            <v>3.6135226060523</v>
          </cell>
          <cell r="T187">
            <v>6.5502687549094</v>
          </cell>
          <cell r="U187">
            <v>6.14972463065727</v>
          </cell>
          <cell r="V187">
            <v>6.85504660421884</v>
          </cell>
        </row>
        <row r="188">
          <cell r="B188" t="str">
            <v>KMS105</v>
          </cell>
          <cell r="C188" t="str">
            <v>Korea/N China</v>
          </cell>
          <cell r="D188">
            <v>35.4341</v>
          </cell>
          <cell r="E188">
            <v>127.4236</v>
          </cell>
          <cell r="F188">
            <v>6.41385115769033</v>
          </cell>
          <cell r="G188">
            <v>5.34274940998005</v>
          </cell>
        </row>
        <row r="188">
          <cell r="L188">
            <v>5.5261648073125</v>
          </cell>
          <cell r="M188">
            <v>5.50177675129992</v>
          </cell>
          <cell r="N188">
            <v>5.86790490264635</v>
          </cell>
          <cell r="O188">
            <v>5.36063201661203</v>
          </cell>
        </row>
        <row r="188">
          <cell r="T188">
            <v>5.69261482881408</v>
          </cell>
          <cell r="U188">
            <v>5.51367065206663</v>
          </cell>
        </row>
        <row r="189">
          <cell r="B189" t="str">
            <v>KMS107</v>
          </cell>
          <cell r="C189" t="str">
            <v>Korea/N China</v>
          </cell>
          <cell r="D189">
            <v>36.2998</v>
          </cell>
          <cell r="E189">
            <v>127.3136</v>
          </cell>
          <cell r="F189">
            <v>7.26765968288926</v>
          </cell>
          <cell r="G189">
            <v>5.97217036106496</v>
          </cell>
        </row>
        <row r="189">
          <cell r="L189">
            <v>6.18747052212046</v>
          </cell>
          <cell r="M189">
            <v>6.15925096260712</v>
          </cell>
          <cell r="N189">
            <v>6.95492141770108</v>
          </cell>
          <cell r="O189">
            <v>5.92159899640301</v>
          </cell>
        </row>
        <row r="189">
          <cell r="T189">
            <v>6.52812150873621</v>
          </cell>
          <cell r="U189">
            <v>6.33731407688595</v>
          </cell>
        </row>
        <row r="190">
          <cell r="B190" t="str">
            <v>KMS108</v>
          </cell>
          <cell r="C190" t="str">
            <v>Korea/N China</v>
          </cell>
          <cell r="D190">
            <v>38.1894</v>
          </cell>
          <cell r="E190">
            <v>128.0142</v>
          </cell>
          <cell r="F190">
            <v>5.7624954818009</v>
          </cell>
          <cell r="G190">
            <v>5.93889374208076</v>
          </cell>
        </row>
        <row r="190">
          <cell r="K190">
            <v>5.42239981026153</v>
          </cell>
          <cell r="L190">
            <v>5.45809593953986</v>
          </cell>
          <cell r="M190">
            <v>5.46643041165279</v>
          </cell>
          <cell r="N190">
            <v>6.04909662021875</v>
          </cell>
          <cell r="O190">
            <v>5.32314288621396</v>
          </cell>
        </row>
        <row r="190">
          <cell r="S190">
            <v>4.19076611611121</v>
          </cell>
          <cell r="T190">
            <v>5.76977985538511</v>
          </cell>
          <cell r="U190">
            <v>5.53908030204659</v>
          </cell>
        </row>
        <row r="191">
          <cell r="B191" t="str">
            <v>KMS109</v>
          </cell>
          <cell r="C191" t="str">
            <v>Korea/N China</v>
          </cell>
          <cell r="D191">
            <v>37.3296</v>
          </cell>
          <cell r="E191">
            <v>127.2423</v>
          </cell>
          <cell r="F191">
            <v>6.01704538835387</v>
          </cell>
          <cell r="G191">
            <v>6.97165584479495</v>
          </cell>
        </row>
        <row r="191">
          <cell r="K191">
            <v>4.97212716177066</v>
          </cell>
          <cell r="L191">
            <v>6.14149767805674</v>
          </cell>
          <cell r="M191">
            <v>5.99590514986885</v>
          </cell>
          <cell r="N191">
            <v>6.18360963774647</v>
          </cell>
          <cell r="O191">
            <v>7.04237920572863</v>
          </cell>
        </row>
        <row r="191">
          <cell r="S191">
            <v>4.22086977860408</v>
          </cell>
          <cell r="T191">
            <v>6.81878021643884</v>
          </cell>
          <cell r="U191">
            <v>6.44671471944976</v>
          </cell>
        </row>
        <row r="192">
          <cell r="B192" t="str">
            <v>KMS110</v>
          </cell>
          <cell r="C192" t="str">
            <v>Korea/N China</v>
          </cell>
          <cell r="D192">
            <v>37.0561</v>
          </cell>
          <cell r="E192">
            <v>126.9247</v>
          </cell>
          <cell r="F192">
            <v>6.52024885061158</v>
          </cell>
          <cell r="G192">
            <v>6.1040234624807</v>
          </cell>
        </row>
        <row r="192">
          <cell r="K192">
            <v>4.67247074635867</v>
          </cell>
          <cell r="L192">
            <v>5.88943012459731</v>
          </cell>
          <cell r="M192">
            <v>5.75950494087222</v>
          </cell>
          <cell r="N192">
            <v>5.48608112338888</v>
          </cell>
          <cell r="O192">
            <v>4.74855359361734</v>
          </cell>
        </row>
        <row r="192">
          <cell r="S192">
            <v>5.43383027741629</v>
          </cell>
          <cell r="T192">
            <v>5.20159636329496</v>
          </cell>
          <cell r="U192">
            <v>5.19269975829892</v>
          </cell>
        </row>
        <row r="193">
          <cell r="B193" t="str">
            <v>KMS111</v>
          </cell>
          <cell r="C193" t="str">
            <v>Korea/N China</v>
          </cell>
          <cell r="D193">
            <v>37.1358</v>
          </cell>
          <cell r="E193">
            <v>126.8956</v>
          </cell>
          <cell r="F193">
            <v>7.40258279481237</v>
          </cell>
          <cell r="G193">
            <v>6.54101130985895</v>
          </cell>
        </row>
        <row r="193">
          <cell r="J193">
            <v>3.24767433121173</v>
          </cell>
          <cell r="K193">
            <v>5.68429393392791</v>
          </cell>
          <cell r="L193">
            <v>6.28051324961901</v>
          </cell>
          <cell r="M193">
            <v>6.18237145221011</v>
          </cell>
          <cell r="N193">
            <v>7.47938745337988</v>
          </cell>
          <cell r="O193">
            <v>6.10263055480173</v>
          </cell>
        </row>
        <row r="193">
          <cell r="R193">
            <v>7.5122363223755</v>
          </cell>
          <cell r="S193">
            <v>5.02563910385218</v>
          </cell>
          <cell r="T193">
            <v>6.77440806354616</v>
          </cell>
          <cell r="U193">
            <v>6.44233981828513</v>
          </cell>
          <cell r="V193">
            <v>5.8616469479779</v>
          </cell>
        </row>
        <row r="194">
          <cell r="B194" t="str">
            <v>KMS112</v>
          </cell>
          <cell r="C194" t="str">
            <v>Korea/N China</v>
          </cell>
          <cell r="D194">
            <v>37.9498</v>
          </cell>
          <cell r="E194">
            <v>128.1362</v>
          </cell>
          <cell r="F194">
            <v>5.59029207114247</v>
          </cell>
          <cell r="G194">
            <v>6.32728277788039</v>
          </cell>
        </row>
        <row r="194">
          <cell r="L194">
            <v>5.53948216092014</v>
          </cell>
          <cell r="M194">
            <v>5.5118812729194</v>
          </cell>
          <cell r="N194">
            <v>6.09906156387663</v>
          </cell>
          <cell r="O194">
            <v>6.34733572407122</v>
          </cell>
        </row>
        <row r="194">
          <cell r="T194">
            <v>6.31959749950544</v>
          </cell>
          <cell r="U194">
            <v>6.13127377781998</v>
          </cell>
        </row>
        <row r="195">
          <cell r="B195" t="str">
            <v>KMS113</v>
          </cell>
          <cell r="C195" t="str">
            <v>Korea/N China</v>
          </cell>
          <cell r="D195">
            <v>36.9164</v>
          </cell>
          <cell r="E195">
            <v>127.5222</v>
          </cell>
          <cell r="F195">
            <v>5.51458081338812</v>
          </cell>
          <cell r="G195">
            <v>5.92567509875725</v>
          </cell>
        </row>
        <row r="195">
          <cell r="L195">
            <v>5.3911299524039</v>
          </cell>
          <cell r="M195">
            <v>5.35009529943975</v>
          </cell>
          <cell r="N195">
            <v>5.64390288993239</v>
          </cell>
          <cell r="O195">
            <v>4.83659703582421</v>
          </cell>
        </row>
        <row r="195">
          <cell r="T195">
            <v>5.31634580003889</v>
          </cell>
          <cell r="U195">
            <v>5.14193118468393</v>
          </cell>
        </row>
        <row r="196">
          <cell r="B196" t="str">
            <v>KMS115</v>
          </cell>
          <cell r="C196" t="str">
            <v>Korea/N China</v>
          </cell>
          <cell r="D196">
            <v>36.5275</v>
          </cell>
          <cell r="E196">
            <v>127.5025</v>
          </cell>
          <cell r="F196">
            <v>5.35112162250749</v>
          </cell>
          <cell r="G196">
            <v>7.33173123363515</v>
          </cell>
        </row>
        <row r="196">
          <cell r="K196">
            <v>5.30590899113683</v>
          </cell>
          <cell r="L196">
            <v>6.53686901883962</v>
          </cell>
          <cell r="M196">
            <v>6.34370898388174</v>
          </cell>
          <cell r="N196">
            <v>7.5442677985441</v>
          </cell>
          <cell r="O196">
            <v>6.45288638572262</v>
          </cell>
        </row>
        <row r="196">
          <cell r="S196">
            <v>5.38611484418208</v>
          </cell>
          <cell r="T196">
            <v>6.98288869437401</v>
          </cell>
          <cell r="U196">
            <v>6.73505873476953</v>
          </cell>
        </row>
        <row r="197">
          <cell r="B197" t="str">
            <v>KMS116</v>
          </cell>
          <cell r="C197" t="str">
            <v>Korea/N China</v>
          </cell>
          <cell r="D197">
            <v>37.0013</v>
          </cell>
          <cell r="E197">
            <v>127.6023</v>
          </cell>
          <cell r="F197">
            <v>6.85212602665048</v>
          </cell>
          <cell r="G197">
            <v>6.41817880343127</v>
          </cell>
        </row>
        <row r="197">
          <cell r="K197">
            <v>6.17089926713099</v>
          </cell>
          <cell r="L197">
            <v>6.20807319272535</v>
          </cell>
          <cell r="M197">
            <v>6.21208456491946</v>
          </cell>
          <cell r="N197">
            <v>6.69490600429531</v>
          </cell>
          <cell r="O197">
            <v>5.99430660228771</v>
          </cell>
        </row>
        <row r="197">
          <cell r="S197">
            <v>5.23180218995155</v>
          </cell>
          <cell r="T197">
            <v>6.43835708394948</v>
          </cell>
          <cell r="U197">
            <v>6.26220248922496</v>
          </cell>
        </row>
        <row r="198">
          <cell r="B198" t="str">
            <v>KMS117</v>
          </cell>
          <cell r="C198" t="str">
            <v>Korea/N China</v>
          </cell>
          <cell r="D198">
            <v>36.4157</v>
          </cell>
          <cell r="E198">
            <v>127.6724</v>
          </cell>
          <cell r="F198">
            <v>7.81169824694833</v>
          </cell>
          <cell r="G198">
            <v>6.41320096671377</v>
          </cell>
        </row>
        <row r="198">
          <cell r="K198">
            <v>5.22223165348226</v>
          </cell>
          <cell r="L198">
            <v>6.36825260845292</v>
          </cell>
          <cell r="M198">
            <v>6.15438853218566</v>
          </cell>
          <cell r="N198">
            <v>5.79126333540175</v>
          </cell>
          <cell r="O198">
            <v>5.32584908942598</v>
          </cell>
        </row>
        <row r="198">
          <cell r="S198">
            <v>4.8839215877543</v>
          </cell>
          <cell r="T198">
            <v>5.70379800215314</v>
          </cell>
          <cell r="U198">
            <v>5.58986624522932</v>
          </cell>
        </row>
        <row r="199">
          <cell r="B199" t="str">
            <v>KMS118</v>
          </cell>
          <cell r="C199" t="str">
            <v>Korea/N China</v>
          </cell>
          <cell r="D199">
            <v>37.5333</v>
          </cell>
          <cell r="E199">
            <v>128.9275</v>
          </cell>
          <cell r="F199">
            <v>5.99698192854138</v>
          </cell>
          <cell r="G199">
            <v>6.5841828760608</v>
          </cell>
        </row>
        <row r="199">
          <cell r="L199">
            <v>5.93667989693221</v>
          </cell>
          <cell r="M199">
            <v>5.91603396435119</v>
          </cell>
          <cell r="N199">
            <v>5.98430685480179</v>
          </cell>
          <cell r="O199">
            <v>5.89881959745497</v>
          </cell>
        </row>
        <row r="199">
          <cell r="T199">
            <v>6.1881411992102</v>
          </cell>
          <cell r="U199">
            <v>6.00128835385285</v>
          </cell>
        </row>
        <row r="200">
          <cell r="B200" t="str">
            <v>KMS119</v>
          </cell>
          <cell r="C200" t="str">
            <v>Korea/N China</v>
          </cell>
          <cell r="D200">
            <v>37.3522</v>
          </cell>
          <cell r="E200">
            <v>128.5847</v>
          </cell>
          <cell r="F200">
            <v>7.84598057859303</v>
          </cell>
          <cell r="G200">
            <v>7.44591614351392</v>
          </cell>
        </row>
        <row r="200">
          <cell r="J200">
            <v>4.26191678782953</v>
          </cell>
        </row>
        <row r="200">
          <cell r="L200">
            <v>7.0620728396154</v>
          </cell>
          <cell r="M200">
            <v>7.03169791354358</v>
          </cell>
          <cell r="N200">
            <v>7.18821028988876</v>
          </cell>
          <cell r="O200">
            <v>6.17925165928539</v>
          </cell>
        </row>
        <row r="200">
          <cell r="R200">
            <v>6.53809191967274</v>
          </cell>
        </row>
        <row r="200">
          <cell r="T200">
            <v>6.63248470433273</v>
          </cell>
          <cell r="U200">
            <v>6.43706502847829</v>
          </cell>
          <cell r="V200">
            <v>5.8616469479779</v>
          </cell>
        </row>
        <row r="201">
          <cell r="B201" t="str">
            <v>KMS120</v>
          </cell>
          <cell r="C201" t="str">
            <v>Korea/N China</v>
          </cell>
          <cell r="D201">
            <v>37.4222</v>
          </cell>
          <cell r="E201">
            <v>128.2522</v>
          </cell>
          <cell r="F201">
            <v>4.39510709210104</v>
          </cell>
          <cell r="G201">
            <v>4.92061674775317</v>
          </cell>
        </row>
        <row r="201">
          <cell r="J201">
            <v>3.24767433121173</v>
          </cell>
          <cell r="K201">
            <v>4.83858136313115</v>
          </cell>
          <cell r="L201">
            <v>4.37876902534201</v>
          </cell>
          <cell r="M201">
            <v>4.48777910066529</v>
          </cell>
          <cell r="N201">
            <v>4.35963365053674</v>
          </cell>
          <cell r="O201">
            <v>4.30570614532079</v>
          </cell>
        </row>
        <row r="201">
          <cell r="R201">
            <v>4.59749470644311</v>
          </cell>
          <cell r="S201">
            <v>3.59403455120663</v>
          </cell>
          <cell r="T201">
            <v>4.35249789788025</v>
          </cell>
          <cell r="U201">
            <v>4.26201641465794</v>
          </cell>
          <cell r="V201">
            <v>4.86907365768159</v>
          </cell>
        </row>
        <row r="202">
          <cell r="B202" t="str">
            <v>KMS121</v>
          </cell>
          <cell r="C202" t="str">
            <v>Korea/N China</v>
          </cell>
          <cell r="D202">
            <v>37.4286</v>
          </cell>
          <cell r="E202">
            <v>128.3489</v>
          </cell>
          <cell r="F202">
            <v>6.09852383995007</v>
          </cell>
          <cell r="G202">
            <v>5.53537608102767</v>
          </cell>
        </row>
        <row r="202">
          <cell r="K202">
            <v>4.97212716177066</v>
          </cell>
          <cell r="L202">
            <v>5.40061252734017</v>
          </cell>
          <cell r="M202">
            <v>5.36056276421434</v>
          </cell>
          <cell r="N202">
            <v>5.92792607686291</v>
          </cell>
          <cell r="O202">
            <v>5.40029874500644</v>
          </cell>
        </row>
        <row r="202">
          <cell r="S202">
            <v>4.32203030815189</v>
          </cell>
          <cell r="T202">
            <v>5.754970782213</v>
          </cell>
          <cell r="U202">
            <v>5.55229007361083</v>
          </cell>
        </row>
        <row r="203">
          <cell r="B203" t="str">
            <v>KMS123</v>
          </cell>
          <cell r="C203" t="str">
            <v>Korea/N China</v>
          </cell>
          <cell r="D203">
            <v>37.4814</v>
          </cell>
          <cell r="E203">
            <v>128.7706</v>
          </cell>
          <cell r="F203">
            <v>6.62163719350911</v>
          </cell>
          <cell r="G203">
            <v>5.99564256855204</v>
          </cell>
        </row>
        <row r="203">
          <cell r="L203">
            <v>5.848801023992</v>
          </cell>
          <cell r="M203">
            <v>5.81970550389198</v>
          </cell>
          <cell r="N203">
            <v>6.09977643023423</v>
          </cell>
          <cell r="O203">
            <v>4.97432663570266</v>
          </cell>
        </row>
        <row r="203">
          <cell r="T203">
            <v>5.57547100321773</v>
          </cell>
          <cell r="U203">
            <v>5.39759053645422</v>
          </cell>
        </row>
        <row r="204">
          <cell r="B204" t="str">
            <v>KMS124</v>
          </cell>
          <cell r="C204" t="str">
            <v>Korea/N China</v>
          </cell>
          <cell r="D204">
            <v>37.4614</v>
          </cell>
          <cell r="E204">
            <v>127.8261</v>
          </cell>
          <cell r="F204">
            <v>5.92028182415238</v>
          </cell>
          <cell r="G204">
            <v>5.9019010346954</v>
          </cell>
        </row>
        <row r="204">
          <cell r="J204">
            <v>4.26191678782952</v>
          </cell>
        </row>
        <row r="204">
          <cell r="L204">
            <v>5.60063297736537</v>
          </cell>
          <cell r="M204">
            <v>5.57163932786312</v>
          </cell>
          <cell r="N204">
            <v>5.78950883718501</v>
          </cell>
          <cell r="O204">
            <v>5.7459326665166</v>
          </cell>
        </row>
        <row r="204">
          <cell r="R204">
            <v>7.5122363223755</v>
          </cell>
        </row>
        <row r="204">
          <cell r="T204">
            <v>5.95993584069508</v>
          </cell>
          <cell r="U204">
            <v>5.77405827850349</v>
          </cell>
          <cell r="V204">
            <v>7.84907967165059</v>
          </cell>
        </row>
        <row r="205">
          <cell r="B205" t="str">
            <v>KMS125</v>
          </cell>
          <cell r="C205" t="str">
            <v>Korea/N China</v>
          </cell>
          <cell r="D205">
            <v>37.5317</v>
          </cell>
          <cell r="E205">
            <v>127.7983</v>
          </cell>
          <cell r="F205">
            <v>6.02395406249233</v>
          </cell>
          <cell r="G205">
            <v>5.42276061655315</v>
          </cell>
        </row>
        <row r="205">
          <cell r="K205">
            <v>3.73418159305464</v>
          </cell>
          <cell r="L205">
            <v>5.34175930009409</v>
          </cell>
          <cell r="M205">
            <v>5.01776175246137</v>
          </cell>
          <cell r="N205">
            <v>5.4241164842877</v>
          </cell>
          <cell r="O205">
            <v>4.87206796371248</v>
          </cell>
        </row>
        <row r="205">
          <cell r="S205">
            <v>4.00002259644858</v>
          </cell>
          <cell r="T205">
            <v>5.23496132942454</v>
          </cell>
          <cell r="U205">
            <v>5.04936703205299</v>
          </cell>
        </row>
        <row r="206">
          <cell r="B206" t="str">
            <v>KMS126</v>
          </cell>
          <cell r="C206" t="str">
            <v>Korea/N China</v>
          </cell>
          <cell r="D206">
            <v>37.4269</v>
          </cell>
          <cell r="E206">
            <v>128.0108</v>
          </cell>
          <cell r="F206">
            <v>5.84347726295029</v>
          </cell>
          <cell r="G206">
            <v>5.0876573155376</v>
          </cell>
        </row>
        <row r="206">
          <cell r="K206">
            <v>5.32231636566724</v>
          </cell>
          <cell r="L206">
            <v>5.0535982355022</v>
          </cell>
          <cell r="M206">
            <v>5.10679067009722</v>
          </cell>
          <cell r="N206">
            <v>6.65901506074313</v>
          </cell>
          <cell r="O206">
            <v>5.15073027844332</v>
          </cell>
        </row>
        <row r="206">
          <cell r="S206">
            <v>3.5971890138194</v>
          </cell>
          <cell r="T206">
            <v>5.8997723674076</v>
          </cell>
          <cell r="U206">
            <v>5.51640549358677</v>
          </cell>
        </row>
        <row r="207">
          <cell r="B207" t="str">
            <v>KMS127</v>
          </cell>
          <cell r="C207" t="str">
            <v>Korea/N China</v>
          </cell>
          <cell r="D207">
            <v>37.6097</v>
          </cell>
          <cell r="E207">
            <v>127.7764</v>
          </cell>
          <cell r="F207">
            <v>5.28660038291495</v>
          </cell>
          <cell r="G207">
            <v>5.57092877105581</v>
          </cell>
        </row>
        <row r="207">
          <cell r="J207">
            <v>3.24767433121173</v>
          </cell>
          <cell r="K207">
            <v>3.9733466560642</v>
          </cell>
          <cell r="L207">
            <v>5.0559382730527</v>
          </cell>
          <cell r="M207">
            <v>4.94851317050882</v>
          </cell>
          <cell r="N207">
            <v>5.03548848031563</v>
          </cell>
          <cell r="O207">
            <v>5.02947583808124</v>
          </cell>
        </row>
        <row r="207">
          <cell r="R207">
            <v>6.53809191967273</v>
          </cell>
          <cell r="S207">
            <v>4.62541578414951</v>
          </cell>
          <cell r="T207">
            <v>5.27442764246171</v>
          </cell>
          <cell r="U207">
            <v>5.16252066679953</v>
          </cell>
          <cell r="V207">
            <v>6.85504660421881</v>
          </cell>
        </row>
        <row r="208">
          <cell r="B208" t="str">
            <v>KMS128</v>
          </cell>
          <cell r="C208" t="str">
            <v>Korea/N China</v>
          </cell>
          <cell r="D208">
            <v>37.0667</v>
          </cell>
          <cell r="E208">
            <v>127.7238</v>
          </cell>
          <cell r="F208">
            <v>6.05295883308989</v>
          </cell>
          <cell r="G208">
            <v>6.25125548856781</v>
          </cell>
        </row>
        <row r="208">
          <cell r="J208">
            <v>7.29226552288762</v>
          </cell>
        </row>
        <row r="208">
          <cell r="L208">
            <v>6.39082218673276</v>
          </cell>
          <cell r="M208">
            <v>6.36657543403955</v>
          </cell>
          <cell r="N208">
            <v>5.01967455914635</v>
          </cell>
          <cell r="O208">
            <v>6.41098012193813</v>
          </cell>
        </row>
        <row r="208">
          <cell r="R208">
            <v>8.48826659135009</v>
          </cell>
        </row>
        <row r="208">
          <cell r="T208">
            <v>6.31373274657</v>
          </cell>
          <cell r="U208">
            <v>6.12355331676376</v>
          </cell>
          <cell r="V208">
            <v>3.87763392964747</v>
          </cell>
        </row>
        <row r="209">
          <cell r="B209" t="str">
            <v>KMS129</v>
          </cell>
          <cell r="C209" t="str">
            <v>Korea/N China</v>
          </cell>
          <cell r="D209">
            <v>37.0467</v>
          </cell>
          <cell r="E209">
            <v>129.0464</v>
          </cell>
          <cell r="F209">
            <v>4.84207833240434</v>
          </cell>
          <cell r="G209">
            <v>5.50941504072817</v>
          </cell>
        </row>
        <row r="209">
          <cell r="L209">
            <v>4.76851248020773</v>
          </cell>
          <cell r="M209">
            <v>4.74172831249385</v>
          </cell>
          <cell r="N209">
            <v>4.81334854705509</v>
          </cell>
          <cell r="O209">
            <v>4.92067932882417</v>
          </cell>
        </row>
        <row r="209">
          <cell r="T209">
            <v>4.90100436021502</v>
          </cell>
          <cell r="U209">
            <v>4.73256417241531</v>
          </cell>
        </row>
        <row r="210">
          <cell r="B210" t="str">
            <v>KMS130</v>
          </cell>
          <cell r="C210" t="str">
            <v>Korea/N China</v>
          </cell>
          <cell r="D210">
            <v>37.4767</v>
          </cell>
          <cell r="E210">
            <v>128.2408</v>
          </cell>
          <cell r="F210">
            <v>4.73712009964627</v>
          </cell>
          <cell r="G210">
            <v>6.01484189161792</v>
          </cell>
        </row>
        <row r="210">
          <cell r="J210">
            <v>4.26191678782953</v>
          </cell>
        </row>
        <row r="210">
          <cell r="L210">
            <v>5.123056201554</v>
          </cell>
          <cell r="M210">
            <v>5.09457589783923</v>
          </cell>
          <cell r="N210">
            <v>6.18499042597985</v>
          </cell>
          <cell r="O210">
            <v>4.9458689512602</v>
          </cell>
        </row>
        <row r="210">
          <cell r="R210">
            <v>5.56628906135023</v>
          </cell>
        </row>
        <row r="210">
          <cell r="T210">
            <v>5.58514649377708</v>
          </cell>
          <cell r="U210">
            <v>5.40305850131391</v>
          </cell>
          <cell r="V210">
            <v>4.86907365768159</v>
          </cell>
        </row>
        <row r="211">
          <cell r="B211" t="str">
            <v>KMS131</v>
          </cell>
          <cell r="C211" t="str">
            <v>Korea/N China</v>
          </cell>
          <cell r="D211">
            <v>37.1275</v>
          </cell>
          <cell r="E211">
            <v>129.1719</v>
          </cell>
          <cell r="F211">
            <v>6.38629240855248</v>
          </cell>
          <cell r="G211">
            <v>5.33592475884036</v>
          </cell>
        </row>
        <row r="211">
          <cell r="L211">
            <v>5.28870263345289</v>
          </cell>
          <cell r="M211">
            <v>5.23746927594453</v>
          </cell>
          <cell r="N211">
            <v>6.04217921531644</v>
          </cell>
          <cell r="O211">
            <v>5.14556395102974</v>
          </cell>
        </row>
        <row r="211">
          <cell r="T211">
            <v>5.68148414212115</v>
          </cell>
          <cell r="U211">
            <v>5.50186288662215</v>
          </cell>
        </row>
        <row r="212">
          <cell r="B212" t="str">
            <v>KMS132</v>
          </cell>
          <cell r="C212" t="str">
            <v>Korea/N China</v>
          </cell>
          <cell r="D212">
            <v>37.7192</v>
          </cell>
          <cell r="E212">
            <v>128.8572</v>
          </cell>
          <cell r="F212">
            <v>6.50405719043099</v>
          </cell>
          <cell r="G212">
            <v>6.14758199757931</v>
          </cell>
        </row>
        <row r="212">
          <cell r="L212">
            <v>5.88830265527461</v>
          </cell>
          <cell r="M212">
            <v>5.85437204725218</v>
          </cell>
          <cell r="N212">
            <v>6.7465482772193</v>
          </cell>
          <cell r="O212">
            <v>5.90451021191962</v>
          </cell>
        </row>
        <row r="212">
          <cell r="T212">
            <v>6.40523629636348</v>
          </cell>
          <cell r="U212">
            <v>6.2147613292214</v>
          </cell>
        </row>
        <row r="213">
          <cell r="B213" t="str">
            <v>KMS133</v>
          </cell>
          <cell r="C213" t="str">
            <v>Korea/N China</v>
          </cell>
          <cell r="D213">
            <v>37.875</v>
          </cell>
          <cell r="E213">
            <v>127.8231</v>
          </cell>
          <cell r="F213">
            <v>5.45335853911715</v>
          </cell>
          <cell r="G213">
            <v>5.18939095448492</v>
          </cell>
        </row>
        <row r="213">
          <cell r="J213">
            <v>3.24767433121173</v>
          </cell>
        </row>
        <row r="213">
          <cell r="L213">
            <v>4.96966842183694</v>
          </cell>
          <cell r="M213">
            <v>4.93298076058589</v>
          </cell>
          <cell r="N213">
            <v>6.15492263896251</v>
          </cell>
          <cell r="O213">
            <v>5.02261249555404</v>
          </cell>
        </row>
        <row r="213">
          <cell r="R213">
            <v>7.5122363223755</v>
          </cell>
        </row>
        <row r="213">
          <cell r="T213">
            <v>5.83388843330003</v>
          </cell>
          <cell r="U213">
            <v>5.64608921299109</v>
          </cell>
          <cell r="V213">
            <v>7.84907967165063</v>
          </cell>
        </row>
        <row r="214">
          <cell r="B214" t="str">
            <v>KMS134</v>
          </cell>
          <cell r="C214" t="str">
            <v>Korea/N China</v>
          </cell>
          <cell r="D214">
            <v>37.0869</v>
          </cell>
          <cell r="E214">
            <v>129.0283</v>
          </cell>
          <cell r="F214">
            <v>4.82361977038395</v>
          </cell>
          <cell r="G214">
            <v>5.58432954705353</v>
          </cell>
        </row>
        <row r="214">
          <cell r="K214">
            <v>5.08402462426506</v>
          </cell>
          <cell r="L214">
            <v>4.79566489689605</v>
          </cell>
          <cell r="M214">
            <v>4.88611872478487</v>
          </cell>
          <cell r="N214">
            <v>5.66480051561693</v>
          </cell>
          <cell r="O214">
            <v>4.95205695496456</v>
          </cell>
        </row>
        <row r="214">
          <cell r="S214">
            <v>4.55559730580589</v>
          </cell>
          <cell r="T214">
            <v>5.39456097643318</v>
          </cell>
          <cell r="U214">
            <v>5.29558983685951</v>
          </cell>
        </row>
        <row r="215">
          <cell r="B215" t="str">
            <v>KMS135</v>
          </cell>
          <cell r="C215" t="str">
            <v>Korea/N China</v>
          </cell>
          <cell r="D215">
            <v>37.13</v>
          </cell>
          <cell r="E215">
            <v>128.1675</v>
          </cell>
          <cell r="F215">
            <v>5.74978177393668</v>
          </cell>
          <cell r="G215">
            <v>5.18914529716828</v>
          </cell>
        </row>
        <row r="215">
          <cell r="K215">
            <v>4.83858136313115</v>
          </cell>
          <cell r="L215">
            <v>5.08906245646016</v>
          </cell>
          <cell r="M215">
            <v>5.07624304027094</v>
          </cell>
          <cell r="N215">
            <v>5.84227272545446</v>
          </cell>
          <cell r="O215">
            <v>4.97999777521123</v>
          </cell>
        </row>
        <row r="215">
          <cell r="S215">
            <v>5.38882257271185</v>
          </cell>
          <cell r="T215">
            <v>5.50040327566196</v>
          </cell>
          <cell r="U215">
            <v>5.61243803224736</v>
          </cell>
        </row>
        <row r="216">
          <cell r="B216" t="str">
            <v>KMS136</v>
          </cell>
          <cell r="C216" t="str">
            <v>Korea/N China</v>
          </cell>
          <cell r="D216">
            <v>37.4569</v>
          </cell>
          <cell r="E216">
            <v>128.2831</v>
          </cell>
          <cell r="F216">
            <v>5.7699894593052</v>
          </cell>
          <cell r="G216">
            <v>4.93465486473383</v>
          </cell>
        </row>
        <row r="216">
          <cell r="K216">
            <v>4.82187920762294</v>
          </cell>
          <cell r="L216">
            <v>4.9411781010385</v>
          </cell>
          <cell r="M216">
            <v>4.93485942769311</v>
          </cell>
          <cell r="N216">
            <v>5.65076820110499</v>
          </cell>
          <cell r="O216">
            <v>4.97225855812887</v>
          </cell>
        </row>
        <row r="216">
          <cell r="S216">
            <v>4.28974921119453</v>
          </cell>
          <cell r="T216">
            <v>5.40033105750127</v>
          </cell>
          <cell r="U216">
            <v>5.23504330896621</v>
          </cell>
        </row>
        <row r="217">
          <cell r="B217" t="str">
            <v>KMS137</v>
          </cell>
          <cell r="C217" t="str">
            <v>Korea/N China</v>
          </cell>
          <cell r="D217">
            <v>37.5114</v>
          </cell>
          <cell r="E217">
            <v>129.0983</v>
          </cell>
          <cell r="F217">
            <v>6.28219161759472</v>
          </cell>
          <cell r="G217">
            <v>5.59976012196576</v>
          </cell>
        </row>
        <row r="217">
          <cell r="K217">
            <v>6.70619248340125</v>
          </cell>
          <cell r="L217">
            <v>5.48183010824386</v>
          </cell>
          <cell r="M217">
            <v>5.63219022058959</v>
          </cell>
          <cell r="N217">
            <v>7.14432600128735</v>
          </cell>
          <cell r="O217">
            <v>4.86078570434936</v>
          </cell>
        </row>
        <row r="217">
          <cell r="S217">
            <v>5.38611484418215</v>
          </cell>
          <cell r="T217">
            <v>6.05397213868777</v>
          </cell>
          <cell r="U217">
            <v>5.93580806790083</v>
          </cell>
        </row>
        <row r="218">
          <cell r="B218" t="str">
            <v>KMS138</v>
          </cell>
          <cell r="C218" t="str">
            <v>Korea/N China</v>
          </cell>
          <cell r="D218">
            <v>37.7</v>
          </cell>
          <cell r="E218">
            <v>128.1378</v>
          </cell>
          <cell r="F218">
            <v>6.12099062002499</v>
          </cell>
          <cell r="G218">
            <v>6.07071619970463</v>
          </cell>
        </row>
        <row r="218">
          <cell r="J218">
            <v>2.22906700338777</v>
          </cell>
        </row>
        <row r="218">
          <cell r="L218">
            <v>5.50980280527385</v>
          </cell>
          <cell r="M218">
            <v>5.48090401231781</v>
          </cell>
          <cell r="N218">
            <v>6.24272302160986</v>
          </cell>
          <cell r="O218">
            <v>6.55300982695359</v>
          </cell>
        </row>
        <row r="218">
          <cell r="R218">
            <v>5.56628906135024</v>
          </cell>
        </row>
        <row r="218">
          <cell r="T218">
            <v>6.25376051990485</v>
          </cell>
          <cell r="U218">
            <v>6.06324462691844</v>
          </cell>
          <cell r="V218">
            <v>5.86164694797791</v>
          </cell>
        </row>
        <row r="219">
          <cell r="B219" t="str">
            <v>KMS139</v>
          </cell>
          <cell r="C219" t="str">
            <v>Korea/N China</v>
          </cell>
          <cell r="D219">
            <v>37.3475</v>
          </cell>
          <cell r="E219">
            <v>128.5717</v>
          </cell>
          <cell r="F219">
            <v>6.08894085594065</v>
          </cell>
          <cell r="G219">
            <v>6.0972624975737</v>
          </cell>
        </row>
        <row r="219">
          <cell r="K219">
            <v>7.21997263414289</v>
          </cell>
          <cell r="L219">
            <v>5.69634781137541</v>
          </cell>
          <cell r="M219">
            <v>5.91119966841648</v>
          </cell>
          <cell r="N219">
            <v>6.12188308887094</v>
          </cell>
          <cell r="O219">
            <v>6.16711291494637</v>
          </cell>
        </row>
        <row r="219">
          <cell r="S219">
            <v>5.33282206963221</v>
          </cell>
          <cell r="T219">
            <v>6.36143586813385</v>
          </cell>
          <cell r="U219">
            <v>6.21272578600001</v>
          </cell>
        </row>
        <row r="220">
          <cell r="B220" t="str">
            <v>KMS140</v>
          </cell>
          <cell r="C220" t="str">
            <v>Korea/N China</v>
          </cell>
          <cell r="D220">
            <v>36.4364</v>
          </cell>
          <cell r="E220">
            <v>129.2458</v>
          </cell>
          <cell r="F220">
            <v>6.79824968977619</v>
          </cell>
          <cell r="G220">
            <v>5.28688951636379</v>
          </cell>
        </row>
        <row r="220">
          <cell r="K220">
            <v>5.00584055979377</v>
          </cell>
          <cell r="L220">
            <v>5.51934578503169</v>
          </cell>
          <cell r="M220">
            <v>5.46522195528604</v>
          </cell>
          <cell r="N220">
            <v>6.71816123258871</v>
          </cell>
          <cell r="O220">
            <v>6.0116267665186</v>
          </cell>
        </row>
        <row r="220">
          <cell r="S220">
            <v>4.88664455818686</v>
          </cell>
          <cell r="T220">
            <v>6.45713853376674</v>
          </cell>
          <cell r="U220">
            <v>6.22570084247851</v>
          </cell>
        </row>
        <row r="221">
          <cell r="B221" t="str">
            <v>KMS141</v>
          </cell>
          <cell r="C221" t="str">
            <v>Korea/N China</v>
          </cell>
          <cell r="D221">
            <v>36.7425</v>
          </cell>
          <cell r="E221">
            <v>129.3367</v>
          </cell>
          <cell r="F221">
            <v>6.16422220242093</v>
          </cell>
          <cell r="G221">
            <v>5.93792545892921</v>
          </cell>
        </row>
        <row r="221">
          <cell r="L221">
            <v>5.62480938282398</v>
          </cell>
          <cell r="M221">
            <v>5.597730929712</v>
          </cell>
          <cell r="N221">
            <v>4.16488697593924</v>
          </cell>
          <cell r="O221">
            <v>3.73524733666591</v>
          </cell>
        </row>
        <row r="221">
          <cell r="T221">
            <v>4.06567956260009</v>
          </cell>
          <cell r="U221">
            <v>3.90984298239671</v>
          </cell>
        </row>
        <row r="222">
          <cell r="B222" t="str">
            <v>KMS142</v>
          </cell>
          <cell r="C222" t="str">
            <v>Korea/N China</v>
          </cell>
          <cell r="D222">
            <v>37.5508</v>
          </cell>
          <cell r="E222">
            <v>128.2117</v>
          </cell>
          <cell r="F222">
            <v>5.69590931407251</v>
          </cell>
          <cell r="G222">
            <v>5.13988073567611</v>
          </cell>
        </row>
        <row r="222">
          <cell r="J222">
            <v>3.24767433121173</v>
          </cell>
        </row>
        <row r="222">
          <cell r="L222">
            <v>5.04548810632211</v>
          </cell>
          <cell r="M222">
            <v>5.01709476816726</v>
          </cell>
          <cell r="N222">
            <v>5.6211154546077</v>
          </cell>
          <cell r="O222">
            <v>4.27726202409047</v>
          </cell>
        </row>
        <row r="222">
          <cell r="R222">
            <v>4.59749470644312</v>
          </cell>
        </row>
        <row r="222">
          <cell r="T222">
            <v>4.86669072149558</v>
          </cell>
          <cell r="U222">
            <v>4.69224410807933</v>
          </cell>
          <cell r="V222">
            <v>4.86907365768158</v>
          </cell>
        </row>
        <row r="223">
          <cell r="B223" t="str">
            <v>KMS143</v>
          </cell>
          <cell r="C223" t="str">
            <v>Korea/N China</v>
          </cell>
          <cell r="D223">
            <v>37.5911</v>
          </cell>
          <cell r="E223">
            <v>128.1542</v>
          </cell>
          <cell r="F223">
            <v>6.19943057509648</v>
          </cell>
          <cell r="G223">
            <v>6.22321637697981</v>
          </cell>
        </row>
        <row r="223">
          <cell r="J223">
            <v>4.26191678782953</v>
          </cell>
          <cell r="K223">
            <v>5.3562118849886</v>
          </cell>
          <cell r="L223">
            <v>5.86454740012949</v>
          </cell>
          <cell r="M223">
            <v>5.79822552525949</v>
          </cell>
          <cell r="N223">
            <v>6.21104105193537</v>
          </cell>
          <cell r="O223">
            <v>6.10143762717879</v>
          </cell>
        </row>
        <row r="223">
          <cell r="R223">
            <v>7.5122363223755</v>
          </cell>
          <cell r="S223">
            <v>4.88447895567049</v>
          </cell>
          <cell r="T223">
            <v>6.33503608761259</v>
          </cell>
          <cell r="U223">
            <v>6.10795091739497</v>
          </cell>
          <cell r="V223">
            <v>4.86907365768158</v>
          </cell>
        </row>
        <row r="224">
          <cell r="B224" t="str">
            <v>KMS144</v>
          </cell>
          <cell r="C224" t="str">
            <v>Korea/N China</v>
          </cell>
          <cell r="D224">
            <v>36.9278</v>
          </cell>
          <cell r="E224">
            <v>129.1556</v>
          </cell>
          <cell r="F224">
            <v>6.0662258599523</v>
          </cell>
          <cell r="G224">
            <v>5.9549280139937</v>
          </cell>
        </row>
        <row r="224">
          <cell r="J224">
            <v>3.24767433121173</v>
          </cell>
        </row>
        <row r="224">
          <cell r="L224">
            <v>5.56016084392997</v>
          </cell>
          <cell r="M224">
            <v>5.53524005758565</v>
          </cell>
          <cell r="N224">
            <v>5.28499440385825</v>
          </cell>
          <cell r="O224">
            <v>3.42848426072582</v>
          </cell>
        </row>
        <row r="224">
          <cell r="R224">
            <v>7.5122363223755</v>
          </cell>
        </row>
        <row r="224">
          <cell r="T224">
            <v>4.78077200605874</v>
          </cell>
          <cell r="U224">
            <v>4.61073648855839</v>
          </cell>
          <cell r="V224">
            <v>4.86907365768159</v>
          </cell>
        </row>
        <row r="225">
          <cell r="B225" t="str">
            <v>KMS145-6</v>
          </cell>
          <cell r="C225" t="str">
            <v>Korea/N China</v>
          </cell>
          <cell r="D225">
            <v>37.5601636111111</v>
          </cell>
          <cell r="E225">
            <v>128.365778055556</v>
          </cell>
          <cell r="F225">
            <v>5.57248062722992</v>
          </cell>
          <cell r="G225">
            <v>5.46603052338465</v>
          </cell>
        </row>
        <row r="225">
          <cell r="K225">
            <v>5.87118705060591</v>
          </cell>
          <cell r="L225">
            <v>5.10867895550366</v>
          </cell>
          <cell r="M225">
            <v>5.14366864377965</v>
          </cell>
          <cell r="N225">
            <v>5.96591024325112</v>
          </cell>
          <cell r="O225">
            <v>5.04347717923494</v>
          </cell>
        </row>
        <row r="225">
          <cell r="S225">
            <v>5.5348271630736</v>
          </cell>
          <cell r="T225">
            <v>5.57989607252802</v>
          </cell>
          <cell r="U225">
            <v>5.47835969720706</v>
          </cell>
        </row>
        <row r="226">
          <cell r="B226" t="str">
            <v>KMS147</v>
          </cell>
          <cell r="C226" t="str">
            <v>Korea/N China</v>
          </cell>
          <cell r="D226">
            <v>37.584</v>
          </cell>
          <cell r="E226">
            <v>127.8975</v>
          </cell>
          <cell r="F226">
            <v>5.31614700394274</v>
          </cell>
          <cell r="G226">
            <v>5.36713276574309</v>
          </cell>
        </row>
        <row r="226">
          <cell r="K226">
            <v>5.20588653290976</v>
          </cell>
          <cell r="L226">
            <v>4.93386411164042</v>
          </cell>
          <cell r="M226">
            <v>4.96900901406524</v>
          </cell>
          <cell r="N226">
            <v>5.70833145564324</v>
          </cell>
          <cell r="O226">
            <v>4.92687539187637</v>
          </cell>
        </row>
        <row r="226">
          <cell r="S226">
            <v>3.28859955162097</v>
          </cell>
          <cell r="T226">
            <v>5.40283228916756</v>
          </cell>
          <cell r="U226">
            <v>5.10760551471641</v>
          </cell>
        </row>
        <row r="227">
          <cell r="B227" t="str">
            <v>KMS148-9</v>
          </cell>
          <cell r="C227" t="str">
            <v>Korea/N China</v>
          </cell>
          <cell r="D227">
            <v>37.8661111111111</v>
          </cell>
          <cell r="E227">
            <v>127.674805555556</v>
          </cell>
          <cell r="F227">
            <v>6.04993718742615</v>
          </cell>
          <cell r="G227">
            <v>5.73742773097015</v>
          </cell>
        </row>
        <row r="227">
          <cell r="J227">
            <v>4.26191678782954</v>
          </cell>
        </row>
        <row r="227">
          <cell r="L227">
            <v>5.53092486940861</v>
          </cell>
          <cell r="M227">
            <v>5.50050118643333</v>
          </cell>
          <cell r="N227">
            <v>5.46903279716767</v>
          </cell>
          <cell r="O227">
            <v>5.39059061302385</v>
          </cell>
        </row>
        <row r="227">
          <cell r="R227">
            <v>5.56628906135025</v>
          </cell>
        </row>
        <row r="227">
          <cell r="T227">
            <v>5.60863076501797</v>
          </cell>
          <cell r="U227">
            <v>5.42405891644842</v>
          </cell>
          <cell r="V227">
            <v>3.87763392964746</v>
          </cell>
        </row>
        <row r="228">
          <cell r="B228" t="str">
            <v>KMS150</v>
          </cell>
          <cell r="C228" t="str">
            <v>Korea/N China</v>
          </cell>
          <cell r="D228">
            <v>38.09</v>
          </cell>
          <cell r="E228">
            <v>128.185</v>
          </cell>
          <cell r="F228">
            <v>5.02125966479587</v>
          </cell>
          <cell r="G228">
            <v>4.53919743213373</v>
          </cell>
        </row>
        <row r="228">
          <cell r="L228">
            <v>4.3214953133392</v>
          </cell>
          <cell r="M228">
            <v>4.2873589192251</v>
          </cell>
          <cell r="N228">
            <v>4.40568219303066</v>
          </cell>
          <cell r="O228">
            <v>4.61668673208535</v>
          </cell>
        </row>
        <row r="228">
          <cell r="T228">
            <v>4.80412363147426</v>
          </cell>
          <cell r="U228">
            <v>4.63740447521513</v>
          </cell>
        </row>
        <row r="229">
          <cell r="B229" t="str">
            <v>KMS151</v>
          </cell>
          <cell r="C229" t="str">
            <v>Korea/N China</v>
          </cell>
          <cell r="D229">
            <v>38.1953</v>
          </cell>
          <cell r="E229">
            <v>128.325</v>
          </cell>
          <cell r="F229">
            <v>5.93510033382354</v>
          </cell>
          <cell r="G229">
            <v>6.94912036529568</v>
          </cell>
        </row>
        <row r="229">
          <cell r="J229">
            <v>4.26191678782954</v>
          </cell>
        </row>
        <row r="229">
          <cell r="L229">
            <v>6.0637893827444</v>
          </cell>
          <cell r="M229">
            <v>6.03433037111622</v>
          </cell>
          <cell r="N229">
            <v>8.26640897690354</v>
          </cell>
          <cell r="O229">
            <v>7.09279140209711</v>
          </cell>
        </row>
        <row r="229">
          <cell r="R229">
            <v>8.4882665913501</v>
          </cell>
        </row>
        <row r="229">
          <cell r="T229">
            <v>7.79631341441564</v>
          </cell>
          <cell r="U229">
            <v>7.5879864909755</v>
          </cell>
          <cell r="V229">
            <v>8.84361619341315</v>
          </cell>
        </row>
        <row r="230">
          <cell r="B230" t="str">
            <v>KMS152</v>
          </cell>
          <cell r="C230" t="str">
            <v>Korea/N China</v>
          </cell>
          <cell r="D230">
            <v>38.1969</v>
          </cell>
          <cell r="E230">
            <v>128.2029</v>
          </cell>
          <cell r="F230">
            <v>6.44248637731846</v>
          </cell>
          <cell r="G230">
            <v>5.23635737784463</v>
          </cell>
        </row>
        <row r="230">
          <cell r="J230">
            <v>4.26191678782953</v>
          </cell>
        </row>
        <row r="230">
          <cell r="L230">
            <v>5.53211609832688</v>
          </cell>
          <cell r="M230">
            <v>5.50319388752776</v>
          </cell>
          <cell r="N230">
            <v>6.46503562076372</v>
          </cell>
          <cell r="O230">
            <v>5.11471808289265</v>
          </cell>
        </row>
        <row r="230">
          <cell r="R230">
            <v>3.6327529225963</v>
          </cell>
        </row>
        <row r="230">
          <cell r="T230">
            <v>5.54871338368826</v>
          </cell>
          <cell r="U230">
            <v>5.36710618586828</v>
          </cell>
          <cell r="V230">
            <v>3.87763392964747</v>
          </cell>
        </row>
        <row r="231">
          <cell r="B231" t="str">
            <v>KMS154</v>
          </cell>
          <cell r="C231" t="str">
            <v>Korea/N China</v>
          </cell>
          <cell r="D231">
            <v>38.0633</v>
          </cell>
          <cell r="E231">
            <v>128.6464</v>
          </cell>
          <cell r="F231">
            <v>5.54306662380312</v>
          </cell>
          <cell r="G231">
            <v>5.21612124513214</v>
          </cell>
        </row>
        <row r="231">
          <cell r="L231">
            <v>4.95771744866622</v>
          </cell>
          <cell r="M231">
            <v>4.92493714945831</v>
          </cell>
          <cell r="N231">
            <v>6.67137675432938</v>
          </cell>
          <cell r="O231">
            <v>5.44027158719341</v>
          </cell>
        </row>
        <row r="231">
          <cell r="T231">
            <v>6.09809056317309</v>
          </cell>
          <cell r="U231">
            <v>5.91135680360493</v>
          </cell>
        </row>
        <row r="232">
          <cell r="B232" t="str">
            <v>KMS156</v>
          </cell>
          <cell r="C232" t="str">
            <v>Korea/N China</v>
          </cell>
          <cell r="D232">
            <v>38.0153</v>
          </cell>
          <cell r="E232">
            <v>127.8019</v>
          </cell>
          <cell r="F232">
            <v>6.0717457655216</v>
          </cell>
          <cell r="G232">
            <v>5.07495043967387</v>
          </cell>
        </row>
        <row r="232">
          <cell r="J232">
            <v>4.26191678782953</v>
          </cell>
        </row>
        <row r="232">
          <cell r="L232">
            <v>5.29958440751597</v>
          </cell>
          <cell r="M232">
            <v>5.27091005422431</v>
          </cell>
          <cell r="N232">
            <v>5.9278854470843</v>
          </cell>
          <cell r="O232">
            <v>4.13004973491258</v>
          </cell>
        </row>
        <row r="232">
          <cell r="R232">
            <v>4.59749470644309</v>
          </cell>
        </row>
        <row r="232">
          <cell r="T232">
            <v>4.95622327192229</v>
          </cell>
          <cell r="U232">
            <v>4.78357831968612</v>
          </cell>
          <cell r="V232">
            <v>3.87763392964746</v>
          </cell>
        </row>
        <row r="233">
          <cell r="B233" t="str">
            <v>KMS158</v>
          </cell>
          <cell r="C233" t="str">
            <v>Korea/N China</v>
          </cell>
          <cell r="D233">
            <v>38.02</v>
          </cell>
          <cell r="E233">
            <v>128.2275</v>
          </cell>
          <cell r="F233">
            <v>6.36142913635897</v>
          </cell>
          <cell r="G233">
            <v>6.90073982630178</v>
          </cell>
        </row>
        <row r="233">
          <cell r="L233">
            <v>6.40105323291107</v>
          </cell>
          <cell r="M233">
            <v>6.35801220017215</v>
          </cell>
          <cell r="N233">
            <v>5.2414950656188</v>
          </cell>
          <cell r="O233">
            <v>7.06415404377923</v>
          </cell>
        </row>
        <row r="233">
          <cell r="T233">
            <v>6.86778679720534</v>
          </cell>
          <cell r="U233">
            <v>6.67290832071243</v>
          </cell>
        </row>
        <row r="234">
          <cell r="B234" t="str">
            <v>KMS159</v>
          </cell>
          <cell r="C234" t="str">
            <v>Korea/N China</v>
          </cell>
          <cell r="D234">
            <v>37.82</v>
          </cell>
          <cell r="E234">
            <v>128.4675</v>
          </cell>
          <cell r="F234">
            <v>5.26284876333103</v>
          </cell>
          <cell r="G234">
            <v>5.3489420255969</v>
          </cell>
        </row>
        <row r="234">
          <cell r="L234">
            <v>4.91219166310366</v>
          </cell>
          <cell r="M234">
            <v>4.88409625509152</v>
          </cell>
          <cell r="N234">
            <v>5.01227325621747</v>
          </cell>
          <cell r="O234">
            <v>5.04389106413705</v>
          </cell>
        </row>
        <row r="234">
          <cell r="T234">
            <v>5.11988732704774</v>
          </cell>
          <cell r="U234">
            <v>4.95009286245157</v>
          </cell>
        </row>
        <row r="235">
          <cell r="B235" t="str">
            <v>KMS160-1</v>
          </cell>
          <cell r="C235" t="str">
            <v>Korea/N China</v>
          </cell>
          <cell r="D235">
            <v>38.1796666666667</v>
          </cell>
          <cell r="E235">
            <v>127.380583333333</v>
          </cell>
          <cell r="F235">
            <v>6.7062615216565</v>
          </cell>
          <cell r="G235">
            <v>6.19991262854882</v>
          </cell>
        </row>
        <row r="235">
          <cell r="L235">
            <v>6.01367428257867</v>
          </cell>
          <cell r="M235">
            <v>5.98668210224925</v>
          </cell>
          <cell r="N235">
            <v>8.07814398378154</v>
          </cell>
          <cell r="O235">
            <v>6.8888589195486</v>
          </cell>
        </row>
        <row r="235">
          <cell r="T235">
            <v>7.5332326304881</v>
          </cell>
          <cell r="U235">
            <v>7.33035614071318</v>
          </cell>
        </row>
        <row r="236">
          <cell r="B236" t="str">
            <v>KMS162</v>
          </cell>
          <cell r="C236" t="str">
            <v>Korea/N China</v>
          </cell>
          <cell r="D236">
            <v>37.7035</v>
          </cell>
          <cell r="E236">
            <v>127.401</v>
          </cell>
          <cell r="F236">
            <v>5.57425608784022</v>
          </cell>
          <cell r="G236">
            <v>5.70814601092147</v>
          </cell>
        </row>
        <row r="236">
          <cell r="J236">
            <v>4.26191678782953</v>
          </cell>
        </row>
        <row r="236">
          <cell r="L236">
            <v>5.36568464690307</v>
          </cell>
          <cell r="M236">
            <v>5.33955679046517</v>
          </cell>
          <cell r="N236">
            <v>6.08048666826354</v>
          </cell>
          <cell r="O236">
            <v>6.26680088800066</v>
          </cell>
        </row>
        <row r="236">
          <cell r="R236">
            <v>6.53809191967272</v>
          </cell>
        </row>
        <row r="236">
          <cell r="T236">
            <v>6.18943005498312</v>
          </cell>
          <cell r="U236">
            <v>5.99944555039919</v>
          </cell>
          <cell r="V236">
            <v>4.86907365768158</v>
          </cell>
        </row>
        <row r="237">
          <cell r="B237" t="str">
            <v>KMS163</v>
          </cell>
          <cell r="C237" t="str">
            <v>Korea/N China</v>
          </cell>
          <cell r="D237">
            <v>37.7267</v>
          </cell>
          <cell r="E237">
            <v>127.4073</v>
          </cell>
          <cell r="F237">
            <v>7.56272982593689</v>
          </cell>
          <cell r="G237">
            <v>7.25635675653424</v>
          </cell>
        </row>
        <row r="237">
          <cell r="K237">
            <v>7.00624695125482</v>
          </cell>
          <cell r="L237">
            <v>6.98545969865538</v>
          </cell>
          <cell r="M237">
            <v>7.00143601989329</v>
          </cell>
          <cell r="N237">
            <v>7.13781020955374</v>
          </cell>
          <cell r="O237">
            <v>6.23844055250777</v>
          </cell>
        </row>
        <row r="237">
          <cell r="S237">
            <v>5.28621835435132</v>
          </cell>
          <cell r="T237">
            <v>6.79534331636963</v>
          </cell>
          <cell r="U237">
            <v>6.57335268223193</v>
          </cell>
        </row>
        <row r="238">
          <cell r="B238" t="str">
            <v>KMS164</v>
          </cell>
          <cell r="C238" t="str">
            <v>Korea/N China</v>
          </cell>
          <cell r="D238">
            <v>37.8956</v>
          </cell>
          <cell r="E238">
            <v>127.7684</v>
          </cell>
          <cell r="F238">
            <v>4.99252289795752</v>
          </cell>
          <cell r="G238">
            <v>5.57699466876993</v>
          </cell>
        </row>
        <row r="238">
          <cell r="L238">
            <v>4.82850045020283</v>
          </cell>
          <cell r="M238">
            <v>4.80476306048039</v>
          </cell>
          <cell r="N238">
            <v>6.02352182531323</v>
          </cell>
          <cell r="O238">
            <v>5.46831287168587</v>
          </cell>
        </row>
        <row r="238">
          <cell r="T238">
            <v>5.8292303174765</v>
          </cell>
          <cell r="U238">
            <v>5.64717034323788</v>
          </cell>
        </row>
        <row r="239">
          <cell r="B239" t="str">
            <v>KMS165</v>
          </cell>
          <cell r="C239" t="str">
            <v>Korea/N China</v>
          </cell>
          <cell r="D239">
            <v>37.8729</v>
          </cell>
          <cell r="E239">
            <v>127.5221</v>
          </cell>
          <cell r="F239">
            <v>7.33368043790818</v>
          </cell>
          <cell r="G239">
            <v>7.58129164034301</v>
          </cell>
        </row>
        <row r="239">
          <cell r="K239">
            <v>7.19998924684405</v>
          </cell>
          <cell r="L239">
            <v>7.02056331317749</v>
          </cell>
          <cell r="M239">
            <v>7.04880727897935</v>
          </cell>
          <cell r="N239">
            <v>6.95484814774125</v>
          </cell>
          <cell r="O239">
            <v>7.61565949673363</v>
          </cell>
        </row>
        <row r="239">
          <cell r="S239">
            <v>5.23180218995154</v>
          </cell>
          <cell r="T239">
            <v>7.28407967115476</v>
          </cell>
          <cell r="U239">
            <v>6.99537398789187</v>
          </cell>
        </row>
        <row r="240">
          <cell r="B240" t="str">
            <v>KMS166</v>
          </cell>
          <cell r="C240" t="str">
            <v>Korea/N China</v>
          </cell>
          <cell r="D240">
            <v>38.0287</v>
          </cell>
          <cell r="E240">
            <v>127.8364</v>
          </cell>
          <cell r="F240">
            <v>5.90964145865101</v>
          </cell>
          <cell r="G240">
            <v>5.75922155633227</v>
          </cell>
        </row>
        <row r="240">
          <cell r="J240">
            <v>7.29226552288761</v>
          </cell>
          <cell r="K240">
            <v>4.74579364288836</v>
          </cell>
          <cell r="L240">
            <v>5.92405438060797</v>
          </cell>
          <cell r="M240">
            <v>5.71153218740145</v>
          </cell>
          <cell r="N240">
            <v>5.96302179787466</v>
          </cell>
          <cell r="O240">
            <v>5.40745980496165</v>
          </cell>
        </row>
        <row r="240">
          <cell r="R240">
            <v>7.51223632237551</v>
          </cell>
          <cell r="S240">
            <v>3.84550801158229</v>
          </cell>
          <cell r="T240">
            <v>5.93132391249638</v>
          </cell>
          <cell r="U240">
            <v>5.55779249348527</v>
          </cell>
          <cell r="V240">
            <v>4.86907365768159</v>
          </cell>
        </row>
        <row r="241">
          <cell r="B241" t="str">
            <v>KMS167</v>
          </cell>
          <cell r="C241" t="str">
            <v>Korea/N China</v>
          </cell>
          <cell r="D241">
            <v>38.0348</v>
          </cell>
          <cell r="E241">
            <v>127.8722</v>
          </cell>
          <cell r="F241">
            <v>7.28728106868381</v>
          </cell>
          <cell r="G241">
            <v>7.97270172777661</v>
          </cell>
        </row>
        <row r="241">
          <cell r="K241">
            <v>4.57258918163677</v>
          </cell>
          <cell r="L241">
            <v>7.32527170950949</v>
          </cell>
          <cell r="M241">
            <v>6.92631294739815</v>
          </cell>
          <cell r="N241">
            <v>7.16407286434386</v>
          </cell>
          <cell r="O241">
            <v>6.28895769685113</v>
          </cell>
        </row>
        <row r="241">
          <cell r="S241">
            <v>4.82759830192373</v>
          </cell>
          <cell r="T241">
            <v>6.79148028498848</v>
          </cell>
          <cell r="U241">
            <v>6.49785736152843</v>
          </cell>
        </row>
        <row r="242">
          <cell r="B242" t="str">
            <v>KMS168</v>
          </cell>
          <cell r="C242" t="str">
            <v>Korea/N China</v>
          </cell>
          <cell r="D242">
            <v>38.1295</v>
          </cell>
          <cell r="E242">
            <v>128.0534</v>
          </cell>
          <cell r="F242">
            <v>6.56492874895295</v>
          </cell>
          <cell r="G242">
            <v>6.07570450424251</v>
          </cell>
        </row>
        <row r="242">
          <cell r="L242">
            <v>5.89724108722465</v>
          </cell>
          <cell r="M242">
            <v>5.86929187341439</v>
          </cell>
          <cell r="N242">
            <v>6.33678458463192</v>
          </cell>
          <cell r="O242">
            <v>6.03991568836222</v>
          </cell>
        </row>
        <row r="242">
          <cell r="T242">
            <v>6.31176397180498</v>
          </cell>
          <cell r="U242">
            <v>6.12115870025706</v>
          </cell>
        </row>
        <row r="243">
          <cell r="B243" t="str">
            <v>KMS169</v>
          </cell>
          <cell r="C243" t="str">
            <v>Korea/N China</v>
          </cell>
          <cell r="D243">
            <v>38.043</v>
          </cell>
          <cell r="E243">
            <v>127.9453</v>
          </cell>
          <cell r="F243">
            <v>5.26392967791412</v>
          </cell>
          <cell r="G243">
            <v>5.94979143186651</v>
          </cell>
        </row>
        <row r="243">
          <cell r="J243">
            <v>2.22906700338777</v>
          </cell>
        </row>
        <row r="243">
          <cell r="L243">
            <v>5.11885612352384</v>
          </cell>
          <cell r="M243">
            <v>5.08512145295333</v>
          </cell>
          <cell r="N243">
            <v>5.60374819158195</v>
          </cell>
          <cell r="O243">
            <v>5.38801391344148</v>
          </cell>
        </row>
        <row r="243">
          <cell r="R243">
            <v>8.4882665913501</v>
          </cell>
        </row>
        <row r="243">
          <cell r="T243">
            <v>5.96865548573557</v>
          </cell>
          <cell r="U243">
            <v>5.77734303187278</v>
          </cell>
          <cell r="V243">
            <v>8.84361619341319</v>
          </cell>
        </row>
        <row r="244">
          <cell r="B244" t="str">
            <v>KMS170</v>
          </cell>
          <cell r="C244" t="str">
            <v>Korea/N China</v>
          </cell>
          <cell r="D244">
            <v>37.7117</v>
          </cell>
          <cell r="E244">
            <v>128.1819</v>
          </cell>
          <cell r="F244">
            <v>5.65819191750098</v>
          </cell>
          <cell r="G244">
            <v>5.45553007716348</v>
          </cell>
        </row>
        <row r="244">
          <cell r="L244">
            <v>5.14180406433733</v>
          </cell>
          <cell r="M244">
            <v>5.11614606387728</v>
          </cell>
          <cell r="N244">
            <v>5.94825117159175</v>
          </cell>
          <cell r="O244">
            <v>5.17554143592881</v>
          </cell>
        </row>
        <row r="244">
          <cell r="T244">
            <v>5.6402198876421</v>
          </cell>
          <cell r="U244">
            <v>5.45971779870988</v>
          </cell>
        </row>
        <row r="245">
          <cell r="B245" t="str">
            <v>KMS171-2</v>
          </cell>
          <cell r="C245" t="str">
            <v>Korea/N China</v>
          </cell>
          <cell r="D245">
            <v>37.7988888888889</v>
          </cell>
          <cell r="E245">
            <v>128.855027777778</v>
          </cell>
          <cell r="F245">
            <v>6.02482487952354</v>
          </cell>
          <cell r="G245">
            <v>6.19598476708913</v>
          </cell>
        </row>
        <row r="245">
          <cell r="L245">
            <v>5.69106714131961</v>
          </cell>
          <cell r="M245">
            <v>5.66331652709347</v>
          </cell>
          <cell r="N245">
            <v>6.90997037581645</v>
          </cell>
          <cell r="O245">
            <v>6.119332872913</v>
          </cell>
        </row>
        <row r="245">
          <cell r="T245">
            <v>6.60515726425847</v>
          </cell>
          <cell r="U245">
            <v>6.41313041500315</v>
          </cell>
        </row>
        <row r="246">
          <cell r="B246" t="str">
            <v>KMS174</v>
          </cell>
          <cell r="C246" t="str">
            <v>Korea/N China</v>
          </cell>
          <cell r="D246">
            <v>37.9376</v>
          </cell>
          <cell r="E246">
            <v>127.7844</v>
          </cell>
          <cell r="F246">
            <v>8.13042629054945</v>
          </cell>
          <cell r="G246">
            <v>7.04116434547958</v>
          </cell>
        </row>
        <row r="246">
          <cell r="J246">
            <v>3.24767433121174</v>
          </cell>
          <cell r="K246">
            <v>5.40593111300134</v>
          </cell>
          <cell r="L246">
            <v>6.88329004043136</v>
          </cell>
          <cell r="M246">
            <v>6.70791784776243</v>
          </cell>
          <cell r="N246">
            <v>7.34369650720072</v>
          </cell>
          <cell r="O246">
            <v>5.11387018784154</v>
          </cell>
        </row>
        <row r="246">
          <cell r="R246">
            <v>9.46585563275091</v>
          </cell>
          <cell r="S246">
            <v>5.18632304339195</v>
          </cell>
          <cell r="T246">
            <v>6.49429475041666</v>
          </cell>
          <cell r="U246">
            <v>6.2961211673201</v>
          </cell>
          <cell r="V246">
            <v>4.86907365768159</v>
          </cell>
        </row>
        <row r="247">
          <cell r="B247" t="str">
            <v>KMS175</v>
          </cell>
          <cell r="C247" t="str">
            <v>Korea/N China</v>
          </cell>
          <cell r="D247">
            <v>38.147</v>
          </cell>
          <cell r="E247">
            <v>127.0956</v>
          </cell>
          <cell r="F247">
            <v>4.45985684360817</v>
          </cell>
          <cell r="G247">
            <v>6.3242622003734</v>
          </cell>
        </row>
        <row r="247">
          <cell r="J247">
            <v>4.26191678782954</v>
          </cell>
        </row>
        <row r="247">
          <cell r="L247">
            <v>5.71201634653021</v>
          </cell>
          <cell r="M247">
            <v>5.67573726168648</v>
          </cell>
          <cell r="N247">
            <v>6.00038661727161</v>
          </cell>
          <cell r="O247">
            <v>7.0168888115281</v>
          </cell>
        </row>
        <row r="247">
          <cell r="R247">
            <v>10.4447595783417</v>
          </cell>
        </row>
        <row r="247">
          <cell r="T247">
            <v>7.57335400144749</v>
          </cell>
          <cell r="U247">
            <v>7.36658989153488</v>
          </cell>
          <cell r="V247">
            <v>6.85504660421882</v>
          </cell>
        </row>
        <row r="248">
          <cell r="B248" t="str">
            <v>KMS176</v>
          </cell>
          <cell r="C248" t="str">
            <v>Korea/N China</v>
          </cell>
          <cell r="D248">
            <v>37.9962</v>
          </cell>
          <cell r="E248">
            <v>127.7899</v>
          </cell>
          <cell r="F248">
            <v>7.39293730485475</v>
          </cell>
          <cell r="G248">
            <v>6.02381519108003</v>
          </cell>
        </row>
        <row r="248">
          <cell r="J248">
            <v>3.24767433121173</v>
          </cell>
        </row>
        <row r="248">
          <cell r="L248">
            <v>5.96696220895505</v>
          </cell>
          <cell r="M248">
            <v>5.93001017703166</v>
          </cell>
          <cell r="N248">
            <v>7.40620633182453</v>
          </cell>
          <cell r="O248">
            <v>6.29225667130571</v>
          </cell>
        </row>
        <row r="248">
          <cell r="R248">
            <v>6.53809191967274</v>
          </cell>
        </row>
        <row r="248">
          <cell r="T248">
            <v>6.75835019496149</v>
          </cell>
          <cell r="U248">
            <v>6.5609711848701</v>
          </cell>
        </row>
        <row r="249">
          <cell r="B249" t="str">
            <v>KMS177</v>
          </cell>
          <cell r="C249" t="str">
            <v>Korea/N China</v>
          </cell>
          <cell r="D249">
            <v>37.7717</v>
          </cell>
          <cell r="E249">
            <v>127.7419</v>
          </cell>
          <cell r="F249">
            <v>6.93883366261888</v>
          </cell>
          <cell r="G249">
            <v>6.12223510525112</v>
          </cell>
        </row>
        <row r="249">
          <cell r="J249">
            <v>3.24767433121174</v>
          </cell>
          <cell r="K249">
            <v>5.30590899113687</v>
          </cell>
          <cell r="L249">
            <v>6.0185199205068</v>
          </cell>
          <cell r="M249">
            <v>5.94716929042037</v>
          </cell>
          <cell r="N249">
            <v>5.55418266243167</v>
          </cell>
          <cell r="O249">
            <v>6.12689104706721</v>
          </cell>
        </row>
        <row r="249">
          <cell r="R249">
            <v>5.56628906135021</v>
          </cell>
          <cell r="S249">
            <v>5.08642894779881</v>
          </cell>
          <cell r="T249">
            <v>5.83980829680663</v>
          </cell>
          <cell r="U249">
            <v>5.70408543818908</v>
          </cell>
          <cell r="V249">
            <v>5.8616469479779</v>
          </cell>
        </row>
        <row r="250">
          <cell r="B250" t="str">
            <v>KMS201</v>
          </cell>
          <cell r="C250" t="str">
            <v>Korea/N China</v>
          </cell>
          <cell r="D250">
            <v>37.4918</v>
          </cell>
          <cell r="E250">
            <v>127.9849</v>
          </cell>
          <cell r="F250">
            <v>6.970240436915</v>
          </cell>
          <cell r="G250">
            <v>5.20675706288148</v>
          </cell>
        </row>
        <row r="250">
          <cell r="J250">
            <v>2.22906700338777</v>
          </cell>
          <cell r="K250">
            <v>4.1730846095205</v>
          </cell>
          <cell r="L250">
            <v>5.49223204919322</v>
          </cell>
          <cell r="M250">
            <v>5.36031694925727</v>
          </cell>
          <cell r="N250">
            <v>4.91544278807744</v>
          </cell>
          <cell r="O250">
            <v>5.25752632044199</v>
          </cell>
        </row>
        <row r="250">
          <cell r="R250">
            <v>5.56628906135023</v>
          </cell>
          <cell r="S250">
            <v>4.42317442120246</v>
          </cell>
          <cell r="T250">
            <v>5.10568395673789</v>
          </cell>
          <cell r="U250">
            <v>4.99231584720397</v>
          </cell>
          <cell r="V250">
            <v>4.86907365768159</v>
          </cell>
        </row>
        <row r="251">
          <cell r="B251" t="str">
            <v>KMS203</v>
          </cell>
          <cell r="C251" t="str">
            <v>Korea/N China</v>
          </cell>
          <cell r="D251">
            <v>38.0701</v>
          </cell>
          <cell r="E251">
            <v>127.5234</v>
          </cell>
          <cell r="F251">
            <v>4.40274148689081</v>
          </cell>
          <cell r="G251">
            <v>5.31851662182215</v>
          </cell>
        </row>
        <row r="251">
          <cell r="L251">
            <v>4.45649230761599</v>
          </cell>
          <cell r="M251">
            <v>4.43006903619062</v>
          </cell>
          <cell r="N251">
            <v>4.3332189758626</v>
          </cell>
          <cell r="O251">
            <v>5.26960336055997</v>
          </cell>
        </row>
        <row r="251">
          <cell r="T251">
            <v>5.14734858290347</v>
          </cell>
          <cell r="U251">
            <v>4.97284405333612</v>
          </cell>
        </row>
        <row r="252">
          <cell r="B252" t="str">
            <v>KMS204</v>
          </cell>
          <cell r="C252" t="str">
            <v>Korea/N China</v>
          </cell>
          <cell r="D252">
            <v>37.8495</v>
          </cell>
          <cell r="E252">
            <v>127.5771</v>
          </cell>
          <cell r="F252">
            <v>4.6297663643224</v>
          </cell>
          <cell r="G252">
            <v>5.59668108834613</v>
          </cell>
        </row>
        <row r="252">
          <cell r="J252">
            <v>4.26191678782952</v>
          </cell>
          <cell r="K252">
            <v>4.005585761382</v>
          </cell>
          <cell r="L252">
            <v>4.89425348600616</v>
          </cell>
          <cell r="M252">
            <v>4.80449167252196</v>
          </cell>
          <cell r="N252">
            <v>4.77482768430437</v>
          </cell>
          <cell r="O252">
            <v>4.7647810423125</v>
          </cell>
        </row>
        <row r="252">
          <cell r="R252">
            <v>7.51223632237553</v>
          </cell>
          <cell r="S252">
            <v>3.78793703150096</v>
          </cell>
          <cell r="T252">
            <v>5.08046346503217</v>
          </cell>
          <cell r="U252">
            <v>4.88941433391014</v>
          </cell>
          <cell r="V252">
            <v>3.87763392964746</v>
          </cell>
        </row>
        <row r="253">
          <cell r="B253" t="str">
            <v>KMS205</v>
          </cell>
          <cell r="C253" t="str">
            <v>Korea/N China</v>
          </cell>
          <cell r="D253">
            <v>36.8921</v>
          </cell>
          <cell r="E253">
            <v>127.9502</v>
          </cell>
          <cell r="F253">
            <v>6.44491285006441</v>
          </cell>
          <cell r="G253">
            <v>5.61449838326277</v>
          </cell>
        </row>
        <row r="253">
          <cell r="K253">
            <v>5.10586372658884</v>
          </cell>
          <cell r="L253">
            <v>5.60881018415285</v>
          </cell>
          <cell r="M253">
            <v>5.55764375779084</v>
          </cell>
          <cell r="N253">
            <v>6.83202276184744</v>
          </cell>
          <cell r="O253">
            <v>5.83612589063244</v>
          </cell>
        </row>
        <row r="253">
          <cell r="S253">
            <v>5.28621835435134</v>
          </cell>
          <cell r="T253">
            <v>6.40056162090513</v>
          </cell>
          <cell r="U253">
            <v>6.23058498301879</v>
          </cell>
        </row>
        <row r="254">
          <cell r="B254" t="str">
            <v>KMS206</v>
          </cell>
          <cell r="C254" t="str">
            <v>Korea/N China</v>
          </cell>
          <cell r="D254">
            <v>37.0816</v>
          </cell>
          <cell r="E254">
            <v>127.9561</v>
          </cell>
          <cell r="F254">
            <v>4.40237910850631</v>
          </cell>
          <cell r="G254">
            <v>6.73056517992966</v>
          </cell>
        </row>
        <row r="254">
          <cell r="J254">
            <v>4.26191678782953</v>
          </cell>
          <cell r="K254">
            <v>6.25702679294227</v>
          </cell>
          <cell r="L254">
            <v>5.44532973105472</v>
          </cell>
          <cell r="M254">
            <v>5.63126191836425</v>
          </cell>
          <cell r="N254">
            <v>6.6606664566734</v>
          </cell>
          <cell r="O254">
            <v>5.4277767432948</v>
          </cell>
        </row>
        <row r="254">
          <cell r="R254">
            <v>6.53809191967273</v>
          </cell>
          <cell r="S254">
            <v>4.45142825305863</v>
          </cell>
          <cell r="T254">
            <v>6.04223094667315</v>
          </cell>
          <cell r="U254">
            <v>5.77275708088989</v>
          </cell>
          <cell r="V254">
            <v>5.8616469479779</v>
          </cell>
        </row>
        <row r="255">
          <cell r="B255" t="str">
            <v>KMS207-8</v>
          </cell>
          <cell r="C255" t="str">
            <v>Korea/N China</v>
          </cell>
          <cell r="D255">
            <v>37.061525</v>
          </cell>
          <cell r="E255">
            <v>128.169455555556</v>
          </cell>
          <cell r="F255">
            <v>6.53151854662246</v>
          </cell>
          <cell r="G255">
            <v>5.98988520775506</v>
          </cell>
        </row>
        <row r="255">
          <cell r="J255">
            <v>3.21297327354834</v>
          </cell>
          <cell r="K255">
            <v>5.27179971937122</v>
          </cell>
          <cell r="L255">
            <v>5.77936204073404</v>
          </cell>
          <cell r="M255">
            <v>5.74030541528635</v>
          </cell>
          <cell r="N255">
            <v>6.49474487196503</v>
          </cell>
          <cell r="O255">
            <v>5.13623337232518</v>
          </cell>
        </row>
        <row r="255">
          <cell r="R255">
            <v>6.51015352462456</v>
          </cell>
          <cell r="S255">
            <v>4.62541578414946</v>
          </cell>
          <cell r="T255">
            <v>5.89166035912099</v>
          </cell>
          <cell r="U255">
            <v>5.70635902759108</v>
          </cell>
          <cell r="V255">
            <v>6.83365281695235</v>
          </cell>
        </row>
        <row r="256">
          <cell r="B256" t="str">
            <v>KMS209-10</v>
          </cell>
          <cell r="C256" t="str">
            <v>Korea/N China</v>
          </cell>
          <cell r="D256">
            <v>37.1431972222222</v>
          </cell>
          <cell r="E256">
            <v>128.160513888889</v>
          </cell>
          <cell r="F256">
            <v>6.19403030845746</v>
          </cell>
          <cell r="G256">
            <v>5.87658058521806</v>
          </cell>
        </row>
        <row r="256">
          <cell r="K256">
            <v>3.97334665606419</v>
          </cell>
          <cell r="L256">
            <v>5.64841362215626</v>
          </cell>
          <cell r="M256">
            <v>5.49446288750635</v>
          </cell>
          <cell r="N256">
            <v>5.96148155624308</v>
          </cell>
          <cell r="O256">
            <v>5.37947533694166</v>
          </cell>
        </row>
        <row r="256">
          <cell r="S256">
            <v>4.22086977860405</v>
          </cell>
          <cell r="T256">
            <v>5.76616450525722</v>
          </cell>
          <cell r="U256">
            <v>5.5587847362691</v>
          </cell>
        </row>
        <row r="257">
          <cell r="B257" t="str">
            <v>KMS211-3</v>
          </cell>
          <cell r="C257" t="str">
            <v>Korea/N China</v>
          </cell>
          <cell r="D257">
            <v>37.1611111111111</v>
          </cell>
          <cell r="E257">
            <v>126.903202777778</v>
          </cell>
          <cell r="F257">
            <v>6.60066561817486</v>
          </cell>
          <cell r="G257">
            <v>6.60572099681453</v>
          </cell>
        </row>
        <row r="257">
          <cell r="K257">
            <v>4.57063324881074</v>
          </cell>
          <cell r="L257">
            <v>6.17376152835246</v>
          </cell>
          <cell r="M257">
            <v>5.99182897935571</v>
          </cell>
          <cell r="N257">
            <v>6.75033900066506</v>
          </cell>
          <cell r="O257">
            <v>6.10154664639196</v>
          </cell>
        </row>
        <row r="257">
          <cell r="S257">
            <v>3.70066646786366</v>
          </cell>
          <cell r="T257">
            <v>6.51459252819293</v>
          </cell>
          <cell r="U257">
            <v>6.09763353245712</v>
          </cell>
        </row>
        <row r="258">
          <cell r="B258" t="str">
            <v>KMS215</v>
          </cell>
          <cell r="C258" t="str">
            <v>Korea/N China</v>
          </cell>
          <cell r="D258">
            <v>38.1655</v>
          </cell>
          <cell r="E258">
            <v>127.4599</v>
          </cell>
          <cell r="F258">
            <v>7.41740173149054</v>
          </cell>
          <cell r="G258">
            <v>7.57999369814631</v>
          </cell>
        </row>
        <row r="258">
          <cell r="J258">
            <v>3.24767433121173</v>
          </cell>
        </row>
        <row r="258">
          <cell r="L258">
            <v>6.82353128059417</v>
          </cell>
          <cell r="M258">
            <v>6.79692416592788</v>
          </cell>
          <cell r="N258">
            <v>7.55059333931727</v>
          </cell>
          <cell r="O258">
            <v>7.35392346756545</v>
          </cell>
        </row>
        <row r="258">
          <cell r="R258">
            <v>5.56628906135025</v>
          </cell>
        </row>
        <row r="258">
          <cell r="T258">
            <v>7.10753231866151</v>
          </cell>
          <cell r="U258">
            <v>6.90822015600276</v>
          </cell>
          <cell r="V258">
            <v>5.8616469479779</v>
          </cell>
        </row>
        <row r="259">
          <cell r="B259" t="str">
            <v>KMS216-21</v>
          </cell>
          <cell r="C259" t="str">
            <v>Korea/N China</v>
          </cell>
          <cell r="D259">
            <v>35.4358055555556</v>
          </cell>
          <cell r="E259">
            <v>126.702080555556</v>
          </cell>
          <cell r="F259">
            <v>6.90418347938282</v>
          </cell>
          <cell r="G259">
            <v>6.98400233637377</v>
          </cell>
        </row>
        <row r="259">
          <cell r="J259">
            <v>4.52163584803347</v>
          </cell>
          <cell r="K259">
            <v>5.22414596546872</v>
          </cell>
          <cell r="L259">
            <v>6.54552279964718</v>
          </cell>
          <cell r="M259">
            <v>6.40727904669167</v>
          </cell>
          <cell r="N259">
            <v>6.81909247416315</v>
          </cell>
          <cell r="O259">
            <v>6.3038130201494</v>
          </cell>
        </row>
        <row r="259">
          <cell r="R259">
            <v>8.63982903143538</v>
          </cell>
          <cell r="S259">
            <v>4.59179262112914</v>
          </cell>
          <cell r="T259">
            <v>6.80327836030602</v>
          </cell>
          <cell r="U259">
            <v>6.49840503716216</v>
          </cell>
          <cell r="V259">
            <v>6.7607338072685</v>
          </cell>
        </row>
        <row r="260">
          <cell r="B260" t="str">
            <v>KMS223-6</v>
          </cell>
          <cell r="C260" t="str">
            <v>Korea/N China</v>
          </cell>
          <cell r="D260">
            <v>36.7965277777778</v>
          </cell>
          <cell r="E260">
            <v>127.603769444444</v>
          </cell>
          <cell r="F260">
            <v>7.50968258930272</v>
          </cell>
          <cell r="G260">
            <v>7.50838792661219</v>
          </cell>
        </row>
        <row r="260">
          <cell r="J260">
            <v>4.26191678782954</v>
          </cell>
        </row>
        <row r="260">
          <cell r="L260">
            <v>7.0488451937037</v>
          </cell>
          <cell r="M260">
            <v>7.02294143576985</v>
          </cell>
          <cell r="N260">
            <v>7.49146998831286</v>
          </cell>
          <cell r="O260">
            <v>7.13009679281546</v>
          </cell>
        </row>
        <row r="260">
          <cell r="R260">
            <v>8.48826659135012</v>
          </cell>
        </row>
        <row r="260">
          <cell r="T260">
            <v>7.45357057569518</v>
          </cell>
          <cell r="U260">
            <v>7.25160334554364</v>
          </cell>
          <cell r="V260">
            <v>5.8616469479779</v>
          </cell>
        </row>
        <row r="261">
          <cell r="B261" t="str">
            <v>KMS227-30</v>
          </cell>
          <cell r="C261" t="str">
            <v>Korea/N China</v>
          </cell>
          <cell r="D261">
            <v>37.1865361111111</v>
          </cell>
          <cell r="E261">
            <v>128.407172222222</v>
          </cell>
          <cell r="F261">
            <v>6.35322388362785</v>
          </cell>
          <cell r="G261">
            <v>5.58419445737756</v>
          </cell>
        </row>
        <row r="261">
          <cell r="J261">
            <v>3.24767433121173</v>
          </cell>
          <cell r="K261">
            <v>5.27179971937126</v>
          </cell>
          <cell r="L261">
            <v>5.49666550723224</v>
          </cell>
          <cell r="M261">
            <v>5.47242229241727</v>
          </cell>
          <cell r="N261">
            <v>6.47284703751691</v>
          </cell>
          <cell r="O261">
            <v>5.24089842397245</v>
          </cell>
        </row>
        <row r="261">
          <cell r="R261">
            <v>4.59749470644309</v>
          </cell>
          <cell r="S261">
            <v>3.30956404755947</v>
          </cell>
          <cell r="T261">
            <v>5.82520358735453</v>
          </cell>
          <cell r="U261">
            <v>5.5767303058848</v>
          </cell>
          <cell r="V261">
            <v>5.86164694797791</v>
          </cell>
        </row>
        <row r="262">
          <cell r="B262" t="str">
            <v>KMS231</v>
          </cell>
          <cell r="C262" t="str">
            <v>Korea/N China</v>
          </cell>
          <cell r="D262">
            <v>35.8559</v>
          </cell>
          <cell r="E262">
            <v>129.2247</v>
          </cell>
          <cell r="F262">
            <v>7.01756238600851</v>
          </cell>
          <cell r="G262">
            <v>6.19855924776693</v>
          </cell>
        </row>
        <row r="262">
          <cell r="J262">
            <v>2.22906700338777</v>
          </cell>
        </row>
        <row r="262">
          <cell r="L262">
            <v>5.88227261110933</v>
          </cell>
          <cell r="M262">
            <v>5.85177978123899</v>
          </cell>
          <cell r="N262">
            <v>6.28271732159851</v>
          </cell>
          <cell r="O262">
            <v>6.47600721525963</v>
          </cell>
        </row>
        <row r="262">
          <cell r="R262">
            <v>5.56628906135024</v>
          </cell>
        </row>
        <row r="262">
          <cell r="T262">
            <v>6.40564099268224</v>
          </cell>
          <cell r="U262">
            <v>6.21122163463623</v>
          </cell>
          <cell r="V262">
            <v>5.8616469479779</v>
          </cell>
        </row>
        <row r="263">
          <cell r="B263" t="str">
            <v>KMS233</v>
          </cell>
          <cell r="C263" t="str">
            <v>Korea/N China</v>
          </cell>
          <cell r="D263">
            <v>35.4358</v>
          </cell>
          <cell r="E263">
            <v>126.7021</v>
          </cell>
          <cell r="F263">
            <v>5.48496890429563</v>
          </cell>
          <cell r="G263">
            <v>6.07448445493428</v>
          </cell>
        </row>
        <row r="263">
          <cell r="J263">
            <v>3.24767433121173</v>
          </cell>
        </row>
        <row r="263">
          <cell r="L263">
            <v>5.36566977732014</v>
          </cell>
          <cell r="M263">
            <v>5.34127439851504</v>
          </cell>
          <cell r="N263">
            <v>5.92905318672164</v>
          </cell>
          <cell r="O263">
            <v>6.46780052157734</v>
          </cell>
        </row>
        <row r="263">
          <cell r="R263">
            <v>7.5122363223755</v>
          </cell>
        </row>
        <row r="263">
          <cell r="T263">
            <v>6.51814597990542</v>
          </cell>
          <cell r="U263">
            <v>6.32380328845819</v>
          </cell>
          <cell r="V263">
            <v>5.86164694797791</v>
          </cell>
        </row>
        <row r="264">
          <cell r="B264" t="str">
            <v>KMS234-5</v>
          </cell>
          <cell r="C264" t="str">
            <v>Korea/N China</v>
          </cell>
          <cell r="D264">
            <v>35.0645027777778</v>
          </cell>
          <cell r="E264">
            <v>126.986538888889</v>
          </cell>
          <cell r="F264">
            <v>6.52845723694525</v>
          </cell>
          <cell r="G264">
            <v>6.47674122440571</v>
          </cell>
        </row>
        <row r="264">
          <cell r="L264">
            <v>6.08132954726913</v>
          </cell>
          <cell r="M264">
            <v>6.05394797696366</v>
          </cell>
          <cell r="N264">
            <v>8.05878456125446</v>
          </cell>
          <cell r="O264">
            <v>6.47698602481259</v>
          </cell>
        </row>
        <row r="264">
          <cell r="T264">
            <v>7.29437633513557</v>
          </cell>
          <cell r="U264">
            <v>7.09516940173512</v>
          </cell>
        </row>
        <row r="265">
          <cell r="B265" t="str">
            <v>KMS236-41</v>
          </cell>
          <cell r="C265" t="str">
            <v>Korea/N China</v>
          </cell>
          <cell r="D265">
            <v>35.7175222222222</v>
          </cell>
          <cell r="E265">
            <v>127.153</v>
          </cell>
          <cell r="F265">
            <v>6.24626892353095</v>
          </cell>
          <cell r="G265">
            <v>5.96651259751185</v>
          </cell>
        </row>
        <row r="265">
          <cell r="J265">
            <v>5.00658330862131</v>
          </cell>
        </row>
        <row r="265">
          <cell r="L265">
            <v>5.81688413563107</v>
          </cell>
          <cell r="M265">
            <v>5.78836508764341</v>
          </cell>
          <cell r="N265">
            <v>7.07599376756845</v>
          </cell>
          <cell r="O265">
            <v>6.74392783481686</v>
          </cell>
        </row>
        <row r="265">
          <cell r="R265">
            <v>6.1816677250839</v>
          </cell>
        </row>
        <row r="265">
          <cell r="T265">
            <v>6.89660394195599</v>
          </cell>
          <cell r="U265">
            <v>6.69889331492494</v>
          </cell>
          <cell r="V265">
            <v>6.03497806578618</v>
          </cell>
        </row>
        <row r="266">
          <cell r="B266" t="str">
            <v>KMS243-7</v>
          </cell>
          <cell r="C266" t="str">
            <v>Korea/N China</v>
          </cell>
          <cell r="D266">
            <v>34.9867611111111</v>
          </cell>
          <cell r="E266">
            <v>127.512038888889</v>
          </cell>
          <cell r="F266">
            <v>7.28022540605487</v>
          </cell>
          <cell r="G266">
            <v>6.36312184815898</v>
          </cell>
        </row>
        <row r="266">
          <cell r="J266">
            <v>4.23625488174298</v>
          </cell>
        </row>
        <row r="266">
          <cell r="L266">
            <v>6.36127140009055</v>
          </cell>
          <cell r="M266">
            <v>6.32917926005223</v>
          </cell>
          <cell r="N266">
            <v>7.22307249964299</v>
          </cell>
          <cell r="O266">
            <v>5.9906967220182</v>
          </cell>
        </row>
        <row r="266">
          <cell r="R266">
            <v>6.04437624246975</v>
          </cell>
        </row>
        <row r="266">
          <cell r="T266">
            <v>6.54797647225452</v>
          </cell>
          <cell r="U266">
            <v>6.35342983335441</v>
          </cell>
          <cell r="V266">
            <v>4.36490061820895</v>
          </cell>
        </row>
        <row r="267">
          <cell r="B267" t="str">
            <v>KMS248-9</v>
          </cell>
          <cell r="C267" t="str">
            <v>Korea/N China</v>
          </cell>
          <cell r="D267">
            <v>37.5913888888889</v>
          </cell>
          <cell r="E267">
            <v>128.281111111111</v>
          </cell>
          <cell r="F267">
            <v>6.15520459735789</v>
          </cell>
          <cell r="G267">
            <v>5.91946629342671</v>
          </cell>
        </row>
        <row r="267">
          <cell r="J267">
            <v>3.24767433121173</v>
          </cell>
          <cell r="K267">
            <v>5.10586372658883</v>
          </cell>
          <cell r="L267">
            <v>5.60310359150171</v>
          </cell>
          <cell r="M267">
            <v>5.56334184009119</v>
          </cell>
          <cell r="N267">
            <v>6.53401467588939</v>
          </cell>
          <cell r="O267">
            <v>6.20303784160344</v>
          </cell>
        </row>
        <row r="267">
          <cell r="R267">
            <v>7.5122363223755</v>
          </cell>
          <cell r="S267">
            <v>4.08756440392754</v>
          </cell>
          <cell r="T267">
            <v>6.51548936800769</v>
          </cell>
          <cell r="U267">
            <v>6.23564161242899</v>
          </cell>
          <cell r="V267">
            <v>5.86164694797791</v>
          </cell>
        </row>
        <row r="268">
          <cell r="B268" t="str">
            <v>KY-2009-001-B20-b</v>
          </cell>
          <cell r="C268" t="str">
            <v>US naturalized</v>
          </cell>
          <cell r="D268">
            <v>37.8034</v>
          </cell>
          <cell r="E268">
            <v>-83.6628</v>
          </cell>
          <cell r="F268">
            <v>6.49502235411987</v>
          </cell>
          <cell r="G268">
            <v>6.92893840438481</v>
          </cell>
        </row>
        <row r="268">
          <cell r="I268">
            <v>6.34608435975177</v>
          </cell>
        </row>
        <row r="268">
          <cell r="K268">
            <v>4.93566845197011</v>
          </cell>
          <cell r="L268">
            <v>6.12708658223725</v>
          </cell>
          <cell r="M268">
            <v>5.95783534910155</v>
          </cell>
          <cell r="N268">
            <v>6.86574193229187</v>
          </cell>
          <cell r="O268">
            <v>6.21655463834343</v>
          </cell>
        </row>
        <row r="268">
          <cell r="Q268">
            <v>5.22645288209572</v>
          </cell>
        </row>
        <row r="268">
          <cell r="S268">
            <v>5.03435580274236</v>
          </cell>
          <cell r="T268">
            <v>6.31438504574515</v>
          </cell>
          <cell r="U268">
            <v>6.13074870008339</v>
          </cell>
        </row>
        <row r="269">
          <cell r="B269" t="str">
            <v>KY-2009-001-B20-e</v>
          </cell>
          <cell r="C269" t="str">
            <v>US naturalized</v>
          </cell>
          <cell r="D269">
            <v>37.8034</v>
          </cell>
          <cell r="E269">
            <v>-83.6628</v>
          </cell>
          <cell r="F269">
            <v>5.70484961784761</v>
          </cell>
          <cell r="G269">
            <v>5.52174718079969</v>
          </cell>
        </row>
        <row r="269">
          <cell r="I269">
            <v>6.09495989607146</v>
          </cell>
        </row>
        <row r="269">
          <cell r="L269">
            <v>5.22814033378839</v>
          </cell>
          <cell r="M269">
            <v>5.18053894870956</v>
          </cell>
          <cell r="N269">
            <v>5.49039020713114</v>
          </cell>
          <cell r="O269">
            <v>4.97461983510267</v>
          </cell>
        </row>
        <row r="269">
          <cell r="T269">
            <v>5.35501653730008</v>
          </cell>
          <cell r="U269">
            <v>5.17343743166097</v>
          </cell>
        </row>
        <row r="270">
          <cell r="B270" t="str">
            <v>KY-2009-001-C</v>
          </cell>
          <cell r="C270" t="str">
            <v>US naturalized</v>
          </cell>
          <cell r="D270">
            <v>37.8034</v>
          </cell>
          <cell r="E270">
            <v>-83.6628</v>
          </cell>
        </row>
        <row r="270">
          <cell r="G270">
            <v>5.5972630596283</v>
          </cell>
          <cell r="H270">
            <v>4.75813651715992</v>
          </cell>
        </row>
        <row r="270">
          <cell r="K270">
            <v>5.17190717814551</v>
          </cell>
          <cell r="L270">
            <v>5.31845788875128</v>
          </cell>
          <cell r="M270">
            <v>5.31026302143466</v>
          </cell>
        </row>
        <row r="270">
          <cell r="O270">
            <v>5.2296423664664</v>
          </cell>
          <cell r="P270">
            <v>5.93991943707568</v>
          </cell>
        </row>
        <row r="270">
          <cell r="S270">
            <v>4.42317442120251</v>
          </cell>
          <cell r="T270">
            <v>5.80114151765987</v>
          </cell>
          <cell r="U270">
            <v>5.59118659663355</v>
          </cell>
        </row>
        <row r="271">
          <cell r="B271" t="str">
            <v>KY-2009-001-D</v>
          </cell>
          <cell r="C271" t="str">
            <v>US naturalized</v>
          </cell>
          <cell r="D271">
            <v>37.8034</v>
          </cell>
          <cell r="E271">
            <v>-83.6628</v>
          </cell>
          <cell r="F271">
            <v>5.45022301893192</v>
          </cell>
          <cell r="G271">
            <v>5.43314658824725</v>
          </cell>
        </row>
        <row r="271">
          <cell r="I271">
            <v>6.01470165417915</v>
          </cell>
        </row>
        <row r="271">
          <cell r="L271">
            <v>5.2391378524865</v>
          </cell>
          <cell r="M271">
            <v>5.21438779182695</v>
          </cell>
        </row>
        <row r="271">
          <cell r="O271">
            <v>5.517426752166</v>
          </cell>
        </row>
        <row r="271">
          <cell r="Q271">
            <v>4.63293746499655</v>
          </cell>
        </row>
        <row r="271">
          <cell r="T271">
            <v>5.14101708124319</v>
          </cell>
          <cell r="U271">
            <v>4.96757912136787</v>
          </cell>
        </row>
        <row r="272">
          <cell r="B272" t="str">
            <v>Morioka</v>
          </cell>
          <cell r="C272" t="str">
            <v>N Japan</v>
          </cell>
        </row>
        <row r="272">
          <cell r="F272">
            <v>5.32023274540902</v>
          </cell>
          <cell r="G272">
            <v>5.57858325697441</v>
          </cell>
        </row>
        <row r="272">
          <cell r="K272">
            <v>7.0062469512548</v>
          </cell>
          <cell r="L272">
            <v>5.10254581422397</v>
          </cell>
          <cell r="M272">
            <v>5.37435750187885</v>
          </cell>
          <cell r="N272">
            <v>5.77741584492253</v>
          </cell>
          <cell r="O272">
            <v>5.02663955098666</v>
          </cell>
        </row>
        <row r="272">
          <cell r="S272">
            <v>8.78311725268645</v>
          </cell>
          <cell r="T272">
            <v>5.47433363497871</v>
          </cell>
          <cell r="U272">
            <v>5.90697413375324</v>
          </cell>
        </row>
        <row r="273">
          <cell r="B273" t="str">
            <v>NC-2010-001-009</v>
          </cell>
          <cell r="C273" t="str">
            <v>US naturalized</v>
          </cell>
          <cell r="D273">
            <v>35.5339</v>
          </cell>
          <cell r="E273">
            <v>-82.5472</v>
          </cell>
          <cell r="F273">
            <v>5.7822409059631</v>
          </cell>
          <cell r="G273">
            <v>6.96953207819997</v>
          </cell>
        </row>
        <row r="273">
          <cell r="I273">
            <v>6.97462793974719</v>
          </cell>
          <cell r="J273">
            <v>4.26191678782953</v>
          </cell>
        </row>
        <row r="273">
          <cell r="L273">
            <v>6.10491396849647</v>
          </cell>
          <cell r="M273">
            <v>6.07038325384892</v>
          </cell>
          <cell r="N273">
            <v>8.20772740039591</v>
          </cell>
          <cell r="O273">
            <v>7.01165454186055</v>
          </cell>
        </row>
        <row r="273">
          <cell r="Q273">
            <v>7.1989556874008</v>
          </cell>
          <cell r="R273">
            <v>8.4882665913501</v>
          </cell>
        </row>
        <row r="273">
          <cell r="T273">
            <v>7.6598887325443</v>
          </cell>
          <cell r="U273">
            <v>7.4536379073603</v>
          </cell>
          <cell r="V273">
            <v>5.86164694797791</v>
          </cell>
        </row>
        <row r="274">
          <cell r="B274" t="str">
            <v>NC-2010-001-010</v>
          </cell>
          <cell r="C274" t="str">
            <v>US naturalized</v>
          </cell>
          <cell r="D274">
            <v>35.5339</v>
          </cell>
          <cell r="E274">
            <v>-82.5472</v>
          </cell>
          <cell r="F274">
            <v>6.02468856532352</v>
          </cell>
          <cell r="G274">
            <v>5.90155001969711</v>
          </cell>
        </row>
        <row r="274">
          <cell r="I274">
            <v>6.5375249454917</v>
          </cell>
          <cell r="J274">
            <v>4.07787088874059</v>
          </cell>
        </row>
        <row r="274">
          <cell r="L274">
            <v>5.76424794412408</v>
          </cell>
          <cell r="M274">
            <v>5.72453288646061</v>
          </cell>
          <cell r="N274">
            <v>6.53638390599067</v>
          </cell>
          <cell r="O274">
            <v>5.66745720954136</v>
          </cell>
        </row>
        <row r="274">
          <cell r="Q274">
            <v>5.24419118099153</v>
          </cell>
          <cell r="R274">
            <v>8.27174334279387</v>
          </cell>
        </row>
        <row r="274">
          <cell r="T274">
            <v>6.29007889232674</v>
          </cell>
          <cell r="U274">
            <v>6.10115262619267</v>
          </cell>
          <cell r="V274">
            <v>8.20288611500405</v>
          </cell>
        </row>
        <row r="275">
          <cell r="B275" t="str">
            <v>NC-2010-001-5-B18-a</v>
          </cell>
          <cell r="C275" t="str">
            <v>US naturalized</v>
          </cell>
          <cell r="D275">
            <v>35.5501666666667</v>
          </cell>
          <cell r="E275">
            <v>-82.5672333333333</v>
          </cell>
          <cell r="F275">
            <v>7.23142075351229</v>
          </cell>
          <cell r="G275">
            <v>5.96894672414864</v>
          </cell>
        </row>
        <row r="275">
          <cell r="I275">
            <v>6.30857402347684</v>
          </cell>
        </row>
        <row r="275">
          <cell r="L275">
            <v>5.94502674084766</v>
          </cell>
          <cell r="M275">
            <v>5.91518577189059</v>
          </cell>
          <cell r="N275">
            <v>8.52649277346378</v>
          </cell>
          <cell r="O275">
            <v>6.5425212153119</v>
          </cell>
        </row>
        <row r="275">
          <cell r="Q275">
            <v>6.71238812525023</v>
          </cell>
        </row>
        <row r="275">
          <cell r="T275">
            <v>7.17421127683813</v>
          </cell>
          <cell r="U275">
            <v>6.9755315161048</v>
          </cell>
        </row>
        <row r="276">
          <cell r="B276" t="str">
            <v>NC-2010-001-5-B18-b</v>
          </cell>
          <cell r="C276" t="str">
            <v>US naturalized</v>
          </cell>
          <cell r="D276">
            <v>35.5501666666667</v>
          </cell>
          <cell r="E276">
            <v>-82.5672333333333</v>
          </cell>
          <cell r="F276">
            <v>6.1732943646211</v>
          </cell>
          <cell r="G276">
            <v>7.47764802500705</v>
          </cell>
        </row>
        <row r="276">
          <cell r="I276">
            <v>6.60998235777767</v>
          </cell>
          <cell r="J276">
            <v>2.6843994014177</v>
          </cell>
        </row>
        <row r="276">
          <cell r="L276">
            <v>6.15350034495537</v>
          </cell>
          <cell r="M276">
            <v>6.12001455324826</v>
          </cell>
          <cell r="N276">
            <v>6.11822299439012</v>
          </cell>
          <cell r="O276">
            <v>6.3761455792458</v>
          </cell>
        </row>
        <row r="276">
          <cell r="Q276">
            <v>5.81185633553327</v>
          </cell>
          <cell r="R276">
            <v>8.22521293194047</v>
          </cell>
        </row>
        <row r="276">
          <cell r="T276">
            <v>6.39968951409906</v>
          </cell>
          <cell r="U276">
            <v>6.21249669766831</v>
          </cell>
          <cell r="V276">
            <v>5.95348061080816</v>
          </cell>
        </row>
        <row r="277">
          <cell r="B277" t="str">
            <v>NC-2010-001-5-C</v>
          </cell>
          <cell r="C277" t="str">
            <v>US naturalized</v>
          </cell>
          <cell r="D277">
            <v>35.5502</v>
          </cell>
          <cell r="E277">
            <v>-82.5672</v>
          </cell>
          <cell r="F277">
            <v>6.05885007927998</v>
          </cell>
          <cell r="G277">
            <v>6.8265813096827</v>
          </cell>
        </row>
        <row r="277">
          <cell r="I277">
            <v>6.28623439608892</v>
          </cell>
        </row>
        <row r="277">
          <cell r="L277">
            <v>5.74922299947524</v>
          </cell>
          <cell r="M277">
            <v>5.7095826925839</v>
          </cell>
          <cell r="N277">
            <v>6.30545748965319</v>
          </cell>
          <cell r="O277">
            <v>5.23602435685614</v>
          </cell>
        </row>
        <row r="277">
          <cell r="Q277">
            <v>6.91572961763207</v>
          </cell>
        </row>
        <row r="277">
          <cell r="T277">
            <v>6.57318081913848</v>
          </cell>
          <cell r="U277">
            <v>6.38302844660028</v>
          </cell>
        </row>
        <row r="278">
          <cell r="B278" t="str">
            <v>NC-2010-001-B</v>
          </cell>
          <cell r="C278" t="str">
            <v>US naturalized</v>
          </cell>
          <cell r="D278">
            <v>35.5339</v>
          </cell>
          <cell r="E278">
            <v>-82.5472</v>
          </cell>
        </row>
        <row r="278">
          <cell r="G278">
            <v>6.57333217189372</v>
          </cell>
        </row>
        <row r="278">
          <cell r="I278">
            <v>5.43052270237636</v>
          </cell>
        </row>
        <row r="278">
          <cell r="L278">
            <v>5.16548340945213</v>
          </cell>
          <cell r="M278">
            <v>5.11587259907713</v>
          </cell>
        </row>
        <row r="278">
          <cell r="O278">
            <v>5.50451305995864</v>
          </cell>
        </row>
        <row r="278">
          <cell r="Q278">
            <v>5.0986965750077</v>
          </cell>
        </row>
        <row r="278">
          <cell r="T278">
            <v>5.44997089165064</v>
          </cell>
          <cell r="U278">
            <v>5.27138500745329</v>
          </cell>
        </row>
        <row r="279">
          <cell r="B279" t="str">
            <v>NC-2010-001-B44-e</v>
          </cell>
          <cell r="C279" t="str">
            <v>US naturalized</v>
          </cell>
          <cell r="D279">
            <v>35.5338666666667</v>
          </cell>
          <cell r="E279">
            <v>-82.5472333333333</v>
          </cell>
          <cell r="F279">
            <v>6.72337106346036</v>
          </cell>
          <cell r="G279">
            <v>5.89183293537122</v>
          </cell>
          <cell r="H279">
            <v>4.29880400861884</v>
          </cell>
          <cell r="I279">
            <v>5.74073680423701</v>
          </cell>
          <cell r="J279">
            <v>2.37212993776844</v>
          </cell>
        </row>
        <row r="279">
          <cell r="L279">
            <v>5.38650184860033</v>
          </cell>
          <cell r="M279">
            <v>5.35270232821673</v>
          </cell>
          <cell r="N279">
            <v>5.91786402023036</v>
          </cell>
          <cell r="O279">
            <v>5.08328678964171</v>
          </cell>
        </row>
        <row r="279">
          <cell r="Q279">
            <v>4.80852689809718</v>
          </cell>
          <cell r="R279">
            <v>7.20656603297943</v>
          </cell>
        </row>
        <row r="279">
          <cell r="T279">
            <v>5.67137102676877</v>
          </cell>
          <cell r="U279">
            <v>5.49195297939263</v>
          </cell>
          <cell r="V279">
            <v>6.06953850558178</v>
          </cell>
        </row>
        <row r="280">
          <cell r="B280" t="str">
            <v>NC-2010-002-001</v>
          </cell>
          <cell r="C280" t="str">
            <v>US naturalized</v>
          </cell>
          <cell r="D280">
            <v>35.8373</v>
          </cell>
          <cell r="E280">
            <v>-82.6208</v>
          </cell>
        </row>
        <row r="280">
          <cell r="G280">
            <v>5.7209279974002</v>
          </cell>
        </row>
        <row r="280">
          <cell r="I280">
            <v>6.31291805338847</v>
          </cell>
        </row>
        <row r="280">
          <cell r="L280">
            <v>5.42599644875925</v>
          </cell>
          <cell r="M280">
            <v>5.37230352468102</v>
          </cell>
        </row>
        <row r="280">
          <cell r="O280">
            <v>5.18310977490846</v>
          </cell>
        </row>
        <row r="280">
          <cell r="Q280">
            <v>5.24694869397501</v>
          </cell>
        </row>
        <row r="280">
          <cell r="T280">
            <v>5.54356503041496</v>
          </cell>
          <cell r="U280">
            <v>5.36278891668357</v>
          </cell>
        </row>
        <row r="281">
          <cell r="B281" t="str">
            <v>NC-2010-002-002</v>
          </cell>
          <cell r="C281" t="str">
            <v>US naturalized</v>
          </cell>
          <cell r="D281">
            <v>35.8373</v>
          </cell>
          <cell r="E281">
            <v>-82.6208</v>
          </cell>
          <cell r="F281">
            <v>5.92029556000146</v>
          </cell>
          <cell r="G281">
            <v>5.73721061649689</v>
          </cell>
        </row>
        <row r="281">
          <cell r="I281">
            <v>6.52239152416794</v>
          </cell>
          <cell r="J281">
            <v>4.07787088874061</v>
          </cell>
        </row>
        <row r="281">
          <cell r="L281">
            <v>5.60286352850737</v>
          </cell>
          <cell r="M281">
            <v>5.56857269664886</v>
          </cell>
          <cell r="N281">
            <v>6.07134787716786</v>
          </cell>
          <cell r="O281">
            <v>5.22613795090803</v>
          </cell>
        </row>
        <row r="281">
          <cell r="Q281">
            <v>5.7659959770067</v>
          </cell>
        </row>
        <row r="281">
          <cell r="T281">
            <v>5.78679322613097</v>
          </cell>
          <cell r="U281">
            <v>5.60629957142313</v>
          </cell>
        </row>
        <row r="282">
          <cell r="B282" t="str">
            <v>NC-2010-003-001</v>
          </cell>
          <cell r="C282" t="str">
            <v>US naturalized</v>
          </cell>
          <cell r="D282">
            <v>35.5908</v>
          </cell>
          <cell r="E282">
            <v>-82.571</v>
          </cell>
          <cell r="F282">
            <v>6.77166936886948</v>
          </cell>
          <cell r="G282">
            <v>6.07994703922529</v>
          </cell>
        </row>
        <row r="282">
          <cell r="J282">
            <v>3.66493965069683</v>
          </cell>
        </row>
        <row r="282">
          <cell r="L282">
            <v>5.9075866271776</v>
          </cell>
          <cell r="M282">
            <v>5.8684988862665</v>
          </cell>
          <cell r="N282">
            <v>7.5867771339272</v>
          </cell>
          <cell r="O282">
            <v>5.74076130135135</v>
          </cell>
        </row>
        <row r="282">
          <cell r="R282">
            <v>8.22521293194045</v>
          </cell>
        </row>
        <row r="282">
          <cell r="T282">
            <v>6.93759905039422</v>
          </cell>
          <cell r="U282">
            <v>6.74492196906724</v>
          </cell>
          <cell r="V282">
            <v>5.95348061080815</v>
          </cell>
        </row>
        <row r="283">
          <cell r="B283" t="str">
            <v>NC-2010-003-B50-a</v>
          </cell>
          <cell r="C283" t="str">
            <v>US naturalized</v>
          </cell>
          <cell r="D283">
            <v>35.5908166666667</v>
          </cell>
          <cell r="E283">
            <v>-82.5710333333333</v>
          </cell>
          <cell r="F283">
            <v>7.78460073025112</v>
          </cell>
          <cell r="G283">
            <v>6.85600926395412</v>
          </cell>
        </row>
        <row r="283">
          <cell r="I283">
            <v>6.72916839782889</v>
          </cell>
          <cell r="J283">
            <v>2.22906700338777</v>
          </cell>
        </row>
        <row r="283">
          <cell r="L283">
            <v>6.31306415444601</v>
          </cell>
          <cell r="M283">
            <v>6.28464961028481</v>
          </cell>
          <cell r="N283">
            <v>7.40433443419035</v>
          </cell>
          <cell r="O283">
            <v>5.22570995104557</v>
          </cell>
        </row>
        <row r="283">
          <cell r="T283">
            <v>6.37795112161319</v>
          </cell>
          <cell r="U283">
            <v>6.19373370642606</v>
          </cell>
        </row>
        <row r="284">
          <cell r="B284" t="str">
            <v>NC-2010-003-B50-b</v>
          </cell>
          <cell r="C284" t="str">
            <v>US naturalized</v>
          </cell>
          <cell r="D284">
            <v>35.5908166666667</v>
          </cell>
          <cell r="E284">
            <v>-82.5710333333333</v>
          </cell>
        </row>
        <row r="284">
          <cell r="G284">
            <v>6.13096718729375</v>
          </cell>
        </row>
        <row r="284">
          <cell r="L284">
            <v>5.77505143511496</v>
          </cell>
          <cell r="M284">
            <v>5.71887428126585</v>
          </cell>
        </row>
        <row r="284">
          <cell r="O284">
            <v>6.43278685477217</v>
          </cell>
        </row>
        <row r="284">
          <cell r="T284">
            <v>6.88794380322246</v>
          </cell>
          <cell r="U284">
            <v>6.68778094352555</v>
          </cell>
        </row>
        <row r="285">
          <cell r="B285" t="str">
            <v>NC-2010-003-D</v>
          </cell>
          <cell r="C285" t="str">
            <v>US naturalized</v>
          </cell>
          <cell r="D285">
            <v>35.5908</v>
          </cell>
          <cell r="E285">
            <v>-82.571</v>
          </cell>
          <cell r="F285">
            <v>8.25561096563629</v>
          </cell>
          <cell r="G285">
            <v>6.8766939200371</v>
          </cell>
          <cell r="H285">
            <v>5.95437142711702</v>
          </cell>
          <cell r="I285">
            <v>6.86018879318522</v>
          </cell>
        </row>
        <row r="285">
          <cell r="L285">
            <v>7.08787575798694</v>
          </cell>
          <cell r="M285">
            <v>7.0674717460419</v>
          </cell>
          <cell r="N285">
            <v>6.30118619573541</v>
          </cell>
          <cell r="O285">
            <v>5.79146675906365</v>
          </cell>
        </row>
        <row r="285">
          <cell r="Q285">
            <v>7.17191577210112</v>
          </cell>
        </row>
        <row r="285">
          <cell r="T285">
            <v>6.44304088085419</v>
          </cell>
          <cell r="U285">
            <v>6.25591983801891</v>
          </cell>
        </row>
        <row r="286">
          <cell r="B286" t="str">
            <v>NC-2010-003-E</v>
          </cell>
          <cell r="C286" t="str">
            <v>US naturalized</v>
          </cell>
          <cell r="D286">
            <v>35.5908</v>
          </cell>
          <cell r="E286">
            <v>-82.571</v>
          </cell>
        </row>
        <row r="286">
          <cell r="I286">
            <v>6.2953133547826</v>
          </cell>
        </row>
        <row r="286">
          <cell r="L286">
            <v>5.66945319980365</v>
          </cell>
          <cell r="M286">
            <v>5.62438061891221</v>
          </cell>
        </row>
        <row r="286">
          <cell r="Q286">
            <v>6.32623141354124</v>
          </cell>
        </row>
        <row r="286">
          <cell r="T286">
            <v>6.45330320694602</v>
          </cell>
          <cell r="U286">
            <v>6.26334450086805</v>
          </cell>
        </row>
        <row r="287">
          <cell r="B287" t="str">
            <v>NC-2010-004-B37-b</v>
          </cell>
          <cell r="C287" t="str">
            <v>US naturalized</v>
          </cell>
          <cell r="D287">
            <v>35.75756</v>
          </cell>
          <cell r="E287">
            <v>-82.54124</v>
          </cell>
        </row>
        <row r="287">
          <cell r="G287">
            <v>4.9438579512017</v>
          </cell>
        </row>
        <row r="287">
          <cell r="I287">
            <v>4.98633972900082</v>
          </cell>
        </row>
        <row r="287">
          <cell r="L287">
            <v>4.51805427006061</v>
          </cell>
          <cell r="M287">
            <v>4.46911630860549</v>
          </cell>
        </row>
        <row r="287">
          <cell r="O287">
            <v>5.88632438575209</v>
          </cell>
        </row>
        <row r="287">
          <cell r="T287">
            <v>6.32692581130405</v>
          </cell>
          <cell r="U287">
            <v>6.13284167257644</v>
          </cell>
        </row>
        <row r="288">
          <cell r="B288" t="str">
            <v>NC-2010-004-B37-d</v>
          </cell>
          <cell r="C288" t="str">
            <v>US naturalized</v>
          </cell>
          <cell r="D288">
            <v>35.75756</v>
          </cell>
          <cell r="E288">
            <v>-82.54124</v>
          </cell>
        </row>
        <row r="288">
          <cell r="G288">
            <v>7.02485066446242</v>
          </cell>
        </row>
        <row r="288">
          <cell r="J288">
            <v>3.36664729469112</v>
          </cell>
        </row>
        <row r="288">
          <cell r="L288">
            <v>6.20544699590563</v>
          </cell>
          <cell r="M288">
            <v>6.15224288341488</v>
          </cell>
        </row>
        <row r="288">
          <cell r="O288">
            <v>5.4204618084546</v>
          </cell>
        </row>
        <row r="288">
          <cell r="R288">
            <v>5.70496198780349</v>
          </cell>
        </row>
        <row r="288">
          <cell r="T288">
            <v>5.67129226743264</v>
          </cell>
          <cell r="U288">
            <v>5.48766370324114</v>
          </cell>
          <cell r="V288">
            <v>7.07281697729659</v>
          </cell>
        </row>
        <row r="289">
          <cell r="B289" t="str">
            <v>NC-2010-004-E</v>
          </cell>
          <cell r="C289" t="str">
            <v>US naturalized</v>
          </cell>
          <cell r="D289">
            <v>35.7576</v>
          </cell>
          <cell r="E289">
            <v>-82.5412</v>
          </cell>
          <cell r="F289">
            <v>8.77909221121483</v>
          </cell>
          <cell r="G289">
            <v>5.40325966551682</v>
          </cell>
        </row>
        <row r="289">
          <cell r="I289">
            <v>7.4341091314664</v>
          </cell>
        </row>
        <row r="289">
          <cell r="L289">
            <v>6.2238655285549</v>
          </cell>
          <cell r="M289">
            <v>6.17952059095404</v>
          </cell>
        </row>
        <row r="289">
          <cell r="O289">
            <v>7.03563784752137</v>
          </cell>
        </row>
        <row r="289">
          <cell r="Q289">
            <v>7.3758117297538</v>
          </cell>
        </row>
        <row r="289">
          <cell r="T289">
            <v>7.49818996422241</v>
          </cell>
          <cell r="U289">
            <v>7.29454723918669</v>
          </cell>
        </row>
        <row r="290">
          <cell r="B290" t="str">
            <v>OH-2009-001-B20-b</v>
          </cell>
          <cell r="C290" t="str">
            <v>US naturalized</v>
          </cell>
          <cell r="D290">
            <v>39.476</v>
          </cell>
          <cell r="E290">
            <v>-81.3045</v>
          </cell>
        </row>
        <row r="290">
          <cell r="G290">
            <v>5.30818490372457</v>
          </cell>
        </row>
        <row r="290">
          <cell r="I290">
            <v>5.06546474291588</v>
          </cell>
        </row>
        <row r="290">
          <cell r="L290">
            <v>4.8558515950559</v>
          </cell>
          <cell r="M290">
            <v>4.80334255562522</v>
          </cell>
        </row>
        <row r="290">
          <cell r="O290">
            <v>5.11998207934648</v>
          </cell>
        </row>
        <row r="290">
          <cell r="Q290">
            <v>4.93383957078651</v>
          </cell>
        </row>
        <row r="290">
          <cell r="T290">
            <v>5.44011815655453</v>
          </cell>
          <cell r="U290">
            <v>5.25894202089223</v>
          </cell>
        </row>
        <row r="291">
          <cell r="B291" t="str">
            <v>OH-2009-001-B20-d</v>
          </cell>
          <cell r="C291" t="str">
            <v>US naturalized</v>
          </cell>
          <cell r="D291">
            <v>39.476</v>
          </cell>
          <cell r="E291">
            <v>-81.3045</v>
          </cell>
          <cell r="F291">
            <v>5.74760180577317</v>
          </cell>
          <cell r="G291">
            <v>6.29901380330814</v>
          </cell>
        </row>
        <row r="291">
          <cell r="I291">
            <v>7.72092218569149</v>
          </cell>
        </row>
        <row r="291">
          <cell r="L291">
            <v>6.00835643225917</v>
          </cell>
          <cell r="M291">
            <v>5.97049017404271</v>
          </cell>
        </row>
        <row r="291">
          <cell r="O291">
            <v>6.03606521114952</v>
          </cell>
        </row>
        <row r="291">
          <cell r="Q291">
            <v>6.24618295204875</v>
          </cell>
        </row>
        <row r="291">
          <cell r="T291">
            <v>6.46143086995027</v>
          </cell>
          <cell r="U291">
            <v>6.26721806937281</v>
          </cell>
        </row>
        <row r="292">
          <cell r="B292" t="str">
            <v>PA-2010-001-005</v>
          </cell>
          <cell r="C292" t="str">
            <v>US naturalized</v>
          </cell>
          <cell r="D292">
            <v>40.0775</v>
          </cell>
          <cell r="E292">
            <v>-75.4823</v>
          </cell>
          <cell r="F292">
            <v>5.94591276443692</v>
          </cell>
          <cell r="G292">
            <v>6.27165953291045</v>
          </cell>
          <cell r="H292">
            <v>5.15509839065268</v>
          </cell>
          <cell r="I292">
            <v>5.83204259024661</v>
          </cell>
        </row>
        <row r="292">
          <cell r="L292">
            <v>5.42937313895897</v>
          </cell>
          <cell r="M292">
            <v>5.39244169553564</v>
          </cell>
        </row>
        <row r="292">
          <cell r="O292">
            <v>5.3566308212744</v>
          </cell>
          <cell r="P292">
            <v>5.38495166489439</v>
          </cell>
          <cell r="Q292">
            <v>5.40932992786101</v>
          </cell>
        </row>
        <row r="292">
          <cell r="T292">
            <v>5.55553647612799</v>
          </cell>
          <cell r="U292">
            <v>5.37531659485967</v>
          </cell>
        </row>
        <row r="293">
          <cell r="B293" t="str">
            <v>PA-2010-001-B63-a</v>
          </cell>
          <cell r="C293" t="str">
            <v>US naturalized</v>
          </cell>
          <cell r="D293">
            <v>40.07745</v>
          </cell>
          <cell r="E293">
            <v>-75.4822833333333</v>
          </cell>
          <cell r="F293">
            <v>5.10407117661197</v>
          </cell>
          <cell r="G293">
            <v>6.07474967319124</v>
          </cell>
          <cell r="H293">
            <v>4.46969231107777</v>
          </cell>
          <cell r="I293">
            <v>6.11310898484266</v>
          </cell>
        </row>
        <row r="293">
          <cell r="L293">
            <v>5.2855895780889</v>
          </cell>
          <cell r="M293">
            <v>5.2459445255856</v>
          </cell>
          <cell r="N293">
            <v>6.71666121320019</v>
          </cell>
          <cell r="O293">
            <v>4.63267508725697</v>
          </cell>
          <cell r="P293">
            <v>5.72591907850096</v>
          </cell>
          <cell r="Q293">
            <v>5.82187852808413</v>
          </cell>
        </row>
        <row r="293">
          <cell r="T293">
            <v>5.70356667080317</v>
          </cell>
          <cell r="U293">
            <v>5.52101979759947</v>
          </cell>
        </row>
        <row r="294">
          <cell r="B294" t="str">
            <v>PA-2010-001-B63-c</v>
          </cell>
          <cell r="C294" t="str">
            <v>US naturalized</v>
          </cell>
          <cell r="D294">
            <v>40.07745</v>
          </cell>
          <cell r="E294">
            <v>-75.4822833333333</v>
          </cell>
          <cell r="F294">
            <v>6.95276072188258</v>
          </cell>
          <cell r="G294">
            <v>5.96448510477676</v>
          </cell>
        </row>
        <row r="294">
          <cell r="I294">
            <v>6.72519232950594</v>
          </cell>
          <cell r="J294">
            <v>2.68439940141769</v>
          </cell>
        </row>
        <row r="294">
          <cell r="L294">
            <v>5.75688551514853</v>
          </cell>
          <cell r="M294">
            <v>5.72505423396842</v>
          </cell>
          <cell r="N294">
            <v>7.22858078470776</v>
          </cell>
          <cell r="O294">
            <v>5.5904279619332</v>
          </cell>
        </row>
        <row r="294">
          <cell r="Q294">
            <v>6.46931714689366</v>
          </cell>
          <cell r="R294">
            <v>5.18695152622413</v>
          </cell>
        </row>
        <row r="294">
          <cell r="T294">
            <v>6.05897756971574</v>
          </cell>
          <cell r="U294">
            <v>5.87310637086153</v>
          </cell>
          <cell r="V294">
            <v>5.95348061080815</v>
          </cell>
        </row>
        <row r="295">
          <cell r="B295" t="str">
            <v>PA-2010-002-004</v>
          </cell>
          <cell r="C295" t="str">
            <v>US naturalized</v>
          </cell>
          <cell r="D295">
            <v>39.9537</v>
          </cell>
          <cell r="E295">
            <v>-75.3896</v>
          </cell>
          <cell r="F295">
            <v>5.6921375860534</v>
          </cell>
          <cell r="G295">
            <v>6.72078390227617</v>
          </cell>
          <cell r="H295">
            <v>6.07872592575989</v>
          </cell>
          <cell r="I295">
            <v>6.67642834160294</v>
          </cell>
          <cell r="J295">
            <v>3.36664729469112</v>
          </cell>
        </row>
        <row r="295">
          <cell r="L295">
            <v>5.96330099141654</v>
          </cell>
          <cell r="M295">
            <v>5.92680750297766</v>
          </cell>
          <cell r="N295">
            <v>7.10897850707022</v>
          </cell>
          <cell r="O295">
            <v>6.86128182829751</v>
          </cell>
          <cell r="P295">
            <v>7.59397082150963</v>
          </cell>
          <cell r="Q295">
            <v>5.95904034893965</v>
          </cell>
          <cell r="R295">
            <v>6.20094228015678</v>
          </cell>
        </row>
        <row r="295">
          <cell r="T295">
            <v>6.83097301585604</v>
          </cell>
          <cell r="U295">
            <v>6.63500498760862</v>
          </cell>
          <cell r="V295">
            <v>4.95596372691674</v>
          </cell>
        </row>
        <row r="296">
          <cell r="B296" t="str">
            <v>PA-2010-002-013</v>
          </cell>
          <cell r="C296" t="str">
            <v>US naturalized</v>
          </cell>
          <cell r="D296">
            <v>39.9537</v>
          </cell>
          <cell r="E296">
            <v>-75.3896</v>
          </cell>
          <cell r="F296">
            <v>1.61334241238171</v>
          </cell>
          <cell r="G296">
            <v>3.71685867711989</v>
          </cell>
        </row>
        <row r="296">
          <cell r="I296">
            <v>5.35618146957247</v>
          </cell>
        </row>
        <row r="296">
          <cell r="L296">
            <v>3.04159338101806</v>
          </cell>
          <cell r="M296">
            <v>2.99434497569372</v>
          </cell>
        </row>
        <row r="296">
          <cell r="O296">
            <v>4.14677162679355</v>
          </cell>
        </row>
        <row r="296">
          <cell r="T296">
            <v>4.52834856269862</v>
          </cell>
          <cell r="U296">
            <v>4.36082096886623</v>
          </cell>
        </row>
        <row r="297">
          <cell r="B297" t="str">
            <v>PA-2010-002-015</v>
          </cell>
          <cell r="C297" t="str">
            <v>US naturalized</v>
          </cell>
          <cell r="D297">
            <v>39.9537</v>
          </cell>
          <cell r="E297">
            <v>-75.3896</v>
          </cell>
          <cell r="F297">
            <v>5.7476018057732</v>
          </cell>
          <cell r="G297">
            <v>5.05644020697412</v>
          </cell>
          <cell r="H297">
            <v>4.10799447456363</v>
          </cell>
          <cell r="I297">
            <v>5.25024246006312</v>
          </cell>
          <cell r="J297">
            <v>4.07787088874061</v>
          </cell>
        </row>
        <row r="297">
          <cell r="L297">
            <v>4.84896293473932</v>
          </cell>
          <cell r="M297">
            <v>4.80861693095016</v>
          </cell>
        </row>
        <row r="297">
          <cell r="O297">
            <v>4.96080258025975</v>
          </cell>
          <cell r="P297">
            <v>5.74760454414003</v>
          </cell>
          <cell r="Q297">
            <v>6.09167302360519</v>
          </cell>
          <cell r="R297">
            <v>5.22565936969672</v>
          </cell>
        </row>
        <row r="297">
          <cell r="T297">
            <v>5.61385502496924</v>
          </cell>
          <cell r="U297">
            <v>5.43202139239588</v>
          </cell>
          <cell r="V297">
            <v>6.18626602180283</v>
          </cell>
        </row>
        <row r="298">
          <cell r="B298" t="str">
            <v>PA-2010-002-B3-b</v>
          </cell>
          <cell r="C298" t="str">
            <v>US naturalized</v>
          </cell>
          <cell r="D298">
            <v>39.9537</v>
          </cell>
          <cell r="E298">
            <v>-75.3896333333333</v>
          </cell>
          <cell r="F298">
            <v>4.75680471677481</v>
          </cell>
          <cell r="G298">
            <v>5.64116386488991</v>
          </cell>
        </row>
        <row r="298">
          <cell r="I298">
            <v>5.60758392585804</v>
          </cell>
        </row>
        <row r="298">
          <cell r="L298">
            <v>5.027106197557</v>
          </cell>
          <cell r="M298">
            <v>4.99567333194773</v>
          </cell>
        </row>
        <row r="298">
          <cell r="O298">
            <v>5.41556875249775</v>
          </cell>
        </row>
        <row r="298">
          <cell r="Q298">
            <v>6.19037462662959</v>
          </cell>
        </row>
        <row r="298">
          <cell r="T298">
            <v>5.97054517562941</v>
          </cell>
          <cell r="U298">
            <v>5.78472017314193</v>
          </cell>
        </row>
        <row r="299">
          <cell r="B299" t="str">
            <v>PA-2010-002-B3-d</v>
          </cell>
          <cell r="C299" t="str">
            <v>US naturalized</v>
          </cell>
          <cell r="D299">
            <v>39.9537</v>
          </cell>
          <cell r="E299">
            <v>-75.3896333333333</v>
          </cell>
          <cell r="F299">
            <v>6.09709083700213</v>
          </cell>
          <cell r="G299">
            <v>4.93152508387118</v>
          </cell>
        </row>
        <row r="299">
          <cell r="J299">
            <v>3.66493965069683</v>
          </cell>
        </row>
        <row r="299">
          <cell r="L299">
            <v>5.04392616218535</v>
          </cell>
          <cell r="M299">
            <v>5.01475441180498</v>
          </cell>
          <cell r="N299">
            <v>6.0023628829258</v>
          </cell>
          <cell r="O299">
            <v>4.52679635337446</v>
          </cell>
        </row>
        <row r="299">
          <cell r="R299">
            <v>5.18695152622409</v>
          </cell>
        </row>
        <row r="299">
          <cell r="T299">
            <v>5.1397139484218</v>
          </cell>
          <cell r="U299">
            <v>4.96784012654862</v>
          </cell>
          <cell r="V299">
            <v>6.95127297199764</v>
          </cell>
        </row>
        <row r="300">
          <cell r="B300" t="str">
            <v>PA-2010-002-E</v>
          </cell>
          <cell r="C300" t="str">
            <v>US naturalized</v>
          </cell>
          <cell r="D300">
            <v>39.9537</v>
          </cell>
          <cell r="E300">
            <v>-75.3896</v>
          </cell>
        </row>
        <row r="300">
          <cell r="G300">
            <v>5.78407289609941</v>
          </cell>
        </row>
        <row r="300">
          <cell r="I300">
            <v>6.30098700846955</v>
          </cell>
        </row>
        <row r="300">
          <cell r="L300">
            <v>5.5934637758367</v>
          </cell>
          <cell r="M300">
            <v>5.5449589958033</v>
          </cell>
        </row>
        <row r="300">
          <cell r="O300">
            <v>4.78367172664583</v>
          </cell>
        </row>
        <row r="300">
          <cell r="Q300">
            <v>5.44931649541859</v>
          </cell>
        </row>
        <row r="300">
          <cell r="T300">
            <v>5.4402650978287</v>
          </cell>
          <cell r="U300">
            <v>5.26203517685177</v>
          </cell>
        </row>
        <row r="301">
          <cell r="B301" t="str">
            <v>PA-2010-003-B20-b</v>
          </cell>
          <cell r="C301" t="str">
            <v>US naturalized</v>
          </cell>
          <cell r="D301">
            <v>39.9635666666667</v>
          </cell>
          <cell r="E301">
            <v>-75.3963</v>
          </cell>
          <cell r="F301">
            <v>5.52456687789679</v>
          </cell>
          <cell r="G301">
            <v>6.57048260495438</v>
          </cell>
        </row>
        <row r="301">
          <cell r="I301">
            <v>7.05634763619265</v>
          </cell>
        </row>
        <row r="301">
          <cell r="L301">
            <v>5.90061145673888</v>
          </cell>
          <cell r="M301">
            <v>5.86547309302457</v>
          </cell>
        </row>
        <row r="301">
          <cell r="O301">
            <v>6.50131013784885</v>
          </cell>
        </row>
        <row r="301">
          <cell r="Q301">
            <v>6.84126455764386</v>
          </cell>
        </row>
        <row r="301">
          <cell r="T301">
            <v>6.96420222763895</v>
          </cell>
          <cell r="U301">
            <v>6.76402643922256</v>
          </cell>
        </row>
        <row r="302">
          <cell r="B302" t="str">
            <v>PA-2010-003-B20-c</v>
          </cell>
          <cell r="C302" t="str">
            <v>US naturalized</v>
          </cell>
          <cell r="D302">
            <v>39.9635666666667</v>
          </cell>
          <cell r="E302">
            <v>-75.3963</v>
          </cell>
        </row>
        <row r="302">
          <cell r="G302">
            <v>4.67608416466362</v>
          </cell>
        </row>
        <row r="302">
          <cell r="I302">
            <v>6.32282655988189</v>
          </cell>
        </row>
        <row r="302">
          <cell r="L302">
            <v>4.59798945012915</v>
          </cell>
          <cell r="M302">
            <v>4.54605285283127</v>
          </cell>
        </row>
        <row r="302">
          <cell r="O302">
            <v>5.57644805543846</v>
          </cell>
        </row>
        <row r="302">
          <cell r="T302">
            <v>6.00684997909283</v>
          </cell>
          <cell r="U302">
            <v>5.81744698932049</v>
          </cell>
        </row>
        <row r="303">
          <cell r="B303" t="str">
            <v>PI230189</v>
          </cell>
          <cell r="C303" t="str">
            <v>SE China/tropical</v>
          </cell>
        </row>
        <row r="303">
          <cell r="F303">
            <v>5.3387289821397</v>
          </cell>
        </row>
        <row r="303">
          <cell r="J303">
            <v>12.0968967714441</v>
          </cell>
        </row>
        <row r="303">
          <cell r="L303">
            <v>7.06066823254733</v>
          </cell>
          <cell r="M303">
            <v>7.05976221017806</v>
          </cell>
          <cell r="N303">
            <v>4.25518834961669</v>
          </cell>
        </row>
        <row r="303">
          <cell r="T303">
            <v>4.04817597717561</v>
          </cell>
          <cell r="U303">
            <v>3.90475957643513</v>
          </cell>
        </row>
        <row r="304">
          <cell r="B304" t="str">
            <v>PI294602</v>
          </cell>
          <cell r="C304" t="str">
            <v>SE China/tropical</v>
          </cell>
        </row>
        <row r="304">
          <cell r="F304">
            <v>4.83316685735256</v>
          </cell>
        </row>
        <row r="304">
          <cell r="L304">
            <v>4.37704093876278</v>
          </cell>
          <cell r="M304">
            <v>4.38997736544075</v>
          </cell>
        </row>
        <row r="305">
          <cell r="B305" t="str">
            <v>PI294605</v>
          </cell>
          <cell r="C305" t="str">
            <v>SE China/tropical</v>
          </cell>
        </row>
        <row r="305">
          <cell r="F305">
            <v>5.15884554939881</v>
          </cell>
        </row>
        <row r="305">
          <cell r="J305">
            <v>9.59572269032208</v>
          </cell>
        </row>
        <row r="305">
          <cell r="L305">
            <v>6.40491794797074</v>
          </cell>
          <cell r="M305">
            <v>6.40376662063302</v>
          </cell>
        </row>
        <row r="306">
          <cell r="B306" t="str">
            <v>PI295762</v>
          </cell>
          <cell r="C306" t="str">
            <v>SE China/tropical</v>
          </cell>
        </row>
        <row r="306">
          <cell r="F306">
            <v>5.09313951967832</v>
          </cell>
        </row>
        <row r="306">
          <cell r="J306">
            <v>8.50730515047098</v>
          </cell>
        </row>
        <row r="306">
          <cell r="L306">
            <v>7.03137548328476</v>
          </cell>
          <cell r="M306">
            <v>7.0221338264213</v>
          </cell>
        </row>
        <row r="306">
          <cell r="R306">
            <v>4.59749470644312</v>
          </cell>
        </row>
        <row r="306">
          <cell r="T306">
            <v>4.18660137318939</v>
          </cell>
          <cell r="U306">
            <v>4.00374655547262</v>
          </cell>
          <cell r="V306">
            <v>7.84907967165061</v>
          </cell>
        </row>
        <row r="307">
          <cell r="B307" t="str">
            <v>PI295764</v>
          </cell>
          <cell r="C307" t="str">
            <v>SE China/tropical</v>
          </cell>
        </row>
        <row r="307">
          <cell r="F307">
            <v>4.04752636574978</v>
          </cell>
        </row>
        <row r="307">
          <cell r="L307">
            <v>3.60451232354074</v>
          </cell>
          <cell r="M307">
            <v>3.6050044224111</v>
          </cell>
        </row>
        <row r="308">
          <cell r="B308" t="str">
            <v>PI302423</v>
          </cell>
          <cell r="C308" t="str">
            <v>SE China/tropical</v>
          </cell>
        </row>
        <row r="308">
          <cell r="F308">
            <v>4.79382810396548</v>
          </cell>
        </row>
        <row r="308">
          <cell r="L308">
            <v>4.33488555324919</v>
          </cell>
          <cell r="M308">
            <v>4.33539614968503</v>
          </cell>
          <cell r="N308">
            <v>7.31132972514461</v>
          </cell>
        </row>
        <row r="308">
          <cell r="T308">
            <v>7.05427904652927</v>
          </cell>
          <cell r="U308">
            <v>6.862247311442</v>
          </cell>
        </row>
        <row r="309">
          <cell r="B309" t="str">
            <v>PI417947</v>
          </cell>
          <cell r="C309" t="str">
            <v>SE China/tropical</v>
          </cell>
          <cell r="D309">
            <v>-9.5</v>
          </cell>
          <cell r="E309">
            <v>147.1166667</v>
          </cell>
        </row>
        <row r="309">
          <cell r="K309">
            <v>8.62458155769218</v>
          </cell>
        </row>
        <row r="309">
          <cell r="M309">
            <v>8.93717355916627</v>
          </cell>
        </row>
        <row r="309">
          <cell r="S309">
            <v>9.94597408189459</v>
          </cell>
        </row>
        <row r="309">
          <cell r="U309">
            <v>11.3527864575057</v>
          </cell>
        </row>
        <row r="310">
          <cell r="B310" t="str">
            <v>PI423566</v>
          </cell>
          <cell r="C310" t="str">
            <v>SE China/tropical</v>
          </cell>
        </row>
        <row r="310">
          <cell r="F310">
            <v>5.73077875559159</v>
          </cell>
          <cell r="G310">
            <v>5.35036972381245</v>
          </cell>
        </row>
        <row r="310">
          <cell r="L310">
            <v>5.19689092993768</v>
          </cell>
          <cell r="M310">
            <v>5.19182423466968</v>
          </cell>
          <cell r="N310">
            <v>3.89395849737896</v>
          </cell>
          <cell r="O310">
            <v>7.85948207954541</v>
          </cell>
        </row>
        <row r="310">
          <cell r="T310">
            <v>5.83965113628421</v>
          </cell>
          <cell r="U310">
            <v>5.65963616362073</v>
          </cell>
        </row>
        <row r="311">
          <cell r="B311" t="str">
            <v>PMS-005</v>
          </cell>
          <cell r="C311" t="str">
            <v>Sichuan</v>
          </cell>
          <cell r="D311">
            <v>29.8962</v>
          </cell>
          <cell r="E311">
            <v>109.561</v>
          </cell>
          <cell r="F311">
            <v>6.83881784032448</v>
          </cell>
          <cell r="G311">
            <v>6.8095064665628</v>
          </cell>
        </row>
        <row r="311">
          <cell r="K311">
            <v>6.28752473889874</v>
          </cell>
          <cell r="L311">
            <v>6.42767194958292</v>
          </cell>
          <cell r="M311">
            <v>6.4428367362136</v>
          </cell>
        </row>
        <row r="311">
          <cell r="O311">
            <v>7.5486111757777</v>
          </cell>
        </row>
        <row r="311">
          <cell r="S311">
            <v>7.39698354842374</v>
          </cell>
          <cell r="T311">
            <v>8.03046918044421</v>
          </cell>
          <cell r="U311">
            <v>8.14529144706554</v>
          </cell>
        </row>
        <row r="312">
          <cell r="B312" t="str">
            <v>PMS-007</v>
          </cell>
          <cell r="C312" t="str">
            <v>Yangtze-Qinling</v>
          </cell>
          <cell r="D312">
            <v>30.7977</v>
          </cell>
          <cell r="E312">
            <v>110.2624</v>
          </cell>
          <cell r="F312">
            <v>6.54109753292453</v>
          </cell>
          <cell r="G312">
            <v>6.03327113202897</v>
          </cell>
        </row>
        <row r="312">
          <cell r="K312">
            <v>4.83203470771565</v>
          </cell>
          <cell r="L312">
            <v>5.77141975262788</v>
          </cell>
          <cell r="M312">
            <v>5.46849503280511</v>
          </cell>
          <cell r="N312">
            <v>5.55916897632102</v>
          </cell>
          <cell r="O312">
            <v>4.80731906257911</v>
          </cell>
        </row>
        <row r="312">
          <cell r="S312">
            <v>5.06974924229165</v>
          </cell>
          <cell r="T312">
            <v>5.240375461865</v>
          </cell>
          <cell r="U312">
            <v>5.52742800214117</v>
          </cell>
        </row>
        <row r="313">
          <cell r="B313" t="str">
            <v>PMS-008</v>
          </cell>
          <cell r="C313" t="str">
            <v>SE China/tropical</v>
          </cell>
          <cell r="D313">
            <v>30.7959</v>
          </cell>
          <cell r="E313">
            <v>110.0554</v>
          </cell>
          <cell r="F313">
            <v>7.19310604340225</v>
          </cell>
          <cell r="G313">
            <v>6.36236192346835</v>
          </cell>
        </row>
        <row r="313">
          <cell r="K313">
            <v>5.39837702883473</v>
          </cell>
          <cell r="L313">
            <v>6.346975313024</v>
          </cell>
          <cell r="M313">
            <v>6.14312550282692</v>
          </cell>
          <cell r="N313">
            <v>6.60151027199869</v>
          </cell>
          <cell r="O313">
            <v>6.00743726781106</v>
          </cell>
        </row>
        <row r="313">
          <cell r="S313">
            <v>5.06785781831815</v>
          </cell>
          <cell r="T313">
            <v>6.40358568567505</v>
          </cell>
          <cell r="U313">
            <v>6.19856106171786</v>
          </cell>
        </row>
        <row r="314">
          <cell r="B314" t="str">
            <v>PMS-009</v>
          </cell>
          <cell r="C314" t="str">
            <v>Sichuan</v>
          </cell>
          <cell r="D314">
            <v>30.5839</v>
          </cell>
          <cell r="E314">
            <v>109.705</v>
          </cell>
          <cell r="F314">
            <v>6.35109878440761</v>
          </cell>
          <cell r="G314">
            <v>6.19058412499394</v>
          </cell>
        </row>
        <row r="314">
          <cell r="J314">
            <v>2.68439940141771</v>
          </cell>
        </row>
        <row r="314">
          <cell r="L314">
            <v>5.64533086619875</v>
          </cell>
          <cell r="M314">
            <v>5.61992548406906</v>
          </cell>
          <cell r="N314">
            <v>6.81249435778573</v>
          </cell>
          <cell r="O314">
            <v>5.44464113221952</v>
          </cell>
        </row>
        <row r="314">
          <cell r="R314">
            <v>10.2460680693492</v>
          </cell>
        </row>
        <row r="314">
          <cell r="T314">
            <v>6.72162869172174</v>
          </cell>
          <cell r="U314">
            <v>6.52970572338684</v>
          </cell>
          <cell r="V314">
            <v>9.94575732893104</v>
          </cell>
        </row>
        <row r="315">
          <cell r="B315" t="str">
            <v>PMS-014</v>
          </cell>
          <cell r="C315" t="str">
            <v>Sichuan</v>
          </cell>
          <cell r="D315">
            <v>29.657</v>
          </cell>
          <cell r="E315">
            <v>109.1195</v>
          </cell>
          <cell r="F315">
            <v>6.79491696530119</v>
          </cell>
          <cell r="G315">
            <v>6.22749049514661</v>
          </cell>
        </row>
        <row r="315">
          <cell r="K315">
            <v>7.45819905481776</v>
          </cell>
          <cell r="L315">
            <v>6.21189822537742</v>
          </cell>
          <cell r="M315">
            <v>6.77750090535882</v>
          </cell>
          <cell r="N315">
            <v>7.79773409244858</v>
          </cell>
        </row>
        <row r="315">
          <cell r="S315">
            <v>7.93310835276979</v>
          </cell>
          <cell r="T315">
            <v>7.52187133049285</v>
          </cell>
          <cell r="U315">
            <v>8.2556334967001</v>
          </cell>
        </row>
        <row r="316">
          <cell r="B316" t="str">
            <v>PMS-018</v>
          </cell>
          <cell r="C316" t="str">
            <v>Sichuan</v>
          </cell>
          <cell r="D316">
            <v>29.3754</v>
          </cell>
          <cell r="E316">
            <v>108.111</v>
          </cell>
          <cell r="F316">
            <v>5.74760180577311</v>
          </cell>
        </row>
        <row r="316">
          <cell r="K316">
            <v>7.76524697842342</v>
          </cell>
          <cell r="L316">
            <v>5.28083897474225</v>
          </cell>
          <cell r="M316">
            <v>7.36170927262895</v>
          </cell>
        </row>
        <row r="316">
          <cell r="S316">
            <v>8.31934636690541</v>
          </cell>
        </row>
        <row r="316">
          <cell r="U316">
            <v>9.64117869632392</v>
          </cell>
        </row>
        <row r="317">
          <cell r="B317" t="str">
            <v>PMS-038</v>
          </cell>
          <cell r="C317" t="str">
            <v>Sichuan</v>
          </cell>
          <cell r="D317">
            <v>30.5766</v>
          </cell>
          <cell r="E317">
            <v>105.2429</v>
          </cell>
          <cell r="F317">
            <v>5.54885851795005</v>
          </cell>
        </row>
        <row r="317">
          <cell r="K317">
            <v>6.81884568056065</v>
          </cell>
          <cell r="L317">
            <v>5.07576327420577</v>
          </cell>
          <cell r="M317">
            <v>5.7394863519089</v>
          </cell>
          <cell r="N317">
            <v>6.70684716739302</v>
          </cell>
        </row>
        <row r="317">
          <cell r="S317">
            <v>7.00789712229763</v>
          </cell>
          <cell r="T317">
            <v>6.46378700895681</v>
          </cell>
          <cell r="U317">
            <v>7.5700215594845</v>
          </cell>
        </row>
        <row r="318">
          <cell r="B318" t="str">
            <v>PMS-044</v>
          </cell>
          <cell r="C318" t="str">
            <v>Sichuan</v>
          </cell>
          <cell r="D318">
            <v>28.6845</v>
          </cell>
          <cell r="E318">
            <v>105.1348</v>
          </cell>
          <cell r="F318">
            <v>5.84675167584062</v>
          </cell>
        </row>
        <row r="318">
          <cell r="K318">
            <v>7.1317974645789</v>
          </cell>
          <cell r="L318">
            <v>5.37833510313618</v>
          </cell>
          <cell r="M318">
            <v>6.91646154884518</v>
          </cell>
        </row>
        <row r="318">
          <cell r="S318">
            <v>5.01421558674151</v>
          </cell>
        </row>
        <row r="318">
          <cell r="U318">
            <v>6.10491658531245</v>
          </cell>
        </row>
        <row r="319">
          <cell r="B319" t="str">
            <v>PMS-047</v>
          </cell>
          <cell r="C319" t="str">
            <v>Sichuan</v>
          </cell>
          <cell r="D319">
            <v>28.6534</v>
          </cell>
          <cell r="E319">
            <v>104.9493</v>
          </cell>
          <cell r="F319">
            <v>4.88918774366697</v>
          </cell>
        </row>
        <row r="319">
          <cell r="K319">
            <v>6.94598197316358</v>
          </cell>
          <cell r="L319">
            <v>4.43196732025861</v>
          </cell>
          <cell r="M319">
            <v>5.53374557556746</v>
          </cell>
        </row>
        <row r="319">
          <cell r="S319">
            <v>6.78872386868734</v>
          </cell>
        </row>
        <row r="319">
          <cell r="U319">
            <v>8.02531566379829</v>
          </cell>
        </row>
        <row r="320">
          <cell r="B320" t="str">
            <v>PMS-049</v>
          </cell>
          <cell r="C320" t="str">
            <v>Sichuan</v>
          </cell>
          <cell r="D320">
            <v>28.9202</v>
          </cell>
          <cell r="E320">
            <v>104.9144</v>
          </cell>
          <cell r="F320">
            <v>5.05163147096342</v>
          </cell>
        </row>
        <row r="320">
          <cell r="K320">
            <v>6.67044351079679</v>
          </cell>
          <cell r="L320">
            <v>4.59129471214944</v>
          </cell>
          <cell r="M320">
            <v>5.17836533400418</v>
          </cell>
        </row>
        <row r="320">
          <cell r="S320">
            <v>6.14058832201805</v>
          </cell>
        </row>
        <row r="320">
          <cell r="U320">
            <v>7.35116504675648</v>
          </cell>
        </row>
        <row r="321">
          <cell r="B321" t="str">
            <v>PMS-053</v>
          </cell>
          <cell r="C321" t="str">
            <v>Sichuan</v>
          </cell>
          <cell r="D321">
            <v>30.2181</v>
          </cell>
          <cell r="E321">
            <v>103.4813</v>
          </cell>
        </row>
        <row r="321">
          <cell r="K321">
            <v>7.04399794545452</v>
          </cell>
        </row>
        <row r="321">
          <cell r="M321">
            <v>7.34833080731052</v>
          </cell>
        </row>
        <row r="321">
          <cell r="S321">
            <v>7.9040348026483</v>
          </cell>
        </row>
        <row r="321">
          <cell r="U321">
            <v>9.21438561739915</v>
          </cell>
        </row>
        <row r="322">
          <cell r="B322" t="str">
            <v>PMS-054</v>
          </cell>
          <cell r="C322" t="str">
            <v>Sichuan</v>
          </cell>
          <cell r="D322">
            <v>30.0825</v>
          </cell>
          <cell r="E322">
            <v>103.0841</v>
          </cell>
        </row>
        <row r="322">
          <cell r="K322">
            <v>7.46507136949238</v>
          </cell>
        </row>
        <row r="322">
          <cell r="M322">
            <v>7.75949724915612</v>
          </cell>
        </row>
        <row r="322">
          <cell r="S322">
            <v>7.41700895993493</v>
          </cell>
        </row>
        <row r="322">
          <cell r="U322">
            <v>8.66446161379788</v>
          </cell>
        </row>
        <row r="323">
          <cell r="B323" t="str">
            <v>PMS-055</v>
          </cell>
          <cell r="C323" t="str">
            <v>Sichuan</v>
          </cell>
          <cell r="D323">
            <v>30.0725</v>
          </cell>
          <cell r="E323">
            <v>103.0448</v>
          </cell>
          <cell r="F323">
            <v>6.70670509982504</v>
          </cell>
        </row>
        <row r="323">
          <cell r="L323">
            <v>6.21146823357843</v>
          </cell>
          <cell r="M323">
            <v>6.21879993151827</v>
          </cell>
          <cell r="N323">
            <v>7.38539005612609</v>
          </cell>
        </row>
        <row r="323">
          <cell r="T323">
            <v>7.12962094912943</v>
          </cell>
          <cell r="U323">
            <v>6.94476402201955</v>
          </cell>
        </row>
        <row r="324">
          <cell r="B324" t="str">
            <v>PMS-058</v>
          </cell>
          <cell r="C324" t="str">
            <v>Sichuan</v>
          </cell>
          <cell r="D324">
            <v>30.1655</v>
          </cell>
          <cell r="E324">
            <v>102.8952</v>
          </cell>
          <cell r="F324">
            <v>5.5646673567038</v>
          </cell>
        </row>
        <row r="324">
          <cell r="K324">
            <v>7.1389789600383</v>
          </cell>
          <cell r="L324">
            <v>5.09500202062623</v>
          </cell>
          <cell r="M324">
            <v>6.02147127636108</v>
          </cell>
        </row>
        <row r="324">
          <cell r="S324">
            <v>7.24225254371488</v>
          </cell>
        </row>
        <row r="324">
          <cell r="U324">
            <v>8.50964236261834</v>
          </cell>
        </row>
        <row r="325">
          <cell r="B325" t="str">
            <v>PMS-071</v>
          </cell>
          <cell r="C325" t="str">
            <v>M. sacchariflorus 2x</v>
          </cell>
          <cell r="D325">
            <v>40.3906333333333</v>
          </cell>
          <cell r="E325">
            <v>117.007133333333</v>
          </cell>
          <cell r="F325">
            <v>7.13661479674197</v>
          </cell>
          <cell r="G325">
            <v>6.04392874914227</v>
          </cell>
        </row>
        <row r="325">
          <cell r="I325">
            <v>5.8700140238047</v>
          </cell>
        </row>
        <row r="325">
          <cell r="L325">
            <v>5.58936479312326</v>
          </cell>
          <cell r="M325">
            <v>5.54784348859441</v>
          </cell>
          <cell r="N325">
            <v>7.2335279370146</v>
          </cell>
          <cell r="O325">
            <v>5.44751518878889</v>
          </cell>
        </row>
        <row r="325">
          <cell r="T325">
            <v>6.08848363235777</v>
          </cell>
          <cell r="U325">
            <v>5.90230778170936</v>
          </cell>
        </row>
        <row r="326">
          <cell r="B326" t="str">
            <v>PMS-074</v>
          </cell>
          <cell r="C326" t="str">
            <v>M. sacchariflorus 2x</v>
          </cell>
          <cell r="D326">
            <v>40.1344833333333</v>
          </cell>
          <cell r="E326">
            <v>116.174783333333</v>
          </cell>
          <cell r="F326">
            <v>5.44746031223548</v>
          </cell>
          <cell r="G326">
            <v>5.57463003066625</v>
          </cell>
        </row>
        <row r="326">
          <cell r="I326">
            <v>6.20076917628718</v>
          </cell>
        </row>
        <row r="326">
          <cell r="L326">
            <v>5.25134226663106</v>
          </cell>
          <cell r="M326">
            <v>5.21695733854294</v>
          </cell>
          <cell r="N326">
            <v>4.93600717443241</v>
          </cell>
          <cell r="O326">
            <v>4.33055936836375</v>
          </cell>
        </row>
        <row r="326">
          <cell r="T326">
            <v>4.71527159821333</v>
          </cell>
          <cell r="U326">
            <v>4.5473736347474</v>
          </cell>
        </row>
        <row r="327">
          <cell r="B327" t="str">
            <v>PMS-075</v>
          </cell>
          <cell r="C327" t="str">
            <v>M. sacchariflorus 2x</v>
          </cell>
          <cell r="D327">
            <v>40.1346</v>
          </cell>
          <cell r="E327">
            <v>116.1751</v>
          </cell>
          <cell r="F327">
            <v>4.87107334919879</v>
          </cell>
          <cell r="G327">
            <v>5.8597711637453</v>
          </cell>
          <cell r="H327">
            <v>4.650690612353</v>
          </cell>
          <cell r="I327">
            <v>5.29787804965389</v>
          </cell>
          <cell r="J327">
            <v>2.87766013184975</v>
          </cell>
        </row>
        <row r="327">
          <cell r="L327">
            <v>4.88321129432188</v>
          </cell>
          <cell r="M327">
            <v>4.84583512174568</v>
          </cell>
          <cell r="N327">
            <v>5.31337125820429</v>
          </cell>
          <cell r="O327">
            <v>4.44127062992114</v>
          </cell>
          <cell r="P327">
            <v>4.78538411527253</v>
          </cell>
          <cell r="Q327">
            <v>4.57650335124183</v>
          </cell>
          <cell r="R327">
            <v>3.66456068346626</v>
          </cell>
        </row>
        <row r="327">
          <cell r="T327">
            <v>4.63781167634433</v>
          </cell>
          <cell r="U327">
            <v>4.47163243625057</v>
          </cell>
          <cell r="V327">
            <v>3.5483843224132</v>
          </cell>
        </row>
        <row r="328">
          <cell r="B328" t="str">
            <v>PMS-076</v>
          </cell>
          <cell r="C328" t="str">
            <v>M. sacchariflorus 2x</v>
          </cell>
          <cell r="D328">
            <v>40.1642</v>
          </cell>
          <cell r="E328">
            <v>116.05</v>
          </cell>
          <cell r="F328">
            <v>5.57156651997717</v>
          </cell>
          <cell r="G328">
            <v>5.48543447923337</v>
          </cell>
        </row>
        <row r="328">
          <cell r="I328">
            <v>5.2951598988024</v>
          </cell>
        </row>
        <row r="328">
          <cell r="L328">
            <v>4.96791675406203</v>
          </cell>
          <cell r="M328">
            <v>4.93391228807594</v>
          </cell>
          <cell r="N328">
            <v>5.02766713664863</v>
          </cell>
          <cell r="O328">
            <v>4.79827013738229</v>
          </cell>
        </row>
        <row r="328">
          <cell r="T328">
            <v>5.00062496155513</v>
          </cell>
          <cell r="U328">
            <v>4.82929156624792</v>
          </cell>
        </row>
        <row r="329">
          <cell r="B329" t="str">
            <v>PMS-077</v>
          </cell>
          <cell r="C329" t="str">
            <v>M. sacchariflorus 2x</v>
          </cell>
          <cell r="D329">
            <v>40.145</v>
          </cell>
          <cell r="E329">
            <v>115.9041</v>
          </cell>
          <cell r="F329">
            <v>4.95161870991537</v>
          </cell>
          <cell r="G329">
            <v>6.43954559279903</v>
          </cell>
        </row>
        <row r="329">
          <cell r="L329">
            <v>5.53959844365291</v>
          </cell>
          <cell r="M329">
            <v>5.5124377357648</v>
          </cell>
          <cell r="N329">
            <v>4.927319553479</v>
          </cell>
          <cell r="O329">
            <v>4.79766666617422</v>
          </cell>
        </row>
        <row r="329">
          <cell r="T329">
            <v>5.03793159678214</v>
          </cell>
          <cell r="U329">
            <v>4.86645726235783</v>
          </cell>
        </row>
        <row r="330">
          <cell r="B330" t="str">
            <v>PMS-080</v>
          </cell>
          <cell r="C330" t="str">
            <v>Yangtze-Qinling</v>
          </cell>
          <cell r="D330">
            <v>30.7651</v>
          </cell>
          <cell r="E330">
            <v>111.3404</v>
          </cell>
        </row>
        <row r="330">
          <cell r="K330">
            <v>7.63243835604833</v>
          </cell>
        </row>
        <row r="330">
          <cell r="M330">
            <v>7.93397852501078</v>
          </cell>
        </row>
        <row r="330">
          <cell r="S330">
            <v>6.82155968090703</v>
          </cell>
        </row>
        <row r="330">
          <cell r="U330">
            <v>8.04702365873136</v>
          </cell>
        </row>
        <row r="331">
          <cell r="B331" t="str">
            <v>PMS-081</v>
          </cell>
          <cell r="C331" t="str">
            <v>Yangtze-Qinling</v>
          </cell>
          <cell r="D331">
            <v>30.8639</v>
          </cell>
          <cell r="E331">
            <v>111.3609</v>
          </cell>
          <cell r="F331">
            <v>7.26860755656837</v>
          </cell>
        </row>
        <row r="331">
          <cell r="K331">
            <v>6.35493249792847</v>
          </cell>
          <cell r="L331">
            <v>6.75997683215864</v>
          </cell>
          <cell r="M331">
            <v>6.67790352765165</v>
          </cell>
          <cell r="N331">
            <v>7.63989519979537</v>
          </cell>
        </row>
        <row r="331">
          <cell r="S331">
            <v>6.38394475541094</v>
          </cell>
          <cell r="T331">
            <v>7.38369315625756</v>
          </cell>
          <cell r="U331">
            <v>7.4813113316572</v>
          </cell>
        </row>
        <row r="332">
          <cell r="B332" t="str">
            <v>PMS-086</v>
          </cell>
          <cell r="C332" t="str">
            <v>Yangtze-Qinling</v>
          </cell>
          <cell r="D332">
            <v>31.3371</v>
          </cell>
          <cell r="E332">
            <v>110.5611</v>
          </cell>
          <cell r="F332">
            <v>7.73241702111285</v>
          </cell>
          <cell r="G332">
            <v>7.91881545277443</v>
          </cell>
        </row>
        <row r="332">
          <cell r="J332">
            <v>2.22906700338777</v>
          </cell>
          <cell r="K332">
            <v>5.93227730690918</v>
          </cell>
          <cell r="L332">
            <v>6.60168842358898</v>
          </cell>
          <cell r="M332">
            <v>6.42173600851366</v>
          </cell>
          <cell r="N332">
            <v>7.91512723837744</v>
          </cell>
          <cell r="O332">
            <v>7.51908949377843</v>
          </cell>
        </row>
        <row r="332">
          <cell r="S332">
            <v>6.68354017377688</v>
          </cell>
          <cell r="T332">
            <v>7.88272775643633</v>
          </cell>
          <cell r="U332">
            <v>7.78968185934701</v>
          </cell>
        </row>
        <row r="333">
          <cell r="B333" t="str">
            <v>PMS-087</v>
          </cell>
          <cell r="C333" t="str">
            <v>Yangtze-Qinling</v>
          </cell>
          <cell r="D333">
            <v>31.4701</v>
          </cell>
          <cell r="E333">
            <v>110.388</v>
          </cell>
          <cell r="F333">
            <v>6.34266297246664</v>
          </cell>
          <cell r="G333">
            <v>6.88115713363184</v>
          </cell>
        </row>
        <row r="333">
          <cell r="K333">
            <v>5.85920942416107</v>
          </cell>
          <cell r="L333">
            <v>6.38556240908242</v>
          </cell>
          <cell r="M333">
            <v>6.28925823619211</v>
          </cell>
          <cell r="N333">
            <v>6.4114736060276</v>
          </cell>
          <cell r="O333">
            <v>6.20151041079264</v>
          </cell>
        </row>
        <row r="333">
          <cell r="S333">
            <v>5.92720723564116</v>
          </cell>
          <cell r="T333">
            <v>6.55239278292751</v>
          </cell>
          <cell r="U333">
            <v>6.56098523843455</v>
          </cell>
        </row>
        <row r="334">
          <cell r="B334" t="str">
            <v>PMS-089</v>
          </cell>
          <cell r="C334" t="str">
            <v>Yangtze-Qinling</v>
          </cell>
          <cell r="D334">
            <v>31.4936</v>
          </cell>
          <cell r="E334">
            <v>110.3671</v>
          </cell>
          <cell r="F334">
            <v>5.72001864645457</v>
          </cell>
          <cell r="G334">
            <v>6.38800650372231</v>
          </cell>
        </row>
        <row r="334">
          <cell r="K334">
            <v>4.97212716177068</v>
          </cell>
          <cell r="L334">
            <v>5.63114116079066</v>
          </cell>
          <cell r="M334">
            <v>5.55704309257331</v>
          </cell>
          <cell r="N334">
            <v>6.31799513895424</v>
          </cell>
          <cell r="O334">
            <v>6.48545901207443</v>
          </cell>
        </row>
        <row r="334">
          <cell r="S334">
            <v>5.23180218995158</v>
          </cell>
          <cell r="T334">
            <v>6.50406011681742</v>
          </cell>
          <cell r="U334">
            <v>6.3236351915344</v>
          </cell>
        </row>
        <row r="335">
          <cell r="B335" t="str">
            <v>PMS-093</v>
          </cell>
          <cell r="C335" t="str">
            <v>Yangtze-Qinling</v>
          </cell>
          <cell r="D335">
            <v>31.7581</v>
          </cell>
          <cell r="E335">
            <v>110.5382</v>
          </cell>
          <cell r="F335">
            <v>5.35112162250828</v>
          </cell>
          <cell r="G335">
            <v>7.88073056923239</v>
          </cell>
        </row>
        <row r="335">
          <cell r="L335">
            <v>6.61175659092264</v>
          </cell>
          <cell r="M335">
            <v>6.58909229453065</v>
          </cell>
        </row>
        <row r="335">
          <cell r="O335">
            <v>5.77585607531486</v>
          </cell>
        </row>
        <row r="335">
          <cell r="T335">
            <v>6.21013295199427</v>
          </cell>
          <cell r="U335">
            <v>6.01979908419008</v>
          </cell>
        </row>
        <row r="336">
          <cell r="B336" t="str">
            <v>PMS-094</v>
          </cell>
          <cell r="C336" t="str">
            <v>Yangtze-Qinling</v>
          </cell>
          <cell r="D336">
            <v>31.7567</v>
          </cell>
          <cell r="E336">
            <v>110.5428</v>
          </cell>
          <cell r="F336">
            <v>6.28664695248744</v>
          </cell>
          <cell r="G336">
            <v>4.91336999482795</v>
          </cell>
        </row>
        <row r="336">
          <cell r="K336">
            <v>5.63950997723818</v>
          </cell>
          <cell r="L336">
            <v>4.87550525322728</v>
          </cell>
          <cell r="M336">
            <v>5.18784310726735</v>
          </cell>
          <cell r="N336">
            <v>6.34943605588433</v>
          </cell>
          <cell r="O336">
            <v>5.80883776220887</v>
          </cell>
        </row>
        <row r="336">
          <cell r="S336">
            <v>5.45614733068075</v>
          </cell>
          <cell r="T336">
            <v>6.21200087094832</v>
          </cell>
          <cell r="U336">
            <v>6.21022633346674</v>
          </cell>
        </row>
        <row r="337">
          <cell r="B337" t="str">
            <v>PMS-101</v>
          </cell>
          <cell r="C337" t="str">
            <v>Yangtze-Qinling</v>
          </cell>
          <cell r="D337">
            <v>32.0818</v>
          </cell>
          <cell r="E337">
            <v>110.4981</v>
          </cell>
          <cell r="F337">
            <v>7.78173858510429</v>
          </cell>
          <cell r="G337">
            <v>7.45095450469888</v>
          </cell>
        </row>
        <row r="337">
          <cell r="J337">
            <v>5.27358780937317</v>
          </cell>
        </row>
        <row r="337">
          <cell r="L337">
            <v>7.18952880870527</v>
          </cell>
          <cell r="M337">
            <v>7.13668507408657</v>
          </cell>
          <cell r="N337">
            <v>9.46524920143995</v>
          </cell>
          <cell r="O337">
            <v>7.04406105397577</v>
          </cell>
        </row>
        <row r="337">
          <cell r="R337">
            <v>9.46585563275088</v>
          </cell>
        </row>
        <row r="337">
          <cell r="T337">
            <v>8.11270826739945</v>
          </cell>
          <cell r="U337">
            <v>7.89746845868566</v>
          </cell>
          <cell r="V337">
            <v>11.8294381957727</v>
          </cell>
        </row>
        <row r="338">
          <cell r="B338" t="str">
            <v>PMS-102</v>
          </cell>
          <cell r="C338" t="str">
            <v>Yangtze-Qinling</v>
          </cell>
          <cell r="D338">
            <v>32.1152</v>
          </cell>
          <cell r="E338">
            <v>110.4597</v>
          </cell>
          <cell r="F338">
            <v>9.39166675508535</v>
          </cell>
          <cell r="G338">
            <v>9.22280050264037</v>
          </cell>
        </row>
        <row r="338">
          <cell r="J338">
            <v>6.2835437733796</v>
          </cell>
          <cell r="K338">
            <v>6.68098550069576</v>
          </cell>
          <cell r="L338">
            <v>8.81587818265829</v>
          </cell>
          <cell r="M338">
            <v>8.3295302233167</v>
          </cell>
          <cell r="N338">
            <v>7.89821397129511</v>
          </cell>
          <cell r="O338">
            <v>8.16019375608519</v>
          </cell>
        </row>
        <row r="338">
          <cell r="R338">
            <v>11.4247910612005</v>
          </cell>
          <cell r="S338">
            <v>6.76538221037241</v>
          </cell>
          <cell r="T338">
            <v>8.65328404204939</v>
          </cell>
          <cell r="U338">
            <v>8.30675190535645</v>
          </cell>
          <cell r="V338">
            <v>5.86164694797791</v>
          </cell>
        </row>
        <row r="339">
          <cell r="B339" t="str">
            <v>PMS-107</v>
          </cell>
          <cell r="C339" t="str">
            <v>Yangtze-Qinling</v>
          </cell>
          <cell r="D339">
            <v>32.3506</v>
          </cell>
          <cell r="E339">
            <v>110.4755</v>
          </cell>
          <cell r="F339">
            <v>7.25280030010787</v>
          </cell>
          <cell r="G339">
            <v>6.431168527846</v>
          </cell>
        </row>
        <row r="339">
          <cell r="K339">
            <v>7.02359127967697</v>
          </cell>
          <cell r="L339">
            <v>6.34082567191528</v>
          </cell>
          <cell r="M339">
            <v>6.48514591672612</v>
          </cell>
          <cell r="N339">
            <v>5.76594109996996</v>
          </cell>
          <cell r="O339">
            <v>6.09406322702503</v>
          </cell>
        </row>
        <row r="339">
          <cell r="S339">
            <v>5.28026721442994</v>
          </cell>
          <cell r="T339">
            <v>6.12809789590363</v>
          </cell>
          <cell r="U339">
            <v>6.01779138238525</v>
          </cell>
        </row>
        <row r="340">
          <cell r="B340" t="str">
            <v>PMS-108</v>
          </cell>
          <cell r="C340" t="str">
            <v>Yangtze-Qinling</v>
          </cell>
          <cell r="D340">
            <v>32.4385</v>
          </cell>
          <cell r="E340">
            <v>109.2837</v>
          </cell>
        </row>
        <row r="340">
          <cell r="G340">
            <v>7.74855494713594</v>
          </cell>
        </row>
        <row r="340">
          <cell r="L340">
            <v>7.37381673798093</v>
          </cell>
          <cell r="M340">
            <v>7.31503351686597</v>
          </cell>
        </row>
        <row r="340">
          <cell r="O340">
            <v>7.54645709925131</v>
          </cell>
        </row>
        <row r="340">
          <cell r="T340">
            <v>8.02774085640655</v>
          </cell>
          <cell r="U340">
            <v>7.81703517383062</v>
          </cell>
        </row>
        <row r="341">
          <cell r="B341" t="str">
            <v>PMS-110</v>
          </cell>
          <cell r="C341" t="str">
            <v>Yangtze-Qinling</v>
          </cell>
          <cell r="D341">
            <v>32.52</v>
          </cell>
          <cell r="E341">
            <v>109.1488</v>
          </cell>
        </row>
        <row r="341">
          <cell r="G341">
            <v>7.76859570534506</v>
          </cell>
        </row>
        <row r="341">
          <cell r="L341">
            <v>7.39365999737956</v>
          </cell>
          <cell r="M341">
            <v>7.33484507144952</v>
          </cell>
        </row>
        <row r="341">
          <cell r="O341">
            <v>7.70710600803596</v>
          </cell>
        </row>
        <row r="341">
          <cell r="T341">
            <v>8.19238689516457</v>
          </cell>
          <cell r="U341">
            <v>7.97994944194767</v>
          </cell>
        </row>
        <row r="342">
          <cell r="B342" t="str">
            <v>PMS-111</v>
          </cell>
          <cell r="C342" t="str">
            <v>M. xgiganteus 2x</v>
          </cell>
          <cell r="D342">
            <v>32.9593</v>
          </cell>
          <cell r="E342">
            <v>108.3234</v>
          </cell>
          <cell r="F342">
            <v>6.14574676860767</v>
          </cell>
          <cell r="G342">
            <v>6.67895101704135</v>
          </cell>
        </row>
        <row r="342">
          <cell r="J342">
            <v>3.24767433121173</v>
          </cell>
        </row>
        <row r="342">
          <cell r="L342">
            <v>5.91641474424855</v>
          </cell>
          <cell r="M342">
            <v>5.88710062394404</v>
          </cell>
          <cell r="N342">
            <v>6.6571212932619</v>
          </cell>
          <cell r="O342">
            <v>6.79111183277729</v>
          </cell>
        </row>
        <row r="342">
          <cell r="R342">
            <v>6.53809191967273</v>
          </cell>
        </row>
        <row r="342">
          <cell r="T342">
            <v>6.73763762993074</v>
          </cell>
          <cell r="U342">
            <v>6.54122148871811</v>
          </cell>
          <cell r="V342">
            <v>6.85504660421882</v>
          </cell>
        </row>
        <row r="343">
          <cell r="B343" t="str">
            <v>PMS-115</v>
          </cell>
          <cell r="C343" t="str">
            <v>Yangtze-Qinling</v>
          </cell>
          <cell r="D343">
            <v>33.0073</v>
          </cell>
          <cell r="E343">
            <v>108.1436</v>
          </cell>
          <cell r="F343">
            <v>5.7561634384539</v>
          </cell>
          <cell r="G343">
            <v>6.42735115595941</v>
          </cell>
        </row>
        <row r="343">
          <cell r="K343">
            <v>6.11434937227525</v>
          </cell>
          <cell r="L343">
            <v>5.90689560607655</v>
          </cell>
          <cell r="M343">
            <v>6.01585030976653</v>
          </cell>
          <cell r="N343">
            <v>7.33893776311927</v>
          </cell>
          <cell r="O343">
            <v>7.2211209435784</v>
          </cell>
        </row>
        <row r="343">
          <cell r="S343">
            <v>5.22417969031327</v>
          </cell>
          <cell r="T343">
            <v>7.54084064521172</v>
          </cell>
          <cell r="U343">
            <v>6.99094275823046</v>
          </cell>
        </row>
        <row r="344">
          <cell r="B344" t="str">
            <v>PMS-116</v>
          </cell>
          <cell r="C344" t="str">
            <v>Yangtze-Qinling</v>
          </cell>
          <cell r="D344">
            <v>33.0197</v>
          </cell>
          <cell r="E344">
            <v>108.083</v>
          </cell>
        </row>
        <row r="344">
          <cell r="G344">
            <v>5.82456205175333</v>
          </cell>
        </row>
        <row r="344">
          <cell r="J344">
            <v>1.2009751769822</v>
          </cell>
          <cell r="K344">
            <v>5.56346476291352</v>
          </cell>
          <cell r="L344">
            <v>4.62326970713944</v>
          </cell>
          <cell r="M344">
            <v>5.202952546615</v>
          </cell>
        </row>
        <row r="344">
          <cell r="O344">
            <v>7.16171587718488</v>
          </cell>
        </row>
        <row r="344">
          <cell r="R344">
            <v>4.59749470644309</v>
          </cell>
          <cell r="S344">
            <v>5.48515218256763</v>
          </cell>
          <cell r="T344">
            <v>6.3942961871664</v>
          </cell>
          <cell r="U344">
            <v>6.40210280481446</v>
          </cell>
          <cell r="V344">
            <v>3.87763392964747</v>
          </cell>
        </row>
        <row r="345">
          <cell r="B345" t="str">
            <v>PMS-117</v>
          </cell>
          <cell r="C345" t="str">
            <v>Yangtze-Qinling</v>
          </cell>
          <cell r="D345">
            <v>33.0155</v>
          </cell>
          <cell r="E345">
            <v>107.9803</v>
          </cell>
          <cell r="F345">
            <v>6.70082821918142</v>
          </cell>
          <cell r="G345">
            <v>8.11728216982234</v>
          </cell>
        </row>
        <row r="345">
          <cell r="K345">
            <v>5.50595290963065</v>
          </cell>
          <cell r="L345">
            <v>6.96366187721395</v>
          </cell>
          <cell r="M345">
            <v>6.70178909142571</v>
          </cell>
          <cell r="N345">
            <v>8.61133166868211</v>
          </cell>
          <cell r="O345">
            <v>8.64573506023531</v>
          </cell>
        </row>
        <row r="345">
          <cell r="S345">
            <v>5.68581104750096</v>
          </cell>
          <cell r="T345">
            <v>8.87834370672269</v>
          </cell>
          <cell r="U345">
            <v>8.18094088511584</v>
          </cell>
        </row>
        <row r="346">
          <cell r="B346" t="str">
            <v>PMS-118</v>
          </cell>
          <cell r="C346" t="str">
            <v>Yangtze-Qinling</v>
          </cell>
          <cell r="D346">
            <v>32.97</v>
          </cell>
          <cell r="E346">
            <v>107.6717</v>
          </cell>
          <cell r="F346">
            <v>10.5156579584338</v>
          </cell>
          <cell r="G346">
            <v>6.57333217189364</v>
          </cell>
        </row>
        <row r="346">
          <cell r="L346">
            <v>8.05863379670124</v>
          </cell>
          <cell r="M346">
            <v>8.05319529987532</v>
          </cell>
          <cell r="N346">
            <v>7.77480495423328</v>
          </cell>
        </row>
        <row r="346">
          <cell r="T346">
            <v>7.51055312870457</v>
          </cell>
          <cell r="U346">
            <v>7.32650394902145</v>
          </cell>
        </row>
        <row r="347">
          <cell r="B347" t="str">
            <v>PMS-120</v>
          </cell>
          <cell r="C347" t="str">
            <v>Yangtze-Qinling</v>
          </cell>
          <cell r="D347">
            <v>32.9567</v>
          </cell>
          <cell r="E347">
            <v>107.5491</v>
          </cell>
          <cell r="F347">
            <v>5.26759030222146</v>
          </cell>
          <cell r="G347">
            <v>8.37320691044287</v>
          </cell>
        </row>
        <row r="347">
          <cell r="K347">
            <v>6.43068858699161</v>
          </cell>
          <cell r="L347">
            <v>6.35187433403289</v>
          </cell>
          <cell r="M347">
            <v>6.49563669226766</v>
          </cell>
          <cell r="N347">
            <v>6.9641772552166</v>
          </cell>
          <cell r="O347">
            <v>7.80904513614069</v>
          </cell>
        </row>
        <row r="347">
          <cell r="S347">
            <v>5.95177376859312</v>
          </cell>
          <cell r="T347">
            <v>7.8908992548793</v>
          </cell>
          <cell r="U347">
            <v>7.43690437704677</v>
          </cell>
        </row>
        <row r="348">
          <cell r="B348" t="str">
            <v>PMS-121</v>
          </cell>
          <cell r="C348" t="str">
            <v>Yangtze-Qinling</v>
          </cell>
          <cell r="D348">
            <v>33.0499</v>
          </cell>
          <cell r="E348">
            <v>107.4317</v>
          </cell>
          <cell r="F348">
            <v>8.97832647931315</v>
          </cell>
          <cell r="G348">
            <v>5.71389132731691</v>
          </cell>
        </row>
        <row r="348">
          <cell r="K348">
            <v>5.6871060253156</v>
          </cell>
          <cell r="L348">
            <v>6.86794436210874</v>
          </cell>
          <cell r="M348">
            <v>6.39161486725202</v>
          </cell>
          <cell r="N348">
            <v>6.92450800925785</v>
          </cell>
          <cell r="O348">
            <v>6.34130082162207</v>
          </cell>
        </row>
        <row r="348">
          <cell r="S348">
            <v>5.57067754865284</v>
          </cell>
          <cell r="T348">
            <v>6.73183821163622</v>
          </cell>
          <cell r="U348">
            <v>6.62405542393644</v>
          </cell>
        </row>
        <row r="349">
          <cell r="B349" t="str">
            <v>PMS-122</v>
          </cell>
          <cell r="C349" t="str">
            <v>Yangtze-Qinling</v>
          </cell>
          <cell r="D349">
            <v>33.0247</v>
          </cell>
          <cell r="E349">
            <v>106.2587</v>
          </cell>
          <cell r="F349">
            <v>5.30122235828127</v>
          </cell>
          <cell r="G349">
            <v>5.7247460375598</v>
          </cell>
        </row>
        <row r="349">
          <cell r="K349">
            <v>4.88249010457121</v>
          </cell>
          <cell r="L349">
            <v>5.19241621288774</v>
          </cell>
          <cell r="M349">
            <v>5.16330744667036</v>
          </cell>
          <cell r="N349">
            <v>5.57277681447999</v>
          </cell>
          <cell r="O349">
            <v>5.44002535589205</v>
          </cell>
        </row>
        <row r="349">
          <cell r="S349">
            <v>4.01447896729457</v>
          </cell>
          <cell r="T349">
            <v>5.76094194325648</v>
          </cell>
          <cell r="U349">
            <v>5.36468730212027</v>
          </cell>
        </row>
        <row r="350">
          <cell r="B350" t="str">
            <v>PMS-124</v>
          </cell>
          <cell r="C350" t="str">
            <v>Yangtze-Qinling</v>
          </cell>
          <cell r="D350">
            <v>32.9813</v>
          </cell>
          <cell r="E350">
            <v>106.2577</v>
          </cell>
          <cell r="F350">
            <v>7.23589650283173</v>
          </cell>
          <cell r="G350">
            <v>8.26340891175756</v>
          </cell>
        </row>
        <row r="350">
          <cell r="K350">
            <v>6.63168084017361</v>
          </cell>
          <cell r="L350">
            <v>7.50337986318544</v>
          </cell>
          <cell r="M350">
            <v>7.20149568477164</v>
          </cell>
        </row>
        <row r="350">
          <cell r="O350">
            <v>7.11688804194154</v>
          </cell>
        </row>
        <row r="350">
          <cell r="S350">
            <v>5.79277312862198</v>
          </cell>
          <cell r="T350">
            <v>7.58818607485042</v>
          </cell>
          <cell r="U350">
            <v>7.11817483734596</v>
          </cell>
        </row>
        <row r="351">
          <cell r="B351" t="str">
            <v>PMS-125</v>
          </cell>
          <cell r="C351" t="str">
            <v>Yangtze-Qinling</v>
          </cell>
          <cell r="D351">
            <v>32.9642</v>
          </cell>
          <cell r="E351">
            <v>106.2406</v>
          </cell>
          <cell r="F351">
            <v>7.58965112929469</v>
          </cell>
          <cell r="G351">
            <v>7.72816769378231</v>
          </cell>
        </row>
        <row r="351">
          <cell r="J351">
            <v>4.26191678782953</v>
          </cell>
          <cell r="K351">
            <v>6.1381461019901</v>
          </cell>
          <cell r="L351">
            <v>7.1396980176315</v>
          </cell>
          <cell r="M351">
            <v>6.97036397252776</v>
          </cell>
          <cell r="N351">
            <v>6.25844623196291</v>
          </cell>
          <cell r="O351">
            <v>6.7172387925757</v>
          </cell>
        </row>
        <row r="351">
          <cell r="R351">
            <v>8.4882665913501</v>
          </cell>
          <cell r="S351">
            <v>4.83688415455604</v>
          </cell>
          <cell r="T351">
            <v>6.82828761770953</v>
          </cell>
          <cell r="U351">
            <v>6.48591023364446</v>
          </cell>
          <cell r="V351">
            <v>8.84361619341317</v>
          </cell>
        </row>
        <row r="352">
          <cell r="B352" t="str">
            <v>PMS-127</v>
          </cell>
          <cell r="C352" t="str">
            <v>Yangtze-Qinling</v>
          </cell>
          <cell r="D352">
            <v>33.053</v>
          </cell>
          <cell r="E352">
            <v>104.6675</v>
          </cell>
          <cell r="F352">
            <v>5.40274752537511</v>
          </cell>
          <cell r="G352">
            <v>5.3346731146893</v>
          </cell>
        </row>
        <row r="352">
          <cell r="K352">
            <v>5.39837702883469</v>
          </cell>
          <cell r="L352">
            <v>4.96214548406344</v>
          </cell>
          <cell r="M352">
            <v>5.26012948279708</v>
          </cell>
          <cell r="N352">
            <v>5.08891148805029</v>
          </cell>
          <cell r="O352">
            <v>5.85120437091715</v>
          </cell>
        </row>
        <row r="352">
          <cell r="S352">
            <v>4.63089253420636</v>
          </cell>
          <cell r="T352">
            <v>5.56019885041418</v>
          </cell>
          <cell r="U352">
            <v>5.51499555706862</v>
          </cell>
        </row>
        <row r="353">
          <cell r="B353" t="str">
            <v>PMS-129</v>
          </cell>
          <cell r="C353" t="str">
            <v>Yangtze-Qinling</v>
          </cell>
          <cell r="D353">
            <v>33.0669</v>
          </cell>
          <cell r="E353">
            <v>104.7131</v>
          </cell>
          <cell r="F353">
            <v>6.34266297246689</v>
          </cell>
          <cell r="G353">
            <v>5.57862092711166</v>
          </cell>
        </row>
        <row r="353">
          <cell r="K353">
            <v>5.36599728768408</v>
          </cell>
          <cell r="L353">
            <v>5.35570459277382</v>
          </cell>
          <cell r="M353">
            <v>5.44267462172954</v>
          </cell>
          <cell r="N353">
            <v>5.80986766604315</v>
          </cell>
          <cell r="O353">
            <v>5.88772934413217</v>
          </cell>
        </row>
        <row r="353">
          <cell r="S353">
            <v>3.89898613369761</v>
          </cell>
          <cell r="T353">
            <v>6.17386045081232</v>
          </cell>
          <cell r="U353">
            <v>5.56563260801829</v>
          </cell>
        </row>
        <row r="354">
          <cell r="B354" t="str">
            <v>PMS-130</v>
          </cell>
          <cell r="C354" t="str">
            <v>Yangtze-Qinling</v>
          </cell>
          <cell r="D354">
            <v>33.4555</v>
          </cell>
          <cell r="E354">
            <v>105.1374</v>
          </cell>
          <cell r="F354">
            <v>5.77228828471907</v>
          </cell>
          <cell r="G354">
            <v>5.16682715427994</v>
          </cell>
        </row>
        <row r="354">
          <cell r="J354">
            <v>3.24767433121173</v>
          </cell>
        </row>
        <row r="354">
          <cell r="L354">
            <v>5.16862928866663</v>
          </cell>
          <cell r="M354">
            <v>5.14691292902039</v>
          </cell>
          <cell r="N354">
            <v>6.23295520444075</v>
          </cell>
          <cell r="O354">
            <v>6.21025978712556</v>
          </cell>
        </row>
        <row r="354">
          <cell r="R354">
            <v>4.59749470644311</v>
          </cell>
        </row>
        <row r="354">
          <cell r="T354">
            <v>5.86162168267578</v>
          </cell>
          <cell r="U354">
            <v>5.66984396277726</v>
          </cell>
          <cell r="V354">
            <v>5.8616469479779</v>
          </cell>
        </row>
        <row r="355">
          <cell r="B355" t="str">
            <v>PMS-131</v>
          </cell>
          <cell r="C355" t="str">
            <v>Yangtze-Qinling</v>
          </cell>
          <cell r="D355">
            <v>33.5025</v>
          </cell>
          <cell r="E355">
            <v>105.3562</v>
          </cell>
          <cell r="F355">
            <v>6.16781922503598</v>
          </cell>
          <cell r="G355">
            <v>5.6426135612475</v>
          </cell>
        </row>
        <row r="355">
          <cell r="K355">
            <v>5.24586068451546</v>
          </cell>
          <cell r="L355">
            <v>5.49155166188754</v>
          </cell>
          <cell r="M355">
            <v>5.47888178519138</v>
          </cell>
          <cell r="N355">
            <v>5.23379518538471</v>
          </cell>
          <cell r="O355">
            <v>5.87104641102923</v>
          </cell>
        </row>
        <row r="355">
          <cell r="S355">
            <v>3.69607712312269</v>
          </cell>
          <cell r="T355">
            <v>5.5080593172373</v>
          </cell>
          <cell r="U355">
            <v>5.2171358625118</v>
          </cell>
        </row>
        <row r="356">
          <cell r="B356" t="str">
            <v>PMS-133</v>
          </cell>
          <cell r="C356" t="str">
            <v>Yangtze-Qinling</v>
          </cell>
          <cell r="D356">
            <v>33.6925</v>
          </cell>
          <cell r="E356">
            <v>105.6135</v>
          </cell>
          <cell r="F356">
            <v>5.41585779346264</v>
          </cell>
          <cell r="G356">
            <v>5.6456508566382</v>
          </cell>
        </row>
        <row r="356">
          <cell r="K356">
            <v>4.59767740616161</v>
          </cell>
          <cell r="L356">
            <v>5.1780789924405</v>
          </cell>
          <cell r="M356">
            <v>5.05168395762761</v>
          </cell>
          <cell r="N356">
            <v>5.13069993494165</v>
          </cell>
          <cell r="O356">
            <v>5.3995110907637</v>
          </cell>
        </row>
        <row r="356">
          <cell r="S356">
            <v>4.02997754768505</v>
          </cell>
          <cell r="T356">
            <v>5.51194351801996</v>
          </cell>
          <cell r="U356">
            <v>5.23347406328625</v>
          </cell>
        </row>
        <row r="357">
          <cell r="B357" t="str">
            <v>PMS-134</v>
          </cell>
          <cell r="C357" t="str">
            <v>Yangtze-Qinling</v>
          </cell>
          <cell r="D357">
            <v>33.7577</v>
          </cell>
          <cell r="E357">
            <v>105.796</v>
          </cell>
          <cell r="F357">
            <v>6.02862580497944</v>
          </cell>
          <cell r="G357">
            <v>5.18189281019546</v>
          </cell>
          <cell r="H357">
            <v>5.507393410031</v>
          </cell>
          <cell r="I357">
            <v>6.51828214972574</v>
          </cell>
          <cell r="J357">
            <v>3.32689463700433</v>
          </cell>
          <cell r="K357">
            <v>5.06582965789596</v>
          </cell>
          <cell r="L357">
            <v>5.56313686360046</v>
          </cell>
          <cell r="M357">
            <v>5.50131600448977</v>
          </cell>
          <cell r="N357">
            <v>6.16230336896256</v>
          </cell>
          <cell r="O357">
            <v>5.5586782594545</v>
          </cell>
          <cell r="P357">
            <v>5.81001196286936</v>
          </cell>
          <cell r="Q357">
            <v>5.62514266005835</v>
          </cell>
          <cell r="R357">
            <v>5.07606424247522</v>
          </cell>
          <cell r="S357">
            <v>4.35899495890608</v>
          </cell>
          <cell r="T357">
            <v>5.61354826550564</v>
          </cell>
          <cell r="U357">
            <v>5.4238387357966</v>
          </cell>
          <cell r="V357">
            <v>5.98322348200558</v>
          </cell>
        </row>
        <row r="358">
          <cell r="B358" t="str">
            <v>PMS-136</v>
          </cell>
          <cell r="C358" t="str">
            <v>Yangtze-Qinling</v>
          </cell>
          <cell r="D358">
            <v>33.8316</v>
          </cell>
          <cell r="E358">
            <v>106.1881</v>
          </cell>
          <cell r="F358">
            <v>7.93107433572014</v>
          </cell>
          <cell r="G358">
            <v>7.028628100802</v>
          </cell>
        </row>
        <row r="358">
          <cell r="J358">
            <v>3.24767433121173</v>
          </cell>
          <cell r="K358">
            <v>4.46509973042776</v>
          </cell>
          <cell r="L358">
            <v>6.56636860460888</v>
          </cell>
          <cell r="M358">
            <v>5.91894271151202</v>
          </cell>
          <cell r="N358">
            <v>7.54426779854421</v>
          </cell>
          <cell r="O358">
            <v>5.80858777003457</v>
          </cell>
        </row>
        <row r="358">
          <cell r="R358">
            <v>9.46585563275089</v>
          </cell>
          <cell r="S358">
            <v>4.09112484081276</v>
          </cell>
          <cell r="T358">
            <v>6.83688837335595</v>
          </cell>
          <cell r="U358">
            <v>6.10744246020104</v>
          </cell>
          <cell r="V358">
            <v>5.86164694797791</v>
          </cell>
        </row>
        <row r="359">
          <cell r="B359" t="str">
            <v>PMS-140</v>
          </cell>
          <cell r="C359" t="str">
            <v>Yangtze-Qinling</v>
          </cell>
          <cell r="D359">
            <v>33.9852</v>
          </cell>
          <cell r="E359">
            <v>106.6584</v>
          </cell>
          <cell r="F359">
            <v>7.73241702111286</v>
          </cell>
          <cell r="G359">
            <v>6.86667145090592</v>
          </cell>
        </row>
        <row r="359">
          <cell r="J359">
            <v>4.26191678782953</v>
          </cell>
          <cell r="K359">
            <v>4.63186630593836</v>
          </cell>
          <cell r="L359">
            <v>6.73125324176592</v>
          </cell>
          <cell r="M359">
            <v>5.79561501015716</v>
          </cell>
          <cell r="N359">
            <v>5.60931020922811</v>
          </cell>
          <cell r="O359">
            <v>6.35134613269652</v>
          </cell>
        </row>
        <row r="359">
          <cell r="R359">
            <v>6.53809191967274</v>
          </cell>
          <cell r="S359">
            <v>3.3875130169276</v>
          </cell>
          <cell r="T359">
            <v>6.06963023994988</v>
          </cell>
          <cell r="U359">
            <v>5.08094202927297</v>
          </cell>
          <cell r="V359">
            <v>7.84907967165061</v>
          </cell>
        </row>
        <row r="360">
          <cell r="B360" t="str">
            <v>PMS-144</v>
          </cell>
          <cell r="C360" t="str">
            <v>Yangtze-Qinling</v>
          </cell>
          <cell r="D360">
            <v>34.245</v>
          </cell>
          <cell r="E360">
            <v>106.9331</v>
          </cell>
          <cell r="F360">
            <v>6.20285357382083</v>
          </cell>
          <cell r="G360">
            <v>5.47486220043735</v>
          </cell>
          <cell r="H360">
            <v>4.46580167194594</v>
          </cell>
          <cell r="I360">
            <v>6.24230506128446</v>
          </cell>
          <cell r="J360">
            <v>3.30726905506607</v>
          </cell>
          <cell r="K360">
            <v>4.42150245799509</v>
          </cell>
          <cell r="L360">
            <v>5.41768544886211</v>
          </cell>
          <cell r="M360">
            <v>5.33812056248662</v>
          </cell>
          <cell r="N360">
            <v>5.80163691407332</v>
          </cell>
          <cell r="O360">
            <v>5.23212683953578</v>
          </cell>
          <cell r="P360">
            <v>5.47458806210209</v>
          </cell>
          <cell r="Q360">
            <v>5.63495032009674</v>
          </cell>
          <cell r="R360">
            <v>6.18766197121665</v>
          </cell>
          <cell r="S360">
            <v>3.99284345991102</v>
          </cell>
          <cell r="T360">
            <v>5.68341344060178</v>
          </cell>
          <cell r="U360">
            <v>5.46567732544947</v>
          </cell>
          <cell r="V360">
            <v>6.06953850558178</v>
          </cell>
        </row>
        <row r="361">
          <cell r="B361" t="str">
            <v>PMS-151</v>
          </cell>
          <cell r="C361" t="str">
            <v>Yangtze-Qinling</v>
          </cell>
          <cell r="D361">
            <v>33.523</v>
          </cell>
          <cell r="E361">
            <v>110.9169</v>
          </cell>
          <cell r="F361">
            <v>4.75680471677499</v>
          </cell>
        </row>
        <row r="361">
          <cell r="L361">
            <v>4.30800384861424</v>
          </cell>
          <cell r="M361">
            <v>4.35195377602865</v>
          </cell>
        </row>
        <row r="362">
          <cell r="B362" t="str">
            <v>PMS-156</v>
          </cell>
          <cell r="C362" t="str">
            <v>Yangtze-Qinling</v>
          </cell>
          <cell r="D362">
            <v>33.6931</v>
          </cell>
          <cell r="E362">
            <v>111.0814</v>
          </cell>
        </row>
        <row r="362">
          <cell r="G362">
            <v>5.76718478507056</v>
          </cell>
        </row>
        <row r="362">
          <cell r="J362">
            <v>4.26191678782953</v>
          </cell>
          <cell r="K362">
            <v>4.8057930917116</v>
          </cell>
          <cell r="L362">
            <v>5.62198243383209</v>
          </cell>
          <cell r="M362">
            <v>5.48500031030801</v>
          </cell>
        </row>
        <row r="362">
          <cell r="O362">
            <v>5.16075753020364</v>
          </cell>
        </row>
        <row r="362">
          <cell r="R362">
            <v>5.56628906135023</v>
          </cell>
          <cell r="S362">
            <v>4.10424464174144</v>
          </cell>
          <cell r="T362">
            <v>5.46096140160834</v>
          </cell>
          <cell r="U362">
            <v>5.22279900398861</v>
          </cell>
          <cell r="V362">
            <v>6.85504660421881</v>
          </cell>
        </row>
        <row r="363">
          <cell r="B363" t="str">
            <v>PMS-159</v>
          </cell>
          <cell r="C363" t="str">
            <v>Yangtze-Qinling</v>
          </cell>
          <cell r="D363">
            <v>34.1295</v>
          </cell>
          <cell r="E363">
            <v>111.044</v>
          </cell>
          <cell r="F363">
            <v>6.12677326052233</v>
          </cell>
          <cell r="G363">
            <v>6.57600807017994</v>
          </cell>
        </row>
        <row r="363">
          <cell r="I363">
            <v>7.45185059167686</v>
          </cell>
          <cell r="J363">
            <v>3.36664729469111</v>
          </cell>
          <cell r="K363">
            <v>4.40569320035142</v>
          </cell>
          <cell r="L363">
            <v>6.10843723279271</v>
          </cell>
          <cell r="M363">
            <v>5.96592003688978</v>
          </cell>
          <cell r="N363">
            <v>6.81084303011833</v>
          </cell>
          <cell r="O363">
            <v>5.16566668323079</v>
          </cell>
        </row>
        <row r="363">
          <cell r="Q363">
            <v>6.86796254520593</v>
          </cell>
          <cell r="R363">
            <v>8.74855118279719</v>
          </cell>
          <cell r="S363">
            <v>5.28621835435131</v>
          </cell>
          <cell r="T363">
            <v>6.95607718689231</v>
          </cell>
          <cell r="U363">
            <v>6.71698233663475</v>
          </cell>
          <cell r="V363">
            <v>6.98518006399385</v>
          </cell>
        </row>
        <row r="364">
          <cell r="B364" t="str">
            <v>PMS-161</v>
          </cell>
          <cell r="C364" t="str">
            <v>Yangtze-Qinling</v>
          </cell>
          <cell r="D364">
            <v>35.722</v>
          </cell>
          <cell r="E364">
            <v>112.3248</v>
          </cell>
        </row>
        <row r="364">
          <cell r="G364">
            <v>7.30763606592402</v>
          </cell>
        </row>
        <row r="364">
          <cell r="I364">
            <v>9.96782745585347</v>
          </cell>
        </row>
        <row r="364">
          <cell r="K364">
            <v>6.54313862819088</v>
          </cell>
          <cell r="L364">
            <v>8.44970025388965</v>
          </cell>
          <cell r="M364">
            <v>7.60813633198631</v>
          </cell>
        </row>
        <row r="364">
          <cell r="O364">
            <v>8.07857600439583</v>
          </cell>
        </row>
        <row r="364">
          <cell r="S364">
            <v>6.40839934838143</v>
          </cell>
          <cell r="T364">
            <v>8.57291303666493</v>
          </cell>
          <cell r="U364">
            <v>7.79031583996625</v>
          </cell>
        </row>
        <row r="365">
          <cell r="B365" t="str">
            <v>PMS-162</v>
          </cell>
          <cell r="C365" t="str">
            <v>M. xgiganteus 2x</v>
          </cell>
          <cell r="D365">
            <v>35.7054</v>
          </cell>
          <cell r="E365">
            <v>112.6142</v>
          </cell>
          <cell r="F365">
            <v>5.46458703598919</v>
          </cell>
          <cell r="G365">
            <v>6.3602946892827</v>
          </cell>
        </row>
        <row r="365">
          <cell r="L365">
            <v>5.49270600099107</v>
          </cell>
          <cell r="M365">
            <v>5.46515197812118</v>
          </cell>
          <cell r="N365">
            <v>6.55002818346055</v>
          </cell>
          <cell r="O365">
            <v>6.61614139940055</v>
          </cell>
        </row>
        <row r="365">
          <cell r="T365">
            <v>6.68214214638257</v>
          </cell>
          <cell r="U365">
            <v>6.48953069199321</v>
          </cell>
        </row>
        <row r="366">
          <cell r="B366" t="str">
            <v>PMS-163</v>
          </cell>
          <cell r="C366" t="str">
            <v>Yangtze-Qinling</v>
          </cell>
          <cell r="D366">
            <v>35.7226</v>
          </cell>
          <cell r="E366">
            <v>112.6878</v>
          </cell>
          <cell r="F366">
            <v>5.16862708296108</v>
          </cell>
          <cell r="G366">
            <v>4.02853317430348</v>
          </cell>
        </row>
        <row r="366">
          <cell r="K366">
            <v>5.40593111300137</v>
          </cell>
          <cell r="L366">
            <v>4.44715031927459</v>
          </cell>
          <cell r="M366">
            <v>4.68575325501337</v>
          </cell>
          <cell r="N366">
            <v>5.49076452017773</v>
          </cell>
          <cell r="O366">
            <v>3.12567222416822</v>
          </cell>
        </row>
        <row r="366">
          <cell r="S366">
            <v>5.68581104750086</v>
          </cell>
          <cell r="T366">
            <v>4.50347092192435</v>
          </cell>
          <cell r="U366">
            <v>4.72042917760136</v>
          </cell>
        </row>
        <row r="367">
          <cell r="B367" t="str">
            <v>PMS-164</v>
          </cell>
          <cell r="C367" t="str">
            <v>Yangtze-Qinling</v>
          </cell>
          <cell r="D367">
            <v>37.34</v>
          </cell>
          <cell r="E367">
            <v>114.281</v>
          </cell>
          <cell r="F367">
            <v>7.36935925590044</v>
          </cell>
          <cell r="G367">
            <v>5.49957080725408</v>
          </cell>
        </row>
        <row r="367">
          <cell r="I367">
            <v>6.62921386697553</v>
          </cell>
          <cell r="J367">
            <v>4.26191678782953</v>
          </cell>
          <cell r="K367">
            <v>4.27295732008063</v>
          </cell>
          <cell r="L367">
            <v>5.84618932580402</v>
          </cell>
          <cell r="M367">
            <v>5.67535617143358</v>
          </cell>
          <cell r="N367">
            <v>6.03448905419153</v>
          </cell>
          <cell r="O367">
            <v>5.82854214950095</v>
          </cell>
        </row>
        <row r="367">
          <cell r="R367">
            <v>5.56628906135024</v>
          </cell>
          <cell r="S367">
            <v>4.32203030815171</v>
          </cell>
          <cell r="T367">
            <v>5.93603367251589</v>
          </cell>
          <cell r="U367">
            <v>5.68555796450426</v>
          </cell>
          <cell r="V367">
            <v>5.86164694797791</v>
          </cell>
        </row>
        <row r="368">
          <cell r="B368" t="str">
            <v>PMS-165</v>
          </cell>
          <cell r="C368" t="str">
            <v>Yangtze-Qinling</v>
          </cell>
          <cell r="D368">
            <v>37.3369</v>
          </cell>
          <cell r="E368">
            <v>114.2797</v>
          </cell>
        </row>
        <row r="368">
          <cell r="G368">
            <v>6.75221650420424</v>
          </cell>
        </row>
        <row r="368">
          <cell r="J368">
            <v>4.26191678782954</v>
          </cell>
          <cell r="K368">
            <v>5.02896068920223</v>
          </cell>
          <cell r="L368">
            <v>6.4037543684964</v>
          </cell>
          <cell r="M368">
            <v>5.95426004213111</v>
          </cell>
        </row>
        <row r="368">
          <cell r="O368">
            <v>5.62255393298539</v>
          </cell>
        </row>
        <row r="368">
          <cell r="R368">
            <v>7.51223632237551</v>
          </cell>
          <cell r="S368">
            <v>4.52847135242197</v>
          </cell>
          <cell r="T368">
            <v>6.24093972046739</v>
          </cell>
          <cell r="U368">
            <v>5.86761604030223</v>
          </cell>
          <cell r="V368">
            <v>4.86907365768159</v>
          </cell>
        </row>
        <row r="369">
          <cell r="B369" t="str">
            <v>PMS-167</v>
          </cell>
          <cell r="C369" t="str">
            <v>Yangtze-Qinling</v>
          </cell>
          <cell r="D369">
            <v>37.3452</v>
          </cell>
          <cell r="E369">
            <v>114.248</v>
          </cell>
          <cell r="F369">
            <v>7.03734098453925</v>
          </cell>
          <cell r="G369">
            <v>6.98162658426747</v>
          </cell>
        </row>
        <row r="369">
          <cell r="K369">
            <v>5.57725190465229</v>
          </cell>
          <cell r="L369">
            <v>6.59599459842494</v>
          </cell>
          <cell r="M369">
            <v>6.28566362955265</v>
          </cell>
          <cell r="N369">
            <v>7.07313857387936</v>
          </cell>
          <cell r="O369">
            <v>5.74605641786911</v>
          </cell>
        </row>
        <row r="369">
          <cell r="S369">
            <v>5.71056575138101</v>
          </cell>
          <cell r="T369">
            <v>6.33933981293952</v>
          </cell>
          <cell r="U369">
            <v>6.38333710271798</v>
          </cell>
        </row>
        <row r="370">
          <cell r="B370" t="str">
            <v>PMS-169</v>
          </cell>
          <cell r="C370" t="str">
            <v>Yangtze-Qinling</v>
          </cell>
          <cell r="D370">
            <v>34.5045</v>
          </cell>
          <cell r="E370">
            <v>113.0416</v>
          </cell>
        </row>
        <row r="370">
          <cell r="G370">
            <v>4.20115487310392</v>
          </cell>
        </row>
        <row r="370">
          <cell r="J370">
            <v>3.24767433121173</v>
          </cell>
          <cell r="K370">
            <v>4.04565652279958</v>
          </cell>
          <cell r="L370">
            <v>4.15993483401625</v>
          </cell>
          <cell r="M370">
            <v>4.16968939849198</v>
          </cell>
          <cell r="N370">
            <v>5.76975711263614</v>
          </cell>
          <cell r="O370">
            <v>4.37805916651102</v>
          </cell>
        </row>
        <row r="370">
          <cell r="R370">
            <v>4.59749470644311</v>
          </cell>
          <cell r="S370">
            <v>3.99360735395279</v>
          </cell>
          <cell r="T370">
            <v>4.79381660392782</v>
          </cell>
          <cell r="U370">
            <v>4.71594766756357</v>
          </cell>
          <cell r="V370">
            <v>3.87763392964747</v>
          </cell>
        </row>
        <row r="371">
          <cell r="B371" t="str">
            <v>PMS-170</v>
          </cell>
          <cell r="C371" t="str">
            <v>Yangtze-Qinling</v>
          </cell>
          <cell r="D371">
            <v>34.5057</v>
          </cell>
          <cell r="E371">
            <v>113.041</v>
          </cell>
          <cell r="F371">
            <v>1.89657841030726</v>
          </cell>
        </row>
        <row r="371">
          <cell r="J371">
            <v>4.26191678782954</v>
          </cell>
        </row>
        <row r="371">
          <cell r="L371">
            <v>3.82736855568435</v>
          </cell>
          <cell r="M371">
            <v>3.830424887592</v>
          </cell>
          <cell r="N371">
            <v>4.57622974840453</v>
          </cell>
        </row>
        <row r="371">
          <cell r="R371">
            <v>6.53809191967273</v>
          </cell>
        </row>
        <row r="371">
          <cell r="T371">
            <v>5.18527814723597</v>
          </cell>
          <cell r="U371">
            <v>5.00630714299439</v>
          </cell>
          <cell r="V371">
            <v>5.86164694797791</v>
          </cell>
        </row>
        <row r="372">
          <cell r="B372" t="str">
            <v>PMS-171</v>
          </cell>
          <cell r="C372" t="str">
            <v>Yangtze-Qinling</v>
          </cell>
          <cell r="D372">
            <v>34.5059</v>
          </cell>
          <cell r="E372">
            <v>113.041</v>
          </cell>
          <cell r="F372">
            <v>5.60224643157513</v>
          </cell>
          <cell r="G372">
            <v>6.31134273811644</v>
          </cell>
        </row>
        <row r="372">
          <cell r="K372">
            <v>4.95981977652215</v>
          </cell>
          <cell r="L372">
            <v>5.59830878052966</v>
          </cell>
          <cell r="M372">
            <v>5.49613316209635</v>
          </cell>
          <cell r="N372">
            <v>5.21090355988783</v>
          </cell>
          <cell r="O372">
            <v>4.93597448146552</v>
          </cell>
        </row>
        <row r="372">
          <cell r="T372">
            <v>5.20074173483116</v>
          </cell>
          <cell r="U372">
            <v>5.02965426642052</v>
          </cell>
        </row>
        <row r="373">
          <cell r="B373" t="str">
            <v>PMS-172</v>
          </cell>
          <cell r="C373" t="str">
            <v>Yangtze-Qinling</v>
          </cell>
          <cell r="D373">
            <v>34.5065</v>
          </cell>
          <cell r="E373">
            <v>113.0413</v>
          </cell>
          <cell r="F373">
            <v>7.57083786987318</v>
          </cell>
          <cell r="G373">
            <v>7.24126852263047</v>
          </cell>
        </row>
        <row r="373">
          <cell r="K373">
            <v>5.34474891660684</v>
          </cell>
          <cell r="L373">
            <v>6.93627210337374</v>
          </cell>
          <cell r="M373">
            <v>6.38833531013116</v>
          </cell>
          <cell r="N373">
            <v>6.82725425257892</v>
          </cell>
          <cell r="O373">
            <v>5.96986651959917</v>
          </cell>
        </row>
        <row r="373">
          <cell r="S373">
            <v>4.6791312646451</v>
          </cell>
          <cell r="T373">
            <v>6.46713934201368</v>
          </cell>
          <cell r="U373">
            <v>6.06568113676569</v>
          </cell>
        </row>
        <row r="374">
          <cell r="B374" t="str">
            <v>PMS-174</v>
          </cell>
          <cell r="C374" t="str">
            <v>Yangtze-Qinling</v>
          </cell>
          <cell r="D374">
            <v>34.5073</v>
          </cell>
          <cell r="E374">
            <v>113.0419</v>
          </cell>
        </row>
        <row r="374">
          <cell r="G374">
            <v>5.16247524705568</v>
          </cell>
        </row>
        <row r="374">
          <cell r="K374">
            <v>4.7882346083807</v>
          </cell>
          <cell r="L374">
            <v>4.82295006811329</v>
          </cell>
          <cell r="M374">
            <v>4.91354884110949</v>
          </cell>
        </row>
        <row r="374">
          <cell r="O374">
            <v>5.2220061187888</v>
          </cell>
        </row>
        <row r="374">
          <cell r="S374">
            <v>5.00323519350595</v>
          </cell>
          <cell r="T374">
            <v>5.64367570946057</v>
          </cell>
          <cell r="U374">
            <v>5.77303767609203</v>
          </cell>
        </row>
        <row r="375">
          <cell r="B375" t="str">
            <v>PMS-176</v>
          </cell>
          <cell r="C375" t="str">
            <v>Yangtze-Qinling</v>
          </cell>
          <cell r="D375">
            <v>34.5088</v>
          </cell>
          <cell r="E375">
            <v>113.042</v>
          </cell>
          <cell r="F375">
            <v>5.1178488790919</v>
          </cell>
          <cell r="G375">
            <v>5.59813312236392</v>
          </cell>
        </row>
        <row r="375">
          <cell r="J375">
            <v>3.24767433121173</v>
          </cell>
          <cell r="K375">
            <v>4.66110822959699</v>
          </cell>
          <cell r="L375">
            <v>5.00775588448242</v>
          </cell>
          <cell r="M375">
            <v>4.97224998736613</v>
          </cell>
          <cell r="N375">
            <v>6.52514254209704</v>
          </cell>
          <cell r="O375">
            <v>5.97812793954814</v>
          </cell>
        </row>
        <row r="375">
          <cell r="R375">
            <v>6.53809191967273</v>
          </cell>
          <cell r="S375">
            <v>5.18298560857441</v>
          </cell>
          <cell r="T375">
            <v>6.31898190456717</v>
          </cell>
          <cell r="U375">
            <v>6.15555593662639</v>
          </cell>
          <cell r="V375">
            <v>5.8616469479779</v>
          </cell>
        </row>
        <row r="376">
          <cell r="B376" t="str">
            <v>PMS-178</v>
          </cell>
          <cell r="C376" t="str">
            <v>Yangtze-Qinling</v>
          </cell>
          <cell r="D376">
            <v>34.511</v>
          </cell>
          <cell r="E376">
            <v>113.0407</v>
          </cell>
          <cell r="F376">
            <v>5.95750231482735</v>
          </cell>
          <cell r="G376">
            <v>5.37837324032346</v>
          </cell>
        </row>
        <row r="376">
          <cell r="I376">
            <v>6.44059434716546</v>
          </cell>
          <cell r="J376">
            <v>3</v>
          </cell>
          <cell r="K376">
            <v>4.6724707463586</v>
          </cell>
          <cell r="L376">
            <v>5.41554918185482</v>
          </cell>
          <cell r="M376">
            <v>5.35560562446267</v>
          </cell>
          <cell r="N376">
            <v>6.2190013377077</v>
          </cell>
          <cell r="O376">
            <v>5.06998612810315</v>
          </cell>
        </row>
        <row r="376">
          <cell r="Q376">
            <v>6.55703527254083</v>
          </cell>
          <cell r="R376">
            <v>5.27629654014429</v>
          </cell>
          <cell r="S376">
            <v>3.51222646606707</v>
          </cell>
          <cell r="T376">
            <v>5.72609386555274</v>
          </cell>
          <cell r="U376">
            <v>5.46410835818387</v>
          </cell>
          <cell r="V376">
            <v>5.66061904087081</v>
          </cell>
        </row>
        <row r="377">
          <cell r="B377" t="str">
            <v>PMS-180</v>
          </cell>
          <cell r="C377" t="str">
            <v>Yangtze-Qinling</v>
          </cell>
          <cell r="D377">
            <v>31.878</v>
          </cell>
          <cell r="E377">
            <v>115.4117</v>
          </cell>
          <cell r="F377">
            <v>6.64032874785492</v>
          </cell>
          <cell r="G377">
            <v>6.89217370770319</v>
          </cell>
        </row>
        <row r="377">
          <cell r="K377">
            <v>3.92099094210035</v>
          </cell>
          <cell r="L377">
            <v>6.45365462783315</v>
          </cell>
          <cell r="M377">
            <v>6.03302765223114</v>
          </cell>
          <cell r="N377">
            <v>6.32123867609603</v>
          </cell>
          <cell r="O377">
            <v>6.32714788086883</v>
          </cell>
        </row>
        <row r="377">
          <cell r="S377">
            <v>5.28026721442994</v>
          </cell>
          <cell r="T377">
            <v>6.63668698682055</v>
          </cell>
          <cell r="U377">
            <v>6.434175203397</v>
          </cell>
        </row>
        <row r="378">
          <cell r="B378" t="str">
            <v>PMS-182</v>
          </cell>
          <cell r="C378" t="str">
            <v>SE China/tropical</v>
          </cell>
          <cell r="D378">
            <v>31.7566</v>
          </cell>
          <cell r="E378">
            <v>115.4732</v>
          </cell>
        </row>
        <row r="378">
          <cell r="G378">
            <v>6.64413249760593</v>
          </cell>
        </row>
        <row r="378">
          <cell r="L378">
            <v>6.2780390671433</v>
          </cell>
          <cell r="M378">
            <v>6.22358678903398</v>
          </cell>
        </row>
        <row r="378">
          <cell r="O378">
            <v>9.54158274166018</v>
          </cell>
        </row>
        <row r="378">
          <cell r="T378">
            <v>10.0689190147104</v>
          </cell>
          <cell r="U378">
            <v>9.83975213352758</v>
          </cell>
        </row>
        <row r="379">
          <cell r="B379" t="str">
            <v>PMS-183</v>
          </cell>
          <cell r="C379" t="str">
            <v>Yangtze-Qinling</v>
          </cell>
          <cell r="D379">
            <v>31.7475</v>
          </cell>
          <cell r="E379">
            <v>115.4882</v>
          </cell>
          <cell r="F379">
            <v>7.64193300675602</v>
          </cell>
          <cell r="G379">
            <v>8.44368175228576</v>
          </cell>
        </row>
        <row r="379">
          <cell r="I379">
            <v>8.27009759796088</v>
          </cell>
          <cell r="J379">
            <v>4.36163582370729</v>
          </cell>
          <cell r="K379">
            <v>6.43370641290298</v>
          </cell>
          <cell r="L379">
            <v>7.40846070565312</v>
          </cell>
          <cell r="M379">
            <v>7.28324489541023</v>
          </cell>
          <cell r="N379">
            <v>9.09681952405677</v>
          </cell>
          <cell r="O379">
            <v>7.01804460607048</v>
          </cell>
        </row>
        <row r="379">
          <cell r="Q379">
            <v>7.26643813275446</v>
          </cell>
          <cell r="R379">
            <v>11.281918992082</v>
          </cell>
          <cell r="S379">
            <v>6.86134309684076</v>
          </cell>
          <cell r="T379">
            <v>8.62104042409487</v>
          </cell>
          <cell r="U379">
            <v>8.34876238556603</v>
          </cell>
          <cell r="V379">
            <v>8.57274185196963</v>
          </cell>
        </row>
        <row r="380">
          <cell r="B380" t="str">
            <v>PMS-184</v>
          </cell>
          <cell r="C380" t="str">
            <v>Yangtze-Qinling</v>
          </cell>
          <cell r="D380">
            <v>31.7416</v>
          </cell>
          <cell r="E380">
            <v>115.4896</v>
          </cell>
        </row>
        <row r="380">
          <cell r="G380">
            <v>5.07888608190646</v>
          </cell>
        </row>
        <row r="380">
          <cell r="K380">
            <v>4.89958839352772</v>
          </cell>
          <cell r="L380">
            <v>4.7388478711767</v>
          </cell>
          <cell r="M380">
            <v>4.9783136372539</v>
          </cell>
        </row>
        <row r="380">
          <cell r="O380">
            <v>5.45866984614095</v>
          </cell>
        </row>
        <row r="380">
          <cell r="S380">
            <v>4.3569947952542</v>
          </cell>
          <cell r="T380">
            <v>5.88345693352852</v>
          </cell>
          <cell r="U380">
            <v>5.51306211996362</v>
          </cell>
        </row>
        <row r="381">
          <cell r="B381" t="str">
            <v>PMS-189</v>
          </cell>
          <cell r="C381" t="str">
            <v>Yangtze-Qinling</v>
          </cell>
          <cell r="D381">
            <v>31.7588</v>
          </cell>
          <cell r="E381">
            <v>115.5351</v>
          </cell>
        </row>
        <row r="381">
          <cell r="G381">
            <v>7.79865668442507</v>
          </cell>
        </row>
        <row r="381">
          <cell r="K381">
            <v>6.79729301189584</v>
          </cell>
          <cell r="L381">
            <v>7.42342550408854</v>
          </cell>
          <cell r="M381">
            <v>7.15997419233892</v>
          </cell>
        </row>
        <row r="381">
          <cell r="O381">
            <v>7.19007461921983</v>
          </cell>
        </row>
        <row r="381">
          <cell r="S381">
            <v>6.01414571351184</v>
          </cell>
          <cell r="T381">
            <v>7.66326828385161</v>
          </cell>
          <cell r="U381">
            <v>7.29137602761476</v>
          </cell>
        </row>
        <row r="382">
          <cell r="B382" t="str">
            <v>PMS-194</v>
          </cell>
          <cell r="C382" t="str">
            <v>Yangtze-Qinling</v>
          </cell>
          <cell r="D382">
            <v>31.5477</v>
          </cell>
          <cell r="E382">
            <v>115.3122</v>
          </cell>
          <cell r="F382">
            <v>5.59417430848401</v>
          </cell>
        </row>
        <row r="382">
          <cell r="J382">
            <v>5.27358780937318</v>
          </cell>
          <cell r="K382">
            <v>6.42470671647898</v>
          </cell>
          <cell r="L382">
            <v>5.91122345086163</v>
          </cell>
          <cell r="M382">
            <v>6.31463963963631</v>
          </cell>
          <cell r="N382">
            <v>4.90858715919867</v>
          </cell>
        </row>
        <row r="382">
          <cell r="R382">
            <v>8.48826659135011</v>
          </cell>
          <cell r="S382">
            <v>5.85550272536452</v>
          </cell>
          <cell r="T382">
            <v>5.70450005341216</v>
          </cell>
          <cell r="U382">
            <v>6.24962116116383</v>
          </cell>
          <cell r="V382">
            <v>5.86164694797791</v>
          </cell>
        </row>
        <row r="383">
          <cell r="B383" t="str">
            <v>PMS-204</v>
          </cell>
          <cell r="C383" t="str">
            <v>Yangtze-Qinling</v>
          </cell>
          <cell r="D383">
            <v>31.7013</v>
          </cell>
          <cell r="E383">
            <v>114.8741</v>
          </cell>
        </row>
        <row r="383">
          <cell r="G383">
            <v>6.68348509959783</v>
          </cell>
        </row>
        <row r="383">
          <cell r="I383">
            <v>8.45996541274137</v>
          </cell>
        </row>
        <row r="383">
          <cell r="K383">
            <v>5.92921455819063</v>
          </cell>
          <cell r="L383">
            <v>7.17885418877545</v>
          </cell>
          <cell r="M383">
            <v>6.78099971092355</v>
          </cell>
        </row>
        <row r="383">
          <cell r="O383">
            <v>6.21682268549632</v>
          </cell>
        </row>
        <row r="383">
          <cell r="S383">
            <v>5.62616618594139</v>
          </cell>
          <cell r="T383">
            <v>6.66336360151198</v>
          </cell>
          <cell r="U383">
            <v>6.61605052153443</v>
          </cell>
        </row>
        <row r="384">
          <cell r="B384" t="str">
            <v>PMS-211</v>
          </cell>
          <cell r="C384" t="str">
            <v>SE China/tropical</v>
          </cell>
          <cell r="D384">
            <v>30.9776</v>
          </cell>
          <cell r="E384">
            <v>114.643</v>
          </cell>
          <cell r="F384">
            <v>4.75680471677515</v>
          </cell>
          <cell r="G384">
            <v>7.98785753717285</v>
          </cell>
        </row>
        <row r="384">
          <cell r="K384">
            <v>7.08803599671834</v>
          </cell>
          <cell r="L384">
            <v>6.46469365099532</v>
          </cell>
          <cell r="M384">
            <v>6.81686119836913</v>
          </cell>
        </row>
        <row r="384">
          <cell r="O384">
            <v>8.16823526250799</v>
          </cell>
        </row>
        <row r="384">
          <cell r="S384">
            <v>7.41808471572384</v>
          </cell>
          <cell r="T384">
            <v>8.67666857798282</v>
          </cell>
          <cell r="U384">
            <v>8.6076216232881</v>
          </cell>
        </row>
        <row r="385">
          <cell r="B385" t="str">
            <v>PMS-212</v>
          </cell>
          <cell r="C385" t="str">
            <v>SE China/tropical</v>
          </cell>
          <cell r="D385">
            <v>26.9496</v>
          </cell>
          <cell r="E385">
            <v>108.6668</v>
          </cell>
          <cell r="F385">
            <v>8.22910909292233</v>
          </cell>
          <cell r="G385">
            <v>5.84144406474117</v>
          </cell>
        </row>
        <row r="385">
          <cell r="J385">
            <v>4.26191678782953</v>
          </cell>
          <cell r="K385">
            <v>6.04692542523778</v>
          </cell>
          <cell r="L385">
            <v>6.5497676778131</v>
          </cell>
          <cell r="M385">
            <v>6.45534361660238</v>
          </cell>
          <cell r="N385">
            <v>7.19343108733594</v>
          </cell>
        </row>
        <row r="385">
          <cell r="R385">
            <v>10.4447595783417</v>
          </cell>
          <cell r="S385">
            <v>5.8057689405143</v>
          </cell>
          <cell r="T385">
            <v>8.35215982841686</v>
          </cell>
          <cell r="U385">
            <v>7.54420526275307</v>
          </cell>
          <cell r="V385">
            <v>5.8616469479779</v>
          </cell>
        </row>
        <row r="386">
          <cell r="B386" t="str">
            <v>PMS-213</v>
          </cell>
          <cell r="C386" t="str">
            <v>SE China/tropical</v>
          </cell>
          <cell r="D386">
            <v>26.9284</v>
          </cell>
          <cell r="E386">
            <v>108.6497</v>
          </cell>
          <cell r="F386">
            <v>5.24535392924499</v>
          </cell>
          <cell r="G386">
            <v>4.55244516833912</v>
          </cell>
        </row>
        <row r="386">
          <cell r="K386">
            <v>4.49955936895131</v>
          </cell>
          <cell r="L386">
            <v>4.53617413546111</v>
          </cell>
          <cell r="M386">
            <v>4.59056201688328</v>
          </cell>
          <cell r="N386">
            <v>4.57975584307282</v>
          </cell>
          <cell r="O386">
            <v>4.2148281143823</v>
          </cell>
        </row>
        <row r="386">
          <cell r="S386">
            <v>4.93215167988802</v>
          </cell>
          <cell r="T386">
            <v>4.4599068605447</v>
          </cell>
          <cell r="U386">
            <v>4.91681146104054</v>
          </cell>
        </row>
        <row r="387">
          <cell r="B387" t="str">
            <v>PMS-218</v>
          </cell>
          <cell r="C387" t="str">
            <v>Sichuan</v>
          </cell>
          <cell r="D387">
            <v>26.7523</v>
          </cell>
          <cell r="E387">
            <v>108.4981</v>
          </cell>
          <cell r="F387">
            <v>6.87839957629752</v>
          </cell>
        </row>
        <row r="387">
          <cell r="K387">
            <v>5.29023591883929</v>
          </cell>
          <cell r="L387">
            <v>6.38476409971195</v>
          </cell>
          <cell r="M387">
            <v>5.99386909232076</v>
          </cell>
        </row>
        <row r="387">
          <cell r="S387">
            <v>5.55693433784191</v>
          </cell>
        </row>
        <row r="387">
          <cell r="U387">
            <v>6.7031930870996</v>
          </cell>
        </row>
        <row r="388">
          <cell r="B388" t="str">
            <v>PMS-223</v>
          </cell>
          <cell r="C388" t="str">
            <v>Sichuan</v>
          </cell>
          <cell r="D388">
            <v>26.6727</v>
          </cell>
          <cell r="E388">
            <v>108.1477</v>
          </cell>
          <cell r="F388">
            <v>5.10270329952247</v>
          </cell>
        </row>
        <row r="388">
          <cell r="J388">
            <v>4.26191678782953</v>
          </cell>
          <cell r="K388">
            <v>7.46976801165251</v>
          </cell>
          <cell r="L388">
            <v>5.23289327009049</v>
          </cell>
          <cell r="M388">
            <v>5.85598639480647</v>
          </cell>
        </row>
        <row r="388">
          <cell r="S388">
            <v>7.45198287210918</v>
          </cell>
        </row>
        <row r="388">
          <cell r="U388">
            <v>8.75487731248346</v>
          </cell>
        </row>
        <row r="389">
          <cell r="B389" t="str">
            <v>PMS-224</v>
          </cell>
          <cell r="C389" t="str">
            <v>Sichuan</v>
          </cell>
          <cell r="D389">
            <v>26.6339</v>
          </cell>
          <cell r="E389">
            <v>108.1165</v>
          </cell>
          <cell r="F389">
            <v>8.16930292527932</v>
          </cell>
          <cell r="G389">
            <v>5.08976706119716</v>
          </cell>
        </row>
        <row r="389">
          <cell r="K389">
            <v>6.19869213743336</v>
          </cell>
          <cell r="L389">
            <v>7.0555110719009</v>
          </cell>
          <cell r="M389">
            <v>6.83393685035734</v>
          </cell>
          <cell r="N389">
            <v>7.54321653347982</v>
          </cell>
          <cell r="O389">
            <v>4.51932832015551</v>
          </cell>
        </row>
        <row r="389">
          <cell r="S389">
            <v>6.35909563790216</v>
          </cell>
          <cell r="T389">
            <v>6.44911474612238</v>
          </cell>
          <cell r="U389">
            <v>6.67998744435778</v>
          </cell>
        </row>
        <row r="390">
          <cell r="B390" t="str">
            <v>PMS-231</v>
          </cell>
          <cell r="C390" t="str">
            <v>Sichuan</v>
          </cell>
          <cell r="D390">
            <v>26.6186</v>
          </cell>
          <cell r="E390">
            <v>106.758</v>
          </cell>
          <cell r="F390">
            <v>4.63034040881179</v>
          </cell>
        </row>
        <row r="390">
          <cell r="L390">
            <v>4.1747022521079</v>
          </cell>
          <cell r="M390">
            <v>4.17520901815424</v>
          </cell>
        </row>
        <row r="391">
          <cell r="B391" t="str">
            <v>PMS-232</v>
          </cell>
          <cell r="C391" t="str">
            <v>Sichuan</v>
          </cell>
          <cell r="D391">
            <v>26.6389</v>
          </cell>
          <cell r="E391">
            <v>106.6192</v>
          </cell>
          <cell r="F391">
            <v>8.70164798697969</v>
          </cell>
        </row>
        <row r="391">
          <cell r="K391">
            <v>8.86596775156069</v>
          </cell>
          <cell r="L391">
            <v>8.18183750672224</v>
          </cell>
          <cell r="M391">
            <v>8.7776062153758</v>
          </cell>
          <cell r="N391">
            <v>9.66001686102887</v>
          </cell>
        </row>
        <row r="391">
          <cell r="S391">
            <v>8.42145035563738</v>
          </cell>
          <cell r="T391">
            <v>9.37194848271506</v>
          </cell>
          <cell r="U391">
            <v>9.51340691930751</v>
          </cell>
        </row>
        <row r="392">
          <cell r="B392" t="str">
            <v>PMS-235</v>
          </cell>
          <cell r="C392" t="str">
            <v>Sichuan</v>
          </cell>
          <cell r="D392">
            <v>26.6591</v>
          </cell>
          <cell r="E392">
            <v>106.6073</v>
          </cell>
          <cell r="F392">
            <v>5.64846349706076</v>
          </cell>
        </row>
        <row r="392">
          <cell r="K392">
            <v>7.26993126241458</v>
          </cell>
          <cell r="L392">
            <v>5.18337779299872</v>
          </cell>
          <cell r="M392">
            <v>6.38282643796503</v>
          </cell>
        </row>
        <row r="392">
          <cell r="S392">
            <v>9.16517765581086</v>
          </cell>
        </row>
        <row r="392">
          <cell r="U392">
            <v>10.575204189891</v>
          </cell>
        </row>
        <row r="393">
          <cell r="B393" t="str">
            <v>PMS-257</v>
          </cell>
          <cell r="C393" t="str">
            <v>SE China/tropical</v>
          </cell>
          <cell r="D393">
            <v>23.2624</v>
          </cell>
          <cell r="E393">
            <v>104.4212</v>
          </cell>
          <cell r="F393">
            <v>3.76764780643044</v>
          </cell>
        </row>
        <row r="393">
          <cell r="K393">
            <v>6.88232994683462</v>
          </cell>
          <cell r="L393">
            <v>3.34017451778902</v>
          </cell>
          <cell r="M393">
            <v>5.85638548163262</v>
          </cell>
        </row>
        <row r="393">
          <cell r="S393">
            <v>7.75641384186441</v>
          </cell>
        </row>
        <row r="393">
          <cell r="U393">
            <v>9.05737136330683</v>
          </cell>
        </row>
        <row r="394">
          <cell r="B394" t="str">
            <v>PMS-259</v>
          </cell>
          <cell r="C394" t="str">
            <v>SE China/tropical</v>
          </cell>
          <cell r="D394">
            <v>23.2535</v>
          </cell>
          <cell r="E394">
            <v>104.4529</v>
          </cell>
          <cell r="F394">
            <v>5.30086635091193</v>
          </cell>
        </row>
        <row r="394">
          <cell r="K394">
            <v>5.75392188981615</v>
          </cell>
          <cell r="L394">
            <v>4.8359049923068</v>
          </cell>
          <cell r="M394">
            <v>5.43761792474588</v>
          </cell>
        </row>
        <row r="394">
          <cell r="S394">
            <v>6.8302583942515</v>
          </cell>
        </row>
        <row r="394">
          <cell r="U394">
            <v>8.05631642922718</v>
          </cell>
        </row>
        <row r="395">
          <cell r="B395" t="str">
            <v>PMS-270</v>
          </cell>
          <cell r="C395" t="str">
            <v>Sichuan</v>
          </cell>
          <cell r="D395">
            <v>24.17035</v>
          </cell>
          <cell r="E395">
            <v>102.4003</v>
          </cell>
          <cell r="F395">
            <v>4.64068122367157</v>
          </cell>
        </row>
        <row r="395">
          <cell r="K395">
            <v>6.5971235854362</v>
          </cell>
          <cell r="L395">
            <v>4.18568146937113</v>
          </cell>
          <cell r="M395">
            <v>5.78867006145013</v>
          </cell>
        </row>
        <row r="395">
          <cell r="S395">
            <v>6.86736701122909</v>
          </cell>
        </row>
        <row r="395">
          <cell r="U395">
            <v>8.09595428397869</v>
          </cell>
        </row>
        <row r="396">
          <cell r="B396" t="str">
            <v>PMS-272</v>
          </cell>
          <cell r="C396" t="str">
            <v>Yangtze-Qinling</v>
          </cell>
          <cell r="D396">
            <v>28.7312</v>
          </cell>
          <cell r="E396">
            <v>116.4412</v>
          </cell>
        </row>
        <row r="396">
          <cell r="G396">
            <v>5.43314658824711</v>
          </cell>
        </row>
        <row r="396">
          <cell r="I396">
            <v>7.84642994017351</v>
          </cell>
        </row>
        <row r="396">
          <cell r="K396">
            <v>5.99043948511797</v>
          </cell>
          <cell r="L396">
            <v>6.13789182760209</v>
          </cell>
          <cell r="M396">
            <v>6.20168233941626</v>
          </cell>
        </row>
        <row r="396">
          <cell r="O396">
            <v>5.65811178141971</v>
          </cell>
        </row>
        <row r="396">
          <cell r="S396">
            <v>6.85412740567622</v>
          </cell>
          <cell r="T396">
            <v>6.08802555101862</v>
          </cell>
          <cell r="U396">
            <v>7.51068771648205</v>
          </cell>
        </row>
        <row r="397">
          <cell r="B397" t="str">
            <v>PMS-273</v>
          </cell>
          <cell r="C397" t="str">
            <v>Yangtze-Qinling</v>
          </cell>
          <cell r="D397">
            <v>28.7419</v>
          </cell>
          <cell r="E397">
            <v>116.5395</v>
          </cell>
          <cell r="F397">
            <v>5.80189722761062</v>
          </cell>
          <cell r="G397">
            <v>5.76110038209359</v>
          </cell>
        </row>
        <row r="397">
          <cell r="J397">
            <v>2.22906700338777</v>
          </cell>
        </row>
        <row r="397">
          <cell r="L397">
            <v>5.18765311125405</v>
          </cell>
          <cell r="M397">
            <v>5.16592076224017</v>
          </cell>
          <cell r="N397">
            <v>6.76850958112403</v>
          </cell>
          <cell r="O397">
            <v>5.76214547905742</v>
          </cell>
        </row>
        <row r="397">
          <cell r="R397">
            <v>7.5122363223755</v>
          </cell>
        </row>
        <row r="397">
          <cell r="T397">
            <v>6.48702944141364</v>
          </cell>
          <cell r="U397">
            <v>6.29243600816889</v>
          </cell>
          <cell r="V397">
            <v>6.85504660421882</v>
          </cell>
        </row>
        <row r="398">
          <cell r="B398" t="str">
            <v>PMS-279</v>
          </cell>
          <cell r="C398" t="str">
            <v>M. xgiganteus 2x</v>
          </cell>
          <cell r="D398">
            <v>29.1012</v>
          </cell>
          <cell r="E398">
            <v>117.0805</v>
          </cell>
          <cell r="F398">
            <v>7.74686677040008</v>
          </cell>
          <cell r="G398">
            <v>8.01485094580655</v>
          </cell>
        </row>
        <row r="398">
          <cell r="J398">
            <v>4.26191678782953</v>
          </cell>
          <cell r="K398">
            <v>7.32937867113289</v>
          </cell>
          <cell r="L398">
            <v>7.32905924417569</v>
          </cell>
          <cell r="M398">
            <v>7.38070159495613</v>
          </cell>
          <cell r="N398">
            <v>8.81918811949146</v>
          </cell>
          <cell r="O398">
            <v>7.2048601865711</v>
          </cell>
        </row>
        <row r="398">
          <cell r="R398">
            <v>7.5122363223755</v>
          </cell>
          <cell r="S398">
            <v>6.36027874271866</v>
          </cell>
          <cell r="T398">
            <v>8.01469986851764</v>
          </cell>
          <cell r="U398">
            <v>7.73626605021777</v>
          </cell>
          <cell r="V398">
            <v>5.86164694797791</v>
          </cell>
        </row>
        <row r="399">
          <cell r="B399" t="str">
            <v>PMS-284</v>
          </cell>
          <cell r="C399" t="str">
            <v>Yangtze-Qinling</v>
          </cell>
          <cell r="D399">
            <v>29.4874</v>
          </cell>
          <cell r="E399">
            <v>118.1545</v>
          </cell>
          <cell r="F399">
            <v>8.85885825116324</v>
          </cell>
          <cell r="G399">
            <v>4.89054585821317</v>
          </cell>
        </row>
        <row r="399">
          <cell r="K399">
            <v>5.76593169414113</v>
          </cell>
          <cell r="L399">
            <v>7.34894894500025</v>
          </cell>
          <cell r="M399">
            <v>6.78149187186858</v>
          </cell>
          <cell r="N399">
            <v>7.7508938412653</v>
          </cell>
          <cell r="O399">
            <v>7.42208888086964</v>
          </cell>
        </row>
        <row r="399">
          <cell r="S399">
            <v>4.95845955424304</v>
          </cell>
          <cell r="T399">
            <v>7.65300164250234</v>
          </cell>
          <cell r="U399">
            <v>6.91189888367076</v>
          </cell>
        </row>
        <row r="400">
          <cell r="B400" t="str">
            <v>PMS-285</v>
          </cell>
          <cell r="C400" t="str">
            <v>Yangtze-Qinling</v>
          </cell>
          <cell r="D400">
            <v>29.6435</v>
          </cell>
          <cell r="E400">
            <v>118.1584</v>
          </cell>
          <cell r="F400">
            <v>7.27427917753308</v>
          </cell>
          <cell r="G400">
            <v>5.99556625049845</v>
          </cell>
        </row>
        <row r="400">
          <cell r="I400">
            <v>7.25724559508125</v>
          </cell>
          <cell r="J400">
            <v>3.96117759660583</v>
          </cell>
          <cell r="K400">
            <v>6.02287606439707</v>
          </cell>
          <cell r="L400">
            <v>6.30551894836354</v>
          </cell>
          <cell r="M400">
            <v>6.27215230188275</v>
          </cell>
          <cell r="N400">
            <v>6.39087131390633</v>
          </cell>
          <cell r="O400">
            <v>5.67102945611881</v>
          </cell>
        </row>
        <row r="400">
          <cell r="Q400">
            <v>5.43339684284866</v>
          </cell>
          <cell r="R400">
            <v>5.56221568491464</v>
          </cell>
          <cell r="S400">
            <v>5.47850095683839</v>
          </cell>
          <cell r="T400">
            <v>5.86555147905674</v>
          </cell>
          <cell r="U400">
            <v>5.76054320235181</v>
          </cell>
          <cell r="V400">
            <v>6.39949879638597</v>
          </cell>
        </row>
        <row r="401">
          <cell r="B401" t="str">
            <v>PMS-288</v>
          </cell>
          <cell r="C401" t="str">
            <v>Yangtze-Qinling</v>
          </cell>
          <cell r="D401">
            <v>29.9574</v>
          </cell>
          <cell r="E401">
            <v>118.362</v>
          </cell>
        </row>
        <row r="401">
          <cell r="G401">
            <v>7.09509888970247</v>
          </cell>
        </row>
        <row r="401">
          <cell r="K401">
            <v>6.25315858366816</v>
          </cell>
          <cell r="L401">
            <v>6.72505149850032</v>
          </cell>
          <cell r="M401">
            <v>6.60599872599225</v>
          </cell>
        </row>
        <row r="401">
          <cell r="O401">
            <v>6.9306494518076</v>
          </cell>
        </row>
        <row r="401">
          <cell r="S401">
            <v>5.27461182653245</v>
          </cell>
          <cell r="T401">
            <v>7.39662560071434</v>
          </cell>
          <cell r="U401">
            <v>6.78486624461038</v>
          </cell>
        </row>
        <row r="402">
          <cell r="B402" t="str">
            <v>PMS-293</v>
          </cell>
          <cell r="C402" t="str">
            <v>SE China/tropical</v>
          </cell>
          <cell r="D402">
            <v>31.3457</v>
          </cell>
          <cell r="E402">
            <v>119.6843</v>
          </cell>
          <cell r="F402">
            <v>8.62728460026804</v>
          </cell>
          <cell r="G402">
            <v>6.94723435486628</v>
          </cell>
        </row>
        <row r="402">
          <cell r="J402">
            <v>3.66493965069684</v>
          </cell>
        </row>
        <row r="402">
          <cell r="L402">
            <v>7.19724445597816</v>
          </cell>
          <cell r="M402">
            <v>7.17682597052418</v>
          </cell>
          <cell r="N402">
            <v>7.56994779707117</v>
          </cell>
          <cell r="O402">
            <v>6.71769082420692</v>
          </cell>
        </row>
        <row r="402">
          <cell r="T402">
            <v>7.25078880730159</v>
          </cell>
          <cell r="U402">
            <v>7.05355844924483</v>
          </cell>
        </row>
        <row r="403">
          <cell r="B403" t="str">
            <v>PMS-296</v>
          </cell>
          <cell r="C403" t="str">
            <v>Yangtze-Qinling</v>
          </cell>
          <cell r="D403">
            <v>31.2208</v>
          </cell>
          <cell r="E403">
            <v>120.3805</v>
          </cell>
          <cell r="F403">
            <v>4.12294102715924</v>
          </cell>
          <cell r="G403">
            <v>5.88483320057461</v>
          </cell>
        </row>
        <row r="403">
          <cell r="K403">
            <v>5.33653705380391</v>
          </cell>
          <cell r="L403">
            <v>4.89726329931501</v>
          </cell>
          <cell r="M403">
            <v>5.04862544923152</v>
          </cell>
          <cell r="N403">
            <v>5.14258509559061</v>
          </cell>
          <cell r="O403">
            <v>5.32765525098949</v>
          </cell>
        </row>
        <row r="403">
          <cell r="S403">
            <v>4.82151068991651</v>
          </cell>
          <cell r="T403">
            <v>5.46766021801073</v>
          </cell>
          <cell r="U403">
            <v>5.48931130350412</v>
          </cell>
        </row>
        <row r="404">
          <cell r="B404" t="str">
            <v>PMS-300</v>
          </cell>
          <cell r="C404" t="str">
            <v>M. xgiganteus 2x</v>
          </cell>
          <cell r="D404">
            <v>30.8744</v>
          </cell>
          <cell r="E404">
            <v>120.1449</v>
          </cell>
          <cell r="F404">
            <v>6.04575096646327</v>
          </cell>
          <cell r="G404">
            <v>5.81789358787504</v>
          </cell>
        </row>
        <row r="404">
          <cell r="I404">
            <v>5.35378386082746</v>
          </cell>
        </row>
        <row r="404">
          <cell r="K404">
            <v>4.43782756465616</v>
          </cell>
          <cell r="L404">
            <v>5.24996265143294</v>
          </cell>
          <cell r="M404">
            <v>5.14233677178</v>
          </cell>
          <cell r="N404">
            <v>6.6386791539128</v>
          </cell>
          <cell r="O404">
            <v>4.35340213505139</v>
          </cell>
        </row>
        <row r="404">
          <cell r="S404">
            <v>6.05901797255841</v>
          </cell>
          <cell r="T404">
            <v>5.53992519939256</v>
          </cell>
          <cell r="U404">
            <v>5.84890243621002</v>
          </cell>
        </row>
        <row r="405">
          <cell r="B405" t="str">
            <v>PMS-303</v>
          </cell>
          <cell r="C405" t="str">
            <v>Yangtze-Qinling</v>
          </cell>
          <cell r="D405">
            <v>30.1034</v>
          </cell>
          <cell r="E405">
            <v>119.9401</v>
          </cell>
        </row>
        <row r="405">
          <cell r="G405">
            <v>4.87155889113242</v>
          </cell>
        </row>
        <row r="405">
          <cell r="K405">
            <v>5.83824176514054</v>
          </cell>
          <cell r="L405">
            <v>4.53080622626167</v>
          </cell>
          <cell r="M405">
            <v>5.56293977981749</v>
          </cell>
        </row>
        <row r="405">
          <cell r="O405">
            <v>6.82151330956599</v>
          </cell>
        </row>
        <row r="405">
          <cell r="S405">
            <v>7.65954611258076</v>
          </cell>
          <cell r="T405">
            <v>7.28725895548697</v>
          </cell>
          <cell r="U405">
            <v>7.68373950181789</v>
          </cell>
        </row>
        <row r="406">
          <cell r="B406" t="str">
            <v>PMS-304</v>
          </cell>
          <cell r="C406" t="str">
            <v>Yangtze-Qinling</v>
          </cell>
          <cell r="D406">
            <v>29.9698</v>
          </cell>
          <cell r="E406">
            <v>119.9141</v>
          </cell>
          <cell r="F406">
            <v>9.38858782277254</v>
          </cell>
          <cell r="G406">
            <v>8.87382216934418</v>
          </cell>
        </row>
        <row r="406">
          <cell r="K406">
            <v>7.798631710501</v>
          </cell>
          <cell r="L406">
            <v>8.61370865723402</v>
          </cell>
          <cell r="M406">
            <v>8.4146409297102</v>
          </cell>
          <cell r="N406">
            <v>10.1726081469704</v>
          </cell>
          <cell r="O406">
            <v>7.45060693336059</v>
          </cell>
        </row>
        <row r="406">
          <cell r="S406">
            <v>7.75790670714775</v>
          </cell>
          <cell r="T406">
            <v>8.55721899755565</v>
          </cell>
          <cell r="U406">
            <v>8.57269694240855</v>
          </cell>
        </row>
        <row r="407">
          <cell r="B407" t="str">
            <v>PMS-306</v>
          </cell>
          <cell r="C407" t="str">
            <v>Yangtze-Qinling</v>
          </cell>
          <cell r="D407">
            <v>29.8918</v>
          </cell>
          <cell r="E407">
            <v>119.8417</v>
          </cell>
          <cell r="F407">
            <v>7.87077165366748</v>
          </cell>
        </row>
        <row r="407">
          <cell r="I407">
            <v>8.00475857705742</v>
          </cell>
          <cell r="J407">
            <v>4.00000000000001</v>
          </cell>
          <cell r="K407">
            <v>5.72264294706921</v>
          </cell>
          <cell r="L407">
            <v>6.86157252189193</v>
          </cell>
          <cell r="M407">
            <v>6.74835591754866</v>
          </cell>
          <cell r="N407">
            <v>7.22247059957409</v>
          </cell>
        </row>
        <row r="407">
          <cell r="Q407">
            <v>6.62948776170413</v>
          </cell>
          <cell r="R407">
            <v>6.93797321181641</v>
          </cell>
          <cell r="S407">
            <v>5.18116511568905</v>
          </cell>
          <cell r="T407">
            <v>6.69699956949639</v>
          </cell>
          <cell r="U407">
            <v>6.46728973640891</v>
          </cell>
          <cell r="V407">
            <v>5.9315015892148</v>
          </cell>
        </row>
        <row r="408">
          <cell r="B408" t="str">
            <v>PMS-308</v>
          </cell>
          <cell r="C408" t="str">
            <v>Yangtze-Qinling</v>
          </cell>
          <cell r="D408">
            <v>29.8027</v>
          </cell>
          <cell r="E408">
            <v>119.7114</v>
          </cell>
          <cell r="F408">
            <v>7.50259840150124</v>
          </cell>
          <cell r="G408">
            <v>6.90775319167563</v>
          </cell>
        </row>
        <row r="408">
          <cell r="K408">
            <v>5.99721809414627</v>
          </cell>
          <cell r="L408">
            <v>6.72310569554327</v>
          </cell>
          <cell r="M408">
            <v>6.54488385276882</v>
          </cell>
          <cell r="N408">
            <v>6.49612403494076</v>
          </cell>
          <cell r="O408">
            <v>5.97878100740236</v>
          </cell>
        </row>
        <row r="408">
          <cell r="S408">
            <v>5.61564867466921</v>
          </cell>
          <cell r="T408">
            <v>6.38796032471607</v>
          </cell>
          <cell r="U408">
            <v>6.40321985830024</v>
          </cell>
        </row>
        <row r="409">
          <cell r="B409" t="str">
            <v>PMS-311</v>
          </cell>
          <cell r="C409" t="str">
            <v>Yangtze-Qinling</v>
          </cell>
          <cell r="D409">
            <v>29.5606</v>
          </cell>
          <cell r="E409">
            <v>119.7604</v>
          </cell>
          <cell r="F409">
            <v>4.51737038879495</v>
          </cell>
          <cell r="G409">
            <v>7.10683384207591</v>
          </cell>
        </row>
        <row r="409">
          <cell r="L409">
            <v>5.81890379764516</v>
          </cell>
          <cell r="M409">
            <v>5.78045870108399</v>
          </cell>
          <cell r="N409">
            <v>3.0844449378836</v>
          </cell>
          <cell r="O409">
            <v>7.43043190751176</v>
          </cell>
        </row>
        <row r="409">
          <cell r="T409">
            <v>6.75621981916612</v>
          </cell>
          <cell r="U409">
            <v>6.55958865543636</v>
          </cell>
        </row>
        <row r="410">
          <cell r="B410" t="str">
            <v>PMS-314</v>
          </cell>
          <cell r="C410" t="str">
            <v>Yangtze-Qinling</v>
          </cell>
          <cell r="D410">
            <v>26.5279</v>
          </cell>
          <cell r="E410">
            <v>119.6324</v>
          </cell>
        </row>
        <row r="410">
          <cell r="I410">
            <v>8.59833688395124</v>
          </cell>
          <cell r="J410">
            <v>4.64914369797435</v>
          </cell>
          <cell r="K410">
            <v>6.43235994809055</v>
          </cell>
          <cell r="L410">
            <v>7.77585179549989</v>
          </cell>
          <cell r="M410">
            <v>7.45011013693698</v>
          </cell>
        </row>
        <row r="410">
          <cell r="Q410">
            <v>7.52387645926781</v>
          </cell>
          <cell r="R410">
            <v>8.22521293194047</v>
          </cell>
          <cell r="S410">
            <v>7.09944023910096</v>
          </cell>
          <cell r="T410">
            <v>7.68338384854105</v>
          </cell>
          <cell r="U410">
            <v>7.80034594088109</v>
          </cell>
          <cell r="V410">
            <v>7.94927662665287</v>
          </cell>
        </row>
        <row r="411">
          <cell r="B411" t="str">
            <v>PMS-317</v>
          </cell>
          <cell r="C411" t="str">
            <v>SE China/tropical</v>
          </cell>
          <cell r="D411">
            <v>26.3239</v>
          </cell>
          <cell r="E411">
            <v>119.499</v>
          </cell>
          <cell r="F411">
            <v>5.2514168567415</v>
          </cell>
        </row>
        <row r="411">
          <cell r="L411">
            <v>4.77584078463917</v>
          </cell>
          <cell r="M411">
            <v>4.78928897454511</v>
          </cell>
        </row>
        <row r="412">
          <cell r="B412" t="str">
            <v>PMS-318</v>
          </cell>
          <cell r="C412" t="str">
            <v>SE China/tropical</v>
          </cell>
          <cell r="D412">
            <v>26.1837</v>
          </cell>
          <cell r="E412">
            <v>119.5397</v>
          </cell>
          <cell r="F412">
            <v>5.43281230528222</v>
          </cell>
        </row>
        <row r="412">
          <cell r="K412">
            <v>6.03274904421022</v>
          </cell>
          <cell r="L412">
            <v>4.96547467420554</v>
          </cell>
          <cell r="M412">
            <v>5.64170974080807</v>
          </cell>
        </row>
        <row r="412">
          <cell r="S412">
            <v>6.50984725855637</v>
          </cell>
        </row>
        <row r="412">
          <cell r="U412">
            <v>7.71372125477882</v>
          </cell>
        </row>
        <row r="413">
          <cell r="B413" t="str">
            <v>PMS-321</v>
          </cell>
          <cell r="C413" t="str">
            <v>SE China/tropical</v>
          </cell>
          <cell r="D413">
            <v>26.0217</v>
          </cell>
          <cell r="E413">
            <v>119.1973</v>
          </cell>
          <cell r="F413">
            <v>4.22575681607458</v>
          </cell>
        </row>
        <row r="413">
          <cell r="K413">
            <v>6.0310913029983</v>
          </cell>
          <cell r="L413">
            <v>3.77579246007565</v>
          </cell>
          <cell r="M413">
            <v>5.0184277425523</v>
          </cell>
          <cell r="N413">
            <v>6.94765703460354</v>
          </cell>
        </row>
        <row r="413">
          <cell r="S413">
            <v>7.19869244830607</v>
          </cell>
          <cell r="T413">
            <v>6.70110477782141</v>
          </cell>
          <cell r="U413">
            <v>7.94748472159387</v>
          </cell>
        </row>
        <row r="414">
          <cell r="B414" t="str">
            <v>PMS-322</v>
          </cell>
          <cell r="C414" t="str">
            <v>SE China/tropical</v>
          </cell>
          <cell r="D414">
            <v>26.0217</v>
          </cell>
          <cell r="E414">
            <v>119.1973</v>
          </cell>
          <cell r="F414">
            <v>4.55882231539726</v>
          </cell>
        </row>
        <row r="414">
          <cell r="K414">
            <v>6.01815473721314</v>
          </cell>
          <cell r="L414">
            <v>4.11397530351382</v>
          </cell>
          <cell r="M414">
            <v>5.75247179662546</v>
          </cell>
        </row>
        <row r="414">
          <cell r="S414">
            <v>6.11148696037866</v>
          </cell>
        </row>
        <row r="414">
          <cell r="U414">
            <v>7.28686194148475</v>
          </cell>
        </row>
        <row r="415">
          <cell r="B415" t="str">
            <v>PMS-323</v>
          </cell>
          <cell r="C415" t="str">
            <v>SE China/tropical</v>
          </cell>
          <cell r="D415">
            <v>26.0217</v>
          </cell>
          <cell r="E415">
            <v>119.1973</v>
          </cell>
          <cell r="F415">
            <v>7.6610257614321</v>
          </cell>
        </row>
        <row r="415">
          <cell r="K415">
            <v>6.5380226339955</v>
          </cell>
          <cell r="L415">
            <v>7.15934734073969</v>
          </cell>
          <cell r="M415">
            <v>7.03527128226831</v>
          </cell>
          <cell r="N415">
            <v>7.47979090538085</v>
          </cell>
          <cell r="O415">
            <v>6.48542068793949</v>
          </cell>
        </row>
        <row r="415">
          <cell r="S415">
            <v>6.26335750910155</v>
          </cell>
          <cell r="T415">
            <v>7.13129186480935</v>
          </cell>
          <cell r="U415">
            <v>7.14240163465837</v>
          </cell>
        </row>
        <row r="416">
          <cell r="B416" t="str">
            <v>PMS-327</v>
          </cell>
          <cell r="C416" t="str">
            <v>SE China/tropical</v>
          </cell>
          <cell r="D416">
            <v>26.1503</v>
          </cell>
          <cell r="E416">
            <v>117.5031</v>
          </cell>
          <cell r="F416">
            <v>4.59935597533425</v>
          </cell>
        </row>
        <row r="416">
          <cell r="K416">
            <v>5.68429393392793</v>
          </cell>
          <cell r="L416">
            <v>4.14520348364482</v>
          </cell>
          <cell r="M416">
            <v>5.05438218517255</v>
          </cell>
        </row>
        <row r="416">
          <cell r="S416">
            <v>5.99834238089117</v>
          </cell>
        </row>
        <row r="416">
          <cell r="U416">
            <v>7.16902670144377</v>
          </cell>
        </row>
        <row r="417">
          <cell r="B417" t="str">
            <v>PMS-329</v>
          </cell>
          <cell r="C417" t="str">
            <v>SE China/tropical</v>
          </cell>
          <cell r="D417">
            <v>26.0486</v>
          </cell>
          <cell r="E417">
            <v>117.4321</v>
          </cell>
          <cell r="F417">
            <v>6.52104557757843</v>
          </cell>
          <cell r="G417">
            <v>4.80908959959601</v>
          </cell>
        </row>
        <row r="417">
          <cell r="K417">
            <v>5.77128558427089</v>
          </cell>
          <cell r="L417">
            <v>5.50484324496296</v>
          </cell>
          <cell r="M417">
            <v>5.62780478364803</v>
          </cell>
          <cell r="N417">
            <v>8.09128967348205</v>
          </cell>
        </row>
        <row r="417">
          <cell r="S417">
            <v>6.14058832201807</v>
          </cell>
          <cell r="T417">
            <v>7.82907612454997</v>
          </cell>
          <cell r="U417">
            <v>7.49120811486736</v>
          </cell>
        </row>
        <row r="418">
          <cell r="B418" t="str">
            <v>PMS-330</v>
          </cell>
          <cell r="C418" t="str">
            <v>SE China/tropical</v>
          </cell>
          <cell r="D418">
            <v>25.9483</v>
          </cell>
          <cell r="E418">
            <v>117.3197</v>
          </cell>
        </row>
        <row r="418">
          <cell r="G418">
            <v>5.90785389739008</v>
          </cell>
        </row>
        <row r="418">
          <cell r="K418">
            <v>5.89119512424314</v>
          </cell>
          <cell r="L418">
            <v>5.5570983862643</v>
          </cell>
          <cell r="M418">
            <v>5.9052673470787</v>
          </cell>
        </row>
        <row r="418">
          <cell r="O418">
            <v>4.86435784043784</v>
          </cell>
        </row>
        <row r="418">
          <cell r="S418">
            <v>5.5556725149671</v>
          </cell>
          <cell r="T418">
            <v>5.27043753470493</v>
          </cell>
          <cell r="U418">
            <v>6.02971887706376</v>
          </cell>
        </row>
        <row r="419">
          <cell r="B419" t="str">
            <v>PMS-331</v>
          </cell>
          <cell r="C419" t="str">
            <v>SE China/tropical</v>
          </cell>
          <cell r="D419">
            <v>25.8869</v>
          </cell>
          <cell r="E419">
            <v>117.2652</v>
          </cell>
        </row>
        <row r="419">
          <cell r="K419">
            <v>6.65628078267414</v>
          </cell>
        </row>
        <row r="419">
          <cell r="M419">
            <v>6.94413735438857</v>
          </cell>
        </row>
        <row r="419">
          <cell r="S419">
            <v>7.02503559533381</v>
          </cell>
        </row>
        <row r="419">
          <cell r="U419">
            <v>8.24693703197258</v>
          </cell>
        </row>
        <row r="420">
          <cell r="B420" t="str">
            <v>PMS-332</v>
          </cell>
          <cell r="C420" t="str">
            <v>SE China/tropical</v>
          </cell>
          <cell r="D420">
            <v>25.8189</v>
          </cell>
          <cell r="E420">
            <v>117.191</v>
          </cell>
          <cell r="F420">
            <v>6.05885007928011</v>
          </cell>
        </row>
        <row r="420">
          <cell r="K420">
            <v>6.71463870997908</v>
          </cell>
          <cell r="L420">
            <v>5.56896810304784</v>
          </cell>
          <cell r="M420">
            <v>6.52251696502637</v>
          </cell>
          <cell r="N420">
            <v>5.93196498026676</v>
          </cell>
        </row>
        <row r="420">
          <cell r="S420">
            <v>5.43114336804451</v>
          </cell>
          <cell r="T420">
            <v>5.68241541411642</v>
          </cell>
          <cell r="U420">
            <v>6.0114288655254</v>
          </cell>
        </row>
        <row r="421">
          <cell r="B421" t="str">
            <v>PMS-333</v>
          </cell>
          <cell r="C421" t="str">
            <v>SE China/tropical</v>
          </cell>
          <cell r="D421">
            <v>25.7646</v>
          </cell>
          <cell r="E421">
            <v>117.152</v>
          </cell>
          <cell r="F421">
            <v>4.65780515362048</v>
          </cell>
        </row>
        <row r="421">
          <cell r="K421">
            <v>5.50595290963066</v>
          </cell>
          <cell r="L421">
            <v>4.21096405241155</v>
          </cell>
          <cell r="M421">
            <v>5.00299788668771</v>
          </cell>
        </row>
        <row r="421">
          <cell r="S421">
            <v>5.58591122310477</v>
          </cell>
        </row>
        <row r="421">
          <cell r="U421">
            <v>6.69704812246404</v>
          </cell>
        </row>
        <row r="422">
          <cell r="B422" t="str">
            <v>PMS-335</v>
          </cell>
          <cell r="C422" t="str">
            <v>SE China/tropical</v>
          </cell>
          <cell r="D422">
            <v>25.874</v>
          </cell>
          <cell r="E422">
            <v>116.1192</v>
          </cell>
          <cell r="F422">
            <v>6.47990423352742</v>
          </cell>
          <cell r="G422">
            <v>5.90557763385078</v>
          </cell>
        </row>
        <row r="422">
          <cell r="K422">
            <v>5.78864580823744</v>
          </cell>
          <cell r="L422">
            <v>5.76859133782176</v>
          </cell>
          <cell r="M422">
            <v>5.85292412095526</v>
          </cell>
          <cell r="N422">
            <v>7.51965961454701</v>
          </cell>
          <cell r="O422">
            <v>4.26180724567293</v>
          </cell>
        </row>
        <row r="422">
          <cell r="S422">
            <v>6.60210876086298</v>
          </cell>
          <cell r="T422">
            <v>5.89497885615998</v>
          </cell>
          <cell r="U422">
            <v>6.73187642911508</v>
          </cell>
        </row>
        <row r="423">
          <cell r="B423" t="str">
            <v>PMS-336</v>
          </cell>
          <cell r="C423" t="str">
            <v>SE China/tropical</v>
          </cell>
          <cell r="D423">
            <v>25.8576</v>
          </cell>
          <cell r="E423">
            <v>116.0028</v>
          </cell>
          <cell r="F423">
            <v>4.27466651695754</v>
          </cell>
          <cell r="G423">
            <v>6.53348494132684</v>
          </cell>
        </row>
        <row r="423">
          <cell r="K423">
            <v>5.08873837895515</v>
          </cell>
          <cell r="L423">
            <v>4.58609270346865</v>
          </cell>
          <cell r="M423">
            <v>4.89565902212831</v>
          </cell>
          <cell r="N423">
            <v>6.99782361895012</v>
          </cell>
        </row>
        <row r="423">
          <cell r="S423">
            <v>4.95756865264345</v>
          </cell>
          <cell r="T423">
            <v>6.75055308624936</v>
          </cell>
          <cell r="U423">
            <v>6.21782393995738</v>
          </cell>
        </row>
        <row r="424">
          <cell r="B424" t="str">
            <v>PMS-337</v>
          </cell>
          <cell r="C424" t="str">
            <v>SE China/tropical</v>
          </cell>
          <cell r="D424">
            <v>25.8017</v>
          </cell>
          <cell r="E424">
            <v>115.9742</v>
          </cell>
          <cell r="F424">
            <v>7.42249937719285</v>
          </cell>
        </row>
        <row r="424">
          <cell r="K424">
            <v>5.1934493203119</v>
          </cell>
          <cell r="L424">
            <v>6.930273766051</v>
          </cell>
          <cell r="M424">
            <v>6.05310543269538</v>
          </cell>
          <cell r="N424">
            <v>7.43561084969272</v>
          </cell>
        </row>
        <row r="424">
          <cell r="S424">
            <v>5.72825577781347</v>
          </cell>
          <cell r="T424">
            <v>7.14214487568194</v>
          </cell>
          <cell r="U424">
            <v>6.89003505626122</v>
          </cell>
        </row>
        <row r="425">
          <cell r="B425" t="str">
            <v>PMS-338</v>
          </cell>
          <cell r="C425" t="str">
            <v>SE China/tropical</v>
          </cell>
          <cell r="D425">
            <v>25.7324</v>
          </cell>
          <cell r="E425">
            <v>115.8893</v>
          </cell>
          <cell r="F425">
            <v>4.44277534565875</v>
          </cell>
        </row>
        <row r="425">
          <cell r="K425">
            <v>6.26493834829707</v>
          </cell>
          <cell r="L425">
            <v>4.00013789506727</v>
          </cell>
          <cell r="M425">
            <v>5.50864073691502</v>
          </cell>
          <cell r="N425">
            <v>8.01700781147661</v>
          </cell>
        </row>
        <row r="425">
          <cell r="S425">
            <v>5.85315859531839</v>
          </cell>
          <cell r="T425">
            <v>7.71446234740827</v>
          </cell>
          <cell r="U425">
            <v>7.1309741131116</v>
          </cell>
        </row>
        <row r="426">
          <cell r="B426" t="str">
            <v>PMS-339</v>
          </cell>
          <cell r="C426" t="str">
            <v>SE China/tropical</v>
          </cell>
          <cell r="D426">
            <v>25.6615</v>
          </cell>
          <cell r="E426">
            <v>115.8164</v>
          </cell>
          <cell r="F426">
            <v>2.58407709245634</v>
          </cell>
        </row>
        <row r="426">
          <cell r="K426">
            <v>5.29545326703935</v>
          </cell>
          <cell r="L426">
            <v>2.18937265917851</v>
          </cell>
          <cell r="M426">
            <v>4.68520352866309</v>
          </cell>
        </row>
        <row r="426">
          <cell r="S426">
            <v>4.8660243167884</v>
          </cell>
        </row>
        <row r="426">
          <cell r="U426">
            <v>5.94447990221759</v>
          </cell>
        </row>
        <row r="427">
          <cell r="B427" t="str">
            <v>PMS-340</v>
          </cell>
          <cell r="C427" t="str">
            <v>SE China/tropical</v>
          </cell>
          <cell r="D427">
            <v>25.5853</v>
          </cell>
          <cell r="E427">
            <v>115.7974</v>
          </cell>
          <cell r="F427">
            <v>7.55780257149971</v>
          </cell>
        </row>
        <row r="427">
          <cell r="K427">
            <v>6.35885991810155</v>
          </cell>
          <cell r="L427">
            <v>7.05281344580087</v>
          </cell>
          <cell r="M427">
            <v>6.81200825196055</v>
          </cell>
          <cell r="N427">
            <v>7.06328510285148</v>
          </cell>
        </row>
        <row r="427">
          <cell r="S427">
            <v>5.55261498749851</v>
          </cell>
          <cell r="T427">
            <v>6.8094436153179</v>
          </cell>
          <cell r="U427">
            <v>6.66216162896242</v>
          </cell>
        </row>
        <row r="428">
          <cell r="B428" t="str">
            <v>PMS-341</v>
          </cell>
          <cell r="C428" t="str">
            <v>SE China/tropical</v>
          </cell>
          <cell r="D428">
            <v>25.4937</v>
          </cell>
          <cell r="E428">
            <v>115.7658</v>
          </cell>
        </row>
        <row r="428">
          <cell r="K428">
            <v>4.88881864110982</v>
          </cell>
        </row>
        <row r="428">
          <cell r="M428">
            <v>5.16345167683187</v>
          </cell>
        </row>
        <row r="428">
          <cell r="S428">
            <v>5.05804565299578</v>
          </cell>
        </row>
        <row r="428">
          <cell r="U428">
            <v>6.15571700945015</v>
          </cell>
        </row>
        <row r="429">
          <cell r="B429" t="str">
            <v>PMS-342</v>
          </cell>
          <cell r="C429" t="str">
            <v>SE China/tropical</v>
          </cell>
          <cell r="D429">
            <v>25.4445</v>
          </cell>
          <cell r="E429">
            <v>115.7807</v>
          </cell>
          <cell r="F429">
            <v>6.30048246959703</v>
          </cell>
          <cell r="G429">
            <v>5.80261131644424</v>
          </cell>
        </row>
        <row r="429">
          <cell r="K429">
            <v>6.4883838900802</v>
          </cell>
          <cell r="L429">
            <v>5.63383978172696</v>
          </cell>
          <cell r="M429">
            <v>6.00195201541847</v>
          </cell>
        </row>
        <row r="429">
          <cell r="O429">
            <v>5.12798931453244</v>
          </cell>
        </row>
        <row r="429">
          <cell r="S429">
            <v>6.01256042405782</v>
          </cell>
          <cell r="T429">
            <v>5.54252635905077</v>
          </cell>
          <cell r="U429">
            <v>6.24587294875056</v>
          </cell>
        </row>
        <row r="430">
          <cell r="B430" t="str">
            <v>PMS-343</v>
          </cell>
          <cell r="C430" t="str">
            <v>SE China/tropical</v>
          </cell>
          <cell r="D430">
            <v>25.4071</v>
          </cell>
          <cell r="E430">
            <v>115.7796</v>
          </cell>
          <cell r="F430">
            <v>5.74560138496031</v>
          </cell>
        </row>
        <row r="430">
          <cell r="L430">
            <v>5.26997053465416</v>
          </cell>
          <cell r="M430">
            <v>5.29969877358918</v>
          </cell>
        </row>
        <row r="431">
          <cell r="B431" t="str">
            <v>PMS-345</v>
          </cell>
          <cell r="C431" t="str">
            <v>SE China/tropical</v>
          </cell>
          <cell r="D431">
            <v>24.2623</v>
          </cell>
          <cell r="E431">
            <v>115.9648</v>
          </cell>
          <cell r="F431">
            <v>5.72686320171503</v>
          </cell>
        </row>
        <row r="431">
          <cell r="K431">
            <v>5.76593169414117</v>
          </cell>
          <cell r="L431">
            <v>5.25136975822121</v>
          </cell>
          <cell r="M431">
            <v>5.72750826555907</v>
          </cell>
        </row>
        <row r="431">
          <cell r="S431">
            <v>5.38741267444778</v>
          </cell>
        </row>
        <row r="431">
          <cell r="U431">
            <v>6.50803739854219</v>
          </cell>
        </row>
        <row r="432">
          <cell r="B432" t="str">
            <v>PMS-347</v>
          </cell>
          <cell r="C432" t="str">
            <v>SE China/tropical</v>
          </cell>
          <cell r="D432">
            <v>24.168</v>
          </cell>
          <cell r="E432">
            <v>115.8839</v>
          </cell>
          <cell r="F432">
            <v>5.57882063462457</v>
          </cell>
        </row>
        <row r="432">
          <cell r="K432">
            <v>5.57148680720733</v>
          </cell>
          <cell r="L432">
            <v>5.10589895377582</v>
          </cell>
          <cell r="M432">
            <v>5.35506176888653</v>
          </cell>
          <cell r="N432">
            <v>7.07808866395293</v>
          </cell>
        </row>
        <row r="432">
          <cell r="S432">
            <v>5.33282206963216</v>
          </cell>
          <cell r="T432">
            <v>6.82967533187686</v>
          </cell>
          <cell r="U432">
            <v>6.56182252940483</v>
          </cell>
        </row>
        <row r="433">
          <cell r="B433" t="str">
            <v>PMS-349</v>
          </cell>
          <cell r="C433" t="str">
            <v>SE China/tropical</v>
          </cell>
          <cell r="D433">
            <v>24.19</v>
          </cell>
          <cell r="E433">
            <v>115.82</v>
          </cell>
        </row>
        <row r="433">
          <cell r="K433">
            <v>6.19429167914378</v>
          </cell>
        </row>
        <row r="433">
          <cell r="M433">
            <v>6.48370266890603</v>
          </cell>
        </row>
        <row r="433">
          <cell r="S433">
            <v>5.39322407548183</v>
          </cell>
        </row>
        <row r="433">
          <cell r="U433">
            <v>6.51430496181706</v>
          </cell>
        </row>
        <row r="434">
          <cell r="B434" t="str">
            <v>PMS-350</v>
          </cell>
          <cell r="C434" t="str">
            <v>SE China/tropical</v>
          </cell>
          <cell r="D434">
            <v>24.1175</v>
          </cell>
          <cell r="E434">
            <v>115.6582</v>
          </cell>
          <cell r="F434">
            <v>4.30672644403205</v>
          </cell>
        </row>
        <row r="434">
          <cell r="K434">
            <v>6.66289537591768</v>
          </cell>
          <cell r="L434">
            <v>3.85858733125411</v>
          </cell>
          <cell r="M434">
            <v>5.36017089277269</v>
          </cell>
        </row>
        <row r="434">
          <cell r="S434">
            <v>6.71178482556845</v>
          </cell>
        </row>
        <row r="434">
          <cell r="U434">
            <v>7.93346482484469</v>
          </cell>
        </row>
        <row r="435">
          <cell r="B435" t="str">
            <v>PMS-352</v>
          </cell>
          <cell r="C435" t="str">
            <v>SE China/tropical</v>
          </cell>
          <cell r="D435">
            <v>24.0879</v>
          </cell>
          <cell r="E435">
            <v>115.5374</v>
          </cell>
          <cell r="F435">
            <v>4.65020848081042</v>
          </cell>
        </row>
        <row r="435">
          <cell r="J435">
            <v>3.24767433121173</v>
          </cell>
          <cell r="K435">
            <v>6.49928748317902</v>
          </cell>
          <cell r="L435">
            <v>4.57410833973775</v>
          </cell>
          <cell r="M435">
            <v>5.66439100517351</v>
          </cell>
        </row>
        <row r="435">
          <cell r="S435">
            <v>5.89796476782888</v>
          </cell>
        </row>
        <row r="435">
          <cell r="U435">
            <v>7.05761156699449</v>
          </cell>
        </row>
        <row r="436">
          <cell r="B436" t="str">
            <v>PMS-353</v>
          </cell>
          <cell r="C436" t="str">
            <v>SE China/tropical</v>
          </cell>
          <cell r="D436">
            <v>24.074</v>
          </cell>
          <cell r="E436">
            <v>115.4863</v>
          </cell>
          <cell r="F436">
            <v>4.75680471677481</v>
          </cell>
        </row>
        <row r="436">
          <cell r="K436">
            <v>4.87213369265814</v>
          </cell>
          <cell r="L436">
            <v>4.30800384861447</v>
          </cell>
          <cell r="M436">
            <v>4.8844756704949</v>
          </cell>
        </row>
        <row r="436">
          <cell r="S436">
            <v>6.03965288915012</v>
          </cell>
        </row>
        <row r="436">
          <cell r="U436">
            <v>7.24266011136265</v>
          </cell>
        </row>
        <row r="437">
          <cell r="B437" t="str">
            <v>PMS-354</v>
          </cell>
          <cell r="C437" t="str">
            <v>SE China/tropical</v>
          </cell>
          <cell r="D437">
            <v>24.0615</v>
          </cell>
          <cell r="E437">
            <v>115.3975</v>
          </cell>
          <cell r="F437">
            <v>5.55430737214475</v>
          </cell>
        </row>
        <row r="437">
          <cell r="K437">
            <v>6.19484254794315</v>
          </cell>
          <cell r="L437">
            <v>5.07316562803016</v>
          </cell>
          <cell r="M437">
            <v>6.12861477831719</v>
          </cell>
        </row>
        <row r="437">
          <cell r="S437">
            <v>6.26292515947229</v>
          </cell>
        </row>
        <row r="437">
          <cell r="U437">
            <v>7.44925970097175</v>
          </cell>
        </row>
        <row r="438">
          <cell r="B438" t="str">
            <v>PMS-359</v>
          </cell>
          <cell r="C438" t="str">
            <v>SE China/tropical</v>
          </cell>
          <cell r="D438">
            <v>22.9134</v>
          </cell>
          <cell r="E438">
            <v>112.337</v>
          </cell>
          <cell r="F438">
            <v>6.76471633329973</v>
          </cell>
        </row>
        <row r="438">
          <cell r="K438">
            <v>6.17228107460394</v>
          </cell>
          <cell r="L438">
            <v>6.26355871921549</v>
          </cell>
          <cell r="M438">
            <v>6.39897313281733</v>
          </cell>
        </row>
        <row r="438">
          <cell r="S438">
            <v>6.39134441303276</v>
          </cell>
        </row>
        <row r="438">
          <cell r="U438">
            <v>7.59053662001707</v>
          </cell>
        </row>
        <row r="439">
          <cell r="B439" t="str">
            <v>PMS-364a</v>
          </cell>
          <cell r="C439" t="str">
            <v>SE China/tropical</v>
          </cell>
          <cell r="D439">
            <v>22.5140666666667</v>
          </cell>
          <cell r="E439">
            <v>112.196266666667</v>
          </cell>
          <cell r="F439">
            <v>5.747601805773</v>
          </cell>
        </row>
        <row r="439">
          <cell r="K439">
            <v>5.56518309337877</v>
          </cell>
          <cell r="L439">
            <v>5.28083897474206</v>
          </cell>
          <cell r="M439">
            <v>5.7171737298994</v>
          </cell>
        </row>
        <row r="439">
          <cell r="S439">
            <v>5.94852865765567</v>
          </cell>
        </row>
        <row r="439">
          <cell r="U439">
            <v>7.11192997232855</v>
          </cell>
        </row>
        <row r="440">
          <cell r="B440" t="str">
            <v>PMS-368</v>
          </cell>
          <cell r="C440" t="str">
            <v>SE China/tropical</v>
          </cell>
          <cell r="D440">
            <v>21.5701</v>
          </cell>
          <cell r="E440">
            <v>110.4919</v>
          </cell>
        </row>
        <row r="440">
          <cell r="K440">
            <v>4.93043762908498</v>
          </cell>
        </row>
        <row r="440">
          <cell r="M440">
            <v>5.20552656935604</v>
          </cell>
        </row>
        <row r="440">
          <cell r="S440">
            <v>6.24151446800298</v>
          </cell>
        </row>
        <row r="440">
          <cell r="U440">
            <v>7.45958701648173</v>
          </cell>
        </row>
        <row r="441">
          <cell r="B441" t="str">
            <v>PMS-371</v>
          </cell>
          <cell r="C441" t="str">
            <v>SE China/tropical</v>
          </cell>
          <cell r="D441">
            <v>20.7002</v>
          </cell>
          <cell r="E441">
            <v>110.0545</v>
          </cell>
          <cell r="F441">
            <v>5.04941294591159</v>
          </cell>
        </row>
        <row r="441">
          <cell r="K441">
            <v>8.25063500784888</v>
          </cell>
          <cell r="L441">
            <v>4.57769747840097</v>
          </cell>
          <cell r="M441">
            <v>7.52097032929857</v>
          </cell>
        </row>
        <row r="441">
          <cell r="S441">
            <v>7.37198255109704</v>
          </cell>
        </row>
        <row r="441">
          <cell r="U441">
            <v>8.63419110551994</v>
          </cell>
        </row>
        <row r="442">
          <cell r="B442" t="str">
            <v>PMS-372</v>
          </cell>
          <cell r="C442" t="str">
            <v>SE China/tropical</v>
          </cell>
          <cell r="D442">
            <v>20.4586</v>
          </cell>
          <cell r="E442">
            <v>110.0265</v>
          </cell>
          <cell r="F442">
            <v>5.02501783554862</v>
          </cell>
        </row>
        <row r="442">
          <cell r="K442">
            <v>7.36377327571026</v>
          </cell>
          <cell r="L442">
            <v>4.56518592663637</v>
          </cell>
          <cell r="M442">
            <v>6.08130680773839</v>
          </cell>
          <cell r="N442">
            <v>6.51173231670884</v>
          </cell>
        </row>
        <row r="442">
          <cell r="S442">
            <v>6.89448683724017</v>
          </cell>
          <cell r="T442">
            <v>6.26576176365685</v>
          </cell>
          <cell r="U442">
            <v>7.5956129621839</v>
          </cell>
        </row>
        <row r="443">
          <cell r="B443" t="str">
            <v>PMS-375</v>
          </cell>
          <cell r="C443" t="str">
            <v>SE China/tropical</v>
          </cell>
          <cell r="D443">
            <v>19.6304</v>
          </cell>
          <cell r="E443">
            <v>110.2909</v>
          </cell>
          <cell r="F443">
            <v>2.38735902798758</v>
          </cell>
        </row>
        <row r="443">
          <cell r="K443">
            <v>5.63866097003762</v>
          </cell>
          <cell r="L443">
            <v>1.9992848553599</v>
          </cell>
          <cell r="M443">
            <v>4.54028424108182</v>
          </cell>
        </row>
        <row r="443">
          <cell r="S443">
            <v>5.70058686365404</v>
          </cell>
        </row>
        <row r="443">
          <cell r="U443">
            <v>6.84893059711894</v>
          </cell>
        </row>
        <row r="444">
          <cell r="B444" t="str">
            <v>PMS-381</v>
          </cell>
          <cell r="C444" t="str">
            <v>SE China/tropical</v>
          </cell>
          <cell r="D444">
            <v>19.0098</v>
          </cell>
          <cell r="E444">
            <v>109.6464</v>
          </cell>
        </row>
        <row r="444">
          <cell r="I444">
            <v>5.74480166024281</v>
          </cell>
        </row>
        <row r="444">
          <cell r="K444">
            <v>9.28752059186798</v>
          </cell>
          <cell r="L444">
            <v>5.08261949138626</v>
          </cell>
          <cell r="M444">
            <v>8.02264036182808</v>
          </cell>
        </row>
        <row r="444">
          <cell r="S444">
            <v>8.25549439441563</v>
          </cell>
        </row>
        <row r="444">
          <cell r="U444">
            <v>9.57748349218912</v>
          </cell>
        </row>
        <row r="445">
          <cell r="B445" t="str">
            <v>PMS-384</v>
          </cell>
          <cell r="C445" t="str">
            <v>SE China/tropical</v>
          </cell>
          <cell r="D445">
            <v>18.6645</v>
          </cell>
          <cell r="E445">
            <v>109.5829</v>
          </cell>
          <cell r="F445">
            <v>5.29364136181594</v>
          </cell>
        </row>
        <row r="445">
          <cell r="L445">
            <v>4.82601707031404</v>
          </cell>
          <cell r="M445">
            <v>4.85522784828014</v>
          </cell>
        </row>
        <row r="446">
          <cell r="B446" t="str">
            <v>PMS-389</v>
          </cell>
          <cell r="C446" t="str">
            <v>SE China/tropical</v>
          </cell>
          <cell r="D446">
            <v>22.1938</v>
          </cell>
          <cell r="E446">
            <v>108.5242</v>
          </cell>
        </row>
        <row r="446">
          <cell r="K446">
            <v>5.60597439159</v>
          </cell>
        </row>
        <row r="446">
          <cell r="M446">
            <v>5.87539256057016</v>
          </cell>
        </row>
        <row r="446">
          <cell r="S446">
            <v>4.98653610593883</v>
          </cell>
        </row>
        <row r="446">
          <cell r="U446">
            <v>6.05104760109899</v>
          </cell>
        </row>
        <row r="447">
          <cell r="B447" t="str">
            <v>PMS-392</v>
          </cell>
          <cell r="C447" t="str">
            <v>SE China/tropical</v>
          </cell>
          <cell r="D447">
            <v>22.394</v>
          </cell>
          <cell r="E447">
            <v>108.381</v>
          </cell>
        </row>
        <row r="448">
          <cell r="B448" t="str">
            <v>PMS-396</v>
          </cell>
          <cell r="C448" t="str">
            <v>SE China/tropical</v>
          </cell>
          <cell r="D448">
            <v>24.5096</v>
          </cell>
          <cell r="E448">
            <v>109.9496</v>
          </cell>
        </row>
        <row r="449">
          <cell r="B449" t="str">
            <v>PMS-397</v>
          </cell>
          <cell r="C449" t="str">
            <v>SE China/tropical</v>
          </cell>
          <cell r="D449">
            <v>24.4048</v>
          </cell>
          <cell r="E449">
            <v>109.9804</v>
          </cell>
          <cell r="F449">
            <v>6.54109753292413</v>
          </cell>
        </row>
        <row r="449">
          <cell r="K449">
            <v>7.75093787268447</v>
          </cell>
          <cell r="L449">
            <v>6.0617032563814</v>
          </cell>
          <cell r="M449">
            <v>7.38954214837251</v>
          </cell>
        </row>
        <row r="449">
          <cell r="S449">
            <v>8.26737127650186</v>
          </cell>
        </row>
        <row r="449">
          <cell r="U449">
            <v>9.56763562366329</v>
          </cell>
        </row>
        <row r="450">
          <cell r="B450" t="str">
            <v>PMS-398</v>
          </cell>
          <cell r="C450" t="str">
            <v>SE China/tropical</v>
          </cell>
          <cell r="D450">
            <v>24.3374</v>
          </cell>
          <cell r="E450">
            <v>110.0766</v>
          </cell>
          <cell r="F450">
            <v>5.45335853911764</v>
          </cell>
        </row>
        <row r="450">
          <cell r="L450">
            <v>4.97404338697181</v>
          </cell>
          <cell r="M450">
            <v>4.98760126964921</v>
          </cell>
        </row>
        <row r="451">
          <cell r="B451" t="str">
            <v>PMS-399</v>
          </cell>
          <cell r="C451" t="str">
            <v>SE China/tropical</v>
          </cell>
          <cell r="D451">
            <v>24.3947</v>
          </cell>
          <cell r="E451">
            <v>110.1307</v>
          </cell>
          <cell r="F451">
            <v>6.44187552396288</v>
          </cell>
        </row>
        <row r="451">
          <cell r="K451">
            <v>7.76180901873974</v>
          </cell>
          <cell r="L451">
            <v>5.9639896428035</v>
          </cell>
          <cell r="M451">
            <v>7.53985854647698</v>
          </cell>
          <cell r="N451">
            <v>5.1580104421117</v>
          </cell>
        </row>
        <row r="451">
          <cell r="S451">
            <v>7.76508539062543</v>
          </cell>
          <cell r="T451">
            <v>4.93419279763453</v>
          </cell>
          <cell r="U451">
            <v>7.88374280133446</v>
          </cell>
        </row>
        <row r="452">
          <cell r="B452" t="str">
            <v>PMS-400</v>
          </cell>
          <cell r="C452" t="str">
            <v>SE China/tropical</v>
          </cell>
          <cell r="D452">
            <v>24.4224</v>
          </cell>
          <cell r="E452">
            <v>110.2133</v>
          </cell>
          <cell r="F452">
            <v>5.09325214138499</v>
          </cell>
        </row>
        <row r="452">
          <cell r="K452">
            <v>7.0149180433729</v>
          </cell>
          <cell r="L452">
            <v>4.62935892839154</v>
          </cell>
          <cell r="M452">
            <v>5.95244538875598</v>
          </cell>
        </row>
        <row r="452">
          <cell r="S452">
            <v>5.71875205318705</v>
          </cell>
        </row>
        <row r="452">
          <cell r="U452">
            <v>6.8488348216087</v>
          </cell>
        </row>
        <row r="453">
          <cell r="B453" t="str">
            <v>PMS-403</v>
          </cell>
          <cell r="C453" t="str">
            <v>SE China/tropical</v>
          </cell>
          <cell r="D453">
            <v>24.6495</v>
          </cell>
          <cell r="E453">
            <v>110.43</v>
          </cell>
          <cell r="F453">
            <v>4.92845003218171</v>
          </cell>
          <cell r="G453">
            <v>5.99175839509005</v>
          </cell>
        </row>
        <row r="453">
          <cell r="L453">
            <v>4.69843714815281</v>
          </cell>
          <cell r="M453">
            <v>4.68701190066765</v>
          </cell>
          <cell r="N453">
            <v>7.18845016080362</v>
          </cell>
          <cell r="O453">
            <v>8.35748494597461</v>
          </cell>
        </row>
        <row r="453">
          <cell r="T453">
            <v>7.88079893757815</v>
          </cell>
          <cell r="U453">
            <v>7.67282612145448</v>
          </cell>
        </row>
        <row r="454">
          <cell r="B454" t="str">
            <v>PMS-404</v>
          </cell>
          <cell r="C454" t="str">
            <v>SE China/tropical</v>
          </cell>
          <cell r="D454">
            <v>24.6872</v>
          </cell>
          <cell r="E454">
            <v>110.4719</v>
          </cell>
          <cell r="F454">
            <v>6.35109878440752</v>
          </cell>
        </row>
        <row r="454">
          <cell r="K454">
            <v>6.20419681727821</v>
          </cell>
          <cell r="L454">
            <v>5.86551550301543</v>
          </cell>
          <cell r="M454">
            <v>6.19057703149407</v>
          </cell>
        </row>
        <row r="454">
          <cell r="S454">
            <v>7.27366206468639</v>
          </cell>
        </row>
        <row r="454">
          <cell r="U454">
            <v>8.51186516905538</v>
          </cell>
        </row>
        <row r="455">
          <cell r="B455" t="str">
            <v>PMS-405</v>
          </cell>
          <cell r="C455" t="str">
            <v>SE China/tropical</v>
          </cell>
          <cell r="D455">
            <v>26.2417</v>
          </cell>
          <cell r="E455">
            <v>111.4537</v>
          </cell>
          <cell r="F455">
            <v>5.95796698112932</v>
          </cell>
        </row>
        <row r="455">
          <cell r="K455">
            <v>7.52532042687298</v>
          </cell>
          <cell r="L455">
            <v>5.46978348275821</v>
          </cell>
          <cell r="M455">
            <v>7.22512317273693</v>
          </cell>
        </row>
        <row r="455">
          <cell r="S455">
            <v>6.25114623922848</v>
          </cell>
        </row>
        <row r="455">
          <cell r="U455">
            <v>7.43663398539305</v>
          </cell>
        </row>
        <row r="456">
          <cell r="B456" t="str">
            <v>PMS-406</v>
          </cell>
          <cell r="C456" t="str">
            <v>SE China/tropical</v>
          </cell>
          <cell r="D456">
            <v>26.3182</v>
          </cell>
          <cell r="E456">
            <v>111.4272</v>
          </cell>
          <cell r="F456">
            <v>5.19087464325314</v>
          </cell>
        </row>
        <row r="456">
          <cell r="L456">
            <v>4.71331991985858</v>
          </cell>
          <cell r="M456">
            <v>4.67604986598475</v>
          </cell>
        </row>
        <row r="457">
          <cell r="B457" t="str">
            <v>PMS-407</v>
          </cell>
          <cell r="C457" t="str">
            <v>SE China/tropical</v>
          </cell>
          <cell r="D457">
            <v>26.3729</v>
          </cell>
          <cell r="E457">
            <v>111.3735</v>
          </cell>
          <cell r="F457">
            <v>5.35239520377086</v>
          </cell>
        </row>
        <row r="457">
          <cell r="J457">
            <v>1.20097517698221</v>
          </cell>
          <cell r="K457">
            <v>5.76325512181948</v>
          </cell>
          <cell r="L457">
            <v>3.92282430513968</v>
          </cell>
          <cell r="M457">
            <v>4.95388575994309</v>
          </cell>
        </row>
        <row r="457">
          <cell r="S457">
            <v>5.7616852449796</v>
          </cell>
        </row>
        <row r="457">
          <cell r="U457">
            <v>6.89497218087026</v>
          </cell>
        </row>
        <row r="458">
          <cell r="B458" t="str">
            <v>PMS-409</v>
          </cell>
          <cell r="C458" t="str">
            <v>SE China/tropical</v>
          </cell>
          <cell r="D458">
            <v>26.4754</v>
          </cell>
          <cell r="E458">
            <v>111.2535</v>
          </cell>
          <cell r="F458">
            <v>8.52719910742961</v>
          </cell>
        </row>
        <row r="458">
          <cell r="K458">
            <v>5.96439933515192</v>
          </cell>
          <cell r="L458">
            <v>8.02095703236191</v>
          </cell>
          <cell r="M458">
            <v>6.84385164177929</v>
          </cell>
        </row>
        <row r="458">
          <cell r="S458">
            <v>5.97987983671135</v>
          </cell>
        </row>
        <row r="458">
          <cell r="U458">
            <v>7.12923730036424</v>
          </cell>
        </row>
        <row r="459">
          <cell r="B459" t="str">
            <v>PMS-410</v>
          </cell>
          <cell r="C459" t="str">
            <v>SE China/tropical</v>
          </cell>
          <cell r="D459">
            <v>26.5603</v>
          </cell>
          <cell r="E459">
            <v>111.2223</v>
          </cell>
        </row>
        <row r="459">
          <cell r="K459">
            <v>7.02662195445086</v>
          </cell>
        </row>
        <row r="459">
          <cell r="M459">
            <v>7.32329384993524</v>
          </cell>
        </row>
        <row r="459">
          <cell r="S459">
            <v>6.39346055000219</v>
          </cell>
        </row>
        <row r="459">
          <cell r="U459">
            <v>7.58911714389785</v>
          </cell>
        </row>
        <row r="460">
          <cell r="B460" t="str">
            <v>PMS-411</v>
          </cell>
          <cell r="C460" t="str">
            <v>SE China/tropical</v>
          </cell>
          <cell r="D460">
            <v>26.6653</v>
          </cell>
          <cell r="E460">
            <v>111.1968</v>
          </cell>
        </row>
        <row r="460">
          <cell r="K460">
            <v>6.67044351079678</v>
          </cell>
        </row>
        <row r="460">
          <cell r="M460">
            <v>6.97545058562003</v>
          </cell>
        </row>
        <row r="460">
          <cell r="S460">
            <v>6.54423955487236</v>
          </cell>
        </row>
        <row r="460">
          <cell r="U460">
            <v>7.78437604763122</v>
          </cell>
        </row>
        <row r="461">
          <cell r="B461" t="str">
            <v>PMS-412</v>
          </cell>
          <cell r="C461" t="str">
            <v>SE China/tropical</v>
          </cell>
          <cell r="D461">
            <v>26.7489</v>
          </cell>
          <cell r="E461">
            <v>111.1506</v>
          </cell>
          <cell r="F461">
            <v>5.84675167584071</v>
          </cell>
        </row>
        <row r="461">
          <cell r="K461">
            <v>7.52391862994921</v>
          </cell>
          <cell r="L461">
            <v>5.37833510313654</v>
          </cell>
          <cell r="M461">
            <v>6.60428727813901</v>
          </cell>
        </row>
        <row r="461">
          <cell r="S461">
            <v>5.18116511568905</v>
          </cell>
        </row>
        <row r="461">
          <cell r="U461">
            <v>6.27857409961365</v>
          </cell>
        </row>
        <row r="462">
          <cell r="B462" t="str">
            <v>PMS-413</v>
          </cell>
          <cell r="C462" t="str">
            <v>SE China/tropical</v>
          </cell>
          <cell r="D462">
            <v>26.797</v>
          </cell>
          <cell r="E462">
            <v>111.2069</v>
          </cell>
        </row>
        <row r="462">
          <cell r="K462">
            <v>5.75427465542489</v>
          </cell>
        </row>
        <row r="462">
          <cell r="M462">
            <v>6.03953052351297</v>
          </cell>
        </row>
        <row r="462">
          <cell r="S462">
            <v>5.49074112440932</v>
          </cell>
        </row>
        <row r="462">
          <cell r="U462">
            <v>6.61943375963154</v>
          </cell>
        </row>
        <row r="463">
          <cell r="B463" t="str">
            <v>PMS-414</v>
          </cell>
          <cell r="C463" t="str">
            <v>SE China/tropical</v>
          </cell>
          <cell r="D463">
            <v>27.0023</v>
          </cell>
          <cell r="E463">
            <v>111.2834</v>
          </cell>
        </row>
        <row r="463">
          <cell r="K463">
            <v>6.29698398979124</v>
          </cell>
        </row>
        <row r="463">
          <cell r="M463">
            <v>6.58733103158914</v>
          </cell>
        </row>
        <row r="463">
          <cell r="S463">
            <v>5.36608443581646</v>
          </cell>
        </row>
        <row r="463">
          <cell r="U463">
            <v>6.4850325252928</v>
          </cell>
        </row>
        <row r="464">
          <cell r="B464" t="str">
            <v>PMS-416</v>
          </cell>
          <cell r="C464" t="str">
            <v>SE China/tropical</v>
          </cell>
          <cell r="D464">
            <v>28.066</v>
          </cell>
          <cell r="E464">
            <v>109.5888</v>
          </cell>
          <cell r="F464">
            <v>7.7627550943396</v>
          </cell>
          <cell r="G464">
            <v>6.88671636283844</v>
          </cell>
        </row>
        <row r="464">
          <cell r="K464">
            <v>4.99879907691111</v>
          </cell>
          <cell r="L464">
            <v>7.10751884039965</v>
          </cell>
          <cell r="M464">
            <v>6.4012784201608</v>
          </cell>
          <cell r="N464">
            <v>6.45115541393312</v>
          </cell>
          <cell r="O464">
            <v>5.60786832106435</v>
          </cell>
        </row>
        <row r="464">
          <cell r="S464">
            <v>6.01904852473299</v>
          </cell>
          <cell r="T464">
            <v>6.15143771070614</v>
          </cell>
          <cell r="U464">
            <v>6.56663884934889</v>
          </cell>
        </row>
        <row r="465">
          <cell r="B465" t="str">
            <v>PMS-418</v>
          </cell>
          <cell r="C465" t="str">
            <v>SE China/tropical</v>
          </cell>
          <cell r="D465">
            <v>28.2366</v>
          </cell>
          <cell r="E465">
            <v>109.678</v>
          </cell>
          <cell r="F465">
            <v>5.08312822684561</v>
          </cell>
        </row>
        <row r="465">
          <cell r="K465">
            <v>6.33119740415778</v>
          </cell>
          <cell r="L465">
            <v>4.61942669894011</v>
          </cell>
          <cell r="M465">
            <v>5.81588652553319</v>
          </cell>
        </row>
        <row r="465">
          <cell r="S465">
            <v>6.31898546788338</v>
          </cell>
        </row>
        <row r="465">
          <cell r="U465">
            <v>7.50933740696502</v>
          </cell>
        </row>
        <row r="466">
          <cell r="B466" t="str">
            <v>PMS-424</v>
          </cell>
          <cell r="C466" t="str">
            <v>SE China/tropical</v>
          </cell>
          <cell r="D466">
            <v>28.2517</v>
          </cell>
          <cell r="E466">
            <v>110.1155</v>
          </cell>
        </row>
        <row r="466">
          <cell r="K466">
            <v>6.97018298881939</v>
          </cell>
        </row>
        <row r="466">
          <cell r="M466">
            <v>7.27783587215985</v>
          </cell>
        </row>
        <row r="466">
          <cell r="S466">
            <v>6.4433398572663</v>
          </cell>
        </row>
        <row r="466">
          <cell r="U466">
            <v>7.67619051143173</v>
          </cell>
        </row>
        <row r="467">
          <cell r="B467" t="str">
            <v>PMS-425</v>
          </cell>
          <cell r="C467" t="str">
            <v>Yangtze-Qinling</v>
          </cell>
          <cell r="D467">
            <v>29.7184</v>
          </cell>
          <cell r="E467">
            <v>113.8473</v>
          </cell>
          <cell r="F467">
            <v>7.16010150621602</v>
          </cell>
          <cell r="G467">
            <v>7.20676241200514</v>
          </cell>
        </row>
        <row r="467">
          <cell r="K467">
            <v>5.49411201372642</v>
          </cell>
          <cell r="L467">
            <v>6.76619827883778</v>
          </cell>
          <cell r="M467">
            <v>6.45898281261544</v>
          </cell>
          <cell r="N467">
            <v>6.75888958159826</v>
          </cell>
          <cell r="O467">
            <v>6.06530315909145</v>
          </cell>
        </row>
        <row r="467">
          <cell r="S467">
            <v>5.45614733068076</v>
          </cell>
          <cell r="T467">
            <v>6.51011226389758</v>
          </cell>
          <cell r="U467">
            <v>6.39833253054561</v>
          </cell>
        </row>
        <row r="468">
          <cell r="B468" t="str">
            <v>PMS-427</v>
          </cell>
          <cell r="C468" t="str">
            <v>Yangtze-Qinling</v>
          </cell>
          <cell r="D468">
            <v>29.7684</v>
          </cell>
          <cell r="E468">
            <v>114.0434</v>
          </cell>
          <cell r="F468">
            <v>7.85312870419093</v>
          </cell>
        </row>
        <row r="468">
          <cell r="K468">
            <v>5.93478270201986</v>
          </cell>
          <cell r="L468">
            <v>7.34585243052346</v>
          </cell>
          <cell r="M468">
            <v>6.79847649350113</v>
          </cell>
          <cell r="N468">
            <v>6.58247870181064</v>
          </cell>
        </row>
        <row r="468">
          <cell r="S468">
            <v>4.85572727911653</v>
          </cell>
          <cell r="T468">
            <v>6.33834076128348</v>
          </cell>
          <cell r="U468">
            <v>6.05322844319032</v>
          </cell>
        </row>
        <row r="469">
          <cell r="B469" t="str">
            <v>PMS-430</v>
          </cell>
          <cell r="C469" t="str">
            <v>M. xgiganteus 2x</v>
          </cell>
          <cell r="D469">
            <v>29.8976</v>
          </cell>
          <cell r="E469">
            <v>114.2916</v>
          </cell>
          <cell r="F469">
            <v>8.59856971339587</v>
          </cell>
          <cell r="G469">
            <v>8.27284136718834</v>
          </cell>
        </row>
        <row r="469">
          <cell r="J469">
            <v>4.26191678782954</v>
          </cell>
          <cell r="K469">
            <v>7.22285772234792</v>
          </cell>
          <cell r="L469">
            <v>7.80512222830043</v>
          </cell>
          <cell r="M469">
            <v>7.72588746235273</v>
          </cell>
          <cell r="N469">
            <v>8.64708340288575</v>
          </cell>
          <cell r="O469">
            <v>7.83349247838897</v>
          </cell>
        </row>
        <row r="469">
          <cell r="R469">
            <v>7.5122363223755</v>
          </cell>
          <cell r="S469">
            <v>6.60500183545986</v>
          </cell>
          <cell r="T469">
            <v>8.19172246016185</v>
          </cell>
          <cell r="U469">
            <v>7.95002214203138</v>
          </cell>
          <cell r="V469">
            <v>5.86164694797791</v>
          </cell>
        </row>
        <row r="470">
          <cell r="B470" t="str">
            <v>PMS-433</v>
          </cell>
          <cell r="C470" t="str">
            <v>Yangtze-Qinling</v>
          </cell>
          <cell r="D470">
            <v>30.1246</v>
          </cell>
          <cell r="E470">
            <v>114.3521</v>
          </cell>
        </row>
        <row r="470">
          <cell r="K470">
            <v>4.77881818038808</v>
          </cell>
        </row>
        <row r="470">
          <cell r="M470">
            <v>5.05223136443489</v>
          </cell>
        </row>
        <row r="470">
          <cell r="S470">
            <v>4.99099148870582</v>
          </cell>
        </row>
        <row r="470">
          <cell r="U470">
            <v>6.08316106541204</v>
          </cell>
        </row>
        <row r="471">
          <cell r="B471" t="str">
            <v>PMS-436</v>
          </cell>
          <cell r="C471" t="str">
            <v>Korea/N China</v>
          </cell>
          <cell r="D471">
            <v>41.317</v>
          </cell>
          <cell r="E471">
            <v>123.7384</v>
          </cell>
          <cell r="F471">
            <v>4.15642719055888</v>
          </cell>
          <cell r="G471">
            <v>4.64842426523368</v>
          </cell>
        </row>
        <row r="471">
          <cell r="I471">
            <v>4.84946508657452</v>
          </cell>
        </row>
        <row r="471">
          <cell r="K471">
            <v>3.58720840472491</v>
          </cell>
          <cell r="L471">
            <v>4.08479914236318</v>
          </cell>
          <cell r="M471">
            <v>4.02367012252824</v>
          </cell>
          <cell r="N471">
            <v>4.357315855702</v>
          </cell>
          <cell r="O471">
            <v>4.38500940282215</v>
          </cell>
        </row>
        <row r="471">
          <cell r="S471">
            <v>3.51222646606713</v>
          </cell>
          <cell r="T471">
            <v>4.45534390433075</v>
          </cell>
          <cell r="U471">
            <v>4.31411525652351</v>
          </cell>
        </row>
        <row r="472">
          <cell r="B472" t="str">
            <v>PMS-438</v>
          </cell>
          <cell r="C472" t="str">
            <v>Korea/N China</v>
          </cell>
          <cell r="D472">
            <v>41.3288</v>
          </cell>
          <cell r="E472">
            <v>123.6903</v>
          </cell>
          <cell r="F472">
            <v>3.93643249646774</v>
          </cell>
          <cell r="G472">
            <v>4.76973000615699</v>
          </cell>
        </row>
        <row r="472">
          <cell r="I472">
            <v>5.93113287459313</v>
          </cell>
        </row>
        <row r="472">
          <cell r="K472">
            <v>3.83185701203461</v>
          </cell>
          <cell r="L472">
            <v>4.57871749147555</v>
          </cell>
          <cell r="M472">
            <v>4.43974400232075</v>
          </cell>
          <cell r="N472">
            <v>4.76811973213987</v>
          </cell>
          <cell r="O472">
            <v>4.31958229846876</v>
          </cell>
        </row>
        <row r="472">
          <cell r="S472">
            <v>4.72651414132717</v>
          </cell>
          <cell r="T472">
            <v>4.65715311042578</v>
          </cell>
          <cell r="U472">
            <v>4.67311446055463</v>
          </cell>
        </row>
        <row r="473">
          <cell r="B473" t="str">
            <v>PMS-444</v>
          </cell>
          <cell r="C473" t="str">
            <v>SE China/tropical</v>
          </cell>
          <cell r="D473">
            <v>23.1796</v>
          </cell>
          <cell r="E473">
            <v>113.3788</v>
          </cell>
          <cell r="F473">
            <v>5.45022301893212</v>
          </cell>
        </row>
        <row r="473">
          <cell r="K473">
            <v>5.56638622405973</v>
          </cell>
          <cell r="L473">
            <v>4.98856477718023</v>
          </cell>
          <cell r="M473">
            <v>5.64351807129125</v>
          </cell>
        </row>
        <row r="473">
          <cell r="S473">
            <v>6.4135797982758</v>
          </cell>
        </row>
        <row r="473">
          <cell r="U473">
            <v>7.61435362743809</v>
          </cell>
        </row>
        <row r="474">
          <cell r="B474" t="str">
            <v>PMS-445</v>
          </cell>
          <cell r="C474" t="str">
            <v>SE China/tropical</v>
          </cell>
          <cell r="D474">
            <v>23.1815</v>
          </cell>
          <cell r="E474">
            <v>113.3782</v>
          </cell>
          <cell r="F474">
            <v>5.15295859688289</v>
          </cell>
        </row>
        <row r="474">
          <cell r="K474">
            <v>5.68710602531558</v>
          </cell>
          <cell r="L474">
            <v>4.69663708133647</v>
          </cell>
          <cell r="M474">
            <v>5.55421512917135</v>
          </cell>
        </row>
        <row r="474">
          <cell r="S474">
            <v>6.66254976161267</v>
          </cell>
        </row>
        <row r="474">
          <cell r="U474">
            <v>7.88081638381981</v>
          </cell>
        </row>
        <row r="475">
          <cell r="B475" t="str">
            <v>PMS-447</v>
          </cell>
          <cell r="C475" t="str">
            <v>SE China/tropical</v>
          </cell>
          <cell r="D475">
            <v>23.1858</v>
          </cell>
          <cell r="E475">
            <v>113.3799</v>
          </cell>
          <cell r="F475">
            <v>5.8467516758402</v>
          </cell>
        </row>
        <row r="475">
          <cell r="K475">
            <v>6.36435760603396</v>
          </cell>
          <cell r="L475">
            <v>5.37833510313627</v>
          </cell>
          <cell r="M475">
            <v>6.34288454899985</v>
          </cell>
        </row>
        <row r="475">
          <cell r="S475">
            <v>5.71127399028493</v>
          </cell>
        </row>
        <row r="475">
          <cell r="U475">
            <v>6.85689163675103</v>
          </cell>
        </row>
        <row r="476">
          <cell r="B476" t="str">
            <v>PMS-458</v>
          </cell>
          <cell r="C476" t="str">
            <v>M. sacchariflorus 4x</v>
          </cell>
          <cell r="D476">
            <v>36.1734</v>
          </cell>
          <cell r="E476">
            <v>120.4978</v>
          </cell>
          <cell r="F476">
            <v>7.46532481737099</v>
          </cell>
          <cell r="G476">
            <v>7.83853712290338</v>
          </cell>
        </row>
        <row r="476">
          <cell r="J476">
            <v>4.26191678782953</v>
          </cell>
        </row>
        <row r="476">
          <cell r="L476">
            <v>7.12826599045653</v>
          </cell>
          <cell r="M476">
            <v>7.0978367012797</v>
          </cell>
          <cell r="N476">
            <v>7.58806408579449</v>
          </cell>
          <cell r="O476">
            <v>5.88055533482197</v>
          </cell>
        </row>
        <row r="476">
          <cell r="R476">
            <v>3.63275292259629</v>
          </cell>
        </row>
        <row r="476">
          <cell r="T476">
            <v>6.36754891375087</v>
          </cell>
          <cell r="U476">
            <v>6.17556080525358</v>
          </cell>
          <cell r="V476">
            <v>3.87763392964747</v>
          </cell>
        </row>
        <row r="477">
          <cell r="B477" t="str">
            <v>PMS-459</v>
          </cell>
          <cell r="C477" t="str">
            <v>M. xgiganteus 2x</v>
          </cell>
          <cell r="D477">
            <v>36.2178</v>
          </cell>
          <cell r="E477">
            <v>120.5357</v>
          </cell>
          <cell r="F477">
            <v>6.22271760601095</v>
          </cell>
          <cell r="G477">
            <v>6.87591887758823</v>
          </cell>
        </row>
        <row r="477">
          <cell r="K477">
            <v>4.46293632577876</v>
          </cell>
          <cell r="L477">
            <v>6.12247020535943</v>
          </cell>
          <cell r="M477">
            <v>5.71669022624975</v>
          </cell>
          <cell r="N477">
            <v>7.01141034256171</v>
          </cell>
          <cell r="O477">
            <v>5.59034805655222</v>
          </cell>
        </row>
        <row r="477">
          <cell r="S477">
            <v>4.45469536117071</v>
          </cell>
          <cell r="T477">
            <v>6.38208310352053</v>
          </cell>
          <cell r="U477">
            <v>6.00017746915905</v>
          </cell>
        </row>
        <row r="478">
          <cell r="B478" t="str">
            <v>PMS-460</v>
          </cell>
          <cell r="C478" t="str">
            <v>Yangtze-Qinling</v>
          </cell>
          <cell r="D478">
            <v>36.2509</v>
          </cell>
          <cell r="E478">
            <v>120.5683</v>
          </cell>
          <cell r="F478">
            <v>9.25323896579163</v>
          </cell>
          <cell r="G478">
            <v>8.35450294226084</v>
          </cell>
        </row>
        <row r="478">
          <cell r="K478">
            <v>5.30590899113688</v>
          </cell>
          <cell r="L478">
            <v>8.22493188062664</v>
          </cell>
          <cell r="M478">
            <v>7.80879391728605</v>
          </cell>
          <cell r="N478">
            <v>8.0877227249197</v>
          </cell>
          <cell r="O478">
            <v>7.4381652417906</v>
          </cell>
        </row>
        <row r="478">
          <cell r="S478">
            <v>4.68686551744986</v>
          </cell>
          <cell r="T478">
            <v>7.88740561415633</v>
          </cell>
          <cell r="U478">
            <v>7.38899015625997</v>
          </cell>
        </row>
        <row r="479">
          <cell r="B479" t="str">
            <v>PMS-464</v>
          </cell>
          <cell r="C479" t="str">
            <v>Korea/N China</v>
          </cell>
          <cell r="D479">
            <v>36.2333</v>
          </cell>
          <cell r="E479">
            <v>117.0833</v>
          </cell>
          <cell r="F479">
            <v>5.50901638085666</v>
          </cell>
          <cell r="G479">
            <v>5.07284430767438</v>
          </cell>
        </row>
        <row r="479">
          <cell r="K479">
            <v>3.32030276118192</v>
          </cell>
          <cell r="L479">
            <v>4.84749693361488</v>
          </cell>
          <cell r="M479">
            <v>4.60019276290276</v>
          </cell>
          <cell r="N479">
            <v>4.98608213640677</v>
          </cell>
          <cell r="O479">
            <v>4.6758741306012</v>
          </cell>
        </row>
        <row r="479">
          <cell r="S479">
            <v>4.3887461154137</v>
          </cell>
          <cell r="T479">
            <v>4.95316957043538</v>
          </cell>
          <cell r="U479">
            <v>4.88590328479059</v>
          </cell>
        </row>
        <row r="480">
          <cell r="B480" t="str">
            <v>PMS-466</v>
          </cell>
          <cell r="C480" t="str">
            <v>Korea/N China</v>
          </cell>
          <cell r="D480">
            <v>37.1727</v>
          </cell>
          <cell r="E480">
            <v>121.7342</v>
          </cell>
          <cell r="F480">
            <v>6.34983668314692</v>
          </cell>
          <cell r="G480">
            <v>5.70638507543347</v>
          </cell>
        </row>
        <row r="480">
          <cell r="J480">
            <v>2.22906700338777</v>
          </cell>
          <cell r="K480">
            <v>4.72732392114492</v>
          </cell>
          <cell r="L480">
            <v>5.33238068432123</v>
          </cell>
          <cell r="M480">
            <v>5.2127393859486</v>
          </cell>
          <cell r="N480">
            <v>5.69524926364349</v>
          </cell>
          <cell r="O480">
            <v>5.34348697071123</v>
          </cell>
        </row>
        <row r="480">
          <cell r="R480">
            <v>9.4658556327509</v>
          </cell>
          <cell r="S480">
            <v>4.93001138342778</v>
          </cell>
          <cell r="T480">
            <v>6.14708265299121</v>
          </cell>
          <cell r="U480">
            <v>5.97720191118681</v>
          </cell>
          <cell r="V480">
            <v>4.86907365768158</v>
          </cell>
        </row>
        <row r="481">
          <cell r="B481" t="str">
            <v>PMS-467-8</v>
          </cell>
          <cell r="C481" t="str">
            <v>M. xgiganteus 2x</v>
          </cell>
          <cell r="D481">
            <v>37.1725166666667</v>
          </cell>
          <cell r="E481">
            <v>121.73525</v>
          </cell>
          <cell r="F481">
            <v>6.02807132056879</v>
          </cell>
          <cell r="G481">
            <v>5.51628292354659</v>
          </cell>
        </row>
        <row r="481">
          <cell r="J481">
            <v>4.26191678782953</v>
          </cell>
          <cell r="K481">
            <v>4.01324007604603</v>
          </cell>
          <cell r="L481">
            <v>5.42057698254618</v>
          </cell>
          <cell r="M481">
            <v>5.17693801406129</v>
          </cell>
          <cell r="N481">
            <v>5.69571150432605</v>
          </cell>
          <cell r="O481">
            <v>5.3631980292335</v>
          </cell>
        </row>
        <row r="481">
          <cell r="R481">
            <v>5.56628906135023</v>
          </cell>
          <cell r="S481">
            <v>4.1416522551915</v>
          </cell>
          <cell r="T481">
            <v>5.59102308185477</v>
          </cell>
          <cell r="U481">
            <v>5.36298668263657</v>
          </cell>
          <cell r="V481">
            <v>3.87763392964747</v>
          </cell>
        </row>
        <row r="482">
          <cell r="B482" t="str">
            <v>PMS-474</v>
          </cell>
          <cell r="C482" t="str">
            <v>Sichuan</v>
          </cell>
          <cell r="D482">
            <v>30.7353</v>
          </cell>
          <cell r="E482">
            <v>105.1773</v>
          </cell>
        </row>
        <row r="482">
          <cell r="K482">
            <v>6.63739092910302</v>
          </cell>
        </row>
        <row r="482">
          <cell r="M482">
            <v>6.92899779102908</v>
          </cell>
          <cell r="N482">
            <v>5.81426839418492</v>
          </cell>
        </row>
        <row r="482">
          <cell r="S482">
            <v>5.8495113277773</v>
          </cell>
          <cell r="T482">
            <v>5.57997546425848</v>
          </cell>
          <cell r="U482">
            <v>6.45606226920978</v>
          </cell>
        </row>
        <row r="483">
          <cell r="B483" t="str">
            <v>PMS-475</v>
          </cell>
          <cell r="C483" t="str">
            <v>Sichuan</v>
          </cell>
          <cell r="D483">
            <v>30.9274</v>
          </cell>
          <cell r="E483">
            <v>105.061</v>
          </cell>
          <cell r="F483">
            <v>5.87482706081523</v>
          </cell>
        </row>
        <row r="483">
          <cell r="K483">
            <v>6.53802263399553</v>
          </cell>
          <cell r="L483">
            <v>5.39539823100088</v>
          </cell>
          <cell r="M483">
            <v>6.10560302954852</v>
          </cell>
          <cell r="N483">
            <v>7.44029256627865</v>
          </cell>
        </row>
        <row r="483">
          <cell r="S483">
            <v>5.89283365251756</v>
          </cell>
          <cell r="T483">
            <v>7.18141841311945</v>
          </cell>
          <cell r="U483">
            <v>7.03308914041319</v>
          </cell>
        </row>
        <row r="484">
          <cell r="B484" t="str">
            <v>PMS-496</v>
          </cell>
          <cell r="C484" t="str">
            <v>Korea/N China</v>
          </cell>
          <cell r="D484">
            <v>41.9139</v>
          </cell>
          <cell r="E484">
            <v>124.6656</v>
          </cell>
          <cell r="F484">
            <v>5.05389786622411</v>
          </cell>
          <cell r="G484">
            <v>4.72166805734944</v>
          </cell>
        </row>
        <row r="484">
          <cell r="K484">
            <v>7.5460013952105</v>
          </cell>
          <cell r="L484">
            <v>4.43561062114051</v>
          </cell>
          <cell r="M484">
            <v>5.51214549965235</v>
          </cell>
          <cell r="N484">
            <v>3.88392337237675</v>
          </cell>
          <cell r="O484">
            <v>4.73818795074502</v>
          </cell>
        </row>
        <row r="484">
          <cell r="S484">
            <v>8.20210560518515</v>
          </cell>
          <cell r="T484">
            <v>4.75789463514497</v>
          </cell>
          <cell r="U484">
            <v>6.07860317000276</v>
          </cell>
        </row>
        <row r="485">
          <cell r="B485" t="str">
            <v>PMS-504</v>
          </cell>
          <cell r="C485" t="str">
            <v>Korea/N China</v>
          </cell>
          <cell r="D485">
            <v>41.8161</v>
          </cell>
          <cell r="E485">
            <v>123.3999</v>
          </cell>
          <cell r="F485">
            <v>3.95029475391822</v>
          </cell>
          <cell r="G485">
            <v>6.28976794085834</v>
          </cell>
        </row>
        <row r="485">
          <cell r="L485">
            <v>4.69005205869782</v>
          </cell>
          <cell r="M485">
            <v>4.66563761370019</v>
          </cell>
          <cell r="N485">
            <v>5.8038348171297</v>
          </cell>
          <cell r="O485">
            <v>5.5272250487063</v>
          </cell>
        </row>
        <row r="485">
          <cell r="T485">
            <v>5.76439122500042</v>
          </cell>
          <cell r="U485">
            <v>5.58222110187085</v>
          </cell>
        </row>
        <row r="486">
          <cell r="B486" t="str">
            <v>PMS-510</v>
          </cell>
          <cell r="C486" t="str">
            <v>Korea/N China</v>
          </cell>
          <cell r="D486">
            <v>41.1861</v>
          </cell>
          <cell r="E486">
            <v>123.8459</v>
          </cell>
          <cell r="F486">
            <v>5.36078899526405</v>
          </cell>
          <cell r="G486">
            <v>4.99356808498016</v>
          </cell>
        </row>
        <row r="486">
          <cell r="K486">
            <v>5.47158958598523</v>
          </cell>
          <cell r="L486">
            <v>4.77139850796684</v>
          </cell>
          <cell r="M486">
            <v>4.85599322964219</v>
          </cell>
          <cell r="N486">
            <v>5.66630665975965</v>
          </cell>
          <cell r="O486">
            <v>5.58079138024663</v>
          </cell>
        </row>
        <row r="486">
          <cell r="S486">
            <v>6.74601402365472</v>
          </cell>
          <cell r="T486">
            <v>5.71655022307447</v>
          </cell>
          <cell r="U486">
            <v>5.79151914740412</v>
          </cell>
        </row>
        <row r="487">
          <cell r="B487" t="str">
            <v>PMS-511</v>
          </cell>
          <cell r="C487" t="str">
            <v>Korea/N China</v>
          </cell>
          <cell r="D487">
            <v>41.232</v>
          </cell>
          <cell r="E487">
            <v>123.7569</v>
          </cell>
          <cell r="F487">
            <v>3.49810442755297</v>
          </cell>
          <cell r="G487">
            <v>4.7989481185411</v>
          </cell>
        </row>
        <row r="487">
          <cell r="K487">
            <v>2.97484126881906</v>
          </cell>
          <cell r="L487">
            <v>3.88986407870902</v>
          </cell>
          <cell r="M487">
            <v>3.76341656499156</v>
          </cell>
          <cell r="N487">
            <v>6.17617138618694</v>
          </cell>
          <cell r="O487">
            <v>5.21906441004431</v>
          </cell>
        </row>
        <row r="487">
          <cell r="S487">
            <v>4.62541578414935</v>
          </cell>
          <cell r="T487">
            <v>5.75786448510434</v>
          </cell>
          <cell r="U487">
            <v>5.60053300593964</v>
          </cell>
        </row>
        <row r="488">
          <cell r="B488" t="str">
            <v>PMS-512</v>
          </cell>
          <cell r="C488" t="str">
            <v>M. sacchariflorus 2x</v>
          </cell>
          <cell r="D488">
            <v>41.328</v>
          </cell>
          <cell r="E488">
            <v>123.6909</v>
          </cell>
          <cell r="F488">
            <v>5.44214823475437</v>
          </cell>
          <cell r="G488">
            <v>5.43408395369221</v>
          </cell>
        </row>
        <row r="488">
          <cell r="J488">
            <v>4.26191678782954</v>
          </cell>
        </row>
        <row r="488">
          <cell r="L488">
            <v>5.18447231360398</v>
          </cell>
          <cell r="M488">
            <v>5.15592389852126</v>
          </cell>
          <cell r="N488">
            <v>4.56626140421773</v>
          </cell>
          <cell r="O488">
            <v>4.9480800382703</v>
          </cell>
        </row>
        <row r="488">
          <cell r="R488">
            <v>2.67386508137403</v>
          </cell>
        </row>
        <row r="488">
          <cell r="T488">
            <v>4.53051989402641</v>
          </cell>
          <cell r="U488">
            <v>4.36320260456022</v>
          </cell>
          <cell r="V488">
            <v>2.88786884770718</v>
          </cell>
        </row>
        <row r="489">
          <cell r="B489" t="str">
            <v>PMS-521</v>
          </cell>
          <cell r="C489" t="str">
            <v>Sichuan</v>
          </cell>
          <cell r="D489">
            <v>30.8239</v>
          </cell>
          <cell r="E489">
            <v>107.3069</v>
          </cell>
          <cell r="F489">
            <v>5.23066337682303</v>
          </cell>
        </row>
        <row r="489">
          <cell r="K489">
            <v>6.53832790631928</v>
          </cell>
          <cell r="L489">
            <v>4.76024879367608</v>
          </cell>
          <cell r="M489">
            <v>5.57410579702272</v>
          </cell>
          <cell r="N489">
            <v>5.85828894938856</v>
          </cell>
        </row>
        <row r="489">
          <cell r="S489">
            <v>6.56365687390886</v>
          </cell>
          <cell r="T489">
            <v>5.62539960644541</v>
          </cell>
          <cell r="U489">
            <v>6.5753124494916</v>
          </cell>
        </row>
        <row r="490">
          <cell r="B490" t="str">
            <v>PMS-526</v>
          </cell>
          <cell r="C490" t="str">
            <v>Sichuan</v>
          </cell>
          <cell r="D490">
            <v>31.0789</v>
          </cell>
          <cell r="E490">
            <v>107.8765</v>
          </cell>
          <cell r="F490">
            <v>5.94591276443696</v>
          </cell>
        </row>
        <row r="490">
          <cell r="K490">
            <v>5.43268511433118</v>
          </cell>
          <cell r="L490">
            <v>5.47586511770003</v>
          </cell>
          <cell r="M490">
            <v>5.66642489615535</v>
          </cell>
        </row>
        <row r="490">
          <cell r="O490">
            <v>5.48727859233196</v>
          </cell>
        </row>
        <row r="490">
          <cell r="S490">
            <v>5.11449977493281</v>
          </cell>
          <cell r="T490">
            <v>5.91206764292146</v>
          </cell>
          <cell r="U490">
            <v>6.08999100896033</v>
          </cell>
        </row>
        <row r="491">
          <cell r="B491" t="str">
            <v>PMS-533</v>
          </cell>
          <cell r="C491" t="str">
            <v>M. xgiganteus 2x</v>
          </cell>
          <cell r="D491">
            <v>31.0188</v>
          </cell>
          <cell r="E491">
            <v>108.8666</v>
          </cell>
          <cell r="F491">
            <v>6.04508474428404</v>
          </cell>
          <cell r="G491">
            <v>7.23748579364146</v>
          </cell>
        </row>
        <row r="491">
          <cell r="K491">
            <v>4.99741433210971</v>
          </cell>
          <cell r="L491">
            <v>6.21392912334912</v>
          </cell>
          <cell r="M491">
            <v>5.64492299646527</v>
          </cell>
        </row>
        <row r="491">
          <cell r="O491">
            <v>5.63287799801168</v>
          </cell>
        </row>
        <row r="491">
          <cell r="S491">
            <v>5.12377071890578</v>
          </cell>
          <cell r="T491">
            <v>6.0618621674673</v>
          </cell>
          <cell r="U491">
            <v>6.08283338071639</v>
          </cell>
        </row>
        <row r="492">
          <cell r="B492" t="str">
            <v>PMS-535</v>
          </cell>
          <cell r="C492" t="str">
            <v>SE China/tropical</v>
          </cell>
          <cell r="D492">
            <v>31.1296</v>
          </cell>
          <cell r="E492">
            <v>109.0208</v>
          </cell>
          <cell r="F492">
            <v>7.83174232928927</v>
          </cell>
        </row>
        <row r="492">
          <cell r="K492">
            <v>5.63334266624935</v>
          </cell>
          <cell r="L492">
            <v>7.33425721854262</v>
          </cell>
          <cell r="M492">
            <v>6.39757840211966</v>
          </cell>
          <cell r="N492">
            <v>7.8449665299067</v>
          </cell>
        </row>
        <row r="492">
          <cell r="S492">
            <v>6.01053425626987</v>
          </cell>
          <cell r="T492">
            <v>7.57975353671369</v>
          </cell>
          <cell r="U492">
            <v>7.25281061910728</v>
          </cell>
        </row>
        <row r="493">
          <cell r="B493" t="str">
            <v>PMS-541</v>
          </cell>
          <cell r="C493" t="str">
            <v>SE China/tropical</v>
          </cell>
          <cell r="D493">
            <v>30.6805</v>
          </cell>
          <cell r="E493">
            <v>109.4623</v>
          </cell>
        </row>
        <row r="493">
          <cell r="G493">
            <v>4.40852815564313</v>
          </cell>
        </row>
        <row r="493">
          <cell r="K493">
            <v>5.38417098294363</v>
          </cell>
          <cell r="L493">
            <v>4.06847962893718</v>
          </cell>
          <cell r="M493">
            <v>4.82741020306617</v>
          </cell>
        </row>
        <row r="493">
          <cell r="O493">
            <v>4.53830623055242</v>
          </cell>
        </row>
        <row r="493">
          <cell r="S493">
            <v>5.20435592274421</v>
          </cell>
          <cell r="T493">
            <v>4.93256862339436</v>
          </cell>
          <cell r="U493">
            <v>5.51508898628537</v>
          </cell>
        </row>
        <row r="494">
          <cell r="B494" t="str">
            <v>PMS-543</v>
          </cell>
          <cell r="C494" t="str">
            <v>SE China/tropical</v>
          </cell>
          <cell r="D494">
            <v>30.5467</v>
          </cell>
          <cell r="E494">
            <v>109.3583</v>
          </cell>
          <cell r="F494">
            <v>7.34736097017337</v>
          </cell>
          <cell r="G494">
            <v>6.01303844780191</v>
          </cell>
        </row>
        <row r="494">
          <cell r="L494">
            <v>6.04962186156692</v>
          </cell>
          <cell r="M494">
            <v>6.02197756126462</v>
          </cell>
          <cell r="N494">
            <v>6.11786281414607</v>
          </cell>
          <cell r="O494">
            <v>5.79265159373015</v>
          </cell>
        </row>
        <row r="494">
          <cell r="T494">
            <v>6.11239549052278</v>
          </cell>
          <cell r="U494">
            <v>5.92732364652617</v>
          </cell>
        </row>
        <row r="495">
          <cell r="B495" t="str">
            <v>PMS-544</v>
          </cell>
          <cell r="C495" t="str">
            <v>SE China/tropical</v>
          </cell>
          <cell r="D495">
            <v>30.4413</v>
          </cell>
          <cell r="E495">
            <v>109.3315</v>
          </cell>
          <cell r="F495">
            <v>5.9743054614697</v>
          </cell>
          <cell r="G495">
            <v>5.69280484799443</v>
          </cell>
        </row>
        <row r="495">
          <cell r="L495">
            <v>5.41798296109302</v>
          </cell>
          <cell r="M495">
            <v>5.39050447113507</v>
          </cell>
          <cell r="N495">
            <v>5.43850515439072</v>
          </cell>
          <cell r="O495">
            <v>5.13933954953509</v>
          </cell>
        </row>
        <row r="495">
          <cell r="T495">
            <v>5.37889211636505</v>
          </cell>
          <cell r="U495">
            <v>5.2024349960592</v>
          </cell>
        </row>
        <row r="496">
          <cell r="B496" t="str">
            <v>PMS-546</v>
          </cell>
          <cell r="C496" t="str">
            <v>Sichuan</v>
          </cell>
          <cell r="D496">
            <v>30.2668</v>
          </cell>
          <cell r="E496">
            <v>109.4601</v>
          </cell>
          <cell r="F496">
            <v>5.39689843226724</v>
          </cell>
        </row>
        <row r="496">
          <cell r="K496">
            <v>7.1700142350485</v>
          </cell>
          <cell r="L496">
            <v>4.93020284778669</v>
          </cell>
          <cell r="M496">
            <v>5.5574289727844</v>
          </cell>
          <cell r="N496">
            <v>5.50250884848039</v>
          </cell>
        </row>
        <row r="496">
          <cell r="S496">
            <v>7.65362476646222</v>
          </cell>
          <cell r="T496">
            <v>5.27815908338048</v>
          </cell>
          <cell r="U496">
            <v>6.93230836103082</v>
          </cell>
        </row>
        <row r="497">
          <cell r="B497" t="str">
            <v>PMS-555</v>
          </cell>
          <cell r="C497" t="str">
            <v>SE China/tropical</v>
          </cell>
          <cell r="D497">
            <v>28.9855</v>
          </cell>
          <cell r="E497">
            <v>109.8326</v>
          </cell>
          <cell r="F497">
            <v>3.76764780643111</v>
          </cell>
        </row>
        <row r="497">
          <cell r="K497">
            <v>6.29678335210137</v>
          </cell>
          <cell r="L497">
            <v>3.34017451778893</v>
          </cell>
          <cell r="M497">
            <v>5.47760773386138</v>
          </cell>
        </row>
        <row r="497">
          <cell r="S497">
            <v>6.44805890497107</v>
          </cell>
        </row>
        <row r="497">
          <cell r="U497">
            <v>7.66070900081795</v>
          </cell>
        </row>
        <row r="498">
          <cell r="B498" t="str">
            <v>PMS-557</v>
          </cell>
          <cell r="C498" t="str">
            <v>SE China/tropical</v>
          </cell>
          <cell r="D498">
            <v>28.5195</v>
          </cell>
          <cell r="E498">
            <v>109.4858</v>
          </cell>
        </row>
        <row r="498">
          <cell r="K498">
            <v>5.93985883218345</v>
          </cell>
        </row>
        <row r="498">
          <cell r="M498">
            <v>6.23417025388992</v>
          </cell>
        </row>
        <row r="498">
          <cell r="S498">
            <v>6.10204111585676</v>
          </cell>
        </row>
        <row r="498">
          <cell r="U498">
            <v>7.28959664049492</v>
          </cell>
        </row>
        <row r="499">
          <cell r="B499" t="str">
            <v>PMS-558</v>
          </cell>
          <cell r="C499" t="str">
            <v>SE China/tropical</v>
          </cell>
          <cell r="D499">
            <v>28.3477</v>
          </cell>
          <cell r="E499">
            <v>109.5491</v>
          </cell>
        </row>
        <row r="499">
          <cell r="K499">
            <v>7.94525503517587</v>
          </cell>
        </row>
        <row r="499">
          <cell r="M499">
            <v>8.2568844545732</v>
          </cell>
        </row>
        <row r="499">
          <cell r="S499">
            <v>6.85698386752575</v>
          </cell>
        </row>
        <row r="499">
          <cell r="U499">
            <v>8.09828709603724</v>
          </cell>
        </row>
        <row r="500">
          <cell r="B500" t="str">
            <v>PMS-571</v>
          </cell>
          <cell r="C500" t="str">
            <v>SE China/tropical</v>
          </cell>
          <cell r="D500">
            <v>25.3519</v>
          </cell>
          <cell r="E500">
            <v>110.105</v>
          </cell>
          <cell r="F500">
            <v>4.44297803381626</v>
          </cell>
        </row>
        <row r="500">
          <cell r="L500">
            <v>3.9836721608425</v>
          </cell>
          <cell r="M500">
            <v>3.99664185230281</v>
          </cell>
          <cell r="N500">
            <v>5.42220006305688</v>
          </cell>
        </row>
        <row r="500">
          <cell r="T500">
            <v>5.19918230148324</v>
          </cell>
          <cell r="U500">
            <v>5.03236867145116</v>
          </cell>
        </row>
        <row r="501">
          <cell r="B501" t="str">
            <v>PMS-574</v>
          </cell>
          <cell r="C501" t="str">
            <v>SE China/tropical</v>
          </cell>
          <cell r="D501">
            <v>25.0161</v>
          </cell>
          <cell r="E501">
            <v>109.5852</v>
          </cell>
          <cell r="F501">
            <v>7.33518591253566</v>
          </cell>
        </row>
        <row r="501">
          <cell r="K501">
            <v>8.66885574445974</v>
          </cell>
          <cell r="L501">
            <v>6.84435019422069</v>
          </cell>
          <cell r="M501">
            <v>7.92737544837594</v>
          </cell>
        </row>
        <row r="501">
          <cell r="S501">
            <v>7.14946872165038</v>
          </cell>
        </row>
        <row r="501">
          <cell r="U501">
            <v>8.43197665613122</v>
          </cell>
        </row>
        <row r="502">
          <cell r="B502" t="str">
            <v>PMS-576</v>
          </cell>
          <cell r="C502" t="str">
            <v>SE China/tropical</v>
          </cell>
          <cell r="D502">
            <v>25.7727</v>
          </cell>
          <cell r="E502">
            <v>109.5923</v>
          </cell>
          <cell r="F502">
            <v>5.23173428243306</v>
          </cell>
        </row>
        <row r="502">
          <cell r="K502">
            <v>7.93258586542337</v>
          </cell>
          <cell r="L502">
            <v>4.76525005639797</v>
          </cell>
          <cell r="M502">
            <v>6.46839090123067</v>
          </cell>
        </row>
        <row r="502">
          <cell r="S502">
            <v>7.2167753209685</v>
          </cell>
        </row>
        <row r="502">
          <cell r="U502">
            <v>8.47264318161156</v>
          </cell>
        </row>
        <row r="503">
          <cell r="B503" t="str">
            <v>PMS-586</v>
          </cell>
          <cell r="C503" t="str">
            <v>Sichuan</v>
          </cell>
          <cell r="D503">
            <v>27.001</v>
          </cell>
          <cell r="E503">
            <v>108.699</v>
          </cell>
          <cell r="F503">
            <v>6.74097968705636</v>
          </cell>
          <cell r="G503">
            <v>7.45014363463124</v>
          </cell>
        </row>
        <row r="503">
          <cell r="J503">
            <v>3.24767433121173</v>
          </cell>
          <cell r="K503">
            <v>6.91473021501163</v>
          </cell>
          <cell r="L503">
            <v>6.22976305420421</v>
          </cell>
          <cell r="M503">
            <v>6.49445434945583</v>
          </cell>
          <cell r="N503">
            <v>6.54249082559872</v>
          </cell>
          <cell r="O503">
            <v>5.46467356255799</v>
          </cell>
        </row>
        <row r="503">
          <cell r="S503">
            <v>6.22375328465596</v>
          </cell>
          <cell r="T503">
            <v>6.19526619979507</v>
          </cell>
          <cell r="U503">
            <v>6.46076996301586</v>
          </cell>
        </row>
        <row r="504">
          <cell r="B504" t="str">
            <v>PMS-589</v>
          </cell>
          <cell r="C504" t="str">
            <v>SE China/tropical</v>
          </cell>
          <cell r="D504">
            <v>27.9492</v>
          </cell>
          <cell r="E504">
            <v>109.2818</v>
          </cell>
          <cell r="F504">
            <v>5.61865305819194</v>
          </cell>
          <cell r="G504">
            <v>9.65634429073189</v>
          </cell>
        </row>
        <row r="504">
          <cell r="K504">
            <v>6.00605736638505</v>
          </cell>
          <cell r="L504">
            <v>6.12219702394927</v>
          </cell>
          <cell r="M504">
            <v>6.14769291859139</v>
          </cell>
          <cell r="N504">
            <v>6.81654005493384</v>
          </cell>
          <cell r="O504">
            <v>8.24751957589694</v>
          </cell>
        </row>
        <row r="504">
          <cell r="S504">
            <v>5.28621835435132</v>
          </cell>
          <cell r="T504">
            <v>7.26696621131906</v>
          </cell>
          <cell r="U504">
            <v>6.89456588478538</v>
          </cell>
        </row>
        <row r="505">
          <cell r="B505" t="str">
            <v>PMS-601</v>
          </cell>
          <cell r="C505" t="str">
            <v>Yangtze-Qinling</v>
          </cell>
          <cell r="D505">
            <v>30.2455</v>
          </cell>
          <cell r="E505">
            <v>119.6912</v>
          </cell>
        </row>
        <row r="505">
          <cell r="G505">
            <v>7.9652208978799</v>
          </cell>
        </row>
        <row r="505">
          <cell r="K505">
            <v>6.26641765349725</v>
          </cell>
          <cell r="L505">
            <v>7.58975269955157</v>
          </cell>
          <cell r="M505">
            <v>7.10971899276909</v>
          </cell>
        </row>
        <row r="505">
          <cell r="O505">
            <v>7.15058766331022</v>
          </cell>
        </row>
        <row r="505">
          <cell r="S505">
            <v>5.32494643829146</v>
          </cell>
          <cell r="T505">
            <v>7.6250192859826</v>
          </cell>
          <cell r="U505">
            <v>6.99152968193254</v>
          </cell>
        </row>
        <row r="506">
          <cell r="B506" t="str">
            <v>PMS-602</v>
          </cell>
          <cell r="C506" t="str">
            <v>Yangtze-Qinling</v>
          </cell>
          <cell r="D506">
            <v>30.305</v>
          </cell>
          <cell r="E506">
            <v>119.5688</v>
          </cell>
        </row>
        <row r="506">
          <cell r="G506">
            <v>7.36620906968237</v>
          </cell>
        </row>
        <row r="506">
          <cell r="K506">
            <v>6.00000000000001</v>
          </cell>
          <cell r="L506">
            <v>6.99668196565268</v>
          </cell>
          <cell r="M506">
            <v>6.65786387826589</v>
          </cell>
        </row>
        <row r="506">
          <cell r="O506">
            <v>6.0727246026533</v>
          </cell>
        </row>
        <row r="506">
          <cell r="S506">
            <v>5.33275231052964</v>
          </cell>
          <cell r="T506">
            <v>6.5177278480173</v>
          </cell>
          <cell r="U506">
            <v>6.37632349308866</v>
          </cell>
        </row>
        <row r="507">
          <cell r="B507" t="str">
            <v>PMS-605</v>
          </cell>
          <cell r="C507" t="str">
            <v>Yangtze-Qinling</v>
          </cell>
          <cell r="D507">
            <v>30.3058</v>
          </cell>
          <cell r="E507">
            <v>119.4923</v>
          </cell>
        </row>
        <row r="507">
          <cell r="G507">
            <v>8.60625803575235</v>
          </cell>
        </row>
        <row r="507">
          <cell r="K507">
            <v>5.72753840037465</v>
          </cell>
          <cell r="L507">
            <v>8.22031007511066</v>
          </cell>
          <cell r="M507">
            <v>6.85682283596543</v>
          </cell>
        </row>
        <row r="507">
          <cell r="O507">
            <v>6.92017776859741</v>
          </cell>
        </row>
        <row r="507">
          <cell r="S507">
            <v>5.99911086076868</v>
          </cell>
          <cell r="T507">
            <v>7.3858776564455</v>
          </cell>
          <cell r="U507">
            <v>7.17430875531291</v>
          </cell>
        </row>
        <row r="508">
          <cell r="B508" t="str">
            <v>PMS-606</v>
          </cell>
          <cell r="C508" t="str">
            <v>Yangtze-Qinling</v>
          </cell>
          <cell r="D508">
            <v>30.3632</v>
          </cell>
          <cell r="E508">
            <v>119.4732</v>
          </cell>
          <cell r="F508">
            <v>7.87299679186522</v>
          </cell>
        </row>
        <row r="508">
          <cell r="K508">
            <v>7.09933776339969</v>
          </cell>
          <cell r="L508">
            <v>7.35594200603936</v>
          </cell>
          <cell r="M508">
            <v>7.39010722323919</v>
          </cell>
          <cell r="N508">
            <v>8.56269696303978</v>
          </cell>
          <cell r="O508">
            <v>7.07450131640944</v>
          </cell>
        </row>
        <row r="508">
          <cell r="S508">
            <v>6.32795267700596</v>
          </cell>
          <cell r="T508">
            <v>7.91551877116557</v>
          </cell>
          <cell r="U508">
            <v>7.59590836302976</v>
          </cell>
        </row>
        <row r="509">
          <cell r="B509" t="str">
            <v>PMS-607</v>
          </cell>
          <cell r="C509" t="str">
            <v>Yangtze-Qinling</v>
          </cell>
          <cell r="D509">
            <v>30.2983</v>
          </cell>
          <cell r="E509">
            <v>119.4507</v>
          </cell>
        </row>
        <row r="509">
          <cell r="G509">
            <v>5.53358468899413</v>
          </cell>
        </row>
        <row r="509">
          <cell r="K509">
            <v>6.83530344398172</v>
          </cell>
          <cell r="L509">
            <v>5.18190206376922</v>
          </cell>
          <cell r="M509">
            <v>5.91281495118142</v>
          </cell>
        </row>
        <row r="509">
          <cell r="O509">
            <v>7.23039574492705</v>
          </cell>
        </row>
        <row r="509">
          <cell r="S509">
            <v>5.88729011960479</v>
          </cell>
          <cell r="T509">
            <v>7.70462886948664</v>
          </cell>
          <cell r="U509">
            <v>7.27198055909455</v>
          </cell>
        </row>
        <row r="510">
          <cell r="B510" t="str">
            <v>PMS-610</v>
          </cell>
          <cell r="C510" t="str">
            <v>Yangtze-Qinling</v>
          </cell>
          <cell r="D510">
            <v>30.2112</v>
          </cell>
          <cell r="E510">
            <v>119.5858</v>
          </cell>
          <cell r="F510">
            <v>7.80075188522805</v>
          </cell>
          <cell r="G510">
            <v>6.45692011747483</v>
          </cell>
        </row>
        <row r="510">
          <cell r="K510">
            <v>5.70599556892012</v>
          </cell>
          <cell r="L510">
            <v>6.57317976006413</v>
          </cell>
          <cell r="M510">
            <v>6.44450262855225</v>
          </cell>
          <cell r="N510">
            <v>7.07830705322941</v>
          </cell>
          <cell r="O510">
            <v>6.26311626517539</v>
          </cell>
        </row>
        <row r="510">
          <cell r="S510">
            <v>5.68581104750093</v>
          </cell>
          <cell r="T510">
            <v>6.75841928645757</v>
          </cell>
          <cell r="U510">
            <v>6.60509390136014</v>
          </cell>
        </row>
        <row r="511">
          <cell r="B511" t="str">
            <v>PMS-614</v>
          </cell>
          <cell r="C511" t="str">
            <v>Yangtze-Qinling</v>
          </cell>
          <cell r="D511">
            <v>30.274</v>
          </cell>
          <cell r="E511">
            <v>119.7225</v>
          </cell>
          <cell r="F511">
            <v>5.74760180577332</v>
          </cell>
        </row>
        <row r="511">
          <cell r="K511">
            <v>6.11040728173583</v>
          </cell>
          <cell r="L511">
            <v>5.28083897474209</v>
          </cell>
          <cell r="M511">
            <v>6.03354783616882</v>
          </cell>
        </row>
        <row r="511">
          <cell r="S511">
            <v>6.81894317225893</v>
          </cell>
        </row>
        <row r="511">
          <cell r="U511">
            <v>8.02707154779127</v>
          </cell>
        </row>
        <row r="512">
          <cell r="B512" t="str">
            <v>Shiozuka</v>
          </cell>
          <cell r="C512" t="str">
            <v>S Japan</v>
          </cell>
        </row>
        <row r="512">
          <cell r="F512">
            <v>6.87409315313605</v>
          </cell>
          <cell r="G512">
            <v>7.00092697160753</v>
          </cell>
        </row>
        <row r="512">
          <cell r="J512">
            <v>4.26191678782953</v>
          </cell>
          <cell r="K512">
            <v>6.50615507779523</v>
          </cell>
          <cell r="L512">
            <v>6.50213935843177</v>
          </cell>
          <cell r="M512">
            <v>6.50326401977974</v>
          </cell>
          <cell r="N512">
            <v>7.71511443372976</v>
          </cell>
          <cell r="O512">
            <v>6.00532786737999</v>
          </cell>
        </row>
        <row r="512">
          <cell r="R512">
            <v>10.4447595783417</v>
          </cell>
          <cell r="S512">
            <v>5.88561381532677</v>
          </cell>
          <cell r="T512">
            <v>7.22306937145738</v>
          </cell>
          <cell r="U512">
            <v>7.02153357599151</v>
          </cell>
          <cell r="V512">
            <v>5.86164694797791</v>
          </cell>
        </row>
        <row r="513">
          <cell r="B513" t="str">
            <v>UI10-00008</v>
          </cell>
          <cell r="C513" t="str">
            <v>M. sacchariflorus 2x</v>
          </cell>
        </row>
        <row r="513">
          <cell r="F513">
            <v>5.06885441694244</v>
          </cell>
          <cell r="G513">
            <v>5.47517516473511</v>
          </cell>
          <cell r="H513">
            <v>3.84206097013102</v>
          </cell>
          <cell r="I513">
            <v>4.8187229608962</v>
          </cell>
          <cell r="J513">
            <v>3.66034998401088</v>
          </cell>
        </row>
        <row r="513">
          <cell r="L513">
            <v>4.69492764132405</v>
          </cell>
          <cell r="M513">
            <v>4.65910218809685</v>
          </cell>
          <cell r="N513">
            <v>4.42273120979585</v>
          </cell>
          <cell r="O513">
            <v>5.02446843231504</v>
          </cell>
          <cell r="P513">
            <v>5.17922047006198</v>
          </cell>
          <cell r="Q513">
            <v>5.05089616468351</v>
          </cell>
          <cell r="R513">
            <v>5.63672424912158</v>
          </cell>
        </row>
        <row r="513">
          <cell r="T513">
            <v>5.00837750141073</v>
          </cell>
          <cell r="U513">
            <v>4.83525531714966</v>
          </cell>
          <cell r="V513">
            <v>3.91208941745197</v>
          </cell>
        </row>
        <row r="514">
          <cell r="B514" t="str">
            <v>UI10-00012</v>
          </cell>
          <cell r="C514" t="str">
            <v>Ornamental</v>
          </cell>
        </row>
        <row r="514">
          <cell r="F514">
            <v>8.15984605893166</v>
          </cell>
          <cell r="G514">
            <v>7.40624577327138</v>
          </cell>
        </row>
        <row r="514">
          <cell r="J514">
            <v>2.6843994014177</v>
          </cell>
        </row>
        <row r="514">
          <cell r="L514">
            <v>6.95741119982814</v>
          </cell>
          <cell r="M514">
            <v>6.92765552867361</v>
          </cell>
          <cell r="N514">
            <v>9.9261302600138</v>
          </cell>
          <cell r="O514">
            <v>6.61511547303941</v>
          </cell>
        </row>
        <row r="514">
          <cell r="Q514">
            <v>8.25312562008327</v>
          </cell>
          <cell r="R514">
            <v>10.2460680693493</v>
          </cell>
        </row>
        <row r="514">
          <cell r="T514">
            <v>8.3372728879312</v>
          </cell>
          <cell r="U514">
            <v>8.12698026874741</v>
          </cell>
          <cell r="V514">
            <v>4.95596372691675</v>
          </cell>
        </row>
        <row r="515">
          <cell r="B515" t="str">
            <v>UI10-00015</v>
          </cell>
          <cell r="C515" t="str">
            <v>Ornamental</v>
          </cell>
        </row>
        <row r="515">
          <cell r="F515">
            <v>7.52119727857002</v>
          </cell>
          <cell r="G515">
            <v>8.83715265764571</v>
          </cell>
        </row>
        <row r="515">
          <cell r="I515">
            <v>9.78613615270825</v>
          </cell>
          <cell r="J515">
            <v>4.14414114050525</v>
          </cell>
        </row>
        <row r="515">
          <cell r="L515">
            <v>7.61950454599478</v>
          </cell>
          <cell r="M515">
            <v>7.58059360660991</v>
          </cell>
          <cell r="N515">
            <v>9.46997508978798</v>
          </cell>
          <cell r="O515">
            <v>8.13121723581614</v>
          </cell>
        </row>
        <row r="515">
          <cell r="R515">
            <v>12.3624363382176</v>
          </cell>
        </row>
        <row r="515">
          <cell r="T515">
            <v>9.52709974485124</v>
          </cell>
          <cell r="U515">
            <v>9.29790866966298</v>
          </cell>
          <cell r="V515">
            <v>11.4988325083177</v>
          </cell>
        </row>
        <row r="516">
          <cell r="B516" t="str">
            <v>UI10-00017</v>
          </cell>
          <cell r="C516" t="str">
            <v>Ornamental</v>
          </cell>
        </row>
        <row r="516">
          <cell r="F516">
            <v>6.28494971788173</v>
          </cell>
          <cell r="G516">
            <v>6.80972568977331</v>
          </cell>
          <cell r="H516">
            <v>4.21129192239486</v>
          </cell>
          <cell r="I516">
            <v>6.41399745102467</v>
          </cell>
          <cell r="J516">
            <v>3.36664729469112</v>
          </cell>
          <cell r="K516">
            <v>5.0792924034618</v>
          </cell>
          <cell r="L516">
            <v>5.771168674249</v>
          </cell>
          <cell r="M516">
            <v>5.69732888241677</v>
          </cell>
          <cell r="N516">
            <v>5.33786718415226</v>
          </cell>
          <cell r="O516">
            <v>5.32462442021584</v>
          </cell>
          <cell r="P516">
            <v>4.59982717036482</v>
          </cell>
          <cell r="Q516">
            <v>6.46811493285748</v>
          </cell>
          <cell r="R516">
            <v>3.66456068346626</v>
          </cell>
          <cell r="S516">
            <v>4.17167714211493</v>
          </cell>
          <cell r="T516">
            <v>5.3135035295025</v>
          </cell>
          <cell r="U516">
            <v>5.14380866113768</v>
          </cell>
          <cell r="V516">
            <v>6.56542591319015</v>
          </cell>
        </row>
        <row r="517">
          <cell r="B517" t="str">
            <v>UI10-00019</v>
          </cell>
          <cell r="C517" t="str">
            <v>M. xgiganteus 2x</v>
          </cell>
        </row>
        <row r="517">
          <cell r="F517">
            <v>4.09411402210554</v>
          </cell>
          <cell r="G517">
            <v>3.49342841880232</v>
          </cell>
          <cell r="H517">
            <v>3.88936236035417</v>
          </cell>
          <cell r="I517">
            <v>3.47402117113565</v>
          </cell>
          <cell r="J517">
            <v>2.68439940141771</v>
          </cell>
        </row>
        <row r="517">
          <cell r="L517">
            <v>3.4431873685326</v>
          </cell>
          <cell r="M517">
            <v>3.41033222640779</v>
          </cell>
          <cell r="N517">
            <v>4.46587688262796</v>
          </cell>
          <cell r="O517">
            <v>3.31801872545215</v>
          </cell>
          <cell r="P517">
            <v>3.38778965097397</v>
          </cell>
          <cell r="Q517">
            <v>3.27693764481599</v>
          </cell>
          <cell r="R517">
            <v>3.15280203714942</v>
          </cell>
        </row>
        <row r="517">
          <cell r="T517">
            <v>3.4952643241078</v>
          </cell>
          <cell r="U517">
            <v>3.34694995504652</v>
          </cell>
          <cell r="V517">
            <v>1.96658748053043</v>
          </cell>
        </row>
        <row r="518">
          <cell r="B518" t="str">
            <v>UI10-00020</v>
          </cell>
          <cell r="C518" t="str">
            <v>Ornamental</v>
          </cell>
        </row>
        <row r="518">
          <cell r="F518">
            <v>3.97482773016727</v>
          </cell>
          <cell r="G518">
            <v>3.25968530565848</v>
          </cell>
        </row>
        <row r="518">
          <cell r="I518">
            <v>3.94614096172937</v>
          </cell>
          <cell r="J518">
            <v>1.71024636656823</v>
          </cell>
          <cell r="K518">
            <v>3.51184446928787</v>
          </cell>
          <cell r="L518">
            <v>3.27983348280347</v>
          </cell>
          <cell r="M518">
            <v>3.33493160286756</v>
          </cell>
          <cell r="N518">
            <v>3.63997914500467</v>
          </cell>
          <cell r="O518">
            <v>2.93790521121931</v>
          </cell>
        </row>
        <row r="518">
          <cell r="R518">
            <v>3.15280203714941</v>
          </cell>
          <cell r="S518">
            <v>3.69207026690429</v>
          </cell>
          <cell r="T518">
            <v>3.29843031866958</v>
          </cell>
          <cell r="U518">
            <v>3.43580329787565</v>
          </cell>
          <cell r="V518">
            <v>3.95882439036717</v>
          </cell>
        </row>
        <row r="519">
          <cell r="B519" t="str">
            <v>UI10-00021</v>
          </cell>
          <cell r="C519" t="str">
            <v>Ornamental</v>
          </cell>
        </row>
        <row r="519">
          <cell r="F519">
            <v>4.65368319600158</v>
          </cell>
          <cell r="G519">
            <v>4.60095755058901</v>
          </cell>
          <cell r="H519">
            <v>3.11747606798473</v>
          </cell>
          <cell r="I519">
            <v>5.07965529603868</v>
          </cell>
          <cell r="J519">
            <v>2.65781951629857</v>
          </cell>
        </row>
        <row r="519">
          <cell r="L519">
            <v>4.32010819300118</v>
          </cell>
          <cell r="M519">
            <v>4.28698639625826</v>
          </cell>
          <cell r="N519">
            <v>4.63330259913045</v>
          </cell>
          <cell r="O519">
            <v>3.86594082406024</v>
          </cell>
          <cell r="P519">
            <v>4.13047508353556</v>
          </cell>
          <cell r="Q519">
            <v>4.80502825984841</v>
          </cell>
          <cell r="R519">
            <v>4.92545871375617</v>
          </cell>
        </row>
        <row r="519">
          <cell r="T519">
            <v>4.48572106341061</v>
          </cell>
          <cell r="U519">
            <v>4.31827110954155</v>
          </cell>
          <cell r="V519">
            <v>4.97980905451736</v>
          </cell>
        </row>
        <row r="520">
          <cell r="B520" t="str">
            <v>UI10-00022</v>
          </cell>
          <cell r="C520" t="str">
            <v>Ornamental</v>
          </cell>
        </row>
        <row r="520">
          <cell r="F520">
            <v>6.91914838985185</v>
          </cell>
          <cell r="G520">
            <v>6.25818196081282</v>
          </cell>
          <cell r="H520">
            <v>5.67428367472094</v>
          </cell>
          <cell r="I520">
            <v>7.12121614604438</v>
          </cell>
          <cell r="J520">
            <v>3.66034998401088</v>
          </cell>
        </row>
        <row r="520">
          <cell r="L520">
            <v>6.22609025955792</v>
          </cell>
          <cell r="M520">
            <v>6.18684652287565</v>
          </cell>
          <cell r="N520">
            <v>6.91143480398782</v>
          </cell>
          <cell r="O520">
            <v>6.2564296377868</v>
          </cell>
          <cell r="P520">
            <v>6.46170581521289</v>
          </cell>
          <cell r="Q520">
            <v>6.48813427404031</v>
          </cell>
          <cell r="R520">
            <v>6.3264742049571</v>
          </cell>
        </row>
        <row r="520">
          <cell r="T520">
            <v>6.50420289749978</v>
          </cell>
          <cell r="U520">
            <v>6.31158386485521</v>
          </cell>
          <cell r="V520">
            <v>6.98564535190113</v>
          </cell>
        </row>
        <row r="521">
          <cell r="B521" t="str">
            <v>UI10-00023</v>
          </cell>
          <cell r="C521" t="str">
            <v>Ornamental</v>
          </cell>
        </row>
        <row r="521">
          <cell r="F521">
            <v>5.67000443956581</v>
          </cell>
          <cell r="G521">
            <v>5.32016439171774</v>
          </cell>
          <cell r="H521">
            <v>4.70658993065359</v>
          </cell>
          <cell r="I521">
            <v>5.43583657774943</v>
          </cell>
          <cell r="J521">
            <v>3.16037406974786</v>
          </cell>
        </row>
        <row r="521">
          <cell r="L521">
            <v>5.02551867276104</v>
          </cell>
          <cell r="M521">
            <v>4.98818550623901</v>
          </cell>
          <cell r="N521">
            <v>5.69496516216422</v>
          </cell>
          <cell r="O521">
            <v>5.45354033215857</v>
          </cell>
          <cell r="P521">
            <v>4.34131350184331</v>
          </cell>
          <cell r="Q521">
            <v>5.79076565674913</v>
          </cell>
          <cell r="R521">
            <v>5.90052393954618</v>
          </cell>
        </row>
        <row r="521">
          <cell r="T521">
            <v>5.46071751541076</v>
          </cell>
          <cell r="U521">
            <v>5.2812141868146</v>
          </cell>
          <cell r="V521">
            <v>4.99174458629704</v>
          </cell>
        </row>
        <row r="522">
          <cell r="B522" t="str">
            <v>UI10-00024</v>
          </cell>
          <cell r="C522" t="str">
            <v>Ornamental</v>
          </cell>
        </row>
        <row r="522">
          <cell r="F522">
            <v>5.31737226969046</v>
          </cell>
          <cell r="G522">
            <v>5.24691974522749</v>
          </cell>
        </row>
        <row r="522">
          <cell r="I522">
            <v>5.65312595433991</v>
          </cell>
          <cell r="J522">
            <v>3.36664729469112</v>
          </cell>
        </row>
        <row r="522">
          <cell r="L522">
            <v>4.97779784448206</v>
          </cell>
          <cell r="M522">
            <v>4.94415085126078</v>
          </cell>
          <cell r="N522">
            <v>5.21752705854434</v>
          </cell>
          <cell r="O522">
            <v>4.5614242799559</v>
          </cell>
        </row>
        <row r="522">
          <cell r="Q522">
            <v>5.61042100527785</v>
          </cell>
          <cell r="R522">
            <v>6.08259870739255</v>
          </cell>
        </row>
        <row r="522">
          <cell r="T522">
            <v>5.17061172161474</v>
          </cell>
          <cell r="U522">
            <v>4.9967947131663</v>
          </cell>
          <cell r="V522">
            <v>5.56089799541749</v>
          </cell>
        </row>
        <row r="523">
          <cell r="B523" t="str">
            <v>UI10-00025</v>
          </cell>
          <cell r="C523" t="str">
            <v>Ornamental</v>
          </cell>
        </row>
        <row r="523">
          <cell r="F523">
            <v>5.24947273927921</v>
          </cell>
          <cell r="G523">
            <v>4.90024664406446</v>
          </cell>
        </row>
        <row r="523">
          <cell r="I523">
            <v>4.51201262727549</v>
          </cell>
          <cell r="J523">
            <v>2.87766013184975</v>
          </cell>
        </row>
        <row r="523">
          <cell r="L523">
            <v>4.56178774677734</v>
          </cell>
          <cell r="M523">
            <v>4.52893008701449</v>
          </cell>
          <cell r="N523">
            <v>5.2242516457858</v>
          </cell>
          <cell r="O523">
            <v>4.46413750954964</v>
          </cell>
        </row>
        <row r="523">
          <cell r="R523">
            <v>5.70496198780349</v>
          </cell>
        </row>
        <row r="523">
          <cell r="T523">
            <v>5.00530345042702</v>
          </cell>
          <cell r="U523">
            <v>4.83380979511064</v>
          </cell>
          <cell r="V523">
            <v>5.03545606186663</v>
          </cell>
        </row>
        <row r="524">
          <cell r="B524" t="str">
            <v>UI10-00026</v>
          </cell>
          <cell r="C524" t="str">
            <v>Ornamental</v>
          </cell>
        </row>
        <row r="524">
          <cell r="F524">
            <v>6.13097986557118</v>
          </cell>
          <cell r="G524">
            <v>5.51814848653572</v>
          </cell>
          <cell r="H524">
            <v>4.78752283930124</v>
          </cell>
          <cell r="I524">
            <v>5.70402419812241</v>
          </cell>
        </row>
        <row r="524">
          <cell r="L524">
            <v>5.27802511835375</v>
          </cell>
          <cell r="M524">
            <v>5.2405712354665</v>
          </cell>
          <cell r="N524">
            <v>5.86533283997533</v>
          </cell>
          <cell r="O524">
            <v>5.31888891264415</v>
          </cell>
          <cell r="P524">
            <v>6.33521637886152</v>
          </cell>
          <cell r="Q524">
            <v>5.07695031358484</v>
          </cell>
        </row>
        <row r="524">
          <cell r="T524">
            <v>5.68614900293346</v>
          </cell>
          <cell r="U524">
            <v>5.50455967556136</v>
          </cell>
        </row>
        <row r="525">
          <cell r="B525" t="str">
            <v>UI10-00027</v>
          </cell>
          <cell r="C525" t="str">
            <v>Ornamental</v>
          </cell>
        </row>
        <row r="525">
          <cell r="F525">
            <v>5.71779558573747</v>
          </cell>
          <cell r="G525">
            <v>6.04282677443686</v>
          </cell>
          <cell r="H525">
            <v>4.67382317073517</v>
          </cell>
          <cell r="I525">
            <v>6.70428701087921</v>
          </cell>
          <cell r="J525">
            <v>3.07355350770938</v>
          </cell>
        </row>
        <row r="525">
          <cell r="L525">
            <v>5.64466915064136</v>
          </cell>
          <cell r="M525">
            <v>5.60672479316231</v>
          </cell>
          <cell r="N525">
            <v>5.56487035703204</v>
          </cell>
          <cell r="O525">
            <v>5.03956224557547</v>
          </cell>
          <cell r="P525">
            <v>6.62511644913216</v>
          </cell>
          <cell r="Q525">
            <v>5.84032719871306</v>
          </cell>
          <cell r="R525">
            <v>5.22565936969671</v>
          </cell>
        </row>
        <row r="525">
          <cell r="T525">
            <v>5.53561220234705</v>
          </cell>
          <cell r="U525">
            <v>5.35643038710059</v>
          </cell>
          <cell r="V525">
            <v>4.16517990487891</v>
          </cell>
        </row>
        <row r="526">
          <cell r="B526" t="str">
            <v>UI10-00028</v>
          </cell>
          <cell r="C526" t="str">
            <v>Ornamental</v>
          </cell>
        </row>
        <row r="526">
          <cell r="F526">
            <v>7.64470308117148</v>
          </cell>
          <cell r="G526">
            <v>6.91351689076132</v>
          </cell>
        </row>
        <row r="526">
          <cell r="I526">
            <v>6.66799433869959</v>
          </cell>
          <cell r="J526">
            <v>4.98655080250837</v>
          </cell>
        </row>
        <row r="526">
          <cell r="L526">
            <v>6.5704395774139</v>
          </cell>
          <cell r="M526">
            <v>6.53246916535036</v>
          </cell>
          <cell r="N526">
            <v>6.32509448365496</v>
          </cell>
          <cell r="O526">
            <v>6.88123369597688</v>
          </cell>
        </row>
        <row r="526">
          <cell r="Q526">
            <v>6.80641032709765</v>
          </cell>
          <cell r="R526">
            <v>7.62446370268306</v>
          </cell>
        </row>
        <row r="526">
          <cell r="T526">
            <v>6.91616040558952</v>
          </cell>
          <cell r="U526">
            <v>6.71930759617373</v>
          </cell>
          <cell r="V526">
            <v>7.96416752125199</v>
          </cell>
        </row>
        <row r="527">
          <cell r="B527" t="str">
            <v>UI10-00029</v>
          </cell>
          <cell r="C527" t="str">
            <v>Ornamental</v>
          </cell>
        </row>
        <row r="527">
          <cell r="F527">
            <v>4.94767326395725</v>
          </cell>
          <cell r="G527">
            <v>4.55609200994828</v>
          </cell>
          <cell r="H527">
            <v>3.81307115998758</v>
          </cell>
          <cell r="I527">
            <v>5.43110571787777</v>
          </cell>
          <cell r="J527">
            <v>2.87766013184977</v>
          </cell>
        </row>
        <row r="527">
          <cell r="L527">
            <v>4.56847881353098</v>
          </cell>
          <cell r="M527">
            <v>4.53216598036541</v>
          </cell>
          <cell r="N527">
            <v>4.22951721308331</v>
          </cell>
          <cell r="O527">
            <v>3.91780855290045</v>
          </cell>
          <cell r="P527">
            <v>4.80570154105527</v>
          </cell>
          <cell r="Q527">
            <v>4.72130361842541</v>
          </cell>
          <cell r="R527">
            <v>5.70496198780347</v>
          </cell>
        </row>
        <row r="527">
          <cell r="T527">
            <v>4.53906509260608</v>
          </cell>
          <cell r="U527">
            <v>4.37377119769183</v>
          </cell>
          <cell r="V527">
            <v>5.56089799541749</v>
          </cell>
        </row>
        <row r="528">
          <cell r="B528" t="str">
            <v>UI10-00030</v>
          </cell>
          <cell r="C528" t="str">
            <v>Ornamental</v>
          </cell>
        </row>
        <row r="528">
          <cell r="F528">
            <v>6.48348920572</v>
          </cell>
          <cell r="G528">
            <v>5.88938656875158</v>
          </cell>
        </row>
        <row r="528">
          <cell r="I528">
            <v>5.34520043484227</v>
          </cell>
        </row>
        <row r="528">
          <cell r="L528">
            <v>5.26367028531863</v>
          </cell>
          <cell r="M528">
            <v>5.22173766490578</v>
          </cell>
          <cell r="N528">
            <v>6.36826675910128</v>
          </cell>
          <cell r="O528">
            <v>5.46863557149069</v>
          </cell>
        </row>
        <row r="528">
          <cell r="Q528">
            <v>4.74103380069537</v>
          </cell>
        </row>
        <row r="528">
          <cell r="T528">
            <v>5.64458642652265</v>
          </cell>
          <cell r="U528">
            <v>5.46316472320766</v>
          </cell>
        </row>
        <row r="529">
          <cell r="B529" t="str">
            <v>UI10-00031</v>
          </cell>
          <cell r="C529" t="str">
            <v>Ornamental</v>
          </cell>
        </row>
        <row r="529">
          <cell r="F529">
            <v>4.97010290939287</v>
          </cell>
          <cell r="G529">
            <v>5.23457415705935</v>
          </cell>
          <cell r="H529">
            <v>3.55731773002566</v>
          </cell>
          <cell r="I529">
            <v>5.70921091622842</v>
          </cell>
          <cell r="J529">
            <v>1.7102463665682</v>
          </cell>
        </row>
        <row r="529">
          <cell r="L529">
            <v>4.76143030294724</v>
          </cell>
          <cell r="M529">
            <v>4.72399791711407</v>
          </cell>
          <cell r="N529">
            <v>5.20427703085211</v>
          </cell>
          <cell r="O529">
            <v>5.16827012368468</v>
          </cell>
          <cell r="P529">
            <v>5.1521048351287</v>
          </cell>
          <cell r="Q529">
            <v>5.0712415902212</v>
          </cell>
          <cell r="R529">
            <v>6.20094228015675</v>
          </cell>
        </row>
        <row r="529">
          <cell r="T529">
            <v>5.2723163174171</v>
          </cell>
          <cell r="U529">
            <v>5.09836617434519</v>
          </cell>
          <cell r="V529">
            <v>4.95596372691675</v>
          </cell>
        </row>
        <row r="530">
          <cell r="B530" t="str">
            <v>UI10-00032</v>
          </cell>
          <cell r="C530" t="str">
            <v>Ornamental</v>
          </cell>
        </row>
        <row r="530">
          <cell r="F530">
            <v>6.57466853559434</v>
          </cell>
          <cell r="G530">
            <v>6.02492128044714</v>
          </cell>
        </row>
        <row r="530">
          <cell r="I530">
            <v>5.8812400324398</v>
          </cell>
          <cell r="J530">
            <v>2.87766013184976</v>
          </cell>
        </row>
        <row r="530">
          <cell r="L530">
            <v>5.47465940853064</v>
          </cell>
          <cell r="M530">
            <v>5.43663166097338</v>
          </cell>
          <cell r="N530">
            <v>6.85303295676085</v>
          </cell>
          <cell r="O530">
            <v>6.20270282726235</v>
          </cell>
        </row>
        <row r="530">
          <cell r="Q530">
            <v>6.72078153592719</v>
          </cell>
          <cell r="R530">
            <v>4.13717092459091</v>
          </cell>
        </row>
        <row r="530">
          <cell r="T530">
            <v>6.22405950226391</v>
          </cell>
          <cell r="U530">
            <v>6.03768441481828</v>
          </cell>
          <cell r="V530">
            <v>5.03545606186663</v>
          </cell>
        </row>
        <row r="531">
          <cell r="B531" t="str">
            <v>UI10-00033</v>
          </cell>
          <cell r="C531" t="str">
            <v>Ornamental</v>
          </cell>
        </row>
        <row r="531">
          <cell r="F531">
            <v>5.18037087740658</v>
          </cell>
          <cell r="G531">
            <v>5.1487591573906</v>
          </cell>
          <cell r="H531">
            <v>4.19610061985725</v>
          </cell>
          <cell r="I531">
            <v>5.16125135097536</v>
          </cell>
        </row>
        <row r="531">
          <cell r="L531">
            <v>4.6830403166443</v>
          </cell>
          <cell r="M531">
            <v>4.642029123086</v>
          </cell>
          <cell r="N531">
            <v>4.52372930281492</v>
          </cell>
          <cell r="O531">
            <v>4.80940635274921</v>
          </cell>
        </row>
        <row r="531">
          <cell r="Q531">
            <v>4.09940353748768</v>
          </cell>
        </row>
        <row r="531">
          <cell r="T531">
            <v>4.59298358004446</v>
          </cell>
          <cell r="U531">
            <v>4.42629956644584</v>
          </cell>
        </row>
        <row r="532">
          <cell r="B532" t="str">
            <v>UI10-00035</v>
          </cell>
          <cell r="C532" t="str">
            <v>Ornamental</v>
          </cell>
        </row>
        <row r="532">
          <cell r="F532">
            <v>4.10838339936146</v>
          </cell>
          <cell r="G532">
            <v>2.64257587600107</v>
          </cell>
        </row>
        <row r="532">
          <cell r="I532">
            <v>3.92315272140589</v>
          </cell>
          <cell r="J532">
            <v>2.37212993776843</v>
          </cell>
        </row>
        <row r="532">
          <cell r="L532">
            <v>3.40395284210406</v>
          </cell>
          <cell r="M532">
            <v>3.37286661179557</v>
          </cell>
        </row>
        <row r="532">
          <cell r="Q532">
            <v>3.45939379788895</v>
          </cell>
          <cell r="R532">
            <v>3.18453695946805</v>
          </cell>
        </row>
        <row r="532">
          <cell r="T532">
            <v>3.43078170259522</v>
          </cell>
          <cell r="U532">
            <v>3.28295219263871</v>
          </cell>
          <cell r="V532">
            <v>3.15172633410829</v>
          </cell>
        </row>
        <row r="533">
          <cell r="B533" t="str">
            <v>UI10-00036</v>
          </cell>
          <cell r="C533" t="str">
            <v>Ornamental</v>
          </cell>
        </row>
        <row r="533">
          <cell r="F533">
            <v>5.33160557877629</v>
          </cell>
          <cell r="G533">
            <v>4.94912202589621</v>
          </cell>
        </row>
        <row r="533">
          <cell r="I533">
            <v>5.30091764771893</v>
          </cell>
        </row>
        <row r="533">
          <cell r="L533">
            <v>4.71273816212946</v>
          </cell>
          <cell r="M533">
            <v>4.67835713190357</v>
          </cell>
          <cell r="N533">
            <v>5.3063214442547</v>
          </cell>
          <cell r="O533">
            <v>4.03570230604375</v>
          </cell>
        </row>
        <row r="533">
          <cell r="T533">
            <v>4.73702485680626</v>
          </cell>
          <cell r="U533">
            <v>4.56997244549605</v>
          </cell>
        </row>
        <row r="534">
          <cell r="B534" t="str">
            <v>UI10-00038</v>
          </cell>
          <cell r="C534" t="str">
            <v>Ornamental</v>
          </cell>
        </row>
        <row r="534">
          <cell r="F534">
            <v>9.19388016456979</v>
          </cell>
          <cell r="G534">
            <v>7.67179639283574</v>
          </cell>
        </row>
        <row r="534">
          <cell r="I534">
            <v>7.77734809155652</v>
          </cell>
          <cell r="J534">
            <v>3.65805558212503</v>
          </cell>
        </row>
        <row r="534">
          <cell r="L534">
            <v>7.49118013931745</v>
          </cell>
          <cell r="M534">
            <v>7.45958172533163</v>
          </cell>
          <cell r="N534">
            <v>9.90043986464624</v>
          </cell>
          <cell r="O534">
            <v>7.5580465144477</v>
          </cell>
        </row>
        <row r="534">
          <cell r="Q534">
            <v>8.350781580829</v>
          </cell>
          <cell r="R534">
            <v>8.37972522860265</v>
          </cell>
        </row>
        <row r="534">
          <cell r="T534">
            <v>8.67161663816057</v>
          </cell>
          <cell r="U534">
            <v>8.45397397101091</v>
          </cell>
          <cell r="V534">
            <v>9.00958220997246</v>
          </cell>
        </row>
        <row r="535">
          <cell r="B535" t="str">
            <v>UI10-00039</v>
          </cell>
          <cell r="C535" t="str">
            <v>Ornamental</v>
          </cell>
        </row>
        <row r="535">
          <cell r="F535">
            <v>4.99490027171301</v>
          </cell>
          <cell r="G535">
            <v>4.6247103232977</v>
          </cell>
        </row>
        <row r="535">
          <cell r="I535">
            <v>5.89709893493682</v>
          </cell>
          <cell r="J535">
            <v>3.07355350770938</v>
          </cell>
        </row>
        <row r="535">
          <cell r="L535">
            <v>4.56851555766547</v>
          </cell>
          <cell r="M535">
            <v>4.54280738917472</v>
          </cell>
          <cell r="N535">
            <v>4.17906883752452</v>
          </cell>
          <cell r="O535">
            <v>4.12601259830435</v>
          </cell>
        </row>
        <row r="535">
          <cell r="T535">
            <v>4.23121172350012</v>
          </cell>
          <cell r="U535">
            <v>4.06938007641739</v>
          </cell>
        </row>
        <row r="536">
          <cell r="B536" t="str">
            <v>UI10-00040</v>
          </cell>
          <cell r="C536" t="str">
            <v>Ornamental</v>
          </cell>
        </row>
        <row r="536">
          <cell r="F536">
            <v>4.13879677160931</v>
          </cell>
          <cell r="G536">
            <v>4.68652921009314</v>
          </cell>
        </row>
        <row r="536">
          <cell r="I536">
            <v>4.70062063902685</v>
          </cell>
        </row>
        <row r="536">
          <cell r="L536">
            <v>4.04913301594644</v>
          </cell>
          <cell r="M536">
            <v>4.01777730459982</v>
          </cell>
          <cell r="N536">
            <v>4.77627041150687</v>
          </cell>
          <cell r="O536">
            <v>4.05746575142806</v>
          </cell>
        </row>
        <row r="536">
          <cell r="Q536">
            <v>4.10974059354591</v>
          </cell>
        </row>
        <row r="536">
          <cell r="T536">
            <v>4.40380860471477</v>
          </cell>
          <cell r="U536">
            <v>4.24122643064432</v>
          </cell>
        </row>
        <row r="537">
          <cell r="B537" t="str">
            <v>UI10-00042</v>
          </cell>
          <cell r="C537" t="str">
            <v>Ornamental</v>
          </cell>
        </row>
        <row r="537">
          <cell r="F537">
            <v>4.69813894732093</v>
          </cell>
          <cell r="G537">
            <v>4.58780591779122</v>
          </cell>
          <cell r="H537">
            <v>3.9194487315016</v>
          </cell>
          <cell r="I537">
            <v>4.38935234066377</v>
          </cell>
          <cell r="J537">
            <v>2.87766013184976</v>
          </cell>
        </row>
        <row r="537">
          <cell r="L537">
            <v>4.168049830445</v>
          </cell>
          <cell r="M537">
            <v>4.13184260968691</v>
          </cell>
          <cell r="N537">
            <v>4.0503058546666</v>
          </cell>
          <cell r="O537">
            <v>4.19572593987164</v>
          </cell>
          <cell r="P537">
            <v>4.34846662990306</v>
          </cell>
          <cell r="Q537">
            <v>4.10812720472103</v>
          </cell>
          <cell r="R537">
            <v>4.13717092459093</v>
          </cell>
        </row>
        <row r="537">
          <cell r="T537">
            <v>4.18416637137377</v>
          </cell>
          <cell r="U537">
            <v>4.02431185187974</v>
          </cell>
          <cell r="V537">
            <v>4.0616089717995</v>
          </cell>
        </row>
        <row r="538">
          <cell r="B538" t="str">
            <v>UI10-00043</v>
          </cell>
          <cell r="C538" t="str">
            <v>Ornamental</v>
          </cell>
        </row>
        <row r="538">
          <cell r="F538">
            <v>4.02881988561629</v>
          </cell>
          <cell r="G538">
            <v>4.51519712457493</v>
          </cell>
          <cell r="H538">
            <v>2.429016032603</v>
          </cell>
          <cell r="I538">
            <v>4.67497794020604</v>
          </cell>
          <cell r="J538">
            <v>2.32424496391809</v>
          </cell>
        </row>
        <row r="538">
          <cell r="L538">
            <v>3.85986581876167</v>
          </cell>
          <cell r="M538">
            <v>3.82770113104885</v>
          </cell>
          <cell r="N538">
            <v>4.15846040088771</v>
          </cell>
          <cell r="O538">
            <v>4.09970855428229</v>
          </cell>
          <cell r="P538">
            <v>3.55513836546962</v>
          </cell>
        </row>
        <row r="538">
          <cell r="R538">
            <v>5.56917844887408</v>
          </cell>
        </row>
        <row r="538">
          <cell r="T538">
            <v>4.40701739105301</v>
          </cell>
          <cell r="U538">
            <v>4.24229551066559</v>
          </cell>
          <cell r="V538">
            <v>5.29048825919924</v>
          </cell>
        </row>
        <row r="539">
          <cell r="B539" t="str">
            <v>UI10-00044</v>
          </cell>
          <cell r="C539" t="str">
            <v>Ornamental</v>
          </cell>
        </row>
        <row r="539">
          <cell r="F539">
            <v>3.02384231444679</v>
          </cell>
          <cell r="G539">
            <v>3.78657090862459</v>
          </cell>
        </row>
        <row r="539">
          <cell r="L539">
            <v>2.96733957245944</v>
          </cell>
          <cell r="M539">
            <v>2.94721424926177</v>
          </cell>
        </row>
        <row r="539">
          <cell r="O539">
            <v>2.91033909894015</v>
          </cell>
        </row>
        <row r="539">
          <cell r="T539">
            <v>3.24258173264522</v>
          </cell>
          <cell r="U539">
            <v>3.09669488058893</v>
          </cell>
        </row>
        <row r="540">
          <cell r="B540" t="str">
            <v>UI10-00045</v>
          </cell>
          <cell r="C540" t="str">
            <v>Ornamental</v>
          </cell>
        </row>
        <row r="540">
          <cell r="G540">
            <v>3.75662050941352</v>
          </cell>
        </row>
        <row r="540">
          <cell r="I540">
            <v>5.31868106010352</v>
          </cell>
        </row>
        <row r="540">
          <cell r="L540">
            <v>4.2512845371857</v>
          </cell>
          <cell r="M540">
            <v>4.20481995703314</v>
          </cell>
        </row>
        <row r="540">
          <cell r="O540">
            <v>4.29971733715879</v>
          </cell>
        </row>
        <row r="540">
          <cell r="T540">
            <v>4.68750688141418</v>
          </cell>
          <cell r="U540">
            <v>4.5173012070712</v>
          </cell>
        </row>
        <row r="541">
          <cell r="B541" t="str">
            <v>UI10-00047</v>
          </cell>
          <cell r="C541" t="str">
            <v>Ornamental</v>
          </cell>
        </row>
        <row r="541">
          <cell r="F541">
            <v>6.89744941477146</v>
          </cell>
          <cell r="G541">
            <v>6.73996126313877</v>
          </cell>
          <cell r="H541">
            <v>5.53156721540178</v>
          </cell>
          <cell r="I541">
            <v>7.65301458963039</v>
          </cell>
          <cell r="J541">
            <v>4.26191678782953</v>
          </cell>
        </row>
        <row r="541">
          <cell r="L541">
            <v>6.65147708189684</v>
          </cell>
          <cell r="M541">
            <v>6.61251746983872</v>
          </cell>
          <cell r="N541">
            <v>6.95640300690374</v>
          </cell>
          <cell r="O541">
            <v>6.85682030919557</v>
          </cell>
          <cell r="P541">
            <v>5.59624041998758</v>
          </cell>
          <cell r="Q541">
            <v>7.59879160426268</v>
          </cell>
          <cell r="R541">
            <v>9.4658556327509</v>
          </cell>
        </row>
        <row r="541">
          <cell r="T541">
            <v>7.14759231366418</v>
          </cell>
          <cell r="U541">
            <v>6.94718084082729</v>
          </cell>
          <cell r="V541">
            <v>4.86907365768158</v>
          </cell>
        </row>
        <row r="542">
          <cell r="B542" t="str">
            <v>UI10-00048</v>
          </cell>
          <cell r="C542" t="str">
            <v>Ornamental</v>
          </cell>
        </row>
        <row r="542">
          <cell r="F542">
            <v>5.90138241211656</v>
          </cell>
          <cell r="G542">
            <v>5.14638777267459</v>
          </cell>
          <cell r="H542">
            <v>4.08712642745939</v>
          </cell>
          <cell r="I542">
            <v>5.21712985387525</v>
          </cell>
          <cell r="J542">
            <v>1.91344028441065</v>
          </cell>
        </row>
        <row r="542">
          <cell r="L542">
            <v>4.70452007125435</v>
          </cell>
          <cell r="M542">
            <v>4.66837286453659</v>
          </cell>
          <cell r="N542">
            <v>5.85671512565176</v>
          </cell>
          <cell r="O542">
            <v>4.73715522957612</v>
          </cell>
          <cell r="P542">
            <v>5.83880389125647</v>
          </cell>
          <cell r="Q542">
            <v>5.26659788715507</v>
          </cell>
          <cell r="R542">
            <v>5.84690185436714</v>
          </cell>
        </row>
        <row r="542">
          <cell r="T542">
            <v>5.41807841818345</v>
          </cell>
          <cell r="U542">
            <v>5.23778700876671</v>
          </cell>
          <cell r="V542">
            <v>4.91246105879342</v>
          </cell>
        </row>
        <row r="543">
          <cell r="B543" t="str">
            <v>UI10-00051</v>
          </cell>
          <cell r="C543" t="str">
            <v>Ornamental</v>
          </cell>
        </row>
        <row r="543">
          <cell r="F543">
            <v>2.87765082155741</v>
          </cell>
          <cell r="G543">
            <v>4.53783823110857</v>
          </cell>
          <cell r="H543">
            <v>3.36558236855064</v>
          </cell>
          <cell r="I543">
            <v>3.56431290971423</v>
          </cell>
          <cell r="J543">
            <v>2.14817459193519</v>
          </cell>
        </row>
        <row r="543">
          <cell r="L543">
            <v>3.57629696027561</v>
          </cell>
          <cell r="M543">
            <v>3.54636986713783</v>
          </cell>
          <cell r="N543">
            <v>3.75672374457398</v>
          </cell>
          <cell r="O543">
            <v>3.8166477499149</v>
          </cell>
          <cell r="P543">
            <v>3.63647833512043</v>
          </cell>
        </row>
        <row r="543">
          <cell r="R543">
            <v>3.40569499448237</v>
          </cell>
        </row>
        <row r="543">
          <cell r="T543">
            <v>3.66043776864409</v>
          </cell>
          <cell r="U543">
            <v>3.50650842753631</v>
          </cell>
          <cell r="V543">
            <v>4.02063566985664</v>
          </cell>
        </row>
        <row r="544">
          <cell r="B544" t="str">
            <v>UI10-00052</v>
          </cell>
          <cell r="C544" t="str">
            <v>Ornamental</v>
          </cell>
        </row>
        <row r="544">
          <cell r="F544">
            <v>4.92862882168553</v>
          </cell>
          <cell r="G544">
            <v>4.52821231070385</v>
          </cell>
          <cell r="H544">
            <v>3.3659580511082</v>
          </cell>
          <cell r="I544">
            <v>5.52702462476571</v>
          </cell>
          <cell r="J544">
            <v>2.6843994014177</v>
          </cell>
        </row>
        <row r="544">
          <cell r="L544">
            <v>4.56028575340176</v>
          </cell>
          <cell r="M544">
            <v>4.52379544093857</v>
          </cell>
          <cell r="N544">
            <v>3.57576363384692</v>
          </cell>
          <cell r="O544">
            <v>3.86344109195822</v>
          </cell>
          <cell r="P544">
            <v>4.12203495631884</v>
          </cell>
          <cell r="Q544">
            <v>5.10394672660664</v>
          </cell>
          <cell r="R544">
            <v>4.17116730953671</v>
          </cell>
        </row>
        <row r="544">
          <cell r="T544">
            <v>4.18805332147276</v>
          </cell>
          <cell r="U544">
            <v>4.02926103404687</v>
          </cell>
          <cell r="V544">
            <v>3.95882439036715</v>
          </cell>
        </row>
        <row r="545">
          <cell r="B545" t="str">
            <v>UI10-00053</v>
          </cell>
          <cell r="C545" t="str">
            <v>Ornamental</v>
          </cell>
        </row>
        <row r="545">
          <cell r="F545">
            <v>5.60996228972993</v>
          </cell>
          <cell r="G545">
            <v>5.91389876629661</v>
          </cell>
          <cell r="H545">
            <v>4.78546547302075</v>
          </cell>
          <cell r="I545">
            <v>5.99395623217709</v>
          </cell>
          <cell r="J545">
            <v>3.36664729469112</v>
          </cell>
        </row>
        <row r="545">
          <cell r="L545">
            <v>5.35254583773365</v>
          </cell>
          <cell r="M545">
            <v>5.31461956497487</v>
          </cell>
          <cell r="N545">
            <v>7.29285150967388</v>
          </cell>
          <cell r="O545">
            <v>6.54749908761611</v>
          </cell>
          <cell r="P545">
            <v>5.92282135211769</v>
          </cell>
          <cell r="Q545">
            <v>6.32104778600165</v>
          </cell>
          <cell r="R545">
            <v>7.20656603297941</v>
          </cell>
        </row>
        <row r="545">
          <cell r="T545">
            <v>6.76243528890539</v>
          </cell>
          <cell r="U545">
            <v>6.5687307726759</v>
          </cell>
          <cell r="V545">
            <v>6.04429176215926</v>
          </cell>
        </row>
        <row r="546">
          <cell r="B546" t="str">
            <v>UI10-00054</v>
          </cell>
          <cell r="C546" t="str">
            <v>Ornamental</v>
          </cell>
        </row>
        <row r="546">
          <cell r="F546">
            <v>5.15191941712259</v>
          </cell>
          <cell r="G546">
            <v>6.18676440576161</v>
          </cell>
          <cell r="H546">
            <v>4.18526006214294</v>
          </cell>
          <cell r="I546">
            <v>5.39199432867387</v>
          </cell>
        </row>
        <row r="546">
          <cell r="L546">
            <v>4.98468231116033</v>
          </cell>
          <cell r="M546">
            <v>4.95100992155259</v>
          </cell>
          <cell r="N546">
            <v>5.52908386811098</v>
          </cell>
          <cell r="O546">
            <v>4.8487552216621</v>
          </cell>
          <cell r="P546">
            <v>7.51212351186177</v>
          </cell>
          <cell r="Q546">
            <v>5.23505968954666</v>
          </cell>
        </row>
        <row r="546">
          <cell r="T546">
            <v>5.55813804870028</v>
          </cell>
          <cell r="U546">
            <v>5.38035107535047</v>
          </cell>
        </row>
        <row r="547">
          <cell r="B547" t="str">
            <v>UI10-00056</v>
          </cell>
          <cell r="C547" t="str">
            <v>Ornamental</v>
          </cell>
        </row>
        <row r="547">
          <cell r="F547">
            <v>5.71727624951998</v>
          </cell>
          <cell r="G547">
            <v>5.50780373436795</v>
          </cell>
          <cell r="H547">
            <v>4.43164431657838</v>
          </cell>
          <cell r="I547">
            <v>5.3582573010173</v>
          </cell>
          <cell r="J547">
            <v>3</v>
          </cell>
        </row>
        <row r="547">
          <cell r="L547">
            <v>5.01017341790873</v>
          </cell>
          <cell r="M547">
            <v>4.97443852008667</v>
          </cell>
          <cell r="N547">
            <v>5.58507031954251</v>
          </cell>
          <cell r="O547">
            <v>4.71837512303707</v>
          </cell>
          <cell r="P547">
            <v>5.26237065758742</v>
          </cell>
          <cell r="Q547">
            <v>5.44021412201424</v>
          </cell>
          <cell r="R547">
            <v>5.97761922803916</v>
          </cell>
        </row>
        <row r="547">
          <cell r="T547">
            <v>5.36588960031286</v>
          </cell>
          <cell r="U547">
            <v>5.18716395929723</v>
          </cell>
          <cell r="V547">
            <v>5.98322348200558</v>
          </cell>
        </row>
        <row r="548">
          <cell r="B548" t="str">
            <v>UI10-00057</v>
          </cell>
          <cell r="C548" t="str">
            <v>Ornamental</v>
          </cell>
        </row>
        <row r="548">
          <cell r="F548">
            <v>4.44297803381618</v>
          </cell>
          <cell r="G548">
            <v>5.78417475933565</v>
          </cell>
          <cell r="H548">
            <v>3.58936824054415</v>
          </cell>
          <cell r="I548">
            <v>5.88568066479872</v>
          </cell>
        </row>
        <row r="548">
          <cell r="L548">
            <v>4.9657293111867</v>
          </cell>
          <cell r="M548">
            <v>4.92187154288274</v>
          </cell>
          <cell r="N548">
            <v>6.14488670326883</v>
          </cell>
          <cell r="O548">
            <v>4.63461796764024</v>
          </cell>
          <cell r="P548">
            <v>5.47013785962383</v>
          </cell>
        </row>
        <row r="548">
          <cell r="T548">
            <v>5.27338947697829</v>
          </cell>
          <cell r="U548">
            <v>5.09605918677745</v>
          </cell>
        </row>
        <row r="549">
          <cell r="B549" t="str">
            <v>UI10-00058</v>
          </cell>
          <cell r="C549" t="str">
            <v>Ornamental</v>
          </cell>
        </row>
        <row r="549">
          <cell r="F549">
            <v>5.09634588539765</v>
          </cell>
          <cell r="G549">
            <v>4.36556130501932</v>
          </cell>
          <cell r="H549">
            <v>4.14909745326318</v>
          </cell>
          <cell r="I549">
            <v>5.50570810746314</v>
          </cell>
          <cell r="J549">
            <v>2.65781951629858</v>
          </cell>
        </row>
        <row r="549">
          <cell r="L549">
            <v>4.59664795534371</v>
          </cell>
          <cell r="M549">
            <v>4.56045588136892</v>
          </cell>
          <cell r="N549">
            <v>4.33672740104316</v>
          </cell>
          <cell r="O549">
            <v>4.57707591719312</v>
          </cell>
          <cell r="P549">
            <v>4.92865799963127</v>
          </cell>
          <cell r="Q549">
            <v>4.72957023534862</v>
          </cell>
          <cell r="R549">
            <v>5.32521993993291</v>
          </cell>
        </row>
        <row r="549">
          <cell r="T549">
            <v>4.7245033642862</v>
          </cell>
          <cell r="U549">
            <v>4.55541748125859</v>
          </cell>
          <cell r="V549">
            <v>5.30665737941072</v>
          </cell>
        </row>
        <row r="550">
          <cell r="B550" t="str">
            <v>UI10-00060</v>
          </cell>
          <cell r="C550" t="str">
            <v>Ornamental</v>
          </cell>
        </row>
        <row r="550">
          <cell r="F550">
            <v>6.47364011843948</v>
          </cell>
          <cell r="G550">
            <v>6.39441629398326</v>
          </cell>
          <cell r="H550">
            <v>5.3635992706155</v>
          </cell>
          <cell r="I550">
            <v>6.94651054847524</v>
          </cell>
          <cell r="J550">
            <v>3.65805558212499</v>
          </cell>
        </row>
        <row r="550">
          <cell r="L550">
            <v>6.07830691812778</v>
          </cell>
          <cell r="M550">
            <v>6.04013623202821</v>
          </cell>
          <cell r="N550">
            <v>6.55218118694919</v>
          </cell>
          <cell r="O550">
            <v>5.46023913643693</v>
          </cell>
          <cell r="P550">
            <v>6.7781111841091</v>
          </cell>
          <cell r="Q550">
            <v>6.33685839607794</v>
          </cell>
          <cell r="R550">
            <v>9.33294023294554</v>
          </cell>
        </row>
        <row r="550">
          <cell r="T550">
            <v>6.60960135828908</v>
          </cell>
          <cell r="U550">
            <v>6.41506400587446</v>
          </cell>
          <cell r="V550">
            <v>6.51808256283762</v>
          </cell>
        </row>
        <row r="551">
          <cell r="B551" t="str">
            <v>UI10-00061</v>
          </cell>
          <cell r="C551" t="str">
            <v>Ornamental</v>
          </cell>
        </row>
        <row r="551">
          <cell r="F551">
            <v>7.02476014425008</v>
          </cell>
          <cell r="G551">
            <v>5.83984353543219</v>
          </cell>
          <cell r="H551">
            <v>4.83040790660085</v>
          </cell>
          <cell r="I551">
            <v>6.18286068544931</v>
          </cell>
          <cell r="J551">
            <v>3.66493965069686</v>
          </cell>
        </row>
        <row r="551">
          <cell r="L551">
            <v>5.74666604782574</v>
          </cell>
          <cell r="M551">
            <v>5.70841392293794</v>
          </cell>
          <cell r="N551">
            <v>6.96103714191773</v>
          </cell>
          <cell r="O551">
            <v>6.38366885874136</v>
          </cell>
          <cell r="P551">
            <v>6.59878035996915</v>
          </cell>
          <cell r="Q551">
            <v>6.70289077391562</v>
          </cell>
          <cell r="R551">
            <v>5.18695152622409</v>
          </cell>
        </row>
        <row r="551">
          <cell r="T551">
            <v>6.61481314241658</v>
          </cell>
          <cell r="U551">
            <v>6.421912452958</v>
          </cell>
          <cell r="V551">
            <v>5.95348061080814</v>
          </cell>
        </row>
        <row r="552">
          <cell r="B552" t="str">
            <v>UI10-00062</v>
          </cell>
          <cell r="C552" t="str">
            <v>Ornamental</v>
          </cell>
        </row>
        <row r="552">
          <cell r="F552">
            <v>5.06885629426866</v>
          </cell>
          <cell r="G552">
            <v>5.90957792122687</v>
          </cell>
          <cell r="H552">
            <v>3.86627206550463</v>
          </cell>
          <cell r="I552">
            <v>6.3534896337175</v>
          </cell>
        </row>
        <row r="552">
          <cell r="L552">
            <v>5.24587223247272</v>
          </cell>
          <cell r="M552">
            <v>5.21384238665154</v>
          </cell>
          <cell r="N552">
            <v>5.51736244260069</v>
          </cell>
          <cell r="O552">
            <v>5.01301926544246</v>
          </cell>
        </row>
        <row r="552">
          <cell r="Q552">
            <v>4.99865539365384</v>
          </cell>
        </row>
        <row r="552">
          <cell r="T552">
            <v>5.31405803268806</v>
          </cell>
          <cell r="U552">
            <v>5.13768203803463</v>
          </cell>
        </row>
        <row r="553">
          <cell r="B553" t="str">
            <v>UI10-00063</v>
          </cell>
          <cell r="C553" t="str">
            <v>Ornamental</v>
          </cell>
        </row>
        <row r="553">
          <cell r="F553">
            <v>6.24551653927267</v>
          </cell>
          <cell r="G553">
            <v>6.1569689819059</v>
          </cell>
          <cell r="H553">
            <v>4.42288388159168</v>
          </cell>
          <cell r="I553">
            <v>5.57594535450287</v>
          </cell>
          <cell r="J553">
            <v>2.59822597618253</v>
          </cell>
        </row>
        <row r="553">
          <cell r="L553">
            <v>5.20808689110398</v>
          </cell>
          <cell r="M553">
            <v>5.17016961037698</v>
          </cell>
          <cell r="N553">
            <v>5.5065160213858</v>
          </cell>
          <cell r="O553">
            <v>5.50115888798875</v>
          </cell>
          <cell r="P553">
            <v>5.55237714984917</v>
          </cell>
          <cell r="Q553">
            <v>5.8166563474397</v>
          </cell>
          <cell r="R553">
            <v>7.29175359590312</v>
          </cell>
        </row>
        <row r="553">
          <cell r="T553">
            <v>5.90369544490732</v>
          </cell>
          <cell r="U553">
            <v>5.71890739602749</v>
          </cell>
          <cell r="V553">
            <v>6.64740636520647</v>
          </cell>
        </row>
        <row r="554">
          <cell r="B554" t="str">
            <v>UI10-00064</v>
          </cell>
          <cell r="C554" t="str">
            <v>Ornamental</v>
          </cell>
        </row>
        <row r="554">
          <cell r="F554">
            <v>3.99852770170328</v>
          </cell>
          <cell r="G554">
            <v>3.89157046830833</v>
          </cell>
          <cell r="H554">
            <v>3.05189774202272</v>
          </cell>
          <cell r="I554">
            <v>3.75112324188149</v>
          </cell>
          <cell r="J554">
            <v>2.2662435470352</v>
          </cell>
        </row>
        <row r="554">
          <cell r="L554">
            <v>3.51338839351775</v>
          </cell>
          <cell r="M554">
            <v>3.47835121316767</v>
          </cell>
          <cell r="N554">
            <v>4.64637732641191</v>
          </cell>
          <cell r="O554">
            <v>3.46119183770705</v>
          </cell>
          <cell r="P554">
            <v>3.92756705487082</v>
          </cell>
          <cell r="Q554">
            <v>4.01825585134699</v>
          </cell>
          <cell r="R554">
            <v>3.62127518634773</v>
          </cell>
        </row>
        <row r="554">
          <cell r="T554">
            <v>3.88583061054504</v>
          </cell>
          <cell r="U554">
            <v>3.72930944412425</v>
          </cell>
          <cell r="V554">
            <v>3.32370318260323</v>
          </cell>
        </row>
        <row r="555">
          <cell r="B555" t="str">
            <v>UI10-00065</v>
          </cell>
          <cell r="C555" t="str">
            <v>Ornamental</v>
          </cell>
        </row>
        <row r="555">
          <cell r="F555">
            <v>2.71965731981399</v>
          </cell>
          <cell r="G555">
            <v>2.92724036022905</v>
          </cell>
        </row>
        <row r="555">
          <cell r="L555">
            <v>2.55785966708291</v>
          </cell>
          <cell r="M555">
            <v>2.52205912528234</v>
          </cell>
        </row>
        <row r="555">
          <cell r="O555">
            <v>2.42416914019827</v>
          </cell>
        </row>
        <row r="555">
          <cell r="T555">
            <v>2.73405663085037</v>
          </cell>
          <cell r="U555">
            <v>2.59751291633348</v>
          </cell>
        </row>
        <row r="556">
          <cell r="B556" t="str">
            <v>UI10-00066</v>
          </cell>
          <cell r="C556" t="str">
            <v>Ornamental</v>
          </cell>
        </row>
        <row r="556">
          <cell r="F556">
            <v>6.04004941601935</v>
          </cell>
          <cell r="G556">
            <v>4.69985477175284</v>
          </cell>
        </row>
        <row r="556">
          <cell r="I556">
            <v>6.74594138661982</v>
          </cell>
          <cell r="J556">
            <v>3.07355350770937</v>
          </cell>
        </row>
        <row r="556">
          <cell r="L556">
            <v>5.29895270938775</v>
          </cell>
          <cell r="M556">
            <v>5.2650431733242</v>
          </cell>
          <cell r="N556">
            <v>6.53768187453127</v>
          </cell>
          <cell r="O556">
            <v>5.07310585476565</v>
          </cell>
        </row>
        <row r="556">
          <cell r="Q556">
            <v>5.61265940389769</v>
          </cell>
          <cell r="R556">
            <v>5.22565936969667</v>
          </cell>
        </row>
        <row r="556">
          <cell r="T556">
            <v>5.71667379134581</v>
          </cell>
          <cell r="U556">
            <v>5.53615722340969</v>
          </cell>
          <cell r="V556">
            <v>5.17646134530294</v>
          </cell>
        </row>
        <row r="557">
          <cell r="B557" t="str">
            <v>UI10-00067</v>
          </cell>
          <cell r="C557" t="str">
            <v>Ornamental</v>
          </cell>
        </row>
        <row r="557">
          <cell r="F557">
            <v>4.54682028390897</v>
          </cell>
          <cell r="G557">
            <v>4.61139449957432</v>
          </cell>
          <cell r="H557">
            <v>3.23730600025181</v>
          </cell>
          <cell r="I557">
            <v>5.05595743767842</v>
          </cell>
          <cell r="J557">
            <v>2.37212993776843</v>
          </cell>
        </row>
        <row r="557">
          <cell r="L557">
            <v>4.24455516388153</v>
          </cell>
          <cell r="M557">
            <v>4.21109474300816</v>
          </cell>
          <cell r="N557">
            <v>4.10555219910251</v>
          </cell>
          <cell r="O557">
            <v>4.10397704452466</v>
          </cell>
        </row>
        <row r="557">
          <cell r="Q557">
            <v>3.35889200676215</v>
          </cell>
          <cell r="R557">
            <v>4.13717092459091</v>
          </cell>
        </row>
        <row r="557">
          <cell r="T557">
            <v>3.9594896288663</v>
          </cell>
          <cell r="U557">
            <v>3.8044153222254</v>
          </cell>
          <cell r="V557">
            <v>5.06585261916453</v>
          </cell>
        </row>
        <row r="558">
          <cell r="B558" t="str">
            <v>UI10-00070</v>
          </cell>
          <cell r="C558" t="str">
            <v>Ornamental</v>
          </cell>
        </row>
        <row r="558">
          <cell r="F558">
            <v>4.58755721420308</v>
          </cell>
          <cell r="G558">
            <v>5.42587269335199</v>
          </cell>
          <cell r="H558">
            <v>4.87651251390957</v>
          </cell>
          <cell r="I558">
            <v>5.80210309758387</v>
          </cell>
          <cell r="J558">
            <v>3.32689463700433</v>
          </cell>
        </row>
        <row r="558">
          <cell r="L558">
            <v>5.07824001216045</v>
          </cell>
          <cell r="M558">
            <v>5.03906774245417</v>
          </cell>
          <cell r="N558">
            <v>5.16917319198149</v>
          </cell>
          <cell r="O558">
            <v>5.19222122615323</v>
          </cell>
          <cell r="P558">
            <v>5.90327606969519</v>
          </cell>
          <cell r="Q558">
            <v>5.06238045182095</v>
          </cell>
          <cell r="R558">
            <v>5.63672424912159</v>
          </cell>
        </row>
        <row r="558">
          <cell r="T558">
            <v>5.38360892848925</v>
          </cell>
          <cell r="U558">
            <v>5.20400993828879</v>
          </cell>
          <cell r="V558">
            <v>4.97980905451738</v>
          </cell>
        </row>
        <row r="559">
          <cell r="B559" t="str">
            <v>UI10-00071</v>
          </cell>
          <cell r="C559" t="str">
            <v>Ornamental</v>
          </cell>
        </row>
        <row r="559">
          <cell r="F559">
            <v>5.90281561759702</v>
          </cell>
          <cell r="G559">
            <v>4.56871328036279</v>
          </cell>
        </row>
        <row r="559">
          <cell r="L559">
            <v>4.62401694600564</v>
          </cell>
          <cell r="M559">
            <v>4.59782208505953</v>
          </cell>
          <cell r="N559">
            <v>6.05941832443968</v>
          </cell>
          <cell r="O559">
            <v>4.11464877392222</v>
          </cell>
        </row>
        <row r="559">
          <cell r="Q559">
            <v>5.74345197093333</v>
          </cell>
        </row>
        <row r="559">
          <cell r="T559">
            <v>5.05171340073908</v>
          </cell>
          <cell r="U559">
            <v>4.87993077713123</v>
          </cell>
        </row>
        <row r="560">
          <cell r="B560" t="str">
            <v>UI10-00072</v>
          </cell>
          <cell r="C560" t="str">
            <v>Ornamental</v>
          </cell>
        </row>
        <row r="560">
          <cell r="F560">
            <v>4.39817857551069</v>
          </cell>
          <cell r="G560">
            <v>3.35944463788601</v>
          </cell>
          <cell r="H560">
            <v>2.92687496623978</v>
          </cell>
          <cell r="I560">
            <v>3.35794943569076</v>
          </cell>
          <cell r="J560">
            <v>3.32689463700433</v>
          </cell>
        </row>
        <row r="560">
          <cell r="L560">
            <v>3.47872775073703</v>
          </cell>
          <cell r="M560">
            <v>3.44376025465238</v>
          </cell>
          <cell r="N560">
            <v>3.78663318125288</v>
          </cell>
          <cell r="O560">
            <v>3.66028506301429</v>
          </cell>
          <cell r="P560">
            <v>3.27676099317133</v>
          </cell>
          <cell r="Q560">
            <v>3.51120688370677</v>
          </cell>
          <cell r="R560">
            <v>2.95423118960953</v>
          </cell>
        </row>
        <row r="560">
          <cell r="T560">
            <v>3.46151360599469</v>
          </cell>
          <cell r="U560">
            <v>3.31183873092009</v>
          </cell>
          <cell r="V560">
            <v>3.63245619866615</v>
          </cell>
        </row>
        <row r="561">
          <cell r="B561" t="str">
            <v>UI10-00073</v>
          </cell>
          <cell r="C561" t="str">
            <v>Ornamental</v>
          </cell>
        </row>
        <row r="561">
          <cell r="F561">
            <v>3.41930772488723</v>
          </cell>
          <cell r="G561">
            <v>5.60401765413786</v>
          </cell>
          <cell r="H561">
            <v>3.54541713012603</v>
          </cell>
          <cell r="I561">
            <v>5.55975689448025</v>
          </cell>
          <cell r="J561">
            <v>2.87766013184976</v>
          </cell>
        </row>
        <row r="561">
          <cell r="L561">
            <v>4.41352024132332</v>
          </cell>
          <cell r="M561">
            <v>4.38082935300962</v>
          </cell>
          <cell r="N561">
            <v>5.12623164505139</v>
          </cell>
          <cell r="O561">
            <v>5.44955780616419</v>
          </cell>
          <cell r="P561">
            <v>4.75327662818801</v>
          </cell>
          <cell r="Q561">
            <v>4.48755243873039</v>
          </cell>
          <cell r="R561">
            <v>7.2356621013596</v>
          </cell>
        </row>
        <row r="561">
          <cell r="T561">
            <v>5.49243841128188</v>
          </cell>
          <cell r="U561">
            <v>5.31408600927048</v>
          </cell>
          <cell r="V561">
            <v>4.55542107823625</v>
          </cell>
        </row>
        <row r="562">
          <cell r="B562" t="str">
            <v>UI10-00074</v>
          </cell>
          <cell r="C562" t="str">
            <v>Ornamental</v>
          </cell>
        </row>
        <row r="562">
          <cell r="F562">
            <v>4.01745713769189</v>
          </cell>
          <cell r="G562">
            <v>4.60910902788883</v>
          </cell>
          <cell r="H562">
            <v>3.86595041554731</v>
          </cell>
          <cell r="I562">
            <v>4.74729485813827</v>
          </cell>
        </row>
        <row r="562">
          <cell r="L562">
            <v>4.08666861261164</v>
          </cell>
          <cell r="M562">
            <v>4.05065508422143</v>
          </cell>
          <cell r="N562">
            <v>4.55983417457462</v>
          </cell>
          <cell r="O562">
            <v>4.52522947553263</v>
          </cell>
          <cell r="P562">
            <v>4.95621442166289</v>
          </cell>
          <cell r="Q562">
            <v>4.50021168844654</v>
          </cell>
        </row>
        <row r="562">
          <cell r="T562">
            <v>4.64836442566431</v>
          </cell>
          <cell r="U562">
            <v>4.48184791597695</v>
          </cell>
        </row>
        <row r="563">
          <cell r="B563" t="str">
            <v>UI10-00075</v>
          </cell>
          <cell r="C563" t="str">
            <v>Ornamental</v>
          </cell>
        </row>
        <row r="563">
          <cell r="F563">
            <v>6.28734871925629</v>
          </cell>
          <cell r="G563">
            <v>5.41265945078182</v>
          </cell>
          <cell r="H563">
            <v>3.93300159704103</v>
          </cell>
          <cell r="I563">
            <v>5.71615368123586</v>
          </cell>
          <cell r="J563">
            <v>3.36664729469112</v>
          </cell>
        </row>
        <row r="563">
          <cell r="L563">
            <v>5.19953439491487</v>
          </cell>
          <cell r="M563">
            <v>5.16174027361333</v>
          </cell>
          <cell r="N563">
            <v>5.58504206339751</v>
          </cell>
          <cell r="O563">
            <v>4.84467001853496</v>
          </cell>
          <cell r="P563">
            <v>6.42344567661928</v>
          </cell>
          <cell r="Q563">
            <v>4.25268327476529</v>
          </cell>
          <cell r="R563">
            <v>4.68654406799501</v>
          </cell>
        </row>
        <row r="563">
          <cell r="T563">
            <v>4.97972094452659</v>
          </cell>
          <cell r="U563">
            <v>4.80867459838959</v>
          </cell>
          <cell r="V563">
            <v>6.56542591319017</v>
          </cell>
        </row>
        <row r="564">
          <cell r="B564" t="str">
            <v>UI10-00078</v>
          </cell>
          <cell r="C564" t="str">
            <v>Ornamental</v>
          </cell>
        </row>
        <row r="564">
          <cell r="F564">
            <v>6.48606630191231</v>
          </cell>
          <cell r="G564">
            <v>5.69829431940694</v>
          </cell>
          <cell r="H564">
            <v>4.33480665006638</v>
          </cell>
          <cell r="I564">
            <v>6.68802234164186</v>
          </cell>
          <cell r="J564">
            <v>2.87766013184975</v>
          </cell>
        </row>
        <row r="564">
          <cell r="L564">
            <v>5.67701770793407</v>
          </cell>
          <cell r="M564">
            <v>5.63959354263861</v>
          </cell>
          <cell r="N564">
            <v>6.26144447159573</v>
          </cell>
          <cell r="O564">
            <v>5.01049404001322</v>
          </cell>
          <cell r="P564">
            <v>5.34962205806222</v>
          </cell>
          <cell r="Q564">
            <v>4.84438120057285</v>
          </cell>
          <cell r="R564">
            <v>6.65772765603598</v>
          </cell>
        </row>
        <row r="564">
          <cell r="T564">
            <v>5.54026707974626</v>
          </cell>
          <cell r="U564">
            <v>5.36147018550234</v>
          </cell>
          <cell r="V564">
            <v>7.56931451975972</v>
          </cell>
        </row>
        <row r="565">
          <cell r="B565" t="str">
            <v>UI10-00079</v>
          </cell>
          <cell r="C565" t="str">
            <v>Ornamental</v>
          </cell>
        </row>
        <row r="565">
          <cell r="F565">
            <v>5.56502004149486</v>
          </cell>
          <cell r="G565">
            <v>4.77954379804135</v>
          </cell>
        </row>
        <row r="565">
          <cell r="I565">
            <v>5.13395399523053</v>
          </cell>
        </row>
        <row r="565">
          <cell r="L565">
            <v>4.64264818809703</v>
          </cell>
          <cell r="M565">
            <v>4.61023518953284</v>
          </cell>
          <cell r="N565">
            <v>5.22325249276847</v>
          </cell>
          <cell r="O565">
            <v>4.5471507870202</v>
          </cell>
        </row>
        <row r="565">
          <cell r="T565">
            <v>4.96790868734689</v>
          </cell>
          <cell r="U565">
            <v>4.79657282662267</v>
          </cell>
        </row>
        <row r="566">
          <cell r="B566" t="str">
            <v>UI10-00080</v>
          </cell>
          <cell r="C566" t="str">
            <v>Ornamental</v>
          </cell>
        </row>
        <row r="566">
          <cell r="F566">
            <v>7.34521916127055</v>
          </cell>
          <cell r="G566">
            <v>7.42481725534914</v>
          </cell>
          <cell r="H566">
            <v>6.37208941620021</v>
          </cell>
          <cell r="I566">
            <v>7.09777674713273</v>
          </cell>
          <cell r="J566">
            <v>2.6843994014177</v>
          </cell>
        </row>
        <row r="566">
          <cell r="L566">
            <v>6.64640619145386</v>
          </cell>
          <cell r="M566">
            <v>6.60694480693347</v>
          </cell>
          <cell r="N566">
            <v>7.76832646929224</v>
          </cell>
          <cell r="O566">
            <v>7.1758365025718</v>
          </cell>
          <cell r="P566">
            <v>7.25476082703666</v>
          </cell>
          <cell r="Q566">
            <v>7.32225637476553</v>
          </cell>
          <cell r="R566">
            <v>7.21359812237029</v>
          </cell>
        </row>
        <row r="566">
          <cell r="T566">
            <v>7.43195126797049</v>
          </cell>
          <cell r="U566">
            <v>7.23077667330169</v>
          </cell>
          <cell r="V566">
            <v>6.95127297199763</v>
          </cell>
        </row>
        <row r="567">
          <cell r="B567" t="str">
            <v>UI10-00081</v>
          </cell>
          <cell r="C567" t="str">
            <v>Ornamental</v>
          </cell>
        </row>
        <row r="567">
          <cell r="F567">
            <v>5.5474865342257</v>
          </cell>
          <cell r="G567">
            <v>5.36427752354283</v>
          </cell>
        </row>
        <row r="567">
          <cell r="I567">
            <v>5.31797843851946</v>
          </cell>
        </row>
        <row r="567">
          <cell r="L567">
            <v>4.84514809511765</v>
          </cell>
          <cell r="M567">
            <v>4.80766323089286</v>
          </cell>
          <cell r="N567">
            <v>4.88706427779888</v>
          </cell>
          <cell r="O567">
            <v>4.31882626860506</v>
          </cell>
          <cell r="P567">
            <v>5.13191179895449</v>
          </cell>
          <cell r="Q567">
            <v>4.88581806705087</v>
          </cell>
        </row>
        <row r="567">
          <cell r="T567">
            <v>4.84125117369737</v>
          </cell>
          <cell r="U567">
            <v>4.67259257058384</v>
          </cell>
        </row>
        <row r="568">
          <cell r="B568" t="str">
            <v>UI10-00082</v>
          </cell>
          <cell r="C568" t="str">
            <v>Ornamental</v>
          </cell>
        </row>
        <row r="568">
          <cell r="F568">
            <v>6.19765841177324</v>
          </cell>
          <cell r="G568">
            <v>6.42470927328418</v>
          </cell>
          <cell r="H568">
            <v>4.8151783230067</v>
          </cell>
          <cell r="I568">
            <v>6.15551550049879</v>
          </cell>
          <cell r="J568">
            <v>3.32689463700432</v>
          </cell>
        </row>
        <row r="568">
          <cell r="L568">
            <v>5.62791083177149</v>
          </cell>
          <cell r="M568">
            <v>5.58947129101616</v>
          </cell>
          <cell r="N568">
            <v>5.84625019099069</v>
          </cell>
          <cell r="O568">
            <v>5.62781964789132</v>
          </cell>
          <cell r="P568">
            <v>5.81046392617426</v>
          </cell>
          <cell r="Q568">
            <v>5.85879496798779</v>
          </cell>
          <cell r="R568">
            <v>5.63672424912158</v>
          </cell>
        </row>
        <row r="568">
          <cell r="T568">
            <v>5.71503624371309</v>
          </cell>
          <cell r="U568">
            <v>5.53304438649754</v>
          </cell>
          <cell r="V568">
            <v>6.64740636520647</v>
          </cell>
        </row>
        <row r="569">
          <cell r="B569" t="str">
            <v>UI10-00083</v>
          </cell>
          <cell r="C569" t="str">
            <v>Ornamental</v>
          </cell>
        </row>
        <row r="569">
          <cell r="F569">
            <v>4.58205272070384</v>
          </cell>
          <cell r="G569">
            <v>4.08625644431903</v>
          </cell>
        </row>
        <row r="569">
          <cell r="I569">
            <v>4.63576895165243</v>
          </cell>
          <cell r="J569">
            <v>1.20097517698221</v>
          </cell>
        </row>
        <row r="569">
          <cell r="L569">
            <v>3.84907523550645</v>
          </cell>
          <cell r="M569">
            <v>3.81429829721263</v>
          </cell>
          <cell r="N569">
            <v>4.35182830407117</v>
          </cell>
          <cell r="O569">
            <v>3.92505647119098</v>
          </cell>
        </row>
        <row r="569">
          <cell r="T569">
            <v>4.22059768581307</v>
          </cell>
          <cell r="U569">
            <v>4.06370605145841</v>
          </cell>
        </row>
        <row r="570">
          <cell r="B570" t="str">
            <v>UI10-00084</v>
          </cell>
          <cell r="C570" t="str">
            <v>Ornamental</v>
          </cell>
        </row>
        <row r="570">
          <cell r="F570">
            <v>5.18810663911192</v>
          </cell>
          <cell r="G570">
            <v>4.99731135448395</v>
          </cell>
          <cell r="H570">
            <v>3.94728882272236</v>
          </cell>
          <cell r="I570">
            <v>5.49646399652539</v>
          </cell>
          <cell r="J570">
            <v>3.66034998401087</v>
          </cell>
        </row>
        <row r="570">
          <cell r="L570">
            <v>4.92390182312027</v>
          </cell>
          <cell r="M570">
            <v>4.8880776473617</v>
          </cell>
          <cell r="N570">
            <v>5.64490721336965</v>
          </cell>
          <cell r="O570">
            <v>4.89474824885892</v>
          </cell>
        </row>
        <row r="570">
          <cell r="Q570">
            <v>5.93919756149058</v>
          </cell>
          <cell r="R570">
            <v>7.30789154735191</v>
          </cell>
        </row>
        <row r="570">
          <cell r="T570">
            <v>5.92013344630023</v>
          </cell>
          <cell r="U570">
            <v>5.73507472902097</v>
          </cell>
          <cell r="V570">
            <v>5.30665737941074</v>
          </cell>
        </row>
        <row r="571">
          <cell r="B571" t="str">
            <v>UI10-00085</v>
          </cell>
          <cell r="C571" t="str">
            <v>Ornamental</v>
          </cell>
        </row>
        <row r="571">
          <cell r="F571">
            <v>6.12301470238834</v>
          </cell>
          <cell r="G571">
            <v>5.33294166973398</v>
          </cell>
          <cell r="H571">
            <v>4.63977410022863</v>
          </cell>
          <cell r="I571">
            <v>5.6350920361677</v>
          </cell>
          <cell r="J571">
            <v>3.28738008085122</v>
          </cell>
        </row>
        <row r="571">
          <cell r="L571">
            <v>5.19663102546949</v>
          </cell>
          <cell r="M571">
            <v>5.15873048910453</v>
          </cell>
          <cell r="N571">
            <v>6.06443956510831</v>
          </cell>
          <cell r="O571">
            <v>5.1254623299484</v>
          </cell>
          <cell r="P571">
            <v>5.91203319843855</v>
          </cell>
          <cell r="Q571">
            <v>5.66457936254934</v>
          </cell>
          <cell r="R571">
            <v>6.28525302774108</v>
          </cell>
        </row>
        <row r="571">
          <cell r="T571">
            <v>5.77261578509219</v>
          </cell>
          <cell r="U571">
            <v>5.58909535818015</v>
          </cell>
          <cell r="V571">
            <v>6.29721850512265</v>
          </cell>
        </row>
        <row r="572">
          <cell r="B572" t="str">
            <v>UI10-00086</v>
          </cell>
          <cell r="C572" t="str">
            <v>Ornamental</v>
          </cell>
        </row>
        <row r="572">
          <cell r="F572">
            <v>5.2181072853612</v>
          </cell>
          <cell r="G572">
            <v>5.03924928187905</v>
          </cell>
        </row>
        <row r="572">
          <cell r="I572">
            <v>5.66654655197386</v>
          </cell>
        </row>
        <row r="572">
          <cell r="L572">
            <v>4.84959506812447</v>
          </cell>
          <cell r="M572">
            <v>4.8140784095956</v>
          </cell>
          <cell r="N572">
            <v>5.51254725514981</v>
          </cell>
          <cell r="O572">
            <v>4.7419906209813</v>
          </cell>
        </row>
        <row r="572">
          <cell r="Q572">
            <v>5.22427578429903</v>
          </cell>
        </row>
        <row r="572">
          <cell r="T572">
            <v>5.21085188945857</v>
          </cell>
          <cell r="U572">
            <v>5.03493235231681</v>
          </cell>
        </row>
        <row r="573">
          <cell r="B573" t="str">
            <v>UI10-00087</v>
          </cell>
          <cell r="C573" t="str">
            <v>Ornamental</v>
          </cell>
        </row>
        <row r="573">
          <cell r="F573">
            <v>3.94742306470376</v>
          </cell>
          <cell r="G573">
            <v>4.26268672623439</v>
          </cell>
        </row>
        <row r="573">
          <cell r="I573">
            <v>4.32578149699414</v>
          </cell>
          <cell r="J573">
            <v>2.37212993776844</v>
          </cell>
        </row>
        <row r="573">
          <cell r="L573">
            <v>3.78848484731459</v>
          </cell>
          <cell r="M573">
            <v>3.75537028688241</v>
          </cell>
          <cell r="N573">
            <v>4.34441578943711</v>
          </cell>
          <cell r="O573">
            <v>4.07965126778099</v>
          </cell>
        </row>
        <row r="573">
          <cell r="Q573">
            <v>3.87248784530609</v>
          </cell>
          <cell r="R573">
            <v>4.68654406799504</v>
          </cell>
        </row>
        <row r="573">
          <cell r="T573">
            <v>4.26078917941362</v>
          </cell>
          <cell r="U573">
            <v>4.10081452524324</v>
          </cell>
          <cell r="V573">
            <v>4.55542107823624</v>
          </cell>
        </row>
        <row r="574">
          <cell r="B574" t="str">
            <v>UI10-00088</v>
          </cell>
          <cell r="C574" t="str">
            <v>Ornamental</v>
          </cell>
        </row>
        <row r="574">
          <cell r="F574">
            <v>6.62196079073546</v>
          </cell>
          <cell r="G574">
            <v>7.28009008708462</v>
          </cell>
          <cell r="H574">
            <v>4.99151912735475</v>
          </cell>
          <cell r="I574">
            <v>6.77075027438586</v>
          </cell>
          <cell r="J574">
            <v>3.66493965069685</v>
          </cell>
        </row>
        <row r="574">
          <cell r="L574">
            <v>6.23460164158024</v>
          </cell>
          <cell r="M574">
            <v>6.19796612200454</v>
          </cell>
          <cell r="N574">
            <v>6.64168463774887</v>
          </cell>
          <cell r="O574">
            <v>5.85783681095177</v>
          </cell>
        </row>
        <row r="574">
          <cell r="Q574">
            <v>5.73021851671763</v>
          </cell>
          <cell r="R574">
            <v>9.23598799107293</v>
          </cell>
        </row>
        <row r="574">
          <cell r="T574">
            <v>6.49035326495631</v>
          </cell>
          <cell r="U574">
            <v>6.30214689698905</v>
          </cell>
          <cell r="V574">
            <v>7.94927662665289</v>
          </cell>
        </row>
        <row r="575">
          <cell r="B575" t="str">
            <v>UI10-00089</v>
          </cell>
          <cell r="C575" t="str">
            <v>Ornamental</v>
          </cell>
        </row>
        <row r="575">
          <cell r="F575">
            <v>5.34881581593271</v>
          </cell>
          <cell r="G575">
            <v>5.35001847117047</v>
          </cell>
          <cell r="H575">
            <v>4.04640405118487</v>
          </cell>
          <cell r="I575">
            <v>4.86565524721277</v>
          </cell>
          <cell r="J575">
            <v>2.97722300727436</v>
          </cell>
        </row>
        <row r="575">
          <cell r="L575">
            <v>4.68811952489433</v>
          </cell>
          <cell r="M575">
            <v>4.64865693070714</v>
          </cell>
          <cell r="N575">
            <v>4.83853695209291</v>
          </cell>
          <cell r="O575">
            <v>4.59210845002104</v>
          </cell>
          <cell r="P575">
            <v>4.76639396121781</v>
          </cell>
          <cell r="Q575">
            <v>4.1562096663092</v>
          </cell>
          <cell r="R575">
            <v>4.32340262803794</v>
          </cell>
        </row>
        <row r="575">
          <cell r="T575">
            <v>4.54334242440748</v>
          </cell>
          <cell r="U575">
            <v>4.37558258952319</v>
          </cell>
          <cell r="V575">
            <v>4.2166418660331</v>
          </cell>
        </row>
        <row r="576">
          <cell r="B576" t="str">
            <v>UI10-00090</v>
          </cell>
          <cell r="C576" t="str">
            <v>Ornamental</v>
          </cell>
        </row>
        <row r="576">
          <cell r="F576">
            <v>4.08934498878847</v>
          </cell>
          <cell r="G576">
            <v>3.63960155412699</v>
          </cell>
        </row>
        <row r="576">
          <cell r="I576">
            <v>3.07600786215492</v>
          </cell>
        </row>
        <row r="576">
          <cell r="L576">
            <v>3.17959202786309</v>
          </cell>
          <cell r="M576">
            <v>3.14669483662871</v>
          </cell>
        </row>
        <row r="576">
          <cell r="O576">
            <v>3.09828834022816</v>
          </cell>
        </row>
        <row r="576">
          <cell r="T576">
            <v>3.44065309863791</v>
          </cell>
          <cell r="U576">
            <v>3.28947945114362</v>
          </cell>
        </row>
        <row r="577">
          <cell r="B577" t="str">
            <v>UI10-00092</v>
          </cell>
          <cell r="C577" t="str">
            <v>Ornamental</v>
          </cell>
        </row>
        <row r="577">
          <cell r="F577">
            <v>6.14868663185528</v>
          </cell>
          <cell r="G577">
            <v>5.52597499093943</v>
          </cell>
          <cell r="H577">
            <v>4.28495638804751</v>
          </cell>
          <cell r="I577">
            <v>5.76242080558669</v>
          </cell>
          <cell r="J577">
            <v>3.8451327768512</v>
          </cell>
        </row>
        <row r="577">
          <cell r="L577">
            <v>5.31315249262531</v>
          </cell>
          <cell r="M577">
            <v>5.26962872595625</v>
          </cell>
          <cell r="N577">
            <v>7.20574279857792</v>
          </cell>
          <cell r="O577">
            <v>5.69232183964523</v>
          </cell>
          <cell r="P577">
            <v>6.30242790130021</v>
          </cell>
          <cell r="Q577">
            <v>6.70219532247288</v>
          </cell>
          <cell r="R577">
            <v>8.22306135653376</v>
          </cell>
        </row>
        <row r="577">
          <cell r="T577">
            <v>6.73879789568843</v>
          </cell>
          <cell r="U577">
            <v>6.54538550963329</v>
          </cell>
          <cell r="V577">
            <v>8.07578270478553</v>
          </cell>
        </row>
        <row r="578">
          <cell r="B578" t="str">
            <v>UI10-00094</v>
          </cell>
          <cell r="C578" t="str">
            <v>Ornamental</v>
          </cell>
        </row>
        <row r="578">
          <cell r="F578">
            <v>4.98133577067959</v>
          </cell>
          <cell r="G578">
            <v>4.94492518486517</v>
          </cell>
        </row>
        <row r="578">
          <cell r="I578">
            <v>5.03754537889802</v>
          </cell>
          <cell r="J578">
            <v>4.0778708887406</v>
          </cell>
        </row>
        <row r="578">
          <cell r="L578">
            <v>4.66699669964609</v>
          </cell>
          <cell r="M578">
            <v>4.636033594964</v>
          </cell>
          <cell r="N578">
            <v>4.66619738250895</v>
          </cell>
          <cell r="O578">
            <v>4.97173105380037</v>
          </cell>
        </row>
        <row r="578">
          <cell r="R578">
            <v>4.20665088101849</v>
          </cell>
        </row>
        <row r="578">
          <cell r="T578">
            <v>4.80566242676688</v>
          </cell>
          <cell r="U578">
            <v>4.6359008294253</v>
          </cell>
          <cell r="V578">
            <v>6.18626602180283</v>
          </cell>
        </row>
        <row r="579">
          <cell r="B579" t="str">
            <v>UI10-00096</v>
          </cell>
          <cell r="C579" t="str">
            <v>Ornamental</v>
          </cell>
        </row>
        <row r="579">
          <cell r="F579">
            <v>5.76937309202445</v>
          </cell>
          <cell r="G579">
            <v>4.63128118691669</v>
          </cell>
          <cell r="H579">
            <v>4.70202140799218</v>
          </cell>
          <cell r="I579">
            <v>5.22378000744107</v>
          </cell>
          <cell r="J579">
            <v>2.87766013184976</v>
          </cell>
        </row>
        <row r="579">
          <cell r="L579">
            <v>4.78065279905558</v>
          </cell>
          <cell r="M579">
            <v>4.74284593032737</v>
          </cell>
          <cell r="N579">
            <v>5.06853480540515</v>
          </cell>
          <cell r="O579">
            <v>4.38344001762587</v>
          </cell>
          <cell r="P579">
            <v>4.35087656136176</v>
          </cell>
          <cell r="Q579">
            <v>4.38160874946602</v>
          </cell>
          <cell r="R579">
            <v>6.72103699118018</v>
          </cell>
        </row>
        <row r="579">
          <cell r="T579">
            <v>4.85133173383553</v>
          </cell>
          <cell r="U579">
            <v>4.68116885682751</v>
          </cell>
          <cell r="V579">
            <v>5.5608979954175</v>
          </cell>
        </row>
        <row r="580">
          <cell r="B580" t="str">
            <v>UI10-00097</v>
          </cell>
          <cell r="C580" t="str">
            <v>Ornamental</v>
          </cell>
        </row>
        <row r="580">
          <cell r="F580">
            <v>6.02146440758182</v>
          </cell>
          <cell r="G580">
            <v>5.18521485150875</v>
          </cell>
          <cell r="H580">
            <v>2.65053778338098</v>
          </cell>
          <cell r="I580">
            <v>5.43361500862309</v>
          </cell>
          <cell r="J580">
            <v>4.0778708887406</v>
          </cell>
        </row>
        <row r="580">
          <cell r="L580">
            <v>4.98486065795185</v>
          </cell>
          <cell r="M580">
            <v>4.94961544117064</v>
          </cell>
          <cell r="N580">
            <v>6.06723253258795</v>
          </cell>
          <cell r="O580">
            <v>5.50920102522896</v>
          </cell>
        </row>
        <row r="580">
          <cell r="Q580">
            <v>5.29311586023477</v>
          </cell>
          <cell r="R580">
            <v>4.20665088101847</v>
          </cell>
        </row>
        <row r="580">
          <cell r="T580">
            <v>5.57439586557378</v>
          </cell>
          <cell r="U580">
            <v>5.39503424507288</v>
          </cell>
          <cell r="V580">
            <v>4.16517990487892</v>
          </cell>
        </row>
        <row r="581">
          <cell r="B581" t="str">
            <v>UI10-00099</v>
          </cell>
          <cell r="C581" t="str">
            <v>Ornamental</v>
          </cell>
        </row>
        <row r="581">
          <cell r="F581">
            <v>6.99240618818635</v>
          </cell>
          <cell r="G581">
            <v>5.87921960702857</v>
          </cell>
        </row>
        <row r="581">
          <cell r="I581">
            <v>6.70192052201934</v>
          </cell>
          <cell r="J581">
            <v>3.98310465760693</v>
          </cell>
        </row>
        <row r="581">
          <cell r="L581">
            <v>6.03382852004994</v>
          </cell>
          <cell r="M581">
            <v>5.99497462823068</v>
          </cell>
          <cell r="N581">
            <v>6.71007655837555</v>
          </cell>
          <cell r="O581">
            <v>6.24163372705365</v>
          </cell>
        </row>
        <row r="581">
          <cell r="Q581">
            <v>6.00472867653588</v>
          </cell>
          <cell r="R581">
            <v>8.60233657583115</v>
          </cell>
        </row>
        <row r="581">
          <cell r="T581">
            <v>6.79472528957972</v>
          </cell>
          <cell r="U581">
            <v>6.59878878281428</v>
          </cell>
          <cell r="V581">
            <v>5.98322348200558</v>
          </cell>
        </row>
        <row r="582">
          <cell r="B582" t="str">
            <v>UI10-00100</v>
          </cell>
          <cell r="C582" t="str">
            <v>Ornamental</v>
          </cell>
        </row>
        <row r="582">
          <cell r="F582">
            <v>3.17875490185125</v>
          </cell>
          <cell r="G582">
            <v>2.67417351688118</v>
          </cell>
        </row>
        <row r="582">
          <cell r="L582">
            <v>2.59381931254219</v>
          </cell>
          <cell r="M582">
            <v>2.57286273112467</v>
          </cell>
          <cell r="N582">
            <v>2.54855103844894</v>
          </cell>
          <cell r="O582">
            <v>2.66427361946194</v>
          </cell>
        </row>
        <row r="582">
          <cell r="T582">
            <v>2.77927838920793</v>
          </cell>
          <cell r="U582">
            <v>2.64448652242706</v>
          </cell>
        </row>
        <row r="583">
          <cell r="B583" t="str">
            <v>UI10-00101</v>
          </cell>
          <cell r="C583" t="str">
            <v>Ornamental</v>
          </cell>
        </row>
        <row r="583">
          <cell r="F583">
            <v>3.82316090174342</v>
          </cell>
          <cell r="G583">
            <v>2.61468618256921</v>
          </cell>
        </row>
        <row r="583">
          <cell r="L583">
            <v>2.83847713060959</v>
          </cell>
          <cell r="M583">
            <v>2.81730662059663</v>
          </cell>
          <cell r="N583">
            <v>2.48818144627319</v>
          </cell>
          <cell r="O583">
            <v>2.67404119749582</v>
          </cell>
        </row>
        <row r="583">
          <cell r="T583">
            <v>2.76707320645707</v>
          </cell>
          <cell r="U583">
            <v>2.63062862664227</v>
          </cell>
        </row>
        <row r="584">
          <cell r="B584" t="str">
            <v>UI10-00102</v>
          </cell>
          <cell r="C584" t="str">
            <v>Ornamental</v>
          </cell>
        </row>
        <row r="584">
          <cell r="F584">
            <v>5.61766414808896</v>
          </cell>
          <cell r="G584">
            <v>6.74127274557945</v>
          </cell>
        </row>
        <row r="584">
          <cell r="I584">
            <v>7.45968771375311</v>
          </cell>
          <cell r="J584">
            <v>2.68439940141771</v>
          </cell>
        </row>
        <row r="584">
          <cell r="L584">
            <v>5.82301676481695</v>
          </cell>
          <cell r="M584">
            <v>5.79533218903447</v>
          </cell>
          <cell r="N584">
            <v>7.55772901718408</v>
          </cell>
          <cell r="O584">
            <v>7.6623769705221</v>
          </cell>
        </row>
        <row r="584">
          <cell r="R584">
            <v>8.22521293194047</v>
          </cell>
        </row>
        <row r="584">
          <cell r="T584">
            <v>7.59603948007704</v>
          </cell>
          <cell r="U584">
            <v>7.39649711012713</v>
          </cell>
          <cell r="V584">
            <v>5.95348061080815</v>
          </cell>
        </row>
        <row r="585">
          <cell r="B585" t="str">
            <v>UI10-00104</v>
          </cell>
          <cell r="C585" t="str">
            <v>Ornamental</v>
          </cell>
        </row>
        <row r="585">
          <cell r="F585">
            <v>4.59456725099465</v>
          </cell>
          <cell r="G585">
            <v>4.49742978522693</v>
          </cell>
          <cell r="H585">
            <v>3.75039471551292</v>
          </cell>
          <cell r="I585">
            <v>4.45460077343674</v>
          </cell>
          <cell r="J585">
            <v>2.64454945044987</v>
          </cell>
        </row>
        <row r="585">
          <cell r="L585">
            <v>4.10738656966499</v>
          </cell>
          <cell r="M585">
            <v>4.07262061655709</v>
          </cell>
          <cell r="N585">
            <v>4.68594008107604</v>
          </cell>
          <cell r="O585">
            <v>4.19764335387923</v>
          </cell>
          <cell r="P585">
            <v>4.66895640348783</v>
          </cell>
          <cell r="Q585">
            <v>4.37374326465121</v>
          </cell>
          <cell r="R585">
            <v>3.91549515841584</v>
          </cell>
        </row>
        <row r="585">
          <cell r="T585">
            <v>4.42294433497441</v>
          </cell>
          <cell r="U585">
            <v>4.25774723159105</v>
          </cell>
          <cell r="V585">
            <v>3.50904424933814</v>
          </cell>
        </row>
        <row r="586">
          <cell r="B586" t="str">
            <v>UI10-00105</v>
          </cell>
          <cell r="C586" t="str">
            <v>Ornamental</v>
          </cell>
        </row>
        <row r="586">
          <cell r="F586">
            <v>3.06909410518235</v>
          </cell>
          <cell r="G586">
            <v>3.25172568871153</v>
          </cell>
        </row>
        <row r="586">
          <cell r="I586">
            <v>3.87139624491501</v>
          </cell>
          <cell r="J586">
            <v>1.88737073581204</v>
          </cell>
        </row>
        <row r="586">
          <cell r="L586">
            <v>2.9946497724274</v>
          </cell>
          <cell r="M586">
            <v>2.96615327356953</v>
          </cell>
          <cell r="N586">
            <v>3.70967174595422</v>
          </cell>
          <cell r="O586">
            <v>3.47940355231342</v>
          </cell>
        </row>
        <row r="586">
          <cell r="Q586">
            <v>3.47264635366698</v>
          </cell>
          <cell r="R586">
            <v>3.66456068346626</v>
          </cell>
        </row>
        <row r="586">
          <cell r="T586">
            <v>3.61691257345023</v>
          </cell>
          <cell r="U586">
            <v>3.46530410540624</v>
          </cell>
          <cell r="V586">
            <v>3.54838432241319</v>
          </cell>
        </row>
        <row r="587">
          <cell r="B587" t="str">
            <v>UI10-00106</v>
          </cell>
          <cell r="C587" t="str">
            <v>Ornamental</v>
          </cell>
        </row>
        <row r="587">
          <cell r="F587">
            <v>5.14312786103882</v>
          </cell>
          <cell r="G587">
            <v>4.09467245034957</v>
          </cell>
        </row>
        <row r="587">
          <cell r="L587">
            <v>4.49345108861796</v>
          </cell>
          <cell r="M587">
            <v>4.48307384745171</v>
          </cell>
          <cell r="N587">
            <v>4.52902691248977</v>
          </cell>
          <cell r="O587">
            <v>8.73329418517039</v>
          </cell>
        </row>
        <row r="587">
          <cell r="T587">
            <v>5.40963666458703</v>
          </cell>
          <cell r="U587">
            <v>5.23872931765811</v>
          </cell>
        </row>
        <row r="588">
          <cell r="B588" t="str">
            <v>UI10-00107</v>
          </cell>
          <cell r="C588" t="str">
            <v>M. xgiganteus 3x</v>
          </cell>
        </row>
        <row r="588">
          <cell r="F588">
            <v>8.61970303829513</v>
          </cell>
          <cell r="G588">
            <v>7.00409032018594</v>
          </cell>
          <cell r="H588">
            <v>6.29589881381251</v>
          </cell>
          <cell r="I588">
            <v>7.8018462739021</v>
          </cell>
          <cell r="J588">
            <v>4.31118045512028</v>
          </cell>
          <cell r="K588">
            <v>5.12214562953452</v>
          </cell>
          <cell r="L588">
            <v>7.1611355314869</v>
          </cell>
          <cell r="M588">
            <v>7.03010364282866</v>
          </cell>
          <cell r="N588">
            <v>8.54677885584608</v>
          </cell>
          <cell r="O588">
            <v>7.89324515570862</v>
          </cell>
          <cell r="P588">
            <v>7.47010423814409</v>
          </cell>
          <cell r="Q588">
            <v>6.73950197413219</v>
          </cell>
          <cell r="R588">
            <v>7.62446370268305</v>
          </cell>
          <cell r="S588">
            <v>5.18116511568905</v>
          </cell>
          <cell r="T588">
            <v>7.68388374787951</v>
          </cell>
          <cell r="U588">
            <v>7.40511380992744</v>
          </cell>
          <cell r="V588">
            <v>8</v>
          </cell>
        </row>
        <row r="589">
          <cell r="B589" t="str">
            <v>UI11-00009</v>
          </cell>
          <cell r="C589" t="str">
            <v>Ornamental</v>
          </cell>
        </row>
        <row r="589">
          <cell r="F589">
            <v>6.52068764688243</v>
          </cell>
          <cell r="G589">
            <v>5.36476798131939</v>
          </cell>
          <cell r="H589">
            <v>4.48453564662388</v>
          </cell>
          <cell r="I589">
            <v>6.01474342014542</v>
          </cell>
          <cell r="J589">
            <v>3.32689463700433</v>
          </cell>
        </row>
        <row r="589">
          <cell r="L589">
            <v>5.39174906623258</v>
          </cell>
          <cell r="M589">
            <v>5.35356728739905</v>
          </cell>
          <cell r="N589">
            <v>4.87883963740147</v>
          </cell>
          <cell r="O589">
            <v>5.23065276475343</v>
          </cell>
          <cell r="P589">
            <v>5.34361026889241</v>
          </cell>
          <cell r="Q589">
            <v>5.99476879502518</v>
          </cell>
          <cell r="R589">
            <v>5.97761922803916</v>
          </cell>
        </row>
        <row r="589">
          <cell r="T589">
            <v>5.44675517257732</v>
          </cell>
          <cell r="U589">
            <v>5.26802676061864</v>
          </cell>
          <cell r="V589">
            <v>5.30665737941072</v>
          </cell>
        </row>
        <row r="590">
          <cell r="B590" t="str">
            <v>UI11-00024</v>
          </cell>
          <cell r="C590" t="str">
            <v>Ornamental</v>
          </cell>
        </row>
        <row r="590">
          <cell r="F590">
            <v>6.49613636697676</v>
          </cell>
          <cell r="G590">
            <v>6.36456183521917</v>
          </cell>
        </row>
        <row r="590">
          <cell r="I590">
            <v>6.87701708609973</v>
          </cell>
          <cell r="J590">
            <v>5.27358780937318</v>
          </cell>
        </row>
        <row r="590">
          <cell r="L590">
            <v>6.19653509379395</v>
          </cell>
          <cell r="M590">
            <v>6.15905466091955</v>
          </cell>
          <cell r="N590">
            <v>7.28741802225921</v>
          </cell>
          <cell r="O590">
            <v>6.18533283175183</v>
          </cell>
        </row>
        <row r="590">
          <cell r="Q590">
            <v>6.00025603858335</v>
          </cell>
          <cell r="R590">
            <v>5.56628906135024</v>
          </cell>
        </row>
        <row r="590">
          <cell r="T590">
            <v>6.47373440616151</v>
          </cell>
          <cell r="U590">
            <v>6.28159933262734</v>
          </cell>
          <cell r="V590">
            <v>5.8616469479779</v>
          </cell>
        </row>
        <row r="591">
          <cell r="B591" t="str">
            <v>UI12-00001</v>
          </cell>
          <cell r="C591" t="str">
            <v>Ornamental</v>
          </cell>
        </row>
        <row r="591">
          <cell r="F591">
            <v>4.86504641593636</v>
          </cell>
          <cell r="G591">
            <v>4.78715501020518</v>
          </cell>
          <cell r="H591">
            <v>3.73638753310155</v>
          </cell>
          <cell r="I591">
            <v>4.67865197329944</v>
          </cell>
          <cell r="J591">
            <v>2.97722300727436</v>
          </cell>
        </row>
        <row r="591">
          <cell r="L591">
            <v>4.37352822580781</v>
          </cell>
          <cell r="M591">
            <v>4.33744930452159</v>
          </cell>
          <cell r="N591">
            <v>4.57788667322008</v>
          </cell>
          <cell r="O591">
            <v>4.45275222868246</v>
          </cell>
          <cell r="P591">
            <v>4.08327684931057</v>
          </cell>
          <cell r="Q591">
            <v>4.2955869158438</v>
          </cell>
          <cell r="R591">
            <v>4.28845181452294</v>
          </cell>
        </row>
        <row r="591">
          <cell r="T591">
            <v>4.35542726739178</v>
          </cell>
          <cell r="U591">
            <v>4.19165896741846</v>
          </cell>
          <cell r="V591">
            <v>5.30665737941072</v>
          </cell>
        </row>
        <row r="592">
          <cell r="B592" t="str">
            <v>UI12-00002</v>
          </cell>
          <cell r="C592" t="str">
            <v>Ornamental</v>
          </cell>
        </row>
        <row r="592">
          <cell r="F592">
            <v>6.39181740396468</v>
          </cell>
          <cell r="G592">
            <v>5.94580860220835</v>
          </cell>
          <cell r="H592">
            <v>5.67601754135506</v>
          </cell>
          <cell r="I592">
            <v>6.430255315786</v>
          </cell>
          <cell r="J592">
            <v>2.87766013184976</v>
          </cell>
        </row>
        <row r="592">
          <cell r="L592">
            <v>5.75624846333465</v>
          </cell>
          <cell r="M592">
            <v>5.7176186336148</v>
          </cell>
          <cell r="N592">
            <v>5.91841594565</v>
          </cell>
          <cell r="O592">
            <v>5.90131659806555</v>
          </cell>
          <cell r="P592">
            <v>6.22665739379515</v>
          </cell>
          <cell r="Q592">
            <v>6.2111608356388</v>
          </cell>
          <cell r="R592">
            <v>6.22171203314411</v>
          </cell>
        </row>
        <row r="592">
          <cell r="T592">
            <v>6.12665027672873</v>
          </cell>
          <cell r="U592">
            <v>5.93909841060727</v>
          </cell>
          <cell r="V592">
            <v>7.0728169772966</v>
          </cell>
        </row>
        <row r="593">
          <cell r="B593" t="str">
            <v>VA-2010-001-022</v>
          </cell>
          <cell r="C593" t="str">
            <v>US naturalized</v>
          </cell>
          <cell r="D593">
            <v>38.5532</v>
          </cell>
          <cell r="E593">
            <v>-77.356</v>
          </cell>
          <cell r="F593">
            <v>5.2314194310327</v>
          </cell>
          <cell r="G593">
            <v>4.50581661249179</v>
          </cell>
        </row>
        <row r="593">
          <cell r="I593">
            <v>6.11177338416581</v>
          </cell>
        </row>
        <row r="593">
          <cell r="L593">
            <v>4.61054052387242</v>
          </cell>
          <cell r="M593">
            <v>4.58617903160663</v>
          </cell>
          <cell r="N593">
            <v>6.22999727516713</v>
          </cell>
          <cell r="O593">
            <v>6.11404212360225</v>
          </cell>
        </row>
        <row r="593">
          <cell r="Q593">
            <v>5.40352115466028</v>
          </cell>
        </row>
        <row r="593">
          <cell r="T593">
            <v>6.19621597394939</v>
          </cell>
          <cell r="U593">
            <v>6.0077667906399</v>
          </cell>
        </row>
        <row r="594">
          <cell r="B594" t="str">
            <v>VA-2010-001-B40-e</v>
          </cell>
          <cell r="C594" t="str">
            <v>US naturalized</v>
          </cell>
          <cell r="D594">
            <v>38.5532</v>
          </cell>
          <cell r="E594">
            <v>-77.356</v>
          </cell>
          <cell r="F594">
            <v>5.02922331282654</v>
          </cell>
          <cell r="G594">
            <v>4.86452544385343</v>
          </cell>
        </row>
        <row r="594">
          <cell r="I594">
            <v>6.0029942100954</v>
          </cell>
        </row>
        <row r="594">
          <cell r="L594">
            <v>4.66143675414849</v>
          </cell>
          <cell r="M594">
            <v>4.63437824009711</v>
          </cell>
          <cell r="N594">
            <v>5.51923978027443</v>
          </cell>
          <cell r="O594">
            <v>5.038982690538</v>
          </cell>
        </row>
        <row r="594">
          <cell r="T594">
            <v>5.38323756628244</v>
          </cell>
          <cell r="U594">
            <v>5.2079396787314</v>
          </cell>
        </row>
        <row r="595">
          <cell r="B595" t="str">
            <v>p196-150A-c</v>
          </cell>
          <cell r="C595" t="str">
            <v>Ornamental</v>
          </cell>
        </row>
        <row r="596">
          <cell r="B596" t="str">
            <v>p877-348-b</v>
          </cell>
          <cell r="C596" t="str">
            <v>Ornamental</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ventory All"/>
      <sheetName val="Individuals in genetic analysis"/>
      <sheetName val="Space Planning"/>
      <sheetName val="Pivot"/>
      <sheetName val="Pivot by Pop"/>
      <sheetName val="UI"/>
      <sheetName val="HU"/>
      <sheetName val="KNU"/>
      <sheetName val="ZU"/>
      <sheetName val="Rhizome Prep Tables"/>
      <sheetName val="Rhz labels NEF"/>
      <sheetName val="Rhz labels UI"/>
      <sheetName val="Rhz Inventory UI"/>
      <sheetName val="Rhz Inventory Pivots"/>
      <sheetName val="Pack List UI to AU"/>
      <sheetName val="Pack List UI to Extra"/>
      <sheetName val="Pack List UI to HU"/>
      <sheetName val="Pack List UI to KNU"/>
      <sheetName val="Pack List UI to NEF"/>
      <sheetName val="Pack List UI to SASK"/>
      <sheetName val="Pack List UI to UI"/>
      <sheetName val="Pack List UI to ZJU"/>
      <sheetName val="Rhz for SK"/>
      <sheetName val="For Transfer Letter"/>
      <sheetName val="Sheet1"/>
    </sheetNames>
    <sheetDataSet>
      <sheetData sheetId="0">
        <row r="1">
          <cell r="C1" t="str">
            <v>Accession ID</v>
          </cell>
          <cell r="D1" t="str">
            <v>Species</v>
          </cell>
          <cell r="E1" t="str">
            <v>Cultivar</v>
          </cell>
          <cell r="F1" t="str">
            <v>Population ID</v>
          </cell>
          <cell r="G1" t="str">
            <v>Alt ID_1</v>
          </cell>
          <cell r="H1" t="str">
            <v>Alt ID_2</v>
          </cell>
          <cell r="I1" t="str">
            <v>Alt ID_3</v>
          </cell>
          <cell r="J1" t="str">
            <v>Q#</v>
          </cell>
          <cell r="K1" t="str">
            <v>Type                  (wild plant, cultivar, or breeding line)</v>
          </cell>
          <cell r="L1" t="str">
            <v>Original Source(s)</v>
          </cell>
          <cell r="M1" t="str">
            <v>Country of Origin</v>
          </cell>
          <cell r="N1" t="str">
            <v>Perfecture, state, province...</v>
          </cell>
          <cell r="O1" t="str">
            <v>City</v>
          </cell>
          <cell r="P1" t="str">
            <v>Location/Site</v>
          </cell>
          <cell r="Q1" t="str">
            <v>Collectors (scientist names)</v>
          </cell>
          <cell r="R1" t="str">
            <v>Collection date</v>
          </cell>
          <cell r="S1" t="str">
            <v>Habitat conditions</v>
          </cell>
          <cell r="T1" t="str">
            <v>Pop size (m)</v>
          </cell>
          <cell r="U1" t="str">
            <v>Pop density</v>
          </cell>
          <cell r="V1" t="str">
            <v>Stem density (#/m2)</v>
          </cell>
          <cell r="W1" t="str">
            <v>Notes</v>
          </cell>
          <cell r="X1" t="str">
            <v>Provider</v>
          </cell>
          <cell r="Y1" t="str">
            <v>Genetic Contribution of Provider (%)</v>
          </cell>
          <cell r="Z1" t="str">
            <v>Breeder Contribution of Provider (%)</v>
          </cell>
          <cell r="AA1" t="str">
            <v>Date sent to U.S.</v>
          </cell>
          <cell r="AB1" t="str">
            <v>Date released by APHIS</v>
          </cell>
          <cell r="AC1" t="str">
            <v># (1-gal) Pots in US</v>
          </cell>
          <cell r="AD1" t="str">
            <v>Date received in ON</v>
          </cell>
          <cell r="AE1" t="str">
            <v># Rhizomes in ON</v>
          </cell>
          <cell r="AF1" t="str">
            <v># Pots in ON</v>
          </cell>
          <cell r="AG1" t="str">
            <v>Stock pot set aside and leaves for DNA collected 22-May-2015</v>
          </cell>
          <cell r="AH1" t="str">
            <v>Date received in China</v>
          </cell>
          <cell r="AI1" t="str">
            <v># Rhizomes in China</v>
          </cell>
          <cell r="AJ1" t="str">
            <v># Pots in China</v>
          </cell>
          <cell r="AK1" t="str">
            <v>Date received in Denmark</v>
          </cell>
          <cell r="AL1" t="str">
            <v>Alive in Denmark 2015 June 12</v>
          </cell>
          <cell r="AM1" t="str">
            <v># Rhizomes in Denmark</v>
          </cell>
          <cell r="AN1" t="str">
            <v># Pots in DK</v>
          </cell>
          <cell r="AO1" t="str">
            <v>Date received in Japan</v>
          </cell>
          <cell r="AP1" t="str">
            <v># Rhizomes in Japan</v>
          </cell>
          <cell r="AQ1" t="str">
            <v># Pots in Japan</v>
          </cell>
          <cell r="AR1" t="str">
            <v>Date received in Korea</v>
          </cell>
          <cell r="AS1" t="str">
            <v># Rhizomes in Korea</v>
          </cell>
          <cell r="AT1" t="str">
            <v>Pots in Korea</v>
          </cell>
          <cell r="AU1" t="str">
            <v>Date received in SK</v>
          </cell>
          <cell r="AV1" t="str">
            <v># Rhizomes in SK</v>
          </cell>
          <cell r="AW1" t="str">
            <v># Pots in SK</v>
          </cell>
          <cell r="AX1" t="str">
            <v>Include in RYT</v>
          </cell>
          <cell r="AY1" t="str">
            <v>Latitude</v>
          </cell>
          <cell r="AZ1" t="str">
            <v>Longitude</v>
          </cell>
          <cell r="BA1" t="str">
            <v>Elev (m)</v>
          </cell>
          <cell r="BB1" t="str">
            <v>Stem height (m)</v>
          </cell>
          <cell r="BC1" t="str">
            <v>Stem diameter at base (mm)</v>
          </cell>
          <cell r="BD1" t="str">
            <v>Ploidy</v>
          </cell>
          <cell r="BE1" t="str">
            <v>2C-DNA content (pg)</v>
          </cell>
          <cell r="BF1" t="str">
            <v>Leaf Sample Present in IL Inventory (Y/N)</v>
          </cell>
          <cell r="BG1" t="str">
            <v>Date leaf sample arrived in IL</v>
          </cell>
          <cell r="BH1" t="str">
            <v>Source of leaf sample (NEF, HU, KNU, ZJU, AU, UI)</v>
          </cell>
          <cell r="BI1" t="str">
            <v>DNA extraction date</v>
          </cell>
          <cell r="BJ1" t="str">
            <v>Concentration (ng/ul) via picogreen</v>
          </cell>
          <cell r="BK1" t="str">
            <v>Proportion Msi ancestry (tagdigger)</v>
          </cell>
          <cell r="BL1" t="str">
            <v>Suspected non-Miscanthus (RAD-seq)</v>
          </cell>
          <cell r="BM1" t="str">
            <v>DAPC group (Feb 2016)</v>
          </cell>
          <cell r="BN1" t="str">
            <v>DAPC group (March 2016)</v>
          </cell>
          <cell r="BO1" t="str">
            <v>DAPC group name (March 2016; K = 8)</v>
          </cell>
          <cell r="BP1" t="str">
            <v>DAPC group (May 2016)</v>
          </cell>
          <cell r="BQ1" t="str">
            <v>DAPC group name (May 2016; K = 9)</v>
          </cell>
          <cell r="BR1" t="str">
            <v>Structure (K=7) M. sinensis</v>
          </cell>
          <cell r="BS1" t="str">
            <v>Structure (K=7) N China diploids</v>
          </cell>
          <cell r="BT1" t="str">
            <v>Structure (K=7) Yangtze diploids (ssp. lutarioriparius)</v>
          </cell>
          <cell r="BU1" t="str">
            <v>Structure (K=7) NE China/Korea/Russia diploids</v>
          </cell>
          <cell r="BV1" t="str">
            <v>Structure (K=7) N China/Korea/Russia tetraploids</v>
          </cell>
          <cell r="BW1" t="str">
            <v>Structure (K=7) S Japan tetraploids</v>
          </cell>
          <cell r="BX1" t="str">
            <v>Structure (K=7) N Japan tetraploids</v>
          </cell>
          <cell r="BY1" t="str">
            <v>Sac-10</v>
          </cell>
          <cell r="BZ1" t="str">
            <v>Sac-13</v>
          </cell>
          <cell r="CA1" t="str">
            <v>Sac-2</v>
          </cell>
          <cell r="CB1" t="str">
            <v>Sac-3</v>
          </cell>
          <cell r="CC1" t="str">
            <v>Sac-17</v>
          </cell>
          <cell r="CD1" t="str">
            <v>Sac-26</v>
          </cell>
          <cell r="CE1" t="str">
            <v>Mcp-10</v>
          </cell>
          <cell r="CF1" t="str">
            <v>Mcp-16</v>
          </cell>
          <cell r="CG1" t="str">
            <v>Mcp-2</v>
          </cell>
          <cell r="CH1" t="str">
            <v>Mcp-5</v>
          </cell>
          <cell r="CI1" t="str">
            <v>Proportion missing data (RAD-seq)</v>
          </cell>
          <cell r="CJ1" t="str">
            <v>Average heterozygosity (RAD-seq)</v>
          </cell>
          <cell r="CK1" t="str">
            <v>Estimated ploidy (RAD-seq)</v>
          </cell>
          <cell r="CL1" t="str">
            <v>Clonal group (RAD-seq and cp data)</v>
          </cell>
          <cell r="CM1" t="str">
            <v>Q#</v>
          </cell>
          <cell r="CN1" t="str">
            <v>Q #</v>
          </cell>
          <cell r="CO1" t="str">
            <v>Date arrived in IL</v>
          </cell>
          <cell r="CP1" t="str">
            <v>In Illinois (Y/N)</v>
          </cell>
          <cell r="CQ1" t="str">
            <v>10-year hardiness zone (NAPPFAST 2012)</v>
          </cell>
          <cell r="CR1" t="str">
            <v>30-year hardiness zone (NAPPFAST 2012)</v>
          </cell>
          <cell r="CS1" t="str">
            <v>NCBI Biosample</v>
          </cell>
          <cell r="CT1" t="str">
            <v>In Illinois (Y/N) formula</v>
          </cell>
          <cell r="CU1" t="str">
            <v>In Illinois (Y/N) fixed</v>
          </cell>
          <cell r="CV1" t="str">
            <v>Core germplasm set with 95% of alleles (90% of loci polymorphic)</v>
          </cell>
          <cell r="CW1" t="str">
            <v>Core germplasm set with 97.5% of alleles (95% of loci polymorphic)</v>
          </cell>
          <cell r="CX1" t="str">
            <v>Core germplasm set with 95% of alleles within each DAPC group</v>
          </cell>
          <cell r="CY1" t="str">
            <v>ZJU.Biomass.Yield.dry.weight.2016(g/plant)</v>
          </cell>
          <cell r="CZ1" t="str">
            <v>ZJU.Biomass.Yield.dry.weight.2017(g/plant)</v>
          </cell>
          <cell r="DA1" t="str">
            <v>ZJU.Biomass.Yield.dry.weight.2018(g/plant)</v>
          </cell>
          <cell r="DB1" t="str">
            <v>Nothern.sites.Biomass.Yield.dry.weight.2016(g/plant)</v>
          </cell>
          <cell r="DC1" t="str">
            <v>Nothern.sites.Biomass.Yield.dry.weight.2017(g/plant)</v>
          </cell>
          <cell r="DD1" t="str">
            <v>Nothern.sites.Biomass.Yield.dry.weight.2018(g/plant)</v>
          </cell>
          <cell r="DE1" t="str">
            <v>All.sites.Biomass.Yield.dry.weight.2016(g/plant)</v>
          </cell>
          <cell r="DF1" t="str">
            <v>All.sites.Biomass.Yield.dry.weight.2017(g/plant)</v>
          </cell>
          <cell r="DG1" t="str">
            <v>All.sites.Biomass.Yield.dry.weight.2018(g/plant)</v>
          </cell>
          <cell r="DH1" t="str">
            <v>ZJU.Tonnes.per.hectare.2016(tonnes/Ha)</v>
          </cell>
          <cell r="DI1" t="str">
            <v>ZJU.Tonnes.per.hectare.2017(tonnes/Ha)</v>
          </cell>
          <cell r="DJ1" t="str">
            <v>ZJU.Tonnes.per.hectare.2018(tonnes/Ha)</v>
          </cell>
          <cell r="DK1" t="str">
            <v>Nothern.sites.Tonnes.per.hectare.2016(tonnes/Ha)</v>
          </cell>
          <cell r="DL1" t="str">
            <v>Nothern.sites.Tonnes.per.hectare.2017(tonnes/Ha)</v>
          </cell>
          <cell r="DM1" t="str">
            <v>Nothern.sites.Tonnes.per.hectare.2018(tonnes/Ha)</v>
          </cell>
          <cell r="DN1" t="str">
            <v>All.sites.Tonnes.per.hectare.2016(tonnes/Ha)</v>
          </cell>
          <cell r="DO1" t="str">
            <v>All.sites.Tonnes.per.hectare.2017(tonnes/Ha)</v>
          </cell>
          <cell r="DP1" t="str">
            <v>All.sites.Tonnes.per.hectare.2018(tonnes/Ha)</v>
          </cell>
          <cell r="DQ1" t="str">
            <v>ZJU.Culm.Length.2016(cm)</v>
          </cell>
          <cell r="DR1" t="str">
            <v>ZJU.Culm.Length.2017(cm)</v>
          </cell>
          <cell r="DS1" t="str">
            <v>ZJU.Culm.Length.2018(cm)</v>
          </cell>
          <cell r="DT1" t="str">
            <v>Nothern.sites.Culm.Length.2016(cm)</v>
          </cell>
          <cell r="DU1" t="str">
            <v>Nothern.sites.Culm.Length.2017(cm)</v>
          </cell>
          <cell r="DV1" t="str">
            <v>All.sites.Culm.Length.2016(cm)</v>
          </cell>
          <cell r="DW1" t="str">
            <v>All.sites.Culm.Length.2017(cm)</v>
          </cell>
          <cell r="DX1" t="str">
            <v>ZJU.Culm.Outer.Diameter.at.the.Basal.Internode.2016(mm)</v>
          </cell>
          <cell r="DY1" t="str">
            <v>ZJU.Culm.Outer.Diameter.at.the.Basal.Internode.2017(mm)</v>
          </cell>
          <cell r="DZ1" t="str">
            <v>Nother.sites.Culm.Outer.Diameter.at.the.Basal.Internode.2016(mm)</v>
          </cell>
          <cell r="EA1" t="str">
            <v>Nothern.sites.Culm.Outer.Diameter.at.the.Basal.Internode.2017(mm)</v>
          </cell>
          <cell r="EB1" t="str">
            <v>All.sites.Culm.Outer.Diameter.at.the.Basal.Internode.2016(mm)</v>
          </cell>
          <cell r="EC1" t="str">
            <v>All.sites.Culm.Outer.Diameter.at.the.Basal.Internode.2017(mm)</v>
          </cell>
        </row>
        <row r="2">
          <cell r="C2" t="str">
            <v>RU2012-014</v>
          </cell>
          <cell r="D2" t="str">
            <v>M. sacchariflorus</v>
          </cell>
        </row>
        <row r="2">
          <cell r="F2">
            <v>14.1</v>
          </cell>
        </row>
        <row r="2">
          <cell r="J2" t="str">
            <v>Q47635</v>
          </cell>
          <cell r="K2" t="str">
            <v>wild</v>
          </cell>
        </row>
        <row r="2">
          <cell r="M2" t="str">
            <v>Russia</v>
          </cell>
          <cell r="N2" t="str">
            <v>Primorsky Krai</v>
          </cell>
        </row>
        <row r="2">
          <cell r="P2" t="str">
            <v>Near road to airport of Vladivostok</v>
          </cell>
          <cell r="Q2" t="str">
            <v>E. Sacks, E. Dzyubenko, L. Bagmet, A. Sabitov</v>
          </cell>
          <cell r="R2">
            <v>41159</v>
          </cell>
          <cell r="S2" t="str">
            <v>disturbed site/some construction next to rd</v>
          </cell>
          <cell r="T2" t="str">
            <v>24X10</v>
          </cell>
          <cell r="U2" t="str">
            <v>rare</v>
          </cell>
          <cell r="V2">
            <v>20</v>
          </cell>
        </row>
        <row r="2">
          <cell r="X2" t="str">
            <v>UI</v>
          </cell>
          <cell r="Y2">
            <v>0</v>
          </cell>
          <cell r="Z2">
            <v>0</v>
          </cell>
          <cell r="AA2">
            <v>41184</v>
          </cell>
          <cell r="AB2">
            <v>41669</v>
          </cell>
          <cell r="AC2">
            <v>6</v>
          </cell>
          <cell r="AD2">
            <v>42094</v>
          </cell>
          <cell r="AE2">
            <v>8</v>
          </cell>
          <cell r="AF2">
            <v>7</v>
          </cell>
        </row>
        <row r="2">
          <cell r="AH2">
            <v>42095</v>
          </cell>
          <cell r="AI2">
            <v>8</v>
          </cell>
        </row>
        <row r="2">
          <cell r="AK2">
            <v>42005</v>
          </cell>
        </row>
        <row r="2">
          <cell r="AO2">
            <v>42079</v>
          </cell>
        </row>
        <row r="2">
          <cell r="AR2">
            <v>42086</v>
          </cell>
          <cell r="AS2">
            <v>4</v>
          </cell>
          <cell r="AT2" t="str">
            <v>Y</v>
          </cell>
          <cell r="AU2">
            <v>42076</v>
          </cell>
        </row>
        <row r="2">
          <cell r="AW2">
            <v>8</v>
          </cell>
          <cell r="AX2" t="str">
            <v>Y</v>
          </cell>
          <cell r="AY2">
            <v>43.3619</v>
          </cell>
          <cell r="AZ2">
            <v>132.15611</v>
          </cell>
          <cell r="BA2">
            <v>34</v>
          </cell>
          <cell r="BB2">
            <v>1.95</v>
          </cell>
          <cell r="BC2">
            <v>5</v>
          </cell>
          <cell r="BD2" t="str">
            <v>2x</v>
          </cell>
          <cell r="BE2">
            <v>4.49295774647887</v>
          </cell>
          <cell r="BF2" t="str">
            <v>Y</v>
          </cell>
          <cell r="BG2">
            <v>41609</v>
          </cell>
          <cell r="BH2" t="str">
            <v>AU</v>
          </cell>
        </row>
        <row r="2">
          <cell r="BL2" t="str">
            <v>N</v>
          </cell>
          <cell r="BM2">
            <v>7</v>
          </cell>
          <cell r="BN2">
            <v>4</v>
          </cell>
          <cell r="BO2" t="str">
            <v>Korea/NE China/Russia diploids</v>
          </cell>
          <cell r="BP2">
            <v>2</v>
          </cell>
          <cell r="BQ2" t="str">
            <v>Korea/NE China/Russia diploids</v>
          </cell>
          <cell r="BR2">
            <v>0.006</v>
          </cell>
          <cell r="BS2">
            <v>0.152</v>
          </cell>
          <cell r="BT2">
            <v>0.001</v>
          </cell>
          <cell r="BU2">
            <v>0.784</v>
          </cell>
          <cell r="BV2">
            <v>0.021</v>
          </cell>
          <cell r="BW2">
            <v>0.033</v>
          </cell>
          <cell r="BX2">
            <v>0.003</v>
          </cell>
          <cell r="BY2">
            <v>296</v>
          </cell>
          <cell r="BZ2">
            <v>307</v>
          </cell>
          <cell r="CA2">
            <v>268</v>
          </cell>
          <cell r="CB2">
            <v>284</v>
          </cell>
          <cell r="CC2">
            <v>248</v>
          </cell>
          <cell r="CD2">
            <v>193</v>
          </cell>
          <cell r="CE2">
            <v>213</v>
          </cell>
          <cell r="CF2">
            <v>224</v>
          </cell>
          <cell r="CG2">
            <v>226</v>
          </cell>
          <cell r="CH2">
            <v>259</v>
          </cell>
          <cell r="CI2">
            <v>0.134864903915619</v>
          </cell>
          <cell r="CJ2">
            <v>0.14827309773532</v>
          </cell>
          <cell r="CK2" t="str">
            <v>2x</v>
          </cell>
        </row>
        <row r="2">
          <cell r="CM2" t="str">
            <v>Q47635</v>
          </cell>
          <cell r="CN2" t="str">
            <v>Q47635</v>
          </cell>
          <cell r="CO2">
            <v>41669</v>
          </cell>
          <cell r="CP2" t="str">
            <v>Y</v>
          </cell>
          <cell r="CQ2">
            <v>6</v>
          </cell>
          <cell r="CR2">
            <v>6</v>
          </cell>
          <cell r="CS2" t="str">
            <v>SAMN04033196</v>
          </cell>
          <cell r="CT2">
            <v>41669</v>
          </cell>
          <cell r="CU2" t="str">
            <v>Y</v>
          </cell>
        </row>
        <row r="2">
          <cell r="CX2" t="str">
            <v>X</v>
          </cell>
          <cell r="CY2">
            <v>10.27</v>
          </cell>
          <cell r="CZ2">
            <v>205.838460099999</v>
          </cell>
          <cell r="DA2">
            <v>202.141676199998</v>
          </cell>
          <cell r="DB2">
            <v>276.942786652691</v>
          </cell>
          <cell r="DC2">
            <v>1029.71348798595</v>
          </cell>
          <cell r="DD2">
            <v>846.792485091645</v>
          </cell>
          <cell r="DE2">
            <v>169.035118407145</v>
          </cell>
          <cell r="DF2">
            <v>793.560443142034</v>
          </cell>
          <cell r="DG2">
            <v>644.181252029737</v>
          </cell>
          <cell r="DH2">
            <v>0.0456444444444437</v>
          </cell>
          <cell r="DI2">
            <v>0.914837600444445</v>
          </cell>
          <cell r="DJ2">
            <v>0.898407449777779</v>
          </cell>
          <cell r="DK2">
            <v>1.23085682956752</v>
          </cell>
          <cell r="DL2">
            <v>4.58139844053088</v>
          </cell>
          <cell r="DM2">
            <v>3.7661492891748</v>
          </cell>
          <cell r="DN2">
            <v>0.755040374716261</v>
          </cell>
          <cell r="DO2">
            <v>3.52991203330541</v>
          </cell>
          <cell r="DP2">
            <v>2.86505156400335</v>
          </cell>
          <cell r="DQ2">
            <v>84.3</v>
          </cell>
          <cell r="DR2">
            <v>144.8</v>
          </cell>
          <cell r="DS2">
            <v>113.499999998049</v>
          </cell>
          <cell r="DT2">
            <v>171.913881321609</v>
          </cell>
          <cell r="DU2">
            <v>199.646806207826</v>
          </cell>
          <cell r="DV2">
            <v>157.186188754455</v>
          </cell>
          <cell r="DW2">
            <v>192.45334229671</v>
          </cell>
          <cell r="DX2">
            <v>1.90000000000001</v>
          </cell>
          <cell r="DY2">
            <v>2.50000000000002</v>
          </cell>
          <cell r="DZ2">
            <v>4.72613474808606</v>
          </cell>
          <cell r="EA2">
            <v>3.65979953577421</v>
          </cell>
          <cell r="EB2">
            <v>4.03215663251052</v>
          </cell>
          <cell r="EC2">
            <v>3.50238193552503</v>
          </cell>
        </row>
        <row r="3">
          <cell r="C3" t="str">
            <v>RU2012-016</v>
          </cell>
          <cell r="D3" t="str">
            <v>M. sacchariflorus</v>
          </cell>
        </row>
        <row r="3">
          <cell r="F3">
            <v>16.1</v>
          </cell>
        </row>
        <row r="3">
          <cell r="J3" t="str">
            <v>Q47636</v>
          </cell>
          <cell r="K3" t="str">
            <v>wild</v>
          </cell>
        </row>
        <row r="3">
          <cell r="M3" t="str">
            <v>Russia</v>
          </cell>
          <cell r="N3" t="str">
            <v>Khabarovsk Krai</v>
          </cell>
        </row>
        <row r="3">
          <cell r="P3" t="str">
            <v>Near M60 North of Lermontavka</v>
          </cell>
          <cell r="Q3" t="str">
            <v>E. Sacks, E. Dzyubenko, L. Bagmet, A. Sabitov</v>
          </cell>
          <cell r="R3">
            <v>41161</v>
          </cell>
          <cell r="S3" t="str">
            <v>clay still wet</v>
          </cell>
          <cell r="T3" t="str">
            <v>20X10</v>
          </cell>
          <cell r="U3" t="str">
            <v>occasional</v>
          </cell>
          <cell r="V3">
            <v>120</v>
          </cell>
        </row>
        <row r="3">
          <cell r="X3" t="str">
            <v>UI</v>
          </cell>
          <cell r="Y3">
            <v>0</v>
          </cell>
          <cell r="Z3">
            <v>0</v>
          </cell>
          <cell r="AA3">
            <v>41184</v>
          </cell>
          <cell r="AB3">
            <v>41669</v>
          </cell>
          <cell r="AC3">
            <v>6</v>
          </cell>
          <cell r="AD3">
            <v>42094</v>
          </cell>
          <cell r="AE3">
            <v>8</v>
          </cell>
          <cell r="AF3">
            <v>7</v>
          </cell>
        </row>
        <row r="3">
          <cell r="AH3">
            <v>42095</v>
          </cell>
          <cell r="AI3">
            <v>8</v>
          </cell>
        </row>
        <row r="3">
          <cell r="AK3">
            <v>42005</v>
          </cell>
        </row>
        <row r="3">
          <cell r="AO3">
            <v>42079</v>
          </cell>
        </row>
        <row r="3">
          <cell r="AR3">
            <v>42086</v>
          </cell>
          <cell r="AS3">
            <v>4</v>
          </cell>
          <cell r="AT3" t="str">
            <v>Y</v>
          </cell>
        </row>
        <row r="3">
          <cell r="AY3">
            <v>47.1884</v>
          </cell>
          <cell r="AZ3">
            <v>134.3671</v>
          </cell>
          <cell r="BA3">
            <v>92</v>
          </cell>
          <cell r="BB3">
            <v>2.1</v>
          </cell>
          <cell r="BC3">
            <v>3</v>
          </cell>
          <cell r="BD3" t="str">
            <v>2x</v>
          </cell>
          <cell r="BE3">
            <v>4.60511882998172</v>
          </cell>
          <cell r="BF3" t="str">
            <v>Y</v>
          </cell>
          <cell r="BG3">
            <v>41609</v>
          </cell>
          <cell r="BH3" t="str">
            <v>AU</v>
          </cell>
        </row>
        <row r="3">
          <cell r="BL3" t="str">
            <v>N</v>
          </cell>
          <cell r="BM3">
            <v>7</v>
          </cell>
          <cell r="BN3">
            <v>4</v>
          </cell>
          <cell r="BO3" t="str">
            <v>Korea/NE China/Russia diploids</v>
          </cell>
          <cell r="BP3">
            <v>2</v>
          </cell>
          <cell r="BQ3" t="str">
            <v>Korea/NE China/Russia diploids</v>
          </cell>
          <cell r="BR3">
            <v>0.001</v>
          </cell>
          <cell r="BS3">
            <v>0.024</v>
          </cell>
          <cell r="BT3">
            <v>0.001</v>
          </cell>
          <cell r="BU3">
            <v>0.967</v>
          </cell>
          <cell r="BV3">
            <v>0.001</v>
          </cell>
          <cell r="BW3">
            <v>0.001</v>
          </cell>
          <cell r="BX3">
            <v>0.006</v>
          </cell>
          <cell r="BY3">
            <v>296</v>
          </cell>
          <cell r="BZ3">
            <v>307</v>
          </cell>
          <cell r="CA3">
            <v>267</v>
          </cell>
          <cell r="CB3">
            <v>284</v>
          </cell>
          <cell r="CC3">
            <v>248</v>
          </cell>
          <cell r="CD3">
            <v>193</v>
          </cell>
          <cell r="CE3">
            <v>214</v>
          </cell>
          <cell r="CF3">
            <v>223</v>
          </cell>
          <cell r="CG3">
            <v>226</v>
          </cell>
          <cell r="CH3">
            <v>259</v>
          </cell>
          <cell r="CI3">
            <v>0.253518277705534</v>
          </cell>
          <cell r="CJ3">
            <v>0.0978631155156395</v>
          </cell>
          <cell r="CK3" t="str">
            <v>2x</v>
          </cell>
        </row>
        <row r="3">
          <cell r="CM3" t="str">
            <v>Q47636</v>
          </cell>
          <cell r="CN3" t="str">
            <v>Q47636</v>
          </cell>
          <cell r="CO3">
            <v>41669</v>
          </cell>
          <cell r="CP3" t="str">
            <v>Y</v>
          </cell>
          <cell r="CQ3">
            <v>4</v>
          </cell>
          <cell r="CR3">
            <v>3</v>
          </cell>
          <cell r="CS3" t="str">
            <v>SAMN04033197</v>
          </cell>
          <cell r="CT3">
            <v>41669</v>
          </cell>
          <cell r="CU3" t="str">
            <v>Y</v>
          </cell>
        </row>
        <row r="3">
          <cell r="CY3" t="str">
            <v>NA</v>
          </cell>
          <cell r="CZ3" t="str">
            <v>NA</v>
          </cell>
          <cell r="DA3" t="str">
            <v>NA</v>
          </cell>
          <cell r="DB3">
            <v>199.719592356062</v>
          </cell>
          <cell r="DC3">
            <v>356.96837742324</v>
          </cell>
          <cell r="DD3">
            <v>511.035411166959</v>
          </cell>
          <cell r="DE3">
            <v>189.489899404606</v>
          </cell>
          <cell r="DF3">
            <v>326.728470349585</v>
          </cell>
          <cell r="DG3">
            <v>482.366969221369</v>
          </cell>
          <cell r="DH3" t="str">
            <v>NA</v>
          </cell>
          <cell r="DI3" t="str">
            <v>NA</v>
          </cell>
          <cell r="DJ3" t="str">
            <v>NA</v>
          </cell>
          <cell r="DK3">
            <v>0.887642632693615</v>
          </cell>
          <cell r="DL3">
            <v>1.5849885937056</v>
          </cell>
          <cell r="DM3">
            <v>2.26437614195235</v>
          </cell>
          <cell r="DN3">
            <v>0.841168905040588</v>
          </cell>
          <cell r="DO3">
            <v>1.45085233861624</v>
          </cell>
          <cell r="DP3">
            <v>2.13817588957341</v>
          </cell>
          <cell r="DQ3" t="str">
            <v>NA</v>
          </cell>
          <cell r="DR3" t="str">
            <v>NA</v>
          </cell>
          <cell r="DS3" t="str">
            <v>NA</v>
          </cell>
          <cell r="DT3">
            <v>117.799975405237</v>
          </cell>
          <cell r="DU3">
            <v>165.71202734137</v>
          </cell>
          <cell r="DV3">
            <v>114.884590945143</v>
          </cell>
          <cell r="DW3">
            <v>161.180252208358</v>
          </cell>
          <cell r="DX3" t="str">
            <v>NA</v>
          </cell>
          <cell r="DY3" t="str">
            <v>NA</v>
          </cell>
          <cell r="DZ3">
            <v>3.78110876952903</v>
          </cell>
          <cell r="EA3">
            <v>2.9632474832795</v>
          </cell>
          <cell r="EB3">
            <v>3.60636985413439</v>
          </cell>
          <cell r="EC3">
            <v>2.8735408949197</v>
          </cell>
        </row>
        <row r="4">
          <cell r="C4" t="str">
            <v>RU2012-017</v>
          </cell>
          <cell r="D4" t="str">
            <v>M. sacchariflorus</v>
          </cell>
        </row>
        <row r="4">
          <cell r="F4">
            <v>16.1</v>
          </cell>
        </row>
        <row r="4">
          <cell r="J4" t="str">
            <v>Q47637</v>
          </cell>
          <cell r="K4" t="str">
            <v>wild</v>
          </cell>
        </row>
        <row r="4">
          <cell r="M4" t="str">
            <v>Russia</v>
          </cell>
          <cell r="N4" t="str">
            <v>Khabarovsk Krai</v>
          </cell>
        </row>
        <row r="4">
          <cell r="P4" t="str">
            <v>Near M60 North of Lermontavka</v>
          </cell>
          <cell r="Q4" t="str">
            <v>E. Sacks, E. Dzyubenko, L. Bagmet, A. Sabitov</v>
          </cell>
          <cell r="R4">
            <v>41161</v>
          </cell>
          <cell r="S4" t="str">
            <v>hill on edge of meadow</v>
          </cell>
          <cell r="T4" t="str">
            <v>20X10</v>
          </cell>
          <cell r="U4" t="str">
            <v>occasional</v>
          </cell>
          <cell r="V4">
            <v>176</v>
          </cell>
        </row>
        <row r="4">
          <cell r="X4" t="str">
            <v>UI</v>
          </cell>
          <cell r="Y4">
            <v>0</v>
          </cell>
          <cell r="Z4">
            <v>0</v>
          </cell>
          <cell r="AA4">
            <v>41184</v>
          </cell>
          <cell r="AB4">
            <v>41919</v>
          </cell>
          <cell r="AC4">
            <v>4</v>
          </cell>
          <cell r="AD4">
            <v>42094</v>
          </cell>
          <cell r="AE4">
            <v>8</v>
          </cell>
          <cell r="AF4">
            <v>8</v>
          </cell>
        </row>
        <row r="4">
          <cell r="AH4">
            <v>42095</v>
          </cell>
          <cell r="AI4">
            <v>8</v>
          </cell>
        </row>
        <row r="4">
          <cell r="AK4">
            <v>42005</v>
          </cell>
        </row>
        <row r="4">
          <cell r="AN4">
            <v>4</v>
          </cell>
          <cell r="AO4">
            <v>42079</v>
          </cell>
        </row>
        <row r="4">
          <cell r="AR4">
            <v>42086</v>
          </cell>
          <cell r="AS4">
            <v>4</v>
          </cell>
          <cell r="AT4" t="str">
            <v>Y</v>
          </cell>
          <cell r="AU4">
            <v>42076</v>
          </cell>
        </row>
        <row r="4">
          <cell r="AW4">
            <v>5</v>
          </cell>
          <cell r="AX4" t="str">
            <v>Y</v>
          </cell>
          <cell r="AY4">
            <v>47.18806</v>
          </cell>
          <cell r="AZ4">
            <v>134.36676</v>
          </cell>
          <cell r="BA4">
            <v>86</v>
          </cell>
          <cell r="BB4">
            <v>2.37</v>
          </cell>
          <cell r="BC4">
            <v>6</v>
          </cell>
          <cell r="BD4" t="str">
            <v>2x</v>
          </cell>
          <cell r="BE4">
            <v>4.39473684210526</v>
          </cell>
          <cell r="BF4" t="str">
            <v>Y</v>
          </cell>
          <cell r="BG4">
            <v>41609</v>
          </cell>
          <cell r="BH4" t="str">
            <v>AU</v>
          </cell>
        </row>
        <row r="4">
          <cell r="BL4" t="str">
            <v>N</v>
          </cell>
          <cell r="BM4">
            <v>7</v>
          </cell>
          <cell r="BN4">
            <v>4</v>
          </cell>
          <cell r="BO4" t="str">
            <v>Korea/NE China/Russia diploids</v>
          </cell>
          <cell r="BP4">
            <v>2</v>
          </cell>
          <cell r="BQ4" t="str">
            <v>Korea/NE China/Russia diploids</v>
          </cell>
          <cell r="BR4">
            <v>0.003</v>
          </cell>
          <cell r="BS4">
            <v>0.048</v>
          </cell>
          <cell r="BT4">
            <v>0.003</v>
          </cell>
          <cell r="BU4">
            <v>0.911</v>
          </cell>
          <cell r="BV4">
            <v>0.005</v>
          </cell>
          <cell r="BW4">
            <v>0.026</v>
          </cell>
          <cell r="BX4">
            <v>0.004</v>
          </cell>
          <cell r="BY4">
            <v>296</v>
          </cell>
          <cell r="BZ4">
            <v>307</v>
          </cell>
          <cell r="CA4">
            <v>266</v>
          </cell>
          <cell r="CB4">
            <v>283</v>
          </cell>
          <cell r="CC4">
            <v>248</v>
          </cell>
          <cell r="CD4">
            <v>193</v>
          </cell>
          <cell r="CE4">
            <v>213</v>
          </cell>
          <cell r="CF4">
            <v>224</v>
          </cell>
          <cell r="CG4">
            <v>226</v>
          </cell>
          <cell r="CH4">
            <v>259</v>
          </cell>
          <cell r="CI4">
            <v>0.160381447767664</v>
          </cell>
          <cell r="CJ4">
            <v>0.134469110308036</v>
          </cell>
          <cell r="CK4" t="str">
            <v>2x</v>
          </cell>
          <cell r="CL4" t="str">
            <v>RU2012-017-8</v>
          </cell>
          <cell r="CM4" t="str">
            <v>Q47637</v>
          </cell>
          <cell r="CN4" t="str">
            <v>Q47637</v>
          </cell>
          <cell r="CO4">
            <v>41919</v>
          </cell>
          <cell r="CP4" t="str">
            <v>Y</v>
          </cell>
          <cell r="CQ4">
            <v>4</v>
          </cell>
          <cell r="CR4">
            <v>3</v>
          </cell>
          <cell r="CS4" t="str">
            <v>SAMN04033198</v>
          </cell>
          <cell r="CT4">
            <v>41919</v>
          </cell>
          <cell r="CU4" t="str">
            <v>Y</v>
          </cell>
        </row>
        <row r="4">
          <cell r="CX4" t="str">
            <v>X</v>
          </cell>
          <cell r="CY4">
            <v>6.30999999999991</v>
          </cell>
          <cell r="CZ4">
            <v>28.5500000000003</v>
          </cell>
          <cell r="DA4">
            <v>60.468782409999</v>
          </cell>
          <cell r="DB4">
            <v>114.174733946343</v>
          </cell>
          <cell r="DC4">
            <v>473.003734807949</v>
          </cell>
          <cell r="DD4">
            <v>515.554994538805</v>
          </cell>
          <cell r="DE4">
            <v>77.9994386392992</v>
          </cell>
          <cell r="DF4">
            <v>330.51347137374</v>
          </cell>
          <cell r="DG4">
            <v>377.611574752445</v>
          </cell>
          <cell r="DH4">
            <v>0.0280444444444434</v>
          </cell>
          <cell r="DI4">
            <v>0.126888888888891</v>
          </cell>
          <cell r="DJ4">
            <v>0.268750144044444</v>
          </cell>
          <cell r="DK4">
            <v>0.507443261983751</v>
          </cell>
          <cell r="DL4">
            <v>2.10412061773387</v>
          </cell>
          <cell r="DM4">
            <v>2.29273517704493</v>
          </cell>
          <cell r="DN4">
            <v>0.347814968794636</v>
          </cell>
          <cell r="DO4">
            <v>1.46997484347048</v>
          </cell>
          <cell r="DP4">
            <v>1.67925610233406</v>
          </cell>
          <cell r="DQ4">
            <v>66.2000000000001</v>
          </cell>
          <cell r="DR4">
            <v>79.7999999999993</v>
          </cell>
          <cell r="DS4">
            <v>153.999999995128</v>
          </cell>
          <cell r="DT4">
            <v>111.041863338372</v>
          </cell>
          <cell r="DU4">
            <v>166.52310993781</v>
          </cell>
          <cell r="DV4">
            <v>104.947346774053</v>
          </cell>
          <cell r="DW4">
            <v>153.679963362643</v>
          </cell>
          <cell r="DX4">
            <v>1.8</v>
          </cell>
          <cell r="DY4">
            <v>2.40000000000002</v>
          </cell>
          <cell r="DZ4">
            <v>3.48544826760557</v>
          </cell>
          <cell r="EA4">
            <v>3.20659486066227</v>
          </cell>
          <cell r="EB4">
            <v>3.12537482956726</v>
          </cell>
          <cell r="EC4">
            <v>3.11692726986549</v>
          </cell>
        </row>
        <row r="5">
          <cell r="C5" t="str">
            <v>RU2012-018</v>
          </cell>
          <cell r="D5" t="str">
            <v>M. sacchariflorus</v>
          </cell>
        </row>
        <row r="5">
          <cell r="F5">
            <v>16.1</v>
          </cell>
        </row>
        <row r="5">
          <cell r="J5" t="str">
            <v>Q47638</v>
          </cell>
          <cell r="K5" t="str">
            <v>wild</v>
          </cell>
        </row>
        <row r="5">
          <cell r="M5" t="str">
            <v>Russia</v>
          </cell>
          <cell r="N5" t="str">
            <v>Khabarovsk Krai</v>
          </cell>
        </row>
        <row r="5">
          <cell r="P5" t="str">
            <v>Near M60 North of Lermontavka</v>
          </cell>
          <cell r="Q5" t="str">
            <v>E. Sacks, E. Dzyubenko, L. Bagmet, A. Sabitov</v>
          </cell>
          <cell r="R5">
            <v>41161</v>
          </cell>
        </row>
        <row r="5">
          <cell r="T5" t="str">
            <v>500X10</v>
          </cell>
          <cell r="U5" t="str">
            <v>occasional</v>
          </cell>
          <cell r="V5">
            <v>116</v>
          </cell>
        </row>
        <row r="5">
          <cell r="X5" t="str">
            <v>UI</v>
          </cell>
          <cell r="Y5">
            <v>0</v>
          </cell>
          <cell r="Z5">
            <v>0</v>
          </cell>
          <cell r="AA5">
            <v>41184</v>
          </cell>
          <cell r="AB5">
            <v>41669</v>
          </cell>
          <cell r="AC5">
            <v>6</v>
          </cell>
          <cell r="AD5">
            <v>42094</v>
          </cell>
          <cell r="AE5">
            <v>8</v>
          </cell>
          <cell r="AF5">
            <v>6</v>
          </cell>
        </row>
        <row r="5">
          <cell r="AH5">
            <v>42095</v>
          </cell>
          <cell r="AI5">
            <v>8</v>
          </cell>
        </row>
        <row r="5">
          <cell r="AK5">
            <v>42005</v>
          </cell>
        </row>
        <row r="5">
          <cell r="AN5">
            <v>4</v>
          </cell>
          <cell r="AO5">
            <v>42079</v>
          </cell>
        </row>
        <row r="5">
          <cell r="AR5">
            <v>42086</v>
          </cell>
          <cell r="AS5">
            <v>4</v>
          </cell>
          <cell r="AT5" t="str">
            <v>Y</v>
          </cell>
          <cell r="AU5">
            <v>42076</v>
          </cell>
        </row>
        <row r="5">
          <cell r="AW5">
            <v>7</v>
          </cell>
          <cell r="AX5" t="str">
            <v>Y</v>
          </cell>
          <cell r="AY5">
            <v>47.1878</v>
          </cell>
          <cell r="AZ5">
            <v>134.36667</v>
          </cell>
          <cell r="BA5">
            <v>93</v>
          </cell>
          <cell r="BB5">
            <v>2.14</v>
          </cell>
          <cell r="BC5">
            <v>4</v>
          </cell>
          <cell r="BD5" t="str">
            <v>2x</v>
          </cell>
          <cell r="BE5">
            <v>4.40190972222222</v>
          </cell>
          <cell r="BF5" t="str">
            <v>Y</v>
          </cell>
          <cell r="BG5">
            <v>41609</v>
          </cell>
          <cell r="BH5" t="str">
            <v>AU</v>
          </cell>
        </row>
        <row r="5">
          <cell r="BL5" t="str">
            <v>N</v>
          </cell>
          <cell r="BM5">
            <v>7</v>
          </cell>
          <cell r="BN5">
            <v>4</v>
          </cell>
          <cell r="BO5" t="str">
            <v>Korea/NE China/Russia diploids</v>
          </cell>
          <cell r="BP5">
            <v>2</v>
          </cell>
          <cell r="BQ5" t="str">
            <v>Korea/NE China/Russia diploids</v>
          </cell>
          <cell r="BR5">
            <v>0.003</v>
          </cell>
          <cell r="BS5">
            <v>0.048</v>
          </cell>
          <cell r="BT5">
            <v>0.003</v>
          </cell>
          <cell r="BU5">
            <v>0.911</v>
          </cell>
          <cell r="BV5">
            <v>0.005</v>
          </cell>
          <cell r="BW5">
            <v>0.026</v>
          </cell>
          <cell r="BX5">
            <v>0.004</v>
          </cell>
          <cell r="BY5">
            <v>296</v>
          </cell>
          <cell r="BZ5">
            <v>307</v>
          </cell>
          <cell r="CA5">
            <v>266</v>
          </cell>
          <cell r="CB5">
            <v>283</v>
          </cell>
          <cell r="CC5">
            <v>248</v>
          </cell>
          <cell r="CD5">
            <v>193</v>
          </cell>
          <cell r="CE5">
            <v>213</v>
          </cell>
          <cell r="CF5">
            <v>224</v>
          </cell>
          <cell r="CG5">
            <v>226</v>
          </cell>
          <cell r="CH5">
            <v>259</v>
          </cell>
          <cell r="CI5">
            <v>0.160381447767664</v>
          </cell>
          <cell r="CJ5">
            <v>0.134469110308036</v>
          </cell>
          <cell r="CK5" t="str">
            <v>2x</v>
          </cell>
          <cell r="CL5" t="str">
            <v>RU2012-017-8</v>
          </cell>
          <cell r="CM5" t="str">
            <v>Q47638</v>
          </cell>
          <cell r="CN5" t="str">
            <v>Q47638</v>
          </cell>
          <cell r="CO5">
            <v>41669</v>
          </cell>
          <cell r="CP5" t="str">
            <v>Y</v>
          </cell>
          <cell r="CQ5">
            <v>4</v>
          </cell>
          <cell r="CR5">
            <v>3</v>
          </cell>
          <cell r="CS5" t="str">
            <v>SAMN04033199</v>
          </cell>
          <cell r="CT5">
            <v>41669</v>
          </cell>
          <cell r="CU5" t="str">
            <v>Y</v>
          </cell>
        </row>
        <row r="5">
          <cell r="CY5">
            <v>21.9500000000006</v>
          </cell>
          <cell r="CZ5">
            <v>101.715983300001</v>
          </cell>
          <cell r="DA5">
            <v>252.442409399996</v>
          </cell>
          <cell r="DB5">
            <v>202.50713441231</v>
          </cell>
          <cell r="DC5">
            <v>575.240623432901</v>
          </cell>
          <cell r="DD5">
            <v>487.590620452648</v>
          </cell>
          <cell r="DE5">
            <v>155.701067373618</v>
          </cell>
          <cell r="DF5">
            <v>469.451138809414</v>
          </cell>
          <cell r="DG5">
            <v>440.095442931386</v>
          </cell>
          <cell r="DH5">
            <v>0.0975555555555561</v>
          </cell>
          <cell r="DI5">
            <v>0.452071036888892</v>
          </cell>
          <cell r="DJ5">
            <v>1.12196626399999</v>
          </cell>
          <cell r="DK5">
            <v>0.900031708499158</v>
          </cell>
          <cell r="DL5">
            <v>2.55806819831879</v>
          </cell>
          <cell r="DM5">
            <v>2.16791281981011</v>
          </cell>
          <cell r="DN5">
            <v>0.693265961872733</v>
          </cell>
          <cell r="DO5">
            <v>2.08736557366268</v>
          </cell>
          <cell r="DP5">
            <v>1.95671756389092</v>
          </cell>
          <cell r="DQ5">
            <v>109.2</v>
          </cell>
          <cell r="DR5">
            <v>92.4999999999993</v>
          </cell>
          <cell r="DS5">
            <v>93.199999998922</v>
          </cell>
          <cell r="DT5">
            <v>132.882412691278</v>
          </cell>
          <cell r="DU5">
            <v>171.17085152917</v>
          </cell>
          <cell r="DV5">
            <v>130.244083881845</v>
          </cell>
          <cell r="DW5">
            <v>160.821173500398</v>
          </cell>
          <cell r="DX5">
            <v>2.90000000000001</v>
          </cell>
          <cell r="DY5">
            <v>1.90000000000002</v>
          </cell>
          <cell r="DZ5">
            <v>3.63872820191373</v>
          </cell>
          <cell r="EA5">
            <v>3.10214941695491</v>
          </cell>
          <cell r="EB5">
            <v>3.54275324035048</v>
          </cell>
          <cell r="EC5">
            <v>2.92138610843682</v>
          </cell>
        </row>
        <row r="6">
          <cell r="C6" t="str">
            <v>RU2012-019</v>
          </cell>
          <cell r="D6" t="str">
            <v>M. sacchariflorus</v>
          </cell>
        </row>
        <row r="6">
          <cell r="F6">
            <v>17.1</v>
          </cell>
        </row>
        <row r="6">
          <cell r="J6" t="str">
            <v>Q47639</v>
          </cell>
          <cell r="K6" t="str">
            <v>wild</v>
          </cell>
        </row>
        <row r="6">
          <cell r="M6" t="str">
            <v>Russia</v>
          </cell>
          <cell r="N6" t="str">
            <v>Khabarovsk Krai</v>
          </cell>
        </row>
        <row r="6">
          <cell r="P6" t="str">
            <v>Off of M58 Hwy West after bridge from Khabarovsk</v>
          </cell>
          <cell r="Q6" t="str">
            <v>E. Sacks, E. Dzyubenko, L. Bagmet, A. Sabitov</v>
          </cell>
          <cell r="R6">
            <v>41162</v>
          </cell>
          <cell r="S6" t="str">
            <v>near hwy on edge of marshy grassland</v>
          </cell>
          <cell r="T6" t="str">
            <v>20X500</v>
          </cell>
          <cell r="U6" t="str">
            <v>frequent</v>
          </cell>
          <cell r="V6">
            <v>32</v>
          </cell>
        </row>
        <row r="6">
          <cell r="X6" t="str">
            <v>UI</v>
          </cell>
          <cell r="Y6">
            <v>0</v>
          </cell>
          <cell r="Z6">
            <v>0</v>
          </cell>
          <cell r="AA6">
            <v>41184</v>
          </cell>
          <cell r="AB6">
            <v>41669</v>
          </cell>
          <cell r="AC6">
            <v>6</v>
          </cell>
          <cell r="AD6">
            <v>42094</v>
          </cell>
          <cell r="AE6">
            <v>8</v>
          </cell>
          <cell r="AF6">
            <v>6</v>
          </cell>
        </row>
        <row r="6">
          <cell r="AH6">
            <v>42095</v>
          </cell>
          <cell r="AI6">
            <v>8</v>
          </cell>
        </row>
        <row r="6">
          <cell r="AK6">
            <v>42005</v>
          </cell>
        </row>
        <row r="6">
          <cell r="AN6">
            <v>4</v>
          </cell>
          <cell r="AO6">
            <v>42079</v>
          </cell>
        </row>
        <row r="6">
          <cell r="AR6">
            <v>42086</v>
          </cell>
          <cell r="AS6">
            <v>4</v>
          </cell>
          <cell r="AT6" t="str">
            <v>Y</v>
          </cell>
        </row>
        <row r="6">
          <cell r="AX6" t="str">
            <v>Y</v>
          </cell>
          <cell r="AY6">
            <v>48.52554</v>
          </cell>
          <cell r="AZ6">
            <v>134.93182</v>
          </cell>
          <cell r="BA6">
            <v>34</v>
          </cell>
          <cell r="BB6">
            <v>1.53</v>
          </cell>
          <cell r="BC6">
            <v>2</v>
          </cell>
          <cell r="BD6" t="str">
            <v>2x</v>
          </cell>
          <cell r="BE6">
            <v>4.37962962962963</v>
          </cell>
          <cell r="BF6" t="str">
            <v>Y</v>
          </cell>
          <cell r="BG6">
            <v>41609</v>
          </cell>
          <cell r="BH6" t="str">
            <v>AU</v>
          </cell>
        </row>
        <row r="6">
          <cell r="BL6" t="str">
            <v>N</v>
          </cell>
          <cell r="BM6">
            <v>7</v>
          </cell>
          <cell r="BN6">
            <v>4</v>
          </cell>
          <cell r="BO6" t="str">
            <v>Korea/NE China/Russia diploids</v>
          </cell>
          <cell r="BP6">
            <v>2</v>
          </cell>
          <cell r="BQ6" t="str">
            <v>Korea/NE China/Russia diploids</v>
          </cell>
          <cell r="BR6">
            <v>0.004</v>
          </cell>
          <cell r="BS6">
            <v>0.032</v>
          </cell>
          <cell r="BT6">
            <v>0.001</v>
          </cell>
          <cell r="BU6">
            <v>0.937</v>
          </cell>
          <cell r="BV6">
            <v>0.011</v>
          </cell>
          <cell r="BW6">
            <v>0.011</v>
          </cell>
          <cell r="BX6">
            <v>0.004</v>
          </cell>
          <cell r="BY6">
            <v>296</v>
          </cell>
          <cell r="BZ6">
            <v>307</v>
          </cell>
          <cell r="CA6">
            <v>266</v>
          </cell>
          <cell r="CB6">
            <v>283</v>
          </cell>
          <cell r="CC6">
            <v>248</v>
          </cell>
          <cell r="CD6">
            <v>193</v>
          </cell>
          <cell r="CE6">
            <v>213</v>
          </cell>
          <cell r="CF6">
            <v>224</v>
          </cell>
          <cell r="CG6">
            <v>226</v>
          </cell>
          <cell r="CH6">
            <v>259</v>
          </cell>
          <cell r="CI6">
            <v>0.310475364831672</v>
          </cell>
          <cell r="CJ6">
            <v>0.111898076358912</v>
          </cell>
          <cell r="CK6" t="str">
            <v>unknown</v>
          </cell>
        </row>
        <row r="6">
          <cell r="CM6" t="str">
            <v>Q47639</v>
          </cell>
          <cell r="CN6" t="str">
            <v>Q47639</v>
          </cell>
          <cell r="CO6">
            <v>41669</v>
          </cell>
          <cell r="CP6" t="str">
            <v>Y</v>
          </cell>
          <cell r="CQ6">
            <v>3</v>
          </cell>
          <cell r="CR6">
            <v>3</v>
          </cell>
          <cell r="CS6" t="str">
            <v>SAMN04033200</v>
          </cell>
          <cell r="CT6">
            <v>41669</v>
          </cell>
          <cell r="CU6" t="str">
            <v>Y</v>
          </cell>
        </row>
        <row r="6">
          <cell r="CY6" t="str">
            <v>NA</v>
          </cell>
          <cell r="CZ6" t="str">
            <v>NA</v>
          </cell>
          <cell r="DA6" t="str">
            <v>NA</v>
          </cell>
          <cell r="DB6">
            <v>128.67110186494</v>
          </cell>
          <cell r="DC6">
            <v>508.554221635701</v>
          </cell>
          <cell r="DD6">
            <v>425.945965442381</v>
          </cell>
          <cell r="DE6">
            <v>128.535137873998</v>
          </cell>
          <cell r="DF6">
            <v>487.694733992986</v>
          </cell>
          <cell r="DG6">
            <v>421.285521655404</v>
          </cell>
          <cell r="DH6" t="str">
            <v>NA</v>
          </cell>
          <cell r="DI6" t="str">
            <v>NA</v>
          </cell>
          <cell r="DJ6" t="str">
            <v>NA</v>
          </cell>
          <cell r="DK6">
            <v>0.571871563844182</v>
          </cell>
          <cell r="DL6">
            <v>2.26224960044304</v>
          </cell>
          <cell r="DM6">
            <v>1.89425500661892</v>
          </cell>
          <cell r="DN6">
            <v>0.568975224409214</v>
          </cell>
          <cell r="DO6">
            <v>2.16940132326843</v>
          </cell>
          <cell r="DP6">
            <v>1.87372772723544</v>
          </cell>
          <cell r="DQ6" t="str">
            <v>NA</v>
          </cell>
          <cell r="DR6" t="str">
            <v>NA</v>
          </cell>
          <cell r="DS6" t="str">
            <v>NA</v>
          </cell>
          <cell r="DT6">
            <v>123.960977510984</v>
          </cell>
          <cell r="DU6">
            <v>147.697677306449</v>
          </cell>
          <cell r="DV6">
            <v>122.090647681266</v>
          </cell>
          <cell r="DW6">
            <v>144.135869343095</v>
          </cell>
          <cell r="DX6" t="str">
            <v>NA</v>
          </cell>
          <cell r="DY6" t="str">
            <v>NA</v>
          </cell>
          <cell r="DZ6">
            <v>3.54928172567229</v>
          </cell>
          <cell r="EA6">
            <v>2.95941490837903</v>
          </cell>
          <cell r="EB6">
            <v>3.41107489917133</v>
          </cell>
          <cell r="EC6">
            <v>2.87516590137613</v>
          </cell>
        </row>
        <row r="7">
          <cell r="C7" t="str">
            <v>RU2012-020</v>
          </cell>
          <cell r="D7" t="str">
            <v>M. sacchariflorus</v>
          </cell>
        </row>
        <row r="7">
          <cell r="F7">
            <v>17.1</v>
          </cell>
        </row>
        <row r="7">
          <cell r="J7" t="str">
            <v>Q47640</v>
          </cell>
          <cell r="K7" t="str">
            <v>wild</v>
          </cell>
        </row>
        <row r="7">
          <cell r="M7" t="str">
            <v>Russia</v>
          </cell>
          <cell r="N7" t="str">
            <v>Khabarovsk Krai</v>
          </cell>
        </row>
        <row r="7">
          <cell r="P7" t="str">
            <v>Off of M58 Hwy West after bridge from Khabarovsk</v>
          </cell>
          <cell r="Q7" t="str">
            <v>E. Sacks, E. Dzyubenko, L. Bagmet, A. Sabitov</v>
          </cell>
          <cell r="R7">
            <v>41162</v>
          </cell>
          <cell r="S7" t="str">
            <v>clay loom wet</v>
          </cell>
          <cell r="T7" t="str">
            <v>20X500</v>
          </cell>
          <cell r="U7" t="str">
            <v>frequent</v>
          </cell>
          <cell r="V7">
            <v>64</v>
          </cell>
        </row>
        <row r="7">
          <cell r="X7" t="str">
            <v>UI</v>
          </cell>
          <cell r="Y7">
            <v>0</v>
          </cell>
          <cell r="Z7">
            <v>0</v>
          </cell>
          <cell r="AA7">
            <v>41184</v>
          </cell>
          <cell r="AB7">
            <v>41669</v>
          </cell>
          <cell r="AC7">
            <v>6</v>
          </cell>
          <cell r="AD7">
            <v>42094</v>
          </cell>
          <cell r="AE7">
            <v>8</v>
          </cell>
          <cell r="AF7">
            <v>8</v>
          </cell>
        </row>
        <row r="7">
          <cell r="AH7">
            <v>42095</v>
          </cell>
          <cell r="AI7">
            <v>8</v>
          </cell>
        </row>
        <row r="7">
          <cell r="AK7">
            <v>42005</v>
          </cell>
        </row>
        <row r="7">
          <cell r="AN7">
            <v>4</v>
          </cell>
          <cell r="AO7">
            <v>42079</v>
          </cell>
        </row>
        <row r="7">
          <cell r="AR7">
            <v>42086</v>
          </cell>
          <cell r="AS7">
            <v>4</v>
          </cell>
          <cell r="AT7" t="str">
            <v>Y</v>
          </cell>
          <cell r="AU7">
            <v>42076</v>
          </cell>
        </row>
        <row r="7">
          <cell r="AW7">
            <v>8</v>
          </cell>
          <cell r="AX7" t="str">
            <v>Y</v>
          </cell>
          <cell r="AY7">
            <v>48.52549</v>
          </cell>
          <cell r="AZ7">
            <v>134.93112</v>
          </cell>
          <cell r="BA7">
            <v>36</v>
          </cell>
          <cell r="BB7">
            <v>1.52</v>
          </cell>
          <cell r="BC7">
            <v>3</v>
          </cell>
          <cell r="BD7" t="str">
            <v>2x</v>
          </cell>
          <cell r="BE7">
            <v>4.4630314232902</v>
          </cell>
          <cell r="BF7" t="str">
            <v>Y</v>
          </cell>
          <cell r="BG7">
            <v>41609</v>
          </cell>
          <cell r="BH7" t="str">
            <v>AU</v>
          </cell>
        </row>
        <row r="7">
          <cell r="BL7" t="str">
            <v>N</v>
          </cell>
          <cell r="BM7">
            <v>7</v>
          </cell>
          <cell r="BN7">
            <v>4</v>
          </cell>
          <cell r="BO7" t="str">
            <v>Korea/NE China/Russia diploids</v>
          </cell>
          <cell r="BP7">
            <v>2</v>
          </cell>
          <cell r="BQ7" t="str">
            <v>Korea/NE China/Russia diploids</v>
          </cell>
          <cell r="BR7">
            <v>0.003</v>
          </cell>
          <cell r="BS7">
            <v>0.027</v>
          </cell>
          <cell r="BT7">
            <v>0.001</v>
          </cell>
          <cell r="BU7">
            <v>0.952</v>
          </cell>
          <cell r="BV7">
            <v>0.003</v>
          </cell>
          <cell r="BW7">
            <v>0.002</v>
          </cell>
          <cell r="BX7">
            <v>0.01</v>
          </cell>
          <cell r="BY7">
            <v>296</v>
          </cell>
          <cell r="BZ7">
            <v>307</v>
          </cell>
          <cell r="CA7">
            <v>267</v>
          </cell>
          <cell r="CB7">
            <v>285</v>
          </cell>
          <cell r="CC7">
            <v>248</v>
          </cell>
          <cell r="CD7">
            <v>193</v>
          </cell>
          <cell r="CE7">
            <v>214</v>
          </cell>
          <cell r="CF7">
            <v>223</v>
          </cell>
          <cell r="CG7">
            <v>226</v>
          </cell>
          <cell r="CH7">
            <v>259</v>
          </cell>
          <cell r="CI7">
            <v>0.18075422626788</v>
          </cell>
          <cell r="CJ7">
            <v>0.125432098765432</v>
          </cell>
          <cell r="CK7" t="str">
            <v>2x</v>
          </cell>
        </row>
        <row r="7">
          <cell r="CM7" t="str">
            <v>Q47640</v>
          </cell>
          <cell r="CN7" t="str">
            <v>Q47640</v>
          </cell>
          <cell r="CO7">
            <v>41669</v>
          </cell>
          <cell r="CP7" t="str">
            <v>Y</v>
          </cell>
          <cell r="CQ7">
            <v>3</v>
          </cell>
          <cell r="CR7">
            <v>3</v>
          </cell>
          <cell r="CS7" t="str">
            <v>SAMN04033201</v>
          </cell>
          <cell r="CT7">
            <v>41669</v>
          </cell>
          <cell r="CU7" t="str">
            <v>Y</v>
          </cell>
        </row>
        <row r="7">
          <cell r="CY7">
            <v>1.41000000000004</v>
          </cell>
          <cell r="CZ7">
            <v>0.929999999999997</v>
          </cell>
          <cell r="DA7">
            <v>15.47</v>
          </cell>
          <cell r="DB7">
            <v>159.239978458198</v>
          </cell>
          <cell r="DC7">
            <v>263.568750111143</v>
          </cell>
          <cell r="DD7">
            <v>303.866384747122</v>
          </cell>
          <cell r="DE7">
            <v>109.374066371002</v>
          </cell>
          <cell r="DF7">
            <v>160.671881195622</v>
          </cell>
          <cell r="DG7">
            <v>223.479033559422</v>
          </cell>
          <cell r="DH7">
            <v>0.00626666666666665</v>
          </cell>
          <cell r="DI7">
            <v>0.00413333333333342</v>
          </cell>
          <cell r="DJ7">
            <v>0.0687555555555554</v>
          </cell>
          <cell r="DK7">
            <v>0.707733237591994</v>
          </cell>
          <cell r="DL7">
            <v>1.17177363530816</v>
          </cell>
          <cell r="DM7">
            <v>1.35082478398566</v>
          </cell>
          <cell r="DN7">
            <v>0.486692773024808</v>
          </cell>
          <cell r="DO7">
            <v>0.714279291393644</v>
          </cell>
          <cell r="DP7">
            <v>0.993470783438179</v>
          </cell>
          <cell r="DQ7">
            <v>62.2</v>
          </cell>
          <cell r="DR7">
            <v>42.5999999999996</v>
          </cell>
          <cell r="DS7">
            <v>58.4999999997352</v>
          </cell>
          <cell r="DT7">
            <v>126.103092070172</v>
          </cell>
          <cell r="DU7">
            <v>130.437328509645</v>
          </cell>
          <cell r="DV7">
            <v>118.695847836799</v>
          </cell>
          <cell r="DW7">
            <v>120.533353760425</v>
          </cell>
          <cell r="DX7">
            <v>1.8</v>
          </cell>
          <cell r="DY7">
            <v>2.00000000000002</v>
          </cell>
          <cell r="DZ7">
            <v>3.5506327399428</v>
          </cell>
          <cell r="EA7">
            <v>2.59302238899306</v>
          </cell>
          <cell r="EB7">
            <v>3.24781832456598</v>
          </cell>
          <cell r="EC7">
            <v>2.52529638897601</v>
          </cell>
        </row>
        <row r="8">
          <cell r="C8" t="str">
            <v>RU2012-023</v>
          </cell>
          <cell r="D8" t="str">
            <v>M. sacchariflorus</v>
          </cell>
        </row>
        <row r="8">
          <cell r="F8">
            <v>18.1</v>
          </cell>
        </row>
        <row r="8">
          <cell r="J8" t="str">
            <v>Q47641</v>
          </cell>
          <cell r="K8" t="str">
            <v>wild</v>
          </cell>
        </row>
        <row r="8">
          <cell r="M8" t="str">
            <v>Russia</v>
          </cell>
          <cell r="N8" t="str">
            <v>Khabarovsk Krai</v>
          </cell>
        </row>
        <row r="8">
          <cell r="Q8" t="str">
            <v>E. Sacks, E. Dzyubenko, L. Bagmet, A. Sabitov</v>
          </cell>
          <cell r="R8">
            <v>41162</v>
          </cell>
        </row>
        <row r="8">
          <cell r="T8" t="str">
            <v>72X6</v>
          </cell>
        </row>
        <row r="8">
          <cell r="V8">
            <v>184</v>
          </cell>
        </row>
        <row r="8">
          <cell r="X8" t="str">
            <v>UI</v>
          </cell>
          <cell r="Y8">
            <v>0</v>
          </cell>
          <cell r="Z8">
            <v>0</v>
          </cell>
          <cell r="AA8">
            <v>41184</v>
          </cell>
          <cell r="AB8">
            <v>41669</v>
          </cell>
          <cell r="AC8">
            <v>6</v>
          </cell>
          <cell r="AD8">
            <v>42094</v>
          </cell>
          <cell r="AE8">
            <v>8</v>
          </cell>
          <cell r="AF8">
            <v>8</v>
          </cell>
        </row>
        <row r="8">
          <cell r="AH8">
            <v>42095</v>
          </cell>
          <cell r="AI8">
            <v>8</v>
          </cell>
        </row>
        <row r="8">
          <cell r="AK8">
            <v>42005</v>
          </cell>
        </row>
        <row r="8">
          <cell r="AN8">
            <v>4</v>
          </cell>
          <cell r="AO8">
            <v>42079</v>
          </cell>
        </row>
        <row r="8">
          <cell r="AR8">
            <v>42086</v>
          </cell>
          <cell r="AS8">
            <v>4</v>
          </cell>
          <cell r="AT8" t="str">
            <v>Y</v>
          </cell>
          <cell r="AU8">
            <v>42076</v>
          </cell>
        </row>
        <row r="8">
          <cell r="AW8">
            <v>7</v>
          </cell>
          <cell r="AX8" t="str">
            <v>Y</v>
          </cell>
          <cell r="AY8">
            <v>48.52222</v>
          </cell>
          <cell r="AZ8">
            <v>134.95338</v>
          </cell>
          <cell r="BA8">
            <v>34</v>
          </cell>
          <cell r="BB8">
            <v>2.56</v>
          </cell>
          <cell r="BC8">
            <v>5</v>
          </cell>
          <cell r="BD8" t="str">
            <v>4x</v>
          </cell>
          <cell r="BE8">
            <v>8.86111111111111</v>
          </cell>
          <cell r="BF8" t="str">
            <v>Y</v>
          </cell>
          <cell r="BG8">
            <v>41609</v>
          </cell>
          <cell r="BH8" t="str">
            <v>AU</v>
          </cell>
        </row>
        <row r="8">
          <cell r="BL8" t="str">
            <v>N</v>
          </cell>
          <cell r="BM8">
            <v>8</v>
          </cell>
          <cell r="BN8">
            <v>3</v>
          </cell>
          <cell r="BO8" t="str">
            <v>N China 2x and 4x, Korea and Russia 4x</v>
          </cell>
          <cell r="BP8">
            <v>3</v>
          </cell>
          <cell r="BQ8" t="str">
            <v>N China/Korea/Russia tetraploids</v>
          </cell>
          <cell r="BR8">
            <v>0</v>
          </cell>
          <cell r="BS8">
            <v>0.162</v>
          </cell>
          <cell r="BT8">
            <v>0.005</v>
          </cell>
          <cell r="BU8">
            <v>0.285</v>
          </cell>
          <cell r="BV8">
            <v>0.456</v>
          </cell>
          <cell r="BW8">
            <v>0.069</v>
          </cell>
          <cell r="BX8">
            <v>0.022</v>
          </cell>
          <cell r="BY8">
            <v>296</v>
          </cell>
          <cell r="BZ8">
            <v>307</v>
          </cell>
          <cell r="CA8">
            <v>266</v>
          </cell>
          <cell r="CB8">
            <v>283</v>
          </cell>
          <cell r="CC8">
            <v>248</v>
          </cell>
          <cell r="CD8">
            <v>193</v>
          </cell>
          <cell r="CE8">
            <v>213</v>
          </cell>
          <cell r="CF8">
            <v>224</v>
          </cell>
          <cell r="CG8">
            <v>226</v>
          </cell>
          <cell r="CH8">
            <v>259</v>
          </cell>
          <cell r="CI8">
            <v>0.201387082791504</v>
          </cell>
          <cell r="CJ8">
            <v>0.172202923722681</v>
          </cell>
          <cell r="CK8" t="str">
            <v>4x</v>
          </cell>
        </row>
        <row r="8">
          <cell r="CM8" t="str">
            <v>Q47641</v>
          </cell>
          <cell r="CN8" t="str">
            <v>Q47641</v>
          </cell>
          <cell r="CO8">
            <v>41669</v>
          </cell>
          <cell r="CP8" t="str">
            <v>Y</v>
          </cell>
          <cell r="CQ8">
            <v>3</v>
          </cell>
          <cell r="CR8">
            <v>3</v>
          </cell>
          <cell r="CS8" t="str">
            <v>SAMN04033202</v>
          </cell>
          <cell r="CT8">
            <v>41669</v>
          </cell>
          <cell r="CU8" t="str">
            <v>Y</v>
          </cell>
        </row>
        <row r="8">
          <cell r="CX8" t="str">
            <v>X</v>
          </cell>
          <cell r="CY8">
            <v>230.8245954</v>
          </cell>
          <cell r="CZ8">
            <v>466.1303694</v>
          </cell>
          <cell r="DA8">
            <v>928.75552279999</v>
          </cell>
          <cell r="DB8">
            <v>226.233955441789</v>
          </cell>
          <cell r="DC8">
            <v>703.106926572847</v>
          </cell>
          <cell r="DD8">
            <v>780.981563631752</v>
          </cell>
          <cell r="DE8">
            <v>224.600233531454</v>
          </cell>
          <cell r="DF8">
            <v>671.853111719717</v>
          </cell>
          <cell r="DG8">
            <v>787.366569519904</v>
          </cell>
          <cell r="DH8">
            <v>1.02588709066666</v>
          </cell>
          <cell r="DI8">
            <v>2.07169053066667</v>
          </cell>
          <cell r="DJ8">
            <v>4.12780232355554</v>
          </cell>
          <cell r="DK8">
            <v>1.00548424640796</v>
          </cell>
          <cell r="DL8">
            <v>3.12594073402111</v>
          </cell>
          <cell r="DM8">
            <v>3.4717409276464</v>
          </cell>
          <cell r="DN8">
            <v>0.998737136805907</v>
          </cell>
          <cell r="DO8">
            <v>2.98678308556202</v>
          </cell>
          <cell r="DP8">
            <v>3.50010760496799</v>
          </cell>
          <cell r="DQ8">
            <v>95.1999999999999</v>
          </cell>
          <cell r="DR8">
            <v>122.4</v>
          </cell>
          <cell r="DS8">
            <v>129.999999997075</v>
          </cell>
          <cell r="DT8">
            <v>156.36274388922</v>
          </cell>
          <cell r="DU8">
            <v>193.397777924349</v>
          </cell>
          <cell r="DV8">
            <v>149.999020467741</v>
          </cell>
          <cell r="DW8">
            <v>185.176550191291</v>
          </cell>
          <cell r="DX8">
            <v>2.5</v>
          </cell>
          <cell r="DY8">
            <v>2.70000000000003</v>
          </cell>
          <cell r="DZ8">
            <v>4.22630838845232</v>
          </cell>
          <cell r="EA8">
            <v>4.19549388847871</v>
          </cell>
          <cell r="EB8">
            <v>3.97581081481115</v>
          </cell>
          <cell r="EC8">
            <v>3.99378010949415</v>
          </cell>
        </row>
        <row r="9">
          <cell r="C9" t="str">
            <v>RU2012-025</v>
          </cell>
          <cell r="D9" t="str">
            <v>M. sacchariflorus</v>
          </cell>
        </row>
        <row r="9">
          <cell r="F9">
            <v>19.1</v>
          </cell>
        </row>
        <row r="9">
          <cell r="J9" t="str">
            <v>Q47642</v>
          </cell>
          <cell r="K9" t="str">
            <v>wild</v>
          </cell>
        </row>
        <row r="9">
          <cell r="M9" t="str">
            <v>Russia</v>
          </cell>
        </row>
        <row r="9">
          <cell r="Q9" t="str">
            <v>E. Sacks, E. Dzyubenko, L. Bagmet, A. Sabitov</v>
          </cell>
          <cell r="R9">
            <v>41162</v>
          </cell>
          <cell r="S9" t="str">
            <v>dk clay loom soil near tojandra</v>
          </cell>
          <cell r="T9" t="str">
            <v>20X7</v>
          </cell>
        </row>
        <row r="9">
          <cell r="V9">
            <v>116</v>
          </cell>
        </row>
        <row r="9">
          <cell r="X9" t="str">
            <v>UI</v>
          </cell>
          <cell r="Y9">
            <v>0</v>
          </cell>
          <cell r="Z9">
            <v>0</v>
          </cell>
          <cell r="AA9">
            <v>41184</v>
          </cell>
          <cell r="AB9">
            <v>41919</v>
          </cell>
          <cell r="AC9">
            <v>6</v>
          </cell>
          <cell r="AD9">
            <v>42094</v>
          </cell>
          <cell r="AE9">
            <v>8</v>
          </cell>
          <cell r="AF9">
            <v>3</v>
          </cell>
        </row>
        <row r="9">
          <cell r="AH9">
            <v>42095</v>
          </cell>
          <cell r="AI9">
            <v>8</v>
          </cell>
        </row>
        <row r="9">
          <cell r="AK9">
            <v>42005</v>
          </cell>
        </row>
        <row r="9">
          <cell r="AN9">
            <v>4</v>
          </cell>
          <cell r="AO9">
            <v>42079</v>
          </cell>
        </row>
        <row r="9">
          <cell r="AR9">
            <v>42086</v>
          </cell>
          <cell r="AS9">
            <v>4</v>
          </cell>
          <cell r="AT9" t="str">
            <v>Y</v>
          </cell>
        </row>
        <row r="9">
          <cell r="AX9" t="str">
            <v>Y</v>
          </cell>
          <cell r="AY9">
            <v>48.52153</v>
          </cell>
          <cell r="AZ9">
            <v>134.95441</v>
          </cell>
          <cell r="BA9">
            <v>33</v>
          </cell>
          <cell r="BB9">
            <v>1.97</v>
          </cell>
          <cell r="BC9">
            <v>4</v>
          </cell>
          <cell r="BD9" t="str">
            <v>2x</v>
          </cell>
          <cell r="BE9">
            <v>4.59165154264973</v>
          </cell>
          <cell r="BF9" t="str">
            <v>Y</v>
          </cell>
        </row>
        <row r="9">
          <cell r="BH9" t="str">
            <v>IL</v>
          </cell>
          <cell r="BI9">
            <v>42325</v>
          </cell>
          <cell r="BJ9">
            <v>144.7336</v>
          </cell>
        </row>
        <row r="9">
          <cell r="BL9" t="str">
            <v>N</v>
          </cell>
          <cell r="BM9">
            <v>7</v>
          </cell>
          <cell r="BN9">
            <v>4</v>
          </cell>
          <cell r="BO9" t="str">
            <v>Korea/NE China/Russia diploids</v>
          </cell>
          <cell r="BP9">
            <v>2</v>
          </cell>
          <cell r="BQ9" t="str">
            <v>Korea/NE China/Russia diploids</v>
          </cell>
          <cell r="BR9">
            <v>0.001</v>
          </cell>
          <cell r="BS9">
            <v>0.024</v>
          </cell>
          <cell r="BT9">
            <v>0.003</v>
          </cell>
          <cell r="BU9">
            <v>0.961</v>
          </cell>
          <cell r="BV9">
            <v>0.003</v>
          </cell>
          <cell r="BW9">
            <v>0.002</v>
          </cell>
          <cell r="BX9">
            <v>0.007</v>
          </cell>
          <cell r="BY9">
            <v>296</v>
          </cell>
          <cell r="BZ9">
            <v>307</v>
          </cell>
          <cell r="CA9">
            <v>266</v>
          </cell>
          <cell r="CB9">
            <v>283</v>
          </cell>
          <cell r="CC9">
            <v>248</v>
          </cell>
          <cell r="CD9">
            <v>193</v>
          </cell>
          <cell r="CE9">
            <v>213</v>
          </cell>
          <cell r="CF9">
            <v>224</v>
          </cell>
          <cell r="CG9">
            <v>226</v>
          </cell>
          <cell r="CH9">
            <v>259</v>
          </cell>
          <cell r="CI9">
            <v>0.150700765785291</v>
          </cell>
          <cell r="CJ9">
            <v>0.120279006464784</v>
          </cell>
          <cell r="CK9" t="str">
            <v>2x</v>
          </cell>
        </row>
        <row r="9">
          <cell r="CM9" t="str">
            <v>Q47642</v>
          </cell>
          <cell r="CN9" t="str">
            <v>Q47642</v>
          </cell>
          <cell r="CO9">
            <v>41919</v>
          </cell>
          <cell r="CP9" t="str">
            <v>Y</v>
          </cell>
          <cell r="CQ9">
            <v>3</v>
          </cell>
          <cell r="CR9">
            <v>3</v>
          </cell>
          <cell r="CS9" t="str">
            <v>SAMN05725762</v>
          </cell>
          <cell r="CT9">
            <v>41919</v>
          </cell>
          <cell r="CU9" t="str">
            <v>Y</v>
          </cell>
        </row>
        <row r="9">
          <cell r="CY9">
            <v>2.61999999999993</v>
          </cell>
          <cell r="CZ9">
            <v>6.62999999999982</v>
          </cell>
          <cell r="DA9">
            <v>62.2548829999988</v>
          </cell>
          <cell r="DB9">
            <v>92.7204517146019</v>
          </cell>
          <cell r="DC9">
            <v>418.492872175896</v>
          </cell>
          <cell r="DD9">
            <v>291.844472256968</v>
          </cell>
          <cell r="DE9">
            <v>59.8341162177716</v>
          </cell>
          <cell r="DF9">
            <v>253.959795585235</v>
          </cell>
          <cell r="DG9">
            <v>229.529775299045</v>
          </cell>
          <cell r="DH9">
            <v>0.0116444444444438</v>
          </cell>
          <cell r="DI9">
            <v>0.0294666666666663</v>
          </cell>
          <cell r="DJ9">
            <v>0.276688368888888</v>
          </cell>
          <cell r="DK9">
            <v>0.412090896509345</v>
          </cell>
          <cell r="DL9">
            <v>1.861653770985</v>
          </cell>
          <cell r="DM9">
            <v>1.29791327261824</v>
          </cell>
          <cell r="DN9">
            <v>0.266860333277927</v>
          </cell>
          <cell r="DO9">
            <v>1.12951967837362</v>
          </cell>
          <cell r="DP9">
            <v>1.02075999517328</v>
          </cell>
          <cell r="DQ9">
            <v>72.1000000000002</v>
          </cell>
          <cell r="DR9">
            <v>71.1999999999995</v>
          </cell>
          <cell r="DS9">
            <v>80.1999999993043</v>
          </cell>
          <cell r="DT9">
            <v>110.487068303504</v>
          </cell>
          <cell r="DU9">
            <v>138.009885397967</v>
          </cell>
          <cell r="DV9">
            <v>105.393366278656</v>
          </cell>
          <cell r="DW9">
            <v>128.572692380236</v>
          </cell>
          <cell r="DX9">
            <v>1.5</v>
          </cell>
          <cell r="DY9">
            <v>2.00000000000002</v>
          </cell>
          <cell r="DZ9">
            <v>3.74905666889497</v>
          </cell>
          <cell r="EA9">
            <v>3.56120777311852</v>
          </cell>
          <cell r="EB9">
            <v>3.19289904811073</v>
          </cell>
          <cell r="EC9">
            <v>3.28884039744651</v>
          </cell>
        </row>
        <row r="10">
          <cell r="C10" t="str">
            <v>RU2012-027</v>
          </cell>
          <cell r="D10" t="str">
            <v>M. sacchariflorus</v>
          </cell>
        </row>
        <row r="10">
          <cell r="F10">
            <v>19.1</v>
          </cell>
        </row>
        <row r="10">
          <cell r="J10" t="str">
            <v>Q47643</v>
          </cell>
          <cell r="K10" t="str">
            <v>wild</v>
          </cell>
        </row>
        <row r="10">
          <cell r="M10" t="str">
            <v>Russia</v>
          </cell>
        </row>
        <row r="10">
          <cell r="Q10" t="str">
            <v>E. Sacks, E. Dzyubenko, L. Bagmet, A. Sabitov</v>
          </cell>
          <cell r="R10">
            <v>41162</v>
          </cell>
        </row>
        <row r="10">
          <cell r="T10" t="str">
            <v>4X2</v>
          </cell>
        </row>
        <row r="10">
          <cell r="V10">
            <v>188</v>
          </cell>
        </row>
        <row r="10">
          <cell r="X10" t="str">
            <v>UI</v>
          </cell>
          <cell r="Y10">
            <v>0</v>
          </cell>
          <cell r="Z10">
            <v>0</v>
          </cell>
          <cell r="AA10">
            <v>41184</v>
          </cell>
          <cell r="AB10">
            <v>41919</v>
          </cell>
          <cell r="AC10">
            <v>5</v>
          </cell>
          <cell r="AD10">
            <v>42094</v>
          </cell>
          <cell r="AE10">
            <v>8</v>
          </cell>
          <cell r="AF10">
            <v>5</v>
          </cell>
        </row>
        <row r="10">
          <cell r="AH10">
            <v>42095</v>
          </cell>
          <cell r="AI10">
            <v>8</v>
          </cell>
        </row>
        <row r="10">
          <cell r="AK10">
            <v>42005</v>
          </cell>
        </row>
        <row r="10">
          <cell r="AN10">
            <v>4</v>
          </cell>
          <cell r="AO10">
            <v>42079</v>
          </cell>
        </row>
        <row r="10">
          <cell r="AR10">
            <v>42086</v>
          </cell>
          <cell r="AS10">
            <v>4</v>
          </cell>
          <cell r="AT10" t="str">
            <v>Y</v>
          </cell>
        </row>
        <row r="10">
          <cell r="AX10" t="str">
            <v>Y</v>
          </cell>
          <cell r="AY10">
            <v>48.5213</v>
          </cell>
          <cell r="AZ10">
            <v>134.95441</v>
          </cell>
          <cell r="BA10">
            <v>35</v>
          </cell>
          <cell r="BB10">
            <v>1.89</v>
          </cell>
          <cell r="BC10">
            <v>3</v>
          </cell>
          <cell r="BD10" t="str">
            <v>2x</v>
          </cell>
          <cell r="BE10">
            <v>4.36206896551724</v>
          </cell>
          <cell r="BF10" t="str">
            <v>Y</v>
          </cell>
          <cell r="BG10">
            <v>41609</v>
          </cell>
          <cell r="BH10" t="str">
            <v>AU</v>
          </cell>
        </row>
        <row r="10">
          <cell r="BL10" t="str">
            <v>N</v>
          </cell>
          <cell r="BM10">
            <v>7</v>
          </cell>
          <cell r="BN10">
            <v>4</v>
          </cell>
          <cell r="BO10" t="str">
            <v>Korea/NE China/Russia diploids</v>
          </cell>
          <cell r="BP10">
            <v>2</v>
          </cell>
          <cell r="BQ10" t="str">
            <v>Korea/NE China/Russia diploids</v>
          </cell>
          <cell r="BR10">
            <v>0.003</v>
          </cell>
          <cell r="BS10">
            <v>0.011</v>
          </cell>
          <cell r="BT10">
            <v>0.001</v>
          </cell>
          <cell r="BU10">
            <v>0.972</v>
          </cell>
          <cell r="BV10">
            <v>0.001</v>
          </cell>
          <cell r="BW10">
            <v>0.008</v>
          </cell>
          <cell r="BX10">
            <v>0.004</v>
          </cell>
          <cell r="BY10">
            <v>296</v>
          </cell>
          <cell r="BZ10">
            <v>307</v>
          </cell>
          <cell r="CA10">
            <v>267</v>
          </cell>
          <cell r="CB10">
            <v>285</v>
          </cell>
          <cell r="CC10">
            <v>248</v>
          </cell>
          <cell r="CD10">
            <v>193</v>
          </cell>
          <cell r="CE10">
            <v>214</v>
          </cell>
          <cell r="CF10">
            <v>223</v>
          </cell>
          <cell r="CG10">
            <v>226</v>
          </cell>
          <cell r="CH10">
            <v>259</v>
          </cell>
          <cell r="CI10">
            <v>0.233347782112412</v>
          </cell>
          <cell r="CJ10">
            <v>0.115077271013946</v>
          </cell>
          <cell r="CK10" t="str">
            <v>2x</v>
          </cell>
        </row>
        <row r="10">
          <cell r="CM10" t="str">
            <v>Q47643</v>
          </cell>
          <cell r="CN10" t="str">
            <v>Q47643</v>
          </cell>
          <cell r="CO10">
            <v>41919</v>
          </cell>
          <cell r="CP10" t="str">
            <v>Y</v>
          </cell>
          <cell r="CQ10">
            <v>3</v>
          </cell>
          <cell r="CR10">
            <v>3</v>
          </cell>
          <cell r="CS10" t="str">
            <v>SAMN04033203</v>
          </cell>
          <cell r="CT10">
            <v>41919</v>
          </cell>
          <cell r="CU10" t="str">
            <v>Y</v>
          </cell>
        </row>
        <row r="10">
          <cell r="CY10">
            <v>25.0600000000007</v>
          </cell>
          <cell r="CZ10">
            <v>128.603548500001</v>
          </cell>
          <cell r="DA10">
            <v>156.532147699998</v>
          </cell>
          <cell r="DB10">
            <v>103.697892529529</v>
          </cell>
          <cell r="DC10">
            <v>266.871427838469</v>
          </cell>
          <cell r="DD10">
            <v>265.633596822307</v>
          </cell>
          <cell r="DE10">
            <v>85.2133764821522</v>
          </cell>
          <cell r="DF10">
            <v>243.391875196222</v>
          </cell>
          <cell r="DG10">
            <v>243.059125635437</v>
          </cell>
          <cell r="DH10">
            <v>0.111377777777779</v>
          </cell>
          <cell r="DI10">
            <v>0.571571326666671</v>
          </cell>
          <cell r="DJ10">
            <v>0.695698434222222</v>
          </cell>
          <cell r="DK10">
            <v>0.460879522353464</v>
          </cell>
          <cell r="DL10">
            <v>1.18674835269205</v>
          </cell>
          <cell r="DM10">
            <v>1.18106794296389</v>
          </cell>
          <cell r="DN10">
            <v>0.379567578880976</v>
          </cell>
          <cell r="DO10">
            <v>1.08221373755612</v>
          </cell>
          <cell r="DP10">
            <v>1.08068841841755</v>
          </cell>
          <cell r="DQ10">
            <v>75.2</v>
          </cell>
          <cell r="DR10">
            <v>88.5999999999995</v>
          </cell>
          <cell r="DS10">
            <v>77.999999999372</v>
          </cell>
          <cell r="DT10">
            <v>117.396154861877</v>
          </cell>
          <cell r="DU10">
            <v>138.887418913415</v>
          </cell>
          <cell r="DV10">
            <v>112.203232814815</v>
          </cell>
          <cell r="DW10">
            <v>132.728209726526</v>
          </cell>
          <cell r="DX10">
            <v>2.2</v>
          </cell>
          <cell r="DY10">
            <v>2.00000000000002</v>
          </cell>
          <cell r="DZ10">
            <v>3.70471596910927</v>
          </cell>
          <cell r="EA10">
            <v>2.86689642710714</v>
          </cell>
          <cell r="EB10">
            <v>3.44558116216524</v>
          </cell>
          <cell r="EC10">
            <v>2.75485667667039</v>
          </cell>
        </row>
        <row r="11">
          <cell r="C11" t="str">
            <v>RU2012-028</v>
          </cell>
          <cell r="D11" t="str">
            <v>M. sacchariflorus</v>
          </cell>
        </row>
        <row r="11">
          <cell r="F11">
            <v>19.1</v>
          </cell>
        </row>
        <row r="11">
          <cell r="J11" t="str">
            <v>Q47644</v>
          </cell>
          <cell r="K11" t="str">
            <v>wild</v>
          </cell>
        </row>
        <row r="11">
          <cell r="M11" t="str">
            <v>Russia</v>
          </cell>
        </row>
        <row r="11">
          <cell r="Q11" t="str">
            <v>E. Sacks, E. Dzyubenko, L. Bagmet, A. Sabitov</v>
          </cell>
          <cell r="R11">
            <v>41162</v>
          </cell>
        </row>
        <row r="11">
          <cell r="T11" t="str">
            <v>5X2</v>
          </cell>
        </row>
        <row r="11">
          <cell r="V11">
            <v>104</v>
          </cell>
        </row>
        <row r="11">
          <cell r="X11" t="str">
            <v>UI</v>
          </cell>
          <cell r="Y11">
            <v>0</v>
          </cell>
          <cell r="Z11">
            <v>0</v>
          </cell>
          <cell r="AA11">
            <v>41184</v>
          </cell>
          <cell r="AB11">
            <v>41669</v>
          </cell>
          <cell r="AC11">
            <v>6</v>
          </cell>
          <cell r="AD11">
            <v>42094</v>
          </cell>
          <cell r="AE11">
            <v>8</v>
          </cell>
          <cell r="AF11">
            <v>7</v>
          </cell>
        </row>
        <row r="11">
          <cell r="AH11">
            <v>42095</v>
          </cell>
          <cell r="AI11">
            <v>8</v>
          </cell>
        </row>
        <row r="11">
          <cell r="AK11">
            <v>42005</v>
          </cell>
        </row>
        <row r="11">
          <cell r="AN11">
            <v>4</v>
          </cell>
          <cell r="AO11">
            <v>42079</v>
          </cell>
        </row>
        <row r="11">
          <cell r="AR11">
            <v>42086</v>
          </cell>
          <cell r="AS11">
            <v>4</v>
          </cell>
          <cell r="AT11" t="str">
            <v>Y</v>
          </cell>
          <cell r="AU11">
            <v>42076</v>
          </cell>
        </row>
        <row r="11">
          <cell r="AW11">
            <v>5</v>
          </cell>
          <cell r="AX11" t="str">
            <v>Y</v>
          </cell>
          <cell r="AY11">
            <v>48.52137</v>
          </cell>
          <cell r="AZ11">
            <v>134.95447</v>
          </cell>
          <cell r="BA11">
            <v>34</v>
          </cell>
          <cell r="BB11">
            <v>2.11</v>
          </cell>
          <cell r="BC11">
            <v>3</v>
          </cell>
          <cell r="BD11" t="str">
            <v>2x</v>
          </cell>
          <cell r="BE11">
            <v>4.53968253968254</v>
          </cell>
          <cell r="BF11" t="str">
            <v>Y</v>
          </cell>
          <cell r="BG11">
            <v>41609</v>
          </cell>
          <cell r="BH11" t="str">
            <v>AU</v>
          </cell>
        </row>
        <row r="11">
          <cell r="BL11" t="str">
            <v>N</v>
          </cell>
          <cell r="BM11">
            <v>7</v>
          </cell>
          <cell r="BN11">
            <v>4</v>
          </cell>
          <cell r="BO11" t="str">
            <v>Korea/NE China/Russia diploids</v>
          </cell>
          <cell r="BP11">
            <v>2</v>
          </cell>
          <cell r="BQ11" t="str">
            <v>Korea/NE China/Russia diploids</v>
          </cell>
          <cell r="BR11">
            <v>0</v>
          </cell>
          <cell r="BS11">
            <v>0.015</v>
          </cell>
          <cell r="BT11">
            <v>0.001</v>
          </cell>
          <cell r="BU11">
            <v>0.955</v>
          </cell>
          <cell r="BV11">
            <v>0.007</v>
          </cell>
          <cell r="BW11">
            <v>0.021</v>
          </cell>
          <cell r="BX11">
            <v>0</v>
          </cell>
          <cell r="BY11">
            <v>296</v>
          </cell>
          <cell r="BZ11">
            <v>307</v>
          </cell>
          <cell r="CA11">
            <v>267</v>
          </cell>
          <cell r="CB11">
            <v>285</v>
          </cell>
          <cell r="CC11">
            <v>248</v>
          </cell>
          <cell r="CD11">
            <v>193</v>
          </cell>
          <cell r="CE11">
            <v>214</v>
          </cell>
          <cell r="CF11">
            <v>223</v>
          </cell>
          <cell r="CG11">
            <v>226</v>
          </cell>
          <cell r="CH11">
            <v>259</v>
          </cell>
          <cell r="CI11">
            <v>0.205028175119202</v>
          </cell>
          <cell r="CJ11">
            <v>0.120501635768811</v>
          </cell>
          <cell r="CK11" t="str">
            <v>2x</v>
          </cell>
        </row>
        <row r="11">
          <cell r="CM11" t="str">
            <v>Q47644</v>
          </cell>
          <cell r="CN11" t="str">
            <v>Q47644</v>
          </cell>
          <cell r="CO11">
            <v>41669</v>
          </cell>
          <cell r="CP11" t="str">
            <v>Y</v>
          </cell>
          <cell r="CQ11">
            <v>3</v>
          </cell>
          <cell r="CR11">
            <v>3</v>
          </cell>
          <cell r="CS11" t="str">
            <v>SAMN04033204</v>
          </cell>
          <cell r="CT11">
            <v>41669</v>
          </cell>
          <cell r="CU11" t="str">
            <v>Y</v>
          </cell>
        </row>
        <row r="11">
          <cell r="CY11" t="str">
            <v>NA</v>
          </cell>
          <cell r="CZ11" t="str">
            <v>NA</v>
          </cell>
          <cell r="DA11" t="str">
            <v>NA</v>
          </cell>
          <cell r="DB11">
            <v>85.7610028540337</v>
          </cell>
          <cell r="DC11">
            <v>236.313762190849</v>
          </cell>
          <cell r="DD11">
            <v>172.777872454023</v>
          </cell>
          <cell r="DE11">
            <v>85.6087709550682</v>
          </cell>
          <cell r="DF11">
            <v>221.579450499341</v>
          </cell>
          <cell r="DG11">
            <v>167.132859223193</v>
          </cell>
          <cell r="DH11" t="str">
            <v>NA</v>
          </cell>
          <cell r="DI11" t="str">
            <v>NA</v>
          </cell>
          <cell r="DJ11" t="str">
            <v>NA</v>
          </cell>
          <cell r="DK11">
            <v>0.381160012684596</v>
          </cell>
          <cell r="DL11">
            <v>1.04934295827274</v>
          </cell>
          <cell r="DM11">
            <v>0.765814210912787</v>
          </cell>
          <cell r="DN11">
            <v>0.379062578092633</v>
          </cell>
          <cell r="DO11">
            <v>0.983948264962513</v>
          </cell>
          <cell r="DP11">
            <v>0.741002391676497</v>
          </cell>
          <cell r="DQ11" t="str">
            <v>NA</v>
          </cell>
          <cell r="DR11" t="str">
            <v>NA</v>
          </cell>
          <cell r="DS11" t="str">
            <v>NA</v>
          </cell>
          <cell r="DT11">
            <v>117.220438925748</v>
          </cell>
          <cell r="DU11">
            <v>120.666270074771</v>
          </cell>
          <cell r="DV11">
            <v>115.177487384266</v>
          </cell>
          <cell r="DW11">
            <v>116.278020599764</v>
          </cell>
          <cell r="DX11" t="str">
            <v>NA</v>
          </cell>
          <cell r="DY11" t="str">
            <v>NA</v>
          </cell>
          <cell r="DZ11">
            <v>3.68684883316884</v>
          </cell>
          <cell r="EA11">
            <v>3.17329960777862</v>
          </cell>
          <cell r="EB11">
            <v>3.53812388014064</v>
          </cell>
          <cell r="EC11">
            <v>3.0759338050291</v>
          </cell>
        </row>
        <row r="12">
          <cell r="C12" t="str">
            <v>RU2012-029</v>
          </cell>
          <cell r="D12" t="str">
            <v>M. sacchariflorus</v>
          </cell>
        </row>
        <row r="12">
          <cell r="F12">
            <v>20.1</v>
          </cell>
        </row>
        <row r="12">
          <cell r="J12" t="str">
            <v>Q47645</v>
          </cell>
          <cell r="K12" t="str">
            <v>wild</v>
          </cell>
        </row>
        <row r="12">
          <cell r="M12" t="str">
            <v>Russia</v>
          </cell>
        </row>
        <row r="12">
          <cell r="Q12" t="str">
            <v>E. Sacks, E. Dzyubenko, L. Bagmet, A. Sabitov</v>
          </cell>
          <cell r="R12">
            <v>41162</v>
          </cell>
        </row>
        <row r="12">
          <cell r="T12" t="str">
            <v>13X5</v>
          </cell>
          <cell r="U12" t="str">
            <v>frequent</v>
          </cell>
          <cell r="V12">
            <v>152</v>
          </cell>
        </row>
        <row r="12">
          <cell r="X12" t="str">
            <v>UI</v>
          </cell>
          <cell r="Y12">
            <v>0</v>
          </cell>
          <cell r="Z12">
            <v>0</v>
          </cell>
          <cell r="AA12">
            <v>41184</v>
          </cell>
          <cell r="AB12">
            <v>41669</v>
          </cell>
          <cell r="AC12">
            <v>6</v>
          </cell>
          <cell r="AD12">
            <v>42094</v>
          </cell>
          <cell r="AE12">
            <v>8</v>
          </cell>
          <cell r="AF12">
            <v>8</v>
          </cell>
        </row>
        <row r="12">
          <cell r="AH12">
            <v>42095</v>
          </cell>
          <cell r="AI12">
            <v>8</v>
          </cell>
        </row>
        <row r="12">
          <cell r="AK12">
            <v>42005</v>
          </cell>
        </row>
        <row r="12">
          <cell r="AN12">
            <v>4</v>
          </cell>
          <cell r="AO12">
            <v>42079</v>
          </cell>
        </row>
        <row r="12">
          <cell r="AR12">
            <v>42086</v>
          </cell>
          <cell r="AS12">
            <v>4</v>
          </cell>
          <cell r="AT12" t="str">
            <v>Y</v>
          </cell>
          <cell r="AU12">
            <v>42076</v>
          </cell>
        </row>
        <row r="12">
          <cell r="AW12">
            <v>7</v>
          </cell>
          <cell r="AX12" t="str">
            <v>Y</v>
          </cell>
          <cell r="AY12">
            <v>48.52453</v>
          </cell>
          <cell r="AZ12">
            <v>134.95181</v>
          </cell>
          <cell r="BA12">
            <v>37</v>
          </cell>
          <cell r="BB12">
            <v>1.9</v>
          </cell>
          <cell r="BC12">
            <v>3</v>
          </cell>
          <cell r="BD12" t="str">
            <v>2x</v>
          </cell>
          <cell r="BE12">
            <v>4.5241935483871</v>
          </cell>
          <cell r="BF12" t="str">
            <v>Y</v>
          </cell>
          <cell r="BG12">
            <v>41609</v>
          </cell>
          <cell r="BH12" t="str">
            <v>AU</v>
          </cell>
        </row>
        <row r="12">
          <cell r="BL12" t="str">
            <v>N</v>
          </cell>
          <cell r="BM12">
            <v>7</v>
          </cell>
          <cell r="BN12">
            <v>4</v>
          </cell>
          <cell r="BO12" t="str">
            <v>Korea/NE China/Russia diploids</v>
          </cell>
          <cell r="BP12">
            <v>2</v>
          </cell>
          <cell r="BQ12" t="str">
            <v>Korea/NE China/Russia diploids</v>
          </cell>
          <cell r="BR12">
            <v>0.001</v>
          </cell>
          <cell r="BS12">
            <v>0.023</v>
          </cell>
          <cell r="BT12">
            <v>0.001</v>
          </cell>
          <cell r="BU12">
            <v>0.971</v>
          </cell>
          <cell r="BV12">
            <v>0</v>
          </cell>
          <cell r="BW12">
            <v>0.002</v>
          </cell>
          <cell r="BX12">
            <v>0.001</v>
          </cell>
          <cell r="BY12">
            <v>296</v>
          </cell>
          <cell r="BZ12">
            <v>307</v>
          </cell>
          <cell r="CA12">
            <v>267</v>
          </cell>
          <cell r="CB12">
            <v>283</v>
          </cell>
          <cell r="CC12">
            <v>248</v>
          </cell>
          <cell r="CD12">
            <v>193</v>
          </cell>
          <cell r="CE12">
            <v>213</v>
          </cell>
          <cell r="CF12">
            <v>224</v>
          </cell>
          <cell r="CG12">
            <v>226</v>
          </cell>
          <cell r="CH12">
            <v>259</v>
          </cell>
          <cell r="CI12">
            <v>0.237769108510331</v>
          </cell>
          <cell r="CJ12">
            <v>0.108086590590287</v>
          </cell>
          <cell r="CK12" t="str">
            <v>2x</v>
          </cell>
        </row>
        <row r="12">
          <cell r="CM12" t="str">
            <v>Q47645</v>
          </cell>
          <cell r="CN12" t="str">
            <v>Q47645</v>
          </cell>
          <cell r="CO12">
            <v>41669</v>
          </cell>
          <cell r="CP12" t="str">
            <v>Y</v>
          </cell>
          <cell r="CQ12">
            <v>3</v>
          </cell>
          <cell r="CR12">
            <v>3</v>
          </cell>
          <cell r="CS12" t="str">
            <v>SAMN04033205</v>
          </cell>
          <cell r="CT12">
            <v>41669</v>
          </cell>
          <cell r="CU12" t="str">
            <v>Y</v>
          </cell>
        </row>
        <row r="12">
          <cell r="CY12">
            <v>2.95000000000008</v>
          </cell>
          <cell r="CZ12">
            <v>18.1399999999998</v>
          </cell>
          <cell r="DA12">
            <v>124.956563699997</v>
          </cell>
          <cell r="DB12">
            <v>122.895075725706</v>
          </cell>
          <cell r="DC12">
            <v>374.719833075196</v>
          </cell>
          <cell r="DD12">
            <v>377.892788455814</v>
          </cell>
          <cell r="DE12">
            <v>78.5977542643839</v>
          </cell>
          <cell r="DF12">
            <v>255.502821586922</v>
          </cell>
          <cell r="DG12">
            <v>314.59937050701</v>
          </cell>
          <cell r="DH12">
            <v>0.0131111111111112</v>
          </cell>
          <cell r="DI12">
            <v>0.0806222222222219</v>
          </cell>
          <cell r="DJ12">
            <v>0.55536250533333</v>
          </cell>
          <cell r="DK12">
            <v>0.546200336558699</v>
          </cell>
          <cell r="DL12">
            <v>1.66694741045436</v>
          </cell>
          <cell r="DM12">
            <v>1.60398205147034</v>
          </cell>
          <cell r="DN12">
            <v>0.350481203603395</v>
          </cell>
          <cell r="DO12">
            <v>1.13638199665429</v>
          </cell>
          <cell r="DP12">
            <v>1.34324634096546</v>
          </cell>
          <cell r="DQ12">
            <v>53.1000000000001</v>
          </cell>
          <cell r="DR12">
            <v>86.3999999999995</v>
          </cell>
          <cell r="DS12">
            <v>87.1999999991038</v>
          </cell>
          <cell r="DT12">
            <v>132.6204388248</v>
          </cell>
          <cell r="DU12">
            <v>126.078823469386</v>
          </cell>
          <cell r="DV12">
            <v>121.041763712752</v>
          </cell>
          <cell r="DW12">
            <v>121.337914392361</v>
          </cell>
          <cell r="DX12">
            <v>1.70000000000001</v>
          </cell>
          <cell r="DY12">
            <v>2.10000000000002</v>
          </cell>
          <cell r="DZ12">
            <v>4.13542192804256</v>
          </cell>
          <cell r="EA12">
            <v>3.15071780965436</v>
          </cell>
          <cell r="EB12">
            <v>3.54301037156913</v>
          </cell>
          <cell r="EC12">
            <v>3.00007220097735</v>
          </cell>
        </row>
        <row r="13">
          <cell r="C13" t="str">
            <v>RU2012-031</v>
          </cell>
          <cell r="D13" t="str">
            <v>M. sacchariflorus</v>
          </cell>
        </row>
        <row r="13">
          <cell r="F13">
            <v>20.1</v>
          </cell>
        </row>
        <row r="13">
          <cell r="J13" t="str">
            <v>Q47647</v>
          </cell>
          <cell r="K13" t="str">
            <v>wild</v>
          </cell>
        </row>
        <row r="13">
          <cell r="M13" t="str">
            <v>Russia</v>
          </cell>
        </row>
        <row r="13">
          <cell r="Q13" t="str">
            <v>E. Sacks, E. Dzyubenko, L. Bagmet, A. Sabitov</v>
          </cell>
          <cell r="R13">
            <v>41162</v>
          </cell>
          <cell r="S13" t="str">
            <v>hard soil dark clay</v>
          </cell>
          <cell r="T13" t="str">
            <v>10X5</v>
          </cell>
        </row>
        <row r="13">
          <cell r="V13">
            <v>244</v>
          </cell>
        </row>
        <row r="13">
          <cell r="X13" t="str">
            <v>UI</v>
          </cell>
          <cell r="Y13">
            <v>0</v>
          </cell>
          <cell r="Z13">
            <v>0</v>
          </cell>
          <cell r="AA13">
            <v>41184</v>
          </cell>
          <cell r="AB13">
            <v>41669</v>
          </cell>
          <cell r="AC13">
            <v>6</v>
          </cell>
          <cell r="AD13">
            <v>42094</v>
          </cell>
          <cell r="AE13">
            <v>8</v>
          </cell>
          <cell r="AF13">
            <v>5</v>
          </cell>
        </row>
        <row r="13">
          <cell r="AH13">
            <v>42095</v>
          </cell>
          <cell r="AI13">
            <v>8</v>
          </cell>
        </row>
        <row r="13">
          <cell r="AK13">
            <v>42005</v>
          </cell>
        </row>
        <row r="13">
          <cell r="AN13">
            <v>4</v>
          </cell>
          <cell r="AO13">
            <v>42079</v>
          </cell>
        </row>
        <row r="13">
          <cell r="AR13">
            <v>42086</v>
          </cell>
          <cell r="AS13">
            <v>4</v>
          </cell>
          <cell r="AT13" t="str">
            <v>Y</v>
          </cell>
        </row>
        <row r="13">
          <cell r="AX13" t="str">
            <v>Y</v>
          </cell>
          <cell r="AY13">
            <v>48.52469</v>
          </cell>
          <cell r="AZ13">
            <v>134.95187</v>
          </cell>
          <cell r="BA13">
            <v>33</v>
          </cell>
          <cell r="BB13">
            <v>1.52</v>
          </cell>
          <cell r="BC13">
            <v>3</v>
          </cell>
          <cell r="BD13" t="str">
            <v>2x</v>
          </cell>
          <cell r="BE13">
            <v>4.41291585127202</v>
          </cell>
          <cell r="BF13" t="str">
            <v>Y</v>
          </cell>
          <cell r="BG13">
            <v>41609</v>
          </cell>
          <cell r="BH13" t="str">
            <v>AU</v>
          </cell>
        </row>
        <row r="13">
          <cell r="BL13" t="str">
            <v>N</v>
          </cell>
          <cell r="BM13">
            <v>7</v>
          </cell>
          <cell r="BN13">
            <v>4</v>
          </cell>
          <cell r="BO13" t="str">
            <v>Korea/NE China/Russia diploids</v>
          </cell>
          <cell r="BP13">
            <v>2</v>
          </cell>
          <cell r="BQ13" t="str">
            <v>Korea/NE China/Russia diploids</v>
          </cell>
          <cell r="BR13">
            <v>0.002</v>
          </cell>
          <cell r="BS13">
            <v>0.028</v>
          </cell>
          <cell r="BT13">
            <v>0</v>
          </cell>
          <cell r="BU13">
            <v>0.961</v>
          </cell>
          <cell r="BV13">
            <v>0.004</v>
          </cell>
          <cell r="BW13">
            <v>0</v>
          </cell>
          <cell r="BX13">
            <v>0.004</v>
          </cell>
          <cell r="BY13">
            <v>296</v>
          </cell>
          <cell r="BZ13">
            <v>307</v>
          </cell>
          <cell r="CA13">
            <v>267</v>
          </cell>
          <cell r="CB13">
            <v>285</v>
          </cell>
          <cell r="CC13">
            <v>248</v>
          </cell>
          <cell r="CD13">
            <v>193</v>
          </cell>
          <cell r="CE13">
            <v>214</v>
          </cell>
          <cell r="CF13">
            <v>223</v>
          </cell>
          <cell r="CG13">
            <v>226</v>
          </cell>
          <cell r="CH13">
            <v>259</v>
          </cell>
          <cell r="CI13">
            <v>0.238289264557145</v>
          </cell>
          <cell r="CJ13">
            <v>0.112181797488524</v>
          </cell>
          <cell r="CK13" t="str">
            <v>2x</v>
          </cell>
        </row>
        <row r="13">
          <cell r="CM13" t="str">
            <v>Q47647</v>
          </cell>
          <cell r="CN13" t="str">
            <v>Q47647</v>
          </cell>
          <cell r="CO13">
            <v>41669</v>
          </cell>
          <cell r="CP13" t="str">
            <v>Y</v>
          </cell>
          <cell r="CQ13">
            <v>3</v>
          </cell>
          <cell r="CR13">
            <v>3</v>
          </cell>
          <cell r="CS13" t="str">
            <v>SAMN04033207</v>
          </cell>
          <cell r="CT13">
            <v>41669</v>
          </cell>
          <cell r="CU13" t="str">
            <v>Y</v>
          </cell>
        </row>
        <row r="13">
          <cell r="CY13">
            <v>11.4000000000005</v>
          </cell>
          <cell r="CZ13">
            <v>46.4700000000003</v>
          </cell>
          <cell r="DA13">
            <v>154.556334399997</v>
          </cell>
          <cell r="DB13">
            <v>128.058381564383</v>
          </cell>
          <cell r="DC13">
            <v>264.698270944306</v>
          </cell>
          <cell r="DD13">
            <v>266.657679623902</v>
          </cell>
          <cell r="DE13">
            <v>83.9230579720594</v>
          </cell>
          <cell r="DF13">
            <v>197.835438367572</v>
          </cell>
          <cell r="DG13">
            <v>229.270045607646</v>
          </cell>
          <cell r="DH13">
            <v>0.0506666666666679</v>
          </cell>
          <cell r="DI13">
            <v>0.206533333333334</v>
          </cell>
          <cell r="DJ13">
            <v>0.686917041777775</v>
          </cell>
          <cell r="DK13">
            <v>0.569148362508374</v>
          </cell>
          <cell r="DL13">
            <v>1.17506605325718</v>
          </cell>
          <cell r="DM13">
            <v>1.18182634419902</v>
          </cell>
          <cell r="DN13">
            <v>0.375386602968915</v>
          </cell>
          <cell r="DO13">
            <v>0.878420668564825</v>
          </cell>
          <cell r="DP13">
            <v>1.01679910589144</v>
          </cell>
          <cell r="DQ13">
            <v>83.5000000000002</v>
          </cell>
          <cell r="DR13">
            <v>102.499999999999</v>
          </cell>
          <cell r="DS13">
            <v>102.299999998568</v>
          </cell>
          <cell r="DT13">
            <v>120.769751488856</v>
          </cell>
          <cell r="DU13">
            <v>119.27674014103</v>
          </cell>
          <cell r="DV13">
            <v>114.652895609717</v>
          </cell>
          <cell r="DW13">
            <v>117.777909844437</v>
          </cell>
          <cell r="DX13">
            <v>2.10000000000001</v>
          </cell>
          <cell r="DY13">
            <v>1.90000000000002</v>
          </cell>
          <cell r="DZ13">
            <v>3.69718102510213</v>
          </cell>
          <cell r="EA13">
            <v>2.94795346518553</v>
          </cell>
          <cell r="EB13">
            <v>3.37607122560033</v>
          </cell>
          <cell r="EC13">
            <v>2.78463933451139</v>
          </cell>
        </row>
        <row r="14">
          <cell r="C14" t="str">
            <v>RU2012-034</v>
          </cell>
          <cell r="D14" t="str">
            <v>M. sacchariflorus</v>
          </cell>
        </row>
        <row r="14">
          <cell r="F14">
            <v>21.1</v>
          </cell>
        </row>
        <row r="14">
          <cell r="J14" t="str">
            <v>Q47648</v>
          </cell>
          <cell r="K14" t="str">
            <v>wild</v>
          </cell>
        </row>
        <row r="14">
          <cell r="M14" t="str">
            <v>Russia</v>
          </cell>
          <cell r="N14" t="str">
            <v>Khabarovsk Krai</v>
          </cell>
        </row>
        <row r="14">
          <cell r="Q14" t="str">
            <v>E. Sacks, E. Dzyubenko, L. Bagmet, A. Sabitov</v>
          </cell>
          <cell r="R14">
            <v>41162</v>
          </cell>
        </row>
        <row r="14">
          <cell r="T14" t="str">
            <v>500X500</v>
          </cell>
        </row>
        <row r="14">
          <cell r="V14">
            <v>376</v>
          </cell>
        </row>
        <row r="14">
          <cell r="X14" t="str">
            <v>UI</v>
          </cell>
          <cell r="Y14">
            <v>0</v>
          </cell>
          <cell r="Z14">
            <v>0</v>
          </cell>
          <cell r="AA14">
            <v>41184</v>
          </cell>
          <cell r="AB14">
            <v>41669</v>
          </cell>
          <cell r="AC14">
            <v>6</v>
          </cell>
          <cell r="AD14">
            <v>42094</v>
          </cell>
          <cell r="AE14">
            <v>8</v>
          </cell>
          <cell r="AF14">
            <v>7</v>
          </cell>
        </row>
        <row r="14">
          <cell r="AH14">
            <v>42095</v>
          </cell>
          <cell r="AI14">
            <v>8</v>
          </cell>
        </row>
        <row r="14">
          <cell r="AK14">
            <v>42005</v>
          </cell>
        </row>
        <row r="14">
          <cell r="AN14">
            <v>4</v>
          </cell>
          <cell r="AO14">
            <v>42079</v>
          </cell>
        </row>
        <row r="14">
          <cell r="AR14">
            <v>42086</v>
          </cell>
          <cell r="AS14">
            <v>4</v>
          </cell>
          <cell r="AT14" t="str">
            <v>Y</v>
          </cell>
        </row>
        <row r="14">
          <cell r="AX14" t="str">
            <v>Y</v>
          </cell>
          <cell r="AY14">
            <v>49.06441</v>
          </cell>
          <cell r="AZ14">
            <v>136.51799</v>
          </cell>
          <cell r="BA14">
            <v>23</v>
          </cell>
          <cell r="BB14">
            <v>2</v>
          </cell>
          <cell r="BC14">
            <v>4</v>
          </cell>
          <cell r="BD14" t="str">
            <v>2x</v>
          </cell>
          <cell r="BE14">
            <v>4.51559934318555</v>
          </cell>
          <cell r="BF14" t="str">
            <v>Y</v>
          </cell>
          <cell r="BG14">
            <v>41609</v>
          </cell>
          <cell r="BH14" t="str">
            <v>AU</v>
          </cell>
        </row>
        <row r="14">
          <cell r="BL14" t="str">
            <v>N</v>
          </cell>
          <cell r="BM14">
            <v>7</v>
          </cell>
          <cell r="BN14">
            <v>4</v>
          </cell>
          <cell r="BO14" t="str">
            <v>Korea/NE China/Russia diploids</v>
          </cell>
          <cell r="BP14">
            <v>2</v>
          </cell>
          <cell r="BQ14" t="str">
            <v>Korea/NE China/Russia diploids</v>
          </cell>
          <cell r="BR14">
            <v>0.004</v>
          </cell>
          <cell r="BS14">
            <v>0.001</v>
          </cell>
          <cell r="BT14">
            <v>0</v>
          </cell>
          <cell r="BU14">
            <v>0.976</v>
          </cell>
          <cell r="BV14">
            <v>0.002</v>
          </cell>
          <cell r="BW14">
            <v>0.015</v>
          </cell>
          <cell r="BX14">
            <v>0.003</v>
          </cell>
          <cell r="BY14">
            <v>296</v>
          </cell>
          <cell r="BZ14">
            <v>307</v>
          </cell>
          <cell r="CA14">
            <v>267</v>
          </cell>
          <cell r="CB14">
            <v>284</v>
          </cell>
          <cell r="CC14">
            <v>248</v>
          </cell>
          <cell r="CD14">
            <v>193</v>
          </cell>
          <cell r="CE14">
            <v>214</v>
          </cell>
          <cell r="CF14">
            <v>223</v>
          </cell>
          <cell r="CG14">
            <v>226</v>
          </cell>
          <cell r="CH14">
            <v>259</v>
          </cell>
          <cell r="CI14">
            <v>0.184973269758705</v>
          </cell>
          <cell r="CJ14">
            <v>0.119415685718338</v>
          </cell>
          <cell r="CK14" t="str">
            <v>2x</v>
          </cell>
        </row>
        <row r="14">
          <cell r="CM14" t="str">
            <v>Q47648</v>
          </cell>
          <cell r="CN14" t="str">
            <v>Q47648</v>
          </cell>
          <cell r="CO14">
            <v>41669</v>
          </cell>
          <cell r="CP14" t="str">
            <v>Y</v>
          </cell>
          <cell r="CQ14">
            <v>3</v>
          </cell>
          <cell r="CR14">
            <v>3</v>
          </cell>
          <cell r="CS14" t="str">
            <v>SAMN04033208</v>
          </cell>
          <cell r="CT14">
            <v>41669</v>
          </cell>
          <cell r="CU14" t="str">
            <v>Y</v>
          </cell>
        </row>
        <row r="14">
          <cell r="CY14">
            <v>106.9076149</v>
          </cell>
          <cell r="CZ14">
            <v>159.522474299999</v>
          </cell>
          <cell r="DA14">
            <v>73.6345121299992</v>
          </cell>
          <cell r="DB14">
            <v>180.737609607507</v>
          </cell>
          <cell r="DC14">
            <v>364.158806530762</v>
          </cell>
          <cell r="DD14">
            <v>377.359625984963</v>
          </cell>
          <cell r="DE14">
            <v>159.9316764798</v>
          </cell>
          <cell r="DF14">
            <v>322.876547740132</v>
          </cell>
          <cell r="DG14">
            <v>293.186646769594</v>
          </cell>
          <cell r="DH14">
            <v>0.475144955111107</v>
          </cell>
          <cell r="DI14">
            <v>0.708988774666662</v>
          </cell>
          <cell r="DJ14">
            <v>0.327264498355557</v>
          </cell>
          <cell r="DK14">
            <v>0.803278264922258</v>
          </cell>
          <cell r="DL14">
            <v>1.61980953984742</v>
          </cell>
          <cell r="DM14">
            <v>1.67800131690725</v>
          </cell>
          <cell r="DN14">
            <v>0.71333954234749</v>
          </cell>
          <cell r="DO14">
            <v>1.4359399225143</v>
          </cell>
          <cell r="DP14">
            <v>1.30374195796887</v>
          </cell>
          <cell r="DQ14">
            <v>90.2000000000001</v>
          </cell>
          <cell r="DR14">
            <v>107.199999999999</v>
          </cell>
          <cell r="DS14">
            <v>85.2999999991627</v>
          </cell>
          <cell r="DT14">
            <v>150.038309837276</v>
          </cell>
          <cell r="DU14">
            <v>149.839138785019</v>
          </cell>
          <cell r="DV14">
            <v>141.693930345796</v>
          </cell>
          <cell r="DW14">
            <v>145.023157213478</v>
          </cell>
          <cell r="DX14">
            <v>1.8</v>
          </cell>
          <cell r="DY14">
            <v>2.10000000000001</v>
          </cell>
          <cell r="DZ14">
            <v>4.13539667708732</v>
          </cell>
          <cell r="EA14">
            <v>4.01737256580976</v>
          </cell>
          <cell r="EB14">
            <v>3.65073053207117</v>
          </cell>
          <cell r="EC14">
            <v>3.6955642447488</v>
          </cell>
        </row>
        <row r="15">
          <cell r="C15" t="str">
            <v>RU2012-035</v>
          </cell>
          <cell r="D15" t="str">
            <v>M. sacchariflorus</v>
          </cell>
        </row>
        <row r="15">
          <cell r="F15">
            <v>21.1</v>
          </cell>
        </row>
        <row r="15">
          <cell r="J15" t="str">
            <v>Q47649</v>
          </cell>
          <cell r="K15" t="str">
            <v>wild</v>
          </cell>
        </row>
        <row r="15">
          <cell r="M15" t="str">
            <v>Russia</v>
          </cell>
          <cell r="N15" t="str">
            <v>Khabarovsk Krai</v>
          </cell>
        </row>
        <row r="15">
          <cell r="P15" t="str">
            <v>Near Gasse Lake</v>
          </cell>
          <cell r="Q15" t="str">
            <v>E. Sacks, E. Dzyubenko, L. Bagmet, A. Sabitov</v>
          </cell>
          <cell r="R15">
            <v>41162</v>
          </cell>
          <cell r="S15" t="str">
            <v>dk clay loam soil</v>
          </cell>
        </row>
        <row r="15">
          <cell r="V15">
            <v>124</v>
          </cell>
        </row>
        <row r="15">
          <cell r="X15" t="str">
            <v>UI</v>
          </cell>
          <cell r="Y15">
            <v>0</v>
          </cell>
          <cell r="Z15">
            <v>0</v>
          </cell>
          <cell r="AA15">
            <v>41184</v>
          </cell>
          <cell r="AB15">
            <v>41669</v>
          </cell>
          <cell r="AC15">
            <v>6</v>
          </cell>
          <cell r="AD15">
            <v>42094</v>
          </cell>
          <cell r="AE15">
            <v>8</v>
          </cell>
          <cell r="AF15">
            <v>8</v>
          </cell>
        </row>
        <row r="15">
          <cell r="AH15">
            <v>42095</v>
          </cell>
          <cell r="AI15">
            <v>8</v>
          </cell>
        </row>
        <row r="15">
          <cell r="AK15">
            <v>42005</v>
          </cell>
        </row>
        <row r="15">
          <cell r="AN15">
            <v>4</v>
          </cell>
          <cell r="AO15">
            <v>42079</v>
          </cell>
        </row>
        <row r="15">
          <cell r="AR15">
            <v>42086</v>
          </cell>
          <cell r="AS15">
            <v>4</v>
          </cell>
          <cell r="AT15" t="str">
            <v>Y</v>
          </cell>
        </row>
        <row r="15">
          <cell r="AX15" t="str">
            <v>Y</v>
          </cell>
          <cell r="AY15">
            <v>49.06432</v>
          </cell>
          <cell r="AZ15">
            <v>136.51791</v>
          </cell>
          <cell r="BA15">
            <v>24</v>
          </cell>
          <cell r="BB15">
            <v>1.79</v>
          </cell>
          <cell r="BC15">
            <v>4</v>
          </cell>
          <cell r="BD15" t="str">
            <v>2x</v>
          </cell>
          <cell r="BE15">
            <v>4.43403908794788</v>
          </cell>
          <cell r="BF15" t="str">
            <v>Y</v>
          </cell>
          <cell r="BG15">
            <v>41609</v>
          </cell>
          <cell r="BH15" t="str">
            <v>AU</v>
          </cell>
        </row>
        <row r="15">
          <cell r="BL15" t="str">
            <v>N</v>
          </cell>
          <cell r="BM15">
            <v>7</v>
          </cell>
          <cell r="BN15">
            <v>4</v>
          </cell>
          <cell r="BO15" t="str">
            <v>Korea/NE China/Russia diploids</v>
          </cell>
          <cell r="BP15">
            <v>2</v>
          </cell>
          <cell r="BQ15" t="str">
            <v>Korea/NE China/Russia diploids</v>
          </cell>
          <cell r="BR15">
            <v>0</v>
          </cell>
          <cell r="BS15">
            <v>0.002</v>
          </cell>
          <cell r="BT15">
            <v>0.001</v>
          </cell>
          <cell r="BU15">
            <v>0.972</v>
          </cell>
          <cell r="BV15">
            <v>0.011</v>
          </cell>
          <cell r="BW15">
            <v>0.01</v>
          </cell>
          <cell r="BX15">
            <v>0.004</v>
          </cell>
          <cell r="BY15">
            <v>296</v>
          </cell>
          <cell r="BZ15">
            <v>307</v>
          </cell>
          <cell r="CA15">
            <v>267</v>
          </cell>
          <cell r="CB15">
            <v>285</v>
          </cell>
          <cell r="CC15">
            <v>248</v>
          </cell>
          <cell r="CD15">
            <v>193</v>
          </cell>
          <cell r="CE15">
            <v>214</v>
          </cell>
          <cell r="CF15">
            <v>223</v>
          </cell>
          <cell r="CG15">
            <v>226</v>
          </cell>
          <cell r="CH15">
            <v>259</v>
          </cell>
          <cell r="CI15">
            <v>0.204825892212108</v>
          </cell>
          <cell r="CJ15">
            <v>0.116219064578261</v>
          </cell>
          <cell r="CK15" t="str">
            <v>2x</v>
          </cell>
        </row>
        <row r="15">
          <cell r="CM15" t="str">
            <v>Q47649</v>
          </cell>
          <cell r="CN15" t="str">
            <v>Q47649</v>
          </cell>
          <cell r="CO15">
            <v>41669</v>
          </cell>
          <cell r="CP15" t="str">
            <v>Y</v>
          </cell>
          <cell r="CQ15">
            <v>3</v>
          </cell>
          <cell r="CR15">
            <v>3</v>
          </cell>
          <cell r="CS15" t="str">
            <v>SAMN04033209</v>
          </cell>
          <cell r="CT15">
            <v>41669</v>
          </cell>
          <cell r="CU15" t="str">
            <v>Y</v>
          </cell>
        </row>
        <row r="15">
          <cell r="CY15" t="str">
            <v>NA</v>
          </cell>
          <cell r="CZ15" t="str">
            <v>NA</v>
          </cell>
          <cell r="DA15" t="str">
            <v>NA</v>
          </cell>
          <cell r="DB15">
            <v>222.911786629332</v>
          </cell>
          <cell r="DC15">
            <v>314.350537673948</v>
          </cell>
          <cell r="DD15">
            <v>222.764877596149</v>
          </cell>
          <cell r="DE15">
            <v>216.667471000452</v>
          </cell>
          <cell r="DF15">
            <v>287.393773457282</v>
          </cell>
          <cell r="DG15">
            <v>215.666650830029</v>
          </cell>
          <cell r="DH15" t="str">
            <v>NA</v>
          </cell>
          <cell r="DI15" t="str">
            <v>NA</v>
          </cell>
          <cell r="DJ15" t="str">
            <v>NA</v>
          </cell>
          <cell r="DK15">
            <v>0.990719051685927</v>
          </cell>
          <cell r="DL15">
            <v>1.39574221909006</v>
          </cell>
          <cell r="DM15">
            <v>0.987442200142834</v>
          </cell>
          <cell r="DN15">
            <v>0.961263716175784</v>
          </cell>
          <cell r="DO15">
            <v>1.27617039950535</v>
          </cell>
          <cell r="DP15">
            <v>0.956241173431578</v>
          </cell>
          <cell r="DQ15" t="str">
            <v>NA</v>
          </cell>
          <cell r="DR15" t="str">
            <v>NA</v>
          </cell>
          <cell r="DS15" t="str">
            <v>NA</v>
          </cell>
          <cell r="DT15">
            <v>122.704390436621</v>
          </cell>
          <cell r="DU15">
            <v>118.147896178673</v>
          </cell>
          <cell r="DV15">
            <v>120.465230104228</v>
          </cell>
          <cell r="DW15">
            <v>113.769048630207</v>
          </cell>
          <cell r="DX15" t="str">
            <v>NA</v>
          </cell>
          <cell r="DY15" t="str">
            <v>NA</v>
          </cell>
          <cell r="DZ15">
            <v>3.75876561941709</v>
          </cell>
          <cell r="EA15">
            <v>3.30315271789514</v>
          </cell>
          <cell r="EB15">
            <v>3.60767060929291</v>
          </cell>
          <cell r="EC15">
            <v>3.20100171864784</v>
          </cell>
        </row>
        <row r="16">
          <cell r="C16" t="str">
            <v>RU2012-036</v>
          </cell>
          <cell r="D16" t="str">
            <v>M. sacchariflorus</v>
          </cell>
        </row>
        <row r="16">
          <cell r="F16">
            <v>21.1</v>
          </cell>
        </row>
        <row r="16">
          <cell r="J16" t="str">
            <v>Q47650</v>
          </cell>
          <cell r="K16" t="str">
            <v>wild</v>
          </cell>
        </row>
        <row r="16">
          <cell r="M16" t="str">
            <v>Russia</v>
          </cell>
          <cell r="N16" t="str">
            <v>Khabarovsk Krai</v>
          </cell>
        </row>
        <row r="16">
          <cell r="P16" t="str">
            <v>Near Gasse Lake</v>
          </cell>
          <cell r="Q16" t="str">
            <v>E. Sacks, E. Dzyubenko, L. Bagmet, A. Sabitov</v>
          </cell>
          <cell r="R16">
            <v>41162</v>
          </cell>
        </row>
        <row r="16">
          <cell r="U16" t="str">
            <v>abundant</v>
          </cell>
          <cell r="V16">
            <v>224</v>
          </cell>
        </row>
        <row r="16">
          <cell r="X16" t="str">
            <v>UI</v>
          </cell>
          <cell r="Y16">
            <v>0</v>
          </cell>
          <cell r="Z16">
            <v>0</v>
          </cell>
          <cell r="AA16">
            <v>41184</v>
          </cell>
          <cell r="AB16">
            <v>41669</v>
          </cell>
          <cell r="AC16">
            <v>6</v>
          </cell>
          <cell r="AD16">
            <v>42094</v>
          </cell>
          <cell r="AE16">
            <v>8</v>
          </cell>
          <cell r="AF16">
            <v>5</v>
          </cell>
        </row>
        <row r="16">
          <cell r="AH16">
            <v>42095</v>
          </cell>
          <cell r="AI16">
            <v>8</v>
          </cell>
        </row>
        <row r="16">
          <cell r="AK16">
            <v>42005</v>
          </cell>
        </row>
        <row r="16">
          <cell r="AN16">
            <v>4</v>
          </cell>
          <cell r="AO16">
            <v>42079</v>
          </cell>
        </row>
        <row r="16">
          <cell r="AR16">
            <v>42086</v>
          </cell>
          <cell r="AS16">
            <v>4</v>
          </cell>
          <cell r="AT16" t="str">
            <v>Y</v>
          </cell>
        </row>
        <row r="16">
          <cell r="AX16" t="str">
            <v>Y</v>
          </cell>
          <cell r="AY16">
            <v>49.0646</v>
          </cell>
          <cell r="AZ16">
            <v>136.51761</v>
          </cell>
          <cell r="BA16">
            <v>21</v>
          </cell>
          <cell r="BB16">
            <v>1.9</v>
          </cell>
          <cell r="BC16">
            <v>4</v>
          </cell>
          <cell r="BD16" t="str">
            <v>2x</v>
          </cell>
          <cell r="BE16">
            <v>4.5801724137931</v>
          </cell>
          <cell r="BF16" t="str">
            <v>Y</v>
          </cell>
          <cell r="BG16">
            <v>41609</v>
          </cell>
          <cell r="BH16" t="str">
            <v>AU</v>
          </cell>
        </row>
        <row r="16">
          <cell r="BL16" t="str">
            <v>N</v>
          </cell>
          <cell r="BM16">
            <v>7</v>
          </cell>
          <cell r="BN16">
            <v>4</v>
          </cell>
          <cell r="BO16" t="str">
            <v>Korea/NE China/Russia diploids</v>
          </cell>
          <cell r="BP16">
            <v>2</v>
          </cell>
          <cell r="BQ16" t="str">
            <v>Korea/NE China/Russia diploids</v>
          </cell>
          <cell r="BR16">
            <v>0.001</v>
          </cell>
          <cell r="BS16">
            <v>0.027</v>
          </cell>
          <cell r="BT16">
            <v>0.003</v>
          </cell>
          <cell r="BU16">
            <v>0.918</v>
          </cell>
          <cell r="BV16">
            <v>0.026</v>
          </cell>
          <cell r="BW16">
            <v>0.002</v>
          </cell>
          <cell r="BX16">
            <v>0.023</v>
          </cell>
          <cell r="BY16">
            <v>296</v>
          </cell>
          <cell r="BZ16">
            <v>307</v>
          </cell>
          <cell r="CA16">
            <v>267</v>
          </cell>
          <cell r="CB16">
            <v>285</v>
          </cell>
          <cell r="CC16">
            <v>248</v>
          </cell>
          <cell r="CD16">
            <v>193</v>
          </cell>
          <cell r="CE16">
            <v>214</v>
          </cell>
          <cell r="CF16">
            <v>223</v>
          </cell>
          <cell r="CG16">
            <v>226</v>
          </cell>
          <cell r="CH16">
            <v>259</v>
          </cell>
          <cell r="CI16">
            <v>0.107209940760006</v>
          </cell>
          <cell r="CJ16">
            <v>0.140119760479042</v>
          </cell>
          <cell r="CK16" t="str">
            <v>2x</v>
          </cell>
          <cell r="CL16" t="str">
            <v>RU2012-036-8</v>
          </cell>
          <cell r="CM16" t="str">
            <v>Q47650</v>
          </cell>
          <cell r="CN16" t="str">
            <v>Q47650</v>
          </cell>
          <cell r="CO16">
            <v>41669</v>
          </cell>
          <cell r="CP16" t="str">
            <v>Y</v>
          </cell>
          <cell r="CQ16">
            <v>3</v>
          </cell>
          <cell r="CR16">
            <v>3</v>
          </cell>
          <cell r="CS16" t="str">
            <v>SAMN04033210</v>
          </cell>
          <cell r="CT16">
            <v>41669</v>
          </cell>
          <cell r="CU16" t="str">
            <v>Y</v>
          </cell>
        </row>
        <row r="16">
          <cell r="CY16">
            <v>18.5900000000006</v>
          </cell>
          <cell r="CZ16">
            <v>41.9400000000003</v>
          </cell>
          <cell r="DA16">
            <v>66.9597197899988</v>
          </cell>
          <cell r="DB16">
            <v>120.497303574423</v>
          </cell>
          <cell r="DC16">
            <v>292.635392255159</v>
          </cell>
          <cell r="DD16">
            <v>266.599518832671</v>
          </cell>
          <cell r="DE16">
            <v>95.1969142031694</v>
          </cell>
          <cell r="DF16">
            <v>233.506784068097</v>
          </cell>
          <cell r="DG16">
            <v>221.183738057196</v>
          </cell>
          <cell r="DH16">
            <v>0.0826222222222229</v>
          </cell>
          <cell r="DI16">
            <v>0.186400000000001</v>
          </cell>
          <cell r="DJ16">
            <v>0.297598754622221</v>
          </cell>
          <cell r="DK16">
            <v>0.535543571441883</v>
          </cell>
          <cell r="DL16">
            <v>1.30138727809201</v>
          </cell>
          <cell r="DM16">
            <v>1.18537659648254</v>
          </cell>
          <cell r="DN16">
            <v>0.423948314822003</v>
          </cell>
          <cell r="DO16">
            <v>1.03829655009107</v>
          </cell>
          <cell r="DP16">
            <v>0.983436063859874</v>
          </cell>
          <cell r="DQ16">
            <v>125.8</v>
          </cell>
          <cell r="DR16">
            <v>126.6</v>
          </cell>
          <cell r="DS16">
            <v>103.499999998541</v>
          </cell>
          <cell r="DT16">
            <v>134.666135255813</v>
          </cell>
          <cell r="DU16">
            <v>138.823508365856</v>
          </cell>
          <cell r="DV16">
            <v>133.925407395308</v>
          </cell>
          <cell r="DW16">
            <v>138.218871695923</v>
          </cell>
          <cell r="DX16">
            <v>2.40000000000001</v>
          </cell>
          <cell r="DY16">
            <v>2.60000000000002</v>
          </cell>
          <cell r="DZ16">
            <v>3.12100225089574</v>
          </cell>
          <cell r="EA16">
            <v>3.09265108040062</v>
          </cell>
          <cell r="EB16">
            <v>3.02126407968925</v>
          </cell>
          <cell r="EC16">
            <v>3.05566035017043</v>
          </cell>
        </row>
        <row r="17">
          <cell r="C17" t="str">
            <v>RU2012-037</v>
          </cell>
          <cell r="D17" t="str">
            <v>M. sacchariflorus</v>
          </cell>
        </row>
        <row r="17">
          <cell r="F17">
            <v>21.1</v>
          </cell>
        </row>
        <row r="17">
          <cell r="J17" t="str">
            <v>Q47651</v>
          </cell>
          <cell r="K17" t="str">
            <v>wild</v>
          </cell>
        </row>
        <row r="17">
          <cell r="M17" t="str">
            <v>Russia</v>
          </cell>
        </row>
        <row r="17">
          <cell r="Q17" t="str">
            <v>E. Sacks, E. Dzyubenko, L. Bagmet, A. Sabitov</v>
          </cell>
          <cell r="R17">
            <v>41163</v>
          </cell>
        </row>
        <row r="17">
          <cell r="V17">
            <v>248</v>
          </cell>
        </row>
        <row r="17">
          <cell r="X17" t="str">
            <v>UI</v>
          </cell>
          <cell r="Y17">
            <v>0</v>
          </cell>
          <cell r="Z17">
            <v>0</v>
          </cell>
          <cell r="AA17">
            <v>41184</v>
          </cell>
          <cell r="AB17">
            <v>41669</v>
          </cell>
          <cell r="AC17">
            <v>6</v>
          </cell>
          <cell r="AD17">
            <v>42094</v>
          </cell>
          <cell r="AE17">
            <v>8</v>
          </cell>
          <cell r="AF17">
            <v>8</v>
          </cell>
        </row>
        <row r="17">
          <cell r="AH17">
            <v>42095</v>
          </cell>
          <cell r="AI17">
            <v>8</v>
          </cell>
        </row>
        <row r="17">
          <cell r="AK17">
            <v>42005</v>
          </cell>
        </row>
        <row r="17">
          <cell r="AN17">
            <v>4</v>
          </cell>
          <cell r="AO17">
            <v>42079</v>
          </cell>
        </row>
        <row r="17">
          <cell r="AR17">
            <v>42086</v>
          </cell>
          <cell r="AS17">
            <v>4</v>
          </cell>
          <cell r="AT17" t="str">
            <v>Y</v>
          </cell>
        </row>
        <row r="17">
          <cell r="AX17" t="str">
            <v>Y</v>
          </cell>
          <cell r="AY17">
            <v>49.06464</v>
          </cell>
          <cell r="AZ17">
            <v>136.51773</v>
          </cell>
          <cell r="BA17">
            <v>23</v>
          </cell>
          <cell r="BB17">
            <v>2.07</v>
          </cell>
          <cell r="BC17">
            <v>4</v>
          </cell>
          <cell r="BD17" t="str">
            <v>2x</v>
          </cell>
          <cell r="BE17">
            <v>4.30833333333333</v>
          </cell>
          <cell r="BF17" t="str">
            <v>Y</v>
          </cell>
          <cell r="BG17">
            <v>41609</v>
          </cell>
          <cell r="BH17" t="str">
            <v>AU</v>
          </cell>
        </row>
        <row r="17">
          <cell r="BL17" t="str">
            <v>N</v>
          </cell>
          <cell r="BM17">
            <v>7</v>
          </cell>
          <cell r="BN17">
            <v>4</v>
          </cell>
          <cell r="BO17" t="str">
            <v>Korea/NE China/Russia diploids</v>
          </cell>
          <cell r="BP17">
            <v>2</v>
          </cell>
          <cell r="BQ17" t="str">
            <v>Korea/NE China/Russia diploids</v>
          </cell>
          <cell r="BR17">
            <v>0.001</v>
          </cell>
          <cell r="BS17">
            <v>0.027</v>
          </cell>
          <cell r="BT17">
            <v>0.003</v>
          </cell>
          <cell r="BU17">
            <v>0.918</v>
          </cell>
          <cell r="BV17">
            <v>0.026</v>
          </cell>
          <cell r="BW17">
            <v>0.002</v>
          </cell>
          <cell r="BX17">
            <v>0.023</v>
          </cell>
          <cell r="BY17">
            <v>296</v>
          </cell>
          <cell r="BZ17">
            <v>307</v>
          </cell>
          <cell r="CA17">
            <v>267</v>
          </cell>
          <cell r="CB17">
            <v>285</v>
          </cell>
          <cell r="CC17">
            <v>248</v>
          </cell>
          <cell r="CD17">
            <v>193</v>
          </cell>
          <cell r="CE17">
            <v>214</v>
          </cell>
          <cell r="CF17">
            <v>223</v>
          </cell>
          <cell r="CG17">
            <v>226</v>
          </cell>
          <cell r="CH17">
            <v>259</v>
          </cell>
          <cell r="CI17">
            <v>0.107209940760006</v>
          </cell>
          <cell r="CJ17">
            <v>0.140119760479042</v>
          </cell>
          <cell r="CK17" t="str">
            <v>2x</v>
          </cell>
          <cell r="CL17" t="str">
            <v>RU2012-036-8</v>
          </cell>
          <cell r="CM17" t="str">
            <v>Q47651</v>
          </cell>
          <cell r="CN17" t="str">
            <v>Q47651</v>
          </cell>
          <cell r="CO17">
            <v>41669</v>
          </cell>
          <cell r="CP17" t="str">
            <v>Y</v>
          </cell>
          <cell r="CQ17">
            <v>3</v>
          </cell>
          <cell r="CR17">
            <v>3</v>
          </cell>
          <cell r="CS17" t="str">
            <v>SAMN04033211</v>
          </cell>
          <cell r="CT17">
            <v>41669</v>
          </cell>
          <cell r="CU17" t="str">
            <v>Y</v>
          </cell>
        </row>
        <row r="17">
          <cell r="CY17" t="str">
            <v>NA</v>
          </cell>
          <cell r="CZ17">
            <v>6.03000000000006</v>
          </cell>
          <cell r="DA17">
            <v>36.7954759699993</v>
          </cell>
          <cell r="DB17">
            <v>146.053761497962</v>
          </cell>
          <cell r="DC17">
            <v>276.514312124648</v>
          </cell>
          <cell r="DD17">
            <v>277.910948826273</v>
          </cell>
          <cell r="DE17">
            <v>145.903290126082</v>
          </cell>
          <cell r="DF17">
            <v>184.333383294714</v>
          </cell>
          <cell r="DG17">
            <v>216.070741313921</v>
          </cell>
          <cell r="DH17" t="str">
            <v>NA</v>
          </cell>
          <cell r="DI17">
            <v>0.0268000000000003</v>
          </cell>
          <cell r="DJ17">
            <v>0.163535448755554</v>
          </cell>
          <cell r="DK17">
            <v>0.649127828879835</v>
          </cell>
          <cell r="DL17">
            <v>1.22976391120055</v>
          </cell>
          <cell r="DM17">
            <v>1.23570098727436</v>
          </cell>
          <cell r="DN17">
            <v>0.645922320618907</v>
          </cell>
          <cell r="DO17">
            <v>0.819683208484722</v>
          </cell>
          <cell r="DP17">
            <v>0.960725535826711</v>
          </cell>
          <cell r="DQ17" t="str">
            <v>NA</v>
          </cell>
          <cell r="DR17">
            <v>54.9999999999995</v>
          </cell>
          <cell r="DS17">
            <v>72.2999999994922</v>
          </cell>
          <cell r="DT17">
            <v>133.346840667424</v>
          </cell>
          <cell r="DU17">
            <v>151.157448054417</v>
          </cell>
          <cell r="DV17">
            <v>131.448844876298</v>
          </cell>
          <cell r="DW17">
            <v>138.24612662906</v>
          </cell>
          <cell r="DX17" t="str">
            <v>NA</v>
          </cell>
          <cell r="DY17">
            <v>2.00000000000002</v>
          </cell>
          <cell r="DZ17">
            <v>3.47866413484555</v>
          </cell>
          <cell r="EA17">
            <v>3.31702480315211</v>
          </cell>
          <cell r="EB17">
            <v>3.3440006599637</v>
          </cell>
          <cell r="EC17">
            <v>3.11924187211294</v>
          </cell>
        </row>
        <row r="18">
          <cell r="C18" t="str">
            <v>RU2012-038</v>
          </cell>
          <cell r="D18" t="str">
            <v>M. sacchariflorus</v>
          </cell>
        </row>
        <row r="18">
          <cell r="F18">
            <v>21.1</v>
          </cell>
        </row>
        <row r="18">
          <cell r="J18" t="str">
            <v>Q47652</v>
          </cell>
          <cell r="K18" t="str">
            <v>wild</v>
          </cell>
        </row>
        <row r="18">
          <cell r="M18" t="str">
            <v>Russia</v>
          </cell>
          <cell r="N18" t="str">
            <v>Khabarovsk Krai</v>
          </cell>
        </row>
        <row r="18">
          <cell r="P18" t="str">
            <v>Near Gasse Lake</v>
          </cell>
          <cell r="Q18" t="str">
            <v>E. Sacks, E. Dzyubenko, L. Bagmet, A. Sabitov</v>
          </cell>
          <cell r="R18">
            <v>41162</v>
          </cell>
        </row>
        <row r="18">
          <cell r="V18">
            <v>64</v>
          </cell>
        </row>
        <row r="18">
          <cell r="X18" t="str">
            <v>UI</v>
          </cell>
          <cell r="Y18">
            <v>0</v>
          </cell>
          <cell r="Z18">
            <v>0</v>
          </cell>
          <cell r="AA18">
            <v>41184</v>
          </cell>
          <cell r="AB18">
            <v>41919</v>
          </cell>
          <cell r="AC18">
            <v>6</v>
          </cell>
          <cell r="AD18">
            <v>42094</v>
          </cell>
          <cell r="AE18">
            <v>8</v>
          </cell>
          <cell r="AF18">
            <v>2</v>
          </cell>
        </row>
        <row r="18">
          <cell r="AH18">
            <v>42095</v>
          </cell>
          <cell r="AI18">
            <v>8</v>
          </cell>
        </row>
        <row r="18">
          <cell r="AK18">
            <v>42005</v>
          </cell>
        </row>
        <row r="18">
          <cell r="AN18">
            <v>4</v>
          </cell>
          <cell r="AO18">
            <v>42079</v>
          </cell>
        </row>
        <row r="18">
          <cell r="AR18">
            <v>42086</v>
          </cell>
          <cell r="AS18">
            <v>4</v>
          </cell>
          <cell r="AT18" t="str">
            <v>Y</v>
          </cell>
        </row>
        <row r="18">
          <cell r="AX18" t="str">
            <v>Y</v>
          </cell>
          <cell r="AY18">
            <v>49.06449</v>
          </cell>
          <cell r="AZ18">
            <v>136.51756</v>
          </cell>
          <cell r="BA18">
            <v>21</v>
          </cell>
          <cell r="BB18">
            <v>2.1</v>
          </cell>
          <cell r="BC18">
            <v>3</v>
          </cell>
          <cell r="BD18" t="str">
            <v>2x</v>
          </cell>
          <cell r="BE18">
            <v>4.40161527165933</v>
          </cell>
        </row>
        <row r="18">
          <cell r="BH18" t="str">
            <v>IL</v>
          </cell>
          <cell r="BI18">
            <v>42325</v>
          </cell>
          <cell r="BJ18">
            <v>17.6904</v>
          </cell>
        </row>
        <row r="18">
          <cell r="BL18" t="str">
            <v>N</v>
          </cell>
          <cell r="BM18">
            <v>7</v>
          </cell>
          <cell r="BN18">
            <v>4</v>
          </cell>
          <cell r="BO18" t="str">
            <v>Korea/NE China/Russia diploids</v>
          </cell>
          <cell r="BP18">
            <v>2</v>
          </cell>
          <cell r="BQ18" t="str">
            <v>Korea/NE China/Russia diploids</v>
          </cell>
          <cell r="BR18">
            <v>0.001</v>
          </cell>
          <cell r="BS18">
            <v>0.027</v>
          </cell>
          <cell r="BT18">
            <v>0.003</v>
          </cell>
          <cell r="BU18">
            <v>0.918</v>
          </cell>
          <cell r="BV18">
            <v>0.026</v>
          </cell>
          <cell r="BW18">
            <v>0.002</v>
          </cell>
          <cell r="BX18">
            <v>0.023</v>
          </cell>
          <cell r="BY18">
            <v>296</v>
          </cell>
          <cell r="BZ18">
            <v>307</v>
          </cell>
          <cell r="CA18">
            <v>267</v>
          </cell>
          <cell r="CB18">
            <v>285</v>
          </cell>
          <cell r="CC18">
            <v>248</v>
          </cell>
          <cell r="CD18">
            <v>193</v>
          </cell>
          <cell r="CE18">
            <v>214</v>
          </cell>
          <cell r="CF18">
            <v>223</v>
          </cell>
          <cell r="CG18">
            <v>226</v>
          </cell>
          <cell r="CH18">
            <v>259</v>
          </cell>
          <cell r="CI18">
            <v>0.107209940760006</v>
          </cell>
          <cell r="CJ18">
            <v>0.140119760479042</v>
          </cell>
          <cell r="CK18" t="str">
            <v>2x</v>
          </cell>
          <cell r="CL18" t="str">
            <v>RU2012-036-8</v>
          </cell>
          <cell r="CM18" t="str">
            <v>Q47652</v>
          </cell>
          <cell r="CN18" t="str">
            <v>Q47652</v>
          </cell>
          <cell r="CO18">
            <v>41919</v>
          </cell>
          <cell r="CP18" t="str">
            <v>Y</v>
          </cell>
          <cell r="CQ18">
            <v>3</v>
          </cell>
          <cell r="CR18">
            <v>3</v>
          </cell>
          <cell r="CS18" t="str">
            <v>SAMN05725763</v>
          </cell>
          <cell r="CT18">
            <v>41919</v>
          </cell>
          <cell r="CU18" t="str">
            <v>Y</v>
          </cell>
        </row>
        <row r="18">
          <cell r="CY18">
            <v>15.3700000000004</v>
          </cell>
          <cell r="CZ18">
            <v>115.8874813</v>
          </cell>
          <cell r="DA18">
            <v>218.789850399996</v>
          </cell>
          <cell r="DB18">
            <v>157.963141244064</v>
          </cell>
          <cell r="DC18">
            <v>325.568404945111</v>
          </cell>
          <cell r="DD18">
            <v>352.094141182161</v>
          </cell>
          <cell r="DE18">
            <v>119.913438911024</v>
          </cell>
          <cell r="DF18">
            <v>285.452952267631</v>
          </cell>
          <cell r="DG18">
            <v>323.932781565194</v>
          </cell>
          <cell r="DH18">
            <v>0.0683111111111112</v>
          </cell>
          <cell r="DI18">
            <v>0.515055472444447</v>
          </cell>
          <cell r="DJ18">
            <v>0.972399335111102</v>
          </cell>
          <cell r="DK18">
            <v>0.702058405529176</v>
          </cell>
          <cell r="DL18">
            <v>1.44542276734015</v>
          </cell>
          <cell r="DM18">
            <v>1.56157299263267</v>
          </cell>
          <cell r="DN18">
            <v>0.534286211410917</v>
          </cell>
          <cell r="DO18">
            <v>1.26750792598511</v>
          </cell>
          <cell r="DP18">
            <v>1.43719643293985</v>
          </cell>
          <cell r="DQ18">
            <v>103.8</v>
          </cell>
          <cell r="DR18">
            <v>89.9999999999994</v>
          </cell>
          <cell r="DS18">
            <v>107.199999998331</v>
          </cell>
          <cell r="DT18">
            <v>140.548300766551</v>
          </cell>
          <cell r="DU18">
            <v>156.762519901442</v>
          </cell>
          <cell r="DV18">
            <v>135.976405012765</v>
          </cell>
          <cell r="DW18">
            <v>147.927135527996</v>
          </cell>
          <cell r="DX18">
            <v>2.40000000000001</v>
          </cell>
          <cell r="DY18">
            <v>1.20000000000001</v>
          </cell>
          <cell r="DZ18">
            <v>4.02057800534069</v>
          </cell>
          <cell r="EA18">
            <v>3.57164091300159</v>
          </cell>
          <cell r="EB18">
            <v>3.74045399672906</v>
          </cell>
          <cell r="EC18">
            <v>3.04637082925502</v>
          </cell>
        </row>
        <row r="19">
          <cell r="C19" t="str">
            <v>RU2012-040</v>
          </cell>
          <cell r="D19" t="str">
            <v>M. sacchariflorus</v>
          </cell>
        </row>
        <row r="19">
          <cell r="F19">
            <v>25.1</v>
          </cell>
        </row>
        <row r="19">
          <cell r="J19" t="str">
            <v>Q47653</v>
          </cell>
          <cell r="K19" t="str">
            <v>wild</v>
          </cell>
        </row>
        <row r="19">
          <cell r="M19" t="str">
            <v>Russia</v>
          </cell>
          <cell r="N19" t="str">
            <v>Khabarovsk Krai</v>
          </cell>
        </row>
        <row r="19">
          <cell r="Q19" t="str">
            <v>E. Sacks, E. Dzyubenko, L. Bagmet, A. Sabitov</v>
          </cell>
          <cell r="R19">
            <v>41163</v>
          </cell>
        </row>
        <row r="19">
          <cell r="V19">
            <v>156</v>
          </cell>
        </row>
        <row r="19">
          <cell r="X19" t="str">
            <v>UI</v>
          </cell>
          <cell r="Y19">
            <v>0</v>
          </cell>
          <cell r="Z19">
            <v>0</v>
          </cell>
          <cell r="AA19">
            <v>41184</v>
          </cell>
          <cell r="AB19">
            <v>41669</v>
          </cell>
          <cell r="AC19">
            <v>6</v>
          </cell>
          <cell r="AD19">
            <v>42094</v>
          </cell>
          <cell r="AE19">
            <v>8</v>
          </cell>
          <cell r="AF19">
            <v>8</v>
          </cell>
        </row>
        <row r="19">
          <cell r="AH19">
            <v>42095</v>
          </cell>
          <cell r="AI19">
            <v>8</v>
          </cell>
        </row>
        <row r="19">
          <cell r="AK19">
            <v>42005</v>
          </cell>
        </row>
        <row r="19">
          <cell r="AN19">
            <v>4</v>
          </cell>
          <cell r="AO19">
            <v>42079</v>
          </cell>
        </row>
        <row r="19">
          <cell r="AR19">
            <v>42086</v>
          </cell>
          <cell r="AS19">
            <v>4</v>
          </cell>
          <cell r="AT19" t="str">
            <v>Y</v>
          </cell>
        </row>
        <row r="19">
          <cell r="AX19" t="str">
            <v>Y</v>
          </cell>
          <cell r="AY19">
            <v>49.33109</v>
          </cell>
          <cell r="AZ19">
            <v>136.5199</v>
          </cell>
          <cell r="BA19">
            <v>24</v>
          </cell>
          <cell r="BB19">
            <v>1.69</v>
          </cell>
          <cell r="BC19">
            <v>4</v>
          </cell>
          <cell r="BD19" t="str">
            <v>2x</v>
          </cell>
          <cell r="BE19">
            <v>4.55172413793104</v>
          </cell>
          <cell r="BF19" t="str">
            <v>Y</v>
          </cell>
          <cell r="BG19">
            <v>41609</v>
          </cell>
          <cell r="BH19" t="str">
            <v>AU</v>
          </cell>
        </row>
        <row r="19">
          <cell r="BL19" t="str">
            <v>N</v>
          </cell>
          <cell r="BM19">
            <v>7</v>
          </cell>
          <cell r="BN19">
            <v>4</v>
          </cell>
          <cell r="BO19" t="str">
            <v>Korea/NE China/Russia diploids</v>
          </cell>
          <cell r="BP19">
            <v>2</v>
          </cell>
          <cell r="BQ19" t="str">
            <v>Korea/NE China/Russia diploids</v>
          </cell>
          <cell r="BR19">
            <v>0.001</v>
          </cell>
          <cell r="BS19">
            <v>0.002</v>
          </cell>
          <cell r="BT19">
            <v>0.001</v>
          </cell>
          <cell r="BU19">
            <v>0.993</v>
          </cell>
          <cell r="BV19">
            <v>0.002</v>
          </cell>
          <cell r="BW19">
            <v>0.001</v>
          </cell>
          <cell r="BX19">
            <v>0</v>
          </cell>
          <cell r="BY19">
            <v>296</v>
          </cell>
          <cell r="BZ19">
            <v>307</v>
          </cell>
          <cell r="CA19">
            <v>266</v>
          </cell>
          <cell r="CB19">
            <v>283</v>
          </cell>
          <cell r="CC19">
            <v>248</v>
          </cell>
          <cell r="CD19">
            <v>193</v>
          </cell>
          <cell r="CE19">
            <v>213</v>
          </cell>
          <cell r="CF19">
            <v>224</v>
          </cell>
          <cell r="CG19">
            <v>226</v>
          </cell>
          <cell r="CH19">
            <v>259</v>
          </cell>
          <cell r="CI19">
            <v>0.242595000722439</v>
          </cell>
          <cell r="CJ19">
            <v>0.105074399084319</v>
          </cell>
          <cell r="CK19" t="str">
            <v>2x</v>
          </cell>
        </row>
        <row r="19">
          <cell r="CM19" t="str">
            <v>Q47653</v>
          </cell>
          <cell r="CN19" t="str">
            <v>Q47653</v>
          </cell>
          <cell r="CO19">
            <v>41669</v>
          </cell>
          <cell r="CP19" t="str">
            <v>Y</v>
          </cell>
          <cell r="CQ19">
            <v>3</v>
          </cell>
          <cell r="CR19">
            <v>3</v>
          </cell>
          <cell r="CS19" t="str">
            <v>SAMN04033212</v>
          </cell>
          <cell r="CT19">
            <v>41669</v>
          </cell>
          <cell r="CU19" t="str">
            <v>Y</v>
          </cell>
        </row>
        <row r="19">
          <cell r="CY19">
            <v>124.020674900001</v>
          </cell>
          <cell r="CZ19">
            <v>171.9025619</v>
          </cell>
          <cell r="DA19">
            <v>492.743000899995</v>
          </cell>
          <cell r="DB19">
            <v>77.9122345095121</v>
          </cell>
          <cell r="DC19">
            <v>270.827029531947</v>
          </cell>
          <cell r="DD19">
            <v>351.638158919742</v>
          </cell>
          <cell r="DE19">
            <v>79.9019701341776</v>
          </cell>
          <cell r="DF19">
            <v>259.531927581857</v>
          </cell>
          <cell r="DG19">
            <v>362.074532754217</v>
          </cell>
          <cell r="DH19">
            <v>0.551202999555555</v>
          </cell>
          <cell r="DI19">
            <v>0.764011386222224</v>
          </cell>
          <cell r="DJ19">
            <v>2.18996889288889</v>
          </cell>
          <cell r="DK19">
            <v>0.346276597820056</v>
          </cell>
          <cell r="DL19">
            <v>1.20440689059593</v>
          </cell>
          <cell r="DM19">
            <v>1.42718068326636</v>
          </cell>
          <cell r="DN19">
            <v>0.355864750382985</v>
          </cell>
          <cell r="DO19">
            <v>1.15401266284853</v>
          </cell>
          <cell r="DP19">
            <v>1.48487988039279</v>
          </cell>
          <cell r="DQ19">
            <v>119.8</v>
          </cell>
          <cell r="DR19">
            <v>118.4</v>
          </cell>
          <cell r="DS19">
            <v>105.299999998429</v>
          </cell>
          <cell r="DT19">
            <v>126.269690321155</v>
          </cell>
          <cell r="DU19">
            <v>170.899039355096</v>
          </cell>
          <cell r="DV19">
            <v>125.970393226416</v>
          </cell>
          <cell r="DW19">
            <v>165.23089436994</v>
          </cell>
          <cell r="DX19">
            <v>2.90000000000001</v>
          </cell>
          <cell r="DY19">
            <v>2.70000000000003</v>
          </cell>
          <cell r="DZ19">
            <v>3.75467382547578</v>
          </cell>
          <cell r="EA19">
            <v>3.86315664921151</v>
          </cell>
          <cell r="EB19">
            <v>3.64188204452603</v>
          </cell>
          <cell r="EC19">
            <v>3.7206833702822</v>
          </cell>
        </row>
        <row r="20">
          <cell r="C20" t="str">
            <v>RU2012-041</v>
          </cell>
          <cell r="D20" t="str">
            <v>M. sacchariflorus</v>
          </cell>
        </row>
        <row r="20">
          <cell r="F20">
            <v>25.1</v>
          </cell>
        </row>
        <row r="20">
          <cell r="J20" t="str">
            <v>Q47654</v>
          </cell>
          <cell r="K20" t="str">
            <v>wild</v>
          </cell>
        </row>
        <row r="20">
          <cell r="M20" t="str">
            <v>Russia</v>
          </cell>
          <cell r="N20" t="str">
            <v>Khabarovsk Krai</v>
          </cell>
        </row>
        <row r="20">
          <cell r="Q20" t="str">
            <v>E. Sacks, E. Dzyubenko, L. Bagmet, A. Sabitov</v>
          </cell>
          <cell r="R20">
            <v>41163</v>
          </cell>
        </row>
        <row r="20">
          <cell r="V20">
            <v>64</v>
          </cell>
        </row>
        <row r="20">
          <cell r="X20" t="str">
            <v>UI</v>
          </cell>
          <cell r="Y20">
            <v>0</v>
          </cell>
          <cell r="Z20">
            <v>0</v>
          </cell>
          <cell r="AA20">
            <v>41184</v>
          </cell>
          <cell r="AB20">
            <v>41669</v>
          </cell>
          <cell r="AC20">
            <v>6</v>
          </cell>
          <cell r="AD20">
            <v>42094</v>
          </cell>
          <cell r="AE20">
            <v>8</v>
          </cell>
          <cell r="AF20">
            <v>6</v>
          </cell>
        </row>
        <row r="20">
          <cell r="AH20">
            <v>42095</v>
          </cell>
          <cell r="AI20">
            <v>8</v>
          </cell>
        </row>
        <row r="20">
          <cell r="AK20">
            <v>42079</v>
          </cell>
        </row>
        <row r="20">
          <cell r="AN20">
            <v>5</v>
          </cell>
          <cell r="AO20">
            <v>42079</v>
          </cell>
        </row>
        <row r="20">
          <cell r="AR20">
            <v>42086</v>
          </cell>
          <cell r="AS20">
            <v>4</v>
          </cell>
          <cell r="AT20" t="str">
            <v>Y</v>
          </cell>
        </row>
        <row r="20">
          <cell r="AX20" t="str">
            <v>Y</v>
          </cell>
          <cell r="AY20">
            <v>49.3312</v>
          </cell>
          <cell r="AZ20">
            <v>136.52007</v>
          </cell>
          <cell r="BA20">
            <v>20</v>
          </cell>
          <cell r="BB20">
            <v>1.81</v>
          </cell>
          <cell r="BC20">
            <v>3</v>
          </cell>
        </row>
        <row r="20">
          <cell r="BH20" t="str">
            <v>IL</v>
          </cell>
          <cell r="BI20">
            <v>42325</v>
          </cell>
          <cell r="BJ20">
            <v>13.0968</v>
          </cell>
        </row>
        <row r="20">
          <cell r="BL20" t="str">
            <v>N</v>
          </cell>
          <cell r="BM20">
            <v>7</v>
          </cell>
          <cell r="BN20">
            <v>4</v>
          </cell>
          <cell r="BO20" t="str">
            <v>Korea/NE China/Russia diploids</v>
          </cell>
          <cell r="BP20">
            <v>2</v>
          </cell>
          <cell r="BQ20" t="str">
            <v>Korea/NE China/Russia diploids</v>
          </cell>
          <cell r="BR20">
            <v>0</v>
          </cell>
          <cell r="BS20">
            <v>0.028</v>
          </cell>
          <cell r="BT20">
            <v>0.002</v>
          </cell>
          <cell r="BU20">
            <v>0.958</v>
          </cell>
          <cell r="BV20">
            <v>0.005</v>
          </cell>
          <cell r="BW20">
            <v>0.002</v>
          </cell>
          <cell r="BX20">
            <v>0.005</v>
          </cell>
          <cell r="BY20">
            <v>296</v>
          </cell>
          <cell r="BZ20">
            <v>307</v>
          </cell>
          <cell r="CA20">
            <v>266</v>
          </cell>
          <cell r="CB20">
            <v>283</v>
          </cell>
          <cell r="CC20">
            <v>248</v>
          </cell>
          <cell r="CD20">
            <v>193</v>
          </cell>
          <cell r="CE20">
            <v>213</v>
          </cell>
          <cell r="CF20">
            <v>224</v>
          </cell>
          <cell r="CG20">
            <v>226</v>
          </cell>
          <cell r="CH20">
            <v>259</v>
          </cell>
          <cell r="CI20">
            <v>0.137292298800751</v>
          </cell>
          <cell r="CJ20">
            <v>0.118275607958733</v>
          </cell>
          <cell r="CK20" t="str">
            <v>2x</v>
          </cell>
        </row>
        <row r="20">
          <cell r="CM20" t="str">
            <v>Q47654</v>
          </cell>
          <cell r="CN20" t="str">
            <v>Q47654</v>
          </cell>
          <cell r="CO20">
            <v>41669</v>
          </cell>
          <cell r="CP20" t="str">
            <v>Y</v>
          </cell>
          <cell r="CQ20">
            <v>3</v>
          </cell>
          <cell r="CR20">
            <v>3</v>
          </cell>
          <cell r="CS20" t="str">
            <v>SAMN05725764</v>
          </cell>
          <cell r="CT20">
            <v>41669</v>
          </cell>
          <cell r="CU20" t="str">
            <v>Y</v>
          </cell>
        </row>
        <row r="20">
          <cell r="CW20" t="str">
            <v>X</v>
          </cell>
        </row>
        <row r="20">
          <cell r="CY20">
            <v>7.33000000000017</v>
          </cell>
          <cell r="CZ20">
            <v>48.0200000000001</v>
          </cell>
          <cell r="DA20">
            <v>81.084563759999</v>
          </cell>
          <cell r="DB20">
            <v>91.4186715320202</v>
          </cell>
          <cell r="DC20">
            <v>217.625283020088</v>
          </cell>
          <cell r="DD20">
            <v>408.121016336419</v>
          </cell>
          <cell r="DE20">
            <v>68.3836434071165</v>
          </cell>
          <cell r="DF20">
            <v>189.181842092351</v>
          </cell>
          <cell r="DG20">
            <v>340.959252731919</v>
          </cell>
          <cell r="DH20">
            <v>0.032577777777778</v>
          </cell>
          <cell r="DI20">
            <v>0.213422222222223</v>
          </cell>
          <cell r="DJ20">
            <v>0.360375838933333</v>
          </cell>
          <cell r="DK20">
            <v>0.406305206808981</v>
          </cell>
          <cell r="DL20">
            <v>0.967424367921093</v>
          </cell>
          <cell r="DM20">
            <v>1.81433075070569</v>
          </cell>
          <cell r="DN20">
            <v>0.304628724370998</v>
          </cell>
          <cell r="DO20">
            <v>0.840941798957421</v>
          </cell>
          <cell r="DP20">
            <v>1.51574965873689</v>
          </cell>
          <cell r="DQ20">
            <v>69.8</v>
          </cell>
          <cell r="DR20">
            <v>109</v>
          </cell>
          <cell r="DS20">
            <v>76.1999999994053</v>
          </cell>
          <cell r="DT20">
            <v>126.784451864733</v>
          </cell>
          <cell r="DU20">
            <v>166.091073237547</v>
          </cell>
          <cell r="DV20">
            <v>119.724439442249</v>
          </cell>
          <cell r="DW20">
            <v>160.070407761675</v>
          </cell>
          <cell r="DX20">
            <v>1.3</v>
          </cell>
          <cell r="DY20">
            <v>2.30000000000002</v>
          </cell>
          <cell r="DZ20">
            <v>4.06427094675787</v>
          </cell>
          <cell r="EA20">
            <v>2.97905397412868</v>
          </cell>
          <cell r="EB20">
            <v>3.38833996426691</v>
          </cell>
          <cell r="EC20">
            <v>2.90290726398654</v>
          </cell>
        </row>
        <row r="21">
          <cell r="C21" t="str">
            <v>RU2012-042</v>
          </cell>
          <cell r="D21" t="str">
            <v>M. sacchariflorus</v>
          </cell>
        </row>
        <row r="21">
          <cell r="F21">
            <v>25.1</v>
          </cell>
        </row>
        <row r="21">
          <cell r="J21" t="str">
            <v>Q47655</v>
          </cell>
          <cell r="K21" t="str">
            <v>wild</v>
          </cell>
        </row>
        <row r="21">
          <cell r="M21" t="str">
            <v>Russia</v>
          </cell>
          <cell r="N21" t="str">
            <v>Khabarovsk Krai</v>
          </cell>
        </row>
        <row r="21">
          <cell r="Q21" t="str">
            <v>E. Sacks, E. Dzyubenko, L. Bagmet, A. Sabitov</v>
          </cell>
          <cell r="R21">
            <v>41163</v>
          </cell>
        </row>
        <row r="21">
          <cell r="V21">
            <v>288</v>
          </cell>
        </row>
        <row r="21">
          <cell r="X21" t="str">
            <v>UI</v>
          </cell>
          <cell r="Y21">
            <v>0</v>
          </cell>
          <cell r="Z21">
            <v>0</v>
          </cell>
          <cell r="AA21">
            <v>41184</v>
          </cell>
          <cell r="AB21">
            <v>41919</v>
          </cell>
          <cell r="AC21">
            <v>6</v>
          </cell>
          <cell r="AD21">
            <v>42094</v>
          </cell>
          <cell r="AE21">
            <v>8</v>
          </cell>
          <cell r="AF21">
            <v>0</v>
          </cell>
        </row>
        <row r="21">
          <cell r="AH21">
            <v>42095</v>
          </cell>
          <cell r="AI21">
            <v>8</v>
          </cell>
        </row>
        <row r="21">
          <cell r="AK21">
            <v>42005</v>
          </cell>
        </row>
        <row r="21">
          <cell r="AN21">
            <v>4</v>
          </cell>
          <cell r="AO21">
            <v>42079</v>
          </cell>
        </row>
        <row r="21">
          <cell r="AR21">
            <v>42086</v>
          </cell>
          <cell r="AS21">
            <v>4</v>
          </cell>
          <cell r="AT21" t="str">
            <v>Y</v>
          </cell>
        </row>
        <row r="21">
          <cell r="AX21" t="str">
            <v>Y</v>
          </cell>
          <cell r="AY21">
            <v>49.33118</v>
          </cell>
          <cell r="AZ21">
            <v>136.52017</v>
          </cell>
          <cell r="BA21">
            <v>25</v>
          </cell>
          <cell r="BB21">
            <v>1.82</v>
          </cell>
          <cell r="BC21">
            <v>5</v>
          </cell>
          <cell r="BD21" t="str">
            <v>2x</v>
          </cell>
          <cell r="BE21">
            <v>4.61607142857143</v>
          </cell>
          <cell r="BF21" t="str">
            <v>Y</v>
          </cell>
          <cell r="BG21">
            <v>41609</v>
          </cell>
          <cell r="BH21" t="str">
            <v>AU</v>
          </cell>
        </row>
        <row r="21">
          <cell r="BL21" t="str">
            <v>N</v>
          </cell>
          <cell r="BM21">
            <v>7</v>
          </cell>
          <cell r="BN21">
            <v>4</v>
          </cell>
          <cell r="BO21" t="str">
            <v>Korea/NE China/Russia diploids</v>
          </cell>
          <cell r="BP21">
            <v>2</v>
          </cell>
          <cell r="BQ21" t="str">
            <v>Korea/NE China/Russia diploids</v>
          </cell>
          <cell r="BR21">
            <v>0.003</v>
          </cell>
          <cell r="BS21">
            <v>0</v>
          </cell>
          <cell r="BT21">
            <v>0.001</v>
          </cell>
          <cell r="BU21">
            <v>0.993</v>
          </cell>
          <cell r="BV21">
            <v>0.002</v>
          </cell>
          <cell r="BW21">
            <v>0.001</v>
          </cell>
          <cell r="BX21">
            <v>0</v>
          </cell>
          <cell r="BY21">
            <v>296</v>
          </cell>
          <cell r="BZ21">
            <v>307</v>
          </cell>
          <cell r="CA21">
            <v>266</v>
          </cell>
          <cell r="CB21">
            <v>283</v>
          </cell>
          <cell r="CC21">
            <v>248</v>
          </cell>
          <cell r="CD21">
            <v>193</v>
          </cell>
          <cell r="CE21">
            <v>213</v>
          </cell>
          <cell r="CF21">
            <v>224</v>
          </cell>
          <cell r="CG21">
            <v>226</v>
          </cell>
          <cell r="CH21">
            <v>259</v>
          </cell>
          <cell r="CI21">
            <v>0.221615373500939</v>
          </cell>
          <cell r="CJ21">
            <v>0.111375111375111</v>
          </cell>
          <cell r="CK21" t="str">
            <v>2x</v>
          </cell>
        </row>
        <row r="21">
          <cell r="CM21" t="str">
            <v>Q47655</v>
          </cell>
          <cell r="CN21" t="str">
            <v>Q47655</v>
          </cell>
          <cell r="CO21">
            <v>41919</v>
          </cell>
          <cell r="CP21" t="str">
            <v>Y</v>
          </cell>
          <cell r="CQ21">
            <v>3</v>
          </cell>
          <cell r="CR21">
            <v>3</v>
          </cell>
          <cell r="CS21" t="str">
            <v>SAMN04033213</v>
          </cell>
          <cell r="CT21">
            <v>41919</v>
          </cell>
          <cell r="CU21" t="str">
            <v>Y</v>
          </cell>
        </row>
        <row r="21">
          <cell r="CY21" t="str">
            <v>NA</v>
          </cell>
          <cell r="CZ21" t="str">
            <v>NA</v>
          </cell>
          <cell r="DA21" t="str">
            <v>NA</v>
          </cell>
          <cell r="DB21">
            <v>85.7107147805327</v>
          </cell>
          <cell r="DC21">
            <v>187.873752858538</v>
          </cell>
          <cell r="DD21">
            <v>208.486787472971</v>
          </cell>
          <cell r="DE21">
            <v>86.5638511972985</v>
          </cell>
          <cell r="DF21">
            <v>181.527791467352</v>
          </cell>
          <cell r="DG21">
            <v>209.751224184236</v>
          </cell>
          <cell r="DH21" t="str">
            <v>NA</v>
          </cell>
          <cell r="DI21" t="str">
            <v>NA</v>
          </cell>
          <cell r="DJ21" t="str">
            <v>NA</v>
          </cell>
          <cell r="DK21">
            <v>0.380936510135704</v>
          </cell>
          <cell r="DL21">
            <v>0.835261205770428</v>
          </cell>
          <cell r="DM21">
            <v>0.926814882509712</v>
          </cell>
          <cell r="DN21">
            <v>0.383020822332167</v>
          </cell>
          <cell r="DO21">
            <v>0.807082133331371</v>
          </cell>
          <cell r="DP21">
            <v>0.93249452652696</v>
          </cell>
          <cell r="DQ21" t="str">
            <v>NA</v>
          </cell>
          <cell r="DR21" t="str">
            <v>NA</v>
          </cell>
          <cell r="DS21" t="str">
            <v>NA</v>
          </cell>
          <cell r="DT21">
            <v>101.371357352859</v>
          </cell>
          <cell r="DU21">
            <v>87.2099725504681</v>
          </cell>
          <cell r="DV21">
            <v>99.5656942250936</v>
          </cell>
          <cell r="DW21">
            <v>84.0463084247811</v>
          </cell>
          <cell r="DX21" t="str">
            <v>NA</v>
          </cell>
          <cell r="DY21" t="str">
            <v>NA</v>
          </cell>
          <cell r="DZ21">
            <v>2.39869146740675</v>
          </cell>
          <cell r="EA21">
            <v>2.17282045348421</v>
          </cell>
          <cell r="EB21">
            <v>2.32360933241299</v>
          </cell>
          <cell r="EC21">
            <v>2.11318939602091</v>
          </cell>
        </row>
        <row r="22">
          <cell r="C22" t="str">
            <v>RU2012-044</v>
          </cell>
          <cell r="D22" t="str">
            <v>M. sacchariflorus</v>
          </cell>
        </row>
        <row r="22">
          <cell r="F22">
            <v>25.1</v>
          </cell>
        </row>
        <row r="22">
          <cell r="J22" t="str">
            <v>Q47657</v>
          </cell>
          <cell r="K22" t="str">
            <v>wild</v>
          </cell>
        </row>
        <row r="22">
          <cell r="M22" t="str">
            <v>Russia</v>
          </cell>
          <cell r="N22" t="str">
            <v>Khabarovsk Krai</v>
          </cell>
        </row>
        <row r="22">
          <cell r="Q22" t="str">
            <v>E. Sacks, E. Dzyubenko, L. Bagmet, A. Sabitov</v>
          </cell>
          <cell r="R22">
            <v>41163</v>
          </cell>
          <cell r="S22" t="str">
            <v>Dark Loam soil</v>
          </cell>
        </row>
        <row r="22">
          <cell r="V22">
            <v>124</v>
          </cell>
        </row>
        <row r="22">
          <cell r="X22" t="str">
            <v>UI</v>
          </cell>
          <cell r="Y22">
            <v>0</v>
          </cell>
          <cell r="Z22">
            <v>0</v>
          </cell>
          <cell r="AA22">
            <v>41184</v>
          </cell>
          <cell r="AB22">
            <v>41669</v>
          </cell>
          <cell r="AC22">
            <v>6</v>
          </cell>
          <cell r="AD22">
            <v>42094</v>
          </cell>
          <cell r="AE22">
            <v>8</v>
          </cell>
          <cell r="AF22">
            <v>6</v>
          </cell>
        </row>
        <row r="22">
          <cell r="AH22">
            <v>42095</v>
          </cell>
          <cell r="AI22">
            <v>8</v>
          </cell>
        </row>
        <row r="22">
          <cell r="AK22">
            <v>42005</v>
          </cell>
        </row>
        <row r="22">
          <cell r="AN22">
            <v>4</v>
          </cell>
          <cell r="AO22">
            <v>42079</v>
          </cell>
        </row>
        <row r="22">
          <cell r="AR22">
            <v>42086</v>
          </cell>
          <cell r="AS22">
            <v>4</v>
          </cell>
          <cell r="AT22" t="str">
            <v>Y</v>
          </cell>
        </row>
        <row r="22">
          <cell r="AX22" t="str">
            <v>Y</v>
          </cell>
          <cell r="AY22">
            <v>49.33242</v>
          </cell>
          <cell r="AZ22">
            <v>136.52132</v>
          </cell>
          <cell r="BA22">
            <v>24</v>
          </cell>
          <cell r="BB22">
            <v>1.95</v>
          </cell>
          <cell r="BC22">
            <v>3</v>
          </cell>
          <cell r="BD22" t="str">
            <v>2x</v>
          </cell>
          <cell r="BE22">
            <v>4.71715328467153</v>
          </cell>
          <cell r="BF22" t="str">
            <v>Y</v>
          </cell>
          <cell r="BG22">
            <v>41609</v>
          </cell>
          <cell r="BH22" t="str">
            <v>AU</v>
          </cell>
        </row>
        <row r="22">
          <cell r="BL22" t="str">
            <v>N</v>
          </cell>
          <cell r="BM22">
            <v>7</v>
          </cell>
          <cell r="BN22">
            <v>4</v>
          </cell>
          <cell r="BO22" t="str">
            <v>Korea/NE China/Russia diploids</v>
          </cell>
          <cell r="BP22">
            <v>2</v>
          </cell>
          <cell r="BQ22" t="str">
            <v>Korea/NE China/Russia diploids</v>
          </cell>
          <cell r="BR22">
            <v>0.003</v>
          </cell>
          <cell r="BS22">
            <v>0.001</v>
          </cell>
          <cell r="BT22">
            <v>0.002</v>
          </cell>
          <cell r="BU22">
            <v>0.982</v>
          </cell>
          <cell r="BV22">
            <v>0.004</v>
          </cell>
          <cell r="BW22">
            <v>0.006</v>
          </cell>
          <cell r="BX22">
            <v>0.002</v>
          </cell>
          <cell r="BY22">
            <v>296</v>
          </cell>
          <cell r="BZ22">
            <v>307</v>
          </cell>
          <cell r="CA22">
            <v>267</v>
          </cell>
          <cell r="CB22">
            <v>284</v>
          </cell>
          <cell r="CC22">
            <v>248</v>
          </cell>
          <cell r="CD22">
            <v>193</v>
          </cell>
          <cell r="CE22">
            <v>214</v>
          </cell>
          <cell r="CF22">
            <v>223</v>
          </cell>
          <cell r="CG22">
            <v>226</v>
          </cell>
          <cell r="CH22">
            <v>259</v>
          </cell>
          <cell r="CI22">
            <v>0.19361363964745</v>
          </cell>
          <cell r="CJ22">
            <v>0.110016126142268</v>
          </cell>
          <cell r="CK22" t="str">
            <v>2x</v>
          </cell>
          <cell r="CL22" t="str">
            <v>RU2012-044-5</v>
          </cell>
          <cell r="CM22" t="str">
            <v>Q47657</v>
          </cell>
          <cell r="CN22" t="str">
            <v>Q47657</v>
          </cell>
          <cell r="CO22">
            <v>41669</v>
          </cell>
          <cell r="CP22" t="str">
            <v>Y</v>
          </cell>
          <cell r="CQ22">
            <v>3</v>
          </cell>
          <cell r="CR22">
            <v>3</v>
          </cell>
          <cell r="CS22" t="str">
            <v>SAMN04033215</v>
          </cell>
          <cell r="CT22">
            <v>41669</v>
          </cell>
          <cell r="CU22" t="str">
            <v>Y</v>
          </cell>
        </row>
        <row r="22">
          <cell r="CY22" t="str">
            <v>NA</v>
          </cell>
          <cell r="CZ22" t="str">
            <v>NA</v>
          </cell>
          <cell r="DA22" t="str">
            <v>NA</v>
          </cell>
          <cell r="DB22">
            <v>28.1911508874914</v>
          </cell>
          <cell r="DC22">
            <v>88.3617771525792</v>
          </cell>
          <cell r="DD22">
            <v>134.723935438687</v>
          </cell>
          <cell r="DE22">
            <v>27.2504191506266</v>
          </cell>
          <cell r="DF22">
            <v>81.7767137313854</v>
          </cell>
          <cell r="DG22">
            <v>130.72972326168</v>
          </cell>
          <cell r="DH22" t="str">
            <v>NA</v>
          </cell>
          <cell r="DI22" t="str">
            <v>NA</v>
          </cell>
          <cell r="DJ22" t="str">
            <v>NA</v>
          </cell>
          <cell r="DK22">
            <v>0.125294003944408</v>
          </cell>
          <cell r="DL22">
            <v>0.392277042801474</v>
          </cell>
          <cell r="DM22">
            <v>0.597086933555386</v>
          </cell>
          <cell r="DN22">
            <v>0.120752240766831</v>
          </cell>
          <cell r="DO22">
            <v>0.363076666237864</v>
          </cell>
          <cell r="DP22">
            <v>0.579563833349727</v>
          </cell>
          <cell r="DQ22" t="str">
            <v>NA</v>
          </cell>
          <cell r="DR22" t="str">
            <v>NA</v>
          </cell>
          <cell r="DS22" t="str">
            <v>NA</v>
          </cell>
          <cell r="DT22">
            <v>107.895649555594</v>
          </cell>
          <cell r="DU22">
            <v>129.433322661441</v>
          </cell>
          <cell r="DV22">
            <v>105.577711947164</v>
          </cell>
          <cell r="DW22">
            <v>125.396549055757</v>
          </cell>
          <cell r="DX22" t="str">
            <v>NA</v>
          </cell>
          <cell r="DY22" t="str">
            <v>NA</v>
          </cell>
          <cell r="DZ22">
            <v>3.70458468567584</v>
          </cell>
          <cell r="EA22">
            <v>3.37533669446612</v>
          </cell>
          <cell r="EB22">
            <v>3.5583508633324</v>
          </cell>
          <cell r="EC22">
            <v>3.27209123211788</v>
          </cell>
        </row>
        <row r="23">
          <cell r="C23" t="str">
            <v>RU2012-045</v>
          </cell>
          <cell r="D23" t="str">
            <v>M. sacchariflorus</v>
          </cell>
        </row>
        <row r="23">
          <cell r="F23">
            <v>25.1</v>
          </cell>
        </row>
        <row r="23">
          <cell r="J23" t="str">
            <v>Q47658</v>
          </cell>
          <cell r="K23" t="str">
            <v>wild</v>
          </cell>
        </row>
        <row r="23">
          <cell r="M23" t="str">
            <v>Russia</v>
          </cell>
          <cell r="N23" t="str">
            <v>Khabarovsk Krai</v>
          </cell>
        </row>
        <row r="23">
          <cell r="Q23" t="str">
            <v>E. Sacks, E. Dzyubenko, L. Bagmet, A. Sabitov</v>
          </cell>
          <cell r="R23">
            <v>41163</v>
          </cell>
        </row>
        <row r="23">
          <cell r="V23">
            <v>112</v>
          </cell>
        </row>
        <row r="23">
          <cell r="X23" t="str">
            <v>UI</v>
          </cell>
          <cell r="Y23">
            <v>0</v>
          </cell>
          <cell r="Z23">
            <v>0</v>
          </cell>
          <cell r="AA23">
            <v>41184</v>
          </cell>
          <cell r="AB23">
            <v>41669</v>
          </cell>
          <cell r="AC23">
            <v>6</v>
          </cell>
          <cell r="AD23">
            <v>42094</v>
          </cell>
          <cell r="AE23">
            <v>8</v>
          </cell>
          <cell r="AF23">
            <v>8</v>
          </cell>
        </row>
        <row r="23">
          <cell r="AH23">
            <v>42095</v>
          </cell>
          <cell r="AI23">
            <v>8</v>
          </cell>
        </row>
        <row r="23">
          <cell r="AK23">
            <v>42005</v>
          </cell>
        </row>
        <row r="23">
          <cell r="AN23">
            <v>4</v>
          </cell>
          <cell r="AO23">
            <v>42079</v>
          </cell>
        </row>
        <row r="23">
          <cell r="AR23">
            <v>42086</v>
          </cell>
          <cell r="AS23">
            <v>4</v>
          </cell>
          <cell r="AT23" t="str">
            <v>Y</v>
          </cell>
        </row>
        <row r="23">
          <cell r="AX23" t="str">
            <v>Y</v>
          </cell>
          <cell r="AY23">
            <v>49.33253</v>
          </cell>
          <cell r="AZ23">
            <v>136.52118</v>
          </cell>
          <cell r="BA23">
            <v>21</v>
          </cell>
          <cell r="BB23">
            <v>2.28</v>
          </cell>
          <cell r="BC23">
            <v>4</v>
          </cell>
          <cell r="BD23" t="str">
            <v>2x</v>
          </cell>
          <cell r="BE23">
            <v>4.41180981595092</v>
          </cell>
          <cell r="BF23" t="str">
            <v>Y</v>
          </cell>
          <cell r="BG23">
            <v>41609</v>
          </cell>
          <cell r="BH23" t="str">
            <v>AU</v>
          </cell>
        </row>
        <row r="23">
          <cell r="BL23" t="str">
            <v>N</v>
          </cell>
          <cell r="BM23">
            <v>7</v>
          </cell>
          <cell r="BN23">
            <v>4</v>
          </cell>
          <cell r="BO23" t="str">
            <v>Korea/NE China/Russia diploids</v>
          </cell>
          <cell r="BP23">
            <v>2</v>
          </cell>
          <cell r="BQ23" t="str">
            <v>Korea/NE China/Russia diploids</v>
          </cell>
          <cell r="BR23">
            <v>0.003</v>
          </cell>
          <cell r="BS23">
            <v>0.001</v>
          </cell>
          <cell r="BT23">
            <v>0.002</v>
          </cell>
          <cell r="BU23">
            <v>0.982</v>
          </cell>
          <cell r="BV23">
            <v>0.004</v>
          </cell>
          <cell r="BW23">
            <v>0.006</v>
          </cell>
          <cell r="BX23">
            <v>0.002</v>
          </cell>
          <cell r="BY23">
            <v>296</v>
          </cell>
          <cell r="BZ23">
            <v>307</v>
          </cell>
          <cell r="CA23">
            <v>267</v>
          </cell>
          <cell r="CB23">
            <v>284</v>
          </cell>
          <cell r="CC23">
            <v>248</v>
          </cell>
          <cell r="CD23">
            <v>193</v>
          </cell>
          <cell r="CE23">
            <v>214</v>
          </cell>
          <cell r="CF23">
            <v>223</v>
          </cell>
          <cell r="CG23">
            <v>226</v>
          </cell>
          <cell r="CH23">
            <v>259</v>
          </cell>
          <cell r="CI23">
            <v>0.19361363964745</v>
          </cell>
          <cell r="CJ23">
            <v>0.110016126142268</v>
          </cell>
          <cell r="CK23" t="str">
            <v>2x</v>
          </cell>
          <cell r="CL23" t="str">
            <v>RU2012-044-5</v>
          </cell>
          <cell r="CM23" t="str">
            <v>Q47658</v>
          </cell>
          <cell r="CN23" t="str">
            <v>Q47658</v>
          </cell>
          <cell r="CO23">
            <v>41669</v>
          </cell>
          <cell r="CP23" t="str">
            <v>Y</v>
          </cell>
          <cell r="CQ23">
            <v>3</v>
          </cell>
          <cell r="CR23">
            <v>3</v>
          </cell>
          <cell r="CS23" t="str">
            <v>SAMN04033216</v>
          </cell>
          <cell r="CT23">
            <v>41669</v>
          </cell>
          <cell r="CU23" t="str">
            <v>Y</v>
          </cell>
        </row>
        <row r="23">
          <cell r="CY23" t="str">
            <v>NA</v>
          </cell>
          <cell r="CZ23">
            <v>22.8499999999999</v>
          </cell>
          <cell r="DA23">
            <v>260.174099399996</v>
          </cell>
          <cell r="DB23">
            <v>134.148114971588</v>
          </cell>
          <cell r="DC23">
            <v>337.835134549243</v>
          </cell>
          <cell r="DD23">
            <v>420.123165197591</v>
          </cell>
          <cell r="DE23">
            <v>136.006888800395</v>
          </cell>
          <cell r="DF23">
            <v>250.358892869077</v>
          </cell>
          <cell r="DG23">
            <v>388.709561040971</v>
          </cell>
          <cell r="DH23" t="str">
            <v>NA</v>
          </cell>
          <cell r="DI23">
            <v>0.101555555555556</v>
          </cell>
          <cell r="DJ23">
            <v>1.15632933066666</v>
          </cell>
          <cell r="DK23">
            <v>0.596213844318173</v>
          </cell>
          <cell r="DL23">
            <v>1.50246117706184</v>
          </cell>
          <cell r="DM23">
            <v>1.86799910432237</v>
          </cell>
          <cell r="DN23">
            <v>0.601929240934113</v>
          </cell>
          <cell r="DO23">
            <v>1.113264334703</v>
          </cell>
          <cell r="DP23">
            <v>1.72829547922178</v>
          </cell>
          <cell r="DQ23" t="str">
            <v>NA</v>
          </cell>
          <cell r="DR23">
            <v>102.6</v>
          </cell>
          <cell r="DS23">
            <v>130.199999997053</v>
          </cell>
          <cell r="DT23">
            <v>136.65287259181</v>
          </cell>
          <cell r="DU23">
            <v>174.609735689341</v>
          </cell>
          <cell r="DV23">
            <v>134.998582730326</v>
          </cell>
          <cell r="DW23">
            <v>165.479226814919</v>
          </cell>
          <cell r="DX23" t="str">
            <v>NA</v>
          </cell>
          <cell r="DY23">
            <v>2.90000000000003</v>
          </cell>
          <cell r="DZ23">
            <v>3.8180844721047</v>
          </cell>
          <cell r="EA23">
            <v>3.8632423526251</v>
          </cell>
          <cell r="EB23">
            <v>3.68289955646405</v>
          </cell>
          <cell r="EC23">
            <v>3.75862394996481</v>
          </cell>
        </row>
        <row r="24">
          <cell r="C24" t="str">
            <v>RU2012-046</v>
          </cell>
          <cell r="D24" t="str">
            <v>M. sacchariflorus</v>
          </cell>
        </row>
        <row r="24">
          <cell r="F24">
            <v>25.1</v>
          </cell>
        </row>
        <row r="24">
          <cell r="J24" t="str">
            <v>Q47659</v>
          </cell>
          <cell r="K24" t="str">
            <v>wild</v>
          </cell>
        </row>
        <row r="24">
          <cell r="M24" t="str">
            <v>Russia</v>
          </cell>
          <cell r="N24" t="str">
            <v>Khabarovsk Krai</v>
          </cell>
        </row>
        <row r="24">
          <cell r="Q24" t="str">
            <v>E. Sacks, E. Dzyubenko, L. Bagmet, A. Sabitov</v>
          </cell>
          <cell r="R24">
            <v>41163</v>
          </cell>
        </row>
        <row r="24">
          <cell r="V24">
            <v>108</v>
          </cell>
        </row>
        <row r="24">
          <cell r="X24" t="str">
            <v>UI</v>
          </cell>
          <cell r="Y24">
            <v>0</v>
          </cell>
          <cell r="Z24">
            <v>0</v>
          </cell>
          <cell r="AA24">
            <v>41184</v>
          </cell>
          <cell r="AB24">
            <v>41669</v>
          </cell>
          <cell r="AC24">
            <v>6</v>
          </cell>
          <cell r="AD24">
            <v>42094</v>
          </cell>
          <cell r="AE24">
            <v>8</v>
          </cell>
          <cell r="AF24">
            <v>8</v>
          </cell>
        </row>
        <row r="24">
          <cell r="AH24">
            <v>42095</v>
          </cell>
          <cell r="AI24">
            <v>8</v>
          </cell>
        </row>
        <row r="24">
          <cell r="AK24">
            <v>42005</v>
          </cell>
        </row>
        <row r="24">
          <cell r="AN24">
            <v>4</v>
          </cell>
          <cell r="AO24">
            <v>42079</v>
          </cell>
        </row>
        <row r="24">
          <cell r="AR24">
            <v>42086</v>
          </cell>
          <cell r="AS24">
            <v>4</v>
          </cell>
          <cell r="AT24" t="str">
            <v>Y</v>
          </cell>
        </row>
        <row r="24">
          <cell r="AX24" t="str">
            <v>Y</v>
          </cell>
          <cell r="AY24">
            <v>49.33235</v>
          </cell>
          <cell r="AZ24">
            <v>136.52069</v>
          </cell>
          <cell r="BA24">
            <v>25</v>
          </cell>
          <cell r="BB24">
            <v>1.73</v>
          </cell>
          <cell r="BC24">
            <v>3</v>
          </cell>
          <cell r="BD24" t="str">
            <v>2x</v>
          </cell>
          <cell r="BE24">
            <v>4.38879456706282</v>
          </cell>
          <cell r="BF24" t="str">
            <v>Y</v>
          </cell>
          <cell r="BG24">
            <v>41609</v>
          </cell>
          <cell r="BH24" t="str">
            <v>AU</v>
          </cell>
        </row>
        <row r="24">
          <cell r="BL24" t="str">
            <v>N</v>
          </cell>
          <cell r="BM24">
            <v>7</v>
          </cell>
          <cell r="BN24">
            <v>4</v>
          </cell>
          <cell r="BO24" t="str">
            <v>Korea/NE China/Russia diploids</v>
          </cell>
          <cell r="BP24">
            <v>2</v>
          </cell>
          <cell r="BQ24" t="str">
            <v>Korea/NE China/Russia diploids</v>
          </cell>
          <cell r="BR24">
            <v>0.003</v>
          </cell>
          <cell r="BS24">
            <v>0.015</v>
          </cell>
          <cell r="BT24">
            <v>0</v>
          </cell>
          <cell r="BU24">
            <v>0.981</v>
          </cell>
          <cell r="BV24">
            <v>0</v>
          </cell>
          <cell r="BW24">
            <v>0.001</v>
          </cell>
          <cell r="BX24">
            <v>0</v>
          </cell>
          <cell r="BY24">
            <v>296</v>
          </cell>
          <cell r="BZ24">
            <v>307</v>
          </cell>
          <cell r="CA24">
            <v>267</v>
          </cell>
          <cell r="CB24">
            <v>284</v>
          </cell>
          <cell r="CC24">
            <v>248</v>
          </cell>
          <cell r="CD24">
            <v>193</v>
          </cell>
          <cell r="CE24">
            <v>214</v>
          </cell>
          <cell r="CF24">
            <v>223</v>
          </cell>
          <cell r="CG24">
            <v>226</v>
          </cell>
          <cell r="CH24">
            <v>259</v>
          </cell>
          <cell r="CI24">
            <v>0.233694552810288</v>
          </cell>
          <cell r="CJ24">
            <v>0.10792669130402</v>
          </cell>
          <cell r="CK24" t="str">
            <v>2x</v>
          </cell>
        </row>
        <row r="24">
          <cell r="CM24" t="str">
            <v>Q47659</v>
          </cell>
          <cell r="CN24" t="str">
            <v>Q47659</v>
          </cell>
          <cell r="CO24">
            <v>41669</v>
          </cell>
          <cell r="CP24" t="str">
            <v>Y</v>
          </cell>
          <cell r="CQ24">
            <v>3</v>
          </cell>
          <cell r="CR24">
            <v>3</v>
          </cell>
          <cell r="CS24" t="str">
            <v>SAMN04033217</v>
          </cell>
          <cell r="CT24">
            <v>41669</v>
          </cell>
          <cell r="CU24" t="str">
            <v>Y</v>
          </cell>
        </row>
        <row r="24">
          <cell r="CY24">
            <v>6.83000000000004</v>
          </cell>
          <cell r="CZ24">
            <v>46.9400000000002</v>
          </cell>
          <cell r="DA24">
            <v>101.902392299998</v>
          </cell>
          <cell r="DB24">
            <v>178.928988243735</v>
          </cell>
          <cell r="DC24">
            <v>479.251089906225</v>
          </cell>
          <cell r="DD24">
            <v>373.954002401613</v>
          </cell>
          <cell r="DE24">
            <v>119.101753959331</v>
          </cell>
          <cell r="DF24">
            <v>353.924875141836</v>
          </cell>
          <cell r="DG24">
            <v>303.62633314061</v>
          </cell>
          <cell r="DH24">
            <v>0.0303555555555556</v>
          </cell>
          <cell r="DI24">
            <v>0.208622222222225</v>
          </cell>
          <cell r="DJ24">
            <v>0.452899521333327</v>
          </cell>
          <cell r="DK24">
            <v>0.79523994774994</v>
          </cell>
          <cell r="DL24">
            <v>2.13190899369583</v>
          </cell>
          <cell r="DM24">
            <v>1.66305116903848</v>
          </cell>
          <cell r="DN24">
            <v>0.530955536860044</v>
          </cell>
          <cell r="DO24">
            <v>1.57409071148448</v>
          </cell>
          <cell r="DP24">
            <v>1.35025773810867</v>
          </cell>
          <cell r="DQ24">
            <v>88.5000000000001</v>
          </cell>
          <cell r="DR24">
            <v>112.599999999999</v>
          </cell>
          <cell r="DS24">
            <v>83.1999999992429</v>
          </cell>
          <cell r="DT24">
            <v>126.918818306107</v>
          </cell>
          <cell r="DU24">
            <v>115.331711729338</v>
          </cell>
          <cell r="DV24">
            <v>121.866808748827</v>
          </cell>
          <cell r="DW24">
            <v>116.841027244199</v>
          </cell>
          <cell r="DX24">
            <v>2.3</v>
          </cell>
          <cell r="DY24">
            <v>2.90000000000002</v>
          </cell>
          <cell r="DZ24">
            <v>3.46712975677222</v>
          </cell>
          <cell r="EA24">
            <v>2.86943694393244</v>
          </cell>
          <cell r="EB24">
            <v>3.26104894549951</v>
          </cell>
          <cell r="EC24">
            <v>2.93508852445881</v>
          </cell>
        </row>
        <row r="25">
          <cell r="C25" t="str">
            <v>RU2012-047</v>
          </cell>
          <cell r="D25" t="str">
            <v>M. sacchariflorus</v>
          </cell>
        </row>
        <row r="25">
          <cell r="F25">
            <v>25.1</v>
          </cell>
        </row>
        <row r="25">
          <cell r="J25" t="str">
            <v>Q47660</v>
          </cell>
          <cell r="K25" t="str">
            <v>wild</v>
          </cell>
        </row>
        <row r="25">
          <cell r="M25" t="str">
            <v>Russia</v>
          </cell>
          <cell r="N25" t="str">
            <v>Khabarovsk Krai</v>
          </cell>
        </row>
        <row r="25">
          <cell r="Q25" t="str">
            <v>E. Sacks, E. Dzyubenko, L. Bagmet, A. Sabitov</v>
          </cell>
          <cell r="R25">
            <v>41164</v>
          </cell>
        </row>
        <row r="25">
          <cell r="V25">
            <v>216</v>
          </cell>
        </row>
        <row r="25">
          <cell r="X25" t="str">
            <v>UI</v>
          </cell>
          <cell r="Y25">
            <v>0</v>
          </cell>
          <cell r="Z25">
            <v>0</v>
          </cell>
          <cell r="AA25">
            <v>41184</v>
          </cell>
          <cell r="AB25">
            <v>41669</v>
          </cell>
          <cell r="AC25">
            <v>6</v>
          </cell>
          <cell r="AD25">
            <v>42094</v>
          </cell>
          <cell r="AE25">
            <v>8</v>
          </cell>
          <cell r="AF25">
            <v>8</v>
          </cell>
        </row>
        <row r="25">
          <cell r="AH25">
            <v>42095</v>
          </cell>
          <cell r="AI25">
            <v>8</v>
          </cell>
        </row>
        <row r="25">
          <cell r="AK25">
            <v>42005</v>
          </cell>
        </row>
        <row r="25">
          <cell r="AN25">
            <v>4</v>
          </cell>
          <cell r="AO25">
            <v>42079</v>
          </cell>
        </row>
        <row r="25">
          <cell r="AR25">
            <v>42086</v>
          </cell>
          <cell r="AS25">
            <v>4</v>
          </cell>
          <cell r="AT25" t="str">
            <v>Y</v>
          </cell>
          <cell r="AU25">
            <v>42076</v>
          </cell>
        </row>
        <row r="25">
          <cell r="AW25">
            <v>2</v>
          </cell>
          <cell r="AX25" t="str">
            <v>Y</v>
          </cell>
          <cell r="AY25">
            <v>49.32945</v>
          </cell>
          <cell r="AZ25">
            <v>136.51761</v>
          </cell>
          <cell r="BA25">
            <v>24</v>
          </cell>
          <cell r="BB25">
            <v>2.44</v>
          </cell>
          <cell r="BC25">
            <v>4</v>
          </cell>
          <cell r="BD25" t="str">
            <v>2x</v>
          </cell>
          <cell r="BE25">
            <v>4.56</v>
          </cell>
          <cell r="BF25" t="str">
            <v>Y</v>
          </cell>
          <cell r="BG25">
            <v>41609</v>
          </cell>
          <cell r="BH25" t="str">
            <v>AU</v>
          </cell>
        </row>
        <row r="25">
          <cell r="BL25" t="str">
            <v>N</v>
          </cell>
          <cell r="BM25">
            <v>7</v>
          </cell>
          <cell r="BN25">
            <v>4</v>
          </cell>
          <cell r="BO25" t="str">
            <v>Korea/NE China/Russia diploids</v>
          </cell>
          <cell r="BP25">
            <v>2</v>
          </cell>
          <cell r="BQ25" t="str">
            <v>Korea/NE China/Russia diploids</v>
          </cell>
          <cell r="BR25">
            <v>0.003</v>
          </cell>
          <cell r="BS25">
            <v>0.011</v>
          </cell>
          <cell r="BT25">
            <v>0</v>
          </cell>
          <cell r="BU25">
            <v>0.969</v>
          </cell>
          <cell r="BV25">
            <v>0.001</v>
          </cell>
          <cell r="BW25">
            <v>0.003</v>
          </cell>
          <cell r="BX25">
            <v>0.012</v>
          </cell>
          <cell r="BY25">
            <v>296</v>
          </cell>
          <cell r="BZ25">
            <v>307</v>
          </cell>
          <cell r="CA25">
            <v>266</v>
          </cell>
          <cell r="CB25">
            <v>283</v>
          </cell>
          <cell r="CC25">
            <v>248</v>
          </cell>
          <cell r="CD25">
            <v>193</v>
          </cell>
          <cell r="CE25">
            <v>213</v>
          </cell>
          <cell r="CF25">
            <v>224</v>
          </cell>
          <cell r="CG25">
            <v>226</v>
          </cell>
          <cell r="CH25">
            <v>259</v>
          </cell>
          <cell r="CI25">
            <v>0.20898714058662</v>
          </cell>
          <cell r="CJ25">
            <v>0.113688671318452</v>
          </cell>
          <cell r="CK25" t="str">
            <v>2x</v>
          </cell>
        </row>
        <row r="25">
          <cell r="CM25" t="str">
            <v>Q47660</v>
          </cell>
          <cell r="CN25" t="str">
            <v>Q47660</v>
          </cell>
          <cell r="CO25">
            <v>41669</v>
          </cell>
          <cell r="CP25" t="str">
            <v>Y</v>
          </cell>
          <cell r="CQ25">
            <v>3</v>
          </cell>
          <cell r="CR25">
            <v>3</v>
          </cell>
          <cell r="CS25" t="str">
            <v>SAMN04033218</v>
          </cell>
          <cell r="CT25">
            <v>41669</v>
          </cell>
          <cell r="CU25" t="str">
            <v>Y</v>
          </cell>
        </row>
        <row r="25">
          <cell r="CY25">
            <v>186.759763600002</v>
          </cell>
          <cell r="CZ25">
            <v>504.253090799999</v>
          </cell>
          <cell r="DA25">
            <v>215.931753599996</v>
          </cell>
          <cell r="DB25">
            <v>168.833355747186</v>
          </cell>
          <cell r="DC25">
            <v>455.756081487337</v>
          </cell>
          <cell r="DD25">
            <v>327.663581335655</v>
          </cell>
          <cell r="DE25">
            <v>165.443841762577</v>
          </cell>
          <cell r="DF25">
            <v>466.243353042236</v>
          </cell>
          <cell r="DG25">
            <v>309.486031079767</v>
          </cell>
          <cell r="DH25">
            <v>0.830043393777777</v>
          </cell>
          <cell r="DI25">
            <v>2.241124848</v>
          </cell>
          <cell r="DJ25">
            <v>0.95969668266666</v>
          </cell>
          <cell r="DK25">
            <v>0.750370469987499</v>
          </cell>
          <cell r="DL25">
            <v>2.02664645167463</v>
          </cell>
          <cell r="DM25">
            <v>1.45732227706528</v>
          </cell>
          <cell r="DN25">
            <v>0.736629919391363</v>
          </cell>
          <cell r="DO25">
            <v>2.07303512737948</v>
          </cell>
          <cell r="DP25">
            <v>1.37631524297682</v>
          </cell>
          <cell r="DQ25">
            <v>144.5</v>
          </cell>
          <cell r="DR25">
            <v>149.199999999999</v>
          </cell>
          <cell r="DS25">
            <v>94.9999999988506</v>
          </cell>
          <cell r="DT25">
            <v>146.423593611063</v>
          </cell>
          <cell r="DU25">
            <v>169.514777318183</v>
          </cell>
          <cell r="DV25">
            <v>146.56379142917</v>
          </cell>
          <cell r="DW25">
            <v>167.775665828755</v>
          </cell>
          <cell r="DX25">
            <v>2.3</v>
          </cell>
          <cell r="DY25">
            <v>2.10000000000002</v>
          </cell>
          <cell r="DZ25">
            <v>3.96615856339929</v>
          </cell>
          <cell r="EA25">
            <v>3.64907187001851</v>
          </cell>
          <cell r="EB25">
            <v>3.67300175071922</v>
          </cell>
          <cell r="EC25">
            <v>3.42028413419479</v>
          </cell>
        </row>
        <row r="26">
          <cell r="C26" t="str">
            <v>RU2012-048</v>
          </cell>
          <cell r="D26" t="str">
            <v>M. sacchariflorus</v>
          </cell>
        </row>
        <row r="26">
          <cell r="F26">
            <v>25.1</v>
          </cell>
        </row>
        <row r="26">
          <cell r="J26" t="str">
            <v>Q47661</v>
          </cell>
          <cell r="K26" t="str">
            <v>wild</v>
          </cell>
        </row>
        <row r="26">
          <cell r="M26" t="str">
            <v>Russia</v>
          </cell>
          <cell r="N26" t="str">
            <v>Khabarovsk Krai</v>
          </cell>
        </row>
        <row r="26">
          <cell r="Q26" t="str">
            <v>E. Sacks, E. Dzyubenko, L. Bagmet, A. Sabitov</v>
          </cell>
          <cell r="R26">
            <v>41164</v>
          </cell>
        </row>
        <row r="26">
          <cell r="V26">
            <v>104</v>
          </cell>
        </row>
        <row r="26">
          <cell r="X26" t="str">
            <v>UI</v>
          </cell>
          <cell r="Y26">
            <v>0</v>
          </cell>
          <cell r="Z26">
            <v>0</v>
          </cell>
          <cell r="AA26">
            <v>41184</v>
          </cell>
          <cell r="AB26">
            <v>41669</v>
          </cell>
          <cell r="AC26">
            <v>6</v>
          </cell>
          <cell r="AD26">
            <v>42094</v>
          </cell>
          <cell r="AE26">
            <v>8</v>
          </cell>
          <cell r="AF26">
            <v>8</v>
          </cell>
        </row>
        <row r="26">
          <cell r="AH26">
            <v>42095</v>
          </cell>
          <cell r="AI26">
            <v>8</v>
          </cell>
        </row>
        <row r="26">
          <cell r="AK26">
            <v>42005</v>
          </cell>
        </row>
        <row r="26">
          <cell r="AN26">
            <v>4</v>
          </cell>
          <cell r="AO26">
            <v>42079</v>
          </cell>
        </row>
        <row r="26">
          <cell r="AR26">
            <v>42086</v>
          </cell>
          <cell r="AS26">
            <v>4</v>
          </cell>
          <cell r="AT26" t="str">
            <v>Y</v>
          </cell>
        </row>
        <row r="26">
          <cell r="AX26" t="str">
            <v>Y</v>
          </cell>
          <cell r="AY26">
            <v>49.3296</v>
          </cell>
          <cell r="AZ26">
            <v>136.517141</v>
          </cell>
          <cell r="BA26">
            <v>28</v>
          </cell>
          <cell r="BB26">
            <v>2.27</v>
          </cell>
          <cell r="BC26">
            <v>4</v>
          </cell>
          <cell r="BD26" t="str">
            <v>2x</v>
          </cell>
          <cell r="BE26">
            <v>4.37696335078534</v>
          </cell>
          <cell r="BF26" t="str">
            <v>Y</v>
          </cell>
          <cell r="BG26">
            <v>41609</v>
          </cell>
          <cell r="BH26" t="str">
            <v>AU</v>
          </cell>
        </row>
        <row r="26">
          <cell r="BL26" t="str">
            <v>N</v>
          </cell>
          <cell r="BM26">
            <v>7</v>
          </cell>
          <cell r="BN26">
            <v>4</v>
          </cell>
          <cell r="BO26" t="str">
            <v>Korea/NE China/Russia diploids</v>
          </cell>
          <cell r="BP26">
            <v>2</v>
          </cell>
          <cell r="BQ26" t="str">
            <v>Korea/NE China/Russia diploids</v>
          </cell>
          <cell r="BR26">
            <v>0.002</v>
          </cell>
          <cell r="BS26">
            <v>0.008</v>
          </cell>
          <cell r="BT26">
            <v>0</v>
          </cell>
          <cell r="BU26">
            <v>0.98</v>
          </cell>
          <cell r="BV26">
            <v>0.002</v>
          </cell>
          <cell r="BW26">
            <v>0.007</v>
          </cell>
          <cell r="BX26">
            <v>0.002</v>
          </cell>
          <cell r="BY26">
            <v>296</v>
          </cell>
          <cell r="BZ26">
            <v>307</v>
          </cell>
          <cell r="CA26">
            <v>267</v>
          </cell>
          <cell r="CB26">
            <v>284</v>
          </cell>
          <cell r="CC26">
            <v>248</v>
          </cell>
          <cell r="CD26">
            <v>193</v>
          </cell>
          <cell r="CE26">
            <v>214</v>
          </cell>
          <cell r="CF26">
            <v>223</v>
          </cell>
          <cell r="CG26">
            <v>226</v>
          </cell>
          <cell r="CH26">
            <v>259</v>
          </cell>
          <cell r="CI26">
            <v>0.274555700043346</v>
          </cell>
          <cell r="CJ26">
            <v>0.101816443594646</v>
          </cell>
          <cell r="CK26" t="str">
            <v>2x</v>
          </cell>
        </row>
        <row r="26">
          <cell r="CM26" t="str">
            <v>Q47661</v>
          </cell>
          <cell r="CN26" t="str">
            <v>Q47661</v>
          </cell>
          <cell r="CO26">
            <v>41669</v>
          </cell>
          <cell r="CP26" t="str">
            <v>Y</v>
          </cell>
          <cell r="CQ26">
            <v>3</v>
          </cell>
          <cell r="CR26">
            <v>3</v>
          </cell>
          <cell r="CS26" t="str">
            <v>SAMN04033219</v>
          </cell>
          <cell r="CT26">
            <v>41669</v>
          </cell>
          <cell r="CU26" t="str">
            <v>Y</v>
          </cell>
        </row>
        <row r="26">
          <cell r="CY26">
            <v>19.4200000000003</v>
          </cell>
          <cell r="CZ26">
            <v>94.0699460100005</v>
          </cell>
          <cell r="DA26">
            <v>131.861016099997</v>
          </cell>
          <cell r="DB26">
            <v>117.934467117437</v>
          </cell>
          <cell r="DC26">
            <v>369.92522180051</v>
          </cell>
          <cell r="DD26">
            <v>440.343177690217</v>
          </cell>
          <cell r="DE26">
            <v>100.030562970294</v>
          </cell>
          <cell r="DF26">
            <v>324.663727308036</v>
          </cell>
          <cell r="DG26">
            <v>390.040374369839</v>
          </cell>
          <cell r="DH26">
            <v>0.0863111111111101</v>
          </cell>
          <cell r="DI26">
            <v>0.418088648933334</v>
          </cell>
          <cell r="DJ26">
            <v>0.586048960444442</v>
          </cell>
          <cell r="DK26">
            <v>0.524153187188612</v>
          </cell>
          <cell r="DL26">
            <v>1.64429742393007</v>
          </cell>
          <cell r="DM26">
            <v>1.95724180039605</v>
          </cell>
          <cell r="DN26">
            <v>0.444849342015931</v>
          </cell>
          <cell r="DO26">
            <v>1.44309243355135</v>
          </cell>
          <cell r="DP26">
            <v>1.73366107725521</v>
          </cell>
          <cell r="DQ26">
            <v>114.8</v>
          </cell>
          <cell r="DR26">
            <v>108.8</v>
          </cell>
          <cell r="DS26">
            <v>91.9999999989784</v>
          </cell>
          <cell r="DT26">
            <v>124.809057781218</v>
          </cell>
          <cell r="DU26">
            <v>158.340528580416</v>
          </cell>
          <cell r="DV26">
            <v>123.813795784417</v>
          </cell>
          <cell r="DW26">
            <v>153.031204933578</v>
          </cell>
          <cell r="DX26">
            <v>2.50000000000001</v>
          </cell>
          <cell r="DY26">
            <v>2.00000000000002</v>
          </cell>
          <cell r="DZ26">
            <v>4.09053448870113</v>
          </cell>
          <cell r="EA26">
            <v>3.70572466743187</v>
          </cell>
          <cell r="EB26">
            <v>3.86403920722802</v>
          </cell>
          <cell r="EC26">
            <v>3.45815564350145</v>
          </cell>
        </row>
        <row r="27">
          <cell r="C27" t="str">
            <v>RU2012-049</v>
          </cell>
          <cell r="D27" t="str">
            <v>M. sacchariflorus</v>
          </cell>
        </row>
        <row r="27">
          <cell r="F27">
            <v>25.1</v>
          </cell>
        </row>
        <row r="27">
          <cell r="J27" t="str">
            <v>Q47662</v>
          </cell>
          <cell r="K27" t="str">
            <v>wild</v>
          </cell>
        </row>
        <row r="27">
          <cell r="M27" t="str">
            <v>Russia</v>
          </cell>
          <cell r="N27" t="str">
            <v>Khabarovsk Krai</v>
          </cell>
        </row>
        <row r="27">
          <cell r="Q27" t="str">
            <v>E. Sacks, E. Dzyubenko, L. Bagmet, A. Sabitov</v>
          </cell>
          <cell r="R27">
            <v>41164</v>
          </cell>
        </row>
        <row r="27">
          <cell r="V27">
            <v>112</v>
          </cell>
        </row>
        <row r="27">
          <cell r="X27" t="str">
            <v>UI</v>
          </cell>
          <cell r="Y27">
            <v>0</v>
          </cell>
          <cell r="Z27">
            <v>0</v>
          </cell>
          <cell r="AA27">
            <v>41184</v>
          </cell>
          <cell r="AB27">
            <v>41669</v>
          </cell>
          <cell r="AC27">
            <v>6</v>
          </cell>
          <cell r="AD27">
            <v>42094</v>
          </cell>
          <cell r="AE27">
            <v>8</v>
          </cell>
          <cell r="AF27">
            <v>8</v>
          </cell>
        </row>
        <row r="27">
          <cell r="AH27">
            <v>42095</v>
          </cell>
          <cell r="AI27">
            <v>8</v>
          </cell>
        </row>
        <row r="27">
          <cell r="AK27">
            <v>42005</v>
          </cell>
        </row>
        <row r="27">
          <cell r="AN27">
            <v>4</v>
          </cell>
          <cell r="AO27">
            <v>42079</v>
          </cell>
        </row>
        <row r="27">
          <cell r="AR27">
            <v>42086</v>
          </cell>
          <cell r="AS27">
            <v>4</v>
          </cell>
          <cell r="AT27" t="str">
            <v>Y</v>
          </cell>
        </row>
        <row r="27">
          <cell r="AX27" t="str">
            <v>Y</v>
          </cell>
          <cell r="AY27">
            <v>49.32977</v>
          </cell>
          <cell r="AZ27">
            <v>136.51747</v>
          </cell>
          <cell r="BA27">
            <v>29</v>
          </cell>
          <cell r="BB27">
            <v>1.98</v>
          </cell>
          <cell r="BC27">
            <v>3</v>
          </cell>
          <cell r="BD27" t="str">
            <v>2x</v>
          </cell>
          <cell r="BE27">
            <v>4.40766550522648</v>
          </cell>
          <cell r="BF27" t="str">
            <v>Y</v>
          </cell>
          <cell r="BG27">
            <v>41609</v>
          </cell>
          <cell r="BH27" t="str">
            <v>AU</v>
          </cell>
        </row>
        <row r="27">
          <cell r="BL27" t="str">
            <v>N</v>
          </cell>
          <cell r="BM27">
            <v>7</v>
          </cell>
          <cell r="BN27">
            <v>4</v>
          </cell>
          <cell r="BO27" t="str">
            <v>Korea/NE China/Russia diploids</v>
          </cell>
          <cell r="BP27">
            <v>2</v>
          </cell>
          <cell r="BQ27" t="str">
            <v>Korea/NE China/Russia diploids</v>
          </cell>
          <cell r="BR27">
            <v>0.006</v>
          </cell>
          <cell r="BS27">
            <v>0.011</v>
          </cell>
          <cell r="BT27">
            <v>0.001</v>
          </cell>
          <cell r="BU27">
            <v>0.938</v>
          </cell>
          <cell r="BV27">
            <v>0.017</v>
          </cell>
          <cell r="BW27">
            <v>0.02</v>
          </cell>
          <cell r="BX27">
            <v>0.007</v>
          </cell>
          <cell r="BY27">
            <v>296</v>
          </cell>
          <cell r="BZ27">
            <v>307</v>
          </cell>
          <cell r="CA27">
            <v>266</v>
          </cell>
          <cell r="CB27">
            <v>283</v>
          </cell>
          <cell r="CC27">
            <v>248</v>
          </cell>
          <cell r="CD27">
            <v>193</v>
          </cell>
          <cell r="CE27">
            <v>213</v>
          </cell>
          <cell r="CF27">
            <v>224</v>
          </cell>
          <cell r="CG27">
            <v>226</v>
          </cell>
          <cell r="CH27">
            <v>259</v>
          </cell>
          <cell r="CI27">
            <v>0.158532004045658</v>
          </cell>
          <cell r="CJ27">
            <v>0.128816236821319</v>
          </cell>
          <cell r="CK27" t="str">
            <v>2x</v>
          </cell>
        </row>
        <row r="27">
          <cell r="CM27" t="str">
            <v>Q47662</v>
          </cell>
          <cell r="CN27" t="str">
            <v>Q47662</v>
          </cell>
          <cell r="CO27">
            <v>41669</v>
          </cell>
          <cell r="CP27" t="str">
            <v>Y</v>
          </cell>
          <cell r="CQ27">
            <v>3</v>
          </cell>
          <cell r="CR27">
            <v>3</v>
          </cell>
          <cell r="CS27" t="str">
            <v>SAMN04033220</v>
          </cell>
          <cell r="CT27">
            <v>41669</v>
          </cell>
          <cell r="CU27" t="str">
            <v>Y</v>
          </cell>
        </row>
        <row r="27">
          <cell r="CY27" t="str">
            <v>NA</v>
          </cell>
          <cell r="CZ27">
            <v>0.819999999999984</v>
          </cell>
          <cell r="DA27">
            <v>5.06999999999988</v>
          </cell>
          <cell r="DB27">
            <v>117.977922862034</v>
          </cell>
          <cell r="DC27">
            <v>301.510662561847</v>
          </cell>
          <cell r="DD27">
            <v>243.989727661844</v>
          </cell>
          <cell r="DE27">
            <v>117.760749514653</v>
          </cell>
          <cell r="DF27">
            <v>154.905501389707</v>
          </cell>
          <cell r="DG27">
            <v>146.923320623067</v>
          </cell>
          <cell r="DH27" t="str">
            <v>NA</v>
          </cell>
          <cell r="DI27">
            <v>0.00364444444444441</v>
          </cell>
          <cell r="DJ27">
            <v>0.0225333333333329</v>
          </cell>
          <cell r="DK27">
            <v>0.524346323831268</v>
          </cell>
          <cell r="DL27">
            <v>1.33884040053704</v>
          </cell>
          <cell r="DM27">
            <v>1.08188338616252</v>
          </cell>
          <cell r="DN27">
            <v>0.521457552326779</v>
          </cell>
          <cell r="DO27">
            <v>0.687872888663999</v>
          </cell>
          <cell r="DP27">
            <v>0.651725453841302</v>
          </cell>
          <cell r="DQ27" t="str">
            <v>NA</v>
          </cell>
          <cell r="DR27">
            <v>50.0999999999998</v>
          </cell>
          <cell r="DS27">
            <v>73.1999999994668</v>
          </cell>
          <cell r="DT27">
            <v>158.483148231835</v>
          </cell>
          <cell r="DU27">
            <v>146.80399379324</v>
          </cell>
          <cell r="DV27">
            <v>156.441921931681</v>
          </cell>
          <cell r="DW27">
            <v>131.600883429593</v>
          </cell>
          <cell r="DX27" t="str">
            <v>NA</v>
          </cell>
          <cell r="DY27">
            <v>2.00000000000002</v>
          </cell>
          <cell r="DZ27">
            <v>4.08240823976993</v>
          </cell>
          <cell r="EA27">
            <v>3.73710987601726</v>
          </cell>
          <cell r="EB27">
            <v>3.91662318509679</v>
          </cell>
          <cell r="EC27">
            <v>3.4173058791403</v>
          </cell>
        </row>
        <row r="28">
          <cell r="C28" t="str">
            <v>RU2012-050</v>
          </cell>
          <cell r="D28" t="str">
            <v>M. sacchariflorus</v>
          </cell>
        </row>
        <row r="28">
          <cell r="F28">
            <v>27.1</v>
          </cell>
        </row>
        <row r="28">
          <cell r="J28" t="str">
            <v>Q47663</v>
          </cell>
          <cell r="K28" t="str">
            <v>wild</v>
          </cell>
        </row>
        <row r="28">
          <cell r="M28" t="str">
            <v>Russia</v>
          </cell>
          <cell r="N28" t="str">
            <v>Khabarovsk Krai</v>
          </cell>
        </row>
        <row r="28">
          <cell r="Q28" t="str">
            <v>E. Sacks, E. Dzyubenko, L. Bagmet, A. Sabitov</v>
          </cell>
          <cell r="R28">
            <v>41164</v>
          </cell>
          <cell r="S28" t="str">
            <v>brown any loam</v>
          </cell>
          <cell r="T28" t="str">
            <v>500X50</v>
          </cell>
          <cell r="U28" t="str">
            <v>occasional</v>
          </cell>
          <cell r="V28">
            <v>152</v>
          </cell>
        </row>
        <row r="28">
          <cell r="X28" t="str">
            <v>UI</v>
          </cell>
          <cell r="Y28">
            <v>0</v>
          </cell>
          <cell r="Z28">
            <v>0</v>
          </cell>
          <cell r="AA28">
            <v>41184</v>
          </cell>
          <cell r="AB28">
            <v>41669</v>
          </cell>
          <cell r="AC28">
            <v>6</v>
          </cell>
          <cell r="AD28">
            <v>42094</v>
          </cell>
          <cell r="AE28">
            <v>8</v>
          </cell>
          <cell r="AF28">
            <v>7</v>
          </cell>
        </row>
        <row r="28">
          <cell r="AH28">
            <v>42095</v>
          </cell>
          <cell r="AI28">
            <v>8</v>
          </cell>
        </row>
        <row r="28">
          <cell r="AK28">
            <v>42005</v>
          </cell>
        </row>
        <row r="28">
          <cell r="AN28">
            <v>4</v>
          </cell>
          <cell r="AO28">
            <v>42079</v>
          </cell>
        </row>
        <row r="28">
          <cell r="AR28">
            <v>42086</v>
          </cell>
          <cell r="AS28">
            <v>4</v>
          </cell>
          <cell r="AT28" t="str">
            <v>Y</v>
          </cell>
        </row>
        <row r="28">
          <cell r="AX28" t="str">
            <v>Y</v>
          </cell>
          <cell r="AY28">
            <v>48.9179</v>
          </cell>
          <cell r="AZ28">
            <v>136.22987</v>
          </cell>
          <cell r="BA28">
            <v>26</v>
          </cell>
          <cell r="BB28">
            <v>2.04</v>
          </cell>
          <cell r="BC28">
            <v>4</v>
          </cell>
          <cell r="BD28" t="str">
            <v>2x</v>
          </cell>
          <cell r="BE28">
            <v>4.46100519930676</v>
          </cell>
          <cell r="BF28" t="str">
            <v>Y</v>
          </cell>
          <cell r="BG28">
            <v>41609</v>
          </cell>
          <cell r="BH28" t="str">
            <v>AU</v>
          </cell>
        </row>
        <row r="28">
          <cell r="BL28" t="str">
            <v>N</v>
          </cell>
          <cell r="BM28">
            <v>7</v>
          </cell>
          <cell r="BN28">
            <v>4</v>
          </cell>
          <cell r="BO28" t="str">
            <v>Korea/NE China/Russia diploids</v>
          </cell>
          <cell r="BP28">
            <v>2</v>
          </cell>
          <cell r="BQ28" t="str">
            <v>Korea/NE China/Russia diploids</v>
          </cell>
          <cell r="BR28">
            <v>0.001</v>
          </cell>
          <cell r="BS28">
            <v>0</v>
          </cell>
          <cell r="BT28">
            <v>0</v>
          </cell>
          <cell r="BU28">
            <v>0.972</v>
          </cell>
          <cell r="BV28">
            <v>0.007</v>
          </cell>
          <cell r="BW28">
            <v>0.018</v>
          </cell>
          <cell r="BX28">
            <v>0.002</v>
          </cell>
          <cell r="BY28">
            <v>296</v>
          </cell>
          <cell r="BZ28">
            <v>307</v>
          </cell>
          <cell r="CA28">
            <v>266</v>
          </cell>
          <cell r="CB28">
            <v>283</v>
          </cell>
          <cell r="CC28">
            <v>248</v>
          </cell>
          <cell r="CD28">
            <v>193</v>
          </cell>
          <cell r="CE28">
            <v>213</v>
          </cell>
          <cell r="CF28">
            <v>224</v>
          </cell>
          <cell r="CG28">
            <v>226</v>
          </cell>
          <cell r="CH28">
            <v>259</v>
          </cell>
          <cell r="CI28">
            <v>0.191186244762318</v>
          </cell>
          <cell r="CJ28">
            <v>0.112972953660367</v>
          </cell>
          <cell r="CK28" t="str">
            <v>2x</v>
          </cell>
        </row>
        <row r="28">
          <cell r="CM28" t="str">
            <v>Q47663</v>
          </cell>
          <cell r="CN28" t="str">
            <v>Q47663</v>
          </cell>
          <cell r="CO28">
            <v>41669</v>
          </cell>
          <cell r="CP28" t="str">
            <v>Y</v>
          </cell>
          <cell r="CQ28">
            <v>3</v>
          </cell>
          <cell r="CR28">
            <v>3</v>
          </cell>
          <cell r="CS28" t="str">
            <v>SAMN04033221</v>
          </cell>
          <cell r="CT28">
            <v>41669</v>
          </cell>
          <cell r="CU28" t="str">
            <v>Y</v>
          </cell>
        </row>
        <row r="28">
          <cell r="CY28">
            <v>8.86000000000027</v>
          </cell>
          <cell r="CZ28">
            <v>23.71</v>
          </cell>
          <cell r="DA28">
            <v>153.215978299997</v>
          </cell>
          <cell r="DB28">
            <v>81.7898551864528</v>
          </cell>
          <cell r="DC28">
            <v>231.495114128112</v>
          </cell>
          <cell r="DD28">
            <v>362.714017584193</v>
          </cell>
          <cell r="DE28">
            <v>62.4644191971891</v>
          </cell>
          <cell r="DF28">
            <v>178.383872259991</v>
          </cell>
          <cell r="DG28">
            <v>316.333958268524</v>
          </cell>
          <cell r="DH28">
            <v>0.0393777777777783</v>
          </cell>
          <cell r="DI28">
            <v>0.105377777777778</v>
          </cell>
          <cell r="DJ28">
            <v>0.680959903555552</v>
          </cell>
          <cell r="DK28">
            <v>0.363510467495349</v>
          </cell>
          <cell r="DL28">
            <v>1.02950332704091</v>
          </cell>
          <cell r="DM28">
            <v>1.61366381029594</v>
          </cell>
          <cell r="DN28">
            <v>0.278227113145911</v>
          </cell>
          <cell r="DO28">
            <v>0.793200674422003</v>
          </cell>
          <cell r="DP28">
            <v>1.40711214552769</v>
          </cell>
          <cell r="DQ28">
            <v>103.8</v>
          </cell>
          <cell r="DR28">
            <v>126.6</v>
          </cell>
          <cell r="DS28">
            <v>120.499999997658</v>
          </cell>
          <cell r="DT28">
            <v>122.653661672758</v>
          </cell>
          <cell r="DU28">
            <v>159.998914672156</v>
          </cell>
          <cell r="DV28">
            <v>120.302857813505</v>
          </cell>
          <cell r="DW28">
            <v>156.343589300078</v>
          </cell>
          <cell r="DX28">
            <v>2.1</v>
          </cell>
          <cell r="DY28">
            <v>3.00000000000003</v>
          </cell>
          <cell r="DZ28">
            <v>3.63516412934391</v>
          </cell>
          <cell r="EA28">
            <v>3.26343485820959</v>
          </cell>
          <cell r="EB28">
            <v>3.36376980187357</v>
          </cell>
          <cell r="EC28">
            <v>3.26732930229395</v>
          </cell>
        </row>
        <row r="29">
          <cell r="C29" t="str">
            <v>RU2012-052</v>
          </cell>
          <cell r="D29" t="str">
            <v>M. sacchariflorus</v>
          </cell>
        </row>
        <row r="29">
          <cell r="F29">
            <v>27.1</v>
          </cell>
        </row>
        <row r="29">
          <cell r="J29" t="str">
            <v>Q47664</v>
          </cell>
          <cell r="K29" t="str">
            <v>wild</v>
          </cell>
        </row>
        <row r="29">
          <cell r="M29" t="str">
            <v>Russia</v>
          </cell>
        </row>
        <row r="29">
          <cell r="P29" t="str">
            <v>Near Sindinskoye Lake Bridge on W. Side</v>
          </cell>
          <cell r="Q29" t="str">
            <v>E. Sacks, E. Dzyubenko, L. Bagmet, A. Sabitov</v>
          </cell>
          <cell r="R29">
            <v>41164</v>
          </cell>
        </row>
        <row r="29">
          <cell r="V29">
            <v>176</v>
          </cell>
        </row>
        <row r="29">
          <cell r="X29" t="str">
            <v>UI</v>
          </cell>
          <cell r="Y29">
            <v>0</v>
          </cell>
          <cell r="Z29">
            <v>0</v>
          </cell>
          <cell r="AA29">
            <v>41184</v>
          </cell>
          <cell r="AB29">
            <v>41669</v>
          </cell>
          <cell r="AC29">
            <v>6</v>
          </cell>
          <cell r="AD29">
            <v>42094</v>
          </cell>
          <cell r="AE29">
            <v>8</v>
          </cell>
          <cell r="AF29">
            <v>8</v>
          </cell>
        </row>
        <row r="29">
          <cell r="AH29">
            <v>42095</v>
          </cell>
          <cell r="AI29">
            <v>8</v>
          </cell>
        </row>
        <row r="29">
          <cell r="AK29">
            <v>42005</v>
          </cell>
        </row>
        <row r="29">
          <cell r="AN29">
            <v>4</v>
          </cell>
          <cell r="AO29">
            <v>42079</v>
          </cell>
        </row>
        <row r="29">
          <cell r="AR29">
            <v>42086</v>
          </cell>
          <cell r="AS29">
            <v>4</v>
          </cell>
          <cell r="AT29" t="str">
            <v>Y</v>
          </cell>
        </row>
        <row r="29">
          <cell r="AX29" t="str">
            <v>Y</v>
          </cell>
          <cell r="AY29">
            <v>48.91709</v>
          </cell>
          <cell r="AZ29">
            <v>136.22711</v>
          </cell>
          <cell r="BA29">
            <v>22</v>
          </cell>
          <cell r="BB29">
            <v>1.48</v>
          </cell>
          <cell r="BC29">
            <v>3</v>
          </cell>
          <cell r="BD29" t="str">
            <v>2x</v>
          </cell>
          <cell r="BE29">
            <v>4.46024734982332</v>
          </cell>
          <cell r="BF29" t="str">
            <v>Y</v>
          </cell>
          <cell r="BG29">
            <v>41609</v>
          </cell>
          <cell r="BH29" t="str">
            <v>AU</v>
          </cell>
        </row>
        <row r="29">
          <cell r="BL29" t="str">
            <v>N</v>
          </cell>
          <cell r="BM29">
            <v>7</v>
          </cell>
          <cell r="BN29">
            <v>4</v>
          </cell>
          <cell r="BO29" t="str">
            <v>Korea/NE China/Russia diploids</v>
          </cell>
          <cell r="BP29">
            <v>2</v>
          </cell>
          <cell r="BQ29" t="str">
            <v>Korea/NE China/Russia diploids</v>
          </cell>
          <cell r="BR29">
            <v>0</v>
          </cell>
          <cell r="BS29">
            <v>0.034</v>
          </cell>
          <cell r="BT29">
            <v>0</v>
          </cell>
          <cell r="BU29">
            <v>0.963</v>
          </cell>
          <cell r="BV29">
            <v>0.001</v>
          </cell>
          <cell r="BW29">
            <v>0</v>
          </cell>
          <cell r="BX29">
            <v>0</v>
          </cell>
          <cell r="BY29">
            <v>296</v>
          </cell>
          <cell r="BZ29">
            <v>307</v>
          </cell>
          <cell r="CA29">
            <v>267</v>
          </cell>
          <cell r="CB29">
            <v>285</v>
          </cell>
          <cell r="CC29">
            <v>248</v>
          </cell>
          <cell r="CD29">
            <v>193</v>
          </cell>
          <cell r="CE29">
            <v>214</v>
          </cell>
          <cell r="CF29">
            <v>223</v>
          </cell>
          <cell r="CG29">
            <v>226</v>
          </cell>
          <cell r="CH29">
            <v>259</v>
          </cell>
          <cell r="CI29">
            <v>0.297211385637914</v>
          </cell>
          <cell r="CJ29">
            <v>0.087828947368421</v>
          </cell>
          <cell r="CK29" t="str">
            <v>2x</v>
          </cell>
        </row>
        <row r="29">
          <cell r="CM29" t="str">
            <v>Q47664</v>
          </cell>
          <cell r="CN29" t="str">
            <v>Q47664</v>
          </cell>
          <cell r="CO29">
            <v>41669</v>
          </cell>
          <cell r="CP29" t="str">
            <v>Y</v>
          </cell>
          <cell r="CQ29">
            <v>3</v>
          </cell>
          <cell r="CR29">
            <v>3</v>
          </cell>
          <cell r="CS29" t="str">
            <v>SAMN04033222</v>
          </cell>
          <cell r="CT29">
            <v>41669</v>
          </cell>
          <cell r="CU29" t="str">
            <v>Y</v>
          </cell>
        </row>
        <row r="29">
          <cell r="CY29">
            <v>14.3700000000005</v>
          </cell>
          <cell r="CZ29">
            <v>37.5600000000005</v>
          </cell>
          <cell r="DA29">
            <v>73.3053074099991</v>
          </cell>
          <cell r="DB29">
            <v>150.004482703486</v>
          </cell>
          <cell r="DC29">
            <v>659.348488818276</v>
          </cell>
          <cell r="DD29">
            <v>479.115565725663</v>
          </cell>
          <cell r="DE29">
            <v>113.3622516067</v>
          </cell>
          <cell r="DF29">
            <v>475.959913890185</v>
          </cell>
          <cell r="DG29">
            <v>374.934425243823</v>
          </cell>
          <cell r="DH29">
            <v>0.0638666666666669</v>
          </cell>
          <cell r="DI29">
            <v>0.166933333333335</v>
          </cell>
          <cell r="DJ29">
            <v>0.325801366266666</v>
          </cell>
          <cell r="DK29">
            <v>0.666686589793278</v>
          </cell>
          <cell r="DL29">
            <v>2.92750384947336</v>
          </cell>
          <cell r="DM29">
            <v>2.12509079905392</v>
          </cell>
          <cell r="DN29">
            <v>0.50503862582886</v>
          </cell>
          <cell r="DO29">
            <v>2.11349469710459</v>
          </cell>
          <cell r="DP29">
            <v>1.66353716887684</v>
          </cell>
          <cell r="DQ29">
            <v>114.8</v>
          </cell>
          <cell r="DR29">
            <v>105.399999999999</v>
          </cell>
          <cell r="DS29">
            <v>92.1999999989427</v>
          </cell>
          <cell r="DT29">
            <v>146.575198366766</v>
          </cell>
          <cell r="DU29">
            <v>149.666721305417</v>
          </cell>
          <cell r="DV29">
            <v>142.609976054004</v>
          </cell>
          <cell r="DW29">
            <v>143.83375650432</v>
          </cell>
          <cell r="DX29">
            <v>2.40000000000001</v>
          </cell>
          <cell r="DY29">
            <v>1.80000000000001</v>
          </cell>
          <cell r="DZ29">
            <v>3.56474205901871</v>
          </cell>
          <cell r="EA29">
            <v>2.76588574173419</v>
          </cell>
          <cell r="EB29">
            <v>3.37952609039148</v>
          </cell>
          <cell r="EC29">
            <v>2.62475398648347</v>
          </cell>
        </row>
        <row r="30">
          <cell r="C30" t="str">
            <v>RU2012-053</v>
          </cell>
          <cell r="D30" t="str">
            <v>M. sacchariflorus</v>
          </cell>
        </row>
        <row r="30">
          <cell r="F30">
            <v>27.1</v>
          </cell>
        </row>
        <row r="30">
          <cell r="J30" t="str">
            <v>Q47665</v>
          </cell>
          <cell r="K30" t="str">
            <v>wild</v>
          </cell>
        </row>
        <row r="30">
          <cell r="M30" t="str">
            <v>Russia</v>
          </cell>
        </row>
        <row r="30">
          <cell r="P30" t="str">
            <v>Near Sindinskoye Lake Bridge on W. Side</v>
          </cell>
          <cell r="Q30" t="str">
            <v>E. Sacks, E. Dzyubenko, L. Bagmet, A. Sabitov</v>
          </cell>
          <cell r="R30">
            <v>41164</v>
          </cell>
          <cell r="S30" t="str">
            <v>On slight mound (rise) in flat area</v>
          </cell>
        </row>
        <row r="30">
          <cell r="V30">
            <v>336</v>
          </cell>
        </row>
        <row r="30">
          <cell r="X30" t="str">
            <v>UI</v>
          </cell>
          <cell r="Y30">
            <v>0</v>
          </cell>
          <cell r="Z30">
            <v>0</v>
          </cell>
          <cell r="AA30">
            <v>41184</v>
          </cell>
          <cell r="AB30">
            <v>41669</v>
          </cell>
          <cell r="AC30">
            <v>6</v>
          </cell>
          <cell r="AD30">
            <v>42094</v>
          </cell>
          <cell r="AE30">
            <v>8</v>
          </cell>
          <cell r="AF30">
            <v>5</v>
          </cell>
        </row>
        <row r="30">
          <cell r="AH30">
            <v>42095</v>
          </cell>
          <cell r="AI30">
            <v>8</v>
          </cell>
        </row>
        <row r="30">
          <cell r="AK30">
            <v>42005</v>
          </cell>
        </row>
        <row r="30">
          <cell r="AN30">
            <v>4</v>
          </cell>
          <cell r="AO30">
            <v>42079</v>
          </cell>
        </row>
        <row r="30">
          <cell r="AR30">
            <v>42086</v>
          </cell>
          <cell r="AS30">
            <v>4</v>
          </cell>
          <cell r="AT30" t="str">
            <v>Y</v>
          </cell>
          <cell r="AU30">
            <v>42076</v>
          </cell>
        </row>
        <row r="30">
          <cell r="AW30">
            <v>8</v>
          </cell>
          <cell r="AX30" t="str">
            <v>Y</v>
          </cell>
          <cell r="AY30">
            <v>48.91669</v>
          </cell>
          <cell r="AZ30">
            <v>136.22627</v>
          </cell>
          <cell r="BA30">
            <v>24</v>
          </cell>
          <cell r="BB30">
            <v>1.55</v>
          </cell>
          <cell r="BC30">
            <v>3</v>
          </cell>
          <cell r="BD30" t="str">
            <v>2x</v>
          </cell>
          <cell r="BE30">
            <v>4.4578025477707</v>
          </cell>
          <cell r="BF30" t="str">
            <v>Y</v>
          </cell>
          <cell r="BG30">
            <v>41609</v>
          </cell>
          <cell r="BH30" t="str">
            <v>AU</v>
          </cell>
        </row>
        <row r="30">
          <cell r="BL30" t="str">
            <v>N</v>
          </cell>
          <cell r="BM30">
            <v>7</v>
          </cell>
          <cell r="BN30">
            <v>4</v>
          </cell>
          <cell r="BO30" t="str">
            <v>Korea/NE China/Russia diploids</v>
          </cell>
          <cell r="BP30">
            <v>2</v>
          </cell>
          <cell r="BQ30" t="str">
            <v>Korea/NE China/Russia diploids</v>
          </cell>
          <cell r="BR30">
            <v>0</v>
          </cell>
          <cell r="BS30">
            <v>0.017</v>
          </cell>
          <cell r="BT30">
            <v>0</v>
          </cell>
          <cell r="BU30">
            <v>0.978</v>
          </cell>
          <cell r="BV30">
            <v>0.001</v>
          </cell>
          <cell r="BW30">
            <v>0.001</v>
          </cell>
          <cell r="BX30">
            <v>0.002</v>
          </cell>
          <cell r="BY30">
            <v>296</v>
          </cell>
          <cell r="BZ30">
            <v>307</v>
          </cell>
          <cell r="CA30">
            <v>267</v>
          </cell>
          <cell r="CB30">
            <v>284</v>
          </cell>
          <cell r="CC30">
            <v>248</v>
          </cell>
          <cell r="CD30">
            <v>193</v>
          </cell>
          <cell r="CE30">
            <v>214</v>
          </cell>
          <cell r="CF30">
            <v>223</v>
          </cell>
          <cell r="CG30">
            <v>226</v>
          </cell>
          <cell r="CH30">
            <v>259</v>
          </cell>
          <cell r="CI30">
            <v>0.282618118768964</v>
          </cell>
          <cell r="CJ30">
            <v>0.100503524672709</v>
          </cell>
          <cell r="CK30" t="str">
            <v>2x</v>
          </cell>
        </row>
        <row r="30">
          <cell r="CM30" t="str">
            <v>Q47665</v>
          </cell>
          <cell r="CN30" t="str">
            <v>Q47665</v>
          </cell>
          <cell r="CO30">
            <v>41669</v>
          </cell>
          <cell r="CP30" t="str">
            <v>Y</v>
          </cell>
          <cell r="CQ30">
            <v>3</v>
          </cell>
          <cell r="CR30">
            <v>3</v>
          </cell>
          <cell r="CS30" t="str">
            <v>SAMN04033223</v>
          </cell>
          <cell r="CT30">
            <v>41669</v>
          </cell>
          <cell r="CU30" t="str">
            <v>Y</v>
          </cell>
        </row>
        <row r="30">
          <cell r="CY30">
            <v>3.3100000000001</v>
          </cell>
          <cell r="CZ30">
            <v>23.4499999999999</v>
          </cell>
          <cell r="DA30">
            <v>191.246463899997</v>
          </cell>
          <cell r="DB30">
            <v>77.0593848452721</v>
          </cell>
          <cell r="DC30">
            <v>211.994591177641</v>
          </cell>
          <cell r="DD30">
            <v>341.597795530313</v>
          </cell>
          <cell r="DE30">
            <v>51.2942494700214</v>
          </cell>
          <cell r="DF30">
            <v>158.774809551761</v>
          </cell>
          <cell r="DG30">
            <v>304.958703146973</v>
          </cell>
          <cell r="DH30">
            <v>0.0147111111111113</v>
          </cell>
          <cell r="DI30">
            <v>0.104222222222223</v>
          </cell>
          <cell r="DJ30">
            <v>0.849984283999998</v>
          </cell>
          <cell r="DK30">
            <v>0.342486154867879</v>
          </cell>
          <cell r="DL30">
            <v>0.943112088801101</v>
          </cell>
          <cell r="DM30">
            <v>1.51916497635106</v>
          </cell>
          <cell r="DN30">
            <v>0.228797500892116</v>
          </cell>
          <cell r="DO30">
            <v>0.706196247155797</v>
          </cell>
          <cell r="DP30">
            <v>1.35618257038544</v>
          </cell>
          <cell r="DQ30">
            <v>70.8000000000001</v>
          </cell>
          <cell r="DR30">
            <v>62.4999999999994</v>
          </cell>
          <cell r="DS30">
            <v>95.9999999988322</v>
          </cell>
          <cell r="DT30">
            <v>123.548958070781</v>
          </cell>
          <cell r="DU30">
            <v>141.425059848054</v>
          </cell>
          <cell r="DV30">
            <v>115.016899894798</v>
          </cell>
          <cell r="DW30">
            <v>129.847622009909</v>
          </cell>
          <cell r="DX30">
            <v>1.9</v>
          </cell>
          <cell r="DY30">
            <v>1.30000000000001</v>
          </cell>
          <cell r="DZ30">
            <v>3.2540241744082</v>
          </cell>
          <cell r="EA30">
            <v>3.52213511411983</v>
          </cell>
          <cell r="EB30">
            <v>2.98745798339621</v>
          </cell>
          <cell r="EC30">
            <v>3.00262595333482</v>
          </cell>
        </row>
        <row r="31">
          <cell r="C31" t="str">
            <v>RU2012-055</v>
          </cell>
          <cell r="D31" t="str">
            <v>M. sacchariflorus</v>
          </cell>
        </row>
        <row r="31">
          <cell r="F31">
            <v>28.1</v>
          </cell>
        </row>
        <row r="31">
          <cell r="J31" t="str">
            <v>Q47666</v>
          </cell>
          <cell r="K31" t="str">
            <v>wild</v>
          </cell>
        </row>
        <row r="31">
          <cell r="M31" t="str">
            <v>Russia</v>
          </cell>
        </row>
        <row r="31">
          <cell r="Q31" t="str">
            <v>E. Sacks, E. Dzyubenko, L. Bagmet, A. Sabitov</v>
          </cell>
          <cell r="R31">
            <v>41164</v>
          </cell>
        </row>
        <row r="31">
          <cell r="V31">
            <v>104</v>
          </cell>
        </row>
        <row r="31">
          <cell r="X31" t="str">
            <v>UI</v>
          </cell>
          <cell r="Y31">
            <v>0</v>
          </cell>
          <cell r="Z31">
            <v>0</v>
          </cell>
          <cell r="AA31">
            <v>41184</v>
          </cell>
          <cell r="AB31">
            <v>41669</v>
          </cell>
          <cell r="AC31">
            <v>6</v>
          </cell>
          <cell r="AD31">
            <v>42094</v>
          </cell>
          <cell r="AE31">
            <v>8</v>
          </cell>
          <cell r="AF31">
            <v>6</v>
          </cell>
        </row>
        <row r="31">
          <cell r="AH31">
            <v>42095</v>
          </cell>
          <cell r="AI31">
            <v>8</v>
          </cell>
        </row>
        <row r="31">
          <cell r="AK31">
            <v>42005</v>
          </cell>
        </row>
        <row r="31">
          <cell r="AN31">
            <v>4</v>
          </cell>
          <cell r="AO31">
            <v>42079</v>
          </cell>
        </row>
        <row r="31">
          <cell r="AR31">
            <v>42086</v>
          </cell>
          <cell r="AS31">
            <v>4</v>
          </cell>
          <cell r="AT31" t="str">
            <v>Y</v>
          </cell>
          <cell r="AU31">
            <v>42076</v>
          </cell>
        </row>
        <row r="31">
          <cell r="AW31">
            <v>8</v>
          </cell>
          <cell r="AX31" t="str">
            <v>Y</v>
          </cell>
          <cell r="AY31">
            <v>48.81984</v>
          </cell>
          <cell r="AZ31">
            <v>135.94496</v>
          </cell>
          <cell r="BA31">
            <v>53</v>
          </cell>
          <cell r="BB31">
            <v>2.47</v>
          </cell>
          <cell r="BC31">
            <v>5</v>
          </cell>
          <cell r="BD31" t="str">
            <v>4x</v>
          </cell>
          <cell r="BE31">
            <v>8.37813620071685</v>
          </cell>
          <cell r="BF31" t="str">
            <v>Y</v>
          </cell>
          <cell r="BG31">
            <v>41609</v>
          </cell>
          <cell r="BH31" t="str">
            <v>AU</v>
          </cell>
        </row>
        <row r="31">
          <cell r="BL31" t="str">
            <v>N</v>
          </cell>
          <cell r="BM31">
            <v>8</v>
          </cell>
          <cell r="BN31">
            <v>3</v>
          </cell>
          <cell r="BO31" t="str">
            <v>N China 2x and 4x, Korea and Russia 4x</v>
          </cell>
          <cell r="BP31">
            <v>3</v>
          </cell>
          <cell r="BQ31" t="str">
            <v>N China/Korea/Russia tetraploids</v>
          </cell>
          <cell r="BR31">
            <v>0</v>
          </cell>
          <cell r="BS31">
            <v>0.191</v>
          </cell>
          <cell r="BT31">
            <v>0</v>
          </cell>
          <cell r="BU31">
            <v>0.264</v>
          </cell>
          <cell r="BV31">
            <v>0.49</v>
          </cell>
          <cell r="BW31">
            <v>0.054</v>
          </cell>
          <cell r="BX31">
            <v>0</v>
          </cell>
          <cell r="BY31">
            <v>296</v>
          </cell>
          <cell r="BZ31">
            <v>308</v>
          </cell>
          <cell r="CA31">
            <v>266</v>
          </cell>
          <cell r="CB31">
            <v>283</v>
          </cell>
          <cell r="CC31">
            <v>248</v>
          </cell>
          <cell r="CD31">
            <v>193</v>
          </cell>
          <cell r="CE31">
            <v>213</v>
          </cell>
          <cell r="CF31">
            <v>224</v>
          </cell>
          <cell r="CG31">
            <v>226</v>
          </cell>
          <cell r="CH31">
            <v>259</v>
          </cell>
          <cell r="CI31">
            <v>0.198497326975871</v>
          </cell>
          <cell r="CJ31">
            <v>0.160621574848572</v>
          </cell>
          <cell r="CK31" t="str">
            <v>unknown</v>
          </cell>
        </row>
        <row r="31">
          <cell r="CM31" t="str">
            <v>Q47666</v>
          </cell>
          <cell r="CN31" t="str">
            <v>Q47666</v>
          </cell>
          <cell r="CO31">
            <v>41669</v>
          </cell>
          <cell r="CP31" t="str">
            <v>Y</v>
          </cell>
          <cell r="CQ31">
            <v>3</v>
          </cell>
          <cell r="CR31">
            <v>3</v>
          </cell>
          <cell r="CS31" t="str">
            <v>SAMN04033224</v>
          </cell>
          <cell r="CT31">
            <v>41669</v>
          </cell>
          <cell r="CU31" t="str">
            <v>Y</v>
          </cell>
        </row>
        <row r="31">
          <cell r="CY31">
            <v>160.874973</v>
          </cell>
          <cell r="CZ31">
            <v>467.913315500002</v>
          </cell>
          <cell r="DA31">
            <v>567.84905659999</v>
          </cell>
          <cell r="DB31">
            <v>288.319825863392</v>
          </cell>
          <cell r="DC31">
            <v>610.425881015322</v>
          </cell>
          <cell r="DD31">
            <v>465.291258958297</v>
          </cell>
          <cell r="DE31">
            <v>260.546245184176</v>
          </cell>
          <cell r="DF31">
            <v>584.063996155609</v>
          </cell>
          <cell r="DG31">
            <v>463.071236502578</v>
          </cell>
          <cell r="DH31">
            <v>0.714999879999997</v>
          </cell>
          <cell r="DI31">
            <v>2.07961473555557</v>
          </cell>
          <cell r="DJ31">
            <v>2.52377358488886</v>
          </cell>
          <cell r="DK31">
            <v>1.28142144828175</v>
          </cell>
          <cell r="DL31">
            <v>2.710726656727</v>
          </cell>
          <cell r="DM31">
            <v>2.06346382842314</v>
          </cell>
          <cell r="DN31">
            <v>1.16034393797484</v>
          </cell>
          <cell r="DO31">
            <v>2.59387197793225</v>
          </cell>
          <cell r="DP31">
            <v>2.05453358650158</v>
          </cell>
          <cell r="DQ31">
            <v>146.2</v>
          </cell>
          <cell r="DR31">
            <v>143</v>
          </cell>
          <cell r="DS31">
            <v>114.999999997997</v>
          </cell>
          <cell r="DT31">
            <v>178.219695213726</v>
          </cell>
          <cell r="DU31">
            <v>223.009929504943</v>
          </cell>
          <cell r="DV31">
            <v>174.395894712571</v>
          </cell>
          <cell r="DW31">
            <v>211.066374672095</v>
          </cell>
          <cell r="DX31">
            <v>3.30000000000001</v>
          </cell>
          <cell r="DY31">
            <v>2.60000000000002</v>
          </cell>
          <cell r="DZ31">
            <v>5.09242560259788</v>
          </cell>
          <cell r="EA31">
            <v>5.3005418320923</v>
          </cell>
          <cell r="EB31">
            <v>4.80682263895964</v>
          </cell>
          <cell r="EC31">
            <v>4.77569097022131</v>
          </cell>
        </row>
        <row r="32">
          <cell r="C32" t="str">
            <v>RU2012-056.1WD (4x)</v>
          </cell>
          <cell r="D32" t="str">
            <v>M. sacchariflorus</v>
          </cell>
        </row>
        <row r="32">
          <cell r="F32">
            <v>28.1</v>
          </cell>
        </row>
        <row r="32">
          <cell r="J32" t="str">
            <v>Q47667</v>
          </cell>
          <cell r="K32" t="str">
            <v>wild</v>
          </cell>
        </row>
        <row r="32">
          <cell r="M32" t="str">
            <v>Russia</v>
          </cell>
        </row>
        <row r="32">
          <cell r="P32" t="str">
            <v>Outside of highway</v>
          </cell>
          <cell r="Q32" t="str">
            <v>E. Sacks, E. Dzyubenko, L. Bagmet, A. Sabitov</v>
          </cell>
          <cell r="R32">
            <v>41164</v>
          </cell>
          <cell r="S32" t="str">
            <v>bank Sandy loam</v>
          </cell>
          <cell r="T32" t="str">
            <v>200X3</v>
          </cell>
          <cell r="U32" t="str">
            <v>occasional</v>
          </cell>
          <cell r="V32">
            <v>96</v>
          </cell>
        </row>
        <row r="32">
          <cell r="X32" t="str">
            <v>UI</v>
          </cell>
          <cell r="Y32">
            <v>0</v>
          </cell>
          <cell r="Z32">
            <v>0</v>
          </cell>
          <cell r="AA32">
            <v>41184</v>
          </cell>
          <cell r="AB32">
            <v>41669</v>
          </cell>
          <cell r="AC32">
            <v>6</v>
          </cell>
          <cell r="AD32">
            <v>42094</v>
          </cell>
          <cell r="AE32">
            <v>5</v>
          </cell>
          <cell r="AF32">
            <v>5</v>
          </cell>
        </row>
        <row r="32">
          <cell r="AH32">
            <v>42095</v>
          </cell>
          <cell r="AI32">
            <v>5</v>
          </cell>
        </row>
        <row r="32">
          <cell r="AK32">
            <v>42005</v>
          </cell>
        </row>
        <row r="32">
          <cell r="AN32">
            <v>4</v>
          </cell>
          <cell r="AO32">
            <v>42079</v>
          </cell>
        </row>
        <row r="32">
          <cell r="AR32">
            <v>42086</v>
          </cell>
          <cell r="AS32">
            <v>1</v>
          </cell>
          <cell r="AT32" t="str">
            <v>Y</v>
          </cell>
          <cell r="AU32">
            <v>42076</v>
          </cell>
        </row>
        <row r="32">
          <cell r="AW32">
            <v>5</v>
          </cell>
          <cell r="AX32" t="str">
            <v>Y</v>
          </cell>
          <cell r="AY32">
            <v>48.82444</v>
          </cell>
          <cell r="AZ32">
            <v>135.94803</v>
          </cell>
          <cell r="BA32">
            <v>51</v>
          </cell>
          <cell r="BB32">
            <v>1.85</v>
          </cell>
          <cell r="BC32">
            <v>4</v>
          </cell>
          <cell r="BD32" t="str">
            <v>4x</v>
          </cell>
          <cell r="BE32">
            <v>8.5752688172043</v>
          </cell>
          <cell r="BF32" t="str">
            <v>Y</v>
          </cell>
          <cell r="BG32">
            <v>41609</v>
          </cell>
          <cell r="BH32" t="str">
            <v>AU</v>
          </cell>
        </row>
        <row r="32">
          <cell r="BL32" t="str">
            <v>N</v>
          </cell>
          <cell r="BM32">
            <v>8</v>
          </cell>
          <cell r="BN32">
            <v>3</v>
          </cell>
          <cell r="BO32" t="str">
            <v>N China 2x and 4x, Korea and Russia 4x</v>
          </cell>
          <cell r="BP32">
            <v>3</v>
          </cell>
          <cell r="BQ32" t="str">
            <v>N China/Korea/Russia tetraploids</v>
          </cell>
          <cell r="BR32">
            <v>0</v>
          </cell>
          <cell r="BS32">
            <v>0.172</v>
          </cell>
          <cell r="BT32">
            <v>0.001</v>
          </cell>
          <cell r="BU32">
            <v>0.313</v>
          </cell>
          <cell r="BV32">
            <v>0.487</v>
          </cell>
          <cell r="BW32">
            <v>0.026</v>
          </cell>
          <cell r="BX32">
            <v>0.001</v>
          </cell>
          <cell r="BY32">
            <v>296</v>
          </cell>
          <cell r="BZ32">
            <v>307</v>
          </cell>
          <cell r="CA32">
            <v>266</v>
          </cell>
          <cell r="CB32">
            <v>283</v>
          </cell>
          <cell r="CC32">
            <v>248</v>
          </cell>
          <cell r="CD32">
            <v>193</v>
          </cell>
          <cell r="CE32">
            <v>213</v>
          </cell>
          <cell r="CF32">
            <v>224</v>
          </cell>
          <cell r="CG32">
            <v>226</v>
          </cell>
          <cell r="CH32">
            <v>259</v>
          </cell>
          <cell r="CI32">
            <v>0.172402831960699</v>
          </cell>
          <cell r="CJ32">
            <v>0.167813121966549</v>
          </cell>
          <cell r="CK32" t="str">
            <v>4x</v>
          </cell>
        </row>
        <row r="32">
          <cell r="CM32" t="str">
            <v>Q47667</v>
          </cell>
          <cell r="CN32" t="str">
            <v>Q47667</v>
          </cell>
          <cell r="CO32">
            <v>41669</v>
          </cell>
          <cell r="CP32" t="str">
            <v>Y</v>
          </cell>
          <cell r="CQ32">
            <v>3</v>
          </cell>
          <cell r="CR32">
            <v>3</v>
          </cell>
          <cell r="CS32" t="str">
            <v>SAMN04033225</v>
          </cell>
          <cell r="CT32">
            <v>41669</v>
          </cell>
          <cell r="CU32" t="str">
            <v>Y</v>
          </cell>
        </row>
        <row r="32">
          <cell r="CX32" t="str">
            <v>X</v>
          </cell>
          <cell r="CY32">
            <v>6.6500000000001</v>
          </cell>
          <cell r="CZ32">
            <v>64.6600000000003</v>
          </cell>
          <cell r="DA32">
            <v>102.090935399999</v>
          </cell>
          <cell r="DB32">
            <v>154.685939834078</v>
          </cell>
          <cell r="DC32">
            <v>529.001591063511</v>
          </cell>
          <cell r="DD32">
            <v>502.916870484413</v>
          </cell>
          <cell r="DE32">
            <v>105.711739705726</v>
          </cell>
          <cell r="DF32">
            <v>403.590246207917</v>
          </cell>
          <cell r="DG32">
            <v>398.606865021581</v>
          </cell>
          <cell r="DH32">
            <v>0.0295555555555552</v>
          </cell>
          <cell r="DI32">
            <v>0.287377777777779</v>
          </cell>
          <cell r="DJ32">
            <v>0.453737490666668</v>
          </cell>
          <cell r="DK32">
            <v>0.687493065929241</v>
          </cell>
          <cell r="DL32">
            <v>2.34881081647631</v>
          </cell>
          <cell r="DM32">
            <v>2.23113948426553</v>
          </cell>
          <cell r="DN32">
            <v>0.471232485828329</v>
          </cell>
          <cell r="DO32">
            <v>1.79216586214909</v>
          </cell>
          <cell r="DP32">
            <v>1.76889296446084</v>
          </cell>
          <cell r="DQ32">
            <v>62.4999999999998</v>
          </cell>
          <cell r="DR32">
            <v>96.7999999999996</v>
          </cell>
          <cell r="DS32">
            <v>53.1999999998009</v>
          </cell>
          <cell r="DT32">
            <v>182.90146809824</v>
          </cell>
          <cell r="DU32">
            <v>182.947912496637</v>
          </cell>
          <cell r="DV32">
            <v>164.99080340714</v>
          </cell>
          <cell r="DW32">
            <v>169.964872048432</v>
          </cell>
          <cell r="DX32">
            <v>1.7</v>
          </cell>
          <cell r="DY32">
            <v>2.80000000000003</v>
          </cell>
          <cell r="DZ32">
            <v>4.674743973282</v>
          </cell>
          <cell r="EA32">
            <v>4.48144299379157</v>
          </cell>
          <cell r="EB32">
            <v>3.92482288770719</v>
          </cell>
          <cell r="EC32">
            <v>4.21939530959541</v>
          </cell>
        </row>
        <row r="33">
          <cell r="C33" t="str">
            <v>RU2012-056.2 (2x)</v>
          </cell>
          <cell r="D33" t="str">
            <v>M. sacchariflorus</v>
          </cell>
        </row>
        <row r="33">
          <cell r="F33">
            <v>28.1</v>
          </cell>
        </row>
        <row r="33">
          <cell r="J33" t="str">
            <v>Q47667</v>
          </cell>
          <cell r="K33" t="str">
            <v>wild</v>
          </cell>
        </row>
        <row r="33">
          <cell r="M33" t="str">
            <v>Russia</v>
          </cell>
        </row>
        <row r="33">
          <cell r="P33" t="str">
            <v>Outside of highway</v>
          </cell>
          <cell r="Q33" t="str">
            <v>E. Sacks, E. Dzyubenko, L. Bagmet, A. Sabitov</v>
          </cell>
          <cell r="R33">
            <v>41164</v>
          </cell>
          <cell r="S33" t="str">
            <v>bank Sandy loam</v>
          </cell>
          <cell r="T33" t="str">
            <v>200X3</v>
          </cell>
          <cell r="U33" t="str">
            <v>occasional</v>
          </cell>
          <cell r="V33">
            <v>96</v>
          </cell>
        </row>
        <row r="33">
          <cell r="X33" t="str">
            <v>UI</v>
          </cell>
          <cell r="Y33">
            <v>0</v>
          </cell>
          <cell r="Z33">
            <v>0</v>
          </cell>
          <cell r="AA33">
            <v>41184</v>
          </cell>
          <cell r="AB33">
            <v>41669</v>
          </cell>
          <cell r="AC33">
            <v>6</v>
          </cell>
          <cell r="AD33">
            <v>42094</v>
          </cell>
          <cell r="AE33">
            <v>8</v>
          </cell>
          <cell r="AF33">
            <v>8</v>
          </cell>
        </row>
        <row r="33">
          <cell r="AH33">
            <v>42095</v>
          </cell>
          <cell r="AI33">
            <v>8</v>
          </cell>
        </row>
        <row r="33">
          <cell r="AK33">
            <v>42079</v>
          </cell>
        </row>
        <row r="33">
          <cell r="AN33">
            <v>5</v>
          </cell>
          <cell r="AO33">
            <v>42079</v>
          </cell>
        </row>
        <row r="33">
          <cell r="AR33">
            <v>42086</v>
          </cell>
          <cell r="AS33">
            <v>4</v>
          </cell>
          <cell r="AT33" t="str">
            <v>Y</v>
          </cell>
          <cell r="AU33">
            <v>42076</v>
          </cell>
        </row>
        <row r="33">
          <cell r="AW33">
            <v>7</v>
          </cell>
          <cell r="AX33" t="str">
            <v>Y</v>
          </cell>
          <cell r="AY33">
            <v>48.82444</v>
          </cell>
          <cell r="AZ33">
            <v>135.94803</v>
          </cell>
          <cell r="BA33">
            <v>51</v>
          </cell>
          <cell r="BB33">
            <v>1.85</v>
          </cell>
          <cell r="BC33">
            <v>4</v>
          </cell>
          <cell r="BD33" t="str">
            <v>2x</v>
          </cell>
          <cell r="BE33">
            <v>4.2</v>
          </cell>
        </row>
        <row r="33">
          <cell r="BH33" t="str">
            <v>IL</v>
          </cell>
          <cell r="BI33">
            <v>42325</v>
          </cell>
          <cell r="BJ33">
            <v>20.9384</v>
          </cell>
        </row>
        <row r="33">
          <cell r="BL33" t="str">
            <v>N</v>
          </cell>
          <cell r="BM33">
            <v>7</v>
          </cell>
          <cell r="BN33">
            <v>4</v>
          </cell>
          <cell r="BO33" t="str">
            <v>Korea/NE China/Russia diploids</v>
          </cell>
          <cell r="BP33">
            <v>2</v>
          </cell>
          <cell r="BQ33" t="str">
            <v>Korea/NE China/Russia diploids</v>
          </cell>
          <cell r="BR33">
            <v>0</v>
          </cell>
          <cell r="BS33">
            <v>0</v>
          </cell>
          <cell r="BT33">
            <v>0.001</v>
          </cell>
          <cell r="BU33">
            <v>0.983</v>
          </cell>
          <cell r="BV33">
            <v>0.009</v>
          </cell>
          <cell r="BW33">
            <v>0.004</v>
          </cell>
          <cell r="BX33">
            <v>0.003</v>
          </cell>
          <cell r="BY33">
            <v>296</v>
          </cell>
          <cell r="BZ33">
            <v>307</v>
          </cell>
          <cell r="CA33">
            <v>266</v>
          </cell>
          <cell r="CB33">
            <v>283</v>
          </cell>
          <cell r="CC33">
            <v>248</v>
          </cell>
          <cell r="CD33">
            <v>193</v>
          </cell>
          <cell r="CE33">
            <v>213</v>
          </cell>
          <cell r="CF33">
            <v>224</v>
          </cell>
          <cell r="CG33">
            <v>226</v>
          </cell>
          <cell r="CH33">
            <v>259</v>
          </cell>
          <cell r="CI33">
            <v>0.115648027741656</v>
          </cell>
          <cell r="CJ33">
            <v>0.126784955723295</v>
          </cell>
          <cell r="CK33" t="str">
            <v>2x</v>
          </cell>
        </row>
        <row r="33">
          <cell r="CM33" t="str">
            <v>Q47667</v>
          </cell>
          <cell r="CN33" t="str">
            <v>Q47667</v>
          </cell>
          <cell r="CO33">
            <v>41669</v>
          </cell>
          <cell r="CP33" t="str">
            <v>Y</v>
          </cell>
          <cell r="CQ33">
            <v>3</v>
          </cell>
          <cell r="CR33">
            <v>3</v>
          </cell>
          <cell r="CS33" t="str">
            <v>SAMN05725765</v>
          </cell>
          <cell r="CT33">
            <v>41669</v>
          </cell>
          <cell r="CU33" t="str">
            <v>Y</v>
          </cell>
        </row>
        <row r="33">
          <cell r="CY33" t="str">
            <v>NA</v>
          </cell>
          <cell r="CZ33">
            <v>9.79999999999995</v>
          </cell>
          <cell r="DA33">
            <v>233.871813699997</v>
          </cell>
          <cell r="DB33">
            <v>219.3700497403</v>
          </cell>
          <cell r="DC33">
            <v>387.585795015658</v>
          </cell>
          <cell r="DD33">
            <v>482.573346470892</v>
          </cell>
          <cell r="DE33">
            <v>222.15295369456</v>
          </cell>
          <cell r="DF33">
            <v>283.871475067909</v>
          </cell>
          <cell r="DG33">
            <v>448.204446377478</v>
          </cell>
          <cell r="DH33" t="str">
            <v>NA</v>
          </cell>
          <cell r="DI33">
            <v>0.0435555555555554</v>
          </cell>
          <cell r="DJ33">
            <v>1.03943028311111</v>
          </cell>
          <cell r="DK33">
            <v>0.974977998845787</v>
          </cell>
          <cell r="DL33">
            <v>1.72294124347058</v>
          </cell>
          <cell r="DM33">
            <v>2.14500577799548</v>
          </cell>
          <cell r="DN33">
            <v>0.983703903774956</v>
          </cell>
          <cell r="DO33">
            <v>1.26184351412324</v>
          </cell>
          <cell r="DP33">
            <v>1.99223143089042</v>
          </cell>
          <cell r="DQ33" t="str">
            <v>NA</v>
          </cell>
          <cell r="DR33">
            <v>97.1999999999996</v>
          </cell>
          <cell r="DS33">
            <v>190.199999990816</v>
          </cell>
          <cell r="DT33">
            <v>156.278604429315</v>
          </cell>
          <cell r="DU33">
            <v>148.032992322853</v>
          </cell>
          <cell r="DV33">
            <v>154.46831233492</v>
          </cell>
          <cell r="DW33">
            <v>142.715215841416</v>
          </cell>
          <cell r="DX33" t="str">
            <v>NA</v>
          </cell>
          <cell r="DY33">
            <v>2.10000000000002</v>
          </cell>
          <cell r="DZ33">
            <v>4.38655739411473</v>
          </cell>
          <cell r="EA33">
            <v>3.22562672839034</v>
          </cell>
          <cell r="EB33">
            <v>4.22124202743342</v>
          </cell>
          <cell r="EC33">
            <v>3.08065509832365</v>
          </cell>
        </row>
        <row r="34">
          <cell r="C34" t="str">
            <v>RU2012-058</v>
          </cell>
          <cell r="D34" t="str">
            <v>M. sacchariflorus</v>
          </cell>
        </row>
        <row r="34">
          <cell r="F34">
            <v>29.1</v>
          </cell>
        </row>
        <row r="34">
          <cell r="J34" t="str">
            <v>Q47668</v>
          </cell>
          <cell r="K34" t="str">
            <v>wild</v>
          </cell>
        </row>
        <row r="34">
          <cell r="M34" t="str">
            <v>Russia</v>
          </cell>
        </row>
        <row r="34">
          <cell r="P34" t="str">
            <v>By road in ditch</v>
          </cell>
          <cell r="Q34" t="str">
            <v>E. Sacks, E. Dzyubenko, L. Bagmet, A. Sabitov</v>
          </cell>
          <cell r="R34">
            <v>41164</v>
          </cell>
          <cell r="S34" t="str">
            <v>sandloam</v>
          </cell>
          <cell r="T34" t="str">
            <v>70X5</v>
          </cell>
          <cell r="U34" t="str">
            <v>frequent</v>
          </cell>
          <cell r="V34">
            <v>132</v>
          </cell>
          <cell r="W34" t="str">
            <v>? Are all these clones to the same genotype (moved vegetatively down ditch)?</v>
          </cell>
          <cell r="X34" t="str">
            <v>UI</v>
          </cell>
          <cell r="Y34">
            <v>0</v>
          </cell>
          <cell r="Z34">
            <v>0</v>
          </cell>
          <cell r="AA34">
            <v>41184</v>
          </cell>
          <cell r="AB34">
            <v>41669</v>
          </cell>
          <cell r="AC34">
            <v>6</v>
          </cell>
          <cell r="AD34">
            <v>42094</v>
          </cell>
          <cell r="AE34">
            <v>8</v>
          </cell>
          <cell r="AF34">
            <v>8</v>
          </cell>
        </row>
        <row r="34">
          <cell r="AH34">
            <v>42095</v>
          </cell>
          <cell r="AI34">
            <v>8</v>
          </cell>
        </row>
        <row r="34">
          <cell r="AK34">
            <v>42005</v>
          </cell>
        </row>
        <row r="34">
          <cell r="AN34">
            <v>4</v>
          </cell>
          <cell r="AO34">
            <v>42079</v>
          </cell>
        </row>
        <row r="34">
          <cell r="AR34">
            <v>42086</v>
          </cell>
          <cell r="AS34">
            <v>4</v>
          </cell>
          <cell r="AT34" t="str">
            <v>Y</v>
          </cell>
        </row>
        <row r="34">
          <cell r="AX34" t="str">
            <v>Y</v>
          </cell>
          <cell r="AY34">
            <v>48.59634</v>
          </cell>
          <cell r="AZ34">
            <v>135.60014</v>
          </cell>
          <cell r="BA34">
            <v>117</v>
          </cell>
          <cell r="BB34">
            <v>1.84</v>
          </cell>
          <cell r="BC34">
            <v>3</v>
          </cell>
          <cell r="BD34" t="str">
            <v>2x</v>
          </cell>
          <cell r="BE34">
            <v>4.63305084745763</v>
          </cell>
          <cell r="BF34" t="str">
            <v>Y</v>
          </cell>
          <cell r="BG34">
            <v>41609</v>
          </cell>
          <cell r="BH34" t="str">
            <v>AU</v>
          </cell>
        </row>
        <row r="34">
          <cell r="BL34" t="str">
            <v>N</v>
          </cell>
          <cell r="BM34">
            <v>7</v>
          </cell>
          <cell r="BN34">
            <v>4</v>
          </cell>
          <cell r="BO34" t="str">
            <v>Korea/NE China/Russia diploids</v>
          </cell>
          <cell r="BP34">
            <v>2</v>
          </cell>
          <cell r="BQ34" t="str">
            <v>Korea/NE China/Russia diploids</v>
          </cell>
          <cell r="BR34">
            <v>0.008</v>
          </cell>
          <cell r="BS34">
            <v>0.014</v>
          </cell>
          <cell r="BT34">
            <v>0.004</v>
          </cell>
          <cell r="BU34">
            <v>0.895</v>
          </cell>
          <cell r="BV34">
            <v>0.031</v>
          </cell>
          <cell r="BW34">
            <v>0.031</v>
          </cell>
          <cell r="BX34">
            <v>0.016</v>
          </cell>
          <cell r="BY34">
            <v>296</v>
          </cell>
          <cell r="BZ34">
            <v>307</v>
          </cell>
          <cell r="CA34">
            <v>267</v>
          </cell>
          <cell r="CB34">
            <v>283</v>
          </cell>
          <cell r="CC34">
            <v>248</v>
          </cell>
          <cell r="CD34">
            <v>193</v>
          </cell>
          <cell r="CE34">
            <v>213</v>
          </cell>
          <cell r="CF34">
            <v>224</v>
          </cell>
          <cell r="CG34">
            <v>226</v>
          </cell>
          <cell r="CH34">
            <v>259</v>
          </cell>
          <cell r="CI34">
            <v>0.128912006935414</v>
          </cell>
          <cell r="CJ34">
            <v>0.155321125265393</v>
          </cell>
          <cell r="CK34" t="str">
            <v>unknown</v>
          </cell>
          <cell r="CL34" t="str">
            <v>RU2012-058-62</v>
          </cell>
          <cell r="CM34" t="str">
            <v>Q47668</v>
          </cell>
          <cell r="CN34" t="str">
            <v>Q47668</v>
          </cell>
          <cell r="CO34">
            <v>41669</v>
          </cell>
          <cell r="CP34" t="str">
            <v>Y</v>
          </cell>
          <cell r="CQ34">
            <v>3</v>
          </cell>
          <cell r="CR34">
            <v>3</v>
          </cell>
          <cell r="CS34" t="str">
            <v>SAMN04033226</v>
          </cell>
          <cell r="CT34">
            <v>41669</v>
          </cell>
          <cell r="CU34" t="str">
            <v>Y</v>
          </cell>
        </row>
        <row r="34">
          <cell r="CW34" t="str">
            <v>X</v>
          </cell>
          <cell r="CX34" t="str">
            <v>X</v>
          </cell>
          <cell r="CY34" t="str">
            <v>NA</v>
          </cell>
          <cell r="CZ34" t="str">
            <v>NA</v>
          </cell>
          <cell r="DA34" t="str">
            <v>NA</v>
          </cell>
          <cell r="DB34">
            <v>140.810098293819</v>
          </cell>
          <cell r="DC34">
            <v>315.151289173502</v>
          </cell>
          <cell r="DD34">
            <v>313.713481128443</v>
          </cell>
          <cell r="DE34">
            <v>142.078727318052</v>
          </cell>
          <cell r="DF34">
            <v>304.433827560376</v>
          </cell>
          <cell r="DG34">
            <v>314.200832835459</v>
          </cell>
          <cell r="DH34" t="str">
            <v>NA</v>
          </cell>
          <cell r="DI34" t="str">
            <v>NA</v>
          </cell>
          <cell r="DJ34" t="str">
            <v>NA</v>
          </cell>
          <cell r="DK34">
            <v>0.625822659083644</v>
          </cell>
          <cell r="DL34">
            <v>1.40109166369688</v>
          </cell>
          <cell r="DM34">
            <v>1.39459861122628</v>
          </cell>
          <cell r="DN34">
            <v>0.628922590422859</v>
          </cell>
          <cell r="DO34">
            <v>1.35348669827565</v>
          </cell>
          <cell r="DP34">
            <v>1.39684837345647</v>
          </cell>
          <cell r="DQ34" t="str">
            <v>NA</v>
          </cell>
          <cell r="DR34" t="str">
            <v>NA</v>
          </cell>
          <cell r="DS34" t="str">
            <v>NA</v>
          </cell>
          <cell r="DT34">
            <v>121.205628702443</v>
          </cell>
          <cell r="DU34">
            <v>155.498368241679</v>
          </cell>
          <cell r="DV34">
            <v>119.333816231741</v>
          </cell>
          <cell r="DW34">
            <v>151.811245984581</v>
          </cell>
          <cell r="DX34" t="str">
            <v>NA</v>
          </cell>
          <cell r="DY34" t="str">
            <v>NA</v>
          </cell>
          <cell r="DZ34">
            <v>3.08194635390069</v>
          </cell>
          <cell r="EA34">
            <v>3.40982110837562</v>
          </cell>
          <cell r="EB34">
            <v>2.97811040411307</v>
          </cell>
          <cell r="EC34">
            <v>3.30610323995785</v>
          </cell>
        </row>
        <row r="35">
          <cell r="C35" t="str">
            <v>RU2012-059</v>
          </cell>
          <cell r="D35" t="str">
            <v>M. sacchariflorus</v>
          </cell>
        </row>
        <row r="35">
          <cell r="F35">
            <v>29.1</v>
          </cell>
        </row>
        <row r="35">
          <cell r="J35" t="str">
            <v>Q47669</v>
          </cell>
          <cell r="K35" t="str">
            <v>wild</v>
          </cell>
        </row>
        <row r="35">
          <cell r="M35" t="str">
            <v>Russia</v>
          </cell>
        </row>
        <row r="35">
          <cell r="Q35" t="str">
            <v>E. Sacks, E. Dzyubenko, L. Bagmet, A. Sabitov</v>
          </cell>
          <cell r="R35">
            <v>41164</v>
          </cell>
        </row>
        <row r="35">
          <cell r="V35">
            <v>148</v>
          </cell>
        </row>
        <row r="35">
          <cell r="X35" t="str">
            <v>UI</v>
          </cell>
          <cell r="Y35">
            <v>0</v>
          </cell>
          <cell r="Z35">
            <v>0</v>
          </cell>
          <cell r="AA35">
            <v>41184</v>
          </cell>
          <cell r="AB35">
            <v>41669</v>
          </cell>
          <cell r="AC35">
            <v>6</v>
          </cell>
          <cell r="AD35">
            <v>42094</v>
          </cell>
          <cell r="AE35">
            <v>8</v>
          </cell>
          <cell r="AF35">
            <v>8</v>
          </cell>
        </row>
        <row r="35">
          <cell r="AH35">
            <v>42095</v>
          </cell>
          <cell r="AI35">
            <v>8</v>
          </cell>
        </row>
        <row r="35">
          <cell r="AK35">
            <v>42005</v>
          </cell>
        </row>
        <row r="35">
          <cell r="AN35">
            <v>4</v>
          </cell>
          <cell r="AO35">
            <v>42079</v>
          </cell>
        </row>
        <row r="35">
          <cell r="AR35">
            <v>42086</v>
          </cell>
          <cell r="AS35">
            <v>4</v>
          </cell>
          <cell r="AT35" t="str">
            <v>Y</v>
          </cell>
        </row>
        <row r="35">
          <cell r="AX35" t="str">
            <v>Y</v>
          </cell>
          <cell r="AY35">
            <v>48.59626</v>
          </cell>
          <cell r="AZ35">
            <v>135.59987</v>
          </cell>
          <cell r="BA35">
            <v>116</v>
          </cell>
          <cell r="BB35">
            <v>1.88</v>
          </cell>
          <cell r="BC35">
            <v>3</v>
          </cell>
          <cell r="BD35" t="str">
            <v>2x</v>
          </cell>
          <cell r="BE35">
            <v>4.60508474576271</v>
          </cell>
          <cell r="BF35" t="str">
            <v>Y</v>
          </cell>
          <cell r="BG35">
            <v>41609</v>
          </cell>
          <cell r="BH35" t="str">
            <v>AU</v>
          </cell>
        </row>
        <row r="35">
          <cell r="BL35" t="str">
            <v>N</v>
          </cell>
          <cell r="BM35">
            <v>7</v>
          </cell>
          <cell r="BN35">
            <v>4</v>
          </cell>
          <cell r="BO35" t="str">
            <v>Korea/NE China/Russia diploids</v>
          </cell>
          <cell r="BP35">
            <v>2</v>
          </cell>
          <cell r="BQ35" t="str">
            <v>Korea/NE China/Russia diploids</v>
          </cell>
          <cell r="BR35">
            <v>0.008</v>
          </cell>
          <cell r="BS35">
            <v>0.014</v>
          </cell>
          <cell r="BT35">
            <v>0.004</v>
          </cell>
          <cell r="BU35">
            <v>0.895</v>
          </cell>
          <cell r="BV35">
            <v>0.031</v>
          </cell>
          <cell r="BW35">
            <v>0.031</v>
          </cell>
          <cell r="BX35">
            <v>0.016</v>
          </cell>
          <cell r="BY35">
            <v>296</v>
          </cell>
          <cell r="BZ35">
            <v>307</v>
          </cell>
          <cell r="CA35">
            <v>267</v>
          </cell>
          <cell r="CB35">
            <v>283</v>
          </cell>
          <cell r="CC35">
            <v>248</v>
          </cell>
          <cell r="CD35">
            <v>193</v>
          </cell>
          <cell r="CE35">
            <v>213</v>
          </cell>
          <cell r="CF35">
            <v>224</v>
          </cell>
          <cell r="CG35">
            <v>226</v>
          </cell>
          <cell r="CH35">
            <v>259</v>
          </cell>
          <cell r="CI35">
            <v>0.128912006935414</v>
          </cell>
          <cell r="CJ35">
            <v>0.155321125265393</v>
          </cell>
          <cell r="CK35" t="str">
            <v>unknown</v>
          </cell>
          <cell r="CL35" t="str">
            <v>RU2012-058-62</v>
          </cell>
          <cell r="CM35" t="str">
            <v>Q47669</v>
          </cell>
          <cell r="CN35" t="str">
            <v>Q47669</v>
          </cell>
          <cell r="CO35">
            <v>41669</v>
          </cell>
          <cell r="CP35" t="str">
            <v>Y</v>
          </cell>
          <cell r="CQ35">
            <v>3</v>
          </cell>
          <cell r="CR35">
            <v>3</v>
          </cell>
          <cell r="CS35" t="str">
            <v>SAMN04033227</v>
          </cell>
          <cell r="CT35">
            <v>41669</v>
          </cell>
          <cell r="CU35" t="str">
            <v>Y</v>
          </cell>
        </row>
        <row r="35">
          <cell r="CY35" t="str">
            <v>NA</v>
          </cell>
          <cell r="CZ35" t="str">
            <v>NA</v>
          </cell>
          <cell r="DA35" t="str">
            <v>NA</v>
          </cell>
          <cell r="DB35">
            <v>102.928245023008</v>
          </cell>
          <cell r="DC35">
            <v>353.832748559312</v>
          </cell>
          <cell r="DD35">
            <v>270.880828755377</v>
          </cell>
          <cell r="DE35">
            <v>103.845777098369</v>
          </cell>
          <cell r="DF35">
            <v>337.034981083096</v>
          </cell>
          <cell r="DG35">
            <v>267.055306852117</v>
          </cell>
          <cell r="DH35" t="str">
            <v>NA</v>
          </cell>
          <cell r="DI35" t="str">
            <v>NA</v>
          </cell>
          <cell r="DJ35" t="str">
            <v>NA</v>
          </cell>
          <cell r="DK35">
            <v>0.457458866768925</v>
          </cell>
          <cell r="DL35">
            <v>1.57119602885547</v>
          </cell>
          <cell r="DM35">
            <v>1.20115117384436</v>
          </cell>
          <cell r="DN35">
            <v>0.459726989156841</v>
          </cell>
          <cell r="DO35">
            <v>1.49665535837274</v>
          </cell>
          <cell r="DP35">
            <v>1.18443635232188</v>
          </cell>
          <cell r="DQ35" t="str">
            <v>NA</v>
          </cell>
          <cell r="DR35" t="str">
            <v>NA</v>
          </cell>
          <cell r="DS35" t="str">
            <v>NA</v>
          </cell>
          <cell r="DT35">
            <v>116.242641936116</v>
          </cell>
          <cell r="DU35">
            <v>133.86987978549</v>
          </cell>
          <cell r="DV35">
            <v>114.32519766106</v>
          </cell>
          <cell r="DW35">
            <v>129.819285853049</v>
          </cell>
          <cell r="DX35" t="str">
            <v>NA</v>
          </cell>
          <cell r="DY35" t="str">
            <v>NA</v>
          </cell>
          <cell r="DZ35">
            <v>3.25218007612197</v>
          </cell>
          <cell r="EA35">
            <v>3.61198170376957</v>
          </cell>
          <cell r="EB35">
            <v>3.14075182425707</v>
          </cell>
          <cell r="EC35">
            <v>3.50001846419004</v>
          </cell>
        </row>
        <row r="36">
          <cell r="C36" t="str">
            <v>RU2012-060</v>
          </cell>
          <cell r="D36" t="str">
            <v>M. sacchariflorus</v>
          </cell>
        </row>
        <row r="36">
          <cell r="F36">
            <v>29.1</v>
          </cell>
        </row>
        <row r="36">
          <cell r="J36" t="str">
            <v>Q47670</v>
          </cell>
          <cell r="K36" t="str">
            <v>wild</v>
          </cell>
        </row>
        <row r="36">
          <cell r="M36" t="str">
            <v>Russia</v>
          </cell>
        </row>
        <row r="36">
          <cell r="Q36" t="str">
            <v>E. Sacks, E. Dzyubenko, L. Bagmet, A. Sabitov</v>
          </cell>
          <cell r="R36">
            <v>41164</v>
          </cell>
        </row>
        <row r="36">
          <cell r="V36">
            <v>152</v>
          </cell>
        </row>
        <row r="36">
          <cell r="X36" t="str">
            <v>UI</v>
          </cell>
          <cell r="Y36">
            <v>0</v>
          </cell>
          <cell r="Z36">
            <v>0</v>
          </cell>
          <cell r="AA36">
            <v>41184</v>
          </cell>
          <cell r="AB36">
            <v>41669</v>
          </cell>
          <cell r="AC36">
            <v>6</v>
          </cell>
          <cell r="AD36">
            <v>42094</v>
          </cell>
          <cell r="AE36">
            <v>8</v>
          </cell>
          <cell r="AF36">
            <v>8</v>
          </cell>
        </row>
        <row r="36">
          <cell r="AH36">
            <v>42095</v>
          </cell>
          <cell r="AI36">
            <v>8</v>
          </cell>
        </row>
        <row r="36">
          <cell r="AK36">
            <v>42005</v>
          </cell>
        </row>
        <row r="36">
          <cell r="AN36">
            <v>4</v>
          </cell>
          <cell r="AO36">
            <v>42079</v>
          </cell>
        </row>
        <row r="36">
          <cell r="AR36">
            <v>42086</v>
          </cell>
          <cell r="AS36">
            <v>4</v>
          </cell>
          <cell r="AT36" t="str">
            <v>Y</v>
          </cell>
          <cell r="AU36">
            <v>42076</v>
          </cell>
        </row>
        <row r="36">
          <cell r="AW36">
            <v>7</v>
          </cell>
          <cell r="AX36" t="str">
            <v>Y</v>
          </cell>
          <cell r="AY36">
            <v>48.59621</v>
          </cell>
          <cell r="AZ36">
            <v>135.59979</v>
          </cell>
          <cell r="BA36">
            <v>116</v>
          </cell>
          <cell r="BB36">
            <v>1.88</v>
          </cell>
          <cell r="BC36">
            <v>3</v>
          </cell>
          <cell r="BD36" t="str">
            <v>2x</v>
          </cell>
          <cell r="BE36">
            <v>4.41803278688525</v>
          </cell>
          <cell r="BF36" t="str">
            <v>Y</v>
          </cell>
          <cell r="BG36">
            <v>41609</v>
          </cell>
          <cell r="BH36" t="str">
            <v>AU</v>
          </cell>
        </row>
        <row r="36">
          <cell r="BL36" t="str">
            <v>N</v>
          </cell>
          <cell r="BM36">
            <v>7</v>
          </cell>
          <cell r="BN36">
            <v>4</v>
          </cell>
          <cell r="BO36" t="str">
            <v>Korea/NE China/Russia diploids</v>
          </cell>
          <cell r="BP36">
            <v>2</v>
          </cell>
          <cell r="BQ36" t="str">
            <v>Korea/NE China/Russia diploids</v>
          </cell>
          <cell r="BR36">
            <v>0.008</v>
          </cell>
          <cell r="BS36">
            <v>0.014</v>
          </cell>
          <cell r="BT36">
            <v>0.004</v>
          </cell>
          <cell r="BU36">
            <v>0.895</v>
          </cell>
          <cell r="BV36">
            <v>0.031</v>
          </cell>
          <cell r="BW36">
            <v>0.031</v>
          </cell>
          <cell r="BX36">
            <v>0.016</v>
          </cell>
          <cell r="BY36">
            <v>296</v>
          </cell>
          <cell r="BZ36">
            <v>307</v>
          </cell>
          <cell r="CA36">
            <v>267</v>
          </cell>
          <cell r="CB36">
            <v>283</v>
          </cell>
          <cell r="CC36">
            <v>248</v>
          </cell>
          <cell r="CD36">
            <v>193</v>
          </cell>
          <cell r="CE36">
            <v>213</v>
          </cell>
          <cell r="CF36">
            <v>224</v>
          </cell>
          <cell r="CG36">
            <v>226</v>
          </cell>
          <cell r="CH36">
            <v>259</v>
          </cell>
          <cell r="CI36">
            <v>0.128912006935414</v>
          </cell>
          <cell r="CJ36">
            <v>0.155321125265393</v>
          </cell>
          <cell r="CK36" t="str">
            <v>unknown</v>
          </cell>
          <cell r="CL36" t="str">
            <v>RU2012-058-62</v>
          </cell>
          <cell r="CM36" t="str">
            <v>Q47670</v>
          </cell>
          <cell r="CN36" t="str">
            <v>Q47670</v>
          </cell>
          <cell r="CO36">
            <v>41669</v>
          </cell>
          <cell r="CP36" t="str">
            <v>Y</v>
          </cell>
          <cell r="CQ36">
            <v>3</v>
          </cell>
          <cell r="CR36">
            <v>3</v>
          </cell>
          <cell r="CS36" t="str">
            <v>SAMN04033228</v>
          </cell>
          <cell r="CT36">
            <v>41669</v>
          </cell>
          <cell r="CU36" t="str">
            <v>Y</v>
          </cell>
        </row>
        <row r="36">
          <cell r="CY36">
            <v>16.4000000000002</v>
          </cell>
          <cell r="CZ36">
            <v>85.9886543499998</v>
          </cell>
          <cell r="DA36">
            <v>42.6816380399996</v>
          </cell>
          <cell r="DB36">
            <v>158.269584743462</v>
          </cell>
          <cell r="DC36">
            <v>345.968018527326</v>
          </cell>
          <cell r="DD36">
            <v>453.449578116419</v>
          </cell>
          <cell r="DE36">
            <v>105.929236609682</v>
          </cell>
          <cell r="DF36">
            <v>272.226548934588</v>
          </cell>
          <cell r="DG36">
            <v>298.634835636779</v>
          </cell>
          <cell r="DH36">
            <v>0.0728888888888884</v>
          </cell>
          <cell r="DI36">
            <v>0.38217179711111</v>
          </cell>
          <cell r="DJ36">
            <v>0.189696169066666</v>
          </cell>
          <cell r="DK36">
            <v>0.703420376637617</v>
          </cell>
          <cell r="DL36">
            <v>1.53589139543964</v>
          </cell>
          <cell r="DM36">
            <v>2.00997916721118</v>
          </cell>
          <cell r="DN36">
            <v>0.473682000218726</v>
          </cell>
          <cell r="DO36">
            <v>1.20876561787803</v>
          </cell>
          <cell r="DP36">
            <v>1.32450181562745</v>
          </cell>
          <cell r="DQ36">
            <v>88.2000000000002</v>
          </cell>
          <cell r="DR36">
            <v>107.2</v>
          </cell>
          <cell r="DS36">
            <v>94.9999999988506</v>
          </cell>
          <cell r="DT36">
            <v>119.034659501791</v>
          </cell>
          <cell r="DU36">
            <v>137.827621540787</v>
          </cell>
          <cell r="DV36">
            <v>114.050208211611</v>
          </cell>
          <cell r="DW36">
            <v>134.002701130218</v>
          </cell>
          <cell r="DX36">
            <v>2.10000000000001</v>
          </cell>
          <cell r="DY36">
            <v>2.00000000000002</v>
          </cell>
          <cell r="DZ36">
            <v>3.65688313026077</v>
          </cell>
          <cell r="EA36">
            <v>3.15058981227322</v>
          </cell>
          <cell r="EB36">
            <v>3.34619073256231</v>
          </cell>
          <cell r="EC36">
            <v>2.96867425000828</v>
          </cell>
        </row>
        <row r="37">
          <cell r="C37" t="str">
            <v>RU2012-061</v>
          </cell>
          <cell r="D37" t="str">
            <v>M. sacchariflorus</v>
          </cell>
        </row>
        <row r="37">
          <cell r="F37">
            <v>29.1</v>
          </cell>
        </row>
        <row r="37">
          <cell r="J37" t="str">
            <v>Q47671</v>
          </cell>
          <cell r="K37" t="str">
            <v>wild</v>
          </cell>
        </row>
        <row r="37">
          <cell r="M37" t="str">
            <v>Russia</v>
          </cell>
        </row>
        <row r="37">
          <cell r="Q37" t="str">
            <v>E. Sacks, E. Dzyubenko, L. Bagmet, A. Sabitov</v>
          </cell>
          <cell r="R37">
            <v>41164</v>
          </cell>
        </row>
        <row r="37">
          <cell r="V37">
            <v>232</v>
          </cell>
        </row>
        <row r="37">
          <cell r="X37" t="str">
            <v>UI</v>
          </cell>
          <cell r="Y37">
            <v>0</v>
          </cell>
          <cell r="Z37">
            <v>0</v>
          </cell>
          <cell r="AA37">
            <v>41184</v>
          </cell>
          <cell r="AB37">
            <v>41669</v>
          </cell>
          <cell r="AC37">
            <v>6</v>
          </cell>
          <cell r="AD37">
            <v>42094</v>
          </cell>
          <cell r="AE37">
            <v>8</v>
          </cell>
          <cell r="AF37">
            <v>8</v>
          </cell>
        </row>
        <row r="37">
          <cell r="AH37">
            <v>42095</v>
          </cell>
          <cell r="AI37">
            <v>8</v>
          </cell>
        </row>
        <row r="37">
          <cell r="AK37">
            <v>42005</v>
          </cell>
        </row>
        <row r="37">
          <cell r="AN37">
            <v>4</v>
          </cell>
          <cell r="AO37">
            <v>42079</v>
          </cell>
        </row>
        <row r="37">
          <cell r="AR37">
            <v>42086</v>
          </cell>
          <cell r="AS37">
            <v>4</v>
          </cell>
          <cell r="AT37" t="str">
            <v>Y</v>
          </cell>
          <cell r="AU37">
            <v>42076</v>
          </cell>
        </row>
        <row r="37">
          <cell r="AW37">
            <v>8</v>
          </cell>
          <cell r="AX37" t="str">
            <v>Y</v>
          </cell>
          <cell r="AY37">
            <v>48.59611</v>
          </cell>
          <cell r="AZ37">
            <v>135.59952</v>
          </cell>
          <cell r="BA37">
            <v>116</v>
          </cell>
          <cell r="BB37">
            <v>1.88</v>
          </cell>
          <cell r="BC37">
            <v>4</v>
          </cell>
          <cell r="BD37" t="str">
            <v>2x</v>
          </cell>
          <cell r="BE37">
            <v>4.53316749585406</v>
          </cell>
          <cell r="BF37" t="str">
            <v>Y</v>
          </cell>
          <cell r="BG37">
            <v>41609</v>
          </cell>
          <cell r="BH37" t="str">
            <v>AU</v>
          </cell>
        </row>
        <row r="37">
          <cell r="BL37" t="str">
            <v>N</v>
          </cell>
          <cell r="BM37">
            <v>7</v>
          </cell>
          <cell r="BN37">
            <v>4</v>
          </cell>
          <cell r="BO37" t="str">
            <v>Korea/NE China/Russia diploids</v>
          </cell>
          <cell r="BP37">
            <v>2</v>
          </cell>
          <cell r="BQ37" t="str">
            <v>Korea/NE China/Russia diploids</v>
          </cell>
          <cell r="BR37">
            <v>0.008</v>
          </cell>
          <cell r="BS37">
            <v>0.014</v>
          </cell>
          <cell r="BT37">
            <v>0.004</v>
          </cell>
          <cell r="BU37">
            <v>0.895</v>
          </cell>
          <cell r="BV37">
            <v>0.031</v>
          </cell>
          <cell r="BW37">
            <v>0.031</v>
          </cell>
          <cell r="BX37">
            <v>0.016</v>
          </cell>
          <cell r="BY37">
            <v>296</v>
          </cell>
          <cell r="BZ37">
            <v>307</v>
          </cell>
          <cell r="CA37">
            <v>267</v>
          </cell>
          <cell r="CB37">
            <v>283</v>
          </cell>
          <cell r="CC37">
            <v>248</v>
          </cell>
          <cell r="CD37">
            <v>193</v>
          </cell>
          <cell r="CE37">
            <v>213</v>
          </cell>
          <cell r="CF37">
            <v>224</v>
          </cell>
          <cell r="CG37">
            <v>226</v>
          </cell>
          <cell r="CH37">
            <v>259</v>
          </cell>
          <cell r="CI37">
            <v>0.128912006935414</v>
          </cell>
          <cell r="CJ37">
            <v>0.155321125265393</v>
          </cell>
          <cell r="CK37" t="str">
            <v>unknown</v>
          </cell>
          <cell r="CL37" t="str">
            <v>RU2012-058-62</v>
          </cell>
          <cell r="CM37" t="str">
            <v>Q47671</v>
          </cell>
          <cell r="CN37" t="str">
            <v>Q47671</v>
          </cell>
          <cell r="CO37">
            <v>41669</v>
          </cell>
          <cell r="CP37" t="str">
            <v>Y</v>
          </cell>
          <cell r="CQ37">
            <v>3</v>
          </cell>
          <cell r="CR37">
            <v>3</v>
          </cell>
          <cell r="CS37" t="str">
            <v>SAMN04033229</v>
          </cell>
          <cell r="CT37">
            <v>41669</v>
          </cell>
          <cell r="CU37" t="str">
            <v>Y</v>
          </cell>
        </row>
        <row r="37">
          <cell r="CY37" t="str">
            <v>NA</v>
          </cell>
          <cell r="CZ37" t="str">
            <v>NA</v>
          </cell>
          <cell r="DA37" t="str">
            <v>NA</v>
          </cell>
          <cell r="DB37">
            <v>154.818548363056</v>
          </cell>
          <cell r="DC37">
            <v>477.024156856289</v>
          </cell>
          <cell r="DD37">
            <v>381.253811007981</v>
          </cell>
          <cell r="DE37">
            <v>151.43280262756</v>
          </cell>
          <cell r="DF37">
            <v>449.244792014938</v>
          </cell>
          <cell r="DG37">
            <v>369.732277593444</v>
          </cell>
          <cell r="DH37" t="str">
            <v>NA</v>
          </cell>
          <cell r="DI37" t="str">
            <v>NA</v>
          </cell>
          <cell r="DJ37" t="str">
            <v>NA</v>
          </cell>
          <cell r="DK37">
            <v>0.688082437169141</v>
          </cell>
          <cell r="DL37">
            <v>2.11833772667998</v>
          </cell>
          <cell r="DM37">
            <v>1.6902053113393</v>
          </cell>
          <cell r="DN37">
            <v>0.670960032300114</v>
          </cell>
          <cell r="DO37">
            <v>1.99503906645001</v>
          </cell>
          <cell r="DP37">
            <v>1.63955514619861</v>
          </cell>
          <cell r="DQ37" t="str">
            <v>NA</v>
          </cell>
          <cell r="DR37" t="str">
            <v>NA</v>
          </cell>
          <cell r="DS37" t="str">
            <v>NA</v>
          </cell>
          <cell r="DT37">
            <v>129.432539869554</v>
          </cell>
          <cell r="DU37">
            <v>138.659218627545</v>
          </cell>
          <cell r="DV37">
            <v>126.461184261288</v>
          </cell>
          <cell r="DW37">
            <v>134.208578021262</v>
          </cell>
          <cell r="DX37" t="str">
            <v>NA</v>
          </cell>
          <cell r="DY37" t="str">
            <v>NA</v>
          </cell>
          <cell r="DZ37">
            <v>4.2330945449649</v>
          </cell>
          <cell r="EA37">
            <v>2.8792585231871</v>
          </cell>
          <cell r="EB37">
            <v>4.03093893859669</v>
          </cell>
          <cell r="EC37">
            <v>2.79258524373267</v>
          </cell>
        </row>
        <row r="38">
          <cell r="C38" t="str">
            <v>RU2012-062</v>
          </cell>
          <cell r="D38" t="str">
            <v>M. sacchariflorus</v>
          </cell>
        </row>
        <row r="38">
          <cell r="F38">
            <v>29.1</v>
          </cell>
        </row>
        <row r="38">
          <cell r="J38" t="str">
            <v>Q47672</v>
          </cell>
          <cell r="K38" t="str">
            <v>wild</v>
          </cell>
        </row>
        <row r="38">
          <cell r="M38" t="str">
            <v>Russia</v>
          </cell>
        </row>
        <row r="38">
          <cell r="Q38" t="str">
            <v>E. Sacks, E. Dzyubenko, L. Bagmet, A. Sabitov</v>
          </cell>
          <cell r="R38">
            <v>41164</v>
          </cell>
        </row>
        <row r="38">
          <cell r="V38">
            <v>104</v>
          </cell>
        </row>
        <row r="38">
          <cell r="X38" t="str">
            <v>UI</v>
          </cell>
          <cell r="Y38">
            <v>0</v>
          </cell>
          <cell r="Z38">
            <v>0</v>
          </cell>
          <cell r="AA38">
            <v>41184</v>
          </cell>
          <cell r="AB38">
            <v>41669</v>
          </cell>
          <cell r="AC38">
            <v>6</v>
          </cell>
          <cell r="AD38">
            <v>42094</v>
          </cell>
          <cell r="AE38">
            <v>8</v>
          </cell>
          <cell r="AF38">
            <v>8</v>
          </cell>
        </row>
        <row r="38">
          <cell r="AH38">
            <v>42095</v>
          </cell>
          <cell r="AI38">
            <v>8</v>
          </cell>
        </row>
        <row r="38">
          <cell r="AK38">
            <v>42005</v>
          </cell>
        </row>
        <row r="38">
          <cell r="AN38">
            <v>4</v>
          </cell>
          <cell r="AO38">
            <v>42079</v>
          </cell>
        </row>
        <row r="38">
          <cell r="AR38">
            <v>42086</v>
          </cell>
          <cell r="AS38">
            <v>4</v>
          </cell>
          <cell r="AT38" t="str">
            <v>Y</v>
          </cell>
        </row>
        <row r="38">
          <cell r="AX38" t="str">
            <v>Y</v>
          </cell>
          <cell r="AY38">
            <v>48.59607</v>
          </cell>
          <cell r="AZ38">
            <v>135.59433</v>
          </cell>
          <cell r="BA38">
            <v>117</v>
          </cell>
          <cell r="BB38">
            <v>1.54</v>
          </cell>
          <cell r="BC38">
            <v>3</v>
          </cell>
          <cell r="BD38" t="str">
            <v>2x</v>
          </cell>
          <cell r="BE38">
            <v>4.45319812792512</v>
          </cell>
          <cell r="BF38" t="str">
            <v>Y</v>
          </cell>
          <cell r="BG38">
            <v>41609</v>
          </cell>
          <cell r="BH38" t="str">
            <v>AU</v>
          </cell>
        </row>
        <row r="38">
          <cell r="BL38" t="str">
            <v>N</v>
          </cell>
          <cell r="BM38">
            <v>7</v>
          </cell>
          <cell r="BN38">
            <v>4</v>
          </cell>
          <cell r="BO38" t="str">
            <v>Korea/NE China/Russia diploids</v>
          </cell>
          <cell r="BP38">
            <v>2</v>
          </cell>
          <cell r="BQ38" t="str">
            <v>Korea/NE China/Russia diploids</v>
          </cell>
          <cell r="BR38">
            <v>0.008</v>
          </cell>
          <cell r="BS38">
            <v>0.014</v>
          </cell>
          <cell r="BT38">
            <v>0.004</v>
          </cell>
          <cell r="BU38">
            <v>0.895</v>
          </cell>
          <cell r="BV38">
            <v>0.031</v>
          </cell>
          <cell r="BW38">
            <v>0.031</v>
          </cell>
          <cell r="BX38">
            <v>0.016</v>
          </cell>
          <cell r="BY38">
            <v>296</v>
          </cell>
          <cell r="BZ38">
            <v>307</v>
          </cell>
          <cell r="CA38">
            <v>267</v>
          </cell>
          <cell r="CB38">
            <v>283</v>
          </cell>
          <cell r="CC38">
            <v>248</v>
          </cell>
          <cell r="CD38">
            <v>193</v>
          </cell>
          <cell r="CE38">
            <v>213</v>
          </cell>
          <cell r="CF38">
            <v>224</v>
          </cell>
          <cell r="CG38">
            <v>226</v>
          </cell>
          <cell r="CH38">
            <v>259</v>
          </cell>
          <cell r="CI38">
            <v>0.128912006935414</v>
          </cell>
          <cell r="CJ38">
            <v>0.155321125265393</v>
          </cell>
          <cell r="CK38" t="str">
            <v>unknown</v>
          </cell>
          <cell r="CL38" t="str">
            <v>RU2012-058-62</v>
          </cell>
          <cell r="CM38" t="str">
            <v>Q47672</v>
          </cell>
          <cell r="CN38" t="str">
            <v>Q47672</v>
          </cell>
          <cell r="CO38">
            <v>41669</v>
          </cell>
          <cell r="CP38" t="str">
            <v>Y</v>
          </cell>
          <cell r="CQ38">
            <v>3</v>
          </cell>
          <cell r="CR38">
            <v>3</v>
          </cell>
          <cell r="CS38" t="str">
            <v>SAMN04033230</v>
          </cell>
          <cell r="CT38">
            <v>41669</v>
          </cell>
          <cell r="CU38" t="str">
            <v>Y</v>
          </cell>
        </row>
        <row r="38">
          <cell r="CY38" t="str">
            <v>NA</v>
          </cell>
          <cell r="CZ38" t="str">
            <v>NA</v>
          </cell>
          <cell r="DA38" t="str">
            <v>NA</v>
          </cell>
          <cell r="DB38">
            <v>119.471946535898</v>
          </cell>
          <cell r="DC38">
            <v>326.835907862385</v>
          </cell>
          <cell r="DD38">
            <v>410.940877499231</v>
          </cell>
          <cell r="DE38">
            <v>120.740325439787</v>
          </cell>
          <cell r="DF38">
            <v>313.138423907202</v>
          </cell>
          <cell r="DG38">
            <v>408.699810926017</v>
          </cell>
          <cell r="DH38" t="str">
            <v>NA</v>
          </cell>
          <cell r="DI38" t="str">
            <v>NA</v>
          </cell>
          <cell r="DJ38" t="str">
            <v>NA</v>
          </cell>
          <cell r="DK38">
            <v>0.530986429048439</v>
          </cell>
          <cell r="DL38">
            <v>1.4511344471772</v>
          </cell>
          <cell r="DM38">
            <v>1.82264381910954</v>
          </cell>
          <cell r="DN38">
            <v>0.534565976258833</v>
          </cell>
          <cell r="DO38">
            <v>1.39041878553751</v>
          </cell>
          <cell r="DP38">
            <v>1.81299636402258</v>
          </cell>
          <cell r="DQ38" t="str">
            <v>NA</v>
          </cell>
          <cell r="DR38" t="str">
            <v>NA</v>
          </cell>
          <cell r="DS38" t="str">
            <v>NA</v>
          </cell>
          <cell r="DT38">
            <v>144.723582843789</v>
          </cell>
          <cell r="DU38">
            <v>140.095875847731</v>
          </cell>
          <cell r="DV38">
            <v>142.708544774635</v>
          </cell>
          <cell r="DW38">
            <v>136.190160408798</v>
          </cell>
          <cell r="DX38" t="str">
            <v>NA</v>
          </cell>
          <cell r="DY38" t="str">
            <v>NA</v>
          </cell>
          <cell r="DZ38">
            <v>3.31277347392449</v>
          </cell>
          <cell r="EA38">
            <v>3.01233372764872</v>
          </cell>
          <cell r="EB38">
            <v>3.19427878560325</v>
          </cell>
          <cell r="EC38">
            <v>2.91906097160424</v>
          </cell>
        </row>
        <row r="39">
          <cell r="C39" t="str">
            <v>RU2012-064</v>
          </cell>
          <cell r="D39" t="str">
            <v>M. sacchariflorus</v>
          </cell>
        </row>
        <row r="39">
          <cell r="F39">
            <v>30.1</v>
          </cell>
        </row>
        <row r="39">
          <cell r="J39" t="str">
            <v>Q47673</v>
          </cell>
          <cell r="K39" t="str">
            <v>wild</v>
          </cell>
        </row>
        <row r="39">
          <cell r="M39" t="str">
            <v>Russia</v>
          </cell>
        </row>
        <row r="39">
          <cell r="P39" t="str">
            <v>Flat low area near highway</v>
          </cell>
          <cell r="Q39" t="str">
            <v>E. Sacks, E. Dzyubenko, L. Bagmet, A. Sabitov</v>
          </cell>
          <cell r="R39">
            <v>41164</v>
          </cell>
          <cell r="S39" t="str">
            <v>Dark Loam</v>
          </cell>
        </row>
        <row r="39">
          <cell r="U39" t="str">
            <v>frequent</v>
          </cell>
          <cell r="V39">
            <v>92</v>
          </cell>
        </row>
        <row r="39">
          <cell r="X39" t="str">
            <v>UI</v>
          </cell>
          <cell r="Y39">
            <v>0</v>
          </cell>
          <cell r="Z39">
            <v>0</v>
          </cell>
          <cell r="AA39">
            <v>41184</v>
          </cell>
          <cell r="AB39">
            <v>41669</v>
          </cell>
          <cell r="AC39">
            <v>6</v>
          </cell>
          <cell r="AD39">
            <v>42094</v>
          </cell>
          <cell r="AE39">
            <v>8</v>
          </cell>
          <cell r="AF39">
            <v>6</v>
          </cell>
        </row>
        <row r="39">
          <cell r="AH39">
            <v>42095</v>
          </cell>
          <cell r="AI39">
            <v>8</v>
          </cell>
        </row>
        <row r="39">
          <cell r="AK39">
            <v>42005</v>
          </cell>
        </row>
        <row r="39">
          <cell r="AN39">
            <v>4</v>
          </cell>
          <cell r="AO39">
            <v>42079</v>
          </cell>
        </row>
        <row r="39">
          <cell r="AR39">
            <v>42086</v>
          </cell>
          <cell r="AS39">
            <v>4</v>
          </cell>
          <cell r="AT39" t="str">
            <v>Y</v>
          </cell>
        </row>
        <row r="39">
          <cell r="AX39" t="str">
            <v>Y</v>
          </cell>
          <cell r="AY39">
            <v>48.46698</v>
          </cell>
          <cell r="AZ39">
            <v>135.44012</v>
          </cell>
          <cell r="BA39">
            <v>30</v>
          </cell>
          <cell r="BB39">
            <v>1.5</v>
          </cell>
          <cell r="BC39">
            <v>3</v>
          </cell>
          <cell r="BD39" t="str">
            <v>2x</v>
          </cell>
          <cell r="BE39">
            <v>4.56779661016949</v>
          </cell>
          <cell r="BF39" t="str">
            <v>Y</v>
          </cell>
          <cell r="BG39">
            <v>41609</v>
          </cell>
          <cell r="BH39" t="str">
            <v>AU</v>
          </cell>
        </row>
        <row r="39">
          <cell r="BL39" t="str">
            <v>N</v>
          </cell>
          <cell r="BM39">
            <v>7</v>
          </cell>
          <cell r="BN39">
            <v>4</v>
          </cell>
          <cell r="BO39" t="str">
            <v>Korea/NE China/Russia diploids</v>
          </cell>
          <cell r="BP39">
            <v>2</v>
          </cell>
          <cell r="BQ39" t="str">
            <v>Korea/NE China/Russia diploids</v>
          </cell>
          <cell r="BR39">
            <v>0.003</v>
          </cell>
          <cell r="BS39">
            <v>0.001</v>
          </cell>
          <cell r="BT39">
            <v>0.003</v>
          </cell>
          <cell r="BU39">
            <v>0.97</v>
          </cell>
          <cell r="BV39">
            <v>0.002</v>
          </cell>
          <cell r="BW39">
            <v>0.02</v>
          </cell>
          <cell r="BX39">
            <v>0.001</v>
          </cell>
          <cell r="BY39">
            <v>296</v>
          </cell>
          <cell r="BZ39">
            <v>307</v>
          </cell>
          <cell r="CA39">
            <v>266</v>
          </cell>
          <cell r="CB39">
            <v>283</v>
          </cell>
          <cell r="CC39">
            <v>248</v>
          </cell>
          <cell r="CD39">
            <v>193</v>
          </cell>
          <cell r="CE39">
            <v>213</v>
          </cell>
          <cell r="CF39">
            <v>224</v>
          </cell>
          <cell r="CG39">
            <v>226</v>
          </cell>
          <cell r="CH39">
            <v>259</v>
          </cell>
          <cell r="CI39">
            <v>0.372749602658575</v>
          </cell>
          <cell r="CJ39">
            <v>0.104901870450567</v>
          </cell>
          <cell r="CK39" t="str">
            <v>unknown</v>
          </cell>
        </row>
        <row r="39">
          <cell r="CM39" t="str">
            <v>Q47673</v>
          </cell>
          <cell r="CN39" t="str">
            <v>Q47673</v>
          </cell>
          <cell r="CO39">
            <v>41669</v>
          </cell>
          <cell r="CP39" t="str">
            <v>Y</v>
          </cell>
          <cell r="CQ39">
            <v>3</v>
          </cell>
          <cell r="CR39">
            <v>3</v>
          </cell>
          <cell r="CS39" t="str">
            <v>SAMN04033231</v>
          </cell>
          <cell r="CT39">
            <v>41669</v>
          </cell>
          <cell r="CU39" t="str">
            <v>Y</v>
          </cell>
        </row>
        <row r="39">
          <cell r="CY39">
            <v>15.6900000000005</v>
          </cell>
          <cell r="CZ39">
            <v>83.8600000000003</v>
          </cell>
          <cell r="DA39">
            <v>23.5117772999997</v>
          </cell>
          <cell r="DB39">
            <v>160.156829929086</v>
          </cell>
          <cell r="DC39">
            <v>322.412579522265</v>
          </cell>
          <cell r="DD39">
            <v>331.288577008717</v>
          </cell>
          <cell r="DE39">
            <v>115.056950199546</v>
          </cell>
          <cell r="DF39">
            <v>265.851135895819</v>
          </cell>
          <cell r="DG39">
            <v>226.887212216678</v>
          </cell>
          <cell r="DH39">
            <v>0.0697333333333335</v>
          </cell>
          <cell r="DI39">
            <v>0.372711111111112</v>
          </cell>
          <cell r="DJ39">
            <v>0.104496788</v>
          </cell>
          <cell r="DK39">
            <v>0.711808133018168</v>
          </cell>
          <cell r="DL39">
            <v>1.43147936270959</v>
          </cell>
          <cell r="DM39">
            <v>1.46901649038912</v>
          </cell>
          <cell r="DN39">
            <v>0.51319846166688</v>
          </cell>
          <cell r="DO39">
            <v>1.18050241479383</v>
          </cell>
          <cell r="DP39">
            <v>1.00648035232413</v>
          </cell>
          <cell r="DQ39">
            <v>70.1000000000001</v>
          </cell>
          <cell r="DR39">
            <v>104</v>
          </cell>
          <cell r="DS39">
            <v>73.1999999994668</v>
          </cell>
          <cell r="DT39">
            <v>129.414925962868</v>
          </cell>
          <cell r="DU39">
            <v>140.37824341056</v>
          </cell>
          <cell r="DV39">
            <v>120.799744559118</v>
          </cell>
          <cell r="DW39">
            <v>135.575023988091</v>
          </cell>
          <cell r="DX39">
            <v>1.8</v>
          </cell>
          <cell r="DY39">
            <v>2.60000000000003</v>
          </cell>
          <cell r="DZ39">
            <v>3.48901072153519</v>
          </cell>
          <cell r="EA39">
            <v>2.59014150693797</v>
          </cell>
          <cell r="EB39">
            <v>3.12638943457681</v>
          </cell>
          <cell r="EC39">
            <v>2.64083481665364</v>
          </cell>
        </row>
        <row r="40">
          <cell r="C40" t="str">
            <v>RU2012-065</v>
          </cell>
          <cell r="D40" t="str">
            <v>M. sacchariflorus</v>
          </cell>
        </row>
        <row r="40">
          <cell r="F40">
            <v>30.1</v>
          </cell>
        </row>
        <row r="40">
          <cell r="J40" t="str">
            <v>Q47674</v>
          </cell>
          <cell r="K40" t="str">
            <v>wild</v>
          </cell>
        </row>
        <row r="40">
          <cell r="M40" t="str">
            <v>Russia</v>
          </cell>
        </row>
        <row r="40">
          <cell r="Q40" t="str">
            <v>E. Sacks, E. Dzyubenko, L. Bagmet, A. Sabitov</v>
          </cell>
          <cell r="R40">
            <v>41164</v>
          </cell>
        </row>
        <row r="40">
          <cell r="V40">
            <v>128</v>
          </cell>
        </row>
        <row r="40">
          <cell r="X40" t="str">
            <v>UI</v>
          </cell>
          <cell r="Y40">
            <v>0</v>
          </cell>
          <cell r="Z40">
            <v>0</v>
          </cell>
          <cell r="AA40">
            <v>41184</v>
          </cell>
          <cell r="AB40">
            <v>41669</v>
          </cell>
          <cell r="AC40">
            <v>6</v>
          </cell>
          <cell r="AD40">
            <v>42094</v>
          </cell>
          <cell r="AE40">
            <v>8</v>
          </cell>
          <cell r="AF40">
            <v>6</v>
          </cell>
        </row>
        <row r="40">
          <cell r="AH40">
            <v>42095</v>
          </cell>
          <cell r="AI40">
            <v>8</v>
          </cell>
        </row>
        <row r="40">
          <cell r="AK40">
            <v>42005</v>
          </cell>
        </row>
        <row r="40">
          <cell r="AN40">
            <v>4</v>
          </cell>
          <cell r="AO40">
            <v>42079</v>
          </cell>
        </row>
        <row r="40">
          <cell r="AR40">
            <v>42086</v>
          </cell>
          <cell r="AS40">
            <v>4</v>
          </cell>
          <cell r="AT40" t="str">
            <v>Y</v>
          </cell>
        </row>
        <row r="40">
          <cell r="AX40" t="str">
            <v>Y</v>
          </cell>
          <cell r="AY40">
            <v>48.46713</v>
          </cell>
          <cell r="AZ40">
            <v>135.44026</v>
          </cell>
          <cell r="BA40">
            <v>30</v>
          </cell>
          <cell r="BB40">
            <v>1.58</v>
          </cell>
          <cell r="BC40">
            <v>3</v>
          </cell>
          <cell r="BD40" t="str">
            <v>2x</v>
          </cell>
          <cell r="BE40">
            <v>4.40199637023594</v>
          </cell>
          <cell r="BF40" t="str">
            <v>Y</v>
          </cell>
          <cell r="BG40">
            <v>41609</v>
          </cell>
          <cell r="BH40" t="str">
            <v>AU</v>
          </cell>
        </row>
        <row r="40">
          <cell r="BL40" t="str">
            <v>N</v>
          </cell>
          <cell r="BM40">
            <v>7</v>
          </cell>
          <cell r="BN40">
            <v>4</v>
          </cell>
          <cell r="BO40" t="str">
            <v>Korea/NE China/Russia diploids</v>
          </cell>
          <cell r="BP40">
            <v>2</v>
          </cell>
          <cell r="BQ40" t="str">
            <v>Korea/NE China/Russia diploids</v>
          </cell>
          <cell r="BR40">
            <v>0.001</v>
          </cell>
          <cell r="BS40">
            <v>0.001</v>
          </cell>
          <cell r="BT40">
            <v>0</v>
          </cell>
          <cell r="BU40">
            <v>0.993</v>
          </cell>
          <cell r="BV40">
            <v>0.001</v>
          </cell>
          <cell r="BW40">
            <v>0.002</v>
          </cell>
          <cell r="BX40">
            <v>0.003</v>
          </cell>
          <cell r="BY40">
            <v>296</v>
          </cell>
          <cell r="BZ40">
            <v>307</v>
          </cell>
          <cell r="CA40">
            <v>266</v>
          </cell>
          <cell r="CB40">
            <v>283</v>
          </cell>
          <cell r="CC40">
            <v>248</v>
          </cell>
          <cell r="CD40">
            <v>193</v>
          </cell>
          <cell r="CE40">
            <v>213</v>
          </cell>
          <cell r="CF40">
            <v>224</v>
          </cell>
          <cell r="CG40">
            <v>226</v>
          </cell>
          <cell r="CH40">
            <v>259</v>
          </cell>
          <cell r="CI40">
            <v>0.246380580840919</v>
          </cell>
          <cell r="CJ40">
            <v>0.108248015644772</v>
          </cell>
          <cell r="CK40" t="str">
            <v>2x</v>
          </cell>
        </row>
        <row r="40">
          <cell r="CM40" t="str">
            <v>Q47674</v>
          </cell>
          <cell r="CN40" t="str">
            <v>Q47674</v>
          </cell>
          <cell r="CO40">
            <v>41669</v>
          </cell>
          <cell r="CP40" t="str">
            <v>Y</v>
          </cell>
          <cell r="CQ40">
            <v>3</v>
          </cell>
          <cell r="CR40">
            <v>3</v>
          </cell>
          <cell r="CS40" t="str">
            <v>SAMN04033232</v>
          </cell>
          <cell r="CT40">
            <v>41669</v>
          </cell>
          <cell r="CU40" t="str">
            <v>Y</v>
          </cell>
        </row>
        <row r="40">
          <cell r="CY40" t="str">
            <v>NA</v>
          </cell>
          <cell r="CZ40" t="str">
            <v>NA</v>
          </cell>
          <cell r="DA40">
            <v>13.1581685699997</v>
          </cell>
          <cell r="DB40">
            <v>130.313216182137</v>
          </cell>
          <cell r="DC40">
            <v>390.97667740952</v>
          </cell>
          <cell r="DD40">
            <v>361.129511855548</v>
          </cell>
          <cell r="DE40">
            <v>130.175865657113</v>
          </cell>
          <cell r="DF40">
            <v>374.520876071666</v>
          </cell>
          <cell r="DG40">
            <v>231.499744640367</v>
          </cell>
          <cell r="DH40" t="str">
            <v>NA</v>
          </cell>
          <cell r="DI40" t="str">
            <v>NA</v>
          </cell>
          <cell r="DJ40">
            <v>0.0584807491999996</v>
          </cell>
          <cell r="DK40">
            <v>0.579169849698392</v>
          </cell>
          <cell r="DL40">
            <v>1.73925950279232</v>
          </cell>
          <cell r="DM40">
            <v>1.60602148370899</v>
          </cell>
          <cell r="DN40">
            <v>0.576243962051438</v>
          </cell>
          <cell r="DO40">
            <v>1.66601106239412</v>
          </cell>
          <cell r="DP40">
            <v>1.02952026052509</v>
          </cell>
          <cell r="DQ40" t="str">
            <v>NA</v>
          </cell>
          <cell r="DR40">
            <v>60.1999999999995</v>
          </cell>
          <cell r="DS40">
            <v>81.1999999992835</v>
          </cell>
          <cell r="DT40">
            <v>137.659180434434</v>
          </cell>
          <cell r="DU40">
            <v>130.763887642265</v>
          </cell>
          <cell r="DV40">
            <v>135.748995532165</v>
          </cell>
          <cell r="DW40">
            <v>120.62516601194</v>
          </cell>
          <cell r="DX40" t="str">
            <v>NA</v>
          </cell>
          <cell r="DY40">
            <v>1.40000000000001</v>
          </cell>
          <cell r="DZ40">
            <v>3.34999131484885</v>
          </cell>
          <cell r="EA40">
            <v>2.76270862236409</v>
          </cell>
          <cell r="EB40">
            <v>3.2217303921228</v>
          </cell>
          <cell r="EC40">
            <v>2.5005483858706</v>
          </cell>
        </row>
        <row r="41">
          <cell r="C41" t="str">
            <v>IGR-2011-005</v>
          </cell>
          <cell r="D41" t="str">
            <v>M. sacchariflorus</v>
          </cell>
        </row>
        <row r="41">
          <cell r="J41" t="str">
            <v>Q46884</v>
          </cell>
          <cell r="K41" t="str">
            <v>wild</v>
          </cell>
        </row>
        <row r="41">
          <cell r="M41" t="str">
            <v>Unknown</v>
          </cell>
        </row>
        <row r="41">
          <cell r="X41" t="str">
            <v>UI</v>
          </cell>
          <cell r="Y41">
            <v>0</v>
          </cell>
          <cell r="Z41">
            <v>0</v>
          </cell>
        </row>
        <row r="41">
          <cell r="AC41">
            <v>6</v>
          </cell>
          <cell r="AD41">
            <v>42094</v>
          </cell>
          <cell r="AE41">
            <v>8</v>
          </cell>
          <cell r="AF41">
            <v>8</v>
          </cell>
        </row>
        <row r="41">
          <cell r="AH41">
            <v>42095</v>
          </cell>
          <cell r="AI41">
            <v>8</v>
          </cell>
        </row>
        <row r="41">
          <cell r="AK41">
            <v>42079</v>
          </cell>
        </row>
        <row r="41">
          <cell r="AN41">
            <v>4</v>
          </cell>
          <cell r="AO41">
            <v>42079</v>
          </cell>
        </row>
        <row r="41">
          <cell r="AR41">
            <v>42086</v>
          </cell>
          <cell r="AS41">
            <v>4</v>
          </cell>
          <cell r="AT41" t="str">
            <v>Y</v>
          </cell>
        </row>
        <row r="41">
          <cell r="AX41" t="str">
            <v>Y</v>
          </cell>
        </row>
        <row r="41">
          <cell r="BF41" t="str">
            <v>Y</v>
          </cell>
        </row>
        <row r="41">
          <cell r="BH41" t="str">
            <v>IL</v>
          </cell>
        </row>
        <row r="41">
          <cell r="BL41" t="str">
            <v>N</v>
          </cell>
          <cell r="BM41">
            <v>2</v>
          </cell>
          <cell r="BN41">
            <v>5</v>
          </cell>
          <cell r="BO41" t="str">
            <v>S Japan</v>
          </cell>
          <cell r="BP41">
            <v>1</v>
          </cell>
          <cell r="BQ41" t="str">
            <v>S Japan</v>
          </cell>
          <cell r="BR41">
            <v>0</v>
          </cell>
          <cell r="BS41">
            <v>0</v>
          </cell>
          <cell r="BT41">
            <v>0</v>
          </cell>
          <cell r="BU41">
            <v>0.001</v>
          </cell>
          <cell r="BV41">
            <v>0</v>
          </cell>
          <cell r="BW41">
            <v>0.998</v>
          </cell>
          <cell r="BX41">
            <v>0</v>
          </cell>
          <cell r="BY41">
            <v>296</v>
          </cell>
          <cell r="BZ41">
            <v>307</v>
          </cell>
          <cell r="CA41">
            <v>267</v>
          </cell>
          <cell r="CB41">
            <v>283</v>
          </cell>
          <cell r="CC41">
            <v>248</v>
          </cell>
          <cell r="CD41">
            <v>193</v>
          </cell>
          <cell r="CE41">
            <v>213</v>
          </cell>
          <cell r="CF41">
            <v>224</v>
          </cell>
          <cell r="CG41">
            <v>226</v>
          </cell>
          <cell r="CH41">
            <v>259</v>
          </cell>
          <cell r="CI41">
            <v>0.152319029042046</v>
          </cell>
          <cell r="CJ41">
            <v>0.177473239244563</v>
          </cell>
          <cell r="CK41" t="str">
            <v>4x</v>
          </cell>
        </row>
        <row r="41">
          <cell r="CM41" t="str">
            <v>Q46884</v>
          </cell>
        </row>
        <row r="41">
          <cell r="CQ41" t="str">
            <v>NA</v>
          </cell>
          <cell r="CR41" t="str">
            <v>NA</v>
          </cell>
          <cell r="CS41" t="str">
            <v>SAMN05752080</v>
          </cell>
          <cell r="CT41" t="e">
            <v>#VALUE!</v>
          </cell>
          <cell r="CU41" t="str">
            <v>Y</v>
          </cell>
        </row>
        <row r="41">
          <cell r="CY41" t="str">
            <v>NA</v>
          </cell>
          <cell r="CZ41" t="str">
            <v>NA</v>
          </cell>
          <cell r="DA41" t="str">
            <v>NA</v>
          </cell>
          <cell r="DB41">
            <v>669.842113646698</v>
          </cell>
          <cell r="DC41">
            <v>1359.06101102612</v>
          </cell>
          <cell r="DD41">
            <v>1428.46941070398</v>
          </cell>
          <cell r="DE41">
            <v>687.112835102565</v>
          </cell>
          <cell r="DF41">
            <v>1328.81211382037</v>
          </cell>
          <cell r="DG41">
            <v>1445.06598891148</v>
          </cell>
          <cell r="DH41" t="str">
            <v>NA</v>
          </cell>
          <cell r="DI41" t="str">
            <v>NA</v>
          </cell>
          <cell r="DJ41" t="str">
            <v>NA</v>
          </cell>
          <cell r="DK41">
            <v>2.97707606065201</v>
          </cell>
          <cell r="DL41">
            <v>6.04131569628334</v>
          </cell>
          <cell r="DM41">
            <v>6.34937794714373</v>
          </cell>
          <cell r="DN41">
            <v>3.04399516586628</v>
          </cell>
          <cell r="DO41">
            <v>5.90696905973214</v>
          </cell>
          <cell r="DP41">
            <v>6.42335722417175</v>
          </cell>
          <cell r="DQ41" t="str">
            <v>NA</v>
          </cell>
          <cell r="DR41" t="str">
            <v>NA</v>
          </cell>
          <cell r="DS41" t="str">
            <v>NA</v>
          </cell>
          <cell r="DT41">
            <v>230.131994320201</v>
          </cell>
          <cell r="DU41">
            <v>261.587117770566</v>
          </cell>
          <cell r="DV41">
            <v>228.383268226539</v>
          </cell>
          <cell r="DW41">
            <v>258.14585538315</v>
          </cell>
          <cell r="DX41" t="str">
            <v>NA</v>
          </cell>
          <cell r="DY41" t="str">
            <v>NA</v>
          </cell>
          <cell r="DZ41">
            <v>7.78383744786027</v>
          </cell>
          <cell r="EA41">
            <v>8.10793815066721</v>
          </cell>
          <cell r="EB41">
            <v>7.49968559432763</v>
          </cell>
          <cell r="EC41">
            <v>7.818463906222</v>
          </cell>
        </row>
        <row r="42">
          <cell r="C42" t="str">
            <v>RU2012-030</v>
          </cell>
          <cell r="D42" t="str">
            <v>M. sacchariflorus</v>
          </cell>
        </row>
        <row r="42">
          <cell r="F42">
            <v>20.1</v>
          </cell>
        </row>
        <row r="42">
          <cell r="J42" t="str">
            <v>Q47646</v>
          </cell>
          <cell r="K42" t="str">
            <v>wild</v>
          </cell>
        </row>
        <row r="42">
          <cell r="M42" t="str">
            <v>Russia</v>
          </cell>
        </row>
        <row r="42">
          <cell r="Q42" t="str">
            <v>E. Sacks, E. Dzyubenko, L. Bagmet, A. Sabitov</v>
          </cell>
          <cell r="R42">
            <v>41162</v>
          </cell>
        </row>
        <row r="42">
          <cell r="T42" t="str">
            <v>17X10</v>
          </cell>
          <cell r="U42" t="str">
            <v>frequent</v>
          </cell>
          <cell r="V42">
            <v>68</v>
          </cell>
        </row>
        <row r="42">
          <cell r="X42" t="str">
            <v>UI</v>
          </cell>
          <cell r="Y42">
            <v>0</v>
          </cell>
          <cell r="Z42">
            <v>0</v>
          </cell>
          <cell r="AA42">
            <v>41184</v>
          </cell>
        </row>
        <row r="42">
          <cell r="AC42">
            <v>6</v>
          </cell>
          <cell r="AD42">
            <v>42138</v>
          </cell>
          <cell r="AE42">
            <v>5</v>
          </cell>
        </row>
        <row r="42">
          <cell r="AN42">
            <v>4</v>
          </cell>
        </row>
        <row r="42">
          <cell r="AY42">
            <v>48.52457</v>
          </cell>
          <cell r="AZ42">
            <v>134.95171</v>
          </cell>
          <cell r="BA42">
            <v>35</v>
          </cell>
          <cell r="BB42">
            <v>1.43</v>
          </cell>
        </row>
        <row r="42">
          <cell r="BD42" t="str">
            <v>2x</v>
          </cell>
          <cell r="BE42">
            <v>4.40683229813665</v>
          </cell>
          <cell r="BF42" t="str">
            <v>Y</v>
          </cell>
          <cell r="BG42">
            <v>41609</v>
          </cell>
          <cell r="BH42" t="str">
            <v>AU</v>
          </cell>
        </row>
        <row r="42">
          <cell r="BL42" t="str">
            <v>N</v>
          </cell>
          <cell r="BM42">
            <v>7</v>
          </cell>
          <cell r="BN42">
            <v>4</v>
          </cell>
          <cell r="BO42" t="str">
            <v>Korea/NE China/Russia diploids</v>
          </cell>
          <cell r="BP42">
            <v>2</v>
          </cell>
          <cell r="BQ42" t="str">
            <v>Korea/NE China/Russia diploids</v>
          </cell>
          <cell r="BR42">
            <v>0.004</v>
          </cell>
          <cell r="BS42">
            <v>0.016</v>
          </cell>
          <cell r="BT42">
            <v>0.001</v>
          </cell>
          <cell r="BU42">
            <v>0.953</v>
          </cell>
          <cell r="BV42">
            <v>0.001</v>
          </cell>
          <cell r="BW42">
            <v>0.022</v>
          </cell>
          <cell r="BX42">
            <v>0.003</v>
          </cell>
          <cell r="BY42">
            <v>296</v>
          </cell>
          <cell r="BZ42">
            <v>307</v>
          </cell>
          <cell r="CA42">
            <v>266</v>
          </cell>
          <cell r="CB42">
            <v>283</v>
          </cell>
          <cell r="CC42">
            <v>248</v>
          </cell>
          <cell r="CD42">
            <v>193</v>
          </cell>
          <cell r="CE42">
            <v>213</v>
          </cell>
          <cell r="CF42">
            <v>224</v>
          </cell>
          <cell r="CG42">
            <v>226</v>
          </cell>
          <cell r="CH42">
            <v>259</v>
          </cell>
          <cell r="CI42">
            <v>0.183730674757983</v>
          </cell>
          <cell r="CJ42">
            <v>0.122844903883598</v>
          </cell>
          <cell r="CK42" t="str">
            <v>2x</v>
          </cell>
        </row>
        <row r="42">
          <cell r="CM42" t="str">
            <v>Q47646</v>
          </cell>
          <cell r="CN42" t="str">
            <v>Q47646</v>
          </cell>
          <cell r="CO42">
            <v>42073</v>
          </cell>
          <cell r="CP42" t="str">
            <v>Y</v>
          </cell>
          <cell r="CQ42">
            <v>3</v>
          </cell>
          <cell r="CR42">
            <v>3</v>
          </cell>
          <cell r="CS42" t="str">
            <v>SAMN04033206</v>
          </cell>
          <cell r="CT42">
            <v>42073</v>
          </cell>
          <cell r="CU42" t="str">
            <v>Y</v>
          </cell>
        </row>
        <row r="42">
          <cell r="CY42">
            <v>35.4499999999997</v>
          </cell>
          <cell r="CZ42">
            <v>85.6460966499994</v>
          </cell>
          <cell r="DA42">
            <v>85.3059295999985</v>
          </cell>
          <cell r="DB42">
            <v>102.894989538047</v>
          </cell>
          <cell r="DC42">
            <v>384.036686368569</v>
          </cell>
          <cell r="DD42">
            <v>353.818616999941</v>
          </cell>
          <cell r="DE42">
            <v>80.3104594727542</v>
          </cell>
          <cell r="DF42">
            <v>300.26451892765</v>
          </cell>
          <cell r="DG42">
            <v>268.2465374311</v>
          </cell>
          <cell r="DH42">
            <v>0.157555555555553</v>
          </cell>
          <cell r="DI42">
            <v>0.380649318444441</v>
          </cell>
          <cell r="DJ42">
            <v>0.379137464888886</v>
          </cell>
          <cell r="DK42">
            <v>0.457311064613543</v>
          </cell>
          <cell r="DL42">
            <v>1.7053738232105</v>
          </cell>
          <cell r="DM42">
            <v>1.5685478103468</v>
          </cell>
          <cell r="DN42">
            <v>0.358845663223323</v>
          </cell>
          <cell r="DO42">
            <v>1.33346875269935</v>
          </cell>
          <cell r="DP42">
            <v>1.18984192224998</v>
          </cell>
          <cell r="DQ42">
            <v>102.5</v>
          </cell>
          <cell r="DR42">
            <v>124.2</v>
          </cell>
          <cell r="DS42">
            <v>70.1999999995334</v>
          </cell>
          <cell r="DT42">
            <v>136.772281959987</v>
          </cell>
          <cell r="DU42">
            <v>155.903286755803</v>
          </cell>
          <cell r="DV42">
            <v>131.586633842645</v>
          </cell>
          <cell r="DW42">
            <v>151.904194640884</v>
          </cell>
          <cell r="DX42">
            <v>2.20000000000001</v>
          </cell>
          <cell r="DY42">
            <v>2.30000000000002</v>
          </cell>
          <cell r="DZ42">
            <v>3.89101605963529</v>
          </cell>
          <cell r="EA42">
            <v>3.32616569157409</v>
          </cell>
          <cell r="EB42">
            <v>3.49813779250381</v>
          </cell>
          <cell r="EC42">
            <v>3.1758760610611</v>
          </cell>
        </row>
        <row r="43">
          <cell r="C43" t="str">
            <v>RU2012-043</v>
          </cell>
          <cell r="D43" t="str">
            <v>M. sacchariflorus</v>
          </cell>
        </row>
        <row r="43">
          <cell r="F43">
            <v>25.1</v>
          </cell>
        </row>
        <row r="43">
          <cell r="J43" t="str">
            <v>Q47656</v>
          </cell>
          <cell r="K43" t="str">
            <v>wild</v>
          </cell>
        </row>
        <row r="43">
          <cell r="M43" t="str">
            <v>Russia</v>
          </cell>
          <cell r="N43" t="str">
            <v>Khabarovsk Krai</v>
          </cell>
        </row>
        <row r="43">
          <cell r="Q43" t="str">
            <v>E. Sacks, E. Dzyubenko, L. Bagmet, A. Sabitov</v>
          </cell>
          <cell r="R43">
            <v>41163</v>
          </cell>
        </row>
        <row r="43">
          <cell r="V43">
            <v>76</v>
          </cell>
        </row>
        <row r="43">
          <cell r="X43" t="str">
            <v>UI</v>
          </cell>
          <cell r="Y43">
            <v>0</v>
          </cell>
          <cell r="Z43">
            <v>0</v>
          </cell>
          <cell r="AA43">
            <v>41184</v>
          </cell>
        </row>
        <row r="43">
          <cell r="AC43">
            <v>6</v>
          </cell>
          <cell r="AD43">
            <v>42138</v>
          </cell>
          <cell r="AE43">
            <v>6</v>
          </cell>
        </row>
        <row r="43">
          <cell r="AN43">
            <v>4</v>
          </cell>
        </row>
        <row r="43">
          <cell r="AY43">
            <v>49.33128</v>
          </cell>
          <cell r="AZ43">
            <v>136.52025</v>
          </cell>
          <cell r="BA43">
            <v>23</v>
          </cell>
          <cell r="BB43">
            <v>1.93</v>
          </cell>
          <cell r="BC43">
            <v>4</v>
          </cell>
          <cell r="BD43" t="str">
            <v>2x</v>
          </cell>
          <cell r="BE43">
            <v>4.4132730015083</v>
          </cell>
          <cell r="BF43" t="str">
            <v>Y</v>
          </cell>
          <cell r="BG43">
            <v>41609</v>
          </cell>
          <cell r="BH43" t="str">
            <v>AU</v>
          </cell>
        </row>
        <row r="43">
          <cell r="BL43" t="str">
            <v>N</v>
          </cell>
          <cell r="BM43">
            <v>7</v>
          </cell>
          <cell r="BN43">
            <v>4</v>
          </cell>
          <cell r="BO43" t="str">
            <v>Korea/NE China/Russia diploids</v>
          </cell>
          <cell r="BP43">
            <v>2</v>
          </cell>
          <cell r="BQ43" t="str">
            <v>Korea/NE China/Russia diploids</v>
          </cell>
          <cell r="BR43">
            <v>0</v>
          </cell>
          <cell r="BS43">
            <v>0</v>
          </cell>
          <cell r="BT43">
            <v>0.006</v>
          </cell>
          <cell r="BU43">
            <v>0.986</v>
          </cell>
          <cell r="BV43">
            <v>0</v>
          </cell>
          <cell r="BW43">
            <v>0.006</v>
          </cell>
          <cell r="BX43">
            <v>0.001</v>
          </cell>
          <cell r="BY43">
            <v>296</v>
          </cell>
          <cell r="BZ43">
            <v>307</v>
          </cell>
          <cell r="CA43">
            <v>266</v>
          </cell>
          <cell r="CB43">
            <v>283</v>
          </cell>
          <cell r="CC43">
            <v>248</v>
          </cell>
          <cell r="CD43">
            <v>193</v>
          </cell>
          <cell r="CE43">
            <v>213</v>
          </cell>
          <cell r="CF43">
            <v>224</v>
          </cell>
          <cell r="CG43">
            <v>226</v>
          </cell>
          <cell r="CH43">
            <v>259</v>
          </cell>
          <cell r="CI43">
            <v>0.192457737321196</v>
          </cell>
          <cell r="CJ43">
            <v>0.115942028985507</v>
          </cell>
          <cell r="CK43" t="str">
            <v>2x</v>
          </cell>
        </row>
        <row r="43">
          <cell r="CM43" t="str">
            <v>Q47656</v>
          </cell>
          <cell r="CN43" t="str">
            <v>Q47656</v>
          </cell>
          <cell r="CO43">
            <v>42073</v>
          </cell>
          <cell r="CP43" t="str">
            <v>Y</v>
          </cell>
          <cell r="CQ43">
            <v>3</v>
          </cell>
          <cell r="CR43">
            <v>3</v>
          </cell>
          <cell r="CS43" t="str">
            <v>SAMN04033214</v>
          </cell>
          <cell r="CT43">
            <v>42073</v>
          </cell>
          <cell r="CU43" t="str">
            <v>Y</v>
          </cell>
        </row>
        <row r="43">
          <cell r="CY43" t="str">
            <v>NA</v>
          </cell>
          <cell r="CZ43" t="str">
            <v>NA</v>
          </cell>
          <cell r="DA43" t="str">
            <v>NA</v>
          </cell>
          <cell r="DB43">
            <v>121.136614235495</v>
          </cell>
          <cell r="DC43">
            <v>498.669384191769</v>
          </cell>
          <cell r="DD43">
            <v>576.708049704185</v>
          </cell>
          <cell r="DE43">
            <v>118.355469804039</v>
          </cell>
          <cell r="DF43">
            <v>469.754669294732</v>
          </cell>
          <cell r="DG43">
            <v>559.977120056723</v>
          </cell>
          <cell r="DH43" t="str">
            <v>NA</v>
          </cell>
          <cell r="DI43" t="str">
            <v>NA</v>
          </cell>
          <cell r="DJ43" t="str">
            <v>NA</v>
          </cell>
          <cell r="DK43">
            <v>0.53838495215776</v>
          </cell>
          <cell r="DL43">
            <v>2.2144666268805</v>
          </cell>
          <cell r="DM43">
            <v>2.55696962000127</v>
          </cell>
          <cell r="DN43">
            <v>0.524321008373711</v>
          </cell>
          <cell r="DO43">
            <v>2.08612829698679</v>
          </cell>
          <cell r="DP43">
            <v>2.48341185611394</v>
          </cell>
          <cell r="DQ43" t="str">
            <v>NA</v>
          </cell>
          <cell r="DR43" t="str">
            <v>NA</v>
          </cell>
          <cell r="DS43" t="str">
            <v>NA</v>
          </cell>
          <cell r="DT43">
            <v>133.971455401391</v>
          </cell>
          <cell r="DU43">
            <v>164.007418915617</v>
          </cell>
          <cell r="DV43">
            <v>131.630644069784</v>
          </cell>
          <cell r="DW43">
            <v>159.480386045785</v>
          </cell>
          <cell r="DX43" t="str">
            <v>NA</v>
          </cell>
          <cell r="DY43" t="str">
            <v>NA</v>
          </cell>
          <cell r="DZ43">
            <v>4.22677964748025</v>
          </cell>
          <cell r="EA43">
            <v>3.79605216147831</v>
          </cell>
          <cell r="EB43">
            <v>4.02501316342369</v>
          </cell>
          <cell r="EC43">
            <v>3.675410400669</v>
          </cell>
        </row>
        <row r="44">
          <cell r="C44" t="str">
            <v>RU2012-066</v>
          </cell>
          <cell r="D44" t="str">
            <v>M. sacchariflorus</v>
          </cell>
        </row>
        <row r="44">
          <cell r="F44">
            <v>30.1</v>
          </cell>
        </row>
        <row r="44">
          <cell r="J44" t="str">
            <v>Q47675</v>
          </cell>
          <cell r="K44" t="str">
            <v>wild</v>
          </cell>
        </row>
        <row r="44">
          <cell r="M44" t="str">
            <v>Russia</v>
          </cell>
        </row>
        <row r="44">
          <cell r="Q44" t="str">
            <v>E. Sacks, E. Dzyubenko, L. Bagmet, A. Sabitov</v>
          </cell>
          <cell r="R44">
            <v>41164</v>
          </cell>
        </row>
        <row r="44">
          <cell r="V44">
            <v>192</v>
          </cell>
        </row>
        <row r="44">
          <cell r="X44" t="str">
            <v>UI</v>
          </cell>
          <cell r="Y44">
            <v>0</v>
          </cell>
          <cell r="Z44">
            <v>0</v>
          </cell>
          <cell r="AA44">
            <v>41184</v>
          </cell>
          <cell r="AB44">
            <v>41830</v>
          </cell>
          <cell r="AC44">
            <v>6</v>
          </cell>
          <cell r="AD44">
            <v>42094</v>
          </cell>
          <cell r="AE44">
            <v>8</v>
          </cell>
          <cell r="AF44">
            <v>3</v>
          </cell>
        </row>
        <row r="44">
          <cell r="AH44">
            <v>42095</v>
          </cell>
          <cell r="AI44">
            <v>8</v>
          </cell>
        </row>
        <row r="44">
          <cell r="AK44">
            <v>42005</v>
          </cell>
        </row>
        <row r="44">
          <cell r="AN44">
            <v>4</v>
          </cell>
          <cell r="AO44">
            <v>42079</v>
          </cell>
        </row>
        <row r="44">
          <cell r="AR44">
            <v>42086</v>
          </cell>
          <cell r="AS44">
            <v>4</v>
          </cell>
        </row>
        <row r="44">
          <cell r="AY44">
            <v>48.46719</v>
          </cell>
          <cell r="AZ44">
            <v>135.44035</v>
          </cell>
          <cell r="BA44">
            <v>30</v>
          </cell>
          <cell r="BB44">
            <v>1.45</v>
          </cell>
          <cell r="BC44">
            <v>3</v>
          </cell>
          <cell r="BD44" t="str">
            <v>2x</v>
          </cell>
          <cell r="BE44">
            <v>4.52222222222222</v>
          </cell>
          <cell r="BF44" t="str">
            <v>Y</v>
          </cell>
          <cell r="BG44">
            <v>41609</v>
          </cell>
          <cell r="BH44" t="str">
            <v>AU</v>
          </cell>
        </row>
        <row r="44">
          <cell r="BL44" t="str">
            <v>N</v>
          </cell>
          <cell r="BM44">
            <v>7</v>
          </cell>
          <cell r="BN44">
            <v>4</v>
          </cell>
          <cell r="BO44" t="str">
            <v>Korea/NE China/Russia diploids</v>
          </cell>
          <cell r="BP44">
            <v>2</v>
          </cell>
          <cell r="BQ44" t="str">
            <v>Korea/NE China/Russia diploids</v>
          </cell>
          <cell r="BR44">
            <v>0.005</v>
          </cell>
          <cell r="BS44">
            <v>0.001</v>
          </cell>
          <cell r="BT44">
            <v>0.003</v>
          </cell>
          <cell r="BU44">
            <v>0.943</v>
          </cell>
          <cell r="BV44">
            <v>0.009</v>
          </cell>
          <cell r="BW44">
            <v>0.016</v>
          </cell>
          <cell r="BX44">
            <v>0.023</v>
          </cell>
          <cell r="BY44">
            <v>296</v>
          </cell>
          <cell r="BZ44">
            <v>307</v>
          </cell>
          <cell r="CA44">
            <v>266</v>
          </cell>
          <cell r="CB44">
            <v>283</v>
          </cell>
          <cell r="CC44">
            <v>248</v>
          </cell>
          <cell r="CD44">
            <v>193</v>
          </cell>
          <cell r="CE44">
            <v>213</v>
          </cell>
          <cell r="CF44">
            <v>224</v>
          </cell>
          <cell r="CG44">
            <v>226</v>
          </cell>
          <cell r="CH44">
            <v>259</v>
          </cell>
          <cell r="CI44">
            <v>0.313971969368588</v>
          </cell>
          <cell r="CJ44">
            <v>0.115796124684078</v>
          </cell>
          <cell r="CK44" t="str">
            <v>unknown</v>
          </cell>
        </row>
        <row r="44">
          <cell r="CM44" t="str">
            <v>Q47675</v>
          </cell>
          <cell r="CN44" t="str">
            <v>Q47675</v>
          </cell>
          <cell r="CO44">
            <v>41830</v>
          </cell>
          <cell r="CP44" t="str">
            <v>Y</v>
          </cell>
          <cell r="CQ44">
            <v>3</v>
          </cell>
          <cell r="CR44">
            <v>3</v>
          </cell>
          <cell r="CS44" t="str">
            <v>SAMN04033233</v>
          </cell>
          <cell r="CT44">
            <v>41830</v>
          </cell>
          <cell r="CU44" t="str">
            <v>Y</v>
          </cell>
        </row>
        <row r="44">
          <cell r="CY44">
            <v>22.2599999999999</v>
          </cell>
          <cell r="CZ44">
            <v>84.8815123800013</v>
          </cell>
          <cell r="DA44">
            <v>28.6031331599995</v>
          </cell>
          <cell r="DB44">
            <v>145.913696027106</v>
          </cell>
          <cell r="DC44">
            <v>504.295645646776</v>
          </cell>
          <cell r="DD44">
            <v>359.617578759008</v>
          </cell>
          <cell r="DE44">
            <v>93.35771185525</v>
          </cell>
          <cell r="DF44">
            <v>353.985696001783</v>
          </cell>
          <cell r="DG44">
            <v>209.367382389061</v>
          </cell>
          <cell r="DH44">
            <v>0.098933333333331</v>
          </cell>
          <cell r="DI44">
            <v>0.377251166133339</v>
          </cell>
          <cell r="DJ44">
            <v>0.127125036266667</v>
          </cell>
          <cell r="DK44">
            <v>0.648505315676028</v>
          </cell>
          <cell r="DL44">
            <v>2.23921562333698</v>
          </cell>
          <cell r="DM44">
            <v>1.5932769571188</v>
          </cell>
          <cell r="DN44">
            <v>0.418467955749066</v>
          </cell>
          <cell r="DO44">
            <v>1.5720213101716</v>
          </cell>
          <cell r="DP44">
            <v>0.928325638932463</v>
          </cell>
          <cell r="DQ44">
            <v>94.2000000000003</v>
          </cell>
          <cell r="DR44">
            <v>112.4</v>
          </cell>
          <cell r="DS44">
            <v>45.4999999998756</v>
          </cell>
          <cell r="DT44">
            <v>118.038516110296</v>
          </cell>
          <cell r="DU44">
            <v>124.661246491304</v>
          </cell>
          <cell r="DV44">
            <v>113.903971632141</v>
          </cell>
          <cell r="DW44">
            <v>124.549520549476</v>
          </cell>
          <cell r="DX44">
            <v>1.70000000000001</v>
          </cell>
          <cell r="DY44">
            <v>2.30000000000002</v>
          </cell>
          <cell r="DZ44">
            <v>3.60764767105701</v>
          </cell>
          <cell r="EA44">
            <v>2.49945624210037</v>
          </cell>
          <cell r="EB44">
            <v>3.10649548807975</v>
          </cell>
          <cell r="EC44">
            <v>2.52884582149086</v>
          </cell>
        </row>
        <row r="45">
          <cell r="C45" t="str">
            <v>RU2012-067</v>
          </cell>
          <cell r="D45" t="str">
            <v>M. sacchariflorus</v>
          </cell>
        </row>
        <row r="45">
          <cell r="F45">
            <v>30.1</v>
          </cell>
        </row>
        <row r="45">
          <cell r="J45" t="str">
            <v>Q47676</v>
          </cell>
          <cell r="K45" t="str">
            <v>wild</v>
          </cell>
        </row>
        <row r="45">
          <cell r="M45" t="str">
            <v>Russia</v>
          </cell>
        </row>
        <row r="45">
          <cell r="Q45" t="str">
            <v>E. Sacks, E. Dzyubenko, L. Bagmet, A. Sabitov</v>
          </cell>
          <cell r="R45">
            <v>41164</v>
          </cell>
        </row>
        <row r="45">
          <cell r="V45">
            <v>132</v>
          </cell>
        </row>
        <row r="45">
          <cell r="X45" t="str">
            <v>UI</v>
          </cell>
          <cell r="Y45">
            <v>0</v>
          </cell>
          <cell r="Z45">
            <v>0</v>
          </cell>
          <cell r="AA45">
            <v>41184</v>
          </cell>
          <cell r="AB45">
            <v>41830</v>
          </cell>
          <cell r="AC45">
            <v>6</v>
          </cell>
          <cell r="AD45">
            <v>42094</v>
          </cell>
          <cell r="AE45">
            <v>8</v>
          </cell>
          <cell r="AF45">
            <v>7</v>
          </cell>
        </row>
        <row r="45">
          <cell r="AH45">
            <v>42095</v>
          </cell>
          <cell r="AI45">
            <v>8</v>
          </cell>
        </row>
        <row r="45">
          <cell r="AK45">
            <v>42005</v>
          </cell>
        </row>
        <row r="45">
          <cell r="AN45">
            <v>4</v>
          </cell>
          <cell r="AO45">
            <v>42079</v>
          </cell>
        </row>
        <row r="45">
          <cell r="AR45">
            <v>42086</v>
          </cell>
          <cell r="AS45">
            <v>4</v>
          </cell>
          <cell r="AT45" t="str">
            <v>Y</v>
          </cell>
        </row>
        <row r="45">
          <cell r="AX45" t="str">
            <v>Y</v>
          </cell>
          <cell r="AY45">
            <v>48.46776</v>
          </cell>
          <cell r="AZ45">
            <v>135.43935</v>
          </cell>
          <cell r="BA45">
            <v>32</v>
          </cell>
          <cell r="BB45">
            <v>1.84</v>
          </cell>
          <cell r="BC45">
            <v>3</v>
          </cell>
          <cell r="BD45" t="str">
            <v>2x</v>
          </cell>
          <cell r="BE45">
            <v>4.42</v>
          </cell>
          <cell r="BF45" t="str">
            <v>Y</v>
          </cell>
          <cell r="BG45">
            <v>41609</v>
          </cell>
          <cell r="BH45" t="str">
            <v>AU</v>
          </cell>
        </row>
        <row r="45">
          <cell r="BL45" t="str">
            <v>N</v>
          </cell>
          <cell r="BM45">
            <v>7</v>
          </cell>
          <cell r="BN45">
            <v>4</v>
          </cell>
          <cell r="BO45" t="str">
            <v>Korea/NE China/Russia diploids</v>
          </cell>
          <cell r="BP45">
            <v>2</v>
          </cell>
          <cell r="BQ45" t="str">
            <v>Korea/NE China/Russia diploids</v>
          </cell>
          <cell r="BR45">
            <v>0</v>
          </cell>
          <cell r="BS45">
            <v>0.004</v>
          </cell>
          <cell r="BT45">
            <v>0</v>
          </cell>
          <cell r="BU45">
            <v>0.972</v>
          </cell>
          <cell r="BV45">
            <v>0.003</v>
          </cell>
          <cell r="BW45">
            <v>0.019</v>
          </cell>
          <cell r="BX45">
            <v>0.002</v>
          </cell>
          <cell r="BY45">
            <v>296</v>
          </cell>
          <cell r="BZ45">
            <v>307</v>
          </cell>
          <cell r="CA45">
            <v>267</v>
          </cell>
          <cell r="CB45">
            <v>283</v>
          </cell>
          <cell r="CC45">
            <v>248</v>
          </cell>
          <cell r="CD45">
            <v>193</v>
          </cell>
          <cell r="CE45">
            <v>213</v>
          </cell>
          <cell r="CF45">
            <v>224</v>
          </cell>
          <cell r="CG45">
            <v>226</v>
          </cell>
          <cell r="CH45">
            <v>259</v>
          </cell>
          <cell r="CI45">
            <v>0.223638202571883</v>
          </cell>
          <cell r="CJ45">
            <v>0.108910891089109</v>
          </cell>
          <cell r="CK45" t="str">
            <v>2x</v>
          </cell>
        </row>
        <row r="45">
          <cell r="CM45" t="str">
            <v>Q47676</v>
          </cell>
          <cell r="CN45" t="str">
            <v>Q47676</v>
          </cell>
          <cell r="CO45">
            <v>41830</v>
          </cell>
          <cell r="CP45" t="str">
            <v>Y</v>
          </cell>
          <cell r="CQ45">
            <v>3</v>
          </cell>
          <cell r="CR45">
            <v>3</v>
          </cell>
          <cell r="CS45" t="str">
            <v>SAMN04033234</v>
          </cell>
          <cell r="CT45">
            <v>41830</v>
          </cell>
          <cell r="CU45" t="str">
            <v>Y</v>
          </cell>
        </row>
        <row r="45">
          <cell r="CY45">
            <v>12.3400000000003</v>
          </cell>
          <cell r="CZ45">
            <v>83.02</v>
          </cell>
          <cell r="DA45">
            <v>146.547725199997</v>
          </cell>
          <cell r="DB45">
            <v>191.523925164595</v>
          </cell>
          <cell r="DC45">
            <v>582.05821439187</v>
          </cell>
          <cell r="DD45">
            <v>525.414249473984</v>
          </cell>
          <cell r="DE45">
            <v>141.159190559839</v>
          </cell>
          <cell r="DF45">
            <v>464.293823935106</v>
          </cell>
          <cell r="DG45">
            <v>441.729256122163</v>
          </cell>
          <cell r="DH45">
            <v>0.0548444444444447</v>
          </cell>
          <cell r="DI45">
            <v>0.368977777777779</v>
          </cell>
          <cell r="DJ45">
            <v>0.651323223111108</v>
          </cell>
          <cell r="DK45">
            <v>0.851217445175987</v>
          </cell>
          <cell r="DL45">
            <v>2.58838398708059</v>
          </cell>
          <cell r="DM45">
            <v>2.33607649625139</v>
          </cell>
          <cell r="DN45">
            <v>0.628540265988605</v>
          </cell>
          <cell r="DO45">
            <v>2.06443511202715</v>
          </cell>
          <cell r="DP45">
            <v>1.96398142051716</v>
          </cell>
          <cell r="DQ45">
            <v>81.2</v>
          </cell>
          <cell r="DR45">
            <v>90.1999999999995</v>
          </cell>
          <cell r="DS45">
            <v>66.9999999996072</v>
          </cell>
          <cell r="DT45">
            <v>143.211290201513</v>
          </cell>
          <cell r="DU45">
            <v>146.106249545437</v>
          </cell>
          <cell r="DV45">
            <v>135.468750055795</v>
          </cell>
          <cell r="DW45">
            <v>139.112032346649</v>
          </cell>
          <cell r="DX45">
            <v>1.5</v>
          </cell>
          <cell r="DY45">
            <v>1.60000000000001</v>
          </cell>
          <cell r="DZ45">
            <v>3.1333286649529</v>
          </cell>
          <cell r="EA45">
            <v>2.76779839049079</v>
          </cell>
          <cell r="EB45">
            <v>2.80825541640676</v>
          </cell>
          <cell r="EC45">
            <v>2.58229290462544</v>
          </cell>
        </row>
        <row r="46">
          <cell r="C46" t="str">
            <v>RU2012-068</v>
          </cell>
          <cell r="D46" t="str">
            <v>M. sacchariflorus</v>
          </cell>
        </row>
        <row r="46">
          <cell r="F46">
            <v>30.1</v>
          </cell>
        </row>
        <row r="46">
          <cell r="J46" t="str">
            <v>Q47677</v>
          </cell>
          <cell r="K46" t="str">
            <v>wild</v>
          </cell>
        </row>
        <row r="46">
          <cell r="M46" t="str">
            <v>Russia</v>
          </cell>
        </row>
        <row r="46">
          <cell r="Q46" t="str">
            <v>E. Sacks, E. Dzyubenko, L. Bagmet, A. Sabitov</v>
          </cell>
          <cell r="R46">
            <v>41164</v>
          </cell>
        </row>
        <row r="46">
          <cell r="V46">
            <v>76</v>
          </cell>
        </row>
        <row r="46">
          <cell r="X46" t="str">
            <v>UI</v>
          </cell>
          <cell r="Y46">
            <v>0</v>
          </cell>
          <cell r="Z46">
            <v>0</v>
          </cell>
          <cell r="AA46">
            <v>41184</v>
          </cell>
          <cell r="AB46">
            <v>41830</v>
          </cell>
          <cell r="AC46">
            <v>6</v>
          </cell>
          <cell r="AD46">
            <v>42094</v>
          </cell>
          <cell r="AE46">
            <v>8</v>
          </cell>
          <cell r="AF46">
            <v>1</v>
          </cell>
        </row>
        <row r="46">
          <cell r="AH46">
            <v>42095</v>
          </cell>
          <cell r="AI46">
            <v>8</v>
          </cell>
        </row>
        <row r="46">
          <cell r="AK46">
            <v>42005</v>
          </cell>
        </row>
        <row r="46">
          <cell r="AN46">
            <v>4</v>
          </cell>
          <cell r="AO46">
            <v>42079</v>
          </cell>
        </row>
        <row r="46">
          <cell r="AR46">
            <v>42086</v>
          </cell>
          <cell r="AS46">
            <v>4</v>
          </cell>
        </row>
        <row r="46">
          <cell r="AU46">
            <v>42076</v>
          </cell>
        </row>
        <row r="46">
          <cell r="AW46">
            <v>4</v>
          </cell>
          <cell r="AX46" t="str">
            <v>Y</v>
          </cell>
          <cell r="AY46">
            <v>48.46773</v>
          </cell>
          <cell r="AZ46">
            <v>135.43912</v>
          </cell>
          <cell r="BA46">
            <v>32</v>
          </cell>
          <cell r="BB46">
            <v>2</v>
          </cell>
          <cell r="BC46">
            <v>3</v>
          </cell>
          <cell r="BD46" t="str">
            <v>2x</v>
          </cell>
          <cell r="BE46">
            <v>4.3</v>
          </cell>
          <cell r="BF46" t="str">
            <v>Y</v>
          </cell>
          <cell r="BG46">
            <v>41609</v>
          </cell>
          <cell r="BH46" t="str">
            <v>AU</v>
          </cell>
        </row>
        <row r="46">
          <cell r="BL46" t="str">
            <v>N</v>
          </cell>
          <cell r="BM46">
            <v>7</v>
          </cell>
          <cell r="BN46">
            <v>4</v>
          </cell>
          <cell r="BO46" t="str">
            <v>Korea/NE China/Russia diploids</v>
          </cell>
          <cell r="BP46">
            <v>2</v>
          </cell>
          <cell r="BQ46" t="str">
            <v>Korea/NE China/Russia diploids</v>
          </cell>
          <cell r="BR46">
            <v>0.004</v>
          </cell>
          <cell r="BS46">
            <v>0.002</v>
          </cell>
          <cell r="BT46">
            <v>0.001</v>
          </cell>
          <cell r="BU46">
            <v>0.954</v>
          </cell>
          <cell r="BV46">
            <v>0.018</v>
          </cell>
          <cell r="BW46">
            <v>0.018</v>
          </cell>
          <cell r="BX46">
            <v>0.004</v>
          </cell>
          <cell r="BY46">
            <v>296</v>
          </cell>
          <cell r="BZ46">
            <v>307</v>
          </cell>
          <cell r="CA46">
            <v>267</v>
          </cell>
          <cell r="CB46">
            <v>283</v>
          </cell>
          <cell r="CC46">
            <v>248</v>
          </cell>
          <cell r="CD46">
            <v>193</v>
          </cell>
          <cell r="CE46">
            <v>213</v>
          </cell>
          <cell r="CF46">
            <v>224</v>
          </cell>
          <cell r="CG46">
            <v>226</v>
          </cell>
          <cell r="CH46">
            <v>259</v>
          </cell>
          <cell r="CI46">
            <v>0.355728940904494</v>
          </cell>
          <cell r="CJ46">
            <v>0.0995738954922628</v>
          </cell>
          <cell r="CK46" t="str">
            <v>unknown</v>
          </cell>
        </row>
        <row r="46">
          <cell r="CM46" t="str">
            <v>Q47677</v>
          </cell>
          <cell r="CN46" t="str">
            <v>Q47677</v>
          </cell>
          <cell r="CO46">
            <v>41830</v>
          </cell>
          <cell r="CP46" t="str">
            <v>Y</v>
          </cell>
          <cell r="CQ46">
            <v>3</v>
          </cell>
          <cell r="CR46">
            <v>3</v>
          </cell>
          <cell r="CS46" t="str">
            <v>SAMN04033235</v>
          </cell>
          <cell r="CT46">
            <v>41830</v>
          </cell>
          <cell r="CU46" t="str">
            <v>Y</v>
          </cell>
        </row>
        <row r="46">
          <cell r="CY46">
            <v>15.7700000000004</v>
          </cell>
          <cell r="CZ46">
            <v>135.2342508</v>
          </cell>
          <cell r="DA46">
            <v>631.316417299991</v>
          </cell>
          <cell r="DB46">
            <v>229.437890006553</v>
          </cell>
          <cell r="DC46">
            <v>240.843198288479</v>
          </cell>
          <cell r="DD46">
            <v>342.330646146562</v>
          </cell>
          <cell r="DE46">
            <v>160.871407709873</v>
          </cell>
          <cell r="DF46">
            <v>221.831855133368</v>
          </cell>
          <cell r="DG46">
            <v>361.937612075439</v>
          </cell>
          <cell r="DH46">
            <v>0.0700888888888886</v>
          </cell>
          <cell r="DI46">
            <v>0.601041114666668</v>
          </cell>
          <cell r="DJ46">
            <v>2.80585074355554</v>
          </cell>
          <cell r="DK46">
            <v>1.01972395558468</v>
          </cell>
          <cell r="DL46">
            <v>1.06913902057881</v>
          </cell>
          <cell r="DM46">
            <v>1.51851837143192</v>
          </cell>
          <cell r="DN46">
            <v>0.717273299311908</v>
          </cell>
          <cell r="DO46">
            <v>0.984940759435773</v>
          </cell>
          <cell r="DP46">
            <v>1.60599726460732</v>
          </cell>
          <cell r="DQ46">
            <v>94.2000000000002</v>
          </cell>
          <cell r="DR46">
            <v>130.2</v>
          </cell>
          <cell r="DS46">
            <v>133.499999996834</v>
          </cell>
          <cell r="DT46">
            <v>153.307964302856</v>
          </cell>
          <cell r="DU46">
            <v>156.836759105797</v>
          </cell>
          <cell r="DV46">
            <v>145.083736424723</v>
          </cell>
          <cell r="DW46">
            <v>153.966337540021</v>
          </cell>
          <cell r="DX46">
            <v>1.8</v>
          </cell>
          <cell r="DY46">
            <v>2.70000000000003</v>
          </cell>
          <cell r="DZ46">
            <v>3.87160390936856</v>
          </cell>
          <cell r="EA46">
            <v>3.13103896956787</v>
          </cell>
          <cell r="EB46">
            <v>3.40075941374266</v>
          </cell>
          <cell r="EC46">
            <v>3.09451044336947</v>
          </cell>
        </row>
        <row r="47">
          <cell r="C47" t="str">
            <v>RU2012-069</v>
          </cell>
          <cell r="D47" t="str">
            <v>M. sacchariflorus</v>
          </cell>
        </row>
        <row r="47">
          <cell r="F47">
            <v>31.1</v>
          </cell>
        </row>
        <row r="47">
          <cell r="J47" t="str">
            <v>Q47678</v>
          </cell>
          <cell r="K47" t="str">
            <v>wild</v>
          </cell>
        </row>
        <row r="47">
          <cell r="M47" t="str">
            <v>Russia</v>
          </cell>
          <cell r="N47" t="str">
            <v>Khabarovsk Krai</v>
          </cell>
        </row>
        <row r="47">
          <cell r="Q47" t="str">
            <v>E. Sacks, E. Dzyubenko, L. Bagmet, A. Sabitov</v>
          </cell>
          <cell r="R47">
            <v>41165</v>
          </cell>
          <cell r="S47" t="str">
            <v>Sandy soil (v/ near Amur</v>
          </cell>
        </row>
        <row r="47">
          <cell r="U47" t="str">
            <v>occasional</v>
          </cell>
          <cell r="V47">
            <v>128</v>
          </cell>
        </row>
        <row r="47">
          <cell r="X47" t="str">
            <v>UI</v>
          </cell>
          <cell r="Y47">
            <v>0</v>
          </cell>
          <cell r="Z47">
            <v>0</v>
          </cell>
          <cell r="AA47">
            <v>41184</v>
          </cell>
          <cell r="AB47">
            <v>41830</v>
          </cell>
          <cell r="AC47">
            <v>6</v>
          </cell>
          <cell r="AD47">
            <v>42094</v>
          </cell>
          <cell r="AE47">
            <v>8</v>
          </cell>
          <cell r="AF47">
            <v>1</v>
          </cell>
        </row>
        <row r="47">
          <cell r="AH47">
            <v>42095</v>
          </cell>
          <cell r="AI47">
            <v>8</v>
          </cell>
        </row>
        <row r="47">
          <cell r="AK47">
            <v>42005</v>
          </cell>
        </row>
        <row r="47">
          <cell r="AN47">
            <v>4</v>
          </cell>
          <cell r="AO47">
            <v>42079</v>
          </cell>
        </row>
        <row r="47">
          <cell r="AR47">
            <v>42086</v>
          </cell>
          <cell r="AS47">
            <v>4</v>
          </cell>
        </row>
        <row r="47">
          <cell r="AY47">
            <v>48.62491</v>
          </cell>
          <cell r="AZ47">
            <v>135.13335</v>
          </cell>
          <cell r="BA47">
            <v>34</v>
          </cell>
          <cell r="BB47">
            <v>1.58</v>
          </cell>
          <cell r="BC47">
            <v>3.5</v>
          </cell>
          <cell r="BD47" t="str">
            <v>2x</v>
          </cell>
          <cell r="BE47">
            <v>4.4302925989673</v>
          </cell>
          <cell r="BF47" t="str">
            <v>Y</v>
          </cell>
          <cell r="BG47">
            <v>41609</v>
          </cell>
          <cell r="BH47" t="str">
            <v>AU</v>
          </cell>
        </row>
        <row r="47">
          <cell r="BL47" t="str">
            <v>N</v>
          </cell>
          <cell r="BM47">
            <v>7</v>
          </cell>
          <cell r="BN47">
            <v>4</v>
          </cell>
          <cell r="BO47" t="str">
            <v>Korea/NE China/Russia diploids</v>
          </cell>
          <cell r="BP47">
            <v>2</v>
          </cell>
          <cell r="BQ47" t="str">
            <v>Korea/NE China/Russia diploids</v>
          </cell>
          <cell r="BR47">
            <v>0</v>
          </cell>
          <cell r="BS47">
            <v>0.014</v>
          </cell>
          <cell r="BT47">
            <v>0.001</v>
          </cell>
          <cell r="BU47">
            <v>0.963</v>
          </cell>
          <cell r="BV47">
            <v>0.002</v>
          </cell>
          <cell r="BW47">
            <v>0.014</v>
          </cell>
          <cell r="BX47">
            <v>0.005</v>
          </cell>
          <cell r="BY47">
            <v>296</v>
          </cell>
          <cell r="BZ47">
            <v>307</v>
          </cell>
          <cell r="CA47">
            <v>267</v>
          </cell>
          <cell r="CB47">
            <v>283</v>
          </cell>
          <cell r="CC47">
            <v>248</v>
          </cell>
          <cell r="CD47">
            <v>193</v>
          </cell>
          <cell r="CE47">
            <v>213</v>
          </cell>
          <cell r="CF47">
            <v>224</v>
          </cell>
          <cell r="CG47">
            <v>226</v>
          </cell>
          <cell r="CH47">
            <v>259</v>
          </cell>
          <cell r="CI47">
            <v>0.22326253431585</v>
          </cell>
          <cell r="CJ47">
            <v>0.112987834368838</v>
          </cell>
          <cell r="CK47" t="str">
            <v>2x</v>
          </cell>
        </row>
        <row r="47">
          <cell r="CM47" t="str">
            <v>Q47678</v>
          </cell>
          <cell r="CN47" t="str">
            <v>Q47678</v>
          </cell>
          <cell r="CO47">
            <v>41830</v>
          </cell>
          <cell r="CP47" t="str">
            <v>Y</v>
          </cell>
          <cell r="CQ47">
            <v>3</v>
          </cell>
          <cell r="CR47">
            <v>3</v>
          </cell>
          <cell r="CS47" t="str">
            <v>SAMN04033236</v>
          </cell>
          <cell r="CT47">
            <v>41830</v>
          </cell>
          <cell r="CU47" t="str">
            <v>Y</v>
          </cell>
        </row>
        <row r="47">
          <cell r="CY47">
            <v>144.297464800001</v>
          </cell>
          <cell r="CZ47">
            <v>420.455289699999</v>
          </cell>
          <cell r="DA47">
            <v>286.481890799995</v>
          </cell>
          <cell r="DB47">
            <v>102.775374590102</v>
          </cell>
          <cell r="DC47">
            <v>237.483144298401</v>
          </cell>
          <cell r="DD47">
            <v>259.001773770725</v>
          </cell>
          <cell r="DE47">
            <v>97.5582379956785</v>
          </cell>
          <cell r="DF47">
            <v>260.936976916342</v>
          </cell>
          <cell r="DG47">
            <v>243.469209251307</v>
          </cell>
          <cell r="DH47">
            <v>0.641322065777778</v>
          </cell>
          <cell r="DI47">
            <v>1.86869017644445</v>
          </cell>
          <cell r="DJ47">
            <v>1.27325284799999</v>
          </cell>
          <cell r="DK47">
            <v>0.45677944262268</v>
          </cell>
          <cell r="DL47">
            <v>1.0544152284466</v>
          </cell>
          <cell r="DM47">
            <v>1.14738053852671</v>
          </cell>
          <cell r="DN47">
            <v>0.437263882382632</v>
          </cell>
          <cell r="DO47">
            <v>1.15877112681413</v>
          </cell>
          <cell r="DP47">
            <v>1.07956982563984</v>
          </cell>
          <cell r="DQ47">
            <v>129.6</v>
          </cell>
          <cell r="DR47">
            <v>137.5</v>
          </cell>
          <cell r="DS47">
            <v>87.2999999991143</v>
          </cell>
          <cell r="DT47">
            <v>126.748352685658</v>
          </cell>
          <cell r="DU47">
            <v>114.710020341134</v>
          </cell>
          <cell r="DV47">
            <v>128.052651300885</v>
          </cell>
          <cell r="DW47">
            <v>121.579403260659</v>
          </cell>
          <cell r="DX47">
            <v>2.5</v>
          </cell>
          <cell r="DY47">
            <v>1.90000000000002</v>
          </cell>
          <cell r="DZ47">
            <v>3.86569713158308</v>
          </cell>
          <cell r="EA47">
            <v>3.2320635212168</v>
          </cell>
          <cell r="EB47">
            <v>3.58256598212368</v>
          </cell>
          <cell r="EC47">
            <v>2.97913683388405</v>
          </cell>
        </row>
        <row r="48">
          <cell r="C48" t="str">
            <v>RU2012-070</v>
          </cell>
          <cell r="D48" t="str">
            <v>M. sacchariflorus</v>
          </cell>
        </row>
        <row r="48">
          <cell r="F48">
            <v>31.1</v>
          </cell>
        </row>
        <row r="48">
          <cell r="J48" t="str">
            <v>Q47679</v>
          </cell>
          <cell r="K48" t="str">
            <v>wild</v>
          </cell>
        </row>
        <row r="48">
          <cell r="M48" t="str">
            <v>Russia</v>
          </cell>
          <cell r="N48" t="str">
            <v>Khabarovsk Krai</v>
          </cell>
        </row>
        <row r="48">
          <cell r="Q48" t="str">
            <v>E. Sacks, E. Dzyubenko, L. Bagmet, A. Sabitov</v>
          </cell>
          <cell r="R48">
            <v>41165</v>
          </cell>
        </row>
        <row r="48">
          <cell r="U48" t="str">
            <v>occasional</v>
          </cell>
          <cell r="V48">
            <v>164</v>
          </cell>
        </row>
        <row r="48">
          <cell r="X48" t="str">
            <v>UI</v>
          </cell>
          <cell r="Y48">
            <v>0</v>
          </cell>
          <cell r="Z48">
            <v>0</v>
          </cell>
          <cell r="AA48">
            <v>41184</v>
          </cell>
          <cell r="AB48">
            <v>41830</v>
          </cell>
          <cell r="AC48">
            <v>6</v>
          </cell>
          <cell r="AD48">
            <v>42094</v>
          </cell>
          <cell r="AE48">
            <v>8</v>
          </cell>
          <cell r="AF48">
            <v>4</v>
          </cell>
        </row>
        <row r="48">
          <cell r="AH48">
            <v>42095</v>
          </cell>
          <cell r="AI48">
            <v>8</v>
          </cell>
        </row>
        <row r="48">
          <cell r="AK48">
            <v>42005</v>
          </cell>
        </row>
        <row r="48">
          <cell r="AN48">
            <v>4</v>
          </cell>
          <cell r="AO48">
            <v>42079</v>
          </cell>
        </row>
        <row r="48">
          <cell r="AR48">
            <v>42086</v>
          </cell>
          <cell r="AS48">
            <v>4</v>
          </cell>
        </row>
        <row r="48">
          <cell r="AU48">
            <v>42076</v>
          </cell>
        </row>
        <row r="48">
          <cell r="AW48">
            <v>4</v>
          </cell>
          <cell r="AX48" t="str">
            <v>Y</v>
          </cell>
          <cell r="AY48">
            <v>48.62396</v>
          </cell>
          <cell r="AZ48">
            <v>135.13426</v>
          </cell>
          <cell r="BA48">
            <v>29</v>
          </cell>
          <cell r="BB48">
            <v>1.94</v>
          </cell>
          <cell r="BC48">
            <v>4</v>
          </cell>
          <cell r="BD48" t="str">
            <v>2x</v>
          </cell>
          <cell r="BE48">
            <v>4.42156862745098</v>
          </cell>
          <cell r="BF48" t="str">
            <v>Y</v>
          </cell>
          <cell r="BG48">
            <v>41609</v>
          </cell>
          <cell r="BH48" t="str">
            <v>AU</v>
          </cell>
        </row>
        <row r="48">
          <cell r="BL48" t="str">
            <v>N</v>
          </cell>
          <cell r="BM48">
            <v>7</v>
          </cell>
          <cell r="BN48">
            <v>4</v>
          </cell>
          <cell r="BO48" t="str">
            <v>Korea/NE China/Russia diploids</v>
          </cell>
          <cell r="BP48">
            <v>2</v>
          </cell>
          <cell r="BQ48" t="str">
            <v>Korea/NE China/Russia diploids</v>
          </cell>
          <cell r="BR48">
            <v>0.008</v>
          </cell>
          <cell r="BS48">
            <v>0.011</v>
          </cell>
          <cell r="BT48">
            <v>0.001</v>
          </cell>
          <cell r="BU48">
            <v>0.912</v>
          </cell>
          <cell r="BV48">
            <v>0.021</v>
          </cell>
          <cell r="BW48">
            <v>0.026</v>
          </cell>
          <cell r="BX48">
            <v>0.021</v>
          </cell>
          <cell r="BY48">
            <v>296</v>
          </cell>
          <cell r="BZ48">
            <v>307</v>
          </cell>
          <cell r="CA48">
            <v>266</v>
          </cell>
          <cell r="CB48">
            <v>283</v>
          </cell>
          <cell r="CC48">
            <v>248</v>
          </cell>
          <cell r="CD48">
            <v>193</v>
          </cell>
          <cell r="CE48">
            <v>213</v>
          </cell>
          <cell r="CF48">
            <v>224</v>
          </cell>
          <cell r="CG48">
            <v>226</v>
          </cell>
          <cell r="CH48">
            <v>259</v>
          </cell>
          <cell r="CI48">
            <v>0.264817222944661</v>
          </cell>
          <cell r="CJ48">
            <v>0.129790495656617</v>
          </cell>
          <cell r="CK48" t="str">
            <v>unknown</v>
          </cell>
        </row>
        <row r="48">
          <cell r="CM48" t="str">
            <v>Q47679</v>
          </cell>
          <cell r="CN48" t="str">
            <v>Q47679</v>
          </cell>
          <cell r="CO48">
            <v>41830</v>
          </cell>
          <cell r="CP48" t="str">
            <v>Y</v>
          </cell>
          <cell r="CQ48">
            <v>3</v>
          </cell>
          <cell r="CR48">
            <v>3</v>
          </cell>
          <cell r="CS48" t="str">
            <v>SAMN04033237</v>
          </cell>
          <cell r="CT48">
            <v>41830</v>
          </cell>
          <cell r="CU48" t="str">
            <v>Y</v>
          </cell>
        </row>
        <row r="48">
          <cell r="CX48" t="str">
            <v>X</v>
          </cell>
          <cell r="CY48" t="str">
            <v>NA</v>
          </cell>
          <cell r="CZ48">
            <v>27.4300000000001</v>
          </cell>
          <cell r="DA48">
            <v>135.598536299997</v>
          </cell>
          <cell r="DB48">
            <v>219.149026923989</v>
          </cell>
          <cell r="DC48">
            <v>459.903971983066</v>
          </cell>
          <cell r="DD48">
            <v>510.251808175333</v>
          </cell>
          <cell r="DE48">
            <v>221.17943559068</v>
          </cell>
          <cell r="DF48">
            <v>333.229985388055</v>
          </cell>
          <cell r="DG48">
            <v>438.070242766724</v>
          </cell>
          <cell r="DH48" t="str">
            <v>NA</v>
          </cell>
          <cell r="DI48">
            <v>0.121911111111112</v>
          </cell>
          <cell r="DJ48">
            <v>0.602660161333331</v>
          </cell>
          <cell r="DK48">
            <v>0.973995675217738</v>
          </cell>
          <cell r="DL48">
            <v>2.04184894502109</v>
          </cell>
          <cell r="DM48">
            <v>2.2635811040742</v>
          </cell>
          <cell r="DN48">
            <v>0.979552262644653</v>
          </cell>
          <cell r="DO48">
            <v>1.47965727471359</v>
          </cell>
          <cell r="DP48">
            <v>1.94388460377052</v>
          </cell>
          <cell r="DQ48" t="str">
            <v>NA</v>
          </cell>
          <cell r="DR48">
            <v>91.4999999999994</v>
          </cell>
          <cell r="DS48">
            <v>82.4999999992573</v>
          </cell>
          <cell r="DT48">
            <v>133.855269145907</v>
          </cell>
          <cell r="DU48">
            <v>164.419179329811</v>
          </cell>
          <cell r="DV48">
            <v>131.978969226813</v>
          </cell>
          <cell r="DW48">
            <v>155.560440764679</v>
          </cell>
          <cell r="DX48" t="str">
            <v>NA</v>
          </cell>
          <cell r="DY48">
            <v>1.80000000000001</v>
          </cell>
          <cell r="DZ48">
            <v>3.76631836226004</v>
          </cell>
          <cell r="EA48">
            <v>3.29965629112116</v>
          </cell>
          <cell r="EB48">
            <v>3.62936385702324</v>
          </cell>
          <cell r="EC48">
            <v>3.06679821856191</v>
          </cell>
        </row>
        <row r="49">
          <cell r="C49" t="str">
            <v>RU2012-072</v>
          </cell>
          <cell r="D49" t="str">
            <v>M. sacchariflorus</v>
          </cell>
        </row>
        <row r="49">
          <cell r="F49">
            <v>31.1</v>
          </cell>
        </row>
        <row r="49">
          <cell r="J49" t="str">
            <v>Q47680</v>
          </cell>
          <cell r="K49" t="str">
            <v>wild</v>
          </cell>
        </row>
        <row r="49">
          <cell r="M49" t="str">
            <v>Russia</v>
          </cell>
          <cell r="N49" t="str">
            <v>Khabarovsk Krai</v>
          </cell>
        </row>
        <row r="49">
          <cell r="Q49" t="str">
            <v>E. Sacks, E. Dzyubenko, L. Bagmet, A. Sabitov</v>
          </cell>
          <cell r="R49">
            <v>41165</v>
          </cell>
        </row>
        <row r="49">
          <cell r="V49">
            <v>100</v>
          </cell>
        </row>
        <row r="49">
          <cell r="X49" t="str">
            <v>UI</v>
          </cell>
          <cell r="Y49">
            <v>0</v>
          </cell>
          <cell r="Z49">
            <v>0</v>
          </cell>
          <cell r="AA49">
            <v>41184</v>
          </cell>
          <cell r="AB49">
            <v>41830</v>
          </cell>
          <cell r="AC49">
            <v>6</v>
          </cell>
          <cell r="AD49">
            <v>42094</v>
          </cell>
          <cell r="AE49">
            <v>8</v>
          </cell>
          <cell r="AF49">
            <v>3</v>
          </cell>
        </row>
        <row r="49">
          <cell r="AH49">
            <v>42095</v>
          </cell>
          <cell r="AI49">
            <v>8</v>
          </cell>
        </row>
        <row r="49">
          <cell r="AK49">
            <v>42005</v>
          </cell>
        </row>
        <row r="49">
          <cell r="AN49">
            <v>4</v>
          </cell>
          <cell r="AO49">
            <v>42079</v>
          </cell>
        </row>
        <row r="49">
          <cell r="AR49">
            <v>42086</v>
          </cell>
          <cell r="AS49">
            <v>4</v>
          </cell>
        </row>
        <row r="49">
          <cell r="AY49">
            <v>48.62404</v>
          </cell>
          <cell r="AZ49">
            <v>135.13417</v>
          </cell>
          <cell r="BA49">
            <v>32</v>
          </cell>
          <cell r="BB49">
            <v>1.77</v>
          </cell>
          <cell r="BC49">
            <v>3</v>
          </cell>
          <cell r="BD49" t="str">
            <v>2x</v>
          </cell>
          <cell r="BE49">
            <v>4.3</v>
          </cell>
          <cell r="BF49" t="str">
            <v>Y</v>
          </cell>
          <cell r="BG49">
            <v>41609</v>
          </cell>
          <cell r="BH49" t="str">
            <v>AU</v>
          </cell>
        </row>
        <row r="49">
          <cell r="BL49" t="str">
            <v>N</v>
          </cell>
          <cell r="BM49">
            <v>7</v>
          </cell>
          <cell r="BN49">
            <v>4</v>
          </cell>
          <cell r="BO49" t="str">
            <v>Korea/NE China/Russia diploids</v>
          </cell>
          <cell r="BP49">
            <v>2</v>
          </cell>
          <cell r="BQ49" t="str">
            <v>Korea/NE China/Russia diploids</v>
          </cell>
          <cell r="BR49">
            <v>0.001</v>
          </cell>
          <cell r="BS49">
            <v>0.006</v>
          </cell>
          <cell r="BT49">
            <v>0</v>
          </cell>
          <cell r="BU49">
            <v>0.983</v>
          </cell>
          <cell r="BV49">
            <v>0.008</v>
          </cell>
          <cell r="BW49">
            <v>0.001</v>
          </cell>
          <cell r="BX49">
            <v>0.001</v>
          </cell>
          <cell r="BY49">
            <v>296</v>
          </cell>
          <cell r="BZ49">
            <v>307</v>
          </cell>
          <cell r="CA49">
            <v>266</v>
          </cell>
          <cell r="CB49">
            <v>283</v>
          </cell>
          <cell r="CC49">
            <v>248</v>
          </cell>
          <cell r="CD49">
            <v>193</v>
          </cell>
          <cell r="CE49">
            <v>213</v>
          </cell>
          <cell r="CF49">
            <v>224</v>
          </cell>
          <cell r="CG49">
            <v>226</v>
          </cell>
          <cell r="CH49">
            <v>259</v>
          </cell>
          <cell r="CI49">
            <v>0.28383181621153</v>
          </cell>
          <cell r="CJ49">
            <v>0.0965984747609248</v>
          </cell>
          <cell r="CK49" t="str">
            <v>2x</v>
          </cell>
        </row>
        <row r="49">
          <cell r="CM49" t="str">
            <v>Q47680</v>
          </cell>
          <cell r="CN49" t="str">
            <v>Q47680</v>
          </cell>
          <cell r="CO49">
            <v>41830</v>
          </cell>
          <cell r="CP49" t="str">
            <v>Y</v>
          </cell>
          <cell r="CQ49">
            <v>3</v>
          </cell>
          <cell r="CR49">
            <v>3</v>
          </cell>
          <cell r="CS49" t="str">
            <v>SAMN04033238</v>
          </cell>
          <cell r="CT49">
            <v>41830</v>
          </cell>
          <cell r="CU49" t="str">
            <v>Y</v>
          </cell>
        </row>
        <row r="49">
          <cell r="CY49" t="str">
            <v>NA</v>
          </cell>
          <cell r="CZ49" t="str">
            <v>NA</v>
          </cell>
          <cell r="DA49" t="str">
            <v>NA</v>
          </cell>
          <cell r="DB49">
            <v>86.8634187851168</v>
          </cell>
          <cell r="DC49">
            <v>236.331555198184</v>
          </cell>
          <cell r="DD49">
            <v>286.305413977534</v>
          </cell>
          <cell r="DE49">
            <v>81.6280233577242</v>
          </cell>
          <cell r="DF49">
            <v>215.502785379456</v>
          </cell>
          <cell r="DG49">
            <v>269.312139576539</v>
          </cell>
          <cell r="DH49" t="str">
            <v>NA</v>
          </cell>
          <cell r="DI49" t="str">
            <v>NA</v>
          </cell>
          <cell r="DJ49" t="str">
            <v>NA</v>
          </cell>
          <cell r="DK49">
            <v>0.386059639044967</v>
          </cell>
          <cell r="DL49">
            <v>1.04930170573452</v>
          </cell>
          <cell r="DM49">
            <v>1.26837709892799</v>
          </cell>
          <cell r="DN49">
            <v>0.362277161475028</v>
          </cell>
          <cell r="DO49">
            <v>0.956914027632851</v>
          </cell>
          <cell r="DP49">
            <v>1.193583132358</v>
          </cell>
          <cell r="DQ49" t="str">
            <v>NA</v>
          </cell>
          <cell r="DR49" t="str">
            <v>NA</v>
          </cell>
          <cell r="DS49" t="str">
            <v>NA</v>
          </cell>
          <cell r="DT49">
            <v>121.584368688741</v>
          </cell>
          <cell r="DU49">
            <v>124.885509459394</v>
          </cell>
          <cell r="DV49">
            <v>118.650304621587</v>
          </cell>
          <cell r="DW49">
            <v>120.481902601594</v>
          </cell>
          <cell r="DX49" t="str">
            <v>NA</v>
          </cell>
          <cell r="DY49" t="str">
            <v>NA</v>
          </cell>
          <cell r="DZ49">
            <v>3.76960392499902</v>
          </cell>
          <cell r="EA49">
            <v>3.75666249940025</v>
          </cell>
          <cell r="EB49">
            <v>3.59555104919832</v>
          </cell>
          <cell r="EC49">
            <v>3.63751660448745</v>
          </cell>
        </row>
        <row r="50">
          <cell r="C50" t="str">
            <v>RU2012-073</v>
          </cell>
          <cell r="D50" t="str">
            <v>M. sacchariflorus</v>
          </cell>
        </row>
        <row r="50">
          <cell r="F50">
            <v>31.1</v>
          </cell>
        </row>
        <row r="50">
          <cell r="J50" t="str">
            <v>Q47681</v>
          </cell>
          <cell r="K50" t="str">
            <v>wild</v>
          </cell>
        </row>
        <row r="50">
          <cell r="M50" t="str">
            <v>Russia</v>
          </cell>
          <cell r="N50" t="str">
            <v>Khabarovsk Krai</v>
          </cell>
        </row>
        <row r="50">
          <cell r="Q50" t="str">
            <v>E. Sacks, E. Dzyubenko, L. Bagmet, A. Sabitov</v>
          </cell>
          <cell r="R50">
            <v>41165</v>
          </cell>
          <cell r="S50" t="str">
            <v>Under salix</v>
          </cell>
        </row>
        <row r="50">
          <cell r="V50">
            <v>76</v>
          </cell>
        </row>
        <row r="50">
          <cell r="X50" t="str">
            <v>UI</v>
          </cell>
          <cell r="Y50">
            <v>0</v>
          </cell>
          <cell r="Z50">
            <v>0</v>
          </cell>
          <cell r="AA50">
            <v>41184</v>
          </cell>
          <cell r="AB50">
            <v>41830</v>
          </cell>
          <cell r="AC50">
            <v>6</v>
          </cell>
          <cell r="AD50">
            <v>42094</v>
          </cell>
          <cell r="AE50">
            <v>8</v>
          </cell>
          <cell r="AF50">
            <v>3</v>
          </cell>
        </row>
        <row r="50">
          <cell r="AH50">
            <v>42095</v>
          </cell>
          <cell r="AI50">
            <v>8</v>
          </cell>
        </row>
        <row r="50">
          <cell r="AK50">
            <v>42005</v>
          </cell>
        </row>
        <row r="50">
          <cell r="AN50">
            <v>4</v>
          </cell>
          <cell r="AO50">
            <v>42079</v>
          </cell>
        </row>
        <row r="50">
          <cell r="AR50">
            <v>42086</v>
          </cell>
          <cell r="AS50">
            <v>4</v>
          </cell>
          <cell r="AT50" t="str">
            <v>Y</v>
          </cell>
        </row>
        <row r="50">
          <cell r="AX50" t="str">
            <v>Y</v>
          </cell>
          <cell r="AY50">
            <v>48.62415</v>
          </cell>
          <cell r="AZ50">
            <v>135.13425</v>
          </cell>
          <cell r="BA50">
            <v>28</v>
          </cell>
          <cell r="BB50">
            <v>1.61</v>
          </cell>
          <cell r="BC50">
            <v>3.5</v>
          </cell>
          <cell r="BD50" t="str">
            <v>2x</v>
          </cell>
          <cell r="BE50">
            <v>4.35667396061269</v>
          </cell>
          <cell r="BF50" t="str">
            <v>Y</v>
          </cell>
          <cell r="BG50">
            <v>41609</v>
          </cell>
          <cell r="BH50" t="str">
            <v>AU</v>
          </cell>
        </row>
        <row r="50">
          <cell r="BL50" t="str">
            <v>N</v>
          </cell>
          <cell r="BM50">
            <v>7</v>
          </cell>
          <cell r="BN50">
            <v>4</v>
          </cell>
          <cell r="BO50" t="str">
            <v>Korea/NE China/Russia diploids</v>
          </cell>
          <cell r="BP50">
            <v>2</v>
          </cell>
          <cell r="BQ50" t="str">
            <v>Korea/NE China/Russia diploids</v>
          </cell>
          <cell r="BR50">
            <v>0.003</v>
          </cell>
          <cell r="BS50">
            <v>0.013</v>
          </cell>
          <cell r="BT50">
            <v>0</v>
          </cell>
          <cell r="BU50">
            <v>0.953</v>
          </cell>
          <cell r="BV50">
            <v>0.012</v>
          </cell>
          <cell r="BW50">
            <v>0.016</v>
          </cell>
          <cell r="BX50">
            <v>0.002</v>
          </cell>
          <cell r="BY50">
            <v>296</v>
          </cell>
          <cell r="BZ50">
            <v>307</v>
          </cell>
          <cell r="CA50">
            <v>268</v>
          </cell>
          <cell r="CB50">
            <v>284</v>
          </cell>
          <cell r="CC50">
            <v>248</v>
          </cell>
          <cell r="CD50">
            <v>193</v>
          </cell>
          <cell r="CE50">
            <v>213</v>
          </cell>
          <cell r="CF50">
            <v>224</v>
          </cell>
          <cell r="CG50">
            <v>226</v>
          </cell>
          <cell r="CH50">
            <v>259</v>
          </cell>
          <cell r="CI50">
            <v>0.153099263112267</v>
          </cell>
          <cell r="CJ50">
            <v>0.126249701436517</v>
          </cell>
          <cell r="CK50" t="str">
            <v>2x</v>
          </cell>
        </row>
        <row r="50">
          <cell r="CM50" t="str">
            <v>Q47681</v>
          </cell>
          <cell r="CN50" t="str">
            <v>Q47681</v>
          </cell>
          <cell r="CO50">
            <v>41830</v>
          </cell>
          <cell r="CP50" t="str">
            <v>Y</v>
          </cell>
          <cell r="CQ50">
            <v>3</v>
          </cell>
          <cell r="CR50">
            <v>3</v>
          </cell>
          <cell r="CS50" t="str">
            <v>SAMN04033239</v>
          </cell>
          <cell r="CT50">
            <v>41830</v>
          </cell>
          <cell r="CU50" t="str">
            <v>Y</v>
          </cell>
        </row>
        <row r="50">
          <cell r="CX50" t="str">
            <v>X</v>
          </cell>
          <cell r="CY50">
            <v>2.50000000000006</v>
          </cell>
          <cell r="CZ50">
            <v>79.1052890499995</v>
          </cell>
          <cell r="DA50">
            <v>23.9277108399997</v>
          </cell>
          <cell r="DB50">
            <v>116.417150646017</v>
          </cell>
          <cell r="DC50">
            <v>313.61986398105</v>
          </cell>
          <cell r="DD50">
            <v>312.622050412396</v>
          </cell>
          <cell r="DE50">
            <v>79.4385148196195</v>
          </cell>
          <cell r="DF50">
            <v>266.660770029862</v>
          </cell>
          <cell r="DG50">
            <v>229.875044734922</v>
          </cell>
          <cell r="DH50">
            <v>0.0111111111111109</v>
          </cell>
          <cell r="DI50">
            <v>0.351579062444444</v>
          </cell>
          <cell r="DJ50">
            <v>0.106345381511111</v>
          </cell>
          <cell r="DK50">
            <v>0.517409558426743</v>
          </cell>
          <cell r="DL50">
            <v>1.39477483977089</v>
          </cell>
          <cell r="DM50">
            <v>1.39003302288625</v>
          </cell>
          <cell r="DN50">
            <v>0.353801491263171</v>
          </cell>
          <cell r="DO50">
            <v>1.18574972593121</v>
          </cell>
          <cell r="DP50">
            <v>1.02210156076039</v>
          </cell>
          <cell r="DQ50" t="str">
            <v>NA</v>
          </cell>
          <cell r="DR50">
            <v>68.7999999999995</v>
          </cell>
          <cell r="DS50">
            <v>55.199999999774</v>
          </cell>
          <cell r="DT50">
            <v>109.226245545234</v>
          </cell>
          <cell r="DU50">
            <v>134.685538167507</v>
          </cell>
          <cell r="DV50">
            <v>107.644818202771</v>
          </cell>
          <cell r="DW50">
            <v>126.362990540862</v>
          </cell>
          <cell r="DX50" t="str">
            <v>NA</v>
          </cell>
          <cell r="DY50">
            <v>1.90000000000002</v>
          </cell>
          <cell r="DZ50">
            <v>3.49799728932583</v>
          </cell>
          <cell r="EA50">
            <v>3.45031039200198</v>
          </cell>
          <cell r="EB50">
            <v>3.3772838290556</v>
          </cell>
          <cell r="EC50">
            <v>3.19896658371469</v>
          </cell>
        </row>
        <row r="51">
          <cell r="C51" t="str">
            <v>RU2012-074</v>
          </cell>
          <cell r="D51" t="str">
            <v>M. sacchariflorus</v>
          </cell>
        </row>
        <row r="51">
          <cell r="F51">
            <v>31.1</v>
          </cell>
        </row>
        <row r="51">
          <cell r="J51" t="str">
            <v>Q47682</v>
          </cell>
          <cell r="K51" t="str">
            <v>wild</v>
          </cell>
        </row>
        <row r="51">
          <cell r="M51" t="str">
            <v>Russia</v>
          </cell>
          <cell r="N51" t="str">
            <v>Khabarovsk Krai</v>
          </cell>
        </row>
        <row r="51">
          <cell r="Q51" t="str">
            <v>E. Sacks, E. Dzyubenko, L. Bagmet, A. Sabitov</v>
          </cell>
          <cell r="R51">
            <v>41165</v>
          </cell>
          <cell r="S51" t="str">
            <v>On slight mound in flat wet</v>
          </cell>
        </row>
        <row r="51">
          <cell r="V51">
            <v>264</v>
          </cell>
        </row>
        <row r="51">
          <cell r="X51" t="str">
            <v>UI</v>
          </cell>
          <cell r="Y51">
            <v>0</v>
          </cell>
          <cell r="Z51">
            <v>0</v>
          </cell>
          <cell r="AA51">
            <v>41184</v>
          </cell>
          <cell r="AB51">
            <v>41830</v>
          </cell>
          <cell r="AC51">
            <v>6</v>
          </cell>
          <cell r="AD51">
            <v>42094</v>
          </cell>
          <cell r="AE51">
            <v>8</v>
          </cell>
          <cell r="AF51">
            <v>5</v>
          </cell>
        </row>
        <row r="51">
          <cell r="AH51">
            <v>42095</v>
          </cell>
          <cell r="AI51">
            <v>8</v>
          </cell>
        </row>
        <row r="51">
          <cell r="AK51">
            <v>42005</v>
          </cell>
        </row>
        <row r="51">
          <cell r="AN51">
            <v>4</v>
          </cell>
          <cell r="AO51">
            <v>42079</v>
          </cell>
        </row>
        <row r="51">
          <cell r="AR51">
            <v>42086</v>
          </cell>
          <cell r="AS51">
            <v>4</v>
          </cell>
        </row>
        <row r="51">
          <cell r="AY51">
            <v>48.62651</v>
          </cell>
          <cell r="AZ51">
            <v>135.1432</v>
          </cell>
          <cell r="BA51">
            <v>32</v>
          </cell>
          <cell r="BB51">
            <v>1.88</v>
          </cell>
          <cell r="BC51">
            <v>4</v>
          </cell>
          <cell r="BD51" t="str">
            <v>2x</v>
          </cell>
          <cell r="BE51">
            <v>4.47857142857143</v>
          </cell>
          <cell r="BF51" t="str">
            <v>Y</v>
          </cell>
          <cell r="BG51">
            <v>41609</v>
          </cell>
          <cell r="BH51" t="str">
            <v>AU</v>
          </cell>
        </row>
        <row r="51">
          <cell r="BL51" t="str">
            <v>N</v>
          </cell>
          <cell r="BM51">
            <v>7</v>
          </cell>
          <cell r="BN51">
            <v>4</v>
          </cell>
          <cell r="BO51" t="str">
            <v>Korea/NE China/Russia diploids</v>
          </cell>
          <cell r="BP51">
            <v>2</v>
          </cell>
          <cell r="BQ51" t="str">
            <v>Korea/NE China/Russia diploids</v>
          </cell>
          <cell r="BR51">
            <v>0</v>
          </cell>
          <cell r="BS51">
            <v>0.026</v>
          </cell>
          <cell r="BT51">
            <v>0.001</v>
          </cell>
          <cell r="BU51">
            <v>0.972</v>
          </cell>
          <cell r="BV51">
            <v>0.001</v>
          </cell>
          <cell r="BW51">
            <v>0</v>
          </cell>
          <cell r="BX51">
            <v>0</v>
          </cell>
          <cell r="BY51">
            <v>296</v>
          </cell>
          <cell r="BZ51">
            <v>307</v>
          </cell>
          <cell r="CA51">
            <v>266</v>
          </cell>
          <cell r="CB51">
            <v>283</v>
          </cell>
          <cell r="CC51">
            <v>248</v>
          </cell>
          <cell r="CD51">
            <v>193</v>
          </cell>
          <cell r="CE51">
            <v>213</v>
          </cell>
          <cell r="CF51">
            <v>224</v>
          </cell>
          <cell r="CG51">
            <v>226</v>
          </cell>
          <cell r="CH51">
            <v>259</v>
          </cell>
          <cell r="CI51">
            <v>0.299205317150701</v>
          </cell>
          <cell r="CJ51">
            <v>0.0996659931549214</v>
          </cell>
          <cell r="CK51" t="str">
            <v>2x</v>
          </cell>
        </row>
        <row r="51">
          <cell r="CM51" t="str">
            <v>Q47682</v>
          </cell>
          <cell r="CN51" t="str">
            <v>Q47682</v>
          </cell>
          <cell r="CO51">
            <v>41830</v>
          </cell>
          <cell r="CP51" t="str">
            <v>Y</v>
          </cell>
          <cell r="CQ51">
            <v>3</v>
          </cell>
          <cell r="CR51">
            <v>3</v>
          </cell>
          <cell r="CS51" t="str">
            <v>SAMN04033240</v>
          </cell>
          <cell r="CT51">
            <v>41830</v>
          </cell>
          <cell r="CU51" t="str">
            <v>Y</v>
          </cell>
        </row>
        <row r="51">
          <cell r="CY51">
            <v>23.2800000000005</v>
          </cell>
          <cell r="CZ51">
            <v>107.6252471</v>
          </cell>
          <cell r="DA51">
            <v>219.862725899998</v>
          </cell>
          <cell r="DB51">
            <v>176.84421749564</v>
          </cell>
          <cell r="DC51">
            <v>343.962342932031</v>
          </cell>
          <cell r="DD51">
            <v>392.31852698827</v>
          </cell>
          <cell r="DE51">
            <v>111.223387065091</v>
          </cell>
          <cell r="DF51">
            <v>269.366178967629</v>
          </cell>
          <cell r="DG51">
            <v>323.470501688694</v>
          </cell>
          <cell r="DH51">
            <v>0.103466666666668</v>
          </cell>
          <cell r="DI51">
            <v>0.478334431555554</v>
          </cell>
          <cell r="DJ51">
            <v>0.977167670666662</v>
          </cell>
          <cell r="DK51">
            <v>0.785974299980628</v>
          </cell>
          <cell r="DL51">
            <v>1.52723450891252</v>
          </cell>
          <cell r="DM51">
            <v>1.7382051368136</v>
          </cell>
          <cell r="DN51">
            <v>0.49840350150161</v>
          </cell>
          <cell r="DO51">
            <v>1.1962067061051</v>
          </cell>
          <cell r="DP51">
            <v>1.43439806804392</v>
          </cell>
          <cell r="DQ51">
            <v>69.6999999999999</v>
          </cell>
          <cell r="DR51">
            <v>91.9999999999994</v>
          </cell>
          <cell r="DS51">
            <v>75.4999999994212</v>
          </cell>
          <cell r="DT51">
            <v>131.460705814934</v>
          </cell>
          <cell r="DU51">
            <v>124.813461797348</v>
          </cell>
          <cell r="DV51">
            <v>119.235649434473</v>
          </cell>
          <cell r="DW51">
            <v>120.51562932371</v>
          </cell>
          <cell r="DX51">
            <v>1.8</v>
          </cell>
          <cell r="DY51">
            <v>2.90000000000003</v>
          </cell>
          <cell r="DZ51">
            <v>3.99915840172535</v>
          </cell>
          <cell r="EA51">
            <v>3.33213112908112</v>
          </cell>
          <cell r="EB51">
            <v>3.40739251733066</v>
          </cell>
          <cell r="EC51">
            <v>3.33867732825841</v>
          </cell>
        </row>
        <row r="52">
          <cell r="C52" t="str">
            <v>RU2012-075</v>
          </cell>
          <cell r="D52" t="str">
            <v>M. sacchariflorus</v>
          </cell>
        </row>
        <row r="52">
          <cell r="F52">
            <v>31.1</v>
          </cell>
        </row>
        <row r="52">
          <cell r="J52" t="str">
            <v>Q47683</v>
          </cell>
          <cell r="K52" t="str">
            <v>wild</v>
          </cell>
        </row>
        <row r="52">
          <cell r="M52" t="str">
            <v>Russia</v>
          </cell>
          <cell r="N52" t="str">
            <v>Khabarovsk Krai</v>
          </cell>
        </row>
        <row r="52">
          <cell r="Q52" t="str">
            <v>E. Sacks, E. Dzyubenko, L. Bagmet, A. Sabitov</v>
          </cell>
          <cell r="R52">
            <v>41165</v>
          </cell>
          <cell r="S52" t="str">
            <v>On slope @ edge of H2O + Salix</v>
          </cell>
        </row>
        <row r="52">
          <cell r="V52">
            <v>60</v>
          </cell>
        </row>
        <row r="52">
          <cell r="X52" t="str">
            <v>UI</v>
          </cell>
          <cell r="Y52">
            <v>0</v>
          </cell>
          <cell r="Z52">
            <v>0</v>
          </cell>
          <cell r="AA52">
            <v>41184</v>
          </cell>
          <cell r="AB52">
            <v>41830</v>
          </cell>
          <cell r="AC52">
            <v>3</v>
          </cell>
          <cell r="AD52">
            <v>42094</v>
          </cell>
          <cell r="AE52">
            <v>8</v>
          </cell>
          <cell r="AF52">
            <v>0</v>
          </cell>
        </row>
        <row r="52">
          <cell r="AH52">
            <v>42095</v>
          </cell>
          <cell r="AI52">
            <v>8</v>
          </cell>
        </row>
        <row r="52">
          <cell r="AK52">
            <v>42005</v>
          </cell>
        </row>
        <row r="52">
          <cell r="AN52">
            <v>4</v>
          </cell>
          <cell r="AO52">
            <v>42079</v>
          </cell>
        </row>
        <row r="52">
          <cell r="AR52">
            <v>42086</v>
          </cell>
          <cell r="AS52">
            <v>4</v>
          </cell>
        </row>
        <row r="52">
          <cell r="AY52">
            <v>48.62688</v>
          </cell>
          <cell r="AZ52">
            <v>135.14264</v>
          </cell>
          <cell r="BA52">
            <v>30</v>
          </cell>
          <cell r="BB52">
            <v>1.79</v>
          </cell>
          <cell r="BC52">
            <v>4</v>
          </cell>
          <cell r="BD52" t="str">
            <v>2x</v>
          </cell>
          <cell r="BE52">
            <v>4.15094339622642</v>
          </cell>
          <cell r="BF52" t="str">
            <v>Y</v>
          </cell>
          <cell r="BG52">
            <v>41609</v>
          </cell>
          <cell r="BH52" t="str">
            <v>AU</v>
          </cell>
        </row>
        <row r="52">
          <cell r="BL52" t="str">
            <v>N</v>
          </cell>
          <cell r="BM52">
            <v>7</v>
          </cell>
          <cell r="BN52">
            <v>4</v>
          </cell>
          <cell r="BO52" t="str">
            <v>Korea/NE China/Russia diploids</v>
          </cell>
          <cell r="BP52">
            <v>2</v>
          </cell>
          <cell r="BQ52" t="str">
            <v>Korea/NE China/Russia diploids</v>
          </cell>
          <cell r="BR52">
            <v>0.011</v>
          </cell>
          <cell r="BS52">
            <v>0.016</v>
          </cell>
          <cell r="BT52">
            <v>0.002</v>
          </cell>
          <cell r="BU52">
            <v>0.923</v>
          </cell>
          <cell r="BV52">
            <v>0.02</v>
          </cell>
          <cell r="BW52">
            <v>0.023</v>
          </cell>
          <cell r="BX52">
            <v>0.006</v>
          </cell>
          <cell r="BY52">
            <v>296</v>
          </cell>
          <cell r="BZ52">
            <v>307</v>
          </cell>
          <cell r="CA52">
            <v>266</v>
          </cell>
          <cell r="CB52">
            <v>283</v>
          </cell>
          <cell r="CC52">
            <v>248</v>
          </cell>
          <cell r="CD52">
            <v>193</v>
          </cell>
          <cell r="CE52">
            <v>213</v>
          </cell>
          <cell r="CF52">
            <v>224</v>
          </cell>
          <cell r="CG52">
            <v>226</v>
          </cell>
          <cell r="CH52">
            <v>259</v>
          </cell>
          <cell r="CI52">
            <v>0.304117902037278</v>
          </cell>
          <cell r="CJ52">
            <v>0.1145301274864</v>
          </cell>
          <cell r="CK52" t="str">
            <v>unknown</v>
          </cell>
        </row>
        <row r="52">
          <cell r="CM52" t="str">
            <v>Q47683</v>
          </cell>
          <cell r="CN52" t="str">
            <v>Q47683</v>
          </cell>
          <cell r="CO52">
            <v>41830</v>
          </cell>
          <cell r="CP52" t="str">
            <v>Y</v>
          </cell>
          <cell r="CQ52">
            <v>3</v>
          </cell>
          <cell r="CR52">
            <v>3</v>
          </cell>
          <cell r="CS52" t="str">
            <v>SAMN04033241</v>
          </cell>
          <cell r="CT52">
            <v>41830</v>
          </cell>
          <cell r="CU52" t="str">
            <v>Y</v>
          </cell>
        </row>
        <row r="52">
          <cell r="CX52" t="str">
            <v>X</v>
          </cell>
          <cell r="CY52" t="str">
            <v>NA</v>
          </cell>
          <cell r="CZ52" t="str">
            <v>NA</v>
          </cell>
          <cell r="DA52" t="str">
            <v>NA</v>
          </cell>
          <cell r="DB52" t="str">
            <v>NA</v>
          </cell>
          <cell r="DC52" t="str">
            <v>NA</v>
          </cell>
          <cell r="DD52" t="str">
            <v>NA</v>
          </cell>
          <cell r="DE52" t="str">
            <v>NA</v>
          </cell>
          <cell r="DF52" t="str">
            <v>NA</v>
          </cell>
          <cell r="DG52" t="str">
            <v>NA</v>
          </cell>
          <cell r="DH52" t="str">
            <v>NA</v>
          </cell>
          <cell r="DI52" t="str">
            <v>NA</v>
          </cell>
          <cell r="DJ52" t="str">
            <v>NA</v>
          </cell>
          <cell r="DK52" t="str">
            <v>NA</v>
          </cell>
          <cell r="DL52" t="str">
            <v>NA</v>
          </cell>
          <cell r="DM52" t="str">
            <v>NA</v>
          </cell>
          <cell r="DN52" t="str">
            <v>NA</v>
          </cell>
          <cell r="DO52" t="str">
            <v>NA</v>
          </cell>
          <cell r="DP52" t="str">
            <v>NA</v>
          </cell>
          <cell r="DQ52" t="str">
            <v>NA</v>
          </cell>
          <cell r="DR52" t="str">
            <v>NA</v>
          </cell>
          <cell r="DS52" t="str">
            <v>NA</v>
          </cell>
          <cell r="DT52" t="str">
            <v>NA</v>
          </cell>
          <cell r="DU52" t="str">
            <v>NA</v>
          </cell>
          <cell r="DV52" t="str">
            <v>NA</v>
          </cell>
          <cell r="DW52" t="str">
            <v>NA</v>
          </cell>
          <cell r="DX52" t="str">
            <v>NA</v>
          </cell>
          <cell r="DY52" t="str">
            <v>NA</v>
          </cell>
          <cell r="DZ52" t="str">
            <v>NA</v>
          </cell>
          <cell r="EA52" t="str">
            <v>NA</v>
          </cell>
          <cell r="EB52" t="str">
            <v>NA</v>
          </cell>
          <cell r="EC52" t="str">
            <v>NA</v>
          </cell>
        </row>
        <row r="53">
          <cell r="C53" t="str">
            <v>RU2012-076</v>
          </cell>
          <cell r="D53" t="str">
            <v>M. sacchariflorus</v>
          </cell>
        </row>
        <row r="53">
          <cell r="F53">
            <v>32.1</v>
          </cell>
        </row>
        <row r="53">
          <cell r="J53" t="str">
            <v>Q47684</v>
          </cell>
          <cell r="K53" t="str">
            <v>wild</v>
          </cell>
        </row>
        <row r="53">
          <cell r="M53" t="str">
            <v>Russia</v>
          </cell>
        </row>
        <row r="53">
          <cell r="Q53" t="str">
            <v>E. Sacks, E. Dzyubenko, L. Bagmet, A. Sabitov</v>
          </cell>
          <cell r="R53">
            <v>41165</v>
          </cell>
          <cell r="S53" t="str">
            <v>Dark clay soil</v>
          </cell>
        </row>
        <row r="53">
          <cell r="U53" t="str">
            <v>rare</v>
          </cell>
          <cell r="V53">
            <v>196</v>
          </cell>
        </row>
        <row r="53">
          <cell r="X53" t="str">
            <v>UI</v>
          </cell>
          <cell r="Y53">
            <v>0</v>
          </cell>
          <cell r="Z53">
            <v>0</v>
          </cell>
          <cell r="AA53">
            <v>41184</v>
          </cell>
          <cell r="AB53">
            <v>41830</v>
          </cell>
          <cell r="AC53">
            <v>6</v>
          </cell>
          <cell r="AD53">
            <v>42094</v>
          </cell>
          <cell r="AE53">
            <v>8</v>
          </cell>
          <cell r="AF53">
            <v>8</v>
          </cell>
        </row>
        <row r="53">
          <cell r="AH53">
            <v>42095</v>
          </cell>
          <cell r="AI53">
            <v>8</v>
          </cell>
        </row>
        <row r="53">
          <cell r="AK53">
            <v>42005</v>
          </cell>
        </row>
        <row r="53">
          <cell r="AN53">
            <v>4</v>
          </cell>
          <cell r="AO53">
            <v>42079</v>
          </cell>
        </row>
        <row r="53">
          <cell r="AR53">
            <v>42086</v>
          </cell>
          <cell r="AS53">
            <v>4</v>
          </cell>
          <cell r="AT53" t="str">
            <v>Y</v>
          </cell>
          <cell r="AU53">
            <v>42076</v>
          </cell>
        </row>
        <row r="53">
          <cell r="AW53">
            <v>8</v>
          </cell>
          <cell r="AX53" t="str">
            <v>Y</v>
          </cell>
          <cell r="AY53">
            <v>48.52668</v>
          </cell>
          <cell r="AZ53">
            <v>134.59024</v>
          </cell>
          <cell r="BA53">
            <v>42</v>
          </cell>
          <cell r="BB53">
            <v>1.94</v>
          </cell>
          <cell r="BC53">
            <v>3</v>
          </cell>
          <cell r="BD53" t="str">
            <v>2x</v>
          </cell>
          <cell r="BE53">
            <v>4.29166666666667</v>
          </cell>
          <cell r="BF53" t="str">
            <v>Y</v>
          </cell>
          <cell r="BG53">
            <v>41609</v>
          </cell>
          <cell r="BH53" t="str">
            <v>AU</v>
          </cell>
        </row>
        <row r="53">
          <cell r="BL53" t="str">
            <v>N</v>
          </cell>
          <cell r="BM53">
            <v>7</v>
          </cell>
          <cell r="BN53">
            <v>4</v>
          </cell>
          <cell r="BO53" t="str">
            <v>Korea/NE China/Russia diploids</v>
          </cell>
          <cell r="BP53">
            <v>2</v>
          </cell>
          <cell r="BQ53" t="str">
            <v>Korea/NE China/Russia diploids</v>
          </cell>
          <cell r="BR53">
            <v>0</v>
          </cell>
          <cell r="BS53">
            <v>0.013</v>
          </cell>
          <cell r="BT53">
            <v>0</v>
          </cell>
          <cell r="BU53">
            <v>0.969</v>
          </cell>
          <cell r="BV53">
            <v>0.015</v>
          </cell>
          <cell r="BW53">
            <v>0.002</v>
          </cell>
          <cell r="BX53">
            <v>0</v>
          </cell>
          <cell r="BY53">
            <v>296</v>
          </cell>
          <cell r="BZ53">
            <v>307</v>
          </cell>
          <cell r="CA53">
            <v>267</v>
          </cell>
          <cell r="CB53">
            <v>284</v>
          </cell>
          <cell r="CC53">
            <v>248</v>
          </cell>
          <cell r="CD53">
            <v>193</v>
          </cell>
          <cell r="CE53">
            <v>214</v>
          </cell>
          <cell r="CF53">
            <v>223</v>
          </cell>
          <cell r="CG53">
            <v>226</v>
          </cell>
          <cell r="CH53">
            <v>259</v>
          </cell>
          <cell r="CI53">
            <v>0.20583730674758</v>
          </cell>
          <cell r="CJ53">
            <v>0.119096135652427</v>
          </cell>
          <cell r="CK53" t="str">
            <v>2x</v>
          </cell>
        </row>
        <row r="53">
          <cell r="CM53" t="str">
            <v>Q47684</v>
          </cell>
          <cell r="CN53" t="str">
            <v>Q47684</v>
          </cell>
          <cell r="CO53">
            <v>41830</v>
          </cell>
          <cell r="CP53" t="str">
            <v>Y</v>
          </cell>
          <cell r="CQ53">
            <v>3</v>
          </cell>
          <cell r="CR53">
            <v>3</v>
          </cell>
          <cell r="CS53" t="str">
            <v>SAMN04033242</v>
          </cell>
          <cell r="CT53">
            <v>41830</v>
          </cell>
          <cell r="CU53" t="str">
            <v>Y</v>
          </cell>
        </row>
        <row r="53">
          <cell r="CY53">
            <v>8.17000000000004</v>
          </cell>
          <cell r="CZ53">
            <v>29.3900000000005</v>
          </cell>
          <cell r="DA53">
            <v>161.094952999998</v>
          </cell>
          <cell r="DB53">
            <v>182.726483265792</v>
          </cell>
          <cell r="DC53">
            <v>597.278565207752</v>
          </cell>
          <cell r="DD53">
            <v>708.807894133208</v>
          </cell>
          <cell r="DE53">
            <v>142.721163054102</v>
          </cell>
          <cell r="DF53">
            <v>458.165689790874</v>
          </cell>
          <cell r="DG53">
            <v>612.882800633108</v>
          </cell>
          <cell r="DH53">
            <v>0.0363111111111108</v>
          </cell>
          <cell r="DI53">
            <v>0.130622222222224</v>
          </cell>
          <cell r="DJ53">
            <v>0.715977568888886</v>
          </cell>
          <cell r="DK53">
            <v>0.812117703403526</v>
          </cell>
          <cell r="DL53">
            <v>2.65485663042563</v>
          </cell>
          <cell r="DM53">
            <v>3.15050443268629</v>
          </cell>
          <cell r="DN53">
            <v>0.634673824593464</v>
          </cell>
          <cell r="DO53">
            <v>2.0364862887049</v>
          </cell>
          <cell r="DP53">
            <v>2.72414629321542</v>
          </cell>
          <cell r="DQ53">
            <v>100.8</v>
          </cell>
          <cell r="DR53">
            <v>101.8</v>
          </cell>
          <cell r="DS53">
            <v>99.9999999986732</v>
          </cell>
          <cell r="DT53">
            <v>160.451786701296</v>
          </cell>
          <cell r="DU53">
            <v>164.809070734157</v>
          </cell>
          <cell r="DV53">
            <v>154.261014428479</v>
          </cell>
          <cell r="DW53">
            <v>157.950304709397</v>
          </cell>
          <cell r="DX53">
            <v>2</v>
          </cell>
          <cell r="DY53">
            <v>1.70000000000002</v>
          </cell>
          <cell r="DZ53">
            <v>3.72633821725058</v>
          </cell>
          <cell r="EA53">
            <v>3.06361231934142</v>
          </cell>
          <cell r="EB53">
            <v>3.461470960247</v>
          </cell>
          <cell r="EC53">
            <v>2.86842502629106</v>
          </cell>
        </row>
        <row r="54">
          <cell r="C54" t="str">
            <v>RU2012-078</v>
          </cell>
          <cell r="D54" t="str">
            <v>M. sacchariflorus</v>
          </cell>
        </row>
        <row r="54">
          <cell r="F54">
            <v>33.1</v>
          </cell>
        </row>
        <row r="54">
          <cell r="J54" t="str">
            <v>Q47685</v>
          </cell>
          <cell r="K54" t="str">
            <v>wild</v>
          </cell>
        </row>
        <row r="54">
          <cell r="M54" t="str">
            <v>Russia</v>
          </cell>
          <cell r="N54" t="str">
            <v>Jewish Autonomous Oblast</v>
          </cell>
        </row>
        <row r="54">
          <cell r="Q54" t="str">
            <v>E. Sacks, E. Dzyubenko, L. Bagmet, A. Sabitov</v>
          </cell>
          <cell r="R54">
            <v>41166</v>
          </cell>
          <cell r="S54" t="str">
            <v>On slight rise in flat wet area, dark clay loam</v>
          </cell>
          <cell r="T54" t="str">
            <v>50X50</v>
          </cell>
          <cell r="U54" t="str">
            <v>occasional</v>
          </cell>
          <cell r="V54">
            <v>156</v>
          </cell>
          <cell r="W54" t="str">
            <v>Soy Field  Plow moved 1 genotype around mult clumps?</v>
          </cell>
          <cell r="X54" t="str">
            <v>UI</v>
          </cell>
          <cell r="Y54">
            <v>0</v>
          </cell>
          <cell r="Z54">
            <v>0</v>
          </cell>
          <cell r="AA54">
            <v>41184</v>
          </cell>
          <cell r="AB54">
            <v>41830</v>
          </cell>
          <cell r="AC54">
            <v>6</v>
          </cell>
          <cell r="AD54">
            <v>42094</v>
          </cell>
          <cell r="AE54">
            <v>8</v>
          </cell>
          <cell r="AF54">
            <v>5</v>
          </cell>
        </row>
        <row r="54">
          <cell r="AH54">
            <v>42095</v>
          </cell>
          <cell r="AI54">
            <v>8</v>
          </cell>
        </row>
        <row r="54">
          <cell r="AK54">
            <v>42005</v>
          </cell>
        </row>
        <row r="54">
          <cell r="AN54">
            <v>4</v>
          </cell>
          <cell r="AO54">
            <v>42079</v>
          </cell>
        </row>
        <row r="54">
          <cell r="AR54">
            <v>42086</v>
          </cell>
          <cell r="AS54">
            <v>4</v>
          </cell>
          <cell r="AT54" t="str">
            <v>Y</v>
          </cell>
        </row>
        <row r="54">
          <cell r="AX54" t="str">
            <v>Y</v>
          </cell>
          <cell r="AY54">
            <v>48.66663</v>
          </cell>
          <cell r="AZ54">
            <v>132.98172</v>
          </cell>
          <cell r="BA54">
            <v>69</v>
          </cell>
          <cell r="BB54">
            <v>1.91</v>
          </cell>
        </row>
        <row r="54">
          <cell r="BD54" t="str">
            <v>2x</v>
          </cell>
          <cell r="BE54">
            <v>4.36437246963563</v>
          </cell>
          <cell r="BF54" t="str">
            <v>Y</v>
          </cell>
          <cell r="BG54">
            <v>41609</v>
          </cell>
          <cell r="BH54" t="str">
            <v>AU</v>
          </cell>
        </row>
        <row r="54">
          <cell r="BL54" t="str">
            <v>N</v>
          </cell>
          <cell r="BM54">
            <v>7</v>
          </cell>
          <cell r="BN54">
            <v>4</v>
          </cell>
          <cell r="BO54" t="str">
            <v>Korea/NE China/Russia diploids</v>
          </cell>
          <cell r="BP54">
            <v>2</v>
          </cell>
          <cell r="BQ54" t="str">
            <v>Korea/NE China/Russia diploids</v>
          </cell>
          <cell r="BR54">
            <v>0.006</v>
          </cell>
          <cell r="BS54">
            <v>0.001</v>
          </cell>
          <cell r="BT54">
            <v>0.001</v>
          </cell>
          <cell r="BU54">
            <v>0.963</v>
          </cell>
          <cell r="BV54">
            <v>0.006</v>
          </cell>
          <cell r="BW54">
            <v>0.014</v>
          </cell>
          <cell r="BX54">
            <v>0.009</v>
          </cell>
          <cell r="BY54">
            <v>296</v>
          </cell>
          <cell r="BZ54">
            <v>307</v>
          </cell>
          <cell r="CA54">
            <v>267</v>
          </cell>
          <cell r="CB54">
            <v>284</v>
          </cell>
          <cell r="CC54">
            <v>248</v>
          </cell>
          <cell r="CD54">
            <v>193</v>
          </cell>
          <cell r="CE54">
            <v>213</v>
          </cell>
          <cell r="CF54">
            <v>224</v>
          </cell>
          <cell r="CG54">
            <v>226</v>
          </cell>
          <cell r="CH54">
            <v>259</v>
          </cell>
          <cell r="CI54">
            <v>0.344661176130617</v>
          </cell>
          <cell r="CJ54">
            <v>0.107328688596878</v>
          </cell>
          <cell r="CK54" t="str">
            <v>unknown</v>
          </cell>
        </row>
        <row r="54">
          <cell r="CM54" t="str">
            <v>Q47685</v>
          </cell>
          <cell r="CN54" t="str">
            <v>Q47685</v>
          </cell>
          <cell r="CO54">
            <v>41830</v>
          </cell>
          <cell r="CP54" t="str">
            <v>Y</v>
          </cell>
          <cell r="CQ54">
            <v>3</v>
          </cell>
          <cell r="CR54">
            <v>3</v>
          </cell>
          <cell r="CS54" t="str">
            <v>SAMN04033243</v>
          </cell>
          <cell r="CT54">
            <v>41830</v>
          </cell>
          <cell r="CU54" t="str">
            <v>Y</v>
          </cell>
        </row>
        <row r="54">
          <cell r="CY54">
            <v>235.739251400003</v>
          </cell>
          <cell r="CZ54">
            <v>492.805625299999</v>
          </cell>
          <cell r="DA54">
            <v>399.449302299996</v>
          </cell>
          <cell r="DB54">
            <v>286.420733312438</v>
          </cell>
          <cell r="DC54">
            <v>800.570334007968</v>
          </cell>
          <cell r="DD54">
            <v>564.129711386998</v>
          </cell>
          <cell r="DE54">
            <v>271.408816050219</v>
          </cell>
          <cell r="DF54">
            <v>754.887301094589</v>
          </cell>
          <cell r="DG54">
            <v>528.826854840214</v>
          </cell>
          <cell r="DH54">
            <v>1.04773000622222</v>
          </cell>
          <cell r="DI54">
            <v>2.19024722355556</v>
          </cell>
          <cell r="DJ54">
            <v>1.77533023244444</v>
          </cell>
          <cell r="DK54">
            <v>1.27298103694417</v>
          </cell>
          <cell r="DL54">
            <v>3.5608929311982</v>
          </cell>
          <cell r="DM54">
            <v>2.50820482157297</v>
          </cell>
          <cell r="DN54">
            <v>1.20822848803958</v>
          </cell>
          <cell r="DO54">
            <v>3.35705036449927</v>
          </cell>
          <cell r="DP54">
            <v>2.35121201457052</v>
          </cell>
          <cell r="DQ54">
            <v>135</v>
          </cell>
          <cell r="DR54">
            <v>114.199999999999</v>
          </cell>
          <cell r="DS54">
            <v>84.2999999991888</v>
          </cell>
          <cell r="DT54">
            <v>127.986864398751</v>
          </cell>
          <cell r="DU54">
            <v>156.812574628767</v>
          </cell>
          <cell r="DV54">
            <v>129.230843893224</v>
          </cell>
          <cell r="DW54">
            <v>151.804270141164</v>
          </cell>
          <cell r="DX54">
            <v>2.70000000000001</v>
          </cell>
          <cell r="DY54">
            <v>2.10000000000002</v>
          </cell>
          <cell r="DZ54">
            <v>3.16929526118414</v>
          </cell>
          <cell r="EA54">
            <v>2.65898298062797</v>
          </cell>
          <cell r="EB54">
            <v>3.11595619849953</v>
          </cell>
          <cell r="EC54">
            <v>2.6019234514905</v>
          </cell>
        </row>
        <row r="55">
          <cell r="C55" t="str">
            <v>RU2012-079</v>
          </cell>
          <cell r="D55" t="str">
            <v>M. sacchariflorus</v>
          </cell>
        </row>
        <row r="55">
          <cell r="F55">
            <v>33.1</v>
          </cell>
        </row>
        <row r="55">
          <cell r="J55" t="str">
            <v>Q47686</v>
          </cell>
          <cell r="K55" t="str">
            <v>wild</v>
          </cell>
        </row>
        <row r="55">
          <cell r="M55" t="str">
            <v>Russia</v>
          </cell>
          <cell r="N55" t="str">
            <v>Jewish Autonomous Oblast</v>
          </cell>
        </row>
        <row r="55">
          <cell r="Q55" t="str">
            <v>E. Sacks, E. Dzyubenko, L. Bagmet, A. Sabitov</v>
          </cell>
          <cell r="R55">
            <v>41166</v>
          </cell>
        </row>
        <row r="55">
          <cell r="V55">
            <v>92</v>
          </cell>
        </row>
        <row r="55">
          <cell r="X55" t="str">
            <v>UI</v>
          </cell>
          <cell r="Y55">
            <v>0</v>
          </cell>
          <cell r="Z55">
            <v>0</v>
          </cell>
          <cell r="AA55">
            <v>41184</v>
          </cell>
          <cell r="AB55">
            <v>41830</v>
          </cell>
          <cell r="AC55">
            <v>6</v>
          </cell>
          <cell r="AD55">
            <v>42094</v>
          </cell>
          <cell r="AE55">
            <v>8</v>
          </cell>
          <cell r="AF55">
            <v>7</v>
          </cell>
        </row>
        <row r="55">
          <cell r="AH55">
            <v>42095</v>
          </cell>
          <cell r="AI55">
            <v>8</v>
          </cell>
        </row>
        <row r="55">
          <cell r="AK55">
            <v>42005</v>
          </cell>
        </row>
        <row r="55">
          <cell r="AN55">
            <v>4</v>
          </cell>
          <cell r="AO55">
            <v>42079</v>
          </cell>
        </row>
        <row r="55">
          <cell r="AR55">
            <v>42086</v>
          </cell>
          <cell r="AS55">
            <v>4</v>
          </cell>
          <cell r="AT55" t="str">
            <v>Y</v>
          </cell>
        </row>
        <row r="55">
          <cell r="AY55">
            <v>48.66692</v>
          </cell>
          <cell r="AZ55">
            <v>132.98165</v>
          </cell>
          <cell r="BA55">
            <v>69</v>
          </cell>
          <cell r="BB55">
            <v>1.97</v>
          </cell>
          <cell r="BC55">
            <v>4</v>
          </cell>
          <cell r="BD55" t="str">
            <v>2x</v>
          </cell>
          <cell r="BE55">
            <v>4.42095238095238</v>
          </cell>
          <cell r="BF55" t="str">
            <v>Y</v>
          </cell>
          <cell r="BG55">
            <v>41609</v>
          </cell>
          <cell r="BH55" t="str">
            <v>AU</v>
          </cell>
        </row>
        <row r="55">
          <cell r="BL55" t="str">
            <v>N</v>
          </cell>
          <cell r="BM55">
            <v>7</v>
          </cell>
          <cell r="BN55">
            <v>4</v>
          </cell>
          <cell r="BO55" t="str">
            <v>Korea/NE China/Russia diploids</v>
          </cell>
          <cell r="BP55">
            <v>2</v>
          </cell>
          <cell r="BQ55" t="str">
            <v>Korea/NE China/Russia diploids</v>
          </cell>
          <cell r="BR55">
            <v>0</v>
          </cell>
          <cell r="BS55">
            <v>0</v>
          </cell>
          <cell r="BT55">
            <v>0.001</v>
          </cell>
          <cell r="BU55">
            <v>0.998</v>
          </cell>
          <cell r="BV55">
            <v>0</v>
          </cell>
          <cell r="BW55">
            <v>0</v>
          </cell>
          <cell r="BX55">
            <v>0</v>
          </cell>
          <cell r="BY55">
            <v>296</v>
          </cell>
          <cell r="BZ55">
            <v>307</v>
          </cell>
          <cell r="CA55">
            <v>267</v>
          </cell>
          <cell r="CB55">
            <v>284</v>
          </cell>
          <cell r="CC55">
            <v>248</v>
          </cell>
          <cell r="CD55">
            <v>193</v>
          </cell>
          <cell r="CE55">
            <v>213</v>
          </cell>
          <cell r="CF55">
            <v>224</v>
          </cell>
          <cell r="CG55">
            <v>226</v>
          </cell>
          <cell r="CH55">
            <v>259</v>
          </cell>
          <cell r="CI55">
            <v>0.284005201560468</v>
          </cell>
          <cell r="CJ55">
            <v>0.102433708681438</v>
          </cell>
          <cell r="CK55" t="str">
            <v>2x</v>
          </cell>
        </row>
        <row r="55">
          <cell r="CM55" t="str">
            <v>Q47686</v>
          </cell>
          <cell r="CN55" t="str">
            <v>Q47686</v>
          </cell>
          <cell r="CO55">
            <v>41830</v>
          </cell>
          <cell r="CP55" t="str">
            <v>Y</v>
          </cell>
          <cell r="CQ55">
            <v>3</v>
          </cell>
          <cell r="CR55">
            <v>3</v>
          </cell>
          <cell r="CS55" t="str">
            <v>SAMN04033244</v>
          </cell>
          <cell r="CT55">
            <v>41830</v>
          </cell>
          <cell r="CU55" t="str">
            <v>Y</v>
          </cell>
        </row>
        <row r="55">
          <cell r="CY55">
            <v>37.0500000000004</v>
          </cell>
          <cell r="CZ55">
            <v>230.6924091</v>
          </cell>
          <cell r="DA55">
            <v>99.0245040799989</v>
          </cell>
          <cell r="DB55">
            <v>191.21826044871</v>
          </cell>
          <cell r="DC55">
            <v>681.274070740199</v>
          </cell>
          <cell r="DD55">
            <v>723.761133076029</v>
          </cell>
          <cell r="DE55">
            <v>127.736503103961</v>
          </cell>
          <cell r="DF55">
            <v>542.105166382358</v>
          </cell>
          <cell r="DG55">
            <v>464.07976988108</v>
          </cell>
          <cell r="DH55">
            <v>0.164666666666666</v>
          </cell>
          <cell r="DI55">
            <v>1.025299596</v>
          </cell>
          <cell r="DJ55">
            <v>0.440108907022221</v>
          </cell>
          <cell r="DK55">
            <v>0.849858935327605</v>
          </cell>
          <cell r="DL55">
            <v>3.0251339662635</v>
          </cell>
          <cell r="DM55">
            <v>3.20728818984176</v>
          </cell>
          <cell r="DN55">
            <v>0.572272207725719</v>
          </cell>
          <cell r="DO55">
            <v>2.4075241256594</v>
          </cell>
          <cell r="DP55">
            <v>2.05808108023764</v>
          </cell>
          <cell r="DQ55">
            <v>120.1</v>
          </cell>
          <cell r="DR55">
            <v>125</v>
          </cell>
          <cell r="DS55">
            <v>73.1999999994668</v>
          </cell>
          <cell r="DT55">
            <v>134.739793192194</v>
          </cell>
          <cell r="DU55">
            <v>146.368805799698</v>
          </cell>
          <cell r="DV55">
            <v>132.525148131472</v>
          </cell>
          <cell r="DW55">
            <v>144.454409743268</v>
          </cell>
          <cell r="DX55">
            <v>3.00000000000001</v>
          </cell>
          <cell r="DY55">
            <v>2.00000000000002</v>
          </cell>
          <cell r="DZ55">
            <v>3.39148418824485</v>
          </cell>
          <cell r="EA55">
            <v>3.37716755712392</v>
          </cell>
          <cell r="EB55">
            <v>3.35972264287392</v>
          </cell>
          <cell r="EC55">
            <v>3.08283399657249</v>
          </cell>
        </row>
        <row r="56">
          <cell r="C56" t="str">
            <v>RU2012-080</v>
          </cell>
          <cell r="D56" t="str">
            <v>M. sacchariflorus</v>
          </cell>
        </row>
        <row r="56">
          <cell r="F56">
            <v>33.1</v>
          </cell>
        </row>
        <row r="56">
          <cell r="J56" t="str">
            <v>Q47687</v>
          </cell>
          <cell r="K56" t="str">
            <v>wild</v>
          </cell>
        </row>
        <row r="56">
          <cell r="M56" t="str">
            <v>Russia</v>
          </cell>
          <cell r="N56" t="str">
            <v>Jewish Autonomous Oblast</v>
          </cell>
        </row>
        <row r="56">
          <cell r="Q56" t="str">
            <v>E. Sacks, E. Dzyubenko, L. Bagmet, A. Sabitov</v>
          </cell>
          <cell r="R56">
            <v>41166</v>
          </cell>
        </row>
        <row r="56">
          <cell r="V56">
            <v>80</v>
          </cell>
        </row>
        <row r="56">
          <cell r="X56" t="str">
            <v>UI</v>
          </cell>
          <cell r="Y56">
            <v>0</v>
          </cell>
          <cell r="Z56">
            <v>0</v>
          </cell>
          <cell r="AA56">
            <v>41184</v>
          </cell>
          <cell r="AB56">
            <v>41830</v>
          </cell>
          <cell r="AC56">
            <v>6</v>
          </cell>
          <cell r="AD56">
            <v>42094</v>
          </cell>
          <cell r="AE56">
            <v>8</v>
          </cell>
          <cell r="AF56">
            <v>5</v>
          </cell>
        </row>
        <row r="56">
          <cell r="AH56">
            <v>42095</v>
          </cell>
          <cell r="AI56">
            <v>8</v>
          </cell>
        </row>
        <row r="56">
          <cell r="AK56">
            <v>42005</v>
          </cell>
        </row>
        <row r="56">
          <cell r="AN56">
            <v>4</v>
          </cell>
          <cell r="AO56">
            <v>42079</v>
          </cell>
        </row>
        <row r="56">
          <cell r="AR56">
            <v>42086</v>
          </cell>
          <cell r="AS56">
            <v>4</v>
          </cell>
          <cell r="AT56" t="str">
            <v>Y</v>
          </cell>
          <cell r="AU56">
            <v>42076</v>
          </cell>
        </row>
        <row r="56">
          <cell r="AW56">
            <v>4</v>
          </cell>
          <cell r="AX56" t="str">
            <v>Y</v>
          </cell>
          <cell r="AY56">
            <v>48.66696</v>
          </cell>
          <cell r="AZ56">
            <v>132.98195</v>
          </cell>
          <cell r="BA56">
            <v>68</v>
          </cell>
          <cell r="BB56">
            <v>2.22</v>
          </cell>
          <cell r="BC56">
            <v>5</v>
          </cell>
          <cell r="BD56" t="str">
            <v>2x</v>
          </cell>
          <cell r="BE56">
            <v>4.53351449275362</v>
          </cell>
          <cell r="BF56" t="str">
            <v>Y</v>
          </cell>
          <cell r="BG56">
            <v>41609</v>
          </cell>
          <cell r="BH56" t="str">
            <v>AU</v>
          </cell>
        </row>
        <row r="56">
          <cell r="BL56" t="str">
            <v>N</v>
          </cell>
          <cell r="BM56">
            <v>7</v>
          </cell>
          <cell r="BN56">
            <v>4</v>
          </cell>
          <cell r="BO56" t="str">
            <v>Korea/NE China/Russia diploids</v>
          </cell>
          <cell r="BP56">
            <v>2</v>
          </cell>
          <cell r="BQ56" t="str">
            <v>Korea/NE China/Russia diploids</v>
          </cell>
          <cell r="BR56">
            <v>0.011</v>
          </cell>
          <cell r="BS56">
            <v>0.001</v>
          </cell>
          <cell r="BT56">
            <v>0.007</v>
          </cell>
          <cell r="BU56">
            <v>0.876</v>
          </cell>
          <cell r="BV56">
            <v>0.041</v>
          </cell>
          <cell r="BW56">
            <v>0.048</v>
          </cell>
          <cell r="BX56">
            <v>0.016</v>
          </cell>
          <cell r="BY56">
            <v>296</v>
          </cell>
          <cell r="BZ56">
            <v>307</v>
          </cell>
          <cell r="CA56">
            <v>267</v>
          </cell>
          <cell r="CB56">
            <v>284</v>
          </cell>
          <cell r="CC56">
            <v>248</v>
          </cell>
          <cell r="CD56">
            <v>193</v>
          </cell>
          <cell r="CE56">
            <v>213</v>
          </cell>
          <cell r="CF56">
            <v>224</v>
          </cell>
          <cell r="CG56">
            <v>226</v>
          </cell>
          <cell r="CH56">
            <v>259</v>
          </cell>
          <cell r="CI56">
            <v>0.260916052593556</v>
          </cell>
          <cell r="CJ56">
            <v>0.15057084766969</v>
          </cell>
          <cell r="CK56" t="str">
            <v>unknown</v>
          </cell>
        </row>
        <row r="56">
          <cell r="CM56" t="str">
            <v>Q47687</v>
          </cell>
          <cell r="CN56" t="str">
            <v>Q47687</v>
          </cell>
          <cell r="CO56">
            <v>41830</v>
          </cell>
          <cell r="CP56" t="str">
            <v>Y</v>
          </cell>
          <cell r="CQ56">
            <v>3</v>
          </cell>
          <cell r="CR56">
            <v>3</v>
          </cell>
          <cell r="CS56" t="str">
            <v>SAMN04033245</v>
          </cell>
          <cell r="CT56">
            <v>41830</v>
          </cell>
          <cell r="CU56" t="str">
            <v>Y</v>
          </cell>
        </row>
        <row r="56">
          <cell r="CX56" t="str">
            <v>X</v>
          </cell>
          <cell r="CY56">
            <v>147.471416600002</v>
          </cell>
          <cell r="CZ56">
            <v>421.326382699999</v>
          </cell>
          <cell r="DA56">
            <v>134.626128099997</v>
          </cell>
          <cell r="DB56">
            <v>171.269144175719</v>
          </cell>
          <cell r="DC56">
            <v>415.489894409941</v>
          </cell>
          <cell r="DD56">
            <v>517.697884353066</v>
          </cell>
          <cell r="DE56">
            <v>168.986622019264</v>
          </cell>
          <cell r="DF56">
            <v>416.017460998347</v>
          </cell>
          <cell r="DG56">
            <v>461.357827534917</v>
          </cell>
          <cell r="DH56">
            <v>0.655428518222223</v>
          </cell>
          <cell r="DI56">
            <v>1.87256170088889</v>
          </cell>
          <cell r="DJ56">
            <v>0.598338347111107</v>
          </cell>
          <cell r="DK56">
            <v>0.761196196336533</v>
          </cell>
          <cell r="DL56">
            <v>1.84662175293306</v>
          </cell>
          <cell r="DM56">
            <v>2.30087948601363</v>
          </cell>
          <cell r="DN56">
            <v>0.751051653418954</v>
          </cell>
          <cell r="DO56">
            <v>1.84896649332598</v>
          </cell>
          <cell r="DP56">
            <v>2.05047923348851</v>
          </cell>
          <cell r="DQ56">
            <v>118.2</v>
          </cell>
          <cell r="DR56">
            <v>103.8</v>
          </cell>
          <cell r="DS56">
            <v>55.2999999997776</v>
          </cell>
          <cell r="DT56">
            <v>147.650076725315</v>
          </cell>
          <cell r="DU56">
            <v>161.030155097407</v>
          </cell>
          <cell r="DV56">
            <v>144.919685906892</v>
          </cell>
          <cell r="DW56">
            <v>155.199689890782</v>
          </cell>
          <cell r="DX56">
            <v>2.5</v>
          </cell>
          <cell r="DY56">
            <v>2.30000000000002</v>
          </cell>
          <cell r="DZ56">
            <v>3.60407243043823</v>
          </cell>
          <cell r="EA56">
            <v>2.9470653065002</v>
          </cell>
          <cell r="EB56">
            <v>3.46817047150253</v>
          </cell>
          <cell r="EC56">
            <v>2.8732946472062</v>
          </cell>
        </row>
        <row r="57">
          <cell r="C57" t="str">
            <v>RU2012-081</v>
          </cell>
          <cell r="D57" t="str">
            <v>M. sacchariflorus</v>
          </cell>
        </row>
        <row r="57">
          <cell r="F57">
            <v>33.1</v>
          </cell>
        </row>
        <row r="57">
          <cell r="J57" t="str">
            <v>Q47688</v>
          </cell>
          <cell r="K57" t="str">
            <v>wild</v>
          </cell>
        </row>
        <row r="57">
          <cell r="M57" t="str">
            <v>Russia</v>
          </cell>
          <cell r="N57" t="str">
            <v>Jewish Autonomous Oblast</v>
          </cell>
        </row>
        <row r="57">
          <cell r="Q57" t="str">
            <v>E. Sacks, E. Dzyubenko, L. Bagmet, A. Sabitov</v>
          </cell>
          <cell r="R57">
            <v>41166</v>
          </cell>
        </row>
        <row r="57">
          <cell r="V57">
            <v>152</v>
          </cell>
        </row>
        <row r="57">
          <cell r="X57" t="str">
            <v>UI</v>
          </cell>
          <cell r="Y57">
            <v>0</v>
          </cell>
          <cell r="Z57">
            <v>0</v>
          </cell>
          <cell r="AA57">
            <v>41184</v>
          </cell>
          <cell r="AB57">
            <v>41830</v>
          </cell>
          <cell r="AC57">
            <v>6</v>
          </cell>
          <cell r="AD57">
            <v>42094</v>
          </cell>
          <cell r="AE57">
            <v>8</v>
          </cell>
          <cell r="AF57">
            <v>5</v>
          </cell>
        </row>
        <row r="57">
          <cell r="AH57">
            <v>42095</v>
          </cell>
          <cell r="AI57">
            <v>8</v>
          </cell>
        </row>
        <row r="57">
          <cell r="AK57">
            <v>42005</v>
          </cell>
        </row>
        <row r="57">
          <cell r="AN57">
            <v>4</v>
          </cell>
          <cell r="AO57">
            <v>42079</v>
          </cell>
        </row>
        <row r="57">
          <cell r="AR57">
            <v>42086</v>
          </cell>
          <cell r="AS57">
            <v>4</v>
          </cell>
          <cell r="AT57" t="str">
            <v>Y</v>
          </cell>
        </row>
        <row r="57">
          <cell r="AX57" t="str">
            <v>Y</v>
          </cell>
          <cell r="AY57">
            <v>48.66699</v>
          </cell>
          <cell r="AZ57">
            <v>132.98215</v>
          </cell>
          <cell r="BA57">
            <v>69</v>
          </cell>
          <cell r="BB57">
            <v>2.05</v>
          </cell>
          <cell r="BC57">
            <v>5</v>
          </cell>
          <cell r="BD57" t="str">
            <v>2x</v>
          </cell>
          <cell r="BE57">
            <v>4.14721723518851</v>
          </cell>
          <cell r="BF57" t="str">
            <v>Y</v>
          </cell>
          <cell r="BG57">
            <v>41609</v>
          </cell>
          <cell r="BH57" t="str">
            <v>AU</v>
          </cell>
        </row>
        <row r="57">
          <cell r="BL57" t="str">
            <v>N</v>
          </cell>
          <cell r="BM57">
            <v>7</v>
          </cell>
          <cell r="BN57">
            <v>4</v>
          </cell>
          <cell r="BO57" t="str">
            <v>Korea/NE China/Russia diploids</v>
          </cell>
          <cell r="BP57">
            <v>2</v>
          </cell>
          <cell r="BQ57" t="str">
            <v>Korea/NE China/Russia diploids</v>
          </cell>
          <cell r="BR57">
            <v>0.003</v>
          </cell>
          <cell r="BS57">
            <v>0.001</v>
          </cell>
          <cell r="BT57">
            <v>0</v>
          </cell>
          <cell r="BU57">
            <v>0.954</v>
          </cell>
          <cell r="BV57">
            <v>0.015</v>
          </cell>
          <cell r="BW57">
            <v>0.025</v>
          </cell>
          <cell r="BX57">
            <v>0.001</v>
          </cell>
          <cell r="BY57">
            <v>296</v>
          </cell>
          <cell r="BZ57">
            <v>307</v>
          </cell>
          <cell r="CA57">
            <v>267</v>
          </cell>
          <cell r="CB57">
            <v>284</v>
          </cell>
          <cell r="CC57">
            <v>248</v>
          </cell>
          <cell r="CD57">
            <v>193</v>
          </cell>
          <cell r="CE57">
            <v>213</v>
          </cell>
          <cell r="CF57">
            <v>224</v>
          </cell>
          <cell r="CG57">
            <v>226</v>
          </cell>
          <cell r="CH57">
            <v>259</v>
          </cell>
          <cell r="CI57">
            <v>0.154139575205895</v>
          </cell>
          <cell r="CJ57">
            <v>0.13552663045335</v>
          </cell>
          <cell r="CK57" t="str">
            <v>2x</v>
          </cell>
        </row>
        <row r="57">
          <cell r="CM57" t="str">
            <v>Q47688</v>
          </cell>
          <cell r="CN57" t="str">
            <v>Q47688</v>
          </cell>
          <cell r="CO57">
            <v>41830</v>
          </cell>
          <cell r="CP57" t="str">
            <v>Y</v>
          </cell>
          <cell r="CQ57">
            <v>3</v>
          </cell>
          <cell r="CR57">
            <v>3</v>
          </cell>
          <cell r="CS57" t="str">
            <v>SAMN04033246</v>
          </cell>
          <cell r="CT57">
            <v>41830</v>
          </cell>
          <cell r="CU57" t="str">
            <v>Y</v>
          </cell>
        </row>
        <row r="57">
          <cell r="CY57">
            <v>136.6467391</v>
          </cell>
          <cell r="CZ57">
            <v>208.5925815</v>
          </cell>
          <cell r="DA57">
            <v>176.657060499997</v>
          </cell>
          <cell r="DB57">
            <v>227.520684216385</v>
          </cell>
          <cell r="DC57">
            <v>437.384094053147</v>
          </cell>
          <cell r="DD57">
            <v>630.27404424634</v>
          </cell>
          <cell r="DE57">
            <v>211.067375088329</v>
          </cell>
          <cell r="DF57">
            <v>402.560599197345</v>
          </cell>
          <cell r="DG57">
            <v>542.962999204315</v>
          </cell>
          <cell r="DH57">
            <v>0.607318840444438</v>
          </cell>
          <cell r="DI57">
            <v>0.927078139999998</v>
          </cell>
          <cell r="DJ57">
            <v>0.785142491111108</v>
          </cell>
          <cell r="DK57">
            <v>1.01120304096172</v>
          </cell>
          <cell r="DL57">
            <v>1.94449242396446</v>
          </cell>
          <cell r="DM57">
            <v>2.8018109408806</v>
          </cell>
          <cell r="DN57">
            <v>0.939068368132085</v>
          </cell>
          <cell r="DO57">
            <v>1.7895742907647</v>
          </cell>
          <cell r="DP57">
            <v>2.41368162880017</v>
          </cell>
          <cell r="DQ57">
            <v>96.1999999999999</v>
          </cell>
          <cell r="DR57">
            <v>102.499999999999</v>
          </cell>
          <cell r="DS57">
            <v>99.9999999986732</v>
          </cell>
          <cell r="DT57">
            <v>154.210776285219</v>
          </cell>
          <cell r="DU57">
            <v>149.923224703607</v>
          </cell>
          <cell r="DV57">
            <v>147.621398949629</v>
          </cell>
          <cell r="DW57">
            <v>144.424784081611</v>
          </cell>
          <cell r="DX57">
            <v>2.3</v>
          </cell>
          <cell r="DY57">
            <v>2.00000000000002</v>
          </cell>
          <cell r="DZ57">
            <v>3.84357219538414</v>
          </cell>
          <cell r="EA57">
            <v>2.98864381116779</v>
          </cell>
          <cell r="EB57">
            <v>3.60232423878582</v>
          </cell>
          <cell r="EC57">
            <v>2.85823167222817</v>
          </cell>
        </row>
        <row r="58">
          <cell r="C58" t="str">
            <v>RU2012-082</v>
          </cell>
          <cell r="D58" t="str">
            <v>M. sacchariflorus</v>
          </cell>
        </row>
        <row r="58">
          <cell r="F58">
            <v>34.1</v>
          </cell>
        </row>
        <row r="58">
          <cell r="J58" t="str">
            <v>Q47689</v>
          </cell>
          <cell r="K58" t="str">
            <v>wild</v>
          </cell>
        </row>
        <row r="58">
          <cell r="M58" t="str">
            <v>Russia</v>
          </cell>
          <cell r="N58" t="str">
            <v>Jewish Autonomous Oblast</v>
          </cell>
        </row>
        <row r="58">
          <cell r="Q58" t="str">
            <v>E. Sacks, E. Dzyubenko, L. Bagmet, A. Sabitov</v>
          </cell>
          <cell r="R58">
            <v>41166</v>
          </cell>
          <cell r="S58" t="str">
            <v>Rolling hill site, dk sandy loam</v>
          </cell>
          <cell r="T58" t="str">
            <v>60X5</v>
          </cell>
          <cell r="U58" t="str">
            <v>rare</v>
          </cell>
          <cell r="V58">
            <v>92</v>
          </cell>
          <cell r="W58" t="str">
            <v>Wild collected near this site too</v>
          </cell>
          <cell r="X58" t="str">
            <v>UI</v>
          </cell>
          <cell r="Y58">
            <v>0</v>
          </cell>
          <cell r="Z58">
            <v>0</v>
          </cell>
          <cell r="AA58">
            <v>41184</v>
          </cell>
          <cell r="AB58">
            <v>41830</v>
          </cell>
          <cell r="AC58">
            <v>6</v>
          </cell>
          <cell r="AD58">
            <v>42094</v>
          </cell>
          <cell r="AE58">
            <v>8</v>
          </cell>
          <cell r="AF58">
            <v>5</v>
          </cell>
        </row>
        <row r="58">
          <cell r="AH58">
            <v>42095</v>
          </cell>
          <cell r="AI58">
            <v>8</v>
          </cell>
        </row>
        <row r="58">
          <cell r="AK58">
            <v>42005</v>
          </cell>
        </row>
        <row r="58">
          <cell r="AN58">
            <v>4</v>
          </cell>
          <cell r="AO58">
            <v>42079</v>
          </cell>
        </row>
        <row r="58">
          <cell r="AR58">
            <v>42086</v>
          </cell>
          <cell r="AS58">
            <v>4</v>
          </cell>
          <cell r="AT58" t="str">
            <v>Y</v>
          </cell>
          <cell r="AU58">
            <v>42076</v>
          </cell>
        </row>
        <row r="58">
          <cell r="AW58">
            <v>6</v>
          </cell>
          <cell r="AX58" t="str">
            <v>Y</v>
          </cell>
          <cell r="AY58">
            <v>48.58871</v>
          </cell>
          <cell r="AZ58">
            <v>133.02688</v>
          </cell>
          <cell r="BA58">
            <v>60</v>
          </cell>
          <cell r="BB58">
            <v>2.2</v>
          </cell>
          <cell r="BC58">
            <v>3</v>
          </cell>
          <cell r="BD58" t="str">
            <v>2x</v>
          </cell>
          <cell r="BE58">
            <v>4.3421052631579</v>
          </cell>
          <cell r="BF58" t="str">
            <v>Y</v>
          </cell>
          <cell r="BG58">
            <v>41609</v>
          </cell>
          <cell r="BH58" t="str">
            <v>AU</v>
          </cell>
        </row>
        <row r="58">
          <cell r="BL58" t="str">
            <v>N</v>
          </cell>
          <cell r="BM58">
            <v>7</v>
          </cell>
          <cell r="BN58">
            <v>4</v>
          </cell>
          <cell r="BO58" t="str">
            <v>Korea/NE China/Russia diploids</v>
          </cell>
          <cell r="BP58">
            <v>2</v>
          </cell>
          <cell r="BQ58" t="str">
            <v>Korea/NE China/Russia diploids</v>
          </cell>
          <cell r="BR58">
            <v>0.004</v>
          </cell>
          <cell r="BS58">
            <v>0.021</v>
          </cell>
          <cell r="BT58">
            <v>0</v>
          </cell>
          <cell r="BU58">
            <v>0.932</v>
          </cell>
          <cell r="BV58">
            <v>0.028</v>
          </cell>
          <cell r="BW58">
            <v>0.002</v>
          </cell>
          <cell r="BX58">
            <v>0.013</v>
          </cell>
          <cell r="BY58">
            <v>296</v>
          </cell>
          <cell r="BZ58">
            <v>307</v>
          </cell>
          <cell r="CA58">
            <v>267</v>
          </cell>
          <cell r="CB58">
            <v>284</v>
          </cell>
          <cell r="CC58">
            <v>248</v>
          </cell>
          <cell r="CD58">
            <v>193</v>
          </cell>
          <cell r="CE58">
            <v>214</v>
          </cell>
          <cell r="CF58">
            <v>223</v>
          </cell>
          <cell r="CG58">
            <v>226</v>
          </cell>
          <cell r="CH58">
            <v>259</v>
          </cell>
          <cell r="CI58">
            <v>0.140355439965323</v>
          </cell>
          <cell r="CJ58">
            <v>0.131908027430415</v>
          </cell>
          <cell r="CK58" t="str">
            <v>2x</v>
          </cell>
        </row>
        <row r="58">
          <cell r="CM58" t="str">
            <v>Q47689</v>
          </cell>
          <cell r="CN58" t="str">
            <v>Q47689</v>
          </cell>
          <cell r="CO58">
            <v>41830</v>
          </cell>
          <cell r="CP58" t="str">
            <v>Y</v>
          </cell>
          <cell r="CQ58">
            <v>3</v>
          </cell>
          <cell r="CR58">
            <v>3</v>
          </cell>
          <cell r="CS58" t="str">
            <v>SAMN04033247</v>
          </cell>
          <cell r="CT58">
            <v>41830</v>
          </cell>
          <cell r="CU58" t="str">
            <v>Y</v>
          </cell>
        </row>
        <row r="58">
          <cell r="CX58" t="str">
            <v>X</v>
          </cell>
          <cell r="CY58" t="str">
            <v>NA</v>
          </cell>
          <cell r="CZ58">
            <v>155.055353299998</v>
          </cell>
          <cell r="DA58">
            <v>961.017813599991</v>
          </cell>
          <cell r="DB58">
            <v>85.9114267611287</v>
          </cell>
          <cell r="DC58">
            <v>79.0661833211999</v>
          </cell>
          <cell r="DD58">
            <v>279.610655819789</v>
          </cell>
          <cell r="DE58">
            <v>87.7956167858133</v>
          </cell>
          <cell r="DF58">
            <v>85.874485295245</v>
          </cell>
          <cell r="DG58">
            <v>321.426837062382</v>
          </cell>
          <cell r="DH58" t="str">
            <v>NA</v>
          </cell>
          <cell r="DI58">
            <v>0.689134903555548</v>
          </cell>
          <cell r="DJ58">
            <v>4.27119028266667</v>
          </cell>
          <cell r="DK58">
            <v>0.381828563382797</v>
          </cell>
          <cell r="DL58">
            <v>0.351623796368095</v>
          </cell>
          <cell r="DM58">
            <v>1.24321060199842</v>
          </cell>
          <cell r="DN58">
            <v>0.388279756059593</v>
          </cell>
          <cell r="DO58">
            <v>0.381849228489478</v>
          </cell>
          <cell r="DP58">
            <v>1.42911107802138</v>
          </cell>
          <cell r="DQ58">
            <v>107.8</v>
          </cell>
          <cell r="DR58">
            <v>135.5</v>
          </cell>
          <cell r="DS58">
            <v>233.199999983325</v>
          </cell>
          <cell r="DT58">
            <v>99.7150921443219</v>
          </cell>
          <cell r="DU58">
            <v>101.448570458706</v>
          </cell>
          <cell r="DV58">
            <v>100.992439961969</v>
          </cell>
          <cell r="DW58">
            <v>107.383465015588</v>
          </cell>
          <cell r="DX58">
            <v>2.60000000000001</v>
          </cell>
          <cell r="DY58">
            <v>3.70000000000004</v>
          </cell>
          <cell r="DZ58">
            <v>4.39898661178786</v>
          </cell>
          <cell r="EA58">
            <v>2.49989669324178</v>
          </cell>
          <cell r="EB58">
            <v>4.08967632140622</v>
          </cell>
          <cell r="EC58">
            <v>2.67386840770332</v>
          </cell>
        </row>
        <row r="59">
          <cell r="C59" t="str">
            <v>RU2012-083</v>
          </cell>
          <cell r="D59" t="str">
            <v>M. sacchariflorus</v>
          </cell>
        </row>
        <row r="59">
          <cell r="F59">
            <v>35.1</v>
          </cell>
        </row>
        <row r="59">
          <cell r="J59" t="str">
            <v>Q47690</v>
          </cell>
          <cell r="K59" t="str">
            <v>wild</v>
          </cell>
        </row>
        <row r="59">
          <cell r="M59" t="str">
            <v>Russia</v>
          </cell>
          <cell r="N59" t="str">
            <v>Jewish Autonomous Oblast</v>
          </cell>
        </row>
        <row r="59">
          <cell r="P59" t="str">
            <v>Near Kazanka villge near side of road near soybean field</v>
          </cell>
          <cell r="Q59" t="str">
            <v>E. Sacks, E. Dzyubenko, L. Bagmet, A. Sabitov</v>
          </cell>
          <cell r="R59">
            <v>41166</v>
          </cell>
        </row>
        <row r="59">
          <cell r="T59" t="str">
            <v>59X10</v>
          </cell>
        </row>
        <row r="59">
          <cell r="V59">
            <v>136</v>
          </cell>
        </row>
        <row r="59">
          <cell r="X59" t="str">
            <v>UI</v>
          </cell>
          <cell r="Y59">
            <v>0</v>
          </cell>
          <cell r="Z59">
            <v>0</v>
          </cell>
          <cell r="AA59">
            <v>41184</v>
          </cell>
          <cell r="AB59">
            <v>41830</v>
          </cell>
          <cell r="AC59">
            <v>6</v>
          </cell>
          <cell r="AD59">
            <v>42094</v>
          </cell>
          <cell r="AE59">
            <v>8</v>
          </cell>
          <cell r="AF59">
            <v>1</v>
          </cell>
        </row>
        <row r="59">
          <cell r="AH59">
            <v>42095</v>
          </cell>
          <cell r="AI59">
            <v>8</v>
          </cell>
        </row>
        <row r="59">
          <cell r="AK59">
            <v>42005</v>
          </cell>
        </row>
        <row r="59">
          <cell r="AN59">
            <v>4</v>
          </cell>
          <cell r="AO59">
            <v>42079</v>
          </cell>
        </row>
        <row r="59">
          <cell r="AR59">
            <v>42086</v>
          </cell>
          <cell r="AS59">
            <v>4</v>
          </cell>
          <cell r="AT59" t="str">
            <v>Y</v>
          </cell>
          <cell r="AU59">
            <v>42076</v>
          </cell>
        </row>
        <row r="59">
          <cell r="AW59">
            <v>6</v>
          </cell>
          <cell r="AX59" t="str">
            <v>Y</v>
          </cell>
          <cell r="AY59">
            <v>48.44911</v>
          </cell>
          <cell r="AZ59">
            <v>133.07716</v>
          </cell>
          <cell r="BA59">
            <v>80</v>
          </cell>
          <cell r="BB59">
            <v>1.94</v>
          </cell>
          <cell r="BC59">
            <v>4</v>
          </cell>
          <cell r="BD59" t="str">
            <v>2x</v>
          </cell>
          <cell r="BE59">
            <v>4.43859649122807</v>
          </cell>
          <cell r="BF59" t="str">
            <v>Y</v>
          </cell>
          <cell r="BG59">
            <v>41609</v>
          </cell>
          <cell r="BH59" t="str">
            <v>AU</v>
          </cell>
        </row>
        <row r="59">
          <cell r="BL59" t="str">
            <v>N</v>
          </cell>
          <cell r="BM59">
            <v>7</v>
          </cell>
          <cell r="BN59">
            <v>4</v>
          </cell>
          <cell r="BO59" t="str">
            <v>Korea/NE China/Russia diploids</v>
          </cell>
          <cell r="BP59">
            <v>2</v>
          </cell>
          <cell r="BQ59" t="str">
            <v>Korea/NE China/Russia diploids</v>
          </cell>
          <cell r="BR59">
            <v>0</v>
          </cell>
          <cell r="BS59">
            <v>0.017</v>
          </cell>
          <cell r="BT59">
            <v>0.003</v>
          </cell>
          <cell r="BU59">
            <v>0.978</v>
          </cell>
          <cell r="BV59">
            <v>0</v>
          </cell>
          <cell r="BW59">
            <v>0.002</v>
          </cell>
          <cell r="BX59">
            <v>0</v>
          </cell>
          <cell r="BY59">
            <v>296</v>
          </cell>
          <cell r="BZ59">
            <v>307</v>
          </cell>
          <cell r="CA59">
            <v>267</v>
          </cell>
          <cell r="CB59">
            <v>284</v>
          </cell>
          <cell r="CC59">
            <v>248</v>
          </cell>
          <cell r="CD59">
            <v>193</v>
          </cell>
          <cell r="CE59">
            <v>214</v>
          </cell>
          <cell r="CF59">
            <v>224</v>
          </cell>
          <cell r="CG59">
            <v>226</v>
          </cell>
          <cell r="CH59">
            <v>259</v>
          </cell>
          <cell r="CI59">
            <v>0.308510330877041</v>
          </cell>
          <cell r="CJ59">
            <v>0.102344435622049</v>
          </cell>
          <cell r="CK59" t="str">
            <v>2x</v>
          </cell>
        </row>
        <row r="59">
          <cell r="CM59" t="str">
            <v>Q47690</v>
          </cell>
          <cell r="CN59" t="str">
            <v>Q47690</v>
          </cell>
          <cell r="CO59">
            <v>41830</v>
          </cell>
          <cell r="CP59" t="str">
            <v>Y</v>
          </cell>
          <cell r="CQ59">
            <v>3</v>
          </cell>
          <cell r="CR59">
            <v>3</v>
          </cell>
          <cell r="CS59" t="str">
            <v>SAMN04033248</v>
          </cell>
          <cell r="CT59">
            <v>41830</v>
          </cell>
          <cell r="CU59" t="str">
            <v>Y</v>
          </cell>
        </row>
        <row r="59">
          <cell r="CY59" t="str">
            <v>NA</v>
          </cell>
          <cell r="CZ59" t="str">
            <v>NA</v>
          </cell>
          <cell r="DA59" t="str">
            <v>NA</v>
          </cell>
          <cell r="DB59">
            <v>176.547130616573</v>
          </cell>
          <cell r="DC59">
            <v>534.623979291355</v>
          </cell>
          <cell r="DD59">
            <v>501.902455220122</v>
          </cell>
          <cell r="DE59">
            <v>180.046332179901</v>
          </cell>
          <cell r="DF59">
            <v>518.554369623729</v>
          </cell>
          <cell r="DG59">
            <v>504.492057199071</v>
          </cell>
          <cell r="DH59" t="str">
            <v>NA</v>
          </cell>
          <cell r="DI59" t="str">
            <v>NA</v>
          </cell>
          <cell r="DJ59" t="str">
            <v>NA</v>
          </cell>
          <cell r="DK59">
            <v>0.784653913851439</v>
          </cell>
          <cell r="DL59">
            <v>2.37688401554265</v>
          </cell>
          <cell r="DM59">
            <v>2.23120935439076</v>
          </cell>
          <cell r="DN59">
            <v>0.796984247626112</v>
          </cell>
          <cell r="DO59">
            <v>2.30548170898936</v>
          </cell>
          <cell r="DP59">
            <v>2.24284737843738</v>
          </cell>
          <cell r="DQ59" t="str">
            <v>NA</v>
          </cell>
          <cell r="DR59" t="str">
            <v>NA</v>
          </cell>
          <cell r="DS59" t="str">
            <v>NA</v>
          </cell>
          <cell r="DT59">
            <v>135.540546614553</v>
          </cell>
          <cell r="DU59">
            <v>154.41247450561</v>
          </cell>
          <cell r="DV59">
            <v>133.848499327926</v>
          </cell>
          <cell r="DW59">
            <v>150.93474616925</v>
          </cell>
          <cell r="DX59" t="str">
            <v>NA</v>
          </cell>
          <cell r="DY59" t="str">
            <v>NA</v>
          </cell>
          <cell r="DZ59">
            <v>4.10278017122211</v>
          </cell>
          <cell r="EA59">
            <v>3.21617909696306</v>
          </cell>
          <cell r="EB59">
            <v>3.96588007525738</v>
          </cell>
          <cell r="EC59">
            <v>3.1220512626842</v>
          </cell>
        </row>
        <row r="60">
          <cell r="C60" t="str">
            <v>RU2012-084</v>
          </cell>
          <cell r="D60" t="str">
            <v>M. sacchariflorus</v>
          </cell>
        </row>
        <row r="60">
          <cell r="F60">
            <v>36</v>
          </cell>
        </row>
        <row r="60">
          <cell r="J60" t="str">
            <v>Q47691</v>
          </cell>
          <cell r="K60" t="str">
            <v>wild</v>
          </cell>
        </row>
        <row r="60">
          <cell r="M60" t="str">
            <v>Russia</v>
          </cell>
          <cell r="N60" t="str">
            <v>Jewish Autonomous Oblast</v>
          </cell>
        </row>
        <row r="60">
          <cell r="Q60" t="str">
            <v>E. Sacks, E. Dzyubenko, L. Bagmet, A. Sabitov</v>
          </cell>
          <cell r="R60">
            <v>41166</v>
          </cell>
          <cell r="S60" t="str">
            <v>Dark loam</v>
          </cell>
          <cell r="T60" t="str">
            <v>500X500</v>
          </cell>
          <cell r="U60" t="str">
            <v>occasional</v>
          </cell>
          <cell r="V60">
            <v>96</v>
          </cell>
        </row>
        <row r="60">
          <cell r="X60" t="str">
            <v>UI</v>
          </cell>
          <cell r="Y60">
            <v>0</v>
          </cell>
          <cell r="Z60">
            <v>0</v>
          </cell>
          <cell r="AA60">
            <v>41184</v>
          </cell>
          <cell r="AB60">
            <v>41830</v>
          </cell>
          <cell r="AC60">
            <v>6</v>
          </cell>
          <cell r="AD60">
            <v>42094</v>
          </cell>
          <cell r="AE60">
            <v>8</v>
          </cell>
          <cell r="AF60">
            <v>8</v>
          </cell>
        </row>
        <row r="60">
          <cell r="AH60">
            <v>42095</v>
          </cell>
          <cell r="AI60">
            <v>8</v>
          </cell>
        </row>
        <row r="60">
          <cell r="AK60">
            <v>42005</v>
          </cell>
        </row>
        <row r="60">
          <cell r="AN60">
            <v>4</v>
          </cell>
          <cell r="AO60">
            <v>42079</v>
          </cell>
        </row>
        <row r="60">
          <cell r="AR60">
            <v>42086</v>
          </cell>
          <cell r="AS60">
            <v>4</v>
          </cell>
          <cell r="AT60" t="str">
            <v>Y</v>
          </cell>
          <cell r="AU60">
            <v>42076</v>
          </cell>
        </row>
        <row r="60">
          <cell r="AW60">
            <v>6</v>
          </cell>
          <cell r="AX60" t="str">
            <v>Y</v>
          </cell>
          <cell r="AY60">
            <v>48.36573</v>
          </cell>
          <cell r="AZ60">
            <v>133.13956</v>
          </cell>
          <cell r="BA60">
            <v>47</v>
          </cell>
          <cell r="BB60">
            <v>1.98</v>
          </cell>
          <cell r="BC60">
            <v>4</v>
          </cell>
          <cell r="BD60" t="str">
            <v>2x</v>
          </cell>
          <cell r="BE60">
            <v>4.4622641509434</v>
          </cell>
          <cell r="BF60" t="str">
            <v>Y</v>
          </cell>
          <cell r="BG60">
            <v>41609</v>
          </cell>
          <cell r="BH60" t="str">
            <v>AU</v>
          </cell>
        </row>
        <row r="60">
          <cell r="BL60" t="str">
            <v>N</v>
          </cell>
          <cell r="BM60">
            <v>7</v>
          </cell>
          <cell r="BN60">
            <v>4</v>
          </cell>
          <cell r="BO60" t="str">
            <v>Korea/NE China/Russia diploids</v>
          </cell>
          <cell r="BP60">
            <v>2</v>
          </cell>
          <cell r="BQ60" t="str">
            <v>Korea/NE China/Russia diploids</v>
          </cell>
          <cell r="BR60">
            <v>0.003</v>
          </cell>
          <cell r="BS60">
            <v>0.006</v>
          </cell>
          <cell r="BT60">
            <v>0.002</v>
          </cell>
          <cell r="BU60">
            <v>0.936</v>
          </cell>
          <cell r="BV60">
            <v>0.03</v>
          </cell>
          <cell r="BW60">
            <v>0.017</v>
          </cell>
          <cell r="BX60">
            <v>0.008</v>
          </cell>
          <cell r="BY60">
            <v>296</v>
          </cell>
          <cell r="BZ60">
            <v>307</v>
          </cell>
          <cell r="CA60">
            <v>267</v>
          </cell>
          <cell r="CB60">
            <v>285</v>
          </cell>
          <cell r="CC60">
            <v>248</v>
          </cell>
          <cell r="CD60">
            <v>193</v>
          </cell>
          <cell r="CE60">
            <v>214</v>
          </cell>
          <cell r="CF60">
            <v>223</v>
          </cell>
          <cell r="CG60">
            <v>226</v>
          </cell>
          <cell r="CH60">
            <v>259</v>
          </cell>
          <cell r="CI60">
            <v>0.135876318451091</v>
          </cell>
          <cell r="CJ60">
            <v>0.133364545363341</v>
          </cell>
          <cell r="CK60" t="str">
            <v>2x</v>
          </cell>
        </row>
        <row r="60">
          <cell r="CM60" t="str">
            <v>Q47691</v>
          </cell>
          <cell r="CN60" t="str">
            <v>Q47691</v>
          </cell>
          <cell r="CO60">
            <v>41830</v>
          </cell>
          <cell r="CP60" t="str">
            <v>Y</v>
          </cell>
          <cell r="CQ60">
            <v>3</v>
          </cell>
          <cell r="CR60">
            <v>3</v>
          </cell>
          <cell r="CS60" t="str">
            <v>SAMN04033249</v>
          </cell>
          <cell r="CT60">
            <v>41830</v>
          </cell>
          <cell r="CU60" t="str">
            <v>Y</v>
          </cell>
        </row>
        <row r="60">
          <cell r="CX60" t="str">
            <v>X</v>
          </cell>
          <cell r="CY60">
            <v>14.4500000000003</v>
          </cell>
          <cell r="CZ60">
            <v>32.7890854699999</v>
          </cell>
          <cell r="DA60">
            <v>84.3032462399975</v>
          </cell>
          <cell r="DB60">
            <v>212.23884716837</v>
          </cell>
          <cell r="DC60">
            <v>233.920330955691</v>
          </cell>
          <cell r="DD60">
            <v>410.341118310412</v>
          </cell>
          <cell r="DE60">
            <v>157.597394513015</v>
          </cell>
          <cell r="DF60">
            <v>191.423980472079</v>
          </cell>
          <cell r="DG60">
            <v>343.925223584128</v>
          </cell>
          <cell r="DH60">
            <v>0.0642222222222232</v>
          </cell>
          <cell r="DI60">
            <v>0.145729268755556</v>
          </cell>
          <cell r="DJ60">
            <v>0.374681094399993</v>
          </cell>
          <cell r="DK60">
            <v>0.943283765192761</v>
          </cell>
          <cell r="DL60">
            <v>1.04006970087165</v>
          </cell>
          <cell r="DM60">
            <v>1.8242001199134</v>
          </cell>
          <cell r="DN60">
            <v>0.701715298793183</v>
          </cell>
          <cell r="DO60">
            <v>0.851037969046737</v>
          </cell>
          <cell r="DP60">
            <v>1.52893468756512</v>
          </cell>
          <cell r="DQ60">
            <v>116.1</v>
          </cell>
          <cell r="DR60">
            <v>108.8</v>
          </cell>
          <cell r="DS60">
            <v>67.1999999996033</v>
          </cell>
          <cell r="DT60">
            <v>154.767877113567</v>
          </cell>
          <cell r="DU60">
            <v>147.775856518867</v>
          </cell>
          <cell r="DV60">
            <v>150.347262914452</v>
          </cell>
          <cell r="DW60">
            <v>143.533057010903</v>
          </cell>
          <cell r="DX60">
            <v>2.10000000000001</v>
          </cell>
          <cell r="DY60">
            <v>2.20000000000002</v>
          </cell>
          <cell r="DZ60">
            <v>3.8490262417547</v>
          </cell>
          <cell r="EA60">
            <v>2.7897689216971</v>
          </cell>
          <cell r="EB60">
            <v>3.53178156234342</v>
          </cell>
          <cell r="EC60">
            <v>2.72749583094507</v>
          </cell>
        </row>
        <row r="61">
          <cell r="C61" t="str">
            <v>RU2012-085</v>
          </cell>
          <cell r="D61" t="str">
            <v>M. sacchariflorus</v>
          </cell>
        </row>
        <row r="61">
          <cell r="F61">
            <v>36</v>
          </cell>
        </row>
        <row r="61">
          <cell r="J61" t="str">
            <v>Q47692</v>
          </cell>
          <cell r="K61" t="str">
            <v>wild</v>
          </cell>
        </row>
        <row r="61">
          <cell r="M61" t="str">
            <v>Russia</v>
          </cell>
          <cell r="N61" t="str">
            <v>Jewish Autonomous Oblast</v>
          </cell>
        </row>
        <row r="61">
          <cell r="Q61" t="str">
            <v>E. Sacks, E. Dzyubenko, L. Bagmet, A. Sabitov</v>
          </cell>
          <cell r="R61">
            <v>41166</v>
          </cell>
          <cell r="S61" t="str">
            <v>On mound in wet flat</v>
          </cell>
        </row>
        <row r="61">
          <cell r="V61">
            <v>252</v>
          </cell>
        </row>
        <row r="61">
          <cell r="X61" t="str">
            <v>UI</v>
          </cell>
          <cell r="Y61">
            <v>0</v>
          </cell>
          <cell r="Z61">
            <v>0</v>
          </cell>
          <cell r="AA61">
            <v>41184</v>
          </cell>
          <cell r="AB61">
            <v>41830</v>
          </cell>
          <cell r="AC61">
            <v>6</v>
          </cell>
          <cell r="AD61">
            <v>42094</v>
          </cell>
          <cell r="AE61">
            <v>8</v>
          </cell>
          <cell r="AF61">
            <v>1</v>
          </cell>
        </row>
        <row r="61">
          <cell r="AH61">
            <v>42095</v>
          </cell>
          <cell r="AI61">
            <v>8</v>
          </cell>
        </row>
        <row r="61">
          <cell r="AK61">
            <v>42005</v>
          </cell>
        </row>
        <row r="61">
          <cell r="AN61">
            <v>4</v>
          </cell>
          <cell r="AO61">
            <v>42079</v>
          </cell>
        </row>
        <row r="61">
          <cell r="AR61">
            <v>42086</v>
          </cell>
          <cell r="AS61">
            <v>4</v>
          </cell>
        </row>
        <row r="61">
          <cell r="AY61">
            <v>48.36604</v>
          </cell>
          <cell r="AZ61">
            <v>133.1382</v>
          </cell>
          <cell r="BA61">
            <v>47</v>
          </cell>
          <cell r="BB61">
            <v>1.79</v>
          </cell>
          <cell r="BC61">
            <v>3</v>
          </cell>
          <cell r="BD61" t="str">
            <v>2x</v>
          </cell>
          <cell r="BE61">
            <v>4.52452830188679</v>
          </cell>
          <cell r="BF61" t="str">
            <v>Y</v>
          </cell>
          <cell r="BG61">
            <v>41609</v>
          </cell>
          <cell r="BH61" t="str">
            <v>AU</v>
          </cell>
        </row>
        <row r="61">
          <cell r="BL61" t="str">
            <v>N</v>
          </cell>
          <cell r="BM61">
            <v>7</v>
          </cell>
          <cell r="BN61">
            <v>4</v>
          </cell>
          <cell r="BO61" t="str">
            <v>Korea/NE China/Russia diploids</v>
          </cell>
          <cell r="BP61">
            <v>2</v>
          </cell>
          <cell r="BQ61" t="str">
            <v>Korea/NE China/Russia diploids</v>
          </cell>
          <cell r="BR61">
            <v>0</v>
          </cell>
          <cell r="BS61">
            <v>0.001</v>
          </cell>
          <cell r="BT61">
            <v>0.001</v>
          </cell>
          <cell r="BU61">
            <v>0.976</v>
          </cell>
          <cell r="BV61">
            <v>0.003</v>
          </cell>
          <cell r="BW61">
            <v>0.008</v>
          </cell>
          <cell r="BX61">
            <v>0.012</v>
          </cell>
          <cell r="BY61">
            <v>296</v>
          </cell>
          <cell r="BZ61">
            <v>307</v>
          </cell>
          <cell r="CA61">
            <v>266</v>
          </cell>
          <cell r="CB61">
            <v>283</v>
          </cell>
          <cell r="CC61">
            <v>248</v>
          </cell>
          <cell r="CD61">
            <v>193</v>
          </cell>
          <cell r="CE61">
            <v>213</v>
          </cell>
          <cell r="CF61">
            <v>224</v>
          </cell>
          <cell r="CG61">
            <v>226</v>
          </cell>
          <cell r="CH61">
            <v>259</v>
          </cell>
          <cell r="CI61">
            <v>0.201704955931224</v>
          </cell>
          <cell r="CJ61">
            <v>0.107547511312217</v>
          </cell>
          <cell r="CK61" t="str">
            <v>2x</v>
          </cell>
        </row>
        <row r="61">
          <cell r="CM61" t="str">
            <v>Q47692</v>
          </cell>
          <cell r="CN61" t="str">
            <v>Q47692</v>
          </cell>
          <cell r="CO61">
            <v>41830</v>
          </cell>
          <cell r="CP61" t="str">
            <v>Y</v>
          </cell>
          <cell r="CQ61">
            <v>3</v>
          </cell>
          <cell r="CR61">
            <v>3</v>
          </cell>
          <cell r="CS61" t="str">
            <v>SAMN04033250</v>
          </cell>
          <cell r="CT61">
            <v>41830</v>
          </cell>
          <cell r="CU61" t="str">
            <v>Y</v>
          </cell>
        </row>
        <row r="61">
          <cell r="CY61">
            <v>4595.60108000001</v>
          </cell>
          <cell r="CZ61">
            <v>5481.01038099998</v>
          </cell>
          <cell r="DA61">
            <v>7329.2380889999</v>
          </cell>
          <cell r="DB61">
            <v>22.9044500348913</v>
          </cell>
          <cell r="DC61">
            <v>78.7848926051086</v>
          </cell>
          <cell r="DD61">
            <v>124.754000068264</v>
          </cell>
          <cell r="DE61">
            <v>100.626415987011</v>
          </cell>
          <cell r="DF61">
            <v>210.220041760044</v>
          </cell>
          <cell r="DG61">
            <v>375.329408960287</v>
          </cell>
          <cell r="DH61">
            <v>14.5872947693671</v>
          </cell>
          <cell r="DI61">
            <v>24.3600461377777</v>
          </cell>
          <cell r="DJ61">
            <v>32.5743915066666</v>
          </cell>
          <cell r="DK61">
            <v>0.101797555710629</v>
          </cell>
          <cell r="DL61">
            <v>0.349760417380527</v>
          </cell>
          <cell r="DM61">
            <v>0.552531344731015</v>
          </cell>
          <cell r="DN61">
            <v>0.39146226161696</v>
          </cell>
          <cell r="DO61">
            <v>0.93353024036955</v>
          </cell>
          <cell r="DP61">
            <v>1.66463247548723</v>
          </cell>
          <cell r="DQ61">
            <v>279.5</v>
          </cell>
          <cell r="DR61">
            <v>324.6</v>
          </cell>
          <cell r="DS61">
            <v>354.999999941208</v>
          </cell>
          <cell r="DT61">
            <v>67.5700252273471</v>
          </cell>
          <cell r="DU61">
            <v>68.2381106887532</v>
          </cell>
          <cell r="DV61">
            <v>105.703780361135</v>
          </cell>
          <cell r="DW61">
            <v>132.608290572991</v>
          </cell>
          <cell r="DX61">
            <v>9.00000000000003</v>
          </cell>
          <cell r="DY61">
            <v>10.6000000000001</v>
          </cell>
          <cell r="DZ61">
            <v>2.50648638528221</v>
          </cell>
          <cell r="EA61">
            <v>2.29344658301658</v>
          </cell>
          <cell r="EB61">
            <v>3.16932454008442</v>
          </cell>
          <cell r="EC61">
            <v>3.37681705386173</v>
          </cell>
        </row>
        <row r="62">
          <cell r="C62" t="str">
            <v>RU2012-086</v>
          </cell>
          <cell r="D62" t="str">
            <v>M. sacchariflorus</v>
          </cell>
        </row>
        <row r="62">
          <cell r="F62">
            <v>36</v>
          </cell>
        </row>
        <row r="62">
          <cell r="J62" t="str">
            <v>Q47693</v>
          </cell>
          <cell r="K62" t="str">
            <v>wild</v>
          </cell>
        </row>
        <row r="62">
          <cell r="M62" t="str">
            <v>Russia</v>
          </cell>
        </row>
        <row r="62">
          <cell r="Q62" t="str">
            <v>E. Sacks, E. Dzyubenko, L. Bagmet, A. Sabitov</v>
          </cell>
          <cell r="R62">
            <v>41166</v>
          </cell>
        </row>
        <row r="62">
          <cell r="V62">
            <v>180</v>
          </cell>
        </row>
        <row r="62">
          <cell r="X62" t="str">
            <v>UI</v>
          </cell>
          <cell r="Y62">
            <v>0</v>
          </cell>
          <cell r="Z62">
            <v>0</v>
          </cell>
          <cell r="AA62">
            <v>41184</v>
          </cell>
          <cell r="AB62">
            <v>41830</v>
          </cell>
          <cell r="AC62">
            <v>6</v>
          </cell>
          <cell r="AD62">
            <v>42094</v>
          </cell>
          <cell r="AE62">
            <v>8</v>
          </cell>
          <cell r="AF62">
            <v>3</v>
          </cell>
        </row>
        <row r="62">
          <cell r="AH62">
            <v>42095</v>
          </cell>
          <cell r="AI62">
            <v>8</v>
          </cell>
        </row>
        <row r="62">
          <cell r="AK62">
            <v>42005</v>
          </cell>
        </row>
        <row r="62">
          <cell r="AN62">
            <v>4</v>
          </cell>
          <cell r="AO62">
            <v>42079</v>
          </cell>
        </row>
        <row r="62">
          <cell r="AR62">
            <v>42086</v>
          </cell>
          <cell r="AS62">
            <v>4</v>
          </cell>
        </row>
        <row r="62">
          <cell r="AY62">
            <v>48.36613</v>
          </cell>
          <cell r="AZ62">
            <v>133.13777</v>
          </cell>
          <cell r="BA62">
            <v>48</v>
          </cell>
          <cell r="BB62">
            <v>1.64</v>
          </cell>
          <cell r="BC62">
            <v>3</v>
          </cell>
          <cell r="BD62" t="str">
            <v>2x</v>
          </cell>
          <cell r="BE62">
            <v>4.61607142857143</v>
          </cell>
          <cell r="BF62" t="str">
            <v>Y</v>
          </cell>
          <cell r="BG62">
            <v>41609</v>
          </cell>
          <cell r="BH62" t="str">
            <v>AU</v>
          </cell>
        </row>
        <row r="62">
          <cell r="BL62" t="str">
            <v>N</v>
          </cell>
          <cell r="BM62">
            <v>7</v>
          </cell>
          <cell r="BN62">
            <v>4</v>
          </cell>
          <cell r="BO62" t="str">
            <v>Korea/NE China/Russia diploids</v>
          </cell>
          <cell r="BP62">
            <v>2</v>
          </cell>
          <cell r="BQ62" t="str">
            <v>Korea/NE China/Russia diploids</v>
          </cell>
          <cell r="BR62">
            <v>0.006</v>
          </cell>
          <cell r="BS62">
            <v>0.007</v>
          </cell>
          <cell r="BT62">
            <v>0</v>
          </cell>
          <cell r="BU62">
            <v>0.909</v>
          </cell>
          <cell r="BV62">
            <v>0.033</v>
          </cell>
          <cell r="BW62">
            <v>0.033</v>
          </cell>
          <cell r="BX62">
            <v>0.012</v>
          </cell>
          <cell r="BY62">
            <v>296</v>
          </cell>
          <cell r="BZ62">
            <v>307</v>
          </cell>
          <cell r="CA62">
            <v>267</v>
          </cell>
          <cell r="CB62">
            <v>284</v>
          </cell>
          <cell r="CC62">
            <v>248</v>
          </cell>
          <cell r="CD62">
            <v>193</v>
          </cell>
          <cell r="CE62">
            <v>214</v>
          </cell>
          <cell r="CF62">
            <v>223</v>
          </cell>
          <cell r="CG62">
            <v>226</v>
          </cell>
          <cell r="CH62">
            <v>259</v>
          </cell>
          <cell r="CI62">
            <v>0.254067331310504</v>
          </cell>
          <cell r="CJ62">
            <v>0.128966024871189</v>
          </cell>
          <cell r="CK62" t="str">
            <v>unknown</v>
          </cell>
        </row>
        <row r="62">
          <cell r="CM62" t="str">
            <v>Q47693</v>
          </cell>
          <cell r="CN62" t="str">
            <v>Q47693</v>
          </cell>
          <cell r="CO62">
            <v>41830</v>
          </cell>
          <cell r="CP62" t="str">
            <v>Y</v>
          </cell>
          <cell r="CQ62">
            <v>3</v>
          </cell>
          <cell r="CR62">
            <v>3</v>
          </cell>
          <cell r="CS62" t="str">
            <v>SAMN04033251</v>
          </cell>
          <cell r="CT62">
            <v>41830</v>
          </cell>
          <cell r="CU62" t="str">
            <v>Y</v>
          </cell>
        </row>
        <row r="62">
          <cell r="CX62" t="str">
            <v>X</v>
          </cell>
          <cell r="CY62">
            <v>14.3000000000006</v>
          </cell>
          <cell r="CZ62">
            <v>30.18</v>
          </cell>
          <cell r="DA62">
            <v>252.740135199997</v>
          </cell>
          <cell r="DB62">
            <v>192.470363386479</v>
          </cell>
          <cell r="DC62">
            <v>535.115866409319</v>
          </cell>
          <cell r="DD62">
            <v>466.210205170282</v>
          </cell>
          <cell r="DE62">
            <v>112.007533803501</v>
          </cell>
          <cell r="DF62">
            <v>313.404668019455</v>
          </cell>
          <cell r="DG62">
            <v>382.474224266529</v>
          </cell>
          <cell r="DH62">
            <v>0.0635555555555562</v>
          </cell>
          <cell r="DI62">
            <v>0.134133333333334</v>
          </cell>
          <cell r="DJ62">
            <v>1.12328948977777</v>
          </cell>
          <cell r="DK62">
            <v>0.855423837273245</v>
          </cell>
          <cell r="DL62">
            <v>2.37607930407817</v>
          </cell>
          <cell r="DM62">
            <v>2.06569965415078</v>
          </cell>
          <cell r="DN62">
            <v>0.501911559836951</v>
          </cell>
          <cell r="DO62">
            <v>1.3917907724955</v>
          </cell>
          <cell r="DP62">
            <v>1.69610802232443</v>
          </cell>
          <cell r="DQ62">
            <v>66.8000000000001</v>
          </cell>
          <cell r="DR62">
            <v>86.1999999999996</v>
          </cell>
          <cell r="DS62">
            <v>85.2999999991627</v>
          </cell>
          <cell r="DT62">
            <v>109.286949955799</v>
          </cell>
          <cell r="DU62">
            <v>111.517719751001</v>
          </cell>
          <cell r="DV62">
            <v>101.167725814548</v>
          </cell>
          <cell r="DW62">
            <v>108.721750471033</v>
          </cell>
          <cell r="DX62">
            <v>1.7</v>
          </cell>
          <cell r="DY62">
            <v>2.00000000000002</v>
          </cell>
          <cell r="DZ62">
            <v>3.78433559162795</v>
          </cell>
          <cell r="EA62">
            <v>2.89761719368782</v>
          </cell>
          <cell r="EB62">
            <v>3.22201384208287</v>
          </cell>
          <cell r="EC62">
            <v>2.7633662798977</v>
          </cell>
        </row>
        <row r="63">
          <cell r="C63" t="str">
            <v>RU2012-087</v>
          </cell>
          <cell r="D63" t="str">
            <v>M. sacchariflorus</v>
          </cell>
        </row>
        <row r="63">
          <cell r="F63">
            <v>36</v>
          </cell>
        </row>
        <row r="63">
          <cell r="J63" t="str">
            <v>Q47694</v>
          </cell>
          <cell r="K63" t="str">
            <v>wild</v>
          </cell>
        </row>
        <row r="63">
          <cell r="M63" t="str">
            <v>Russia</v>
          </cell>
          <cell r="N63" t="str">
            <v>Jewish Autonomous Oblast</v>
          </cell>
        </row>
        <row r="63">
          <cell r="Q63" t="str">
            <v>E. Sacks, E. Dzyubenko, L. Bagmet, A. Sabitov</v>
          </cell>
          <cell r="R63">
            <v>41166</v>
          </cell>
          <cell r="S63" t="str">
            <v>Standing in H2O but afer heavy rain prev night</v>
          </cell>
        </row>
        <row r="63">
          <cell r="V63">
            <v>276</v>
          </cell>
        </row>
        <row r="63">
          <cell r="X63" t="str">
            <v>UI</v>
          </cell>
          <cell r="Y63">
            <v>0</v>
          </cell>
          <cell r="Z63">
            <v>0</v>
          </cell>
          <cell r="AA63">
            <v>41184</v>
          </cell>
          <cell r="AB63">
            <v>41830</v>
          </cell>
          <cell r="AC63">
            <v>6</v>
          </cell>
          <cell r="AD63">
            <v>42094</v>
          </cell>
          <cell r="AE63">
            <v>8</v>
          </cell>
          <cell r="AF63">
            <v>5</v>
          </cell>
        </row>
        <row r="63">
          <cell r="AH63">
            <v>42095</v>
          </cell>
          <cell r="AI63">
            <v>8</v>
          </cell>
        </row>
        <row r="63">
          <cell r="AK63">
            <v>42005</v>
          </cell>
        </row>
        <row r="63">
          <cell r="AN63">
            <v>4</v>
          </cell>
          <cell r="AO63">
            <v>42079</v>
          </cell>
        </row>
        <row r="63">
          <cell r="AR63">
            <v>42086</v>
          </cell>
          <cell r="AS63">
            <v>4</v>
          </cell>
        </row>
        <row r="63">
          <cell r="AY63">
            <v>48.3661</v>
          </cell>
          <cell r="AZ63">
            <v>133.13763</v>
          </cell>
          <cell r="BA63">
            <v>49</v>
          </cell>
          <cell r="BB63">
            <v>1.15</v>
          </cell>
          <cell r="BC63">
            <v>2</v>
          </cell>
          <cell r="BD63" t="str">
            <v>2x</v>
          </cell>
          <cell r="BE63">
            <v>4.36206896551724</v>
          </cell>
          <cell r="BF63" t="str">
            <v>Y</v>
          </cell>
          <cell r="BG63">
            <v>41609</v>
          </cell>
          <cell r="BH63" t="str">
            <v>AU</v>
          </cell>
        </row>
        <row r="63">
          <cell r="BL63" t="str">
            <v>N</v>
          </cell>
          <cell r="BM63">
            <v>7</v>
          </cell>
          <cell r="BN63">
            <v>4</v>
          </cell>
          <cell r="BO63" t="str">
            <v>Korea/NE China/Russia diploids</v>
          </cell>
          <cell r="BP63">
            <v>2</v>
          </cell>
          <cell r="BQ63" t="str">
            <v>Korea/NE China/Russia diploids</v>
          </cell>
          <cell r="BR63">
            <v>0.001</v>
          </cell>
          <cell r="BS63">
            <v>0.024</v>
          </cell>
          <cell r="BT63">
            <v>0.002</v>
          </cell>
          <cell r="BU63">
            <v>0.947</v>
          </cell>
          <cell r="BV63">
            <v>0.015</v>
          </cell>
          <cell r="BW63">
            <v>0.004</v>
          </cell>
          <cell r="BX63">
            <v>0.008</v>
          </cell>
          <cell r="BY63">
            <v>296</v>
          </cell>
          <cell r="BZ63">
            <v>307</v>
          </cell>
          <cell r="CA63">
            <v>267</v>
          </cell>
          <cell r="CB63">
            <v>284</v>
          </cell>
          <cell r="CC63">
            <v>248</v>
          </cell>
          <cell r="CD63">
            <v>193</v>
          </cell>
          <cell r="CE63">
            <v>214</v>
          </cell>
          <cell r="CF63">
            <v>223</v>
          </cell>
          <cell r="CG63">
            <v>226</v>
          </cell>
          <cell r="CH63">
            <v>259</v>
          </cell>
          <cell r="CI63">
            <v>0.159745701488224</v>
          </cell>
          <cell r="CJ63">
            <v>0.131203356604877</v>
          </cell>
          <cell r="CK63" t="str">
            <v>2x</v>
          </cell>
        </row>
        <row r="63">
          <cell r="CM63" t="str">
            <v>Q47694</v>
          </cell>
          <cell r="CN63" t="str">
            <v>Q47694</v>
          </cell>
          <cell r="CO63">
            <v>41830</v>
          </cell>
          <cell r="CP63" t="str">
            <v>Y</v>
          </cell>
          <cell r="CQ63">
            <v>3</v>
          </cell>
          <cell r="CR63">
            <v>3</v>
          </cell>
          <cell r="CS63" t="str">
            <v>SAMN04033252</v>
          </cell>
          <cell r="CT63">
            <v>41830</v>
          </cell>
          <cell r="CU63" t="str">
            <v>Y</v>
          </cell>
        </row>
        <row r="63">
          <cell r="CY63" t="str">
            <v>NA</v>
          </cell>
          <cell r="CZ63" t="str">
            <v>NA</v>
          </cell>
          <cell r="DA63" t="str">
            <v>NA</v>
          </cell>
          <cell r="DB63">
            <v>48.4234158185442</v>
          </cell>
          <cell r="DC63">
            <v>203.360266953642</v>
          </cell>
          <cell r="DD63">
            <v>207.751891600453</v>
          </cell>
          <cell r="DE63">
            <v>45.1530683889685</v>
          </cell>
          <cell r="DF63">
            <v>185.177331786575</v>
          </cell>
          <cell r="DG63">
            <v>195.030505138842</v>
          </cell>
          <cell r="DH63" t="str">
            <v>NA</v>
          </cell>
          <cell r="DI63" t="str">
            <v>NA</v>
          </cell>
          <cell r="DJ63" t="str">
            <v>NA</v>
          </cell>
          <cell r="DK63">
            <v>0.215215181415754</v>
          </cell>
          <cell r="DL63">
            <v>0.902896824592048</v>
          </cell>
          <cell r="DM63">
            <v>0.920276277073086</v>
          </cell>
          <cell r="DN63">
            <v>0.200360226039962</v>
          </cell>
          <cell r="DO63">
            <v>0.822246022654989</v>
          </cell>
          <cell r="DP63">
            <v>0.864289515424565</v>
          </cell>
          <cell r="DQ63" t="str">
            <v>NA</v>
          </cell>
          <cell r="DR63" t="str">
            <v>NA</v>
          </cell>
          <cell r="DS63" t="str">
            <v>NA</v>
          </cell>
          <cell r="DT63">
            <v>89.9707285730278</v>
          </cell>
          <cell r="DU63">
            <v>72.0673746278087</v>
          </cell>
          <cell r="DV63">
            <v>87.209997371609</v>
          </cell>
          <cell r="DW63">
            <v>67.9041834936704</v>
          </cell>
          <cell r="DX63" t="str">
            <v>NA</v>
          </cell>
          <cell r="DY63" t="str">
            <v>NA</v>
          </cell>
          <cell r="DZ63">
            <v>3.61739115085782</v>
          </cell>
          <cell r="EA63">
            <v>2.74926479637247</v>
          </cell>
          <cell r="EB63">
            <v>3.45235737536426</v>
          </cell>
          <cell r="EC63">
            <v>2.66852832487404</v>
          </cell>
        </row>
        <row r="64">
          <cell r="C64" t="str">
            <v>RU2012-088</v>
          </cell>
          <cell r="D64" t="str">
            <v>M. sacchariflorus</v>
          </cell>
        </row>
        <row r="64">
          <cell r="F64">
            <v>36</v>
          </cell>
        </row>
        <row r="64">
          <cell r="J64" t="str">
            <v>Q47695</v>
          </cell>
          <cell r="K64" t="str">
            <v>wild</v>
          </cell>
        </row>
        <row r="64">
          <cell r="M64" t="str">
            <v>Russia</v>
          </cell>
          <cell r="N64" t="str">
            <v>Jewish Autonomous Oblast</v>
          </cell>
        </row>
        <row r="64">
          <cell r="Q64" t="str">
            <v>E. Sacks, E. Dzyubenko, L. Bagmet, A. Sabitov</v>
          </cell>
          <cell r="R64">
            <v>41166</v>
          </cell>
          <cell r="S64" t="str">
            <v>Slight mound in flat wet area</v>
          </cell>
        </row>
        <row r="64">
          <cell r="V64">
            <v>164</v>
          </cell>
        </row>
        <row r="64">
          <cell r="X64" t="str">
            <v>UI</v>
          </cell>
          <cell r="Y64">
            <v>0</v>
          </cell>
          <cell r="Z64">
            <v>0</v>
          </cell>
          <cell r="AA64">
            <v>41184</v>
          </cell>
          <cell r="AB64">
            <v>41830</v>
          </cell>
          <cell r="AC64">
            <v>6</v>
          </cell>
          <cell r="AD64">
            <v>42094</v>
          </cell>
          <cell r="AE64">
            <v>8</v>
          </cell>
          <cell r="AF64">
            <v>2</v>
          </cell>
        </row>
        <row r="64">
          <cell r="AH64">
            <v>42095</v>
          </cell>
          <cell r="AI64">
            <v>8</v>
          </cell>
        </row>
        <row r="64">
          <cell r="AK64">
            <v>42005</v>
          </cell>
        </row>
        <row r="64">
          <cell r="AN64">
            <v>4</v>
          </cell>
          <cell r="AO64">
            <v>42079</v>
          </cell>
        </row>
        <row r="64">
          <cell r="AR64">
            <v>42086</v>
          </cell>
          <cell r="AS64">
            <v>4</v>
          </cell>
          <cell r="AT64" t="str">
            <v>Y</v>
          </cell>
        </row>
        <row r="64">
          <cell r="AX64" t="str">
            <v>Y</v>
          </cell>
          <cell r="AY64">
            <v>48.36584</v>
          </cell>
          <cell r="AZ64">
            <v>133.1384</v>
          </cell>
          <cell r="BA64">
            <v>49</v>
          </cell>
          <cell r="BB64">
            <v>1.7</v>
          </cell>
          <cell r="BC64">
            <v>4</v>
          </cell>
          <cell r="BD64" t="str">
            <v>2x</v>
          </cell>
          <cell r="BE64">
            <v>4.20525291828794</v>
          </cell>
          <cell r="BF64" t="str">
            <v>Y</v>
          </cell>
          <cell r="BG64">
            <v>41609</v>
          </cell>
          <cell r="BH64" t="str">
            <v>AU</v>
          </cell>
        </row>
        <row r="64">
          <cell r="BL64" t="str">
            <v>N</v>
          </cell>
          <cell r="BM64">
            <v>7</v>
          </cell>
          <cell r="BN64">
            <v>4</v>
          </cell>
          <cell r="BO64" t="str">
            <v>Korea/NE China/Russia diploids</v>
          </cell>
          <cell r="BP64">
            <v>2</v>
          </cell>
          <cell r="BQ64" t="str">
            <v>Korea/NE China/Russia diploids</v>
          </cell>
          <cell r="BR64">
            <v>0.008</v>
          </cell>
          <cell r="BS64">
            <v>0.022</v>
          </cell>
          <cell r="BT64">
            <v>0</v>
          </cell>
          <cell r="BU64">
            <v>0.923</v>
          </cell>
          <cell r="BV64">
            <v>0.022</v>
          </cell>
          <cell r="BW64">
            <v>0.021</v>
          </cell>
          <cell r="BX64">
            <v>0.004</v>
          </cell>
          <cell r="BY64">
            <v>296</v>
          </cell>
          <cell r="BZ64">
            <v>307</v>
          </cell>
          <cell r="CA64">
            <v>267</v>
          </cell>
          <cell r="CB64">
            <v>284</v>
          </cell>
          <cell r="CC64">
            <v>248</v>
          </cell>
          <cell r="CD64">
            <v>193</v>
          </cell>
          <cell r="CE64">
            <v>214</v>
          </cell>
          <cell r="CF64">
            <v>223</v>
          </cell>
          <cell r="CG64">
            <v>226</v>
          </cell>
          <cell r="CH64">
            <v>259</v>
          </cell>
          <cell r="CI64">
            <v>0.124172807397775</v>
          </cell>
          <cell r="CJ64">
            <v>0.147353833971229</v>
          </cell>
          <cell r="CK64" t="str">
            <v>2x</v>
          </cell>
        </row>
        <row r="64">
          <cell r="CM64" t="str">
            <v>Q47695</v>
          </cell>
          <cell r="CN64" t="str">
            <v>Q47695</v>
          </cell>
          <cell r="CO64">
            <v>41830</v>
          </cell>
          <cell r="CP64" t="str">
            <v>Y</v>
          </cell>
          <cell r="CQ64">
            <v>3</v>
          </cell>
          <cell r="CR64">
            <v>3</v>
          </cell>
          <cell r="CS64" t="str">
            <v>SAMN04033253</v>
          </cell>
          <cell r="CT64">
            <v>41830</v>
          </cell>
          <cell r="CU64" t="str">
            <v>Y</v>
          </cell>
        </row>
        <row r="64">
          <cell r="CX64" t="str">
            <v>X</v>
          </cell>
          <cell r="CY64" t="str">
            <v>NA</v>
          </cell>
          <cell r="CZ64" t="str">
            <v>NA</v>
          </cell>
          <cell r="DA64" t="str">
            <v>NA</v>
          </cell>
          <cell r="DB64">
            <v>204.052848447332</v>
          </cell>
          <cell r="DC64">
            <v>379.234492126212</v>
          </cell>
          <cell r="DD64">
            <v>587.319737448224</v>
          </cell>
          <cell r="DE64">
            <v>207.488472758024</v>
          </cell>
          <cell r="DF64">
            <v>368.653678608566</v>
          </cell>
          <cell r="DG64">
            <v>592.525340954572</v>
          </cell>
          <cell r="DH64" t="str">
            <v>NA</v>
          </cell>
          <cell r="DI64" t="str">
            <v>NA</v>
          </cell>
          <cell r="DJ64" t="str">
            <v>NA</v>
          </cell>
          <cell r="DK64">
            <v>0.906901548654815</v>
          </cell>
          <cell r="DL64">
            <v>1.68573731843701</v>
          </cell>
          <cell r="DM64">
            <v>2.61059590241247</v>
          </cell>
          <cell r="DN64">
            <v>0.918550878713995</v>
          </cell>
          <cell r="DO64">
            <v>1.63875571500839</v>
          </cell>
          <cell r="DP64">
            <v>2.63383549802318</v>
          </cell>
          <cell r="DQ64" t="str">
            <v>NA</v>
          </cell>
          <cell r="DR64" t="str">
            <v>NA</v>
          </cell>
          <cell r="DS64" t="str">
            <v>NA</v>
          </cell>
          <cell r="DT64">
            <v>118.651505710222</v>
          </cell>
          <cell r="DU64">
            <v>132.002892055843</v>
          </cell>
          <cell r="DV64">
            <v>116.862584133405</v>
          </cell>
          <cell r="DW64">
            <v>128.515993648395</v>
          </cell>
          <cell r="DX64" t="str">
            <v>NA</v>
          </cell>
          <cell r="DY64" t="str">
            <v>NA</v>
          </cell>
          <cell r="DZ64">
            <v>3.24882046216732</v>
          </cell>
          <cell r="EA64">
            <v>2.92806819785145</v>
          </cell>
          <cell r="EB64">
            <v>3.14475318152494</v>
          </cell>
          <cell r="EC64">
            <v>2.84221407682039</v>
          </cell>
        </row>
        <row r="65">
          <cell r="C65" t="str">
            <v>RU2012-091</v>
          </cell>
          <cell r="D65" t="str">
            <v>M. sacchariflorus</v>
          </cell>
        </row>
        <row r="65">
          <cell r="F65">
            <v>37</v>
          </cell>
        </row>
        <row r="65">
          <cell r="J65" t="str">
            <v>Q47696</v>
          </cell>
          <cell r="K65" t="str">
            <v>wild</v>
          </cell>
        </row>
        <row r="65">
          <cell r="M65" t="str">
            <v>Russia</v>
          </cell>
          <cell r="N65" t="str">
            <v>Jewish Autonomous Oblast</v>
          </cell>
        </row>
        <row r="65">
          <cell r="Q65" t="str">
            <v>E. Sacks, E. Dzyubenko, L. Bagmet, A. Sabitov</v>
          </cell>
          <cell r="R65">
            <v>41166</v>
          </cell>
          <cell r="S65" t="str">
            <v>Flat area, dk sandy loam</v>
          </cell>
          <cell r="T65" t="str">
            <v>&gt;500X500</v>
          </cell>
          <cell r="U65" t="str">
            <v>occasional</v>
          </cell>
          <cell r="V65">
            <v>132</v>
          </cell>
        </row>
        <row r="65">
          <cell r="X65" t="str">
            <v>UI</v>
          </cell>
          <cell r="Y65">
            <v>0</v>
          </cell>
          <cell r="Z65">
            <v>0</v>
          </cell>
          <cell r="AA65">
            <v>41184</v>
          </cell>
          <cell r="AB65">
            <v>41830</v>
          </cell>
          <cell r="AC65">
            <v>6</v>
          </cell>
          <cell r="AD65">
            <v>42094</v>
          </cell>
          <cell r="AE65">
            <v>8</v>
          </cell>
          <cell r="AF65">
            <v>6</v>
          </cell>
        </row>
        <row r="65">
          <cell r="AH65">
            <v>42095</v>
          </cell>
          <cell r="AI65">
            <v>8</v>
          </cell>
        </row>
        <row r="65">
          <cell r="AK65">
            <v>42005</v>
          </cell>
        </row>
        <row r="65">
          <cell r="AN65">
            <v>4</v>
          </cell>
          <cell r="AO65">
            <v>42079</v>
          </cell>
        </row>
        <row r="65">
          <cell r="AR65">
            <v>42086</v>
          </cell>
          <cell r="AS65">
            <v>4</v>
          </cell>
          <cell r="AT65" t="str">
            <v>Y</v>
          </cell>
        </row>
        <row r="65">
          <cell r="AX65" t="str">
            <v>Y</v>
          </cell>
          <cell r="AY65">
            <v>48.29384</v>
          </cell>
          <cell r="AZ65">
            <v>133.17572</v>
          </cell>
          <cell r="BA65">
            <v>35</v>
          </cell>
          <cell r="BB65">
            <v>2</v>
          </cell>
          <cell r="BC65">
            <v>4</v>
          </cell>
          <cell r="BD65" t="str">
            <v>2x</v>
          </cell>
          <cell r="BE65">
            <v>4.47674418604651</v>
          </cell>
          <cell r="BF65" t="str">
            <v>Y</v>
          </cell>
          <cell r="BG65">
            <v>41609</v>
          </cell>
          <cell r="BH65" t="str">
            <v>AU</v>
          </cell>
        </row>
        <row r="65">
          <cell r="BL65" t="str">
            <v>N</v>
          </cell>
          <cell r="BM65">
            <v>7</v>
          </cell>
          <cell r="BN65">
            <v>4</v>
          </cell>
          <cell r="BO65" t="str">
            <v>Korea/NE China/Russia diploids</v>
          </cell>
          <cell r="BP65">
            <v>2</v>
          </cell>
          <cell r="BQ65" t="str">
            <v>Korea/NE China/Russia diploids</v>
          </cell>
          <cell r="BR65">
            <v>0.004</v>
          </cell>
          <cell r="BS65">
            <v>0.003</v>
          </cell>
          <cell r="BT65">
            <v>0.001</v>
          </cell>
          <cell r="BU65">
            <v>0.962</v>
          </cell>
          <cell r="BV65">
            <v>0.006</v>
          </cell>
          <cell r="BW65">
            <v>0.022</v>
          </cell>
          <cell r="BX65">
            <v>0.002</v>
          </cell>
          <cell r="BY65">
            <v>296</v>
          </cell>
          <cell r="BZ65">
            <v>307</v>
          </cell>
          <cell r="CA65">
            <v>267</v>
          </cell>
          <cell r="CB65">
            <v>284</v>
          </cell>
          <cell r="CC65">
            <v>248</v>
          </cell>
          <cell r="CD65">
            <v>193</v>
          </cell>
          <cell r="CE65">
            <v>214</v>
          </cell>
          <cell r="CF65">
            <v>223</v>
          </cell>
          <cell r="CG65">
            <v>226</v>
          </cell>
          <cell r="CH65">
            <v>259</v>
          </cell>
          <cell r="CI65">
            <v>0.181303279872851</v>
          </cell>
          <cell r="CJ65">
            <v>0.131375525043239</v>
          </cell>
          <cell r="CK65" t="str">
            <v>unknown</v>
          </cell>
        </row>
        <row r="65">
          <cell r="CM65" t="str">
            <v>Q47696</v>
          </cell>
          <cell r="CN65" t="str">
            <v>Q47696</v>
          </cell>
          <cell r="CO65">
            <v>41830</v>
          </cell>
          <cell r="CP65" t="str">
            <v>Y</v>
          </cell>
          <cell r="CQ65">
            <v>3</v>
          </cell>
          <cell r="CR65">
            <v>3</v>
          </cell>
          <cell r="CS65" t="str">
            <v>SAMN04033254</v>
          </cell>
          <cell r="CT65">
            <v>41830</v>
          </cell>
          <cell r="CU65" t="str">
            <v>Y</v>
          </cell>
        </row>
        <row r="65">
          <cell r="CY65" t="str">
            <v>NA</v>
          </cell>
          <cell r="CZ65" t="str">
            <v>NA</v>
          </cell>
          <cell r="DA65" t="str">
            <v>NA</v>
          </cell>
          <cell r="DB65">
            <v>154.737527989463</v>
          </cell>
          <cell r="DC65">
            <v>463.916153548269</v>
          </cell>
          <cell r="DD65">
            <v>360.887206386554</v>
          </cell>
          <cell r="DE65">
            <v>154.579940308942</v>
          </cell>
          <cell r="DF65">
            <v>444.715300347741</v>
          </cell>
          <cell r="DG65">
            <v>356.872935528346</v>
          </cell>
          <cell r="DH65" t="str">
            <v>NA</v>
          </cell>
          <cell r="DI65" t="str">
            <v>NA</v>
          </cell>
          <cell r="DJ65" t="str">
            <v>NA</v>
          </cell>
          <cell r="DK65">
            <v>0.687722346619839</v>
          </cell>
          <cell r="DL65">
            <v>2.06369879905634</v>
          </cell>
          <cell r="DM65">
            <v>1.60494396577887</v>
          </cell>
          <cell r="DN65">
            <v>0.684365178436378</v>
          </cell>
          <cell r="DO65">
            <v>1.97823269563453</v>
          </cell>
          <cell r="DP65">
            <v>1.5872626269393</v>
          </cell>
          <cell r="DQ65" t="str">
            <v>NA</v>
          </cell>
          <cell r="DR65" t="str">
            <v>NA</v>
          </cell>
          <cell r="DS65" t="str">
            <v>NA</v>
          </cell>
          <cell r="DT65">
            <v>131.341684514527</v>
          </cell>
          <cell r="DU65">
            <v>115.810739489075</v>
          </cell>
          <cell r="DV65">
            <v>129.449464587841</v>
          </cell>
          <cell r="DW65">
            <v>112.335556641164</v>
          </cell>
          <cell r="DX65" t="str">
            <v>NA</v>
          </cell>
          <cell r="DY65" t="str">
            <v>NA</v>
          </cell>
          <cell r="DZ65">
            <v>3.01481310556098</v>
          </cell>
          <cell r="EA65">
            <v>2.93101225143231</v>
          </cell>
          <cell r="EB65">
            <v>2.90289104528272</v>
          </cell>
          <cell r="EC65">
            <v>2.84872191664272</v>
          </cell>
        </row>
        <row r="66">
          <cell r="C66" t="str">
            <v>RU2012-092</v>
          </cell>
          <cell r="D66" t="str">
            <v>M. sacchariflorus</v>
          </cell>
        </row>
        <row r="66">
          <cell r="F66">
            <v>37</v>
          </cell>
        </row>
        <row r="66">
          <cell r="J66" t="str">
            <v>Q47697</v>
          </cell>
          <cell r="K66" t="str">
            <v>wild</v>
          </cell>
        </row>
        <row r="66">
          <cell r="M66" t="str">
            <v>Russia</v>
          </cell>
          <cell r="N66" t="str">
            <v>Jewish Autonomous Oblast</v>
          </cell>
        </row>
        <row r="66">
          <cell r="Q66" t="str">
            <v>E. Sacks, E. Dzyubenko, L. Bagmet, A. Sabitov</v>
          </cell>
          <cell r="R66">
            <v>41166</v>
          </cell>
        </row>
        <row r="66">
          <cell r="V66">
            <v>332</v>
          </cell>
        </row>
        <row r="66">
          <cell r="X66" t="str">
            <v>UI</v>
          </cell>
          <cell r="Y66">
            <v>0</v>
          </cell>
          <cell r="Z66">
            <v>0</v>
          </cell>
          <cell r="AA66">
            <v>41184</v>
          </cell>
          <cell r="AB66">
            <v>41830</v>
          </cell>
          <cell r="AC66">
            <v>6</v>
          </cell>
          <cell r="AD66">
            <v>42094</v>
          </cell>
          <cell r="AE66">
            <v>8</v>
          </cell>
          <cell r="AF66">
            <v>4</v>
          </cell>
        </row>
        <row r="66">
          <cell r="AH66">
            <v>42095</v>
          </cell>
          <cell r="AI66">
            <v>8</v>
          </cell>
        </row>
        <row r="66">
          <cell r="AK66">
            <v>42005</v>
          </cell>
        </row>
        <row r="66">
          <cell r="AN66">
            <v>4</v>
          </cell>
          <cell r="AO66">
            <v>42079</v>
          </cell>
        </row>
        <row r="66">
          <cell r="AR66">
            <v>42086</v>
          </cell>
          <cell r="AS66">
            <v>4</v>
          </cell>
          <cell r="AT66" t="str">
            <v>Y</v>
          </cell>
          <cell r="AU66">
            <v>42076</v>
          </cell>
        </row>
        <row r="66">
          <cell r="AW66">
            <v>4</v>
          </cell>
          <cell r="AX66" t="str">
            <v>Y</v>
          </cell>
          <cell r="AY66">
            <v>48.29395</v>
          </cell>
          <cell r="AZ66">
            <v>133.17581</v>
          </cell>
          <cell r="BA66">
            <v>38</v>
          </cell>
          <cell r="BB66">
            <v>2.57</v>
          </cell>
          <cell r="BC66">
            <v>4</v>
          </cell>
          <cell r="BD66" t="str">
            <v>2x</v>
          </cell>
          <cell r="BE66">
            <v>4.28813559322034</v>
          </cell>
          <cell r="BF66" t="str">
            <v>Y</v>
          </cell>
          <cell r="BG66">
            <v>41609</v>
          </cell>
          <cell r="BH66" t="str">
            <v>AU</v>
          </cell>
        </row>
        <row r="66">
          <cell r="BL66" t="str">
            <v>N</v>
          </cell>
          <cell r="BM66">
            <v>7</v>
          </cell>
          <cell r="BN66">
            <v>4</v>
          </cell>
          <cell r="BO66" t="str">
            <v>Korea/NE China/Russia diploids</v>
          </cell>
          <cell r="BP66">
            <v>2</v>
          </cell>
          <cell r="BQ66" t="str">
            <v>Korea/NE China/Russia diploids</v>
          </cell>
          <cell r="BR66">
            <v>0.009</v>
          </cell>
          <cell r="BS66">
            <v>0.023</v>
          </cell>
          <cell r="BT66">
            <v>0.002</v>
          </cell>
          <cell r="BU66">
            <v>0.882</v>
          </cell>
          <cell r="BV66">
            <v>0.034</v>
          </cell>
          <cell r="BW66">
            <v>0.023</v>
          </cell>
          <cell r="BX66">
            <v>0.027</v>
          </cell>
          <cell r="BY66">
            <v>296</v>
          </cell>
          <cell r="BZ66">
            <v>307</v>
          </cell>
          <cell r="CA66">
            <v>267</v>
          </cell>
          <cell r="CB66">
            <v>285</v>
          </cell>
          <cell r="CC66">
            <v>248</v>
          </cell>
          <cell r="CD66">
            <v>193</v>
          </cell>
          <cell r="CE66">
            <v>214</v>
          </cell>
          <cell r="CF66">
            <v>223</v>
          </cell>
          <cell r="CG66">
            <v>226</v>
          </cell>
          <cell r="CH66">
            <v>259</v>
          </cell>
          <cell r="CI66">
            <v>0.101517121803208</v>
          </cell>
          <cell r="CJ66">
            <v>0.148912903640808</v>
          </cell>
          <cell r="CK66" t="str">
            <v>2x</v>
          </cell>
          <cell r="CL66" t="str">
            <v>RU2012-092-4</v>
          </cell>
          <cell r="CM66" t="str">
            <v>Q47697</v>
          </cell>
          <cell r="CN66" t="str">
            <v>Q47697</v>
          </cell>
          <cell r="CO66">
            <v>41830</v>
          </cell>
          <cell r="CP66" t="str">
            <v>Y</v>
          </cell>
          <cell r="CQ66">
            <v>3</v>
          </cell>
          <cell r="CR66">
            <v>3</v>
          </cell>
          <cell r="CS66" t="str">
            <v>SAMN04033255</v>
          </cell>
          <cell r="CT66">
            <v>41830</v>
          </cell>
          <cell r="CU66" t="str">
            <v>Y</v>
          </cell>
          <cell r="CV66" t="str">
            <v>X</v>
          </cell>
          <cell r="CW66" t="str">
            <v>X</v>
          </cell>
          <cell r="CX66" t="str">
            <v>X</v>
          </cell>
          <cell r="CY66">
            <v>18.0700000000005</v>
          </cell>
          <cell r="CZ66">
            <v>923.906944999997</v>
          </cell>
          <cell r="DA66">
            <v>159.290727699998</v>
          </cell>
          <cell r="DB66">
            <v>122.053240432217</v>
          </cell>
          <cell r="DC66">
            <v>360.869984581111</v>
          </cell>
          <cell r="DD66">
            <v>429.748841907691</v>
          </cell>
          <cell r="DE66">
            <v>96.3582916247599</v>
          </cell>
          <cell r="DF66">
            <v>402.135266367123</v>
          </cell>
          <cell r="DG66">
            <v>382.053893468408</v>
          </cell>
          <cell r="DH66">
            <v>0.0803111111111126</v>
          </cell>
          <cell r="DI66">
            <v>4.10625308888889</v>
          </cell>
          <cell r="DJ66">
            <v>0.707958789777775</v>
          </cell>
          <cell r="DK66">
            <v>0.542458846365415</v>
          </cell>
          <cell r="DL66">
            <v>1.60442680995855</v>
          </cell>
          <cell r="DM66">
            <v>1.91041062001588</v>
          </cell>
          <cell r="DN66">
            <v>0.429181860506332</v>
          </cell>
          <cell r="DO66">
            <v>1.78775253757241</v>
          </cell>
          <cell r="DP66">
            <v>1.6983827679117</v>
          </cell>
          <cell r="DQ66">
            <v>84.1999999999999</v>
          </cell>
          <cell r="DR66">
            <v>106.2</v>
          </cell>
          <cell r="DS66">
            <v>70.1999999995334</v>
          </cell>
          <cell r="DT66">
            <v>124.88662609727</v>
          </cell>
          <cell r="DU66">
            <v>147.565811165077</v>
          </cell>
          <cell r="DV66">
            <v>120.047190787591</v>
          </cell>
          <cell r="DW66">
            <v>143.124630893054</v>
          </cell>
          <cell r="DX66">
            <v>2.30000000000001</v>
          </cell>
          <cell r="DY66">
            <v>2.60000000000003</v>
          </cell>
          <cell r="DZ66">
            <v>3.57393295896629</v>
          </cell>
          <cell r="EA66">
            <v>2.8962870439849</v>
          </cell>
          <cell r="EB66">
            <v>3.36629874104171</v>
          </cell>
          <cell r="EC66">
            <v>2.87858690661902</v>
          </cell>
        </row>
        <row r="67">
          <cell r="C67" t="str">
            <v>RU2012-093</v>
          </cell>
          <cell r="D67" t="str">
            <v>M. sacchariflorus</v>
          </cell>
        </row>
        <row r="67">
          <cell r="F67">
            <v>37</v>
          </cell>
        </row>
        <row r="67">
          <cell r="J67" t="str">
            <v>Q47698</v>
          </cell>
          <cell r="K67" t="str">
            <v>wild</v>
          </cell>
        </row>
        <row r="67">
          <cell r="M67" t="str">
            <v>Russia</v>
          </cell>
          <cell r="N67" t="str">
            <v>Jewish Autonomous Oblast</v>
          </cell>
        </row>
        <row r="67">
          <cell r="Q67" t="str">
            <v>E. Sacks, E. Dzyubenko, L. Bagmet, A. Sabitov</v>
          </cell>
          <cell r="R67">
            <v>41166</v>
          </cell>
        </row>
        <row r="67">
          <cell r="V67">
            <v>280</v>
          </cell>
        </row>
        <row r="67">
          <cell r="X67" t="str">
            <v>UI</v>
          </cell>
          <cell r="Y67">
            <v>0</v>
          </cell>
          <cell r="Z67">
            <v>0</v>
          </cell>
          <cell r="AA67">
            <v>41184</v>
          </cell>
          <cell r="AB67">
            <v>41830</v>
          </cell>
          <cell r="AC67">
            <v>6</v>
          </cell>
          <cell r="AD67">
            <v>42094</v>
          </cell>
          <cell r="AE67">
            <v>8</v>
          </cell>
          <cell r="AF67">
            <v>3</v>
          </cell>
        </row>
        <row r="67">
          <cell r="AH67">
            <v>42095</v>
          </cell>
          <cell r="AI67">
            <v>8</v>
          </cell>
        </row>
        <row r="67">
          <cell r="AK67">
            <v>42005</v>
          </cell>
        </row>
        <row r="67">
          <cell r="AN67">
            <v>4</v>
          </cell>
          <cell r="AO67">
            <v>42079</v>
          </cell>
        </row>
        <row r="67">
          <cell r="AR67">
            <v>42086</v>
          </cell>
          <cell r="AS67">
            <v>4</v>
          </cell>
          <cell r="AT67" t="str">
            <v>Y</v>
          </cell>
        </row>
        <row r="67">
          <cell r="AX67" t="str">
            <v>Y</v>
          </cell>
          <cell r="AY67">
            <v>48.294</v>
          </cell>
          <cell r="AZ67">
            <v>133.1758</v>
          </cell>
          <cell r="BA67">
            <v>41</v>
          </cell>
          <cell r="BB67">
            <v>2.16</v>
          </cell>
          <cell r="BC67">
            <v>3</v>
          </cell>
          <cell r="BD67" t="str">
            <v>2x</v>
          </cell>
          <cell r="BE67">
            <v>4.36402753872633</v>
          </cell>
          <cell r="BF67" t="str">
            <v>Y</v>
          </cell>
          <cell r="BG67">
            <v>41609</v>
          </cell>
          <cell r="BH67" t="str">
            <v>AU</v>
          </cell>
        </row>
        <row r="67">
          <cell r="BL67" t="str">
            <v>N</v>
          </cell>
          <cell r="BM67">
            <v>7</v>
          </cell>
          <cell r="BN67">
            <v>4</v>
          </cell>
          <cell r="BO67" t="str">
            <v>Korea/NE China/Russia diploids</v>
          </cell>
          <cell r="BP67">
            <v>2</v>
          </cell>
          <cell r="BQ67" t="str">
            <v>Korea/NE China/Russia diploids</v>
          </cell>
          <cell r="BR67">
            <v>0.009</v>
          </cell>
          <cell r="BS67">
            <v>0.023</v>
          </cell>
          <cell r="BT67">
            <v>0.002</v>
          </cell>
          <cell r="BU67">
            <v>0.882</v>
          </cell>
          <cell r="BV67">
            <v>0.034</v>
          </cell>
          <cell r="BW67">
            <v>0.023</v>
          </cell>
          <cell r="BX67">
            <v>0.027</v>
          </cell>
          <cell r="BY67">
            <v>296</v>
          </cell>
          <cell r="BZ67">
            <v>307</v>
          </cell>
          <cell r="CA67">
            <v>267</v>
          </cell>
          <cell r="CB67">
            <v>285</v>
          </cell>
          <cell r="CC67">
            <v>248</v>
          </cell>
          <cell r="CD67">
            <v>193</v>
          </cell>
          <cell r="CE67">
            <v>214</v>
          </cell>
          <cell r="CF67">
            <v>223</v>
          </cell>
          <cell r="CG67">
            <v>226</v>
          </cell>
          <cell r="CH67">
            <v>259</v>
          </cell>
          <cell r="CI67">
            <v>0.101517121803208</v>
          </cell>
          <cell r="CJ67">
            <v>0.148912903640808</v>
          </cell>
          <cell r="CK67" t="str">
            <v>2x</v>
          </cell>
          <cell r="CL67" t="str">
            <v>RU2012-092-4</v>
          </cell>
          <cell r="CM67" t="str">
            <v>Q47698</v>
          </cell>
          <cell r="CN67" t="str">
            <v>Q47698</v>
          </cell>
          <cell r="CO67">
            <v>41830</v>
          </cell>
          <cell r="CP67" t="str">
            <v>Y</v>
          </cell>
          <cell r="CQ67">
            <v>3</v>
          </cell>
          <cell r="CR67">
            <v>3</v>
          </cell>
          <cell r="CS67" t="str">
            <v>SAMN04033256</v>
          </cell>
          <cell r="CT67">
            <v>41830</v>
          </cell>
          <cell r="CU67" t="str">
            <v>Y</v>
          </cell>
        </row>
        <row r="67">
          <cell r="CY67" t="str">
            <v>NA</v>
          </cell>
          <cell r="CZ67" t="str">
            <v>NA</v>
          </cell>
          <cell r="DA67" t="str">
            <v>NA</v>
          </cell>
          <cell r="DB67">
            <v>126.890144091827</v>
          </cell>
          <cell r="DC67">
            <v>356.17274644201</v>
          </cell>
          <cell r="DD67">
            <v>408.765070899952</v>
          </cell>
          <cell r="DE67">
            <v>129.241094301247</v>
          </cell>
          <cell r="DF67">
            <v>346.173622386764</v>
          </cell>
          <cell r="DG67">
            <v>412.522355348762</v>
          </cell>
          <cell r="DH67" t="str">
            <v>NA</v>
          </cell>
          <cell r="DI67" t="str">
            <v>NA</v>
          </cell>
          <cell r="DJ67" t="str">
            <v>NA</v>
          </cell>
          <cell r="DK67">
            <v>0.563956195963679</v>
          </cell>
          <cell r="DL67">
            <v>1.58322690824229</v>
          </cell>
          <cell r="DM67">
            <v>1.81694001656334</v>
          </cell>
          <cell r="DN67">
            <v>0.571926417801008</v>
          </cell>
          <cell r="DO67">
            <v>1.5388281181318</v>
          </cell>
          <cell r="DP67">
            <v>1.83371389195052</v>
          </cell>
          <cell r="DQ67" t="str">
            <v>NA</v>
          </cell>
          <cell r="DR67" t="str">
            <v>NA</v>
          </cell>
          <cell r="DS67" t="str">
            <v>NA</v>
          </cell>
          <cell r="DT67">
            <v>145.168703487108</v>
          </cell>
          <cell r="DU67">
            <v>156.372580837952</v>
          </cell>
          <cell r="DV67">
            <v>143.305717178675</v>
          </cell>
          <cell r="DW67">
            <v>152.825431925789</v>
          </cell>
          <cell r="DX67" t="str">
            <v>NA</v>
          </cell>
          <cell r="DY67" t="str">
            <v>NA</v>
          </cell>
          <cell r="DZ67">
            <v>4.30426303393757</v>
          </cell>
          <cell r="EA67">
            <v>3.74671632308721</v>
          </cell>
          <cell r="EB67">
            <v>4.15452317803773</v>
          </cell>
          <cell r="EC67">
            <v>3.63140935216944</v>
          </cell>
        </row>
        <row r="68">
          <cell r="C68" t="str">
            <v>RU2012-094</v>
          </cell>
          <cell r="D68" t="str">
            <v>M. sacchariflorus</v>
          </cell>
        </row>
        <row r="68">
          <cell r="F68">
            <v>37</v>
          </cell>
        </row>
        <row r="68">
          <cell r="J68" t="str">
            <v>Q47699</v>
          </cell>
          <cell r="K68" t="str">
            <v>wild</v>
          </cell>
        </row>
        <row r="68">
          <cell r="M68" t="str">
            <v>Russia</v>
          </cell>
          <cell r="N68" t="str">
            <v>Jewish Autonomous Oblast</v>
          </cell>
        </row>
        <row r="68">
          <cell r="Q68" t="str">
            <v>E. Sacks, E. Dzyubenko, L. Bagmet, A. Sabitov</v>
          </cell>
          <cell r="R68">
            <v>41166</v>
          </cell>
        </row>
        <row r="68">
          <cell r="V68">
            <v>236</v>
          </cell>
        </row>
        <row r="68">
          <cell r="X68" t="str">
            <v>UI</v>
          </cell>
          <cell r="Y68">
            <v>0</v>
          </cell>
          <cell r="Z68">
            <v>0</v>
          </cell>
          <cell r="AA68">
            <v>41184</v>
          </cell>
          <cell r="AB68">
            <v>41830</v>
          </cell>
          <cell r="AC68">
            <v>6</v>
          </cell>
          <cell r="AD68">
            <v>42094</v>
          </cell>
          <cell r="AE68">
            <v>8</v>
          </cell>
          <cell r="AF68">
            <v>0</v>
          </cell>
        </row>
        <row r="68">
          <cell r="AH68">
            <v>42095</v>
          </cell>
          <cell r="AI68">
            <v>8</v>
          </cell>
        </row>
        <row r="68">
          <cell r="AK68">
            <v>42005</v>
          </cell>
        </row>
        <row r="68">
          <cell r="AN68">
            <v>4</v>
          </cell>
          <cell r="AO68">
            <v>42079</v>
          </cell>
        </row>
        <row r="68">
          <cell r="AR68">
            <v>42086</v>
          </cell>
          <cell r="AS68">
            <v>4</v>
          </cell>
        </row>
        <row r="68">
          <cell r="AY68">
            <v>48.29412</v>
          </cell>
          <cell r="AZ68">
            <v>133.17593</v>
          </cell>
          <cell r="BA68">
            <v>44</v>
          </cell>
          <cell r="BB68">
            <v>2.22</v>
          </cell>
          <cell r="BC68">
            <v>3</v>
          </cell>
          <cell r="BD68" t="str">
            <v>2x</v>
          </cell>
          <cell r="BE68">
            <v>4.38135593220339</v>
          </cell>
          <cell r="BF68" t="str">
            <v>Y</v>
          </cell>
          <cell r="BG68">
            <v>41609</v>
          </cell>
          <cell r="BH68" t="str">
            <v>AU</v>
          </cell>
        </row>
        <row r="68">
          <cell r="BL68" t="str">
            <v>N</v>
          </cell>
          <cell r="BM68">
            <v>7</v>
          </cell>
          <cell r="BN68">
            <v>4</v>
          </cell>
          <cell r="BO68" t="str">
            <v>Korea/NE China/Russia diploids</v>
          </cell>
          <cell r="BP68">
            <v>2</v>
          </cell>
          <cell r="BQ68" t="str">
            <v>Korea/NE China/Russia diploids</v>
          </cell>
          <cell r="BR68">
            <v>0.009</v>
          </cell>
          <cell r="BS68">
            <v>0.023</v>
          </cell>
          <cell r="BT68">
            <v>0.002</v>
          </cell>
          <cell r="BU68">
            <v>0.882</v>
          </cell>
          <cell r="BV68">
            <v>0.034</v>
          </cell>
          <cell r="BW68">
            <v>0.023</v>
          </cell>
          <cell r="BX68">
            <v>0.027</v>
          </cell>
          <cell r="BY68">
            <v>296</v>
          </cell>
          <cell r="BZ68">
            <v>307</v>
          </cell>
          <cell r="CA68">
            <v>267</v>
          </cell>
          <cell r="CB68">
            <v>285</v>
          </cell>
          <cell r="CC68">
            <v>248</v>
          </cell>
          <cell r="CD68">
            <v>193</v>
          </cell>
          <cell r="CE68">
            <v>214</v>
          </cell>
          <cell r="CF68">
            <v>223</v>
          </cell>
          <cell r="CG68">
            <v>226</v>
          </cell>
          <cell r="CH68">
            <v>259</v>
          </cell>
          <cell r="CI68">
            <v>0.101517121803208</v>
          </cell>
          <cell r="CJ68">
            <v>0.148912903640808</v>
          </cell>
          <cell r="CK68" t="str">
            <v>2x</v>
          </cell>
          <cell r="CL68" t="str">
            <v>RU2012-092-4</v>
          </cell>
          <cell r="CM68" t="str">
            <v>Q47699</v>
          </cell>
          <cell r="CN68" t="str">
            <v>Q47699</v>
          </cell>
          <cell r="CO68">
            <v>41830</v>
          </cell>
          <cell r="CP68" t="str">
            <v>Y</v>
          </cell>
          <cell r="CQ68">
            <v>3</v>
          </cell>
          <cell r="CR68">
            <v>3</v>
          </cell>
          <cell r="CS68" t="str">
            <v>SAMN04033257</v>
          </cell>
          <cell r="CT68">
            <v>41830</v>
          </cell>
          <cell r="CU68" t="str">
            <v>Y</v>
          </cell>
        </row>
        <row r="68">
          <cell r="CY68" t="str">
            <v>NA</v>
          </cell>
          <cell r="CZ68" t="str">
            <v>NA</v>
          </cell>
          <cell r="DA68" t="str">
            <v>NA</v>
          </cell>
          <cell r="DB68">
            <v>155.126120555966</v>
          </cell>
          <cell r="DC68">
            <v>332.334717637462</v>
          </cell>
          <cell r="DD68">
            <v>358.265358900474</v>
          </cell>
          <cell r="DE68">
            <v>146.777723955276</v>
          </cell>
          <cell r="DF68">
            <v>303.987583568158</v>
          </cell>
          <cell r="DG68">
            <v>337.459876863016</v>
          </cell>
          <cell r="DH68" t="str">
            <v>NA</v>
          </cell>
          <cell r="DI68" t="str">
            <v>NA</v>
          </cell>
          <cell r="DJ68" t="str">
            <v>NA</v>
          </cell>
          <cell r="DK68">
            <v>0.689449424693189</v>
          </cell>
          <cell r="DL68">
            <v>1.47560149548962</v>
          </cell>
          <cell r="DM68">
            <v>1.58728409684028</v>
          </cell>
          <cell r="DN68">
            <v>0.651523401142351</v>
          </cell>
          <cell r="DO68">
            <v>1.34986183695474</v>
          </cell>
          <cell r="DP68">
            <v>1.49570559635125</v>
          </cell>
          <cell r="DQ68" t="str">
            <v>NA</v>
          </cell>
          <cell r="DR68" t="str">
            <v>NA</v>
          </cell>
          <cell r="DS68" t="str">
            <v>NA</v>
          </cell>
          <cell r="DT68">
            <v>125.629070008493</v>
          </cell>
          <cell r="DU68">
            <v>111.455128087555</v>
          </cell>
          <cell r="DV68">
            <v>122.675552504028</v>
          </cell>
          <cell r="DW68">
            <v>107.102186975953</v>
          </cell>
          <cell r="DX68" t="str">
            <v>NA</v>
          </cell>
          <cell r="DY68" t="str">
            <v>NA</v>
          </cell>
          <cell r="DZ68">
            <v>3.95360753878626</v>
          </cell>
          <cell r="EA68">
            <v>2.9672562515301</v>
          </cell>
          <cell r="EB68">
            <v>3.76851084657915</v>
          </cell>
          <cell r="EC68">
            <v>2.87740445917842</v>
          </cell>
        </row>
        <row r="69">
          <cell r="C69" t="str">
            <v>RU2012-095</v>
          </cell>
          <cell r="D69" t="str">
            <v>M. sacchariflorus</v>
          </cell>
        </row>
        <row r="69">
          <cell r="F69">
            <v>37</v>
          </cell>
        </row>
        <row r="69">
          <cell r="J69" t="str">
            <v>Q47700</v>
          </cell>
          <cell r="K69" t="str">
            <v>wild</v>
          </cell>
        </row>
        <row r="69">
          <cell r="M69" t="str">
            <v>Russia</v>
          </cell>
          <cell r="N69" t="str">
            <v>Jewish Autonomous Oblast</v>
          </cell>
        </row>
        <row r="69">
          <cell r="Q69" t="str">
            <v>E. Sacks, E. Dzyubenko, L. Bagmet, A. Sabitov</v>
          </cell>
          <cell r="R69">
            <v>41166</v>
          </cell>
        </row>
        <row r="69">
          <cell r="V69">
            <v>448</v>
          </cell>
        </row>
        <row r="69">
          <cell r="X69" t="str">
            <v>UI</v>
          </cell>
          <cell r="Y69">
            <v>0</v>
          </cell>
          <cell r="Z69">
            <v>0</v>
          </cell>
          <cell r="AA69">
            <v>41184</v>
          </cell>
          <cell r="AB69">
            <v>41830</v>
          </cell>
          <cell r="AC69">
            <v>6</v>
          </cell>
          <cell r="AD69">
            <v>42094</v>
          </cell>
          <cell r="AE69">
            <v>8</v>
          </cell>
          <cell r="AF69">
            <v>4</v>
          </cell>
        </row>
        <row r="69">
          <cell r="AH69">
            <v>42095</v>
          </cell>
          <cell r="AI69">
            <v>8</v>
          </cell>
        </row>
        <row r="69">
          <cell r="AK69">
            <v>42005</v>
          </cell>
        </row>
        <row r="69">
          <cell r="AN69">
            <v>4</v>
          </cell>
          <cell r="AO69">
            <v>42079</v>
          </cell>
        </row>
        <row r="69">
          <cell r="AR69">
            <v>42086</v>
          </cell>
          <cell r="AS69">
            <v>4</v>
          </cell>
        </row>
        <row r="69">
          <cell r="AY69">
            <v>48.2915</v>
          </cell>
          <cell r="AZ69">
            <v>133.17241</v>
          </cell>
          <cell r="BA69">
            <v>45</v>
          </cell>
          <cell r="BB69">
            <v>2.2</v>
          </cell>
          <cell r="BC69">
            <v>3.5</v>
          </cell>
          <cell r="BD69" t="str">
            <v>2x</v>
          </cell>
          <cell r="BE69">
            <v>4.03333333333333</v>
          </cell>
          <cell r="BF69" t="str">
            <v>Y</v>
          </cell>
          <cell r="BG69">
            <v>41609</v>
          </cell>
          <cell r="BH69" t="str">
            <v>AU</v>
          </cell>
        </row>
        <row r="69">
          <cell r="BL69" t="str">
            <v>N</v>
          </cell>
          <cell r="BM69">
            <v>7</v>
          </cell>
          <cell r="BN69">
            <v>4</v>
          </cell>
          <cell r="BO69" t="str">
            <v>Korea/NE China/Russia diploids</v>
          </cell>
          <cell r="BP69">
            <v>2</v>
          </cell>
          <cell r="BQ69" t="str">
            <v>Korea/NE China/Russia diploids</v>
          </cell>
          <cell r="BR69">
            <v>0.006</v>
          </cell>
          <cell r="BS69">
            <v>0.002</v>
          </cell>
          <cell r="BT69">
            <v>0</v>
          </cell>
          <cell r="BU69">
            <v>0.991</v>
          </cell>
          <cell r="BV69">
            <v>0</v>
          </cell>
          <cell r="BW69">
            <v>0</v>
          </cell>
          <cell r="BX69">
            <v>0</v>
          </cell>
          <cell r="BY69">
            <v>296</v>
          </cell>
          <cell r="BZ69">
            <v>307</v>
          </cell>
          <cell r="CA69">
            <v>267</v>
          </cell>
          <cell r="CB69">
            <v>285</v>
          </cell>
          <cell r="CC69">
            <v>248</v>
          </cell>
          <cell r="CD69">
            <v>193</v>
          </cell>
          <cell r="CE69">
            <v>214</v>
          </cell>
          <cell r="CF69">
            <v>223</v>
          </cell>
          <cell r="CG69">
            <v>226</v>
          </cell>
          <cell r="CH69">
            <v>259</v>
          </cell>
          <cell r="CI69">
            <v>0.361710735442855</v>
          </cell>
          <cell r="CJ69">
            <v>0.0897772546178921</v>
          </cell>
          <cell r="CK69" t="str">
            <v>unknown</v>
          </cell>
        </row>
        <row r="69">
          <cell r="CM69" t="str">
            <v>Q47700</v>
          </cell>
          <cell r="CN69" t="str">
            <v>Q47700</v>
          </cell>
          <cell r="CO69">
            <v>41830</v>
          </cell>
          <cell r="CP69" t="str">
            <v>Y</v>
          </cell>
          <cell r="CQ69">
            <v>3</v>
          </cell>
          <cell r="CR69">
            <v>3</v>
          </cell>
          <cell r="CS69" t="str">
            <v>SAMN04033258</v>
          </cell>
          <cell r="CT69">
            <v>41830</v>
          </cell>
          <cell r="CU69" t="str">
            <v>Y</v>
          </cell>
        </row>
        <row r="69">
          <cell r="CY69" t="str">
            <v>NA</v>
          </cell>
          <cell r="CZ69" t="str">
            <v>NA</v>
          </cell>
          <cell r="DA69" t="str">
            <v>NA</v>
          </cell>
          <cell r="DB69">
            <v>24.1756178667831</v>
          </cell>
          <cell r="DC69">
            <v>99.2506883276123</v>
          </cell>
          <cell r="DD69">
            <v>273.312106290617</v>
          </cell>
          <cell r="DE69">
            <v>23.3737616122807</v>
          </cell>
          <cell r="DF69">
            <v>92.5928388196641</v>
          </cell>
          <cell r="DG69">
            <v>264.917995022738</v>
          </cell>
          <cell r="DH69" t="str">
            <v>NA</v>
          </cell>
          <cell r="DI69" t="str">
            <v>NA</v>
          </cell>
          <cell r="DJ69" t="str">
            <v>NA</v>
          </cell>
          <cell r="DK69">
            <v>0.107447190519037</v>
          </cell>
          <cell r="DL69">
            <v>0.441710297399185</v>
          </cell>
          <cell r="DM69">
            <v>1.21566996615288</v>
          </cell>
          <cell r="DN69">
            <v>0.103494076020703</v>
          </cell>
          <cell r="DO69">
            <v>0.412086282047911</v>
          </cell>
          <cell r="DP69">
            <v>1.17857038160742</v>
          </cell>
          <cell r="DQ69" t="str">
            <v>NA</v>
          </cell>
          <cell r="DR69" t="str">
            <v>NA</v>
          </cell>
          <cell r="DS69" t="str">
            <v>NA</v>
          </cell>
          <cell r="DT69">
            <v>122.704548201316</v>
          </cell>
          <cell r="DU69">
            <v>74.611904230977</v>
          </cell>
          <cell r="DV69">
            <v>120.412434600077</v>
          </cell>
          <cell r="DW69">
            <v>71.2886793040772</v>
          </cell>
          <cell r="DX69" t="str">
            <v>NA</v>
          </cell>
          <cell r="DY69" t="str">
            <v>NA</v>
          </cell>
          <cell r="DZ69">
            <v>2.99916612867125</v>
          </cell>
          <cell r="EA69">
            <v>2.35622834998891</v>
          </cell>
          <cell r="EB69">
            <v>2.8879944012984</v>
          </cell>
          <cell r="EC69">
            <v>2.29209088387188</v>
          </cell>
        </row>
        <row r="70">
          <cell r="C70" t="str">
            <v>RU2012-096</v>
          </cell>
          <cell r="D70" t="str">
            <v>M. sacchariflorus</v>
          </cell>
        </row>
        <row r="70">
          <cell r="F70">
            <v>38</v>
          </cell>
        </row>
        <row r="70">
          <cell r="J70" t="str">
            <v>Q47701</v>
          </cell>
          <cell r="K70" t="str">
            <v>wild</v>
          </cell>
        </row>
        <row r="70">
          <cell r="M70" t="str">
            <v>Russia</v>
          </cell>
          <cell r="N70" t="str">
            <v>Jewish Autonomous Oblast</v>
          </cell>
        </row>
        <row r="70">
          <cell r="Q70" t="str">
            <v>E. Sacks, E. Dzyubenko, L. Bagmet, A. Sabitov</v>
          </cell>
          <cell r="R70">
            <v>41167</v>
          </cell>
          <cell r="S70" t="str">
            <v>Clay loam, slight rise in flat area</v>
          </cell>
          <cell r="T70" t="str">
            <v>5X4</v>
          </cell>
          <cell r="U70" t="str">
            <v>rare</v>
          </cell>
          <cell r="V70">
            <v>328</v>
          </cell>
          <cell r="W70" t="str">
            <v>In grass, Artemesia, Rubus, birch nearby, Angrostis, vicia, Salix</v>
          </cell>
          <cell r="X70" t="str">
            <v>UI</v>
          </cell>
          <cell r="Y70">
            <v>0</v>
          </cell>
          <cell r="Z70">
            <v>0</v>
          </cell>
          <cell r="AA70">
            <v>41184</v>
          </cell>
          <cell r="AB70">
            <v>41830</v>
          </cell>
          <cell r="AC70">
            <v>6</v>
          </cell>
          <cell r="AD70">
            <v>42094</v>
          </cell>
          <cell r="AE70">
            <v>8</v>
          </cell>
          <cell r="AF70">
            <v>0</v>
          </cell>
        </row>
        <row r="70">
          <cell r="AH70">
            <v>42095</v>
          </cell>
          <cell r="AI70">
            <v>8</v>
          </cell>
        </row>
        <row r="70">
          <cell r="AK70">
            <v>42005</v>
          </cell>
        </row>
        <row r="70">
          <cell r="AN70">
            <v>4</v>
          </cell>
          <cell r="AO70">
            <v>42079</v>
          </cell>
        </row>
        <row r="70">
          <cell r="AR70">
            <v>42086</v>
          </cell>
          <cell r="AS70">
            <v>4</v>
          </cell>
          <cell r="AT70" t="str">
            <v>Y</v>
          </cell>
          <cell r="AU70">
            <v>42076</v>
          </cell>
        </row>
        <row r="70">
          <cell r="AW70">
            <v>4</v>
          </cell>
          <cell r="AX70" t="str">
            <v>Y</v>
          </cell>
          <cell r="AY70">
            <v>48.73666</v>
          </cell>
          <cell r="AZ70">
            <v>133.02147</v>
          </cell>
          <cell r="BA70">
            <v>55</v>
          </cell>
          <cell r="BB70">
            <v>2.06</v>
          </cell>
          <cell r="BC70">
            <v>4</v>
          </cell>
          <cell r="BD70" t="str">
            <v>2x</v>
          </cell>
          <cell r="BE70">
            <v>4.39646869983949</v>
          </cell>
          <cell r="BF70" t="str">
            <v>Y</v>
          </cell>
          <cell r="BG70">
            <v>41609</v>
          </cell>
          <cell r="BH70" t="str">
            <v>AU</v>
          </cell>
        </row>
        <row r="70">
          <cell r="BL70" t="str">
            <v>N</v>
          </cell>
          <cell r="BM70">
            <v>7</v>
          </cell>
          <cell r="BN70">
            <v>4</v>
          </cell>
          <cell r="BO70" t="str">
            <v>Korea/NE China/Russia diploids</v>
          </cell>
          <cell r="BP70">
            <v>2</v>
          </cell>
          <cell r="BQ70" t="str">
            <v>Korea/NE China/Russia diploids</v>
          </cell>
          <cell r="BR70">
            <v>0.005</v>
          </cell>
          <cell r="BS70">
            <v>0.012</v>
          </cell>
          <cell r="BT70">
            <v>0.001</v>
          </cell>
          <cell r="BU70">
            <v>0.948</v>
          </cell>
          <cell r="BV70">
            <v>0.018</v>
          </cell>
          <cell r="BW70">
            <v>0.009</v>
          </cell>
          <cell r="BX70">
            <v>0.006</v>
          </cell>
          <cell r="BY70">
            <v>296</v>
          </cell>
          <cell r="BZ70">
            <v>307</v>
          </cell>
          <cell r="CA70">
            <v>267</v>
          </cell>
          <cell r="CB70">
            <v>284</v>
          </cell>
          <cell r="CC70">
            <v>248</v>
          </cell>
          <cell r="CD70">
            <v>193</v>
          </cell>
          <cell r="CE70">
            <v>214</v>
          </cell>
          <cell r="CF70">
            <v>223</v>
          </cell>
          <cell r="CG70">
            <v>226</v>
          </cell>
          <cell r="CH70">
            <v>259</v>
          </cell>
          <cell r="CI70">
            <v>0.358734286952753</v>
          </cell>
          <cell r="CJ70">
            <v>0.103420305529269</v>
          </cell>
          <cell r="CK70" t="str">
            <v>unknown</v>
          </cell>
        </row>
        <row r="70">
          <cell r="CM70" t="str">
            <v>Q47701</v>
          </cell>
          <cell r="CN70" t="str">
            <v>Q47701</v>
          </cell>
          <cell r="CO70">
            <v>41830</v>
          </cell>
          <cell r="CP70" t="str">
            <v>Y</v>
          </cell>
          <cell r="CQ70">
            <v>3</v>
          </cell>
          <cell r="CR70">
            <v>3</v>
          </cell>
          <cell r="CS70" t="str">
            <v>SAMN04033259</v>
          </cell>
          <cell r="CT70">
            <v>41830</v>
          </cell>
          <cell r="CU70" t="str">
            <v>Y</v>
          </cell>
        </row>
        <row r="70">
          <cell r="CY70" t="str">
            <v>NA</v>
          </cell>
          <cell r="CZ70" t="str">
            <v>NA</v>
          </cell>
          <cell r="DA70" t="str">
            <v>NA</v>
          </cell>
          <cell r="DB70">
            <v>78.7319567012769</v>
          </cell>
          <cell r="DC70">
            <v>238.071217972401</v>
          </cell>
          <cell r="DD70">
            <v>397.464539738206</v>
          </cell>
          <cell r="DE70">
            <v>80.5799470638451</v>
          </cell>
          <cell r="DF70">
            <v>230.215053529404</v>
          </cell>
          <cell r="DG70">
            <v>399.724085108482</v>
          </cell>
          <cell r="DH70" t="str">
            <v>NA</v>
          </cell>
          <cell r="DI70" t="str">
            <v>NA</v>
          </cell>
          <cell r="DJ70" t="str">
            <v>NA</v>
          </cell>
          <cell r="DK70">
            <v>0.349919807561235</v>
          </cell>
          <cell r="DL70">
            <v>1.05842441114707</v>
          </cell>
          <cell r="DM70">
            <v>1.76687892414926</v>
          </cell>
          <cell r="DN70">
            <v>0.356489790892859</v>
          </cell>
          <cell r="DO70">
            <v>1.02353957280288</v>
          </cell>
          <cell r="DP70">
            <v>1.77702828898262</v>
          </cell>
          <cell r="DQ70" t="str">
            <v>NA</v>
          </cell>
          <cell r="DR70" t="str">
            <v>NA</v>
          </cell>
          <cell r="DS70" t="str">
            <v>NA</v>
          </cell>
          <cell r="DT70">
            <v>105.112906961338</v>
          </cell>
          <cell r="DU70">
            <v>106.110798150289</v>
          </cell>
          <cell r="DV70">
            <v>103.415733727288</v>
          </cell>
          <cell r="DW70">
            <v>102.8834933787</v>
          </cell>
          <cell r="DX70" t="str">
            <v>NA</v>
          </cell>
          <cell r="DY70" t="str">
            <v>NA</v>
          </cell>
          <cell r="DZ70">
            <v>3.52216353977553</v>
          </cell>
          <cell r="EA70">
            <v>2.39660817083912</v>
          </cell>
          <cell r="EB70">
            <v>3.40747709719465</v>
          </cell>
          <cell r="EC70">
            <v>2.33052096738397</v>
          </cell>
        </row>
        <row r="71">
          <cell r="C71" t="str">
            <v>RU2012-097</v>
          </cell>
          <cell r="D71" t="str">
            <v>M. sacchariflorus</v>
          </cell>
        </row>
        <row r="71">
          <cell r="F71">
            <v>38</v>
          </cell>
        </row>
        <row r="71">
          <cell r="J71" t="str">
            <v>Q47702</v>
          </cell>
          <cell r="K71" t="str">
            <v>wild</v>
          </cell>
        </row>
        <row r="71">
          <cell r="M71" t="str">
            <v>Russia</v>
          </cell>
          <cell r="N71" t="str">
            <v>Jewish Autonomous Oblast</v>
          </cell>
        </row>
        <row r="71">
          <cell r="P71" t="str">
            <v>Road out of Birdbidzhano hwy</v>
          </cell>
          <cell r="Q71" t="str">
            <v>E. Sacks, E. Dzyubenko, L. Bagmet, A. Sabitov</v>
          </cell>
          <cell r="R71">
            <v>41167</v>
          </cell>
          <cell r="S71" t="str">
            <v>Lt brown clay loam w/ river rocks may have been brought in for rd</v>
          </cell>
          <cell r="T71" t="str">
            <v>5X5</v>
          </cell>
          <cell r="U71" t="str">
            <v>rare</v>
          </cell>
          <cell r="V71">
            <v>284</v>
          </cell>
          <cell r="W71" t="str">
            <v>Clumpy, by side of road</v>
          </cell>
          <cell r="X71" t="str">
            <v>UI</v>
          </cell>
          <cell r="Y71">
            <v>0</v>
          </cell>
          <cell r="Z71">
            <v>0</v>
          </cell>
          <cell r="AA71">
            <v>41184</v>
          </cell>
          <cell r="AB71">
            <v>41830</v>
          </cell>
          <cell r="AC71">
            <v>6</v>
          </cell>
          <cell r="AD71">
            <v>42094</v>
          </cell>
          <cell r="AE71">
            <v>8</v>
          </cell>
          <cell r="AF71">
            <v>6</v>
          </cell>
        </row>
        <row r="71">
          <cell r="AH71">
            <v>42095</v>
          </cell>
          <cell r="AI71">
            <v>8</v>
          </cell>
        </row>
        <row r="71">
          <cell r="AK71">
            <v>42005</v>
          </cell>
        </row>
        <row r="71">
          <cell r="AN71">
            <v>4</v>
          </cell>
          <cell r="AO71">
            <v>42079</v>
          </cell>
        </row>
        <row r="71">
          <cell r="AR71">
            <v>42086</v>
          </cell>
          <cell r="AS71">
            <v>4</v>
          </cell>
        </row>
        <row r="71">
          <cell r="AY71">
            <v>48.72874</v>
          </cell>
          <cell r="AZ71">
            <v>133.07011</v>
          </cell>
          <cell r="BA71">
            <v>70</v>
          </cell>
          <cell r="BB71">
            <v>2.09</v>
          </cell>
          <cell r="BC71">
            <v>4</v>
          </cell>
          <cell r="BD71" t="str">
            <v>2x</v>
          </cell>
          <cell r="BE71">
            <v>4.44045534150613</v>
          </cell>
          <cell r="BF71" t="str">
            <v>Y</v>
          </cell>
          <cell r="BG71">
            <v>41609</v>
          </cell>
          <cell r="BH71" t="str">
            <v>AU</v>
          </cell>
        </row>
        <row r="71">
          <cell r="BL71" t="str">
            <v>N</v>
          </cell>
          <cell r="BM71">
            <v>7</v>
          </cell>
          <cell r="BN71">
            <v>4</v>
          </cell>
          <cell r="BO71" t="str">
            <v>Korea/NE China/Russia diploids</v>
          </cell>
          <cell r="BP71">
            <v>2</v>
          </cell>
          <cell r="BQ71" t="str">
            <v>Korea/NE China/Russia diploids</v>
          </cell>
          <cell r="BR71">
            <v>0.001</v>
          </cell>
          <cell r="BS71">
            <v>0.03</v>
          </cell>
          <cell r="BT71">
            <v>0.001</v>
          </cell>
          <cell r="BU71">
            <v>0.948</v>
          </cell>
          <cell r="BV71">
            <v>0.002</v>
          </cell>
          <cell r="BW71">
            <v>0.018</v>
          </cell>
          <cell r="BX71">
            <v>0</v>
          </cell>
          <cell r="BY71">
            <v>296</v>
          </cell>
          <cell r="BZ71">
            <v>307</v>
          </cell>
          <cell r="CA71">
            <v>267</v>
          </cell>
          <cell r="CB71">
            <v>284</v>
          </cell>
          <cell r="CC71">
            <v>248</v>
          </cell>
          <cell r="CD71">
            <v>193</v>
          </cell>
          <cell r="CE71">
            <v>214</v>
          </cell>
          <cell r="CF71">
            <v>223</v>
          </cell>
          <cell r="CG71">
            <v>226</v>
          </cell>
          <cell r="CH71">
            <v>259</v>
          </cell>
          <cell r="CI71">
            <v>0.182632567548042</v>
          </cell>
          <cell r="CJ71">
            <v>0.118331270991692</v>
          </cell>
          <cell r="CK71" t="str">
            <v>2x</v>
          </cell>
        </row>
        <row r="71">
          <cell r="CM71" t="str">
            <v>Q47702</v>
          </cell>
          <cell r="CN71" t="str">
            <v>Q47702</v>
          </cell>
          <cell r="CO71">
            <v>41830</v>
          </cell>
          <cell r="CP71" t="str">
            <v>Y</v>
          </cell>
          <cell r="CQ71">
            <v>3</v>
          </cell>
          <cell r="CR71">
            <v>3</v>
          </cell>
          <cell r="CS71" t="str">
            <v>SAMN04033260</v>
          </cell>
          <cell r="CT71">
            <v>41830</v>
          </cell>
          <cell r="CU71" t="str">
            <v>Y</v>
          </cell>
        </row>
        <row r="71">
          <cell r="CY71">
            <v>65.3845932800006</v>
          </cell>
          <cell r="CZ71">
            <v>182.691664100001</v>
          </cell>
          <cell r="DA71">
            <v>137.821633799998</v>
          </cell>
          <cell r="DB71">
            <v>124.889498312</v>
          </cell>
          <cell r="DC71">
            <v>353.730948743787</v>
          </cell>
          <cell r="DD71">
            <v>382.544931090273</v>
          </cell>
          <cell r="DE71">
            <v>97.7833349359337</v>
          </cell>
          <cell r="DF71">
            <v>304.135742969809</v>
          </cell>
          <cell r="DG71">
            <v>290.081677920489</v>
          </cell>
          <cell r="DH71">
            <v>0.290598192355555</v>
          </cell>
          <cell r="DI71">
            <v>0.811962951555558</v>
          </cell>
          <cell r="DJ71">
            <v>0.612540594666661</v>
          </cell>
          <cell r="DK71">
            <v>0.555064436942226</v>
          </cell>
          <cell r="DL71">
            <v>1.57061257789156</v>
          </cell>
          <cell r="DM71">
            <v>1.69488891358437</v>
          </cell>
          <cell r="DN71">
            <v>0.438271083363698</v>
          </cell>
          <cell r="DO71">
            <v>1.35062537704257</v>
          </cell>
          <cell r="DP71">
            <v>1.28630673929613</v>
          </cell>
          <cell r="DQ71">
            <v>130.8</v>
          </cell>
          <cell r="DR71">
            <v>99.9999999999995</v>
          </cell>
          <cell r="DS71">
            <v>67.4999999995968</v>
          </cell>
          <cell r="DT71">
            <v>132.906912021873</v>
          </cell>
          <cell r="DU71">
            <v>156.288200026414</v>
          </cell>
          <cell r="DV71">
            <v>133.225835224555</v>
          </cell>
          <cell r="DW71">
            <v>147.22817324762</v>
          </cell>
          <cell r="DX71">
            <v>2.7</v>
          </cell>
          <cell r="DY71">
            <v>2.60000000000002</v>
          </cell>
          <cell r="DZ71">
            <v>3.95208920078761</v>
          </cell>
          <cell r="EA71">
            <v>2.87988766175556</v>
          </cell>
          <cell r="EB71">
            <v>3.70777368684524</v>
          </cell>
          <cell r="EC71">
            <v>2.90480400495003</v>
          </cell>
        </row>
        <row r="72">
          <cell r="C72" t="str">
            <v>RU2012-098</v>
          </cell>
          <cell r="D72" t="str">
            <v>M. sacchariflorus</v>
          </cell>
        </row>
        <row r="72">
          <cell r="F72">
            <v>39</v>
          </cell>
        </row>
        <row r="72">
          <cell r="J72" t="str">
            <v>Q47703</v>
          </cell>
          <cell r="K72" t="str">
            <v>wild</v>
          </cell>
        </row>
        <row r="72">
          <cell r="M72" t="str">
            <v>Russia</v>
          </cell>
        </row>
        <row r="72">
          <cell r="P72" t="str">
            <v>Near hwy M58outside of Birdbidzhao turnoff</v>
          </cell>
          <cell r="Q72" t="str">
            <v>E. Sacks, E. Dzyubenko, L. Bagmet, A. Sabitov</v>
          </cell>
          <cell r="R72">
            <v>41167</v>
          </cell>
          <cell r="S72" t="str">
            <v>Sandy loam</v>
          </cell>
        </row>
        <row r="72">
          <cell r="U72" t="str">
            <v>frequent</v>
          </cell>
          <cell r="V72">
            <v>60</v>
          </cell>
        </row>
        <row r="72">
          <cell r="X72" t="str">
            <v>UI</v>
          </cell>
          <cell r="Y72">
            <v>0</v>
          </cell>
          <cell r="Z72">
            <v>0</v>
          </cell>
          <cell r="AA72">
            <v>41184</v>
          </cell>
          <cell r="AB72">
            <v>41830</v>
          </cell>
          <cell r="AC72">
            <v>6</v>
          </cell>
          <cell r="AD72">
            <v>42094</v>
          </cell>
          <cell r="AE72">
            <v>8</v>
          </cell>
          <cell r="AF72">
            <v>5</v>
          </cell>
        </row>
        <row r="72">
          <cell r="AH72">
            <v>42095</v>
          </cell>
          <cell r="AI72">
            <v>8</v>
          </cell>
        </row>
        <row r="72">
          <cell r="AK72">
            <v>42005</v>
          </cell>
        </row>
        <row r="72">
          <cell r="AN72">
            <v>4</v>
          </cell>
          <cell r="AO72">
            <v>42079</v>
          </cell>
        </row>
        <row r="72">
          <cell r="AR72">
            <v>42086</v>
          </cell>
          <cell r="AS72">
            <v>4</v>
          </cell>
          <cell r="AT72" t="str">
            <v>Y</v>
          </cell>
        </row>
        <row r="72">
          <cell r="AX72" t="str">
            <v>Y</v>
          </cell>
          <cell r="AY72">
            <v>48.70913</v>
          </cell>
          <cell r="AZ72">
            <v>133.19144</v>
          </cell>
          <cell r="BA72">
            <v>66</v>
          </cell>
          <cell r="BB72">
            <v>2.28</v>
          </cell>
          <cell r="BC72">
            <v>3</v>
          </cell>
          <cell r="BD72" t="str">
            <v>2x</v>
          </cell>
          <cell r="BE72">
            <v>4.39373814041746</v>
          </cell>
          <cell r="BF72" t="str">
            <v>Y</v>
          </cell>
          <cell r="BG72">
            <v>41609</v>
          </cell>
          <cell r="BH72" t="str">
            <v>AU</v>
          </cell>
        </row>
        <row r="72">
          <cell r="BL72" t="str">
            <v>N</v>
          </cell>
          <cell r="BM72">
            <v>7</v>
          </cell>
          <cell r="BN72">
            <v>4</v>
          </cell>
          <cell r="BO72" t="str">
            <v>Korea/NE China/Russia diploids</v>
          </cell>
          <cell r="BP72">
            <v>2</v>
          </cell>
          <cell r="BQ72" t="str">
            <v>Korea/NE China/Russia diploids</v>
          </cell>
          <cell r="BR72">
            <v>0.01</v>
          </cell>
          <cell r="BS72">
            <v>0.001</v>
          </cell>
          <cell r="BT72">
            <v>0.008</v>
          </cell>
          <cell r="BU72">
            <v>0.901</v>
          </cell>
          <cell r="BV72">
            <v>0.025</v>
          </cell>
          <cell r="BW72">
            <v>0.036</v>
          </cell>
          <cell r="BX72">
            <v>0.02</v>
          </cell>
          <cell r="BY72">
            <v>296</v>
          </cell>
          <cell r="BZ72">
            <v>307</v>
          </cell>
          <cell r="CA72">
            <v>266</v>
          </cell>
          <cell r="CB72">
            <v>283</v>
          </cell>
          <cell r="CC72">
            <v>248</v>
          </cell>
          <cell r="CD72">
            <v>193</v>
          </cell>
          <cell r="CE72">
            <v>213</v>
          </cell>
          <cell r="CF72">
            <v>224</v>
          </cell>
          <cell r="CG72">
            <v>226</v>
          </cell>
          <cell r="CH72">
            <v>259</v>
          </cell>
          <cell r="CI72">
            <v>0.229042045947117</v>
          </cell>
          <cell r="CJ72">
            <v>0.149518347764159</v>
          </cell>
          <cell r="CK72" t="str">
            <v>unknown</v>
          </cell>
        </row>
        <row r="72">
          <cell r="CM72" t="str">
            <v>Q47703</v>
          </cell>
          <cell r="CN72" t="str">
            <v>Q47703</v>
          </cell>
          <cell r="CO72">
            <v>41830</v>
          </cell>
          <cell r="CP72" t="str">
            <v>Y</v>
          </cell>
          <cell r="CQ72">
            <v>3</v>
          </cell>
          <cell r="CR72">
            <v>3</v>
          </cell>
          <cell r="CS72" t="str">
            <v>SAMN04033261</v>
          </cell>
          <cell r="CT72">
            <v>41830</v>
          </cell>
          <cell r="CU72" t="str">
            <v>Y</v>
          </cell>
        </row>
        <row r="72">
          <cell r="CX72" t="str">
            <v>X</v>
          </cell>
          <cell r="CY72">
            <v>137.6193507</v>
          </cell>
          <cell r="CZ72">
            <v>280.9529422</v>
          </cell>
          <cell r="DA72">
            <v>292.924216399995</v>
          </cell>
          <cell r="DB72">
            <v>325.220743621591</v>
          </cell>
          <cell r="DC72">
            <v>443.994863772423</v>
          </cell>
          <cell r="DD72">
            <v>507.960035152904</v>
          </cell>
          <cell r="DE72">
            <v>276.342256325532</v>
          </cell>
          <cell r="DF72">
            <v>411.959243379082</v>
          </cell>
          <cell r="DG72">
            <v>452.815085088719</v>
          </cell>
          <cell r="DH72">
            <v>0.611641558666663</v>
          </cell>
          <cell r="DI72">
            <v>1.24867974311112</v>
          </cell>
          <cell r="DJ72">
            <v>1.30188540622222</v>
          </cell>
          <cell r="DK72">
            <v>1.44542552720708</v>
          </cell>
          <cell r="DL72">
            <v>1.97135597594278</v>
          </cell>
          <cell r="DM72">
            <v>2.25263841142432</v>
          </cell>
          <cell r="DN72">
            <v>1.23188424325102</v>
          </cell>
          <cell r="DO72">
            <v>1.82936045734303</v>
          </cell>
          <cell r="DP72">
            <v>2.00895899149302</v>
          </cell>
          <cell r="DQ72">
            <v>144.2</v>
          </cell>
          <cell r="DR72">
            <v>146.6</v>
          </cell>
          <cell r="DS72">
            <v>118.1999999978</v>
          </cell>
          <cell r="DT72">
            <v>139.520961599977</v>
          </cell>
          <cell r="DU72">
            <v>152.79136857729</v>
          </cell>
          <cell r="DV72">
            <v>140.476968127126</v>
          </cell>
          <cell r="DW72">
            <v>153.107513895392</v>
          </cell>
          <cell r="DX72">
            <v>3.10000000000001</v>
          </cell>
          <cell r="DY72">
            <v>2.80000000000003</v>
          </cell>
          <cell r="DZ72">
            <v>4.00860689970447</v>
          </cell>
          <cell r="EA72">
            <v>3.3268178974479</v>
          </cell>
          <cell r="EB72">
            <v>3.87665898733987</v>
          </cell>
          <cell r="EC72">
            <v>3.295191299302</v>
          </cell>
        </row>
        <row r="73">
          <cell r="C73" t="str">
            <v>RU2012-099</v>
          </cell>
          <cell r="D73" t="str">
            <v>M. sacchariflorus</v>
          </cell>
        </row>
        <row r="73">
          <cell r="F73">
            <v>39</v>
          </cell>
        </row>
        <row r="73">
          <cell r="J73" t="str">
            <v>Q47704</v>
          </cell>
          <cell r="K73" t="str">
            <v>wild</v>
          </cell>
        </row>
        <row r="73">
          <cell r="M73" t="str">
            <v>Russia</v>
          </cell>
        </row>
        <row r="73">
          <cell r="Q73" t="str">
            <v>E. Sacks, E. Dzyubenko, L. Bagmet, A. Sabitov</v>
          </cell>
          <cell r="R73">
            <v>41167</v>
          </cell>
        </row>
        <row r="73">
          <cell r="V73">
            <v>92</v>
          </cell>
        </row>
        <row r="73">
          <cell r="X73" t="str">
            <v>UI</v>
          </cell>
          <cell r="Y73">
            <v>0</v>
          </cell>
          <cell r="Z73">
            <v>0</v>
          </cell>
          <cell r="AA73">
            <v>41184</v>
          </cell>
          <cell r="AB73">
            <v>41830</v>
          </cell>
          <cell r="AC73">
            <v>6</v>
          </cell>
          <cell r="AD73">
            <v>42094</v>
          </cell>
          <cell r="AE73">
            <v>8</v>
          </cell>
          <cell r="AF73">
            <v>4</v>
          </cell>
        </row>
        <row r="73">
          <cell r="AH73">
            <v>42095</v>
          </cell>
          <cell r="AI73">
            <v>8</v>
          </cell>
        </row>
        <row r="73">
          <cell r="AK73">
            <v>42005</v>
          </cell>
        </row>
        <row r="73">
          <cell r="AN73">
            <v>4</v>
          </cell>
          <cell r="AO73">
            <v>42079</v>
          </cell>
        </row>
        <row r="73">
          <cell r="AR73">
            <v>42086</v>
          </cell>
          <cell r="AS73">
            <v>4</v>
          </cell>
          <cell r="AT73" t="str">
            <v>Y</v>
          </cell>
          <cell r="AU73">
            <v>42076</v>
          </cell>
        </row>
        <row r="73">
          <cell r="AW73">
            <v>6</v>
          </cell>
          <cell r="AX73" t="str">
            <v>Y</v>
          </cell>
          <cell r="AY73">
            <v>48.70922</v>
          </cell>
          <cell r="AZ73">
            <v>133.19159</v>
          </cell>
          <cell r="BA73">
            <v>67</v>
          </cell>
          <cell r="BB73">
            <v>2.44</v>
          </cell>
          <cell r="BC73">
            <v>4</v>
          </cell>
          <cell r="BD73" t="str">
            <v>2x</v>
          </cell>
          <cell r="BE73">
            <v>4.44444444444445</v>
          </cell>
          <cell r="BF73" t="str">
            <v>Y</v>
          </cell>
          <cell r="BG73">
            <v>41609</v>
          </cell>
          <cell r="BH73" t="str">
            <v>AU</v>
          </cell>
        </row>
        <row r="73">
          <cell r="BL73" t="str">
            <v>N</v>
          </cell>
          <cell r="BM73">
            <v>7</v>
          </cell>
          <cell r="BN73">
            <v>4</v>
          </cell>
          <cell r="BO73" t="str">
            <v>Korea/NE China/Russia diploids</v>
          </cell>
          <cell r="BP73">
            <v>2</v>
          </cell>
          <cell r="BQ73" t="str">
            <v>Korea/NE China/Russia diploids</v>
          </cell>
          <cell r="BR73">
            <v>0.003</v>
          </cell>
          <cell r="BS73">
            <v>0</v>
          </cell>
          <cell r="BT73">
            <v>0</v>
          </cell>
          <cell r="BU73">
            <v>0.995</v>
          </cell>
          <cell r="BV73">
            <v>0.001</v>
          </cell>
          <cell r="BW73">
            <v>0.001</v>
          </cell>
          <cell r="BX73">
            <v>0.001</v>
          </cell>
          <cell r="BY73">
            <v>296</v>
          </cell>
          <cell r="BZ73">
            <v>307</v>
          </cell>
          <cell r="CA73">
            <v>266</v>
          </cell>
          <cell r="CB73">
            <v>283</v>
          </cell>
          <cell r="CC73">
            <v>248</v>
          </cell>
          <cell r="CD73">
            <v>193</v>
          </cell>
          <cell r="CE73">
            <v>213</v>
          </cell>
          <cell r="CF73">
            <v>224</v>
          </cell>
          <cell r="CG73">
            <v>226</v>
          </cell>
          <cell r="CH73">
            <v>259</v>
          </cell>
          <cell r="CI73">
            <v>0.236410923276983</v>
          </cell>
          <cell r="CJ73">
            <v>0.108159249167424</v>
          </cell>
          <cell r="CK73" t="str">
            <v>2x</v>
          </cell>
        </row>
        <row r="73">
          <cell r="CM73" t="str">
            <v>Q47704</v>
          </cell>
          <cell r="CN73" t="str">
            <v>Q47704</v>
          </cell>
          <cell r="CO73">
            <v>41830</v>
          </cell>
          <cell r="CP73" t="str">
            <v>Y</v>
          </cell>
          <cell r="CQ73">
            <v>3</v>
          </cell>
          <cell r="CR73">
            <v>3</v>
          </cell>
          <cell r="CS73" t="str">
            <v>SAMN04033262</v>
          </cell>
          <cell r="CT73">
            <v>41830</v>
          </cell>
          <cell r="CU73" t="str">
            <v>Y</v>
          </cell>
        </row>
        <row r="73">
          <cell r="CY73" t="str">
            <v>NA</v>
          </cell>
          <cell r="CZ73" t="str">
            <v>NA</v>
          </cell>
          <cell r="DA73" t="str">
            <v>NA</v>
          </cell>
          <cell r="DB73">
            <v>214.955155247996</v>
          </cell>
          <cell r="DC73">
            <v>464.989872275016</v>
          </cell>
          <cell r="DD73">
            <v>552.446241938652</v>
          </cell>
          <cell r="DE73">
            <v>213.531633530622</v>
          </cell>
          <cell r="DF73">
            <v>437.843902435092</v>
          </cell>
          <cell r="DG73">
            <v>536.351056018497</v>
          </cell>
          <cell r="DH73" t="str">
            <v>NA</v>
          </cell>
          <cell r="DI73" t="str">
            <v>NA</v>
          </cell>
          <cell r="DJ73" t="str">
            <v>NA</v>
          </cell>
          <cell r="DK73">
            <v>0.955356245546656</v>
          </cell>
          <cell r="DL73">
            <v>2.06489224994469</v>
          </cell>
          <cell r="DM73">
            <v>2.44937377777835</v>
          </cell>
          <cell r="DN73">
            <v>0.946090893336994</v>
          </cell>
          <cell r="DO73">
            <v>1.94440514039072</v>
          </cell>
          <cell r="DP73">
            <v>2.37861169881213</v>
          </cell>
          <cell r="DQ73" t="str">
            <v>NA</v>
          </cell>
          <cell r="DR73" t="str">
            <v>NA</v>
          </cell>
          <cell r="DS73" t="str">
            <v>NA</v>
          </cell>
          <cell r="DT73">
            <v>144.686658223105</v>
          </cell>
          <cell r="DU73">
            <v>122.315053065304</v>
          </cell>
          <cell r="DV73">
            <v>142.371941845983</v>
          </cell>
          <cell r="DW73">
            <v>117.920744758675</v>
          </cell>
          <cell r="DX73" t="str">
            <v>NA</v>
          </cell>
          <cell r="DY73" t="str">
            <v>NA</v>
          </cell>
          <cell r="DZ73">
            <v>4.04174690448914</v>
          </cell>
          <cell r="EA73">
            <v>3.20190869159541</v>
          </cell>
          <cell r="EB73">
            <v>3.87579623807914</v>
          </cell>
          <cell r="EC73">
            <v>3.10349185460419</v>
          </cell>
        </row>
        <row r="74">
          <cell r="C74" t="str">
            <v>RU2012-100</v>
          </cell>
          <cell r="D74" t="str">
            <v>M. sacchariflorus</v>
          </cell>
        </row>
        <row r="74">
          <cell r="F74">
            <v>39</v>
          </cell>
        </row>
        <row r="74">
          <cell r="J74" t="str">
            <v>Q47705</v>
          </cell>
          <cell r="K74" t="str">
            <v>wild</v>
          </cell>
        </row>
        <row r="74">
          <cell r="M74" t="str">
            <v>Russia</v>
          </cell>
        </row>
        <row r="74">
          <cell r="Q74" t="str">
            <v>E. Sacks, E. Dzyubenko, L. Bagmet, A. Sabitov</v>
          </cell>
          <cell r="R74">
            <v>41167</v>
          </cell>
        </row>
        <row r="74">
          <cell r="V74">
            <v>104</v>
          </cell>
        </row>
        <row r="74">
          <cell r="X74" t="str">
            <v>UI</v>
          </cell>
          <cell r="Y74">
            <v>0</v>
          </cell>
          <cell r="Z74">
            <v>0</v>
          </cell>
          <cell r="AA74">
            <v>41184</v>
          </cell>
          <cell r="AB74">
            <v>41830</v>
          </cell>
          <cell r="AC74">
            <v>6</v>
          </cell>
          <cell r="AD74">
            <v>42094</v>
          </cell>
          <cell r="AE74">
            <v>8</v>
          </cell>
          <cell r="AF74">
            <v>8</v>
          </cell>
        </row>
        <row r="74">
          <cell r="AH74">
            <v>42095</v>
          </cell>
          <cell r="AI74">
            <v>8</v>
          </cell>
        </row>
        <row r="74">
          <cell r="AK74">
            <v>42005</v>
          </cell>
        </row>
        <row r="74">
          <cell r="AN74">
            <v>4</v>
          </cell>
          <cell r="AO74">
            <v>42079</v>
          </cell>
        </row>
        <row r="74">
          <cell r="AR74">
            <v>42086</v>
          </cell>
          <cell r="AS74">
            <v>4</v>
          </cell>
          <cell r="AT74" t="str">
            <v>Y</v>
          </cell>
        </row>
        <row r="74">
          <cell r="AY74">
            <v>48.70947</v>
          </cell>
          <cell r="AZ74">
            <v>133.1916</v>
          </cell>
          <cell r="BA74">
            <v>66</v>
          </cell>
          <cell r="BB74">
            <v>2.12</v>
          </cell>
          <cell r="BC74">
            <v>3</v>
          </cell>
          <cell r="BD74" t="str">
            <v>2x</v>
          </cell>
          <cell r="BE74">
            <v>4.45689655172414</v>
          </cell>
          <cell r="BF74" t="str">
            <v>Y</v>
          </cell>
          <cell r="BG74">
            <v>41609</v>
          </cell>
          <cell r="BH74" t="str">
            <v>AU</v>
          </cell>
        </row>
        <row r="74">
          <cell r="BL74" t="str">
            <v>N</v>
          </cell>
          <cell r="BM74">
            <v>7</v>
          </cell>
          <cell r="BN74">
            <v>4</v>
          </cell>
          <cell r="BO74" t="str">
            <v>Korea/NE China/Russia diploids</v>
          </cell>
          <cell r="BP74">
            <v>2</v>
          </cell>
          <cell r="BQ74" t="str">
            <v>Korea/NE China/Russia diploids</v>
          </cell>
          <cell r="BR74">
            <v>0.004</v>
          </cell>
          <cell r="BS74">
            <v>0</v>
          </cell>
          <cell r="BT74">
            <v>0.001</v>
          </cell>
          <cell r="BU74">
            <v>0.946</v>
          </cell>
          <cell r="BV74">
            <v>0.013</v>
          </cell>
          <cell r="BW74">
            <v>0.024</v>
          </cell>
          <cell r="BX74">
            <v>0.012</v>
          </cell>
          <cell r="BY74">
            <v>296</v>
          </cell>
          <cell r="BZ74">
            <v>307</v>
          </cell>
          <cell r="CA74">
            <v>266</v>
          </cell>
          <cell r="CB74">
            <v>283</v>
          </cell>
          <cell r="CC74">
            <v>248</v>
          </cell>
          <cell r="CD74">
            <v>193</v>
          </cell>
          <cell r="CE74">
            <v>213</v>
          </cell>
          <cell r="CF74">
            <v>224</v>
          </cell>
          <cell r="CG74">
            <v>226</v>
          </cell>
          <cell r="CH74">
            <v>259</v>
          </cell>
          <cell r="CI74">
            <v>0.27917930934836</v>
          </cell>
          <cell r="CJ74">
            <v>0.121953175112251</v>
          </cell>
          <cell r="CK74" t="str">
            <v>unknown</v>
          </cell>
        </row>
        <row r="74">
          <cell r="CM74" t="str">
            <v>Q47705</v>
          </cell>
          <cell r="CN74" t="str">
            <v>Q47705</v>
          </cell>
          <cell r="CO74">
            <v>41830</v>
          </cell>
          <cell r="CP74" t="str">
            <v>Y</v>
          </cell>
          <cell r="CQ74">
            <v>3</v>
          </cell>
          <cell r="CR74">
            <v>3</v>
          </cell>
          <cell r="CS74" t="str">
            <v>SAMN04033263</v>
          </cell>
          <cell r="CT74">
            <v>41830</v>
          </cell>
          <cell r="CU74" t="str">
            <v>Y</v>
          </cell>
        </row>
        <row r="74">
          <cell r="CY74">
            <v>123.0926061</v>
          </cell>
          <cell r="CZ74">
            <v>97.7938212599998</v>
          </cell>
          <cell r="DA74">
            <v>154.090662799999</v>
          </cell>
          <cell r="DB74">
            <v>169.890225882348</v>
          </cell>
          <cell r="DC74">
            <v>470.940910733525</v>
          </cell>
          <cell r="DD74">
            <v>469.834635650309</v>
          </cell>
          <cell r="DE74">
            <v>142.495418015521</v>
          </cell>
          <cell r="DF74">
            <v>342.890179960938</v>
          </cell>
          <cell r="DG74">
            <v>350.714064213049</v>
          </cell>
          <cell r="DH74">
            <v>0.547078249333328</v>
          </cell>
          <cell r="DI74">
            <v>0.434639205599998</v>
          </cell>
          <cell r="DJ74">
            <v>0.684847390222223</v>
          </cell>
          <cell r="DK74">
            <v>0.755067670588217</v>
          </cell>
          <cell r="DL74">
            <v>2.09109769537124</v>
          </cell>
          <cell r="DM74">
            <v>2.08176384473085</v>
          </cell>
          <cell r="DN74">
            <v>0.638283369224746</v>
          </cell>
          <cell r="DO74">
            <v>1.52274318163728</v>
          </cell>
          <cell r="DP74">
            <v>1.55523530003947</v>
          </cell>
          <cell r="DQ74">
            <v>136.2</v>
          </cell>
          <cell r="DR74">
            <v>149.199999999999</v>
          </cell>
          <cell r="DS74">
            <v>145.299999995971</v>
          </cell>
          <cell r="DT74">
            <v>142.874054654799</v>
          </cell>
          <cell r="DU74">
            <v>140.330655184723</v>
          </cell>
          <cell r="DV74">
            <v>142.284827128597</v>
          </cell>
          <cell r="DW74">
            <v>144.486194019222</v>
          </cell>
          <cell r="DX74">
            <v>2.3</v>
          </cell>
          <cell r="DY74">
            <v>2.40000000000002</v>
          </cell>
          <cell r="DZ74">
            <v>4.19240829676269</v>
          </cell>
          <cell r="EA74">
            <v>3.26554476907025</v>
          </cell>
          <cell r="EB74">
            <v>3.7443034156495</v>
          </cell>
          <cell r="EC74">
            <v>3.1582597147128</v>
          </cell>
        </row>
        <row r="75">
          <cell r="C75" t="str">
            <v>RU2012-101</v>
          </cell>
          <cell r="D75" t="str">
            <v>M. sacchariflorus</v>
          </cell>
        </row>
        <row r="75">
          <cell r="F75">
            <v>39</v>
          </cell>
        </row>
        <row r="75">
          <cell r="J75" t="str">
            <v>Q47706</v>
          </cell>
          <cell r="K75" t="str">
            <v>wild</v>
          </cell>
        </row>
        <row r="75">
          <cell r="M75" t="str">
            <v>Russia</v>
          </cell>
        </row>
        <row r="75">
          <cell r="Q75" t="str">
            <v>E. Sacks, E. Dzyubenko, L. Bagmet, A. Sabitov</v>
          </cell>
          <cell r="R75">
            <v>41167</v>
          </cell>
        </row>
        <row r="75">
          <cell r="V75">
            <v>76</v>
          </cell>
        </row>
        <row r="75">
          <cell r="X75" t="str">
            <v>UI</v>
          </cell>
          <cell r="Y75">
            <v>0</v>
          </cell>
          <cell r="Z75">
            <v>0</v>
          </cell>
          <cell r="AA75">
            <v>41184</v>
          </cell>
          <cell r="AB75">
            <v>41830</v>
          </cell>
          <cell r="AC75">
            <v>6</v>
          </cell>
          <cell r="AD75">
            <v>42094</v>
          </cell>
          <cell r="AE75">
            <v>8</v>
          </cell>
          <cell r="AF75">
            <v>7</v>
          </cell>
        </row>
        <row r="75">
          <cell r="AH75">
            <v>42095</v>
          </cell>
          <cell r="AI75">
            <v>8</v>
          </cell>
        </row>
        <row r="75">
          <cell r="AK75">
            <v>42005</v>
          </cell>
        </row>
        <row r="75">
          <cell r="AN75">
            <v>4</v>
          </cell>
          <cell r="AO75">
            <v>42079</v>
          </cell>
        </row>
        <row r="75">
          <cell r="AR75">
            <v>42086</v>
          </cell>
          <cell r="AS75">
            <v>4</v>
          </cell>
          <cell r="AT75" t="str">
            <v>Y</v>
          </cell>
        </row>
        <row r="75">
          <cell r="AY75">
            <v>48.70993</v>
          </cell>
          <cell r="AZ75">
            <v>133.19168</v>
          </cell>
          <cell r="BA75">
            <v>66</v>
          </cell>
          <cell r="BB75">
            <v>2.3</v>
          </cell>
          <cell r="BC75">
            <v>4</v>
          </cell>
          <cell r="BD75" t="str">
            <v>2x</v>
          </cell>
          <cell r="BE75">
            <v>4.40602189781022</v>
          </cell>
          <cell r="BF75" t="str">
            <v>Y</v>
          </cell>
          <cell r="BG75">
            <v>41609</v>
          </cell>
          <cell r="BH75" t="str">
            <v>AU</v>
          </cell>
        </row>
        <row r="75">
          <cell r="BL75" t="str">
            <v>N</v>
          </cell>
          <cell r="BM75">
            <v>7</v>
          </cell>
          <cell r="BN75">
            <v>4</v>
          </cell>
          <cell r="BO75" t="str">
            <v>Korea/NE China/Russia diploids</v>
          </cell>
          <cell r="BP75">
            <v>2</v>
          </cell>
          <cell r="BQ75" t="str">
            <v>Korea/NE China/Russia diploids</v>
          </cell>
          <cell r="BR75">
            <v>0.002</v>
          </cell>
          <cell r="BS75">
            <v>0</v>
          </cell>
          <cell r="BT75">
            <v>0.001</v>
          </cell>
          <cell r="BU75">
            <v>0.987</v>
          </cell>
          <cell r="BV75">
            <v>0.001</v>
          </cell>
          <cell r="BW75">
            <v>0.006</v>
          </cell>
          <cell r="BX75">
            <v>0.003</v>
          </cell>
          <cell r="BY75">
            <v>296</v>
          </cell>
          <cell r="BZ75">
            <v>307</v>
          </cell>
          <cell r="CA75">
            <v>266</v>
          </cell>
          <cell r="CB75">
            <v>283</v>
          </cell>
          <cell r="CC75">
            <v>248</v>
          </cell>
          <cell r="CD75">
            <v>193</v>
          </cell>
          <cell r="CE75">
            <v>213</v>
          </cell>
          <cell r="CF75">
            <v>224</v>
          </cell>
          <cell r="CG75">
            <v>226</v>
          </cell>
          <cell r="CH75">
            <v>259</v>
          </cell>
          <cell r="CI75">
            <v>0.194971824880798</v>
          </cell>
          <cell r="CJ75">
            <v>0.1154426017661</v>
          </cell>
          <cell r="CK75" t="str">
            <v>2x</v>
          </cell>
        </row>
        <row r="75">
          <cell r="CM75" t="str">
            <v>Q47706</v>
          </cell>
          <cell r="CN75" t="str">
            <v>Q47706</v>
          </cell>
          <cell r="CO75">
            <v>41830</v>
          </cell>
          <cell r="CP75" t="str">
            <v>Y</v>
          </cell>
          <cell r="CQ75">
            <v>3</v>
          </cell>
          <cell r="CR75">
            <v>3</v>
          </cell>
          <cell r="CS75" t="str">
            <v>SAMN04033264</v>
          </cell>
          <cell r="CT75">
            <v>41830</v>
          </cell>
          <cell r="CU75" t="str">
            <v>Y</v>
          </cell>
        </row>
        <row r="75">
          <cell r="CY75" t="str">
            <v>NA</v>
          </cell>
          <cell r="CZ75" t="str">
            <v>NA</v>
          </cell>
          <cell r="DA75" t="str">
            <v>NA</v>
          </cell>
          <cell r="DB75">
            <v>146.799786666505</v>
          </cell>
          <cell r="DC75">
            <v>321.766950107633</v>
          </cell>
          <cell r="DD75">
            <v>475.047251758689</v>
          </cell>
          <cell r="DE75">
            <v>138.813784192695</v>
          </cell>
          <cell r="DF75">
            <v>294.235912185566</v>
          </cell>
          <cell r="DG75">
            <v>448.207452146441</v>
          </cell>
          <cell r="DH75" t="str">
            <v>NA</v>
          </cell>
          <cell r="DI75" t="str">
            <v>NA</v>
          </cell>
          <cell r="DJ75" t="str">
            <v>NA</v>
          </cell>
          <cell r="DK75">
            <v>0.652443496295584</v>
          </cell>
          <cell r="DL75">
            <v>1.42867496759269</v>
          </cell>
          <cell r="DM75">
            <v>2.10486724705439</v>
          </cell>
          <cell r="DN75">
            <v>0.616163997764708</v>
          </cell>
          <cell r="DO75">
            <v>1.30655560760087</v>
          </cell>
          <cell r="DP75">
            <v>1.98671901825541</v>
          </cell>
          <cell r="DQ75" t="str">
            <v>NA</v>
          </cell>
          <cell r="DR75" t="str">
            <v>NA</v>
          </cell>
          <cell r="DS75" t="str">
            <v>NA</v>
          </cell>
          <cell r="DT75">
            <v>140.514860314565</v>
          </cell>
          <cell r="DU75">
            <v>118.765661210472</v>
          </cell>
          <cell r="DV75">
            <v>137.493832874526</v>
          </cell>
          <cell r="DW75">
            <v>114.384490512222</v>
          </cell>
          <cell r="DX75" t="str">
            <v>NA</v>
          </cell>
          <cell r="DY75" t="str">
            <v>NA</v>
          </cell>
          <cell r="DZ75">
            <v>4.21300087910267</v>
          </cell>
          <cell r="EA75">
            <v>3.58341293481236</v>
          </cell>
          <cell r="EB75">
            <v>4.01208285686997</v>
          </cell>
          <cell r="EC75">
            <v>3.47080965485562</v>
          </cell>
        </row>
        <row r="76">
          <cell r="C76" t="str">
            <v>RU2012-102</v>
          </cell>
          <cell r="D76" t="str">
            <v>M. sacchariflorus</v>
          </cell>
        </row>
        <row r="76">
          <cell r="F76">
            <v>39</v>
          </cell>
        </row>
        <row r="76">
          <cell r="J76" t="str">
            <v>Q47707</v>
          </cell>
          <cell r="K76" t="str">
            <v>wild</v>
          </cell>
        </row>
        <row r="76">
          <cell r="M76" t="str">
            <v>Russia</v>
          </cell>
        </row>
        <row r="76">
          <cell r="Q76" t="str">
            <v>E. Sacks, E. Dzyubenko, L. Bagmet, A. Sabitov</v>
          </cell>
          <cell r="R76">
            <v>41167</v>
          </cell>
        </row>
        <row r="76">
          <cell r="V76">
            <v>100</v>
          </cell>
        </row>
        <row r="76">
          <cell r="X76" t="str">
            <v>UI</v>
          </cell>
          <cell r="Y76">
            <v>0</v>
          </cell>
          <cell r="Z76">
            <v>0</v>
          </cell>
          <cell r="AA76">
            <v>41184</v>
          </cell>
          <cell r="AB76">
            <v>41830</v>
          </cell>
          <cell r="AC76">
            <v>6</v>
          </cell>
          <cell r="AD76">
            <v>42094</v>
          </cell>
          <cell r="AE76">
            <v>8</v>
          </cell>
          <cell r="AF76">
            <v>3</v>
          </cell>
        </row>
        <row r="76">
          <cell r="AH76">
            <v>42095</v>
          </cell>
          <cell r="AI76">
            <v>8</v>
          </cell>
        </row>
        <row r="76">
          <cell r="AK76">
            <v>42005</v>
          </cell>
        </row>
        <row r="76">
          <cell r="AN76">
            <v>4</v>
          </cell>
          <cell r="AO76">
            <v>42079</v>
          </cell>
        </row>
        <row r="76">
          <cell r="AR76">
            <v>42086</v>
          </cell>
          <cell r="AS76">
            <v>4</v>
          </cell>
          <cell r="AT76" t="str">
            <v>Y</v>
          </cell>
        </row>
        <row r="76">
          <cell r="AX76" t="str">
            <v>Y</v>
          </cell>
          <cell r="AY76">
            <v>48.70965</v>
          </cell>
          <cell r="AZ76">
            <v>133.19217</v>
          </cell>
          <cell r="BA76">
            <v>66</v>
          </cell>
          <cell r="BB76">
            <v>2.17</v>
          </cell>
          <cell r="BC76">
            <v>4</v>
          </cell>
          <cell r="BD76" t="str">
            <v>2x</v>
          </cell>
          <cell r="BE76">
            <v>4.20588235294118</v>
          </cell>
          <cell r="BF76" t="str">
            <v>Y</v>
          </cell>
          <cell r="BG76">
            <v>41609</v>
          </cell>
          <cell r="BH76" t="str">
            <v>AU</v>
          </cell>
        </row>
        <row r="76">
          <cell r="BL76" t="str">
            <v>N</v>
          </cell>
          <cell r="BM76">
            <v>7</v>
          </cell>
          <cell r="BN76">
            <v>4</v>
          </cell>
          <cell r="BO76" t="str">
            <v>Korea/NE China/Russia diploids</v>
          </cell>
          <cell r="BP76">
            <v>2</v>
          </cell>
          <cell r="BQ76" t="str">
            <v>Korea/NE China/Russia diploids</v>
          </cell>
          <cell r="BR76">
            <v>0.005</v>
          </cell>
          <cell r="BS76">
            <v>0</v>
          </cell>
          <cell r="BT76">
            <v>0</v>
          </cell>
          <cell r="BU76">
            <v>0.965</v>
          </cell>
          <cell r="BV76">
            <v>0.004</v>
          </cell>
          <cell r="BW76">
            <v>0.023</v>
          </cell>
          <cell r="BX76">
            <v>0.003</v>
          </cell>
          <cell r="BY76">
            <v>296</v>
          </cell>
          <cell r="BZ76">
            <v>307</v>
          </cell>
          <cell r="CA76">
            <v>266</v>
          </cell>
          <cell r="CB76">
            <v>283</v>
          </cell>
          <cell r="CC76">
            <v>248</v>
          </cell>
          <cell r="CD76">
            <v>193</v>
          </cell>
          <cell r="CE76">
            <v>213</v>
          </cell>
          <cell r="CF76">
            <v>224</v>
          </cell>
          <cell r="CG76">
            <v>226</v>
          </cell>
          <cell r="CH76">
            <v>259</v>
          </cell>
          <cell r="CI76">
            <v>0.300679092616674</v>
          </cell>
          <cell r="CJ76">
            <v>0.118057851239669</v>
          </cell>
          <cell r="CK76" t="str">
            <v>unknown</v>
          </cell>
        </row>
        <row r="76">
          <cell r="CM76" t="str">
            <v>Q47707</v>
          </cell>
          <cell r="CN76" t="str">
            <v>Q47707</v>
          </cell>
          <cell r="CO76">
            <v>41830</v>
          </cell>
          <cell r="CP76" t="str">
            <v>Y</v>
          </cell>
          <cell r="CQ76">
            <v>3</v>
          </cell>
          <cell r="CR76">
            <v>3</v>
          </cell>
          <cell r="CS76" t="str">
            <v>SAMN04033265</v>
          </cell>
          <cell r="CT76">
            <v>41830</v>
          </cell>
          <cell r="CU76" t="str">
            <v>Y</v>
          </cell>
        </row>
        <row r="76">
          <cell r="CY76">
            <v>95.2162591700007</v>
          </cell>
          <cell r="CZ76">
            <v>248.7651077</v>
          </cell>
          <cell r="DA76">
            <v>65.8949481399991</v>
          </cell>
          <cell r="DB76">
            <v>152.806810403165</v>
          </cell>
          <cell r="DC76">
            <v>356.716495809075</v>
          </cell>
          <cell r="DD76">
            <v>677.753706358516</v>
          </cell>
          <cell r="DE76">
            <v>142.900127097535</v>
          </cell>
          <cell r="DF76">
            <v>340.408122273885</v>
          </cell>
          <cell r="DG76">
            <v>509.416304015914</v>
          </cell>
          <cell r="DH76">
            <v>0.423183374088887</v>
          </cell>
          <cell r="DI76">
            <v>1.10562270088889</v>
          </cell>
          <cell r="DJ76">
            <v>0.292866436177777</v>
          </cell>
          <cell r="DK76">
            <v>0.679141379569629</v>
          </cell>
          <cell r="DL76">
            <v>1.58634541930812</v>
          </cell>
          <cell r="DM76">
            <v>3.0133730362614</v>
          </cell>
          <cell r="DN76">
            <v>0.63583771145021</v>
          </cell>
          <cell r="DO76">
            <v>1.51361094822235</v>
          </cell>
          <cell r="DP76">
            <v>2.26491409241554</v>
          </cell>
          <cell r="DQ76">
            <v>125.3</v>
          </cell>
          <cell r="DR76">
            <v>137.5</v>
          </cell>
          <cell r="DS76">
            <v>67.999999999574</v>
          </cell>
          <cell r="DT76">
            <v>144.436744725781</v>
          </cell>
          <cell r="DU76">
            <v>145.938721058097</v>
          </cell>
          <cell r="DV76">
            <v>142.651770875045</v>
          </cell>
          <cell r="DW76">
            <v>145.884783329138</v>
          </cell>
          <cell r="DX76">
            <v>2.2</v>
          </cell>
          <cell r="DY76">
            <v>2.70000000000002</v>
          </cell>
          <cell r="DZ76">
            <v>4.41999750933955</v>
          </cell>
          <cell r="EA76">
            <v>3.51576492758563</v>
          </cell>
          <cell r="EB76">
            <v>4.0354194834679</v>
          </cell>
          <cell r="EC76">
            <v>3.42845629174861</v>
          </cell>
        </row>
        <row r="77">
          <cell r="C77" t="str">
            <v>RU2012-104</v>
          </cell>
          <cell r="D77" t="str">
            <v>M. sacchariflorus</v>
          </cell>
        </row>
        <row r="77">
          <cell r="F77">
            <v>40</v>
          </cell>
        </row>
        <row r="77">
          <cell r="J77" t="str">
            <v>Q47708</v>
          </cell>
          <cell r="K77" t="str">
            <v>wild</v>
          </cell>
        </row>
        <row r="77">
          <cell r="M77" t="str">
            <v>Russia</v>
          </cell>
        </row>
        <row r="77">
          <cell r="Q77" t="str">
            <v>E. Sacks, E. Dzyubenko, L. Bagmet, A. Sabitov</v>
          </cell>
          <cell r="R77">
            <v>41167</v>
          </cell>
        </row>
        <row r="77">
          <cell r="T77" t="str">
            <v>5X10</v>
          </cell>
          <cell r="U77" t="str">
            <v>occasional</v>
          </cell>
          <cell r="V77">
            <v>92</v>
          </cell>
        </row>
        <row r="77">
          <cell r="X77" t="str">
            <v>UI</v>
          </cell>
          <cell r="Y77">
            <v>0</v>
          </cell>
          <cell r="Z77">
            <v>0</v>
          </cell>
          <cell r="AA77">
            <v>41184</v>
          </cell>
          <cell r="AB77">
            <v>41830</v>
          </cell>
          <cell r="AC77">
            <v>6</v>
          </cell>
          <cell r="AD77">
            <v>42094</v>
          </cell>
          <cell r="AE77">
            <v>8</v>
          </cell>
          <cell r="AF77">
            <v>6</v>
          </cell>
        </row>
        <row r="77">
          <cell r="AH77">
            <v>42095</v>
          </cell>
          <cell r="AI77">
            <v>8</v>
          </cell>
        </row>
        <row r="77">
          <cell r="AK77">
            <v>42005</v>
          </cell>
        </row>
        <row r="77">
          <cell r="AN77">
            <v>4</v>
          </cell>
          <cell r="AO77">
            <v>42079</v>
          </cell>
        </row>
        <row r="77">
          <cell r="AR77">
            <v>42086</v>
          </cell>
          <cell r="AS77">
            <v>4</v>
          </cell>
          <cell r="AT77" t="str">
            <v>Y</v>
          </cell>
        </row>
        <row r="77">
          <cell r="AX77" t="str">
            <v>Y</v>
          </cell>
          <cell r="AY77">
            <v>48.59444</v>
          </cell>
          <cell r="AZ77">
            <v>133.63362</v>
          </cell>
          <cell r="BA77">
            <v>49</v>
          </cell>
          <cell r="BB77">
            <v>1.85</v>
          </cell>
          <cell r="BC77">
            <v>2</v>
          </cell>
          <cell r="BD77" t="str">
            <v>2x</v>
          </cell>
          <cell r="BE77">
            <v>4.60204081632653</v>
          </cell>
          <cell r="BF77" t="str">
            <v>Y</v>
          </cell>
          <cell r="BG77">
            <v>41609</v>
          </cell>
          <cell r="BH77" t="str">
            <v>AU</v>
          </cell>
        </row>
        <row r="77">
          <cell r="BL77" t="str">
            <v>N</v>
          </cell>
          <cell r="BM77">
            <v>7</v>
          </cell>
          <cell r="BN77">
            <v>4</v>
          </cell>
          <cell r="BO77" t="str">
            <v>Korea/NE China/Russia diploids</v>
          </cell>
          <cell r="BP77">
            <v>2</v>
          </cell>
          <cell r="BQ77" t="str">
            <v>Korea/NE China/Russia diploids</v>
          </cell>
          <cell r="BR77">
            <v>0.002</v>
          </cell>
          <cell r="BS77">
            <v>0.001</v>
          </cell>
          <cell r="BT77">
            <v>0.001</v>
          </cell>
          <cell r="BU77">
            <v>0.97</v>
          </cell>
          <cell r="BV77">
            <v>0.013</v>
          </cell>
          <cell r="BW77">
            <v>0.011</v>
          </cell>
          <cell r="BX77">
            <v>0.003</v>
          </cell>
          <cell r="BY77">
            <v>296</v>
          </cell>
          <cell r="BZ77">
            <v>307</v>
          </cell>
          <cell r="CA77">
            <v>266</v>
          </cell>
          <cell r="CB77">
            <v>283</v>
          </cell>
          <cell r="CC77">
            <v>248</v>
          </cell>
          <cell r="CD77">
            <v>193</v>
          </cell>
          <cell r="CE77">
            <v>213</v>
          </cell>
          <cell r="CF77">
            <v>224</v>
          </cell>
          <cell r="CG77">
            <v>226</v>
          </cell>
          <cell r="CH77">
            <v>259</v>
          </cell>
          <cell r="CI77">
            <v>0.198901892790059</v>
          </cell>
          <cell r="CJ77">
            <v>0.116766467065868</v>
          </cell>
          <cell r="CK77" t="str">
            <v>2x</v>
          </cell>
        </row>
        <row r="77">
          <cell r="CM77" t="str">
            <v>Q47708</v>
          </cell>
          <cell r="CN77" t="str">
            <v>Q47708</v>
          </cell>
          <cell r="CO77">
            <v>41830</v>
          </cell>
          <cell r="CP77" t="str">
            <v>Y</v>
          </cell>
          <cell r="CQ77">
            <v>4</v>
          </cell>
          <cell r="CR77">
            <v>3</v>
          </cell>
          <cell r="CS77" t="str">
            <v>SAMN04033266</v>
          </cell>
          <cell r="CT77">
            <v>41830</v>
          </cell>
          <cell r="CU77" t="str">
            <v>Y</v>
          </cell>
        </row>
        <row r="77">
          <cell r="CY77">
            <v>27.0000000000006</v>
          </cell>
          <cell r="CZ77">
            <v>8.73000000000004</v>
          </cell>
          <cell r="DA77">
            <v>46.7610921499992</v>
          </cell>
          <cell r="DB77">
            <v>246.29405643005</v>
          </cell>
          <cell r="DC77">
            <v>478.528973269386</v>
          </cell>
          <cell r="DD77">
            <v>591.026880067464</v>
          </cell>
          <cell r="DE77">
            <v>180.536923428541</v>
          </cell>
          <cell r="DF77">
            <v>268.776137501931</v>
          </cell>
          <cell r="DG77">
            <v>383.656345281487</v>
          </cell>
          <cell r="DH77">
            <v>0.12</v>
          </cell>
          <cell r="DI77">
            <v>0.0388000000000003</v>
          </cell>
          <cell r="DJ77">
            <v>0.207827076222221</v>
          </cell>
          <cell r="DK77">
            <v>1.09464025080023</v>
          </cell>
          <cell r="DL77">
            <v>2.12502077597443</v>
          </cell>
          <cell r="DM77">
            <v>2.62047098369772</v>
          </cell>
          <cell r="DN77">
            <v>0.804896785451076</v>
          </cell>
          <cell r="DO77">
            <v>1.19361910823404</v>
          </cell>
          <cell r="DP77">
            <v>1.70187572057147</v>
          </cell>
          <cell r="DQ77">
            <v>110.8</v>
          </cell>
          <cell r="DR77">
            <v>78.4999999999995</v>
          </cell>
          <cell r="DS77">
            <v>110.199999998218</v>
          </cell>
          <cell r="DT77">
            <v>138.160614940698</v>
          </cell>
          <cell r="DU77">
            <v>137.81110071977</v>
          </cell>
          <cell r="DV77">
            <v>134.729344849477</v>
          </cell>
          <cell r="DW77">
            <v>126.699861076656</v>
          </cell>
          <cell r="DX77">
            <v>3.00000000000001</v>
          </cell>
          <cell r="DY77">
            <v>1.80000000000002</v>
          </cell>
          <cell r="DZ77">
            <v>3.80754205707206</v>
          </cell>
          <cell r="EA77">
            <v>2.83452016765411</v>
          </cell>
          <cell r="EB77">
            <v>3.69564343205298</v>
          </cell>
          <cell r="EC77">
            <v>2.63149353973381</v>
          </cell>
        </row>
        <row r="78">
          <cell r="C78" t="str">
            <v>RU2012-105</v>
          </cell>
          <cell r="D78" t="str">
            <v>M. sacchariflorus</v>
          </cell>
        </row>
        <row r="78">
          <cell r="F78">
            <v>40</v>
          </cell>
        </row>
        <row r="78">
          <cell r="J78" t="str">
            <v>Q47709</v>
          </cell>
          <cell r="K78" t="str">
            <v>wild</v>
          </cell>
        </row>
        <row r="78">
          <cell r="M78" t="str">
            <v>Russia</v>
          </cell>
        </row>
        <row r="78">
          <cell r="Q78" t="str">
            <v>E. Sacks, E. Dzyubenko, L. Bagmet, A. Sabitov</v>
          </cell>
          <cell r="R78">
            <v>41167</v>
          </cell>
        </row>
        <row r="78">
          <cell r="U78" t="str">
            <v>occasional</v>
          </cell>
          <cell r="V78">
            <v>36</v>
          </cell>
          <cell r="W78" t="str">
            <v>Being outcompeted by Phragmites</v>
          </cell>
          <cell r="X78" t="str">
            <v>UI</v>
          </cell>
          <cell r="Y78">
            <v>0</v>
          </cell>
          <cell r="Z78">
            <v>0</v>
          </cell>
          <cell r="AA78">
            <v>41184</v>
          </cell>
          <cell r="AB78">
            <v>41830</v>
          </cell>
          <cell r="AC78">
            <v>6</v>
          </cell>
          <cell r="AD78">
            <v>42094</v>
          </cell>
          <cell r="AE78">
            <v>8</v>
          </cell>
          <cell r="AF78">
            <v>4</v>
          </cell>
        </row>
        <row r="78">
          <cell r="AH78">
            <v>42095</v>
          </cell>
          <cell r="AI78">
            <v>8</v>
          </cell>
        </row>
        <row r="78">
          <cell r="AK78">
            <v>42005</v>
          </cell>
        </row>
        <row r="78">
          <cell r="AN78">
            <v>4</v>
          </cell>
          <cell r="AO78">
            <v>42079</v>
          </cell>
        </row>
        <row r="78">
          <cell r="AR78">
            <v>42086</v>
          </cell>
          <cell r="AS78">
            <v>4</v>
          </cell>
          <cell r="AT78" t="str">
            <v>Y</v>
          </cell>
          <cell r="AU78">
            <v>42076</v>
          </cell>
        </row>
        <row r="78">
          <cell r="AW78">
            <v>5</v>
          </cell>
          <cell r="AX78" t="str">
            <v>Y</v>
          </cell>
          <cell r="AY78">
            <v>48.59678</v>
          </cell>
          <cell r="AZ78">
            <v>133.63899</v>
          </cell>
          <cell r="BA78">
            <v>52</v>
          </cell>
          <cell r="BB78">
            <v>1.91</v>
          </cell>
          <cell r="BC78">
            <v>3</v>
          </cell>
          <cell r="BD78" t="str">
            <v>2x</v>
          </cell>
          <cell r="BE78">
            <v>4.28813559322034</v>
          </cell>
          <cell r="BF78" t="str">
            <v>Y</v>
          </cell>
          <cell r="BG78">
            <v>41609</v>
          </cell>
          <cell r="BH78" t="str">
            <v>AU</v>
          </cell>
        </row>
        <row r="78">
          <cell r="BL78" t="str">
            <v>N</v>
          </cell>
          <cell r="BM78">
            <v>7</v>
          </cell>
          <cell r="BN78">
            <v>4</v>
          </cell>
          <cell r="BO78" t="str">
            <v>Korea/NE China/Russia diploids</v>
          </cell>
          <cell r="BP78">
            <v>2</v>
          </cell>
          <cell r="BQ78" t="str">
            <v>Korea/NE China/Russia diploids</v>
          </cell>
          <cell r="BR78">
            <v>0.005</v>
          </cell>
          <cell r="BS78">
            <v>0.011</v>
          </cell>
          <cell r="BT78">
            <v>0.004</v>
          </cell>
          <cell r="BU78">
            <v>0.94</v>
          </cell>
          <cell r="BV78">
            <v>0.001</v>
          </cell>
          <cell r="BW78">
            <v>0.027</v>
          </cell>
          <cell r="BX78">
            <v>0.011</v>
          </cell>
          <cell r="BY78">
            <v>296</v>
          </cell>
          <cell r="BZ78">
            <v>307</v>
          </cell>
          <cell r="CA78">
            <v>267</v>
          </cell>
          <cell r="CB78">
            <v>284</v>
          </cell>
          <cell r="CC78">
            <v>248</v>
          </cell>
          <cell r="CD78">
            <v>193</v>
          </cell>
          <cell r="CE78">
            <v>214</v>
          </cell>
          <cell r="CF78">
            <v>223</v>
          </cell>
          <cell r="CG78">
            <v>226</v>
          </cell>
          <cell r="CH78">
            <v>259</v>
          </cell>
          <cell r="CI78">
            <v>0.332090738332611</v>
          </cell>
          <cell r="CJ78">
            <v>0.110587115476139</v>
          </cell>
          <cell r="CK78" t="str">
            <v>unknown</v>
          </cell>
        </row>
        <row r="78">
          <cell r="CM78" t="str">
            <v>Q47709</v>
          </cell>
          <cell r="CN78" t="str">
            <v>Q47709</v>
          </cell>
          <cell r="CO78">
            <v>41830</v>
          </cell>
          <cell r="CP78" t="str">
            <v>Y</v>
          </cell>
          <cell r="CQ78">
            <v>3</v>
          </cell>
          <cell r="CR78">
            <v>3</v>
          </cell>
          <cell r="CS78" t="str">
            <v>SAMN04033267</v>
          </cell>
          <cell r="CT78">
            <v>41830</v>
          </cell>
          <cell r="CU78" t="str">
            <v>Y</v>
          </cell>
        </row>
        <row r="78">
          <cell r="CY78" t="str">
            <v>NA</v>
          </cell>
          <cell r="CZ78" t="str">
            <v>NA</v>
          </cell>
          <cell r="DA78" t="str">
            <v>NA</v>
          </cell>
          <cell r="DB78">
            <v>69.026389228826</v>
          </cell>
          <cell r="DC78">
            <v>282.472585918406</v>
          </cell>
          <cell r="DD78">
            <v>329.759140039826</v>
          </cell>
          <cell r="DE78">
            <v>71.0223324127743</v>
          </cell>
          <cell r="DF78">
            <v>274.294359542646</v>
          </cell>
          <cell r="DG78">
            <v>333.039193510569</v>
          </cell>
          <cell r="DH78" t="str">
            <v>NA</v>
          </cell>
          <cell r="DI78" t="str">
            <v>NA</v>
          </cell>
          <cell r="DJ78" t="str">
            <v>NA</v>
          </cell>
          <cell r="DK78">
            <v>0.306783952128118</v>
          </cell>
          <cell r="DL78">
            <v>1.25594100291518</v>
          </cell>
          <cell r="DM78">
            <v>1.46595714342235</v>
          </cell>
          <cell r="DN78">
            <v>0.314120251610703</v>
          </cell>
          <cell r="DO78">
            <v>1.2195896002075</v>
          </cell>
          <cell r="DP78">
            <v>1.48062049598648</v>
          </cell>
          <cell r="DQ78">
            <v>57.2</v>
          </cell>
          <cell r="DR78" t="str">
            <v>NA</v>
          </cell>
          <cell r="DS78" t="str">
            <v>NA</v>
          </cell>
          <cell r="DT78">
            <v>104.913449707388</v>
          </cell>
          <cell r="DU78">
            <v>138.299587424029</v>
          </cell>
          <cell r="DV78">
            <v>99.6839224804243</v>
          </cell>
          <cell r="DW78">
            <v>135.176133985646</v>
          </cell>
          <cell r="DX78">
            <v>1.6</v>
          </cell>
          <cell r="DY78" t="str">
            <v>NA</v>
          </cell>
          <cell r="DZ78">
            <v>3.91147360264306</v>
          </cell>
          <cell r="EA78">
            <v>4.1432777592685</v>
          </cell>
          <cell r="EB78">
            <v>3.46443701063267</v>
          </cell>
          <cell r="EC78">
            <v>4.01624704386618</v>
          </cell>
        </row>
        <row r="79">
          <cell r="C79" t="str">
            <v>RU2012-106</v>
          </cell>
          <cell r="D79" t="str">
            <v>M. sacchariflorus</v>
          </cell>
        </row>
        <row r="79">
          <cell r="F79">
            <v>40</v>
          </cell>
        </row>
        <row r="79">
          <cell r="J79" t="str">
            <v>Q47710</v>
          </cell>
          <cell r="K79" t="str">
            <v>wild</v>
          </cell>
        </row>
        <row r="79">
          <cell r="M79" t="str">
            <v>Russia</v>
          </cell>
        </row>
        <row r="79">
          <cell r="Q79" t="str">
            <v>E. Sacks, E. Dzyubenko, L. Bagmet, A. Sabitov</v>
          </cell>
          <cell r="R79">
            <v>41167</v>
          </cell>
        </row>
        <row r="79">
          <cell r="V79">
            <v>56</v>
          </cell>
        </row>
        <row r="79">
          <cell r="X79" t="str">
            <v>UI</v>
          </cell>
          <cell r="Y79">
            <v>0</v>
          </cell>
          <cell r="Z79">
            <v>0</v>
          </cell>
          <cell r="AA79">
            <v>41184</v>
          </cell>
          <cell r="AB79">
            <v>41830</v>
          </cell>
          <cell r="AC79">
            <v>6</v>
          </cell>
          <cell r="AD79">
            <v>42094</v>
          </cell>
          <cell r="AE79">
            <v>8</v>
          </cell>
          <cell r="AF79">
            <v>4</v>
          </cell>
        </row>
        <row r="79">
          <cell r="AH79">
            <v>42095</v>
          </cell>
          <cell r="AI79">
            <v>8</v>
          </cell>
        </row>
        <row r="79">
          <cell r="AK79">
            <v>42005</v>
          </cell>
        </row>
        <row r="79">
          <cell r="AN79">
            <v>4</v>
          </cell>
          <cell r="AO79">
            <v>42079</v>
          </cell>
        </row>
        <row r="79">
          <cell r="AR79">
            <v>42086</v>
          </cell>
          <cell r="AS79">
            <v>4</v>
          </cell>
          <cell r="AT79" t="str">
            <v>Y</v>
          </cell>
          <cell r="AU79">
            <v>42076</v>
          </cell>
        </row>
        <row r="79">
          <cell r="AW79">
            <v>5</v>
          </cell>
          <cell r="AX79" t="str">
            <v>Y</v>
          </cell>
          <cell r="AY79">
            <v>48.59703</v>
          </cell>
          <cell r="AZ79">
            <v>133.63937</v>
          </cell>
          <cell r="BA79">
            <v>52</v>
          </cell>
          <cell r="BB79">
            <v>1.5</v>
          </cell>
          <cell r="BC79">
            <v>2</v>
          </cell>
          <cell r="BD79" t="str">
            <v>2x</v>
          </cell>
          <cell r="BE79">
            <v>4.32978723404255</v>
          </cell>
          <cell r="BF79" t="str">
            <v>Y</v>
          </cell>
          <cell r="BG79">
            <v>41609</v>
          </cell>
          <cell r="BH79" t="str">
            <v>AU</v>
          </cell>
        </row>
        <row r="79">
          <cell r="BL79" t="str">
            <v>N</v>
          </cell>
          <cell r="BM79">
            <v>7</v>
          </cell>
          <cell r="BN79">
            <v>4</v>
          </cell>
          <cell r="BO79" t="str">
            <v>Korea/NE China/Russia diploids</v>
          </cell>
          <cell r="BP79">
            <v>2</v>
          </cell>
          <cell r="BQ79" t="str">
            <v>Korea/NE China/Russia diploids</v>
          </cell>
          <cell r="BR79">
            <v>0</v>
          </cell>
          <cell r="BS79">
            <v>0.011</v>
          </cell>
          <cell r="BT79">
            <v>0.001</v>
          </cell>
          <cell r="BU79">
            <v>0.985</v>
          </cell>
          <cell r="BV79">
            <v>0.002</v>
          </cell>
          <cell r="BW79">
            <v>0.001</v>
          </cell>
          <cell r="BX79">
            <v>0.001</v>
          </cell>
          <cell r="BY79">
            <v>296</v>
          </cell>
          <cell r="BZ79">
            <v>307</v>
          </cell>
          <cell r="CA79">
            <v>267</v>
          </cell>
          <cell r="CB79">
            <v>284</v>
          </cell>
          <cell r="CC79">
            <v>248</v>
          </cell>
          <cell r="CD79">
            <v>193</v>
          </cell>
          <cell r="CE79">
            <v>214</v>
          </cell>
          <cell r="CF79">
            <v>223</v>
          </cell>
          <cell r="CG79">
            <v>226</v>
          </cell>
          <cell r="CH79">
            <v>259</v>
          </cell>
          <cell r="CI79">
            <v>0.26932524201705</v>
          </cell>
          <cell r="CJ79">
            <v>0.100692109946609</v>
          </cell>
          <cell r="CK79" t="str">
            <v>2x</v>
          </cell>
        </row>
        <row r="79">
          <cell r="CM79" t="str">
            <v>Q47710</v>
          </cell>
          <cell r="CN79" t="str">
            <v>Q47710</v>
          </cell>
          <cell r="CO79">
            <v>41830</v>
          </cell>
          <cell r="CP79" t="str">
            <v>Y</v>
          </cell>
          <cell r="CQ79">
            <v>3</v>
          </cell>
          <cell r="CR79">
            <v>3</v>
          </cell>
          <cell r="CS79" t="str">
            <v>SAMN04033268</v>
          </cell>
          <cell r="CT79">
            <v>41830</v>
          </cell>
          <cell r="CU79" t="str">
            <v>Y</v>
          </cell>
        </row>
        <row r="79">
          <cell r="CY79">
            <v>16.3700000000004</v>
          </cell>
          <cell r="CZ79">
            <v>58.38</v>
          </cell>
          <cell r="DA79">
            <v>104.944220299998</v>
          </cell>
          <cell r="DB79">
            <v>71.6791944870403</v>
          </cell>
          <cell r="DC79">
            <v>214.167532483792</v>
          </cell>
          <cell r="DD79">
            <v>303.681570523872</v>
          </cell>
          <cell r="DE79">
            <v>58.4777964443946</v>
          </cell>
          <cell r="DF79">
            <v>182.363727964301</v>
          </cell>
          <cell r="DG79">
            <v>260.817005505334</v>
          </cell>
          <cell r="DH79">
            <v>0.0727555555555559</v>
          </cell>
          <cell r="DI79">
            <v>0.259466666666668</v>
          </cell>
          <cell r="DJ79">
            <v>0.466418756888887</v>
          </cell>
          <cell r="DK79">
            <v>0.318574197720181</v>
          </cell>
          <cell r="DL79">
            <v>0.950851157070296</v>
          </cell>
          <cell r="DM79">
            <v>1.34683195477253</v>
          </cell>
          <cell r="DN79">
            <v>0.260608063646951</v>
          </cell>
          <cell r="DO79">
            <v>0.809749568557267</v>
          </cell>
          <cell r="DP79">
            <v>1.15713297689248</v>
          </cell>
          <cell r="DQ79">
            <v>99.2000000000002</v>
          </cell>
          <cell r="DR79">
            <v>116</v>
          </cell>
          <cell r="DS79">
            <v>91.9999999989784</v>
          </cell>
          <cell r="DT79">
            <v>114.377185938334</v>
          </cell>
          <cell r="DU79">
            <v>115.635131248936</v>
          </cell>
          <cell r="DV79">
            <v>112.673628069045</v>
          </cell>
          <cell r="DW79">
            <v>116.568539918106</v>
          </cell>
          <cell r="DX79">
            <v>3.00000000000001</v>
          </cell>
          <cell r="DY79">
            <v>2.30000000000002</v>
          </cell>
          <cell r="DZ79">
            <v>3.83608343636425</v>
          </cell>
          <cell r="EA79">
            <v>3.34625126796657</v>
          </cell>
          <cell r="EB79">
            <v>3.72185776304843</v>
          </cell>
          <cell r="EC79">
            <v>3.20395052737356</v>
          </cell>
        </row>
        <row r="80">
          <cell r="C80" t="str">
            <v>RU2012-108</v>
          </cell>
          <cell r="D80" t="str">
            <v>M. sacchariflorus</v>
          </cell>
        </row>
        <row r="80">
          <cell r="F80">
            <v>41</v>
          </cell>
        </row>
        <row r="80">
          <cell r="J80" t="str">
            <v>Q47711</v>
          </cell>
          <cell r="K80" t="str">
            <v>wild</v>
          </cell>
        </row>
        <row r="80">
          <cell r="M80" t="str">
            <v>Russia</v>
          </cell>
        </row>
        <row r="80">
          <cell r="Q80" t="str">
            <v>E. Sacks, E. Dzyubenko, L. Bagmet, A. Sabitov</v>
          </cell>
          <cell r="R80">
            <v>41167</v>
          </cell>
          <cell r="S80" t="str">
            <v>On rise in swampy water, dark loam</v>
          </cell>
          <cell r="T80" t="str">
            <v>&gt;500</v>
          </cell>
          <cell r="U80" t="str">
            <v>abundant</v>
          </cell>
          <cell r="V80">
            <v>196</v>
          </cell>
          <cell r="W80" t="str">
            <v>Very large pop and widely dispersed; mostly leaves have gone brown (dormant)</v>
          </cell>
          <cell r="X80" t="str">
            <v>UI</v>
          </cell>
          <cell r="Y80">
            <v>0</v>
          </cell>
          <cell r="Z80">
            <v>0</v>
          </cell>
          <cell r="AA80">
            <v>41184</v>
          </cell>
          <cell r="AB80">
            <v>41830</v>
          </cell>
          <cell r="AC80">
            <v>6</v>
          </cell>
          <cell r="AD80">
            <v>42094</v>
          </cell>
          <cell r="AE80">
            <v>8</v>
          </cell>
          <cell r="AF80">
            <v>8</v>
          </cell>
        </row>
        <row r="80">
          <cell r="AH80">
            <v>42095</v>
          </cell>
          <cell r="AI80">
            <v>8</v>
          </cell>
        </row>
        <row r="80">
          <cell r="AK80">
            <v>42005</v>
          </cell>
        </row>
        <row r="80">
          <cell r="AN80">
            <v>4</v>
          </cell>
          <cell r="AO80">
            <v>42079</v>
          </cell>
        </row>
        <row r="80">
          <cell r="AR80">
            <v>42086</v>
          </cell>
          <cell r="AS80">
            <v>4</v>
          </cell>
          <cell r="AT80" t="str">
            <v>Y</v>
          </cell>
        </row>
        <row r="80">
          <cell r="AX80" t="str">
            <v>Y</v>
          </cell>
          <cell r="AY80">
            <v>48.58649</v>
          </cell>
          <cell r="AZ80">
            <v>133.93886</v>
          </cell>
          <cell r="BA80">
            <v>43</v>
          </cell>
          <cell r="BB80">
            <v>1.59</v>
          </cell>
          <cell r="BC80">
            <v>3</v>
          </cell>
          <cell r="BD80" t="str">
            <v>2x</v>
          </cell>
          <cell r="BE80">
            <v>4.52995008319468</v>
          </cell>
          <cell r="BF80" t="str">
            <v>Y</v>
          </cell>
          <cell r="BG80">
            <v>41609</v>
          </cell>
          <cell r="BH80" t="str">
            <v>AU</v>
          </cell>
        </row>
        <row r="80">
          <cell r="BL80" t="str">
            <v>N</v>
          </cell>
          <cell r="BM80">
            <v>7</v>
          </cell>
          <cell r="BN80">
            <v>4</v>
          </cell>
          <cell r="BO80" t="str">
            <v>Korea/NE China/Russia diploids</v>
          </cell>
          <cell r="BP80">
            <v>2</v>
          </cell>
          <cell r="BQ80" t="str">
            <v>Korea/NE China/Russia diploids</v>
          </cell>
          <cell r="BR80">
            <v>0.003</v>
          </cell>
          <cell r="BS80">
            <v>0.015</v>
          </cell>
          <cell r="BT80">
            <v>0.003</v>
          </cell>
          <cell r="BU80">
            <v>0.956</v>
          </cell>
          <cell r="BV80">
            <v>0.002</v>
          </cell>
          <cell r="BW80">
            <v>0.015</v>
          </cell>
          <cell r="BX80">
            <v>0.006</v>
          </cell>
          <cell r="BY80">
            <v>296</v>
          </cell>
          <cell r="BZ80">
            <v>307</v>
          </cell>
          <cell r="CA80">
            <v>267</v>
          </cell>
          <cell r="CB80">
            <v>284</v>
          </cell>
          <cell r="CC80">
            <v>248</v>
          </cell>
          <cell r="CD80">
            <v>193</v>
          </cell>
          <cell r="CE80">
            <v>214</v>
          </cell>
          <cell r="CF80">
            <v>223</v>
          </cell>
          <cell r="CG80">
            <v>226</v>
          </cell>
          <cell r="CH80">
            <v>259</v>
          </cell>
          <cell r="CI80">
            <v>0.135760728218466</v>
          </cell>
          <cell r="CJ80">
            <v>0.127963353061156</v>
          </cell>
          <cell r="CK80" t="str">
            <v>2x</v>
          </cell>
        </row>
        <row r="80">
          <cell r="CM80" t="str">
            <v>Q47711</v>
          </cell>
          <cell r="CN80" t="str">
            <v>Q47711</v>
          </cell>
          <cell r="CO80">
            <v>41830</v>
          </cell>
          <cell r="CP80" t="str">
            <v>Y</v>
          </cell>
          <cell r="CQ80">
            <v>3</v>
          </cell>
          <cell r="CR80">
            <v>3</v>
          </cell>
          <cell r="CS80" t="str">
            <v>SAMN04033269</v>
          </cell>
          <cell r="CT80">
            <v>41830</v>
          </cell>
          <cell r="CU80" t="str">
            <v>Y</v>
          </cell>
        </row>
        <row r="80">
          <cell r="CY80">
            <v>29.9300000000008</v>
          </cell>
          <cell r="CZ80">
            <v>313.3754019</v>
          </cell>
          <cell r="DA80">
            <v>492.813448499993</v>
          </cell>
          <cell r="DB80">
            <v>71.3423979411556</v>
          </cell>
          <cell r="DC80">
            <v>240.876758803607</v>
          </cell>
          <cell r="DD80">
            <v>236.259629262362</v>
          </cell>
          <cell r="DE80">
            <v>63.5307439512596</v>
          </cell>
          <cell r="DF80">
            <v>248.397839796295</v>
          </cell>
          <cell r="DG80">
            <v>253.671047107705</v>
          </cell>
          <cell r="DH80">
            <v>0.133022222222222</v>
          </cell>
          <cell r="DI80">
            <v>1.392779564</v>
          </cell>
          <cell r="DJ80">
            <v>2.19028199333332</v>
          </cell>
          <cell r="DK80">
            <v>0.317077324182917</v>
          </cell>
          <cell r="DL80">
            <v>1.07122268138945</v>
          </cell>
          <cell r="DM80">
            <v>1.05048217419907</v>
          </cell>
          <cell r="DN80">
            <v>0.282738209729423</v>
          </cell>
          <cell r="DO80">
            <v>1.10450697596015</v>
          </cell>
          <cell r="DP80">
            <v>1.12787624675395</v>
          </cell>
          <cell r="DQ80">
            <v>99.1000000000001</v>
          </cell>
          <cell r="DR80">
            <v>115.199999999999</v>
          </cell>
          <cell r="DS80">
            <v>102.499999998559</v>
          </cell>
          <cell r="DT80">
            <v>107.990208403113</v>
          </cell>
          <cell r="DU80">
            <v>115.760979007485</v>
          </cell>
          <cell r="DV80">
            <v>107.103311852283</v>
          </cell>
          <cell r="DW80">
            <v>116.809995282933</v>
          </cell>
          <cell r="DX80">
            <v>2</v>
          </cell>
          <cell r="DY80">
            <v>3.00000000000003</v>
          </cell>
          <cell r="DZ80">
            <v>3.76043418525832</v>
          </cell>
          <cell r="EA80">
            <v>2.95865247224059</v>
          </cell>
          <cell r="EB80">
            <v>3.46450113081915</v>
          </cell>
          <cell r="EC80">
            <v>3.00355358663691</v>
          </cell>
        </row>
        <row r="81">
          <cell r="C81" t="str">
            <v>RU2012-109</v>
          </cell>
          <cell r="D81" t="str">
            <v>M. sacchariflorus</v>
          </cell>
        </row>
        <row r="81">
          <cell r="F81">
            <v>41</v>
          </cell>
        </row>
        <row r="81">
          <cell r="J81" t="str">
            <v>Q47712</v>
          </cell>
          <cell r="K81" t="str">
            <v>wild</v>
          </cell>
        </row>
        <row r="81">
          <cell r="M81" t="str">
            <v>Russia</v>
          </cell>
        </row>
        <row r="81">
          <cell r="Q81" t="str">
            <v>E. Sacks, E. Dzyubenko, L. Bagmet, A. Sabitov</v>
          </cell>
          <cell r="R81">
            <v>41167</v>
          </cell>
        </row>
        <row r="81">
          <cell r="V81">
            <v>208</v>
          </cell>
        </row>
        <row r="81">
          <cell r="X81" t="str">
            <v>UI</v>
          </cell>
          <cell r="Y81">
            <v>0</v>
          </cell>
          <cell r="Z81">
            <v>0</v>
          </cell>
          <cell r="AA81">
            <v>41184</v>
          </cell>
          <cell r="AB81">
            <v>41830</v>
          </cell>
          <cell r="AC81">
            <v>6</v>
          </cell>
          <cell r="AD81">
            <v>42094</v>
          </cell>
          <cell r="AE81">
            <v>8</v>
          </cell>
          <cell r="AF81">
            <v>4</v>
          </cell>
        </row>
        <row r="81">
          <cell r="AH81">
            <v>42095</v>
          </cell>
          <cell r="AI81">
            <v>8</v>
          </cell>
        </row>
        <row r="81">
          <cell r="AK81">
            <v>42005</v>
          </cell>
        </row>
        <row r="81">
          <cell r="AN81">
            <v>4</v>
          </cell>
          <cell r="AO81">
            <v>42079</v>
          </cell>
        </row>
        <row r="81">
          <cell r="AR81">
            <v>42086</v>
          </cell>
          <cell r="AS81">
            <v>4</v>
          </cell>
          <cell r="AT81" t="str">
            <v>Y</v>
          </cell>
          <cell r="AU81">
            <v>42076</v>
          </cell>
        </row>
        <row r="81">
          <cell r="AW81">
            <v>4</v>
          </cell>
          <cell r="AX81" t="str">
            <v>Y</v>
          </cell>
          <cell r="AY81">
            <v>48.58658</v>
          </cell>
          <cell r="AZ81">
            <v>133.93906</v>
          </cell>
          <cell r="BA81">
            <v>45</v>
          </cell>
          <cell r="BB81">
            <v>1.65</v>
          </cell>
          <cell r="BC81">
            <v>3</v>
          </cell>
          <cell r="BD81" t="str">
            <v>2x</v>
          </cell>
          <cell r="BE81">
            <v>4.66304347826087</v>
          </cell>
          <cell r="BF81" t="str">
            <v>Y</v>
          </cell>
          <cell r="BG81">
            <v>41609</v>
          </cell>
          <cell r="BH81" t="str">
            <v>AU</v>
          </cell>
        </row>
        <row r="81">
          <cell r="BL81" t="str">
            <v>N</v>
          </cell>
          <cell r="BM81">
            <v>7</v>
          </cell>
          <cell r="BN81">
            <v>4</v>
          </cell>
          <cell r="BO81" t="str">
            <v>Korea/NE China/Russia diploids</v>
          </cell>
          <cell r="BP81">
            <v>2</v>
          </cell>
          <cell r="BQ81" t="str">
            <v>Korea/NE China/Russia diploids</v>
          </cell>
          <cell r="BR81">
            <v>0.001</v>
          </cell>
          <cell r="BS81">
            <v>0.019</v>
          </cell>
          <cell r="BT81">
            <v>0</v>
          </cell>
          <cell r="BU81">
            <v>0.971</v>
          </cell>
          <cell r="BV81">
            <v>0.003</v>
          </cell>
          <cell r="BW81">
            <v>0.004</v>
          </cell>
          <cell r="BX81">
            <v>0.002</v>
          </cell>
          <cell r="BY81">
            <v>296</v>
          </cell>
          <cell r="BZ81">
            <v>307</v>
          </cell>
          <cell r="CA81">
            <v>267</v>
          </cell>
          <cell r="CB81">
            <v>284</v>
          </cell>
          <cell r="CC81">
            <v>248</v>
          </cell>
          <cell r="CD81">
            <v>193</v>
          </cell>
          <cell r="CE81">
            <v>214</v>
          </cell>
          <cell r="CF81">
            <v>223</v>
          </cell>
          <cell r="CG81">
            <v>226</v>
          </cell>
          <cell r="CH81">
            <v>259</v>
          </cell>
          <cell r="CI81">
            <v>0.263401242595001</v>
          </cell>
          <cell r="CJ81">
            <v>0.101176932130247</v>
          </cell>
          <cell r="CK81" t="str">
            <v>2x</v>
          </cell>
        </row>
        <row r="81">
          <cell r="CM81" t="str">
            <v>Q47712</v>
          </cell>
          <cell r="CN81" t="str">
            <v>Q47712</v>
          </cell>
          <cell r="CO81">
            <v>41830</v>
          </cell>
          <cell r="CP81" t="str">
            <v>Y</v>
          </cell>
          <cell r="CQ81">
            <v>3</v>
          </cell>
          <cell r="CR81">
            <v>3</v>
          </cell>
          <cell r="CS81" t="str">
            <v>SAMN04033270</v>
          </cell>
          <cell r="CT81">
            <v>41830</v>
          </cell>
          <cell r="CU81" t="str">
            <v>Y</v>
          </cell>
        </row>
        <row r="81">
          <cell r="CY81">
            <v>13.3600000000004</v>
          </cell>
          <cell r="CZ81">
            <v>181.159785900001</v>
          </cell>
          <cell r="DA81">
            <v>250.273362999996</v>
          </cell>
          <cell r="DB81">
            <v>207.723357992484</v>
          </cell>
          <cell r="DC81">
            <v>520.799869912406</v>
          </cell>
          <cell r="DD81">
            <v>416.481833065688</v>
          </cell>
          <cell r="DE81">
            <v>160.131285346485</v>
          </cell>
          <cell r="DF81">
            <v>459.094715475587</v>
          </cell>
          <cell r="DG81">
            <v>383.946041761273</v>
          </cell>
          <cell r="DH81">
            <v>0.0593777777777778</v>
          </cell>
          <cell r="DI81">
            <v>0.805154604000004</v>
          </cell>
          <cell r="DJ81">
            <v>1.11232605777777</v>
          </cell>
          <cell r="DK81">
            <v>0.923214924411046</v>
          </cell>
          <cell r="DL81">
            <v>2.31610055993361</v>
          </cell>
          <cell r="DM81">
            <v>1.85180927969236</v>
          </cell>
          <cell r="DN81">
            <v>0.712497329420677</v>
          </cell>
          <cell r="DO81">
            <v>2.04138422309695</v>
          </cell>
          <cell r="DP81">
            <v>1.70711658572525</v>
          </cell>
          <cell r="DQ81">
            <v>83.8</v>
          </cell>
          <cell r="DR81">
            <v>110</v>
          </cell>
          <cell r="DS81">
            <v>91.1999999989859</v>
          </cell>
          <cell r="DT81">
            <v>137.523956026224</v>
          </cell>
          <cell r="DU81">
            <v>143.244462755948</v>
          </cell>
          <cell r="DV81">
            <v>131.544843426383</v>
          </cell>
          <cell r="DW81">
            <v>139.797690753353</v>
          </cell>
          <cell r="DX81">
            <v>1.9</v>
          </cell>
          <cell r="DY81">
            <v>2.40000000000002</v>
          </cell>
          <cell r="DZ81">
            <v>3.96774291636993</v>
          </cell>
          <cell r="EA81">
            <v>3.12185146874927</v>
          </cell>
          <cell r="EB81">
            <v>3.60181104480831</v>
          </cell>
          <cell r="EC81">
            <v>3.04634979198508</v>
          </cell>
        </row>
        <row r="82">
          <cell r="C82" t="str">
            <v>RU2012-110</v>
          </cell>
          <cell r="D82" t="str">
            <v>M. sacchariflorus</v>
          </cell>
        </row>
        <row r="82">
          <cell r="F82">
            <v>41</v>
          </cell>
        </row>
        <row r="82">
          <cell r="J82" t="str">
            <v>Q47713</v>
          </cell>
          <cell r="K82" t="str">
            <v>wild</v>
          </cell>
        </row>
        <row r="82">
          <cell r="M82" t="str">
            <v>Russia</v>
          </cell>
        </row>
        <row r="82">
          <cell r="Q82" t="str">
            <v>E. Sacks, E. Dzyubenko, L. Bagmet, A. Sabitov</v>
          </cell>
          <cell r="R82">
            <v>41167</v>
          </cell>
        </row>
        <row r="82">
          <cell r="V82">
            <v>172</v>
          </cell>
        </row>
        <row r="82">
          <cell r="X82" t="str">
            <v>UI</v>
          </cell>
          <cell r="Y82">
            <v>0</v>
          </cell>
          <cell r="Z82">
            <v>0</v>
          </cell>
          <cell r="AA82">
            <v>41184</v>
          </cell>
          <cell r="AB82">
            <v>41830</v>
          </cell>
          <cell r="AC82">
            <v>6</v>
          </cell>
          <cell r="AD82">
            <v>42094</v>
          </cell>
          <cell r="AE82">
            <v>8</v>
          </cell>
          <cell r="AF82">
            <v>3</v>
          </cell>
        </row>
        <row r="82">
          <cell r="AH82">
            <v>42095</v>
          </cell>
          <cell r="AI82">
            <v>8</v>
          </cell>
        </row>
        <row r="82">
          <cell r="AK82">
            <v>42005</v>
          </cell>
        </row>
        <row r="82">
          <cell r="AN82">
            <v>4</v>
          </cell>
          <cell r="AO82">
            <v>42079</v>
          </cell>
        </row>
        <row r="82">
          <cell r="AR82">
            <v>42086</v>
          </cell>
          <cell r="AS82">
            <v>4</v>
          </cell>
          <cell r="AT82" t="str">
            <v>Y</v>
          </cell>
          <cell r="AU82">
            <v>42076</v>
          </cell>
        </row>
        <row r="82">
          <cell r="AW82">
            <v>1</v>
          </cell>
          <cell r="AX82" t="str">
            <v>Y</v>
          </cell>
          <cell r="AY82">
            <v>48.58725</v>
          </cell>
          <cell r="AZ82">
            <v>133.93983</v>
          </cell>
          <cell r="BA82">
            <v>46</v>
          </cell>
          <cell r="BB82">
            <v>2.03</v>
          </cell>
          <cell r="BC82">
            <v>3</v>
          </cell>
          <cell r="BD82" t="str">
            <v>2x</v>
          </cell>
          <cell r="BE82">
            <v>4.50819672131148</v>
          </cell>
          <cell r="BF82" t="str">
            <v>Y</v>
          </cell>
          <cell r="BG82">
            <v>41609</v>
          </cell>
          <cell r="BH82" t="str">
            <v>AU</v>
          </cell>
        </row>
        <row r="82">
          <cell r="BL82" t="str">
            <v>N</v>
          </cell>
          <cell r="BM82">
            <v>7</v>
          </cell>
          <cell r="BN82">
            <v>4</v>
          </cell>
          <cell r="BO82" t="str">
            <v>Korea/NE China/Russia diploids</v>
          </cell>
          <cell r="BP82">
            <v>2</v>
          </cell>
          <cell r="BQ82" t="str">
            <v>Korea/NE China/Russia diploids</v>
          </cell>
          <cell r="BR82">
            <v>0.005</v>
          </cell>
          <cell r="BS82">
            <v>0.022</v>
          </cell>
          <cell r="BT82">
            <v>0.004</v>
          </cell>
          <cell r="BU82">
            <v>0.948</v>
          </cell>
          <cell r="BV82">
            <v>0.006</v>
          </cell>
          <cell r="BW82">
            <v>0.011</v>
          </cell>
          <cell r="BX82">
            <v>0.004</v>
          </cell>
          <cell r="BY82">
            <v>296</v>
          </cell>
          <cell r="BZ82">
            <v>307</v>
          </cell>
          <cell r="CA82">
            <v>267</v>
          </cell>
          <cell r="CB82">
            <v>284</v>
          </cell>
          <cell r="CC82">
            <v>248</v>
          </cell>
          <cell r="CD82">
            <v>193</v>
          </cell>
          <cell r="CE82">
            <v>214</v>
          </cell>
          <cell r="CF82">
            <v>223</v>
          </cell>
          <cell r="CG82">
            <v>226</v>
          </cell>
          <cell r="CH82">
            <v>259</v>
          </cell>
          <cell r="CI82">
            <v>0.342060395896547</v>
          </cell>
          <cell r="CJ82">
            <v>0.108661278988053</v>
          </cell>
          <cell r="CK82" t="str">
            <v>unknown</v>
          </cell>
        </row>
        <row r="82">
          <cell r="CM82" t="str">
            <v>Q47713</v>
          </cell>
          <cell r="CN82" t="str">
            <v>Q47713</v>
          </cell>
          <cell r="CO82">
            <v>41830</v>
          </cell>
          <cell r="CP82" t="str">
            <v>Y</v>
          </cell>
          <cell r="CQ82">
            <v>3</v>
          </cell>
          <cell r="CR82">
            <v>3</v>
          </cell>
          <cell r="CS82" t="str">
            <v>SAMN04033271</v>
          </cell>
          <cell r="CT82">
            <v>41830</v>
          </cell>
          <cell r="CU82" t="str">
            <v>Y</v>
          </cell>
        </row>
        <row r="82">
          <cell r="CY82" t="str">
            <v>NA</v>
          </cell>
          <cell r="CZ82" t="str">
            <v>NA</v>
          </cell>
          <cell r="DA82" t="str">
            <v>NA</v>
          </cell>
          <cell r="DB82">
            <v>209.487476841459</v>
          </cell>
          <cell r="DC82">
            <v>571.060693031949</v>
          </cell>
          <cell r="DD82">
            <v>688.934628704011</v>
          </cell>
          <cell r="DE82">
            <v>211.230226258444</v>
          </cell>
          <cell r="DF82">
            <v>550.324784401277</v>
          </cell>
          <cell r="DG82">
            <v>686.299686529452</v>
          </cell>
          <cell r="DH82" t="str">
            <v>NA</v>
          </cell>
          <cell r="DI82" t="str">
            <v>NA</v>
          </cell>
          <cell r="DJ82" t="str">
            <v>NA</v>
          </cell>
          <cell r="DK82">
            <v>0.931055452628715</v>
          </cell>
          <cell r="DL82">
            <v>2.53934269180904</v>
          </cell>
          <cell r="DM82">
            <v>3.0630496809986</v>
          </cell>
          <cell r="DN82">
            <v>0.935314435517412</v>
          </cell>
          <cell r="DO82">
            <v>2.44717474913449</v>
          </cell>
          <cell r="DP82">
            <v>3.05156895661637</v>
          </cell>
          <cell r="DQ82" t="str">
            <v>NA</v>
          </cell>
          <cell r="DR82" t="str">
            <v>NA</v>
          </cell>
          <cell r="DS82" t="str">
            <v>NA</v>
          </cell>
          <cell r="DT82">
            <v>135.600093544062</v>
          </cell>
          <cell r="DU82">
            <v>146.535609941056</v>
          </cell>
          <cell r="DV82">
            <v>133.685538373491</v>
          </cell>
          <cell r="DW82">
            <v>142.922342397397</v>
          </cell>
          <cell r="DX82" t="str">
            <v>NA</v>
          </cell>
          <cell r="DY82" t="str">
            <v>NA</v>
          </cell>
          <cell r="DZ82">
            <v>4.32852669203981</v>
          </cell>
          <cell r="EA82">
            <v>2.61430362385405</v>
          </cell>
          <cell r="EB82">
            <v>4.16742887195134</v>
          </cell>
          <cell r="EC82">
            <v>2.54049787833764</v>
          </cell>
        </row>
        <row r="83">
          <cell r="C83" t="str">
            <v>RU2012-111</v>
          </cell>
          <cell r="D83" t="str">
            <v>M. sacchariflorus</v>
          </cell>
        </row>
        <row r="83">
          <cell r="F83">
            <v>41</v>
          </cell>
        </row>
        <row r="83">
          <cell r="J83" t="str">
            <v>Q47714</v>
          </cell>
          <cell r="K83" t="str">
            <v>wild</v>
          </cell>
        </row>
        <row r="83">
          <cell r="M83" t="str">
            <v>Russia</v>
          </cell>
        </row>
        <row r="83">
          <cell r="Q83" t="str">
            <v>E. Sacks, E. Dzyubenko, L. Bagmet, A. Sabitov</v>
          </cell>
          <cell r="R83">
            <v>41167</v>
          </cell>
        </row>
        <row r="83">
          <cell r="V83">
            <v>280</v>
          </cell>
        </row>
        <row r="83">
          <cell r="X83" t="str">
            <v>UI</v>
          </cell>
          <cell r="Y83">
            <v>0</v>
          </cell>
          <cell r="Z83">
            <v>0</v>
          </cell>
          <cell r="AA83">
            <v>41184</v>
          </cell>
          <cell r="AB83">
            <v>42073</v>
          </cell>
          <cell r="AC83">
            <v>5</v>
          </cell>
          <cell r="AD83">
            <v>42138</v>
          </cell>
          <cell r="AE83">
            <v>4</v>
          </cell>
        </row>
        <row r="83">
          <cell r="AK83">
            <v>42005</v>
          </cell>
        </row>
        <row r="83">
          <cell r="AN83">
            <v>4</v>
          </cell>
        </row>
        <row r="83">
          <cell r="AT83" t="str">
            <v>Y</v>
          </cell>
        </row>
        <row r="83">
          <cell r="AY83">
            <v>48.58809</v>
          </cell>
          <cell r="AZ83">
            <v>133.94029</v>
          </cell>
          <cell r="BA83">
            <v>47</v>
          </cell>
          <cell r="BB83">
            <v>1.89</v>
          </cell>
          <cell r="BC83">
            <v>2.5</v>
          </cell>
          <cell r="BD83" t="str">
            <v>2x</v>
          </cell>
          <cell r="BE83">
            <v>4.46260162601626</v>
          </cell>
          <cell r="BF83" t="str">
            <v>Y</v>
          </cell>
          <cell r="BG83">
            <v>41609</v>
          </cell>
          <cell r="BH83" t="str">
            <v>AU</v>
          </cell>
        </row>
        <row r="83">
          <cell r="BL83" t="str">
            <v>N</v>
          </cell>
          <cell r="BM83">
            <v>7</v>
          </cell>
          <cell r="BN83">
            <v>4</v>
          </cell>
          <cell r="BO83" t="str">
            <v>Korea/NE China/Russia diploids</v>
          </cell>
          <cell r="BP83">
            <v>2</v>
          </cell>
          <cell r="BQ83" t="str">
            <v>Korea/NE China/Russia diploids</v>
          </cell>
          <cell r="BR83">
            <v>0.001</v>
          </cell>
          <cell r="BS83">
            <v>0.007</v>
          </cell>
          <cell r="BT83">
            <v>0</v>
          </cell>
          <cell r="BU83">
            <v>0.984</v>
          </cell>
          <cell r="BV83">
            <v>0.004</v>
          </cell>
          <cell r="BW83">
            <v>0.002</v>
          </cell>
          <cell r="BX83">
            <v>0.001</v>
          </cell>
          <cell r="BY83">
            <v>296</v>
          </cell>
          <cell r="BZ83">
            <v>307</v>
          </cell>
          <cell r="CA83">
            <v>267</v>
          </cell>
          <cell r="CB83">
            <v>284</v>
          </cell>
          <cell r="CC83">
            <v>248</v>
          </cell>
          <cell r="CD83">
            <v>193</v>
          </cell>
          <cell r="CE83">
            <v>214</v>
          </cell>
          <cell r="CF83">
            <v>223</v>
          </cell>
          <cell r="CG83">
            <v>226</v>
          </cell>
          <cell r="CH83">
            <v>259</v>
          </cell>
          <cell r="CI83">
            <v>0.271376968646149</v>
          </cell>
          <cell r="CJ83">
            <v>0.103791544380106</v>
          </cell>
          <cell r="CK83" t="str">
            <v>2x</v>
          </cell>
        </row>
        <row r="83">
          <cell r="CM83" t="str">
            <v>Q47714</v>
          </cell>
          <cell r="CN83" t="str">
            <v>Q47714</v>
          </cell>
          <cell r="CO83">
            <v>42073</v>
          </cell>
          <cell r="CP83" t="str">
            <v>Y</v>
          </cell>
          <cell r="CQ83">
            <v>3</v>
          </cell>
          <cell r="CR83">
            <v>3</v>
          </cell>
          <cell r="CS83" t="str">
            <v>SAMN04033272</v>
          </cell>
          <cell r="CT83">
            <v>42073</v>
          </cell>
          <cell r="CU83" t="str">
            <v>Y</v>
          </cell>
        </row>
        <row r="83">
          <cell r="CY83" t="str">
            <v>NA</v>
          </cell>
          <cell r="CZ83" t="str">
            <v>NA</v>
          </cell>
          <cell r="DA83" t="str">
            <v>NA</v>
          </cell>
          <cell r="DB83">
            <v>33.9856663362735</v>
          </cell>
          <cell r="DC83">
            <v>278.122784537092</v>
          </cell>
          <cell r="DD83">
            <v>250.939122179338</v>
          </cell>
          <cell r="DE83">
            <v>31.5269911131548</v>
          </cell>
          <cell r="DF83">
            <v>253.990711853854</v>
          </cell>
          <cell r="DG83">
            <v>235.852757660964</v>
          </cell>
          <cell r="DH83" t="str">
            <v>NA</v>
          </cell>
          <cell r="DI83" t="str">
            <v>NA</v>
          </cell>
          <cell r="DJ83" t="str">
            <v>NA</v>
          </cell>
          <cell r="DK83">
            <v>0.151047405938995</v>
          </cell>
          <cell r="DL83">
            <v>1.23487307777923</v>
          </cell>
          <cell r="DM83">
            <v>1.11165145257667</v>
          </cell>
          <cell r="DN83">
            <v>0.139879838886941</v>
          </cell>
          <cell r="DO83">
            <v>1.12783182808161</v>
          </cell>
          <cell r="DP83">
            <v>1.04525293595082</v>
          </cell>
          <cell r="DQ83" t="str">
            <v>NA</v>
          </cell>
          <cell r="DR83" t="str">
            <v>NA</v>
          </cell>
          <cell r="DS83" t="str">
            <v>NA</v>
          </cell>
          <cell r="DT83">
            <v>108.612914151628</v>
          </cell>
          <cell r="DU83">
            <v>111.784650386904</v>
          </cell>
          <cell r="DV83">
            <v>105.744975672147</v>
          </cell>
          <cell r="DW83">
            <v>107.430400881476</v>
          </cell>
          <cell r="DX83" t="str">
            <v>NA</v>
          </cell>
          <cell r="DY83" t="str">
            <v>NA</v>
          </cell>
          <cell r="DZ83">
            <v>3.8088620604042</v>
          </cell>
          <cell r="EA83">
            <v>3.64436985325218</v>
          </cell>
          <cell r="EB83">
            <v>3.63246572264828</v>
          </cell>
          <cell r="EC83">
            <v>3.52947148994526</v>
          </cell>
        </row>
        <row r="84">
          <cell r="C84" t="str">
            <v>RU2012-112</v>
          </cell>
          <cell r="D84" t="str">
            <v>M. sacchariflorus</v>
          </cell>
        </row>
        <row r="84">
          <cell r="F84">
            <v>41</v>
          </cell>
        </row>
        <row r="84">
          <cell r="J84" t="str">
            <v>Q47715</v>
          </cell>
          <cell r="K84" t="str">
            <v>wild</v>
          </cell>
        </row>
        <row r="84">
          <cell r="M84" t="str">
            <v>Russia</v>
          </cell>
        </row>
        <row r="84">
          <cell r="Q84" t="str">
            <v>E. Sacks, E. Dzyubenko, L. Bagmet, A. Sabitov</v>
          </cell>
          <cell r="R84">
            <v>41167</v>
          </cell>
        </row>
        <row r="84">
          <cell r="V84">
            <v>92</v>
          </cell>
        </row>
        <row r="84">
          <cell r="X84" t="str">
            <v>UI</v>
          </cell>
          <cell r="Y84">
            <v>0</v>
          </cell>
          <cell r="Z84">
            <v>0</v>
          </cell>
          <cell r="AA84">
            <v>41184</v>
          </cell>
          <cell r="AB84">
            <v>41830</v>
          </cell>
          <cell r="AC84">
            <v>6</v>
          </cell>
          <cell r="AD84">
            <v>42094</v>
          </cell>
          <cell r="AE84">
            <v>8</v>
          </cell>
          <cell r="AF84">
            <v>8</v>
          </cell>
        </row>
        <row r="84">
          <cell r="AH84">
            <v>42095</v>
          </cell>
          <cell r="AI84">
            <v>8</v>
          </cell>
        </row>
        <row r="84">
          <cell r="AK84">
            <v>42005</v>
          </cell>
        </row>
        <row r="84">
          <cell r="AN84">
            <v>4</v>
          </cell>
          <cell r="AO84">
            <v>42079</v>
          </cell>
        </row>
        <row r="84">
          <cell r="AR84">
            <v>42086</v>
          </cell>
          <cell r="AS84">
            <v>4</v>
          </cell>
          <cell r="AT84" t="str">
            <v>Y</v>
          </cell>
        </row>
        <row r="84">
          <cell r="AX84" t="str">
            <v>Y</v>
          </cell>
          <cell r="AY84">
            <v>48.58787</v>
          </cell>
          <cell r="AZ84">
            <v>133.93944</v>
          </cell>
          <cell r="BA84">
            <v>45</v>
          </cell>
          <cell r="BB84">
            <v>1.8</v>
          </cell>
          <cell r="BC84">
            <v>4</v>
          </cell>
          <cell r="BD84" t="str">
            <v>2x</v>
          </cell>
          <cell r="BE84">
            <v>4.43908629441624</v>
          </cell>
          <cell r="BF84" t="str">
            <v>Y</v>
          </cell>
          <cell r="BG84">
            <v>41609</v>
          </cell>
          <cell r="BH84" t="str">
            <v>AU</v>
          </cell>
        </row>
        <row r="84">
          <cell r="BL84" t="str">
            <v>N</v>
          </cell>
          <cell r="BM84">
            <v>7</v>
          </cell>
          <cell r="BN84">
            <v>4</v>
          </cell>
          <cell r="BO84" t="str">
            <v>Korea/NE China/Russia diploids</v>
          </cell>
          <cell r="BP84">
            <v>2</v>
          </cell>
          <cell r="BQ84" t="str">
            <v>Korea/NE China/Russia diploids</v>
          </cell>
          <cell r="BR84">
            <v>0.001</v>
          </cell>
          <cell r="BS84">
            <v>0.008</v>
          </cell>
          <cell r="BT84">
            <v>0</v>
          </cell>
          <cell r="BU84">
            <v>0.943</v>
          </cell>
          <cell r="BV84">
            <v>0.017</v>
          </cell>
          <cell r="BW84">
            <v>0.03</v>
          </cell>
          <cell r="BX84">
            <v>0</v>
          </cell>
          <cell r="BY84">
            <v>296</v>
          </cell>
          <cell r="BZ84">
            <v>307</v>
          </cell>
          <cell r="CA84">
            <v>267</v>
          </cell>
          <cell r="CB84">
            <v>284</v>
          </cell>
          <cell r="CC84">
            <v>248</v>
          </cell>
          <cell r="CD84">
            <v>193</v>
          </cell>
          <cell r="CE84">
            <v>214</v>
          </cell>
          <cell r="CF84">
            <v>223</v>
          </cell>
          <cell r="CG84">
            <v>226</v>
          </cell>
          <cell r="CH84">
            <v>259</v>
          </cell>
          <cell r="CI84">
            <v>0.329114289842508</v>
          </cell>
          <cell r="CJ84">
            <v>0.0991126809097174</v>
          </cell>
          <cell r="CK84" t="str">
            <v>2x</v>
          </cell>
        </row>
        <row r="84">
          <cell r="CM84" t="str">
            <v>Q47715</v>
          </cell>
          <cell r="CN84" t="str">
            <v>Q47715</v>
          </cell>
          <cell r="CO84">
            <v>41830</v>
          </cell>
          <cell r="CP84" t="str">
            <v>Y</v>
          </cell>
          <cell r="CQ84">
            <v>3</v>
          </cell>
          <cell r="CR84">
            <v>3</v>
          </cell>
          <cell r="CS84" t="str">
            <v>SAMN04033273</v>
          </cell>
          <cell r="CT84">
            <v>41830</v>
          </cell>
          <cell r="CU84" t="str">
            <v>Y</v>
          </cell>
        </row>
        <row r="84">
          <cell r="CY84" t="str">
            <v>NA</v>
          </cell>
          <cell r="CZ84" t="str">
            <v>NA</v>
          </cell>
          <cell r="DA84" t="str">
            <v>NA</v>
          </cell>
          <cell r="DB84">
            <v>245.085092269469</v>
          </cell>
          <cell r="DC84">
            <v>384.735395718732</v>
          </cell>
          <cell r="DD84">
            <v>421.669344703947</v>
          </cell>
          <cell r="DE84">
            <v>246.920790599124</v>
          </cell>
          <cell r="DF84">
            <v>371.187937102932</v>
          </cell>
          <cell r="DG84">
            <v>423.229449234516</v>
          </cell>
          <cell r="DH84" t="str">
            <v>NA</v>
          </cell>
          <cell r="DI84" t="str">
            <v>NA</v>
          </cell>
          <cell r="DJ84" t="str">
            <v>NA</v>
          </cell>
          <cell r="DK84">
            <v>1.0892670767532</v>
          </cell>
          <cell r="DL84">
            <v>1.70814512513073</v>
          </cell>
          <cell r="DM84">
            <v>1.87052576958067</v>
          </cell>
          <cell r="DN84">
            <v>1.09380602693822</v>
          </cell>
          <cell r="DO84">
            <v>1.64813864440675</v>
          </cell>
          <cell r="DP84">
            <v>1.87769641186711</v>
          </cell>
          <cell r="DQ84" t="str">
            <v>NA</v>
          </cell>
          <cell r="DR84" t="str">
            <v>NA</v>
          </cell>
          <cell r="DS84" t="str">
            <v>NA</v>
          </cell>
          <cell r="DT84">
            <v>147.695902950286</v>
          </cell>
          <cell r="DU84">
            <v>160.015879973015</v>
          </cell>
          <cell r="DV84">
            <v>145.683803680051</v>
          </cell>
          <cell r="DW84">
            <v>156.270352589629</v>
          </cell>
          <cell r="DX84" t="str">
            <v>NA</v>
          </cell>
          <cell r="DY84" t="str">
            <v>NA</v>
          </cell>
          <cell r="DZ84">
            <v>4.42298682591232</v>
          </cell>
          <cell r="EA84">
            <v>3.01169261594301</v>
          </cell>
          <cell r="EB84">
            <v>4.25715911420328</v>
          </cell>
          <cell r="EC84">
            <v>2.92066981381898</v>
          </cell>
        </row>
        <row r="85">
          <cell r="C85" t="str">
            <v>RU2012-113</v>
          </cell>
          <cell r="D85" t="str">
            <v>M. sacchariflorus</v>
          </cell>
        </row>
        <row r="85">
          <cell r="F85">
            <v>42</v>
          </cell>
        </row>
        <row r="85">
          <cell r="J85" t="str">
            <v>Q47716</v>
          </cell>
          <cell r="K85" t="str">
            <v>wild</v>
          </cell>
        </row>
        <row r="85">
          <cell r="M85" t="str">
            <v>Russia</v>
          </cell>
        </row>
        <row r="85">
          <cell r="P85" t="str">
            <v>Adjacent to edge of water</v>
          </cell>
          <cell r="Q85" t="str">
            <v>E. Sacks, E. Dzyubenko, L. Bagmet, A. Sabitov</v>
          </cell>
          <cell r="R85">
            <v>41167</v>
          </cell>
          <cell r="S85" t="str">
            <v>Dark loam, on slight rise in flat wet area</v>
          </cell>
        </row>
        <row r="85">
          <cell r="U85" t="str">
            <v>occasional</v>
          </cell>
          <cell r="V85">
            <v>92</v>
          </cell>
        </row>
        <row r="85">
          <cell r="X85" t="str">
            <v>UI</v>
          </cell>
          <cell r="Y85">
            <v>0</v>
          </cell>
          <cell r="Z85">
            <v>0</v>
          </cell>
          <cell r="AA85">
            <v>41184</v>
          </cell>
          <cell r="AB85">
            <v>42073</v>
          </cell>
          <cell r="AC85">
            <v>6</v>
          </cell>
          <cell r="AD85">
            <v>42138</v>
          </cell>
          <cell r="AE85">
            <v>6</v>
          </cell>
        </row>
        <row r="85">
          <cell r="AK85">
            <v>42005</v>
          </cell>
        </row>
        <row r="85">
          <cell r="AN85">
            <v>4</v>
          </cell>
        </row>
        <row r="85">
          <cell r="AT85" t="str">
            <v>Y</v>
          </cell>
        </row>
        <row r="85">
          <cell r="AX85" t="str">
            <v>Y</v>
          </cell>
          <cell r="AY85">
            <v>48.60963</v>
          </cell>
          <cell r="AZ85">
            <v>134.21585</v>
          </cell>
          <cell r="BA85">
            <v>44</v>
          </cell>
          <cell r="BB85">
            <v>1.85</v>
          </cell>
          <cell r="BC85">
            <v>3</v>
          </cell>
          <cell r="BD85" t="str">
            <v>2x</v>
          </cell>
          <cell r="BE85">
            <v>4.49166666666667</v>
          </cell>
          <cell r="BF85" t="str">
            <v>Y</v>
          </cell>
          <cell r="BG85">
            <v>41609</v>
          </cell>
          <cell r="BH85" t="str">
            <v>AU</v>
          </cell>
        </row>
        <row r="85">
          <cell r="BL85" t="str">
            <v>N</v>
          </cell>
          <cell r="BM85">
            <v>7</v>
          </cell>
          <cell r="BN85">
            <v>4</v>
          </cell>
          <cell r="BO85" t="str">
            <v>Korea/NE China/Russia diploids</v>
          </cell>
          <cell r="BP85">
            <v>2</v>
          </cell>
          <cell r="BQ85" t="str">
            <v>Korea/NE China/Russia diploids</v>
          </cell>
          <cell r="BR85">
            <v>0</v>
          </cell>
          <cell r="BS85">
            <v>0.029</v>
          </cell>
          <cell r="BT85">
            <v>0.001</v>
          </cell>
          <cell r="BU85">
            <v>0.962</v>
          </cell>
          <cell r="BV85">
            <v>0</v>
          </cell>
          <cell r="BW85">
            <v>0</v>
          </cell>
          <cell r="BX85">
            <v>0.006</v>
          </cell>
          <cell r="BY85">
            <v>296</v>
          </cell>
          <cell r="BZ85">
            <v>307</v>
          </cell>
          <cell r="CA85">
            <v>267</v>
          </cell>
          <cell r="CB85">
            <v>284</v>
          </cell>
          <cell r="CC85">
            <v>248</v>
          </cell>
          <cell r="CD85">
            <v>193</v>
          </cell>
          <cell r="CE85">
            <v>214</v>
          </cell>
          <cell r="CF85">
            <v>223</v>
          </cell>
          <cell r="CG85">
            <v>226</v>
          </cell>
          <cell r="CH85">
            <v>259</v>
          </cell>
          <cell r="CI85">
            <v>0.303222077734431</v>
          </cell>
          <cell r="CJ85">
            <v>0.0965079628400796</v>
          </cell>
          <cell r="CK85" t="str">
            <v>2x</v>
          </cell>
        </row>
        <row r="85">
          <cell r="CM85" t="str">
            <v>Q47716</v>
          </cell>
          <cell r="CN85" t="str">
            <v>Q47716</v>
          </cell>
          <cell r="CO85">
            <v>42073</v>
          </cell>
          <cell r="CP85" t="str">
            <v>Y</v>
          </cell>
          <cell r="CQ85">
            <v>3</v>
          </cell>
          <cell r="CR85">
            <v>3</v>
          </cell>
          <cell r="CS85" t="str">
            <v>SAMN04033274</v>
          </cell>
          <cell r="CT85">
            <v>42073</v>
          </cell>
          <cell r="CU85" t="str">
            <v>Y</v>
          </cell>
        </row>
        <row r="85">
          <cell r="CY85" t="str">
            <v>NA</v>
          </cell>
          <cell r="CZ85" t="str">
            <v>NA</v>
          </cell>
          <cell r="DA85" t="str">
            <v>NA</v>
          </cell>
          <cell r="DB85">
            <v>60.7577767177087</v>
          </cell>
          <cell r="DC85">
            <v>326.569832395578</v>
          </cell>
          <cell r="DD85">
            <v>337.223399759023</v>
          </cell>
          <cell r="DE85">
            <v>62.0636156237655</v>
          </cell>
          <cell r="DF85">
            <v>317.196896261241</v>
          </cell>
          <cell r="DG85">
            <v>340.506881047571</v>
          </cell>
          <cell r="DH85" t="str">
            <v>NA</v>
          </cell>
          <cell r="DI85" t="str">
            <v>NA</v>
          </cell>
          <cell r="DJ85" t="str">
            <v>NA</v>
          </cell>
          <cell r="DK85">
            <v>0.270034563189818</v>
          </cell>
          <cell r="DL85">
            <v>1.45158713628931</v>
          </cell>
          <cell r="DM85">
            <v>1.49889730499938</v>
          </cell>
          <cell r="DN85">
            <v>0.274460416306266</v>
          </cell>
          <cell r="DO85">
            <v>1.40999602966504</v>
          </cell>
          <cell r="DP85">
            <v>1.51355526571091</v>
          </cell>
          <cell r="DQ85" t="str">
            <v>NA</v>
          </cell>
          <cell r="DR85" t="str">
            <v>NA</v>
          </cell>
          <cell r="DS85" t="str">
            <v>NA</v>
          </cell>
          <cell r="DT85">
            <v>122.469906626662</v>
          </cell>
          <cell r="DU85">
            <v>137.715748384886</v>
          </cell>
          <cell r="DV85">
            <v>120.66954784746</v>
          </cell>
          <cell r="DW85">
            <v>134.322459160714</v>
          </cell>
          <cell r="DX85" t="str">
            <v>NA</v>
          </cell>
          <cell r="DY85" t="str">
            <v>NA</v>
          </cell>
          <cell r="DZ85">
            <v>3.54719077836689</v>
          </cell>
          <cell r="EA85">
            <v>2.94463737489826</v>
          </cell>
          <cell r="EB85">
            <v>3.4305964608769</v>
          </cell>
          <cell r="EC85">
            <v>2.85724944633209</v>
          </cell>
        </row>
        <row r="86">
          <cell r="C86" t="str">
            <v>RU2012-114</v>
          </cell>
          <cell r="D86" t="str">
            <v>M. sacchariflorus</v>
          </cell>
        </row>
        <row r="86">
          <cell r="F86">
            <v>42</v>
          </cell>
        </row>
        <row r="86">
          <cell r="J86" t="str">
            <v>Q47717</v>
          </cell>
          <cell r="K86" t="str">
            <v>wild</v>
          </cell>
        </row>
        <row r="86">
          <cell r="M86" t="str">
            <v>Russia</v>
          </cell>
        </row>
        <row r="86">
          <cell r="Q86" t="str">
            <v>E. Sacks, E. Dzyubenko, L. Bagmet, A. Sabitov</v>
          </cell>
          <cell r="R86">
            <v>41167</v>
          </cell>
        </row>
        <row r="86">
          <cell r="T86" t="str">
            <v>69X15</v>
          </cell>
        </row>
        <row r="86">
          <cell r="V86">
            <v>236</v>
          </cell>
        </row>
        <row r="86">
          <cell r="X86" t="str">
            <v>UI</v>
          </cell>
          <cell r="Y86">
            <v>0</v>
          </cell>
          <cell r="Z86">
            <v>0</v>
          </cell>
          <cell r="AA86">
            <v>41184</v>
          </cell>
          <cell r="AB86">
            <v>41830</v>
          </cell>
          <cell r="AC86">
            <v>6</v>
          </cell>
          <cell r="AD86">
            <v>42094</v>
          </cell>
          <cell r="AE86">
            <v>8</v>
          </cell>
          <cell r="AF86">
            <v>7</v>
          </cell>
        </row>
        <row r="86">
          <cell r="AH86">
            <v>42095</v>
          </cell>
          <cell r="AI86">
            <v>8</v>
          </cell>
        </row>
        <row r="86">
          <cell r="AK86">
            <v>42005</v>
          </cell>
        </row>
        <row r="86">
          <cell r="AN86">
            <v>4</v>
          </cell>
          <cell r="AO86">
            <v>42079</v>
          </cell>
        </row>
        <row r="86">
          <cell r="AR86">
            <v>42086</v>
          </cell>
          <cell r="AS86">
            <v>4</v>
          </cell>
          <cell r="AT86" t="str">
            <v>Y</v>
          </cell>
        </row>
        <row r="86">
          <cell r="AX86" t="str">
            <v>Y</v>
          </cell>
          <cell r="AY86">
            <v>48.6093</v>
          </cell>
          <cell r="AZ86">
            <v>134.21509</v>
          </cell>
          <cell r="BA86">
            <v>42</v>
          </cell>
          <cell r="BB86">
            <v>1.95</v>
          </cell>
          <cell r="BC86">
            <v>4</v>
          </cell>
          <cell r="BD86" t="str">
            <v>2x</v>
          </cell>
          <cell r="BE86">
            <v>4.46543408360129</v>
          </cell>
          <cell r="BF86" t="str">
            <v>Y</v>
          </cell>
          <cell r="BG86">
            <v>41609</v>
          </cell>
          <cell r="BH86" t="str">
            <v>AU</v>
          </cell>
        </row>
        <row r="86">
          <cell r="BL86" t="str">
            <v>N</v>
          </cell>
          <cell r="BM86">
            <v>7</v>
          </cell>
          <cell r="BN86">
            <v>4</v>
          </cell>
          <cell r="BO86" t="str">
            <v>Korea/NE China/Russia diploids</v>
          </cell>
          <cell r="BP86">
            <v>2</v>
          </cell>
          <cell r="BQ86" t="str">
            <v>Korea/NE China/Russia diploids</v>
          </cell>
          <cell r="BR86">
            <v>0.002</v>
          </cell>
          <cell r="BS86">
            <v>0.025</v>
          </cell>
          <cell r="BT86">
            <v>0.001</v>
          </cell>
          <cell r="BU86">
            <v>0.952</v>
          </cell>
          <cell r="BV86">
            <v>0.002</v>
          </cell>
          <cell r="BW86">
            <v>0.018</v>
          </cell>
          <cell r="BX86">
            <v>0.001</v>
          </cell>
          <cell r="BY86">
            <v>296</v>
          </cell>
          <cell r="BZ86">
            <v>307</v>
          </cell>
          <cell r="CA86">
            <v>267</v>
          </cell>
          <cell r="CB86">
            <v>284</v>
          </cell>
          <cell r="CC86">
            <v>248</v>
          </cell>
          <cell r="CD86">
            <v>193</v>
          </cell>
          <cell r="CE86">
            <v>0</v>
          </cell>
          <cell r="CF86">
            <v>224</v>
          </cell>
          <cell r="CG86">
            <v>226</v>
          </cell>
          <cell r="CH86">
            <v>259</v>
          </cell>
          <cell r="CI86">
            <v>0.349804941482445</v>
          </cell>
          <cell r="CJ86">
            <v>0.103866666666667</v>
          </cell>
          <cell r="CK86" t="str">
            <v>unknown</v>
          </cell>
        </row>
        <row r="86">
          <cell r="CM86" t="str">
            <v>Q47717</v>
          </cell>
          <cell r="CN86" t="str">
            <v>Q47717</v>
          </cell>
          <cell r="CO86">
            <v>41830</v>
          </cell>
          <cell r="CP86" t="str">
            <v>Y</v>
          </cell>
          <cell r="CQ86">
            <v>3</v>
          </cell>
          <cell r="CR86">
            <v>3</v>
          </cell>
          <cell r="CS86" t="str">
            <v>SAMN04033275</v>
          </cell>
          <cell r="CT86">
            <v>41830</v>
          </cell>
          <cell r="CU86" t="str">
            <v>Y</v>
          </cell>
        </row>
        <row r="86">
          <cell r="CY86">
            <v>836.637740900006</v>
          </cell>
          <cell r="CZ86">
            <v>2079.665361</v>
          </cell>
          <cell r="DA86">
            <v>4406.70125699993</v>
          </cell>
          <cell r="DB86">
            <v>128.280670053419</v>
          </cell>
          <cell r="DC86">
            <v>205.180004106806</v>
          </cell>
          <cell r="DD86">
            <v>375.570771289264</v>
          </cell>
          <cell r="DE86">
            <v>163.411281862919</v>
          </cell>
          <cell r="DF86">
            <v>272.501569574464</v>
          </cell>
          <cell r="DG86">
            <v>503.676438643791</v>
          </cell>
          <cell r="DH86">
            <v>3.71838995955557</v>
          </cell>
          <cell r="DI86">
            <v>9.24295716000002</v>
          </cell>
          <cell r="DJ86">
            <v>19.5853389199999</v>
          </cell>
          <cell r="DK86">
            <v>0.570136311348533</v>
          </cell>
          <cell r="DL86">
            <v>0.912199893774457</v>
          </cell>
          <cell r="DM86">
            <v>1.66955489941251</v>
          </cell>
          <cell r="DN86">
            <v>0.727688830673642</v>
          </cell>
          <cell r="DO86">
            <v>1.21142500243842</v>
          </cell>
          <cell r="DP86">
            <v>2.23901901321884</v>
          </cell>
          <cell r="DQ86">
            <v>170.3</v>
          </cell>
          <cell r="DR86">
            <v>351.2</v>
          </cell>
          <cell r="DS86">
            <v>275.199999972345</v>
          </cell>
          <cell r="DT86">
            <v>134.219259216006</v>
          </cell>
          <cell r="DU86">
            <v>136.334937885927</v>
          </cell>
          <cell r="DV86">
            <v>138.925540994394</v>
          </cell>
          <cell r="DW86">
            <v>162.823078690993</v>
          </cell>
          <cell r="DX86">
            <v>5.10000000000002</v>
          </cell>
          <cell r="DY86">
            <v>5.90000000000007</v>
          </cell>
          <cell r="DZ86">
            <v>3.71506712663201</v>
          </cell>
          <cell r="EA86">
            <v>3.95082381103633</v>
          </cell>
          <cell r="EB86">
            <v>3.9088542868388</v>
          </cell>
          <cell r="EC86">
            <v>4.18168120067599</v>
          </cell>
        </row>
        <row r="87">
          <cell r="C87" t="str">
            <v>RU2012-116</v>
          </cell>
          <cell r="D87" t="str">
            <v>M. sacchariflorus</v>
          </cell>
        </row>
        <row r="87">
          <cell r="F87">
            <v>43</v>
          </cell>
        </row>
        <row r="87">
          <cell r="J87" t="str">
            <v>Q47718</v>
          </cell>
          <cell r="K87" t="str">
            <v>wild</v>
          </cell>
        </row>
        <row r="87">
          <cell r="M87" t="str">
            <v>Russia</v>
          </cell>
        </row>
        <row r="87">
          <cell r="Q87" t="str">
            <v>E. Sacks, E. Dzyubenko, L. Bagmet, A. Sabitov</v>
          </cell>
          <cell r="R87">
            <v>41167</v>
          </cell>
          <cell r="S87" t="str">
            <v>brown any loam</v>
          </cell>
          <cell r="T87" t="str">
            <v>200X20</v>
          </cell>
          <cell r="U87" t="str">
            <v>occasional</v>
          </cell>
          <cell r="V87">
            <v>92</v>
          </cell>
        </row>
        <row r="87">
          <cell r="X87" t="str">
            <v>UI</v>
          </cell>
          <cell r="Y87">
            <v>0</v>
          </cell>
          <cell r="Z87">
            <v>0</v>
          </cell>
          <cell r="AA87">
            <v>41184</v>
          </cell>
          <cell r="AB87">
            <v>41830</v>
          </cell>
          <cell r="AC87">
            <v>6</v>
          </cell>
          <cell r="AD87">
            <v>42094</v>
          </cell>
          <cell r="AE87">
            <v>8</v>
          </cell>
          <cell r="AF87">
            <v>4</v>
          </cell>
        </row>
        <row r="87">
          <cell r="AH87">
            <v>42095</v>
          </cell>
          <cell r="AI87">
            <v>8</v>
          </cell>
        </row>
        <row r="87">
          <cell r="AK87">
            <v>42005</v>
          </cell>
        </row>
        <row r="87">
          <cell r="AN87">
            <v>4</v>
          </cell>
          <cell r="AO87">
            <v>42079</v>
          </cell>
        </row>
        <row r="87">
          <cell r="AR87">
            <v>42086</v>
          </cell>
          <cell r="AS87">
            <v>4</v>
          </cell>
          <cell r="AT87" t="str">
            <v>Y</v>
          </cell>
        </row>
        <row r="87">
          <cell r="AX87" t="str">
            <v>Y</v>
          </cell>
          <cell r="AY87">
            <v>48.57198</v>
          </cell>
          <cell r="AZ87">
            <v>134.42264</v>
          </cell>
          <cell r="BA87">
            <v>37</v>
          </cell>
          <cell r="BB87">
            <v>1.78</v>
          </cell>
          <cell r="BC87">
            <v>3</v>
          </cell>
          <cell r="BD87" t="str">
            <v>2x</v>
          </cell>
          <cell r="BE87">
            <v>4.4622641509434</v>
          </cell>
          <cell r="BF87" t="str">
            <v>Y</v>
          </cell>
          <cell r="BG87">
            <v>41609</v>
          </cell>
          <cell r="BH87" t="str">
            <v>AU</v>
          </cell>
        </row>
        <row r="87">
          <cell r="BL87" t="str">
            <v>N</v>
          </cell>
          <cell r="BM87">
            <v>7</v>
          </cell>
          <cell r="BN87">
            <v>4</v>
          </cell>
          <cell r="BO87" t="str">
            <v>Korea/NE China/Russia diploids</v>
          </cell>
          <cell r="BP87">
            <v>2</v>
          </cell>
          <cell r="BQ87" t="str">
            <v>Korea/NE China/Russia diploids</v>
          </cell>
          <cell r="BR87">
            <v>0.002</v>
          </cell>
          <cell r="BS87">
            <v>0</v>
          </cell>
          <cell r="BT87">
            <v>0</v>
          </cell>
          <cell r="BU87">
            <v>0.996</v>
          </cell>
          <cell r="BV87">
            <v>0</v>
          </cell>
          <cell r="BW87">
            <v>0</v>
          </cell>
          <cell r="BX87">
            <v>0</v>
          </cell>
          <cell r="BY87">
            <v>296</v>
          </cell>
          <cell r="BZ87">
            <v>307</v>
          </cell>
          <cell r="CA87">
            <v>267</v>
          </cell>
          <cell r="CB87">
            <v>284</v>
          </cell>
          <cell r="CC87">
            <v>248</v>
          </cell>
          <cell r="CD87">
            <v>193</v>
          </cell>
          <cell r="CE87">
            <v>214</v>
          </cell>
          <cell r="CF87">
            <v>223</v>
          </cell>
          <cell r="CG87">
            <v>226</v>
          </cell>
          <cell r="CH87">
            <v>259</v>
          </cell>
          <cell r="CI87">
            <v>0.365178442421615</v>
          </cell>
          <cell r="CJ87">
            <v>0.0857611070648216</v>
          </cell>
          <cell r="CK87" t="str">
            <v>unknown</v>
          </cell>
        </row>
        <row r="87">
          <cell r="CM87" t="str">
            <v>Q47718</v>
          </cell>
          <cell r="CN87" t="str">
            <v>Q47718</v>
          </cell>
          <cell r="CO87">
            <v>41830</v>
          </cell>
          <cell r="CP87" t="str">
            <v>Y</v>
          </cell>
          <cell r="CQ87">
            <v>3</v>
          </cell>
          <cell r="CR87">
            <v>3</v>
          </cell>
          <cell r="CS87" t="str">
            <v>SAMN04033276</v>
          </cell>
          <cell r="CT87">
            <v>41830</v>
          </cell>
          <cell r="CU87" t="str">
            <v>Y</v>
          </cell>
        </row>
        <row r="87">
          <cell r="CY87">
            <v>306.256168000002</v>
          </cell>
          <cell r="CZ87" t="str">
            <v>NA</v>
          </cell>
          <cell r="DA87" t="str">
            <v>NA</v>
          </cell>
          <cell r="DB87">
            <v>120.932587860263</v>
          </cell>
          <cell r="DC87">
            <v>286.772855280345</v>
          </cell>
          <cell r="DD87">
            <v>803.746113694985</v>
          </cell>
          <cell r="DE87">
            <v>131.808266377399</v>
          </cell>
          <cell r="DF87">
            <v>271.728261289298</v>
          </cell>
          <cell r="DG87">
            <v>789.883459056237</v>
          </cell>
          <cell r="DH87">
            <v>1.36113852444444</v>
          </cell>
          <cell r="DI87" t="str">
            <v>NA</v>
          </cell>
          <cell r="DJ87" t="str">
            <v>NA</v>
          </cell>
          <cell r="DK87">
            <v>0.537478168267841</v>
          </cell>
          <cell r="DL87">
            <v>1.27545016138527</v>
          </cell>
          <cell r="DM87">
            <v>3.57373473978589</v>
          </cell>
          <cell r="DN87">
            <v>0.587365415257123</v>
          </cell>
          <cell r="DO87">
            <v>1.20860760073967</v>
          </cell>
          <cell r="DP87">
            <v>3.51258249740939</v>
          </cell>
          <cell r="DQ87">
            <v>68.8000000000002</v>
          </cell>
          <cell r="DR87" t="str">
            <v>NA</v>
          </cell>
          <cell r="DS87" t="str">
            <v>NA</v>
          </cell>
          <cell r="DT87">
            <v>126.324927220842</v>
          </cell>
          <cell r="DU87">
            <v>148.377309499066</v>
          </cell>
          <cell r="DV87">
            <v>118.863570279137</v>
          </cell>
          <cell r="DW87">
            <v>144.759475536657</v>
          </cell>
          <cell r="DX87">
            <v>1.5</v>
          </cell>
          <cell r="DY87" t="str">
            <v>NA</v>
          </cell>
          <cell r="DZ87">
            <v>4.58425634826816</v>
          </cell>
          <cell r="EA87">
            <v>3.5271927136359</v>
          </cell>
          <cell r="EB87">
            <v>3.91449094533644</v>
          </cell>
          <cell r="EC87">
            <v>3.4215789511425</v>
          </cell>
        </row>
        <row r="88">
          <cell r="C88" t="str">
            <v>RU2012-117</v>
          </cell>
          <cell r="D88" t="str">
            <v>M. sacchariflorus</v>
          </cell>
        </row>
        <row r="88">
          <cell r="F88">
            <v>43</v>
          </cell>
        </row>
        <row r="88">
          <cell r="J88" t="str">
            <v>Q47719</v>
          </cell>
          <cell r="K88" t="str">
            <v>wild</v>
          </cell>
        </row>
        <row r="88">
          <cell r="M88" t="str">
            <v>Russia</v>
          </cell>
        </row>
        <row r="88">
          <cell r="Q88" t="str">
            <v>E. Sacks, E. Dzyubenko, L. Bagmet, A. Sabitov</v>
          </cell>
          <cell r="R88">
            <v>41167</v>
          </cell>
        </row>
        <row r="88">
          <cell r="V88">
            <v>164</v>
          </cell>
        </row>
        <row r="88">
          <cell r="X88" t="str">
            <v>UI</v>
          </cell>
          <cell r="Y88">
            <v>0</v>
          </cell>
          <cell r="Z88">
            <v>0</v>
          </cell>
          <cell r="AA88">
            <v>41184</v>
          </cell>
          <cell r="AB88">
            <v>41830</v>
          </cell>
          <cell r="AC88">
            <v>6</v>
          </cell>
          <cell r="AD88">
            <v>42094</v>
          </cell>
          <cell r="AE88">
            <v>8</v>
          </cell>
          <cell r="AF88">
            <v>8</v>
          </cell>
        </row>
        <row r="88">
          <cell r="AH88">
            <v>42095</v>
          </cell>
          <cell r="AI88">
            <v>8</v>
          </cell>
        </row>
        <row r="88">
          <cell r="AK88">
            <v>42005</v>
          </cell>
        </row>
        <row r="88">
          <cell r="AN88">
            <v>4</v>
          </cell>
          <cell r="AO88">
            <v>42079</v>
          </cell>
        </row>
        <row r="88">
          <cell r="AR88">
            <v>42086</v>
          </cell>
          <cell r="AS88">
            <v>4</v>
          </cell>
          <cell r="AT88" t="str">
            <v>Y</v>
          </cell>
        </row>
        <row r="88">
          <cell r="AY88">
            <v>48.57199</v>
          </cell>
          <cell r="AZ88">
            <v>134.42244</v>
          </cell>
          <cell r="BA88">
            <v>44</v>
          </cell>
          <cell r="BB88">
            <v>1.7</v>
          </cell>
          <cell r="BC88">
            <v>4</v>
          </cell>
          <cell r="BD88" t="str">
            <v>2x</v>
          </cell>
          <cell r="BE88">
            <v>4.44824561403509</v>
          </cell>
          <cell r="BF88" t="str">
            <v>Y</v>
          </cell>
          <cell r="BG88">
            <v>41609</v>
          </cell>
          <cell r="BH88" t="str">
            <v>AU</v>
          </cell>
        </row>
        <row r="88">
          <cell r="BL88" t="str">
            <v>N</v>
          </cell>
          <cell r="BM88">
            <v>7</v>
          </cell>
          <cell r="BN88">
            <v>4</v>
          </cell>
          <cell r="BO88" t="str">
            <v>Korea/NE China/Russia diploids</v>
          </cell>
          <cell r="BP88">
            <v>2</v>
          </cell>
          <cell r="BQ88" t="str">
            <v>Korea/NE China/Russia diploids</v>
          </cell>
          <cell r="BR88">
            <v>0.003</v>
          </cell>
          <cell r="BS88">
            <v>0</v>
          </cell>
          <cell r="BT88">
            <v>0.001</v>
          </cell>
          <cell r="BU88">
            <v>0.961</v>
          </cell>
          <cell r="BV88">
            <v>0.02</v>
          </cell>
          <cell r="BW88">
            <v>0.013</v>
          </cell>
          <cell r="BX88">
            <v>0.001</v>
          </cell>
          <cell r="BY88">
            <v>296</v>
          </cell>
          <cell r="BZ88">
            <v>307</v>
          </cell>
          <cell r="CA88">
            <v>267</v>
          </cell>
          <cell r="CB88">
            <v>284</v>
          </cell>
          <cell r="CC88">
            <v>248</v>
          </cell>
          <cell r="CD88">
            <v>193</v>
          </cell>
          <cell r="CE88">
            <v>214</v>
          </cell>
          <cell r="CF88">
            <v>223</v>
          </cell>
          <cell r="CG88">
            <v>226</v>
          </cell>
          <cell r="CH88">
            <v>259</v>
          </cell>
          <cell r="CI88">
            <v>0.125242017049559</v>
          </cell>
          <cell r="CJ88">
            <v>0.127679957715305</v>
          </cell>
          <cell r="CK88" t="str">
            <v>2x</v>
          </cell>
          <cell r="CL88" t="str">
            <v>RU2012-117-8</v>
          </cell>
          <cell r="CM88" t="str">
            <v>Q47719</v>
          </cell>
          <cell r="CN88" t="str">
            <v>Q47719</v>
          </cell>
          <cell r="CO88">
            <v>41830</v>
          </cell>
          <cell r="CP88" t="str">
            <v>Y</v>
          </cell>
          <cell r="CQ88">
            <v>3</v>
          </cell>
          <cell r="CR88">
            <v>3</v>
          </cell>
          <cell r="CS88" t="str">
            <v>SAMN04033277</v>
          </cell>
          <cell r="CT88">
            <v>41830</v>
          </cell>
          <cell r="CU88" t="str">
            <v>Y</v>
          </cell>
        </row>
        <row r="88">
          <cell r="CX88" t="str">
            <v>X</v>
          </cell>
          <cell r="CY88" t="str">
            <v>NA</v>
          </cell>
          <cell r="CZ88" t="str">
            <v>NA</v>
          </cell>
          <cell r="DA88" t="str">
            <v>NA</v>
          </cell>
          <cell r="DB88">
            <v>141.042315022866</v>
          </cell>
          <cell r="DC88">
            <v>384.327007807901</v>
          </cell>
          <cell r="DD88">
            <v>443.535194991284</v>
          </cell>
          <cell r="DE88">
            <v>133.309261517628</v>
          </cell>
          <cell r="DF88">
            <v>351.99964566187</v>
          </cell>
          <cell r="DG88">
            <v>418.307722124388</v>
          </cell>
          <cell r="DH88" t="str">
            <v>NA</v>
          </cell>
          <cell r="DI88" t="str">
            <v>NA</v>
          </cell>
          <cell r="DJ88" t="str">
            <v>NA</v>
          </cell>
          <cell r="DK88">
            <v>0.626854733434964</v>
          </cell>
          <cell r="DL88">
            <v>1.70647684191208</v>
          </cell>
          <cell r="DM88">
            <v>1.96520033247864</v>
          </cell>
          <cell r="DN88">
            <v>0.591724495525032</v>
          </cell>
          <cell r="DO88">
            <v>1.56308030430727</v>
          </cell>
          <cell r="DP88">
            <v>1.85415151338746</v>
          </cell>
          <cell r="DQ88" t="str">
            <v>NA</v>
          </cell>
          <cell r="DR88" t="str">
            <v>NA</v>
          </cell>
          <cell r="DS88" t="str">
            <v>NA</v>
          </cell>
          <cell r="DT88">
            <v>126.052634592749</v>
          </cell>
          <cell r="DU88">
            <v>155.201903055931</v>
          </cell>
          <cell r="DV88">
            <v>123.097109230476</v>
          </cell>
          <cell r="DW88">
            <v>150.700105880303</v>
          </cell>
          <cell r="DX88" t="str">
            <v>NA</v>
          </cell>
          <cell r="DY88" t="str">
            <v>NA</v>
          </cell>
          <cell r="DZ88">
            <v>4.23669759850728</v>
          </cell>
          <cell r="EA88">
            <v>3.63664068928317</v>
          </cell>
          <cell r="EB88">
            <v>4.03431989788598</v>
          </cell>
          <cell r="EC88">
            <v>3.52203375442024</v>
          </cell>
        </row>
        <row r="89">
          <cell r="C89" t="str">
            <v>RU2012-118</v>
          </cell>
          <cell r="D89" t="str">
            <v>M. sacchariflorus</v>
          </cell>
        </row>
        <row r="89">
          <cell r="F89">
            <v>43</v>
          </cell>
        </row>
        <row r="89">
          <cell r="J89" t="str">
            <v>Q47720</v>
          </cell>
          <cell r="K89" t="str">
            <v>wild</v>
          </cell>
        </row>
        <row r="89">
          <cell r="M89" t="str">
            <v>Russia</v>
          </cell>
        </row>
        <row r="89">
          <cell r="Q89" t="str">
            <v>E. Sacks, E. Dzyubenko, L. Bagmet, A. Sabitov</v>
          </cell>
          <cell r="R89">
            <v>41167</v>
          </cell>
        </row>
        <row r="89">
          <cell r="V89">
            <v>288</v>
          </cell>
        </row>
        <row r="89">
          <cell r="X89" t="str">
            <v>UI</v>
          </cell>
          <cell r="Y89">
            <v>0</v>
          </cell>
          <cell r="Z89">
            <v>0</v>
          </cell>
          <cell r="AA89">
            <v>41184</v>
          </cell>
          <cell r="AB89">
            <v>41830</v>
          </cell>
          <cell r="AC89">
            <v>6</v>
          </cell>
          <cell r="AD89">
            <v>42094</v>
          </cell>
          <cell r="AE89">
            <v>8</v>
          </cell>
          <cell r="AF89">
            <v>7</v>
          </cell>
        </row>
        <row r="89">
          <cell r="AH89">
            <v>42095</v>
          </cell>
          <cell r="AI89">
            <v>8</v>
          </cell>
        </row>
        <row r="89">
          <cell r="AK89">
            <v>42005</v>
          </cell>
        </row>
        <row r="89">
          <cell r="AN89">
            <v>4</v>
          </cell>
          <cell r="AO89">
            <v>42079</v>
          </cell>
        </row>
        <row r="89">
          <cell r="AR89">
            <v>42086</v>
          </cell>
          <cell r="AS89">
            <v>4</v>
          </cell>
          <cell r="AT89" t="str">
            <v>Y</v>
          </cell>
        </row>
        <row r="89">
          <cell r="AX89" t="str">
            <v>Y</v>
          </cell>
          <cell r="AY89">
            <v>48.57199</v>
          </cell>
          <cell r="AZ89">
            <v>134.42296</v>
          </cell>
          <cell r="BA89">
            <v>43</v>
          </cell>
          <cell r="BB89">
            <v>1.94</v>
          </cell>
          <cell r="BC89">
            <v>4</v>
          </cell>
          <cell r="BD89" t="str">
            <v>2x</v>
          </cell>
          <cell r="BE89">
            <v>4.45869191049914</v>
          </cell>
          <cell r="BF89" t="str">
            <v>Y</v>
          </cell>
          <cell r="BG89">
            <v>41609</v>
          </cell>
          <cell r="BH89" t="str">
            <v>AU</v>
          </cell>
        </row>
        <row r="89">
          <cell r="BL89" t="str">
            <v>N</v>
          </cell>
          <cell r="BM89">
            <v>7</v>
          </cell>
          <cell r="BN89">
            <v>4</v>
          </cell>
          <cell r="BO89" t="str">
            <v>Korea/NE China/Russia diploids</v>
          </cell>
          <cell r="BP89">
            <v>2</v>
          </cell>
          <cell r="BQ89" t="str">
            <v>Korea/NE China/Russia diploids</v>
          </cell>
          <cell r="BR89">
            <v>0.003</v>
          </cell>
          <cell r="BS89">
            <v>0</v>
          </cell>
          <cell r="BT89">
            <v>0.001</v>
          </cell>
          <cell r="BU89">
            <v>0.961</v>
          </cell>
          <cell r="BV89">
            <v>0.02</v>
          </cell>
          <cell r="BW89">
            <v>0.013</v>
          </cell>
          <cell r="BX89">
            <v>0.001</v>
          </cell>
          <cell r="BY89">
            <v>296</v>
          </cell>
          <cell r="BZ89">
            <v>307</v>
          </cell>
          <cell r="CA89">
            <v>267</v>
          </cell>
          <cell r="CB89">
            <v>284</v>
          </cell>
          <cell r="CC89">
            <v>248</v>
          </cell>
          <cell r="CD89">
            <v>193</v>
          </cell>
          <cell r="CE89">
            <v>214</v>
          </cell>
          <cell r="CF89">
            <v>223</v>
          </cell>
          <cell r="CG89">
            <v>226</v>
          </cell>
          <cell r="CH89">
            <v>259</v>
          </cell>
          <cell r="CI89">
            <v>0.125242017049559</v>
          </cell>
          <cell r="CJ89">
            <v>0.127679957715305</v>
          </cell>
          <cell r="CK89" t="str">
            <v>2x</v>
          </cell>
          <cell r="CL89" t="str">
            <v>RU2012-117-8</v>
          </cell>
          <cell r="CM89" t="str">
            <v>Q47720</v>
          </cell>
          <cell r="CN89" t="str">
            <v>Q47720</v>
          </cell>
          <cell r="CO89">
            <v>41830</v>
          </cell>
          <cell r="CP89" t="str">
            <v>Y</v>
          </cell>
          <cell r="CQ89">
            <v>3</v>
          </cell>
          <cell r="CR89">
            <v>3</v>
          </cell>
          <cell r="CS89" t="str">
            <v>SAMN04033278</v>
          </cell>
          <cell r="CT89">
            <v>41830</v>
          </cell>
          <cell r="CU89" t="str">
            <v>Y</v>
          </cell>
        </row>
        <row r="89">
          <cell r="CY89">
            <v>4.12000000000003</v>
          </cell>
          <cell r="CZ89">
            <v>122.199642599999</v>
          </cell>
          <cell r="DA89">
            <v>48.3265067299998</v>
          </cell>
          <cell r="DB89">
            <v>148.558630751441</v>
          </cell>
          <cell r="DC89">
            <v>469.91110138464</v>
          </cell>
          <cell r="DD89">
            <v>540.023110966956</v>
          </cell>
          <cell r="DE89">
            <v>108.928354321149</v>
          </cell>
          <cell r="DF89">
            <v>408.697703520409</v>
          </cell>
          <cell r="DG89">
            <v>420.641399091876</v>
          </cell>
          <cell r="DH89">
            <v>0.0183111111111108</v>
          </cell>
          <cell r="DI89">
            <v>0.543109522666667</v>
          </cell>
          <cell r="DJ89">
            <v>0.214784474355557</v>
          </cell>
          <cell r="DK89">
            <v>0.660260581117523</v>
          </cell>
          <cell r="DL89">
            <v>2.08929580521383</v>
          </cell>
          <cell r="DM89">
            <v>2.40066538998685</v>
          </cell>
          <cell r="DN89">
            <v>0.484710345687492</v>
          </cell>
          <cell r="DO89">
            <v>1.81697839117294</v>
          </cell>
          <cell r="DP89">
            <v>1.86995174630155</v>
          </cell>
          <cell r="DQ89">
            <v>82.3000000000001</v>
          </cell>
          <cell r="DR89">
            <v>154.2</v>
          </cell>
          <cell r="DS89">
            <v>86.1999999991493</v>
          </cell>
          <cell r="DT89">
            <v>139.253909927717</v>
          </cell>
          <cell r="DU89">
            <v>157.30535545166</v>
          </cell>
          <cell r="DV89">
            <v>133.006242662168</v>
          </cell>
          <cell r="DW89">
            <v>157.907810938513</v>
          </cell>
          <cell r="DX89">
            <v>2.10000000000001</v>
          </cell>
          <cell r="DY89">
            <v>3.70000000000004</v>
          </cell>
          <cell r="DZ89">
            <v>4.21503625014872</v>
          </cell>
          <cell r="EA89">
            <v>3.32149113919082</v>
          </cell>
          <cell r="EB89">
            <v>3.84859581292391</v>
          </cell>
          <cell r="EC89">
            <v>3.3948213844104</v>
          </cell>
        </row>
        <row r="90">
          <cell r="C90" t="str">
            <v>RU2012-119</v>
          </cell>
          <cell r="D90" t="str">
            <v>M. sacchariflorus</v>
          </cell>
        </row>
        <row r="90">
          <cell r="F90">
            <v>43</v>
          </cell>
        </row>
        <row r="90">
          <cell r="J90" t="str">
            <v>Q47721</v>
          </cell>
          <cell r="K90" t="str">
            <v>wild</v>
          </cell>
        </row>
        <row r="90">
          <cell r="M90" t="str">
            <v>Russia</v>
          </cell>
        </row>
        <row r="90">
          <cell r="Q90" t="str">
            <v>E. Sacks, E. Dzyubenko, L. Bagmet, A. Sabitov</v>
          </cell>
          <cell r="R90">
            <v>41167</v>
          </cell>
        </row>
        <row r="90">
          <cell r="V90">
            <v>108</v>
          </cell>
        </row>
        <row r="90">
          <cell r="X90" t="str">
            <v>UI</v>
          </cell>
          <cell r="Y90">
            <v>0</v>
          </cell>
          <cell r="Z90">
            <v>0</v>
          </cell>
          <cell r="AA90">
            <v>41184</v>
          </cell>
          <cell r="AB90">
            <v>41830</v>
          </cell>
          <cell r="AC90">
            <v>6</v>
          </cell>
          <cell r="AD90">
            <v>42094</v>
          </cell>
          <cell r="AE90">
            <v>8</v>
          </cell>
          <cell r="AF90">
            <v>5</v>
          </cell>
        </row>
        <row r="90">
          <cell r="AH90">
            <v>42095</v>
          </cell>
          <cell r="AI90">
            <v>8</v>
          </cell>
        </row>
        <row r="90">
          <cell r="AK90">
            <v>42005</v>
          </cell>
        </row>
        <row r="90">
          <cell r="AN90">
            <v>4</v>
          </cell>
          <cell r="AO90">
            <v>42079</v>
          </cell>
        </row>
        <row r="90">
          <cell r="AR90">
            <v>42086</v>
          </cell>
          <cell r="AS90">
            <v>4</v>
          </cell>
          <cell r="AT90" t="str">
            <v>Y</v>
          </cell>
          <cell r="AU90" t="str">
            <v>?</v>
          </cell>
        </row>
        <row r="90">
          <cell r="AY90">
            <v>48.57183</v>
          </cell>
          <cell r="AZ90">
            <v>134.42303</v>
          </cell>
          <cell r="BA90">
            <v>42</v>
          </cell>
          <cell r="BB90">
            <v>2.2</v>
          </cell>
          <cell r="BC90">
            <v>5</v>
          </cell>
          <cell r="BD90" t="str">
            <v>2x</v>
          </cell>
          <cell r="BE90">
            <v>4.44230769230769</v>
          </cell>
          <cell r="BF90" t="str">
            <v>Y</v>
          </cell>
          <cell r="BG90">
            <v>41609</v>
          </cell>
          <cell r="BH90" t="str">
            <v>AU</v>
          </cell>
        </row>
        <row r="90">
          <cell r="BL90" t="str">
            <v>N</v>
          </cell>
          <cell r="BM90">
            <v>7</v>
          </cell>
          <cell r="BN90">
            <v>4</v>
          </cell>
          <cell r="BO90" t="str">
            <v>Korea/NE China/Russia diploids</v>
          </cell>
          <cell r="BP90">
            <v>2</v>
          </cell>
          <cell r="BQ90" t="str">
            <v>Korea/NE China/Russia diploids</v>
          </cell>
          <cell r="BR90">
            <v>0.006</v>
          </cell>
          <cell r="BS90">
            <v>0.065</v>
          </cell>
          <cell r="BT90">
            <v>0.005</v>
          </cell>
          <cell r="BU90">
            <v>0.905</v>
          </cell>
          <cell r="BV90">
            <v>0.001</v>
          </cell>
          <cell r="BW90">
            <v>0.013</v>
          </cell>
          <cell r="BX90">
            <v>0.005</v>
          </cell>
          <cell r="BY90">
            <v>296</v>
          </cell>
          <cell r="BZ90">
            <v>307</v>
          </cell>
          <cell r="CA90">
            <v>267</v>
          </cell>
          <cell r="CB90">
            <v>284</v>
          </cell>
          <cell r="CC90">
            <v>248</v>
          </cell>
          <cell r="CD90">
            <v>193</v>
          </cell>
          <cell r="CE90">
            <v>214</v>
          </cell>
          <cell r="CF90">
            <v>223</v>
          </cell>
          <cell r="CG90">
            <v>226</v>
          </cell>
          <cell r="CH90">
            <v>259</v>
          </cell>
          <cell r="CI90">
            <v>0.381707845687039</v>
          </cell>
          <cell r="CJ90">
            <v>0.0995513180033651</v>
          </cell>
          <cell r="CK90" t="str">
            <v>unknown</v>
          </cell>
        </row>
        <row r="90">
          <cell r="CM90" t="str">
            <v>Q47721</v>
          </cell>
          <cell r="CN90" t="str">
            <v>Q47721</v>
          </cell>
          <cell r="CO90">
            <v>41830</v>
          </cell>
          <cell r="CP90" t="str">
            <v>Y</v>
          </cell>
          <cell r="CQ90">
            <v>3</v>
          </cell>
          <cell r="CR90">
            <v>3</v>
          </cell>
          <cell r="CS90" t="str">
            <v>SAMN04033279</v>
          </cell>
          <cell r="CT90">
            <v>41830</v>
          </cell>
          <cell r="CU90" t="str">
            <v>Y</v>
          </cell>
        </row>
        <row r="90">
          <cell r="CY90" t="str">
            <v>NA</v>
          </cell>
          <cell r="CZ90" t="str">
            <v>NA</v>
          </cell>
          <cell r="DA90" t="str">
            <v>NA</v>
          </cell>
          <cell r="DB90">
            <v>54.3528867022182</v>
          </cell>
          <cell r="DC90">
            <v>187.646122637833</v>
          </cell>
          <cell r="DD90">
            <v>329.352945293619</v>
          </cell>
          <cell r="DE90">
            <v>52.8166926276417</v>
          </cell>
          <cell r="DF90">
            <v>175.812733162102</v>
          </cell>
          <cell r="DG90">
            <v>319.422028993662</v>
          </cell>
          <cell r="DH90" t="str">
            <v>NA</v>
          </cell>
          <cell r="DI90" t="str">
            <v>NA</v>
          </cell>
          <cell r="DJ90" t="str">
            <v>NA</v>
          </cell>
          <cell r="DK90">
            <v>0.241568385343194</v>
          </cell>
          <cell r="DL90">
            <v>0.835040237154053</v>
          </cell>
          <cell r="DM90">
            <v>1.46491389886301</v>
          </cell>
          <cell r="DN90">
            <v>0.233993329747642</v>
          </cell>
          <cell r="DO90">
            <v>0.782391707191931</v>
          </cell>
          <cell r="DP90">
            <v>1.42102271704248</v>
          </cell>
          <cell r="DQ90" t="str">
            <v>NA</v>
          </cell>
          <cell r="DR90" t="str">
            <v>NA</v>
          </cell>
          <cell r="DS90" t="str">
            <v>NA</v>
          </cell>
          <cell r="DT90">
            <v>72.6911564575513</v>
          </cell>
          <cell r="DU90">
            <v>111.29338572589</v>
          </cell>
          <cell r="DV90">
            <v>70.6289485414814</v>
          </cell>
          <cell r="DW90">
            <v>107.832195355698</v>
          </cell>
          <cell r="DX90" t="str">
            <v>NA</v>
          </cell>
          <cell r="DY90" t="str">
            <v>NA</v>
          </cell>
          <cell r="DZ90">
            <v>3.23896361971292</v>
          </cell>
          <cell r="EA90">
            <v>3.59971271465618</v>
          </cell>
          <cell r="EB90">
            <v>3.11617017151076</v>
          </cell>
          <cell r="EC90">
            <v>3.49321492416846</v>
          </cell>
        </row>
        <row r="91">
          <cell r="C91" t="str">
            <v>RU2012-120</v>
          </cell>
          <cell r="D91" t="str">
            <v>M. sacchariflorus</v>
          </cell>
        </row>
        <row r="91">
          <cell r="F91">
            <v>43</v>
          </cell>
        </row>
        <row r="91">
          <cell r="J91" t="str">
            <v>Q47722</v>
          </cell>
          <cell r="K91" t="str">
            <v>wild</v>
          </cell>
        </row>
        <row r="91">
          <cell r="M91" t="str">
            <v>Russia</v>
          </cell>
        </row>
        <row r="91">
          <cell r="Q91" t="str">
            <v>E. Sacks, E. Dzyubenko, L. Bagmet, A. Sabitov</v>
          </cell>
          <cell r="R91">
            <v>41167</v>
          </cell>
        </row>
        <row r="91">
          <cell r="V91">
            <v>108</v>
          </cell>
        </row>
        <row r="91">
          <cell r="X91" t="str">
            <v>UI</v>
          </cell>
          <cell r="Y91">
            <v>0</v>
          </cell>
          <cell r="Z91">
            <v>0</v>
          </cell>
          <cell r="AA91">
            <v>41184</v>
          </cell>
          <cell r="AB91">
            <v>41830</v>
          </cell>
          <cell r="AC91">
            <v>6</v>
          </cell>
          <cell r="AD91">
            <v>42094</v>
          </cell>
          <cell r="AE91">
            <v>8</v>
          </cell>
          <cell r="AF91">
            <v>8</v>
          </cell>
        </row>
        <row r="91">
          <cell r="AH91">
            <v>42095</v>
          </cell>
          <cell r="AI91">
            <v>8</v>
          </cell>
        </row>
        <row r="91">
          <cell r="AK91">
            <v>42005</v>
          </cell>
        </row>
        <row r="91">
          <cell r="AN91">
            <v>4</v>
          </cell>
          <cell r="AO91">
            <v>42079</v>
          </cell>
        </row>
        <row r="91">
          <cell r="AR91">
            <v>42086</v>
          </cell>
          <cell r="AS91">
            <v>4</v>
          </cell>
          <cell r="AT91" t="str">
            <v>Y</v>
          </cell>
        </row>
        <row r="91">
          <cell r="AX91" t="str">
            <v>Y</v>
          </cell>
          <cell r="AY91">
            <v>48.57172</v>
          </cell>
          <cell r="AZ91">
            <v>134.423</v>
          </cell>
          <cell r="BA91">
            <v>38</v>
          </cell>
          <cell r="BB91">
            <v>2.14</v>
          </cell>
          <cell r="BC91">
            <v>4</v>
          </cell>
          <cell r="BD91" t="str">
            <v>2x</v>
          </cell>
          <cell r="BE91">
            <v>4.19491525423729</v>
          </cell>
          <cell r="BF91" t="str">
            <v>Y</v>
          </cell>
          <cell r="BG91">
            <v>41609</v>
          </cell>
          <cell r="BH91" t="str">
            <v>AU</v>
          </cell>
        </row>
        <row r="91">
          <cell r="BL91" t="str">
            <v>N</v>
          </cell>
          <cell r="BM91">
            <v>7</v>
          </cell>
          <cell r="BN91">
            <v>4</v>
          </cell>
          <cell r="BO91" t="str">
            <v>Korea/NE China/Russia diploids</v>
          </cell>
          <cell r="BP91">
            <v>2</v>
          </cell>
          <cell r="BQ91" t="str">
            <v>Korea/NE China/Russia diploids</v>
          </cell>
          <cell r="BR91">
            <v>0.001</v>
          </cell>
          <cell r="BS91">
            <v>0.053</v>
          </cell>
          <cell r="BT91">
            <v>0.003</v>
          </cell>
          <cell r="BU91">
            <v>0.932</v>
          </cell>
          <cell r="BV91">
            <v>0.009</v>
          </cell>
          <cell r="BW91">
            <v>0.001</v>
          </cell>
          <cell r="BX91">
            <v>0.001</v>
          </cell>
          <cell r="BY91">
            <v>296</v>
          </cell>
          <cell r="BZ91">
            <v>307</v>
          </cell>
          <cell r="CA91">
            <v>267</v>
          </cell>
          <cell r="CB91">
            <v>284</v>
          </cell>
          <cell r="CC91">
            <v>248</v>
          </cell>
          <cell r="CD91">
            <v>193</v>
          </cell>
          <cell r="CE91">
            <v>214</v>
          </cell>
          <cell r="CF91">
            <v>223</v>
          </cell>
          <cell r="CG91">
            <v>226</v>
          </cell>
          <cell r="CH91">
            <v>259</v>
          </cell>
          <cell r="CI91">
            <v>0.235023840485479</v>
          </cell>
          <cell r="CJ91">
            <v>0.108680870353581</v>
          </cell>
          <cell r="CK91" t="str">
            <v>2x</v>
          </cell>
        </row>
        <row r="91">
          <cell r="CM91" t="str">
            <v>Q47722</v>
          </cell>
          <cell r="CN91" t="str">
            <v>Q47722</v>
          </cell>
          <cell r="CO91">
            <v>41830</v>
          </cell>
          <cell r="CP91" t="str">
            <v>Y</v>
          </cell>
          <cell r="CQ91">
            <v>3</v>
          </cell>
          <cell r="CR91">
            <v>3</v>
          </cell>
          <cell r="CS91" t="str">
            <v>SAMN04033280</v>
          </cell>
          <cell r="CT91">
            <v>41830</v>
          </cell>
          <cell r="CU91" t="str">
            <v>Y</v>
          </cell>
        </row>
        <row r="91">
          <cell r="CY91">
            <v>20.5800000000003</v>
          </cell>
          <cell r="CZ91">
            <v>102.8672925</v>
          </cell>
          <cell r="DA91" t="str">
            <v>NA</v>
          </cell>
          <cell r="DB91">
            <v>82.5904945317032</v>
          </cell>
          <cell r="DC91">
            <v>236.175640511965</v>
          </cell>
          <cell r="DD91">
            <v>361.256828783044</v>
          </cell>
          <cell r="DE91">
            <v>64.8802954378454</v>
          </cell>
          <cell r="DF91">
            <v>204.224054719382</v>
          </cell>
          <cell r="DG91">
            <v>350.28144528677</v>
          </cell>
          <cell r="DH91">
            <v>0.0914666666666652</v>
          </cell>
          <cell r="DI91">
            <v>0.457187966666668</v>
          </cell>
          <cell r="DJ91" t="str">
            <v>NA</v>
          </cell>
          <cell r="DK91">
            <v>0.36706886458535</v>
          </cell>
          <cell r="DL91">
            <v>1.04872957888048</v>
          </cell>
          <cell r="DM91">
            <v>1.60153130691466</v>
          </cell>
          <cell r="DN91">
            <v>0.289516957654292</v>
          </cell>
          <cell r="DO91">
            <v>0.906927169878462</v>
          </cell>
          <cell r="DP91">
            <v>1.55328264867651</v>
          </cell>
          <cell r="DQ91">
            <v>131.8</v>
          </cell>
          <cell r="DR91">
            <v>92.5999999999994</v>
          </cell>
          <cell r="DS91">
            <v>30.1999999999638</v>
          </cell>
          <cell r="DT91">
            <v>102.595448719252</v>
          </cell>
          <cell r="DU91">
            <v>89.4436104179166</v>
          </cell>
          <cell r="DV91">
            <v>106.950563987954</v>
          </cell>
          <cell r="DW91">
            <v>92.3546708318447</v>
          </cell>
          <cell r="DX91">
            <v>3.30000000000001</v>
          </cell>
          <cell r="DY91">
            <v>2.20000000000002</v>
          </cell>
          <cell r="DZ91">
            <v>3.83095260864928</v>
          </cell>
          <cell r="EA91">
            <v>2.74661193997118</v>
          </cell>
          <cell r="EB91">
            <v>3.7752446142545</v>
          </cell>
          <cell r="EC91">
            <v>2.70202856889169</v>
          </cell>
        </row>
        <row r="92">
          <cell r="C92" t="str">
            <v>RU2012-121</v>
          </cell>
          <cell r="D92" t="str">
            <v>M. sacchariflorus</v>
          </cell>
        </row>
        <row r="92">
          <cell r="F92">
            <v>44</v>
          </cell>
        </row>
        <row r="92">
          <cell r="J92" t="str">
            <v>Q47723</v>
          </cell>
          <cell r="K92" t="str">
            <v>wild</v>
          </cell>
        </row>
        <row r="92">
          <cell r="M92" t="str">
            <v>Russia</v>
          </cell>
        </row>
        <row r="92">
          <cell r="Q92" t="str">
            <v>E. Sacks, E. Dzyubenko, L. Bagmet, A. Sabitov</v>
          </cell>
          <cell r="R92">
            <v>41167</v>
          </cell>
          <cell r="S92" t="str">
            <v>On slight rise, flat area</v>
          </cell>
          <cell r="T92" t="str">
            <v>10X15</v>
          </cell>
        </row>
        <row r="92">
          <cell r="V92">
            <v>220</v>
          </cell>
        </row>
        <row r="92">
          <cell r="X92" t="str">
            <v>UI</v>
          </cell>
          <cell r="Y92">
            <v>0</v>
          </cell>
          <cell r="Z92">
            <v>0</v>
          </cell>
          <cell r="AA92">
            <v>41184</v>
          </cell>
          <cell r="AB92">
            <v>41830</v>
          </cell>
          <cell r="AC92">
            <v>6</v>
          </cell>
          <cell r="AD92">
            <v>42094</v>
          </cell>
          <cell r="AE92">
            <v>8</v>
          </cell>
          <cell r="AF92">
            <v>7</v>
          </cell>
        </row>
        <row r="92">
          <cell r="AH92">
            <v>42095</v>
          </cell>
          <cell r="AI92">
            <v>8</v>
          </cell>
        </row>
        <row r="92">
          <cell r="AK92">
            <v>42005</v>
          </cell>
        </row>
        <row r="92">
          <cell r="AN92">
            <v>4</v>
          </cell>
          <cell r="AO92">
            <v>42079</v>
          </cell>
        </row>
        <row r="92">
          <cell r="AR92">
            <v>42086</v>
          </cell>
          <cell r="AS92">
            <v>4</v>
          </cell>
          <cell r="AT92" t="str">
            <v>Y</v>
          </cell>
        </row>
        <row r="92">
          <cell r="AX92" t="str">
            <v>Y</v>
          </cell>
          <cell r="AY92">
            <v>48.54032</v>
          </cell>
          <cell r="AZ92">
            <v>134.71992</v>
          </cell>
          <cell r="BA92">
            <v>34</v>
          </cell>
          <cell r="BB92">
            <v>1.79</v>
          </cell>
          <cell r="BC92">
            <v>4</v>
          </cell>
          <cell r="BD92" t="str">
            <v>2x</v>
          </cell>
          <cell r="BE92">
            <v>3.34313725490196</v>
          </cell>
          <cell r="BF92" t="str">
            <v>Y</v>
          </cell>
          <cell r="BG92">
            <v>41609</v>
          </cell>
          <cell r="BH92" t="str">
            <v>AU</v>
          </cell>
        </row>
        <row r="92">
          <cell r="BL92" t="str">
            <v>N</v>
          </cell>
          <cell r="BM92">
            <v>7</v>
          </cell>
          <cell r="BN92">
            <v>4</v>
          </cell>
          <cell r="BO92" t="str">
            <v>Korea/NE China/Russia diploids</v>
          </cell>
          <cell r="BP92">
            <v>2</v>
          </cell>
          <cell r="BQ92" t="str">
            <v>Korea/NE China/Russia diploids</v>
          </cell>
          <cell r="BR92">
            <v>0.004</v>
          </cell>
          <cell r="BS92">
            <v>0.025</v>
          </cell>
          <cell r="BT92">
            <v>0.005</v>
          </cell>
          <cell r="BU92">
            <v>0.912</v>
          </cell>
          <cell r="BV92">
            <v>0.021</v>
          </cell>
          <cell r="BW92">
            <v>0.015</v>
          </cell>
          <cell r="BX92">
            <v>0.019</v>
          </cell>
          <cell r="BY92">
            <v>296</v>
          </cell>
          <cell r="BZ92">
            <v>307</v>
          </cell>
          <cell r="CA92">
            <v>267</v>
          </cell>
          <cell r="CB92">
            <v>282</v>
          </cell>
          <cell r="CC92">
            <v>248</v>
          </cell>
          <cell r="CD92">
            <v>193</v>
          </cell>
          <cell r="CE92">
            <v>213</v>
          </cell>
          <cell r="CF92">
            <v>224</v>
          </cell>
          <cell r="CG92">
            <v>226</v>
          </cell>
          <cell r="CH92">
            <v>259</v>
          </cell>
          <cell r="CI92">
            <v>0.117092905649473</v>
          </cell>
          <cell r="CJ92">
            <v>0.140280823487055</v>
          </cell>
          <cell r="CK92" t="str">
            <v>2x</v>
          </cell>
        </row>
        <row r="92">
          <cell r="CM92" t="str">
            <v>Q47723</v>
          </cell>
          <cell r="CN92" t="str">
            <v>Q47723</v>
          </cell>
          <cell r="CO92">
            <v>41830</v>
          </cell>
          <cell r="CP92" t="str">
            <v>Y</v>
          </cell>
          <cell r="CQ92">
            <v>3</v>
          </cell>
          <cell r="CR92">
            <v>3</v>
          </cell>
          <cell r="CS92" t="str">
            <v>SAMN04033281</v>
          </cell>
          <cell r="CT92">
            <v>41830</v>
          </cell>
          <cell r="CU92" t="str">
            <v>Y</v>
          </cell>
        </row>
        <row r="92">
          <cell r="CX92" t="str">
            <v>X</v>
          </cell>
          <cell r="CY92" t="str">
            <v>NA</v>
          </cell>
          <cell r="CZ92">
            <v>29.0799999999999</v>
          </cell>
          <cell r="DA92">
            <v>163.381160299997</v>
          </cell>
          <cell r="DB92">
            <v>189.551294640926</v>
          </cell>
          <cell r="DC92">
            <v>499.727043626652</v>
          </cell>
          <cell r="DD92">
            <v>683.820693776675</v>
          </cell>
          <cell r="DE92">
            <v>192.02759185934</v>
          </cell>
          <cell r="DF92">
            <v>377.477864221283</v>
          </cell>
          <cell r="DG92">
            <v>582.029297494733</v>
          </cell>
          <cell r="DH92" t="str">
            <v>NA</v>
          </cell>
          <cell r="DI92">
            <v>0.129244444444445</v>
          </cell>
          <cell r="DJ92">
            <v>0.72613849022222</v>
          </cell>
          <cell r="DK92">
            <v>0.842450198404121</v>
          </cell>
          <cell r="DL92">
            <v>2.2216524759362</v>
          </cell>
          <cell r="DM92">
            <v>3.03980579995105</v>
          </cell>
          <cell r="DN92">
            <v>0.850214384743148</v>
          </cell>
          <cell r="DO92">
            <v>1.6780909131624</v>
          </cell>
          <cell r="DP92">
            <v>2.58731746082307</v>
          </cell>
          <cell r="DQ92" t="str">
            <v>NA</v>
          </cell>
          <cell r="DR92">
            <v>81.7999999999994</v>
          </cell>
          <cell r="DS92">
            <v>124.199999997467</v>
          </cell>
          <cell r="DT92">
            <v>154.714609192271</v>
          </cell>
          <cell r="DU92">
            <v>167.410319248397</v>
          </cell>
          <cell r="DV92">
            <v>152.907972102277</v>
          </cell>
          <cell r="DW92">
            <v>157.221023669182</v>
          </cell>
          <cell r="DX92" t="str">
            <v>NA</v>
          </cell>
          <cell r="DY92">
            <v>3.10000000000003</v>
          </cell>
          <cell r="DZ92">
            <v>4.19418377138256</v>
          </cell>
          <cell r="EA92">
            <v>3.0591605330632</v>
          </cell>
          <cell r="EB92">
            <v>4.03817916798014</v>
          </cell>
          <cell r="EC92">
            <v>3.08850891858291</v>
          </cell>
        </row>
        <row r="93">
          <cell r="C93" t="str">
            <v>RU2012-124</v>
          </cell>
          <cell r="D93" t="str">
            <v>M. sacchariflorus</v>
          </cell>
        </row>
        <row r="93">
          <cell r="F93">
            <v>45</v>
          </cell>
        </row>
        <row r="93">
          <cell r="J93" t="str">
            <v>Q47724</v>
          </cell>
          <cell r="K93" t="str">
            <v>wild</v>
          </cell>
        </row>
        <row r="93">
          <cell r="M93" t="str">
            <v>Russia</v>
          </cell>
        </row>
        <row r="93">
          <cell r="Q93" t="str">
            <v>E. Sacks, E. Dzyubenko, L. Bagmet, A. Sabitov</v>
          </cell>
          <cell r="R93">
            <v>41168</v>
          </cell>
          <cell r="S93" t="str">
            <v>On gente slope, in distrubed area next to paved walking path in town(nt to rd) in dk clay</v>
          </cell>
          <cell r="T93" t="str">
            <v>100X300</v>
          </cell>
          <cell r="U93" t="str">
            <v>occasional</v>
          </cell>
          <cell r="V93">
            <v>80</v>
          </cell>
          <cell r="W93" t="str">
            <v>Space in urban area</v>
          </cell>
          <cell r="X93" t="str">
            <v>UI</v>
          </cell>
          <cell r="Y93">
            <v>0</v>
          </cell>
          <cell r="Z93">
            <v>0</v>
          </cell>
          <cell r="AA93">
            <v>41184</v>
          </cell>
        </row>
        <row r="93">
          <cell r="AK93">
            <v>42005</v>
          </cell>
        </row>
        <row r="93">
          <cell r="AN93">
            <v>4</v>
          </cell>
        </row>
        <row r="93">
          <cell r="AT93" t="str">
            <v>Y</v>
          </cell>
        </row>
        <row r="93">
          <cell r="AX93" t="str">
            <v>Y</v>
          </cell>
          <cell r="AY93">
            <v>48.36315</v>
          </cell>
          <cell r="AZ93">
            <v>135.07053</v>
          </cell>
          <cell r="BA93">
            <v>67</v>
          </cell>
          <cell r="BB93">
            <v>1.27</v>
          </cell>
          <cell r="BC93">
            <v>2</v>
          </cell>
          <cell r="BD93" t="str">
            <v>2x</v>
          </cell>
          <cell r="BE93">
            <v>4.46875</v>
          </cell>
          <cell r="BF93" t="str">
            <v>Y</v>
          </cell>
          <cell r="BG93">
            <v>41609</v>
          </cell>
          <cell r="BH93" t="str">
            <v>AU</v>
          </cell>
        </row>
        <row r="93">
          <cell r="BL93" t="str">
            <v>N</v>
          </cell>
          <cell r="BM93">
            <v>7</v>
          </cell>
          <cell r="BN93">
            <v>4</v>
          </cell>
          <cell r="BO93" t="str">
            <v>Korea/NE China/Russia diploids</v>
          </cell>
          <cell r="BP93">
            <v>2</v>
          </cell>
          <cell r="BQ93" t="str">
            <v>Korea/NE China/Russia diploids</v>
          </cell>
          <cell r="BR93">
            <v>0.005</v>
          </cell>
          <cell r="BS93">
            <v>0.028</v>
          </cell>
          <cell r="BT93">
            <v>0.004</v>
          </cell>
          <cell r="BU93">
            <v>0.912</v>
          </cell>
          <cell r="BV93">
            <v>0.015</v>
          </cell>
          <cell r="BW93">
            <v>0.02</v>
          </cell>
          <cell r="BX93">
            <v>0.015</v>
          </cell>
          <cell r="BY93">
            <v>296</v>
          </cell>
          <cell r="BZ93">
            <v>307</v>
          </cell>
          <cell r="CA93">
            <v>267</v>
          </cell>
          <cell r="CB93">
            <v>284</v>
          </cell>
          <cell r="CC93">
            <v>248</v>
          </cell>
          <cell r="CD93">
            <v>193</v>
          </cell>
          <cell r="CE93">
            <v>214</v>
          </cell>
          <cell r="CF93">
            <v>224</v>
          </cell>
          <cell r="CG93">
            <v>226</v>
          </cell>
          <cell r="CH93">
            <v>259</v>
          </cell>
          <cell r="CI93">
            <v>0.10189279005924</v>
          </cell>
          <cell r="CJ93">
            <v>0.147784677756685</v>
          </cell>
          <cell r="CK93" t="str">
            <v>2x</v>
          </cell>
          <cell r="CL93" t="str">
            <v>RU2012-124-5</v>
          </cell>
          <cell r="CM93" t="str">
            <v>Q47724</v>
          </cell>
          <cell r="CN93" t="str">
            <v>Q47724, Q49325</v>
          </cell>
          <cell r="CO93">
            <v>43075</v>
          </cell>
          <cell r="CP93" t="str">
            <v>Y</v>
          </cell>
          <cell r="CQ93">
            <v>3</v>
          </cell>
          <cell r="CR93">
            <v>3</v>
          </cell>
          <cell r="CS93" t="str">
            <v>SAMN04033282</v>
          </cell>
          <cell r="CT93">
            <v>43075</v>
          </cell>
          <cell r="CU93" t="str">
            <v>Y</v>
          </cell>
        </row>
        <row r="93">
          <cell r="CX93" t="str">
            <v>X</v>
          </cell>
          <cell r="CY93" t="str">
            <v>NA</v>
          </cell>
          <cell r="CZ93" t="str">
            <v>NA</v>
          </cell>
          <cell r="DA93" t="str">
            <v>NA</v>
          </cell>
          <cell r="DB93">
            <v>181.256060859614</v>
          </cell>
          <cell r="DC93">
            <v>420.418972277165</v>
          </cell>
          <cell r="DD93">
            <v>250.843581668097</v>
          </cell>
          <cell r="DE93">
            <v>199.119340514543</v>
          </cell>
          <cell r="DF93">
            <v>433.088659379158</v>
          </cell>
          <cell r="DG93">
            <v>269.863356214935</v>
          </cell>
          <cell r="DH93" t="str">
            <v>NA</v>
          </cell>
          <cell r="DI93" t="str">
            <v>NA</v>
          </cell>
          <cell r="DJ93" t="str">
            <v>NA</v>
          </cell>
          <cell r="DK93">
            <v>0.805582492709399</v>
          </cell>
          <cell r="DL93">
            <v>1.87344976452478</v>
          </cell>
          <cell r="DM93">
            <v>1.12080654938825</v>
          </cell>
          <cell r="DN93">
            <v>0.878294053596169</v>
          </cell>
          <cell r="DO93">
            <v>1.92961101131145</v>
          </cell>
          <cell r="DP93">
            <v>1.20527669255196</v>
          </cell>
          <cell r="DQ93" t="str">
            <v>NA</v>
          </cell>
          <cell r="DR93" t="str">
            <v>NA</v>
          </cell>
          <cell r="DS93" t="str">
            <v>NA</v>
          </cell>
          <cell r="DT93">
            <v>148.667600274705</v>
          </cell>
          <cell r="DU93">
            <v>147.50166202751</v>
          </cell>
          <cell r="DV93">
            <v>148.423780550547</v>
          </cell>
          <cell r="DW93">
            <v>145.567887770873</v>
          </cell>
          <cell r="DX93" t="str">
            <v>NA</v>
          </cell>
          <cell r="DY93" t="str">
            <v>NA</v>
          </cell>
          <cell r="DZ93">
            <v>4.22551830601469</v>
          </cell>
          <cell r="EA93">
            <v>1.80849270661395</v>
          </cell>
          <cell r="EB93">
            <v>4.15443713745679</v>
          </cell>
          <cell r="EC93">
            <v>1.76352951035925</v>
          </cell>
        </row>
        <row r="94">
          <cell r="C94" t="str">
            <v>RU2012-125</v>
          </cell>
          <cell r="D94" t="str">
            <v>M. sacchariflorus</v>
          </cell>
        </row>
        <row r="94">
          <cell r="F94">
            <v>45</v>
          </cell>
        </row>
        <row r="94">
          <cell r="J94" t="str">
            <v>Q47725</v>
          </cell>
          <cell r="K94" t="str">
            <v>wild</v>
          </cell>
        </row>
        <row r="94">
          <cell r="M94" t="str">
            <v>Russia</v>
          </cell>
        </row>
        <row r="94">
          <cell r="Q94" t="str">
            <v>E. Sacks, E. Dzyubenko, L. Bagmet, A. Sabitov</v>
          </cell>
          <cell r="R94">
            <v>41168</v>
          </cell>
        </row>
        <row r="94">
          <cell r="T94">
            <v>3</v>
          </cell>
        </row>
        <row r="94">
          <cell r="V94">
            <v>128</v>
          </cell>
        </row>
        <row r="94">
          <cell r="X94" t="str">
            <v>UI</v>
          </cell>
          <cell r="Y94">
            <v>0</v>
          </cell>
          <cell r="Z94">
            <v>0</v>
          </cell>
          <cell r="AA94">
            <v>41184</v>
          </cell>
          <cell r="AB94">
            <v>42073</v>
          </cell>
          <cell r="AC94">
            <v>6</v>
          </cell>
        </row>
        <row r="94">
          <cell r="AE94">
            <v>4</v>
          </cell>
        </row>
        <row r="94">
          <cell r="AK94">
            <v>42005</v>
          </cell>
        </row>
        <row r="94">
          <cell r="AN94">
            <v>4</v>
          </cell>
        </row>
        <row r="94">
          <cell r="AT94" t="str">
            <v>Y</v>
          </cell>
        </row>
        <row r="94">
          <cell r="AX94" t="str">
            <v>Y</v>
          </cell>
          <cell r="AY94">
            <v>48.36325</v>
          </cell>
          <cell r="AZ94">
            <v>135.0705</v>
          </cell>
          <cell r="BA94">
            <v>72</v>
          </cell>
          <cell r="BB94">
            <v>1.31</v>
          </cell>
          <cell r="BC94">
            <v>2</v>
          </cell>
          <cell r="BD94" t="str">
            <v>2x</v>
          </cell>
          <cell r="BE94">
            <v>4.41964285714286</v>
          </cell>
          <cell r="BF94" t="str">
            <v>Y</v>
          </cell>
          <cell r="BG94">
            <v>41609</v>
          </cell>
          <cell r="BH94" t="str">
            <v>AU</v>
          </cell>
        </row>
        <row r="94">
          <cell r="BL94" t="str">
            <v>N</v>
          </cell>
          <cell r="BM94">
            <v>7</v>
          </cell>
          <cell r="BN94">
            <v>4</v>
          </cell>
          <cell r="BO94" t="str">
            <v>Korea/NE China/Russia diploids</v>
          </cell>
          <cell r="BP94">
            <v>2</v>
          </cell>
          <cell r="BQ94" t="str">
            <v>Korea/NE China/Russia diploids</v>
          </cell>
          <cell r="BR94">
            <v>0.005</v>
          </cell>
          <cell r="BS94">
            <v>0.028</v>
          </cell>
          <cell r="BT94">
            <v>0.004</v>
          </cell>
          <cell r="BU94">
            <v>0.912</v>
          </cell>
          <cell r="BV94">
            <v>0.015</v>
          </cell>
          <cell r="BW94">
            <v>0.02</v>
          </cell>
          <cell r="BX94">
            <v>0.015</v>
          </cell>
          <cell r="BY94">
            <v>296</v>
          </cell>
          <cell r="BZ94">
            <v>307</v>
          </cell>
          <cell r="CA94">
            <v>267</v>
          </cell>
          <cell r="CB94">
            <v>284</v>
          </cell>
          <cell r="CC94">
            <v>248</v>
          </cell>
          <cell r="CD94">
            <v>193</v>
          </cell>
          <cell r="CE94">
            <v>214</v>
          </cell>
          <cell r="CF94">
            <v>224</v>
          </cell>
          <cell r="CG94">
            <v>226</v>
          </cell>
          <cell r="CH94">
            <v>259</v>
          </cell>
          <cell r="CI94">
            <v>0.10189279005924</v>
          </cell>
          <cell r="CJ94">
            <v>0.147784677756685</v>
          </cell>
          <cell r="CK94" t="str">
            <v>2x</v>
          </cell>
          <cell r="CL94" t="str">
            <v>RU2012-124-5</v>
          </cell>
          <cell r="CM94" t="str">
            <v>Q47725</v>
          </cell>
          <cell r="CN94" t="str">
            <v>Q47725</v>
          </cell>
          <cell r="CO94">
            <v>42073</v>
          </cell>
          <cell r="CP94" t="str">
            <v>Y</v>
          </cell>
          <cell r="CQ94">
            <v>3</v>
          </cell>
          <cell r="CR94">
            <v>3</v>
          </cell>
          <cell r="CS94" t="str">
            <v>SAMN04033283</v>
          </cell>
          <cell r="CT94">
            <v>42073</v>
          </cell>
          <cell r="CU94" t="str">
            <v>Y</v>
          </cell>
        </row>
        <row r="94">
          <cell r="CY94">
            <v>79.6221423400003</v>
          </cell>
          <cell r="CZ94">
            <v>48.0400000000002</v>
          </cell>
          <cell r="DA94">
            <v>181.388478599997</v>
          </cell>
          <cell r="DB94">
            <v>160.519148756369</v>
          </cell>
          <cell r="DC94">
            <v>533.644424289269</v>
          </cell>
          <cell r="DD94">
            <v>518.332880172243</v>
          </cell>
          <cell r="DE94">
            <v>142.659301897673</v>
          </cell>
          <cell r="DF94">
            <v>390.258090206032</v>
          </cell>
          <cell r="DG94">
            <v>435.162352054333</v>
          </cell>
          <cell r="DH94">
            <v>0.353876188177775</v>
          </cell>
          <cell r="DI94">
            <v>0.213511111111112</v>
          </cell>
          <cell r="DJ94">
            <v>0.806171015999996</v>
          </cell>
          <cell r="DK94">
            <v>0.713418438917198</v>
          </cell>
          <cell r="DL94">
            <v>2.37385058003181</v>
          </cell>
          <cell r="DM94">
            <v>2.30508802377478</v>
          </cell>
          <cell r="DN94">
            <v>0.63531200416821</v>
          </cell>
          <cell r="DO94">
            <v>1.7356719891706</v>
          </cell>
          <cell r="DP94">
            <v>1.93517111445283</v>
          </cell>
          <cell r="DQ94">
            <v>110.5</v>
          </cell>
          <cell r="DR94">
            <v>105.5</v>
          </cell>
          <cell r="DS94">
            <v>67.1999999996033</v>
          </cell>
          <cell r="DT94">
            <v>122.632822830063</v>
          </cell>
          <cell r="DU94">
            <v>151.500929409731</v>
          </cell>
          <cell r="DV94">
            <v>121.386439280922</v>
          </cell>
          <cell r="DW94">
            <v>145.731813387738</v>
          </cell>
          <cell r="DX94">
            <v>2.60000000000001</v>
          </cell>
          <cell r="DY94">
            <v>2.30000000000002</v>
          </cell>
          <cell r="DZ94">
            <v>3.53079996462245</v>
          </cell>
          <cell r="EA94">
            <v>2.57057944755545</v>
          </cell>
          <cell r="EB94">
            <v>3.39781778244873</v>
          </cell>
          <cell r="EC94">
            <v>2.5747203065229</v>
          </cell>
        </row>
        <row r="95">
          <cell r="C95" t="str">
            <v>RU2012-126</v>
          </cell>
          <cell r="D95" t="str">
            <v>M. sacchariflorus</v>
          </cell>
        </row>
        <row r="95">
          <cell r="F95">
            <v>45</v>
          </cell>
        </row>
        <row r="95">
          <cell r="J95" t="str">
            <v>Q47726</v>
          </cell>
          <cell r="K95" t="str">
            <v>wild</v>
          </cell>
        </row>
        <row r="95">
          <cell r="M95" t="str">
            <v>Russia</v>
          </cell>
        </row>
        <row r="95">
          <cell r="Q95" t="str">
            <v>E. Sacks, E. Dzyubenko, L. Bagmet, A. Sabitov</v>
          </cell>
          <cell r="R95">
            <v>41168</v>
          </cell>
        </row>
        <row r="95">
          <cell r="V95">
            <v>140</v>
          </cell>
        </row>
        <row r="95">
          <cell r="X95" t="str">
            <v>UI</v>
          </cell>
          <cell r="Y95">
            <v>0</v>
          </cell>
          <cell r="Z95">
            <v>0</v>
          </cell>
          <cell r="AA95">
            <v>41184</v>
          </cell>
          <cell r="AB95">
            <v>42073</v>
          </cell>
          <cell r="AC95">
            <v>5</v>
          </cell>
          <cell r="AD95">
            <v>42138</v>
          </cell>
          <cell r="AE95">
            <v>5</v>
          </cell>
        </row>
        <row r="95">
          <cell r="AK95">
            <v>42005</v>
          </cell>
        </row>
        <row r="95">
          <cell r="AN95">
            <v>4</v>
          </cell>
        </row>
        <row r="95">
          <cell r="AT95" t="str">
            <v>Y</v>
          </cell>
        </row>
        <row r="95">
          <cell r="AY95">
            <v>48.36336</v>
          </cell>
          <cell r="AZ95">
            <v>135.06953</v>
          </cell>
          <cell r="BA95">
            <v>69</v>
          </cell>
          <cell r="BB95">
            <v>1.9</v>
          </cell>
          <cell r="BC95">
            <v>4</v>
          </cell>
          <cell r="BD95" t="str">
            <v>2x</v>
          </cell>
          <cell r="BE95">
            <v>4.42216117216117</v>
          </cell>
          <cell r="BF95" t="str">
            <v>Y</v>
          </cell>
          <cell r="BG95">
            <v>41609</v>
          </cell>
          <cell r="BH95" t="str">
            <v>AU</v>
          </cell>
        </row>
        <row r="95">
          <cell r="BL95" t="str">
            <v>N</v>
          </cell>
          <cell r="BM95">
            <v>7</v>
          </cell>
          <cell r="BN95">
            <v>4</v>
          </cell>
          <cell r="BO95" t="str">
            <v>Korea/NE China/Russia diploids</v>
          </cell>
          <cell r="BP95">
            <v>2</v>
          </cell>
          <cell r="BQ95" t="str">
            <v>Korea/NE China/Russia diploids</v>
          </cell>
          <cell r="BR95">
            <v>0</v>
          </cell>
          <cell r="BS95">
            <v>0.001</v>
          </cell>
          <cell r="BT95">
            <v>0.003</v>
          </cell>
          <cell r="BU95">
            <v>0.992</v>
          </cell>
          <cell r="BV95">
            <v>0</v>
          </cell>
          <cell r="BW95">
            <v>0.003</v>
          </cell>
          <cell r="BX95">
            <v>0</v>
          </cell>
          <cell r="BY95">
            <v>296</v>
          </cell>
          <cell r="BZ95">
            <v>307</v>
          </cell>
          <cell r="CA95">
            <v>267</v>
          </cell>
          <cell r="CB95">
            <v>282</v>
          </cell>
          <cell r="CC95">
            <v>248</v>
          </cell>
          <cell r="CD95">
            <v>193</v>
          </cell>
          <cell r="CE95">
            <v>213</v>
          </cell>
          <cell r="CF95">
            <v>224</v>
          </cell>
          <cell r="CG95">
            <v>226</v>
          </cell>
          <cell r="CH95">
            <v>259</v>
          </cell>
          <cell r="CI95">
            <v>0.230429128738622</v>
          </cell>
          <cell r="CJ95">
            <v>0.109346250610191</v>
          </cell>
          <cell r="CK95" t="str">
            <v>2x</v>
          </cell>
        </row>
        <row r="95">
          <cell r="CM95" t="str">
            <v>Q47726</v>
          </cell>
          <cell r="CN95" t="str">
            <v>Q47726</v>
          </cell>
          <cell r="CO95">
            <v>42073</v>
          </cell>
          <cell r="CP95" t="str">
            <v>Y</v>
          </cell>
          <cell r="CQ95">
            <v>3</v>
          </cell>
          <cell r="CR95">
            <v>3</v>
          </cell>
          <cell r="CS95" t="str">
            <v>SAMN04033284</v>
          </cell>
          <cell r="CT95">
            <v>42073</v>
          </cell>
          <cell r="CU95" t="str">
            <v>Y</v>
          </cell>
        </row>
        <row r="95">
          <cell r="CY95" t="str">
            <v>NA</v>
          </cell>
          <cell r="CZ95" t="str">
            <v>NA</v>
          </cell>
          <cell r="DA95" t="str">
            <v>NA</v>
          </cell>
          <cell r="DB95">
            <v>98.8422185816556</v>
          </cell>
          <cell r="DC95">
            <v>330.493126055772</v>
          </cell>
          <cell r="DD95">
            <v>361.679138721477</v>
          </cell>
          <cell r="DE95">
            <v>96.3603326129919</v>
          </cell>
          <cell r="DF95">
            <v>310.766888373861</v>
          </cell>
          <cell r="DG95">
            <v>350.873745591392</v>
          </cell>
          <cell r="DH95" t="str">
            <v>NA</v>
          </cell>
          <cell r="DI95" t="str">
            <v>NA</v>
          </cell>
          <cell r="DJ95" t="str">
            <v>NA</v>
          </cell>
          <cell r="DK95">
            <v>0.439298749251806</v>
          </cell>
          <cell r="DL95">
            <v>1.47061826612783</v>
          </cell>
          <cell r="DM95">
            <v>1.60868459910202</v>
          </cell>
          <cell r="DN95">
            <v>0.427058686502315</v>
          </cell>
          <cell r="DO95">
            <v>1.38285882157732</v>
          </cell>
          <cell r="DP95">
            <v>1.56092888187184</v>
          </cell>
          <cell r="DQ95" t="str">
            <v>NA</v>
          </cell>
          <cell r="DR95" t="str">
            <v>NA</v>
          </cell>
          <cell r="DS95" t="str">
            <v>NA</v>
          </cell>
          <cell r="DT95">
            <v>94.8494538062355</v>
          </cell>
          <cell r="DU95">
            <v>124.602872171181</v>
          </cell>
          <cell r="DV95">
            <v>92.6733325408983</v>
          </cell>
          <cell r="DW95">
            <v>121.10182554492</v>
          </cell>
          <cell r="DX95" t="str">
            <v>NA</v>
          </cell>
          <cell r="DY95" t="str">
            <v>NA</v>
          </cell>
          <cell r="DZ95">
            <v>3.18274279261308</v>
          </cell>
          <cell r="EA95">
            <v>3.02344528846099</v>
          </cell>
          <cell r="EB95">
            <v>3.06269729183544</v>
          </cell>
          <cell r="EC95">
            <v>2.93701056851705</v>
          </cell>
        </row>
        <row r="96">
          <cell r="C96" t="str">
            <v>RU2012-127</v>
          </cell>
          <cell r="D96" t="str">
            <v>M. sacchariflorus</v>
          </cell>
        </row>
        <row r="96">
          <cell r="F96">
            <v>45</v>
          </cell>
        </row>
        <row r="96">
          <cell r="J96" t="str">
            <v>Q47727</v>
          </cell>
          <cell r="K96" t="str">
            <v>wild</v>
          </cell>
        </row>
        <row r="96">
          <cell r="M96" t="str">
            <v>Russia</v>
          </cell>
        </row>
        <row r="96">
          <cell r="Q96" t="str">
            <v>E. Sacks, E. Dzyubenko, L. Bagmet, A. Sabitov</v>
          </cell>
          <cell r="R96">
            <v>41168</v>
          </cell>
        </row>
        <row r="96">
          <cell r="V96">
            <v>244</v>
          </cell>
        </row>
        <row r="96">
          <cell r="X96" t="str">
            <v>UI</v>
          </cell>
          <cell r="Y96">
            <v>0</v>
          </cell>
          <cell r="Z96">
            <v>0</v>
          </cell>
          <cell r="AA96">
            <v>41184</v>
          </cell>
          <cell r="AB96">
            <v>42073</v>
          </cell>
          <cell r="AC96">
            <v>2</v>
          </cell>
          <cell r="AD96">
            <v>42138</v>
          </cell>
          <cell r="AE96">
            <v>5</v>
          </cell>
        </row>
        <row r="96">
          <cell r="AK96">
            <v>42005</v>
          </cell>
        </row>
        <row r="96">
          <cell r="AN96">
            <v>4</v>
          </cell>
        </row>
        <row r="96">
          <cell r="AT96" t="str">
            <v>Y</v>
          </cell>
        </row>
        <row r="96">
          <cell r="AY96">
            <v>48.36348</v>
          </cell>
          <cell r="AZ96">
            <v>135.06944</v>
          </cell>
          <cell r="BA96">
            <v>69</v>
          </cell>
          <cell r="BB96">
            <v>1.67</v>
          </cell>
          <cell r="BC96">
            <v>4</v>
          </cell>
          <cell r="BD96" t="str">
            <v>2x</v>
          </cell>
          <cell r="BE96">
            <v>4.44534050179212</v>
          </cell>
          <cell r="BF96" t="str">
            <v>Y</v>
          </cell>
          <cell r="BG96">
            <v>41609</v>
          </cell>
          <cell r="BH96" t="str">
            <v>AU</v>
          </cell>
        </row>
        <row r="96">
          <cell r="BL96" t="str">
            <v>N</v>
          </cell>
          <cell r="BM96">
            <v>7</v>
          </cell>
          <cell r="BN96">
            <v>4</v>
          </cell>
          <cell r="BO96" t="str">
            <v>Korea/NE China/Russia diploids</v>
          </cell>
          <cell r="BP96">
            <v>2</v>
          </cell>
          <cell r="BQ96" t="str">
            <v>Korea/NE China/Russia diploids</v>
          </cell>
          <cell r="BR96">
            <v>0.001</v>
          </cell>
          <cell r="BS96">
            <v>0.002</v>
          </cell>
          <cell r="BT96">
            <v>0.001</v>
          </cell>
          <cell r="BU96">
            <v>0.968</v>
          </cell>
          <cell r="BV96">
            <v>0.002</v>
          </cell>
          <cell r="BW96">
            <v>0.023</v>
          </cell>
          <cell r="BX96">
            <v>0.002</v>
          </cell>
          <cell r="BY96">
            <v>296</v>
          </cell>
          <cell r="BZ96">
            <v>307</v>
          </cell>
          <cell r="CA96">
            <v>267</v>
          </cell>
          <cell r="CB96">
            <v>282</v>
          </cell>
          <cell r="CC96">
            <v>248</v>
          </cell>
          <cell r="CD96">
            <v>193</v>
          </cell>
          <cell r="CE96">
            <v>213</v>
          </cell>
          <cell r="CF96">
            <v>224</v>
          </cell>
          <cell r="CG96">
            <v>226</v>
          </cell>
          <cell r="CH96">
            <v>259</v>
          </cell>
          <cell r="CI96">
            <v>0.348099985551221</v>
          </cell>
          <cell r="CJ96">
            <v>0.109667981736779</v>
          </cell>
          <cell r="CK96" t="str">
            <v>unknown</v>
          </cell>
        </row>
        <row r="96">
          <cell r="CM96" t="str">
            <v>Q47727</v>
          </cell>
          <cell r="CN96" t="str">
            <v>Q47727</v>
          </cell>
          <cell r="CO96">
            <v>42073</v>
          </cell>
          <cell r="CP96" t="str">
            <v>Y</v>
          </cell>
          <cell r="CQ96">
            <v>3</v>
          </cell>
          <cell r="CR96">
            <v>3</v>
          </cell>
          <cell r="CS96" t="str">
            <v>SAMN04033285</v>
          </cell>
          <cell r="CT96">
            <v>42073</v>
          </cell>
          <cell r="CU96" t="str">
            <v>Y</v>
          </cell>
        </row>
        <row r="96">
          <cell r="CY96" t="str">
            <v>NA</v>
          </cell>
          <cell r="CZ96" t="str">
            <v>NA</v>
          </cell>
          <cell r="DA96" t="str">
            <v>NA</v>
          </cell>
          <cell r="DB96">
            <v>104.322071020506</v>
          </cell>
          <cell r="DC96">
            <v>371.199836415244</v>
          </cell>
          <cell r="DD96">
            <v>289.361511157488</v>
          </cell>
          <cell r="DE96">
            <v>98.2551703391525</v>
          </cell>
          <cell r="DF96">
            <v>339.872218218969</v>
          </cell>
          <cell r="DG96">
            <v>272.204574833044</v>
          </cell>
          <cell r="DH96" t="str">
            <v>NA</v>
          </cell>
          <cell r="DI96" t="str">
            <v>NA</v>
          </cell>
          <cell r="DJ96" t="str">
            <v>NA</v>
          </cell>
          <cell r="DK96">
            <v>0.46365364898003</v>
          </cell>
          <cell r="DL96">
            <v>1.64818446049343</v>
          </cell>
          <cell r="DM96">
            <v>1.28192046214935</v>
          </cell>
          <cell r="DN96">
            <v>0.436093393541287</v>
          </cell>
          <cell r="DO96">
            <v>1.50922295227856</v>
          </cell>
          <cell r="DP96">
            <v>1.2064059377405</v>
          </cell>
          <cell r="DQ96" t="str">
            <v>NA</v>
          </cell>
          <cell r="DR96" t="str">
            <v>NA</v>
          </cell>
          <cell r="DS96" t="str">
            <v>NA</v>
          </cell>
          <cell r="DT96">
            <v>116.629342593613</v>
          </cell>
          <cell r="DU96">
            <v>125.53381294689</v>
          </cell>
          <cell r="DV96">
            <v>113.719834246642</v>
          </cell>
          <cell r="DW96">
            <v>121.12788847924</v>
          </cell>
          <cell r="DX96" t="str">
            <v>NA</v>
          </cell>
          <cell r="DY96" t="str">
            <v>NA</v>
          </cell>
          <cell r="DZ96">
            <v>3.49413858243361</v>
          </cell>
          <cell r="EA96">
            <v>3.39398068882597</v>
          </cell>
          <cell r="EB96">
            <v>3.33632819396269</v>
          </cell>
          <cell r="EC96">
            <v>3.28846056971426</v>
          </cell>
        </row>
        <row r="97">
          <cell r="C97" t="str">
            <v>RU2012-128</v>
          </cell>
          <cell r="D97" t="str">
            <v>M. sacchariflorus</v>
          </cell>
        </row>
        <row r="97">
          <cell r="F97">
            <v>45</v>
          </cell>
        </row>
        <row r="97">
          <cell r="J97" t="str">
            <v>Q47728</v>
          </cell>
          <cell r="K97" t="str">
            <v>wild</v>
          </cell>
        </row>
        <row r="97">
          <cell r="M97" t="str">
            <v>Russia</v>
          </cell>
        </row>
        <row r="97">
          <cell r="Q97" t="str">
            <v>E. Sacks, E. Dzyubenko, L. Bagmet, A. Sabitov</v>
          </cell>
          <cell r="R97">
            <v>41168</v>
          </cell>
        </row>
        <row r="97">
          <cell r="V97">
            <v>164</v>
          </cell>
        </row>
        <row r="97">
          <cell r="X97" t="str">
            <v>UI</v>
          </cell>
          <cell r="Y97">
            <v>0</v>
          </cell>
          <cell r="Z97">
            <v>0</v>
          </cell>
          <cell r="AA97">
            <v>41184</v>
          </cell>
          <cell r="AB97">
            <v>42073</v>
          </cell>
          <cell r="AC97">
            <v>5</v>
          </cell>
          <cell r="AD97">
            <v>42138</v>
          </cell>
          <cell r="AE97">
            <v>5</v>
          </cell>
        </row>
        <row r="97">
          <cell r="AK97">
            <v>42005</v>
          </cell>
        </row>
        <row r="97">
          <cell r="AN97">
            <v>4</v>
          </cell>
        </row>
        <row r="97">
          <cell r="AT97" t="str">
            <v>Y</v>
          </cell>
        </row>
        <row r="97">
          <cell r="AX97" t="str">
            <v>Y</v>
          </cell>
          <cell r="AY97">
            <v>48.36352</v>
          </cell>
          <cell r="AZ97">
            <v>135.06966</v>
          </cell>
          <cell r="BA97">
            <v>69</v>
          </cell>
          <cell r="BB97">
            <v>1.55</v>
          </cell>
          <cell r="BC97">
            <v>4</v>
          </cell>
          <cell r="BD97" t="str">
            <v>2x</v>
          </cell>
          <cell r="BE97">
            <v>4.491833030853</v>
          </cell>
          <cell r="BF97" t="str">
            <v>Y</v>
          </cell>
          <cell r="BG97">
            <v>41609</v>
          </cell>
          <cell r="BH97" t="str">
            <v>AU</v>
          </cell>
        </row>
        <row r="97">
          <cell r="BL97" t="str">
            <v>N</v>
          </cell>
          <cell r="BM97">
            <v>7</v>
          </cell>
          <cell r="BN97">
            <v>4</v>
          </cell>
          <cell r="BO97" t="str">
            <v>Korea/NE China/Russia diploids</v>
          </cell>
          <cell r="BP97">
            <v>2</v>
          </cell>
          <cell r="BQ97" t="str">
            <v>Korea/NE China/Russia diploids</v>
          </cell>
          <cell r="BR97">
            <v>0.004</v>
          </cell>
          <cell r="BS97">
            <v>0.002</v>
          </cell>
          <cell r="BT97">
            <v>0.006</v>
          </cell>
          <cell r="BU97">
            <v>0.967</v>
          </cell>
          <cell r="BV97">
            <v>0.003</v>
          </cell>
          <cell r="BW97">
            <v>0.017</v>
          </cell>
          <cell r="BX97">
            <v>0.001</v>
          </cell>
          <cell r="BY97">
            <v>296</v>
          </cell>
          <cell r="BZ97">
            <v>307</v>
          </cell>
          <cell r="CA97">
            <v>267</v>
          </cell>
          <cell r="CB97">
            <v>282</v>
          </cell>
          <cell r="CC97">
            <v>248</v>
          </cell>
          <cell r="CD97">
            <v>193</v>
          </cell>
          <cell r="CE97">
            <v>213</v>
          </cell>
          <cell r="CF97">
            <v>224</v>
          </cell>
          <cell r="CG97">
            <v>226</v>
          </cell>
          <cell r="CH97">
            <v>259</v>
          </cell>
          <cell r="CI97">
            <v>0.347464239271782</v>
          </cell>
          <cell r="CJ97">
            <v>0.111775386386785</v>
          </cell>
          <cell r="CK97" t="str">
            <v>unknown</v>
          </cell>
        </row>
        <row r="97">
          <cell r="CM97" t="str">
            <v>Q47728</v>
          </cell>
          <cell r="CN97" t="str">
            <v>Q47728</v>
          </cell>
          <cell r="CO97">
            <v>42073</v>
          </cell>
          <cell r="CP97" t="str">
            <v>Y</v>
          </cell>
          <cell r="CQ97">
            <v>3</v>
          </cell>
          <cell r="CR97">
            <v>3</v>
          </cell>
          <cell r="CS97" t="str">
            <v>SAMN04033286</v>
          </cell>
          <cell r="CT97">
            <v>42073</v>
          </cell>
          <cell r="CU97" t="str">
            <v>Y</v>
          </cell>
        </row>
        <row r="97">
          <cell r="CY97">
            <v>7.90000000000015</v>
          </cell>
          <cell r="CZ97">
            <v>29.91</v>
          </cell>
          <cell r="DA97">
            <v>118.682546399998</v>
          </cell>
          <cell r="DB97">
            <v>83.4031544929434</v>
          </cell>
          <cell r="DC97">
            <v>342.515008313319</v>
          </cell>
          <cell r="DD97">
            <v>415.946955983189</v>
          </cell>
          <cell r="DE97">
            <v>62.9961469313802</v>
          </cell>
          <cell r="DF97">
            <v>275.533797310011</v>
          </cell>
          <cell r="DG97">
            <v>368.026124448911</v>
          </cell>
          <cell r="DH97">
            <v>0.0351111111111112</v>
          </cell>
          <cell r="DI97">
            <v>0.132933333333334</v>
          </cell>
          <cell r="DJ97">
            <v>0.527477983999998</v>
          </cell>
          <cell r="DK97">
            <v>0.370680686635308</v>
          </cell>
          <cell r="DL97">
            <v>1.52259107755172</v>
          </cell>
          <cell r="DM97">
            <v>1.84885903008168</v>
          </cell>
          <cell r="DN97">
            <v>0.280594479985784</v>
          </cell>
          <cell r="DO97">
            <v>1.22478207207058</v>
          </cell>
          <cell r="DP97">
            <v>1.63584892813648</v>
          </cell>
          <cell r="DQ97">
            <v>95.8000000000001</v>
          </cell>
          <cell r="DR97">
            <v>97.5999999999996</v>
          </cell>
          <cell r="DS97">
            <v>85.9999999991509</v>
          </cell>
          <cell r="DT97">
            <v>129.818061954369</v>
          </cell>
          <cell r="DU97">
            <v>138.174261657208</v>
          </cell>
          <cell r="DV97">
            <v>125.824992253382</v>
          </cell>
          <cell r="DW97">
            <v>134.027319653501</v>
          </cell>
          <cell r="DX97">
            <v>2.10000000000001</v>
          </cell>
          <cell r="DY97">
            <v>2.20000000000002</v>
          </cell>
          <cell r="DZ97">
            <v>4.04924761761214</v>
          </cell>
          <cell r="EA97">
            <v>2.95867971472051</v>
          </cell>
          <cell r="EB97">
            <v>3.6809145663939</v>
          </cell>
          <cell r="EC97">
            <v>2.87041052066698</v>
          </cell>
        </row>
        <row r="98">
          <cell r="C98" t="str">
            <v>RU2012-130</v>
          </cell>
          <cell r="D98" t="str">
            <v>M. sacchariflorus</v>
          </cell>
        </row>
        <row r="98">
          <cell r="F98">
            <v>46</v>
          </cell>
        </row>
        <row r="98">
          <cell r="J98" t="str">
            <v>Q47729</v>
          </cell>
          <cell r="K98" t="str">
            <v>wild</v>
          </cell>
        </row>
        <row r="98">
          <cell r="M98" t="str">
            <v>Russia</v>
          </cell>
        </row>
        <row r="98">
          <cell r="Q98" t="str">
            <v>E. Sacks, E. Dzyubenko, L. Bagmet, A. Sabitov</v>
          </cell>
          <cell r="R98">
            <v>41168</v>
          </cell>
          <cell r="S98" t="str">
            <v>Mext to small lake, clearing next to sm birch and fountain of an old building, brown sandy soil w/ sm river rocks</v>
          </cell>
          <cell r="T98" t="str">
            <v>30X50</v>
          </cell>
          <cell r="U98" t="str">
            <v>occasional</v>
          </cell>
          <cell r="V98">
            <v>140</v>
          </cell>
        </row>
        <row r="98">
          <cell r="X98" t="str">
            <v>UI</v>
          </cell>
          <cell r="Y98">
            <v>0</v>
          </cell>
          <cell r="Z98">
            <v>0</v>
          </cell>
          <cell r="AA98">
            <v>41184</v>
          </cell>
          <cell r="AB98">
            <v>42073</v>
          </cell>
          <cell r="AC98">
            <v>4</v>
          </cell>
          <cell r="AD98">
            <v>42138</v>
          </cell>
          <cell r="AE98">
            <v>6</v>
          </cell>
        </row>
        <row r="98">
          <cell r="AK98">
            <v>42005</v>
          </cell>
        </row>
        <row r="98">
          <cell r="AN98">
            <v>4</v>
          </cell>
        </row>
        <row r="98">
          <cell r="AT98" t="str">
            <v>Y</v>
          </cell>
        </row>
        <row r="98">
          <cell r="AX98" t="str">
            <v>Y</v>
          </cell>
          <cell r="AY98">
            <v>47.94617</v>
          </cell>
          <cell r="AZ98">
            <v>135.07254</v>
          </cell>
          <cell r="BA98">
            <v>53</v>
          </cell>
          <cell r="BB98">
            <v>2.27</v>
          </cell>
          <cell r="BC98">
            <v>4</v>
          </cell>
          <cell r="BD98" t="str">
            <v>2x</v>
          </cell>
          <cell r="BE98">
            <v>4.57205623901582</v>
          </cell>
          <cell r="BF98" t="str">
            <v>Y</v>
          </cell>
          <cell r="BG98">
            <v>41609</v>
          </cell>
          <cell r="BH98" t="str">
            <v>AU</v>
          </cell>
        </row>
        <row r="98">
          <cell r="BL98" t="str">
            <v>N</v>
          </cell>
          <cell r="BM98">
            <v>7</v>
          </cell>
          <cell r="BN98">
            <v>4</v>
          </cell>
          <cell r="BO98" t="str">
            <v>Korea/NE China/Russia diploids</v>
          </cell>
          <cell r="BP98">
            <v>2</v>
          </cell>
          <cell r="BQ98" t="str">
            <v>Korea/NE China/Russia diploids</v>
          </cell>
          <cell r="BR98">
            <v>0.002</v>
          </cell>
          <cell r="BS98">
            <v>0.018</v>
          </cell>
          <cell r="BT98">
            <v>0.008</v>
          </cell>
          <cell r="BU98">
            <v>0.915</v>
          </cell>
          <cell r="BV98">
            <v>0.009</v>
          </cell>
          <cell r="BW98">
            <v>0.028</v>
          </cell>
          <cell r="BX98">
            <v>0.02</v>
          </cell>
          <cell r="BY98">
            <v>296</v>
          </cell>
          <cell r="BZ98">
            <v>307</v>
          </cell>
          <cell r="CA98">
            <v>266</v>
          </cell>
          <cell r="CB98">
            <v>283</v>
          </cell>
          <cell r="CC98">
            <v>248</v>
          </cell>
          <cell r="CD98">
            <v>193</v>
          </cell>
          <cell r="CE98">
            <v>213</v>
          </cell>
          <cell r="CF98">
            <v>224</v>
          </cell>
          <cell r="CG98">
            <v>226</v>
          </cell>
          <cell r="CH98">
            <v>259</v>
          </cell>
          <cell r="CI98">
            <v>0.279988440976737</v>
          </cell>
          <cell r="CJ98">
            <v>0.12213035800289</v>
          </cell>
          <cell r="CK98" t="str">
            <v>unknown</v>
          </cell>
        </row>
        <row r="98">
          <cell r="CM98" t="str">
            <v>Q47729</v>
          </cell>
          <cell r="CN98" t="str">
            <v>Q47729</v>
          </cell>
          <cell r="CO98">
            <v>42073</v>
          </cell>
          <cell r="CP98" t="str">
            <v>Y</v>
          </cell>
          <cell r="CQ98">
            <v>3</v>
          </cell>
          <cell r="CR98">
            <v>3</v>
          </cell>
          <cell r="CS98" t="str">
            <v>SAMN04033287</v>
          </cell>
          <cell r="CT98">
            <v>42073</v>
          </cell>
          <cell r="CU98" t="str">
            <v>Y</v>
          </cell>
        </row>
        <row r="98">
          <cell r="CY98">
            <v>27.1100000000007</v>
          </cell>
          <cell r="CZ98">
            <v>68.3700000000002</v>
          </cell>
          <cell r="DA98">
            <v>200.384357499997</v>
          </cell>
          <cell r="DB98">
            <v>120.54982029542</v>
          </cell>
          <cell r="DC98">
            <v>426.960574016298</v>
          </cell>
          <cell r="DD98">
            <v>543.775110270024</v>
          </cell>
          <cell r="DE98">
            <v>107.059441580824</v>
          </cell>
          <cell r="DF98">
            <v>360.032715023976</v>
          </cell>
          <cell r="DG98">
            <v>490.867239874692</v>
          </cell>
          <cell r="DH98">
            <v>0.12048888888889</v>
          </cell>
          <cell r="DI98">
            <v>0.303866666666667</v>
          </cell>
          <cell r="DJ98">
            <v>0.890597144444439</v>
          </cell>
          <cell r="DK98">
            <v>0.53577697909076</v>
          </cell>
          <cell r="DL98">
            <v>1.89781340667731</v>
          </cell>
          <cell r="DM98">
            <v>2.41697294706412</v>
          </cell>
          <cell r="DN98">
            <v>0.475819740359216</v>
          </cell>
          <cell r="DO98">
            <v>1.60030183617144</v>
          </cell>
          <cell r="DP98">
            <v>2.18181457371147</v>
          </cell>
          <cell r="DQ98">
            <v>112.1</v>
          </cell>
          <cell r="DR98">
            <v>105.2</v>
          </cell>
          <cell r="DS98">
            <v>78.1999999993731</v>
          </cell>
          <cell r="DT98">
            <v>149.999007898497</v>
          </cell>
          <cell r="DU98">
            <v>188.858814344231</v>
          </cell>
          <cell r="DV98">
            <v>146.12580555791</v>
          </cell>
          <cell r="DW98">
            <v>179.625415230244</v>
          </cell>
          <cell r="DX98">
            <v>3.00000000000001</v>
          </cell>
          <cell r="DY98">
            <v>2.40000000000002</v>
          </cell>
          <cell r="DZ98">
            <v>3.6234290937806</v>
          </cell>
          <cell r="EA98">
            <v>3.49579202837441</v>
          </cell>
          <cell r="EB98">
            <v>3.55142170570942</v>
          </cell>
          <cell r="EC98">
            <v>3.35881956029292</v>
          </cell>
        </row>
        <row r="99">
          <cell r="C99" t="str">
            <v>RU2012-131</v>
          </cell>
          <cell r="D99" t="str">
            <v>M. sacchariflorus</v>
          </cell>
        </row>
        <row r="99">
          <cell r="F99">
            <v>46</v>
          </cell>
        </row>
        <row r="99">
          <cell r="J99" t="str">
            <v>Q47730</v>
          </cell>
          <cell r="K99" t="str">
            <v>wild</v>
          </cell>
        </row>
        <row r="99">
          <cell r="M99" t="str">
            <v>Russia</v>
          </cell>
        </row>
        <row r="99">
          <cell r="Q99" t="str">
            <v>E. Sacks, E. Dzyubenko, L. Bagmet, A. Sabitov</v>
          </cell>
          <cell r="R99">
            <v>41168</v>
          </cell>
        </row>
        <row r="99">
          <cell r="V99">
            <v>300</v>
          </cell>
        </row>
        <row r="99">
          <cell r="X99" t="str">
            <v>UI</v>
          </cell>
          <cell r="Y99">
            <v>0</v>
          </cell>
          <cell r="Z99">
            <v>0</v>
          </cell>
          <cell r="AA99">
            <v>41184</v>
          </cell>
          <cell r="AB99">
            <v>42073</v>
          </cell>
          <cell r="AC99">
            <v>6</v>
          </cell>
          <cell r="AD99">
            <v>42138</v>
          </cell>
          <cell r="AE99">
            <v>6</v>
          </cell>
        </row>
        <row r="99">
          <cell r="AK99">
            <v>42005</v>
          </cell>
        </row>
        <row r="99">
          <cell r="AN99">
            <v>4</v>
          </cell>
        </row>
        <row r="99">
          <cell r="AT99" t="str">
            <v>Y</v>
          </cell>
        </row>
        <row r="99">
          <cell r="AX99" t="str">
            <v>Y</v>
          </cell>
          <cell r="AY99">
            <v>47.946</v>
          </cell>
          <cell r="AZ99">
            <v>135.07274</v>
          </cell>
          <cell r="BA99">
            <v>57</v>
          </cell>
          <cell r="BB99">
            <v>2.06</v>
          </cell>
          <cell r="BC99">
            <v>3</v>
          </cell>
          <cell r="BD99" t="str">
            <v>2x</v>
          </cell>
          <cell r="BE99">
            <v>4.3421052631579</v>
          </cell>
          <cell r="BF99" t="str">
            <v>Y</v>
          </cell>
          <cell r="BG99">
            <v>41609</v>
          </cell>
          <cell r="BH99" t="str">
            <v>AU</v>
          </cell>
        </row>
        <row r="99">
          <cell r="BL99" t="str">
            <v>N</v>
          </cell>
          <cell r="BM99">
            <v>7</v>
          </cell>
          <cell r="BN99">
            <v>4</v>
          </cell>
          <cell r="BO99" t="str">
            <v>Korea/NE China/Russia diploids</v>
          </cell>
          <cell r="BP99">
            <v>2</v>
          </cell>
          <cell r="BQ99" t="str">
            <v>Korea/NE China/Russia diploids</v>
          </cell>
          <cell r="BR99">
            <v>0.005</v>
          </cell>
          <cell r="BS99">
            <v>0.035</v>
          </cell>
          <cell r="BT99">
            <v>0</v>
          </cell>
          <cell r="BU99">
            <v>0.913</v>
          </cell>
          <cell r="BV99">
            <v>0.018</v>
          </cell>
          <cell r="BW99">
            <v>0.017</v>
          </cell>
          <cell r="BX99">
            <v>0.011</v>
          </cell>
          <cell r="BY99">
            <v>296</v>
          </cell>
          <cell r="BZ99">
            <v>307</v>
          </cell>
          <cell r="CA99">
            <v>266</v>
          </cell>
          <cell r="CB99">
            <v>283</v>
          </cell>
          <cell r="CC99">
            <v>248</v>
          </cell>
          <cell r="CD99">
            <v>193</v>
          </cell>
          <cell r="CE99">
            <v>213</v>
          </cell>
          <cell r="CF99">
            <v>224</v>
          </cell>
          <cell r="CG99">
            <v>226</v>
          </cell>
          <cell r="CH99">
            <v>259</v>
          </cell>
          <cell r="CI99">
            <v>0.137176708568126</v>
          </cell>
          <cell r="CJ99">
            <v>0.12284814790006</v>
          </cell>
          <cell r="CK99" t="str">
            <v>2x</v>
          </cell>
        </row>
        <row r="99">
          <cell r="CM99" t="str">
            <v>Q47730</v>
          </cell>
          <cell r="CN99" t="str">
            <v>Q47730</v>
          </cell>
          <cell r="CO99">
            <v>42073</v>
          </cell>
          <cell r="CP99" t="str">
            <v>Y</v>
          </cell>
          <cell r="CQ99">
            <v>3</v>
          </cell>
          <cell r="CR99">
            <v>3</v>
          </cell>
          <cell r="CS99" t="str">
            <v>SAMN04033288</v>
          </cell>
          <cell r="CT99">
            <v>42073</v>
          </cell>
          <cell r="CU99" t="str">
            <v>Y</v>
          </cell>
        </row>
        <row r="99">
          <cell r="CX99" t="str">
            <v>X</v>
          </cell>
          <cell r="CY99">
            <v>28.0900000000005</v>
          </cell>
          <cell r="CZ99">
            <v>2312.29761899999</v>
          </cell>
          <cell r="DA99">
            <v>134.861140599998</v>
          </cell>
          <cell r="DB99">
            <v>141.405171101884</v>
          </cell>
          <cell r="DC99">
            <v>233.930752640906</v>
          </cell>
          <cell r="DD99">
            <v>277.819190184217</v>
          </cell>
          <cell r="DE99">
            <v>118.469683182672</v>
          </cell>
          <cell r="DF99">
            <v>309.75704074341</v>
          </cell>
          <cell r="DG99">
            <v>253.646253854862</v>
          </cell>
          <cell r="DH99">
            <v>0.124844444444443</v>
          </cell>
          <cell r="DI99">
            <v>10.2768783066667</v>
          </cell>
          <cell r="DJ99">
            <v>0.599382847111108</v>
          </cell>
          <cell r="DK99">
            <v>0.628467427119489</v>
          </cell>
          <cell r="DL99">
            <v>1.04006172839068</v>
          </cell>
          <cell r="DM99">
            <v>1.23506424768591</v>
          </cell>
          <cell r="DN99">
            <v>0.527162716046131</v>
          </cell>
          <cell r="DO99">
            <v>1.37706740767593</v>
          </cell>
          <cell r="DP99">
            <v>1.12759792514159</v>
          </cell>
          <cell r="DQ99">
            <v>66.2</v>
          </cell>
          <cell r="DR99">
            <v>69.9999999999995</v>
          </cell>
          <cell r="DS99">
            <v>75.1999999994295</v>
          </cell>
          <cell r="DT99">
            <v>120.558420079945</v>
          </cell>
          <cell r="DU99">
            <v>124.130571167282</v>
          </cell>
          <cell r="DV99">
            <v>114.448971585346</v>
          </cell>
          <cell r="DW99">
            <v>117.895314256061</v>
          </cell>
          <cell r="DX99">
            <v>2.3</v>
          </cell>
          <cell r="DY99">
            <v>2.00000000000002</v>
          </cell>
          <cell r="DZ99">
            <v>3.81038607551442</v>
          </cell>
          <cell r="EA99">
            <v>3.42770601092976</v>
          </cell>
          <cell r="EB99">
            <v>3.57855047293888</v>
          </cell>
          <cell r="EC99">
            <v>3.20635796845994</v>
          </cell>
        </row>
        <row r="100">
          <cell r="C100" t="str">
            <v>RU2012-132</v>
          </cell>
          <cell r="D100" t="str">
            <v>M. sacchariflorus</v>
          </cell>
        </row>
        <row r="100">
          <cell r="F100">
            <v>46</v>
          </cell>
        </row>
        <row r="100">
          <cell r="J100" t="str">
            <v>Q47731</v>
          </cell>
          <cell r="K100" t="str">
            <v>wild</v>
          </cell>
        </row>
        <row r="100">
          <cell r="M100" t="str">
            <v>Russia</v>
          </cell>
        </row>
        <row r="100">
          <cell r="Q100" t="str">
            <v>E. Sacks, E. Dzyubenko, L. Bagmet, A. Sabitov</v>
          </cell>
          <cell r="R100">
            <v>41168</v>
          </cell>
        </row>
        <row r="100">
          <cell r="V100">
            <v>216</v>
          </cell>
        </row>
        <row r="100">
          <cell r="X100" t="str">
            <v>UI</v>
          </cell>
          <cell r="Y100">
            <v>0</v>
          </cell>
          <cell r="Z100">
            <v>0</v>
          </cell>
          <cell r="AA100">
            <v>41184</v>
          </cell>
          <cell r="AB100">
            <v>42073</v>
          </cell>
          <cell r="AC100">
            <v>6</v>
          </cell>
          <cell r="AD100">
            <v>42138</v>
          </cell>
          <cell r="AE100">
            <v>5</v>
          </cell>
        </row>
        <row r="100">
          <cell r="AK100">
            <v>42005</v>
          </cell>
        </row>
        <row r="100">
          <cell r="AN100">
            <v>4</v>
          </cell>
        </row>
        <row r="100">
          <cell r="AT100" t="str">
            <v>Y</v>
          </cell>
        </row>
        <row r="100">
          <cell r="AX100" t="str">
            <v>Y</v>
          </cell>
          <cell r="AY100">
            <v>47.94595</v>
          </cell>
          <cell r="AZ100">
            <v>135.07269</v>
          </cell>
          <cell r="BA100">
            <v>58</v>
          </cell>
          <cell r="BB100">
            <v>2.22</v>
          </cell>
          <cell r="BC100">
            <v>3</v>
          </cell>
          <cell r="BD100" t="str">
            <v>2x</v>
          </cell>
          <cell r="BE100">
            <v>4.38135593220339</v>
          </cell>
          <cell r="BF100" t="str">
            <v>Y</v>
          </cell>
          <cell r="BG100">
            <v>41609</v>
          </cell>
          <cell r="BH100" t="str">
            <v>AU</v>
          </cell>
        </row>
        <row r="100">
          <cell r="BL100" t="str">
            <v>N</v>
          </cell>
          <cell r="BM100">
            <v>7</v>
          </cell>
          <cell r="BN100">
            <v>4</v>
          </cell>
          <cell r="BO100" t="str">
            <v>Korea/NE China/Russia diploids</v>
          </cell>
          <cell r="BP100">
            <v>2</v>
          </cell>
          <cell r="BQ100" t="str">
            <v>Korea/NE China/Russia diploids</v>
          </cell>
          <cell r="BR100">
            <v>0.006</v>
          </cell>
          <cell r="BS100">
            <v>0.03</v>
          </cell>
          <cell r="BT100">
            <v>0.001</v>
          </cell>
          <cell r="BU100">
            <v>0.876</v>
          </cell>
          <cell r="BV100">
            <v>0.04</v>
          </cell>
          <cell r="BW100">
            <v>0.039</v>
          </cell>
          <cell r="BX100">
            <v>0.008</v>
          </cell>
          <cell r="BY100">
            <v>296</v>
          </cell>
          <cell r="BZ100">
            <v>307</v>
          </cell>
          <cell r="CA100">
            <v>267</v>
          </cell>
          <cell r="CB100">
            <v>284</v>
          </cell>
          <cell r="CC100">
            <v>248</v>
          </cell>
          <cell r="CD100">
            <v>193</v>
          </cell>
          <cell r="CE100">
            <v>214</v>
          </cell>
          <cell r="CF100">
            <v>223</v>
          </cell>
          <cell r="CG100">
            <v>226</v>
          </cell>
          <cell r="CH100">
            <v>259</v>
          </cell>
          <cell r="CI100">
            <v>0.246553966189857</v>
          </cell>
          <cell r="CJ100">
            <v>0.142024316342577</v>
          </cell>
          <cell r="CK100" t="str">
            <v>unknown</v>
          </cell>
        </row>
        <row r="100">
          <cell r="CM100" t="str">
            <v>Q47731</v>
          </cell>
          <cell r="CN100" t="str">
            <v>Q47731</v>
          </cell>
          <cell r="CO100">
            <v>42073</v>
          </cell>
          <cell r="CP100" t="str">
            <v>Y</v>
          </cell>
          <cell r="CQ100">
            <v>3</v>
          </cell>
          <cell r="CR100">
            <v>3</v>
          </cell>
          <cell r="CS100" t="str">
            <v>SAMN04033289</v>
          </cell>
          <cell r="CT100">
            <v>42073</v>
          </cell>
          <cell r="CU100" t="str">
            <v>Y</v>
          </cell>
        </row>
        <row r="100">
          <cell r="CX100" t="str">
            <v>X</v>
          </cell>
          <cell r="CY100" t="str">
            <v>NA</v>
          </cell>
          <cell r="CZ100" t="str">
            <v>NA</v>
          </cell>
          <cell r="DA100" t="str">
            <v>NA</v>
          </cell>
          <cell r="DB100">
            <v>228.834927367214</v>
          </cell>
          <cell r="DC100">
            <v>567.596374212157</v>
          </cell>
          <cell r="DD100">
            <v>763.177002449027</v>
          </cell>
          <cell r="DE100">
            <v>234.564169158926</v>
          </cell>
          <cell r="DF100">
            <v>552.378449926394</v>
          </cell>
          <cell r="DG100">
            <v>769.765737777521</v>
          </cell>
          <cell r="DH100" t="str">
            <v>NA</v>
          </cell>
          <cell r="DI100" t="str">
            <v>NA</v>
          </cell>
          <cell r="DJ100" t="str">
            <v>NA</v>
          </cell>
          <cell r="DK100">
            <v>1.01704412163207</v>
          </cell>
          <cell r="DL100">
            <v>2.52301092224597</v>
          </cell>
          <cell r="DM100">
            <v>3.39225976285606</v>
          </cell>
          <cell r="DN100">
            <v>1.03836776038763</v>
          </cell>
          <cell r="DO100">
            <v>2.45543971888731</v>
          </cell>
          <cell r="DP100">
            <v>3.42167404418673</v>
          </cell>
          <cell r="DQ100" t="str">
            <v>NA</v>
          </cell>
          <cell r="DR100" t="str">
            <v>NA</v>
          </cell>
          <cell r="DS100" t="str">
            <v>NA</v>
          </cell>
          <cell r="DT100">
            <v>165.28319224126</v>
          </cell>
          <cell r="DU100">
            <v>154.138290840013</v>
          </cell>
          <cell r="DV100">
            <v>163.56781171968</v>
          </cell>
          <cell r="DW100">
            <v>150.596296208638</v>
          </cell>
          <cell r="DX100" t="str">
            <v>NA</v>
          </cell>
          <cell r="DY100" t="str">
            <v>NA</v>
          </cell>
          <cell r="DZ100">
            <v>4.10778447469449</v>
          </cell>
          <cell r="EA100">
            <v>2.95009066679266</v>
          </cell>
          <cell r="EB100">
            <v>3.97741337848482</v>
          </cell>
          <cell r="EC100">
            <v>2.86346340076827</v>
          </cell>
        </row>
        <row r="101">
          <cell r="C101" t="str">
            <v>RU2012-133</v>
          </cell>
          <cell r="D101" t="str">
            <v>M. sacchariflorus</v>
          </cell>
        </row>
        <row r="101">
          <cell r="F101">
            <v>46</v>
          </cell>
        </row>
        <row r="101">
          <cell r="J101" t="str">
            <v>Q47732</v>
          </cell>
          <cell r="K101" t="str">
            <v>wild</v>
          </cell>
        </row>
        <row r="101">
          <cell r="M101" t="str">
            <v>Russia</v>
          </cell>
        </row>
        <row r="101">
          <cell r="Q101" t="str">
            <v>E. Sacks, E. Dzyubenko, L. Bagmet, A. Sabitov</v>
          </cell>
          <cell r="R101">
            <v>41168</v>
          </cell>
        </row>
        <row r="101">
          <cell r="V101">
            <v>72</v>
          </cell>
        </row>
        <row r="101">
          <cell r="X101" t="str">
            <v>UI</v>
          </cell>
          <cell r="Y101">
            <v>0</v>
          </cell>
          <cell r="Z101">
            <v>0</v>
          </cell>
          <cell r="AA101">
            <v>41184</v>
          </cell>
        </row>
        <row r="101">
          <cell r="AN101">
            <v>4</v>
          </cell>
        </row>
        <row r="101">
          <cell r="AT101" t="str">
            <v>Y</v>
          </cell>
        </row>
        <row r="101">
          <cell r="AY101">
            <v>47.94543</v>
          </cell>
          <cell r="AZ101">
            <v>135.07243</v>
          </cell>
          <cell r="BA101">
            <v>58</v>
          </cell>
          <cell r="BB101">
            <v>1.62</v>
          </cell>
          <cell r="BC101">
            <v>3</v>
          </cell>
          <cell r="BD101" t="str">
            <v>2x</v>
          </cell>
          <cell r="BE101">
            <v>4.39009009009009</v>
          </cell>
          <cell r="BF101" t="str">
            <v>Y</v>
          </cell>
          <cell r="BG101">
            <v>41609</v>
          </cell>
          <cell r="BH101" t="str">
            <v>AU</v>
          </cell>
        </row>
        <row r="101">
          <cell r="BL101" t="str">
            <v>N</v>
          </cell>
          <cell r="BM101">
            <v>7</v>
          </cell>
          <cell r="BN101">
            <v>4</v>
          </cell>
          <cell r="BO101" t="str">
            <v>Korea/NE China/Russia diploids</v>
          </cell>
          <cell r="BP101">
            <v>2</v>
          </cell>
          <cell r="BQ101" t="str">
            <v>Korea/NE China/Russia diploids</v>
          </cell>
          <cell r="BR101">
            <v>0.004</v>
          </cell>
          <cell r="BS101">
            <v>0.018</v>
          </cell>
          <cell r="BT101">
            <v>0</v>
          </cell>
          <cell r="BU101">
            <v>0.972</v>
          </cell>
          <cell r="BV101">
            <v>0.001</v>
          </cell>
          <cell r="BW101">
            <v>0.003</v>
          </cell>
          <cell r="BX101">
            <v>0.001</v>
          </cell>
          <cell r="BY101">
            <v>296</v>
          </cell>
          <cell r="BZ101">
            <v>307</v>
          </cell>
          <cell r="CA101">
            <v>267</v>
          </cell>
          <cell r="CB101">
            <v>284</v>
          </cell>
          <cell r="CC101">
            <v>248</v>
          </cell>
          <cell r="CD101">
            <v>193</v>
          </cell>
          <cell r="CE101">
            <v>214</v>
          </cell>
          <cell r="CF101">
            <v>223</v>
          </cell>
          <cell r="CG101">
            <v>226</v>
          </cell>
          <cell r="CH101">
            <v>259</v>
          </cell>
          <cell r="CI101">
            <v>0.235601791648606</v>
          </cell>
          <cell r="CJ101">
            <v>0.110917889006502</v>
          </cell>
          <cell r="CK101" t="str">
            <v>2x</v>
          </cell>
        </row>
        <row r="101">
          <cell r="CM101" t="str">
            <v>Q47732</v>
          </cell>
          <cell r="CN101" t="str">
            <v>Q47732, 49326</v>
          </cell>
          <cell r="CO101">
            <v>43072</v>
          </cell>
          <cell r="CP101" t="str">
            <v>Y</v>
          </cell>
          <cell r="CQ101">
            <v>3</v>
          </cell>
          <cell r="CR101">
            <v>3</v>
          </cell>
          <cell r="CS101" t="str">
            <v>SAMN04033290</v>
          </cell>
          <cell r="CT101">
            <v>43075</v>
          </cell>
          <cell r="CU101" t="str">
            <v>Y</v>
          </cell>
        </row>
        <row r="101">
          <cell r="CY101" t="str">
            <v>NA</v>
          </cell>
          <cell r="CZ101" t="str">
            <v>NA</v>
          </cell>
          <cell r="DA101" t="str">
            <v>NA</v>
          </cell>
          <cell r="DB101" t="str">
            <v>NA</v>
          </cell>
          <cell r="DC101" t="str">
            <v>NA</v>
          </cell>
          <cell r="DD101" t="str">
            <v>NA</v>
          </cell>
          <cell r="DE101" t="str">
            <v>NA</v>
          </cell>
          <cell r="DF101" t="str">
            <v>NA</v>
          </cell>
          <cell r="DG101" t="str">
            <v>NA</v>
          </cell>
          <cell r="DH101" t="str">
            <v>NA</v>
          </cell>
          <cell r="DI101" t="str">
            <v>NA</v>
          </cell>
          <cell r="DJ101" t="str">
            <v>NA</v>
          </cell>
          <cell r="DK101" t="str">
            <v>NA</v>
          </cell>
          <cell r="DL101" t="str">
            <v>NA</v>
          </cell>
          <cell r="DM101" t="str">
            <v>NA</v>
          </cell>
          <cell r="DN101" t="str">
            <v>NA</v>
          </cell>
          <cell r="DO101" t="str">
            <v>NA</v>
          </cell>
          <cell r="DP101" t="str">
            <v>NA</v>
          </cell>
          <cell r="DQ101" t="str">
            <v>NA</v>
          </cell>
          <cell r="DR101" t="str">
            <v>NA</v>
          </cell>
          <cell r="DS101" t="str">
            <v>NA</v>
          </cell>
          <cell r="DT101" t="str">
            <v>NA</v>
          </cell>
          <cell r="DU101" t="str">
            <v>NA</v>
          </cell>
          <cell r="DV101" t="str">
            <v>NA</v>
          </cell>
          <cell r="DW101" t="str">
            <v>NA</v>
          </cell>
          <cell r="DX101" t="str">
            <v>NA</v>
          </cell>
          <cell r="DY101" t="str">
            <v>NA</v>
          </cell>
          <cell r="DZ101" t="str">
            <v>NA</v>
          </cell>
          <cell r="EA101" t="str">
            <v>NA</v>
          </cell>
          <cell r="EB101" t="str">
            <v>NA</v>
          </cell>
          <cell r="EC101" t="str">
            <v>NA</v>
          </cell>
        </row>
        <row r="102">
          <cell r="C102" t="str">
            <v>RU2012-135</v>
          </cell>
          <cell r="D102" t="str">
            <v>M. sacchariflorus</v>
          </cell>
        </row>
        <row r="102">
          <cell r="F102">
            <v>47</v>
          </cell>
        </row>
        <row r="102">
          <cell r="J102" t="str">
            <v>Q47733</v>
          </cell>
          <cell r="K102" t="str">
            <v>wild</v>
          </cell>
        </row>
        <row r="102">
          <cell r="M102" t="str">
            <v>Russia</v>
          </cell>
        </row>
        <row r="102">
          <cell r="Q102" t="str">
            <v>E. Sacks, E. Dzyubenko, L. Bagmet, A. Sabitov</v>
          </cell>
          <cell r="R102">
            <v>41168</v>
          </cell>
          <cell r="S102" t="str">
            <v>On rise in low damp area, dk brown silty clay loam</v>
          </cell>
          <cell r="T102" t="str">
            <v>500X500</v>
          </cell>
          <cell r="U102" t="str">
            <v>frequent</v>
          </cell>
          <cell r="V102">
            <v>208</v>
          </cell>
        </row>
        <row r="102">
          <cell r="X102" t="str">
            <v>UI</v>
          </cell>
          <cell r="Y102">
            <v>0</v>
          </cell>
          <cell r="Z102">
            <v>0</v>
          </cell>
          <cell r="AA102">
            <v>41184</v>
          </cell>
          <cell r="AB102">
            <v>42073</v>
          </cell>
          <cell r="AC102">
            <v>5</v>
          </cell>
          <cell r="AD102">
            <v>42138</v>
          </cell>
          <cell r="AE102">
            <v>5</v>
          </cell>
        </row>
        <row r="102">
          <cell r="AK102">
            <v>42005</v>
          </cell>
        </row>
        <row r="102">
          <cell r="AN102">
            <v>4</v>
          </cell>
        </row>
        <row r="102">
          <cell r="AT102" t="str">
            <v>Y</v>
          </cell>
        </row>
        <row r="102">
          <cell r="AX102" t="str">
            <v>Y</v>
          </cell>
          <cell r="AY102">
            <v>47.89243</v>
          </cell>
          <cell r="AZ102">
            <v>135.00781</v>
          </cell>
          <cell r="BA102">
            <v>49</v>
          </cell>
          <cell r="BB102">
            <v>1.77</v>
          </cell>
          <cell r="BC102">
            <v>3</v>
          </cell>
          <cell r="BD102" t="str">
            <v>2x</v>
          </cell>
          <cell r="BE102">
            <v>4.46875</v>
          </cell>
          <cell r="BF102" t="str">
            <v>Y</v>
          </cell>
          <cell r="BG102">
            <v>41609</v>
          </cell>
          <cell r="BH102" t="str">
            <v>AU</v>
          </cell>
        </row>
        <row r="102">
          <cell r="BL102" t="str">
            <v>N</v>
          </cell>
          <cell r="BM102">
            <v>7</v>
          </cell>
          <cell r="BN102">
            <v>4</v>
          </cell>
          <cell r="BO102" t="str">
            <v>Korea/NE China/Russia diploids</v>
          </cell>
          <cell r="BP102">
            <v>2</v>
          </cell>
          <cell r="BQ102" t="str">
            <v>Korea/NE China/Russia diploids</v>
          </cell>
          <cell r="BR102">
            <v>0.005</v>
          </cell>
          <cell r="BS102">
            <v>0.035</v>
          </cell>
          <cell r="BT102">
            <v>0.003</v>
          </cell>
          <cell r="BU102">
            <v>0.937</v>
          </cell>
          <cell r="BV102">
            <v>0.004</v>
          </cell>
          <cell r="BW102">
            <v>0.007</v>
          </cell>
          <cell r="BX102">
            <v>0.01</v>
          </cell>
          <cell r="BY102">
            <v>296</v>
          </cell>
          <cell r="BZ102">
            <v>307</v>
          </cell>
          <cell r="CA102">
            <v>267</v>
          </cell>
          <cell r="CB102">
            <v>283</v>
          </cell>
          <cell r="CC102">
            <v>248</v>
          </cell>
          <cell r="CD102">
            <v>193</v>
          </cell>
          <cell r="CE102">
            <v>214</v>
          </cell>
          <cell r="CF102">
            <v>224</v>
          </cell>
          <cell r="CG102">
            <v>226</v>
          </cell>
          <cell r="CH102">
            <v>259</v>
          </cell>
          <cell r="CI102">
            <v>0.137176708568126</v>
          </cell>
          <cell r="CJ102">
            <v>0.129211601580816</v>
          </cell>
          <cell r="CK102" t="str">
            <v>2x</v>
          </cell>
        </row>
        <row r="102">
          <cell r="CM102" t="str">
            <v>Q47733</v>
          </cell>
          <cell r="CN102" t="str">
            <v>Q47733</v>
          </cell>
          <cell r="CO102">
            <v>42073</v>
          </cell>
          <cell r="CP102" t="str">
            <v>Y</v>
          </cell>
          <cell r="CQ102">
            <v>3</v>
          </cell>
          <cell r="CR102">
            <v>3</v>
          </cell>
          <cell r="CS102" t="str">
            <v>SAMN04033291</v>
          </cell>
          <cell r="CT102">
            <v>42073</v>
          </cell>
          <cell r="CU102" t="str">
            <v>Y</v>
          </cell>
        </row>
        <row r="102">
          <cell r="CY102">
            <v>12.1500000000004</v>
          </cell>
          <cell r="CZ102">
            <v>44.2500000000002</v>
          </cell>
          <cell r="DA102">
            <v>91.8850735799988</v>
          </cell>
          <cell r="DB102">
            <v>158.996141920793</v>
          </cell>
          <cell r="DC102">
            <v>281.500907337567</v>
          </cell>
          <cell r="DD102">
            <v>402.905000479179</v>
          </cell>
          <cell r="DE102">
            <v>128.152476267133</v>
          </cell>
          <cell r="DF102">
            <v>241.14095684351</v>
          </cell>
          <cell r="DG102">
            <v>355.311720785112</v>
          </cell>
          <cell r="DH102">
            <v>0.0540000000000002</v>
          </cell>
          <cell r="DI102">
            <v>0.196666666666667</v>
          </cell>
          <cell r="DJ102">
            <v>0.408378104799999</v>
          </cell>
          <cell r="DK102">
            <v>0.706649519647973</v>
          </cell>
          <cell r="DL102">
            <v>1.25111514372252</v>
          </cell>
          <cell r="DM102">
            <v>1.79068889101858</v>
          </cell>
          <cell r="DN102">
            <v>0.569836843723644</v>
          </cell>
          <cell r="DO102">
            <v>1.07173758597115</v>
          </cell>
          <cell r="DP102">
            <v>1.57916320348938</v>
          </cell>
          <cell r="DQ102">
            <v>76.8</v>
          </cell>
          <cell r="DR102">
            <v>99.9999999999995</v>
          </cell>
          <cell r="DS102">
            <v>62.1999999996759</v>
          </cell>
          <cell r="DT102">
            <v>130.760744033158</v>
          </cell>
          <cell r="DU102">
            <v>131.969283716155</v>
          </cell>
          <cell r="DV102">
            <v>125.20604257183</v>
          </cell>
          <cell r="DW102">
            <v>128.73367964897</v>
          </cell>
          <cell r="DX102">
            <v>1.90000000000001</v>
          </cell>
          <cell r="DY102">
            <v>2.10000000000002</v>
          </cell>
          <cell r="DZ102">
            <v>3.45740238209919</v>
          </cell>
          <cell r="EA102">
            <v>2.65172447786839</v>
          </cell>
          <cell r="EB102">
            <v>3.2231370420615</v>
          </cell>
          <cell r="EC102">
            <v>2.58929855788755</v>
          </cell>
        </row>
        <row r="103">
          <cell r="C103" t="str">
            <v>RU2012-136</v>
          </cell>
          <cell r="D103" t="str">
            <v>M. sacchariflorus</v>
          </cell>
        </row>
        <row r="103">
          <cell r="F103">
            <v>47</v>
          </cell>
        </row>
        <row r="103">
          <cell r="J103" t="str">
            <v>Q47734</v>
          </cell>
          <cell r="K103" t="str">
            <v>wild</v>
          </cell>
        </row>
        <row r="103">
          <cell r="M103" t="str">
            <v>Russia</v>
          </cell>
        </row>
        <row r="103">
          <cell r="Q103" t="str">
            <v>E. Sacks, E. Dzyubenko, L. Bagmet, A. Sabitov</v>
          </cell>
          <cell r="R103">
            <v>41168</v>
          </cell>
        </row>
        <row r="103">
          <cell r="V103">
            <v>176</v>
          </cell>
        </row>
        <row r="103">
          <cell r="X103" t="str">
            <v>UI</v>
          </cell>
          <cell r="Y103">
            <v>0</v>
          </cell>
          <cell r="Z103">
            <v>0</v>
          </cell>
          <cell r="AA103">
            <v>41184</v>
          </cell>
          <cell r="AB103">
            <v>42073</v>
          </cell>
          <cell r="AC103">
            <v>6</v>
          </cell>
          <cell r="AD103">
            <v>42138</v>
          </cell>
          <cell r="AE103">
            <v>6</v>
          </cell>
        </row>
        <row r="103">
          <cell r="AK103">
            <v>42005</v>
          </cell>
        </row>
        <row r="103">
          <cell r="AN103">
            <v>4</v>
          </cell>
        </row>
        <row r="103">
          <cell r="AT103" t="str">
            <v>Y</v>
          </cell>
        </row>
        <row r="103">
          <cell r="AX103" t="str">
            <v>Y</v>
          </cell>
          <cell r="AY103">
            <v>47.89221</v>
          </cell>
          <cell r="AZ103">
            <v>135.00757</v>
          </cell>
          <cell r="BA103">
            <v>51</v>
          </cell>
          <cell r="BB103">
            <v>1.67</v>
          </cell>
          <cell r="BC103">
            <v>2.5</v>
          </cell>
          <cell r="BD103" t="str">
            <v>2x</v>
          </cell>
          <cell r="BE103">
            <v>4.51785714285714</v>
          </cell>
          <cell r="BF103" t="str">
            <v>Y</v>
          </cell>
          <cell r="BG103">
            <v>41609</v>
          </cell>
          <cell r="BH103" t="str">
            <v>AU</v>
          </cell>
        </row>
        <row r="103">
          <cell r="BL103" t="str">
            <v>N</v>
          </cell>
          <cell r="BM103">
            <v>7</v>
          </cell>
          <cell r="BN103">
            <v>4</v>
          </cell>
          <cell r="BO103" t="str">
            <v>Korea/NE China/Russia diploids</v>
          </cell>
          <cell r="BP103">
            <v>2</v>
          </cell>
          <cell r="BQ103" t="str">
            <v>Korea/NE China/Russia diploids</v>
          </cell>
          <cell r="BR103">
            <v>0.001</v>
          </cell>
          <cell r="BS103">
            <v>0.004</v>
          </cell>
          <cell r="BT103">
            <v>0</v>
          </cell>
          <cell r="BU103">
            <v>0.991</v>
          </cell>
          <cell r="BV103">
            <v>0</v>
          </cell>
          <cell r="BW103">
            <v>0.003</v>
          </cell>
          <cell r="BX103">
            <v>0.001</v>
          </cell>
          <cell r="BY103">
            <v>296</v>
          </cell>
          <cell r="BZ103">
            <v>307</v>
          </cell>
          <cell r="CA103">
            <v>267</v>
          </cell>
          <cell r="CB103">
            <v>284</v>
          </cell>
          <cell r="CC103">
            <v>248</v>
          </cell>
          <cell r="CD103">
            <v>193</v>
          </cell>
          <cell r="CE103">
            <v>214</v>
          </cell>
          <cell r="CF103">
            <v>224</v>
          </cell>
          <cell r="CG103">
            <v>226</v>
          </cell>
          <cell r="CH103">
            <v>259</v>
          </cell>
          <cell r="CI103">
            <v>0.283485045513654</v>
          </cell>
          <cell r="CJ103">
            <v>0.101673724541238</v>
          </cell>
          <cell r="CK103" t="str">
            <v>2x</v>
          </cell>
        </row>
        <row r="103">
          <cell r="CM103" t="str">
            <v>Q47734</v>
          </cell>
          <cell r="CN103" t="str">
            <v>Q47734</v>
          </cell>
          <cell r="CO103">
            <v>42073</v>
          </cell>
          <cell r="CP103" t="str">
            <v>Y</v>
          </cell>
          <cell r="CQ103">
            <v>3</v>
          </cell>
          <cell r="CR103">
            <v>3</v>
          </cell>
          <cell r="CS103" t="str">
            <v>SAMN04033292</v>
          </cell>
          <cell r="CT103">
            <v>42073</v>
          </cell>
          <cell r="CU103" t="str">
            <v>Y</v>
          </cell>
        </row>
        <row r="103">
          <cell r="CY103">
            <v>12.9900000000004</v>
          </cell>
          <cell r="CZ103">
            <v>126.2826932</v>
          </cell>
          <cell r="DA103">
            <v>179.796366499997</v>
          </cell>
          <cell r="DB103">
            <v>88.1698609268853</v>
          </cell>
          <cell r="DC103">
            <v>289.611300857355</v>
          </cell>
          <cell r="DD103">
            <v>428.631701796294</v>
          </cell>
          <cell r="DE103">
            <v>69.082677188427</v>
          </cell>
          <cell r="DF103">
            <v>264.05273775086</v>
          </cell>
          <cell r="DG103">
            <v>384.387207150357</v>
          </cell>
          <cell r="DH103">
            <v>0.0577333333333332</v>
          </cell>
          <cell r="DI103">
            <v>0.561256414222224</v>
          </cell>
          <cell r="DJ103">
            <v>0.799094962222217</v>
          </cell>
          <cell r="DK103">
            <v>0.391866048563938</v>
          </cell>
          <cell r="DL103">
            <v>1.28754989736311</v>
          </cell>
          <cell r="DM103">
            <v>1.90544889875841</v>
          </cell>
          <cell r="DN103">
            <v>0.307745563204593</v>
          </cell>
          <cell r="DO103">
            <v>1.17385239486381</v>
          </cell>
          <cell r="DP103">
            <v>1.7087633385552</v>
          </cell>
          <cell r="DQ103">
            <v>63.2999999999999</v>
          </cell>
          <cell r="DR103">
            <v>91.9999999999995</v>
          </cell>
          <cell r="DS103">
            <v>82.2999999992424</v>
          </cell>
          <cell r="DT103">
            <v>115.046365158084</v>
          </cell>
          <cell r="DU103">
            <v>136.706075550453</v>
          </cell>
          <cell r="DV103">
            <v>108.535015804542</v>
          </cell>
          <cell r="DW103">
            <v>131.544289334532</v>
          </cell>
          <cell r="DX103">
            <v>1.8</v>
          </cell>
          <cell r="DY103">
            <v>2.30000000000002</v>
          </cell>
          <cell r="DZ103">
            <v>3.94298309082847</v>
          </cell>
          <cell r="EA103">
            <v>2.79294004440783</v>
          </cell>
          <cell r="EB103">
            <v>3.50828665605542</v>
          </cell>
          <cell r="EC103">
            <v>2.74488321904073</v>
          </cell>
        </row>
        <row r="104">
          <cell r="C104" t="str">
            <v>RU2012-137</v>
          </cell>
          <cell r="D104" t="str">
            <v>M. sacchariflorus</v>
          </cell>
        </row>
        <row r="104">
          <cell r="F104">
            <v>47</v>
          </cell>
        </row>
        <row r="104">
          <cell r="J104" t="str">
            <v>Q47735</v>
          </cell>
          <cell r="K104" t="str">
            <v>wild</v>
          </cell>
        </row>
        <row r="104">
          <cell r="M104" t="str">
            <v>Russia</v>
          </cell>
        </row>
        <row r="104">
          <cell r="Q104" t="str">
            <v>E. Sacks, E. Dzyubenko, L. Bagmet, A. Sabitov</v>
          </cell>
          <cell r="R104">
            <v>41168</v>
          </cell>
        </row>
        <row r="104">
          <cell r="T104" t="str">
            <v>500X50</v>
          </cell>
        </row>
        <row r="104">
          <cell r="V104">
            <v>152</v>
          </cell>
        </row>
        <row r="104">
          <cell r="X104" t="str">
            <v>UI</v>
          </cell>
          <cell r="Y104">
            <v>0</v>
          </cell>
          <cell r="Z104">
            <v>0</v>
          </cell>
          <cell r="AA104">
            <v>41184</v>
          </cell>
          <cell r="AB104">
            <v>42073</v>
          </cell>
          <cell r="AC104">
            <v>6</v>
          </cell>
        </row>
        <row r="104">
          <cell r="AK104">
            <v>42005</v>
          </cell>
        </row>
        <row r="104">
          <cell r="AN104">
            <v>4</v>
          </cell>
        </row>
        <row r="104">
          <cell r="AT104" t="str">
            <v>Y</v>
          </cell>
        </row>
        <row r="104">
          <cell r="AX104" t="str">
            <v>Y</v>
          </cell>
          <cell r="AY104">
            <v>47.89191</v>
          </cell>
          <cell r="AZ104">
            <v>135.00688</v>
          </cell>
          <cell r="BA104">
            <v>47</v>
          </cell>
          <cell r="BB104">
            <v>2.09</v>
          </cell>
          <cell r="BC104">
            <v>3</v>
          </cell>
          <cell r="BD104" t="str">
            <v>2x</v>
          </cell>
          <cell r="BE104">
            <v>4.47178130511464</v>
          </cell>
          <cell r="BF104" t="str">
            <v>Y</v>
          </cell>
          <cell r="BG104">
            <v>41609</v>
          </cell>
          <cell r="BH104" t="str">
            <v>AU</v>
          </cell>
        </row>
        <row r="104">
          <cell r="BL104" t="str">
            <v>N</v>
          </cell>
          <cell r="BM104">
            <v>7</v>
          </cell>
          <cell r="BN104">
            <v>4</v>
          </cell>
          <cell r="BO104" t="str">
            <v>Korea/NE China/Russia diploids</v>
          </cell>
          <cell r="BP104">
            <v>2</v>
          </cell>
          <cell r="BQ104" t="str">
            <v>Korea/NE China/Russia diploids</v>
          </cell>
          <cell r="BR104">
            <v>0.006</v>
          </cell>
          <cell r="BS104">
            <v>0.001</v>
          </cell>
          <cell r="BT104">
            <v>0</v>
          </cell>
          <cell r="BU104">
            <v>0.934</v>
          </cell>
          <cell r="BV104">
            <v>0.022</v>
          </cell>
          <cell r="BW104">
            <v>0.021</v>
          </cell>
          <cell r="BX104">
            <v>0.015</v>
          </cell>
          <cell r="BY104">
            <v>296</v>
          </cell>
          <cell r="BZ104">
            <v>307</v>
          </cell>
          <cell r="CA104">
            <v>267</v>
          </cell>
          <cell r="CB104">
            <v>284</v>
          </cell>
          <cell r="CC104">
            <v>248</v>
          </cell>
          <cell r="CD104">
            <v>193</v>
          </cell>
          <cell r="CE104">
            <v>214</v>
          </cell>
          <cell r="CF104">
            <v>224</v>
          </cell>
          <cell r="CG104">
            <v>226</v>
          </cell>
          <cell r="CH104">
            <v>259</v>
          </cell>
          <cell r="CI104">
            <v>0.283427250397341</v>
          </cell>
          <cell r="CJ104">
            <v>0.125579707222648</v>
          </cell>
          <cell r="CK104" t="str">
            <v>unknown</v>
          </cell>
        </row>
        <row r="104">
          <cell r="CM104" t="str">
            <v>Q47735</v>
          </cell>
          <cell r="CN104" t="str">
            <v>Q47735</v>
          </cell>
          <cell r="CO104">
            <v>42073</v>
          </cell>
          <cell r="CP104" t="str">
            <v>Y</v>
          </cell>
          <cell r="CQ104">
            <v>3</v>
          </cell>
          <cell r="CR104">
            <v>3</v>
          </cell>
          <cell r="CS104" t="str">
            <v>SAMN04033293</v>
          </cell>
          <cell r="CT104">
            <v>42073</v>
          </cell>
          <cell r="CU104" t="str">
            <v>Y</v>
          </cell>
        </row>
        <row r="104">
          <cell r="CY104" t="str">
            <v>NA</v>
          </cell>
          <cell r="CZ104" t="str">
            <v>NA</v>
          </cell>
          <cell r="DA104" t="str">
            <v>NA</v>
          </cell>
          <cell r="DB104">
            <v>119.584302776675</v>
          </cell>
          <cell r="DC104">
            <v>172.752269167228</v>
          </cell>
          <cell r="DD104">
            <v>282.248992045893</v>
          </cell>
          <cell r="DE104">
            <v>122.148176159966</v>
          </cell>
          <cell r="DF104">
            <v>167.151615774193</v>
          </cell>
          <cell r="DG104">
            <v>283.878643638567</v>
          </cell>
          <cell r="DH104" t="str">
            <v>NA</v>
          </cell>
          <cell r="DI104" t="str">
            <v>NA</v>
          </cell>
          <cell r="DJ104" t="str">
            <v>NA</v>
          </cell>
          <cell r="DK104">
            <v>0.53148579011856</v>
          </cell>
          <cell r="DL104">
            <v>0.768110466238763</v>
          </cell>
          <cell r="DM104">
            <v>1.25476973361316</v>
          </cell>
          <cell r="DN104">
            <v>0.540519069907993</v>
          </cell>
          <cell r="DO104">
            <v>0.743208327172907</v>
          </cell>
          <cell r="DP104">
            <v>1.2620842946028</v>
          </cell>
          <cell r="DQ104" t="str">
            <v>NA</v>
          </cell>
          <cell r="DR104" t="str">
            <v>NA</v>
          </cell>
          <cell r="DS104" t="str">
            <v>NA</v>
          </cell>
          <cell r="DT104">
            <v>150.651753232874</v>
          </cell>
          <cell r="DU104">
            <v>169.735486947845</v>
          </cell>
          <cell r="DV104">
            <v>148.92337905824</v>
          </cell>
          <cell r="DW104">
            <v>166.211171411037</v>
          </cell>
          <cell r="DX104" t="str">
            <v>NA</v>
          </cell>
          <cell r="DY104" t="str">
            <v>NA</v>
          </cell>
          <cell r="DZ104">
            <v>3.75554227487131</v>
          </cell>
          <cell r="EA104">
            <v>3.32807271766072</v>
          </cell>
          <cell r="EB104">
            <v>3.63343962669457</v>
          </cell>
          <cell r="EC104">
            <v>3.22890107922921</v>
          </cell>
        </row>
        <row r="105">
          <cell r="C105" t="str">
            <v>RU2012-138</v>
          </cell>
          <cell r="D105" t="str">
            <v>M. sacchariflorus</v>
          </cell>
        </row>
        <row r="105">
          <cell r="F105">
            <v>48</v>
          </cell>
        </row>
        <row r="105">
          <cell r="J105" t="str">
            <v>Q47736</v>
          </cell>
          <cell r="K105" t="str">
            <v>wild</v>
          </cell>
        </row>
        <row r="105">
          <cell r="M105" t="str">
            <v>Russia</v>
          </cell>
        </row>
        <row r="105">
          <cell r="Q105" t="str">
            <v>E. Sacks, E. Dzyubenko, L. Bagmet, A. Sabitov</v>
          </cell>
          <cell r="R105">
            <v>41169</v>
          </cell>
          <cell r="S105" t="str">
            <v>Brown silty-loam, fallow fields</v>
          </cell>
          <cell r="T105" t="str">
            <v>300X300</v>
          </cell>
          <cell r="U105" t="str">
            <v>occasional</v>
          </cell>
          <cell r="V105">
            <v>188</v>
          </cell>
        </row>
        <row r="105">
          <cell r="X105" t="str">
            <v>UI</v>
          </cell>
          <cell r="Y105">
            <v>0</v>
          </cell>
          <cell r="Z105">
            <v>0</v>
          </cell>
          <cell r="AA105">
            <v>41184</v>
          </cell>
          <cell r="AB105">
            <v>42073</v>
          </cell>
          <cell r="AC105">
            <v>5</v>
          </cell>
          <cell r="AD105">
            <v>42138</v>
          </cell>
          <cell r="AE105">
            <v>4</v>
          </cell>
        </row>
        <row r="105">
          <cell r="AK105">
            <v>42005</v>
          </cell>
        </row>
        <row r="105">
          <cell r="AN105">
            <v>4</v>
          </cell>
        </row>
        <row r="105">
          <cell r="AT105" t="str">
            <v>Y</v>
          </cell>
        </row>
        <row r="105">
          <cell r="AX105" t="str">
            <v>Y</v>
          </cell>
          <cell r="AY105">
            <v>47.5072</v>
          </cell>
          <cell r="AZ105">
            <v>134.74229</v>
          </cell>
          <cell r="BA105">
            <v>60</v>
          </cell>
          <cell r="BB105">
            <v>1.85</v>
          </cell>
          <cell r="BC105">
            <v>3</v>
          </cell>
          <cell r="BD105" t="str">
            <v>2x</v>
          </cell>
          <cell r="BE105">
            <v>4.4</v>
          </cell>
          <cell r="BF105" t="str">
            <v>Y</v>
          </cell>
          <cell r="BG105">
            <v>41609</v>
          </cell>
          <cell r="BH105" t="str">
            <v>AU</v>
          </cell>
        </row>
        <row r="105">
          <cell r="BL105" t="str">
            <v>N</v>
          </cell>
          <cell r="BM105">
            <v>7</v>
          </cell>
          <cell r="BN105">
            <v>4</v>
          </cell>
          <cell r="BO105" t="str">
            <v>Korea/NE China/Russia diploids</v>
          </cell>
          <cell r="BP105">
            <v>2</v>
          </cell>
          <cell r="BQ105" t="str">
            <v>Korea/NE China/Russia diploids</v>
          </cell>
          <cell r="BR105">
            <v>0</v>
          </cell>
          <cell r="BS105">
            <v>0.039</v>
          </cell>
          <cell r="BT105">
            <v>0.001</v>
          </cell>
          <cell r="BU105">
            <v>0.952</v>
          </cell>
          <cell r="BV105">
            <v>0.002</v>
          </cell>
          <cell r="BW105">
            <v>0.002</v>
          </cell>
          <cell r="BX105">
            <v>0.004</v>
          </cell>
          <cell r="BY105">
            <v>296</v>
          </cell>
          <cell r="BZ105">
            <v>307</v>
          </cell>
          <cell r="CA105">
            <v>267</v>
          </cell>
          <cell r="CB105">
            <v>284</v>
          </cell>
          <cell r="CC105">
            <v>248</v>
          </cell>
          <cell r="CD105">
            <v>193</v>
          </cell>
          <cell r="CE105">
            <v>214</v>
          </cell>
          <cell r="CF105">
            <v>223</v>
          </cell>
          <cell r="CG105">
            <v>226</v>
          </cell>
          <cell r="CH105">
            <v>259</v>
          </cell>
          <cell r="CI105">
            <v>0.280884265279584</v>
          </cell>
          <cell r="CJ105">
            <v>0.102471368294153</v>
          </cell>
          <cell r="CK105" t="str">
            <v>2x</v>
          </cell>
        </row>
        <row r="105">
          <cell r="CM105" t="str">
            <v>Q47736</v>
          </cell>
          <cell r="CN105" t="str">
            <v>Q47736</v>
          </cell>
          <cell r="CO105">
            <v>42073</v>
          </cell>
          <cell r="CP105" t="str">
            <v>Y</v>
          </cell>
          <cell r="CQ105">
            <v>4</v>
          </cell>
          <cell r="CR105">
            <v>3</v>
          </cell>
          <cell r="CS105" t="str">
            <v>SAMN04033294</v>
          </cell>
          <cell r="CT105">
            <v>42073</v>
          </cell>
          <cell r="CU105" t="str">
            <v>Y</v>
          </cell>
        </row>
        <row r="105">
          <cell r="CY105">
            <v>10.7700000000003</v>
          </cell>
          <cell r="CZ105">
            <v>89.5643741400005</v>
          </cell>
          <cell r="DA105">
            <v>135.188377199998</v>
          </cell>
          <cell r="DB105">
            <v>174.978097597183</v>
          </cell>
          <cell r="DC105">
            <v>520.439875918409</v>
          </cell>
          <cell r="DD105">
            <v>714.926684262285</v>
          </cell>
          <cell r="DE105">
            <v>134.396160591672</v>
          </cell>
          <cell r="DF105">
            <v>433.76839164842</v>
          </cell>
          <cell r="DG105">
            <v>594.705803251531</v>
          </cell>
          <cell r="DH105">
            <v>0.0478666666666668</v>
          </cell>
          <cell r="DI105">
            <v>0.398063885066669</v>
          </cell>
          <cell r="DJ105">
            <v>0.600837231999998</v>
          </cell>
          <cell r="DK105">
            <v>0.777680433765266</v>
          </cell>
          <cell r="DL105">
            <v>2.16892860667221</v>
          </cell>
          <cell r="DM105">
            <v>3.17818307719141</v>
          </cell>
          <cell r="DN105">
            <v>0.598014025762096</v>
          </cell>
          <cell r="DO105">
            <v>1.81874616236427</v>
          </cell>
          <cell r="DP105">
            <v>2.64374244152021</v>
          </cell>
          <cell r="DQ105">
            <v>72.1000000000001</v>
          </cell>
          <cell r="DR105">
            <v>127.5</v>
          </cell>
          <cell r="DS105">
            <v>81.9999999992684</v>
          </cell>
          <cell r="DT105">
            <v>128.513270114176</v>
          </cell>
          <cell r="DU105">
            <v>135.80862197303</v>
          </cell>
          <cell r="DV105">
            <v>122.177731891583</v>
          </cell>
          <cell r="DW105">
            <v>135.466836715357</v>
          </cell>
          <cell r="DX105">
            <v>1.6</v>
          </cell>
          <cell r="DY105">
            <v>3.10000000000003</v>
          </cell>
          <cell r="DZ105">
            <v>3.82805872840605</v>
          </cell>
          <cell r="EA105">
            <v>2.77607932325726</v>
          </cell>
          <cell r="EB105">
            <v>3.40277069390226</v>
          </cell>
          <cell r="EC105">
            <v>2.83713286143022</v>
          </cell>
        </row>
        <row r="106">
          <cell r="C106" t="str">
            <v>RU2012-140</v>
          </cell>
          <cell r="D106" t="str">
            <v>M. sacchariflorus</v>
          </cell>
        </row>
        <row r="106">
          <cell r="F106">
            <v>48</v>
          </cell>
        </row>
        <row r="106">
          <cell r="J106" t="str">
            <v>Q47737</v>
          </cell>
          <cell r="K106" t="str">
            <v>wild</v>
          </cell>
        </row>
        <row r="106">
          <cell r="M106" t="str">
            <v>Russia</v>
          </cell>
        </row>
        <row r="106">
          <cell r="Q106" t="str">
            <v>E. Sacks, E. Dzyubenko, L. Bagmet, A. Sabitov</v>
          </cell>
          <cell r="R106">
            <v>41169</v>
          </cell>
        </row>
        <row r="106">
          <cell r="V106">
            <v>208</v>
          </cell>
        </row>
        <row r="106">
          <cell r="X106" t="str">
            <v>UI</v>
          </cell>
          <cell r="Y106">
            <v>0</v>
          </cell>
          <cell r="Z106">
            <v>0</v>
          </cell>
          <cell r="AA106">
            <v>41184</v>
          </cell>
          <cell r="AB106">
            <v>42073</v>
          </cell>
          <cell r="AC106">
            <v>4</v>
          </cell>
          <cell r="AD106">
            <v>42138</v>
          </cell>
          <cell r="AE106">
            <v>4</v>
          </cell>
        </row>
        <row r="106">
          <cell r="AK106">
            <v>42005</v>
          </cell>
        </row>
        <row r="106">
          <cell r="AN106">
            <v>4</v>
          </cell>
        </row>
        <row r="106">
          <cell r="AT106" t="str">
            <v>Y</v>
          </cell>
        </row>
        <row r="106">
          <cell r="AX106" t="str">
            <v>Y</v>
          </cell>
          <cell r="AY106">
            <v>47.50784</v>
          </cell>
          <cell r="AZ106">
            <v>134.74108</v>
          </cell>
          <cell r="BA106">
            <v>70</v>
          </cell>
          <cell r="BB106">
            <v>1.95</v>
          </cell>
          <cell r="BC106">
            <v>4</v>
          </cell>
          <cell r="BD106" t="str">
            <v>2x</v>
          </cell>
          <cell r="BE106">
            <v>4.38135593220339</v>
          </cell>
          <cell r="BF106" t="str">
            <v>Y</v>
          </cell>
          <cell r="BG106">
            <v>41609</v>
          </cell>
          <cell r="BH106" t="str">
            <v>AU</v>
          </cell>
        </row>
        <row r="106">
          <cell r="BL106" t="str">
            <v>N</v>
          </cell>
          <cell r="BM106">
            <v>7</v>
          </cell>
          <cell r="BN106">
            <v>4</v>
          </cell>
          <cell r="BO106" t="str">
            <v>Korea/NE China/Russia diploids</v>
          </cell>
          <cell r="BP106">
            <v>2</v>
          </cell>
          <cell r="BQ106" t="str">
            <v>Korea/NE China/Russia diploids</v>
          </cell>
          <cell r="BR106">
            <v>0.001</v>
          </cell>
          <cell r="BS106">
            <v>0.024</v>
          </cell>
          <cell r="BT106">
            <v>0.003</v>
          </cell>
          <cell r="BU106">
            <v>0.944</v>
          </cell>
          <cell r="BV106">
            <v>0.008</v>
          </cell>
          <cell r="BW106">
            <v>0.019</v>
          </cell>
          <cell r="BX106">
            <v>0.001</v>
          </cell>
          <cell r="BY106">
            <v>296</v>
          </cell>
          <cell r="BZ106">
            <v>307</v>
          </cell>
          <cell r="CA106">
            <v>267</v>
          </cell>
          <cell r="CB106">
            <v>285</v>
          </cell>
          <cell r="CC106">
            <v>248</v>
          </cell>
          <cell r="CD106">
            <v>193</v>
          </cell>
          <cell r="CE106">
            <v>214</v>
          </cell>
          <cell r="CF106">
            <v>223</v>
          </cell>
          <cell r="CG106">
            <v>226</v>
          </cell>
          <cell r="CH106">
            <v>259</v>
          </cell>
          <cell r="CI106">
            <v>0.379973992197659</v>
          </cell>
          <cell r="CJ106">
            <v>0.102209172259508</v>
          </cell>
          <cell r="CK106" t="str">
            <v>unknown</v>
          </cell>
        </row>
        <row r="106">
          <cell r="CM106" t="str">
            <v>Q47737</v>
          </cell>
          <cell r="CN106" t="str">
            <v>Q47737</v>
          </cell>
          <cell r="CO106">
            <v>42073</v>
          </cell>
          <cell r="CP106" t="str">
            <v>Y</v>
          </cell>
          <cell r="CQ106">
            <v>4</v>
          </cell>
          <cell r="CR106">
            <v>3</v>
          </cell>
          <cell r="CS106" t="str">
            <v>SAMN04033295</v>
          </cell>
          <cell r="CT106">
            <v>42073</v>
          </cell>
          <cell r="CU106" t="str">
            <v>Y</v>
          </cell>
        </row>
        <row r="106">
          <cell r="CY106">
            <v>37.5000000000005</v>
          </cell>
          <cell r="CZ106">
            <v>134.949346800001</v>
          </cell>
          <cell r="DA106">
            <v>223.470597699998</v>
          </cell>
          <cell r="DB106">
            <v>164.895291381418</v>
          </cell>
          <cell r="DC106">
            <v>287.575517449552</v>
          </cell>
          <cell r="DD106">
            <v>254.168110061337</v>
          </cell>
          <cell r="DE106">
            <v>143.341535628358</v>
          </cell>
          <cell r="DF106">
            <v>266.923299896488</v>
          </cell>
          <cell r="DG106">
            <v>249.006474964514</v>
          </cell>
          <cell r="DH106">
            <v>0.166666666666666</v>
          </cell>
          <cell r="DI106">
            <v>0.59977487466667</v>
          </cell>
          <cell r="DJ106">
            <v>0.993202656444448</v>
          </cell>
          <cell r="DK106">
            <v>0.732867961695194</v>
          </cell>
          <cell r="DL106">
            <v>1.27830884118427</v>
          </cell>
          <cell r="DM106">
            <v>1.12977060789633</v>
          </cell>
          <cell r="DN106">
            <v>0.637369110584038</v>
          </cell>
          <cell r="DO106">
            <v>1.18646496893292</v>
          </cell>
          <cell r="DP106">
            <v>1.10682520048315</v>
          </cell>
          <cell r="DQ106">
            <v>105.7</v>
          </cell>
          <cell r="DR106">
            <v>111.5</v>
          </cell>
          <cell r="DS106">
            <v>97.4999999987725</v>
          </cell>
          <cell r="DT106">
            <v>126.935862108149</v>
          </cell>
          <cell r="DU106">
            <v>123.211952249965</v>
          </cell>
          <cell r="DV106">
            <v>124.865276482018</v>
          </cell>
          <cell r="DW106">
            <v>122.086171194587</v>
          </cell>
          <cell r="DX106">
            <v>3.20000000000001</v>
          </cell>
          <cell r="DY106">
            <v>2.00000000000002</v>
          </cell>
          <cell r="DZ106">
            <v>3.77271762161691</v>
          </cell>
          <cell r="EA106">
            <v>2.73882127525865</v>
          </cell>
          <cell r="EB106">
            <v>3.71023782581487</v>
          </cell>
          <cell r="EC106">
            <v>2.65113567275168</v>
          </cell>
        </row>
        <row r="107">
          <cell r="C107" t="str">
            <v>RU2012-141</v>
          </cell>
          <cell r="D107" t="str">
            <v>M. sacchariflorus</v>
          </cell>
        </row>
        <row r="107">
          <cell r="F107">
            <v>48</v>
          </cell>
        </row>
        <row r="107">
          <cell r="J107" t="str">
            <v>Q47738</v>
          </cell>
          <cell r="K107" t="str">
            <v>wild</v>
          </cell>
        </row>
        <row r="107">
          <cell r="M107" t="str">
            <v>Russia</v>
          </cell>
        </row>
        <row r="107">
          <cell r="Q107" t="str">
            <v>E. Sacks, E. Dzyubenko, L. Bagmet, A. Sabitov</v>
          </cell>
          <cell r="R107">
            <v>41169</v>
          </cell>
        </row>
        <row r="107">
          <cell r="V107">
            <v>52</v>
          </cell>
        </row>
        <row r="107">
          <cell r="X107" t="str">
            <v>UI</v>
          </cell>
          <cell r="Y107">
            <v>0</v>
          </cell>
          <cell r="Z107">
            <v>0</v>
          </cell>
          <cell r="AA107">
            <v>41184</v>
          </cell>
          <cell r="AB107">
            <v>42073</v>
          </cell>
          <cell r="AC107">
            <v>5</v>
          </cell>
          <cell r="AD107">
            <v>42138</v>
          </cell>
          <cell r="AE107">
            <v>6</v>
          </cell>
        </row>
        <row r="107">
          <cell r="AK107">
            <v>42005</v>
          </cell>
        </row>
        <row r="107">
          <cell r="AN107">
            <v>4</v>
          </cell>
        </row>
        <row r="107">
          <cell r="AT107" t="str">
            <v>Y</v>
          </cell>
        </row>
        <row r="107">
          <cell r="AX107" t="str">
            <v>Y</v>
          </cell>
          <cell r="AY107">
            <v>47.50762</v>
          </cell>
          <cell r="AZ107">
            <v>134.74113</v>
          </cell>
          <cell r="BA107">
            <v>72</v>
          </cell>
          <cell r="BB107">
            <v>2.01</v>
          </cell>
          <cell r="BC107">
            <v>5</v>
          </cell>
          <cell r="BD107" t="str">
            <v>2x</v>
          </cell>
          <cell r="BE107">
            <v>4.38135593220339</v>
          </cell>
          <cell r="BF107" t="str">
            <v>Y</v>
          </cell>
          <cell r="BG107">
            <v>41609</v>
          </cell>
          <cell r="BH107" t="str">
            <v>AU</v>
          </cell>
        </row>
        <row r="107">
          <cell r="BL107" t="str">
            <v>N</v>
          </cell>
          <cell r="BM107">
            <v>7</v>
          </cell>
          <cell r="BN107">
            <v>4</v>
          </cell>
          <cell r="BO107" t="str">
            <v>Korea/NE China/Russia diploids</v>
          </cell>
          <cell r="BP107">
            <v>2</v>
          </cell>
          <cell r="BQ107" t="str">
            <v>Korea/NE China/Russia diploids</v>
          </cell>
          <cell r="BR107">
            <v>0</v>
          </cell>
          <cell r="BS107">
            <v>0.02</v>
          </cell>
          <cell r="BT107">
            <v>0</v>
          </cell>
          <cell r="BU107">
            <v>0.977</v>
          </cell>
          <cell r="BV107">
            <v>0.002</v>
          </cell>
          <cell r="BW107">
            <v>0.001</v>
          </cell>
          <cell r="BX107">
            <v>0</v>
          </cell>
          <cell r="BY107">
            <v>296</v>
          </cell>
          <cell r="BZ107">
            <v>307</v>
          </cell>
          <cell r="CA107">
            <v>267</v>
          </cell>
          <cell r="CB107">
            <v>285</v>
          </cell>
          <cell r="CC107">
            <v>248</v>
          </cell>
          <cell r="CD107">
            <v>193</v>
          </cell>
          <cell r="CE107">
            <v>214</v>
          </cell>
          <cell r="CF107">
            <v>223</v>
          </cell>
          <cell r="CG107">
            <v>226</v>
          </cell>
          <cell r="CH107">
            <v>259</v>
          </cell>
          <cell r="CI107">
            <v>0.29290564947262</v>
          </cell>
          <cell r="CJ107">
            <v>0.0981241570967346</v>
          </cell>
          <cell r="CK107" t="str">
            <v>2x</v>
          </cell>
        </row>
        <row r="107">
          <cell r="CM107" t="str">
            <v>Q47738</v>
          </cell>
          <cell r="CN107" t="str">
            <v>Q47738</v>
          </cell>
          <cell r="CO107">
            <v>42073</v>
          </cell>
          <cell r="CP107" t="str">
            <v>Y</v>
          </cell>
          <cell r="CQ107">
            <v>4</v>
          </cell>
          <cell r="CR107">
            <v>3</v>
          </cell>
          <cell r="CS107" t="str">
            <v>SAMN04033296</v>
          </cell>
          <cell r="CT107">
            <v>42073</v>
          </cell>
          <cell r="CU107" t="str">
            <v>Y</v>
          </cell>
        </row>
        <row r="107">
          <cell r="CY107">
            <v>1065.18701200001</v>
          </cell>
          <cell r="CZ107">
            <v>754.7255804</v>
          </cell>
          <cell r="DA107">
            <v>902.813754199989</v>
          </cell>
          <cell r="DB107">
            <v>125.265192891715</v>
          </cell>
          <cell r="DC107">
            <v>446.217988780505</v>
          </cell>
          <cell r="DD107">
            <v>434.32450801825</v>
          </cell>
          <cell r="DE107">
            <v>161.225262877506</v>
          </cell>
          <cell r="DF107">
            <v>470.109444074339</v>
          </cell>
          <cell r="DG107">
            <v>466.689899789936</v>
          </cell>
          <cell r="DH107">
            <v>4.73416449777777</v>
          </cell>
          <cell r="DI107">
            <v>3.35433591288889</v>
          </cell>
          <cell r="DJ107">
            <v>4.0125055742222</v>
          </cell>
          <cell r="DK107">
            <v>0.556734190629849</v>
          </cell>
          <cell r="DL107">
            <v>1.98341045698937</v>
          </cell>
          <cell r="DM107">
            <v>1.93073173643746</v>
          </cell>
          <cell r="DN107">
            <v>0.716958173670851</v>
          </cell>
          <cell r="DO107">
            <v>2.08957419458885</v>
          </cell>
          <cell r="DP107">
            <v>2.07460407511623</v>
          </cell>
          <cell r="DQ107">
            <v>173.8</v>
          </cell>
          <cell r="DR107">
            <v>115.2</v>
          </cell>
          <cell r="DS107">
            <v>154.199999995032</v>
          </cell>
          <cell r="DT107">
            <v>114.321981940689</v>
          </cell>
          <cell r="DU107">
            <v>110.111969346624</v>
          </cell>
          <cell r="DV107">
            <v>120.165748706244</v>
          </cell>
          <cell r="DW107">
            <v>110.950383135714</v>
          </cell>
          <cell r="DX107">
            <v>4.70000000000002</v>
          </cell>
          <cell r="DY107">
            <v>4.70000000000005</v>
          </cell>
          <cell r="DZ107">
            <v>4.073220049074</v>
          </cell>
          <cell r="EA107">
            <v>2.50489292715589</v>
          </cell>
          <cell r="EB107">
            <v>4.14668922450393</v>
          </cell>
          <cell r="EC107">
            <v>2.68447193748433</v>
          </cell>
        </row>
        <row r="108">
          <cell r="C108" t="str">
            <v>RU2012-143</v>
          </cell>
          <cell r="D108" t="str">
            <v>M. sacchariflorus</v>
          </cell>
        </row>
        <row r="108">
          <cell r="F108">
            <v>49</v>
          </cell>
        </row>
        <row r="108">
          <cell r="J108" t="str">
            <v>Q47739</v>
          </cell>
          <cell r="K108" t="str">
            <v>wild</v>
          </cell>
        </row>
        <row r="108">
          <cell r="M108" t="str">
            <v>Russia</v>
          </cell>
        </row>
        <row r="108">
          <cell r="Q108" t="str">
            <v>E. Sacks, E. Dzyubenko, L. Bagmet, A. Sabitov</v>
          </cell>
          <cell r="R108">
            <v>41169</v>
          </cell>
          <cell r="S108" t="str">
            <v>dk clay, to dark loam</v>
          </cell>
          <cell r="T108" t="str">
            <v>250X50</v>
          </cell>
          <cell r="U108" t="str">
            <v>frequent</v>
          </cell>
          <cell r="V108">
            <v>100</v>
          </cell>
          <cell r="W108" t="str">
            <v>Very large pop in both sides of hwy</v>
          </cell>
          <cell r="X108" t="str">
            <v>UI</v>
          </cell>
          <cell r="Y108">
            <v>0</v>
          </cell>
          <cell r="Z108">
            <v>0</v>
          </cell>
          <cell r="AA108">
            <v>41184</v>
          </cell>
          <cell r="AB108">
            <v>42073</v>
          </cell>
          <cell r="AC108">
            <v>6</v>
          </cell>
          <cell r="AD108">
            <v>42138</v>
          </cell>
          <cell r="AE108">
            <v>6</v>
          </cell>
        </row>
        <row r="108">
          <cell r="AK108">
            <v>42005</v>
          </cell>
        </row>
        <row r="108">
          <cell r="AN108">
            <v>4</v>
          </cell>
        </row>
        <row r="108">
          <cell r="AT108" t="str">
            <v>Y</v>
          </cell>
        </row>
        <row r="108">
          <cell r="AX108" t="str">
            <v>Y</v>
          </cell>
          <cell r="AY108">
            <v>47.2151</v>
          </cell>
          <cell r="AZ108">
            <v>134.36658</v>
          </cell>
          <cell r="BA108">
            <v>85</v>
          </cell>
          <cell r="BB108">
            <v>2.15</v>
          </cell>
          <cell r="BC108">
            <v>4</v>
          </cell>
          <cell r="BD108" t="str">
            <v>2x</v>
          </cell>
          <cell r="BE108">
            <v>4.34883720930233</v>
          </cell>
          <cell r="BF108" t="str">
            <v>Y</v>
          </cell>
          <cell r="BG108">
            <v>41609</v>
          </cell>
          <cell r="BH108" t="str">
            <v>AU</v>
          </cell>
        </row>
        <row r="108">
          <cell r="BL108" t="str">
            <v>N</v>
          </cell>
          <cell r="BM108">
            <v>7</v>
          </cell>
          <cell r="BN108">
            <v>4</v>
          </cell>
          <cell r="BO108" t="str">
            <v>Korea/NE China/Russia diploids</v>
          </cell>
          <cell r="BP108">
            <v>2</v>
          </cell>
          <cell r="BQ108" t="str">
            <v>Korea/NE China/Russia diploids</v>
          </cell>
          <cell r="BR108">
            <v>0.007</v>
          </cell>
          <cell r="BS108">
            <v>0.032</v>
          </cell>
          <cell r="BT108">
            <v>0.001</v>
          </cell>
          <cell r="BU108">
            <v>0.926</v>
          </cell>
          <cell r="BV108">
            <v>0.009</v>
          </cell>
          <cell r="BW108">
            <v>0.009</v>
          </cell>
          <cell r="BX108">
            <v>0.016</v>
          </cell>
          <cell r="BY108">
            <v>296</v>
          </cell>
          <cell r="BZ108">
            <v>307</v>
          </cell>
          <cell r="CA108">
            <v>267</v>
          </cell>
          <cell r="CB108">
            <v>285</v>
          </cell>
          <cell r="CC108">
            <v>248</v>
          </cell>
          <cell r="CD108">
            <v>193</v>
          </cell>
          <cell r="CE108">
            <v>214</v>
          </cell>
          <cell r="CF108">
            <v>223</v>
          </cell>
          <cell r="CG108">
            <v>226</v>
          </cell>
          <cell r="CH108">
            <v>259</v>
          </cell>
          <cell r="CI108">
            <v>0.346163849154746</v>
          </cell>
          <cell r="CJ108">
            <v>0.111862459117829</v>
          </cell>
          <cell r="CK108" t="str">
            <v>unknown</v>
          </cell>
        </row>
        <row r="108">
          <cell r="CM108" t="str">
            <v>Q47739</v>
          </cell>
          <cell r="CN108" t="str">
            <v>Q47739</v>
          </cell>
          <cell r="CO108">
            <v>42073</v>
          </cell>
          <cell r="CP108" t="str">
            <v>Y</v>
          </cell>
          <cell r="CQ108">
            <v>4</v>
          </cell>
          <cell r="CR108">
            <v>3</v>
          </cell>
          <cell r="CS108" t="str">
            <v>SAMN04033297</v>
          </cell>
          <cell r="CT108">
            <v>42073</v>
          </cell>
          <cell r="CU108" t="str">
            <v>Y</v>
          </cell>
        </row>
        <row r="108">
          <cell r="CY108">
            <v>35.0000000000005</v>
          </cell>
          <cell r="CZ108">
            <v>158.591749</v>
          </cell>
          <cell r="DA108">
            <v>340.327286599994</v>
          </cell>
          <cell r="DB108">
            <v>84.8831264184457</v>
          </cell>
          <cell r="DC108">
            <v>356.646898845163</v>
          </cell>
          <cell r="DD108">
            <v>397.780605424249</v>
          </cell>
          <cell r="DE108">
            <v>73.876703575103</v>
          </cell>
          <cell r="DF108">
            <v>325.61775676682</v>
          </cell>
          <cell r="DG108">
            <v>385.620171105401</v>
          </cell>
          <cell r="DH108">
            <v>0.155555555555556</v>
          </cell>
          <cell r="DI108">
            <v>0.704852217777779</v>
          </cell>
          <cell r="DJ108">
            <v>1.51256571822221</v>
          </cell>
          <cell r="DK108">
            <v>0.37725833963754</v>
          </cell>
          <cell r="DL108">
            <v>1.58350469839408</v>
          </cell>
          <cell r="DM108">
            <v>1.76455333162476</v>
          </cell>
          <cell r="DN108">
            <v>0.329197817303754</v>
          </cell>
          <cell r="DO108">
            <v>1.44589915488255</v>
          </cell>
          <cell r="DP108">
            <v>1.71110871605882</v>
          </cell>
          <cell r="DQ108">
            <v>157.2</v>
          </cell>
          <cell r="DR108">
            <v>145.5</v>
          </cell>
          <cell r="DS108">
            <v>127.49999999724</v>
          </cell>
          <cell r="DT108">
            <v>118.6711933598</v>
          </cell>
          <cell r="DU108">
            <v>189.007896868616</v>
          </cell>
          <cell r="DV108">
            <v>123.730669466626</v>
          </cell>
          <cell r="DW108">
            <v>183.991714964912</v>
          </cell>
          <cell r="DX108">
            <v>2.70000000000001</v>
          </cell>
          <cell r="DY108">
            <v>2.60000000000002</v>
          </cell>
          <cell r="DZ108">
            <v>4.41649172055013</v>
          </cell>
          <cell r="EA108">
            <v>3.69833591617162</v>
          </cell>
          <cell r="EB108">
            <v>4.12732150019706</v>
          </cell>
          <cell r="EC108">
            <v>3.55859923620982</v>
          </cell>
        </row>
        <row r="109">
          <cell r="C109" t="str">
            <v>RU2012-144</v>
          </cell>
          <cell r="D109" t="str">
            <v>M. sacchariflorus</v>
          </cell>
        </row>
        <row r="109">
          <cell r="F109">
            <v>49</v>
          </cell>
        </row>
        <row r="109">
          <cell r="J109" t="str">
            <v>Q47740</v>
          </cell>
          <cell r="K109" t="str">
            <v>wild</v>
          </cell>
        </row>
        <row r="109">
          <cell r="M109" t="str">
            <v>Russia</v>
          </cell>
        </row>
        <row r="109">
          <cell r="Q109" t="str">
            <v>E. Sacks, E. Dzyubenko, L. Bagmet, A. Sabitov</v>
          </cell>
          <cell r="R109">
            <v>41169</v>
          </cell>
        </row>
        <row r="109">
          <cell r="V109">
            <v>156</v>
          </cell>
        </row>
        <row r="109">
          <cell r="X109" t="str">
            <v>UI</v>
          </cell>
          <cell r="Y109">
            <v>0</v>
          </cell>
          <cell r="Z109">
            <v>0</v>
          </cell>
          <cell r="AA109">
            <v>41184</v>
          </cell>
          <cell r="AB109">
            <v>42073</v>
          </cell>
          <cell r="AC109">
            <v>4</v>
          </cell>
          <cell r="AD109">
            <v>42138</v>
          </cell>
          <cell r="AE109">
            <v>4</v>
          </cell>
        </row>
        <row r="109">
          <cell r="AK109">
            <v>42005</v>
          </cell>
        </row>
        <row r="109">
          <cell r="AN109">
            <v>4</v>
          </cell>
        </row>
        <row r="109">
          <cell r="AT109" t="str">
            <v>Y</v>
          </cell>
        </row>
        <row r="109">
          <cell r="AX109" t="str">
            <v>Y</v>
          </cell>
          <cell r="AY109">
            <v>47.21595</v>
          </cell>
          <cell r="AZ109">
            <v>134.36623</v>
          </cell>
          <cell r="BA109">
            <v>90</v>
          </cell>
          <cell r="BB109">
            <v>2.14</v>
          </cell>
          <cell r="BC109">
            <v>5</v>
          </cell>
          <cell r="BD109" t="str">
            <v>2x</v>
          </cell>
          <cell r="BE109">
            <v>4.47102649006623</v>
          </cell>
          <cell r="BF109" t="str">
            <v>Y</v>
          </cell>
          <cell r="BG109">
            <v>41609</v>
          </cell>
          <cell r="BH109" t="str">
            <v>AU</v>
          </cell>
        </row>
        <row r="109">
          <cell r="BL109" t="str">
            <v>N</v>
          </cell>
          <cell r="BM109">
            <v>7</v>
          </cell>
          <cell r="BN109">
            <v>4</v>
          </cell>
          <cell r="BO109" t="str">
            <v>Korea/NE China/Russia diploids</v>
          </cell>
          <cell r="BP109">
            <v>2</v>
          </cell>
          <cell r="BQ109" t="str">
            <v>Korea/NE China/Russia diploids</v>
          </cell>
          <cell r="BR109">
            <v>0</v>
          </cell>
          <cell r="BS109">
            <v>0.016</v>
          </cell>
          <cell r="BT109">
            <v>0.001</v>
          </cell>
          <cell r="BU109">
            <v>0.981</v>
          </cell>
          <cell r="BV109">
            <v>0.001</v>
          </cell>
          <cell r="BW109">
            <v>0</v>
          </cell>
          <cell r="BX109">
            <v>0.001</v>
          </cell>
          <cell r="BY109">
            <v>296</v>
          </cell>
          <cell r="BZ109">
            <v>307</v>
          </cell>
          <cell r="CA109">
            <v>267</v>
          </cell>
          <cell r="CB109">
            <v>285</v>
          </cell>
          <cell r="CC109">
            <v>248</v>
          </cell>
          <cell r="CD109">
            <v>193</v>
          </cell>
          <cell r="CE109">
            <v>214</v>
          </cell>
          <cell r="CF109">
            <v>223</v>
          </cell>
          <cell r="CG109">
            <v>226</v>
          </cell>
          <cell r="CH109">
            <v>259</v>
          </cell>
          <cell r="CI109">
            <v>0.320445022395608</v>
          </cell>
          <cell r="CJ109">
            <v>0.0957645858139139</v>
          </cell>
          <cell r="CK109" t="str">
            <v>2x</v>
          </cell>
        </row>
        <row r="109">
          <cell r="CM109" t="str">
            <v>Q47740</v>
          </cell>
          <cell r="CN109" t="str">
            <v>Q47740</v>
          </cell>
          <cell r="CO109">
            <v>42073</v>
          </cell>
          <cell r="CP109" t="str">
            <v>Y</v>
          </cell>
          <cell r="CQ109">
            <v>4</v>
          </cell>
          <cell r="CR109">
            <v>3</v>
          </cell>
          <cell r="CS109" t="str">
            <v>SAMN04033298</v>
          </cell>
          <cell r="CT109">
            <v>42073</v>
          </cell>
          <cell r="CU109" t="str">
            <v>Y</v>
          </cell>
        </row>
        <row r="109">
          <cell r="CY109">
            <v>106.052545200001</v>
          </cell>
          <cell r="CZ109">
            <v>258.2956159</v>
          </cell>
          <cell r="DA109">
            <v>372.664277199993</v>
          </cell>
          <cell r="DB109">
            <v>141.381167226268</v>
          </cell>
          <cell r="DC109">
            <v>317.767057862082</v>
          </cell>
          <cell r="DD109">
            <v>382.120664930326</v>
          </cell>
          <cell r="DE109">
            <v>131.674605127336</v>
          </cell>
          <cell r="DF109">
            <v>307.799550001096</v>
          </cell>
          <cell r="DG109">
            <v>368.761927079793</v>
          </cell>
          <cell r="DH109">
            <v>0.471344645333331</v>
          </cell>
          <cell r="DI109">
            <v>1.14798051511111</v>
          </cell>
          <cell r="DJ109">
            <v>1.65628567644444</v>
          </cell>
          <cell r="DK109">
            <v>0.628360743227863</v>
          </cell>
          <cell r="DL109">
            <v>1.41361356142405</v>
          </cell>
          <cell r="DM109">
            <v>1.69936773520821</v>
          </cell>
          <cell r="DN109">
            <v>0.586412250662379</v>
          </cell>
          <cell r="DO109">
            <v>1.36896039619945</v>
          </cell>
          <cell r="DP109">
            <v>1.63990358919313</v>
          </cell>
          <cell r="DQ109">
            <v>129.2</v>
          </cell>
          <cell r="DR109">
            <v>152.499999999999</v>
          </cell>
          <cell r="DS109">
            <v>123.199999997491</v>
          </cell>
          <cell r="DT109">
            <v>155.888330097021</v>
          </cell>
          <cell r="DU109">
            <v>164.86099046629</v>
          </cell>
          <cell r="DV109">
            <v>152.795605019686</v>
          </cell>
          <cell r="DW109">
            <v>164.828489401605</v>
          </cell>
          <cell r="DX109">
            <v>4.50000000000001</v>
          </cell>
          <cell r="DY109">
            <v>3.70000000000004</v>
          </cell>
          <cell r="DZ109">
            <v>4.0600967992561</v>
          </cell>
          <cell r="EA109">
            <v>3.40879469740647</v>
          </cell>
          <cell r="EB109">
            <v>4.1505064245394</v>
          </cell>
          <cell r="EC109">
            <v>3.53095865418839</v>
          </cell>
        </row>
        <row r="110">
          <cell r="C110" t="str">
            <v>RU2012-145</v>
          </cell>
          <cell r="D110" t="str">
            <v>M. sacchariflorus</v>
          </cell>
        </row>
        <row r="110">
          <cell r="F110">
            <v>49</v>
          </cell>
        </row>
        <row r="110">
          <cell r="J110" t="str">
            <v>Q47741</v>
          </cell>
          <cell r="K110" t="str">
            <v>wild</v>
          </cell>
        </row>
        <row r="110">
          <cell r="M110" t="str">
            <v>Russia</v>
          </cell>
        </row>
        <row r="110">
          <cell r="Q110" t="str">
            <v>E. Sacks, E. Dzyubenko, L. Bagmet, A. Sabitov</v>
          </cell>
          <cell r="R110">
            <v>41169</v>
          </cell>
        </row>
        <row r="110">
          <cell r="V110">
            <v>92</v>
          </cell>
        </row>
        <row r="110">
          <cell r="X110" t="str">
            <v>UI</v>
          </cell>
          <cell r="Y110">
            <v>0</v>
          </cell>
          <cell r="Z110">
            <v>0</v>
          </cell>
          <cell r="AA110">
            <v>41184</v>
          </cell>
          <cell r="AB110">
            <v>42073</v>
          </cell>
          <cell r="AC110">
            <v>6</v>
          </cell>
          <cell r="AD110">
            <v>42138</v>
          </cell>
          <cell r="AE110">
            <v>4</v>
          </cell>
        </row>
        <row r="110">
          <cell r="AK110">
            <v>42005</v>
          </cell>
        </row>
        <row r="110">
          <cell r="AN110">
            <v>4</v>
          </cell>
        </row>
        <row r="110">
          <cell r="AT110" t="str">
            <v>Y</v>
          </cell>
        </row>
        <row r="110">
          <cell r="AY110">
            <v>47.21572</v>
          </cell>
          <cell r="AZ110">
            <v>134.36598</v>
          </cell>
          <cell r="BA110">
            <v>87</v>
          </cell>
          <cell r="BB110">
            <v>2.24</v>
          </cell>
          <cell r="BC110">
            <v>5</v>
          </cell>
          <cell r="BD110" t="str">
            <v>2x</v>
          </cell>
          <cell r="BE110">
            <v>4.45238095238095</v>
          </cell>
          <cell r="BF110" t="str">
            <v>Y</v>
          </cell>
          <cell r="BG110">
            <v>41609</v>
          </cell>
          <cell r="BH110" t="str">
            <v>AU</v>
          </cell>
        </row>
        <row r="110">
          <cell r="BL110" t="str">
            <v>N</v>
          </cell>
          <cell r="BM110">
            <v>7</v>
          </cell>
          <cell r="BN110">
            <v>4</v>
          </cell>
          <cell r="BO110" t="str">
            <v>Korea/NE China/Russia diploids</v>
          </cell>
          <cell r="BP110">
            <v>2</v>
          </cell>
          <cell r="BQ110" t="str">
            <v>Korea/NE China/Russia diploids</v>
          </cell>
          <cell r="BR110">
            <v>0.004</v>
          </cell>
          <cell r="BS110">
            <v>0.028</v>
          </cell>
          <cell r="BT110">
            <v>0.004</v>
          </cell>
          <cell r="BU110">
            <v>0.906</v>
          </cell>
          <cell r="BV110">
            <v>0.006</v>
          </cell>
          <cell r="BW110">
            <v>0.031</v>
          </cell>
          <cell r="BX110">
            <v>0.02</v>
          </cell>
          <cell r="BY110">
            <v>296</v>
          </cell>
          <cell r="BZ110">
            <v>307</v>
          </cell>
          <cell r="CA110">
            <v>267</v>
          </cell>
          <cell r="CB110">
            <v>285</v>
          </cell>
          <cell r="CC110">
            <v>248</v>
          </cell>
          <cell r="CD110">
            <v>193</v>
          </cell>
          <cell r="CE110">
            <v>214</v>
          </cell>
          <cell r="CF110">
            <v>223</v>
          </cell>
          <cell r="CG110">
            <v>226</v>
          </cell>
          <cell r="CH110">
            <v>259</v>
          </cell>
          <cell r="CI110">
            <v>0.273399797717093</v>
          </cell>
          <cell r="CJ110">
            <v>0.127306713331212</v>
          </cell>
          <cell r="CK110" t="str">
            <v>unknown</v>
          </cell>
        </row>
        <row r="110">
          <cell r="CM110" t="str">
            <v>Q47741</v>
          </cell>
          <cell r="CN110" t="str">
            <v>Q47741</v>
          </cell>
          <cell r="CO110">
            <v>42073</v>
          </cell>
          <cell r="CP110" t="str">
            <v>Y</v>
          </cell>
          <cell r="CQ110">
            <v>4</v>
          </cell>
          <cell r="CR110">
            <v>3</v>
          </cell>
          <cell r="CS110" t="str">
            <v>SAMN04033299</v>
          </cell>
          <cell r="CT110">
            <v>42073</v>
          </cell>
          <cell r="CU110" t="str">
            <v>Y</v>
          </cell>
        </row>
        <row r="110">
          <cell r="CX110" t="str">
            <v>X</v>
          </cell>
          <cell r="CY110" t="str">
            <v>NA</v>
          </cell>
          <cell r="CZ110" t="str">
            <v>NA</v>
          </cell>
          <cell r="DA110" t="str">
            <v>NA</v>
          </cell>
          <cell r="DB110">
            <v>83.2480811526288</v>
          </cell>
          <cell r="DC110">
            <v>364.507899202744</v>
          </cell>
          <cell r="DD110">
            <v>397.394339556675</v>
          </cell>
          <cell r="DE110">
            <v>78.188812878908</v>
          </cell>
          <cell r="DF110">
            <v>333.691235229223</v>
          </cell>
          <cell r="DG110">
            <v>374.548213781695</v>
          </cell>
          <cell r="DH110" t="str">
            <v>NA</v>
          </cell>
          <cell r="DI110" t="str">
            <v>NA</v>
          </cell>
          <cell r="DJ110" t="str">
            <v>NA</v>
          </cell>
          <cell r="DK110">
            <v>0.369991471789464</v>
          </cell>
          <cell r="DL110">
            <v>1.61846838190265</v>
          </cell>
          <cell r="DM110">
            <v>1.7607010745054</v>
          </cell>
          <cell r="DN110">
            <v>0.347009185041582</v>
          </cell>
          <cell r="DO110">
            <v>1.48177354661548</v>
          </cell>
          <cell r="DP110">
            <v>1.66013760561033</v>
          </cell>
          <cell r="DQ110" t="str">
            <v>NA</v>
          </cell>
          <cell r="DR110" t="str">
            <v>NA</v>
          </cell>
          <cell r="DS110" t="str">
            <v>NA</v>
          </cell>
          <cell r="DT110">
            <v>136.157527271541</v>
          </cell>
          <cell r="DU110">
            <v>165.185087027473</v>
          </cell>
          <cell r="DV110">
            <v>133.155639821576</v>
          </cell>
          <cell r="DW110">
            <v>160.654773096211</v>
          </cell>
          <cell r="DX110" t="str">
            <v>NA</v>
          </cell>
          <cell r="DY110" t="str">
            <v>NA</v>
          </cell>
          <cell r="DZ110">
            <v>4.20492347492169</v>
          </cell>
          <cell r="EA110">
            <v>4.03681018866923</v>
          </cell>
          <cell r="EB110">
            <v>4.00450246702109</v>
          </cell>
          <cell r="EC110">
            <v>3.90696026333425</v>
          </cell>
        </row>
        <row r="111">
          <cell r="C111" t="str">
            <v>RU2012-146</v>
          </cell>
          <cell r="D111" t="str">
            <v>M. sacchariflorus</v>
          </cell>
        </row>
        <row r="111">
          <cell r="F111">
            <v>49</v>
          </cell>
        </row>
        <row r="111">
          <cell r="J111" t="str">
            <v>Q47742</v>
          </cell>
          <cell r="K111" t="str">
            <v>wild</v>
          </cell>
        </row>
        <row r="111">
          <cell r="M111" t="str">
            <v>Russia</v>
          </cell>
        </row>
        <row r="111">
          <cell r="Q111" t="str">
            <v>E. Sacks, E. Dzyubenko, L. Bagmet, A. Sabitov</v>
          </cell>
          <cell r="R111">
            <v>41169</v>
          </cell>
        </row>
        <row r="111">
          <cell r="V111">
            <v>132</v>
          </cell>
        </row>
        <row r="111">
          <cell r="X111" t="str">
            <v>UI</v>
          </cell>
          <cell r="Y111">
            <v>0</v>
          </cell>
          <cell r="Z111">
            <v>0</v>
          </cell>
          <cell r="AA111">
            <v>41184</v>
          </cell>
          <cell r="AB111">
            <v>42073</v>
          </cell>
          <cell r="AC111">
            <v>4</v>
          </cell>
        </row>
        <row r="111">
          <cell r="AK111">
            <v>42005</v>
          </cell>
        </row>
        <row r="111">
          <cell r="AN111">
            <v>4</v>
          </cell>
        </row>
        <row r="111">
          <cell r="AT111" t="str">
            <v>Y</v>
          </cell>
        </row>
        <row r="111">
          <cell r="AY111">
            <v>47.21442</v>
          </cell>
          <cell r="AZ111">
            <v>134.36662</v>
          </cell>
          <cell r="BA111">
            <v>83</v>
          </cell>
          <cell r="BB111">
            <v>2.19</v>
          </cell>
          <cell r="BC111">
            <v>4</v>
          </cell>
          <cell r="BD111" t="str">
            <v>2x</v>
          </cell>
          <cell r="BE111">
            <v>4.5</v>
          </cell>
        </row>
        <row r="111">
          <cell r="BH111" t="str">
            <v>IL</v>
          </cell>
          <cell r="BI111">
            <v>42325</v>
          </cell>
          <cell r="BJ111">
            <v>29.8936</v>
          </cell>
        </row>
        <row r="111">
          <cell r="BL111" t="str">
            <v>N</v>
          </cell>
          <cell r="BM111">
            <v>7</v>
          </cell>
          <cell r="BN111">
            <v>4</v>
          </cell>
          <cell r="BO111" t="str">
            <v>Korea/NE China/Russia diploids</v>
          </cell>
          <cell r="BP111">
            <v>2</v>
          </cell>
          <cell r="BQ111" t="str">
            <v>Korea/NE China/Russia diploids</v>
          </cell>
          <cell r="BR111">
            <v>0.002</v>
          </cell>
          <cell r="BS111">
            <v>0.091</v>
          </cell>
          <cell r="BT111">
            <v>0.003</v>
          </cell>
          <cell r="BU111">
            <v>0.863</v>
          </cell>
          <cell r="BV111">
            <v>0.024</v>
          </cell>
          <cell r="BW111">
            <v>0.012</v>
          </cell>
          <cell r="BX111">
            <v>0.005</v>
          </cell>
          <cell r="BY111">
            <v>296</v>
          </cell>
          <cell r="BZ111">
            <v>307</v>
          </cell>
          <cell r="CA111">
            <v>267</v>
          </cell>
          <cell r="CB111">
            <v>285</v>
          </cell>
          <cell r="CC111">
            <v>248</v>
          </cell>
          <cell r="CD111">
            <v>193</v>
          </cell>
          <cell r="CE111">
            <v>214</v>
          </cell>
          <cell r="CF111">
            <v>223</v>
          </cell>
          <cell r="CG111">
            <v>226</v>
          </cell>
          <cell r="CH111">
            <v>259</v>
          </cell>
          <cell r="CI111">
            <v>0.0907672301690507</v>
          </cell>
          <cell r="CJ111">
            <v>0.143401983218917</v>
          </cell>
          <cell r="CK111" t="str">
            <v>2x</v>
          </cell>
        </row>
        <row r="111">
          <cell r="CM111" t="str">
            <v>Q47742</v>
          </cell>
          <cell r="CN111" t="str">
            <v>Q47742</v>
          </cell>
          <cell r="CO111">
            <v>42073</v>
          </cell>
          <cell r="CP111" t="str">
            <v>Y</v>
          </cell>
          <cell r="CQ111">
            <v>4</v>
          </cell>
          <cell r="CR111">
            <v>3</v>
          </cell>
          <cell r="CS111" t="str">
            <v>SAMN05725766</v>
          </cell>
          <cell r="CT111">
            <v>42073</v>
          </cell>
          <cell r="CU111" t="str">
            <v>Y</v>
          </cell>
        </row>
        <row r="111">
          <cell r="CX111" t="str">
            <v>X</v>
          </cell>
          <cell r="CY111" t="str">
            <v>NA</v>
          </cell>
          <cell r="CZ111" t="str">
            <v>NA</v>
          </cell>
          <cell r="DA111" t="str">
            <v>NA</v>
          </cell>
          <cell r="DB111">
            <v>25.5293628050661</v>
          </cell>
          <cell r="DC111">
            <v>206.286984011453</v>
          </cell>
          <cell r="DD111">
            <v>273.573957327795</v>
          </cell>
          <cell r="DE111">
            <v>23.5771188054847</v>
          </cell>
          <cell r="DF111">
            <v>187.867606412178</v>
          </cell>
          <cell r="DG111">
            <v>257.264343724685</v>
          </cell>
          <cell r="DH111" t="str">
            <v>NA</v>
          </cell>
          <cell r="DI111" t="str">
            <v>NA</v>
          </cell>
          <cell r="DJ111" t="str">
            <v>NA</v>
          </cell>
          <cell r="DK111">
            <v>0.113463834689184</v>
          </cell>
          <cell r="DL111">
            <v>0.915892462254266</v>
          </cell>
          <cell r="DM111">
            <v>1.21195698663193</v>
          </cell>
          <cell r="DN111">
            <v>0.104596885396915</v>
          </cell>
          <cell r="DO111">
            <v>0.834192811545963</v>
          </cell>
          <cell r="DP111">
            <v>1.14017296765302</v>
          </cell>
          <cell r="DQ111" t="str">
            <v>NA</v>
          </cell>
          <cell r="DR111" t="str">
            <v>NA</v>
          </cell>
          <cell r="DS111" t="str">
            <v>NA</v>
          </cell>
          <cell r="DT111">
            <v>129.282513977869</v>
          </cell>
          <cell r="DU111">
            <v>183.28933267438</v>
          </cell>
          <cell r="DV111">
            <v>126.311853930812</v>
          </cell>
          <cell r="DW111">
            <v>178.711087463054</v>
          </cell>
          <cell r="DX111" t="str">
            <v>NA</v>
          </cell>
          <cell r="DY111" t="str">
            <v>NA</v>
          </cell>
          <cell r="DZ111">
            <v>3.67558636105226</v>
          </cell>
          <cell r="EA111">
            <v>3.99251061884856</v>
          </cell>
          <cell r="EB111">
            <v>3.50711702493341</v>
          </cell>
          <cell r="EC111">
            <v>3.86436326475239</v>
          </cell>
        </row>
        <row r="112">
          <cell r="C112" t="str">
            <v>RU2012-147</v>
          </cell>
          <cell r="D112" t="str">
            <v>M. sacchariflorus</v>
          </cell>
        </row>
        <row r="112">
          <cell r="F112">
            <v>49</v>
          </cell>
        </row>
        <row r="112">
          <cell r="J112" t="str">
            <v>Q47743</v>
          </cell>
          <cell r="K112" t="str">
            <v>wild</v>
          </cell>
        </row>
        <row r="112">
          <cell r="M112" t="str">
            <v>Russia</v>
          </cell>
        </row>
        <row r="112">
          <cell r="Q112" t="str">
            <v>E. Sacks, E. Dzyubenko, L. Bagmet, A. Sabitov</v>
          </cell>
          <cell r="R112">
            <v>41169</v>
          </cell>
        </row>
        <row r="112">
          <cell r="V112">
            <v>116</v>
          </cell>
        </row>
        <row r="112">
          <cell r="X112" t="str">
            <v>UI</v>
          </cell>
          <cell r="Y112">
            <v>0</v>
          </cell>
          <cell r="Z112">
            <v>0</v>
          </cell>
          <cell r="AA112">
            <v>41184</v>
          </cell>
          <cell r="AB112">
            <v>42073</v>
          </cell>
          <cell r="AC112">
            <v>4</v>
          </cell>
          <cell r="AD112">
            <v>42138</v>
          </cell>
          <cell r="AE112">
            <v>4</v>
          </cell>
        </row>
        <row r="112">
          <cell r="AK112">
            <v>42005</v>
          </cell>
        </row>
        <row r="112">
          <cell r="AN112">
            <v>4</v>
          </cell>
        </row>
        <row r="112">
          <cell r="AT112" t="str">
            <v>Y</v>
          </cell>
        </row>
        <row r="112">
          <cell r="AX112" t="str">
            <v>Y</v>
          </cell>
          <cell r="AY112">
            <v>47.21481</v>
          </cell>
          <cell r="AZ112">
            <v>134.36682</v>
          </cell>
          <cell r="BA112">
            <v>83</v>
          </cell>
          <cell r="BB112">
            <v>1.84</v>
          </cell>
          <cell r="BC112">
            <v>5</v>
          </cell>
          <cell r="BD112" t="str">
            <v>2x</v>
          </cell>
          <cell r="BE112">
            <v>4.21666666666667</v>
          </cell>
          <cell r="BF112" t="str">
            <v>Y</v>
          </cell>
          <cell r="BG112">
            <v>41609</v>
          </cell>
          <cell r="BH112" t="str">
            <v>AU</v>
          </cell>
        </row>
        <row r="112">
          <cell r="BL112" t="str">
            <v>N</v>
          </cell>
          <cell r="BM112">
            <v>7</v>
          </cell>
          <cell r="BN112">
            <v>4</v>
          </cell>
          <cell r="BO112" t="str">
            <v>Korea/NE China/Russia diploids</v>
          </cell>
          <cell r="BP112">
            <v>2</v>
          </cell>
          <cell r="BQ112" t="str">
            <v>Korea/NE China/Russia diploids</v>
          </cell>
          <cell r="BR112">
            <v>0</v>
          </cell>
          <cell r="BS112">
            <v>0.015</v>
          </cell>
          <cell r="BT112">
            <v>0.001</v>
          </cell>
          <cell r="BU112">
            <v>0.974</v>
          </cell>
          <cell r="BV112">
            <v>0.004</v>
          </cell>
          <cell r="BW112">
            <v>0.002</v>
          </cell>
          <cell r="BX112">
            <v>0.004</v>
          </cell>
          <cell r="BY112">
            <v>296</v>
          </cell>
          <cell r="BZ112">
            <v>307</v>
          </cell>
          <cell r="CA112">
            <v>267</v>
          </cell>
          <cell r="CB112">
            <v>285</v>
          </cell>
          <cell r="CC112">
            <v>248</v>
          </cell>
          <cell r="CD112">
            <v>193</v>
          </cell>
          <cell r="CE112">
            <v>214</v>
          </cell>
          <cell r="CF112">
            <v>223</v>
          </cell>
          <cell r="CG112">
            <v>226</v>
          </cell>
          <cell r="CH112">
            <v>259</v>
          </cell>
          <cell r="CI112">
            <v>0.232047391995376</v>
          </cell>
          <cell r="CJ112">
            <v>0.112812793979304</v>
          </cell>
          <cell r="CK112" t="str">
            <v>2x</v>
          </cell>
        </row>
        <row r="112">
          <cell r="CM112" t="str">
            <v>Q47743</v>
          </cell>
          <cell r="CN112" t="str">
            <v>Q47743</v>
          </cell>
          <cell r="CO112">
            <v>42073</v>
          </cell>
          <cell r="CP112" t="str">
            <v>Y</v>
          </cell>
          <cell r="CQ112">
            <v>4</v>
          </cell>
          <cell r="CR112">
            <v>3</v>
          </cell>
          <cell r="CS112" t="str">
            <v>SAMN04033300</v>
          </cell>
          <cell r="CT112">
            <v>42073</v>
          </cell>
          <cell r="CU112" t="str">
            <v>Y</v>
          </cell>
        </row>
        <row r="112">
          <cell r="CY112">
            <v>79.8903254400024</v>
          </cell>
          <cell r="CZ112">
            <v>250.7557461</v>
          </cell>
          <cell r="DA112">
            <v>517.755171799994</v>
          </cell>
          <cell r="DB112">
            <v>146.438441426675</v>
          </cell>
          <cell r="DC112">
            <v>381.440460172564</v>
          </cell>
          <cell r="DD112">
            <v>382.130473447883</v>
          </cell>
          <cell r="DE112">
            <v>128.125774578603</v>
          </cell>
          <cell r="DF112">
            <v>358.742656024105</v>
          </cell>
          <cell r="DG112">
            <v>386.783618177319</v>
          </cell>
          <cell r="DH112">
            <v>0.355068113066674</v>
          </cell>
          <cell r="DI112">
            <v>1.11446998266667</v>
          </cell>
          <cell r="DJ112">
            <v>2.30113409688889</v>
          </cell>
          <cell r="DK112">
            <v>0.650837517451894</v>
          </cell>
          <cell r="DL112">
            <v>1.69684147204105</v>
          </cell>
          <cell r="DM112">
            <v>1.69941135296041</v>
          </cell>
          <cell r="DN112">
            <v>0.571159400582444</v>
          </cell>
          <cell r="DO112">
            <v>1.59551643075904</v>
          </cell>
          <cell r="DP112">
            <v>1.72004219000882</v>
          </cell>
          <cell r="DQ112">
            <v>134.8</v>
          </cell>
          <cell r="DR112">
            <v>133.2</v>
          </cell>
          <cell r="DS112">
            <v>125.999999997337</v>
          </cell>
          <cell r="DT112">
            <v>124.439934324221</v>
          </cell>
          <cell r="DU112">
            <v>133.96570186694</v>
          </cell>
          <cell r="DV112">
            <v>126.515450090631</v>
          </cell>
          <cell r="DW112">
            <v>135.833144078239</v>
          </cell>
          <cell r="DX112">
            <v>2.10000000000001</v>
          </cell>
          <cell r="DY112">
            <v>2.50000000000002</v>
          </cell>
          <cell r="DZ112">
            <v>3.2209487664689</v>
          </cell>
          <cell r="EA112">
            <v>2.80506231781078</v>
          </cell>
          <cell r="EB112">
            <v>3.01907591677836</v>
          </cell>
          <cell r="EC112">
            <v>2.8087137840144</v>
          </cell>
        </row>
        <row r="113">
          <cell r="C113" t="str">
            <v>RU2012-149</v>
          </cell>
          <cell r="D113" t="str">
            <v>M. sacchariflorus</v>
          </cell>
        </row>
        <row r="113">
          <cell r="F113">
            <v>50</v>
          </cell>
        </row>
        <row r="113">
          <cell r="J113" t="str">
            <v>Q47744</v>
          </cell>
          <cell r="K113" t="str">
            <v>wild</v>
          </cell>
        </row>
        <row r="113">
          <cell r="M113" t="str">
            <v>Russia</v>
          </cell>
          <cell r="N113" t="str">
            <v>Khabarovsk Krai</v>
          </cell>
        </row>
        <row r="113">
          <cell r="Q113" t="str">
            <v>E. Sacks, E. Dzyubenko, L. Bagmet, A. Sabitov</v>
          </cell>
          <cell r="R113">
            <v>41169</v>
          </cell>
          <cell r="S113" t="str">
            <v>Dark clay loam, sloping field in Bikim rd valley</v>
          </cell>
        </row>
        <row r="113">
          <cell r="U113" t="str">
            <v>frequent</v>
          </cell>
          <cell r="V113">
            <v>88</v>
          </cell>
        </row>
        <row r="113">
          <cell r="X113" t="str">
            <v>UI</v>
          </cell>
          <cell r="Y113">
            <v>0</v>
          </cell>
          <cell r="Z113">
            <v>0</v>
          </cell>
          <cell r="AA113">
            <v>41184</v>
          </cell>
          <cell r="AB113">
            <v>42073</v>
          </cell>
          <cell r="AC113">
            <v>6</v>
          </cell>
          <cell r="AD113">
            <v>42138</v>
          </cell>
          <cell r="AE113">
            <v>5</v>
          </cell>
        </row>
        <row r="113">
          <cell r="AK113">
            <v>42005</v>
          </cell>
        </row>
        <row r="113">
          <cell r="AN113">
            <v>4</v>
          </cell>
        </row>
        <row r="113">
          <cell r="AT113" t="str">
            <v>Y</v>
          </cell>
        </row>
        <row r="113">
          <cell r="AX113" t="str">
            <v>Y</v>
          </cell>
          <cell r="AY113">
            <v>46.86515</v>
          </cell>
          <cell r="AZ113">
            <v>134.26962</v>
          </cell>
          <cell r="BA113">
            <v>85</v>
          </cell>
          <cell r="BB113">
            <v>1.78</v>
          </cell>
          <cell r="BC113">
            <v>4</v>
          </cell>
          <cell r="BD113" t="str">
            <v>2x</v>
          </cell>
          <cell r="BE113">
            <v>4.4622641509434</v>
          </cell>
          <cell r="BF113" t="str">
            <v>Y</v>
          </cell>
          <cell r="BG113">
            <v>41609</v>
          </cell>
          <cell r="BH113" t="str">
            <v>AU</v>
          </cell>
        </row>
        <row r="113">
          <cell r="BL113" t="str">
            <v>N</v>
          </cell>
          <cell r="BM113">
            <v>7</v>
          </cell>
          <cell r="BN113">
            <v>4</v>
          </cell>
          <cell r="BO113" t="str">
            <v>Korea/NE China/Russia diploids</v>
          </cell>
          <cell r="BP113">
            <v>2</v>
          </cell>
          <cell r="BQ113" t="str">
            <v>Korea/NE China/Russia diploids</v>
          </cell>
          <cell r="BR113">
            <v>0.01</v>
          </cell>
          <cell r="BS113">
            <v>0.058</v>
          </cell>
          <cell r="BT113">
            <v>0.004</v>
          </cell>
          <cell r="BU113">
            <v>0.84</v>
          </cell>
          <cell r="BV113">
            <v>0.028</v>
          </cell>
          <cell r="BW113">
            <v>0.036</v>
          </cell>
          <cell r="BX113">
            <v>0.022</v>
          </cell>
          <cell r="BY113">
            <v>296</v>
          </cell>
          <cell r="BZ113">
            <v>307</v>
          </cell>
          <cell r="CA113">
            <v>266</v>
          </cell>
          <cell r="CB113">
            <v>283</v>
          </cell>
          <cell r="CC113">
            <v>248</v>
          </cell>
          <cell r="CD113">
            <v>193</v>
          </cell>
          <cell r="CE113">
            <v>213</v>
          </cell>
          <cell r="CF113">
            <v>224</v>
          </cell>
          <cell r="CG113">
            <v>226</v>
          </cell>
          <cell r="CH113">
            <v>259</v>
          </cell>
          <cell r="CI113">
            <v>0.0967201271492559</v>
          </cell>
          <cell r="CJ113">
            <v>0.15567214793013</v>
          </cell>
          <cell r="CK113" t="str">
            <v>2x</v>
          </cell>
          <cell r="CL113" t="str">
            <v>RU2012-149-51</v>
          </cell>
          <cell r="CM113" t="str">
            <v>Q47744</v>
          </cell>
          <cell r="CN113" t="str">
            <v>Q47744</v>
          </cell>
          <cell r="CO113">
            <v>42073</v>
          </cell>
          <cell r="CP113" t="str">
            <v>Y</v>
          </cell>
          <cell r="CQ113">
            <v>4</v>
          </cell>
          <cell r="CR113">
            <v>3</v>
          </cell>
          <cell r="CS113" t="str">
            <v>SAMN04033301</v>
          </cell>
          <cell r="CT113">
            <v>42073</v>
          </cell>
          <cell r="CU113" t="str">
            <v>Y</v>
          </cell>
          <cell r="CV113" t="str">
            <v>X</v>
          </cell>
          <cell r="CW113" t="str">
            <v>X</v>
          </cell>
          <cell r="CX113" t="str">
            <v>X</v>
          </cell>
          <cell r="CY113">
            <v>4.74000000000021</v>
          </cell>
          <cell r="CZ113">
            <v>22.9599999999998</v>
          </cell>
          <cell r="DA113">
            <v>66.4076484899998</v>
          </cell>
          <cell r="DB113">
            <v>199.169842835747</v>
          </cell>
          <cell r="DC113">
            <v>312.889403972792</v>
          </cell>
          <cell r="DD113">
            <v>573.485231693674</v>
          </cell>
          <cell r="DE113">
            <v>144.052196241968</v>
          </cell>
          <cell r="DF113">
            <v>240.706735952214</v>
          </cell>
          <cell r="DG113">
            <v>453.999298210629</v>
          </cell>
          <cell r="DH113">
            <v>0.0210666666666667</v>
          </cell>
          <cell r="DI113">
            <v>0.102044444444445</v>
          </cell>
          <cell r="DJ113">
            <v>0.295145104400001</v>
          </cell>
          <cell r="DK113">
            <v>0.885199301492217</v>
          </cell>
          <cell r="DL113">
            <v>1.39103613142172</v>
          </cell>
          <cell r="DM113">
            <v>2.54936791017672</v>
          </cell>
          <cell r="DN113">
            <v>0.64096216510353</v>
          </cell>
          <cell r="DO113">
            <v>1.07006963149628</v>
          </cell>
          <cell r="DP113">
            <v>2.01821113165064</v>
          </cell>
          <cell r="DQ113">
            <v>75.2000000000002</v>
          </cell>
          <cell r="DR113">
            <v>74.7999999999996</v>
          </cell>
          <cell r="DS113">
            <v>104.499999998475</v>
          </cell>
          <cell r="DT113">
            <v>127.045389359874</v>
          </cell>
          <cell r="DU113">
            <v>145.556616354617</v>
          </cell>
          <cell r="DV113">
            <v>121.139693619367</v>
          </cell>
          <cell r="DW113">
            <v>136.994806618676</v>
          </cell>
          <cell r="DX113">
            <v>2.1</v>
          </cell>
          <cell r="DY113">
            <v>2.00000000000002</v>
          </cell>
          <cell r="DZ113">
            <v>3.77544280729893</v>
          </cell>
          <cell r="EA113">
            <v>3.01149948594047</v>
          </cell>
          <cell r="EB113">
            <v>3.50126110291502</v>
          </cell>
          <cell r="EC113">
            <v>2.87717629753412</v>
          </cell>
        </row>
        <row r="114">
          <cell r="C114" t="str">
            <v>RU2012-150</v>
          </cell>
          <cell r="D114" t="str">
            <v>M. sacchariflorus</v>
          </cell>
        </row>
        <row r="114">
          <cell r="F114">
            <v>50</v>
          </cell>
        </row>
        <row r="114">
          <cell r="J114" t="str">
            <v>Q47745</v>
          </cell>
          <cell r="K114" t="str">
            <v>wild</v>
          </cell>
        </row>
        <row r="114">
          <cell r="M114" t="str">
            <v>Russia</v>
          </cell>
          <cell r="N114" t="str">
            <v>Khabarovsk Krai</v>
          </cell>
        </row>
        <row r="114">
          <cell r="Q114" t="str">
            <v>E. Sacks, E. Dzyubenko, L. Bagmet, A. Sabitov</v>
          </cell>
          <cell r="R114">
            <v>41169</v>
          </cell>
          <cell r="S114" t="str">
            <v>dark clay loam</v>
          </cell>
        </row>
        <row r="114">
          <cell r="V114">
            <v>168</v>
          </cell>
        </row>
        <row r="114">
          <cell r="X114" t="str">
            <v>UI</v>
          </cell>
          <cell r="Y114">
            <v>0</v>
          </cell>
          <cell r="Z114">
            <v>0</v>
          </cell>
          <cell r="AA114">
            <v>41184</v>
          </cell>
          <cell r="AB114">
            <v>42073</v>
          </cell>
          <cell r="AC114">
            <v>5</v>
          </cell>
          <cell r="AD114">
            <v>42138</v>
          </cell>
          <cell r="AE114">
            <v>4</v>
          </cell>
        </row>
        <row r="114">
          <cell r="AK114">
            <v>42005</v>
          </cell>
        </row>
        <row r="114">
          <cell r="AN114">
            <v>4</v>
          </cell>
        </row>
        <row r="114">
          <cell r="AT114" t="str">
            <v>Y</v>
          </cell>
        </row>
        <row r="114">
          <cell r="AY114">
            <v>46.86553</v>
          </cell>
          <cell r="AZ114">
            <v>134.26962</v>
          </cell>
          <cell r="BA114">
            <v>83</v>
          </cell>
          <cell r="BB114">
            <v>2.09</v>
          </cell>
          <cell r="BC114">
            <v>3</v>
          </cell>
          <cell r="BD114" t="str">
            <v>2x</v>
          </cell>
          <cell r="BE114">
            <v>4.4622641509434</v>
          </cell>
          <cell r="BF114" t="str">
            <v>Y</v>
          </cell>
          <cell r="BG114">
            <v>41609</v>
          </cell>
          <cell r="BH114" t="str">
            <v>AU</v>
          </cell>
        </row>
        <row r="114">
          <cell r="BL114" t="str">
            <v>N</v>
          </cell>
          <cell r="BM114">
            <v>7</v>
          </cell>
          <cell r="BN114">
            <v>4</v>
          </cell>
          <cell r="BO114" t="str">
            <v>Korea/NE China/Russia diploids</v>
          </cell>
          <cell r="BP114">
            <v>2</v>
          </cell>
          <cell r="BQ114" t="str">
            <v>Korea/NE China/Russia diploids</v>
          </cell>
          <cell r="BR114">
            <v>0</v>
          </cell>
          <cell r="BS114">
            <v>0.055</v>
          </cell>
          <cell r="BT114">
            <v>0.003</v>
          </cell>
          <cell r="BU114">
            <v>0.94</v>
          </cell>
          <cell r="BV114">
            <v>0</v>
          </cell>
          <cell r="BW114">
            <v>0.001</v>
          </cell>
          <cell r="BX114">
            <v>0</v>
          </cell>
          <cell r="BY114">
            <v>296</v>
          </cell>
          <cell r="BZ114">
            <v>307</v>
          </cell>
          <cell r="CA114">
            <v>267</v>
          </cell>
          <cell r="CB114">
            <v>283</v>
          </cell>
          <cell r="CC114">
            <v>248</v>
          </cell>
          <cell r="CD114">
            <v>193</v>
          </cell>
          <cell r="CE114">
            <v>213</v>
          </cell>
          <cell r="CF114">
            <v>224</v>
          </cell>
          <cell r="CG114">
            <v>226</v>
          </cell>
          <cell r="CH114">
            <v>259</v>
          </cell>
          <cell r="CI114">
            <v>0.295882097962722</v>
          </cell>
          <cell r="CJ114">
            <v>0.0964869079865386</v>
          </cell>
          <cell r="CK114" t="str">
            <v>2x</v>
          </cell>
        </row>
        <row r="114">
          <cell r="CM114" t="str">
            <v>Q47745</v>
          </cell>
          <cell r="CN114" t="str">
            <v>Q47745</v>
          </cell>
          <cell r="CO114">
            <v>42073</v>
          </cell>
          <cell r="CP114" t="str">
            <v>Y</v>
          </cell>
          <cell r="CQ114">
            <v>4</v>
          </cell>
          <cell r="CR114">
            <v>3</v>
          </cell>
          <cell r="CS114" t="str">
            <v>SAMN04033302</v>
          </cell>
          <cell r="CT114">
            <v>42073</v>
          </cell>
          <cell r="CU114" t="str">
            <v>Y</v>
          </cell>
        </row>
        <row r="114">
          <cell r="CY114" t="str">
            <v>NA</v>
          </cell>
          <cell r="CZ114" t="str">
            <v>NA</v>
          </cell>
          <cell r="DA114" t="str">
            <v>NA</v>
          </cell>
          <cell r="DB114">
            <v>166.67342169461</v>
          </cell>
          <cell r="DC114">
            <v>480.546639201927</v>
          </cell>
          <cell r="DD114">
            <v>585.011136729137</v>
          </cell>
          <cell r="DE114">
            <v>157.82869427549</v>
          </cell>
          <cell r="DF114">
            <v>441.018951529377</v>
          </cell>
          <cell r="DG114">
            <v>552.622231991516</v>
          </cell>
          <cell r="DH114" t="str">
            <v>NA</v>
          </cell>
          <cell r="DI114" t="str">
            <v>NA</v>
          </cell>
          <cell r="DJ114" t="str">
            <v>NA</v>
          </cell>
          <cell r="DK114">
            <v>0.740770763087161</v>
          </cell>
          <cell r="DL114">
            <v>2.13375957734025</v>
          </cell>
          <cell r="DM114">
            <v>2.5922652379826</v>
          </cell>
          <cell r="DN114">
            <v>0.700589667089957</v>
          </cell>
          <cell r="DO114">
            <v>1.95841964427569</v>
          </cell>
          <cell r="DP114">
            <v>2.44968235485144</v>
          </cell>
          <cell r="DQ114" t="str">
            <v>NA</v>
          </cell>
          <cell r="DR114" t="str">
            <v>NA</v>
          </cell>
          <cell r="DS114" t="str">
            <v>NA</v>
          </cell>
          <cell r="DT114">
            <v>144.779187001447</v>
          </cell>
          <cell r="DU114">
            <v>175.974688331348</v>
          </cell>
          <cell r="DV114">
            <v>141.739885401799</v>
          </cell>
          <cell r="DW114">
            <v>171.415266546499</v>
          </cell>
          <cell r="DX114" t="str">
            <v>NA</v>
          </cell>
          <cell r="DY114" t="str">
            <v>NA</v>
          </cell>
          <cell r="DZ114">
            <v>3.74988978755673</v>
          </cell>
          <cell r="EA114">
            <v>3.63069819118348</v>
          </cell>
          <cell r="EB114">
            <v>3.57701106948732</v>
          </cell>
          <cell r="EC114">
            <v>3.51631523612042</v>
          </cell>
        </row>
        <row r="115">
          <cell r="C115" t="str">
            <v>RU2012-151</v>
          </cell>
          <cell r="D115" t="str">
            <v>M. sacchariflorus</v>
          </cell>
        </row>
        <row r="115">
          <cell r="F115">
            <v>50</v>
          </cell>
        </row>
        <row r="115">
          <cell r="J115" t="str">
            <v>Q47746</v>
          </cell>
          <cell r="K115" t="str">
            <v>wild</v>
          </cell>
        </row>
        <row r="115">
          <cell r="M115" t="str">
            <v>Russia</v>
          </cell>
          <cell r="N115" t="str">
            <v>Khabarovsk Krai</v>
          </cell>
        </row>
        <row r="115">
          <cell r="Q115" t="str">
            <v>E. Sacks, E. Dzyubenko, L. Bagmet, A. Sabitov</v>
          </cell>
          <cell r="R115">
            <v>41169</v>
          </cell>
        </row>
        <row r="115">
          <cell r="V115">
            <v>288</v>
          </cell>
        </row>
        <row r="115">
          <cell r="X115" t="str">
            <v>UI</v>
          </cell>
          <cell r="Y115">
            <v>0</v>
          </cell>
          <cell r="Z115">
            <v>0</v>
          </cell>
          <cell r="AA115">
            <v>41184</v>
          </cell>
          <cell r="AB115">
            <v>42073</v>
          </cell>
          <cell r="AC115">
            <v>5</v>
          </cell>
          <cell r="AD115">
            <v>42138</v>
          </cell>
          <cell r="AE115">
            <v>5</v>
          </cell>
        </row>
        <row r="115">
          <cell r="AK115">
            <v>42005</v>
          </cell>
        </row>
        <row r="115">
          <cell r="AN115">
            <v>4</v>
          </cell>
        </row>
        <row r="115">
          <cell r="AT115" t="str">
            <v>Y</v>
          </cell>
        </row>
        <row r="115">
          <cell r="AX115" t="str">
            <v>Y</v>
          </cell>
          <cell r="AY115">
            <v>46.86573</v>
          </cell>
          <cell r="AZ115">
            <v>134.26971</v>
          </cell>
          <cell r="BA115">
            <v>87</v>
          </cell>
          <cell r="BB115">
            <v>2.04</v>
          </cell>
          <cell r="BC115">
            <v>5</v>
          </cell>
          <cell r="BD115" t="str">
            <v>2x</v>
          </cell>
          <cell r="BE115">
            <v>4.41311754684838</v>
          </cell>
          <cell r="BF115" t="str">
            <v>Y</v>
          </cell>
          <cell r="BG115">
            <v>41609</v>
          </cell>
          <cell r="BH115" t="str">
            <v>AU</v>
          </cell>
        </row>
        <row r="115">
          <cell r="BL115" t="str">
            <v>N</v>
          </cell>
          <cell r="BM115">
            <v>7</v>
          </cell>
          <cell r="BN115">
            <v>4</v>
          </cell>
          <cell r="BO115" t="str">
            <v>Korea/NE China/Russia diploids</v>
          </cell>
          <cell r="BP115">
            <v>2</v>
          </cell>
          <cell r="BQ115" t="str">
            <v>Korea/NE China/Russia diploids</v>
          </cell>
          <cell r="BR115">
            <v>0.01</v>
          </cell>
          <cell r="BS115">
            <v>0.058</v>
          </cell>
          <cell r="BT115">
            <v>0.004</v>
          </cell>
          <cell r="BU115">
            <v>0.84</v>
          </cell>
          <cell r="BV115">
            <v>0.028</v>
          </cell>
          <cell r="BW115">
            <v>0.036</v>
          </cell>
          <cell r="BX115">
            <v>0.022</v>
          </cell>
          <cell r="BY115">
            <v>296</v>
          </cell>
          <cell r="BZ115">
            <v>307</v>
          </cell>
          <cell r="CA115">
            <v>266</v>
          </cell>
          <cell r="CB115">
            <v>283</v>
          </cell>
          <cell r="CC115">
            <v>248</v>
          </cell>
          <cell r="CD115">
            <v>193</v>
          </cell>
          <cell r="CE115">
            <v>213</v>
          </cell>
          <cell r="CF115">
            <v>224</v>
          </cell>
          <cell r="CG115">
            <v>226</v>
          </cell>
          <cell r="CH115">
            <v>259</v>
          </cell>
          <cell r="CI115">
            <v>0.0967201271492559</v>
          </cell>
          <cell r="CJ115">
            <v>0.15567214793013</v>
          </cell>
          <cell r="CK115" t="str">
            <v>2x</v>
          </cell>
          <cell r="CL115" t="str">
            <v>RU2012-149-51</v>
          </cell>
          <cell r="CM115" t="str">
            <v>Q47746</v>
          </cell>
          <cell r="CN115" t="str">
            <v>Q47746</v>
          </cell>
          <cell r="CO115">
            <v>42073</v>
          </cell>
          <cell r="CP115" t="str">
            <v>Y</v>
          </cell>
          <cell r="CQ115">
            <v>4</v>
          </cell>
          <cell r="CR115">
            <v>3</v>
          </cell>
          <cell r="CS115" t="str">
            <v>SAMN04033303</v>
          </cell>
          <cell r="CT115">
            <v>42073</v>
          </cell>
          <cell r="CU115" t="str">
            <v>Y</v>
          </cell>
        </row>
        <row r="115">
          <cell r="CY115" t="str">
            <v>NA</v>
          </cell>
          <cell r="CZ115">
            <v>52.4100000000002</v>
          </cell>
          <cell r="DA115">
            <v>138.216690499998</v>
          </cell>
          <cell r="DB115">
            <v>222.99855042727</v>
          </cell>
          <cell r="DC115">
            <v>350.348655804168</v>
          </cell>
          <cell r="DD115">
            <v>483.418906249923</v>
          </cell>
          <cell r="DE115">
            <v>227.215186748786</v>
          </cell>
          <cell r="DF115">
            <v>281.524424062492</v>
          </cell>
          <cell r="DG115">
            <v>409.003860219959</v>
          </cell>
          <cell r="DH115" t="str">
            <v>NA</v>
          </cell>
          <cell r="DI115">
            <v>0.232933333333334</v>
          </cell>
          <cell r="DJ115">
            <v>0.614296402222219</v>
          </cell>
          <cell r="DK115">
            <v>0.991104668565649</v>
          </cell>
          <cell r="DL115">
            <v>1.5581091593732</v>
          </cell>
          <cell r="DM115">
            <v>2.14941919213301</v>
          </cell>
          <cell r="DN115">
            <v>1.00596416583465</v>
          </cell>
          <cell r="DO115">
            <v>1.25183996424533</v>
          </cell>
          <cell r="DP115">
            <v>1.81852505101332</v>
          </cell>
          <cell r="DQ115" t="str">
            <v>NA</v>
          </cell>
          <cell r="DR115">
            <v>98.1999999999995</v>
          </cell>
          <cell r="DS115">
            <v>80.1999999993043</v>
          </cell>
          <cell r="DT115">
            <v>129.476466236325</v>
          </cell>
          <cell r="DU115">
            <v>145.170145573126</v>
          </cell>
          <cell r="DV115">
            <v>127.799916501689</v>
          </cell>
          <cell r="DW115">
            <v>139.706903340411</v>
          </cell>
          <cell r="DX115" t="str">
            <v>NA</v>
          </cell>
          <cell r="DY115">
            <v>2.40000000000002</v>
          </cell>
          <cell r="DZ115">
            <v>4.03769505020362</v>
          </cell>
          <cell r="EA115">
            <v>3.29388113995733</v>
          </cell>
          <cell r="EB115">
            <v>3.90359744038894</v>
          </cell>
          <cell r="EC115">
            <v>3.18885121906762</v>
          </cell>
        </row>
        <row r="116">
          <cell r="C116" t="str">
            <v>RU2012-152</v>
          </cell>
          <cell r="D116" t="str">
            <v>M. sacchariflorus</v>
          </cell>
        </row>
        <row r="116">
          <cell r="F116">
            <v>50</v>
          </cell>
        </row>
        <row r="116">
          <cell r="J116" t="str">
            <v>Q47747</v>
          </cell>
          <cell r="K116" t="str">
            <v>wild</v>
          </cell>
        </row>
        <row r="116">
          <cell r="M116" t="str">
            <v>Russia</v>
          </cell>
          <cell r="N116" t="str">
            <v>Khabarovsk Krai</v>
          </cell>
        </row>
        <row r="116">
          <cell r="Q116" t="str">
            <v>E. Sacks, E. Dzyubenko, L. Bagmet, A. Sabitov</v>
          </cell>
          <cell r="R116">
            <v>41169</v>
          </cell>
        </row>
        <row r="116">
          <cell r="V116">
            <v>124</v>
          </cell>
        </row>
        <row r="116">
          <cell r="X116" t="str">
            <v>UI</v>
          </cell>
          <cell r="Y116">
            <v>0</v>
          </cell>
          <cell r="Z116">
            <v>0</v>
          </cell>
          <cell r="AA116">
            <v>41184</v>
          </cell>
          <cell r="AB116">
            <v>42073</v>
          </cell>
          <cell r="AC116">
            <v>6</v>
          </cell>
          <cell r="AD116">
            <v>42138</v>
          </cell>
          <cell r="AE116">
            <v>5</v>
          </cell>
        </row>
        <row r="116">
          <cell r="AK116">
            <v>42005</v>
          </cell>
        </row>
        <row r="116">
          <cell r="AN116">
            <v>4</v>
          </cell>
        </row>
        <row r="116">
          <cell r="AT116" t="str">
            <v>Y</v>
          </cell>
        </row>
        <row r="116">
          <cell r="AY116">
            <v>46.86513</v>
          </cell>
          <cell r="AZ116">
            <v>134.26986</v>
          </cell>
          <cell r="BA116">
            <v>85</v>
          </cell>
          <cell r="BB116">
            <v>1.47</v>
          </cell>
          <cell r="BC116">
            <v>2</v>
          </cell>
          <cell r="BD116" t="str">
            <v>2x</v>
          </cell>
          <cell r="BE116">
            <v>4.65789473684211</v>
          </cell>
          <cell r="BF116" t="str">
            <v>Y</v>
          </cell>
          <cell r="BG116">
            <v>41609</v>
          </cell>
          <cell r="BH116" t="str">
            <v>AU</v>
          </cell>
        </row>
        <row r="116">
          <cell r="BL116" t="str">
            <v>N</v>
          </cell>
          <cell r="BM116">
            <v>7</v>
          </cell>
          <cell r="BN116">
            <v>4</v>
          </cell>
          <cell r="BO116" t="str">
            <v>Korea/NE China/Russia diploids</v>
          </cell>
          <cell r="BP116">
            <v>2</v>
          </cell>
          <cell r="BQ116" t="str">
            <v>Korea/NE China/Russia diploids</v>
          </cell>
          <cell r="BR116">
            <v>0</v>
          </cell>
          <cell r="BS116">
            <v>0.041</v>
          </cell>
          <cell r="BT116">
            <v>0</v>
          </cell>
          <cell r="BU116">
            <v>0.957</v>
          </cell>
          <cell r="BV116">
            <v>0.001</v>
          </cell>
          <cell r="BW116">
            <v>0.001</v>
          </cell>
          <cell r="BX116">
            <v>0</v>
          </cell>
          <cell r="BY116">
            <v>296</v>
          </cell>
          <cell r="BZ116">
            <v>307</v>
          </cell>
          <cell r="CA116">
            <v>267</v>
          </cell>
          <cell r="CB116">
            <v>283</v>
          </cell>
          <cell r="CC116">
            <v>248</v>
          </cell>
          <cell r="CD116">
            <v>193</v>
          </cell>
          <cell r="CE116">
            <v>213</v>
          </cell>
          <cell r="CF116">
            <v>224</v>
          </cell>
          <cell r="CG116">
            <v>226</v>
          </cell>
          <cell r="CH116">
            <v>259</v>
          </cell>
          <cell r="CI116">
            <v>0.317179598323942</v>
          </cell>
          <cell r="CJ116">
            <v>0.097338016843709</v>
          </cell>
          <cell r="CK116" t="str">
            <v>2x</v>
          </cell>
        </row>
        <row r="116">
          <cell r="CM116" t="str">
            <v>Q47747</v>
          </cell>
          <cell r="CN116" t="str">
            <v>Q47747</v>
          </cell>
          <cell r="CO116">
            <v>42073</v>
          </cell>
          <cell r="CP116" t="str">
            <v>Y</v>
          </cell>
          <cell r="CQ116">
            <v>4</v>
          </cell>
          <cell r="CR116">
            <v>3</v>
          </cell>
          <cell r="CS116" t="str">
            <v>SAMN04033304</v>
          </cell>
          <cell r="CT116">
            <v>42073</v>
          </cell>
          <cell r="CU116" t="str">
            <v>Y</v>
          </cell>
        </row>
        <row r="116">
          <cell r="CY116" t="str">
            <v>NA</v>
          </cell>
          <cell r="CZ116" t="str">
            <v>NA</v>
          </cell>
          <cell r="DA116" t="str">
            <v>NA</v>
          </cell>
          <cell r="DB116">
            <v>151.346408865868</v>
          </cell>
          <cell r="DC116">
            <v>272.410755693678</v>
          </cell>
          <cell r="DD116">
            <v>572.977655902379</v>
          </cell>
          <cell r="DE116">
            <v>147.853675382749</v>
          </cell>
          <cell r="DF116">
            <v>255.842868737491</v>
          </cell>
          <cell r="DG116">
            <v>556.619329919312</v>
          </cell>
          <cell r="DH116" t="str">
            <v>NA</v>
          </cell>
          <cell r="DI116" t="str">
            <v>NA</v>
          </cell>
          <cell r="DJ116" t="str">
            <v>NA</v>
          </cell>
          <cell r="DK116">
            <v>0.67265070607053</v>
          </cell>
          <cell r="DL116">
            <v>1.21219342533479</v>
          </cell>
          <cell r="DM116">
            <v>2.54841582847272</v>
          </cell>
          <cell r="DN116">
            <v>0.655423804204841</v>
          </cell>
          <cell r="DO116">
            <v>1.13848350583552</v>
          </cell>
          <cell r="DP116">
            <v>2.47612077494169</v>
          </cell>
          <cell r="DQ116" t="str">
            <v>NA</v>
          </cell>
          <cell r="DR116" t="str">
            <v>NA</v>
          </cell>
          <cell r="DS116" t="str">
            <v>NA</v>
          </cell>
          <cell r="DT116">
            <v>120.498746836697</v>
          </cell>
          <cell r="DU116">
            <v>143.977976254621</v>
          </cell>
          <cell r="DV116">
            <v>118.214997060604</v>
          </cell>
          <cell r="DW116">
            <v>140.425342900095</v>
          </cell>
          <cell r="DX116" t="str">
            <v>NA</v>
          </cell>
          <cell r="DY116" t="str">
            <v>NA</v>
          </cell>
          <cell r="DZ116">
            <v>3.0264206019878</v>
          </cell>
          <cell r="EA116">
            <v>2.91978616136131</v>
          </cell>
          <cell r="EB116">
            <v>2.91394118445846</v>
          </cell>
          <cell r="EC116">
            <v>2.83688528051967</v>
          </cell>
        </row>
        <row r="117">
          <cell r="C117" t="str">
            <v>RU2012-153</v>
          </cell>
          <cell r="D117" t="str">
            <v>M. sacchariflorus</v>
          </cell>
        </row>
        <row r="117">
          <cell r="F117">
            <v>50</v>
          </cell>
        </row>
        <row r="117">
          <cell r="J117" t="str">
            <v>Q47748</v>
          </cell>
          <cell r="K117" t="str">
            <v>wild</v>
          </cell>
        </row>
        <row r="117">
          <cell r="M117" t="str">
            <v>Russia</v>
          </cell>
          <cell r="N117" t="str">
            <v>Khabarovsk Krai</v>
          </cell>
        </row>
        <row r="117">
          <cell r="Q117" t="str">
            <v>E. Sacks, E. Dzyubenko, L. Bagmet, A. Sabitov</v>
          </cell>
          <cell r="R117">
            <v>41169</v>
          </cell>
        </row>
        <row r="117">
          <cell r="V117">
            <v>256</v>
          </cell>
        </row>
        <row r="117">
          <cell r="X117" t="str">
            <v>UI</v>
          </cell>
          <cell r="Y117">
            <v>0</v>
          </cell>
          <cell r="Z117">
            <v>0</v>
          </cell>
          <cell r="AA117">
            <v>41184</v>
          </cell>
          <cell r="AB117">
            <v>42073</v>
          </cell>
          <cell r="AC117">
            <v>5</v>
          </cell>
          <cell r="AD117">
            <v>42138</v>
          </cell>
          <cell r="AE117">
            <v>5</v>
          </cell>
        </row>
        <row r="117">
          <cell r="AK117">
            <v>42005</v>
          </cell>
        </row>
        <row r="117">
          <cell r="AN117">
            <v>4</v>
          </cell>
        </row>
        <row r="117">
          <cell r="AT117" t="str">
            <v>Y</v>
          </cell>
        </row>
        <row r="117">
          <cell r="AX117" t="str">
            <v>Y</v>
          </cell>
          <cell r="AY117">
            <v>46.865</v>
          </cell>
          <cell r="AZ117">
            <v>134.26987</v>
          </cell>
          <cell r="BA117">
            <v>86</v>
          </cell>
          <cell r="BB117">
            <v>1.6</v>
          </cell>
          <cell r="BC117">
            <v>3</v>
          </cell>
          <cell r="BD117" t="str">
            <v>2x</v>
          </cell>
          <cell r="BE117">
            <v>4.42072213500785</v>
          </cell>
          <cell r="BF117" t="str">
            <v>Y</v>
          </cell>
          <cell r="BG117">
            <v>41609</v>
          </cell>
          <cell r="BH117" t="str">
            <v>AU</v>
          </cell>
        </row>
        <row r="117">
          <cell r="BL117" t="str">
            <v>N</v>
          </cell>
          <cell r="BM117">
            <v>7</v>
          </cell>
          <cell r="BN117">
            <v>4</v>
          </cell>
          <cell r="BO117" t="str">
            <v>Korea/NE China/Russia diploids</v>
          </cell>
          <cell r="BP117">
            <v>2</v>
          </cell>
          <cell r="BQ117" t="str">
            <v>Korea/NE China/Russia diploids</v>
          </cell>
          <cell r="BR117">
            <v>0.001</v>
          </cell>
          <cell r="BS117">
            <v>0.042</v>
          </cell>
          <cell r="BT117">
            <v>0</v>
          </cell>
          <cell r="BU117">
            <v>0.937</v>
          </cell>
          <cell r="BV117">
            <v>0.01</v>
          </cell>
          <cell r="BW117">
            <v>0.004</v>
          </cell>
          <cell r="BX117">
            <v>0.005</v>
          </cell>
          <cell r="BY117">
            <v>296</v>
          </cell>
          <cell r="BZ117">
            <v>307</v>
          </cell>
          <cell r="CA117">
            <v>267</v>
          </cell>
          <cell r="CB117">
            <v>283</v>
          </cell>
          <cell r="CC117">
            <v>248</v>
          </cell>
          <cell r="CD117">
            <v>193</v>
          </cell>
          <cell r="CE117">
            <v>213</v>
          </cell>
          <cell r="CF117">
            <v>224</v>
          </cell>
          <cell r="CG117">
            <v>226</v>
          </cell>
          <cell r="CH117">
            <v>259</v>
          </cell>
          <cell r="CI117">
            <v>0.175957231613929</v>
          </cell>
          <cell r="CJ117">
            <v>0.118354607939402</v>
          </cell>
          <cell r="CK117" t="str">
            <v>2x</v>
          </cell>
        </row>
        <row r="117">
          <cell r="CM117" t="str">
            <v>Q47748</v>
          </cell>
          <cell r="CN117" t="str">
            <v>Q47748</v>
          </cell>
          <cell r="CO117">
            <v>42073</v>
          </cell>
          <cell r="CP117" t="str">
            <v>Y</v>
          </cell>
          <cell r="CQ117">
            <v>4</v>
          </cell>
          <cell r="CR117">
            <v>3</v>
          </cell>
          <cell r="CS117" t="str">
            <v>SAMN04033305</v>
          </cell>
          <cell r="CT117">
            <v>42073</v>
          </cell>
          <cell r="CU117" t="str">
            <v>Y</v>
          </cell>
        </row>
        <row r="117">
          <cell r="CY117">
            <v>280.998289900001</v>
          </cell>
          <cell r="CZ117">
            <v>178.485662800001</v>
          </cell>
          <cell r="DA117">
            <v>27.0199999999996</v>
          </cell>
          <cell r="DB117">
            <v>132.052828362625</v>
          </cell>
          <cell r="DC117">
            <v>314.527125902332</v>
          </cell>
          <cell r="DD117">
            <v>565.943905204162</v>
          </cell>
          <cell r="DE117">
            <v>141.539426715133</v>
          </cell>
          <cell r="DF117">
            <v>297.216776707947</v>
          </cell>
          <cell r="DG117">
            <v>415.765561110157</v>
          </cell>
          <cell r="DH117">
            <v>1.24888128844444</v>
          </cell>
          <cell r="DI117">
            <v>0.793269612444448</v>
          </cell>
          <cell r="DJ117">
            <v>0.120088888888888</v>
          </cell>
          <cell r="DK117">
            <v>0.586901459389445</v>
          </cell>
          <cell r="DL117">
            <v>1.39811017697079</v>
          </cell>
          <cell r="DM117">
            <v>2.51589871558964</v>
          </cell>
          <cell r="DN117">
            <v>0.629791386326743</v>
          </cell>
          <cell r="DO117">
            <v>1.32111678339277</v>
          </cell>
          <cell r="DP117">
            <v>1.84828570618571</v>
          </cell>
          <cell r="DQ117">
            <v>101.2</v>
          </cell>
          <cell r="DR117">
            <v>85.1999999999993</v>
          </cell>
          <cell r="DS117">
            <v>47.999999999852</v>
          </cell>
          <cell r="DT117">
            <v>104.588958163386</v>
          </cell>
          <cell r="DU117">
            <v>145.405224570258</v>
          </cell>
          <cell r="DV117">
            <v>104.442129716944</v>
          </cell>
          <cell r="DW117">
            <v>138.749983149226</v>
          </cell>
          <cell r="DX117">
            <v>2.60000000000001</v>
          </cell>
          <cell r="DY117">
            <v>1.80000000000001</v>
          </cell>
          <cell r="DZ117">
            <v>3.20571844854636</v>
          </cell>
          <cell r="EA117">
            <v>2.70788749312453</v>
          </cell>
          <cell r="EB117">
            <v>3.13464940813212</v>
          </cell>
          <cell r="EC117">
            <v>2.59212815884259</v>
          </cell>
        </row>
        <row r="118">
          <cell r="C118" t="str">
            <v>RU2012-154</v>
          </cell>
          <cell r="D118" t="str">
            <v>M. sacchariflorus</v>
          </cell>
        </row>
        <row r="118">
          <cell r="F118">
            <v>51</v>
          </cell>
        </row>
        <row r="118">
          <cell r="J118" t="str">
            <v>Q47749</v>
          </cell>
          <cell r="K118" t="str">
            <v>wild</v>
          </cell>
        </row>
        <row r="118">
          <cell r="M118" t="str">
            <v>Russia</v>
          </cell>
          <cell r="N118" t="str">
            <v>Primorsky Krai</v>
          </cell>
        </row>
        <row r="118">
          <cell r="Q118" t="str">
            <v>E. Sacks, E. Dzyubenko, L. Bagmet, A. Sabitov</v>
          </cell>
          <cell r="R118">
            <v>41169</v>
          </cell>
          <cell r="S118" t="str">
            <v>dark loam(organic)</v>
          </cell>
          <cell r="T118" t="str">
            <v>350X350</v>
          </cell>
          <cell r="U118" t="str">
            <v>occasional</v>
          </cell>
          <cell r="V118">
            <v>136</v>
          </cell>
          <cell r="W118" t="str">
            <v>Few plants acattered wildly</v>
          </cell>
          <cell r="X118" t="str">
            <v>UI</v>
          </cell>
          <cell r="Y118">
            <v>0</v>
          </cell>
          <cell r="Z118">
            <v>0</v>
          </cell>
          <cell r="AA118">
            <v>41184</v>
          </cell>
          <cell r="AB118">
            <v>42073</v>
          </cell>
          <cell r="AC118">
            <v>6</v>
          </cell>
          <cell r="AD118">
            <v>42138</v>
          </cell>
          <cell r="AE118">
            <v>5</v>
          </cell>
        </row>
        <row r="118">
          <cell r="AK118">
            <v>42005</v>
          </cell>
        </row>
        <row r="118">
          <cell r="AN118">
            <v>4</v>
          </cell>
        </row>
        <row r="118">
          <cell r="AT118" t="str">
            <v>Y</v>
          </cell>
        </row>
        <row r="118">
          <cell r="AX118" t="str">
            <v>Y</v>
          </cell>
          <cell r="AY118">
            <v>46.42865</v>
          </cell>
          <cell r="AZ118">
            <v>134.25366</v>
          </cell>
          <cell r="BA118">
            <v>72</v>
          </cell>
          <cell r="BB118">
            <v>1.97</v>
          </cell>
          <cell r="BC118">
            <v>4</v>
          </cell>
          <cell r="BD118" t="str">
            <v>2x</v>
          </cell>
          <cell r="BE118">
            <v>4.41258169934641</v>
          </cell>
          <cell r="BF118" t="str">
            <v>Y</v>
          </cell>
          <cell r="BG118">
            <v>41609</v>
          </cell>
          <cell r="BH118" t="str">
            <v>AU</v>
          </cell>
        </row>
        <row r="118">
          <cell r="BL118" t="str">
            <v>N</v>
          </cell>
          <cell r="BM118">
            <v>7</v>
          </cell>
          <cell r="BN118">
            <v>4</v>
          </cell>
          <cell r="BO118" t="str">
            <v>Korea/NE China/Russia diploids</v>
          </cell>
          <cell r="BP118">
            <v>2</v>
          </cell>
          <cell r="BQ118" t="str">
            <v>Korea/NE China/Russia diploids</v>
          </cell>
          <cell r="BR118">
            <v>0.001</v>
          </cell>
          <cell r="BS118">
            <v>0.053</v>
          </cell>
          <cell r="BT118">
            <v>0</v>
          </cell>
          <cell r="BU118">
            <v>0.943</v>
          </cell>
          <cell r="BV118">
            <v>0</v>
          </cell>
          <cell r="BW118">
            <v>0.001</v>
          </cell>
          <cell r="BX118">
            <v>0.002</v>
          </cell>
          <cell r="BY118">
            <v>296</v>
          </cell>
          <cell r="BZ118">
            <v>307</v>
          </cell>
          <cell r="CA118">
            <v>267</v>
          </cell>
          <cell r="CB118">
            <v>284</v>
          </cell>
          <cell r="CC118">
            <v>248</v>
          </cell>
          <cell r="CD118">
            <v>193</v>
          </cell>
          <cell r="CE118">
            <v>214</v>
          </cell>
          <cell r="CF118">
            <v>224</v>
          </cell>
          <cell r="CG118">
            <v>226</v>
          </cell>
          <cell r="CH118">
            <v>259</v>
          </cell>
          <cell r="CI118">
            <v>0.244213263979194</v>
          </cell>
          <cell r="CJ118">
            <v>0.108549361474344</v>
          </cell>
          <cell r="CK118" t="str">
            <v>2x</v>
          </cell>
        </row>
        <row r="118">
          <cell r="CM118" t="str">
            <v>Q47749</v>
          </cell>
          <cell r="CN118" t="str">
            <v>Q47749</v>
          </cell>
          <cell r="CO118">
            <v>42073</v>
          </cell>
          <cell r="CP118" t="str">
            <v>Y</v>
          </cell>
          <cell r="CQ118">
            <v>4</v>
          </cell>
          <cell r="CR118">
            <v>3</v>
          </cell>
          <cell r="CS118" t="str">
            <v>SAMN04033306</v>
          </cell>
          <cell r="CT118">
            <v>42073</v>
          </cell>
          <cell r="CU118" t="str">
            <v>Y</v>
          </cell>
        </row>
        <row r="118">
          <cell r="CY118" t="str">
            <v>NA</v>
          </cell>
          <cell r="CZ118" t="str">
            <v>NA</v>
          </cell>
          <cell r="DA118" t="str">
            <v>NA</v>
          </cell>
          <cell r="DB118">
            <v>170.897569216184</v>
          </cell>
          <cell r="DC118">
            <v>435.393617565795</v>
          </cell>
          <cell r="DD118">
            <v>538.429329135276</v>
          </cell>
          <cell r="DE118">
            <v>176.706738438594</v>
          </cell>
          <cell r="DF118">
            <v>425.159078853809</v>
          </cell>
          <cell r="DG118">
            <v>546.650126994559</v>
          </cell>
          <cell r="DH118" t="str">
            <v>NA</v>
          </cell>
          <cell r="DI118" t="str">
            <v>NA</v>
          </cell>
          <cell r="DJ118" t="str">
            <v>NA</v>
          </cell>
          <cell r="DK118">
            <v>0.759544752071936</v>
          </cell>
          <cell r="DL118">
            <v>1.93508274473686</v>
          </cell>
          <cell r="DM118">
            <v>2.39301924060122</v>
          </cell>
          <cell r="DN118">
            <v>0.782044451284814</v>
          </cell>
          <cell r="DO118">
            <v>1.88968605068099</v>
          </cell>
          <cell r="DP118">
            <v>2.42961885502446</v>
          </cell>
          <cell r="DQ118" t="str">
            <v>NA</v>
          </cell>
          <cell r="DR118" t="str">
            <v>NA</v>
          </cell>
          <cell r="DS118" t="str">
            <v>NA</v>
          </cell>
          <cell r="DT118">
            <v>161.435355062492</v>
          </cell>
          <cell r="DU118">
            <v>162.728694660298</v>
          </cell>
          <cell r="DV118">
            <v>159.806744195353</v>
          </cell>
          <cell r="DW118">
            <v>159.376383460104</v>
          </cell>
          <cell r="DX118" t="str">
            <v>NA</v>
          </cell>
          <cell r="DY118" t="str">
            <v>NA</v>
          </cell>
          <cell r="DZ118">
            <v>3.81918285162564</v>
          </cell>
          <cell r="EA118">
            <v>3.40217757357397</v>
          </cell>
          <cell r="EB118">
            <v>3.70605687961838</v>
          </cell>
          <cell r="EC118">
            <v>3.29897709233022</v>
          </cell>
        </row>
        <row r="119">
          <cell r="C119" t="str">
            <v>RU2012-156</v>
          </cell>
          <cell r="D119" t="str">
            <v>M. sacchariflorus</v>
          </cell>
        </row>
        <row r="119">
          <cell r="F119">
            <v>51</v>
          </cell>
        </row>
        <row r="119">
          <cell r="J119" t="str">
            <v>Q47750</v>
          </cell>
          <cell r="K119" t="str">
            <v>wild</v>
          </cell>
        </row>
        <row r="119">
          <cell r="M119" t="str">
            <v>Russia</v>
          </cell>
          <cell r="N119" t="str">
            <v>Primorsky Krai</v>
          </cell>
        </row>
        <row r="119">
          <cell r="Q119" t="str">
            <v>E. Sacks, E. Dzyubenko, L. Bagmet, A. Sabitov</v>
          </cell>
          <cell r="R119">
            <v>41169</v>
          </cell>
        </row>
        <row r="119">
          <cell r="V119">
            <v>168</v>
          </cell>
        </row>
        <row r="119">
          <cell r="X119" t="str">
            <v>UI</v>
          </cell>
          <cell r="Y119">
            <v>0</v>
          </cell>
          <cell r="Z119">
            <v>0</v>
          </cell>
          <cell r="AA119">
            <v>41184</v>
          </cell>
          <cell r="AB119">
            <v>42073</v>
          </cell>
          <cell r="AC119">
            <v>6</v>
          </cell>
          <cell r="AD119">
            <v>42138</v>
          </cell>
          <cell r="AE119">
            <v>3</v>
          </cell>
        </row>
        <row r="119">
          <cell r="AK119">
            <v>42005</v>
          </cell>
        </row>
        <row r="119">
          <cell r="AN119">
            <v>4</v>
          </cell>
        </row>
        <row r="119">
          <cell r="AT119" t="str">
            <v>Y</v>
          </cell>
        </row>
        <row r="119">
          <cell r="AX119" t="str">
            <v>Y</v>
          </cell>
          <cell r="AY119">
            <v>46.42876</v>
          </cell>
          <cell r="AZ119">
            <v>134.28346</v>
          </cell>
          <cell r="BA119">
            <v>73</v>
          </cell>
          <cell r="BB119">
            <v>1.8</v>
          </cell>
          <cell r="BC119">
            <v>4</v>
          </cell>
          <cell r="BD119" t="str">
            <v>2x</v>
          </cell>
          <cell r="BE119">
            <v>4.47457627118644</v>
          </cell>
          <cell r="BF119" t="str">
            <v>Y</v>
          </cell>
          <cell r="BG119">
            <v>41609</v>
          </cell>
          <cell r="BH119" t="str">
            <v>AU</v>
          </cell>
        </row>
        <row r="119">
          <cell r="BL119" t="str">
            <v>N</v>
          </cell>
          <cell r="BM119">
            <v>7</v>
          </cell>
          <cell r="BN119">
            <v>4</v>
          </cell>
          <cell r="BO119" t="str">
            <v>Korea/NE China/Russia diploids</v>
          </cell>
          <cell r="BP119">
            <v>2</v>
          </cell>
          <cell r="BQ119" t="str">
            <v>Korea/NE China/Russia diploids</v>
          </cell>
          <cell r="BR119">
            <v>0.006</v>
          </cell>
          <cell r="BS119">
            <v>0.061</v>
          </cell>
          <cell r="BT119">
            <v>0.002</v>
          </cell>
          <cell r="BU119">
            <v>0.892</v>
          </cell>
          <cell r="BV119">
            <v>0.011</v>
          </cell>
          <cell r="BW119">
            <v>0.006</v>
          </cell>
          <cell r="BX119">
            <v>0.023</v>
          </cell>
          <cell r="BY119">
            <v>296</v>
          </cell>
          <cell r="BZ119">
            <v>307</v>
          </cell>
          <cell r="CA119">
            <v>267</v>
          </cell>
          <cell r="CB119">
            <v>283</v>
          </cell>
          <cell r="CC119">
            <v>248</v>
          </cell>
          <cell r="CD119">
            <v>193</v>
          </cell>
          <cell r="CE119">
            <v>213</v>
          </cell>
          <cell r="CF119">
            <v>224</v>
          </cell>
          <cell r="CG119">
            <v>226</v>
          </cell>
          <cell r="CH119">
            <v>259</v>
          </cell>
          <cell r="CI119">
            <v>0.132697587053894</v>
          </cell>
          <cell r="CJ119">
            <v>0.131043214607004</v>
          </cell>
          <cell r="CK119" t="str">
            <v>2x</v>
          </cell>
        </row>
        <row r="119">
          <cell r="CM119" t="str">
            <v>Q47750</v>
          </cell>
          <cell r="CN119" t="str">
            <v>Q47750</v>
          </cell>
          <cell r="CO119">
            <v>42073</v>
          </cell>
          <cell r="CP119" t="str">
            <v>Y</v>
          </cell>
          <cell r="CQ119">
            <v>4</v>
          </cell>
          <cell r="CR119">
            <v>3</v>
          </cell>
          <cell r="CS119" t="str">
            <v>SAMN04033307</v>
          </cell>
          <cell r="CT119">
            <v>42073</v>
          </cell>
          <cell r="CU119" t="str">
            <v>Y</v>
          </cell>
        </row>
        <row r="119">
          <cell r="CX119" t="str">
            <v>X</v>
          </cell>
          <cell r="CY119">
            <v>127.354828900001</v>
          </cell>
          <cell r="CZ119">
            <v>320.303772100001</v>
          </cell>
          <cell r="DA119">
            <v>657.468447499991</v>
          </cell>
          <cell r="DB119">
            <v>209.687994614218</v>
          </cell>
          <cell r="DC119">
            <v>374.008492471574</v>
          </cell>
          <cell r="DD119">
            <v>618.43826860738</v>
          </cell>
          <cell r="DE119">
            <v>198.015351401308</v>
          </cell>
          <cell r="DF119">
            <v>367.799931755505</v>
          </cell>
          <cell r="DG119">
            <v>617.874217267455</v>
          </cell>
          <cell r="DH119">
            <v>0.566021461777779</v>
          </cell>
          <cell r="DI119">
            <v>1.42357232044445</v>
          </cell>
          <cell r="DJ119">
            <v>2.92208198888887</v>
          </cell>
          <cell r="DK119">
            <v>0.931946642729865</v>
          </cell>
          <cell r="DL119">
            <v>1.66250754206964</v>
          </cell>
          <cell r="DM119">
            <v>2.74891408590467</v>
          </cell>
          <cell r="DN119">
            <v>0.880451043147515</v>
          </cell>
          <cell r="DO119">
            <v>1.63485210744349</v>
          </cell>
          <cell r="DP119">
            <v>2.74640163180919</v>
          </cell>
          <cell r="DQ119">
            <v>104.6</v>
          </cell>
          <cell r="DR119">
            <v>78.7999999999994</v>
          </cell>
          <cell r="DS119">
            <v>110.199999998218</v>
          </cell>
          <cell r="DT119">
            <v>140.023302074991</v>
          </cell>
          <cell r="DU119">
            <v>159.789723543415</v>
          </cell>
          <cell r="DV119">
            <v>136.479329687815</v>
          </cell>
          <cell r="DW119">
            <v>150.716166117445</v>
          </cell>
          <cell r="DX119">
            <v>2.6</v>
          </cell>
          <cell r="DY119">
            <v>2.30000000000002</v>
          </cell>
          <cell r="DZ119">
            <v>3.51323820376811</v>
          </cell>
          <cell r="EA119">
            <v>3.23621800978981</v>
          </cell>
          <cell r="EB119">
            <v>3.39962700385166</v>
          </cell>
          <cell r="EC119">
            <v>3.12297300235785</v>
          </cell>
        </row>
        <row r="120">
          <cell r="C120" t="str">
            <v>RU2012-157</v>
          </cell>
          <cell r="D120" t="str">
            <v>M. sacchariflorus</v>
          </cell>
        </row>
        <row r="120">
          <cell r="F120">
            <v>51</v>
          </cell>
        </row>
        <row r="120">
          <cell r="J120" t="str">
            <v>Q47751</v>
          </cell>
          <cell r="K120" t="str">
            <v>wild</v>
          </cell>
        </row>
        <row r="120">
          <cell r="M120" t="str">
            <v>Russia</v>
          </cell>
          <cell r="N120" t="str">
            <v>Primorsky Krai</v>
          </cell>
        </row>
        <row r="120">
          <cell r="Q120" t="str">
            <v>E. Sacks, E. Dzyubenko, L. Bagmet, A. Sabitov</v>
          </cell>
          <cell r="R120">
            <v>41169</v>
          </cell>
        </row>
        <row r="120">
          <cell r="V120">
            <v>124</v>
          </cell>
        </row>
        <row r="120">
          <cell r="X120" t="str">
            <v>UI</v>
          </cell>
          <cell r="Y120">
            <v>0</v>
          </cell>
          <cell r="Z120">
            <v>0</v>
          </cell>
          <cell r="AA120">
            <v>41184</v>
          </cell>
          <cell r="AB120">
            <v>42073</v>
          </cell>
          <cell r="AC120">
            <v>5</v>
          </cell>
          <cell r="AD120">
            <v>42138</v>
          </cell>
          <cell r="AE120">
            <v>6</v>
          </cell>
        </row>
        <row r="120">
          <cell r="AK120">
            <v>42005</v>
          </cell>
        </row>
        <row r="120">
          <cell r="AN120">
            <v>4</v>
          </cell>
        </row>
        <row r="120">
          <cell r="AT120" t="str">
            <v>Y</v>
          </cell>
        </row>
        <row r="120">
          <cell r="AY120">
            <v>46.42882</v>
          </cell>
          <cell r="AZ120">
            <v>134.25372</v>
          </cell>
          <cell r="BA120">
            <v>74</v>
          </cell>
          <cell r="BB120">
            <v>1.62</v>
          </cell>
          <cell r="BC120">
            <v>3</v>
          </cell>
          <cell r="BD120" t="str">
            <v>2x</v>
          </cell>
          <cell r="BE120">
            <v>4.37891986062718</v>
          </cell>
          <cell r="BF120" t="str">
            <v>Y</v>
          </cell>
          <cell r="BG120">
            <v>41609</v>
          </cell>
          <cell r="BH120" t="str">
            <v>AU</v>
          </cell>
        </row>
        <row r="120">
          <cell r="BL120" t="str">
            <v>N</v>
          </cell>
          <cell r="BM120">
            <v>7</v>
          </cell>
          <cell r="BN120">
            <v>4</v>
          </cell>
          <cell r="BO120" t="str">
            <v>Korea/NE China/Russia diploids</v>
          </cell>
          <cell r="BP120">
            <v>2</v>
          </cell>
          <cell r="BQ120" t="str">
            <v>Korea/NE China/Russia diploids</v>
          </cell>
          <cell r="BR120">
            <v>0</v>
          </cell>
          <cell r="BS120">
            <v>0.087</v>
          </cell>
          <cell r="BT120">
            <v>0</v>
          </cell>
          <cell r="BU120">
            <v>0.912</v>
          </cell>
          <cell r="BV120">
            <v>0</v>
          </cell>
          <cell r="BW120">
            <v>0</v>
          </cell>
          <cell r="BX120">
            <v>0</v>
          </cell>
          <cell r="BY120">
            <v>296</v>
          </cell>
          <cell r="BZ120">
            <v>307</v>
          </cell>
          <cell r="CA120">
            <v>267</v>
          </cell>
          <cell r="CB120">
            <v>285</v>
          </cell>
          <cell r="CC120">
            <v>248</v>
          </cell>
          <cell r="CD120">
            <v>193</v>
          </cell>
          <cell r="CE120">
            <v>214</v>
          </cell>
          <cell r="CF120">
            <v>223</v>
          </cell>
          <cell r="CG120">
            <v>226</v>
          </cell>
          <cell r="CH120">
            <v>259</v>
          </cell>
          <cell r="CI120">
            <v>0.411501228146222</v>
          </cell>
          <cell r="CJ120">
            <v>0.0651608151239872</v>
          </cell>
          <cell r="CK120" t="str">
            <v>unknown</v>
          </cell>
        </row>
        <row r="120">
          <cell r="CM120" t="str">
            <v>Q47751</v>
          </cell>
          <cell r="CN120" t="str">
            <v>Q47751</v>
          </cell>
          <cell r="CO120">
            <v>42073</v>
          </cell>
          <cell r="CP120" t="str">
            <v>Y</v>
          </cell>
          <cell r="CQ120">
            <v>4</v>
          </cell>
          <cell r="CR120">
            <v>3</v>
          </cell>
          <cell r="CS120" t="str">
            <v>SAMN04033308</v>
          </cell>
          <cell r="CT120">
            <v>42073</v>
          </cell>
          <cell r="CU120" t="str">
            <v>Y</v>
          </cell>
        </row>
        <row r="120">
          <cell r="CY120" t="str">
            <v>NA</v>
          </cell>
          <cell r="CZ120" t="str">
            <v>NA</v>
          </cell>
          <cell r="DA120" t="str">
            <v>NA</v>
          </cell>
          <cell r="DB120">
            <v>231.790343444688</v>
          </cell>
          <cell r="DC120">
            <v>740.982057544994</v>
          </cell>
          <cell r="DD120">
            <v>614.920016725471</v>
          </cell>
          <cell r="DE120">
            <v>220.2592911079</v>
          </cell>
          <cell r="DF120">
            <v>682.470068435594</v>
          </cell>
          <cell r="DG120">
            <v>581.040262511212</v>
          </cell>
          <cell r="DH120" t="str">
            <v>NA</v>
          </cell>
          <cell r="DI120" t="str">
            <v>NA</v>
          </cell>
          <cell r="DJ120" t="str">
            <v>NA</v>
          </cell>
          <cell r="DK120">
            <v>1.03017930419862</v>
          </cell>
          <cell r="DL120">
            <v>3.29028673232895</v>
          </cell>
          <cell r="DM120">
            <v>2.72483626235956</v>
          </cell>
          <cell r="DN120">
            <v>0.977792742459701</v>
          </cell>
          <cell r="DO120">
            <v>3.03072769497632</v>
          </cell>
          <cell r="DP120">
            <v>2.57568845913854</v>
          </cell>
          <cell r="DQ120" t="str">
            <v>NA</v>
          </cell>
          <cell r="DR120" t="str">
            <v>NA</v>
          </cell>
          <cell r="DS120" t="str">
            <v>NA</v>
          </cell>
          <cell r="DT120">
            <v>124.749415275361</v>
          </cell>
          <cell r="DU120">
            <v>136.752166200488</v>
          </cell>
          <cell r="DV120">
            <v>121.800085159129</v>
          </cell>
          <cell r="DW120">
            <v>132.307776343103</v>
          </cell>
          <cell r="DX120" t="str">
            <v>NA</v>
          </cell>
          <cell r="DY120" t="str">
            <v>NA</v>
          </cell>
          <cell r="DZ120">
            <v>3.6604950640409</v>
          </cell>
          <cell r="EA120">
            <v>3.44333508694831</v>
          </cell>
          <cell r="EB120">
            <v>3.49291816430941</v>
          </cell>
          <cell r="EC120">
            <v>3.33597680435103</v>
          </cell>
        </row>
        <row r="121">
          <cell r="C121" t="str">
            <v>RU2012-158</v>
          </cell>
          <cell r="D121" t="str">
            <v>M. sacchariflorus</v>
          </cell>
        </row>
        <row r="121">
          <cell r="F121">
            <v>51</v>
          </cell>
        </row>
        <row r="121">
          <cell r="J121" t="str">
            <v>Q47752</v>
          </cell>
          <cell r="K121" t="str">
            <v>wild</v>
          </cell>
        </row>
        <row r="121">
          <cell r="M121" t="str">
            <v>Russia</v>
          </cell>
          <cell r="N121" t="str">
            <v>Primorsky Krai</v>
          </cell>
        </row>
        <row r="121">
          <cell r="Q121" t="str">
            <v>E. Sacks, E. Dzyubenko, L. Bagmet, A. Sabitov</v>
          </cell>
          <cell r="R121">
            <v>41169</v>
          </cell>
        </row>
        <row r="121">
          <cell r="V121">
            <v>108</v>
          </cell>
        </row>
        <row r="121">
          <cell r="X121" t="str">
            <v>UI</v>
          </cell>
          <cell r="Y121">
            <v>0</v>
          </cell>
          <cell r="Z121">
            <v>0</v>
          </cell>
          <cell r="AA121">
            <v>41184</v>
          </cell>
          <cell r="AB121">
            <v>42073</v>
          </cell>
          <cell r="AC121">
            <v>6</v>
          </cell>
          <cell r="AD121">
            <v>42138</v>
          </cell>
          <cell r="AE121">
            <v>6</v>
          </cell>
        </row>
        <row r="121">
          <cell r="AK121">
            <v>42005</v>
          </cell>
        </row>
        <row r="121">
          <cell r="AN121">
            <v>4</v>
          </cell>
        </row>
        <row r="121">
          <cell r="AT121" t="str">
            <v>Y</v>
          </cell>
        </row>
        <row r="121">
          <cell r="AY121">
            <v>46.42939</v>
          </cell>
          <cell r="AZ121">
            <v>134.25443</v>
          </cell>
          <cell r="BA121">
            <v>74</v>
          </cell>
          <cell r="BB121">
            <v>1.75</v>
          </cell>
          <cell r="BC121">
            <v>4</v>
          </cell>
          <cell r="BD121" t="str">
            <v>2x</v>
          </cell>
          <cell r="BE121">
            <v>4.44548872180451</v>
          </cell>
          <cell r="BF121" t="str">
            <v>Y</v>
          </cell>
          <cell r="BG121">
            <v>41609</v>
          </cell>
          <cell r="BH121" t="str">
            <v>AU</v>
          </cell>
        </row>
        <row r="121">
          <cell r="BL121" t="str">
            <v>N</v>
          </cell>
          <cell r="BM121">
            <v>7</v>
          </cell>
          <cell r="BN121">
            <v>4</v>
          </cell>
          <cell r="BO121" t="str">
            <v>Korea/NE China/Russia diploids</v>
          </cell>
          <cell r="BP121">
            <v>2</v>
          </cell>
          <cell r="BQ121" t="str">
            <v>Korea/NE China/Russia diploids</v>
          </cell>
          <cell r="BR121">
            <v>0.002</v>
          </cell>
          <cell r="BS121">
            <v>0.053</v>
          </cell>
          <cell r="BT121">
            <v>0.001</v>
          </cell>
          <cell r="BU121">
            <v>0.908</v>
          </cell>
          <cell r="BV121">
            <v>0.001</v>
          </cell>
          <cell r="BW121">
            <v>0.025</v>
          </cell>
          <cell r="BX121">
            <v>0.01</v>
          </cell>
          <cell r="BY121">
            <v>296</v>
          </cell>
          <cell r="BZ121">
            <v>307</v>
          </cell>
          <cell r="CA121">
            <v>267</v>
          </cell>
          <cell r="CB121">
            <v>283</v>
          </cell>
          <cell r="CC121">
            <v>248</v>
          </cell>
          <cell r="CD121">
            <v>193</v>
          </cell>
          <cell r="CE121">
            <v>213</v>
          </cell>
          <cell r="CF121">
            <v>224</v>
          </cell>
          <cell r="CG121">
            <v>226</v>
          </cell>
          <cell r="CH121">
            <v>259</v>
          </cell>
          <cell r="CI121">
            <v>0.319000144487791</v>
          </cell>
          <cell r="CJ121">
            <v>0.118942544343546</v>
          </cell>
          <cell r="CK121" t="str">
            <v>unknown</v>
          </cell>
        </row>
        <row r="121">
          <cell r="CM121" t="str">
            <v>Q47752</v>
          </cell>
          <cell r="CN121" t="str">
            <v>Q47752</v>
          </cell>
          <cell r="CO121">
            <v>42073</v>
          </cell>
          <cell r="CP121" t="str">
            <v>Y</v>
          </cell>
          <cell r="CQ121">
            <v>4</v>
          </cell>
          <cell r="CR121">
            <v>3</v>
          </cell>
          <cell r="CS121" t="str">
            <v>SAMN04033309</v>
          </cell>
          <cell r="CT121">
            <v>42073</v>
          </cell>
          <cell r="CU121" t="str">
            <v>Y</v>
          </cell>
        </row>
        <row r="121">
          <cell r="CY121" t="str">
            <v>NA</v>
          </cell>
          <cell r="CZ121" t="str">
            <v>NA</v>
          </cell>
          <cell r="DA121" t="str">
            <v>NA</v>
          </cell>
          <cell r="DB121">
            <v>364.203554381717</v>
          </cell>
          <cell r="DC121">
            <v>802.669814584255</v>
          </cell>
          <cell r="DD121">
            <v>641.791545099724</v>
          </cell>
          <cell r="DE121">
            <v>347.62181514186</v>
          </cell>
          <cell r="DF121">
            <v>739.773121604371</v>
          </cell>
          <cell r="DG121">
            <v>606.578386011918</v>
          </cell>
          <cell r="DH121" t="str">
            <v>NA</v>
          </cell>
          <cell r="DI121" t="str">
            <v>NA</v>
          </cell>
          <cell r="DJ121" t="str">
            <v>NA</v>
          </cell>
          <cell r="DK121">
            <v>1.61868246391875</v>
          </cell>
          <cell r="DL121">
            <v>3.56423313399306</v>
          </cell>
          <cell r="DM121">
            <v>2.84394571451562</v>
          </cell>
          <cell r="DN121">
            <v>1.5433472017565</v>
          </cell>
          <cell r="DO121">
            <v>3.28522183515746</v>
          </cell>
          <cell r="DP121">
            <v>2.68892623379431</v>
          </cell>
          <cell r="DQ121" t="str">
            <v>NA</v>
          </cell>
          <cell r="DR121" t="str">
            <v>NA</v>
          </cell>
          <cell r="DS121" t="str">
            <v>NA</v>
          </cell>
          <cell r="DT121">
            <v>149.979051289363</v>
          </cell>
          <cell r="DU121">
            <v>175.336911621651</v>
          </cell>
          <cell r="DV121">
            <v>146.918043820918</v>
          </cell>
          <cell r="DW121">
            <v>170.7791646372</v>
          </cell>
          <cell r="DX121" t="str">
            <v>NA</v>
          </cell>
          <cell r="DY121" t="str">
            <v>NA</v>
          </cell>
          <cell r="DZ121">
            <v>3.98599886633901</v>
          </cell>
          <cell r="EA121">
            <v>3.72418849087741</v>
          </cell>
          <cell r="EB121">
            <v>3.79894245163282</v>
          </cell>
          <cell r="EC121">
            <v>3.60627352938529</v>
          </cell>
        </row>
        <row r="122">
          <cell r="C122" t="str">
            <v>RU2012-159</v>
          </cell>
          <cell r="D122" t="str">
            <v>M. sacchariflorus</v>
          </cell>
        </row>
        <row r="122">
          <cell r="F122">
            <v>51</v>
          </cell>
        </row>
        <row r="122">
          <cell r="J122" t="str">
            <v>Q47753</v>
          </cell>
          <cell r="K122" t="str">
            <v>wild</v>
          </cell>
        </row>
        <row r="122">
          <cell r="M122" t="str">
            <v>Russia</v>
          </cell>
          <cell r="N122" t="str">
            <v>Primorsky Krai</v>
          </cell>
        </row>
        <row r="122">
          <cell r="Q122" t="str">
            <v>E. Sacks, E. Dzyubenko, L. Bagmet, A. Sabitov</v>
          </cell>
          <cell r="R122">
            <v>41169</v>
          </cell>
        </row>
        <row r="122">
          <cell r="V122">
            <v>96</v>
          </cell>
        </row>
        <row r="122">
          <cell r="X122" t="str">
            <v>UI</v>
          </cell>
          <cell r="Y122">
            <v>0</v>
          </cell>
          <cell r="Z122">
            <v>0</v>
          </cell>
          <cell r="AA122">
            <v>41184</v>
          </cell>
          <cell r="AB122">
            <v>42073</v>
          </cell>
          <cell r="AC122">
            <v>6</v>
          </cell>
          <cell r="AD122">
            <v>42138</v>
          </cell>
          <cell r="AE122">
            <v>5</v>
          </cell>
        </row>
        <row r="122">
          <cell r="AK122">
            <v>42005</v>
          </cell>
        </row>
        <row r="122">
          <cell r="AN122">
            <v>4</v>
          </cell>
        </row>
        <row r="122">
          <cell r="AT122" t="str">
            <v>Y</v>
          </cell>
        </row>
        <row r="122">
          <cell r="AX122" t="str">
            <v>Y</v>
          </cell>
          <cell r="AY122">
            <v>46.42645</v>
          </cell>
          <cell r="AZ122">
            <v>134.25317</v>
          </cell>
          <cell r="BA122">
            <v>74</v>
          </cell>
          <cell r="BB122">
            <v>1.44</v>
          </cell>
          <cell r="BC122">
            <v>4</v>
          </cell>
          <cell r="BD122" t="str">
            <v>2x</v>
          </cell>
          <cell r="BE122">
            <v>4.5266323024055</v>
          </cell>
          <cell r="BF122" t="str">
            <v>Y</v>
          </cell>
          <cell r="BG122">
            <v>41609</v>
          </cell>
          <cell r="BH122" t="str">
            <v>AU</v>
          </cell>
        </row>
        <row r="122">
          <cell r="BL122" t="str">
            <v>N</v>
          </cell>
          <cell r="BM122">
            <v>7</v>
          </cell>
          <cell r="BN122">
            <v>4</v>
          </cell>
          <cell r="BO122" t="str">
            <v>Korea/NE China/Russia diploids</v>
          </cell>
          <cell r="BP122">
            <v>2</v>
          </cell>
          <cell r="BQ122" t="str">
            <v>Korea/NE China/Russia diploids</v>
          </cell>
          <cell r="BR122">
            <v>0.004</v>
          </cell>
          <cell r="BS122">
            <v>0.035</v>
          </cell>
          <cell r="BT122">
            <v>0</v>
          </cell>
          <cell r="BU122">
            <v>0.927</v>
          </cell>
          <cell r="BV122">
            <v>0.009</v>
          </cell>
          <cell r="BW122">
            <v>0.01</v>
          </cell>
          <cell r="BX122">
            <v>0.015</v>
          </cell>
          <cell r="BY122">
            <v>296</v>
          </cell>
          <cell r="BZ122">
            <v>307</v>
          </cell>
          <cell r="CA122">
            <v>266</v>
          </cell>
          <cell r="CB122">
            <v>283</v>
          </cell>
          <cell r="CC122">
            <v>248</v>
          </cell>
          <cell r="CD122">
            <v>193</v>
          </cell>
          <cell r="CE122">
            <v>213</v>
          </cell>
          <cell r="CF122">
            <v>224</v>
          </cell>
          <cell r="CG122">
            <v>226</v>
          </cell>
          <cell r="CH122">
            <v>259</v>
          </cell>
          <cell r="CI122">
            <v>0.169224100563502</v>
          </cell>
          <cell r="CJ122">
            <v>0.124560854290584</v>
          </cell>
          <cell r="CK122" t="str">
            <v>2x</v>
          </cell>
        </row>
        <row r="122">
          <cell r="CM122" t="str">
            <v>Q47753</v>
          </cell>
          <cell r="CN122" t="str">
            <v>Q47753</v>
          </cell>
          <cell r="CO122">
            <v>42073</v>
          </cell>
          <cell r="CP122" t="str">
            <v>Y</v>
          </cell>
          <cell r="CQ122">
            <v>4</v>
          </cell>
          <cell r="CR122">
            <v>3</v>
          </cell>
          <cell r="CS122" t="str">
            <v>SAMN04033310</v>
          </cell>
          <cell r="CT122">
            <v>42073</v>
          </cell>
          <cell r="CU122" t="str">
            <v>Y</v>
          </cell>
        </row>
        <row r="122">
          <cell r="CX122" t="str">
            <v>X</v>
          </cell>
          <cell r="CY122">
            <v>37.4211809300007</v>
          </cell>
          <cell r="CZ122">
            <v>180.9419957</v>
          </cell>
          <cell r="DA122">
            <v>162.893583099997</v>
          </cell>
          <cell r="DB122">
            <v>157.568155720548</v>
          </cell>
          <cell r="DC122">
            <v>669.482170111113</v>
          </cell>
          <cell r="DD122">
            <v>621.437761258057</v>
          </cell>
          <cell r="DE122">
            <v>134.098992015754</v>
          </cell>
          <cell r="DF122">
            <v>582.726867469506</v>
          </cell>
          <cell r="DG122">
            <v>533.710308578848</v>
          </cell>
          <cell r="DH122">
            <v>0.166316359688888</v>
          </cell>
          <cell r="DI122">
            <v>0.804186647555556</v>
          </cell>
          <cell r="DJ122">
            <v>0.723971480444439</v>
          </cell>
          <cell r="DK122">
            <v>0.700302914313551</v>
          </cell>
          <cell r="DL122">
            <v>2.97631341739974</v>
          </cell>
          <cell r="DM122">
            <v>2.76249860327589</v>
          </cell>
          <cell r="DN122">
            <v>0.596758622369095</v>
          </cell>
          <cell r="DO122">
            <v>2.59050546596228</v>
          </cell>
          <cell r="DP122">
            <v>2.37252733670615</v>
          </cell>
          <cell r="DQ122">
            <v>102.3</v>
          </cell>
          <cell r="DR122">
            <v>124.2</v>
          </cell>
          <cell r="DS122">
            <v>60.1999999997151</v>
          </cell>
          <cell r="DT122">
            <v>135.234333011395</v>
          </cell>
          <cell r="DU122">
            <v>163.292914957345</v>
          </cell>
          <cell r="DV122">
            <v>131.644626801097</v>
          </cell>
          <cell r="DW122">
            <v>159.170919889968</v>
          </cell>
          <cell r="DX122">
            <v>2.20000000000001</v>
          </cell>
          <cell r="DY122">
            <v>2.30000000000002</v>
          </cell>
          <cell r="DZ122">
            <v>3.49596077347076</v>
          </cell>
          <cell r="EA122">
            <v>3.58694776123616</v>
          </cell>
          <cell r="EB122">
            <v>3.30040350758846</v>
          </cell>
          <cell r="EC122">
            <v>3.4130126142165</v>
          </cell>
        </row>
        <row r="123">
          <cell r="C123" t="str">
            <v>RU2012-161</v>
          </cell>
          <cell r="D123" t="str">
            <v>M. sacchariflorus</v>
          </cell>
        </row>
        <row r="123">
          <cell r="F123">
            <v>52</v>
          </cell>
        </row>
        <row r="123">
          <cell r="J123" t="str">
            <v>Q47754</v>
          </cell>
          <cell r="K123" t="str">
            <v>wild</v>
          </cell>
        </row>
        <row r="123">
          <cell r="M123" t="str">
            <v>Russia</v>
          </cell>
          <cell r="N123" t="str">
            <v>Primorsky Krai</v>
          </cell>
        </row>
        <row r="123">
          <cell r="Q123" t="str">
            <v>E. Sacks, E. Dzyubenko, L. Bagmet, A. Sabitov</v>
          </cell>
          <cell r="R123">
            <v>41169</v>
          </cell>
          <cell r="S123" t="str">
            <v>Dark oryan loam</v>
          </cell>
          <cell r="T123" t="str">
            <v>&gt;250X250</v>
          </cell>
          <cell r="U123" t="str">
            <v>abundant</v>
          </cell>
          <cell r="V123">
            <v>104</v>
          </cell>
          <cell r="W123" t="str">
            <v>Very large pop</v>
          </cell>
          <cell r="X123" t="str">
            <v>UI</v>
          </cell>
          <cell r="Y123">
            <v>0</v>
          </cell>
          <cell r="Z123">
            <v>0</v>
          </cell>
          <cell r="AA123">
            <v>41184</v>
          </cell>
          <cell r="AB123">
            <v>42073</v>
          </cell>
          <cell r="AC123">
            <v>6</v>
          </cell>
          <cell r="AD123">
            <v>42138</v>
          </cell>
          <cell r="AE123">
            <v>4</v>
          </cell>
        </row>
        <row r="123">
          <cell r="AK123">
            <v>42005</v>
          </cell>
        </row>
        <row r="123">
          <cell r="AN123">
            <v>4</v>
          </cell>
        </row>
        <row r="123">
          <cell r="AT123" t="str">
            <v>Y</v>
          </cell>
        </row>
        <row r="123">
          <cell r="AX123" t="str">
            <v>Y</v>
          </cell>
          <cell r="AY123">
            <v>46.11338</v>
          </cell>
          <cell r="AZ123">
            <v>133.93321</v>
          </cell>
          <cell r="BA123">
            <v>79</v>
          </cell>
          <cell r="BB123">
            <v>1.79</v>
          </cell>
          <cell r="BC123">
            <v>5</v>
          </cell>
          <cell r="BD123" t="str">
            <v>2x</v>
          </cell>
          <cell r="BE123">
            <v>4.43859649122807</v>
          </cell>
          <cell r="BF123" t="str">
            <v>Y</v>
          </cell>
          <cell r="BG123">
            <v>41609</v>
          </cell>
          <cell r="BH123" t="str">
            <v>AU</v>
          </cell>
        </row>
        <row r="123">
          <cell r="BL123" t="str">
            <v>N</v>
          </cell>
          <cell r="BM123">
            <v>7</v>
          </cell>
          <cell r="BN123">
            <v>4</v>
          </cell>
          <cell r="BO123" t="str">
            <v>Korea/NE China/Russia diploids</v>
          </cell>
          <cell r="BP123">
            <v>2</v>
          </cell>
          <cell r="BQ123" t="str">
            <v>Korea/NE China/Russia diploids</v>
          </cell>
          <cell r="BR123">
            <v>0.007</v>
          </cell>
          <cell r="BS123">
            <v>0.049</v>
          </cell>
          <cell r="BT123">
            <v>0</v>
          </cell>
          <cell r="BU123">
            <v>0.881</v>
          </cell>
          <cell r="BV123">
            <v>0.025</v>
          </cell>
          <cell r="BW123">
            <v>0.028</v>
          </cell>
          <cell r="BX123">
            <v>0.01</v>
          </cell>
          <cell r="BY123">
            <v>296</v>
          </cell>
          <cell r="BZ123">
            <v>307</v>
          </cell>
          <cell r="CA123">
            <v>267</v>
          </cell>
          <cell r="CB123">
            <v>284</v>
          </cell>
          <cell r="CC123">
            <v>248</v>
          </cell>
          <cell r="CD123">
            <v>193</v>
          </cell>
          <cell r="CE123">
            <v>214</v>
          </cell>
          <cell r="CF123">
            <v>223</v>
          </cell>
          <cell r="CG123">
            <v>226</v>
          </cell>
          <cell r="CH123">
            <v>259</v>
          </cell>
          <cell r="CI123">
            <v>0.299089726918075</v>
          </cell>
          <cell r="CJ123">
            <v>0.122655122655123</v>
          </cell>
          <cell r="CK123" t="str">
            <v>unknown</v>
          </cell>
        </row>
        <row r="123">
          <cell r="CM123" t="str">
            <v>Q47754</v>
          </cell>
          <cell r="CN123" t="str">
            <v>Q47754</v>
          </cell>
          <cell r="CO123">
            <v>42073</v>
          </cell>
          <cell r="CP123" t="str">
            <v>Y</v>
          </cell>
          <cell r="CQ123">
            <v>4</v>
          </cell>
          <cell r="CR123">
            <v>3</v>
          </cell>
          <cell r="CS123" t="str">
            <v>SAMN04033311</v>
          </cell>
          <cell r="CT123">
            <v>42073</v>
          </cell>
          <cell r="CU123" t="str">
            <v>Y</v>
          </cell>
        </row>
        <row r="123">
          <cell r="CX123" t="str">
            <v>X</v>
          </cell>
          <cell r="CY123" t="str">
            <v>NA</v>
          </cell>
          <cell r="CZ123" t="str">
            <v>NA</v>
          </cell>
          <cell r="DA123" t="str">
            <v>NA</v>
          </cell>
          <cell r="DB123">
            <v>223.723153771247</v>
          </cell>
          <cell r="DC123">
            <v>837.224093996197</v>
          </cell>
          <cell r="DD123">
            <v>637.811687468052</v>
          </cell>
          <cell r="DE123">
            <v>229.847753254221</v>
          </cell>
          <cell r="DF123">
            <v>816.919875201956</v>
          </cell>
          <cell r="DG123">
            <v>645.68601531067</v>
          </cell>
          <cell r="DH123" t="str">
            <v>NA</v>
          </cell>
          <cell r="DI123" t="str">
            <v>NA</v>
          </cell>
          <cell r="DJ123" t="str">
            <v>NA</v>
          </cell>
          <cell r="DK123">
            <v>0.994325127872217</v>
          </cell>
          <cell r="DL123">
            <v>3.72151932716646</v>
          </cell>
          <cell r="DM123">
            <v>2.83499704864573</v>
          </cell>
          <cell r="DN123">
            <v>1.01758540458047</v>
          </cell>
          <cell r="DO123">
            <v>3.63139630636595</v>
          </cell>
          <cell r="DP123">
            <v>2.87010876212949</v>
          </cell>
          <cell r="DQ123" t="str">
            <v>NA</v>
          </cell>
          <cell r="DR123" t="str">
            <v>NA</v>
          </cell>
          <cell r="DS123" t="str">
            <v>NA</v>
          </cell>
          <cell r="DT123">
            <v>158.746346620766</v>
          </cell>
          <cell r="DU123">
            <v>200.766732719605</v>
          </cell>
          <cell r="DV123">
            <v>157.091830549636</v>
          </cell>
          <cell r="DW123">
            <v>197.427688469694</v>
          </cell>
          <cell r="DX123" t="str">
            <v>NA</v>
          </cell>
          <cell r="DY123" t="str">
            <v>NA</v>
          </cell>
          <cell r="DZ123">
            <v>4.42350033656372</v>
          </cell>
          <cell r="EA123">
            <v>3.97763697941541</v>
          </cell>
          <cell r="EB123">
            <v>4.28101719537464</v>
          </cell>
          <cell r="EC123">
            <v>3.85532684378062</v>
          </cell>
        </row>
        <row r="124">
          <cell r="C124" t="str">
            <v>RU2012-162</v>
          </cell>
          <cell r="D124" t="str">
            <v>M. sacchariflorus</v>
          </cell>
        </row>
        <row r="124">
          <cell r="F124">
            <v>52</v>
          </cell>
        </row>
        <row r="124">
          <cell r="J124" t="str">
            <v>Q47755</v>
          </cell>
          <cell r="K124" t="str">
            <v>wild</v>
          </cell>
        </row>
        <row r="124">
          <cell r="M124" t="str">
            <v>Russia</v>
          </cell>
          <cell r="N124" t="str">
            <v>Primorsky Krai</v>
          </cell>
        </row>
        <row r="124">
          <cell r="Q124" t="str">
            <v>E. Sacks, E. Dzyubenko, L. Bagmet, A. Sabitov</v>
          </cell>
          <cell r="R124">
            <v>41169</v>
          </cell>
        </row>
        <row r="124">
          <cell r="V124">
            <v>108</v>
          </cell>
        </row>
        <row r="124">
          <cell r="X124" t="str">
            <v>UI</v>
          </cell>
          <cell r="Y124">
            <v>0</v>
          </cell>
          <cell r="Z124">
            <v>0</v>
          </cell>
          <cell r="AA124">
            <v>41184</v>
          </cell>
          <cell r="AB124">
            <v>42073</v>
          </cell>
          <cell r="AC124">
            <v>6</v>
          </cell>
          <cell r="AD124">
            <v>42138</v>
          </cell>
          <cell r="AE124">
            <v>4</v>
          </cell>
        </row>
        <row r="124">
          <cell r="AK124">
            <v>42005</v>
          </cell>
        </row>
        <row r="124">
          <cell r="AN124">
            <v>4</v>
          </cell>
        </row>
        <row r="124">
          <cell r="AT124" t="str">
            <v>Y</v>
          </cell>
        </row>
        <row r="124">
          <cell r="AX124" t="str">
            <v>Y</v>
          </cell>
          <cell r="AY124">
            <v>46.11355</v>
          </cell>
          <cell r="AZ124">
            <v>133.93243</v>
          </cell>
          <cell r="BA124">
            <v>78</v>
          </cell>
          <cell r="BB124">
            <v>2.11</v>
          </cell>
          <cell r="BC124">
            <v>4</v>
          </cell>
          <cell r="BD124" t="str">
            <v>2x</v>
          </cell>
          <cell r="BE124">
            <v>4.55172413793104</v>
          </cell>
          <cell r="BF124" t="str">
            <v>Y</v>
          </cell>
          <cell r="BG124">
            <v>41609</v>
          </cell>
          <cell r="BH124" t="str">
            <v>AU</v>
          </cell>
        </row>
        <row r="124">
          <cell r="BL124" t="str">
            <v>N</v>
          </cell>
          <cell r="BM124">
            <v>7</v>
          </cell>
          <cell r="BN124">
            <v>4</v>
          </cell>
          <cell r="BO124" t="str">
            <v>Korea/NE China/Russia diploids</v>
          </cell>
          <cell r="BP124">
            <v>2</v>
          </cell>
          <cell r="BQ124" t="str">
            <v>Korea/NE China/Russia diploids</v>
          </cell>
          <cell r="BR124">
            <v>0.001</v>
          </cell>
          <cell r="BS124">
            <v>0.085</v>
          </cell>
          <cell r="BT124">
            <v>0</v>
          </cell>
          <cell r="BU124">
            <v>0.912</v>
          </cell>
          <cell r="BV124">
            <v>0</v>
          </cell>
          <cell r="BW124">
            <v>0.001</v>
          </cell>
          <cell r="BX124">
            <v>0</v>
          </cell>
          <cell r="BY124">
            <v>296</v>
          </cell>
          <cell r="BZ124">
            <v>307</v>
          </cell>
          <cell r="CA124">
            <v>267</v>
          </cell>
          <cell r="CB124">
            <v>284</v>
          </cell>
          <cell r="CC124">
            <v>248</v>
          </cell>
          <cell r="CD124">
            <v>193</v>
          </cell>
          <cell r="CE124">
            <v>214</v>
          </cell>
          <cell r="CF124">
            <v>223</v>
          </cell>
          <cell r="CG124">
            <v>226</v>
          </cell>
          <cell r="CH124">
            <v>259</v>
          </cell>
          <cell r="CI124">
            <v>0.312902759716804</v>
          </cell>
          <cell r="CJ124">
            <v>0.0954283551331118</v>
          </cell>
          <cell r="CK124" t="str">
            <v>2x</v>
          </cell>
        </row>
        <row r="124">
          <cell r="CM124" t="str">
            <v>Q47755</v>
          </cell>
          <cell r="CN124" t="str">
            <v>Q47755</v>
          </cell>
          <cell r="CO124">
            <v>42073</v>
          </cell>
          <cell r="CP124" t="str">
            <v>Y</v>
          </cell>
          <cell r="CQ124">
            <v>4</v>
          </cell>
          <cell r="CR124">
            <v>3</v>
          </cell>
          <cell r="CS124" t="str">
            <v>SAMN04033312</v>
          </cell>
          <cell r="CT124">
            <v>42073</v>
          </cell>
          <cell r="CU124" t="str">
            <v>Y</v>
          </cell>
        </row>
        <row r="124">
          <cell r="CY124">
            <v>20.7000000000001</v>
          </cell>
          <cell r="CZ124">
            <v>71.8700000000001</v>
          </cell>
          <cell r="DA124">
            <v>378.470080199997</v>
          </cell>
          <cell r="DB124">
            <v>300.376455667997</v>
          </cell>
          <cell r="DC124">
            <v>577.326430972961</v>
          </cell>
          <cell r="DD124">
            <v>824.019582267683</v>
          </cell>
          <cell r="DE124">
            <v>232.976379683096</v>
          </cell>
          <cell r="DF124">
            <v>485.87254593671</v>
          </cell>
          <cell r="DG124">
            <v>769.630793417046</v>
          </cell>
          <cell r="DH124">
            <v>0.0919999999999984</v>
          </cell>
          <cell r="DI124">
            <v>0.319422222222224</v>
          </cell>
          <cell r="DJ124">
            <v>1.68208924533334</v>
          </cell>
          <cell r="DK124">
            <v>1.33500646963555</v>
          </cell>
          <cell r="DL124">
            <v>2.56589524876871</v>
          </cell>
          <cell r="DM124">
            <v>3.66230925452304</v>
          </cell>
          <cell r="DN124">
            <v>1.03653406101228</v>
          </cell>
          <cell r="DO124">
            <v>2.15943353749648</v>
          </cell>
          <cell r="DP124">
            <v>3.42058130407575</v>
          </cell>
          <cell r="DQ124">
            <v>109.1</v>
          </cell>
          <cell r="DR124">
            <v>103.799999999999</v>
          </cell>
          <cell r="DS124">
            <v>103.199999998557</v>
          </cell>
          <cell r="DT124">
            <v>161.739908007994</v>
          </cell>
          <cell r="DU124">
            <v>176.046568644439</v>
          </cell>
          <cell r="DV124">
            <v>155.943307070362</v>
          </cell>
          <cell r="DW124">
            <v>168.660576599633</v>
          </cell>
          <cell r="DX124">
            <v>2.8</v>
          </cell>
          <cell r="DY124">
            <v>1.80000000000001</v>
          </cell>
          <cell r="DZ124">
            <v>3.9809505728673</v>
          </cell>
          <cell r="EA124">
            <v>2.92723375917892</v>
          </cell>
          <cell r="EB124">
            <v>3.81985080069376</v>
          </cell>
          <cell r="EC124">
            <v>2.78221298542271</v>
          </cell>
        </row>
        <row r="125">
          <cell r="C125" t="str">
            <v>RU2012-163</v>
          </cell>
          <cell r="D125" t="str">
            <v>M. sacchariflorus</v>
          </cell>
        </row>
        <row r="125">
          <cell r="F125">
            <v>52</v>
          </cell>
        </row>
        <row r="125">
          <cell r="J125" t="str">
            <v>Q47756</v>
          </cell>
          <cell r="K125" t="str">
            <v>wild</v>
          </cell>
        </row>
        <row r="125">
          <cell r="M125" t="str">
            <v>Russia</v>
          </cell>
          <cell r="N125" t="str">
            <v>Primorsky Krai</v>
          </cell>
        </row>
        <row r="125">
          <cell r="Q125" t="str">
            <v>E. Sacks, E. Dzyubenko, L. Bagmet, A. Sabitov</v>
          </cell>
          <cell r="R125">
            <v>41169</v>
          </cell>
        </row>
        <row r="125">
          <cell r="V125">
            <v>140</v>
          </cell>
        </row>
        <row r="125">
          <cell r="X125" t="str">
            <v>UI</v>
          </cell>
          <cell r="Y125">
            <v>0</v>
          </cell>
          <cell r="Z125">
            <v>0</v>
          </cell>
          <cell r="AA125">
            <v>41184</v>
          </cell>
          <cell r="AB125">
            <v>42073</v>
          </cell>
          <cell r="AC125">
            <v>5</v>
          </cell>
          <cell r="AD125">
            <v>42138</v>
          </cell>
          <cell r="AE125">
            <v>5</v>
          </cell>
        </row>
        <row r="125">
          <cell r="AK125">
            <v>42005</v>
          </cell>
        </row>
        <row r="125">
          <cell r="AN125">
            <v>4</v>
          </cell>
        </row>
        <row r="125">
          <cell r="AT125" t="str">
            <v>Y</v>
          </cell>
        </row>
        <row r="125">
          <cell r="AX125" t="str">
            <v>Y</v>
          </cell>
          <cell r="AY125">
            <v>46.11362</v>
          </cell>
          <cell r="AZ125">
            <v>133.93221</v>
          </cell>
          <cell r="BA125">
            <v>77</v>
          </cell>
          <cell r="BB125">
            <v>1.94</v>
          </cell>
          <cell r="BC125">
            <v>5</v>
          </cell>
          <cell r="BD125" t="str">
            <v>2x</v>
          </cell>
          <cell r="BE125">
            <v>4.53508771929825</v>
          </cell>
          <cell r="BF125" t="str">
            <v>Y</v>
          </cell>
          <cell r="BG125">
            <v>41609</v>
          </cell>
          <cell r="BH125" t="str">
            <v>AU</v>
          </cell>
        </row>
        <row r="125">
          <cell r="BL125" t="str">
            <v>N</v>
          </cell>
          <cell r="BM125">
            <v>7</v>
          </cell>
          <cell r="BN125">
            <v>4</v>
          </cell>
          <cell r="BO125" t="str">
            <v>Korea/NE China/Russia diploids</v>
          </cell>
          <cell r="BP125">
            <v>2</v>
          </cell>
          <cell r="BQ125" t="str">
            <v>Korea/NE China/Russia diploids</v>
          </cell>
          <cell r="BR125">
            <v>0.003</v>
          </cell>
          <cell r="BS125">
            <v>0.084</v>
          </cell>
          <cell r="BT125">
            <v>0.001</v>
          </cell>
          <cell r="BU125">
            <v>0.878</v>
          </cell>
          <cell r="BV125">
            <v>0.022</v>
          </cell>
          <cell r="BW125">
            <v>0.011</v>
          </cell>
          <cell r="BX125">
            <v>0.001</v>
          </cell>
          <cell r="BY125">
            <v>296</v>
          </cell>
          <cell r="BZ125">
            <v>307</v>
          </cell>
          <cell r="CA125">
            <v>267</v>
          </cell>
          <cell r="CB125">
            <v>284</v>
          </cell>
          <cell r="CC125">
            <v>248</v>
          </cell>
          <cell r="CD125">
            <v>193</v>
          </cell>
          <cell r="CE125">
            <v>214</v>
          </cell>
          <cell r="CF125">
            <v>223</v>
          </cell>
          <cell r="CG125">
            <v>226</v>
          </cell>
          <cell r="CH125">
            <v>259</v>
          </cell>
          <cell r="CI125">
            <v>0.11931801762751</v>
          </cell>
          <cell r="CJ125">
            <v>0.135975849849062</v>
          </cell>
          <cell r="CK125" t="str">
            <v>2x</v>
          </cell>
        </row>
        <row r="125">
          <cell r="CM125" t="str">
            <v>Q47756</v>
          </cell>
          <cell r="CN125" t="str">
            <v>Q47756</v>
          </cell>
          <cell r="CO125">
            <v>42073</v>
          </cell>
          <cell r="CP125" t="str">
            <v>Y</v>
          </cell>
          <cell r="CQ125">
            <v>4</v>
          </cell>
          <cell r="CR125">
            <v>3</v>
          </cell>
          <cell r="CS125" t="str">
            <v>SAMN04033313</v>
          </cell>
          <cell r="CT125">
            <v>42073</v>
          </cell>
          <cell r="CU125" t="str">
            <v>Y</v>
          </cell>
        </row>
        <row r="125">
          <cell r="CX125" t="str">
            <v>X</v>
          </cell>
          <cell r="CY125">
            <v>110.9781022</v>
          </cell>
          <cell r="CZ125">
            <v>60.8300000000003</v>
          </cell>
          <cell r="DA125">
            <v>130.483109299998</v>
          </cell>
          <cell r="DB125">
            <v>362.994101345476</v>
          </cell>
          <cell r="DC125">
            <v>714.855757962755</v>
          </cell>
          <cell r="DD125">
            <v>711.19055485796</v>
          </cell>
          <cell r="DE125">
            <v>316.228509388089</v>
          </cell>
          <cell r="DF125">
            <v>557.34669015993</v>
          </cell>
          <cell r="DG125">
            <v>587.998990590673</v>
          </cell>
          <cell r="DH125">
            <v>0.493236009777776</v>
          </cell>
          <cell r="DI125">
            <v>0.270355555555557</v>
          </cell>
          <cell r="DJ125">
            <v>0.579924930222221</v>
          </cell>
          <cell r="DK125">
            <v>1.61330711709101</v>
          </cell>
          <cell r="DL125">
            <v>3.17801292750666</v>
          </cell>
          <cell r="DM125">
            <v>3.16150796994635</v>
          </cell>
          <cell r="DN125">
            <v>1.40682962076086</v>
          </cell>
          <cell r="DO125">
            <v>2.47765401243287</v>
          </cell>
          <cell r="DP125">
            <v>2.61387971247659</v>
          </cell>
          <cell r="DQ125">
            <v>114.8</v>
          </cell>
          <cell r="DR125">
            <v>126.5</v>
          </cell>
          <cell r="DS125">
            <v>135.199999996723</v>
          </cell>
          <cell r="DT125">
            <v>161.477761387671</v>
          </cell>
          <cell r="DU125">
            <v>177.322741854363</v>
          </cell>
          <cell r="DV125">
            <v>156.255485352549</v>
          </cell>
          <cell r="DW125">
            <v>171.412540171252</v>
          </cell>
          <cell r="DX125">
            <v>2.30000000000001</v>
          </cell>
          <cell r="DY125">
            <v>2.70000000000003</v>
          </cell>
          <cell r="DZ125">
            <v>4.13880664368048</v>
          </cell>
          <cell r="EA125">
            <v>3.23468716641141</v>
          </cell>
          <cell r="EB125">
            <v>3.83813378198335</v>
          </cell>
          <cell r="EC125">
            <v>3.1852844740269</v>
          </cell>
        </row>
        <row r="126">
          <cell r="C126" t="str">
            <v>RU2012-164</v>
          </cell>
          <cell r="D126" t="str">
            <v>M. sacchariflorus</v>
          </cell>
        </row>
        <row r="126">
          <cell r="F126">
            <v>52</v>
          </cell>
        </row>
        <row r="126">
          <cell r="J126" t="str">
            <v>Q47757</v>
          </cell>
          <cell r="K126" t="str">
            <v>wild</v>
          </cell>
        </row>
        <row r="126">
          <cell r="M126" t="str">
            <v>Russia</v>
          </cell>
          <cell r="N126" t="str">
            <v>Primorsky Krai</v>
          </cell>
        </row>
        <row r="126">
          <cell r="Q126" t="str">
            <v>E. Sacks, E. Dzyubenko, L. Bagmet, A. Sabitov</v>
          </cell>
          <cell r="R126">
            <v>41169</v>
          </cell>
        </row>
        <row r="126">
          <cell r="V126">
            <v>112</v>
          </cell>
        </row>
        <row r="126">
          <cell r="X126" t="str">
            <v>UI</v>
          </cell>
          <cell r="Y126">
            <v>0</v>
          </cell>
          <cell r="Z126">
            <v>0</v>
          </cell>
          <cell r="AA126">
            <v>41184</v>
          </cell>
          <cell r="AB126">
            <v>42073</v>
          </cell>
          <cell r="AC126">
            <v>5</v>
          </cell>
          <cell r="AD126">
            <v>42138</v>
          </cell>
          <cell r="AE126">
            <v>3</v>
          </cell>
        </row>
        <row r="126">
          <cell r="AK126">
            <v>42005</v>
          </cell>
        </row>
        <row r="126">
          <cell r="AN126">
            <v>4</v>
          </cell>
        </row>
        <row r="126">
          <cell r="AY126">
            <v>46.11409</v>
          </cell>
          <cell r="AZ126">
            <v>133.93184</v>
          </cell>
          <cell r="BA126">
            <v>78</v>
          </cell>
          <cell r="BB126">
            <v>1.95</v>
          </cell>
          <cell r="BC126">
            <v>4</v>
          </cell>
          <cell r="BD126" t="str">
            <v>2x</v>
          </cell>
          <cell r="BE126">
            <v>4.38135593220339</v>
          </cell>
          <cell r="BF126" t="str">
            <v>Y</v>
          </cell>
          <cell r="BG126">
            <v>41609</v>
          </cell>
          <cell r="BH126" t="str">
            <v>AU</v>
          </cell>
        </row>
        <row r="126">
          <cell r="BL126" t="str">
            <v>N</v>
          </cell>
          <cell r="BM126">
            <v>7</v>
          </cell>
          <cell r="BN126">
            <v>4</v>
          </cell>
          <cell r="BO126" t="str">
            <v>Korea/NE China/Russia diploids</v>
          </cell>
          <cell r="BP126">
            <v>2</v>
          </cell>
          <cell r="BQ126" t="str">
            <v>Korea/NE China/Russia diploids</v>
          </cell>
          <cell r="BR126">
            <v>0.001</v>
          </cell>
          <cell r="BS126">
            <v>0.083</v>
          </cell>
          <cell r="BT126">
            <v>0.001</v>
          </cell>
          <cell r="BU126">
            <v>0.914</v>
          </cell>
          <cell r="BV126">
            <v>0</v>
          </cell>
          <cell r="BW126">
            <v>0</v>
          </cell>
          <cell r="BX126">
            <v>0</v>
          </cell>
          <cell r="BY126">
            <v>296</v>
          </cell>
          <cell r="BZ126">
            <v>307</v>
          </cell>
          <cell r="CA126">
            <v>267</v>
          </cell>
          <cell r="CB126">
            <v>284</v>
          </cell>
          <cell r="CC126">
            <v>248</v>
          </cell>
          <cell r="CD126">
            <v>193</v>
          </cell>
          <cell r="CE126">
            <v>214</v>
          </cell>
          <cell r="CF126">
            <v>223</v>
          </cell>
          <cell r="CG126">
            <v>226</v>
          </cell>
          <cell r="CH126">
            <v>259</v>
          </cell>
          <cell r="CI126">
            <v>0.236959976881953</v>
          </cell>
          <cell r="CJ126">
            <v>0.111834879757622</v>
          </cell>
          <cell r="CK126" t="str">
            <v>2x</v>
          </cell>
        </row>
        <row r="126">
          <cell r="CM126" t="str">
            <v>Q47757</v>
          </cell>
          <cell r="CN126" t="str">
            <v>Q47757</v>
          </cell>
          <cell r="CO126">
            <v>42073</v>
          </cell>
          <cell r="CP126" t="str">
            <v>Y</v>
          </cell>
          <cell r="CQ126">
            <v>4</v>
          </cell>
          <cell r="CR126">
            <v>3</v>
          </cell>
          <cell r="CS126" t="str">
            <v>SAMN04033314</v>
          </cell>
          <cell r="CT126">
            <v>42073</v>
          </cell>
          <cell r="CU126" t="str">
            <v>Y</v>
          </cell>
        </row>
        <row r="126">
          <cell r="CY126" t="str">
            <v>NA</v>
          </cell>
          <cell r="CZ126" t="str">
            <v>NA</v>
          </cell>
          <cell r="DA126" t="str">
            <v>NA</v>
          </cell>
          <cell r="DB126">
            <v>217.273054311532</v>
          </cell>
          <cell r="DC126">
            <v>589.048139685689</v>
          </cell>
          <cell r="DD126">
            <v>841.291466330976</v>
          </cell>
          <cell r="DE126">
            <v>206.326371146741</v>
          </cell>
          <cell r="DF126">
            <v>541.494404393511</v>
          </cell>
          <cell r="DG126">
            <v>797.22729250701</v>
          </cell>
          <cell r="DH126" t="str">
            <v>NA</v>
          </cell>
          <cell r="DI126" t="str">
            <v>NA</v>
          </cell>
          <cell r="DJ126" t="str">
            <v>NA</v>
          </cell>
          <cell r="DK126">
            <v>0.965658019162369</v>
          </cell>
          <cell r="DL126">
            <v>2.61557848769764</v>
          </cell>
          <cell r="DM126">
            <v>3.72831160470148</v>
          </cell>
          <cell r="DN126">
            <v>0.915926594760216</v>
          </cell>
          <cell r="DO126">
            <v>2.40463404064532</v>
          </cell>
          <cell r="DP126">
            <v>3.53433906741567</v>
          </cell>
          <cell r="DQ126" t="str">
            <v>NA</v>
          </cell>
          <cell r="DR126" t="str">
            <v>NA</v>
          </cell>
          <cell r="DS126" t="str">
            <v>NA</v>
          </cell>
          <cell r="DT126">
            <v>146.951354685027</v>
          </cell>
          <cell r="DU126">
            <v>186.363138132755</v>
          </cell>
          <cell r="DV126">
            <v>143.902910658699</v>
          </cell>
          <cell r="DW126">
            <v>181.777185978465</v>
          </cell>
          <cell r="DX126" t="str">
            <v>NA</v>
          </cell>
          <cell r="DY126" t="str">
            <v>NA</v>
          </cell>
          <cell r="DZ126">
            <v>3.64269655803521</v>
          </cell>
          <cell r="EA126">
            <v>3.65659640578423</v>
          </cell>
          <cell r="EB126">
            <v>3.47617082214841</v>
          </cell>
          <cell r="EC126">
            <v>3.54123679302232</v>
          </cell>
        </row>
        <row r="127">
          <cell r="C127" t="str">
            <v>RU2012-165</v>
          </cell>
          <cell r="D127" t="str">
            <v>M. sacchariflorus</v>
          </cell>
        </row>
        <row r="127">
          <cell r="F127">
            <v>52</v>
          </cell>
        </row>
        <row r="127">
          <cell r="J127" t="str">
            <v>Q47758</v>
          </cell>
          <cell r="K127" t="str">
            <v>wild</v>
          </cell>
        </row>
        <row r="127">
          <cell r="M127" t="str">
            <v>Russia</v>
          </cell>
          <cell r="N127" t="str">
            <v>Primorsky Krai</v>
          </cell>
        </row>
        <row r="127">
          <cell r="Q127" t="str">
            <v>E. Sacks, E. Dzyubenko, L. Bagmet, A. Sabitov</v>
          </cell>
          <cell r="R127">
            <v>41169</v>
          </cell>
        </row>
        <row r="127">
          <cell r="V127">
            <v>108</v>
          </cell>
        </row>
        <row r="127">
          <cell r="X127" t="str">
            <v>UI</v>
          </cell>
          <cell r="Y127">
            <v>0</v>
          </cell>
          <cell r="Z127">
            <v>0</v>
          </cell>
          <cell r="AA127">
            <v>41184</v>
          </cell>
          <cell r="AB127">
            <v>42073</v>
          </cell>
          <cell r="AC127">
            <v>6</v>
          </cell>
        </row>
        <row r="127">
          <cell r="AK127">
            <v>42005</v>
          </cell>
        </row>
        <row r="127">
          <cell r="AY127">
            <v>46.11444</v>
          </cell>
          <cell r="AZ127">
            <v>133.93196</v>
          </cell>
          <cell r="BA127">
            <v>79</v>
          </cell>
          <cell r="BB127">
            <v>2.17</v>
          </cell>
          <cell r="BC127">
            <v>4</v>
          </cell>
          <cell r="BD127" t="str">
            <v>2x</v>
          </cell>
          <cell r="BE127">
            <v>4.49911660777385</v>
          </cell>
          <cell r="BF127" t="str">
            <v>Y</v>
          </cell>
          <cell r="BG127">
            <v>41609</v>
          </cell>
          <cell r="BH127" t="str">
            <v>AU</v>
          </cell>
        </row>
        <row r="127">
          <cell r="BL127" t="str">
            <v>N</v>
          </cell>
          <cell r="BM127">
            <v>7</v>
          </cell>
          <cell r="BN127">
            <v>4</v>
          </cell>
          <cell r="BO127" t="str">
            <v>Korea/NE China/Russia diploids</v>
          </cell>
          <cell r="BP127">
            <v>2</v>
          </cell>
          <cell r="BQ127" t="str">
            <v>Korea/NE China/Russia diploids</v>
          </cell>
          <cell r="BR127">
            <v>0.002</v>
          </cell>
          <cell r="BS127">
            <v>0.071</v>
          </cell>
          <cell r="BT127">
            <v>0.001</v>
          </cell>
          <cell r="BU127">
            <v>0.894</v>
          </cell>
          <cell r="BV127">
            <v>0.013</v>
          </cell>
          <cell r="BW127">
            <v>0.017</v>
          </cell>
          <cell r="BX127">
            <v>0.001</v>
          </cell>
          <cell r="BY127">
            <v>296</v>
          </cell>
          <cell r="BZ127">
            <v>307</v>
          </cell>
          <cell r="CA127">
            <v>267</v>
          </cell>
          <cell r="CB127">
            <v>284</v>
          </cell>
          <cell r="CC127">
            <v>248</v>
          </cell>
          <cell r="CD127">
            <v>193</v>
          </cell>
          <cell r="CE127">
            <v>214</v>
          </cell>
          <cell r="CF127">
            <v>223</v>
          </cell>
          <cell r="CG127">
            <v>226</v>
          </cell>
          <cell r="CH127">
            <v>259</v>
          </cell>
          <cell r="CI127">
            <v>0.375090304869239</v>
          </cell>
          <cell r="CJ127">
            <v>0.105526011560694</v>
          </cell>
          <cell r="CK127" t="str">
            <v>unknown</v>
          </cell>
        </row>
        <row r="127">
          <cell r="CM127" t="str">
            <v>Q47758</v>
          </cell>
          <cell r="CN127" t="str">
            <v>Q47758</v>
          </cell>
          <cell r="CO127">
            <v>42073</v>
          </cell>
          <cell r="CP127" t="str">
            <v>Y</v>
          </cell>
          <cell r="CQ127">
            <v>4</v>
          </cell>
          <cell r="CR127">
            <v>3</v>
          </cell>
          <cell r="CS127" t="str">
            <v>SAMN04033315</v>
          </cell>
          <cell r="CT127">
            <v>42073</v>
          </cell>
          <cell r="CU127" t="str">
            <v>Y</v>
          </cell>
        </row>
        <row r="127">
          <cell r="CY127" t="str">
            <v>NA</v>
          </cell>
          <cell r="CZ127" t="str">
            <v>NA</v>
          </cell>
          <cell r="DA127" t="str">
            <v>NA</v>
          </cell>
          <cell r="DB127">
            <v>313.27216607126</v>
          </cell>
          <cell r="DC127">
            <v>1004.29971248219</v>
          </cell>
          <cell r="DD127">
            <v>1040.53284852533</v>
          </cell>
          <cell r="DE127">
            <v>298.581355714702</v>
          </cell>
          <cell r="DF127">
            <v>927.285451834495</v>
          </cell>
          <cell r="DG127">
            <v>986.070422608846</v>
          </cell>
          <cell r="DH127" t="str">
            <v>NA</v>
          </cell>
          <cell r="DI127" t="str">
            <v>NA</v>
          </cell>
          <cell r="DJ127" t="str">
            <v>NA</v>
          </cell>
          <cell r="DK127">
            <v>1.3923207380945</v>
          </cell>
          <cell r="DL127">
            <v>4.45965349340237</v>
          </cell>
          <cell r="DM127">
            <v>4.61151872417301</v>
          </cell>
          <cell r="DN127">
            <v>1.32557732828215</v>
          </cell>
          <cell r="DO127">
            <v>4.1180104793006</v>
          </cell>
          <cell r="DP127">
            <v>4.37172944807503</v>
          </cell>
          <cell r="DQ127" t="str">
            <v>NA</v>
          </cell>
          <cell r="DR127" t="str">
            <v>NA</v>
          </cell>
          <cell r="DS127" t="str">
            <v>NA</v>
          </cell>
          <cell r="DT127">
            <v>160.194962291867</v>
          </cell>
          <cell r="DU127">
            <v>198.349707982314</v>
          </cell>
          <cell r="DV127">
            <v>157.093017174821</v>
          </cell>
          <cell r="DW127">
            <v>193.73476566266</v>
          </cell>
          <cell r="DX127" t="str">
            <v>NA</v>
          </cell>
          <cell r="DY127" t="str">
            <v>NA</v>
          </cell>
          <cell r="DZ127">
            <v>4.60481640125109</v>
          </cell>
          <cell r="EA127">
            <v>3.67179036690846</v>
          </cell>
          <cell r="EB127">
            <v>4.37946624101715</v>
          </cell>
          <cell r="EC127">
            <v>3.55585713821457</v>
          </cell>
        </row>
        <row r="128">
          <cell r="C128" t="str">
            <v>RU2012-167</v>
          </cell>
          <cell r="D128" t="str">
            <v>M. sacchariflorus</v>
          </cell>
        </row>
        <row r="128">
          <cell r="F128">
            <v>53</v>
          </cell>
        </row>
        <row r="128">
          <cell r="J128" t="str">
            <v>Q47759</v>
          </cell>
          <cell r="K128" t="str">
            <v>wild</v>
          </cell>
        </row>
        <row r="128">
          <cell r="M128" t="str">
            <v>Russia</v>
          </cell>
          <cell r="N128" t="str">
            <v>Primorsky Krai</v>
          </cell>
        </row>
        <row r="128">
          <cell r="Q128" t="str">
            <v>E. Sacks, E. Dzyubenko, L. Bagmet, A. Sabitov</v>
          </cell>
          <cell r="R128">
            <v>41170</v>
          </cell>
          <cell r="S128" t="str">
            <v>On edge of soybean field, brown clay</v>
          </cell>
          <cell r="T128" t="str">
            <v>300X100</v>
          </cell>
          <cell r="U128" t="str">
            <v>frequent</v>
          </cell>
          <cell r="V128">
            <v>220</v>
          </cell>
        </row>
        <row r="128">
          <cell r="X128" t="str">
            <v>UI</v>
          </cell>
          <cell r="Y128">
            <v>0</v>
          </cell>
          <cell r="Z128">
            <v>0</v>
          </cell>
          <cell r="AA128">
            <v>41184</v>
          </cell>
          <cell r="AB128">
            <v>42073</v>
          </cell>
          <cell r="AC128">
            <v>4</v>
          </cell>
        </row>
        <row r="128">
          <cell r="AK128">
            <v>42005</v>
          </cell>
        </row>
        <row r="128">
          <cell r="AN128">
            <v>4</v>
          </cell>
        </row>
        <row r="128">
          <cell r="AT128" t="str">
            <v>Y</v>
          </cell>
        </row>
        <row r="128">
          <cell r="AX128" t="str">
            <v>Y</v>
          </cell>
          <cell r="AY128">
            <v>45.34602</v>
          </cell>
          <cell r="AZ128">
            <v>133.55511</v>
          </cell>
          <cell r="BA128">
            <v>89</v>
          </cell>
          <cell r="BB128">
            <v>2.23</v>
          </cell>
          <cell r="BC128">
            <v>5</v>
          </cell>
          <cell r="BD128" t="str">
            <v>2x</v>
          </cell>
          <cell r="BE128">
            <v>4.39591078066915</v>
          </cell>
          <cell r="BF128" t="str">
            <v>Y</v>
          </cell>
          <cell r="BG128">
            <v>41609</v>
          </cell>
          <cell r="BH128" t="str">
            <v>AU</v>
          </cell>
        </row>
        <row r="128">
          <cell r="BL128" t="str">
            <v>N</v>
          </cell>
          <cell r="BM128">
            <v>7</v>
          </cell>
          <cell r="BN128">
            <v>4</v>
          </cell>
          <cell r="BO128" t="str">
            <v>Korea/NE China/Russia diploids</v>
          </cell>
          <cell r="BP128">
            <v>2</v>
          </cell>
          <cell r="BQ128" t="str">
            <v>Korea/NE China/Russia diploids</v>
          </cell>
          <cell r="BR128">
            <v>0.003</v>
          </cell>
          <cell r="BS128">
            <v>0.051</v>
          </cell>
          <cell r="BT128">
            <v>0</v>
          </cell>
          <cell r="BU128">
            <v>0.911</v>
          </cell>
          <cell r="BV128">
            <v>0.025</v>
          </cell>
          <cell r="BW128">
            <v>0.005</v>
          </cell>
          <cell r="BX128">
            <v>0.005</v>
          </cell>
          <cell r="BY128">
            <v>296</v>
          </cell>
          <cell r="BZ128">
            <v>307</v>
          </cell>
          <cell r="CA128">
            <v>267</v>
          </cell>
          <cell r="CB128">
            <v>285</v>
          </cell>
          <cell r="CC128">
            <v>248</v>
          </cell>
          <cell r="CD128">
            <v>193</v>
          </cell>
          <cell r="CE128">
            <v>214</v>
          </cell>
          <cell r="CF128">
            <v>223</v>
          </cell>
          <cell r="CG128">
            <v>226</v>
          </cell>
          <cell r="CH128">
            <v>259</v>
          </cell>
          <cell r="CI128">
            <v>0.155382170206618</v>
          </cell>
          <cell r="CJ128">
            <v>0.130662378541125</v>
          </cell>
          <cell r="CK128" t="str">
            <v>2x</v>
          </cell>
        </row>
        <row r="128">
          <cell r="CM128" t="str">
            <v>Q47759</v>
          </cell>
          <cell r="CN128" t="str">
            <v>Q47759</v>
          </cell>
          <cell r="CO128">
            <v>42073</v>
          </cell>
          <cell r="CP128" t="str">
            <v>Y</v>
          </cell>
          <cell r="CQ128">
            <v>4</v>
          </cell>
          <cell r="CR128">
            <v>4</v>
          </cell>
          <cell r="CS128" t="str">
            <v>SAMN04033316</v>
          </cell>
          <cell r="CT128">
            <v>42073</v>
          </cell>
          <cell r="CU128" t="str">
            <v>Y</v>
          </cell>
        </row>
        <row r="128">
          <cell r="CY128">
            <v>10.8000000000004</v>
          </cell>
          <cell r="CZ128">
            <v>50.1100000000003</v>
          </cell>
          <cell r="DA128">
            <v>198.326322799996</v>
          </cell>
          <cell r="DB128">
            <v>115.476655485904</v>
          </cell>
          <cell r="DC128">
            <v>616.53879331877</v>
          </cell>
          <cell r="DD128">
            <v>403.092637625186</v>
          </cell>
          <cell r="DE128">
            <v>94.4342479821174</v>
          </cell>
          <cell r="DF128">
            <v>492.673848138447</v>
          </cell>
          <cell r="DG128">
            <v>374.800179491115</v>
          </cell>
          <cell r="DH128">
            <v>0.0480000000000002</v>
          </cell>
          <cell r="DI128">
            <v>0.222711111111113</v>
          </cell>
          <cell r="DJ128">
            <v>0.881450323555547</v>
          </cell>
          <cell r="DK128">
            <v>0.513229579937354</v>
          </cell>
          <cell r="DL128">
            <v>2.74056979209007</v>
          </cell>
          <cell r="DM128">
            <v>1.79170706800624</v>
          </cell>
          <cell r="DN128">
            <v>0.419969466172718</v>
          </cell>
          <cell r="DO128">
            <v>2.1899247453262</v>
          </cell>
          <cell r="DP128">
            <v>1.66595076779614</v>
          </cell>
          <cell r="DQ128">
            <v>73.7000000000001</v>
          </cell>
          <cell r="DR128">
            <v>97.5999999999994</v>
          </cell>
          <cell r="DS128">
            <v>103.999999998499</v>
          </cell>
          <cell r="DT128">
            <v>143.341813017016</v>
          </cell>
          <cell r="DU128">
            <v>164.225732064283</v>
          </cell>
          <cell r="DV128">
            <v>136.116184441167</v>
          </cell>
          <cell r="DW128">
            <v>157.107045183919</v>
          </cell>
          <cell r="DX128">
            <v>2.5</v>
          </cell>
          <cell r="DY128">
            <v>2.20000000000002</v>
          </cell>
          <cell r="DZ128">
            <v>4.98169437250875</v>
          </cell>
          <cell r="EA128">
            <v>4.13941918263505</v>
          </cell>
          <cell r="EB128">
            <v>4.590893288858</v>
          </cell>
          <cell r="EC128">
            <v>3.85838684736231</v>
          </cell>
        </row>
        <row r="129">
          <cell r="C129" t="str">
            <v>RU2012-168</v>
          </cell>
          <cell r="D129" t="str">
            <v>M. sacchariflorus</v>
          </cell>
        </row>
        <row r="129">
          <cell r="F129">
            <v>53</v>
          </cell>
        </row>
        <row r="129">
          <cell r="J129" t="str">
            <v>Q47760</v>
          </cell>
          <cell r="K129" t="str">
            <v>wild</v>
          </cell>
        </row>
        <row r="129">
          <cell r="M129" t="str">
            <v>Russia</v>
          </cell>
          <cell r="N129" t="str">
            <v>Primorsky Krai</v>
          </cell>
        </row>
        <row r="129">
          <cell r="Q129" t="str">
            <v>E. Sacks, E. Dzyubenko, L. Bagmet, A. Sabitov</v>
          </cell>
          <cell r="R129">
            <v>41170</v>
          </cell>
        </row>
        <row r="129">
          <cell r="V129">
            <v>80</v>
          </cell>
        </row>
        <row r="129">
          <cell r="X129" t="str">
            <v>UI</v>
          </cell>
          <cell r="Y129">
            <v>0</v>
          </cell>
          <cell r="Z129">
            <v>0</v>
          </cell>
          <cell r="AA129">
            <v>41184</v>
          </cell>
          <cell r="AB129">
            <v>42073</v>
          </cell>
          <cell r="AC129">
            <v>0</v>
          </cell>
          <cell r="AD129">
            <v>42138</v>
          </cell>
          <cell r="AE129">
            <v>3</v>
          </cell>
        </row>
        <row r="129">
          <cell r="AK129">
            <v>42005</v>
          </cell>
        </row>
        <row r="129">
          <cell r="AN129">
            <v>4</v>
          </cell>
        </row>
        <row r="129">
          <cell r="AT129" t="str">
            <v>Y</v>
          </cell>
        </row>
        <row r="129">
          <cell r="AX129" t="str">
            <v>Y</v>
          </cell>
          <cell r="AY129">
            <v>45.34602</v>
          </cell>
          <cell r="AZ129">
            <v>133.55545</v>
          </cell>
          <cell r="BA129">
            <v>88</v>
          </cell>
          <cell r="BB129">
            <v>2.07</v>
          </cell>
          <cell r="BC129">
            <v>5</v>
          </cell>
          <cell r="BD129" t="str">
            <v>2x</v>
          </cell>
          <cell r="BE129">
            <v>4.48148148148148</v>
          </cell>
          <cell r="BF129" t="str">
            <v>Y</v>
          </cell>
          <cell r="BG129">
            <v>41609</v>
          </cell>
          <cell r="BH129" t="str">
            <v>AU</v>
          </cell>
        </row>
        <row r="129">
          <cell r="BL129" t="str">
            <v>N</v>
          </cell>
          <cell r="BM129">
            <v>7</v>
          </cell>
          <cell r="BN129">
            <v>4</v>
          </cell>
          <cell r="BO129" t="str">
            <v>Korea/NE China/Russia diploids</v>
          </cell>
          <cell r="BP129">
            <v>2</v>
          </cell>
          <cell r="BQ129" t="str">
            <v>Korea/NE China/Russia diploids</v>
          </cell>
          <cell r="BR129">
            <v>0.007</v>
          </cell>
          <cell r="BS129">
            <v>0.054</v>
          </cell>
          <cell r="BT129">
            <v>0</v>
          </cell>
          <cell r="BU129">
            <v>0.893</v>
          </cell>
          <cell r="BV129">
            <v>0.006</v>
          </cell>
          <cell r="BW129">
            <v>0.032</v>
          </cell>
          <cell r="BX129">
            <v>0.009</v>
          </cell>
          <cell r="BY129">
            <v>296</v>
          </cell>
          <cell r="BZ129">
            <v>307</v>
          </cell>
          <cell r="CA129">
            <v>267</v>
          </cell>
          <cell r="CB129">
            <v>285</v>
          </cell>
          <cell r="CC129">
            <v>248</v>
          </cell>
          <cell r="CD129">
            <v>193</v>
          </cell>
          <cell r="CE129">
            <v>214</v>
          </cell>
          <cell r="CF129">
            <v>223</v>
          </cell>
          <cell r="CG129">
            <v>226</v>
          </cell>
          <cell r="CH129">
            <v>259</v>
          </cell>
          <cell r="CI129">
            <v>0.325010836584309</v>
          </cell>
          <cell r="CJ129">
            <v>0.117903930131004</v>
          </cell>
          <cell r="CK129" t="str">
            <v>unknown</v>
          </cell>
        </row>
        <row r="129">
          <cell r="CM129" t="str">
            <v>Q47760</v>
          </cell>
          <cell r="CN129" t="str">
            <v>Q47760</v>
          </cell>
          <cell r="CO129">
            <v>42073</v>
          </cell>
          <cell r="CP129" t="str">
            <v>Y</v>
          </cell>
          <cell r="CQ129">
            <v>4</v>
          </cell>
          <cell r="CR129">
            <v>4</v>
          </cell>
          <cell r="CS129" t="str">
            <v>SAMN04033317</v>
          </cell>
          <cell r="CT129">
            <v>42073</v>
          </cell>
          <cell r="CU129" t="str">
            <v>Y</v>
          </cell>
        </row>
        <row r="129">
          <cell r="CY129">
            <v>5.85000000000015</v>
          </cell>
          <cell r="CZ129" t="str">
            <v>NA</v>
          </cell>
          <cell r="DA129" t="str">
            <v>NA</v>
          </cell>
          <cell r="DB129">
            <v>147.100443548311</v>
          </cell>
          <cell r="DC129">
            <v>395.542992621562</v>
          </cell>
          <cell r="DD129">
            <v>291.562078506203</v>
          </cell>
          <cell r="DE129">
            <v>114.338807605163</v>
          </cell>
          <cell r="DF129">
            <v>385.21226964542</v>
          </cell>
          <cell r="DG129">
            <v>293.150587733298</v>
          </cell>
          <cell r="DH129">
            <v>0.0259999999999999</v>
          </cell>
          <cell r="DI129" t="str">
            <v>NA</v>
          </cell>
          <cell r="DJ129" t="str">
            <v>NA</v>
          </cell>
          <cell r="DK129">
            <v>0.653779749103609</v>
          </cell>
          <cell r="DL129">
            <v>1.75823536660732</v>
          </cell>
          <cell r="DM129">
            <v>1.29615762069004</v>
          </cell>
          <cell r="DN129">
            <v>0.508477440850325</v>
          </cell>
          <cell r="DO129">
            <v>1.71238054573643</v>
          </cell>
          <cell r="DP129">
            <v>1.30329669308578</v>
          </cell>
          <cell r="DQ129">
            <v>74.6</v>
          </cell>
          <cell r="DR129" t="str">
            <v>NA</v>
          </cell>
          <cell r="DS129" t="str">
            <v>NA</v>
          </cell>
          <cell r="DT129">
            <v>140.438240075899</v>
          </cell>
          <cell r="DU129">
            <v>161.593335265282</v>
          </cell>
          <cell r="DV129">
            <v>132.848564577758</v>
          </cell>
          <cell r="DW129">
            <v>158.326580639669</v>
          </cell>
          <cell r="DX129">
            <v>1.90000000000001</v>
          </cell>
          <cell r="DY129" t="str">
            <v>NA</v>
          </cell>
          <cell r="DZ129">
            <v>4.94991417935383</v>
          </cell>
          <cell r="EA129">
            <v>4.30235997281109</v>
          </cell>
          <cell r="EB129">
            <v>4.39585302030512</v>
          </cell>
          <cell r="EC129">
            <v>4.16801154973359</v>
          </cell>
        </row>
        <row r="130">
          <cell r="C130" t="str">
            <v>RU2012-169</v>
          </cell>
          <cell r="D130" t="str">
            <v>M. sacchariflorus</v>
          </cell>
        </row>
        <row r="130">
          <cell r="F130">
            <v>53</v>
          </cell>
        </row>
        <row r="130">
          <cell r="J130" t="str">
            <v>Q47761</v>
          </cell>
          <cell r="K130" t="str">
            <v>wild</v>
          </cell>
        </row>
        <row r="130">
          <cell r="M130" t="str">
            <v>Russia</v>
          </cell>
          <cell r="N130" t="str">
            <v>Primorsky Krai</v>
          </cell>
        </row>
        <row r="130">
          <cell r="Q130" t="str">
            <v>E. Sacks, E. Dzyubenko, L. Bagmet, A. Sabitov</v>
          </cell>
          <cell r="R130">
            <v>41170</v>
          </cell>
        </row>
        <row r="130">
          <cell r="V130">
            <v>204</v>
          </cell>
        </row>
        <row r="130">
          <cell r="X130" t="str">
            <v>UI</v>
          </cell>
          <cell r="Y130">
            <v>0</v>
          </cell>
          <cell r="Z130">
            <v>0</v>
          </cell>
          <cell r="AA130">
            <v>41184</v>
          </cell>
          <cell r="AB130">
            <v>42073</v>
          </cell>
          <cell r="AC130">
            <v>5</v>
          </cell>
          <cell r="AD130">
            <v>42138</v>
          </cell>
          <cell r="AE130">
            <v>5</v>
          </cell>
        </row>
        <row r="130">
          <cell r="AK130">
            <v>42005</v>
          </cell>
        </row>
        <row r="130">
          <cell r="AN130">
            <v>4</v>
          </cell>
        </row>
        <row r="130">
          <cell r="AT130" t="str">
            <v>Y</v>
          </cell>
        </row>
        <row r="130">
          <cell r="AX130" t="str">
            <v>Y</v>
          </cell>
          <cell r="AY130">
            <v>45.34596</v>
          </cell>
          <cell r="AZ130">
            <v>133.55589</v>
          </cell>
          <cell r="BA130">
            <v>89</v>
          </cell>
          <cell r="BB130">
            <v>2.42</v>
          </cell>
          <cell r="BC130">
            <v>6</v>
          </cell>
          <cell r="BD130" t="str">
            <v>2x</v>
          </cell>
          <cell r="BE130">
            <v>4.26724137931035</v>
          </cell>
          <cell r="BF130" t="str">
            <v>Y</v>
          </cell>
          <cell r="BG130">
            <v>41609</v>
          </cell>
          <cell r="BH130" t="str">
            <v>AU</v>
          </cell>
        </row>
        <row r="130">
          <cell r="BL130" t="str">
            <v>N</v>
          </cell>
          <cell r="BM130">
            <v>7</v>
          </cell>
          <cell r="BN130">
            <v>4</v>
          </cell>
          <cell r="BO130" t="str">
            <v>Korea/NE China/Russia diploids</v>
          </cell>
          <cell r="BP130">
            <v>2</v>
          </cell>
          <cell r="BQ130" t="str">
            <v>Korea/NE China/Russia diploids</v>
          </cell>
          <cell r="BR130">
            <v>0.004</v>
          </cell>
          <cell r="BS130">
            <v>0.05</v>
          </cell>
          <cell r="BT130">
            <v>0.001</v>
          </cell>
          <cell r="BU130">
            <v>0.897</v>
          </cell>
          <cell r="BV130">
            <v>0.017</v>
          </cell>
          <cell r="BW130">
            <v>0.03</v>
          </cell>
          <cell r="BX130">
            <v>0.001</v>
          </cell>
          <cell r="BY130">
            <v>296</v>
          </cell>
          <cell r="BZ130">
            <v>307</v>
          </cell>
          <cell r="CA130">
            <v>267</v>
          </cell>
          <cell r="CB130">
            <v>285</v>
          </cell>
          <cell r="CC130">
            <v>248</v>
          </cell>
          <cell r="CD130">
            <v>193</v>
          </cell>
          <cell r="CE130">
            <v>214</v>
          </cell>
          <cell r="CF130">
            <v>223</v>
          </cell>
          <cell r="CG130">
            <v>226</v>
          </cell>
          <cell r="CH130">
            <v>259</v>
          </cell>
          <cell r="CI130">
            <v>0.256870394451669</v>
          </cell>
          <cell r="CJ130">
            <v>0.130230206875097</v>
          </cell>
          <cell r="CK130" t="str">
            <v>unknown</v>
          </cell>
        </row>
        <row r="130">
          <cell r="CM130" t="str">
            <v>Q47761</v>
          </cell>
          <cell r="CN130" t="str">
            <v>Q47761</v>
          </cell>
          <cell r="CO130">
            <v>42073</v>
          </cell>
          <cell r="CP130" t="str">
            <v>Y</v>
          </cell>
          <cell r="CQ130">
            <v>4</v>
          </cell>
          <cell r="CR130">
            <v>4</v>
          </cell>
          <cell r="CS130" t="str">
            <v>SAMN04033318</v>
          </cell>
          <cell r="CT130">
            <v>42073</v>
          </cell>
          <cell r="CU130" t="str">
            <v>Y</v>
          </cell>
        </row>
        <row r="130">
          <cell r="CY130">
            <v>139.051329800001</v>
          </cell>
          <cell r="CZ130">
            <v>382.583273199999</v>
          </cell>
          <cell r="DA130">
            <v>414.998039499994</v>
          </cell>
          <cell r="DB130">
            <v>148.873808698035</v>
          </cell>
          <cell r="DC130">
            <v>610.056304953427</v>
          </cell>
          <cell r="DD130">
            <v>530.505331424442</v>
          </cell>
          <cell r="DE130">
            <v>146.368485715328</v>
          </cell>
          <cell r="DF130">
            <v>582.059456062377</v>
          </cell>
          <cell r="DG130">
            <v>514.072269337352</v>
          </cell>
          <cell r="DH130">
            <v>0.618005910222223</v>
          </cell>
          <cell r="DI130">
            <v>1.70037010311111</v>
          </cell>
          <cell r="DJ130">
            <v>1.8444357311111</v>
          </cell>
          <cell r="DK130">
            <v>0.661661371991272</v>
          </cell>
          <cell r="DL130">
            <v>2.71174589925787</v>
          </cell>
          <cell r="DM130">
            <v>2.3580624104463</v>
          </cell>
          <cell r="DN130">
            <v>0.650827205469899</v>
          </cell>
          <cell r="DO130">
            <v>2.58721167512071</v>
          </cell>
          <cell r="DP130">
            <v>2.28501479023501</v>
          </cell>
          <cell r="DQ130">
            <v>155.1</v>
          </cell>
          <cell r="DR130">
            <v>176.199999999999</v>
          </cell>
          <cell r="DS130">
            <v>87.1999999991038</v>
          </cell>
          <cell r="DT130">
            <v>144.113614972811</v>
          </cell>
          <cell r="DU130">
            <v>176.915843174825</v>
          </cell>
          <cell r="DV130">
            <v>145.295094930075</v>
          </cell>
          <cell r="DW130">
            <v>177.024419301764</v>
          </cell>
          <cell r="DX130">
            <v>3.80000000000001</v>
          </cell>
          <cell r="DY130">
            <v>4.00000000000004</v>
          </cell>
          <cell r="DZ130">
            <v>5.04250470199036</v>
          </cell>
          <cell r="EA130">
            <v>4.51598000793618</v>
          </cell>
          <cell r="EB130">
            <v>4.89116857367403</v>
          </cell>
          <cell r="EC130">
            <v>4.47162405824257</v>
          </cell>
        </row>
        <row r="131">
          <cell r="C131" t="str">
            <v>RU2012-170</v>
          </cell>
          <cell r="D131" t="str">
            <v>M. sacchariflorus</v>
          </cell>
        </row>
        <row r="131">
          <cell r="F131">
            <v>53</v>
          </cell>
        </row>
        <row r="131">
          <cell r="J131" t="str">
            <v>Q47762</v>
          </cell>
          <cell r="K131" t="str">
            <v>wild</v>
          </cell>
        </row>
        <row r="131">
          <cell r="M131" t="str">
            <v>Russia</v>
          </cell>
          <cell r="N131" t="str">
            <v>Primorsky Krai</v>
          </cell>
        </row>
        <row r="131">
          <cell r="Q131" t="str">
            <v>E. Sacks, E. Dzyubenko, L. Bagmet, A. Sabitov</v>
          </cell>
          <cell r="R131">
            <v>41170</v>
          </cell>
        </row>
        <row r="131">
          <cell r="V131">
            <v>128</v>
          </cell>
        </row>
        <row r="131">
          <cell r="X131" t="str">
            <v>UI</v>
          </cell>
          <cell r="Y131">
            <v>0</v>
          </cell>
          <cell r="Z131">
            <v>0</v>
          </cell>
          <cell r="AA131">
            <v>41184</v>
          </cell>
          <cell r="AB131">
            <v>42073</v>
          </cell>
          <cell r="AC131">
            <v>5</v>
          </cell>
          <cell r="AD131">
            <v>42138</v>
          </cell>
          <cell r="AE131">
            <v>6</v>
          </cell>
        </row>
        <row r="131">
          <cell r="AK131">
            <v>42005</v>
          </cell>
        </row>
        <row r="131">
          <cell r="AN131">
            <v>4</v>
          </cell>
        </row>
        <row r="131">
          <cell r="AT131" t="str">
            <v>Y</v>
          </cell>
        </row>
        <row r="131">
          <cell r="AX131" t="str">
            <v>Y</v>
          </cell>
          <cell r="AY131">
            <v>45.34675</v>
          </cell>
          <cell r="AZ131">
            <v>133.65441</v>
          </cell>
          <cell r="BA131">
            <v>86</v>
          </cell>
          <cell r="BB131">
            <v>2.12</v>
          </cell>
          <cell r="BC131">
            <v>3</v>
          </cell>
          <cell r="BD131" t="str">
            <v>2x</v>
          </cell>
          <cell r="BE131">
            <v>4.51785714285714</v>
          </cell>
          <cell r="BF131" t="str">
            <v>Y</v>
          </cell>
          <cell r="BG131">
            <v>41609</v>
          </cell>
          <cell r="BH131" t="str">
            <v>AU</v>
          </cell>
        </row>
        <row r="131">
          <cell r="BL131" t="str">
            <v>N</v>
          </cell>
          <cell r="BM131">
            <v>7</v>
          </cell>
          <cell r="BN131">
            <v>4</v>
          </cell>
          <cell r="BO131" t="str">
            <v>Korea/NE China/Russia diploids</v>
          </cell>
          <cell r="BP131">
            <v>2</v>
          </cell>
          <cell r="BQ131" t="str">
            <v>Korea/NE China/Russia diploids</v>
          </cell>
          <cell r="BR131">
            <v>0.008</v>
          </cell>
          <cell r="BS131">
            <v>0.082</v>
          </cell>
          <cell r="BT131">
            <v>0.01</v>
          </cell>
          <cell r="BU131">
            <v>0.881</v>
          </cell>
          <cell r="BV131">
            <v>0.005</v>
          </cell>
          <cell r="BW131">
            <v>0.01</v>
          </cell>
          <cell r="BX131">
            <v>0.003</v>
          </cell>
          <cell r="BY131">
            <v>296</v>
          </cell>
          <cell r="BZ131">
            <v>307</v>
          </cell>
          <cell r="CA131">
            <v>267</v>
          </cell>
          <cell r="CB131">
            <v>283</v>
          </cell>
          <cell r="CC131">
            <v>248</v>
          </cell>
          <cell r="CD131">
            <v>193</v>
          </cell>
          <cell r="CE131">
            <v>213</v>
          </cell>
          <cell r="CF131">
            <v>224</v>
          </cell>
          <cell r="CG131">
            <v>226</v>
          </cell>
          <cell r="CH131">
            <v>259</v>
          </cell>
          <cell r="CI131">
            <v>0.341684727640514</v>
          </cell>
          <cell r="CJ131">
            <v>0.112067073438392</v>
          </cell>
          <cell r="CK131" t="str">
            <v>unknown</v>
          </cell>
        </row>
        <row r="131">
          <cell r="CM131" t="str">
            <v>Q47762</v>
          </cell>
          <cell r="CN131" t="str">
            <v>Q47762</v>
          </cell>
          <cell r="CO131">
            <v>42073</v>
          </cell>
          <cell r="CP131" t="str">
            <v>Y</v>
          </cell>
          <cell r="CQ131">
            <v>4</v>
          </cell>
          <cell r="CR131">
            <v>4</v>
          </cell>
          <cell r="CS131" t="str">
            <v>SAMN04033319</v>
          </cell>
          <cell r="CT131">
            <v>42073</v>
          </cell>
          <cell r="CU131" t="str">
            <v>Y</v>
          </cell>
        </row>
        <row r="131">
          <cell r="CY131">
            <v>45.4900000000007</v>
          </cell>
          <cell r="CZ131">
            <v>189.325389600001</v>
          </cell>
          <cell r="DA131">
            <v>185.883694399997</v>
          </cell>
          <cell r="DB131">
            <v>173.468503252678</v>
          </cell>
          <cell r="DC131">
            <v>433.547082892488</v>
          </cell>
          <cell r="DD131">
            <v>584.669641363304</v>
          </cell>
          <cell r="DE131">
            <v>144.473869581592</v>
          </cell>
          <cell r="DF131">
            <v>391.387695934135</v>
          </cell>
          <cell r="DG131">
            <v>498.965120685225</v>
          </cell>
          <cell r="DH131">
            <v>0.202177777777777</v>
          </cell>
          <cell r="DI131">
            <v>0.841446176000004</v>
          </cell>
          <cell r="DJ131">
            <v>0.826149752888886</v>
          </cell>
          <cell r="DK131">
            <v>0.770971125567464</v>
          </cell>
          <cell r="DL131">
            <v>1.92799484470159</v>
          </cell>
          <cell r="DM131">
            <v>2.59952485459799</v>
          </cell>
          <cell r="DN131">
            <v>0.643294023184059</v>
          </cell>
          <cell r="DO131">
            <v>1.7402786284967</v>
          </cell>
          <cell r="DP131">
            <v>2.21844883275503</v>
          </cell>
          <cell r="DQ131">
            <v>129.4</v>
          </cell>
          <cell r="DR131">
            <v>116.199999999999</v>
          </cell>
          <cell r="DS131">
            <v>60.1999999997151</v>
          </cell>
          <cell r="DT131">
            <v>135.887882373275</v>
          </cell>
          <cell r="DU131">
            <v>164.969076633782</v>
          </cell>
          <cell r="DV131">
            <v>135.448395481709</v>
          </cell>
          <cell r="DW131">
            <v>159.065893095452</v>
          </cell>
          <cell r="DX131">
            <v>2.60000000000001</v>
          </cell>
          <cell r="DY131">
            <v>2.70000000000002</v>
          </cell>
          <cell r="DZ131">
            <v>3.74865122909124</v>
          </cell>
          <cell r="EA131">
            <v>2.94395425133547</v>
          </cell>
          <cell r="EB131">
            <v>3.57251068672147</v>
          </cell>
          <cell r="EC131">
            <v>2.94566743870584</v>
          </cell>
        </row>
        <row r="132">
          <cell r="C132" t="str">
            <v>RU2012-172</v>
          </cell>
          <cell r="D132" t="str">
            <v>M. sacchariflorus</v>
          </cell>
        </row>
        <row r="132">
          <cell r="F132">
            <v>54</v>
          </cell>
        </row>
        <row r="132">
          <cell r="J132" t="str">
            <v>Q47763</v>
          </cell>
          <cell r="K132" t="str">
            <v>wild</v>
          </cell>
        </row>
        <row r="132">
          <cell r="M132" t="str">
            <v>Russia</v>
          </cell>
        </row>
        <row r="132">
          <cell r="Q132" t="str">
            <v>E. Sacks, E. Dzyubenko, L. Bagmet, A. Sabitov</v>
          </cell>
          <cell r="R132">
            <v>41170</v>
          </cell>
          <cell r="S132" t="str">
            <v>Edge of field+ ditch next to dirt rd</v>
          </cell>
          <cell r="T132" t="str">
            <v>300X300</v>
          </cell>
          <cell r="U132" t="str">
            <v>frequent</v>
          </cell>
          <cell r="V132">
            <v>104</v>
          </cell>
        </row>
        <row r="132">
          <cell r="X132" t="str">
            <v>UI</v>
          </cell>
          <cell r="Y132">
            <v>0</v>
          </cell>
          <cell r="Z132">
            <v>0</v>
          </cell>
          <cell r="AA132">
            <v>41184</v>
          </cell>
        </row>
        <row r="132">
          <cell r="AN132" t="str">
            <v>?</v>
          </cell>
        </row>
        <row r="132">
          <cell r="AT132" t="str">
            <v>Y</v>
          </cell>
        </row>
        <row r="132">
          <cell r="AY132">
            <v>45.18425</v>
          </cell>
          <cell r="AZ132">
            <v>133.45932</v>
          </cell>
          <cell r="BA132">
            <v>118</v>
          </cell>
          <cell r="BB132">
            <v>1.94</v>
          </cell>
          <cell r="BC132">
            <v>3</v>
          </cell>
          <cell r="BD132" t="str">
            <v>2x</v>
          </cell>
          <cell r="BE132">
            <v>4.6</v>
          </cell>
          <cell r="BF132" t="str">
            <v>Y</v>
          </cell>
          <cell r="BG132">
            <v>41609</v>
          </cell>
          <cell r="BH132" t="str">
            <v>AU</v>
          </cell>
        </row>
        <row r="132">
          <cell r="BL132" t="str">
            <v>N</v>
          </cell>
          <cell r="BM132">
            <v>7</v>
          </cell>
          <cell r="BN132">
            <v>4</v>
          </cell>
          <cell r="BO132" t="str">
            <v>Korea/NE China/Russia diploids</v>
          </cell>
          <cell r="BP132">
            <v>2</v>
          </cell>
          <cell r="BQ132" t="str">
            <v>Korea/NE China/Russia diploids</v>
          </cell>
          <cell r="BR132">
            <v>0.001</v>
          </cell>
          <cell r="BS132">
            <v>0.114</v>
          </cell>
          <cell r="BT132">
            <v>0</v>
          </cell>
          <cell r="BU132">
            <v>0.884</v>
          </cell>
          <cell r="BV132">
            <v>0</v>
          </cell>
          <cell r="BW132">
            <v>0</v>
          </cell>
          <cell r="BX132">
            <v>0</v>
          </cell>
          <cell r="BY132">
            <v>296</v>
          </cell>
          <cell r="BZ132">
            <v>307</v>
          </cell>
          <cell r="CA132">
            <v>267</v>
          </cell>
          <cell r="CB132">
            <v>284</v>
          </cell>
          <cell r="CC132">
            <v>248</v>
          </cell>
          <cell r="CD132">
            <v>193</v>
          </cell>
          <cell r="CE132">
            <v>214</v>
          </cell>
          <cell r="CF132">
            <v>223</v>
          </cell>
          <cell r="CG132">
            <v>226</v>
          </cell>
          <cell r="CH132">
            <v>259</v>
          </cell>
          <cell r="CI132">
            <v>0.322612339257333</v>
          </cell>
          <cell r="CJ132">
            <v>0.0952177808113988</v>
          </cell>
          <cell r="CK132" t="str">
            <v>2x</v>
          </cell>
        </row>
        <row r="132">
          <cell r="CM132" t="str">
            <v>Q47763</v>
          </cell>
          <cell r="CN132" t="str">
            <v>Q47763</v>
          </cell>
        </row>
        <row r="132">
          <cell r="CQ132">
            <v>4</v>
          </cell>
          <cell r="CR132">
            <v>4</v>
          </cell>
          <cell r="CS132" t="str">
            <v>SAMN04033320</v>
          </cell>
          <cell r="CT132">
            <v>0</v>
          </cell>
        </row>
        <row r="132">
          <cell r="CY132" t="str">
            <v>NA</v>
          </cell>
          <cell r="CZ132" t="str">
            <v>NA</v>
          </cell>
          <cell r="DA132" t="str">
            <v>NA</v>
          </cell>
          <cell r="DB132" t="str">
            <v>NA</v>
          </cell>
          <cell r="DC132" t="str">
            <v>NA</v>
          </cell>
          <cell r="DD132" t="str">
            <v>NA</v>
          </cell>
          <cell r="DE132" t="str">
            <v>NA</v>
          </cell>
          <cell r="DF132" t="str">
            <v>NA</v>
          </cell>
          <cell r="DG132" t="str">
            <v>NA</v>
          </cell>
          <cell r="DH132" t="str">
            <v>NA</v>
          </cell>
          <cell r="DI132" t="str">
            <v>NA</v>
          </cell>
          <cell r="DJ132" t="str">
            <v>NA</v>
          </cell>
          <cell r="DK132" t="str">
            <v>NA</v>
          </cell>
          <cell r="DL132" t="str">
            <v>NA</v>
          </cell>
          <cell r="DM132" t="str">
            <v>NA</v>
          </cell>
          <cell r="DN132" t="str">
            <v>NA</v>
          </cell>
          <cell r="DO132" t="str">
            <v>NA</v>
          </cell>
          <cell r="DP132" t="str">
            <v>NA</v>
          </cell>
          <cell r="DQ132" t="str">
            <v>NA</v>
          </cell>
          <cell r="DR132" t="str">
            <v>NA</v>
          </cell>
          <cell r="DS132" t="str">
            <v>NA</v>
          </cell>
          <cell r="DT132" t="str">
            <v>NA</v>
          </cell>
          <cell r="DU132" t="str">
            <v>NA</v>
          </cell>
          <cell r="DV132" t="str">
            <v>NA</v>
          </cell>
          <cell r="DW132" t="str">
            <v>NA</v>
          </cell>
          <cell r="DX132" t="str">
            <v>NA</v>
          </cell>
          <cell r="DY132" t="str">
            <v>NA</v>
          </cell>
          <cell r="DZ132" t="str">
            <v>NA</v>
          </cell>
          <cell r="EA132" t="str">
            <v>NA</v>
          </cell>
          <cell r="EB132" t="str">
            <v>NA</v>
          </cell>
          <cell r="EC132" t="str">
            <v>NA</v>
          </cell>
        </row>
        <row r="133">
          <cell r="C133" t="str">
            <v>RU2012-173</v>
          </cell>
          <cell r="D133" t="str">
            <v>M. sacchariflorus</v>
          </cell>
        </row>
        <row r="133">
          <cell r="F133">
            <v>54</v>
          </cell>
        </row>
        <row r="133">
          <cell r="J133" t="str">
            <v>Q47764</v>
          </cell>
          <cell r="K133" t="str">
            <v>wild</v>
          </cell>
        </row>
        <row r="133">
          <cell r="M133" t="str">
            <v>Russia</v>
          </cell>
        </row>
        <row r="133">
          <cell r="Q133" t="str">
            <v>E. Sacks, E. Dzyubenko, L. Bagmet, A. Sabitov</v>
          </cell>
          <cell r="R133">
            <v>41170</v>
          </cell>
        </row>
        <row r="133">
          <cell r="V133">
            <v>136</v>
          </cell>
        </row>
        <row r="133">
          <cell r="X133" t="str">
            <v>UI</v>
          </cell>
          <cell r="Y133">
            <v>0</v>
          </cell>
          <cell r="Z133">
            <v>0</v>
          </cell>
          <cell r="AA133">
            <v>41184</v>
          </cell>
        </row>
        <row r="133">
          <cell r="AN133">
            <v>4</v>
          </cell>
        </row>
        <row r="133">
          <cell r="AT133" t="str">
            <v>Y</v>
          </cell>
        </row>
        <row r="133">
          <cell r="AY133">
            <v>45.18526</v>
          </cell>
          <cell r="AZ133">
            <v>133.45869</v>
          </cell>
          <cell r="BA133">
            <v>121</v>
          </cell>
          <cell r="BB133">
            <v>2.1</v>
          </cell>
          <cell r="BC133">
            <v>4</v>
          </cell>
          <cell r="BD133" t="str">
            <v>2x</v>
          </cell>
          <cell r="BE133">
            <v>4.48048780487805</v>
          </cell>
          <cell r="BF133" t="str">
            <v>Y</v>
          </cell>
          <cell r="BG133">
            <v>41609</v>
          </cell>
          <cell r="BH133" t="str">
            <v>AU</v>
          </cell>
        </row>
        <row r="133">
          <cell r="BL133" t="str">
            <v>N</v>
          </cell>
          <cell r="BM133">
            <v>7</v>
          </cell>
          <cell r="BN133">
            <v>4</v>
          </cell>
          <cell r="BO133" t="str">
            <v>Korea/NE China/Russia diploids</v>
          </cell>
          <cell r="BP133">
            <v>2</v>
          </cell>
          <cell r="BQ133" t="str">
            <v>Korea/NE China/Russia diploids</v>
          </cell>
          <cell r="BR133">
            <v>0.001</v>
          </cell>
          <cell r="BS133">
            <v>0.111</v>
          </cell>
          <cell r="BT133">
            <v>0.001</v>
          </cell>
          <cell r="BU133">
            <v>0.859</v>
          </cell>
          <cell r="BV133">
            <v>0.001</v>
          </cell>
          <cell r="BW133">
            <v>0.028</v>
          </cell>
          <cell r="BX133">
            <v>0</v>
          </cell>
          <cell r="BY133">
            <v>296</v>
          </cell>
          <cell r="BZ133">
            <v>307</v>
          </cell>
          <cell r="CA133">
            <v>267</v>
          </cell>
          <cell r="CB133">
            <v>284</v>
          </cell>
          <cell r="CC133">
            <v>248</v>
          </cell>
          <cell r="CD133">
            <v>193</v>
          </cell>
          <cell r="CE133">
            <v>214</v>
          </cell>
          <cell r="CF133">
            <v>223</v>
          </cell>
          <cell r="CG133">
            <v>226</v>
          </cell>
          <cell r="CH133">
            <v>259</v>
          </cell>
          <cell r="CI133">
            <v>0.33131050426239</v>
          </cell>
          <cell r="CJ133">
            <v>0.109118409680207</v>
          </cell>
          <cell r="CK133" t="str">
            <v>unknown</v>
          </cell>
        </row>
        <row r="133">
          <cell r="CM133" t="str">
            <v>Q47764</v>
          </cell>
          <cell r="CN133" t="str">
            <v>Q47764</v>
          </cell>
        </row>
        <row r="133">
          <cell r="CQ133">
            <v>4</v>
          </cell>
          <cell r="CR133">
            <v>4</v>
          </cell>
          <cell r="CS133" t="str">
            <v>SAMN04033321</v>
          </cell>
          <cell r="CT133">
            <v>0</v>
          </cell>
        </row>
        <row r="133">
          <cell r="CY133" t="str">
            <v>NA</v>
          </cell>
          <cell r="CZ133" t="str">
            <v>NA</v>
          </cell>
          <cell r="DA133" t="str">
            <v>NA</v>
          </cell>
          <cell r="DB133" t="str">
            <v>NA</v>
          </cell>
          <cell r="DC133" t="str">
            <v>NA</v>
          </cell>
          <cell r="DD133" t="str">
            <v>NA</v>
          </cell>
          <cell r="DE133" t="str">
            <v>NA</v>
          </cell>
          <cell r="DF133" t="str">
            <v>NA</v>
          </cell>
          <cell r="DG133" t="str">
            <v>NA</v>
          </cell>
          <cell r="DH133" t="str">
            <v>NA</v>
          </cell>
          <cell r="DI133" t="str">
            <v>NA</v>
          </cell>
          <cell r="DJ133" t="str">
            <v>NA</v>
          </cell>
          <cell r="DK133" t="str">
            <v>NA</v>
          </cell>
          <cell r="DL133" t="str">
            <v>NA</v>
          </cell>
          <cell r="DM133" t="str">
            <v>NA</v>
          </cell>
          <cell r="DN133" t="str">
            <v>NA</v>
          </cell>
          <cell r="DO133" t="str">
            <v>NA</v>
          </cell>
          <cell r="DP133" t="str">
            <v>NA</v>
          </cell>
          <cell r="DQ133" t="str">
            <v>NA</v>
          </cell>
          <cell r="DR133" t="str">
            <v>NA</v>
          </cell>
          <cell r="DS133" t="str">
            <v>NA</v>
          </cell>
          <cell r="DT133" t="str">
            <v>NA</v>
          </cell>
          <cell r="DU133" t="str">
            <v>NA</v>
          </cell>
          <cell r="DV133" t="str">
            <v>NA</v>
          </cell>
          <cell r="DW133" t="str">
            <v>NA</v>
          </cell>
          <cell r="DX133" t="str">
            <v>NA</v>
          </cell>
          <cell r="DY133" t="str">
            <v>NA</v>
          </cell>
          <cell r="DZ133" t="str">
            <v>NA</v>
          </cell>
          <cell r="EA133" t="str">
            <v>NA</v>
          </cell>
          <cell r="EB133" t="str">
            <v>NA</v>
          </cell>
          <cell r="EC133" t="str">
            <v>NA</v>
          </cell>
        </row>
        <row r="134">
          <cell r="C134" t="str">
            <v>RU2012-174</v>
          </cell>
          <cell r="D134" t="str">
            <v>M. sacchariflorus</v>
          </cell>
        </row>
        <row r="134">
          <cell r="F134">
            <v>54</v>
          </cell>
        </row>
        <row r="134">
          <cell r="J134" t="str">
            <v>Q47765</v>
          </cell>
          <cell r="K134" t="str">
            <v>wild</v>
          </cell>
        </row>
        <row r="134">
          <cell r="M134" t="str">
            <v>Russia</v>
          </cell>
        </row>
        <row r="134">
          <cell r="Q134" t="str">
            <v>E. Sacks, E. Dzyubenko, L. Bagmet, A. Sabitov</v>
          </cell>
          <cell r="R134">
            <v>41170</v>
          </cell>
        </row>
        <row r="134">
          <cell r="V134">
            <v>112</v>
          </cell>
        </row>
        <row r="134">
          <cell r="X134" t="str">
            <v>UI</v>
          </cell>
          <cell r="Y134">
            <v>0</v>
          </cell>
          <cell r="Z134">
            <v>0</v>
          </cell>
          <cell r="AA134">
            <v>41184</v>
          </cell>
          <cell r="AB134">
            <v>42073</v>
          </cell>
          <cell r="AC134">
            <v>5</v>
          </cell>
          <cell r="AD134">
            <v>42138</v>
          </cell>
          <cell r="AE134">
            <v>6</v>
          </cell>
        </row>
        <row r="134">
          <cell r="AK134">
            <v>42005</v>
          </cell>
        </row>
        <row r="134">
          <cell r="AN134">
            <v>4</v>
          </cell>
        </row>
        <row r="134">
          <cell r="AT134" t="str">
            <v>Y</v>
          </cell>
        </row>
        <row r="134">
          <cell r="AX134" t="str">
            <v>Y</v>
          </cell>
          <cell r="AY134">
            <v>45.18544</v>
          </cell>
          <cell r="AZ134">
            <v>133.45831</v>
          </cell>
          <cell r="BA134">
            <v>122</v>
          </cell>
          <cell r="BB134">
            <v>1.94</v>
          </cell>
          <cell r="BC134">
            <v>4</v>
          </cell>
          <cell r="BD134" t="str">
            <v>2x</v>
          </cell>
          <cell r="BE134">
            <v>4.52941176470588</v>
          </cell>
          <cell r="BF134" t="str">
            <v>Y</v>
          </cell>
          <cell r="BG134">
            <v>41609</v>
          </cell>
          <cell r="BH134" t="str">
            <v>AU</v>
          </cell>
        </row>
        <row r="134">
          <cell r="BL134" t="str">
            <v>N</v>
          </cell>
          <cell r="BM134">
            <v>7</v>
          </cell>
          <cell r="BN134">
            <v>4</v>
          </cell>
          <cell r="BO134" t="str">
            <v>Korea/NE China/Russia diploids</v>
          </cell>
          <cell r="BP134">
            <v>2</v>
          </cell>
          <cell r="BQ134" t="str">
            <v>Korea/NE China/Russia diploids</v>
          </cell>
          <cell r="BR134">
            <v>0.001</v>
          </cell>
          <cell r="BS134">
            <v>0.119</v>
          </cell>
          <cell r="BT134">
            <v>0</v>
          </cell>
          <cell r="BU134">
            <v>0.879</v>
          </cell>
          <cell r="BV134">
            <v>0.001</v>
          </cell>
          <cell r="BW134">
            <v>0</v>
          </cell>
          <cell r="BX134">
            <v>0</v>
          </cell>
          <cell r="BY134">
            <v>296</v>
          </cell>
          <cell r="BZ134">
            <v>307</v>
          </cell>
          <cell r="CA134">
            <v>267</v>
          </cell>
          <cell r="CB134">
            <v>284</v>
          </cell>
          <cell r="CC134">
            <v>248</v>
          </cell>
          <cell r="CD134">
            <v>193</v>
          </cell>
          <cell r="CE134">
            <v>214</v>
          </cell>
          <cell r="CF134">
            <v>223</v>
          </cell>
          <cell r="CG134">
            <v>226</v>
          </cell>
          <cell r="CH134">
            <v>259</v>
          </cell>
          <cell r="CI134">
            <v>0.278601358185233</v>
          </cell>
          <cell r="CJ134">
            <v>0.102587726325909</v>
          </cell>
          <cell r="CK134" t="str">
            <v>2x</v>
          </cell>
        </row>
        <row r="134">
          <cell r="CM134" t="str">
            <v>Q47765</v>
          </cell>
          <cell r="CN134" t="str">
            <v>Q47765</v>
          </cell>
          <cell r="CO134">
            <v>42073</v>
          </cell>
          <cell r="CP134" t="str">
            <v>Y</v>
          </cell>
          <cell r="CQ134">
            <v>4</v>
          </cell>
          <cell r="CR134">
            <v>4</v>
          </cell>
          <cell r="CS134" t="str">
            <v>SAMN04033322</v>
          </cell>
          <cell r="CT134">
            <v>42073</v>
          </cell>
          <cell r="CU134" t="str">
            <v>Y</v>
          </cell>
        </row>
        <row r="134">
          <cell r="CY134">
            <v>204.966019900001</v>
          </cell>
          <cell r="CZ134">
            <v>700.4845263</v>
          </cell>
          <cell r="DA134">
            <v>430.525330499993</v>
          </cell>
          <cell r="DB134">
            <v>212.196581583626</v>
          </cell>
          <cell r="DC134">
            <v>818.555120529661</v>
          </cell>
          <cell r="DD134">
            <v>1037.80766989194</v>
          </cell>
          <cell r="DE134">
            <v>205.189729837632</v>
          </cell>
          <cell r="DF134">
            <v>798.820864699143</v>
          </cell>
          <cell r="DG134">
            <v>892.930517625589</v>
          </cell>
          <cell r="DH134">
            <v>0.910960088444439</v>
          </cell>
          <cell r="DI134">
            <v>3.11326456133334</v>
          </cell>
          <cell r="DJ134">
            <v>1.91344591333333</v>
          </cell>
          <cell r="DK134">
            <v>0.943095918149458</v>
          </cell>
          <cell r="DL134">
            <v>3.6411054369966</v>
          </cell>
          <cell r="DM134">
            <v>3.98008552376116</v>
          </cell>
          <cell r="DN134">
            <v>0.913538168374825</v>
          </cell>
          <cell r="DO134">
            <v>3.55258536620755</v>
          </cell>
          <cell r="DP134">
            <v>3.49128564009176</v>
          </cell>
          <cell r="DQ134">
            <v>166.8</v>
          </cell>
          <cell r="DR134">
            <v>109.999999999999</v>
          </cell>
          <cell r="DS134">
            <v>107.299999998339</v>
          </cell>
          <cell r="DT134">
            <v>147.68200751085</v>
          </cell>
          <cell r="DU134">
            <v>184.466831462186</v>
          </cell>
          <cell r="DV134">
            <v>150.577869520965</v>
          </cell>
          <cell r="DW134">
            <v>173.847345424624</v>
          </cell>
          <cell r="DX134">
            <v>3.40000000000001</v>
          </cell>
          <cell r="DY134">
            <v>2.10000000000002</v>
          </cell>
          <cell r="DZ134">
            <v>4.41764073337357</v>
          </cell>
          <cell r="EA134">
            <v>3.80358339569102</v>
          </cell>
          <cell r="EB134">
            <v>4.284251724185</v>
          </cell>
          <cell r="EC134">
            <v>3.50264445042033</v>
          </cell>
        </row>
        <row r="135">
          <cell r="C135" t="str">
            <v>RU2012-175</v>
          </cell>
          <cell r="D135" t="str">
            <v>M. sacchariflorus</v>
          </cell>
        </row>
        <row r="135">
          <cell r="F135">
            <v>54</v>
          </cell>
        </row>
        <row r="135">
          <cell r="J135" t="str">
            <v>Q47766</v>
          </cell>
          <cell r="K135" t="str">
            <v>wild</v>
          </cell>
        </row>
        <row r="135">
          <cell r="M135" t="str">
            <v>Russia</v>
          </cell>
        </row>
        <row r="135">
          <cell r="Q135" t="str">
            <v>E. Sacks, E. Dzyubenko, L. Bagmet, A. Sabitov</v>
          </cell>
          <cell r="R135">
            <v>41170</v>
          </cell>
        </row>
        <row r="135">
          <cell r="V135">
            <v>84</v>
          </cell>
        </row>
        <row r="135">
          <cell r="X135" t="str">
            <v>UI</v>
          </cell>
          <cell r="Y135">
            <v>0</v>
          </cell>
          <cell r="Z135">
            <v>0</v>
          </cell>
          <cell r="AA135">
            <v>41184</v>
          </cell>
          <cell r="AB135">
            <v>42073</v>
          </cell>
          <cell r="AC135">
            <v>4</v>
          </cell>
          <cell r="AD135">
            <v>42138</v>
          </cell>
          <cell r="AE135">
            <v>6</v>
          </cell>
        </row>
        <row r="135">
          <cell r="AK135">
            <v>42005</v>
          </cell>
        </row>
        <row r="135">
          <cell r="AN135">
            <v>4</v>
          </cell>
        </row>
        <row r="135">
          <cell r="AT135" t="str">
            <v>Y</v>
          </cell>
        </row>
        <row r="135">
          <cell r="AX135" t="str">
            <v>Y</v>
          </cell>
          <cell r="AY135">
            <v>45.18576</v>
          </cell>
          <cell r="AZ135">
            <v>133.45844</v>
          </cell>
          <cell r="BA135">
            <v>120</v>
          </cell>
          <cell r="BB135">
            <v>1.95</v>
          </cell>
          <cell r="BC135">
            <v>4</v>
          </cell>
          <cell r="BD135" t="str">
            <v>2x</v>
          </cell>
          <cell r="BE135">
            <v>4.48148148148148</v>
          </cell>
          <cell r="BF135" t="str">
            <v>Y</v>
          </cell>
          <cell r="BG135">
            <v>41609</v>
          </cell>
          <cell r="BH135" t="str">
            <v>AU</v>
          </cell>
        </row>
        <row r="135">
          <cell r="BL135" t="str">
            <v>N</v>
          </cell>
          <cell r="BM135">
            <v>7</v>
          </cell>
          <cell r="BN135">
            <v>4</v>
          </cell>
          <cell r="BO135" t="str">
            <v>Korea/NE China/Russia diploids</v>
          </cell>
          <cell r="BP135">
            <v>2</v>
          </cell>
          <cell r="BQ135" t="str">
            <v>Korea/NE China/Russia diploids</v>
          </cell>
          <cell r="BR135">
            <v>0.005</v>
          </cell>
          <cell r="BS135">
            <v>0.09</v>
          </cell>
          <cell r="BT135">
            <v>0.003</v>
          </cell>
          <cell r="BU135">
            <v>0.876</v>
          </cell>
          <cell r="BV135">
            <v>0.003</v>
          </cell>
          <cell r="BW135">
            <v>0.019</v>
          </cell>
          <cell r="BX135">
            <v>0.004</v>
          </cell>
          <cell r="BY135">
            <v>296</v>
          </cell>
          <cell r="BZ135">
            <v>307</v>
          </cell>
          <cell r="CA135">
            <v>267</v>
          </cell>
          <cell r="CB135">
            <v>284</v>
          </cell>
          <cell r="CC135">
            <v>248</v>
          </cell>
          <cell r="CD135">
            <v>193</v>
          </cell>
          <cell r="CE135">
            <v>214</v>
          </cell>
          <cell r="CF135">
            <v>223</v>
          </cell>
          <cell r="CG135">
            <v>226</v>
          </cell>
          <cell r="CH135">
            <v>259</v>
          </cell>
          <cell r="CI135">
            <v>0.326397919375813</v>
          </cell>
          <cell r="CJ135">
            <v>0.113213213213213</v>
          </cell>
          <cell r="CK135" t="str">
            <v>unknown</v>
          </cell>
        </row>
        <row r="135">
          <cell r="CM135" t="str">
            <v>Q47766</v>
          </cell>
          <cell r="CN135" t="str">
            <v>Q47766</v>
          </cell>
          <cell r="CO135">
            <v>42073</v>
          </cell>
          <cell r="CP135" t="str">
            <v>Y</v>
          </cell>
          <cell r="CQ135">
            <v>4</v>
          </cell>
          <cell r="CR135">
            <v>4</v>
          </cell>
          <cell r="CS135" t="str">
            <v>SAMN04033323</v>
          </cell>
          <cell r="CT135">
            <v>42073</v>
          </cell>
          <cell r="CU135" t="str">
            <v>Y</v>
          </cell>
        </row>
        <row r="135">
          <cell r="CY135">
            <v>31.8100000000008</v>
          </cell>
          <cell r="CZ135">
            <v>166.3321713</v>
          </cell>
          <cell r="DA135">
            <v>177.714907499999</v>
          </cell>
          <cell r="DB135">
            <v>105.85166296381</v>
          </cell>
          <cell r="DC135">
            <v>470.627099050429</v>
          </cell>
          <cell r="DD135">
            <v>611.737639961382</v>
          </cell>
          <cell r="DE135">
            <v>91.8141363160324</v>
          </cell>
          <cell r="DF135">
            <v>420.759655771821</v>
          </cell>
          <cell r="DG135">
            <v>530.751978766189</v>
          </cell>
          <cell r="DH135">
            <v>0.141377777777778</v>
          </cell>
          <cell r="DI135">
            <v>0.739254094666673</v>
          </cell>
          <cell r="DJ135">
            <v>0.789844033333338</v>
          </cell>
          <cell r="DK135">
            <v>0.470451835394715</v>
          </cell>
          <cell r="DL135">
            <v>2.09228556979282</v>
          </cell>
          <cell r="DM135">
            <v>2.71937917840142</v>
          </cell>
          <cell r="DN135">
            <v>0.408626449493044</v>
          </cell>
          <cell r="DO135">
            <v>1.870496663047</v>
          </cell>
          <cell r="DP135">
            <v>2.35937680142131</v>
          </cell>
          <cell r="DQ135">
            <v>106.8</v>
          </cell>
          <cell r="DR135">
            <v>104.8</v>
          </cell>
          <cell r="DS135">
            <v>113.499999998049</v>
          </cell>
          <cell r="DT135">
            <v>145.642309168239</v>
          </cell>
          <cell r="DU135">
            <v>177.905695012005</v>
          </cell>
          <cell r="DV135">
            <v>141.371204694607</v>
          </cell>
          <cell r="DW135">
            <v>169.394723468272</v>
          </cell>
          <cell r="DX135">
            <v>3.70000000000001</v>
          </cell>
          <cell r="DY135">
            <v>2.30000000000002</v>
          </cell>
          <cell r="DZ135">
            <v>3.94180116214866</v>
          </cell>
          <cell r="EA135">
            <v>3.31247956037361</v>
          </cell>
          <cell r="EB135">
            <v>3.92687890902957</v>
          </cell>
          <cell r="EC135">
            <v>3.18533433474873</v>
          </cell>
        </row>
        <row r="136">
          <cell r="C136" t="str">
            <v>RU2012-177</v>
          </cell>
          <cell r="D136" t="str">
            <v>M. sacchariflorus</v>
          </cell>
        </row>
        <row r="136">
          <cell r="F136">
            <v>55</v>
          </cell>
        </row>
        <row r="136">
          <cell r="J136" t="str">
            <v>Q47767</v>
          </cell>
          <cell r="K136" t="str">
            <v>wild</v>
          </cell>
        </row>
        <row r="136">
          <cell r="M136" t="str">
            <v>Russia</v>
          </cell>
          <cell r="N136" t="str">
            <v>Primorsky Krai</v>
          </cell>
        </row>
        <row r="136">
          <cell r="Q136" t="str">
            <v>E. Sacks, E. Dzyubenko, L. Bagmet, A. Sabitov</v>
          </cell>
          <cell r="R136">
            <v>41170</v>
          </cell>
        </row>
        <row r="136">
          <cell r="T136" t="str">
            <v>250X100</v>
          </cell>
          <cell r="U136" t="str">
            <v>frequent</v>
          </cell>
          <cell r="V136">
            <v>116</v>
          </cell>
        </row>
        <row r="136">
          <cell r="X136" t="str">
            <v>UI</v>
          </cell>
          <cell r="Y136">
            <v>0</v>
          </cell>
          <cell r="Z136">
            <v>0</v>
          </cell>
          <cell r="AA136">
            <v>41184</v>
          </cell>
          <cell r="AB136">
            <v>42073</v>
          </cell>
          <cell r="AC136">
            <v>6</v>
          </cell>
          <cell r="AD136">
            <v>42138</v>
          </cell>
          <cell r="AE136">
            <v>5</v>
          </cell>
        </row>
        <row r="136">
          <cell r="AK136">
            <v>42005</v>
          </cell>
        </row>
        <row r="136">
          <cell r="AN136">
            <v>4</v>
          </cell>
        </row>
        <row r="136">
          <cell r="AT136" t="str">
            <v>Y</v>
          </cell>
        </row>
        <row r="136">
          <cell r="AX136" t="str">
            <v>Y</v>
          </cell>
          <cell r="AY136">
            <v>43.97194</v>
          </cell>
          <cell r="AZ136">
            <v>132.1884</v>
          </cell>
          <cell r="BA136">
            <v>110</v>
          </cell>
          <cell r="BB136">
            <v>1.69</v>
          </cell>
          <cell r="BC136">
            <v>4</v>
          </cell>
          <cell r="BD136" t="str">
            <v>2x</v>
          </cell>
          <cell r="BE136">
            <v>4.46875</v>
          </cell>
          <cell r="BF136" t="str">
            <v>Y</v>
          </cell>
          <cell r="BG136">
            <v>41609</v>
          </cell>
          <cell r="BH136" t="str">
            <v>AU</v>
          </cell>
        </row>
        <row r="136">
          <cell r="BL136" t="str">
            <v>N</v>
          </cell>
          <cell r="BM136">
            <v>7</v>
          </cell>
          <cell r="BN136">
            <v>4</v>
          </cell>
          <cell r="BO136" t="str">
            <v>Korea/NE China/Russia diploids</v>
          </cell>
          <cell r="BP136">
            <v>2</v>
          </cell>
          <cell r="BQ136" t="str">
            <v>Korea/NE China/Russia diploids</v>
          </cell>
          <cell r="BR136">
            <v>0.001</v>
          </cell>
          <cell r="BS136">
            <v>0.165</v>
          </cell>
          <cell r="BT136">
            <v>0</v>
          </cell>
          <cell r="BU136">
            <v>0.828</v>
          </cell>
          <cell r="BV136">
            <v>0.003</v>
          </cell>
          <cell r="BW136">
            <v>0.001</v>
          </cell>
          <cell r="BX136">
            <v>0.001</v>
          </cell>
          <cell r="BY136">
            <v>296</v>
          </cell>
          <cell r="BZ136">
            <v>307</v>
          </cell>
          <cell r="CA136">
            <v>267</v>
          </cell>
          <cell r="CB136">
            <v>284</v>
          </cell>
          <cell r="CC136">
            <v>248</v>
          </cell>
          <cell r="CD136">
            <v>193</v>
          </cell>
          <cell r="CE136">
            <v>213</v>
          </cell>
          <cell r="CF136">
            <v>224</v>
          </cell>
          <cell r="CG136">
            <v>226</v>
          </cell>
          <cell r="CH136">
            <v>259</v>
          </cell>
          <cell r="CI136">
            <v>0.280884265279584</v>
          </cell>
          <cell r="CJ136">
            <v>0.100823789431384</v>
          </cell>
          <cell r="CK136" t="str">
            <v>2x</v>
          </cell>
        </row>
        <row r="136">
          <cell r="CM136" t="str">
            <v>Q47767</v>
          </cell>
          <cell r="CN136" t="str">
            <v>Q47767</v>
          </cell>
          <cell r="CO136">
            <v>42073</v>
          </cell>
          <cell r="CP136" t="str">
            <v>Y</v>
          </cell>
          <cell r="CQ136">
            <v>5</v>
          </cell>
          <cell r="CR136">
            <v>5</v>
          </cell>
          <cell r="CS136" t="str">
            <v>SAMN04033324</v>
          </cell>
          <cell r="CT136">
            <v>42073</v>
          </cell>
          <cell r="CU136" t="str">
            <v>Y</v>
          </cell>
        </row>
        <row r="136">
          <cell r="CY136">
            <v>176.754429600001</v>
          </cell>
          <cell r="CZ136">
            <v>260.895025</v>
          </cell>
          <cell r="DA136">
            <v>212.426470599996</v>
          </cell>
          <cell r="DB136">
            <v>195.457841358444</v>
          </cell>
          <cell r="DC136">
            <v>852.767012867</v>
          </cell>
          <cell r="DD136">
            <v>741.102689409246</v>
          </cell>
          <cell r="DE136">
            <v>191.678389626152</v>
          </cell>
          <cell r="DF136">
            <v>760.964420128108</v>
          </cell>
          <cell r="DG136">
            <v>654.110984410359</v>
          </cell>
          <cell r="DH136">
            <v>0.785575242666666</v>
          </cell>
          <cell r="DI136">
            <v>1.15953344444445</v>
          </cell>
          <cell r="DJ136">
            <v>0.944117647111105</v>
          </cell>
          <cell r="DK136">
            <v>0.868701517148646</v>
          </cell>
          <cell r="DL136">
            <v>3.79046860303798</v>
          </cell>
          <cell r="DM136">
            <v>3.29404696699036</v>
          </cell>
          <cell r="DN136">
            <v>0.852356634758366</v>
          </cell>
          <cell r="DO136">
            <v>3.3823708896681</v>
          </cell>
          <cell r="DP136">
            <v>2.90739610611835</v>
          </cell>
          <cell r="DQ136">
            <v>176.6</v>
          </cell>
          <cell r="DR136">
            <v>135.6</v>
          </cell>
          <cell r="DS136">
            <v>129.999999997075</v>
          </cell>
          <cell r="DT136">
            <v>183.898857645053</v>
          </cell>
          <cell r="DU136">
            <v>221.999284934954</v>
          </cell>
          <cell r="DV136">
            <v>183.180512267691</v>
          </cell>
          <cell r="DW136">
            <v>212.493273265493</v>
          </cell>
          <cell r="DX136">
            <v>3.30000000000001</v>
          </cell>
          <cell r="DY136">
            <v>3.00000000000003</v>
          </cell>
          <cell r="DZ136">
            <v>4.24629538403099</v>
          </cell>
          <cell r="EA136">
            <v>4.35944989246471</v>
          </cell>
          <cell r="EB136">
            <v>4.13125593361687</v>
          </cell>
          <cell r="EC136">
            <v>4.19042450729802</v>
          </cell>
        </row>
        <row r="137">
          <cell r="C137" t="str">
            <v>RU2012-178</v>
          </cell>
          <cell r="D137" t="str">
            <v>M. sacchariflorus</v>
          </cell>
        </row>
        <row r="137">
          <cell r="F137">
            <v>55</v>
          </cell>
        </row>
        <row r="137">
          <cell r="J137" t="str">
            <v>Q47768</v>
          </cell>
          <cell r="K137" t="str">
            <v>wild</v>
          </cell>
        </row>
        <row r="137">
          <cell r="M137" t="str">
            <v>Russia</v>
          </cell>
          <cell r="N137" t="str">
            <v>Primorsky Krai</v>
          </cell>
        </row>
        <row r="137">
          <cell r="Q137" t="str">
            <v>E. Sacks, E. Dzyubenko, L. Bagmet, A. Sabitov</v>
          </cell>
          <cell r="R137">
            <v>41170</v>
          </cell>
        </row>
        <row r="137">
          <cell r="V137">
            <v>208</v>
          </cell>
        </row>
        <row r="137">
          <cell r="X137" t="str">
            <v>UI</v>
          </cell>
          <cell r="Y137">
            <v>0</v>
          </cell>
          <cell r="Z137">
            <v>0</v>
          </cell>
          <cell r="AA137">
            <v>41184</v>
          </cell>
          <cell r="AB137">
            <v>42073</v>
          </cell>
          <cell r="AC137">
            <v>5</v>
          </cell>
          <cell r="AD137">
            <v>42138</v>
          </cell>
          <cell r="AE137">
            <v>5</v>
          </cell>
        </row>
        <row r="137">
          <cell r="AK137">
            <v>42005</v>
          </cell>
        </row>
        <row r="137">
          <cell r="AN137">
            <v>4</v>
          </cell>
        </row>
        <row r="137">
          <cell r="AT137" t="str">
            <v>Y</v>
          </cell>
        </row>
        <row r="137">
          <cell r="AX137" t="str">
            <v>Y</v>
          </cell>
          <cell r="AY137">
            <v>43.97172</v>
          </cell>
          <cell r="AZ137">
            <v>132.1884</v>
          </cell>
          <cell r="BA137">
            <v>109</v>
          </cell>
          <cell r="BB137">
            <v>1.93</v>
          </cell>
          <cell r="BC137">
            <v>4</v>
          </cell>
          <cell r="BD137" t="str">
            <v>2x</v>
          </cell>
          <cell r="BE137">
            <v>4.43859649122807</v>
          </cell>
          <cell r="BF137" t="str">
            <v>Y</v>
          </cell>
          <cell r="BG137">
            <v>41609</v>
          </cell>
          <cell r="BH137" t="str">
            <v>AU</v>
          </cell>
        </row>
        <row r="137">
          <cell r="BL137" t="str">
            <v>N</v>
          </cell>
          <cell r="BM137">
            <v>7</v>
          </cell>
          <cell r="BN137">
            <v>4</v>
          </cell>
          <cell r="BO137" t="str">
            <v>Korea/NE China/Russia diploids</v>
          </cell>
          <cell r="BP137">
            <v>2</v>
          </cell>
          <cell r="BQ137" t="str">
            <v>Korea/NE China/Russia diploids</v>
          </cell>
          <cell r="BR137">
            <v>0.004</v>
          </cell>
          <cell r="BS137">
            <v>0.139</v>
          </cell>
          <cell r="BT137">
            <v>0.009</v>
          </cell>
          <cell r="BU137">
            <v>0.823</v>
          </cell>
          <cell r="BV137">
            <v>0.011</v>
          </cell>
          <cell r="BW137">
            <v>0.012</v>
          </cell>
          <cell r="BX137">
            <v>0.001</v>
          </cell>
          <cell r="BY137">
            <v>296</v>
          </cell>
          <cell r="BZ137">
            <v>307</v>
          </cell>
          <cell r="CA137">
            <v>267</v>
          </cell>
          <cell r="CB137">
            <v>282</v>
          </cell>
          <cell r="CC137">
            <v>248</v>
          </cell>
          <cell r="CD137">
            <v>193</v>
          </cell>
          <cell r="CE137">
            <v>213</v>
          </cell>
          <cell r="CF137">
            <v>224</v>
          </cell>
          <cell r="CG137">
            <v>226</v>
          </cell>
          <cell r="CH137">
            <v>259</v>
          </cell>
          <cell r="CI137">
            <v>0.323334778211241</v>
          </cell>
          <cell r="CJ137">
            <v>0.117227536727024</v>
          </cell>
          <cell r="CK137" t="str">
            <v>unknown</v>
          </cell>
        </row>
        <row r="137">
          <cell r="CM137" t="str">
            <v>Q47768</v>
          </cell>
          <cell r="CN137" t="str">
            <v>Q47768</v>
          </cell>
          <cell r="CO137">
            <v>42073</v>
          </cell>
          <cell r="CP137" t="str">
            <v>Y</v>
          </cell>
          <cell r="CQ137">
            <v>5</v>
          </cell>
          <cell r="CR137">
            <v>5</v>
          </cell>
          <cell r="CS137" t="str">
            <v>SAMN04033325</v>
          </cell>
          <cell r="CT137">
            <v>42073</v>
          </cell>
          <cell r="CU137" t="str">
            <v>Y</v>
          </cell>
        </row>
        <row r="137">
          <cell r="CY137">
            <v>73.401323260001</v>
          </cell>
          <cell r="CZ137">
            <v>135.8156537</v>
          </cell>
          <cell r="DA137">
            <v>167.944663999997</v>
          </cell>
          <cell r="DB137">
            <v>115.406815078164</v>
          </cell>
          <cell r="DC137">
            <v>309.465672404604</v>
          </cell>
          <cell r="DD137">
            <v>487.645272236274</v>
          </cell>
          <cell r="DE137">
            <v>105.422894520532</v>
          </cell>
          <cell r="DF137">
            <v>279.511159375466</v>
          </cell>
          <cell r="DG137">
            <v>419.79175170406</v>
          </cell>
          <cell r="DH137">
            <v>0.326228103377777</v>
          </cell>
          <cell r="DI137">
            <v>0.603625127555557</v>
          </cell>
          <cell r="DJ137">
            <v>0.746420728888887</v>
          </cell>
          <cell r="DK137">
            <v>0.512919178125178</v>
          </cell>
          <cell r="DL137">
            <v>1.37622906788827</v>
          </cell>
          <cell r="DM137">
            <v>2.16815580170318</v>
          </cell>
          <cell r="DN137">
            <v>0.469469471637271</v>
          </cell>
          <cell r="DO137">
            <v>1.2428462798294</v>
          </cell>
          <cell r="DP137">
            <v>1.86644822976821</v>
          </cell>
          <cell r="DQ137">
            <v>95.8000000000001</v>
          </cell>
          <cell r="DR137">
            <v>106.5</v>
          </cell>
          <cell r="DS137">
            <v>83.5999999992202</v>
          </cell>
          <cell r="DT137">
            <v>138.180893341651</v>
          </cell>
          <cell r="DU137">
            <v>179.398362433249</v>
          </cell>
          <cell r="DV137">
            <v>133.092243878075</v>
          </cell>
          <cell r="DW137">
            <v>169.936798799744</v>
          </cell>
          <cell r="DX137">
            <v>2.1</v>
          </cell>
          <cell r="DY137">
            <v>2.40000000000002</v>
          </cell>
          <cell r="DZ137">
            <v>4.09744694371421</v>
          </cell>
          <cell r="EA137">
            <v>4.04651768560243</v>
          </cell>
          <cell r="EB137">
            <v>3.71736397758033</v>
          </cell>
          <cell r="EC137">
            <v>3.79434387931792</v>
          </cell>
        </row>
        <row r="138">
          <cell r="C138" t="str">
            <v>RU2012-179</v>
          </cell>
          <cell r="D138" t="str">
            <v>M. sacchariflorus</v>
          </cell>
        </row>
        <row r="138">
          <cell r="F138">
            <v>55</v>
          </cell>
        </row>
        <row r="138">
          <cell r="J138" t="str">
            <v>Q47769</v>
          </cell>
          <cell r="K138" t="str">
            <v>wild</v>
          </cell>
        </row>
        <row r="138">
          <cell r="M138" t="str">
            <v>Russia</v>
          </cell>
          <cell r="N138" t="str">
            <v>Primorsky Krai</v>
          </cell>
        </row>
        <row r="138">
          <cell r="Q138" t="str">
            <v>E. Sacks, E. Dzyubenko, L. Bagmet, A. Sabitov</v>
          </cell>
          <cell r="R138">
            <v>41170</v>
          </cell>
        </row>
        <row r="138">
          <cell r="V138">
            <v>112</v>
          </cell>
        </row>
        <row r="138">
          <cell r="X138" t="str">
            <v>UI</v>
          </cell>
          <cell r="Y138">
            <v>0</v>
          </cell>
          <cell r="Z138">
            <v>0</v>
          </cell>
          <cell r="AA138">
            <v>41184</v>
          </cell>
          <cell r="AB138">
            <v>42073</v>
          </cell>
          <cell r="AC138">
            <v>5</v>
          </cell>
          <cell r="AD138">
            <v>42138</v>
          </cell>
          <cell r="AE138">
            <v>6</v>
          </cell>
        </row>
        <row r="138">
          <cell r="AK138">
            <v>42005</v>
          </cell>
        </row>
        <row r="138">
          <cell r="AN138">
            <v>4</v>
          </cell>
        </row>
        <row r="138">
          <cell r="AT138" t="str">
            <v>Y</v>
          </cell>
        </row>
        <row r="138">
          <cell r="AX138" t="str">
            <v>Y</v>
          </cell>
          <cell r="AY138">
            <v>43.97126</v>
          </cell>
          <cell r="AZ138">
            <v>132.18762</v>
          </cell>
          <cell r="BA138">
            <v>113</v>
          </cell>
          <cell r="BB138">
            <v>1.99</v>
          </cell>
          <cell r="BC138">
            <v>4</v>
          </cell>
          <cell r="BD138" t="str">
            <v>2x</v>
          </cell>
          <cell r="BE138">
            <v>4.6</v>
          </cell>
          <cell r="BF138" t="str">
            <v>Y</v>
          </cell>
          <cell r="BG138">
            <v>41609</v>
          </cell>
          <cell r="BH138" t="str">
            <v>AU</v>
          </cell>
        </row>
        <row r="138">
          <cell r="BL138" t="str">
            <v>N</v>
          </cell>
          <cell r="BM138">
            <v>7</v>
          </cell>
          <cell r="BN138">
            <v>4</v>
          </cell>
          <cell r="BO138" t="str">
            <v>Korea/NE China/Russia diploids</v>
          </cell>
          <cell r="BP138">
            <v>2</v>
          </cell>
          <cell r="BQ138" t="str">
            <v>Korea/NE China/Russia diploids</v>
          </cell>
          <cell r="BR138">
            <v>0</v>
          </cell>
          <cell r="BS138">
            <v>0.159</v>
          </cell>
          <cell r="BT138">
            <v>0.004</v>
          </cell>
          <cell r="BU138">
            <v>0.833</v>
          </cell>
          <cell r="BV138">
            <v>0.001</v>
          </cell>
          <cell r="BW138">
            <v>0.002</v>
          </cell>
          <cell r="BX138">
            <v>0</v>
          </cell>
          <cell r="BY138">
            <v>296</v>
          </cell>
          <cell r="BZ138">
            <v>307</v>
          </cell>
          <cell r="CA138">
            <v>267</v>
          </cell>
          <cell r="CB138">
            <v>284</v>
          </cell>
          <cell r="CC138">
            <v>248</v>
          </cell>
          <cell r="CD138">
            <v>193</v>
          </cell>
          <cell r="CE138">
            <v>213</v>
          </cell>
          <cell r="CF138">
            <v>224</v>
          </cell>
          <cell r="CG138">
            <v>226</v>
          </cell>
          <cell r="CH138">
            <v>259</v>
          </cell>
          <cell r="CI138">
            <v>0.246814044213264</v>
          </cell>
          <cell r="CJ138">
            <v>0.109192756292204</v>
          </cell>
          <cell r="CK138" t="str">
            <v>2x</v>
          </cell>
        </row>
        <row r="138">
          <cell r="CM138" t="str">
            <v>Q47769</v>
          </cell>
          <cell r="CN138" t="str">
            <v>Q47769</v>
          </cell>
          <cell r="CO138">
            <v>42073</v>
          </cell>
          <cell r="CP138" t="str">
            <v>Y</v>
          </cell>
          <cell r="CQ138">
            <v>5</v>
          </cell>
          <cell r="CR138">
            <v>5</v>
          </cell>
          <cell r="CS138" t="str">
            <v>SAMN04033326</v>
          </cell>
          <cell r="CT138">
            <v>42073</v>
          </cell>
          <cell r="CU138" t="str">
            <v>Y</v>
          </cell>
        </row>
        <row r="138">
          <cell r="CY138">
            <v>215.691712699999</v>
          </cell>
          <cell r="CZ138">
            <v>442.832123999995</v>
          </cell>
          <cell r="DA138">
            <v>212.852344099996</v>
          </cell>
          <cell r="DB138">
            <v>353.213725846755</v>
          </cell>
          <cell r="DC138">
            <v>863.89989605039</v>
          </cell>
          <cell r="DD138">
            <v>599.186058396102</v>
          </cell>
          <cell r="DE138">
            <v>323.063822531817</v>
          </cell>
          <cell r="DF138">
            <v>793.96246702958</v>
          </cell>
          <cell r="DG138">
            <v>517.730427696788</v>
          </cell>
          <cell r="DH138">
            <v>0.958629834222206</v>
          </cell>
          <cell r="DI138">
            <v>1.96814277333331</v>
          </cell>
          <cell r="DJ138">
            <v>0.94601041822221</v>
          </cell>
          <cell r="DK138">
            <v>1.56983878154114</v>
          </cell>
          <cell r="DL138">
            <v>3.84143495067005</v>
          </cell>
          <cell r="DM138">
            <v>2.66403517199469</v>
          </cell>
          <cell r="DN138">
            <v>1.43828246347525</v>
          </cell>
          <cell r="DO138">
            <v>3.53009024994527</v>
          </cell>
          <cell r="DP138">
            <v>2.30186471883018</v>
          </cell>
          <cell r="DQ138">
            <v>121.3</v>
          </cell>
          <cell r="DR138">
            <v>132.2</v>
          </cell>
          <cell r="DS138">
            <v>84.4999999991886</v>
          </cell>
          <cell r="DT138">
            <v>170.94179602566</v>
          </cell>
          <cell r="DU138">
            <v>193.258587058279</v>
          </cell>
          <cell r="DV138">
            <v>164.857408840898</v>
          </cell>
          <cell r="DW138">
            <v>185.595737407474</v>
          </cell>
          <cell r="DX138">
            <v>2.60000000000001</v>
          </cell>
          <cell r="DY138">
            <v>2.20000000000002</v>
          </cell>
          <cell r="DZ138">
            <v>4.01889226706575</v>
          </cell>
          <cell r="EA138">
            <v>3.31988618388325</v>
          </cell>
          <cell r="EB138">
            <v>3.79057856075956</v>
          </cell>
          <cell r="EC138">
            <v>3.16640643320736</v>
          </cell>
        </row>
        <row r="139">
          <cell r="C139" t="str">
            <v>RU2012-181</v>
          </cell>
          <cell r="D139" t="str">
            <v>M. sacchariflorus</v>
          </cell>
        </row>
        <row r="139">
          <cell r="F139">
            <v>56</v>
          </cell>
        </row>
        <row r="139">
          <cell r="J139" t="str">
            <v>Q47770</v>
          </cell>
          <cell r="K139" t="str">
            <v>wild</v>
          </cell>
        </row>
        <row r="139">
          <cell r="M139" t="str">
            <v>Russia</v>
          </cell>
        </row>
        <row r="139">
          <cell r="Q139" t="str">
            <v>E. Sacks, E. Dzyubenko, L. Bagmet, A. Sabitov</v>
          </cell>
          <cell r="R139">
            <v>41172</v>
          </cell>
          <cell r="S139" t="str">
            <v>clay on hill next to hwy near pasture</v>
          </cell>
          <cell r="T139" t="str">
            <v>&gt;500X500</v>
          </cell>
          <cell r="U139" t="str">
            <v>abundant</v>
          </cell>
          <cell r="V139">
            <v>148</v>
          </cell>
          <cell r="W139" t="str">
            <v>Some plants green, other going dormant</v>
          </cell>
          <cell r="X139" t="str">
            <v>UI</v>
          </cell>
          <cell r="Y139">
            <v>0</v>
          </cell>
          <cell r="Z139">
            <v>0</v>
          </cell>
          <cell r="AA139">
            <v>41184</v>
          </cell>
          <cell r="AB139">
            <v>42073</v>
          </cell>
          <cell r="AC139">
            <v>6</v>
          </cell>
          <cell r="AD139">
            <v>42138</v>
          </cell>
          <cell r="AE139">
            <v>5</v>
          </cell>
        </row>
        <row r="139">
          <cell r="AK139">
            <v>42005</v>
          </cell>
        </row>
        <row r="139">
          <cell r="AN139">
            <v>4</v>
          </cell>
        </row>
        <row r="139">
          <cell r="AT139" t="str">
            <v>Y</v>
          </cell>
        </row>
        <row r="139">
          <cell r="AX139" t="str">
            <v>Y</v>
          </cell>
          <cell r="AY139">
            <v>43.75324</v>
          </cell>
          <cell r="AZ139">
            <v>132.08055</v>
          </cell>
          <cell r="BA139">
            <v>62</v>
          </cell>
          <cell r="BB139">
            <v>2.56</v>
          </cell>
          <cell r="BC139">
            <v>5</v>
          </cell>
          <cell r="BD139" t="str">
            <v>2x</v>
          </cell>
          <cell r="BE139">
            <v>4.32786885245902</v>
          </cell>
          <cell r="BF139" t="str">
            <v>Y</v>
          </cell>
          <cell r="BG139">
            <v>41609</v>
          </cell>
          <cell r="BH139" t="str">
            <v>AU</v>
          </cell>
        </row>
        <row r="139">
          <cell r="BL139" t="str">
            <v>N</v>
          </cell>
          <cell r="BM139">
            <v>7</v>
          </cell>
          <cell r="BN139">
            <v>4</v>
          </cell>
          <cell r="BO139" t="str">
            <v>Korea/NE China/Russia diploids</v>
          </cell>
          <cell r="BP139">
            <v>2</v>
          </cell>
          <cell r="BQ139" t="str">
            <v>Korea/NE China/Russia diploids</v>
          </cell>
          <cell r="BR139">
            <v>0.01</v>
          </cell>
          <cell r="BS139">
            <v>0.147</v>
          </cell>
          <cell r="BT139">
            <v>0.008</v>
          </cell>
          <cell r="BU139">
            <v>0.753</v>
          </cell>
          <cell r="BV139">
            <v>0.027</v>
          </cell>
          <cell r="BW139">
            <v>0.023</v>
          </cell>
          <cell r="BX139">
            <v>0.032</v>
          </cell>
          <cell r="BY139">
            <v>296</v>
          </cell>
          <cell r="BZ139">
            <v>307</v>
          </cell>
          <cell r="CA139">
            <v>267</v>
          </cell>
          <cell r="CB139">
            <v>284</v>
          </cell>
          <cell r="CC139">
            <v>248</v>
          </cell>
          <cell r="CD139">
            <v>193</v>
          </cell>
          <cell r="CE139">
            <v>214</v>
          </cell>
          <cell r="CF139">
            <v>223</v>
          </cell>
          <cell r="CG139">
            <v>226</v>
          </cell>
          <cell r="CH139">
            <v>259</v>
          </cell>
          <cell r="CI139">
            <v>0.0994364976159515</v>
          </cell>
          <cell r="CJ139">
            <v>0.155788730586574</v>
          </cell>
          <cell r="CK139" t="str">
            <v>2x</v>
          </cell>
          <cell r="CL139" t="str">
            <v>RU2012-181-5</v>
          </cell>
          <cell r="CM139" t="str">
            <v>Q47770</v>
          </cell>
          <cell r="CN139" t="str">
            <v>Q47770</v>
          </cell>
          <cell r="CO139">
            <v>42073</v>
          </cell>
          <cell r="CP139" t="str">
            <v>Y</v>
          </cell>
          <cell r="CQ139">
            <v>5</v>
          </cell>
          <cell r="CR139">
            <v>5</v>
          </cell>
          <cell r="CS139" t="str">
            <v>SAMN04033327</v>
          </cell>
          <cell r="CT139">
            <v>42073</v>
          </cell>
          <cell r="CU139" t="str">
            <v>Y</v>
          </cell>
          <cell r="CV139" t="str">
            <v>X</v>
          </cell>
          <cell r="CW139" t="str">
            <v>X</v>
          </cell>
          <cell r="CX139" t="str">
            <v>X</v>
          </cell>
          <cell r="CY139">
            <v>267.180187200002</v>
          </cell>
          <cell r="CZ139">
            <v>622.7621844</v>
          </cell>
          <cell r="DA139">
            <v>70.8851700399995</v>
          </cell>
          <cell r="DB139">
            <v>382.510724077256</v>
          </cell>
          <cell r="DC139">
            <v>811.266212976316</v>
          </cell>
          <cell r="DD139">
            <v>566.382839109613</v>
          </cell>
          <cell r="DE139">
            <v>356.805171311794</v>
          </cell>
          <cell r="DF139">
            <v>784.829474347936</v>
          </cell>
          <cell r="DG139">
            <v>438.554646959153</v>
          </cell>
          <cell r="DH139">
            <v>1.18746749866667</v>
          </cell>
          <cell r="DI139">
            <v>2.76783193066667</v>
          </cell>
          <cell r="DJ139">
            <v>0.315045200177778</v>
          </cell>
          <cell r="DK139">
            <v>1.70004766256559</v>
          </cell>
          <cell r="DL139">
            <v>3.60760925078062</v>
          </cell>
          <cell r="DM139">
            <v>2.51818802486222</v>
          </cell>
          <cell r="DN139">
            <v>1.58843011366309</v>
          </cell>
          <cell r="DO139">
            <v>3.48962673907512</v>
          </cell>
          <cell r="DP139">
            <v>1.94984523810672</v>
          </cell>
          <cell r="DQ139">
            <v>141.6</v>
          </cell>
          <cell r="DR139">
            <v>147.2</v>
          </cell>
          <cell r="DS139">
            <v>160.499999994435</v>
          </cell>
          <cell r="DT139">
            <v>194.619300860958</v>
          </cell>
          <cell r="DU139">
            <v>218.541949840396</v>
          </cell>
          <cell r="DV139">
            <v>188.267557996484</v>
          </cell>
          <cell r="DW139">
            <v>209.725371673251</v>
          </cell>
          <cell r="DX139">
            <v>3.30000000000001</v>
          </cell>
          <cell r="DY139">
            <v>2.20000000000002</v>
          </cell>
          <cell r="DZ139">
            <v>4.09621220969786</v>
          </cell>
          <cell r="EA139">
            <v>3.91815966186761</v>
          </cell>
          <cell r="EB139">
            <v>3.99669266810581</v>
          </cell>
          <cell r="EC139">
            <v>3.64380043777114</v>
          </cell>
        </row>
        <row r="140">
          <cell r="C140" t="str">
            <v>RU2012-182</v>
          </cell>
          <cell r="D140" t="str">
            <v>M. sacchariflorus</v>
          </cell>
        </row>
        <row r="140">
          <cell r="F140">
            <v>56</v>
          </cell>
        </row>
        <row r="140">
          <cell r="J140" t="str">
            <v>Q47771</v>
          </cell>
          <cell r="K140" t="str">
            <v>wild</v>
          </cell>
        </row>
        <row r="140">
          <cell r="M140" t="str">
            <v>Russia</v>
          </cell>
        </row>
        <row r="140">
          <cell r="Q140" t="str">
            <v>E. Sacks, E. Dzyubenko, L. Bagmet, A. Sabitov</v>
          </cell>
          <cell r="R140">
            <v>41172</v>
          </cell>
        </row>
        <row r="140">
          <cell r="V140">
            <v>188</v>
          </cell>
        </row>
        <row r="140">
          <cell r="X140" t="str">
            <v>UI</v>
          </cell>
          <cell r="Y140">
            <v>0</v>
          </cell>
          <cell r="Z140">
            <v>0</v>
          </cell>
          <cell r="AA140">
            <v>41184</v>
          </cell>
          <cell r="AB140">
            <v>42073</v>
          </cell>
          <cell r="AC140">
            <v>4</v>
          </cell>
          <cell r="AD140">
            <v>42138</v>
          </cell>
          <cell r="AE140">
            <v>5</v>
          </cell>
        </row>
        <row r="140">
          <cell r="AK140">
            <v>42005</v>
          </cell>
        </row>
        <row r="140">
          <cell r="AN140">
            <v>4</v>
          </cell>
        </row>
        <row r="140">
          <cell r="AT140" t="str">
            <v>Y</v>
          </cell>
        </row>
        <row r="140">
          <cell r="AX140" t="str">
            <v>Y</v>
          </cell>
          <cell r="AY140">
            <v>43.75277</v>
          </cell>
          <cell r="AZ140">
            <v>132.08032</v>
          </cell>
          <cell r="BA140">
            <v>59</v>
          </cell>
          <cell r="BB140">
            <v>2.16</v>
          </cell>
          <cell r="BC140">
            <v>8</v>
          </cell>
          <cell r="BD140" t="str">
            <v>2x</v>
          </cell>
          <cell r="BE140">
            <v>4.45140186915888</v>
          </cell>
          <cell r="BF140" t="str">
            <v>Y</v>
          </cell>
          <cell r="BG140">
            <v>41609</v>
          </cell>
          <cell r="BH140" t="str">
            <v>AU</v>
          </cell>
        </row>
        <row r="140">
          <cell r="BL140" t="str">
            <v>N</v>
          </cell>
          <cell r="BM140">
            <v>7</v>
          </cell>
          <cell r="BN140">
            <v>4</v>
          </cell>
          <cell r="BO140" t="str">
            <v>Korea/NE China/Russia diploids</v>
          </cell>
          <cell r="BP140">
            <v>2</v>
          </cell>
          <cell r="BQ140" t="str">
            <v>Korea/NE China/Russia diploids</v>
          </cell>
          <cell r="BR140">
            <v>0</v>
          </cell>
          <cell r="BS140">
            <v>0.166</v>
          </cell>
          <cell r="BT140">
            <v>0</v>
          </cell>
          <cell r="BU140">
            <v>0.831</v>
          </cell>
          <cell r="BV140">
            <v>0</v>
          </cell>
          <cell r="BW140">
            <v>0.001</v>
          </cell>
          <cell r="BX140">
            <v>0.001</v>
          </cell>
          <cell r="BY140">
            <v>296</v>
          </cell>
          <cell r="BZ140">
            <v>307</v>
          </cell>
          <cell r="CA140">
            <v>267</v>
          </cell>
          <cell r="CB140">
            <v>283</v>
          </cell>
          <cell r="CC140">
            <v>248</v>
          </cell>
          <cell r="CD140">
            <v>193</v>
          </cell>
          <cell r="CE140">
            <v>213</v>
          </cell>
          <cell r="CF140">
            <v>224</v>
          </cell>
          <cell r="CG140">
            <v>226</v>
          </cell>
          <cell r="CH140">
            <v>259</v>
          </cell>
          <cell r="CI140">
            <v>0.300130039011703</v>
          </cell>
          <cell r="CJ140">
            <v>0.103018291424089</v>
          </cell>
          <cell r="CK140" t="str">
            <v>2x</v>
          </cell>
        </row>
        <row r="140">
          <cell r="CM140" t="str">
            <v>Q47771</v>
          </cell>
          <cell r="CN140" t="str">
            <v>Q47771</v>
          </cell>
          <cell r="CO140">
            <v>42073</v>
          </cell>
          <cell r="CP140" t="str">
            <v>Y</v>
          </cell>
          <cell r="CQ140">
            <v>5</v>
          </cell>
          <cell r="CR140">
            <v>5</v>
          </cell>
          <cell r="CS140" t="str">
            <v>SAMN04033328</v>
          </cell>
          <cell r="CT140">
            <v>42073</v>
          </cell>
          <cell r="CU140" t="str">
            <v>Y</v>
          </cell>
        </row>
        <row r="140">
          <cell r="CY140">
            <v>68.2060689699999</v>
          </cell>
          <cell r="CZ140">
            <v>180.2396992</v>
          </cell>
          <cell r="DA140">
            <v>129.375951299998</v>
          </cell>
          <cell r="DB140">
            <v>264.665247874281</v>
          </cell>
          <cell r="DC140">
            <v>724.089793750586</v>
          </cell>
          <cell r="DD140">
            <v>820.864713820003</v>
          </cell>
          <cell r="DE140">
            <v>212.595317411588</v>
          </cell>
          <cell r="DF140">
            <v>599.047483357772</v>
          </cell>
          <cell r="DG140">
            <v>623.928640223364</v>
          </cell>
          <cell r="DH140">
            <v>0.303138084311108</v>
          </cell>
          <cell r="DI140">
            <v>0.801065329777776</v>
          </cell>
          <cell r="DJ140">
            <v>0.575004227999999</v>
          </cell>
          <cell r="DK140">
            <v>1.17628999055237</v>
          </cell>
          <cell r="DL140">
            <v>3.22093744154734</v>
          </cell>
          <cell r="DM140">
            <v>3.65038442743704</v>
          </cell>
          <cell r="DN140">
            <v>0.947434120033644</v>
          </cell>
          <cell r="DO140">
            <v>2.66418560182303</v>
          </cell>
          <cell r="DP140">
            <v>2.77455993835431</v>
          </cell>
          <cell r="DQ140">
            <v>129.8</v>
          </cell>
          <cell r="DR140">
            <v>130.4</v>
          </cell>
          <cell r="DS140">
            <v>91.1999999989859</v>
          </cell>
          <cell r="DT140">
            <v>151.087946291685</v>
          </cell>
          <cell r="DU140">
            <v>180.061836918709</v>
          </cell>
          <cell r="DV140">
            <v>148.633252849637</v>
          </cell>
          <cell r="DW140">
            <v>173.722103799089</v>
          </cell>
          <cell r="DX140">
            <v>2.50000000000001</v>
          </cell>
          <cell r="DY140">
            <v>2.70000000000003</v>
          </cell>
          <cell r="DZ140">
            <v>4.51643965938086</v>
          </cell>
          <cell r="EA140">
            <v>4.6475376424266</v>
          </cell>
          <cell r="EB140">
            <v>4.10856467034917</v>
          </cell>
          <cell r="EC140">
            <v>4.3239159955848</v>
          </cell>
        </row>
        <row r="141">
          <cell r="C141" t="str">
            <v>RU2012-183</v>
          </cell>
          <cell r="D141" t="str">
            <v>M. sacchariflorus</v>
          </cell>
        </row>
        <row r="141">
          <cell r="F141">
            <v>56</v>
          </cell>
        </row>
        <row r="141">
          <cell r="J141" t="str">
            <v>Q47772</v>
          </cell>
          <cell r="K141" t="str">
            <v>wild</v>
          </cell>
        </row>
        <row r="141">
          <cell r="M141" t="str">
            <v>Russia</v>
          </cell>
        </row>
        <row r="141">
          <cell r="Q141" t="str">
            <v>E. Sacks, E. Dzyubenko, L. Bagmet, A. Sabitov</v>
          </cell>
          <cell r="R141">
            <v>41172</v>
          </cell>
        </row>
        <row r="141">
          <cell r="V141">
            <v>216</v>
          </cell>
        </row>
        <row r="141">
          <cell r="X141" t="str">
            <v>UI</v>
          </cell>
          <cell r="Y141">
            <v>0</v>
          </cell>
          <cell r="Z141">
            <v>0</v>
          </cell>
          <cell r="AA141">
            <v>41184</v>
          </cell>
          <cell r="AB141">
            <v>42073</v>
          </cell>
          <cell r="AC141">
            <v>6</v>
          </cell>
          <cell r="AD141">
            <v>42138</v>
          </cell>
          <cell r="AE141">
            <v>6</v>
          </cell>
        </row>
        <row r="141">
          <cell r="AK141">
            <v>42005</v>
          </cell>
        </row>
        <row r="141">
          <cell r="AN141">
            <v>4</v>
          </cell>
        </row>
        <row r="141">
          <cell r="AT141" t="str">
            <v>Y</v>
          </cell>
        </row>
        <row r="141">
          <cell r="AX141" t="str">
            <v>Y</v>
          </cell>
          <cell r="AY141">
            <v>43.75422</v>
          </cell>
          <cell r="AZ141">
            <v>132.0818</v>
          </cell>
          <cell r="BA141">
            <v>74</v>
          </cell>
          <cell r="BB141">
            <v>2.14</v>
          </cell>
          <cell r="BC141">
            <v>4</v>
          </cell>
          <cell r="BD141" t="str">
            <v>2x</v>
          </cell>
          <cell r="BE141">
            <v>4.42391304347826</v>
          </cell>
          <cell r="BF141" t="str">
            <v>Y</v>
          </cell>
          <cell r="BG141">
            <v>41609</v>
          </cell>
          <cell r="BH141" t="str">
            <v>AU</v>
          </cell>
        </row>
        <row r="141">
          <cell r="BL141" t="str">
            <v>N</v>
          </cell>
          <cell r="BM141">
            <v>7</v>
          </cell>
          <cell r="BN141">
            <v>4</v>
          </cell>
          <cell r="BO141" t="str">
            <v>Korea/NE China/Russia diploids</v>
          </cell>
          <cell r="BP141">
            <v>2</v>
          </cell>
          <cell r="BQ141" t="str">
            <v>Korea/NE China/Russia diploids</v>
          </cell>
          <cell r="BR141">
            <v>0.005</v>
          </cell>
          <cell r="BS141">
            <v>0.123</v>
          </cell>
          <cell r="BT141">
            <v>0.006</v>
          </cell>
          <cell r="BU141">
            <v>0.837</v>
          </cell>
          <cell r="BV141">
            <v>0.001</v>
          </cell>
          <cell r="BW141">
            <v>0.027</v>
          </cell>
          <cell r="BX141">
            <v>0.001</v>
          </cell>
          <cell r="BY141">
            <v>296</v>
          </cell>
          <cell r="BZ141">
            <v>307</v>
          </cell>
          <cell r="CA141">
            <v>267</v>
          </cell>
          <cell r="CB141">
            <v>284</v>
          </cell>
          <cell r="CC141">
            <v>248</v>
          </cell>
          <cell r="CD141">
            <v>193</v>
          </cell>
          <cell r="CE141">
            <v>214</v>
          </cell>
          <cell r="CF141">
            <v>224</v>
          </cell>
          <cell r="CG141">
            <v>226</v>
          </cell>
          <cell r="CH141">
            <v>259</v>
          </cell>
          <cell r="CI141">
            <v>0.374223378124548</v>
          </cell>
          <cell r="CJ141">
            <v>0.1029785268991</v>
          </cell>
          <cell r="CK141" t="str">
            <v>unknown</v>
          </cell>
        </row>
        <row r="141">
          <cell r="CM141" t="str">
            <v>Q47772</v>
          </cell>
          <cell r="CN141" t="str">
            <v>Q47772</v>
          </cell>
          <cell r="CO141">
            <v>42073</v>
          </cell>
          <cell r="CP141" t="str">
            <v>Y</v>
          </cell>
          <cell r="CQ141">
            <v>5</v>
          </cell>
          <cell r="CR141">
            <v>5</v>
          </cell>
          <cell r="CS141" t="str">
            <v>SAMN04033329</v>
          </cell>
          <cell r="CT141">
            <v>42073</v>
          </cell>
          <cell r="CU141" t="str">
            <v>Y</v>
          </cell>
        </row>
        <row r="141">
          <cell r="CX141" t="str">
            <v>X</v>
          </cell>
          <cell r="CY141">
            <v>120.9255285</v>
          </cell>
          <cell r="CZ141">
            <v>125.851793799999</v>
          </cell>
          <cell r="DA141">
            <v>112.854209399999</v>
          </cell>
          <cell r="DB141">
            <v>319.412736975816</v>
          </cell>
          <cell r="DC141">
            <v>849.431245472756</v>
          </cell>
          <cell r="DD141">
            <v>751.027450999023</v>
          </cell>
          <cell r="DE141">
            <v>277.927426529037</v>
          </cell>
          <cell r="DF141">
            <v>681.873907777174</v>
          </cell>
          <cell r="DG141">
            <v>592.878649378741</v>
          </cell>
          <cell r="DH141">
            <v>0.537446793333331</v>
          </cell>
          <cell r="DI141">
            <v>0.559341305777775</v>
          </cell>
          <cell r="DJ141">
            <v>0.501574264000001</v>
          </cell>
          <cell r="DK141">
            <v>1.41961216433697</v>
          </cell>
          <cell r="DL141">
            <v>3.77747789043653</v>
          </cell>
          <cell r="DM141">
            <v>3.33922393052946</v>
          </cell>
          <cell r="DN141">
            <v>1.23725187016859</v>
          </cell>
          <cell r="DO141">
            <v>3.03192589531847</v>
          </cell>
          <cell r="DP141">
            <v>2.6360359935825</v>
          </cell>
          <cell r="DQ141">
            <v>105.8</v>
          </cell>
          <cell r="DR141">
            <v>123.799999999999</v>
          </cell>
          <cell r="DS141">
            <v>58.1999999997351</v>
          </cell>
          <cell r="DT141">
            <v>152.799559757173</v>
          </cell>
          <cell r="DU141">
            <v>182.94050069602</v>
          </cell>
          <cell r="DV141">
            <v>147.270806054155</v>
          </cell>
          <cell r="DW141">
            <v>175.742387240572</v>
          </cell>
          <cell r="DX141">
            <v>2.70000000000001</v>
          </cell>
          <cell r="DY141">
            <v>3.00000000000003</v>
          </cell>
          <cell r="DZ141">
            <v>3.39875048189558</v>
          </cell>
          <cell r="EA141">
            <v>3.70405541167054</v>
          </cell>
          <cell r="EB141">
            <v>3.31007075191806</v>
          </cell>
          <cell r="EC141">
            <v>3.6444691263432</v>
          </cell>
        </row>
        <row r="142">
          <cell r="C142" t="str">
            <v>RU2012-184</v>
          </cell>
          <cell r="D142" t="str">
            <v>M. sacchariflorus</v>
          </cell>
        </row>
        <row r="142">
          <cell r="F142">
            <v>56</v>
          </cell>
        </row>
        <row r="142">
          <cell r="J142" t="str">
            <v>Q47773</v>
          </cell>
          <cell r="K142" t="str">
            <v>wild</v>
          </cell>
        </row>
        <row r="142">
          <cell r="M142" t="str">
            <v>Russia</v>
          </cell>
        </row>
        <row r="142">
          <cell r="Q142" t="str">
            <v>E. Sacks, E. Dzyubenko, L. Bagmet, A. Sabitov</v>
          </cell>
          <cell r="R142">
            <v>41172</v>
          </cell>
        </row>
        <row r="142">
          <cell r="V142">
            <v>120</v>
          </cell>
        </row>
        <row r="142">
          <cell r="X142" t="str">
            <v>UI</v>
          </cell>
          <cell r="Y142">
            <v>0</v>
          </cell>
          <cell r="Z142">
            <v>0</v>
          </cell>
          <cell r="AA142">
            <v>41184</v>
          </cell>
          <cell r="AB142">
            <v>42073</v>
          </cell>
          <cell r="AC142">
            <v>4</v>
          </cell>
          <cell r="AD142">
            <v>42138</v>
          </cell>
          <cell r="AE142">
            <v>5</v>
          </cell>
        </row>
        <row r="142">
          <cell r="AK142">
            <v>42005</v>
          </cell>
        </row>
        <row r="142">
          <cell r="AN142">
            <v>4</v>
          </cell>
        </row>
        <row r="142">
          <cell r="AT142" t="str">
            <v>Y</v>
          </cell>
        </row>
        <row r="142">
          <cell r="AY142">
            <v>43.75292</v>
          </cell>
          <cell r="AZ142">
            <v>132.07988</v>
          </cell>
          <cell r="BA142">
            <v>59</v>
          </cell>
          <cell r="BB142">
            <v>1.95</v>
          </cell>
          <cell r="BC142">
            <v>5</v>
          </cell>
          <cell r="BD142" t="str">
            <v>2x</v>
          </cell>
          <cell r="BE142">
            <v>4.4622641509434</v>
          </cell>
          <cell r="BF142" t="str">
            <v>Y</v>
          </cell>
          <cell r="BG142">
            <v>41609</v>
          </cell>
          <cell r="BH142" t="str">
            <v>AU</v>
          </cell>
        </row>
        <row r="142">
          <cell r="BL142" t="str">
            <v>N</v>
          </cell>
          <cell r="BM142">
            <v>7</v>
          </cell>
          <cell r="BN142">
            <v>4</v>
          </cell>
          <cell r="BO142" t="str">
            <v>Korea/NE China/Russia diploids</v>
          </cell>
          <cell r="BP142">
            <v>2</v>
          </cell>
          <cell r="BQ142" t="str">
            <v>Korea/NE China/Russia diploids</v>
          </cell>
          <cell r="BR142">
            <v>0.001</v>
          </cell>
          <cell r="BS142">
            <v>0.183</v>
          </cell>
          <cell r="BT142">
            <v>0.001</v>
          </cell>
          <cell r="BU142">
            <v>0.812</v>
          </cell>
          <cell r="BV142">
            <v>0</v>
          </cell>
          <cell r="BW142">
            <v>0.002</v>
          </cell>
          <cell r="BX142">
            <v>0</v>
          </cell>
          <cell r="BY142">
            <v>296</v>
          </cell>
          <cell r="BZ142">
            <v>307</v>
          </cell>
          <cell r="CA142">
            <v>267</v>
          </cell>
          <cell r="CB142">
            <v>284</v>
          </cell>
          <cell r="CC142">
            <v>248</v>
          </cell>
          <cell r="CD142">
            <v>193</v>
          </cell>
          <cell r="CE142">
            <v>213</v>
          </cell>
          <cell r="CF142">
            <v>224</v>
          </cell>
          <cell r="CG142">
            <v>226</v>
          </cell>
          <cell r="CH142">
            <v>259</v>
          </cell>
          <cell r="CI142">
            <v>0.231122670134374</v>
          </cell>
          <cell r="CJ142">
            <v>0.114781824331943</v>
          </cell>
          <cell r="CK142" t="str">
            <v>2x</v>
          </cell>
        </row>
        <row r="142">
          <cell r="CM142" t="str">
            <v>Q47773</v>
          </cell>
          <cell r="CN142" t="str">
            <v>Q47773</v>
          </cell>
          <cell r="CO142">
            <v>42073</v>
          </cell>
          <cell r="CP142" t="str">
            <v>Y</v>
          </cell>
          <cell r="CQ142">
            <v>5</v>
          </cell>
          <cell r="CR142">
            <v>5</v>
          </cell>
          <cell r="CS142" t="str">
            <v>SAMN04033330</v>
          </cell>
          <cell r="CT142">
            <v>42073</v>
          </cell>
          <cell r="CU142" t="str">
            <v>Y</v>
          </cell>
        </row>
        <row r="142">
          <cell r="CY142" t="str">
            <v>NA</v>
          </cell>
          <cell r="CZ142" t="str">
            <v>NA</v>
          </cell>
          <cell r="DA142" t="str">
            <v>NA</v>
          </cell>
          <cell r="DB142">
            <v>396.318606050465</v>
          </cell>
          <cell r="DC142">
            <v>828.303170038279</v>
          </cell>
          <cell r="DD142">
            <v>891.232353010394</v>
          </cell>
          <cell r="DE142">
            <v>389.125965409011</v>
          </cell>
          <cell r="DF142">
            <v>782.591097109192</v>
          </cell>
          <cell r="DG142">
            <v>866.464085877853</v>
          </cell>
          <cell r="DH142" t="str">
            <v>NA</v>
          </cell>
          <cell r="DI142" t="str">
            <v>NA</v>
          </cell>
          <cell r="DJ142" t="str">
            <v>NA</v>
          </cell>
          <cell r="DK142">
            <v>1.76141602689096</v>
          </cell>
          <cell r="DL142">
            <v>3.67843953866559</v>
          </cell>
          <cell r="DM142">
            <v>3.95189264354816</v>
          </cell>
          <cell r="DN142">
            <v>1.725033717587</v>
          </cell>
          <cell r="DO142">
            <v>3.47553852679491</v>
          </cell>
          <cell r="DP142">
            <v>3.84298904545817</v>
          </cell>
          <cell r="DQ142" t="str">
            <v>NA</v>
          </cell>
          <cell r="DR142" t="str">
            <v>NA</v>
          </cell>
          <cell r="DS142" t="str">
            <v>NA</v>
          </cell>
          <cell r="DT142">
            <v>156.010379085426</v>
          </cell>
          <cell r="DU142">
            <v>199.128327361058</v>
          </cell>
          <cell r="DV142">
            <v>153.596683058137</v>
          </cell>
          <cell r="DW142">
            <v>194.51155745633</v>
          </cell>
          <cell r="DX142" t="str">
            <v>NA</v>
          </cell>
          <cell r="DY142" t="str">
            <v>NA</v>
          </cell>
          <cell r="DZ142">
            <v>4.57473201531224</v>
          </cell>
          <cell r="EA142">
            <v>3.92930219259685</v>
          </cell>
          <cell r="EB142">
            <v>4.35127979818952</v>
          </cell>
          <cell r="EC142">
            <v>3.80357774153369</v>
          </cell>
        </row>
        <row r="143">
          <cell r="C143" t="str">
            <v>RU2012-185</v>
          </cell>
          <cell r="D143" t="str">
            <v>M. sacchariflorus</v>
          </cell>
        </row>
        <row r="143">
          <cell r="F143">
            <v>56</v>
          </cell>
        </row>
        <row r="143">
          <cell r="J143" t="str">
            <v>Q47774</v>
          </cell>
          <cell r="K143" t="str">
            <v>wild</v>
          </cell>
        </row>
        <row r="143">
          <cell r="M143" t="str">
            <v>Russia</v>
          </cell>
        </row>
        <row r="143">
          <cell r="Q143" t="str">
            <v>E. Sacks, E. Dzyubenko, L. Bagmet, A. Sabitov</v>
          </cell>
          <cell r="R143">
            <v>41172</v>
          </cell>
        </row>
        <row r="143">
          <cell r="V143">
            <v>112</v>
          </cell>
        </row>
        <row r="143">
          <cell r="X143" t="str">
            <v>UI</v>
          </cell>
          <cell r="Y143">
            <v>0</v>
          </cell>
          <cell r="Z143">
            <v>0</v>
          </cell>
          <cell r="AA143">
            <v>41184</v>
          </cell>
          <cell r="AB143">
            <v>42073</v>
          </cell>
          <cell r="AC143">
            <v>5</v>
          </cell>
          <cell r="AD143">
            <v>42138</v>
          </cell>
          <cell r="AE143">
            <v>4</v>
          </cell>
        </row>
        <row r="143">
          <cell r="AK143">
            <v>42005</v>
          </cell>
        </row>
        <row r="143">
          <cell r="AN143">
            <v>4</v>
          </cell>
        </row>
        <row r="143">
          <cell r="AT143" t="str">
            <v>Y</v>
          </cell>
        </row>
        <row r="143">
          <cell r="AX143" t="str">
            <v>Y</v>
          </cell>
          <cell r="AY143">
            <v>43.75315</v>
          </cell>
          <cell r="AZ143">
            <v>132.08018</v>
          </cell>
          <cell r="BA143">
            <v>62</v>
          </cell>
          <cell r="BB143">
            <v>2.23</v>
          </cell>
          <cell r="BC143">
            <v>5</v>
          </cell>
          <cell r="BD143" t="str">
            <v>2x</v>
          </cell>
          <cell r="BE143">
            <v>4.41803278688525</v>
          </cell>
          <cell r="BF143" t="str">
            <v>Y</v>
          </cell>
          <cell r="BG143">
            <v>41609</v>
          </cell>
          <cell r="BH143" t="str">
            <v>AU</v>
          </cell>
        </row>
        <row r="143">
          <cell r="BL143" t="str">
            <v>N</v>
          </cell>
          <cell r="BM143">
            <v>7</v>
          </cell>
          <cell r="BN143">
            <v>4</v>
          </cell>
          <cell r="BO143" t="str">
            <v>Korea/NE China/Russia diploids</v>
          </cell>
          <cell r="BP143">
            <v>2</v>
          </cell>
          <cell r="BQ143" t="str">
            <v>Korea/NE China/Russia diploids</v>
          </cell>
          <cell r="BR143">
            <v>0.01</v>
          </cell>
          <cell r="BS143">
            <v>0.147</v>
          </cell>
          <cell r="BT143">
            <v>0.008</v>
          </cell>
          <cell r="BU143">
            <v>0.753</v>
          </cell>
          <cell r="BV143">
            <v>0.027</v>
          </cell>
          <cell r="BW143">
            <v>0.023</v>
          </cell>
          <cell r="BX143">
            <v>0.032</v>
          </cell>
          <cell r="BY143">
            <v>296</v>
          </cell>
          <cell r="BZ143">
            <v>307</v>
          </cell>
          <cell r="CA143">
            <v>267</v>
          </cell>
          <cell r="CB143">
            <v>284</v>
          </cell>
          <cell r="CC143">
            <v>248</v>
          </cell>
          <cell r="CD143">
            <v>193</v>
          </cell>
          <cell r="CE143">
            <v>214</v>
          </cell>
          <cell r="CF143">
            <v>223</v>
          </cell>
          <cell r="CG143">
            <v>226</v>
          </cell>
          <cell r="CH143">
            <v>259</v>
          </cell>
          <cell r="CI143">
            <v>0.0994364976159515</v>
          </cell>
          <cell r="CJ143">
            <v>0.155788730586574</v>
          </cell>
          <cell r="CK143" t="str">
            <v>2x</v>
          </cell>
          <cell r="CL143" t="str">
            <v>RU2012-181-5</v>
          </cell>
          <cell r="CM143" t="str">
            <v>Q47774</v>
          </cell>
          <cell r="CN143" t="str">
            <v>Q47774</v>
          </cell>
          <cell r="CO143">
            <v>42073</v>
          </cell>
          <cell r="CP143" t="str">
            <v>Y</v>
          </cell>
          <cell r="CQ143">
            <v>5</v>
          </cell>
          <cell r="CR143">
            <v>5</v>
          </cell>
          <cell r="CS143" t="str">
            <v>SAMN04033331</v>
          </cell>
          <cell r="CT143">
            <v>42073</v>
          </cell>
          <cell r="CU143" t="str">
            <v>Y</v>
          </cell>
        </row>
        <row r="143">
          <cell r="CY143">
            <v>222.664375200002</v>
          </cell>
          <cell r="CZ143">
            <v>542.111324299999</v>
          </cell>
          <cell r="DA143">
            <v>740.27266029999</v>
          </cell>
          <cell r="DB143">
            <v>356.774045508362</v>
          </cell>
          <cell r="DC143">
            <v>875.744370498656</v>
          </cell>
          <cell r="DD143">
            <v>1073.31910832627</v>
          </cell>
          <cell r="DE143">
            <v>333.545092719405</v>
          </cell>
          <cell r="DF143">
            <v>834.281673362783</v>
          </cell>
          <cell r="DG143">
            <v>1028.20421809076</v>
          </cell>
          <cell r="DH143">
            <v>0.98961944533333</v>
          </cell>
          <cell r="DI143">
            <v>2.40938366355556</v>
          </cell>
          <cell r="DJ143">
            <v>3.29010071244443</v>
          </cell>
          <cell r="DK143">
            <v>1.58566242448162</v>
          </cell>
          <cell r="DL143">
            <v>3.89259970977286</v>
          </cell>
          <cell r="DM143">
            <v>4.77066615030402</v>
          </cell>
          <cell r="DN143">
            <v>1.48400435195136</v>
          </cell>
          <cell r="DO143">
            <v>3.70825182809063</v>
          </cell>
          <cell r="DP143">
            <v>4.57015135385242</v>
          </cell>
          <cell r="DQ143">
            <v>164.2</v>
          </cell>
          <cell r="DR143">
            <v>142</v>
          </cell>
          <cell r="DS143">
            <v>173.49999999305</v>
          </cell>
          <cell r="DT143">
            <v>182.563275865444</v>
          </cell>
          <cell r="DU143">
            <v>219.921934190701</v>
          </cell>
          <cell r="DV143">
            <v>180.672543363223</v>
          </cell>
          <cell r="DW143">
            <v>211.396280318858</v>
          </cell>
          <cell r="DX143">
            <v>4.50000000000001</v>
          </cell>
          <cell r="DY143">
            <v>3.30000000000003</v>
          </cell>
          <cell r="DZ143">
            <v>3.56161885190473</v>
          </cell>
          <cell r="EA143">
            <v>3.96282679655813</v>
          </cell>
          <cell r="EB143">
            <v>3.67911276296521</v>
          </cell>
          <cell r="EC143">
            <v>3.89473543856502</v>
          </cell>
        </row>
        <row r="144">
          <cell r="C144" t="str">
            <v>RU2012-187</v>
          </cell>
          <cell r="D144" t="str">
            <v>M. sacchariflorus</v>
          </cell>
        </row>
        <row r="144">
          <cell r="F144">
            <v>57</v>
          </cell>
        </row>
        <row r="144">
          <cell r="J144" t="str">
            <v>Q47775</v>
          </cell>
          <cell r="K144" t="str">
            <v>wild</v>
          </cell>
        </row>
        <row r="144">
          <cell r="M144" t="str">
            <v>Russia</v>
          </cell>
        </row>
        <row r="144">
          <cell r="Q144" t="str">
            <v>E. Sacks, E. Dzyubenko, L. Bagmet, A. Sabitov</v>
          </cell>
          <cell r="R144">
            <v>41172</v>
          </cell>
          <cell r="S144" t="str">
            <v>Dark clay loam, flat ones, wet</v>
          </cell>
          <cell r="T144" t="str">
            <v>500X500</v>
          </cell>
          <cell r="U144" t="str">
            <v>occasional</v>
          </cell>
          <cell r="V144">
            <v>232</v>
          </cell>
          <cell r="W144" t="str">
            <v>Wildly dispersed clumps</v>
          </cell>
          <cell r="X144" t="str">
            <v>UI</v>
          </cell>
          <cell r="Y144">
            <v>0</v>
          </cell>
          <cell r="Z144">
            <v>0</v>
          </cell>
          <cell r="AA144">
            <v>41184</v>
          </cell>
        </row>
        <row r="144">
          <cell r="AN144">
            <v>4</v>
          </cell>
        </row>
        <row r="144">
          <cell r="AT144" t="str">
            <v>Y</v>
          </cell>
        </row>
        <row r="144">
          <cell r="AY144">
            <v>43.93265</v>
          </cell>
          <cell r="AZ144">
            <v>131.88098</v>
          </cell>
          <cell r="BA144">
            <v>50</v>
          </cell>
          <cell r="BB144">
            <v>1.6</v>
          </cell>
          <cell r="BC144">
            <v>4</v>
          </cell>
          <cell r="BD144" t="str">
            <v>2x</v>
          </cell>
          <cell r="BE144">
            <v>4.35849056603774</v>
          </cell>
          <cell r="BF144" t="str">
            <v>Y</v>
          </cell>
          <cell r="BG144">
            <v>41609</v>
          </cell>
          <cell r="BH144" t="str">
            <v>AU</v>
          </cell>
        </row>
        <row r="144">
          <cell r="BL144" t="str">
            <v>N</v>
          </cell>
          <cell r="BM144">
            <v>7</v>
          </cell>
          <cell r="BN144">
            <v>4</v>
          </cell>
          <cell r="BO144" t="str">
            <v>Korea/NE China/Russia diploids</v>
          </cell>
          <cell r="BP144">
            <v>2</v>
          </cell>
          <cell r="BQ144" t="str">
            <v>Korea/NE China/Russia diploids</v>
          </cell>
          <cell r="BR144">
            <v>0.004</v>
          </cell>
          <cell r="BS144">
            <v>0.176</v>
          </cell>
          <cell r="BT144">
            <v>0</v>
          </cell>
          <cell r="BU144">
            <v>0.81</v>
          </cell>
          <cell r="BV144">
            <v>0.001</v>
          </cell>
          <cell r="BW144">
            <v>0.008</v>
          </cell>
          <cell r="BX144">
            <v>0.001</v>
          </cell>
          <cell r="BY144">
            <v>296</v>
          </cell>
          <cell r="BZ144">
            <v>307</v>
          </cell>
          <cell r="CA144">
            <v>266</v>
          </cell>
          <cell r="CB144">
            <v>283</v>
          </cell>
          <cell r="CC144">
            <v>248</v>
          </cell>
          <cell r="CD144">
            <v>193</v>
          </cell>
          <cell r="CE144">
            <v>213</v>
          </cell>
          <cell r="CF144">
            <v>224</v>
          </cell>
          <cell r="CG144">
            <v>226</v>
          </cell>
          <cell r="CH144">
            <v>259</v>
          </cell>
          <cell r="CI144">
            <v>0.209276116168184</v>
          </cell>
          <cell r="CJ144">
            <v>0.116178781566349</v>
          </cell>
          <cell r="CK144" t="str">
            <v>2x</v>
          </cell>
        </row>
        <row r="144">
          <cell r="CM144" t="str">
            <v>Q47775</v>
          </cell>
          <cell r="CN144" t="str">
            <v>Q47775, Q49328</v>
          </cell>
          <cell r="CO144">
            <v>43075</v>
          </cell>
          <cell r="CP144" t="str">
            <v>Y</v>
          </cell>
          <cell r="CQ144">
            <v>5</v>
          </cell>
          <cell r="CR144">
            <v>5</v>
          </cell>
          <cell r="CS144" t="str">
            <v>SAMN04033332</v>
          </cell>
          <cell r="CT144">
            <v>43075</v>
          </cell>
          <cell r="CU144" t="str">
            <v>Y</v>
          </cell>
        </row>
        <row r="144">
          <cell r="CY144" t="str">
            <v>NA</v>
          </cell>
          <cell r="CZ144" t="str">
            <v>NA</v>
          </cell>
          <cell r="DA144" t="str">
            <v>NA</v>
          </cell>
          <cell r="DB144" t="str">
            <v>NA</v>
          </cell>
          <cell r="DC144" t="str">
            <v>NA</v>
          </cell>
          <cell r="DD144" t="str">
            <v>NA</v>
          </cell>
          <cell r="DE144" t="str">
            <v>NA</v>
          </cell>
          <cell r="DF144" t="str">
            <v>NA</v>
          </cell>
          <cell r="DG144" t="str">
            <v>NA</v>
          </cell>
          <cell r="DH144" t="str">
            <v>NA</v>
          </cell>
          <cell r="DI144" t="str">
            <v>NA</v>
          </cell>
          <cell r="DJ144" t="str">
            <v>NA</v>
          </cell>
          <cell r="DK144" t="str">
            <v>NA</v>
          </cell>
          <cell r="DL144" t="str">
            <v>NA</v>
          </cell>
          <cell r="DM144" t="str">
            <v>NA</v>
          </cell>
          <cell r="DN144" t="str">
            <v>NA</v>
          </cell>
          <cell r="DO144" t="str">
            <v>NA</v>
          </cell>
          <cell r="DP144" t="str">
            <v>NA</v>
          </cell>
          <cell r="DQ144" t="str">
            <v>NA</v>
          </cell>
          <cell r="DR144" t="str">
            <v>NA</v>
          </cell>
          <cell r="DS144" t="str">
            <v>NA</v>
          </cell>
          <cell r="DT144" t="str">
            <v>NA</v>
          </cell>
          <cell r="DU144" t="str">
            <v>NA</v>
          </cell>
          <cell r="DV144" t="str">
            <v>NA</v>
          </cell>
          <cell r="DW144" t="str">
            <v>NA</v>
          </cell>
          <cell r="DX144" t="str">
            <v>NA</v>
          </cell>
          <cell r="DY144" t="str">
            <v>NA</v>
          </cell>
          <cell r="DZ144" t="str">
            <v>NA</v>
          </cell>
          <cell r="EA144" t="str">
            <v>NA</v>
          </cell>
          <cell r="EB144" t="str">
            <v>NA</v>
          </cell>
          <cell r="EC144" t="str">
            <v>NA</v>
          </cell>
        </row>
        <row r="145">
          <cell r="C145" t="str">
            <v>RU2012-188</v>
          </cell>
          <cell r="D145" t="str">
            <v>M. sacchariflorus</v>
          </cell>
        </row>
        <row r="145">
          <cell r="F145">
            <v>57</v>
          </cell>
        </row>
        <row r="145">
          <cell r="J145" t="str">
            <v>Q47776</v>
          </cell>
          <cell r="K145" t="str">
            <v>wild</v>
          </cell>
        </row>
        <row r="145">
          <cell r="M145" t="str">
            <v>Russia</v>
          </cell>
        </row>
        <row r="145">
          <cell r="Q145" t="str">
            <v>E. Sacks, E. Dzyubenko, L. Bagmet, A. Sabitov</v>
          </cell>
          <cell r="R145">
            <v>41172</v>
          </cell>
        </row>
        <row r="145">
          <cell r="V145">
            <v>76</v>
          </cell>
        </row>
        <row r="145">
          <cell r="X145" t="str">
            <v>UI</v>
          </cell>
          <cell r="Y145">
            <v>0</v>
          </cell>
          <cell r="Z145">
            <v>0</v>
          </cell>
          <cell r="AA145">
            <v>41184</v>
          </cell>
          <cell r="AB145">
            <v>42073</v>
          </cell>
          <cell r="AC145">
            <v>5</v>
          </cell>
          <cell r="AD145">
            <v>42138</v>
          </cell>
          <cell r="AE145">
            <v>3</v>
          </cell>
        </row>
        <row r="145">
          <cell r="AK145">
            <v>42005</v>
          </cell>
        </row>
        <row r="145">
          <cell r="AN145">
            <v>4</v>
          </cell>
        </row>
        <row r="145">
          <cell r="AT145" t="str">
            <v>Y</v>
          </cell>
        </row>
        <row r="145">
          <cell r="AX145" t="str">
            <v>Y</v>
          </cell>
          <cell r="AY145">
            <v>43.93215</v>
          </cell>
          <cell r="AZ145">
            <v>131.88126</v>
          </cell>
          <cell r="BA145">
            <v>48</v>
          </cell>
          <cell r="BB145">
            <v>2.24</v>
          </cell>
          <cell r="BC145">
            <v>5</v>
          </cell>
          <cell r="BD145" t="str">
            <v>2x</v>
          </cell>
          <cell r="BE145">
            <v>4.45080321285141</v>
          </cell>
          <cell r="BF145" t="str">
            <v>Y</v>
          </cell>
          <cell r="BG145">
            <v>41609</v>
          </cell>
          <cell r="BH145" t="str">
            <v>AU</v>
          </cell>
        </row>
        <row r="145">
          <cell r="BL145" t="str">
            <v>N</v>
          </cell>
          <cell r="BM145">
            <v>7</v>
          </cell>
          <cell r="BN145">
            <v>4</v>
          </cell>
          <cell r="BO145" t="str">
            <v>Korea/NE China/Russia diploids</v>
          </cell>
          <cell r="BP145">
            <v>2</v>
          </cell>
          <cell r="BQ145" t="str">
            <v>Korea/NE China/Russia diploids</v>
          </cell>
          <cell r="BR145">
            <v>0.007</v>
          </cell>
          <cell r="BS145">
            <v>0.127</v>
          </cell>
          <cell r="BT145">
            <v>0.001</v>
          </cell>
          <cell r="BU145">
            <v>0.792</v>
          </cell>
          <cell r="BV145">
            <v>0.02</v>
          </cell>
          <cell r="BW145">
            <v>0.036</v>
          </cell>
          <cell r="BX145">
            <v>0.017</v>
          </cell>
          <cell r="BY145">
            <v>296</v>
          </cell>
          <cell r="BZ145">
            <v>307</v>
          </cell>
          <cell r="CA145">
            <v>268</v>
          </cell>
          <cell r="CB145">
            <v>284</v>
          </cell>
          <cell r="CC145">
            <v>248</v>
          </cell>
          <cell r="CD145">
            <v>193</v>
          </cell>
          <cell r="CE145">
            <v>214</v>
          </cell>
          <cell r="CF145">
            <v>223</v>
          </cell>
          <cell r="CG145">
            <v>226</v>
          </cell>
          <cell r="CH145">
            <v>259</v>
          </cell>
          <cell r="CI145">
            <v>0.281808987140587</v>
          </cell>
          <cell r="CJ145">
            <v>0.130205608980807</v>
          </cell>
          <cell r="CK145" t="str">
            <v>unknown</v>
          </cell>
        </row>
        <row r="145">
          <cell r="CM145" t="str">
            <v>Q47776</v>
          </cell>
          <cell r="CN145" t="str">
            <v>Q47776</v>
          </cell>
          <cell r="CO145">
            <v>42073</v>
          </cell>
          <cell r="CP145" t="str">
            <v>Y</v>
          </cell>
          <cell r="CQ145">
            <v>5</v>
          </cell>
          <cell r="CR145">
            <v>5</v>
          </cell>
          <cell r="CS145" t="str">
            <v>SAMN04033333</v>
          </cell>
          <cell r="CT145">
            <v>42073</v>
          </cell>
          <cell r="CU145" t="str">
            <v>Y</v>
          </cell>
        </row>
        <row r="145">
          <cell r="CX145" t="str">
            <v>X</v>
          </cell>
          <cell r="CY145">
            <v>202.486314400001</v>
          </cell>
          <cell r="CZ145">
            <v>175.7541236</v>
          </cell>
          <cell r="DA145">
            <v>347.934127899993</v>
          </cell>
          <cell r="DB145">
            <v>325.973892117903</v>
          </cell>
          <cell r="DC145">
            <v>738.302972459784</v>
          </cell>
          <cell r="DD145">
            <v>789.055001632974</v>
          </cell>
          <cell r="DE145">
            <v>309.282175725512</v>
          </cell>
          <cell r="DF145">
            <v>645.44588587754</v>
          </cell>
          <cell r="DG145">
            <v>726.397115316794</v>
          </cell>
          <cell r="DH145">
            <v>0.899939175111108</v>
          </cell>
          <cell r="DI145">
            <v>0.781129438222224</v>
          </cell>
          <cell r="DJ145">
            <v>1.54637390177777</v>
          </cell>
          <cell r="DK145">
            <v>1.44877285385735</v>
          </cell>
          <cell r="DL145">
            <v>3.28181390194171</v>
          </cell>
          <cell r="DM145">
            <v>3.50724832873789</v>
          </cell>
          <cell r="DN145">
            <v>1.37526346334413</v>
          </cell>
          <cell r="DO145">
            <v>2.86898400515019</v>
          </cell>
          <cell r="DP145">
            <v>3.22874397921248</v>
          </cell>
          <cell r="DQ145">
            <v>149.2</v>
          </cell>
          <cell r="DR145">
            <v>132</v>
          </cell>
          <cell r="DS145">
            <v>122.999999997548</v>
          </cell>
          <cell r="DT145">
            <v>169.971811351647</v>
          </cell>
          <cell r="DU145">
            <v>202.108806682495</v>
          </cell>
          <cell r="DV145">
            <v>168.006213809892</v>
          </cell>
          <cell r="DW145">
            <v>194.633452021427</v>
          </cell>
          <cell r="DX145">
            <v>2.90000000000001</v>
          </cell>
          <cell r="DY145">
            <v>2.00000000000002</v>
          </cell>
          <cell r="DZ145">
            <v>4.28019632863864</v>
          </cell>
          <cell r="EA145">
            <v>4.06711727996872</v>
          </cell>
          <cell r="EB145">
            <v>4.09880697572563</v>
          </cell>
          <cell r="EC145">
            <v>3.75425372077717</v>
          </cell>
        </row>
        <row r="146">
          <cell r="C146" t="str">
            <v>RU2012-189</v>
          </cell>
          <cell r="D146" t="str">
            <v>M. sacchariflorus</v>
          </cell>
        </row>
        <row r="146">
          <cell r="F146">
            <v>57</v>
          </cell>
        </row>
        <row r="146">
          <cell r="J146" t="str">
            <v>Q47777</v>
          </cell>
          <cell r="K146" t="str">
            <v>wild</v>
          </cell>
        </row>
        <row r="146">
          <cell r="M146" t="str">
            <v>Russia</v>
          </cell>
        </row>
        <row r="146">
          <cell r="Q146" t="str">
            <v>E. Sacks, E. Dzyubenko, L. Bagmet, A. Sabitov</v>
          </cell>
          <cell r="R146">
            <v>41172</v>
          </cell>
        </row>
        <row r="146">
          <cell r="V146">
            <v>96</v>
          </cell>
        </row>
        <row r="146">
          <cell r="X146" t="str">
            <v>UI</v>
          </cell>
          <cell r="Y146">
            <v>0</v>
          </cell>
          <cell r="Z146">
            <v>0</v>
          </cell>
          <cell r="AA146">
            <v>41184</v>
          </cell>
          <cell r="AB146">
            <v>42073</v>
          </cell>
          <cell r="AC146">
            <v>6</v>
          </cell>
          <cell r="AD146">
            <v>42138</v>
          </cell>
          <cell r="AE146">
            <v>4</v>
          </cell>
        </row>
        <row r="146">
          <cell r="AK146">
            <v>42005</v>
          </cell>
        </row>
        <row r="146">
          <cell r="AN146">
            <v>4</v>
          </cell>
        </row>
        <row r="146">
          <cell r="AT146" t="str">
            <v>Y</v>
          </cell>
        </row>
        <row r="146">
          <cell r="AX146" t="str">
            <v>Y</v>
          </cell>
          <cell r="AY146">
            <v>43.93143</v>
          </cell>
          <cell r="AZ146">
            <v>131.88283</v>
          </cell>
          <cell r="BA146">
            <v>47</v>
          </cell>
          <cell r="BB146">
            <v>1.83</v>
          </cell>
          <cell r="BC146">
            <v>5</v>
          </cell>
          <cell r="BD146" t="str">
            <v>2x</v>
          </cell>
          <cell r="BE146">
            <v>4.48148148148148</v>
          </cell>
          <cell r="BF146" t="str">
            <v>Y</v>
          </cell>
          <cell r="BG146">
            <v>41609</v>
          </cell>
          <cell r="BH146" t="str">
            <v>AU</v>
          </cell>
        </row>
        <row r="146">
          <cell r="BL146" t="str">
            <v>N</v>
          </cell>
          <cell r="BM146">
            <v>7</v>
          </cell>
          <cell r="BN146">
            <v>4</v>
          </cell>
          <cell r="BO146" t="str">
            <v>Korea/NE China/Russia diploids</v>
          </cell>
          <cell r="BP146">
            <v>2</v>
          </cell>
          <cell r="BQ146" t="str">
            <v>Korea/NE China/Russia diploids</v>
          </cell>
          <cell r="BR146">
            <v>0.012</v>
          </cell>
          <cell r="BS146">
            <v>0.157</v>
          </cell>
          <cell r="BT146">
            <v>0.005</v>
          </cell>
          <cell r="BU146">
            <v>0.781</v>
          </cell>
          <cell r="BV146">
            <v>0.022</v>
          </cell>
          <cell r="BW146">
            <v>0.015</v>
          </cell>
          <cell r="BX146">
            <v>0.008</v>
          </cell>
          <cell r="BY146">
            <v>296</v>
          </cell>
          <cell r="BZ146">
            <v>307</v>
          </cell>
          <cell r="CA146">
            <v>267</v>
          </cell>
          <cell r="CB146">
            <v>285</v>
          </cell>
          <cell r="CC146">
            <v>248</v>
          </cell>
          <cell r="CD146">
            <v>193</v>
          </cell>
          <cell r="CE146">
            <v>214</v>
          </cell>
          <cell r="CF146">
            <v>223</v>
          </cell>
          <cell r="CG146">
            <v>226</v>
          </cell>
          <cell r="CH146">
            <v>259</v>
          </cell>
          <cell r="CI146">
            <v>0.128305158214131</v>
          </cell>
          <cell r="CJ146">
            <v>0.139698325874358</v>
          </cell>
          <cell r="CK146" t="str">
            <v>2x</v>
          </cell>
        </row>
        <row r="146">
          <cell r="CM146" t="str">
            <v>Q47777</v>
          </cell>
          <cell r="CN146" t="str">
            <v>Q47777</v>
          </cell>
          <cell r="CO146">
            <v>42073</v>
          </cell>
          <cell r="CP146" t="str">
            <v>Y</v>
          </cell>
          <cell r="CQ146">
            <v>5</v>
          </cell>
          <cell r="CR146">
            <v>5</v>
          </cell>
          <cell r="CS146" t="str">
            <v>SAMN04033334</v>
          </cell>
          <cell r="CT146">
            <v>42073</v>
          </cell>
          <cell r="CU146" t="str">
            <v>Y</v>
          </cell>
        </row>
        <row r="146">
          <cell r="CW146" t="str">
            <v>X</v>
          </cell>
          <cell r="CX146" t="str">
            <v>X</v>
          </cell>
          <cell r="CY146">
            <v>186.375454700001</v>
          </cell>
          <cell r="CZ146">
            <v>403.384315099998</v>
          </cell>
          <cell r="DA146">
            <v>251.265086499997</v>
          </cell>
          <cell r="DB146">
            <v>153.405951409992</v>
          </cell>
          <cell r="DC146">
            <v>440.859385587239</v>
          </cell>
          <cell r="DD146">
            <v>664.505544771004</v>
          </cell>
          <cell r="DE146">
            <v>153.928049090377</v>
          </cell>
          <cell r="DF146">
            <v>434.970234911431</v>
          </cell>
          <cell r="DG146">
            <v>578.595041656381</v>
          </cell>
          <cell r="DH146">
            <v>0.82833535422222</v>
          </cell>
          <cell r="DI146">
            <v>1.79281917822222</v>
          </cell>
          <cell r="DJ146">
            <v>1.11673371777777</v>
          </cell>
          <cell r="DK146">
            <v>0.681804228488854</v>
          </cell>
          <cell r="DL146">
            <v>1.96051093782989</v>
          </cell>
          <cell r="DM146">
            <v>2.95447234298394</v>
          </cell>
          <cell r="DN146">
            <v>0.684887382891258</v>
          </cell>
          <cell r="DO146">
            <v>1.93405632839658</v>
          </cell>
          <cell r="DP146">
            <v>2.57247734467961</v>
          </cell>
          <cell r="DQ146">
            <v>164.2</v>
          </cell>
          <cell r="DR146">
            <v>119.6</v>
          </cell>
          <cell r="DS146">
            <v>90.1999999990339</v>
          </cell>
          <cell r="DT146">
            <v>152.502740339003</v>
          </cell>
          <cell r="DU146">
            <v>179.60018105344</v>
          </cell>
          <cell r="DV146">
            <v>154.034537369699</v>
          </cell>
          <cell r="DW146">
            <v>172.05956486729</v>
          </cell>
          <cell r="DX146">
            <v>3.10000000000001</v>
          </cell>
          <cell r="DY146">
            <v>1.70000000000002</v>
          </cell>
          <cell r="DZ146">
            <v>3.5963863290093</v>
          </cell>
          <cell r="EA146">
            <v>3.29702332971679</v>
          </cell>
          <cell r="EB146">
            <v>3.54166889499202</v>
          </cell>
          <cell r="EC146">
            <v>2.99412285749391</v>
          </cell>
        </row>
        <row r="147">
          <cell r="C147" t="str">
            <v>RU2012-190</v>
          </cell>
          <cell r="D147" t="str">
            <v>M. sacchariflorus</v>
          </cell>
        </row>
        <row r="147">
          <cell r="F147">
            <v>58</v>
          </cell>
        </row>
        <row r="147">
          <cell r="J147" t="str">
            <v>Q47778</v>
          </cell>
          <cell r="K147" t="str">
            <v>wild</v>
          </cell>
        </row>
        <row r="147">
          <cell r="M147" t="str">
            <v>Russia</v>
          </cell>
        </row>
        <row r="147">
          <cell r="Q147" t="str">
            <v>E. Sacks, E. Dzyubenko, L. Bagmet, A. Sabitov</v>
          </cell>
          <cell r="R147">
            <v>41172</v>
          </cell>
          <cell r="S147" t="str">
            <v>On hill, on slight rise, light textured, dark loam</v>
          </cell>
          <cell r="T147" t="str">
            <v>500X500</v>
          </cell>
          <cell r="U147" t="str">
            <v>abundant</v>
          </cell>
          <cell r="V147">
            <v>144</v>
          </cell>
          <cell r="W147" t="str">
            <v>Extensive pop on hill</v>
          </cell>
          <cell r="X147" t="str">
            <v>UI</v>
          </cell>
          <cell r="Y147">
            <v>0</v>
          </cell>
          <cell r="Z147">
            <v>0</v>
          </cell>
          <cell r="AA147">
            <v>41184</v>
          </cell>
          <cell r="AB147">
            <v>42073</v>
          </cell>
          <cell r="AC147">
            <v>5</v>
          </cell>
          <cell r="AD147">
            <v>42138</v>
          </cell>
          <cell r="AE147">
            <v>4</v>
          </cell>
        </row>
        <row r="147">
          <cell r="AK147">
            <v>42005</v>
          </cell>
        </row>
        <row r="147">
          <cell r="AN147">
            <v>4</v>
          </cell>
        </row>
        <row r="147">
          <cell r="AT147" t="str">
            <v>Y</v>
          </cell>
        </row>
        <row r="147">
          <cell r="AX147" t="str">
            <v>Y</v>
          </cell>
          <cell r="AY147">
            <v>44.17197</v>
          </cell>
          <cell r="AZ147">
            <v>131.70364</v>
          </cell>
          <cell r="BA147">
            <v>136</v>
          </cell>
          <cell r="BB147">
            <v>2.21</v>
          </cell>
          <cell r="BC147">
            <v>5</v>
          </cell>
          <cell r="BD147" t="str">
            <v>2x</v>
          </cell>
          <cell r="BE147">
            <v>4.54807692307692</v>
          </cell>
          <cell r="BF147" t="str">
            <v>Y</v>
          </cell>
          <cell r="BG147">
            <v>41609</v>
          </cell>
          <cell r="BH147" t="str">
            <v>AU</v>
          </cell>
        </row>
        <row r="147">
          <cell r="BL147" t="str">
            <v>N</v>
          </cell>
          <cell r="BM147">
            <v>7</v>
          </cell>
          <cell r="BN147">
            <v>4</v>
          </cell>
          <cell r="BO147" t="str">
            <v>Korea/NE China/Russia diploids</v>
          </cell>
          <cell r="BP147">
            <v>2</v>
          </cell>
          <cell r="BQ147" t="str">
            <v>Korea/NE China/Russia diploids</v>
          </cell>
          <cell r="BR147">
            <v>0.01</v>
          </cell>
          <cell r="BS147">
            <v>0.127</v>
          </cell>
          <cell r="BT147">
            <v>0.001</v>
          </cell>
          <cell r="BU147">
            <v>0.793</v>
          </cell>
          <cell r="BV147">
            <v>0.025</v>
          </cell>
          <cell r="BW147">
            <v>0.03</v>
          </cell>
          <cell r="BX147">
            <v>0.014</v>
          </cell>
          <cell r="BY147">
            <v>296</v>
          </cell>
          <cell r="BZ147">
            <v>307</v>
          </cell>
          <cell r="CA147">
            <v>267</v>
          </cell>
          <cell r="CB147">
            <v>283</v>
          </cell>
          <cell r="CC147">
            <v>248</v>
          </cell>
          <cell r="CD147">
            <v>193</v>
          </cell>
          <cell r="CE147">
            <v>213</v>
          </cell>
          <cell r="CF147">
            <v>224</v>
          </cell>
          <cell r="CG147">
            <v>226</v>
          </cell>
          <cell r="CH147">
            <v>259</v>
          </cell>
          <cell r="CI147">
            <v>0.247189712469296</v>
          </cell>
          <cell r="CJ147">
            <v>0.136539864112702</v>
          </cell>
          <cell r="CK147" t="str">
            <v>unknown</v>
          </cell>
        </row>
        <row r="147">
          <cell r="CM147" t="str">
            <v>Q47778</v>
          </cell>
          <cell r="CN147" t="str">
            <v>Q47778</v>
          </cell>
          <cell r="CO147">
            <v>42073</v>
          </cell>
          <cell r="CP147" t="str">
            <v>Y</v>
          </cell>
          <cell r="CQ147">
            <v>5</v>
          </cell>
          <cell r="CR147">
            <v>5</v>
          </cell>
          <cell r="CS147" t="str">
            <v>SAMN04033335</v>
          </cell>
          <cell r="CT147">
            <v>42073</v>
          </cell>
          <cell r="CU147" t="str">
            <v>Y</v>
          </cell>
        </row>
        <row r="147">
          <cell r="CX147" t="str">
            <v>X</v>
          </cell>
          <cell r="CY147">
            <v>399.329247300003</v>
          </cell>
          <cell r="CZ147">
            <v>567.012002499999</v>
          </cell>
          <cell r="DA147">
            <v>692.415402599994</v>
          </cell>
          <cell r="DB147">
            <v>298.937392797922</v>
          </cell>
          <cell r="DC147">
            <v>684.58623410197</v>
          </cell>
          <cell r="DD147">
            <v>696.051849390284</v>
          </cell>
          <cell r="DE147">
            <v>302.888704405229</v>
          </cell>
          <cell r="DF147">
            <v>666.222625618064</v>
          </cell>
          <cell r="DG147">
            <v>684.053730965221</v>
          </cell>
          <cell r="DH147">
            <v>1.77479665466667</v>
          </cell>
          <cell r="DI147">
            <v>2.52005334444445</v>
          </cell>
          <cell r="DJ147">
            <v>3.07740178933333</v>
          </cell>
          <cell r="DK147">
            <v>1.32861063465744</v>
          </cell>
          <cell r="DL147">
            <v>3.03958743581991</v>
          </cell>
          <cell r="DM147">
            <v>3.08800988494715</v>
          </cell>
          <cell r="DN147">
            <v>1.34779931546653</v>
          </cell>
          <cell r="DO147">
            <v>2.9584220907707</v>
          </cell>
          <cell r="DP147">
            <v>3.03563142315844</v>
          </cell>
          <cell r="DQ147">
            <v>139.8</v>
          </cell>
          <cell r="DR147">
            <v>94.7999999999994</v>
          </cell>
          <cell r="DS147">
            <v>106.299999998401</v>
          </cell>
          <cell r="DT147">
            <v>170.303823754962</v>
          </cell>
          <cell r="DU147">
            <v>189.320675843373</v>
          </cell>
          <cell r="DV147">
            <v>166.923032913015</v>
          </cell>
          <cell r="DW147">
            <v>177.372852915193</v>
          </cell>
          <cell r="DX147">
            <v>2.90000000000001</v>
          </cell>
          <cell r="DY147">
            <v>2.20000000000002</v>
          </cell>
          <cell r="DZ147">
            <v>4.81084707194629</v>
          </cell>
          <cell r="EA147">
            <v>3.78346142777998</v>
          </cell>
          <cell r="EB147">
            <v>4.51468773257564</v>
          </cell>
          <cell r="EC147">
            <v>3.5479987170608</v>
          </cell>
        </row>
        <row r="148">
          <cell r="C148" t="str">
            <v>RU2012-193</v>
          </cell>
          <cell r="D148" t="str">
            <v>M. sacchariflorus</v>
          </cell>
        </row>
        <row r="148">
          <cell r="F148">
            <v>59</v>
          </cell>
        </row>
        <row r="148">
          <cell r="J148" t="str">
            <v>Q47779</v>
          </cell>
          <cell r="K148" t="str">
            <v>wild</v>
          </cell>
        </row>
        <row r="148">
          <cell r="M148" t="str">
            <v>Russia</v>
          </cell>
        </row>
        <row r="148">
          <cell r="Q148" t="str">
            <v>E. Sacks, E. Dzyubenko, L. Bagmet, A. Sabitov</v>
          </cell>
          <cell r="R148">
            <v>41172</v>
          </cell>
          <cell r="S148" t="str">
            <v>Dark clay, rolling hills, relatively flat area</v>
          </cell>
          <cell r="T148" t="str">
            <v>500X500</v>
          </cell>
          <cell r="U148" t="str">
            <v>abundant</v>
          </cell>
          <cell r="V148">
            <v>116</v>
          </cell>
        </row>
        <row r="148">
          <cell r="X148" t="str">
            <v>UI</v>
          </cell>
          <cell r="Y148">
            <v>0</v>
          </cell>
          <cell r="Z148">
            <v>0</v>
          </cell>
          <cell r="AA148">
            <v>41184</v>
          </cell>
        </row>
        <row r="148">
          <cell r="AN148">
            <v>4</v>
          </cell>
        </row>
        <row r="148">
          <cell r="AY148">
            <v>44.43401</v>
          </cell>
          <cell r="AZ148">
            <v>131.40192</v>
          </cell>
          <cell r="BA148">
            <v>174</v>
          </cell>
          <cell r="BB148">
            <v>2.32</v>
          </cell>
          <cell r="BC148">
            <v>5</v>
          </cell>
          <cell r="BD148" t="str">
            <v>2x</v>
          </cell>
          <cell r="BE148">
            <v>4.48791821561338</v>
          </cell>
          <cell r="BF148" t="str">
            <v>Y</v>
          </cell>
          <cell r="BG148">
            <v>41609</v>
          </cell>
          <cell r="BH148" t="str">
            <v>AU</v>
          </cell>
        </row>
        <row r="148">
          <cell r="BL148" t="str">
            <v>N</v>
          </cell>
          <cell r="BM148">
            <v>7</v>
          </cell>
          <cell r="BN148">
            <v>4</v>
          </cell>
          <cell r="BO148" t="str">
            <v>Korea/NE China/Russia diploids</v>
          </cell>
          <cell r="BP148">
            <v>2</v>
          </cell>
          <cell r="BQ148" t="str">
            <v>Korea/NE China/Russia diploids</v>
          </cell>
          <cell r="BR148">
            <v>0.001</v>
          </cell>
          <cell r="BS148">
            <v>0.17</v>
          </cell>
          <cell r="BT148">
            <v>0</v>
          </cell>
          <cell r="BU148">
            <v>0.792</v>
          </cell>
          <cell r="BV148">
            <v>0.009</v>
          </cell>
          <cell r="BW148">
            <v>0.025</v>
          </cell>
          <cell r="BX148">
            <v>0.003</v>
          </cell>
          <cell r="BY148">
            <v>296</v>
          </cell>
          <cell r="BZ148">
            <v>307</v>
          </cell>
          <cell r="CA148">
            <v>267</v>
          </cell>
          <cell r="CB148">
            <v>284</v>
          </cell>
          <cell r="CC148">
            <v>248</v>
          </cell>
          <cell r="CD148">
            <v>193</v>
          </cell>
          <cell r="CE148">
            <v>214</v>
          </cell>
          <cell r="CF148">
            <v>224</v>
          </cell>
          <cell r="CG148">
            <v>226</v>
          </cell>
          <cell r="CH148">
            <v>259</v>
          </cell>
          <cell r="CI148">
            <v>0.149487068342725</v>
          </cell>
          <cell r="CJ148">
            <v>0.136518075564012</v>
          </cell>
          <cell r="CK148" t="str">
            <v>2x</v>
          </cell>
          <cell r="CL148" t="str">
            <v>RU2012-193-5</v>
          </cell>
          <cell r="CM148" t="str">
            <v>Q47779</v>
          </cell>
          <cell r="CN148" t="str">
            <v>Q49069, Q49071</v>
          </cell>
          <cell r="CO148">
            <v>42577</v>
          </cell>
          <cell r="CP148" t="str">
            <v>Y</v>
          </cell>
          <cell r="CQ148">
            <v>4</v>
          </cell>
          <cell r="CR148">
            <v>4</v>
          </cell>
          <cell r="CS148" t="str">
            <v>SAMN04033336</v>
          </cell>
          <cell r="CT148">
            <v>42577</v>
          </cell>
          <cell r="CU148" t="str">
            <v>Y</v>
          </cell>
        </row>
        <row r="148">
          <cell r="CX148" t="str">
            <v>X</v>
          </cell>
          <cell r="CY148" t="str">
            <v>NA</v>
          </cell>
          <cell r="CZ148" t="str">
            <v>NA</v>
          </cell>
          <cell r="DA148" t="str">
            <v>NA</v>
          </cell>
          <cell r="DB148" t="str">
            <v>NA</v>
          </cell>
          <cell r="DC148" t="str">
            <v>NA</v>
          </cell>
          <cell r="DD148" t="str">
            <v>NA</v>
          </cell>
          <cell r="DE148" t="str">
            <v>NA</v>
          </cell>
          <cell r="DF148" t="str">
            <v>NA</v>
          </cell>
          <cell r="DG148" t="str">
            <v>NA</v>
          </cell>
          <cell r="DH148" t="str">
            <v>NA</v>
          </cell>
          <cell r="DI148" t="str">
            <v>NA</v>
          </cell>
          <cell r="DJ148" t="str">
            <v>NA</v>
          </cell>
          <cell r="DK148" t="str">
            <v>NA</v>
          </cell>
          <cell r="DL148" t="str">
            <v>NA</v>
          </cell>
          <cell r="DM148" t="str">
            <v>NA</v>
          </cell>
          <cell r="DN148" t="str">
            <v>NA</v>
          </cell>
          <cell r="DO148" t="str">
            <v>NA</v>
          </cell>
          <cell r="DP148" t="str">
            <v>NA</v>
          </cell>
          <cell r="DQ148" t="str">
            <v>NA</v>
          </cell>
          <cell r="DR148" t="str">
            <v>NA</v>
          </cell>
          <cell r="DS148" t="str">
            <v>NA</v>
          </cell>
          <cell r="DT148" t="str">
            <v>NA</v>
          </cell>
          <cell r="DU148" t="str">
            <v>NA</v>
          </cell>
          <cell r="DV148" t="str">
            <v>NA</v>
          </cell>
          <cell r="DW148" t="str">
            <v>NA</v>
          </cell>
          <cell r="DX148" t="str">
            <v>NA</v>
          </cell>
          <cell r="DY148" t="str">
            <v>NA</v>
          </cell>
          <cell r="DZ148" t="str">
            <v>NA</v>
          </cell>
          <cell r="EA148" t="str">
            <v>NA</v>
          </cell>
          <cell r="EB148" t="str">
            <v>NA</v>
          </cell>
          <cell r="EC148" t="str">
            <v>NA</v>
          </cell>
        </row>
        <row r="149">
          <cell r="C149" t="str">
            <v>RU2012-194</v>
          </cell>
          <cell r="D149" t="str">
            <v>M. sacchariflorus</v>
          </cell>
        </row>
        <row r="149">
          <cell r="F149">
            <v>59</v>
          </cell>
        </row>
        <row r="149">
          <cell r="J149" t="str">
            <v>Q47780</v>
          </cell>
          <cell r="K149" t="str">
            <v>wild</v>
          </cell>
        </row>
        <row r="149">
          <cell r="M149" t="str">
            <v>Russia</v>
          </cell>
        </row>
        <row r="149">
          <cell r="Q149" t="str">
            <v>E. Sacks, E. Dzyubenko, L. Bagmet, A. Sabitov</v>
          </cell>
          <cell r="R149">
            <v>41172</v>
          </cell>
        </row>
        <row r="149">
          <cell r="V149">
            <v>208</v>
          </cell>
        </row>
        <row r="149">
          <cell r="X149" t="str">
            <v>UI</v>
          </cell>
          <cell r="Y149">
            <v>0</v>
          </cell>
          <cell r="Z149">
            <v>0</v>
          </cell>
          <cell r="AA149">
            <v>41184</v>
          </cell>
          <cell r="AB149">
            <v>42073</v>
          </cell>
          <cell r="AC149">
            <v>6</v>
          </cell>
          <cell r="AD149">
            <v>42138</v>
          </cell>
          <cell r="AE149">
            <v>4</v>
          </cell>
        </row>
        <row r="149">
          <cell r="AK149">
            <v>42005</v>
          </cell>
        </row>
        <row r="149">
          <cell r="AN149">
            <v>4</v>
          </cell>
        </row>
        <row r="149">
          <cell r="AT149" t="str">
            <v>Y</v>
          </cell>
        </row>
        <row r="149">
          <cell r="AX149" t="str">
            <v>Y</v>
          </cell>
          <cell r="AY149">
            <v>44.43468</v>
          </cell>
          <cell r="AZ149">
            <v>131.40121</v>
          </cell>
          <cell r="BA149">
            <v>175</v>
          </cell>
          <cell r="BB149">
            <v>2.08</v>
          </cell>
          <cell r="BC149">
            <v>5</v>
          </cell>
          <cell r="BD149" t="str">
            <v>2x</v>
          </cell>
          <cell r="BE149">
            <v>4.41964285714286</v>
          </cell>
          <cell r="BF149" t="str">
            <v>Y</v>
          </cell>
          <cell r="BG149">
            <v>41609</v>
          </cell>
          <cell r="BH149" t="str">
            <v>AU</v>
          </cell>
        </row>
        <row r="149">
          <cell r="BL149" t="str">
            <v>N</v>
          </cell>
          <cell r="BM149">
            <v>7</v>
          </cell>
          <cell r="BN149">
            <v>4</v>
          </cell>
          <cell r="BO149" t="str">
            <v>Korea/NE China/Russia diploids</v>
          </cell>
          <cell r="BP149">
            <v>2</v>
          </cell>
          <cell r="BQ149" t="str">
            <v>Korea/NE China/Russia diploids</v>
          </cell>
          <cell r="BR149">
            <v>0.001</v>
          </cell>
          <cell r="BS149">
            <v>0.1</v>
          </cell>
          <cell r="BT149">
            <v>0</v>
          </cell>
          <cell r="BU149">
            <v>0.826</v>
          </cell>
          <cell r="BV149">
            <v>0.028</v>
          </cell>
          <cell r="BW149">
            <v>0.04</v>
          </cell>
          <cell r="BX149">
            <v>0.004</v>
          </cell>
          <cell r="BY149">
            <v>296</v>
          </cell>
          <cell r="BZ149">
            <v>307</v>
          </cell>
          <cell r="CA149">
            <v>267</v>
          </cell>
          <cell r="CB149">
            <v>284</v>
          </cell>
          <cell r="CC149">
            <v>248</v>
          </cell>
          <cell r="CD149">
            <v>193</v>
          </cell>
          <cell r="CE149">
            <v>214</v>
          </cell>
          <cell r="CF149">
            <v>224</v>
          </cell>
          <cell r="CG149">
            <v>226</v>
          </cell>
          <cell r="CH149">
            <v>259</v>
          </cell>
          <cell r="CI149">
            <v>0.277561046091605</v>
          </cell>
          <cell r="CJ149">
            <v>0.12732</v>
          </cell>
          <cell r="CK149" t="str">
            <v>unknown</v>
          </cell>
        </row>
        <row r="149">
          <cell r="CM149" t="str">
            <v>Q47780</v>
          </cell>
          <cell r="CN149" t="str">
            <v>Q47780</v>
          </cell>
          <cell r="CO149">
            <v>42073</v>
          </cell>
          <cell r="CP149" t="str">
            <v>Y</v>
          </cell>
          <cell r="CQ149">
            <v>4</v>
          </cell>
          <cell r="CR149">
            <v>4</v>
          </cell>
          <cell r="CS149" t="str">
            <v>SAMN04033337</v>
          </cell>
          <cell r="CT149">
            <v>42073</v>
          </cell>
          <cell r="CU149" t="str">
            <v>Y</v>
          </cell>
        </row>
        <row r="149">
          <cell r="CY149">
            <v>102.743250100001</v>
          </cell>
          <cell r="CZ149">
            <v>380.3993393</v>
          </cell>
          <cell r="DA149">
            <v>308.536905699994</v>
          </cell>
          <cell r="DB149">
            <v>68.6189602034883</v>
          </cell>
          <cell r="DC149">
            <v>284.196446073398</v>
          </cell>
          <cell r="DD149">
            <v>316.022228155277</v>
          </cell>
          <cell r="DE149">
            <v>69.7355463728205</v>
          </cell>
          <cell r="DF149">
            <v>294.734765217309</v>
          </cell>
          <cell r="DG149">
            <v>309.120788664775</v>
          </cell>
          <cell r="DH149">
            <v>0.456636667111109</v>
          </cell>
          <cell r="DI149">
            <v>1.69066373022223</v>
          </cell>
          <cell r="DJ149">
            <v>1.37127513644443</v>
          </cell>
          <cell r="DK149">
            <v>0.30497315645995</v>
          </cell>
          <cell r="DL149">
            <v>1.26386630070307</v>
          </cell>
          <cell r="DM149">
            <v>1.40509389577311</v>
          </cell>
          <cell r="DN149">
            <v>0.310648250991482</v>
          </cell>
          <cell r="DO149">
            <v>1.31055181046274</v>
          </cell>
          <cell r="DP149">
            <v>1.37439097624783</v>
          </cell>
          <cell r="DQ149">
            <v>88.4000000000002</v>
          </cell>
          <cell r="DR149">
            <v>101.999999999999</v>
          </cell>
          <cell r="DS149">
            <v>101.999999998569</v>
          </cell>
          <cell r="DT149">
            <v>129.536969500878</v>
          </cell>
          <cell r="DU149">
            <v>166.108961958104</v>
          </cell>
          <cell r="DV149">
            <v>124.647595450041</v>
          </cell>
          <cell r="DW149">
            <v>158.26667473551</v>
          </cell>
          <cell r="DX149">
            <v>2.1</v>
          </cell>
          <cell r="DY149">
            <v>2.20000000000002</v>
          </cell>
          <cell r="DZ149">
            <v>3.6934390088252</v>
          </cell>
          <cell r="EA149">
            <v>3.51440503275756</v>
          </cell>
          <cell r="EB149">
            <v>3.40969652400605</v>
          </cell>
          <cell r="EC149">
            <v>3.32344096789388</v>
          </cell>
        </row>
        <row r="150">
          <cell r="C150" t="str">
            <v>RU2012-195</v>
          </cell>
          <cell r="D150" t="str">
            <v>M. sacchariflorus</v>
          </cell>
        </row>
        <row r="150">
          <cell r="F150">
            <v>59</v>
          </cell>
        </row>
        <row r="150">
          <cell r="J150" t="str">
            <v>Q47781</v>
          </cell>
          <cell r="K150" t="str">
            <v>wild</v>
          </cell>
        </row>
        <row r="150">
          <cell r="M150" t="str">
            <v>Russia</v>
          </cell>
        </row>
        <row r="150">
          <cell r="Q150" t="str">
            <v>E. Sacks, E. Dzyubenko, L. Bagmet, A. Sabitov</v>
          </cell>
          <cell r="R150">
            <v>41172</v>
          </cell>
        </row>
        <row r="150">
          <cell r="V150">
            <v>88</v>
          </cell>
        </row>
        <row r="150">
          <cell r="X150" t="str">
            <v>UI</v>
          </cell>
          <cell r="Y150">
            <v>0</v>
          </cell>
          <cell r="Z150">
            <v>0</v>
          </cell>
          <cell r="AA150">
            <v>41184</v>
          </cell>
          <cell r="AB150">
            <v>42073</v>
          </cell>
          <cell r="AC150">
            <v>6</v>
          </cell>
          <cell r="AD150">
            <v>42138</v>
          </cell>
          <cell r="AE150">
            <v>4</v>
          </cell>
        </row>
        <row r="150">
          <cell r="AK150">
            <v>42005</v>
          </cell>
        </row>
        <row r="150">
          <cell r="AN150">
            <v>4</v>
          </cell>
        </row>
        <row r="150">
          <cell r="AT150" t="str">
            <v>Y</v>
          </cell>
        </row>
        <row r="150">
          <cell r="AX150" t="str">
            <v>Y</v>
          </cell>
          <cell r="AY150">
            <v>44.43479</v>
          </cell>
          <cell r="AZ150">
            <v>131.40082</v>
          </cell>
          <cell r="BA150">
            <v>176</v>
          </cell>
          <cell r="BB150">
            <v>2.29</v>
          </cell>
          <cell r="BC150">
            <v>4</v>
          </cell>
          <cell r="BD150" t="str">
            <v>2x</v>
          </cell>
          <cell r="BE150">
            <v>4.38314176245211</v>
          </cell>
          <cell r="BF150" t="str">
            <v>Y</v>
          </cell>
          <cell r="BG150">
            <v>41609</v>
          </cell>
          <cell r="BH150" t="str">
            <v>AU</v>
          </cell>
        </row>
        <row r="150">
          <cell r="BL150" t="str">
            <v>N</v>
          </cell>
          <cell r="BM150">
            <v>7</v>
          </cell>
          <cell r="BN150">
            <v>4</v>
          </cell>
          <cell r="BO150" t="str">
            <v>Korea/NE China/Russia diploids</v>
          </cell>
          <cell r="BP150">
            <v>2</v>
          </cell>
          <cell r="BQ150" t="str">
            <v>Korea/NE China/Russia diploids</v>
          </cell>
          <cell r="BR150">
            <v>0.001</v>
          </cell>
          <cell r="BS150">
            <v>0.17</v>
          </cell>
          <cell r="BT150">
            <v>0</v>
          </cell>
          <cell r="BU150">
            <v>0.792</v>
          </cell>
          <cell r="BV150">
            <v>0.009</v>
          </cell>
          <cell r="BW150">
            <v>0.025</v>
          </cell>
          <cell r="BX150">
            <v>0.003</v>
          </cell>
          <cell r="BY150">
            <v>296</v>
          </cell>
          <cell r="BZ150">
            <v>307</v>
          </cell>
          <cell r="CA150">
            <v>267</v>
          </cell>
          <cell r="CB150">
            <v>284</v>
          </cell>
          <cell r="CC150">
            <v>248</v>
          </cell>
          <cell r="CD150">
            <v>193</v>
          </cell>
          <cell r="CE150">
            <v>214</v>
          </cell>
          <cell r="CF150">
            <v>224</v>
          </cell>
          <cell r="CG150">
            <v>226</v>
          </cell>
          <cell r="CH150">
            <v>259</v>
          </cell>
          <cell r="CI150">
            <v>0.149487068342725</v>
          </cell>
          <cell r="CJ150">
            <v>0.136518075564012</v>
          </cell>
          <cell r="CK150" t="str">
            <v>2x</v>
          </cell>
          <cell r="CL150" t="str">
            <v>RU2012-193-5</v>
          </cell>
          <cell r="CM150" t="str">
            <v>Q47781</v>
          </cell>
          <cell r="CN150" t="str">
            <v>Q47781</v>
          </cell>
          <cell r="CO150">
            <v>42073</v>
          </cell>
          <cell r="CP150" t="str">
            <v>Y</v>
          </cell>
          <cell r="CQ150">
            <v>4</v>
          </cell>
          <cell r="CR150">
            <v>4</v>
          </cell>
          <cell r="CS150" t="str">
            <v>SAMN04033338</v>
          </cell>
          <cell r="CT150">
            <v>42073</v>
          </cell>
          <cell r="CU150" t="str">
            <v>Y</v>
          </cell>
        </row>
        <row r="150">
          <cell r="CY150">
            <v>111.254686300001</v>
          </cell>
          <cell r="CZ150">
            <v>519.666185100001</v>
          </cell>
          <cell r="DA150">
            <v>455.249643399995</v>
          </cell>
          <cell r="DB150">
            <v>183.347016417902</v>
          </cell>
          <cell r="DC150">
            <v>614.957593435733</v>
          </cell>
          <cell r="DD150">
            <v>651.3298174294</v>
          </cell>
          <cell r="DE150">
            <v>170.109227248532</v>
          </cell>
          <cell r="DF150">
            <v>600.853307275977</v>
          </cell>
          <cell r="DG150">
            <v>609.801328674912</v>
          </cell>
          <cell r="DH150">
            <v>0.494465272444444</v>
          </cell>
          <cell r="DI150">
            <v>2.30962748933334</v>
          </cell>
          <cell r="DJ150">
            <v>2.02333174844444</v>
          </cell>
          <cell r="DK150">
            <v>0.814875628524012</v>
          </cell>
          <cell r="DL150">
            <v>2.73467744070481</v>
          </cell>
          <cell r="DM150">
            <v>2.89589364935747</v>
          </cell>
          <cell r="DN150">
            <v>0.75687505775399</v>
          </cell>
          <cell r="DO150">
            <v>2.67160303749647</v>
          </cell>
          <cell r="DP150">
            <v>2.71121764601457</v>
          </cell>
          <cell r="DQ150">
            <v>131.2</v>
          </cell>
          <cell r="DR150">
            <v>156.399999999999</v>
          </cell>
          <cell r="DS150">
            <v>122.199999997532</v>
          </cell>
          <cell r="DT150">
            <v>155.778067819605</v>
          </cell>
          <cell r="DU150">
            <v>190.584023753714</v>
          </cell>
          <cell r="DV150">
            <v>153.122502448131</v>
          </cell>
          <cell r="DW150">
            <v>186.843708510678</v>
          </cell>
          <cell r="DX150">
            <v>3.30000000000001</v>
          </cell>
          <cell r="DY150">
            <v>3.00000000000003</v>
          </cell>
          <cell r="DZ150">
            <v>4.76210769796248</v>
          </cell>
          <cell r="EA150">
            <v>3.8626752884534</v>
          </cell>
          <cell r="EB150">
            <v>4.55723893261392</v>
          </cell>
          <cell r="EC150">
            <v>3.77406981114945</v>
          </cell>
        </row>
        <row r="151">
          <cell r="C151" t="str">
            <v>RU2012-196</v>
          </cell>
          <cell r="D151" t="str">
            <v>M. sacchariflorus</v>
          </cell>
        </row>
        <row r="151">
          <cell r="F151">
            <v>59</v>
          </cell>
        </row>
        <row r="151">
          <cell r="J151" t="str">
            <v>Q47782</v>
          </cell>
          <cell r="K151" t="str">
            <v>wild</v>
          </cell>
        </row>
        <row r="151">
          <cell r="M151" t="str">
            <v>Russia</v>
          </cell>
        </row>
        <row r="151">
          <cell r="Q151" t="str">
            <v>E. Sacks, E. Dzyubenko, L. Bagmet, A. Sabitov</v>
          </cell>
          <cell r="R151">
            <v>41172</v>
          </cell>
        </row>
        <row r="151">
          <cell r="V151">
            <v>128</v>
          </cell>
        </row>
        <row r="151">
          <cell r="X151" t="str">
            <v>UI</v>
          </cell>
          <cell r="Y151">
            <v>0</v>
          </cell>
          <cell r="Z151">
            <v>0</v>
          </cell>
          <cell r="AA151">
            <v>41184</v>
          </cell>
          <cell r="AB151">
            <v>42073</v>
          </cell>
          <cell r="AC151">
            <v>6</v>
          </cell>
          <cell r="AD151">
            <v>42138</v>
          </cell>
          <cell r="AE151">
            <v>6</v>
          </cell>
        </row>
        <row r="151">
          <cell r="AK151">
            <v>42005</v>
          </cell>
        </row>
        <row r="151">
          <cell r="AN151">
            <v>4</v>
          </cell>
        </row>
        <row r="151">
          <cell r="AT151" t="str">
            <v>Y</v>
          </cell>
        </row>
        <row r="151">
          <cell r="AY151">
            <v>44.43494</v>
          </cell>
          <cell r="AZ151">
            <v>131.40137</v>
          </cell>
          <cell r="BA151">
            <v>176</v>
          </cell>
          <cell r="BB151">
            <v>2.07</v>
          </cell>
          <cell r="BC151">
            <v>5</v>
          </cell>
          <cell r="BD151" t="str">
            <v>2x</v>
          </cell>
          <cell r="BE151">
            <v>4.50245098039216</v>
          </cell>
          <cell r="BF151" t="str">
            <v>Y</v>
          </cell>
          <cell r="BG151">
            <v>41609</v>
          </cell>
          <cell r="BH151" t="str">
            <v>AU</v>
          </cell>
        </row>
        <row r="151">
          <cell r="BL151" t="str">
            <v>N</v>
          </cell>
          <cell r="BM151">
            <v>7</v>
          </cell>
          <cell r="BN151">
            <v>4</v>
          </cell>
          <cell r="BO151" t="str">
            <v>Korea/NE China/Russia diploids</v>
          </cell>
          <cell r="BP151">
            <v>2</v>
          </cell>
          <cell r="BQ151" t="str">
            <v>Korea/NE China/Russia diploids</v>
          </cell>
          <cell r="BR151">
            <v>0.002</v>
          </cell>
          <cell r="BS151">
            <v>0.165</v>
          </cell>
          <cell r="BT151">
            <v>0.007</v>
          </cell>
          <cell r="BU151">
            <v>0.803</v>
          </cell>
          <cell r="BV151">
            <v>0.002</v>
          </cell>
          <cell r="BW151">
            <v>0.021</v>
          </cell>
          <cell r="BX151">
            <v>0</v>
          </cell>
          <cell r="BY151">
            <v>296</v>
          </cell>
          <cell r="BZ151">
            <v>307</v>
          </cell>
          <cell r="CA151">
            <v>267</v>
          </cell>
          <cell r="CB151">
            <v>284</v>
          </cell>
          <cell r="CC151">
            <v>248</v>
          </cell>
          <cell r="CD151">
            <v>193</v>
          </cell>
          <cell r="CE151">
            <v>213</v>
          </cell>
          <cell r="CF151">
            <v>224</v>
          </cell>
          <cell r="CG151">
            <v>226</v>
          </cell>
          <cell r="CH151">
            <v>259</v>
          </cell>
          <cell r="CI151">
            <v>0.355526657997399</v>
          </cell>
          <cell r="CJ151">
            <v>0.107075598601022</v>
          </cell>
          <cell r="CK151" t="str">
            <v>unknown</v>
          </cell>
        </row>
        <row r="151">
          <cell r="CM151" t="str">
            <v>Q47782</v>
          </cell>
          <cell r="CN151" t="str">
            <v>Q47782</v>
          </cell>
          <cell r="CO151">
            <v>42073</v>
          </cell>
          <cell r="CP151" t="str">
            <v>Y</v>
          </cell>
          <cell r="CQ151">
            <v>4</v>
          </cell>
          <cell r="CR151">
            <v>4</v>
          </cell>
          <cell r="CS151" t="str">
            <v>SAMN04033339</v>
          </cell>
          <cell r="CT151">
            <v>42073</v>
          </cell>
          <cell r="CU151" t="str">
            <v>Y</v>
          </cell>
        </row>
        <row r="151">
          <cell r="CY151" t="str">
            <v>NA</v>
          </cell>
          <cell r="CZ151" t="str">
            <v>NA</v>
          </cell>
          <cell r="DA151" t="str">
            <v>NA</v>
          </cell>
          <cell r="DB151">
            <v>60.4439956470499</v>
          </cell>
          <cell r="DC151">
            <v>375.069716496961</v>
          </cell>
          <cell r="DD151">
            <v>537.579140655244</v>
          </cell>
          <cell r="DE151">
            <v>60.3697122657243</v>
          </cell>
          <cell r="DF151">
            <v>359.218985606896</v>
          </cell>
          <cell r="DG151">
            <v>531.831947678189</v>
          </cell>
          <cell r="DH151" t="str">
            <v>NA</v>
          </cell>
          <cell r="DI151" t="str">
            <v>NA</v>
          </cell>
          <cell r="DJ151" t="str">
            <v>NA</v>
          </cell>
          <cell r="DK151">
            <v>0.268639980653557</v>
          </cell>
          <cell r="DL151">
            <v>1.66850373007823</v>
          </cell>
          <cell r="DM151">
            <v>2.39067320145751</v>
          </cell>
          <cell r="DN151">
            <v>0.26705799200408</v>
          </cell>
          <cell r="DO151">
            <v>1.59794835511734</v>
          </cell>
          <cell r="DP151">
            <v>2.36535960199146</v>
          </cell>
          <cell r="DQ151" t="str">
            <v>NA</v>
          </cell>
          <cell r="DR151" t="str">
            <v>NA</v>
          </cell>
          <cell r="DS151" t="str">
            <v>NA</v>
          </cell>
          <cell r="DT151">
            <v>141.569423206428</v>
          </cell>
          <cell r="DU151">
            <v>160.856904520119</v>
          </cell>
          <cell r="DV151">
            <v>139.648448133706</v>
          </cell>
          <cell r="DW151">
            <v>157.264242161859</v>
          </cell>
          <cell r="DX151" t="str">
            <v>NA</v>
          </cell>
          <cell r="DY151" t="str">
            <v>NA</v>
          </cell>
          <cell r="DZ151">
            <v>4.35694072236483</v>
          </cell>
          <cell r="EA151">
            <v>4.12335786616019</v>
          </cell>
          <cell r="EB151">
            <v>4.17681338897077</v>
          </cell>
          <cell r="EC151">
            <v>3.99807073027164</v>
          </cell>
        </row>
        <row r="152">
          <cell r="C152" t="str">
            <v>RU2012-197</v>
          </cell>
          <cell r="D152" t="str">
            <v>M. sacchariflorus</v>
          </cell>
        </row>
        <row r="152">
          <cell r="F152">
            <v>59</v>
          </cell>
        </row>
        <row r="152">
          <cell r="J152" t="str">
            <v>Q47783</v>
          </cell>
          <cell r="K152" t="str">
            <v>wild</v>
          </cell>
        </row>
        <row r="152">
          <cell r="M152" t="str">
            <v>Russia</v>
          </cell>
        </row>
        <row r="152">
          <cell r="Q152" t="str">
            <v>E. Sacks, E. Dzyubenko, L. Bagmet, A. Sabitov</v>
          </cell>
          <cell r="R152">
            <v>41172</v>
          </cell>
        </row>
        <row r="152">
          <cell r="V152">
            <v>108</v>
          </cell>
        </row>
        <row r="152">
          <cell r="X152" t="str">
            <v>UI</v>
          </cell>
          <cell r="Y152">
            <v>0</v>
          </cell>
          <cell r="Z152">
            <v>0</v>
          </cell>
          <cell r="AA152">
            <v>41184</v>
          </cell>
          <cell r="AB152">
            <v>42073</v>
          </cell>
          <cell r="AC152">
            <v>6</v>
          </cell>
          <cell r="AD152">
            <v>42138</v>
          </cell>
          <cell r="AE152">
            <v>6</v>
          </cell>
        </row>
        <row r="152">
          <cell r="AK152">
            <v>42005</v>
          </cell>
        </row>
        <row r="152">
          <cell r="AN152">
            <v>4</v>
          </cell>
        </row>
        <row r="152">
          <cell r="AT152" t="str">
            <v>Y</v>
          </cell>
        </row>
        <row r="152">
          <cell r="AX152" t="str">
            <v>Y</v>
          </cell>
          <cell r="AY152">
            <v>44.43462</v>
          </cell>
          <cell r="AZ152">
            <v>131.40167</v>
          </cell>
          <cell r="BA152">
            <v>177</v>
          </cell>
          <cell r="BB152">
            <v>2.09</v>
          </cell>
          <cell r="BC152">
            <v>4</v>
          </cell>
          <cell r="BD152" t="str">
            <v>2x</v>
          </cell>
          <cell r="BE152">
            <v>4.25471698113208</v>
          </cell>
          <cell r="BF152" t="str">
            <v>Y</v>
          </cell>
          <cell r="BG152">
            <v>41609</v>
          </cell>
          <cell r="BH152" t="str">
            <v>AU</v>
          </cell>
        </row>
        <row r="152">
          <cell r="BL152" t="str">
            <v>N</v>
          </cell>
          <cell r="BM152">
            <v>7</v>
          </cell>
          <cell r="BN152">
            <v>4</v>
          </cell>
          <cell r="BO152" t="str">
            <v>Korea/NE China/Russia diploids</v>
          </cell>
          <cell r="BP152">
            <v>2</v>
          </cell>
          <cell r="BQ152" t="str">
            <v>Korea/NE China/Russia diploids</v>
          </cell>
          <cell r="BR152">
            <v>0.001</v>
          </cell>
          <cell r="BS152">
            <v>0.198</v>
          </cell>
          <cell r="BT152">
            <v>0.002</v>
          </cell>
          <cell r="BU152">
            <v>0.798</v>
          </cell>
          <cell r="BV152">
            <v>0</v>
          </cell>
          <cell r="BW152">
            <v>0</v>
          </cell>
          <cell r="BX152">
            <v>0</v>
          </cell>
          <cell r="BY152">
            <v>296</v>
          </cell>
          <cell r="BZ152">
            <v>307</v>
          </cell>
          <cell r="CA152">
            <v>267</v>
          </cell>
          <cell r="CB152">
            <v>284</v>
          </cell>
          <cell r="CC152">
            <v>248</v>
          </cell>
          <cell r="CD152">
            <v>193</v>
          </cell>
          <cell r="CE152">
            <v>214</v>
          </cell>
          <cell r="CF152">
            <v>224</v>
          </cell>
          <cell r="CG152">
            <v>226</v>
          </cell>
          <cell r="CH152">
            <v>259</v>
          </cell>
          <cell r="CI152">
            <v>0.363213408466985</v>
          </cell>
          <cell r="CJ152">
            <v>0.0933472499546197</v>
          </cell>
          <cell r="CK152" t="str">
            <v>unknown</v>
          </cell>
        </row>
        <row r="152">
          <cell r="CM152" t="str">
            <v>Q47783</v>
          </cell>
          <cell r="CN152" t="str">
            <v>Q47783</v>
          </cell>
          <cell r="CO152">
            <v>42073</v>
          </cell>
          <cell r="CP152" t="str">
            <v>Y</v>
          </cell>
          <cell r="CQ152">
            <v>4</v>
          </cell>
          <cell r="CR152">
            <v>4</v>
          </cell>
          <cell r="CS152" t="str">
            <v>SAMN04033340</v>
          </cell>
          <cell r="CT152">
            <v>42073</v>
          </cell>
          <cell r="CU152" t="str">
            <v>Y</v>
          </cell>
        </row>
        <row r="152">
          <cell r="CY152" t="str">
            <v>NA</v>
          </cell>
          <cell r="CZ152" t="str">
            <v>NA</v>
          </cell>
          <cell r="DA152" t="str">
            <v>NA</v>
          </cell>
          <cell r="DB152">
            <v>133.440834371298</v>
          </cell>
          <cell r="DC152">
            <v>350.977819341567</v>
          </cell>
          <cell r="DD152">
            <v>480.535072333414</v>
          </cell>
          <cell r="DE152">
            <v>136.239223710993</v>
          </cell>
          <cell r="DF152">
            <v>337.608725294136</v>
          </cell>
          <cell r="DG152">
            <v>478.629892390739</v>
          </cell>
          <cell r="DH152" t="str">
            <v>NA</v>
          </cell>
          <cell r="DI152" t="str">
            <v>NA</v>
          </cell>
          <cell r="DJ152" t="str">
            <v>NA</v>
          </cell>
          <cell r="DK152">
            <v>0.593070374983551</v>
          </cell>
          <cell r="DL152">
            <v>1.56073715408642</v>
          </cell>
          <cell r="DM152">
            <v>2.136519850568</v>
          </cell>
          <cell r="DN152">
            <v>0.602930297786698</v>
          </cell>
          <cell r="DO152">
            <v>1.5013121911398</v>
          </cell>
          <cell r="DP152">
            <v>2.12821866756869</v>
          </cell>
          <cell r="DQ152" t="str">
            <v>NA</v>
          </cell>
          <cell r="DR152" t="str">
            <v>NA</v>
          </cell>
          <cell r="DS152" t="str">
            <v>NA</v>
          </cell>
          <cell r="DT152">
            <v>159.154298553479</v>
          </cell>
          <cell r="DU152">
            <v>189.780513003187</v>
          </cell>
          <cell r="DV152">
            <v>157.406754382873</v>
          </cell>
          <cell r="DW152">
            <v>186.071624828083</v>
          </cell>
          <cell r="DX152" t="str">
            <v>NA</v>
          </cell>
          <cell r="DY152" t="str">
            <v>NA</v>
          </cell>
          <cell r="DZ152">
            <v>4.64409163959141</v>
          </cell>
          <cell r="EA152">
            <v>4.08871604928912</v>
          </cell>
          <cell r="EB152">
            <v>4.48339250977629</v>
          </cell>
          <cell r="EC152">
            <v>3.96268602930616</v>
          </cell>
        </row>
        <row r="153">
          <cell r="C153" t="str">
            <v>RU2012-199</v>
          </cell>
          <cell r="D153" t="str">
            <v>M. sacchariflorus</v>
          </cell>
        </row>
        <row r="153">
          <cell r="F153">
            <v>60</v>
          </cell>
        </row>
        <row r="153">
          <cell r="J153" t="str">
            <v>Q47784</v>
          </cell>
          <cell r="K153" t="str">
            <v>wild</v>
          </cell>
        </row>
        <row r="153">
          <cell r="M153" t="str">
            <v>Russia</v>
          </cell>
          <cell r="N153" t="str">
            <v>Primorsky Krai</v>
          </cell>
        </row>
        <row r="153">
          <cell r="Q153" t="str">
            <v>E. Sacks, E. Dzyubenko, L. Bagmet, A. Sabitov</v>
          </cell>
          <cell r="R153">
            <v>41173</v>
          </cell>
        </row>
        <row r="153">
          <cell r="T153" t="str">
            <v>500X500</v>
          </cell>
          <cell r="U153" t="str">
            <v>abundant</v>
          </cell>
          <cell r="V153">
            <v>112</v>
          </cell>
          <cell r="W153" t="str">
            <v>Extensive large pop Charred wood; evidence of recent fire</v>
          </cell>
          <cell r="X153" t="str">
            <v>UI</v>
          </cell>
          <cell r="Y153">
            <v>0</v>
          </cell>
          <cell r="Z153">
            <v>0</v>
          </cell>
          <cell r="AA153">
            <v>41184</v>
          </cell>
          <cell r="AB153">
            <v>42073</v>
          </cell>
          <cell r="AC153">
            <v>6</v>
          </cell>
          <cell r="AD153">
            <v>42138</v>
          </cell>
          <cell r="AE153">
            <v>6</v>
          </cell>
        </row>
        <row r="153">
          <cell r="AK153">
            <v>42005</v>
          </cell>
        </row>
        <row r="153">
          <cell r="AN153">
            <v>4</v>
          </cell>
        </row>
        <row r="153">
          <cell r="AT153" t="str">
            <v>Y</v>
          </cell>
        </row>
        <row r="153">
          <cell r="AX153" t="str">
            <v>Y</v>
          </cell>
          <cell r="AY153">
            <v>44.90013</v>
          </cell>
          <cell r="AZ153">
            <v>131.59082</v>
          </cell>
          <cell r="BA153">
            <v>135</v>
          </cell>
          <cell r="BB153">
            <v>1.94</v>
          </cell>
          <cell r="BC153">
            <v>3.5</v>
          </cell>
          <cell r="BD153" t="str">
            <v>2x</v>
          </cell>
          <cell r="BE153">
            <v>4.19047619047619</v>
          </cell>
          <cell r="BF153" t="str">
            <v>Y</v>
          </cell>
          <cell r="BG153">
            <v>41609</v>
          </cell>
          <cell r="BH153" t="str">
            <v>AU</v>
          </cell>
        </row>
        <row r="153">
          <cell r="BL153" t="str">
            <v>N</v>
          </cell>
          <cell r="BM153">
            <v>7</v>
          </cell>
          <cell r="BN153">
            <v>4</v>
          </cell>
          <cell r="BO153" t="str">
            <v>Korea/NE China/Russia diploids</v>
          </cell>
          <cell r="BP153">
            <v>2</v>
          </cell>
          <cell r="BQ153" t="str">
            <v>Korea/NE China/Russia diploids</v>
          </cell>
          <cell r="BR153">
            <v>0.002</v>
          </cell>
          <cell r="BS153">
            <v>0.096</v>
          </cell>
          <cell r="BT153">
            <v>0</v>
          </cell>
          <cell r="BU153">
            <v>0.876</v>
          </cell>
          <cell r="BV153">
            <v>0.004</v>
          </cell>
          <cell r="BW153">
            <v>0.021</v>
          </cell>
          <cell r="BX153">
            <v>0.002</v>
          </cell>
          <cell r="BY153">
            <v>296</v>
          </cell>
          <cell r="BZ153">
            <v>307</v>
          </cell>
          <cell r="CA153">
            <v>267</v>
          </cell>
          <cell r="CB153">
            <v>283</v>
          </cell>
          <cell r="CC153">
            <v>248</v>
          </cell>
          <cell r="CD153">
            <v>193</v>
          </cell>
          <cell r="CE153">
            <v>213</v>
          </cell>
          <cell r="CF153">
            <v>224</v>
          </cell>
          <cell r="CG153">
            <v>226</v>
          </cell>
          <cell r="CH153">
            <v>259</v>
          </cell>
          <cell r="CI153">
            <v>0.335298367287964</v>
          </cell>
          <cell r="CJ153">
            <v>0.111033823145813</v>
          </cell>
          <cell r="CK153" t="str">
            <v>unknown</v>
          </cell>
        </row>
        <row r="153">
          <cell r="CM153" t="str">
            <v>Q47784</v>
          </cell>
          <cell r="CN153" t="str">
            <v>Q47784</v>
          </cell>
          <cell r="CO153">
            <v>42073</v>
          </cell>
          <cell r="CP153" t="str">
            <v>Y</v>
          </cell>
          <cell r="CQ153">
            <v>4</v>
          </cell>
          <cell r="CR153">
            <v>4</v>
          </cell>
          <cell r="CS153" t="str">
            <v>SAMN04033341</v>
          </cell>
          <cell r="CT153">
            <v>42073</v>
          </cell>
          <cell r="CU153" t="str">
            <v>Y</v>
          </cell>
        </row>
        <row r="153">
          <cell r="CY153">
            <v>63.2855280300009</v>
          </cell>
          <cell r="CZ153">
            <v>250.0474837</v>
          </cell>
          <cell r="DA153">
            <v>415.124535099997</v>
          </cell>
          <cell r="DB153">
            <v>102.209285384708</v>
          </cell>
          <cell r="DC153">
            <v>289.128340853809</v>
          </cell>
          <cell r="DD153">
            <v>364.708954993651</v>
          </cell>
          <cell r="DE153">
            <v>98.2045570097369</v>
          </cell>
          <cell r="DF153">
            <v>287.549402845011</v>
          </cell>
          <cell r="DG153">
            <v>371.827727784544</v>
          </cell>
          <cell r="DH153">
            <v>0.28126901346667</v>
          </cell>
          <cell r="DI153">
            <v>1.11132214977778</v>
          </cell>
          <cell r="DJ153">
            <v>1.84499793377778</v>
          </cell>
          <cell r="DK153">
            <v>0.454263490598707</v>
          </cell>
          <cell r="DL153">
            <v>1.285155932109</v>
          </cell>
          <cell r="DM153">
            <v>1.62150018328321</v>
          </cell>
          <cell r="DN153">
            <v>0.436524693626766</v>
          </cell>
          <cell r="DO153">
            <v>1.27811078373191</v>
          </cell>
          <cell r="DP153">
            <v>1.65302205688931</v>
          </cell>
          <cell r="DQ153">
            <v>91.7999999999999</v>
          </cell>
          <cell r="DR153">
            <v>86.2999999999996</v>
          </cell>
          <cell r="DS153">
            <v>84.9999999991743</v>
          </cell>
          <cell r="DT153">
            <v>134.158194295637</v>
          </cell>
          <cell r="DU153">
            <v>154.369558057075</v>
          </cell>
          <cell r="DV153">
            <v>129.956080336295</v>
          </cell>
          <cell r="DW153">
            <v>147.147085255385</v>
          </cell>
          <cell r="DX153">
            <v>2.2</v>
          </cell>
          <cell r="DY153">
            <v>2.00000000000002</v>
          </cell>
          <cell r="DZ153">
            <v>3.80813445381949</v>
          </cell>
          <cell r="EA153">
            <v>3.34045842079118</v>
          </cell>
          <cell r="EB153">
            <v>3.57893250184721</v>
          </cell>
          <cell r="EC153">
            <v>3.15843708251733</v>
          </cell>
        </row>
        <row r="154">
          <cell r="C154" t="str">
            <v>RU2012-200</v>
          </cell>
          <cell r="D154" t="str">
            <v>M. sacchariflorus</v>
          </cell>
        </row>
        <row r="154">
          <cell r="F154">
            <v>60</v>
          </cell>
        </row>
        <row r="154">
          <cell r="J154" t="str">
            <v>Q47785</v>
          </cell>
          <cell r="K154" t="str">
            <v>wild</v>
          </cell>
        </row>
        <row r="154">
          <cell r="M154" t="str">
            <v>Russia</v>
          </cell>
          <cell r="N154" t="str">
            <v>Primorsky Krai</v>
          </cell>
        </row>
        <row r="154">
          <cell r="Q154" t="str">
            <v>E. Sacks, E. Dzyubenko, L. Bagmet, A. Sabitov</v>
          </cell>
          <cell r="R154">
            <v>41173</v>
          </cell>
        </row>
        <row r="154">
          <cell r="V154">
            <v>220</v>
          </cell>
        </row>
        <row r="154">
          <cell r="X154" t="str">
            <v>UI</v>
          </cell>
          <cell r="Y154">
            <v>0</v>
          </cell>
          <cell r="Z154">
            <v>0</v>
          </cell>
          <cell r="AA154">
            <v>41184</v>
          </cell>
          <cell r="AB154">
            <v>42073</v>
          </cell>
          <cell r="AC154">
            <v>6</v>
          </cell>
          <cell r="AD154">
            <v>42138</v>
          </cell>
          <cell r="AE154">
            <v>6</v>
          </cell>
        </row>
        <row r="154">
          <cell r="AK154">
            <v>42005</v>
          </cell>
        </row>
        <row r="154">
          <cell r="AN154">
            <v>4</v>
          </cell>
        </row>
        <row r="154">
          <cell r="AT154" t="str">
            <v>Y</v>
          </cell>
        </row>
        <row r="154">
          <cell r="AX154" t="str">
            <v>Y</v>
          </cell>
          <cell r="AY154">
            <v>44.89875</v>
          </cell>
          <cell r="AZ154">
            <v>131.5905</v>
          </cell>
          <cell r="BA154">
            <v>137</v>
          </cell>
          <cell r="BB154">
            <v>1.94</v>
          </cell>
          <cell r="BC154">
            <v>3.5</v>
          </cell>
          <cell r="BD154" t="str">
            <v>2x</v>
          </cell>
          <cell r="BE154">
            <v>4.25806451612903</v>
          </cell>
          <cell r="BF154" t="str">
            <v>Y</v>
          </cell>
          <cell r="BG154">
            <v>41609</v>
          </cell>
          <cell r="BH154" t="str">
            <v>AU</v>
          </cell>
        </row>
        <row r="154">
          <cell r="BL154" t="str">
            <v>N</v>
          </cell>
          <cell r="BM154">
            <v>7</v>
          </cell>
          <cell r="BN154">
            <v>4</v>
          </cell>
          <cell r="BO154" t="str">
            <v>Korea/NE China/Russia diploids</v>
          </cell>
          <cell r="BP154">
            <v>2</v>
          </cell>
          <cell r="BQ154" t="str">
            <v>Korea/NE China/Russia diploids</v>
          </cell>
          <cell r="BR154">
            <v>0.001</v>
          </cell>
          <cell r="BS154">
            <v>0.09</v>
          </cell>
          <cell r="BT154">
            <v>0</v>
          </cell>
          <cell r="BU154">
            <v>0.907</v>
          </cell>
          <cell r="BV154">
            <v>0</v>
          </cell>
          <cell r="BW154">
            <v>0.001</v>
          </cell>
          <cell r="BX154">
            <v>0</v>
          </cell>
          <cell r="BY154">
            <v>296</v>
          </cell>
          <cell r="BZ154">
            <v>307</v>
          </cell>
          <cell r="CA154">
            <v>267</v>
          </cell>
          <cell r="CB154">
            <v>285</v>
          </cell>
          <cell r="CC154">
            <v>248</v>
          </cell>
          <cell r="CD154">
            <v>193</v>
          </cell>
          <cell r="CE154">
            <v>214</v>
          </cell>
          <cell r="CF154">
            <v>223</v>
          </cell>
          <cell r="CG154">
            <v>226</v>
          </cell>
          <cell r="CH154">
            <v>259</v>
          </cell>
          <cell r="CI154">
            <v>0.286345903771131</v>
          </cell>
          <cell r="CJ154">
            <v>0.105482669258179</v>
          </cell>
          <cell r="CK154" t="str">
            <v>2x</v>
          </cell>
        </row>
        <row r="154">
          <cell r="CM154" t="str">
            <v>Q47785</v>
          </cell>
          <cell r="CN154" t="str">
            <v>Q47785</v>
          </cell>
          <cell r="CO154">
            <v>42073</v>
          </cell>
          <cell r="CP154" t="str">
            <v>Y</v>
          </cell>
          <cell r="CQ154">
            <v>4</v>
          </cell>
          <cell r="CR154">
            <v>4</v>
          </cell>
          <cell r="CS154" t="str">
            <v>SAMN04033342</v>
          </cell>
          <cell r="CT154">
            <v>42073</v>
          </cell>
          <cell r="CU154" t="str">
            <v>Y</v>
          </cell>
        </row>
        <row r="154">
          <cell r="CY154">
            <v>290.464377500002</v>
          </cell>
          <cell r="CZ154">
            <v>388.7728509</v>
          </cell>
          <cell r="DA154">
            <v>548.374156199993</v>
          </cell>
          <cell r="DB154">
            <v>314.505330080688</v>
          </cell>
          <cell r="DC154">
            <v>676.248630693058</v>
          </cell>
          <cell r="DD154">
            <v>825.84555561212</v>
          </cell>
          <cell r="DE154">
            <v>310.198183482891</v>
          </cell>
          <cell r="DF154">
            <v>643.861711135808</v>
          </cell>
          <cell r="DG154">
            <v>796.215702675679</v>
          </cell>
          <cell r="DH154">
            <v>1.29095278888889</v>
          </cell>
          <cell r="DI154">
            <v>1.72787933733334</v>
          </cell>
          <cell r="DJ154">
            <v>2.43721847199999</v>
          </cell>
          <cell r="DK154">
            <v>1.39780146702529</v>
          </cell>
          <cell r="DL154">
            <v>3.00554946974692</v>
          </cell>
          <cell r="DM154">
            <v>3.67042469160943</v>
          </cell>
          <cell r="DN154">
            <v>1.37919538456584</v>
          </cell>
          <cell r="DO154">
            <v>2.86160760504802</v>
          </cell>
          <cell r="DP154">
            <v>3.53873645633635</v>
          </cell>
          <cell r="DQ154">
            <v>157.7</v>
          </cell>
          <cell r="DR154">
            <v>154.199999999999</v>
          </cell>
          <cell r="DS154">
            <v>96.4999999987905</v>
          </cell>
          <cell r="DT154">
            <v>150.826872769705</v>
          </cell>
          <cell r="DU154">
            <v>153.662610303588</v>
          </cell>
          <cell r="DV154">
            <v>151.713720941299</v>
          </cell>
          <cell r="DW154">
            <v>153.716340827711</v>
          </cell>
          <cell r="DX154">
            <v>3.20000000000001</v>
          </cell>
          <cell r="DY154">
            <v>3.70000000000004</v>
          </cell>
          <cell r="DZ154">
            <v>3.84579548332292</v>
          </cell>
          <cell r="EA154">
            <v>2.86507680640888</v>
          </cell>
          <cell r="EB154">
            <v>3.77289080201463</v>
          </cell>
          <cell r="EC154">
            <v>2.93758635922814</v>
          </cell>
        </row>
        <row r="155">
          <cell r="C155" t="str">
            <v>RU2012-201</v>
          </cell>
          <cell r="D155" t="str">
            <v>M. sacchariflorus</v>
          </cell>
        </row>
        <row r="155">
          <cell r="F155">
            <v>60</v>
          </cell>
        </row>
        <row r="155">
          <cell r="J155" t="str">
            <v>Q47786</v>
          </cell>
          <cell r="K155" t="str">
            <v>wild</v>
          </cell>
        </row>
        <row r="155">
          <cell r="M155" t="str">
            <v>Russia</v>
          </cell>
          <cell r="N155" t="str">
            <v>Primorsky Krai</v>
          </cell>
        </row>
        <row r="155">
          <cell r="Q155" t="str">
            <v>E. Sacks, E. Dzyubenko, L. Bagmet, A. Sabitov</v>
          </cell>
          <cell r="R155">
            <v>41173</v>
          </cell>
        </row>
        <row r="155">
          <cell r="V155">
            <v>148</v>
          </cell>
        </row>
        <row r="155">
          <cell r="X155" t="str">
            <v>UI</v>
          </cell>
          <cell r="Y155">
            <v>0</v>
          </cell>
          <cell r="Z155">
            <v>0</v>
          </cell>
          <cell r="AA155">
            <v>41184</v>
          </cell>
          <cell r="AB155">
            <v>42073</v>
          </cell>
          <cell r="AC155">
            <v>5</v>
          </cell>
          <cell r="AD155">
            <v>42138</v>
          </cell>
          <cell r="AE155">
            <v>5</v>
          </cell>
        </row>
        <row r="155">
          <cell r="AK155">
            <v>42005</v>
          </cell>
        </row>
        <row r="155">
          <cell r="AN155">
            <v>4</v>
          </cell>
        </row>
        <row r="155">
          <cell r="AT155" t="str">
            <v>Y</v>
          </cell>
        </row>
        <row r="155">
          <cell r="AX155" t="str">
            <v>Y</v>
          </cell>
          <cell r="AY155">
            <v>44.89843</v>
          </cell>
          <cell r="AZ155">
            <v>131.58983</v>
          </cell>
          <cell r="BA155">
            <v>139</v>
          </cell>
          <cell r="BB155">
            <v>1.92</v>
          </cell>
          <cell r="BC155">
            <v>4</v>
          </cell>
          <cell r="BD155" t="str">
            <v>2x</v>
          </cell>
          <cell r="BE155">
            <v>4.32786885245902</v>
          </cell>
          <cell r="BF155" t="str">
            <v>Y</v>
          </cell>
          <cell r="BG155">
            <v>41609</v>
          </cell>
          <cell r="BH155" t="str">
            <v>AU</v>
          </cell>
        </row>
        <row r="155">
          <cell r="BL155" t="str">
            <v>N</v>
          </cell>
          <cell r="BM155">
            <v>7</v>
          </cell>
          <cell r="BN155">
            <v>4</v>
          </cell>
          <cell r="BO155" t="str">
            <v>Korea/NE China/Russia diploids</v>
          </cell>
          <cell r="BP155">
            <v>2</v>
          </cell>
          <cell r="BQ155" t="str">
            <v>Korea/NE China/Russia diploids</v>
          </cell>
          <cell r="BR155">
            <v>0.005</v>
          </cell>
          <cell r="BS155">
            <v>0.146</v>
          </cell>
          <cell r="BT155">
            <v>0.002</v>
          </cell>
          <cell r="BU155">
            <v>0.796</v>
          </cell>
          <cell r="BV155">
            <v>0.022</v>
          </cell>
          <cell r="BW155">
            <v>0.012</v>
          </cell>
          <cell r="BX155">
            <v>0.017</v>
          </cell>
          <cell r="BY155">
            <v>296</v>
          </cell>
          <cell r="BZ155">
            <v>307</v>
          </cell>
          <cell r="CA155">
            <v>267</v>
          </cell>
          <cell r="CB155">
            <v>284</v>
          </cell>
          <cell r="CC155">
            <v>248</v>
          </cell>
          <cell r="CD155">
            <v>193</v>
          </cell>
          <cell r="CE155">
            <v>213</v>
          </cell>
          <cell r="CF155">
            <v>224</v>
          </cell>
          <cell r="CG155">
            <v>226</v>
          </cell>
          <cell r="CH155">
            <v>259</v>
          </cell>
          <cell r="CI155">
            <v>0.110070799017483</v>
          </cell>
          <cell r="CJ155">
            <v>0.14281075464346</v>
          </cell>
          <cell r="CK155" t="str">
            <v>2x</v>
          </cell>
        </row>
        <row r="155">
          <cell r="CM155" t="str">
            <v>Q47786</v>
          </cell>
          <cell r="CN155" t="str">
            <v>Q47786</v>
          </cell>
          <cell r="CO155">
            <v>42073</v>
          </cell>
          <cell r="CP155" t="str">
            <v>Y</v>
          </cell>
          <cell r="CQ155">
            <v>4</v>
          </cell>
          <cell r="CR155">
            <v>4</v>
          </cell>
          <cell r="CS155" t="str">
            <v>SAMN04033343</v>
          </cell>
          <cell r="CT155">
            <v>42073</v>
          </cell>
          <cell r="CU155" t="str">
            <v>Y</v>
          </cell>
        </row>
        <row r="155">
          <cell r="CX155" t="str">
            <v>X</v>
          </cell>
          <cell r="CY155">
            <v>48.5600000000003</v>
          </cell>
          <cell r="CZ155">
            <v>184.279876700001</v>
          </cell>
          <cell r="DA155">
            <v>163.371048299998</v>
          </cell>
          <cell r="DB155">
            <v>172.433007574698</v>
          </cell>
          <cell r="DC155">
            <v>536.513117319256</v>
          </cell>
          <cell r="DD155">
            <v>884.637780950455</v>
          </cell>
          <cell r="DE155">
            <v>155.585841518516</v>
          </cell>
          <cell r="DF155">
            <v>489.079966534127</v>
          </cell>
          <cell r="DG155">
            <v>767.301648841356</v>
          </cell>
          <cell r="DH155">
            <v>0.21582222222222</v>
          </cell>
          <cell r="DI155">
            <v>0.819021674222226</v>
          </cell>
          <cell r="DJ155">
            <v>0.726093547999999</v>
          </cell>
          <cell r="DK155">
            <v>0.766368922554217</v>
          </cell>
          <cell r="DL155">
            <v>2.38450274364113</v>
          </cell>
          <cell r="DM155">
            <v>3.93172347089091</v>
          </cell>
          <cell r="DN155">
            <v>0.691492628971181</v>
          </cell>
          <cell r="DO155">
            <v>2.17368874015167</v>
          </cell>
          <cell r="DP155">
            <v>3.41022955040602</v>
          </cell>
          <cell r="DQ155">
            <v>114.6</v>
          </cell>
          <cell r="DR155">
            <v>101.4</v>
          </cell>
          <cell r="DS155">
            <v>50.199999999834</v>
          </cell>
          <cell r="DT155">
            <v>146.529121595965</v>
          </cell>
          <cell r="DU155">
            <v>160.115973293493</v>
          </cell>
          <cell r="DV155">
            <v>143.562995472804</v>
          </cell>
          <cell r="DW155">
            <v>154.12994934905</v>
          </cell>
          <cell r="DX155">
            <v>2.4</v>
          </cell>
          <cell r="DY155">
            <v>2.50000000000002</v>
          </cell>
          <cell r="DZ155">
            <v>3.68536000013743</v>
          </cell>
          <cell r="EA155">
            <v>3.08260926738029</v>
          </cell>
          <cell r="EB155">
            <v>3.52157417459758</v>
          </cell>
          <cell r="EC155">
            <v>3.01749928940607</v>
          </cell>
        </row>
        <row r="156">
          <cell r="C156" t="str">
            <v>RU2012-202</v>
          </cell>
          <cell r="D156" t="str">
            <v>M. sacchariflorus</v>
          </cell>
        </row>
        <row r="156">
          <cell r="F156">
            <v>60</v>
          </cell>
        </row>
        <row r="156">
          <cell r="J156" t="str">
            <v>Q47787</v>
          </cell>
          <cell r="K156" t="str">
            <v>wild</v>
          </cell>
        </row>
        <row r="156">
          <cell r="M156" t="str">
            <v>Russia</v>
          </cell>
          <cell r="N156" t="str">
            <v>Primorsky Krai</v>
          </cell>
        </row>
        <row r="156">
          <cell r="Q156" t="str">
            <v>E. Sacks, E. Dzyubenko, L. Bagmet, A. Sabitov</v>
          </cell>
          <cell r="R156">
            <v>41173</v>
          </cell>
        </row>
        <row r="156">
          <cell r="V156">
            <v>244</v>
          </cell>
        </row>
        <row r="156">
          <cell r="X156" t="str">
            <v>UI</v>
          </cell>
          <cell r="Y156">
            <v>0</v>
          </cell>
          <cell r="Z156">
            <v>0</v>
          </cell>
          <cell r="AA156">
            <v>41184</v>
          </cell>
        </row>
        <row r="156">
          <cell r="AN156">
            <v>4</v>
          </cell>
        </row>
        <row r="156">
          <cell r="AT156" t="str">
            <v>Y</v>
          </cell>
        </row>
        <row r="156">
          <cell r="AX156" t="str">
            <v>Y</v>
          </cell>
          <cell r="AY156">
            <v>44.89891</v>
          </cell>
          <cell r="AZ156">
            <v>131.59099</v>
          </cell>
          <cell r="BA156">
            <v>139</v>
          </cell>
          <cell r="BB156">
            <v>1.62</v>
          </cell>
          <cell r="BC156">
            <v>4</v>
          </cell>
          <cell r="BD156" t="str">
            <v>2x</v>
          </cell>
          <cell r="BE156">
            <v>4.32786885245902</v>
          </cell>
          <cell r="BF156" t="str">
            <v>Y</v>
          </cell>
          <cell r="BG156">
            <v>41609</v>
          </cell>
          <cell r="BH156" t="str">
            <v>AU</v>
          </cell>
        </row>
        <row r="156">
          <cell r="BL156" t="str">
            <v>N</v>
          </cell>
          <cell r="BM156">
            <v>7</v>
          </cell>
          <cell r="BN156">
            <v>4</v>
          </cell>
          <cell r="BO156" t="str">
            <v>Korea/NE China/Russia diploids</v>
          </cell>
          <cell r="BP156">
            <v>2</v>
          </cell>
          <cell r="BQ156" t="str">
            <v>Korea/NE China/Russia diploids</v>
          </cell>
          <cell r="BR156">
            <v>0</v>
          </cell>
          <cell r="BS156">
            <v>0.091</v>
          </cell>
          <cell r="BT156">
            <v>0.001</v>
          </cell>
          <cell r="BU156">
            <v>0.906</v>
          </cell>
          <cell r="BV156">
            <v>0</v>
          </cell>
          <cell r="BW156">
            <v>0.002</v>
          </cell>
          <cell r="BX156">
            <v>0</v>
          </cell>
          <cell r="BY156">
            <v>296</v>
          </cell>
          <cell r="BZ156">
            <v>307</v>
          </cell>
          <cell r="CA156">
            <v>267</v>
          </cell>
          <cell r="CB156">
            <v>285</v>
          </cell>
          <cell r="CC156">
            <v>248</v>
          </cell>
          <cell r="CD156">
            <v>193</v>
          </cell>
          <cell r="CE156">
            <v>214</v>
          </cell>
          <cell r="CF156">
            <v>223</v>
          </cell>
          <cell r="CG156">
            <v>226</v>
          </cell>
          <cell r="CH156">
            <v>259</v>
          </cell>
          <cell r="CI156">
            <v>0.285594567259067</v>
          </cell>
          <cell r="CJ156">
            <v>0.103106544777931</v>
          </cell>
          <cell r="CK156" t="str">
            <v>2x</v>
          </cell>
        </row>
        <row r="156">
          <cell r="CM156" t="str">
            <v>Q47787</v>
          </cell>
          <cell r="CN156" t="str">
            <v>Q47787</v>
          </cell>
        </row>
        <row r="156">
          <cell r="CQ156">
            <v>4</v>
          </cell>
          <cell r="CR156">
            <v>4</v>
          </cell>
          <cell r="CS156" t="str">
            <v>SAMN04033344</v>
          </cell>
          <cell r="CT156">
            <v>0</v>
          </cell>
        </row>
        <row r="156">
          <cell r="CY156">
            <v>163.311395</v>
          </cell>
          <cell r="CZ156">
            <v>282.9796489</v>
          </cell>
          <cell r="DA156">
            <v>221.443681599997</v>
          </cell>
          <cell r="DB156">
            <v>185.096311651806</v>
          </cell>
          <cell r="DC156">
            <v>331.412582349409</v>
          </cell>
          <cell r="DD156">
            <v>563.953465626883</v>
          </cell>
          <cell r="DE156">
            <v>185.81814489891</v>
          </cell>
          <cell r="DF156">
            <v>340.92594952272</v>
          </cell>
          <cell r="DG156">
            <v>512.653384941549</v>
          </cell>
          <cell r="DH156">
            <v>0.725828422222212</v>
          </cell>
          <cell r="DI156">
            <v>1.25768732844446</v>
          </cell>
          <cell r="DJ156">
            <v>0.984194140444439</v>
          </cell>
          <cell r="DK156">
            <v>0.822650274008032</v>
          </cell>
          <cell r="DL156">
            <v>1.47390424174394</v>
          </cell>
          <cell r="DM156">
            <v>2.51149224661374</v>
          </cell>
          <cell r="DN156">
            <v>0.82711501581357</v>
          </cell>
          <cell r="DO156">
            <v>1.51598343768135</v>
          </cell>
          <cell r="DP156">
            <v>2.28189284102527</v>
          </cell>
          <cell r="DQ156">
            <v>135.1</v>
          </cell>
          <cell r="DR156">
            <v>143.199999999999</v>
          </cell>
          <cell r="DS156">
            <v>108.199999998287</v>
          </cell>
          <cell r="DT156">
            <v>147.355676050319</v>
          </cell>
          <cell r="DU156">
            <v>151.800933709472</v>
          </cell>
          <cell r="DV156">
            <v>147.668469894778</v>
          </cell>
          <cell r="DW156">
            <v>153.363043182894</v>
          </cell>
          <cell r="DX156">
            <v>3.50000000000001</v>
          </cell>
          <cell r="DY156">
            <v>2.30000000000001</v>
          </cell>
          <cell r="DZ156">
            <v>3.07077347415504</v>
          </cell>
          <cell r="EA156">
            <v>3.0281044159764</v>
          </cell>
          <cell r="EB156">
            <v>3.27747836641488</v>
          </cell>
          <cell r="EC156">
            <v>2.94919069074391</v>
          </cell>
        </row>
        <row r="157">
          <cell r="C157" t="str">
            <v>RU2012-203</v>
          </cell>
          <cell r="D157" t="str">
            <v>M. sacchariflorus</v>
          </cell>
        </row>
        <row r="157">
          <cell r="F157">
            <v>60</v>
          </cell>
        </row>
        <row r="157">
          <cell r="J157" t="str">
            <v>Q47788</v>
          </cell>
          <cell r="K157" t="str">
            <v>wild</v>
          </cell>
        </row>
        <row r="157">
          <cell r="M157" t="str">
            <v>Russia</v>
          </cell>
          <cell r="N157" t="str">
            <v>Primorsky Krai</v>
          </cell>
        </row>
        <row r="157">
          <cell r="Q157" t="str">
            <v>E. Sacks, E. Dzyubenko, L. Bagmet, A. Sabitov</v>
          </cell>
          <cell r="R157">
            <v>41173</v>
          </cell>
        </row>
        <row r="157">
          <cell r="V157">
            <v>152</v>
          </cell>
        </row>
        <row r="157">
          <cell r="X157" t="str">
            <v>UI</v>
          </cell>
          <cell r="Y157">
            <v>0</v>
          </cell>
          <cell r="Z157">
            <v>0</v>
          </cell>
          <cell r="AA157">
            <v>41184</v>
          </cell>
          <cell r="AB157">
            <v>42073</v>
          </cell>
          <cell r="AC157">
            <v>6</v>
          </cell>
          <cell r="AD157">
            <v>42138</v>
          </cell>
          <cell r="AE157">
            <v>6</v>
          </cell>
        </row>
        <row r="157">
          <cell r="AK157">
            <v>42005</v>
          </cell>
        </row>
        <row r="157">
          <cell r="AN157">
            <v>4</v>
          </cell>
        </row>
        <row r="157">
          <cell r="AT157" t="str">
            <v>Y</v>
          </cell>
        </row>
        <row r="157">
          <cell r="AY157">
            <v>44.90185</v>
          </cell>
          <cell r="AZ157">
            <v>131.59117</v>
          </cell>
          <cell r="BA157">
            <v>140</v>
          </cell>
          <cell r="BB157">
            <v>2.17</v>
          </cell>
          <cell r="BC157">
            <v>3</v>
          </cell>
          <cell r="BD157" t="str">
            <v>2x</v>
          </cell>
          <cell r="BE157">
            <v>4.61678832116788</v>
          </cell>
          <cell r="BF157" t="str">
            <v>Y</v>
          </cell>
          <cell r="BG157">
            <v>41609</v>
          </cell>
          <cell r="BH157" t="str">
            <v>AU</v>
          </cell>
        </row>
        <row r="157">
          <cell r="BL157" t="str">
            <v>N</v>
          </cell>
          <cell r="BM157">
            <v>7</v>
          </cell>
          <cell r="BN157">
            <v>4</v>
          </cell>
          <cell r="BO157" t="str">
            <v>Korea/NE China/Russia diploids</v>
          </cell>
          <cell r="BP157">
            <v>2</v>
          </cell>
          <cell r="BQ157" t="str">
            <v>Korea/NE China/Russia diploids</v>
          </cell>
          <cell r="BR157">
            <v>0.001</v>
          </cell>
          <cell r="BS157">
            <v>0.127</v>
          </cell>
          <cell r="BT157">
            <v>0.002</v>
          </cell>
          <cell r="BU157">
            <v>0.824</v>
          </cell>
          <cell r="BV157">
            <v>0.022</v>
          </cell>
          <cell r="BW157">
            <v>0.003</v>
          </cell>
          <cell r="BX157">
            <v>0.021</v>
          </cell>
          <cell r="BY157">
            <v>296</v>
          </cell>
          <cell r="BZ157">
            <v>307</v>
          </cell>
          <cell r="CA157">
            <v>267</v>
          </cell>
          <cell r="CB157">
            <v>284</v>
          </cell>
          <cell r="CC157">
            <v>248</v>
          </cell>
          <cell r="CD157">
            <v>193</v>
          </cell>
          <cell r="CE157">
            <v>214</v>
          </cell>
          <cell r="CF157">
            <v>223</v>
          </cell>
          <cell r="CG157">
            <v>226</v>
          </cell>
          <cell r="CH157">
            <v>259</v>
          </cell>
          <cell r="CI157">
            <v>0.123912729374368</v>
          </cell>
          <cell r="CJ157">
            <v>0.140020450572286</v>
          </cell>
          <cell r="CK157" t="str">
            <v>2x</v>
          </cell>
        </row>
        <row r="157">
          <cell r="CM157" t="str">
            <v>Q47788</v>
          </cell>
          <cell r="CN157" t="str">
            <v>Q47788</v>
          </cell>
          <cell r="CO157">
            <v>42073</v>
          </cell>
          <cell r="CP157" t="str">
            <v>Y</v>
          </cell>
          <cell r="CQ157">
            <v>4</v>
          </cell>
          <cell r="CR157">
            <v>4</v>
          </cell>
          <cell r="CS157" t="str">
            <v>SAMN04033345</v>
          </cell>
          <cell r="CT157">
            <v>42073</v>
          </cell>
          <cell r="CU157" t="str">
            <v>Y</v>
          </cell>
        </row>
        <row r="157">
          <cell r="CX157" t="str">
            <v>X</v>
          </cell>
          <cell r="CY157" t="str">
            <v>NA</v>
          </cell>
          <cell r="CZ157" t="str">
            <v>NA</v>
          </cell>
          <cell r="DA157" t="str">
            <v>NA</v>
          </cell>
          <cell r="DB157">
            <v>135.457682591485</v>
          </cell>
          <cell r="DC157">
            <v>411.62026988653</v>
          </cell>
          <cell r="DD157">
            <v>557.41139027863</v>
          </cell>
          <cell r="DE157">
            <v>127.971931766843</v>
          </cell>
          <cell r="DF157">
            <v>377.224696123418</v>
          </cell>
          <cell r="DG157">
            <v>526.404851839015</v>
          </cell>
          <cell r="DH157" t="str">
            <v>NA</v>
          </cell>
          <cell r="DI157" t="str">
            <v>NA</v>
          </cell>
          <cell r="DJ157" t="str">
            <v>NA</v>
          </cell>
          <cell r="DK157">
            <v>0.602034144851049</v>
          </cell>
          <cell r="DL157">
            <v>1.82767556402639</v>
          </cell>
          <cell r="DM157">
            <v>2.46993106266857</v>
          </cell>
          <cell r="DN157">
            <v>0.568027510486053</v>
          </cell>
          <cell r="DO157">
            <v>1.67510406275821</v>
          </cell>
          <cell r="DP157">
            <v>2.33343532914323</v>
          </cell>
          <cell r="DQ157" t="str">
            <v>NA</v>
          </cell>
          <cell r="DR157" t="str">
            <v>NA</v>
          </cell>
          <cell r="DS157" t="str">
            <v>NA</v>
          </cell>
          <cell r="DT157">
            <v>139.615475773362</v>
          </cell>
          <cell r="DU157">
            <v>164.312081954224</v>
          </cell>
          <cell r="DV157">
            <v>136.598359418915</v>
          </cell>
          <cell r="DW157">
            <v>159.784198221998</v>
          </cell>
          <cell r="DX157" t="str">
            <v>NA</v>
          </cell>
          <cell r="DY157" t="str">
            <v>NA</v>
          </cell>
          <cell r="DZ157">
            <v>3.71911226925152</v>
          </cell>
          <cell r="EA157">
            <v>3.46103802393537</v>
          </cell>
          <cell r="EB157">
            <v>3.54806307027798</v>
          </cell>
          <cell r="EC157">
            <v>3.35301914948509</v>
          </cell>
        </row>
        <row r="158">
          <cell r="C158" t="str">
            <v>RU2012-205</v>
          </cell>
          <cell r="D158" t="str">
            <v>M. sacchariflorus</v>
          </cell>
        </row>
        <row r="158">
          <cell r="F158">
            <v>61</v>
          </cell>
        </row>
        <row r="158">
          <cell r="J158" t="str">
            <v>Q47789</v>
          </cell>
          <cell r="K158" t="str">
            <v>wild</v>
          </cell>
        </row>
        <row r="158">
          <cell r="M158" t="str">
            <v>Russia</v>
          </cell>
        </row>
        <row r="158">
          <cell r="P158" t="str">
            <v>Flat area near strem (and bridge) a few km south of Turyi Rog</v>
          </cell>
          <cell r="Q158" t="str">
            <v>E. Sacks, E. Dzyubenko, L. Bagmet, A. Sabitov</v>
          </cell>
          <cell r="R158">
            <v>41173</v>
          </cell>
          <cell r="S158" t="str">
            <v>Dark clay, flat area, near stream</v>
          </cell>
          <cell r="T158" t="str">
            <v>300X300</v>
          </cell>
          <cell r="U158" t="str">
            <v>frequent</v>
          </cell>
          <cell r="V158">
            <v>208</v>
          </cell>
        </row>
        <row r="158">
          <cell r="X158" t="str">
            <v>UI</v>
          </cell>
          <cell r="Y158">
            <v>0</v>
          </cell>
          <cell r="Z158">
            <v>0</v>
          </cell>
          <cell r="AA158">
            <v>41184</v>
          </cell>
          <cell r="AB158">
            <v>42073</v>
          </cell>
          <cell r="AC158">
            <v>5</v>
          </cell>
        </row>
        <row r="158">
          <cell r="AK158">
            <v>42005</v>
          </cell>
        </row>
        <row r="158">
          <cell r="AN158">
            <v>4</v>
          </cell>
        </row>
        <row r="158">
          <cell r="AT158" t="str">
            <v>Y</v>
          </cell>
        </row>
        <row r="158">
          <cell r="AX158" t="str">
            <v>Y</v>
          </cell>
          <cell r="AY158">
            <v>45.19675</v>
          </cell>
          <cell r="AZ158">
            <v>131.97615</v>
          </cell>
          <cell r="BA158">
            <v>77</v>
          </cell>
          <cell r="BB158">
            <v>2.48</v>
          </cell>
          <cell r="BC158">
            <v>5</v>
          </cell>
          <cell r="BD158" t="str">
            <v>2x</v>
          </cell>
          <cell r="BE158">
            <v>4.43548387096774</v>
          </cell>
          <cell r="BF158" t="str">
            <v>Y</v>
          </cell>
          <cell r="BG158">
            <v>41609</v>
          </cell>
          <cell r="BH158" t="str">
            <v>AU</v>
          </cell>
        </row>
        <row r="158">
          <cell r="BL158" t="str">
            <v>N</v>
          </cell>
          <cell r="BM158">
            <v>7</v>
          </cell>
          <cell r="BN158">
            <v>4</v>
          </cell>
          <cell r="BO158" t="str">
            <v>Korea/NE China/Russia diploids</v>
          </cell>
          <cell r="BP158">
            <v>2</v>
          </cell>
          <cell r="BQ158" t="str">
            <v>Korea/NE China/Russia diploids</v>
          </cell>
          <cell r="BR158">
            <v>0.001</v>
          </cell>
          <cell r="BS158">
            <v>0.075</v>
          </cell>
          <cell r="BT158">
            <v>0.001</v>
          </cell>
          <cell r="BU158">
            <v>0.918</v>
          </cell>
          <cell r="BV158">
            <v>0.001</v>
          </cell>
          <cell r="BW158">
            <v>0.002</v>
          </cell>
          <cell r="BX158">
            <v>0.002</v>
          </cell>
          <cell r="BY158">
            <v>296</v>
          </cell>
          <cell r="BZ158">
            <v>307</v>
          </cell>
          <cell r="CA158">
            <v>266</v>
          </cell>
          <cell r="CB158">
            <v>282</v>
          </cell>
          <cell r="CC158">
            <v>248</v>
          </cell>
          <cell r="CD158">
            <v>193</v>
          </cell>
          <cell r="CE158">
            <v>213</v>
          </cell>
          <cell r="CF158">
            <v>224</v>
          </cell>
          <cell r="CG158">
            <v>226</v>
          </cell>
          <cell r="CH158">
            <v>259</v>
          </cell>
          <cell r="CI158">
            <v>0.324230602514088</v>
          </cell>
          <cell r="CJ158">
            <v>0.0943767372247167</v>
          </cell>
          <cell r="CK158" t="str">
            <v>2x</v>
          </cell>
        </row>
        <row r="158">
          <cell r="CM158" t="str">
            <v>Q47789</v>
          </cell>
          <cell r="CN158" t="str">
            <v>Q47789</v>
          </cell>
          <cell r="CO158">
            <v>42073</v>
          </cell>
          <cell r="CP158" t="str">
            <v>Y</v>
          </cell>
          <cell r="CQ158">
            <v>5</v>
          </cell>
          <cell r="CR158">
            <v>5</v>
          </cell>
          <cell r="CS158" t="str">
            <v>SAMN04033346</v>
          </cell>
          <cell r="CT158">
            <v>42073</v>
          </cell>
          <cell r="CU158" t="str">
            <v>Y</v>
          </cell>
        </row>
        <row r="158">
          <cell r="CY158">
            <v>183.641647500002</v>
          </cell>
          <cell r="CZ158">
            <v>315.2027639</v>
          </cell>
          <cell r="DA158">
            <v>409.776425499993</v>
          </cell>
          <cell r="DB158">
            <v>356.831740607753</v>
          </cell>
          <cell r="DC158">
            <v>1105.45871011416</v>
          </cell>
          <cell r="DD158">
            <v>909.537874548118</v>
          </cell>
          <cell r="DE158">
            <v>333.238834545614</v>
          </cell>
          <cell r="DF158">
            <v>968.278022005849</v>
          </cell>
          <cell r="DG158">
            <v>825.683918929743</v>
          </cell>
          <cell r="DH158">
            <v>0.816185099999999</v>
          </cell>
          <cell r="DI158">
            <v>1.40090117288889</v>
          </cell>
          <cell r="DJ158">
            <v>1.82122855777777</v>
          </cell>
          <cell r="DK158">
            <v>1.58591884714558</v>
          </cell>
          <cell r="DL158">
            <v>4.91468414867022</v>
          </cell>
          <cell r="DM158">
            <v>4.04320693382836</v>
          </cell>
          <cell r="DN158">
            <v>1.48162994384286</v>
          </cell>
          <cell r="DO158">
            <v>4.30452673867479</v>
          </cell>
          <cell r="DP158">
            <v>3.67043754863468</v>
          </cell>
          <cell r="DQ158">
            <v>166.2</v>
          </cell>
          <cell r="DR158">
            <v>125.2</v>
          </cell>
          <cell r="DS158">
            <v>107.299999998339</v>
          </cell>
          <cell r="DT158">
            <v>195.411014743749</v>
          </cell>
          <cell r="DU158">
            <v>216.213571941339</v>
          </cell>
          <cell r="DV158">
            <v>192.660127731542</v>
          </cell>
          <cell r="DW158">
            <v>205.412119031802</v>
          </cell>
          <cell r="DX158">
            <v>3.50000000000001</v>
          </cell>
          <cell r="DY158">
            <v>3.00000000000003</v>
          </cell>
          <cell r="DZ158">
            <v>4.05906552377778</v>
          </cell>
          <cell r="EA158">
            <v>3.81860530749077</v>
          </cell>
          <cell r="EB158">
            <v>3.99875915496589</v>
          </cell>
          <cell r="EC158">
            <v>3.73208964964239</v>
          </cell>
        </row>
        <row r="159">
          <cell r="C159" t="str">
            <v>RU2012-206</v>
          </cell>
          <cell r="D159" t="str">
            <v>M. sacchariflorus</v>
          </cell>
        </row>
        <row r="159">
          <cell r="F159">
            <v>61</v>
          </cell>
        </row>
        <row r="159">
          <cell r="J159" t="str">
            <v>Q47790</v>
          </cell>
          <cell r="K159" t="str">
            <v>wild</v>
          </cell>
        </row>
        <row r="159">
          <cell r="M159" t="str">
            <v>Russia</v>
          </cell>
        </row>
        <row r="159">
          <cell r="Q159" t="str">
            <v>E. Sacks, E. Dzyubenko, L. Bagmet, A. Sabitov</v>
          </cell>
          <cell r="R159">
            <v>41173</v>
          </cell>
        </row>
        <row r="159">
          <cell r="V159">
            <v>216</v>
          </cell>
        </row>
        <row r="159">
          <cell r="X159" t="str">
            <v>UI</v>
          </cell>
          <cell r="Y159">
            <v>0</v>
          </cell>
          <cell r="Z159">
            <v>0</v>
          </cell>
          <cell r="AA159">
            <v>41184</v>
          </cell>
          <cell r="AB159">
            <v>42073</v>
          </cell>
          <cell r="AC159">
            <v>5</v>
          </cell>
          <cell r="AD159">
            <v>42138</v>
          </cell>
          <cell r="AE159">
            <v>5</v>
          </cell>
        </row>
        <row r="159">
          <cell r="AK159">
            <v>42005</v>
          </cell>
        </row>
        <row r="159">
          <cell r="AN159">
            <v>4</v>
          </cell>
        </row>
        <row r="159">
          <cell r="AT159" t="str">
            <v>Y</v>
          </cell>
        </row>
        <row r="159">
          <cell r="AX159" t="str">
            <v>Y</v>
          </cell>
          <cell r="AY159">
            <v>45.19693</v>
          </cell>
          <cell r="AZ159">
            <v>131.97554</v>
          </cell>
          <cell r="BA159">
            <v>75</v>
          </cell>
          <cell r="BB159">
            <v>2.17</v>
          </cell>
          <cell r="BC159">
            <v>4</v>
          </cell>
          <cell r="BD159" t="str">
            <v>2x</v>
          </cell>
          <cell r="BE159">
            <v>4.3421052631579</v>
          </cell>
          <cell r="BF159" t="str">
            <v>Y</v>
          </cell>
          <cell r="BG159">
            <v>41609</v>
          </cell>
          <cell r="BH159" t="str">
            <v>AU</v>
          </cell>
        </row>
        <row r="159">
          <cell r="BL159" t="str">
            <v>N</v>
          </cell>
          <cell r="BM159">
            <v>7</v>
          </cell>
          <cell r="BN159">
            <v>4</v>
          </cell>
          <cell r="BO159" t="str">
            <v>Korea/NE China/Russia diploids</v>
          </cell>
          <cell r="BP159">
            <v>2</v>
          </cell>
          <cell r="BQ159" t="str">
            <v>Korea/NE China/Russia diploids</v>
          </cell>
          <cell r="BR159">
            <v>0.004</v>
          </cell>
          <cell r="BS159">
            <v>0.141</v>
          </cell>
          <cell r="BT159">
            <v>0.002</v>
          </cell>
          <cell r="BU159">
            <v>0.829</v>
          </cell>
          <cell r="BV159">
            <v>0.001</v>
          </cell>
          <cell r="BW159">
            <v>0.019</v>
          </cell>
          <cell r="BX159">
            <v>0.004</v>
          </cell>
          <cell r="BY159">
            <v>296</v>
          </cell>
          <cell r="BZ159">
            <v>307</v>
          </cell>
          <cell r="CA159">
            <v>267</v>
          </cell>
          <cell r="CB159">
            <v>283</v>
          </cell>
          <cell r="CC159">
            <v>248</v>
          </cell>
          <cell r="CD159">
            <v>193</v>
          </cell>
          <cell r="CE159">
            <v>213</v>
          </cell>
          <cell r="CF159">
            <v>224</v>
          </cell>
          <cell r="CG159">
            <v>226</v>
          </cell>
          <cell r="CH159">
            <v>259</v>
          </cell>
          <cell r="CI159">
            <v>0.330385782401387</v>
          </cell>
          <cell r="CJ159">
            <v>0.115225271879855</v>
          </cell>
          <cell r="CK159" t="str">
            <v>unknown</v>
          </cell>
        </row>
        <row r="159">
          <cell r="CM159" t="str">
            <v>Q47790</v>
          </cell>
          <cell r="CN159" t="str">
            <v>Q47790</v>
          </cell>
          <cell r="CO159">
            <v>42073</v>
          </cell>
          <cell r="CP159" t="str">
            <v>Y</v>
          </cell>
          <cell r="CQ159">
            <v>5</v>
          </cell>
          <cell r="CR159">
            <v>5</v>
          </cell>
          <cell r="CS159" t="str">
            <v>SAMN04033347</v>
          </cell>
          <cell r="CT159">
            <v>42073</v>
          </cell>
          <cell r="CU159" t="str">
            <v>Y</v>
          </cell>
        </row>
        <row r="159">
          <cell r="CY159" t="str">
            <v>NA</v>
          </cell>
          <cell r="CZ159" t="str">
            <v>NA</v>
          </cell>
          <cell r="DA159" t="str">
            <v>NA</v>
          </cell>
          <cell r="DB159">
            <v>245.654393278642</v>
          </cell>
          <cell r="DC159">
            <v>668.892031176877</v>
          </cell>
          <cell r="DD159">
            <v>634.368355610524</v>
          </cell>
          <cell r="DE159">
            <v>251.150842247958</v>
          </cell>
          <cell r="DF159">
            <v>652.30607172879</v>
          </cell>
          <cell r="DG159">
            <v>642.204436797016</v>
          </cell>
          <cell r="DH159" t="str">
            <v>NA</v>
          </cell>
          <cell r="DI159" t="str">
            <v>NA</v>
          </cell>
          <cell r="DJ159" t="str">
            <v>NA</v>
          </cell>
          <cell r="DK159">
            <v>1.09179730346064</v>
          </cell>
          <cell r="DL159">
            <v>2.97328109279486</v>
          </cell>
          <cell r="DM159">
            <v>2.81969199826923</v>
          </cell>
          <cell r="DN159">
            <v>1.11200895893449</v>
          </cell>
          <cell r="DO159">
            <v>2.89966183023827</v>
          </cell>
          <cell r="DP159">
            <v>2.85463317149994</v>
          </cell>
          <cell r="DQ159" t="str">
            <v>NA</v>
          </cell>
          <cell r="DR159" t="str">
            <v>NA</v>
          </cell>
          <cell r="DS159" t="str">
            <v>NA</v>
          </cell>
          <cell r="DT159">
            <v>141.707338461175</v>
          </cell>
          <cell r="DU159">
            <v>173.172418204015</v>
          </cell>
          <cell r="DV159">
            <v>140.137126332749</v>
          </cell>
          <cell r="DW159">
            <v>169.882774333091</v>
          </cell>
          <cell r="DX159" t="str">
            <v>NA</v>
          </cell>
          <cell r="DY159" t="str">
            <v>NA</v>
          </cell>
          <cell r="DZ159">
            <v>3.13999439512921</v>
          </cell>
          <cell r="EA159">
            <v>3.02175455047598</v>
          </cell>
          <cell r="EB159">
            <v>3.04233973971147</v>
          </cell>
          <cell r="EC159">
            <v>2.93371951464848</v>
          </cell>
        </row>
        <row r="160">
          <cell r="C160" t="str">
            <v>RU2012-207</v>
          </cell>
          <cell r="D160" t="str">
            <v>M. sacchariflorus</v>
          </cell>
        </row>
        <row r="160">
          <cell r="F160">
            <v>61</v>
          </cell>
        </row>
        <row r="160">
          <cell r="J160" t="str">
            <v>Q47791</v>
          </cell>
          <cell r="K160" t="str">
            <v>wild</v>
          </cell>
        </row>
        <row r="160">
          <cell r="M160" t="str">
            <v>Russia</v>
          </cell>
        </row>
        <row r="160">
          <cell r="Q160" t="str">
            <v>E. Sacks, E. Dzyubenko, L. Bagmet, A. Sabitov</v>
          </cell>
          <cell r="R160">
            <v>41173</v>
          </cell>
        </row>
        <row r="160">
          <cell r="V160">
            <v>152</v>
          </cell>
        </row>
        <row r="160">
          <cell r="X160" t="str">
            <v>UI</v>
          </cell>
          <cell r="Y160">
            <v>0</v>
          </cell>
          <cell r="Z160">
            <v>0</v>
          </cell>
          <cell r="AA160">
            <v>41184</v>
          </cell>
          <cell r="AB160">
            <v>42073</v>
          </cell>
          <cell r="AC160">
            <v>5</v>
          </cell>
          <cell r="AD160">
            <v>42138</v>
          </cell>
          <cell r="AE160">
            <v>5</v>
          </cell>
        </row>
        <row r="160">
          <cell r="AK160">
            <v>42005</v>
          </cell>
        </row>
        <row r="160">
          <cell r="AN160">
            <v>4</v>
          </cell>
        </row>
        <row r="160">
          <cell r="AT160" t="str">
            <v>Y</v>
          </cell>
        </row>
        <row r="160">
          <cell r="AX160" t="str">
            <v>Y</v>
          </cell>
          <cell r="AY160">
            <v>45.19656</v>
          </cell>
          <cell r="AZ160">
            <v>131.97572</v>
          </cell>
          <cell r="BA160">
            <v>75</v>
          </cell>
          <cell r="BB160">
            <v>2.12</v>
          </cell>
          <cell r="BC160">
            <v>4</v>
          </cell>
          <cell r="BD160" t="str">
            <v>2x</v>
          </cell>
          <cell r="BE160">
            <v>4.47558770343581</v>
          </cell>
          <cell r="BF160" t="str">
            <v>Y</v>
          </cell>
          <cell r="BG160">
            <v>41609</v>
          </cell>
          <cell r="BH160" t="str">
            <v>AU</v>
          </cell>
        </row>
        <row r="160">
          <cell r="BL160" t="str">
            <v>N</v>
          </cell>
          <cell r="BM160">
            <v>7</v>
          </cell>
          <cell r="BN160">
            <v>4</v>
          </cell>
          <cell r="BO160" t="str">
            <v>Korea/NE China/Russia diploids</v>
          </cell>
          <cell r="BP160">
            <v>2</v>
          </cell>
          <cell r="BQ160" t="str">
            <v>Korea/NE China/Russia diploids</v>
          </cell>
          <cell r="BR160">
            <v>0</v>
          </cell>
          <cell r="BS160">
            <v>0.178</v>
          </cell>
          <cell r="BT160">
            <v>0</v>
          </cell>
          <cell r="BU160">
            <v>0.81</v>
          </cell>
          <cell r="BV160">
            <v>0.001</v>
          </cell>
          <cell r="BW160">
            <v>0.003</v>
          </cell>
          <cell r="BX160">
            <v>0.007</v>
          </cell>
          <cell r="BY160">
            <v>296</v>
          </cell>
          <cell r="BZ160">
            <v>307</v>
          </cell>
          <cell r="CA160">
            <v>267</v>
          </cell>
          <cell r="CB160">
            <v>285</v>
          </cell>
          <cell r="CC160">
            <v>248</v>
          </cell>
          <cell r="CD160">
            <v>193</v>
          </cell>
          <cell r="CE160">
            <v>214</v>
          </cell>
          <cell r="CF160">
            <v>223</v>
          </cell>
          <cell r="CG160">
            <v>226</v>
          </cell>
          <cell r="CH160">
            <v>259</v>
          </cell>
          <cell r="CI160">
            <v>0.145499205317151</v>
          </cell>
          <cell r="CJ160">
            <v>0.128812986134596</v>
          </cell>
          <cell r="CK160" t="str">
            <v>2x</v>
          </cell>
        </row>
        <row r="160">
          <cell r="CM160" t="str">
            <v>Q47791</v>
          </cell>
          <cell r="CN160" t="str">
            <v>Q47791</v>
          </cell>
          <cell r="CO160">
            <v>42073</v>
          </cell>
          <cell r="CP160" t="str">
            <v>Y</v>
          </cell>
          <cell r="CQ160">
            <v>5</v>
          </cell>
          <cell r="CR160">
            <v>5</v>
          </cell>
          <cell r="CS160" t="str">
            <v>SAMN04033348</v>
          </cell>
          <cell r="CT160">
            <v>42073</v>
          </cell>
          <cell r="CU160" t="str">
            <v>Y</v>
          </cell>
        </row>
        <row r="160">
          <cell r="CY160">
            <v>17.8600000000003</v>
          </cell>
          <cell r="CZ160">
            <v>110.1849167</v>
          </cell>
          <cell r="DA160">
            <v>233.910614499996</v>
          </cell>
          <cell r="DB160">
            <v>149.977928486466</v>
          </cell>
          <cell r="DC160">
            <v>508.056867995636</v>
          </cell>
          <cell r="DD160">
            <v>589.803894139875</v>
          </cell>
          <cell r="DE160">
            <v>124.410047020871</v>
          </cell>
          <cell r="DF160">
            <v>439.888462030534</v>
          </cell>
          <cell r="DG160">
            <v>535.879896374434</v>
          </cell>
          <cell r="DH160">
            <v>0.0793777777777781</v>
          </cell>
          <cell r="DI160">
            <v>0.489710740888891</v>
          </cell>
          <cell r="DJ160">
            <v>1.03960273111111</v>
          </cell>
          <cell r="DK160">
            <v>0.666568571050964</v>
          </cell>
          <cell r="DL160">
            <v>2.25835668736631</v>
          </cell>
          <cell r="DM160">
            <v>2.62163768713666</v>
          </cell>
          <cell r="DN160">
            <v>0.553197492054193</v>
          </cell>
          <cell r="DO160">
            <v>1.95527804013385</v>
          </cell>
          <cell r="DP160">
            <v>2.38194706944232</v>
          </cell>
          <cell r="DQ160">
            <v>103.5</v>
          </cell>
          <cell r="DR160">
            <v>76.1999999999995</v>
          </cell>
          <cell r="DS160">
            <v>83.1999999992429</v>
          </cell>
          <cell r="DT160">
            <v>154.54513568282</v>
          </cell>
          <cell r="DU160">
            <v>190.834573686299</v>
          </cell>
          <cell r="DV160">
            <v>149.353535806803</v>
          </cell>
          <cell r="DW160">
            <v>177.821759109149</v>
          </cell>
          <cell r="DX160">
            <v>1.8</v>
          </cell>
          <cell r="DY160">
            <v>2.30000000000002</v>
          </cell>
          <cell r="DZ160">
            <v>3.87968027506723</v>
          </cell>
          <cell r="EA160">
            <v>3.40781585157165</v>
          </cell>
          <cell r="EB160">
            <v>3.53644129158386</v>
          </cell>
          <cell r="EC160">
            <v>3.26858510991178</v>
          </cell>
        </row>
        <row r="161">
          <cell r="C161" t="str">
            <v>RU2012-208</v>
          </cell>
          <cell r="D161" t="str">
            <v>M. sacchariflorus</v>
          </cell>
        </row>
        <row r="161">
          <cell r="F161">
            <v>61</v>
          </cell>
        </row>
        <row r="161">
          <cell r="J161" t="str">
            <v>Q47792</v>
          </cell>
          <cell r="K161" t="str">
            <v>wild</v>
          </cell>
        </row>
        <row r="161">
          <cell r="M161" t="str">
            <v>Russia</v>
          </cell>
        </row>
        <row r="161">
          <cell r="Q161" t="str">
            <v>E. Sacks, E. Dzyubenko, L. Bagmet, A. Sabitov</v>
          </cell>
          <cell r="R161">
            <v>41173</v>
          </cell>
        </row>
        <row r="161">
          <cell r="V161">
            <v>164</v>
          </cell>
        </row>
        <row r="161">
          <cell r="X161" t="str">
            <v>UI</v>
          </cell>
          <cell r="Y161">
            <v>0</v>
          </cell>
          <cell r="Z161">
            <v>0</v>
          </cell>
          <cell r="AA161">
            <v>41184</v>
          </cell>
          <cell r="AB161">
            <v>42073</v>
          </cell>
          <cell r="AC161">
            <v>5</v>
          </cell>
          <cell r="AD161">
            <v>42138</v>
          </cell>
          <cell r="AE161">
            <v>4</v>
          </cell>
        </row>
        <row r="161">
          <cell r="AK161">
            <v>42005</v>
          </cell>
        </row>
        <row r="161">
          <cell r="AN161">
            <v>4</v>
          </cell>
        </row>
        <row r="161">
          <cell r="AT161" t="str">
            <v>Y</v>
          </cell>
        </row>
        <row r="161">
          <cell r="AY161">
            <v>45.19617</v>
          </cell>
          <cell r="AZ161">
            <v>131.97623</v>
          </cell>
          <cell r="BA161">
            <v>77</v>
          </cell>
          <cell r="BB161">
            <v>2.47</v>
          </cell>
          <cell r="BC161">
            <v>7</v>
          </cell>
          <cell r="BD161" t="str">
            <v>2x</v>
          </cell>
          <cell r="BE161">
            <v>4.76534296028881</v>
          </cell>
          <cell r="BF161" t="str">
            <v>Y</v>
          </cell>
          <cell r="BG161">
            <v>41609</v>
          </cell>
          <cell r="BH161" t="str">
            <v>AU</v>
          </cell>
        </row>
        <row r="161">
          <cell r="BL161" t="str">
            <v>N</v>
          </cell>
          <cell r="BM161">
            <v>7</v>
          </cell>
          <cell r="BN161">
            <v>4</v>
          </cell>
          <cell r="BO161" t="str">
            <v>Korea/NE China/Russia diploids</v>
          </cell>
          <cell r="BP161">
            <v>2</v>
          </cell>
          <cell r="BQ161" t="str">
            <v>Korea/NE China/Russia diploids</v>
          </cell>
          <cell r="BR161">
            <v>0.007</v>
          </cell>
          <cell r="BS161">
            <v>0.166</v>
          </cell>
          <cell r="BT161">
            <v>0.002</v>
          </cell>
          <cell r="BU161">
            <v>0.796</v>
          </cell>
          <cell r="BV161">
            <v>0.001</v>
          </cell>
          <cell r="BW161">
            <v>0.024</v>
          </cell>
          <cell r="BX161">
            <v>0.003</v>
          </cell>
          <cell r="BY161">
            <v>295</v>
          </cell>
          <cell r="BZ161">
            <v>306</v>
          </cell>
          <cell r="CA161">
            <v>266</v>
          </cell>
          <cell r="CB161">
            <v>283</v>
          </cell>
          <cell r="CC161">
            <v>250</v>
          </cell>
          <cell r="CD161">
            <v>194</v>
          </cell>
          <cell r="CE161">
            <v>213</v>
          </cell>
          <cell r="CF161">
            <v>221</v>
          </cell>
          <cell r="CG161">
            <v>227</v>
          </cell>
          <cell r="CH161">
            <v>258</v>
          </cell>
          <cell r="CI161">
            <v>0.326253431585031</v>
          </cell>
          <cell r="CJ161">
            <v>0.111601972978769</v>
          </cell>
          <cell r="CK161" t="str">
            <v>unknown</v>
          </cell>
        </row>
        <row r="161">
          <cell r="CM161" t="str">
            <v>Q47792</v>
          </cell>
          <cell r="CN161" t="str">
            <v>Q47792</v>
          </cell>
          <cell r="CO161">
            <v>42073</v>
          </cell>
          <cell r="CP161" t="str">
            <v>Y</v>
          </cell>
          <cell r="CQ161">
            <v>5</v>
          </cell>
          <cell r="CR161">
            <v>5</v>
          </cell>
          <cell r="CS161" t="str">
            <v>SAMN04033349</v>
          </cell>
          <cell r="CT161">
            <v>42073</v>
          </cell>
          <cell r="CU161" t="str">
            <v>Y</v>
          </cell>
        </row>
        <row r="161">
          <cell r="CY161" t="str">
            <v>NA</v>
          </cell>
          <cell r="CZ161" t="str">
            <v>NA</v>
          </cell>
          <cell r="DA161" t="str">
            <v>NA</v>
          </cell>
          <cell r="DB161">
            <v>644.649534294962</v>
          </cell>
          <cell r="DC161">
            <v>1243.2097450967</v>
          </cell>
          <cell r="DD161">
            <v>1257.72671308005</v>
          </cell>
          <cell r="DE161">
            <v>633.489518224716</v>
          </cell>
          <cell r="DF161">
            <v>1177.99156644754</v>
          </cell>
          <cell r="DG161">
            <v>1224.50140702967</v>
          </cell>
          <cell r="DH161" t="str">
            <v>NA</v>
          </cell>
          <cell r="DI161" t="str">
            <v>NA</v>
          </cell>
          <cell r="DJ161" t="str">
            <v>NA</v>
          </cell>
          <cell r="DK161">
            <v>2.86510904131096</v>
          </cell>
          <cell r="DL161">
            <v>5.5311750647525</v>
          </cell>
          <cell r="DM161">
            <v>5.59364714071645</v>
          </cell>
          <cell r="DN161">
            <v>2.81005116505221</v>
          </cell>
          <cell r="DO161">
            <v>5.24106704500689</v>
          </cell>
          <cell r="DP161">
            <v>5.44681723814567</v>
          </cell>
          <cell r="DQ161" t="str">
            <v>NA</v>
          </cell>
          <cell r="DR161" t="str">
            <v>NA</v>
          </cell>
          <cell r="DS161" t="str">
            <v>NA</v>
          </cell>
          <cell r="DT161">
            <v>199.539111716927</v>
          </cell>
          <cell r="DU161">
            <v>245.153179260505</v>
          </cell>
          <cell r="DV161">
            <v>197.011364666538</v>
          </cell>
          <cell r="DW161">
            <v>241.404561734174</v>
          </cell>
          <cell r="DX161" t="str">
            <v>NA</v>
          </cell>
          <cell r="DY161" t="str">
            <v>NA</v>
          </cell>
          <cell r="DZ161">
            <v>6.10531405874286</v>
          </cell>
          <cell r="EA161">
            <v>6.1541207350605</v>
          </cell>
          <cell r="EB161">
            <v>5.82682398012823</v>
          </cell>
          <cell r="EC161">
            <v>5.95184717713312</v>
          </cell>
        </row>
        <row r="162">
          <cell r="C162" t="str">
            <v>RU2012-209</v>
          </cell>
          <cell r="D162" t="str">
            <v>M. sacchariflorus</v>
          </cell>
        </row>
        <row r="162">
          <cell r="F162">
            <v>61</v>
          </cell>
        </row>
        <row r="162">
          <cell r="J162" t="str">
            <v>Q47793</v>
          </cell>
          <cell r="K162" t="str">
            <v>wild</v>
          </cell>
        </row>
        <row r="162">
          <cell r="M162" t="str">
            <v>Russia</v>
          </cell>
        </row>
        <row r="162">
          <cell r="Q162" t="str">
            <v>E. Sacks, E. Dzyubenko, L. Bagmet, A. Sabitov</v>
          </cell>
          <cell r="R162">
            <v>41173</v>
          </cell>
        </row>
        <row r="162">
          <cell r="V162">
            <v>116</v>
          </cell>
        </row>
        <row r="162">
          <cell r="X162" t="str">
            <v>UI</v>
          </cell>
          <cell r="Y162">
            <v>0</v>
          </cell>
          <cell r="Z162">
            <v>0</v>
          </cell>
          <cell r="AA162">
            <v>41184</v>
          </cell>
          <cell r="AB162">
            <v>42073</v>
          </cell>
          <cell r="AC162">
            <v>6</v>
          </cell>
          <cell r="AD162">
            <v>42138</v>
          </cell>
          <cell r="AE162">
            <v>5</v>
          </cell>
        </row>
        <row r="162">
          <cell r="AK162">
            <v>42005</v>
          </cell>
        </row>
        <row r="162">
          <cell r="AN162">
            <v>4</v>
          </cell>
        </row>
        <row r="162">
          <cell r="AT162" t="str">
            <v>Y</v>
          </cell>
        </row>
        <row r="162">
          <cell r="AX162" t="str">
            <v>Y</v>
          </cell>
          <cell r="AY162">
            <v>45.19508</v>
          </cell>
          <cell r="AZ162">
            <v>131.9763</v>
          </cell>
          <cell r="BA162">
            <v>78</v>
          </cell>
          <cell r="BB162">
            <v>2.27</v>
          </cell>
          <cell r="BC162">
            <v>4</v>
          </cell>
          <cell r="BD162" t="str">
            <v>2x</v>
          </cell>
          <cell r="BE162">
            <v>4.3758445945946</v>
          </cell>
          <cell r="BF162" t="str">
            <v>Y</v>
          </cell>
          <cell r="BG162">
            <v>41609</v>
          </cell>
          <cell r="BH162" t="str">
            <v>AU</v>
          </cell>
        </row>
        <row r="162">
          <cell r="BL162" t="str">
            <v>N</v>
          </cell>
          <cell r="BM162">
            <v>7</v>
          </cell>
          <cell r="BN162">
            <v>4</v>
          </cell>
          <cell r="BO162" t="str">
            <v>Korea/NE China/Russia diploids</v>
          </cell>
          <cell r="BP162">
            <v>2</v>
          </cell>
          <cell r="BQ162" t="str">
            <v>Korea/NE China/Russia diploids</v>
          </cell>
          <cell r="BR162">
            <v>0</v>
          </cell>
          <cell r="BS162">
            <v>0.105</v>
          </cell>
          <cell r="BT162">
            <v>0.002</v>
          </cell>
          <cell r="BU162">
            <v>0.889</v>
          </cell>
          <cell r="BV162">
            <v>0.001</v>
          </cell>
          <cell r="BW162">
            <v>0.001</v>
          </cell>
          <cell r="BX162">
            <v>0.001</v>
          </cell>
          <cell r="BY162">
            <v>296</v>
          </cell>
          <cell r="BZ162">
            <v>307</v>
          </cell>
          <cell r="CA162">
            <v>267</v>
          </cell>
          <cell r="CB162">
            <v>284</v>
          </cell>
          <cell r="CC162">
            <v>248</v>
          </cell>
          <cell r="CD162">
            <v>193</v>
          </cell>
          <cell r="CE162">
            <v>214</v>
          </cell>
          <cell r="CF162">
            <v>223</v>
          </cell>
          <cell r="CG162">
            <v>226</v>
          </cell>
          <cell r="CH162">
            <v>259</v>
          </cell>
          <cell r="CI162">
            <v>0.268833983528392</v>
          </cell>
          <cell r="CJ162">
            <v>0.10552525492056</v>
          </cell>
          <cell r="CK162" t="str">
            <v>2x</v>
          </cell>
        </row>
        <row r="162">
          <cell r="CM162" t="str">
            <v>Q47793</v>
          </cell>
          <cell r="CN162" t="str">
            <v>Q47793</v>
          </cell>
          <cell r="CO162">
            <v>42073</v>
          </cell>
          <cell r="CP162" t="str">
            <v>Y</v>
          </cell>
          <cell r="CQ162">
            <v>5</v>
          </cell>
          <cell r="CR162">
            <v>5</v>
          </cell>
          <cell r="CS162" t="str">
            <v>SAMN04033350</v>
          </cell>
          <cell r="CT162">
            <v>42073</v>
          </cell>
          <cell r="CU162" t="str">
            <v>Y</v>
          </cell>
        </row>
        <row r="162">
          <cell r="CY162">
            <v>56.9200000000007</v>
          </cell>
          <cell r="CZ162">
            <v>215.0786449</v>
          </cell>
          <cell r="DA162">
            <v>487.219999999992</v>
          </cell>
          <cell r="DB162">
            <v>177.702980974383</v>
          </cell>
          <cell r="DC162">
            <v>558.371899752664</v>
          </cell>
          <cell r="DD162">
            <v>830.182994366152</v>
          </cell>
          <cell r="DE162">
            <v>158.748615097365</v>
          </cell>
          <cell r="DF162">
            <v>504.095766640615</v>
          </cell>
          <cell r="DG162">
            <v>774.746038050531</v>
          </cell>
          <cell r="DH162">
            <v>0.252977777777777</v>
          </cell>
          <cell r="DI162">
            <v>0.955905088444447</v>
          </cell>
          <cell r="DJ162">
            <v>2.16542222222222</v>
          </cell>
          <cell r="DK162">
            <v>0.789791026552817</v>
          </cell>
          <cell r="DL162">
            <v>2.48248267142691</v>
          </cell>
          <cell r="DM162">
            <v>3.69045418465982</v>
          </cell>
          <cell r="DN162">
            <v>0.705938719000242</v>
          </cell>
          <cell r="DO162">
            <v>2.24101963031919</v>
          </cell>
          <cell r="DP162">
            <v>3.44400623873054</v>
          </cell>
          <cell r="DQ162">
            <v>132.8</v>
          </cell>
          <cell r="DR162">
            <v>101.999999999999</v>
          </cell>
          <cell r="DS162">
            <v>105.599999998418</v>
          </cell>
          <cell r="DT162">
            <v>138.869182743229</v>
          </cell>
          <cell r="DU162">
            <v>162.750488555319</v>
          </cell>
          <cell r="DV162">
            <v>138.273248069158</v>
          </cell>
          <cell r="DW162">
            <v>155.817519394811</v>
          </cell>
          <cell r="DX162">
            <v>3.40000000000001</v>
          </cell>
          <cell r="DY162">
            <v>2.20000000000002</v>
          </cell>
          <cell r="DZ162">
            <v>4.12248141879974</v>
          </cell>
          <cell r="EA162">
            <v>3.20354510652522</v>
          </cell>
          <cell r="EB162">
            <v>4.0389575834906</v>
          </cell>
          <cell r="EC162">
            <v>3.07497326103606</v>
          </cell>
        </row>
        <row r="163">
          <cell r="C163" t="str">
            <v>RU2012-211</v>
          </cell>
          <cell r="D163" t="str">
            <v>M. sacchariflorus</v>
          </cell>
        </row>
        <row r="163">
          <cell r="F163">
            <v>62</v>
          </cell>
        </row>
        <row r="163">
          <cell r="J163" t="str">
            <v>Q47794</v>
          </cell>
          <cell r="K163" t="str">
            <v>wild</v>
          </cell>
        </row>
        <row r="163">
          <cell r="M163" t="str">
            <v>Russia</v>
          </cell>
        </row>
        <row r="163">
          <cell r="Q163" t="str">
            <v>E. Sacks, E. Dzyubenko, L. Bagmet, A. Sabitov</v>
          </cell>
          <cell r="R163">
            <v>41174</v>
          </cell>
          <cell r="S163" t="str">
            <v>Dark clay, near stream in valley</v>
          </cell>
        </row>
        <row r="163">
          <cell r="U163" t="str">
            <v>abundant</v>
          </cell>
          <cell r="V163">
            <v>104</v>
          </cell>
        </row>
        <row r="163">
          <cell r="X163" t="str">
            <v>UI</v>
          </cell>
          <cell r="Y163">
            <v>0</v>
          </cell>
          <cell r="Z163">
            <v>0</v>
          </cell>
          <cell r="AA163">
            <v>41184</v>
          </cell>
          <cell r="AB163">
            <v>42073</v>
          </cell>
          <cell r="AC163">
            <v>2</v>
          </cell>
          <cell r="AD163">
            <v>42138</v>
          </cell>
          <cell r="AE163">
            <v>5</v>
          </cell>
        </row>
        <row r="163">
          <cell r="AK163">
            <v>42005</v>
          </cell>
        </row>
        <row r="163">
          <cell r="AN163">
            <v>4</v>
          </cell>
        </row>
        <row r="163">
          <cell r="AT163" t="str">
            <v>Y</v>
          </cell>
        </row>
        <row r="163">
          <cell r="AX163" t="str">
            <v>Y</v>
          </cell>
          <cell r="AY163">
            <v>44.69672</v>
          </cell>
          <cell r="AZ163">
            <v>131.97116</v>
          </cell>
          <cell r="BA163">
            <v>80</v>
          </cell>
          <cell r="BB163">
            <v>2.48</v>
          </cell>
          <cell r="BC163">
            <v>6</v>
          </cell>
          <cell r="BD163" t="str">
            <v>2x</v>
          </cell>
          <cell r="BE163">
            <v>4.52727272727273</v>
          </cell>
          <cell r="BF163" t="str">
            <v>Y</v>
          </cell>
          <cell r="BG163">
            <v>41609</v>
          </cell>
          <cell r="BH163" t="str">
            <v>AU</v>
          </cell>
        </row>
        <row r="163">
          <cell r="BL163" t="str">
            <v>N</v>
          </cell>
          <cell r="BM163">
            <v>7</v>
          </cell>
          <cell r="BN163">
            <v>4</v>
          </cell>
          <cell r="BO163" t="str">
            <v>Korea/NE China/Russia diploids</v>
          </cell>
          <cell r="BP163">
            <v>2</v>
          </cell>
          <cell r="BQ163" t="str">
            <v>Korea/NE China/Russia diploids</v>
          </cell>
          <cell r="BR163">
            <v>0.006</v>
          </cell>
          <cell r="BS163">
            <v>0.138</v>
          </cell>
          <cell r="BT163">
            <v>0.001</v>
          </cell>
          <cell r="BU163">
            <v>0.812</v>
          </cell>
          <cell r="BV163">
            <v>0.008</v>
          </cell>
          <cell r="BW163">
            <v>0.018</v>
          </cell>
          <cell r="BX163">
            <v>0.018</v>
          </cell>
          <cell r="BY163">
            <v>296</v>
          </cell>
          <cell r="BZ163">
            <v>307</v>
          </cell>
          <cell r="CA163">
            <v>266</v>
          </cell>
          <cell r="CB163">
            <v>283</v>
          </cell>
          <cell r="CC163">
            <v>248</v>
          </cell>
          <cell r="CD163">
            <v>193</v>
          </cell>
          <cell r="CE163">
            <v>213</v>
          </cell>
          <cell r="CF163">
            <v>224</v>
          </cell>
          <cell r="CG163">
            <v>226</v>
          </cell>
          <cell r="CH163">
            <v>259</v>
          </cell>
          <cell r="CI163">
            <v>0.113018349949429</v>
          </cell>
          <cell r="CJ163">
            <v>0.145207532416759</v>
          </cell>
          <cell r="CK163" t="str">
            <v>2x</v>
          </cell>
        </row>
        <row r="163">
          <cell r="CM163" t="str">
            <v>Q47794</v>
          </cell>
          <cell r="CN163" t="str">
            <v>Q47794</v>
          </cell>
          <cell r="CO163">
            <v>42073</v>
          </cell>
          <cell r="CP163" t="str">
            <v>Y</v>
          </cell>
          <cell r="CQ163">
            <v>5</v>
          </cell>
          <cell r="CR163">
            <v>4</v>
          </cell>
          <cell r="CS163" t="str">
            <v>SAMN04033351</v>
          </cell>
          <cell r="CT163">
            <v>42073</v>
          </cell>
          <cell r="CU163" t="str">
            <v>Y</v>
          </cell>
        </row>
        <row r="163">
          <cell r="CX163" t="str">
            <v>X</v>
          </cell>
          <cell r="CY163">
            <v>22.6700000000006</v>
          </cell>
          <cell r="CZ163">
            <v>183.929416100001</v>
          </cell>
          <cell r="DA163">
            <v>391.198619399994</v>
          </cell>
          <cell r="DB163">
            <v>201.822830823241</v>
          </cell>
          <cell r="DC163">
            <v>672.975380019761</v>
          </cell>
          <cell r="DD163">
            <v>768.565709844089</v>
          </cell>
          <cell r="DE163">
            <v>161.510756286193</v>
          </cell>
          <cell r="DF163">
            <v>585.45298948558</v>
          </cell>
          <cell r="DG163">
            <v>703.86395156194</v>
          </cell>
          <cell r="DH163">
            <v>0.100755555555556</v>
          </cell>
          <cell r="DI163">
            <v>0.81746407155556</v>
          </cell>
          <cell r="DJ163">
            <v>1.73866053066666</v>
          </cell>
          <cell r="DK163">
            <v>0.896990359214412</v>
          </cell>
          <cell r="DL163">
            <v>2.99183157580284</v>
          </cell>
          <cell r="DM163">
            <v>3.41655646789921</v>
          </cell>
          <cell r="DN163">
            <v>0.718625734179114</v>
          </cell>
          <cell r="DO163">
            <v>2.60259614307084</v>
          </cell>
          <cell r="DP163">
            <v>3.12893188710518</v>
          </cell>
          <cell r="DQ163">
            <v>88.2000000000001</v>
          </cell>
          <cell r="DR163">
            <v>97.1999999999994</v>
          </cell>
          <cell r="DS163">
            <v>123.199999997491</v>
          </cell>
          <cell r="DT163">
            <v>132.129202216704</v>
          </cell>
          <cell r="DU163">
            <v>175.032085951702</v>
          </cell>
          <cell r="DV163">
            <v>127.191065721221</v>
          </cell>
          <cell r="DW163">
            <v>165.600229806492</v>
          </cell>
          <cell r="DX163">
            <v>2.4</v>
          </cell>
          <cell r="DY163">
            <v>2.70000000000002</v>
          </cell>
          <cell r="DZ163">
            <v>5.04072697213015</v>
          </cell>
          <cell r="EA163">
            <v>3.69619182422037</v>
          </cell>
          <cell r="EB163">
            <v>4.56941188927748</v>
          </cell>
          <cell r="EC163">
            <v>3.57756704442809</v>
          </cell>
        </row>
        <row r="164">
          <cell r="C164" t="str">
            <v>RU2012-212</v>
          </cell>
          <cell r="D164" t="str">
            <v>M. sacchariflorus</v>
          </cell>
        </row>
        <row r="164">
          <cell r="F164">
            <v>62</v>
          </cell>
        </row>
        <row r="164">
          <cell r="J164" t="str">
            <v>Q47795</v>
          </cell>
          <cell r="K164" t="str">
            <v>wild</v>
          </cell>
        </row>
        <row r="164">
          <cell r="M164" t="str">
            <v>Russia</v>
          </cell>
        </row>
        <row r="164">
          <cell r="Q164" t="str">
            <v>E. Sacks, E. Dzyubenko, L. Bagmet, A. Sabitov</v>
          </cell>
          <cell r="R164">
            <v>41173</v>
          </cell>
        </row>
        <row r="164">
          <cell r="V164">
            <v>132</v>
          </cell>
        </row>
        <row r="164">
          <cell r="X164" t="str">
            <v>UI</v>
          </cell>
          <cell r="Y164">
            <v>0</v>
          </cell>
          <cell r="Z164">
            <v>0</v>
          </cell>
          <cell r="AA164">
            <v>41184</v>
          </cell>
          <cell r="AB164">
            <v>42073</v>
          </cell>
          <cell r="AC164">
            <v>5</v>
          </cell>
        </row>
        <row r="164">
          <cell r="AK164">
            <v>42005</v>
          </cell>
        </row>
        <row r="164">
          <cell r="AN164">
            <v>4</v>
          </cell>
        </row>
        <row r="164">
          <cell r="AT164" t="str">
            <v>Y</v>
          </cell>
        </row>
        <row r="164">
          <cell r="AX164" t="str">
            <v>Y</v>
          </cell>
          <cell r="AY164">
            <v>44.69731</v>
          </cell>
          <cell r="AZ164">
            <v>131.97177</v>
          </cell>
          <cell r="BA164">
            <v>82</v>
          </cell>
          <cell r="BB164">
            <v>2.4</v>
          </cell>
          <cell r="BC164">
            <v>4</v>
          </cell>
          <cell r="BD164" t="str">
            <v>2x</v>
          </cell>
          <cell r="BE164">
            <v>4.34752981260647</v>
          </cell>
          <cell r="BF164" t="str">
            <v>Y</v>
          </cell>
          <cell r="BG164">
            <v>41609</v>
          </cell>
          <cell r="BH164" t="str">
            <v>AU</v>
          </cell>
        </row>
        <row r="164">
          <cell r="BL164" t="str">
            <v>N</v>
          </cell>
          <cell r="BM164">
            <v>7</v>
          </cell>
          <cell r="BN164">
            <v>4</v>
          </cell>
          <cell r="BO164" t="str">
            <v>Korea/NE China/Russia diploids</v>
          </cell>
          <cell r="BP164">
            <v>2</v>
          </cell>
          <cell r="BQ164" t="str">
            <v>Korea/NE China/Russia diploids</v>
          </cell>
          <cell r="BR164">
            <v>0</v>
          </cell>
          <cell r="BS164">
            <v>0.137</v>
          </cell>
          <cell r="BT164">
            <v>0</v>
          </cell>
          <cell r="BU164">
            <v>0.86</v>
          </cell>
          <cell r="BV164">
            <v>0</v>
          </cell>
          <cell r="BW164">
            <v>0.001</v>
          </cell>
          <cell r="BX164">
            <v>0.001</v>
          </cell>
          <cell r="BY164">
            <v>296</v>
          </cell>
          <cell r="BZ164">
            <v>307</v>
          </cell>
          <cell r="CA164">
            <v>266</v>
          </cell>
          <cell r="CB164">
            <v>283</v>
          </cell>
          <cell r="CC164">
            <v>248</v>
          </cell>
          <cell r="CD164">
            <v>193</v>
          </cell>
          <cell r="CE164">
            <v>213</v>
          </cell>
          <cell r="CF164">
            <v>224</v>
          </cell>
          <cell r="CG164">
            <v>226</v>
          </cell>
          <cell r="CH164">
            <v>259</v>
          </cell>
          <cell r="CI164">
            <v>0.257795116312672</v>
          </cell>
          <cell r="CJ164">
            <v>0.103021336240461</v>
          </cell>
          <cell r="CK164" t="str">
            <v>2x</v>
          </cell>
        </row>
        <row r="164">
          <cell r="CM164" t="str">
            <v>Q47795</v>
          </cell>
          <cell r="CN164" t="str">
            <v>Q47795</v>
          </cell>
          <cell r="CO164">
            <v>42073</v>
          </cell>
          <cell r="CP164" t="str">
            <v>Y</v>
          </cell>
          <cell r="CQ164">
            <v>5</v>
          </cell>
          <cell r="CR164">
            <v>4</v>
          </cell>
          <cell r="CS164" t="str">
            <v>SAMN04033352</v>
          </cell>
          <cell r="CT164">
            <v>42073</v>
          </cell>
          <cell r="CU164" t="str">
            <v>Y</v>
          </cell>
        </row>
        <row r="164">
          <cell r="CY164">
            <v>32.1000000000007</v>
          </cell>
          <cell r="CZ164">
            <v>324.000081999999</v>
          </cell>
          <cell r="DA164">
            <v>320.706259999995</v>
          </cell>
          <cell r="DB164">
            <v>206.08953441291</v>
          </cell>
          <cell r="DC164">
            <v>606.44273485871</v>
          </cell>
          <cell r="DD164">
            <v>761.363731388059</v>
          </cell>
          <cell r="DE164">
            <v>169.553512247154</v>
          </cell>
          <cell r="DF164">
            <v>565.819831326478</v>
          </cell>
          <cell r="DG164">
            <v>686.076694006027</v>
          </cell>
          <cell r="DH164">
            <v>0.142666666666667</v>
          </cell>
          <cell r="DI164">
            <v>1.44000036444445</v>
          </cell>
          <cell r="DJ164">
            <v>1.42536115555555</v>
          </cell>
          <cell r="DK164">
            <v>0.915953486279606</v>
          </cell>
          <cell r="DL164">
            <v>2.69606686363086</v>
          </cell>
          <cell r="DM164">
            <v>3.38450269844708</v>
          </cell>
          <cell r="DN164">
            <v>0.754491779583449</v>
          </cell>
          <cell r="DO164">
            <v>2.51534717648766</v>
          </cell>
          <cell r="DP164">
            <v>3.04983338616967</v>
          </cell>
          <cell r="DQ164">
            <v>122.3</v>
          </cell>
          <cell r="DR164">
            <v>146.2</v>
          </cell>
          <cell r="DS164">
            <v>87.1999999991038</v>
          </cell>
          <cell r="DT164">
            <v>155.403718322618</v>
          </cell>
          <cell r="DU164">
            <v>177.300418505925</v>
          </cell>
          <cell r="DV164">
            <v>151.81167561631</v>
          </cell>
          <cell r="DW164">
            <v>174.209625646898</v>
          </cell>
          <cell r="DX164">
            <v>2.90000000000001</v>
          </cell>
          <cell r="DY164">
            <v>3.30000000000003</v>
          </cell>
          <cell r="DZ164">
            <v>4.10556458781801</v>
          </cell>
          <cell r="EA164">
            <v>3.48784811796608</v>
          </cell>
          <cell r="EB164">
            <v>3.93946372551609</v>
          </cell>
          <cell r="EC164">
            <v>3.49180606529591</v>
          </cell>
        </row>
        <row r="165">
          <cell r="C165" t="str">
            <v>RU2012-213</v>
          </cell>
          <cell r="D165" t="str">
            <v>M. sacchariflorus</v>
          </cell>
        </row>
        <row r="165">
          <cell r="F165">
            <v>62</v>
          </cell>
        </row>
        <row r="165">
          <cell r="J165" t="str">
            <v>Q47796</v>
          </cell>
          <cell r="K165" t="str">
            <v>wild</v>
          </cell>
        </row>
        <row r="165">
          <cell r="M165" t="str">
            <v>Russia</v>
          </cell>
        </row>
        <row r="165">
          <cell r="Q165" t="str">
            <v>E. Sacks, E. Dzyubenko, L. Bagmet, A. Sabitov</v>
          </cell>
          <cell r="R165">
            <v>41174</v>
          </cell>
        </row>
        <row r="165">
          <cell r="V165">
            <v>192</v>
          </cell>
        </row>
        <row r="165">
          <cell r="X165" t="str">
            <v>UI</v>
          </cell>
          <cell r="Y165">
            <v>0</v>
          </cell>
          <cell r="Z165">
            <v>0</v>
          </cell>
          <cell r="AA165">
            <v>41184</v>
          </cell>
          <cell r="AB165">
            <v>42073</v>
          </cell>
          <cell r="AC165">
            <v>5</v>
          </cell>
          <cell r="AD165">
            <v>42138</v>
          </cell>
          <cell r="AE165">
            <v>5</v>
          </cell>
        </row>
        <row r="165">
          <cell r="AK165">
            <v>42005</v>
          </cell>
        </row>
        <row r="165">
          <cell r="AN165">
            <v>4</v>
          </cell>
        </row>
        <row r="165">
          <cell r="AT165" t="str">
            <v>Y</v>
          </cell>
        </row>
        <row r="165">
          <cell r="AY165">
            <v>44.69729</v>
          </cell>
          <cell r="AZ165">
            <v>131.97246</v>
          </cell>
          <cell r="BA165">
            <v>82</v>
          </cell>
          <cell r="BB165">
            <v>2.17</v>
          </cell>
          <cell r="BC165">
            <v>4</v>
          </cell>
          <cell r="BD165" t="str">
            <v>2x</v>
          </cell>
          <cell r="BE165">
            <v>4.46700507614213</v>
          </cell>
          <cell r="BF165" t="str">
            <v>Y</v>
          </cell>
          <cell r="BG165">
            <v>41609</v>
          </cell>
          <cell r="BH165" t="str">
            <v>AU</v>
          </cell>
        </row>
        <row r="165">
          <cell r="BL165" t="str">
            <v>N</v>
          </cell>
          <cell r="BM165">
            <v>7</v>
          </cell>
          <cell r="BN165">
            <v>4</v>
          </cell>
          <cell r="BO165" t="str">
            <v>Korea/NE China/Russia diploids</v>
          </cell>
          <cell r="BP165">
            <v>2</v>
          </cell>
          <cell r="BQ165" t="str">
            <v>Korea/NE China/Russia diploids</v>
          </cell>
          <cell r="BR165">
            <v>0.006</v>
          </cell>
          <cell r="BS165">
            <v>0.166</v>
          </cell>
          <cell r="BT165">
            <v>0.01</v>
          </cell>
          <cell r="BU165">
            <v>0.778</v>
          </cell>
          <cell r="BV165">
            <v>0.027</v>
          </cell>
          <cell r="BW165">
            <v>0.002</v>
          </cell>
          <cell r="BX165">
            <v>0.012</v>
          </cell>
          <cell r="BY165">
            <v>296</v>
          </cell>
          <cell r="BZ165">
            <v>307</v>
          </cell>
          <cell r="CA165">
            <v>267</v>
          </cell>
          <cell r="CB165">
            <v>283</v>
          </cell>
          <cell r="CC165">
            <v>248</v>
          </cell>
          <cell r="CD165">
            <v>193</v>
          </cell>
          <cell r="CE165">
            <v>213</v>
          </cell>
          <cell r="CF165">
            <v>224</v>
          </cell>
          <cell r="CG165">
            <v>226</v>
          </cell>
          <cell r="CH165">
            <v>259</v>
          </cell>
          <cell r="CI165">
            <v>0.109117179598324</v>
          </cell>
          <cell r="CJ165">
            <v>0.141295533426319</v>
          </cell>
          <cell r="CK165" t="str">
            <v>2x</v>
          </cell>
        </row>
        <row r="165">
          <cell r="CM165" t="str">
            <v>Q47796</v>
          </cell>
          <cell r="CN165" t="str">
            <v>Q47796</v>
          </cell>
          <cell r="CO165">
            <v>42073</v>
          </cell>
          <cell r="CP165" t="str">
            <v>Y</v>
          </cell>
          <cell r="CQ165">
            <v>5</v>
          </cell>
          <cell r="CR165">
            <v>4</v>
          </cell>
          <cell r="CS165" t="str">
            <v>SAMN04033353</v>
          </cell>
          <cell r="CT165">
            <v>42073</v>
          </cell>
          <cell r="CU165" t="str">
            <v>Y</v>
          </cell>
        </row>
        <row r="165">
          <cell r="CX165" t="str">
            <v>X</v>
          </cell>
          <cell r="CY165" t="str">
            <v>NA</v>
          </cell>
          <cell r="CZ165" t="str">
            <v>NA</v>
          </cell>
          <cell r="DA165" t="str">
            <v>NA</v>
          </cell>
          <cell r="DB165">
            <v>448.843264798394</v>
          </cell>
          <cell r="DC165">
            <v>914.340330831969</v>
          </cell>
          <cell r="DD165">
            <v>698.295077899546</v>
          </cell>
          <cell r="DE165">
            <v>429.229530635406</v>
          </cell>
          <cell r="DF165">
            <v>843.587177963213</v>
          </cell>
          <cell r="DG165">
            <v>660.295616234682</v>
          </cell>
          <cell r="DH165" t="str">
            <v>NA</v>
          </cell>
          <cell r="DI165" t="str">
            <v>NA</v>
          </cell>
          <cell r="DJ165" t="str">
            <v>NA</v>
          </cell>
          <cell r="DK165">
            <v>1.99485895465954</v>
          </cell>
          <cell r="DL165">
            <v>4.06014995847836</v>
          </cell>
          <cell r="DM165">
            <v>3.09440485429113</v>
          </cell>
          <cell r="DN165">
            <v>1.90574699770866</v>
          </cell>
          <cell r="DO165">
            <v>3.74628407811385</v>
          </cell>
          <cell r="DP165">
            <v>2.92711565418691</v>
          </cell>
          <cell r="DQ165" t="str">
            <v>NA</v>
          </cell>
          <cell r="DR165" t="str">
            <v>NA</v>
          </cell>
          <cell r="DS165" t="str">
            <v>NA</v>
          </cell>
          <cell r="DT165">
            <v>155.749627538628</v>
          </cell>
          <cell r="DU165">
            <v>202.058579878709</v>
          </cell>
          <cell r="DV165">
            <v>152.665229864907</v>
          </cell>
          <cell r="DW165">
            <v>197.43498974084</v>
          </cell>
          <cell r="DX165" t="str">
            <v>NA</v>
          </cell>
          <cell r="DY165" t="str">
            <v>NA</v>
          </cell>
          <cell r="DZ165">
            <v>4.22649501666544</v>
          </cell>
          <cell r="EA165">
            <v>3.87313549532384</v>
          </cell>
          <cell r="EB165">
            <v>4.02474606753714</v>
          </cell>
          <cell r="EC165">
            <v>3.74955764359522</v>
          </cell>
        </row>
        <row r="166">
          <cell r="C166" t="str">
            <v>RU2012-214</v>
          </cell>
          <cell r="D166" t="str">
            <v>M. sacchariflorus</v>
          </cell>
        </row>
        <row r="166">
          <cell r="F166">
            <v>62</v>
          </cell>
        </row>
        <row r="166">
          <cell r="J166" t="str">
            <v>Q47797</v>
          </cell>
          <cell r="K166" t="str">
            <v>wild</v>
          </cell>
        </row>
        <row r="166">
          <cell r="M166" t="str">
            <v>Russia</v>
          </cell>
        </row>
        <row r="166">
          <cell r="Q166" t="str">
            <v>E. Sacks, E. Dzyubenko, L. Bagmet, A. Sabitov</v>
          </cell>
          <cell r="R166">
            <v>41174</v>
          </cell>
        </row>
        <row r="166">
          <cell r="V166">
            <v>164</v>
          </cell>
        </row>
        <row r="166">
          <cell r="X166" t="str">
            <v>UI</v>
          </cell>
          <cell r="Y166">
            <v>0</v>
          </cell>
          <cell r="Z166">
            <v>0</v>
          </cell>
          <cell r="AA166">
            <v>41184</v>
          </cell>
          <cell r="AB166">
            <v>42073</v>
          </cell>
          <cell r="AC166">
            <v>5</v>
          </cell>
          <cell r="AD166">
            <v>42138</v>
          </cell>
          <cell r="AE166">
            <v>5</v>
          </cell>
        </row>
        <row r="166">
          <cell r="AK166">
            <v>42005</v>
          </cell>
        </row>
        <row r="166">
          <cell r="AN166">
            <v>4</v>
          </cell>
        </row>
        <row r="166">
          <cell r="AT166" t="str">
            <v>Y</v>
          </cell>
        </row>
        <row r="166">
          <cell r="AX166" t="str">
            <v>Y</v>
          </cell>
          <cell r="AY166">
            <v>44.69109</v>
          </cell>
          <cell r="AZ166">
            <v>131.95929</v>
          </cell>
          <cell r="BA166">
            <v>113</v>
          </cell>
          <cell r="BB166">
            <v>2.17</v>
          </cell>
          <cell r="BC166">
            <v>5</v>
          </cell>
          <cell r="BD166" t="str">
            <v>2x</v>
          </cell>
          <cell r="BE166">
            <v>4.5993031358885</v>
          </cell>
          <cell r="BF166" t="str">
            <v>Y</v>
          </cell>
          <cell r="BG166">
            <v>41609</v>
          </cell>
          <cell r="BH166" t="str">
            <v>AU</v>
          </cell>
        </row>
        <row r="166">
          <cell r="BL166" t="str">
            <v>N</v>
          </cell>
          <cell r="BM166">
            <v>7</v>
          </cell>
          <cell r="BN166">
            <v>4</v>
          </cell>
          <cell r="BO166" t="str">
            <v>Korea/NE China/Russia diploids</v>
          </cell>
          <cell r="BP166">
            <v>2</v>
          </cell>
          <cell r="BQ166" t="str">
            <v>Korea/NE China/Russia diploids</v>
          </cell>
          <cell r="BR166">
            <v>0.007</v>
          </cell>
          <cell r="BS166">
            <v>0.206</v>
          </cell>
          <cell r="BT166">
            <v>0.001</v>
          </cell>
          <cell r="BU166">
            <v>0.754</v>
          </cell>
          <cell r="BV166">
            <v>0.014</v>
          </cell>
          <cell r="BW166">
            <v>0.018</v>
          </cell>
          <cell r="BX166">
            <v>0</v>
          </cell>
          <cell r="BY166">
            <v>296</v>
          </cell>
          <cell r="BZ166">
            <v>307</v>
          </cell>
          <cell r="CA166">
            <v>266</v>
          </cell>
          <cell r="CB166">
            <v>283</v>
          </cell>
          <cell r="CC166">
            <v>248</v>
          </cell>
          <cell r="CD166">
            <v>193</v>
          </cell>
          <cell r="CE166">
            <v>213</v>
          </cell>
          <cell r="CF166">
            <v>224</v>
          </cell>
          <cell r="CG166">
            <v>226</v>
          </cell>
          <cell r="CH166">
            <v>259</v>
          </cell>
          <cell r="CI166">
            <v>0.145412512642682</v>
          </cell>
          <cell r="CJ166">
            <v>0.130997869678423</v>
          </cell>
          <cell r="CK166" t="str">
            <v>2x</v>
          </cell>
        </row>
        <row r="166">
          <cell r="CM166" t="str">
            <v>Q47797</v>
          </cell>
          <cell r="CN166" t="str">
            <v>Q47797</v>
          </cell>
          <cell r="CO166">
            <v>42073</v>
          </cell>
          <cell r="CP166" t="str">
            <v>Y</v>
          </cell>
          <cell r="CQ166">
            <v>5</v>
          </cell>
          <cell r="CR166">
            <v>4</v>
          </cell>
          <cell r="CS166" t="str">
            <v>SAMN04033354</v>
          </cell>
          <cell r="CT166">
            <v>42073</v>
          </cell>
          <cell r="CU166" t="str">
            <v>Y</v>
          </cell>
        </row>
        <row r="166">
          <cell r="CY166">
            <v>332.968561599999</v>
          </cell>
          <cell r="CZ166">
            <v>393.682160099998</v>
          </cell>
          <cell r="DA166">
            <v>410.175190399998</v>
          </cell>
          <cell r="DB166">
            <v>378.550545456091</v>
          </cell>
          <cell r="DC166">
            <v>1019.72222137016</v>
          </cell>
          <cell r="DD166">
            <v>681.418829168686</v>
          </cell>
          <cell r="DE166">
            <v>374.21141759785</v>
          </cell>
          <cell r="DF166">
            <v>938.620140806584</v>
          </cell>
          <cell r="DG166">
            <v>651.372964170406</v>
          </cell>
          <cell r="DH166">
            <v>1.47986027377776</v>
          </cell>
          <cell r="DI166">
            <v>1.74969848933333</v>
          </cell>
          <cell r="DJ166">
            <v>1.82300084622223</v>
          </cell>
          <cell r="DK166">
            <v>1.68244686869375</v>
          </cell>
          <cell r="DL166">
            <v>4.53209876164514</v>
          </cell>
          <cell r="DM166">
            <v>3.0285281296386</v>
          </cell>
          <cell r="DN166">
            <v>1.66316185599044</v>
          </cell>
          <cell r="DO166">
            <v>4.17164507025147</v>
          </cell>
          <cell r="DP166">
            <v>2.89499095186847</v>
          </cell>
          <cell r="DQ166">
            <v>134.6</v>
          </cell>
          <cell r="DR166">
            <v>138.499999999999</v>
          </cell>
          <cell r="DS166">
            <v>100.199999998668</v>
          </cell>
          <cell r="DT166">
            <v>202.213331275068</v>
          </cell>
          <cell r="DU166">
            <v>203.279138827819</v>
          </cell>
          <cell r="DV166">
            <v>195.847474687815</v>
          </cell>
          <cell r="DW166">
            <v>196.694212847838</v>
          </cell>
          <cell r="DX166">
            <v>3.80000000000001</v>
          </cell>
          <cell r="DY166">
            <v>2.30000000000002</v>
          </cell>
          <cell r="DZ166">
            <v>4.65337188742417</v>
          </cell>
          <cell r="EA166">
            <v>4.00278940851399</v>
          </cell>
          <cell r="EB166">
            <v>4.55748005165965</v>
          </cell>
          <cell r="EC166">
            <v>3.77627178605105</v>
          </cell>
        </row>
        <row r="167">
          <cell r="C167" t="str">
            <v>RU2012-215</v>
          </cell>
          <cell r="D167" t="str">
            <v>M. sacchariflorus</v>
          </cell>
        </row>
        <row r="167">
          <cell r="F167">
            <v>62</v>
          </cell>
        </row>
        <row r="167">
          <cell r="J167" t="str">
            <v>Q47798</v>
          </cell>
          <cell r="K167" t="str">
            <v>wild</v>
          </cell>
        </row>
        <row r="167">
          <cell r="M167" t="str">
            <v>Russia</v>
          </cell>
        </row>
        <row r="167">
          <cell r="Q167" t="str">
            <v>E. Sacks, E. Dzyubenko, L. Bagmet, A. Sabitov</v>
          </cell>
          <cell r="R167">
            <v>41174</v>
          </cell>
        </row>
        <row r="167">
          <cell r="V167">
            <v>184</v>
          </cell>
        </row>
        <row r="167">
          <cell r="X167" t="str">
            <v>UI</v>
          </cell>
          <cell r="Y167">
            <v>0</v>
          </cell>
          <cell r="Z167">
            <v>0</v>
          </cell>
          <cell r="AA167">
            <v>41184</v>
          </cell>
          <cell r="AB167">
            <v>42073</v>
          </cell>
          <cell r="AC167">
            <v>6</v>
          </cell>
          <cell r="AD167">
            <v>42138</v>
          </cell>
          <cell r="AE167">
            <v>5</v>
          </cell>
        </row>
        <row r="167">
          <cell r="AK167">
            <v>42005</v>
          </cell>
        </row>
        <row r="167">
          <cell r="AN167">
            <v>4</v>
          </cell>
        </row>
        <row r="167">
          <cell r="AT167" t="str">
            <v>Y</v>
          </cell>
        </row>
        <row r="167">
          <cell r="AX167" t="str">
            <v>Y</v>
          </cell>
          <cell r="AY167">
            <v>44.69988</v>
          </cell>
          <cell r="AZ167">
            <v>131.97716</v>
          </cell>
          <cell r="BA167">
            <v>88</v>
          </cell>
          <cell r="BB167">
            <v>1.98</v>
          </cell>
          <cell r="BC167">
            <v>4</v>
          </cell>
          <cell r="BD167" t="str">
            <v>2x</v>
          </cell>
          <cell r="BE167">
            <v>4.32277397260274</v>
          </cell>
          <cell r="BF167" t="str">
            <v>Y</v>
          </cell>
          <cell r="BG167">
            <v>41609</v>
          </cell>
          <cell r="BH167" t="str">
            <v>AU</v>
          </cell>
        </row>
        <row r="167">
          <cell r="BL167" t="str">
            <v>N</v>
          </cell>
          <cell r="BM167">
            <v>7</v>
          </cell>
          <cell r="BN167">
            <v>4</v>
          </cell>
          <cell r="BO167" t="str">
            <v>Korea/NE China/Russia diploids</v>
          </cell>
          <cell r="BP167">
            <v>2</v>
          </cell>
          <cell r="BQ167" t="str">
            <v>Korea/NE China/Russia diploids</v>
          </cell>
          <cell r="BR167">
            <v>0.006</v>
          </cell>
          <cell r="BS167">
            <v>0.187</v>
          </cell>
          <cell r="BT167">
            <v>0</v>
          </cell>
          <cell r="BU167">
            <v>0.781</v>
          </cell>
          <cell r="BV167">
            <v>0.001</v>
          </cell>
          <cell r="BW167">
            <v>0.018</v>
          </cell>
          <cell r="BX167">
            <v>0.008</v>
          </cell>
          <cell r="BY167">
            <v>296</v>
          </cell>
          <cell r="BZ167">
            <v>307</v>
          </cell>
          <cell r="CA167">
            <v>266</v>
          </cell>
          <cell r="CB167">
            <v>283</v>
          </cell>
          <cell r="CC167">
            <v>248</v>
          </cell>
          <cell r="CD167">
            <v>193</v>
          </cell>
          <cell r="CE167">
            <v>213</v>
          </cell>
          <cell r="CF167">
            <v>224</v>
          </cell>
          <cell r="CG167">
            <v>226</v>
          </cell>
          <cell r="CH167">
            <v>259</v>
          </cell>
          <cell r="CI167">
            <v>0.118797861580696</v>
          </cell>
          <cell r="CJ167">
            <v>0.136912179445137</v>
          </cell>
          <cell r="CK167" t="str">
            <v>2x</v>
          </cell>
        </row>
        <row r="167">
          <cell r="CM167" t="str">
            <v>Q47798</v>
          </cell>
          <cell r="CN167" t="str">
            <v>Q47798</v>
          </cell>
          <cell r="CO167">
            <v>42073</v>
          </cell>
          <cell r="CP167" t="str">
            <v>Y</v>
          </cell>
          <cell r="CQ167">
            <v>5</v>
          </cell>
          <cell r="CR167">
            <v>4</v>
          </cell>
          <cell r="CS167" t="str">
            <v>SAMN04033355</v>
          </cell>
          <cell r="CT167">
            <v>42073</v>
          </cell>
          <cell r="CU167" t="str">
            <v>Y</v>
          </cell>
        </row>
        <row r="167">
          <cell r="CX167" t="str">
            <v>X</v>
          </cell>
          <cell r="CY167">
            <v>28.3399999999998</v>
          </cell>
          <cell r="CZ167">
            <v>261.616121399999</v>
          </cell>
          <cell r="DA167">
            <v>318.234536099996</v>
          </cell>
          <cell r="DB167">
            <v>115.749126930304</v>
          </cell>
          <cell r="DC167">
            <v>226.831767481693</v>
          </cell>
          <cell r="DD167">
            <v>368.773629743296</v>
          </cell>
          <cell r="DE167">
            <v>98.6272946666306</v>
          </cell>
          <cell r="DF167">
            <v>229.787855677238</v>
          </cell>
          <cell r="DG167">
            <v>360.719989903207</v>
          </cell>
          <cell r="DH167">
            <v>0.125955555555553</v>
          </cell>
          <cell r="DI167">
            <v>1.16273831733333</v>
          </cell>
          <cell r="DJ167">
            <v>1.414375716</v>
          </cell>
          <cell r="DK167">
            <v>0.514440564134689</v>
          </cell>
          <cell r="DL167">
            <v>1.0082990405501</v>
          </cell>
          <cell r="DM167">
            <v>1.6391820149563</v>
          </cell>
          <cell r="DN167">
            <v>0.438888291619636</v>
          </cell>
          <cell r="DO167">
            <v>1.02140099395467</v>
          </cell>
          <cell r="DP167">
            <v>1.6033810853333</v>
          </cell>
          <cell r="DQ167">
            <v>91.8000000000002</v>
          </cell>
          <cell r="DR167">
            <v>148.2</v>
          </cell>
          <cell r="DS167">
            <v>113.199999998067</v>
          </cell>
          <cell r="DT167">
            <v>152.342987808889</v>
          </cell>
          <cell r="DU167">
            <v>197.341266883163</v>
          </cell>
          <cell r="DV167">
            <v>145.573172380822</v>
          </cell>
          <cell r="DW167">
            <v>192.003458072135</v>
          </cell>
          <cell r="DX167">
            <v>2.40000000000001</v>
          </cell>
          <cell r="DY167">
            <v>2.50000000000002</v>
          </cell>
          <cell r="DZ167">
            <v>4.20993868061164</v>
          </cell>
          <cell r="EA167">
            <v>3.54014126621689</v>
          </cell>
          <cell r="EB167">
            <v>3.92198880126752</v>
          </cell>
          <cell r="EC167">
            <v>3.4139024656213</v>
          </cell>
        </row>
        <row r="168">
          <cell r="C168" t="str">
            <v>UI10-00008</v>
          </cell>
          <cell r="D168" t="str">
            <v>M. sacchariflorus</v>
          </cell>
          <cell r="E168" t="str">
            <v>Hortico</v>
          </cell>
        </row>
        <row r="168">
          <cell r="K168" t="str">
            <v>cultivar</v>
          </cell>
        </row>
        <row r="168">
          <cell r="M168" t="str">
            <v>Unknown</v>
          </cell>
        </row>
        <row r="168">
          <cell r="X168" t="str">
            <v>UI</v>
          </cell>
          <cell r="Y168">
            <v>0</v>
          </cell>
          <cell r="Z168">
            <v>0</v>
          </cell>
        </row>
        <row r="168">
          <cell r="AC168">
            <v>6</v>
          </cell>
          <cell r="AD168">
            <v>42094</v>
          </cell>
          <cell r="AE168">
            <v>8</v>
          </cell>
          <cell r="AF168">
            <v>8</v>
          </cell>
        </row>
        <row r="168">
          <cell r="AH168">
            <v>42095</v>
          </cell>
          <cell r="AI168">
            <v>8</v>
          </cell>
        </row>
        <row r="168">
          <cell r="AK168">
            <v>42079</v>
          </cell>
        </row>
        <row r="168">
          <cell r="AN168">
            <v>8</v>
          </cell>
          <cell r="AO168">
            <v>42079</v>
          </cell>
        </row>
        <row r="168">
          <cell r="AR168">
            <v>42086</v>
          </cell>
          <cell r="AS168">
            <v>4</v>
          </cell>
          <cell r="AT168" t="str">
            <v>Y</v>
          </cell>
          <cell r="AU168">
            <v>42076</v>
          </cell>
        </row>
        <row r="168">
          <cell r="AW168">
            <v>6</v>
          </cell>
          <cell r="AX168" t="str">
            <v>Y</v>
          </cell>
        </row>
        <row r="168">
          <cell r="BD168" t="str">
            <v>2x</v>
          </cell>
          <cell r="BE168">
            <v>4.47</v>
          </cell>
          <cell r="BF168" t="str">
            <v>Y</v>
          </cell>
        </row>
        <row r="168">
          <cell r="BH168" t="str">
            <v>IL</v>
          </cell>
        </row>
        <row r="168">
          <cell r="BL168" t="str">
            <v>N</v>
          </cell>
          <cell r="BM168">
            <v>7</v>
          </cell>
          <cell r="BN168">
            <v>4</v>
          </cell>
          <cell r="BO168" t="str">
            <v>Korea/NE China/Russia diploids</v>
          </cell>
          <cell r="BP168">
            <v>2</v>
          </cell>
          <cell r="BQ168" t="str">
            <v>Korea/NE China/Russia diploids</v>
          </cell>
          <cell r="BR168">
            <v>0.006</v>
          </cell>
          <cell r="BS168">
            <v>0.108</v>
          </cell>
          <cell r="BT168">
            <v>0</v>
          </cell>
          <cell r="BU168">
            <v>0.866</v>
          </cell>
          <cell r="BV168">
            <v>0</v>
          </cell>
          <cell r="BW168">
            <v>0.018</v>
          </cell>
          <cell r="BX168">
            <v>0.001</v>
          </cell>
          <cell r="BY168">
            <v>295</v>
          </cell>
          <cell r="BZ168">
            <v>306</v>
          </cell>
          <cell r="CA168">
            <v>266</v>
          </cell>
          <cell r="CB168">
            <v>283</v>
          </cell>
          <cell r="CC168">
            <v>250</v>
          </cell>
          <cell r="CD168">
            <v>194</v>
          </cell>
          <cell r="CE168">
            <v>213</v>
          </cell>
          <cell r="CF168">
            <v>221</v>
          </cell>
          <cell r="CG168">
            <v>227</v>
          </cell>
          <cell r="CH168">
            <v>258</v>
          </cell>
          <cell r="CI168">
            <v>0.135991908683716</v>
          </cell>
          <cell r="CJ168">
            <v>0.134753670691327</v>
          </cell>
          <cell r="CK168" t="str">
            <v>2x</v>
          </cell>
        </row>
        <row r="168">
          <cell r="CP168" t="str">
            <v>Y</v>
          </cell>
          <cell r="CQ168" t="str">
            <v>NA</v>
          </cell>
          <cell r="CR168" t="str">
            <v>NA</v>
          </cell>
          <cell r="CS168" t="str">
            <v>SAMN02209187</v>
          </cell>
        </row>
        <row r="168">
          <cell r="CU168" t="str">
            <v>Y</v>
          </cell>
        </row>
        <row r="168">
          <cell r="CX168" t="str">
            <v>X</v>
          </cell>
          <cell r="CY168" t="str">
            <v>NA</v>
          </cell>
          <cell r="CZ168" t="str">
            <v>NA</v>
          </cell>
          <cell r="DA168" t="str">
            <v>NA</v>
          </cell>
          <cell r="DB168">
            <v>295.905612108778</v>
          </cell>
          <cell r="DC168">
            <v>1010.25916340741</v>
          </cell>
          <cell r="DD168">
            <v>949.338667315192</v>
          </cell>
          <cell r="DE168">
            <v>301.223774981738</v>
          </cell>
          <cell r="DF168">
            <v>981.349525581649</v>
          </cell>
          <cell r="DG168">
            <v>954.284496625037</v>
          </cell>
          <cell r="DH168" t="str">
            <v>NA</v>
          </cell>
          <cell r="DI168" t="str">
            <v>NA</v>
          </cell>
          <cell r="DJ168" t="str">
            <v>NA</v>
          </cell>
          <cell r="DK168">
            <v>1.3151360538168</v>
          </cell>
          <cell r="DL168">
            <v>4.49125300512934</v>
          </cell>
          <cell r="DM168">
            <v>4.22009270076306</v>
          </cell>
          <cell r="DN168">
            <v>1.33405133668237</v>
          </cell>
          <cell r="DO168">
            <v>4.36288662642602</v>
          </cell>
          <cell r="DP168">
            <v>4.24230784502683</v>
          </cell>
          <cell r="DQ168" t="str">
            <v>NA</v>
          </cell>
          <cell r="DR168" t="str">
            <v>NA</v>
          </cell>
          <cell r="DS168" t="str">
            <v>NA</v>
          </cell>
          <cell r="DT168">
            <v>181.090516729304</v>
          </cell>
          <cell r="DU168">
            <v>199.919886554655</v>
          </cell>
          <cell r="DV168">
            <v>179.197198600503</v>
          </cell>
          <cell r="DW168">
            <v>196.479231735573</v>
          </cell>
          <cell r="DX168" t="str">
            <v>NA</v>
          </cell>
          <cell r="DY168" t="str">
            <v>NA</v>
          </cell>
          <cell r="DZ168">
            <v>4.86447940224737</v>
          </cell>
          <cell r="EA168">
            <v>3.92954347286944</v>
          </cell>
          <cell r="EB168">
            <v>4.69035263852322</v>
          </cell>
          <cell r="EC168">
            <v>3.80838644700944</v>
          </cell>
        </row>
        <row r="169">
          <cell r="C169" t="str">
            <v>UI10-00107</v>
          </cell>
          <cell r="D169" t="str">
            <v>M. ×giganteus</v>
          </cell>
          <cell r="E169" t="str">
            <v>Illinois</v>
          </cell>
        </row>
        <row r="169">
          <cell r="K169" t="str">
            <v>cultivar control</v>
          </cell>
        </row>
        <row r="169">
          <cell r="M169" t="str">
            <v>Japan</v>
          </cell>
        </row>
        <row r="169">
          <cell r="X169" t="str">
            <v>UI</v>
          </cell>
          <cell r="Y169">
            <v>0</v>
          </cell>
          <cell r="Z169">
            <v>0</v>
          </cell>
        </row>
        <row r="169">
          <cell r="AC169">
            <v>8</v>
          </cell>
          <cell r="AD169">
            <v>42094</v>
          </cell>
          <cell r="AE169">
            <v>8</v>
          </cell>
          <cell r="AF169">
            <v>6</v>
          </cell>
        </row>
        <row r="169">
          <cell r="AH169">
            <v>42095</v>
          </cell>
          <cell r="AI169">
            <v>8</v>
          </cell>
        </row>
        <row r="169">
          <cell r="AK169">
            <v>42079</v>
          </cell>
        </row>
        <row r="169">
          <cell r="AN169">
            <v>4</v>
          </cell>
          <cell r="AO169">
            <v>42079</v>
          </cell>
        </row>
        <row r="169">
          <cell r="AR169">
            <v>42086</v>
          </cell>
          <cell r="AS169">
            <v>4</v>
          </cell>
          <cell r="AT169" t="str">
            <v>Y</v>
          </cell>
          <cell r="AU169">
            <v>42076</v>
          </cell>
        </row>
        <row r="169">
          <cell r="AW169">
            <v>7</v>
          </cell>
          <cell r="AX169" t="str">
            <v>Y</v>
          </cell>
        </row>
        <row r="169">
          <cell r="BD169" t="str">
            <v>3x</v>
          </cell>
          <cell r="BE169">
            <v>6.88861538461539</v>
          </cell>
          <cell r="BF169" t="str">
            <v>Y</v>
          </cell>
        </row>
        <row r="169">
          <cell r="BH169" t="str">
            <v>IL</v>
          </cell>
        </row>
        <row r="169">
          <cell r="BY169">
            <v>296</v>
          </cell>
          <cell r="BZ169">
            <v>308</v>
          </cell>
          <cell r="CA169">
            <v>267</v>
          </cell>
          <cell r="CB169">
            <v>284</v>
          </cell>
          <cell r="CC169">
            <v>248</v>
          </cell>
          <cell r="CD169">
            <v>193</v>
          </cell>
          <cell r="CE169">
            <v>213</v>
          </cell>
          <cell r="CF169">
            <v>223</v>
          </cell>
          <cell r="CG169">
            <v>226</v>
          </cell>
          <cell r="CH169">
            <v>259</v>
          </cell>
          <cell r="CI169" t="str">
            <v>NA</v>
          </cell>
          <cell r="CJ169" t="str">
            <v>NA</v>
          </cell>
          <cell r="CK169" t="str">
            <v>unknown</v>
          </cell>
        </row>
        <row r="169">
          <cell r="CP169" t="str">
            <v>Y</v>
          </cell>
          <cell r="CQ169" t="str">
            <v>NA</v>
          </cell>
          <cell r="CR169" t="str">
            <v>NA</v>
          </cell>
          <cell r="CS169" t="str">
            <v>SAMN06111836</v>
          </cell>
        </row>
        <row r="169">
          <cell r="CU169" t="str">
            <v>Y</v>
          </cell>
        </row>
        <row r="169">
          <cell r="CY169">
            <v>2527.28135000001</v>
          </cell>
          <cell r="CZ169">
            <v>3351.425504</v>
          </cell>
          <cell r="DA169">
            <v>6573.23841099995</v>
          </cell>
          <cell r="DB169">
            <v>1478.29975467923</v>
          </cell>
          <cell r="DC169">
            <v>3976.86564067111</v>
          </cell>
          <cell r="DD169">
            <v>4742.37262574196</v>
          </cell>
          <cell r="DE169">
            <v>1551.30298910254</v>
          </cell>
          <cell r="DF169">
            <v>3882.41879967153</v>
          </cell>
          <cell r="DG169">
            <v>4854.85334321219</v>
          </cell>
          <cell r="DH169">
            <v>11.2323615555555</v>
          </cell>
          <cell r="DI169">
            <v>14.8952244622222</v>
          </cell>
          <cell r="DJ169">
            <v>29.2143929377778</v>
          </cell>
          <cell r="DK169">
            <v>6.57022113190773</v>
          </cell>
          <cell r="DL169">
            <v>17.682386559414</v>
          </cell>
          <cell r="DM169">
            <v>21.0835571481065</v>
          </cell>
          <cell r="DN169">
            <v>6.90325063358048</v>
          </cell>
          <cell r="DO169">
            <v>17.260902908351</v>
          </cell>
          <cell r="DP169">
            <v>21.5834273843351</v>
          </cell>
          <cell r="DQ169">
            <v>257.2</v>
          </cell>
          <cell r="DR169">
            <v>290.199999999999</v>
          </cell>
          <cell r="DS169">
            <v>285.499999968933</v>
          </cell>
          <cell r="DT169">
            <v>291.217731131853</v>
          </cell>
          <cell r="DU169">
            <v>353.737402605786</v>
          </cell>
          <cell r="DV169">
            <v>287.257097294696</v>
          </cell>
          <cell r="DW169">
            <v>345.858348991644</v>
          </cell>
          <cell r="DX169">
            <v>6.70000000000002</v>
          </cell>
          <cell r="DY169">
            <v>7.10000000000007</v>
          </cell>
          <cell r="DZ169">
            <v>7.59487196883206</v>
          </cell>
          <cell r="EA169">
            <v>12.4495365357324</v>
          </cell>
          <cell r="EB169">
            <v>7.52522813636058</v>
          </cell>
          <cell r="EC169">
            <v>11.6473884688186</v>
          </cell>
        </row>
        <row r="170">
          <cell r="C170" t="str">
            <v>UI10-00117</v>
          </cell>
          <cell r="D170" t="str">
            <v>M. sacchariflorus</v>
          </cell>
          <cell r="E170" t="str">
            <v>Bluemel</v>
          </cell>
        </row>
        <row r="170">
          <cell r="K170" t="str">
            <v>wild</v>
          </cell>
        </row>
        <row r="170">
          <cell r="M170" t="str">
            <v>Unknown</v>
          </cell>
        </row>
        <row r="170">
          <cell r="X170" t="str">
            <v>UI</v>
          </cell>
          <cell r="Y170">
            <v>0</v>
          </cell>
          <cell r="Z170">
            <v>0</v>
          </cell>
        </row>
        <row r="170">
          <cell r="AC170">
            <v>6</v>
          </cell>
          <cell r="AD170">
            <v>42094</v>
          </cell>
          <cell r="AE170">
            <v>8</v>
          </cell>
          <cell r="AF170">
            <v>8</v>
          </cell>
        </row>
        <row r="170">
          <cell r="AH170">
            <v>42095</v>
          </cell>
          <cell r="AI170">
            <v>8</v>
          </cell>
        </row>
        <row r="170">
          <cell r="AK170">
            <v>42079</v>
          </cell>
        </row>
        <row r="170">
          <cell r="AN170">
            <v>8</v>
          </cell>
          <cell r="AO170">
            <v>42079</v>
          </cell>
        </row>
        <row r="170">
          <cell r="AR170">
            <v>42086</v>
          </cell>
          <cell r="AS170">
            <v>4</v>
          </cell>
          <cell r="AT170" t="str">
            <v>Y</v>
          </cell>
          <cell r="AU170">
            <v>42076</v>
          </cell>
        </row>
        <row r="170">
          <cell r="AW170">
            <v>7</v>
          </cell>
          <cell r="AX170" t="str">
            <v>Y</v>
          </cell>
        </row>
        <row r="170">
          <cell r="BD170" t="str">
            <v>4x</v>
          </cell>
          <cell r="BE170">
            <v>8.65</v>
          </cell>
          <cell r="BF170" t="str">
            <v>Y</v>
          </cell>
        </row>
        <row r="170">
          <cell r="BH170" t="str">
            <v>IL</v>
          </cell>
        </row>
        <row r="170">
          <cell r="BL170" t="str">
            <v>N</v>
          </cell>
          <cell r="BM170">
            <v>2</v>
          </cell>
          <cell r="BN170">
            <v>5</v>
          </cell>
          <cell r="BO170" t="str">
            <v>S Japan</v>
          </cell>
          <cell r="BP170">
            <v>1</v>
          </cell>
          <cell r="BQ170" t="str">
            <v>S Japan</v>
          </cell>
          <cell r="BR170">
            <v>0.007</v>
          </cell>
          <cell r="BS170">
            <v>0.022</v>
          </cell>
          <cell r="BT170">
            <v>0.024</v>
          </cell>
          <cell r="BU170">
            <v>0.039</v>
          </cell>
          <cell r="BV170">
            <v>0.001</v>
          </cell>
          <cell r="BW170">
            <v>0.703</v>
          </cell>
          <cell r="BX170">
            <v>0.205</v>
          </cell>
          <cell r="BY170">
            <v>295</v>
          </cell>
          <cell r="BZ170">
            <v>306</v>
          </cell>
          <cell r="CA170">
            <v>267</v>
          </cell>
          <cell r="CB170">
            <v>283</v>
          </cell>
          <cell r="CC170">
            <v>250</v>
          </cell>
          <cell r="CD170">
            <v>194</v>
          </cell>
          <cell r="CE170">
            <v>213</v>
          </cell>
          <cell r="CF170">
            <v>222</v>
          </cell>
          <cell r="CG170">
            <v>227</v>
          </cell>
          <cell r="CH170">
            <v>258</v>
          </cell>
          <cell r="CI170">
            <v>0.488137552376824</v>
          </cell>
          <cell r="CJ170">
            <v>0.0807881217185118</v>
          </cell>
          <cell r="CK170" t="str">
            <v>unknown</v>
          </cell>
        </row>
        <row r="170">
          <cell r="CP170" t="str">
            <v>Y</v>
          </cell>
          <cell r="CQ170" t="str">
            <v>NA</v>
          </cell>
          <cell r="CR170" t="str">
            <v>NA</v>
          </cell>
          <cell r="CS170" t="str">
            <v>SAMN05752081</v>
          </cell>
        </row>
        <row r="170">
          <cell r="CU170" t="str">
            <v>Y</v>
          </cell>
        </row>
        <row r="170">
          <cell r="CY170">
            <v>697.426471100003</v>
          </cell>
          <cell r="CZ170">
            <v>833.557236099998</v>
          </cell>
          <cell r="DA170">
            <v>2195.66529899998</v>
          </cell>
          <cell r="DB170">
            <v>864.229105564536</v>
          </cell>
          <cell r="DC170">
            <v>1903.28151376733</v>
          </cell>
          <cell r="DD170">
            <v>1888.08617196419</v>
          </cell>
          <cell r="DE170">
            <v>847.862865224372</v>
          </cell>
          <cell r="DF170">
            <v>1770.52517091522</v>
          </cell>
          <cell r="DG170">
            <v>1914.35039194512</v>
          </cell>
          <cell r="DH170">
            <v>3.09967320488888</v>
          </cell>
          <cell r="DI170">
            <v>3.70469882711111</v>
          </cell>
          <cell r="DJ170">
            <v>9.75851243999997</v>
          </cell>
          <cell r="DK170">
            <v>3.84101824695351</v>
          </cell>
          <cell r="DL170">
            <v>8.459028950077</v>
          </cell>
          <cell r="DM170">
            <v>8.3914940976186</v>
          </cell>
          <cell r="DN170">
            <v>3.76827940099721</v>
          </cell>
          <cell r="DO170">
            <v>7.86900075962321</v>
          </cell>
          <cell r="DP170">
            <v>8.50822396420051</v>
          </cell>
          <cell r="DQ170">
            <v>121.3</v>
          </cell>
          <cell r="DR170">
            <v>130.2</v>
          </cell>
          <cell r="DS170">
            <v>234.999999982995</v>
          </cell>
          <cell r="DT170">
            <v>169.993980640422</v>
          </cell>
          <cell r="DU170">
            <v>202.531301353214</v>
          </cell>
          <cell r="DV170">
            <v>165.43546630452</v>
          </cell>
          <cell r="DW170">
            <v>195.161581441746</v>
          </cell>
          <cell r="DX170">
            <v>3.90000000000001</v>
          </cell>
          <cell r="DY170">
            <v>5.30000000000006</v>
          </cell>
          <cell r="DZ170">
            <v>6.59889032419855</v>
          </cell>
          <cell r="EA170">
            <v>6.91254146341489</v>
          </cell>
          <cell r="EB170">
            <v>6.23646987718862</v>
          </cell>
          <cell r="EC170">
            <v>6.72700625777341</v>
          </cell>
        </row>
        <row r="171">
          <cell r="C171" t="str">
            <v>UI10-00123</v>
          </cell>
          <cell r="D171" t="str">
            <v>M. ×giganteus</v>
          </cell>
          <cell r="E171" t="str">
            <v>Nagara</v>
          </cell>
        </row>
        <row r="171">
          <cell r="K171" t="str">
            <v>cultivar control</v>
          </cell>
        </row>
        <row r="171">
          <cell r="M171" t="str">
            <v>Cultivar</v>
          </cell>
        </row>
        <row r="171">
          <cell r="X171" t="str">
            <v>UI</v>
          </cell>
          <cell r="Y171">
            <v>0</v>
          </cell>
          <cell r="Z171">
            <v>0</v>
          </cell>
        </row>
        <row r="171">
          <cell r="AC171">
            <v>6</v>
          </cell>
          <cell r="AD171">
            <v>42094</v>
          </cell>
          <cell r="AE171">
            <v>8</v>
          </cell>
          <cell r="AF171">
            <v>8</v>
          </cell>
        </row>
        <row r="171">
          <cell r="AU171">
            <v>42076</v>
          </cell>
        </row>
        <row r="171">
          <cell r="AW171">
            <v>8</v>
          </cell>
        </row>
        <row r="171">
          <cell r="BD171" t="str">
            <v>3x</v>
          </cell>
          <cell r="BE171">
            <v>6.79</v>
          </cell>
          <cell r="BF171" t="str">
            <v>Y</v>
          </cell>
        </row>
        <row r="171">
          <cell r="CI171" t="str">
            <v>NA</v>
          </cell>
          <cell r="CJ171" t="str">
            <v>NA</v>
          </cell>
          <cell r="CK171" t="str">
            <v>unknown</v>
          </cell>
        </row>
        <row r="171">
          <cell r="CP171" t="str">
            <v>Y</v>
          </cell>
          <cell r="CQ171" t="str">
            <v>NA</v>
          </cell>
          <cell r="CR171" t="str">
            <v>NA</v>
          </cell>
          <cell r="CS171" t="str">
            <v>SAMN11553003</v>
          </cell>
        </row>
        <row r="171">
          <cell r="CU171" t="str">
            <v>Y</v>
          </cell>
        </row>
        <row r="171">
          <cell r="CY171" t="str">
            <v>NA</v>
          </cell>
          <cell r="CZ171" t="str">
            <v>NA</v>
          </cell>
          <cell r="DA171" t="str">
            <v>NA</v>
          </cell>
          <cell r="DB171">
            <v>4129.24473816289</v>
          </cell>
          <cell r="DC171">
            <v>6255.41415152084</v>
          </cell>
          <cell r="DD171">
            <v>5594.98732795288</v>
          </cell>
          <cell r="DE171">
            <v>4012.73809587844</v>
          </cell>
          <cell r="DF171">
            <v>5853.52646412667</v>
          </cell>
          <cell r="DG171">
            <v>5346.55875983824</v>
          </cell>
          <cell r="DH171" t="str">
            <v>NA</v>
          </cell>
          <cell r="DI171" t="str">
            <v>NA</v>
          </cell>
          <cell r="DJ171" t="str">
            <v>NA</v>
          </cell>
          <cell r="DK171">
            <v>18.3521988362797</v>
          </cell>
          <cell r="DL171">
            <v>27.7816042409737</v>
          </cell>
          <cell r="DM171">
            <v>24.8071938381844</v>
          </cell>
          <cell r="DN171">
            <v>17.8227924776183</v>
          </cell>
          <cell r="DO171">
            <v>25.9985656610349</v>
          </cell>
          <cell r="DP171">
            <v>23.7129976170902</v>
          </cell>
          <cell r="DQ171" t="str">
            <v>NA</v>
          </cell>
          <cell r="DR171" t="str">
            <v>NA</v>
          </cell>
          <cell r="DS171" t="str">
            <v>NA</v>
          </cell>
          <cell r="DT171">
            <v>304.432689079489</v>
          </cell>
          <cell r="DU171">
            <v>354.084434727077</v>
          </cell>
          <cell r="DV171">
            <v>300.902941062249</v>
          </cell>
          <cell r="DW171">
            <v>349.191813157704</v>
          </cell>
          <cell r="DX171" t="str">
            <v>NA</v>
          </cell>
          <cell r="DY171" t="str">
            <v>NA</v>
          </cell>
          <cell r="DZ171">
            <v>7.4164375683648</v>
          </cell>
          <cell r="EA171">
            <v>9.58128372667885</v>
          </cell>
          <cell r="EB171">
            <v>6.99976869005505</v>
          </cell>
          <cell r="EC171">
            <v>9.21626910906429</v>
          </cell>
        </row>
        <row r="172">
          <cell r="C172" t="str">
            <v>UI11-00005</v>
          </cell>
          <cell r="D172" t="str">
            <v>M. sacchariflorus</v>
          </cell>
          <cell r="E172" t="str">
            <v>Gotemba Gold</v>
          </cell>
        </row>
        <row r="172">
          <cell r="K172" t="str">
            <v>cultivar</v>
          </cell>
        </row>
        <row r="172">
          <cell r="M172" t="str">
            <v>Unknown</v>
          </cell>
        </row>
        <row r="172">
          <cell r="X172" t="str">
            <v>UI</v>
          </cell>
          <cell r="Y172">
            <v>0</v>
          </cell>
          <cell r="Z172">
            <v>0</v>
          </cell>
        </row>
        <row r="172">
          <cell r="AC172">
            <v>6</v>
          </cell>
          <cell r="AD172">
            <v>42094</v>
          </cell>
          <cell r="AE172">
            <v>8</v>
          </cell>
          <cell r="AF172">
            <v>7</v>
          </cell>
        </row>
        <row r="172">
          <cell r="AH172">
            <v>42095</v>
          </cell>
          <cell r="AI172">
            <v>8</v>
          </cell>
        </row>
        <row r="172">
          <cell r="AK172">
            <v>42079</v>
          </cell>
        </row>
        <row r="172">
          <cell r="AN172">
            <v>7</v>
          </cell>
          <cell r="AO172">
            <v>42079</v>
          </cell>
        </row>
        <row r="172">
          <cell r="AR172">
            <v>42086</v>
          </cell>
          <cell r="AS172">
            <v>4</v>
          </cell>
          <cell r="AT172" t="str">
            <v>Y</v>
          </cell>
        </row>
        <row r="172">
          <cell r="AX172" t="str">
            <v>Y</v>
          </cell>
        </row>
        <row r="172">
          <cell r="BD172" t="str">
            <v>4x</v>
          </cell>
          <cell r="BE172">
            <v>8.55</v>
          </cell>
          <cell r="BF172" t="str">
            <v>Y</v>
          </cell>
        </row>
        <row r="172">
          <cell r="BH172" t="str">
            <v>IL</v>
          </cell>
        </row>
        <row r="172">
          <cell r="BL172" t="str">
            <v>N</v>
          </cell>
          <cell r="BM172">
            <v>2</v>
          </cell>
          <cell r="BN172">
            <v>5</v>
          </cell>
          <cell r="BO172" t="str">
            <v>S Japan</v>
          </cell>
          <cell r="BP172">
            <v>1</v>
          </cell>
          <cell r="BQ172" t="str">
            <v>S Japan</v>
          </cell>
          <cell r="BR172">
            <v>0.027</v>
          </cell>
          <cell r="BS172">
            <v>0.029</v>
          </cell>
          <cell r="BT172">
            <v>0.007</v>
          </cell>
          <cell r="BU172">
            <v>0.042</v>
          </cell>
          <cell r="BV172">
            <v>0.001</v>
          </cell>
          <cell r="BW172">
            <v>0.651</v>
          </cell>
          <cell r="BX172">
            <v>0.243</v>
          </cell>
          <cell r="BY172">
            <v>296</v>
          </cell>
          <cell r="BZ172">
            <v>307</v>
          </cell>
          <cell r="CA172">
            <v>267</v>
          </cell>
          <cell r="CB172">
            <v>283</v>
          </cell>
          <cell r="CC172">
            <v>248</v>
          </cell>
          <cell r="CD172">
            <v>193</v>
          </cell>
          <cell r="CE172">
            <v>213</v>
          </cell>
          <cell r="CF172">
            <v>224</v>
          </cell>
          <cell r="CG172">
            <v>226</v>
          </cell>
          <cell r="CH172">
            <v>259</v>
          </cell>
          <cell r="CI172">
            <v>0.407455570004335</v>
          </cell>
          <cell r="CJ172">
            <v>0.0965618141916606</v>
          </cell>
          <cell r="CK172" t="str">
            <v>unknown</v>
          </cell>
        </row>
        <row r="172">
          <cell r="CP172" t="str">
            <v>Y</v>
          </cell>
          <cell r="CQ172" t="str">
            <v>NA</v>
          </cell>
          <cell r="CR172" t="str">
            <v>NA</v>
          </cell>
          <cell r="CS172" t="str">
            <v>SAMN05752082</v>
          </cell>
        </row>
        <row r="172">
          <cell r="CU172" t="str">
            <v>Y</v>
          </cell>
        </row>
        <row r="172">
          <cell r="CY172">
            <v>755.659341000004</v>
          </cell>
          <cell r="CZ172">
            <v>1017.457276</v>
          </cell>
          <cell r="DA172">
            <v>1820.52497899998</v>
          </cell>
          <cell r="DB172">
            <v>572.94337382209</v>
          </cell>
          <cell r="DC172">
            <v>750.502150454085</v>
          </cell>
          <cell r="DD172">
            <v>539.470441909879</v>
          </cell>
          <cell r="DE172">
            <v>584.901064143058</v>
          </cell>
          <cell r="DF172">
            <v>773.050810105856</v>
          </cell>
          <cell r="DG172">
            <v>609.131822222771</v>
          </cell>
          <cell r="DH172">
            <v>3.35848595999999</v>
          </cell>
          <cell r="DI172">
            <v>4.52203233777778</v>
          </cell>
          <cell r="DJ172">
            <v>8.09122212888886</v>
          </cell>
          <cell r="DK172">
            <v>2.54641499476486</v>
          </cell>
          <cell r="DL172">
            <v>3.33602848448949</v>
          </cell>
          <cell r="DM172">
            <v>2.39791131125068</v>
          </cell>
          <cell r="DN172">
            <v>2.60047078671326</v>
          </cell>
          <cell r="DO172">
            <v>3.43614382996431</v>
          </cell>
          <cell r="DP172">
            <v>2.7075427962203</v>
          </cell>
          <cell r="DQ172">
            <v>123.2</v>
          </cell>
          <cell r="DR172">
            <v>140</v>
          </cell>
          <cell r="DS172">
            <v>189.999999991038</v>
          </cell>
          <cell r="DT172">
            <v>159.945486219481</v>
          </cell>
          <cell r="DU172">
            <v>183.186129588387</v>
          </cell>
          <cell r="DV172">
            <v>156.277999173227</v>
          </cell>
          <cell r="DW172">
            <v>178.520290493031</v>
          </cell>
          <cell r="DX172">
            <v>3.30000000000001</v>
          </cell>
          <cell r="DY172">
            <v>7.00000000000008</v>
          </cell>
          <cell r="DZ172">
            <v>5.53443156753254</v>
          </cell>
          <cell r="EA172">
            <v>6.62914338803328</v>
          </cell>
          <cell r="EB172">
            <v>5.21547351740973</v>
          </cell>
          <cell r="EC172">
            <v>6.69638062954275</v>
          </cell>
        </row>
        <row r="173">
          <cell r="C173" t="str">
            <v>UI11-00006</v>
          </cell>
          <cell r="D173" t="str">
            <v>M. sacchariflorus</v>
          </cell>
          <cell r="E173" t="str">
            <v>Golf Course 2x</v>
          </cell>
        </row>
        <row r="173">
          <cell r="K173" t="str">
            <v>cultivar</v>
          </cell>
        </row>
        <row r="173">
          <cell r="M173" t="str">
            <v>Unknown</v>
          </cell>
        </row>
        <row r="173">
          <cell r="X173" t="str">
            <v>UI</v>
          </cell>
          <cell r="Y173">
            <v>0</v>
          </cell>
          <cell r="Z173">
            <v>0</v>
          </cell>
        </row>
        <row r="173">
          <cell r="AC173">
            <v>6</v>
          </cell>
          <cell r="AD173">
            <v>42094</v>
          </cell>
          <cell r="AE173">
            <v>8</v>
          </cell>
          <cell r="AF173">
            <v>7</v>
          </cell>
        </row>
        <row r="173">
          <cell r="AH173">
            <v>42095</v>
          </cell>
          <cell r="AI173">
            <v>8</v>
          </cell>
        </row>
        <row r="173">
          <cell r="AK173">
            <v>42079</v>
          </cell>
        </row>
        <row r="173">
          <cell r="AN173">
            <v>4</v>
          </cell>
          <cell r="AO173">
            <v>42079</v>
          </cell>
        </row>
        <row r="173">
          <cell r="AR173">
            <v>42086</v>
          </cell>
          <cell r="AS173">
            <v>4</v>
          </cell>
          <cell r="AT173" t="str">
            <v>Y</v>
          </cell>
          <cell r="AU173">
            <v>42076</v>
          </cell>
        </row>
        <row r="173">
          <cell r="AW173">
            <v>7</v>
          </cell>
          <cell r="AX173" t="str">
            <v>Y</v>
          </cell>
        </row>
        <row r="173">
          <cell r="BD173" t="str">
            <v>2x</v>
          </cell>
          <cell r="BE173">
            <v>4.4</v>
          </cell>
          <cell r="BF173" t="str">
            <v>Y</v>
          </cell>
        </row>
        <row r="173">
          <cell r="BL173" t="str">
            <v>N</v>
          </cell>
          <cell r="BM173">
            <v>7</v>
          </cell>
          <cell r="BN173">
            <v>4</v>
          </cell>
          <cell r="BO173" t="str">
            <v>Korea/NE China/Russia diploids</v>
          </cell>
          <cell r="BP173">
            <v>2</v>
          </cell>
          <cell r="BQ173" t="str">
            <v>Korea/NE China/Russia diploids</v>
          </cell>
          <cell r="BR173">
            <v>0.001</v>
          </cell>
          <cell r="BS173">
            <v>0.118</v>
          </cell>
          <cell r="BT173">
            <v>0</v>
          </cell>
          <cell r="BU173">
            <v>0.879</v>
          </cell>
          <cell r="BV173">
            <v>0</v>
          </cell>
          <cell r="BW173">
            <v>0</v>
          </cell>
          <cell r="BX173">
            <v>0.002</v>
          </cell>
          <cell r="BY173">
            <v>295</v>
          </cell>
          <cell r="BZ173">
            <v>306</v>
          </cell>
          <cell r="CA173">
            <v>266</v>
          </cell>
          <cell r="CB173">
            <v>283</v>
          </cell>
          <cell r="CC173">
            <v>250</v>
          </cell>
          <cell r="CD173">
            <v>194</v>
          </cell>
          <cell r="CE173">
            <v>213</v>
          </cell>
          <cell r="CF173">
            <v>221</v>
          </cell>
          <cell r="CG173">
            <v>227</v>
          </cell>
          <cell r="CH173">
            <v>258</v>
          </cell>
          <cell r="CI173">
            <v>0.184019650339546</v>
          </cell>
          <cell r="CJ173">
            <v>0.119417785175479</v>
          </cell>
          <cell r="CK173" t="str">
            <v>2x</v>
          </cell>
        </row>
        <row r="173">
          <cell r="CP173" t="str">
            <v>Y</v>
          </cell>
          <cell r="CQ173" t="str">
            <v>NA</v>
          </cell>
          <cell r="CR173" t="str">
            <v>NA</v>
          </cell>
          <cell r="CS173" t="str">
            <v>SAMN05752083</v>
          </cell>
        </row>
        <row r="173">
          <cell r="CU173" t="str">
            <v>Y</v>
          </cell>
        </row>
        <row r="173">
          <cell r="CY173">
            <v>181.554688800002</v>
          </cell>
          <cell r="CZ173">
            <v>251.021787499999</v>
          </cell>
          <cell r="DA173">
            <v>159.902720799998</v>
          </cell>
          <cell r="DB173">
            <v>269.486240159651</v>
          </cell>
          <cell r="DC173">
            <v>746.903399399487</v>
          </cell>
          <cell r="DD173">
            <v>755.743520923337</v>
          </cell>
          <cell r="DE173">
            <v>260.310099025591</v>
          </cell>
          <cell r="DF173">
            <v>673.362658980681</v>
          </cell>
          <cell r="DG173">
            <v>651.288856541326</v>
          </cell>
          <cell r="DH173">
            <v>0.806909728000002</v>
          </cell>
          <cell r="DI173">
            <v>1.11565238888889</v>
          </cell>
          <cell r="DJ173">
            <v>0.710678759111116</v>
          </cell>
          <cell r="DK173">
            <v>1.19771662293179</v>
          </cell>
          <cell r="DL173">
            <v>3.32004291858487</v>
          </cell>
          <cell r="DM173">
            <v>3.35918446356098</v>
          </cell>
          <cell r="DN173">
            <v>1.15693377344707</v>
          </cell>
          <cell r="DO173">
            <v>2.99307158910543</v>
          </cell>
          <cell r="DP173">
            <v>2.89490027225254</v>
          </cell>
          <cell r="DQ173">
            <v>154.8</v>
          </cell>
          <cell r="DR173">
            <v>146.2</v>
          </cell>
          <cell r="DS173">
            <v>72.4999999994911</v>
          </cell>
          <cell r="DT173">
            <v>168.259278755079</v>
          </cell>
          <cell r="DU173">
            <v>200.939924653914</v>
          </cell>
          <cell r="DV173">
            <v>167.026498640896</v>
          </cell>
          <cell r="DW173">
            <v>195.229903108609</v>
          </cell>
          <cell r="DX173">
            <v>3.60000000000001</v>
          </cell>
          <cell r="DY173">
            <v>2.70000000000003</v>
          </cell>
          <cell r="DZ173">
            <v>4.74600569674037</v>
          </cell>
          <cell r="EA173">
            <v>3.78195614279176</v>
          </cell>
          <cell r="EB173">
            <v>4.61177219283547</v>
          </cell>
          <cell r="EC173">
            <v>3.65325170228887</v>
          </cell>
        </row>
        <row r="174">
          <cell r="C174" t="str">
            <v>UI11-00007</v>
          </cell>
          <cell r="D174" t="str">
            <v>M. sacchariflorus</v>
          </cell>
          <cell r="E174" t="str">
            <v>Golf Course 4x</v>
          </cell>
        </row>
        <row r="174">
          <cell r="G174" t="str">
            <v>GC4x-1</v>
          </cell>
        </row>
        <row r="174">
          <cell r="K174" t="str">
            <v>breeding line</v>
          </cell>
        </row>
        <row r="174">
          <cell r="M174" t="str">
            <v>Unknown</v>
          </cell>
        </row>
        <row r="174">
          <cell r="X174" t="str">
            <v>UI</v>
          </cell>
          <cell r="Y174">
            <v>0</v>
          </cell>
          <cell r="Z174">
            <v>0</v>
          </cell>
        </row>
        <row r="174">
          <cell r="AC174">
            <v>6</v>
          </cell>
          <cell r="AD174">
            <v>42094</v>
          </cell>
          <cell r="AE174">
            <v>8</v>
          </cell>
          <cell r="AF174">
            <v>8</v>
          </cell>
        </row>
        <row r="174">
          <cell r="AH174">
            <v>42095</v>
          </cell>
          <cell r="AI174">
            <v>7</v>
          </cell>
        </row>
        <row r="174">
          <cell r="AK174">
            <v>42079</v>
          </cell>
        </row>
        <row r="174">
          <cell r="AN174">
            <v>4</v>
          </cell>
          <cell r="AO174">
            <v>42079</v>
          </cell>
        </row>
        <row r="174">
          <cell r="AR174">
            <v>42086</v>
          </cell>
          <cell r="AS174">
            <v>4</v>
          </cell>
          <cell r="AT174" t="str">
            <v>Y</v>
          </cell>
          <cell r="AU174">
            <v>42076</v>
          </cell>
        </row>
        <row r="174">
          <cell r="AW174">
            <v>7</v>
          </cell>
          <cell r="AX174" t="str">
            <v>Y</v>
          </cell>
        </row>
        <row r="174">
          <cell r="BD174" t="str">
            <v>4x</v>
          </cell>
          <cell r="BE174">
            <v>8.93</v>
          </cell>
          <cell r="BF174" t="str">
            <v>Y</v>
          </cell>
        </row>
        <row r="174">
          <cell r="CI174" t="str">
            <v>NA</v>
          </cell>
          <cell r="CJ174" t="str">
            <v>NA</v>
          </cell>
          <cell r="CK174" t="str">
            <v>unknown</v>
          </cell>
        </row>
        <row r="174">
          <cell r="CP174" t="str">
            <v>Y</v>
          </cell>
          <cell r="CQ174" t="str">
            <v>NA</v>
          </cell>
          <cell r="CR174" t="str">
            <v>NA</v>
          </cell>
          <cell r="CS174" t="str">
            <v>SAMN11553004</v>
          </cell>
        </row>
        <row r="174">
          <cell r="CU174" t="str">
            <v>Y</v>
          </cell>
        </row>
        <row r="174">
          <cell r="CY174" t="str">
            <v>NA</v>
          </cell>
          <cell r="CZ174" t="str">
            <v>NA</v>
          </cell>
          <cell r="DA174" t="str">
            <v>NA</v>
          </cell>
          <cell r="DB174">
            <v>239.986416305053</v>
          </cell>
          <cell r="DC174">
            <v>551.339788814699</v>
          </cell>
          <cell r="DD174">
            <v>904.226454247796</v>
          </cell>
          <cell r="DE174">
            <v>247.601806481783</v>
          </cell>
          <cell r="DF174">
            <v>538.67902366923</v>
          </cell>
          <cell r="DG174">
            <v>917.330267988105</v>
          </cell>
          <cell r="DH174" t="str">
            <v>NA</v>
          </cell>
          <cell r="DI174" t="str">
            <v>NA</v>
          </cell>
          <cell r="DJ174" t="str">
            <v>NA</v>
          </cell>
          <cell r="DK174">
            <v>1.06660629468913</v>
          </cell>
          <cell r="DL174">
            <v>2.45039906139866</v>
          </cell>
          <cell r="DM174">
            <v>3.88451229174116</v>
          </cell>
          <cell r="DN174">
            <v>1.09610503294998</v>
          </cell>
          <cell r="DO174">
            <v>2.39424053663135</v>
          </cell>
          <cell r="DP174">
            <v>3.94109545601531</v>
          </cell>
          <cell r="DQ174" t="str">
            <v>NA</v>
          </cell>
          <cell r="DR174" t="str">
            <v>NA</v>
          </cell>
          <cell r="DS174" t="str">
            <v>NA</v>
          </cell>
          <cell r="DT174">
            <v>187.13897754847</v>
          </cell>
          <cell r="DU174">
            <v>205.854780126821</v>
          </cell>
          <cell r="DV174">
            <v>185.461334450432</v>
          </cell>
          <cell r="DW174">
            <v>202.422044611266</v>
          </cell>
          <cell r="DX174" t="str">
            <v>NA</v>
          </cell>
          <cell r="DY174" t="str">
            <v>NA</v>
          </cell>
          <cell r="DZ174">
            <v>5.00705631044225</v>
          </cell>
          <cell r="EA174">
            <v>4.36731963546634</v>
          </cell>
          <cell r="EB174">
            <v>4.84645625407079</v>
          </cell>
          <cell r="EC174">
            <v>4.22818883181754</v>
          </cell>
        </row>
        <row r="175">
          <cell r="C175" t="str">
            <v>UI11-00027</v>
          </cell>
          <cell r="D175" t="str">
            <v>M. sacchariflorus</v>
          </cell>
          <cell r="E175" t="str">
            <v>EMI-5</v>
          </cell>
        </row>
        <row r="175">
          <cell r="K175" t="str">
            <v>wild</v>
          </cell>
        </row>
        <row r="175">
          <cell r="M175" t="str">
            <v>Japan</v>
          </cell>
        </row>
        <row r="175">
          <cell r="X175" t="str">
            <v>UI</v>
          </cell>
          <cell r="Y175">
            <v>0</v>
          </cell>
          <cell r="Z175">
            <v>0</v>
          </cell>
        </row>
        <row r="175">
          <cell r="AC175">
            <v>6</v>
          </cell>
          <cell r="AD175">
            <v>42094</v>
          </cell>
          <cell r="AE175">
            <v>8</v>
          </cell>
          <cell r="AF175">
            <v>8</v>
          </cell>
        </row>
        <row r="175">
          <cell r="AH175">
            <v>42095</v>
          </cell>
          <cell r="AI175">
            <v>8</v>
          </cell>
        </row>
        <row r="175">
          <cell r="AK175">
            <v>42079</v>
          </cell>
        </row>
        <row r="175">
          <cell r="AN175">
            <v>6</v>
          </cell>
          <cell r="AO175">
            <v>42079</v>
          </cell>
        </row>
        <row r="175">
          <cell r="AR175">
            <v>42086</v>
          </cell>
          <cell r="AS175">
            <v>4</v>
          </cell>
          <cell r="AT175" t="str">
            <v>Y</v>
          </cell>
          <cell r="AU175">
            <v>42076</v>
          </cell>
        </row>
        <row r="175">
          <cell r="AW175">
            <v>8</v>
          </cell>
          <cell r="AX175" t="str">
            <v>Y</v>
          </cell>
        </row>
        <row r="175">
          <cell r="BD175" t="str">
            <v>4x</v>
          </cell>
        </row>
        <row r="175">
          <cell r="BF175" t="str">
            <v>Y</v>
          </cell>
        </row>
        <row r="175">
          <cell r="BH175" t="str">
            <v>IL</v>
          </cell>
        </row>
        <row r="175">
          <cell r="BL175" t="str">
            <v>N</v>
          </cell>
          <cell r="BM175">
            <v>2</v>
          </cell>
          <cell r="BN175">
            <v>5</v>
          </cell>
          <cell r="BO175" t="str">
            <v>S Japan</v>
          </cell>
          <cell r="BP175">
            <v>1</v>
          </cell>
          <cell r="BQ175" t="str">
            <v>S Japan</v>
          </cell>
          <cell r="BR175">
            <v>0</v>
          </cell>
          <cell r="BS175">
            <v>0</v>
          </cell>
          <cell r="BT175">
            <v>0.003</v>
          </cell>
          <cell r="BU175">
            <v>0</v>
          </cell>
          <cell r="BV175">
            <v>0</v>
          </cell>
          <cell r="BW175">
            <v>0.996</v>
          </cell>
          <cell r="BX175">
            <v>0</v>
          </cell>
          <cell r="BY175">
            <v>0</v>
          </cell>
          <cell r="BZ175">
            <v>0</v>
          </cell>
          <cell r="CA175">
            <v>0</v>
          </cell>
          <cell r="CB175">
            <v>0</v>
          </cell>
          <cell r="CC175">
            <v>0</v>
          </cell>
          <cell r="CD175">
            <v>193</v>
          </cell>
          <cell r="CE175">
            <v>213</v>
          </cell>
          <cell r="CF175">
            <v>224</v>
          </cell>
          <cell r="CG175">
            <v>226</v>
          </cell>
          <cell r="CH175">
            <v>259</v>
          </cell>
          <cell r="CI175">
            <v>0.351625487646294</v>
          </cell>
          <cell r="CJ175">
            <v>0.11342871150332</v>
          </cell>
          <cell r="CK175" t="str">
            <v>unknown</v>
          </cell>
        </row>
        <row r="175">
          <cell r="CP175" t="str">
            <v>Y</v>
          </cell>
          <cell r="CQ175" t="str">
            <v>NA</v>
          </cell>
          <cell r="CR175" t="str">
            <v>NA</v>
          </cell>
          <cell r="CS175" t="str">
            <v>SAMN05752084</v>
          </cell>
        </row>
        <row r="175">
          <cell r="CU175" t="str">
            <v>Y</v>
          </cell>
        </row>
        <row r="175">
          <cell r="CY175">
            <v>2238.14270000001</v>
          </cell>
          <cell r="CZ175">
            <v>3737.42802699999</v>
          </cell>
          <cell r="DA175">
            <v>4017.67594099995</v>
          </cell>
          <cell r="DB175">
            <v>1073.09127208544</v>
          </cell>
          <cell r="DC175">
            <v>2219.56219734398</v>
          </cell>
          <cell r="DD175">
            <v>2186.39993891399</v>
          </cell>
          <cell r="DE175">
            <v>1152.74090220398</v>
          </cell>
          <cell r="DF175">
            <v>2340.98907138644</v>
          </cell>
          <cell r="DG175">
            <v>2309.74187647618</v>
          </cell>
          <cell r="DH175">
            <v>9.94730088888884</v>
          </cell>
          <cell r="DI175">
            <v>16.6107912311111</v>
          </cell>
          <cell r="DJ175">
            <v>17.8563375155555</v>
          </cell>
          <cell r="DK175">
            <v>4.76929454260198</v>
          </cell>
          <cell r="DL175">
            <v>9.85568399598316</v>
          </cell>
          <cell r="DM175">
            <v>9.70148945485012</v>
          </cell>
          <cell r="DN175">
            <v>5.1259913358742</v>
          </cell>
          <cell r="DO175">
            <v>10.3962853335974</v>
          </cell>
          <cell r="DP175">
            <v>10.2514905770013</v>
          </cell>
          <cell r="DQ175">
            <v>136.2</v>
          </cell>
          <cell r="DR175">
            <v>267.5</v>
          </cell>
          <cell r="DS175">
            <v>295.599999966005</v>
          </cell>
          <cell r="DT175">
            <v>242.078690046193</v>
          </cell>
          <cell r="DU175">
            <v>293.50513428697</v>
          </cell>
          <cell r="DV175">
            <v>230.936668119013</v>
          </cell>
          <cell r="DW175">
            <v>290.565906978415</v>
          </cell>
          <cell r="DX175">
            <v>7.20000000000002</v>
          </cell>
          <cell r="DY175">
            <v>9.00000000000012</v>
          </cell>
          <cell r="DZ175">
            <v>8.28798938719978</v>
          </cell>
          <cell r="EA175">
            <v>10.3120844826836</v>
          </cell>
          <cell r="EB175">
            <v>8.17183278597527</v>
          </cell>
          <cell r="EC175">
            <v>10.2174580187224</v>
          </cell>
        </row>
        <row r="176">
          <cell r="C176" t="str">
            <v>UI11-00031</v>
          </cell>
          <cell r="D176" t="str">
            <v>M. sacchariflorus var. lutarioriparius</v>
          </cell>
        </row>
        <row r="176">
          <cell r="G176" t="str">
            <v>PF30022</v>
          </cell>
        </row>
        <row r="176">
          <cell r="K176" t="str">
            <v>wild</v>
          </cell>
        </row>
        <row r="176">
          <cell r="M176" t="str">
            <v>China</v>
          </cell>
        </row>
        <row r="176">
          <cell r="X176" t="str">
            <v>UI</v>
          </cell>
          <cell r="Y176">
            <v>0</v>
          </cell>
          <cell r="Z176">
            <v>0</v>
          </cell>
        </row>
        <row r="176">
          <cell r="AC176">
            <v>6</v>
          </cell>
          <cell r="AD176">
            <v>42094</v>
          </cell>
          <cell r="AE176">
            <v>8</v>
          </cell>
          <cell r="AF176">
            <v>8</v>
          </cell>
        </row>
        <row r="176">
          <cell r="AH176">
            <v>42095</v>
          </cell>
          <cell r="AI176">
            <v>8</v>
          </cell>
        </row>
        <row r="176">
          <cell r="AK176">
            <v>42079</v>
          </cell>
        </row>
        <row r="176">
          <cell r="AN176">
            <v>6</v>
          </cell>
          <cell r="AO176">
            <v>42079</v>
          </cell>
        </row>
        <row r="176">
          <cell r="AR176">
            <v>42086</v>
          </cell>
          <cell r="AS176">
            <v>4</v>
          </cell>
          <cell r="AT176" t="str">
            <v>Y</v>
          </cell>
          <cell r="AU176">
            <v>42076</v>
          </cell>
        </row>
        <row r="176">
          <cell r="AW176">
            <v>8</v>
          </cell>
          <cell r="AX176" t="str">
            <v>Y</v>
          </cell>
        </row>
        <row r="176">
          <cell r="BD176" t="str">
            <v>2x</v>
          </cell>
          <cell r="BE176">
            <v>4.26</v>
          </cell>
          <cell r="BF176" t="str">
            <v>Y</v>
          </cell>
        </row>
        <row r="176">
          <cell r="BH176" t="str">
            <v>IL</v>
          </cell>
        </row>
        <row r="176">
          <cell r="BL176" t="str">
            <v>N</v>
          </cell>
          <cell r="BM176">
            <v>3</v>
          </cell>
          <cell r="BN176">
            <v>8</v>
          </cell>
          <cell r="BO176" t="str">
            <v>Yangtze diploids (ssp. lutarioriparius)</v>
          </cell>
          <cell r="BP176">
            <v>5</v>
          </cell>
          <cell r="BQ176" t="str">
            <v>Yangtze diploids (ssp. lutarioriparius)</v>
          </cell>
          <cell r="BR176">
            <v>0</v>
          </cell>
          <cell r="BS176">
            <v>0.002</v>
          </cell>
          <cell r="BT176">
            <v>0.945</v>
          </cell>
          <cell r="BU176">
            <v>0.016</v>
          </cell>
          <cell r="BV176">
            <v>0.001</v>
          </cell>
          <cell r="BW176">
            <v>0.036</v>
          </cell>
          <cell r="BX176">
            <v>0</v>
          </cell>
          <cell r="BY176">
            <v>296</v>
          </cell>
          <cell r="BZ176">
            <v>307</v>
          </cell>
          <cell r="CA176">
            <v>267</v>
          </cell>
          <cell r="CB176">
            <v>283</v>
          </cell>
          <cell r="CC176">
            <v>248</v>
          </cell>
          <cell r="CD176">
            <v>193</v>
          </cell>
          <cell r="CE176">
            <v>213</v>
          </cell>
          <cell r="CF176">
            <v>224</v>
          </cell>
          <cell r="CG176">
            <v>226</v>
          </cell>
          <cell r="CH176">
            <v>259</v>
          </cell>
          <cell r="CI176">
            <v>0.224418436642104</v>
          </cell>
          <cell r="CJ176">
            <v>0.0988486903386862</v>
          </cell>
          <cell r="CK176" t="str">
            <v>2x</v>
          </cell>
        </row>
        <row r="176">
          <cell r="CP176" t="str">
            <v>Y</v>
          </cell>
          <cell r="CQ176" t="str">
            <v>NA</v>
          </cell>
          <cell r="CR176" t="str">
            <v>NA</v>
          </cell>
          <cell r="CS176" t="str">
            <v>SAMN05752085</v>
          </cell>
        </row>
        <row r="176">
          <cell r="CU176" t="str">
            <v>Y</v>
          </cell>
        </row>
        <row r="176">
          <cell r="CX176" t="str">
            <v>X</v>
          </cell>
          <cell r="CY176">
            <v>3432.84585600002</v>
          </cell>
          <cell r="CZ176" t="str">
            <v>NA</v>
          </cell>
          <cell r="DA176">
            <v>8868.8675409999</v>
          </cell>
          <cell r="DB176">
            <v>1064.89054492325</v>
          </cell>
          <cell r="DC176">
            <v>2180.76806977295</v>
          </cell>
          <cell r="DD176">
            <v>1962.80227037621</v>
          </cell>
          <cell r="DE176">
            <v>1214.2276676906</v>
          </cell>
          <cell r="DF176">
            <v>2132.66044586186</v>
          </cell>
          <cell r="DG176">
            <v>2298.94949128192</v>
          </cell>
          <cell r="DH176">
            <v>15.2570926933333</v>
          </cell>
          <cell r="DI176" t="str">
            <v>NA</v>
          </cell>
          <cell r="DJ176">
            <v>39.4171890711111</v>
          </cell>
          <cell r="DK176">
            <v>4.73284686632555</v>
          </cell>
          <cell r="DL176">
            <v>9.69354128298587</v>
          </cell>
          <cell r="DM176">
            <v>8.72433140427225</v>
          </cell>
          <cell r="DN176">
            <v>5.40101375762145</v>
          </cell>
          <cell r="DO176">
            <v>9.48001187258985</v>
          </cell>
          <cell r="DP176">
            <v>10.2184342765178</v>
          </cell>
          <cell r="DQ176">
            <v>298.5</v>
          </cell>
          <cell r="DR176">
            <v>375</v>
          </cell>
          <cell r="DS176">
            <v>375.199999930251</v>
          </cell>
          <cell r="DT176">
            <v>263.690000790337</v>
          </cell>
          <cell r="DU176">
            <v>327.393923149705</v>
          </cell>
          <cell r="DV176">
            <v>267.697251655181</v>
          </cell>
          <cell r="DW176">
            <v>333.131315516845</v>
          </cell>
          <cell r="DX176">
            <v>7.50000000000003</v>
          </cell>
          <cell r="DY176">
            <v>14.5000000000002</v>
          </cell>
          <cell r="DZ176">
            <v>11.7748358326805</v>
          </cell>
          <cell r="EA176">
            <v>14.9309403693167</v>
          </cell>
          <cell r="EB176">
            <v>11.154624401871</v>
          </cell>
          <cell r="EC176">
            <v>14.9606503780733</v>
          </cell>
        </row>
        <row r="177">
          <cell r="C177" t="str">
            <v>UI11-00032</v>
          </cell>
          <cell r="D177" t="str">
            <v>M. sacchariflorus</v>
          </cell>
        </row>
        <row r="177">
          <cell r="G177" t="str">
            <v>PF30150</v>
          </cell>
        </row>
        <row r="177">
          <cell r="K177" t="str">
            <v>wild</v>
          </cell>
        </row>
        <row r="177">
          <cell r="M177" t="str">
            <v>Japan</v>
          </cell>
          <cell r="N177" t="str">
            <v>Gifu</v>
          </cell>
        </row>
        <row r="177">
          <cell r="X177" t="str">
            <v>UI</v>
          </cell>
          <cell r="Y177">
            <v>0</v>
          </cell>
          <cell r="Z177">
            <v>0</v>
          </cell>
        </row>
        <row r="177">
          <cell r="AC177">
            <v>6</v>
          </cell>
          <cell r="AD177">
            <v>42094</v>
          </cell>
          <cell r="AE177">
            <v>8</v>
          </cell>
          <cell r="AF177">
            <v>8</v>
          </cell>
        </row>
        <row r="177">
          <cell r="AH177">
            <v>42095</v>
          </cell>
          <cell r="AI177">
            <v>8</v>
          </cell>
        </row>
        <row r="177">
          <cell r="AK177">
            <v>42079</v>
          </cell>
        </row>
        <row r="177">
          <cell r="AN177">
            <v>6</v>
          </cell>
          <cell r="AO177">
            <v>42079</v>
          </cell>
        </row>
        <row r="177">
          <cell r="AR177">
            <v>42086</v>
          </cell>
          <cell r="AS177">
            <v>4</v>
          </cell>
          <cell r="AT177" t="str">
            <v>Y</v>
          </cell>
        </row>
        <row r="177">
          <cell r="AX177" t="str">
            <v>Y</v>
          </cell>
        </row>
        <row r="177">
          <cell r="BD177" t="str">
            <v>4x</v>
          </cell>
          <cell r="BE177">
            <v>8.22</v>
          </cell>
          <cell r="BF177" t="str">
            <v>Y</v>
          </cell>
        </row>
        <row r="177">
          <cell r="BH177" t="str">
            <v>IL</v>
          </cell>
        </row>
        <row r="177">
          <cell r="BL177" t="str">
            <v>N</v>
          </cell>
          <cell r="BM177">
            <v>2</v>
          </cell>
          <cell r="BN177">
            <v>5</v>
          </cell>
          <cell r="BO177" t="str">
            <v>S Japan</v>
          </cell>
          <cell r="BP177">
            <v>1</v>
          </cell>
          <cell r="BQ177" t="str">
            <v>S Japan</v>
          </cell>
          <cell r="BR177">
            <v>0</v>
          </cell>
          <cell r="BS177">
            <v>0.001</v>
          </cell>
          <cell r="BT177">
            <v>0.012</v>
          </cell>
          <cell r="BU177">
            <v>0.001</v>
          </cell>
          <cell r="BV177">
            <v>0</v>
          </cell>
          <cell r="BW177">
            <v>0.97</v>
          </cell>
          <cell r="BX177">
            <v>0.017</v>
          </cell>
          <cell r="BY177">
            <v>296</v>
          </cell>
          <cell r="BZ177">
            <v>307</v>
          </cell>
          <cell r="CA177">
            <v>267</v>
          </cell>
          <cell r="CB177">
            <v>283</v>
          </cell>
          <cell r="CC177">
            <v>248</v>
          </cell>
          <cell r="CD177">
            <v>193</v>
          </cell>
          <cell r="CE177">
            <v>213</v>
          </cell>
          <cell r="CF177">
            <v>224</v>
          </cell>
          <cell r="CG177">
            <v>226</v>
          </cell>
          <cell r="CH177">
            <v>259</v>
          </cell>
          <cell r="CI177">
            <v>0.143996532293021</v>
          </cell>
          <cell r="CJ177">
            <v>0.183073391398285</v>
          </cell>
          <cell r="CK177" t="str">
            <v>4x</v>
          </cell>
        </row>
        <row r="177">
          <cell r="CP177" t="str">
            <v>Y</v>
          </cell>
          <cell r="CQ177" t="str">
            <v>NA</v>
          </cell>
          <cell r="CR177" t="str">
            <v>NA</v>
          </cell>
          <cell r="CS177" t="str">
            <v>SAMN05752086</v>
          </cell>
        </row>
        <row r="177">
          <cell r="CU177" t="str">
            <v>Y</v>
          </cell>
        </row>
        <row r="177">
          <cell r="CY177">
            <v>1653.67870300001</v>
          </cell>
          <cell r="CZ177">
            <v>1177.925783</v>
          </cell>
          <cell r="DA177">
            <v>1895.52187199997</v>
          </cell>
          <cell r="DB177">
            <v>865.018178556561</v>
          </cell>
          <cell r="DC177">
            <v>1021.14676759914</v>
          </cell>
          <cell r="DD177">
            <v>1391.47991838319</v>
          </cell>
          <cell r="DE177">
            <v>922.959338228157</v>
          </cell>
          <cell r="DF177">
            <v>1039.19744900436</v>
          </cell>
          <cell r="DG177">
            <v>1439.46262437451</v>
          </cell>
          <cell r="DH177">
            <v>7.34968312444443</v>
          </cell>
          <cell r="DI177">
            <v>5.23522570222223</v>
          </cell>
          <cell r="DJ177">
            <v>8.4245416533333</v>
          </cell>
          <cell r="DK177">
            <v>3.84452523802918</v>
          </cell>
          <cell r="DL177">
            <v>4.54086763129496</v>
          </cell>
          <cell r="DM177">
            <v>6.18965611632846</v>
          </cell>
          <cell r="DN177">
            <v>4.10527011618841</v>
          </cell>
          <cell r="DO177">
            <v>4.62058101215417</v>
          </cell>
          <cell r="DP177">
            <v>6.40218370690253</v>
          </cell>
          <cell r="DQ177">
            <v>194.8</v>
          </cell>
          <cell r="DR177">
            <v>225.5</v>
          </cell>
          <cell r="DS177">
            <v>294.199999966574</v>
          </cell>
          <cell r="DT177">
            <v>242.128454198391</v>
          </cell>
          <cell r="DU177">
            <v>238.441480735821</v>
          </cell>
          <cell r="DV177">
            <v>237.177181403151</v>
          </cell>
          <cell r="DW177">
            <v>238.148787388916</v>
          </cell>
          <cell r="DX177">
            <v>7.70000000000002</v>
          </cell>
          <cell r="DY177">
            <v>6.10000000000007</v>
          </cell>
          <cell r="DZ177">
            <v>8.6269863256426</v>
          </cell>
          <cell r="EA177">
            <v>9.00671388378724</v>
          </cell>
          <cell r="EB177">
            <v>8.55253029647123</v>
          </cell>
          <cell r="EC177">
            <v>8.64605234103132</v>
          </cell>
        </row>
        <row r="178">
          <cell r="C178" t="str">
            <v>UI11-00033</v>
          </cell>
          <cell r="D178" t="str">
            <v>M. sacchariflorus</v>
          </cell>
        </row>
        <row r="178">
          <cell r="G178" t="str">
            <v>PF30151</v>
          </cell>
        </row>
        <row r="178">
          <cell r="K178" t="str">
            <v>wild</v>
          </cell>
        </row>
        <row r="178">
          <cell r="M178" t="str">
            <v>Japan</v>
          </cell>
          <cell r="N178" t="str">
            <v>Gifu</v>
          </cell>
        </row>
        <row r="178">
          <cell r="X178" t="str">
            <v>UI</v>
          </cell>
          <cell r="Y178">
            <v>0</v>
          </cell>
          <cell r="Z178">
            <v>0</v>
          </cell>
        </row>
        <row r="178">
          <cell r="AC178">
            <v>6</v>
          </cell>
          <cell r="AD178">
            <v>42094</v>
          </cell>
          <cell r="AE178">
            <v>8</v>
          </cell>
          <cell r="AF178">
            <v>8</v>
          </cell>
        </row>
        <row r="178">
          <cell r="AH178">
            <v>42095</v>
          </cell>
          <cell r="AI178">
            <v>8</v>
          </cell>
        </row>
        <row r="178">
          <cell r="AK178">
            <v>42079</v>
          </cell>
        </row>
        <row r="178">
          <cell r="AN178">
            <v>8</v>
          </cell>
          <cell r="AO178">
            <v>42079</v>
          </cell>
        </row>
        <row r="178">
          <cell r="AR178">
            <v>42086</v>
          </cell>
          <cell r="AS178">
            <v>4</v>
          </cell>
          <cell r="AT178" t="str">
            <v>Y</v>
          </cell>
        </row>
        <row r="178">
          <cell r="AX178" t="str">
            <v>Y</v>
          </cell>
        </row>
        <row r="178">
          <cell r="BD178" t="str">
            <v>4x</v>
          </cell>
          <cell r="BE178">
            <v>8.29</v>
          </cell>
          <cell r="BF178" t="str">
            <v>Y</v>
          </cell>
        </row>
        <row r="178">
          <cell r="BH178" t="str">
            <v>IL</v>
          </cell>
        </row>
        <row r="178">
          <cell r="BL178" t="str">
            <v>N</v>
          </cell>
          <cell r="BM178">
            <v>2</v>
          </cell>
          <cell r="BN178">
            <v>5</v>
          </cell>
          <cell r="BO178" t="str">
            <v>S Japan</v>
          </cell>
          <cell r="BP178">
            <v>1</v>
          </cell>
          <cell r="BQ178" t="str">
            <v>S Japan</v>
          </cell>
          <cell r="BR178">
            <v>0</v>
          </cell>
          <cell r="BS178">
            <v>0.001</v>
          </cell>
          <cell r="BT178">
            <v>0.001</v>
          </cell>
          <cell r="BU178">
            <v>0.001</v>
          </cell>
          <cell r="BV178">
            <v>0.001</v>
          </cell>
          <cell r="BW178">
            <v>0.969</v>
          </cell>
          <cell r="BX178">
            <v>0.028</v>
          </cell>
          <cell r="BY178">
            <v>296</v>
          </cell>
          <cell r="BZ178">
            <v>307</v>
          </cell>
          <cell r="CA178">
            <v>267</v>
          </cell>
          <cell r="CB178">
            <v>283</v>
          </cell>
          <cell r="CC178">
            <v>248</v>
          </cell>
          <cell r="CD178">
            <v>193</v>
          </cell>
          <cell r="CE178">
            <v>213</v>
          </cell>
          <cell r="CF178">
            <v>224</v>
          </cell>
          <cell r="CG178">
            <v>226</v>
          </cell>
          <cell r="CH178">
            <v>259</v>
          </cell>
          <cell r="CI178">
            <v>0.144458893223523</v>
          </cell>
          <cell r="CJ178">
            <v>0.182969668310478</v>
          </cell>
          <cell r="CK178" t="str">
            <v>4x</v>
          </cell>
        </row>
        <row r="178">
          <cell r="CP178" t="str">
            <v>Y</v>
          </cell>
          <cell r="CQ178" t="str">
            <v>NA</v>
          </cell>
          <cell r="CR178" t="str">
            <v>NA</v>
          </cell>
          <cell r="CS178" t="str">
            <v>SAMN05752087</v>
          </cell>
        </row>
        <row r="178">
          <cell r="CU178" t="str">
            <v>Y</v>
          </cell>
        </row>
        <row r="178">
          <cell r="CY178">
            <v>2168.88761299999</v>
          </cell>
          <cell r="CZ178">
            <v>1770.30336899999</v>
          </cell>
          <cell r="DA178">
            <v>3493.82675499998</v>
          </cell>
          <cell r="DB178">
            <v>1097.19857260111</v>
          </cell>
          <cell r="DC178">
            <v>1329.8231120341</v>
          </cell>
          <cell r="DD178">
            <v>1897.51221708908</v>
          </cell>
          <cell r="DE178">
            <v>1173.4393619127</v>
          </cell>
          <cell r="DF178">
            <v>1371.33600660799</v>
          </cell>
          <cell r="DG178">
            <v>2013.28001766591</v>
          </cell>
          <cell r="DH178">
            <v>9.63950050222217</v>
          </cell>
          <cell r="DI178">
            <v>7.86801497333335</v>
          </cell>
          <cell r="DJ178">
            <v>15.5281189111111</v>
          </cell>
          <cell r="DK178">
            <v>4.87643810044939</v>
          </cell>
          <cell r="DL178">
            <v>5.91187742259931</v>
          </cell>
          <cell r="DM178">
            <v>8.1775290269512</v>
          </cell>
          <cell r="DN178">
            <v>5.2196125122729</v>
          </cell>
          <cell r="DO178">
            <v>6.09614073648231</v>
          </cell>
          <cell r="DP178">
            <v>8.70781527904393</v>
          </cell>
          <cell r="DQ178">
            <v>228.2</v>
          </cell>
          <cell r="DR178">
            <v>290.5</v>
          </cell>
          <cell r="DS178">
            <v>304.999999962052</v>
          </cell>
          <cell r="DT178">
            <v>235.568914786264</v>
          </cell>
          <cell r="DU178">
            <v>250.345056415438</v>
          </cell>
          <cell r="DV178">
            <v>234.925633965327</v>
          </cell>
          <cell r="DW178">
            <v>256.192845478067</v>
          </cell>
          <cell r="DX178">
            <v>5.50000000000001</v>
          </cell>
          <cell r="DY178">
            <v>7.2000000000001</v>
          </cell>
          <cell r="DZ178">
            <v>8.31778642730248</v>
          </cell>
          <cell r="EA178">
            <v>8.20931408253029</v>
          </cell>
          <cell r="EB178">
            <v>7.9165875238931</v>
          </cell>
          <cell r="EC178">
            <v>8.15199442869402</v>
          </cell>
        </row>
        <row r="179">
          <cell r="C179" t="str">
            <v>UI11-00034</v>
          </cell>
          <cell r="D179" t="str">
            <v>M. sacchariflorus</v>
          </cell>
        </row>
        <row r="179">
          <cell r="G179" t="str">
            <v>PF30152</v>
          </cell>
        </row>
        <row r="179">
          <cell r="K179" t="str">
            <v>wild</v>
          </cell>
        </row>
        <row r="179">
          <cell r="M179" t="str">
            <v>Japan</v>
          </cell>
          <cell r="N179" t="str">
            <v>Gifu</v>
          </cell>
        </row>
        <row r="179">
          <cell r="X179" t="str">
            <v>UI</v>
          </cell>
          <cell r="Y179">
            <v>0</v>
          </cell>
          <cell r="Z179">
            <v>0</v>
          </cell>
        </row>
        <row r="179">
          <cell r="AC179">
            <v>6</v>
          </cell>
          <cell r="AD179">
            <v>42094</v>
          </cell>
          <cell r="AE179">
            <v>8</v>
          </cell>
          <cell r="AF179">
            <v>3</v>
          </cell>
        </row>
        <row r="179">
          <cell r="AH179">
            <v>42095</v>
          </cell>
          <cell r="AI179">
            <v>8</v>
          </cell>
        </row>
        <row r="179">
          <cell r="AK179">
            <v>42079</v>
          </cell>
        </row>
        <row r="179">
          <cell r="AN179">
            <v>7</v>
          </cell>
          <cell r="AO179">
            <v>42079</v>
          </cell>
        </row>
        <row r="179">
          <cell r="AR179">
            <v>42086</v>
          </cell>
          <cell r="AS179">
            <v>4</v>
          </cell>
          <cell r="AT179" t="str">
            <v>Y</v>
          </cell>
        </row>
        <row r="179">
          <cell r="AX179" t="str">
            <v>Y</v>
          </cell>
        </row>
        <row r="179">
          <cell r="BD179" t="str">
            <v>4x</v>
          </cell>
          <cell r="BE179">
            <v>8.34</v>
          </cell>
          <cell r="BF179" t="str">
            <v>Y</v>
          </cell>
        </row>
        <row r="179">
          <cell r="BH179" t="str">
            <v>IL</v>
          </cell>
        </row>
        <row r="179">
          <cell r="BL179" t="str">
            <v>N</v>
          </cell>
          <cell r="BM179">
            <v>2</v>
          </cell>
          <cell r="BN179">
            <v>5</v>
          </cell>
          <cell r="BO179" t="str">
            <v>S Japan</v>
          </cell>
          <cell r="BP179">
            <v>1</v>
          </cell>
          <cell r="BQ179" t="str">
            <v>S Japan</v>
          </cell>
          <cell r="BR179">
            <v>0</v>
          </cell>
          <cell r="BS179">
            <v>0.001</v>
          </cell>
          <cell r="BT179">
            <v>0.001</v>
          </cell>
          <cell r="BU179">
            <v>0.015</v>
          </cell>
          <cell r="BV179">
            <v>0.036</v>
          </cell>
          <cell r="BW179">
            <v>0.893</v>
          </cell>
          <cell r="BX179">
            <v>0.053</v>
          </cell>
          <cell r="BY179">
            <v>296</v>
          </cell>
          <cell r="BZ179">
            <v>307</v>
          </cell>
          <cell r="CA179">
            <v>267</v>
          </cell>
          <cell r="CB179">
            <v>283</v>
          </cell>
          <cell r="CC179">
            <v>248</v>
          </cell>
          <cell r="CD179">
            <v>193</v>
          </cell>
          <cell r="CE179">
            <v>213</v>
          </cell>
          <cell r="CF179">
            <v>224</v>
          </cell>
          <cell r="CG179">
            <v>226</v>
          </cell>
          <cell r="CH179">
            <v>259</v>
          </cell>
          <cell r="CI179">
            <v>0.0527669411934692</v>
          </cell>
          <cell r="CJ179">
            <v>0.241191006437048</v>
          </cell>
          <cell r="CK179" t="str">
            <v>4x</v>
          </cell>
        </row>
        <row r="179">
          <cell r="CP179" t="str">
            <v>Y</v>
          </cell>
          <cell r="CQ179" t="str">
            <v>NA</v>
          </cell>
          <cell r="CR179" t="str">
            <v>NA</v>
          </cell>
          <cell r="CS179" t="str">
            <v>SAMN05752088</v>
          </cell>
        </row>
        <row r="179">
          <cell r="CU179" t="str">
            <v>Y</v>
          </cell>
          <cell r="CV179" t="str">
            <v>X</v>
          </cell>
          <cell r="CW179" t="str">
            <v>X</v>
          </cell>
          <cell r="CX179" t="str">
            <v>X</v>
          </cell>
          <cell r="CY179">
            <v>2201.09247300001</v>
          </cell>
          <cell r="CZ179">
            <v>2405.19448</v>
          </cell>
          <cell r="DA179">
            <v>3212.93698299996</v>
          </cell>
          <cell r="DB179">
            <v>1022.39913386692</v>
          </cell>
          <cell r="DC179">
            <v>1972.02274655632</v>
          </cell>
          <cell r="DD179">
            <v>2155.13986303418</v>
          </cell>
          <cell r="DE179">
            <v>1113.87354664675</v>
          </cell>
          <cell r="DF179">
            <v>2020.30591567183</v>
          </cell>
          <cell r="DG179">
            <v>2208.37102532292</v>
          </cell>
          <cell r="DH179">
            <v>9.78263321333331</v>
          </cell>
          <cell r="DI179">
            <v>10.6897532444444</v>
          </cell>
          <cell r="DJ179">
            <v>14.2797199244444</v>
          </cell>
          <cell r="DK179">
            <v>4.54399615051966</v>
          </cell>
          <cell r="DL179">
            <v>8.75819749221879</v>
          </cell>
          <cell r="DM179">
            <v>9.55816350919489</v>
          </cell>
          <cell r="DN179">
            <v>4.96619390925292</v>
          </cell>
          <cell r="DO179">
            <v>8.97335279963235</v>
          </cell>
          <cell r="DP179">
            <v>9.79921084842256</v>
          </cell>
          <cell r="DQ179">
            <v>188.2</v>
          </cell>
          <cell r="DR179">
            <v>255.199999999999</v>
          </cell>
          <cell r="DS179">
            <v>260.199999976358</v>
          </cell>
          <cell r="DT179">
            <v>250.413738749141</v>
          </cell>
          <cell r="DU179">
            <v>295.249760143315</v>
          </cell>
          <cell r="DV179">
            <v>240.548829598128</v>
          </cell>
          <cell r="DW179">
            <v>289.752646470591</v>
          </cell>
          <cell r="DX179">
            <v>5.90000000000003</v>
          </cell>
          <cell r="DY179">
            <v>7.20000000000009</v>
          </cell>
          <cell r="DZ179">
            <v>8.47416759517033</v>
          </cell>
          <cell r="EA179">
            <v>9.654908168558</v>
          </cell>
          <cell r="EB179">
            <v>8.01633512970523</v>
          </cell>
          <cell r="EC179">
            <v>9.43440807890493</v>
          </cell>
        </row>
        <row r="180">
          <cell r="C180" t="str">
            <v>UI11-00035</v>
          </cell>
          <cell r="D180" t="str">
            <v>M. sacchariflorus</v>
          </cell>
        </row>
        <row r="180">
          <cell r="G180" t="str">
            <v>PF30153</v>
          </cell>
        </row>
        <row r="180">
          <cell r="K180" t="str">
            <v>wild</v>
          </cell>
        </row>
        <row r="180">
          <cell r="M180" t="str">
            <v>Japan</v>
          </cell>
          <cell r="N180" t="str">
            <v>Gifu</v>
          </cell>
        </row>
        <row r="180">
          <cell r="X180" t="str">
            <v>UI</v>
          </cell>
          <cell r="Y180">
            <v>0</v>
          </cell>
          <cell r="Z180">
            <v>0</v>
          </cell>
        </row>
        <row r="180">
          <cell r="AC180">
            <v>6</v>
          </cell>
          <cell r="AD180">
            <v>42094</v>
          </cell>
          <cell r="AE180">
            <v>8</v>
          </cell>
          <cell r="AF180">
            <v>8</v>
          </cell>
        </row>
        <row r="180">
          <cell r="AH180">
            <v>42095</v>
          </cell>
          <cell r="AI180">
            <v>8</v>
          </cell>
        </row>
        <row r="180">
          <cell r="AK180">
            <v>42079</v>
          </cell>
        </row>
        <row r="180">
          <cell r="AN180">
            <v>8</v>
          </cell>
          <cell r="AO180">
            <v>42079</v>
          </cell>
        </row>
        <row r="180">
          <cell r="AR180">
            <v>42086</v>
          </cell>
          <cell r="AS180">
            <v>4</v>
          </cell>
          <cell r="AT180" t="str">
            <v>Y</v>
          </cell>
        </row>
        <row r="180">
          <cell r="AX180" t="str">
            <v>Y</v>
          </cell>
        </row>
        <row r="180">
          <cell r="BD180" t="str">
            <v>4x</v>
          </cell>
          <cell r="BE180">
            <v>8.06</v>
          </cell>
          <cell r="BF180" t="str">
            <v>Y</v>
          </cell>
        </row>
        <row r="180">
          <cell r="BH180" t="str">
            <v>IL</v>
          </cell>
        </row>
        <row r="180">
          <cell r="BL180" t="str">
            <v>N</v>
          </cell>
          <cell r="BM180">
            <v>2</v>
          </cell>
          <cell r="BN180">
            <v>5</v>
          </cell>
          <cell r="BO180" t="str">
            <v>S Japan</v>
          </cell>
          <cell r="BP180">
            <v>1</v>
          </cell>
          <cell r="BQ180" t="str">
            <v>S Japan</v>
          </cell>
          <cell r="BR180">
            <v>0</v>
          </cell>
          <cell r="BS180">
            <v>0.001</v>
          </cell>
          <cell r="BT180">
            <v>0.003</v>
          </cell>
          <cell r="BU180">
            <v>0</v>
          </cell>
          <cell r="BV180">
            <v>0</v>
          </cell>
          <cell r="BW180">
            <v>0.995</v>
          </cell>
          <cell r="BX180">
            <v>0.001</v>
          </cell>
          <cell r="BY180">
            <v>296</v>
          </cell>
          <cell r="BZ180">
            <v>307</v>
          </cell>
          <cell r="CA180">
            <v>267</v>
          </cell>
          <cell r="CB180">
            <v>283</v>
          </cell>
          <cell r="CC180">
            <v>248</v>
          </cell>
          <cell r="CD180">
            <v>193</v>
          </cell>
          <cell r="CE180">
            <v>213</v>
          </cell>
          <cell r="CF180">
            <v>224</v>
          </cell>
          <cell r="CG180">
            <v>226</v>
          </cell>
          <cell r="CH180">
            <v>259</v>
          </cell>
          <cell r="CI180">
            <v>0.177893368010403</v>
          </cell>
          <cell r="CJ180">
            <v>0.16693029631973</v>
          </cell>
          <cell r="CK180" t="str">
            <v>4x</v>
          </cell>
        </row>
        <row r="180">
          <cell r="CP180" t="str">
            <v>Y</v>
          </cell>
          <cell r="CQ180" t="str">
            <v>NA</v>
          </cell>
          <cell r="CR180" t="str">
            <v>NA</v>
          </cell>
          <cell r="CS180" t="str">
            <v>SAMN05752089</v>
          </cell>
        </row>
        <row r="180">
          <cell r="CU180" t="str">
            <v>Y</v>
          </cell>
        </row>
        <row r="180">
          <cell r="CY180">
            <v>1230.200331</v>
          </cell>
          <cell r="CZ180">
            <v>899.181978299995</v>
          </cell>
          <cell r="DA180">
            <v>2799.96638799998</v>
          </cell>
          <cell r="DB180">
            <v>746.755402579757</v>
          </cell>
          <cell r="DC180">
            <v>1576.6683424074</v>
          </cell>
          <cell r="DD180">
            <v>1466.72856048939</v>
          </cell>
          <cell r="DE180">
            <v>783.080440477163</v>
          </cell>
          <cell r="DF180">
            <v>1500.11882739736</v>
          </cell>
          <cell r="DG180">
            <v>1562.17262551165</v>
          </cell>
          <cell r="DH180">
            <v>5.46755702666665</v>
          </cell>
          <cell r="DI180">
            <v>3.99636434799998</v>
          </cell>
          <cell r="DJ180">
            <v>12.4442950577778</v>
          </cell>
          <cell r="DK180">
            <v>3.31891290035449</v>
          </cell>
          <cell r="DL180">
            <v>7.00741485514395</v>
          </cell>
          <cell r="DM180">
            <v>6.51938274150368</v>
          </cell>
          <cell r="DN180">
            <v>3.48035751323184</v>
          </cell>
          <cell r="DO180">
            <v>6.6671947884327</v>
          </cell>
          <cell r="DP180">
            <v>6.94361167149333</v>
          </cell>
          <cell r="DQ180">
            <v>199.8</v>
          </cell>
          <cell r="DR180">
            <v>200</v>
          </cell>
          <cell r="DS180">
            <v>287.499999968134</v>
          </cell>
          <cell r="DT180">
            <v>202.584863435791</v>
          </cell>
          <cell r="DU180">
            <v>258.520660696721</v>
          </cell>
          <cell r="DV180">
            <v>202.331375815072</v>
          </cell>
          <cell r="DW180">
            <v>252.602929630118</v>
          </cell>
          <cell r="DX180">
            <v>6.40000000000001</v>
          </cell>
          <cell r="DY180">
            <v>7.00000000000008</v>
          </cell>
          <cell r="DZ180">
            <v>7.37517450610212</v>
          </cell>
          <cell r="EA180">
            <v>7.59551652759054</v>
          </cell>
          <cell r="EB180">
            <v>7.26932017798163</v>
          </cell>
          <cell r="EC180">
            <v>7.53329917906212</v>
          </cell>
        </row>
        <row r="181">
          <cell r="C181" t="str">
            <v>UI11-00036</v>
          </cell>
          <cell r="D181" t="str">
            <v>M. sacchariflorus</v>
          </cell>
        </row>
        <row r="181">
          <cell r="G181" t="str">
            <v>PF30154</v>
          </cell>
        </row>
        <row r="181">
          <cell r="K181" t="str">
            <v>wild</v>
          </cell>
        </row>
        <row r="181">
          <cell r="M181" t="str">
            <v>Japan</v>
          </cell>
          <cell r="N181" t="str">
            <v>Gifu</v>
          </cell>
        </row>
        <row r="181">
          <cell r="X181" t="str">
            <v>UI</v>
          </cell>
          <cell r="Y181">
            <v>0</v>
          </cell>
          <cell r="Z181">
            <v>0</v>
          </cell>
        </row>
        <row r="181">
          <cell r="AC181">
            <v>6</v>
          </cell>
          <cell r="AD181">
            <v>42094</v>
          </cell>
          <cell r="AE181">
            <v>8</v>
          </cell>
          <cell r="AF181">
            <v>8</v>
          </cell>
        </row>
        <row r="181">
          <cell r="AH181">
            <v>42095</v>
          </cell>
          <cell r="AI181">
            <v>8</v>
          </cell>
        </row>
        <row r="181">
          <cell r="AK181">
            <v>42079</v>
          </cell>
        </row>
        <row r="181">
          <cell r="AN181">
            <v>8</v>
          </cell>
          <cell r="AO181">
            <v>42079</v>
          </cell>
        </row>
        <row r="181">
          <cell r="AR181">
            <v>42086</v>
          </cell>
          <cell r="AS181">
            <v>4</v>
          </cell>
          <cell r="AT181" t="str">
            <v>Y</v>
          </cell>
        </row>
        <row r="181">
          <cell r="AX181" t="str">
            <v>Y</v>
          </cell>
        </row>
        <row r="181">
          <cell r="BD181" t="str">
            <v>4x</v>
          </cell>
          <cell r="BE181">
            <v>8.38</v>
          </cell>
          <cell r="BF181" t="str">
            <v>Y</v>
          </cell>
        </row>
        <row r="181">
          <cell r="BH181" t="str">
            <v>IL</v>
          </cell>
        </row>
        <row r="181">
          <cell r="BL181" t="str">
            <v>N</v>
          </cell>
          <cell r="BM181">
            <v>2</v>
          </cell>
          <cell r="BN181">
            <v>5</v>
          </cell>
          <cell r="BO181" t="str">
            <v>S Japan</v>
          </cell>
          <cell r="BP181">
            <v>1</v>
          </cell>
          <cell r="BQ181" t="str">
            <v>S Japan</v>
          </cell>
          <cell r="BR181">
            <v>0</v>
          </cell>
          <cell r="BS181">
            <v>0.001</v>
          </cell>
          <cell r="BT181">
            <v>0.001</v>
          </cell>
          <cell r="BU181">
            <v>0</v>
          </cell>
          <cell r="BV181">
            <v>0</v>
          </cell>
          <cell r="BW181">
            <v>0.997</v>
          </cell>
          <cell r="BX181">
            <v>0.001</v>
          </cell>
          <cell r="BY181">
            <v>296</v>
          </cell>
          <cell r="BZ181">
            <v>307</v>
          </cell>
          <cell r="CA181">
            <v>267</v>
          </cell>
          <cell r="CB181">
            <v>283</v>
          </cell>
          <cell r="CC181">
            <v>248</v>
          </cell>
          <cell r="CD181">
            <v>193</v>
          </cell>
          <cell r="CE181">
            <v>213</v>
          </cell>
          <cell r="CF181">
            <v>224</v>
          </cell>
          <cell r="CG181">
            <v>226</v>
          </cell>
          <cell r="CH181">
            <v>259</v>
          </cell>
          <cell r="CI181">
            <v>0.19005923999422</v>
          </cell>
          <cell r="CJ181">
            <v>0.160767803624946</v>
          </cell>
          <cell r="CK181" t="str">
            <v>unknown</v>
          </cell>
        </row>
        <row r="181">
          <cell r="CP181" t="str">
            <v>Y</v>
          </cell>
          <cell r="CQ181" t="str">
            <v>NA</v>
          </cell>
          <cell r="CR181" t="str">
            <v>NA</v>
          </cell>
          <cell r="CS181" t="str">
            <v>SAMN05752090</v>
          </cell>
        </row>
        <row r="181">
          <cell r="CU181" t="str">
            <v>Y</v>
          </cell>
        </row>
        <row r="181">
          <cell r="CY181">
            <v>2104.20968900001</v>
          </cell>
          <cell r="CZ181">
            <v>1904.51982699999</v>
          </cell>
          <cell r="DA181">
            <v>3681.78291599997</v>
          </cell>
          <cell r="DB181">
            <v>887.823958008197</v>
          </cell>
          <cell r="DC181">
            <v>1947.5156278969</v>
          </cell>
          <cell r="DD181">
            <v>1626.57086610089</v>
          </cell>
          <cell r="DE181">
            <v>966.491266614715</v>
          </cell>
          <cell r="DF181">
            <v>1943.57113455663</v>
          </cell>
          <cell r="DG181">
            <v>1756.91544687727</v>
          </cell>
          <cell r="DH181">
            <v>9.35204306222221</v>
          </cell>
          <cell r="DI181">
            <v>8.46453256444446</v>
          </cell>
          <cell r="DJ181">
            <v>16.3634796266666</v>
          </cell>
          <cell r="DK181">
            <v>3.94588425781423</v>
          </cell>
          <cell r="DL181">
            <v>8.65562501287509</v>
          </cell>
          <cell r="DM181">
            <v>7.04977493805767</v>
          </cell>
          <cell r="DN181">
            <v>4.29551674050985</v>
          </cell>
          <cell r="DO181">
            <v>8.6380939313628</v>
          </cell>
          <cell r="DP181">
            <v>7.63348447338183</v>
          </cell>
          <cell r="DQ181">
            <v>204.2</v>
          </cell>
          <cell r="DR181">
            <v>218.6</v>
          </cell>
          <cell r="DS181">
            <v>233.499999983253</v>
          </cell>
          <cell r="DT181">
            <v>215.47133501556</v>
          </cell>
          <cell r="DU181">
            <v>265.14112448802</v>
          </cell>
          <cell r="DV181">
            <v>214.441685627328</v>
          </cell>
          <cell r="DW181">
            <v>260.447444837625</v>
          </cell>
          <cell r="DX181">
            <v>6.50000000000002</v>
          </cell>
          <cell r="DY181">
            <v>7.20000000000008</v>
          </cell>
          <cell r="DZ181">
            <v>7.55242991874701</v>
          </cell>
          <cell r="EA181">
            <v>8.63466996806267</v>
          </cell>
          <cell r="EB181">
            <v>7.43765002123295</v>
          </cell>
          <cell r="EC181">
            <v>8.47664725602556</v>
          </cell>
        </row>
        <row r="182">
          <cell r="C182" t="str">
            <v>UI11-00037</v>
          </cell>
          <cell r="D182" t="str">
            <v>M. sacchariflorus</v>
          </cell>
        </row>
        <row r="182">
          <cell r="G182" t="str">
            <v>PF30155</v>
          </cell>
        </row>
        <row r="182">
          <cell r="K182" t="str">
            <v>wild</v>
          </cell>
        </row>
        <row r="182">
          <cell r="M182" t="str">
            <v>Japan</v>
          </cell>
          <cell r="N182" t="str">
            <v>Gifu</v>
          </cell>
        </row>
        <row r="182">
          <cell r="X182" t="str">
            <v>UI</v>
          </cell>
          <cell r="Y182">
            <v>0</v>
          </cell>
          <cell r="Z182">
            <v>0</v>
          </cell>
        </row>
        <row r="182">
          <cell r="AC182">
            <v>6</v>
          </cell>
          <cell r="AD182">
            <v>42094</v>
          </cell>
          <cell r="AE182">
            <v>8</v>
          </cell>
          <cell r="AF182">
            <v>7</v>
          </cell>
        </row>
        <row r="182">
          <cell r="AH182">
            <v>42095</v>
          </cell>
          <cell r="AI182">
            <v>8</v>
          </cell>
        </row>
        <row r="182">
          <cell r="AK182">
            <v>42079</v>
          </cell>
        </row>
        <row r="182">
          <cell r="AN182">
            <v>6</v>
          </cell>
          <cell r="AO182">
            <v>42079</v>
          </cell>
        </row>
        <row r="182">
          <cell r="AR182">
            <v>42086</v>
          </cell>
          <cell r="AS182">
            <v>4</v>
          </cell>
          <cell r="AT182" t="str">
            <v>Y</v>
          </cell>
        </row>
        <row r="182">
          <cell r="AX182" t="str">
            <v>Y</v>
          </cell>
        </row>
        <row r="182">
          <cell r="BD182" t="str">
            <v>4x</v>
          </cell>
          <cell r="BE182">
            <v>8.21</v>
          </cell>
          <cell r="BF182" t="str">
            <v>Y</v>
          </cell>
        </row>
        <row r="182">
          <cell r="BH182" t="str">
            <v>IL</v>
          </cell>
        </row>
        <row r="182">
          <cell r="BL182" t="str">
            <v>N</v>
          </cell>
          <cell r="BM182">
            <v>2</v>
          </cell>
          <cell r="BN182">
            <v>5</v>
          </cell>
          <cell r="BO182" t="str">
            <v>S Japan</v>
          </cell>
          <cell r="BP182">
            <v>1</v>
          </cell>
          <cell r="BQ182" t="str">
            <v>S Japan</v>
          </cell>
          <cell r="BR182">
            <v>0</v>
          </cell>
          <cell r="BS182">
            <v>0.001</v>
          </cell>
          <cell r="BT182">
            <v>0.006</v>
          </cell>
          <cell r="BU182">
            <v>0.001</v>
          </cell>
          <cell r="BV182">
            <v>0.003</v>
          </cell>
          <cell r="BW182">
            <v>0.908</v>
          </cell>
          <cell r="BX182">
            <v>0.081</v>
          </cell>
          <cell r="BY182">
            <v>296</v>
          </cell>
          <cell r="BZ182">
            <v>307</v>
          </cell>
          <cell r="CA182">
            <v>267</v>
          </cell>
          <cell r="CB182">
            <v>283</v>
          </cell>
          <cell r="CC182">
            <v>248</v>
          </cell>
          <cell r="CD182">
            <v>193</v>
          </cell>
          <cell r="CE182">
            <v>213</v>
          </cell>
          <cell r="CF182">
            <v>224</v>
          </cell>
          <cell r="CG182">
            <v>226</v>
          </cell>
          <cell r="CH182">
            <v>259</v>
          </cell>
          <cell r="CI182">
            <v>0.144227712758272</v>
          </cell>
          <cell r="CJ182">
            <v>0.181333153238333</v>
          </cell>
          <cell r="CK182" t="str">
            <v>4x</v>
          </cell>
        </row>
        <row r="182">
          <cell r="CP182" t="str">
            <v>Y</v>
          </cell>
          <cell r="CQ182" t="str">
            <v>NA</v>
          </cell>
          <cell r="CR182" t="str">
            <v>NA</v>
          </cell>
          <cell r="CS182" t="str">
            <v>SAMN05752091</v>
          </cell>
        </row>
        <row r="182">
          <cell r="CU182" t="str">
            <v>Y</v>
          </cell>
        </row>
        <row r="182">
          <cell r="CW182" t="str">
            <v>X</v>
          </cell>
        </row>
        <row r="182">
          <cell r="CY182">
            <v>1121.52110000001</v>
          </cell>
          <cell r="CZ182">
            <v>1104.79388</v>
          </cell>
          <cell r="DA182">
            <v>1642.43152499998</v>
          </cell>
          <cell r="DB182">
            <v>808.423098259538</v>
          </cell>
          <cell r="DC182">
            <v>975.171027790529</v>
          </cell>
          <cell r="DD182">
            <v>1828.90368135811</v>
          </cell>
          <cell r="DE182">
            <v>827.331463829238</v>
          </cell>
          <cell r="DF182">
            <v>986.361590675573</v>
          </cell>
          <cell r="DG182">
            <v>1804.54429866978</v>
          </cell>
          <cell r="DH182">
            <v>4.98453822222221</v>
          </cell>
          <cell r="DI182">
            <v>4.91019502222224</v>
          </cell>
          <cell r="DJ182">
            <v>7.29969566666664</v>
          </cell>
          <cell r="DK182">
            <v>3.59299154782018</v>
          </cell>
          <cell r="DL182">
            <v>4.33409345684679</v>
          </cell>
          <cell r="DM182">
            <v>8.1320634129214</v>
          </cell>
          <cell r="DN182">
            <v>3.68001463459602</v>
          </cell>
          <cell r="DO182">
            <v>4.38382929189143</v>
          </cell>
          <cell r="DP182">
            <v>8.02311679248947</v>
          </cell>
          <cell r="DQ182">
            <v>177.5</v>
          </cell>
          <cell r="DR182">
            <v>169.999999999999</v>
          </cell>
          <cell r="DS182">
            <v>220.299999985943</v>
          </cell>
          <cell r="DT182">
            <v>235.957752018971</v>
          </cell>
          <cell r="DU182">
            <v>242.93011233593</v>
          </cell>
          <cell r="DV182">
            <v>229.572207358238</v>
          </cell>
          <cell r="DW182">
            <v>235.52464860201</v>
          </cell>
          <cell r="DX182">
            <v>5.40000000000002</v>
          </cell>
          <cell r="DY182">
            <v>4.00000000000004</v>
          </cell>
          <cell r="DZ182">
            <v>7.96082096881599</v>
          </cell>
          <cell r="EA182">
            <v>8.03258020969117</v>
          </cell>
          <cell r="EB182">
            <v>7.60897549099238</v>
          </cell>
          <cell r="EC182">
            <v>7.45767568179326</v>
          </cell>
        </row>
        <row r="183">
          <cell r="C183" t="str">
            <v>UI11-00038</v>
          </cell>
          <cell r="D183" t="str">
            <v>M. sacchariflorus</v>
          </cell>
        </row>
        <row r="183">
          <cell r="G183" t="str">
            <v>PF30156</v>
          </cell>
        </row>
        <row r="183">
          <cell r="K183" t="str">
            <v>wild</v>
          </cell>
        </row>
        <row r="183">
          <cell r="M183" t="str">
            <v>Japan</v>
          </cell>
          <cell r="N183" t="str">
            <v>Gifu</v>
          </cell>
        </row>
        <row r="183">
          <cell r="X183" t="str">
            <v>UI</v>
          </cell>
          <cell r="Y183">
            <v>0</v>
          </cell>
          <cell r="Z183">
            <v>0</v>
          </cell>
        </row>
        <row r="183">
          <cell r="AC183">
            <v>6</v>
          </cell>
          <cell r="AD183">
            <v>42094</v>
          </cell>
          <cell r="AE183">
            <v>8</v>
          </cell>
          <cell r="AF183">
            <v>6</v>
          </cell>
        </row>
        <row r="183">
          <cell r="AH183">
            <v>42095</v>
          </cell>
          <cell r="AI183">
            <v>7</v>
          </cell>
        </row>
        <row r="183">
          <cell r="AK183">
            <v>42079</v>
          </cell>
        </row>
        <row r="183">
          <cell r="AN183">
            <v>6</v>
          </cell>
          <cell r="AO183">
            <v>42079</v>
          </cell>
        </row>
        <row r="183">
          <cell r="AR183">
            <v>42086</v>
          </cell>
          <cell r="AS183">
            <v>4</v>
          </cell>
          <cell r="AT183" t="str">
            <v>Y</v>
          </cell>
        </row>
        <row r="183">
          <cell r="AX183" t="str">
            <v>Y</v>
          </cell>
        </row>
        <row r="183">
          <cell r="BD183" t="str">
            <v>4x</v>
          </cell>
          <cell r="BE183">
            <v>9.72</v>
          </cell>
          <cell r="BF183" t="str">
            <v>Y</v>
          </cell>
        </row>
        <row r="183">
          <cell r="BH183" t="str">
            <v>IL</v>
          </cell>
        </row>
        <row r="183">
          <cell r="BL183" t="str">
            <v>N</v>
          </cell>
          <cell r="BM183">
            <v>2</v>
          </cell>
          <cell r="BN183">
            <v>5</v>
          </cell>
          <cell r="BO183" t="str">
            <v>S Japan</v>
          </cell>
          <cell r="BP183">
            <v>1</v>
          </cell>
          <cell r="BQ183" t="str">
            <v>S Japan</v>
          </cell>
          <cell r="BR183">
            <v>0</v>
          </cell>
          <cell r="BS183">
            <v>0.004</v>
          </cell>
          <cell r="BT183">
            <v>0.001</v>
          </cell>
          <cell r="BU183">
            <v>0</v>
          </cell>
          <cell r="BV183">
            <v>0.001</v>
          </cell>
          <cell r="BW183">
            <v>0.907</v>
          </cell>
          <cell r="BX183">
            <v>0.086</v>
          </cell>
          <cell r="BY183">
            <v>296</v>
          </cell>
          <cell r="BZ183">
            <v>307</v>
          </cell>
          <cell r="CA183">
            <v>267</v>
          </cell>
          <cell r="CB183">
            <v>283</v>
          </cell>
          <cell r="CC183">
            <v>248</v>
          </cell>
          <cell r="CD183">
            <v>193</v>
          </cell>
          <cell r="CE183">
            <v>213</v>
          </cell>
          <cell r="CF183">
            <v>224</v>
          </cell>
          <cell r="CG183">
            <v>226</v>
          </cell>
          <cell r="CH183">
            <v>259</v>
          </cell>
          <cell r="CI183">
            <v>0.182199104175697</v>
          </cell>
          <cell r="CJ183">
            <v>0.165759717314488</v>
          </cell>
          <cell r="CK183" t="str">
            <v>4x</v>
          </cell>
        </row>
        <row r="183">
          <cell r="CP183" t="str">
            <v>Y</v>
          </cell>
          <cell r="CQ183" t="str">
            <v>NA</v>
          </cell>
          <cell r="CR183" t="str">
            <v>NA</v>
          </cell>
          <cell r="CS183" t="str">
            <v>SAMN05752092</v>
          </cell>
        </row>
        <row r="183">
          <cell r="CU183" t="str">
            <v>Y</v>
          </cell>
        </row>
        <row r="183">
          <cell r="CY183">
            <v>1959.96259300001</v>
          </cell>
          <cell r="CZ183">
            <v>1416.573523</v>
          </cell>
          <cell r="DA183">
            <v>3634.86165999997</v>
          </cell>
          <cell r="DB183">
            <v>1200.14384523376</v>
          </cell>
          <cell r="DC183">
            <v>1983.64132188245</v>
          </cell>
          <cell r="DD183">
            <v>2005.75093744172</v>
          </cell>
          <cell r="DE183">
            <v>1256.84806134389</v>
          </cell>
          <cell r="DF183">
            <v>1920.72978988754</v>
          </cell>
          <cell r="DG183">
            <v>2125.20613743499</v>
          </cell>
          <cell r="DH183">
            <v>8.71094485777774</v>
          </cell>
          <cell r="DI183">
            <v>6.29588232444444</v>
          </cell>
          <cell r="DJ183">
            <v>16.154940711111</v>
          </cell>
          <cell r="DK183">
            <v>5.3339726454834</v>
          </cell>
          <cell r="DL183">
            <v>8.81765164586903</v>
          </cell>
          <cell r="DM183">
            <v>8.91529691628947</v>
          </cell>
          <cell r="DN183">
            <v>5.59012459847654</v>
          </cell>
          <cell r="DO183">
            <v>8.53765273127051</v>
          </cell>
          <cell r="DP183">
            <v>9.44621959885291</v>
          </cell>
          <cell r="DQ183">
            <v>158.6</v>
          </cell>
          <cell r="DR183">
            <v>223.5</v>
          </cell>
          <cell r="DS183">
            <v>235.199999982722</v>
          </cell>
          <cell r="DT183">
            <v>230.488074479392</v>
          </cell>
          <cell r="DU183">
            <v>259.470634426023</v>
          </cell>
          <cell r="DV183">
            <v>222.645698675617</v>
          </cell>
          <cell r="DW183">
            <v>255.904767801743</v>
          </cell>
          <cell r="DX183">
            <v>6.60000000000001</v>
          </cell>
          <cell r="DY183">
            <v>7.00000000000006</v>
          </cell>
          <cell r="DZ183">
            <v>8.71923767512775</v>
          </cell>
          <cell r="EA183">
            <v>9.04472238422773</v>
          </cell>
          <cell r="EB183">
            <v>8.45840928204785</v>
          </cell>
          <cell r="EC183">
            <v>8.82374856790056</v>
          </cell>
        </row>
        <row r="184">
          <cell r="C184" t="str">
            <v>UI11-00039</v>
          </cell>
          <cell r="D184" t="str">
            <v>M. sacchariflorus</v>
          </cell>
        </row>
        <row r="184">
          <cell r="G184" t="str">
            <v>PF30157</v>
          </cell>
        </row>
        <row r="184">
          <cell r="K184" t="str">
            <v>wild</v>
          </cell>
        </row>
        <row r="184">
          <cell r="M184" t="str">
            <v>Japan</v>
          </cell>
          <cell r="N184" t="str">
            <v>Gifu</v>
          </cell>
        </row>
        <row r="184">
          <cell r="X184" t="str">
            <v>UI</v>
          </cell>
          <cell r="Y184">
            <v>0</v>
          </cell>
          <cell r="Z184">
            <v>0</v>
          </cell>
        </row>
        <row r="184">
          <cell r="AC184">
            <v>6</v>
          </cell>
          <cell r="AD184">
            <v>42094</v>
          </cell>
          <cell r="AE184">
            <v>8</v>
          </cell>
          <cell r="AF184">
            <v>8</v>
          </cell>
        </row>
        <row r="184">
          <cell r="AH184">
            <v>42095</v>
          </cell>
          <cell r="AI184">
            <v>8</v>
          </cell>
        </row>
        <row r="184">
          <cell r="AK184">
            <v>42079</v>
          </cell>
        </row>
        <row r="184">
          <cell r="AN184">
            <v>7</v>
          </cell>
          <cell r="AO184">
            <v>42079</v>
          </cell>
        </row>
        <row r="184">
          <cell r="AR184">
            <v>42086</v>
          </cell>
          <cell r="AS184">
            <v>4</v>
          </cell>
          <cell r="AT184" t="str">
            <v>Y</v>
          </cell>
        </row>
        <row r="184">
          <cell r="AX184" t="str">
            <v>Y</v>
          </cell>
        </row>
        <row r="184">
          <cell r="BD184" t="str">
            <v>4x</v>
          </cell>
          <cell r="BE184">
            <v>7.99</v>
          </cell>
          <cell r="BF184" t="str">
            <v>Y</v>
          </cell>
        </row>
        <row r="184">
          <cell r="BH184" t="str">
            <v>IL</v>
          </cell>
        </row>
        <row r="184">
          <cell r="BL184" t="str">
            <v>N</v>
          </cell>
          <cell r="BM184">
            <v>2</v>
          </cell>
          <cell r="BN184">
            <v>5</v>
          </cell>
          <cell r="BO184" t="str">
            <v>S Japan</v>
          </cell>
          <cell r="BP184">
            <v>1</v>
          </cell>
          <cell r="BQ184" t="str">
            <v>S Japan</v>
          </cell>
          <cell r="BR184">
            <v>0</v>
          </cell>
          <cell r="BS184">
            <v>0.001</v>
          </cell>
          <cell r="BT184">
            <v>0.011</v>
          </cell>
          <cell r="BU184">
            <v>0</v>
          </cell>
          <cell r="BV184">
            <v>0</v>
          </cell>
          <cell r="BW184">
            <v>0.986</v>
          </cell>
          <cell r="BX184">
            <v>0.002</v>
          </cell>
          <cell r="BY184">
            <v>296</v>
          </cell>
          <cell r="BZ184">
            <v>307</v>
          </cell>
          <cell r="CA184">
            <v>267</v>
          </cell>
          <cell r="CB184">
            <v>283</v>
          </cell>
          <cell r="CC184">
            <v>248</v>
          </cell>
          <cell r="CD184">
            <v>193</v>
          </cell>
          <cell r="CE184">
            <v>213</v>
          </cell>
          <cell r="CF184">
            <v>224</v>
          </cell>
          <cell r="CG184">
            <v>226</v>
          </cell>
          <cell r="CH184">
            <v>259</v>
          </cell>
          <cell r="CI184">
            <v>0.164918364398208</v>
          </cell>
          <cell r="CJ184">
            <v>0.173056958959098</v>
          </cell>
          <cell r="CK184" t="str">
            <v>4x</v>
          </cell>
        </row>
        <row r="184">
          <cell r="CP184" t="str">
            <v>Y</v>
          </cell>
          <cell r="CQ184" t="str">
            <v>NA</v>
          </cell>
          <cell r="CR184" t="str">
            <v>NA</v>
          </cell>
          <cell r="CS184" t="str">
            <v>SAMN05752093</v>
          </cell>
        </row>
        <row r="184">
          <cell r="CU184" t="str">
            <v>Y</v>
          </cell>
        </row>
        <row r="184">
          <cell r="CY184">
            <v>2533.952975</v>
          </cell>
          <cell r="CZ184">
            <v>3277.09586099999</v>
          </cell>
          <cell r="DA184">
            <v>8713.29211699994</v>
          </cell>
          <cell r="DB184">
            <v>820.623197057235</v>
          </cell>
          <cell r="DC184">
            <v>1148.32187191808</v>
          </cell>
          <cell r="DD184">
            <v>1287.32054497893</v>
          </cell>
          <cell r="DE184">
            <v>923.260188668469</v>
          </cell>
          <cell r="DF184">
            <v>1280.26605499648</v>
          </cell>
          <cell r="DG184">
            <v>1575.68476278463</v>
          </cell>
          <cell r="DH184">
            <v>11.2620132222222</v>
          </cell>
          <cell r="DI184">
            <v>14.5648704933333</v>
          </cell>
          <cell r="DJ184">
            <v>38.7257427422221</v>
          </cell>
          <cell r="DK184">
            <v>3.64721420914329</v>
          </cell>
          <cell r="DL184">
            <v>5.10433223141601</v>
          </cell>
          <cell r="DM184">
            <v>5.72200411551592</v>
          </cell>
          <cell r="DN184">
            <v>4.10469041978544</v>
          </cell>
          <cell r="DO184">
            <v>5.69064208740151</v>
          </cell>
          <cell r="DP184">
            <v>7.00372613286404</v>
          </cell>
          <cell r="DQ184">
            <v>243.2</v>
          </cell>
          <cell r="DR184">
            <v>316.2</v>
          </cell>
          <cell r="DS184">
            <v>320.499999955536</v>
          </cell>
          <cell r="DT184">
            <v>217.545698646827</v>
          </cell>
          <cell r="DU184">
            <v>267.04832183991</v>
          </cell>
          <cell r="DV184">
            <v>220.183131815612</v>
          </cell>
          <cell r="DW184">
            <v>272.664352875324</v>
          </cell>
          <cell r="DX184">
            <v>10.2000000000001</v>
          </cell>
          <cell r="DY184">
            <v>7.2000000000001</v>
          </cell>
          <cell r="DZ184">
            <v>8.96479823832855</v>
          </cell>
          <cell r="EA184">
            <v>9.20777028167739</v>
          </cell>
          <cell r="EB184">
            <v>9.11593388367818</v>
          </cell>
          <cell r="EC184">
            <v>8.99287554737016</v>
          </cell>
        </row>
        <row r="185">
          <cell r="C185" t="str">
            <v>JPN-2010-001</v>
          </cell>
          <cell r="D185" t="str">
            <v>M. sacchariflorus</v>
          </cell>
        </row>
        <row r="185">
          <cell r="G185" t="str">
            <v>Tōhoku-2010-001</v>
          </cell>
        </row>
        <row r="185">
          <cell r="J185" t="str">
            <v>Q46423</v>
          </cell>
          <cell r="K185" t="str">
            <v>wild</v>
          </cell>
        </row>
        <row r="185">
          <cell r="M185" t="str">
            <v>Japan</v>
          </cell>
          <cell r="N185" t="str">
            <v>Miyagi</v>
          </cell>
          <cell r="O185" t="str">
            <v>Kuriharashi</v>
          </cell>
          <cell r="P185" t="str">
            <v>Tsukidate</v>
          </cell>
          <cell r="Q185" t="str">
            <v>T. Yamada</v>
          </cell>
          <cell r="R185">
            <v>40472</v>
          </cell>
          <cell r="S185" t="str">
            <v>Road side</v>
          </cell>
          <cell r="T185" t="str">
            <v>10×10</v>
          </cell>
        </row>
        <row r="185">
          <cell r="V185">
            <v>50</v>
          </cell>
        </row>
        <row r="185">
          <cell r="X185" t="str">
            <v>HU</v>
          </cell>
        </row>
        <row r="185">
          <cell r="AC185">
            <v>6</v>
          </cell>
          <cell r="AD185">
            <v>42094</v>
          </cell>
          <cell r="AE185">
            <v>8</v>
          </cell>
          <cell r="AF185">
            <v>8</v>
          </cell>
        </row>
        <row r="185">
          <cell r="AH185">
            <v>42095</v>
          </cell>
          <cell r="AI185">
            <v>8</v>
          </cell>
        </row>
        <row r="185">
          <cell r="AK185">
            <v>42079</v>
          </cell>
        </row>
        <row r="185">
          <cell r="AN185">
            <v>8</v>
          </cell>
          <cell r="AO185">
            <v>42079</v>
          </cell>
        </row>
        <row r="185">
          <cell r="AR185">
            <v>42086</v>
          </cell>
          <cell r="AS185">
            <v>4</v>
          </cell>
          <cell r="AT185" t="str">
            <v>Y</v>
          </cell>
          <cell r="AU185">
            <v>42076</v>
          </cell>
        </row>
        <row r="185">
          <cell r="AW185">
            <v>8</v>
          </cell>
          <cell r="AX185" t="str">
            <v>Y</v>
          </cell>
          <cell r="AY185">
            <v>38.74876</v>
          </cell>
          <cell r="AZ185">
            <v>141.02467</v>
          </cell>
          <cell r="BA185">
            <v>27.8</v>
          </cell>
          <cell r="BB185">
            <v>3.25</v>
          </cell>
          <cell r="BC185">
            <v>10</v>
          </cell>
          <cell r="BD185" t="str">
            <v>4x</v>
          </cell>
          <cell r="BE185">
            <v>8.3879347826087</v>
          </cell>
          <cell r="BF185" t="str">
            <v>Y</v>
          </cell>
        </row>
        <row r="185">
          <cell r="BH185" t="str">
            <v>IL</v>
          </cell>
        </row>
        <row r="185">
          <cell r="BL185" t="str">
            <v>N</v>
          </cell>
          <cell r="BM185">
            <v>2</v>
          </cell>
          <cell r="BN185">
            <v>5</v>
          </cell>
          <cell r="BO185" t="str">
            <v>S Japan</v>
          </cell>
          <cell r="BP185">
            <v>1</v>
          </cell>
          <cell r="BQ185" t="str">
            <v>S Japan</v>
          </cell>
          <cell r="BR185">
            <v>0.057</v>
          </cell>
          <cell r="BS185">
            <v>0</v>
          </cell>
          <cell r="BT185">
            <v>0.001</v>
          </cell>
          <cell r="BU185">
            <v>0.001</v>
          </cell>
          <cell r="BV185">
            <v>0.004</v>
          </cell>
          <cell r="BW185">
            <v>0.701</v>
          </cell>
          <cell r="BX185">
            <v>0.235</v>
          </cell>
          <cell r="BY185">
            <v>296</v>
          </cell>
          <cell r="BZ185">
            <v>307</v>
          </cell>
          <cell r="CA185">
            <v>267</v>
          </cell>
          <cell r="CB185">
            <v>283</v>
          </cell>
          <cell r="CC185">
            <v>248</v>
          </cell>
          <cell r="CD185">
            <v>193</v>
          </cell>
          <cell r="CE185">
            <v>213</v>
          </cell>
          <cell r="CF185">
            <v>224</v>
          </cell>
          <cell r="CG185">
            <v>226</v>
          </cell>
          <cell r="CH185">
            <v>259</v>
          </cell>
          <cell r="CI185">
            <v>0.372229446611761</v>
          </cell>
          <cell r="CJ185">
            <v>0.163229607807034</v>
          </cell>
          <cell r="CK185" t="str">
            <v>unknown</v>
          </cell>
        </row>
        <row r="185">
          <cell r="CM185" t="str">
            <v>Q46423</v>
          </cell>
          <cell r="CN185" t="str">
            <v>Q46423</v>
          </cell>
        </row>
        <row r="185">
          <cell r="CP185" t="str">
            <v>Y</v>
          </cell>
          <cell r="CQ185">
            <v>7</v>
          </cell>
          <cell r="CR185">
            <v>7</v>
          </cell>
          <cell r="CS185" t="str">
            <v>SAMN03080453</v>
          </cell>
        </row>
        <row r="185">
          <cell r="CU185" t="str">
            <v>Y</v>
          </cell>
        </row>
        <row r="185">
          <cell r="CY185">
            <v>764.583002400002</v>
          </cell>
          <cell r="CZ185">
            <v>752.580733799995</v>
          </cell>
          <cell r="DA185">
            <v>1258.43708199999</v>
          </cell>
          <cell r="DB185">
            <v>1350.72521589915</v>
          </cell>
          <cell r="DC185">
            <v>1761.51752457456</v>
          </cell>
          <cell r="DD185">
            <v>1640.90270874841</v>
          </cell>
          <cell r="DE185">
            <v>1285.95683322316</v>
          </cell>
          <cell r="DF185">
            <v>1635.23187995137</v>
          </cell>
          <cell r="DG185">
            <v>1602.25233002028</v>
          </cell>
          <cell r="DH185">
            <v>3.39814667733332</v>
          </cell>
          <cell r="DI185">
            <v>3.34480326133332</v>
          </cell>
          <cell r="DJ185">
            <v>5.59305369777777</v>
          </cell>
          <cell r="DK185">
            <v>6.00322318177402</v>
          </cell>
          <cell r="DL185">
            <v>7.82896677588691</v>
          </cell>
          <cell r="DM185">
            <v>7.29290092777072</v>
          </cell>
          <cell r="DN185">
            <v>5.71536370321406</v>
          </cell>
          <cell r="DO185">
            <v>7.26769724422829</v>
          </cell>
          <cell r="DP185">
            <v>7.12112146675678</v>
          </cell>
          <cell r="DQ185">
            <v>120.6</v>
          </cell>
          <cell r="DR185">
            <v>86.5999999999995</v>
          </cell>
          <cell r="DS185">
            <v>130.199999997053</v>
          </cell>
          <cell r="DT185">
            <v>185.437448453605</v>
          </cell>
          <cell r="DU185">
            <v>214.904684544172</v>
          </cell>
          <cell r="DV185">
            <v>179.321465829255</v>
          </cell>
          <cell r="DW185">
            <v>201.60625417593</v>
          </cell>
          <cell r="DX185">
            <v>3.50000000000001</v>
          </cell>
          <cell r="DY185">
            <v>3.30000000000003</v>
          </cell>
          <cell r="DZ185">
            <v>7.26580102093423</v>
          </cell>
          <cell r="EA185">
            <v>6.85917597893607</v>
          </cell>
          <cell r="EB185">
            <v>6.70263444771272</v>
          </cell>
          <cell r="EC185">
            <v>6.34337452571926</v>
          </cell>
        </row>
        <row r="186">
          <cell r="C186" t="str">
            <v>JPN-2010-002</v>
          </cell>
          <cell r="D186" t="str">
            <v>M. sacchariflorus</v>
          </cell>
        </row>
        <row r="186">
          <cell r="G186" t="str">
            <v>Tōhoku-2010-036</v>
          </cell>
        </row>
        <row r="186">
          <cell r="J186" t="str">
            <v>Q46424</v>
          </cell>
          <cell r="K186" t="str">
            <v>wild</v>
          </cell>
        </row>
        <row r="186">
          <cell r="M186" t="str">
            <v>Japan</v>
          </cell>
          <cell r="N186" t="str">
            <v>Yamagata</v>
          </cell>
          <cell r="O186" t="str">
            <v>Sagaeshi</v>
          </cell>
          <cell r="P186" t="str">
            <v>Nitta</v>
          </cell>
          <cell r="Q186" t="str">
            <v>T. Yamada</v>
          </cell>
          <cell r="R186">
            <v>40474</v>
          </cell>
          <cell r="S186" t="str">
            <v>Vacant lot</v>
          </cell>
          <cell r="T186" t="str">
            <v>20×50</v>
          </cell>
        </row>
        <row r="186">
          <cell r="V186">
            <v>32</v>
          </cell>
        </row>
        <row r="186">
          <cell r="X186" t="str">
            <v>HU</v>
          </cell>
        </row>
        <row r="186">
          <cell r="AC186">
            <v>6</v>
          </cell>
          <cell r="AD186">
            <v>42094</v>
          </cell>
          <cell r="AE186">
            <v>8</v>
          </cell>
          <cell r="AF186">
            <v>8</v>
          </cell>
        </row>
        <row r="186">
          <cell r="AH186">
            <v>42095</v>
          </cell>
          <cell r="AI186">
            <v>8</v>
          </cell>
        </row>
        <row r="186">
          <cell r="AK186">
            <v>42079</v>
          </cell>
        </row>
        <row r="186">
          <cell r="AN186">
            <v>8</v>
          </cell>
          <cell r="AO186">
            <v>42079</v>
          </cell>
        </row>
        <row r="186">
          <cell r="AR186">
            <v>42086</v>
          </cell>
          <cell r="AS186">
            <v>4</v>
          </cell>
          <cell r="AT186" t="str">
            <v>Y</v>
          </cell>
        </row>
        <row r="186">
          <cell r="AX186" t="str">
            <v>Y</v>
          </cell>
          <cell r="AY186">
            <v>38.37625</v>
          </cell>
          <cell r="AZ186">
            <v>140.31956</v>
          </cell>
          <cell r="BA186">
            <v>86</v>
          </cell>
          <cell r="BB186">
            <v>3.14</v>
          </cell>
          <cell r="BC186">
            <v>9</v>
          </cell>
          <cell r="BD186" t="str">
            <v>4x</v>
          </cell>
          <cell r="BE186">
            <v>8.54913294797688</v>
          </cell>
          <cell r="BF186" t="str">
            <v>Y</v>
          </cell>
        </row>
        <row r="186">
          <cell r="BH186" t="str">
            <v>IL</v>
          </cell>
        </row>
        <row r="186">
          <cell r="BL186" t="str">
            <v>N</v>
          </cell>
          <cell r="BM186">
            <v>2</v>
          </cell>
          <cell r="BN186">
            <v>5</v>
          </cell>
          <cell r="BO186" t="str">
            <v>S Japan</v>
          </cell>
          <cell r="BP186">
            <v>1</v>
          </cell>
          <cell r="BQ186" t="str">
            <v>S Japan</v>
          </cell>
          <cell r="BR186">
            <v>0.011</v>
          </cell>
          <cell r="BS186">
            <v>0.001</v>
          </cell>
          <cell r="BT186">
            <v>0.006</v>
          </cell>
          <cell r="BU186">
            <v>0.017</v>
          </cell>
          <cell r="BV186">
            <v>0.033</v>
          </cell>
          <cell r="BW186">
            <v>0.663</v>
          </cell>
          <cell r="BX186">
            <v>0.269</v>
          </cell>
          <cell r="BY186">
            <v>297</v>
          </cell>
          <cell r="BZ186">
            <v>307</v>
          </cell>
          <cell r="CA186">
            <v>267</v>
          </cell>
          <cell r="CB186">
            <v>283</v>
          </cell>
          <cell r="CC186">
            <v>248</v>
          </cell>
          <cell r="CD186">
            <v>193</v>
          </cell>
          <cell r="CE186">
            <v>213</v>
          </cell>
          <cell r="CF186">
            <v>224</v>
          </cell>
          <cell r="CG186">
            <v>226</v>
          </cell>
          <cell r="CH186">
            <v>259</v>
          </cell>
          <cell r="CI186">
            <v>0.121774310070799</v>
          </cell>
          <cell r="CJ186">
            <v>0.188378138264618</v>
          </cell>
          <cell r="CK186" t="str">
            <v>4x</v>
          </cell>
        </row>
        <row r="186">
          <cell r="CM186" t="str">
            <v>Q46424</v>
          </cell>
          <cell r="CN186" t="str">
            <v>Q46424</v>
          </cell>
        </row>
        <row r="186">
          <cell r="CP186" t="str">
            <v>Y</v>
          </cell>
          <cell r="CQ186">
            <v>7</v>
          </cell>
          <cell r="CR186">
            <v>6</v>
          </cell>
          <cell r="CS186" t="str">
            <v>SAMN03080565</v>
          </cell>
        </row>
        <row r="186">
          <cell r="CU186" t="str">
            <v>Y</v>
          </cell>
        </row>
        <row r="186">
          <cell r="CX186" t="str">
            <v>X</v>
          </cell>
          <cell r="CY186">
            <v>964.875306300007</v>
          </cell>
          <cell r="CZ186">
            <v>58.6900000000001</v>
          </cell>
          <cell r="DA186">
            <v>2000.66932299998</v>
          </cell>
          <cell r="DB186">
            <v>570.739536747993</v>
          </cell>
          <cell r="DC186">
            <v>1339.65083761899</v>
          </cell>
          <cell r="DD186">
            <v>941.689796195919</v>
          </cell>
          <cell r="DE186">
            <v>599.390140176541</v>
          </cell>
          <cell r="DF186">
            <v>1020.53050304325</v>
          </cell>
          <cell r="DG186">
            <v>1014.30144049376</v>
          </cell>
          <cell r="DH186">
            <v>4.28833469466666</v>
          </cell>
          <cell r="DI186">
            <v>0.260844444444449</v>
          </cell>
          <cell r="DJ186">
            <v>8.89186365777777</v>
          </cell>
          <cell r="DK186">
            <v>2.53662016332443</v>
          </cell>
          <cell r="DL186">
            <v>5.95480269017599</v>
          </cell>
          <cell r="DM186">
            <v>4.1856833689404</v>
          </cell>
          <cell r="DN186">
            <v>2.66510388268367</v>
          </cell>
          <cell r="DO186">
            <v>4.53619802294296</v>
          </cell>
          <cell r="DP186">
            <v>4.50842823688236</v>
          </cell>
          <cell r="DQ186">
            <v>172.2</v>
          </cell>
          <cell r="DR186">
            <v>114.6</v>
          </cell>
          <cell r="DS186">
            <v>218.299999986226</v>
          </cell>
          <cell r="DT186">
            <v>210.365693004424</v>
          </cell>
          <cell r="DU186">
            <v>225.871962895613</v>
          </cell>
          <cell r="DV186">
            <v>206.622936782932</v>
          </cell>
          <cell r="DW186">
            <v>212.663865708382</v>
          </cell>
          <cell r="DX186">
            <v>3.50000000000001</v>
          </cell>
          <cell r="DY186">
            <v>6.10000000000007</v>
          </cell>
          <cell r="DZ186">
            <v>6.74549147462468</v>
          </cell>
          <cell r="EA186">
            <v>8.01423638502744</v>
          </cell>
          <cell r="EB186">
            <v>6.24531929182704</v>
          </cell>
          <cell r="EC186">
            <v>7.81501702050945</v>
          </cell>
        </row>
        <row r="187">
          <cell r="C187" t="str">
            <v>JPN-2010-003</v>
          </cell>
          <cell r="D187" t="str">
            <v>M. sacchariflorus</v>
          </cell>
        </row>
        <row r="187">
          <cell r="G187" t="str">
            <v>Hokkaido U, Livestock Farm-1</v>
          </cell>
        </row>
        <row r="187">
          <cell r="J187" t="str">
            <v>Q46425</v>
          </cell>
          <cell r="K187" t="str">
            <v>wild</v>
          </cell>
        </row>
        <row r="187">
          <cell r="M187" t="str">
            <v>Japan</v>
          </cell>
          <cell r="N187" t="str">
            <v>Hokkaido</v>
          </cell>
        </row>
        <row r="187">
          <cell r="Q187" t="str">
            <v>T. Yamada</v>
          </cell>
          <cell r="R187">
            <v>40492</v>
          </cell>
          <cell r="S187" t="str">
            <v>Road side</v>
          </cell>
          <cell r="T187" t="str">
            <v>5×10</v>
          </cell>
        </row>
        <row r="187">
          <cell r="V187">
            <v>25</v>
          </cell>
        </row>
        <row r="187">
          <cell r="X187" t="str">
            <v>HU</v>
          </cell>
        </row>
        <row r="187">
          <cell r="AC187">
            <v>6</v>
          </cell>
          <cell r="AD187">
            <v>42094</v>
          </cell>
          <cell r="AE187">
            <v>8</v>
          </cell>
          <cell r="AF187">
            <v>8</v>
          </cell>
        </row>
        <row r="187">
          <cell r="AH187">
            <v>42095</v>
          </cell>
          <cell r="AI187">
            <v>8</v>
          </cell>
        </row>
        <row r="187">
          <cell r="AK187">
            <v>42079</v>
          </cell>
        </row>
        <row r="187">
          <cell r="AN187">
            <v>7</v>
          </cell>
          <cell r="AO187">
            <v>42079</v>
          </cell>
        </row>
        <row r="187">
          <cell r="AR187">
            <v>42086</v>
          </cell>
          <cell r="AS187">
            <v>4</v>
          </cell>
          <cell r="AT187" t="str">
            <v>Y</v>
          </cell>
          <cell r="AU187">
            <v>42076</v>
          </cell>
        </row>
        <row r="187">
          <cell r="AW187">
            <v>7</v>
          </cell>
          <cell r="AX187" t="str">
            <v>Y</v>
          </cell>
          <cell r="AY187">
            <v>42.42806</v>
          </cell>
          <cell r="AZ187">
            <v>142.48202</v>
          </cell>
          <cell r="BA187">
            <v>95</v>
          </cell>
          <cell r="BB187">
            <v>0.8</v>
          </cell>
          <cell r="BC187">
            <v>4</v>
          </cell>
        </row>
        <row r="187">
          <cell r="BF187" t="str">
            <v>Y</v>
          </cell>
        </row>
        <row r="187">
          <cell r="CI187" t="str">
            <v>NA</v>
          </cell>
          <cell r="CJ187" t="str">
            <v>NA</v>
          </cell>
          <cell r="CK187" t="str">
            <v>unknown</v>
          </cell>
        </row>
        <row r="187">
          <cell r="CM187" t="str">
            <v>Q46425</v>
          </cell>
          <cell r="CN187" t="str">
            <v>Q46425</v>
          </cell>
        </row>
        <row r="187">
          <cell r="CP187" t="str">
            <v>Y</v>
          </cell>
          <cell r="CQ187">
            <v>8</v>
          </cell>
          <cell r="CR187">
            <v>8</v>
          </cell>
          <cell r="CS187" t="str">
            <v>SAMN11532734</v>
          </cell>
        </row>
        <row r="187">
          <cell r="CU187" t="str">
            <v>Y</v>
          </cell>
        </row>
        <row r="187">
          <cell r="CY187">
            <v>381.408737100004</v>
          </cell>
          <cell r="CZ187">
            <v>633.210121199999</v>
          </cell>
          <cell r="DA187">
            <v>815.274618099989</v>
          </cell>
          <cell r="DB187">
            <v>477.772162158285</v>
          </cell>
          <cell r="DC187">
            <v>1087.77382435902</v>
          </cell>
          <cell r="DD187">
            <v>1153.47122210486</v>
          </cell>
          <cell r="DE187">
            <v>459.270086431125</v>
          </cell>
          <cell r="DF187">
            <v>1030.23930278211</v>
          </cell>
          <cell r="DG187">
            <v>1107.66250162757</v>
          </cell>
          <cell r="DH187">
            <v>1.69514994266666</v>
          </cell>
          <cell r="DI187">
            <v>2.81426720533334</v>
          </cell>
          <cell r="DJ187">
            <v>3.62344274711111</v>
          </cell>
          <cell r="DK187">
            <v>2.12343183181462</v>
          </cell>
          <cell r="DL187">
            <v>4.83503956684807</v>
          </cell>
          <cell r="DM187">
            <v>5.12692180753237</v>
          </cell>
          <cell r="DN187">
            <v>2.04302902148427</v>
          </cell>
          <cell r="DO187">
            <v>4.57924431457952</v>
          </cell>
          <cell r="DP187">
            <v>4.92332386647623</v>
          </cell>
          <cell r="DQ187">
            <v>106.2</v>
          </cell>
          <cell r="DR187">
            <v>127.5</v>
          </cell>
          <cell r="DS187">
            <v>125.199999997358</v>
          </cell>
          <cell r="DT187">
            <v>186.851002445377</v>
          </cell>
          <cell r="DU187">
            <v>215.233602827659</v>
          </cell>
          <cell r="DV187">
            <v>177.709829410494</v>
          </cell>
          <cell r="DW187">
            <v>205.563579537151</v>
          </cell>
          <cell r="DX187">
            <v>2.00000000000001</v>
          </cell>
          <cell r="DY187">
            <v>2.60000000000002</v>
          </cell>
          <cell r="DZ187">
            <v>4.96904100255736</v>
          </cell>
          <cell r="EA187">
            <v>4.88407580419126</v>
          </cell>
          <cell r="EB187">
            <v>4.38751264262161</v>
          </cell>
          <cell r="EC187">
            <v>4.55086233732177</v>
          </cell>
        </row>
        <row r="188">
          <cell r="C188" t="str">
            <v>JPN-2010-004</v>
          </cell>
          <cell r="D188" t="str">
            <v>M. sacchariflorus</v>
          </cell>
        </row>
        <row r="188">
          <cell r="G188" t="str">
            <v>Tōhoku-2010-012</v>
          </cell>
        </row>
        <row r="188">
          <cell r="J188" t="str">
            <v>Q46426</v>
          </cell>
          <cell r="K188" t="str">
            <v>wild</v>
          </cell>
        </row>
        <row r="188">
          <cell r="M188" t="str">
            <v>Japan</v>
          </cell>
          <cell r="N188" t="str">
            <v>Akita</v>
          </cell>
          <cell r="O188" t="str">
            <v>Ogashi</v>
          </cell>
          <cell r="P188" t="str">
            <v>Iriaikamiya</v>
          </cell>
          <cell r="Q188" t="str">
            <v>T. Yamada</v>
          </cell>
          <cell r="R188">
            <v>40473</v>
          </cell>
          <cell r="S188" t="str">
            <v>Road side</v>
          </cell>
          <cell r="T188" t="str">
            <v>10×10</v>
          </cell>
        </row>
        <row r="188">
          <cell r="V188">
            <v>42</v>
          </cell>
        </row>
        <row r="188">
          <cell r="X188" t="str">
            <v>HU</v>
          </cell>
        </row>
        <row r="188">
          <cell r="AC188">
            <v>6</v>
          </cell>
          <cell r="AD188">
            <v>42094</v>
          </cell>
          <cell r="AE188">
            <v>8</v>
          </cell>
          <cell r="AF188">
            <v>8</v>
          </cell>
        </row>
        <row r="188">
          <cell r="AH188">
            <v>42095</v>
          </cell>
          <cell r="AI188">
            <v>8</v>
          </cell>
        </row>
        <row r="188">
          <cell r="AK188">
            <v>42079</v>
          </cell>
        </row>
        <row r="188">
          <cell r="AN188">
            <v>7</v>
          </cell>
          <cell r="AO188">
            <v>42079</v>
          </cell>
        </row>
        <row r="188">
          <cell r="AR188">
            <v>42086</v>
          </cell>
          <cell r="AS188">
            <v>4</v>
          </cell>
          <cell r="AT188" t="str">
            <v>Y</v>
          </cell>
          <cell r="AU188">
            <v>42076</v>
          </cell>
        </row>
        <row r="188">
          <cell r="AW188">
            <v>8</v>
          </cell>
          <cell r="AX188" t="str">
            <v>Y</v>
          </cell>
          <cell r="AY188">
            <v>39.98123</v>
          </cell>
          <cell r="AZ188">
            <v>139.87594</v>
          </cell>
          <cell r="BA188">
            <v>4.2</v>
          </cell>
          <cell r="BB188">
            <v>2.9</v>
          </cell>
          <cell r="BC188">
            <v>8</v>
          </cell>
          <cell r="BD188" t="str">
            <v>4x</v>
          </cell>
          <cell r="BE188">
            <v>8.29592417061611</v>
          </cell>
          <cell r="BF188" t="str">
            <v>Y</v>
          </cell>
        </row>
        <row r="188">
          <cell r="BH188" t="str">
            <v>IL</v>
          </cell>
        </row>
        <row r="188">
          <cell r="BL188" t="str">
            <v>N</v>
          </cell>
          <cell r="BM188">
            <v>2</v>
          </cell>
          <cell r="BN188">
            <v>5</v>
          </cell>
          <cell r="BO188" t="str">
            <v>S Japan</v>
          </cell>
          <cell r="BP188">
            <v>1</v>
          </cell>
          <cell r="BQ188" t="str">
            <v>S Japan</v>
          </cell>
          <cell r="BR188">
            <v>0.026</v>
          </cell>
          <cell r="BS188">
            <v>0.001</v>
          </cell>
          <cell r="BT188">
            <v>0.001</v>
          </cell>
          <cell r="BU188">
            <v>0.036</v>
          </cell>
          <cell r="BV188">
            <v>0.02</v>
          </cell>
          <cell r="BW188">
            <v>0.69</v>
          </cell>
          <cell r="BX188">
            <v>0.226</v>
          </cell>
          <cell r="BY188">
            <v>296</v>
          </cell>
          <cell r="BZ188">
            <v>307</v>
          </cell>
          <cell r="CA188">
            <v>266</v>
          </cell>
          <cell r="CB188">
            <v>283</v>
          </cell>
          <cell r="CC188">
            <v>248</v>
          </cell>
          <cell r="CD188">
            <v>193</v>
          </cell>
          <cell r="CE188">
            <v>213</v>
          </cell>
          <cell r="CF188">
            <v>224</v>
          </cell>
          <cell r="CG188">
            <v>226</v>
          </cell>
          <cell r="CH188">
            <v>259</v>
          </cell>
          <cell r="CI188">
            <v>0.122930212397052</v>
          </cell>
          <cell r="CJ188">
            <v>0.185068037296959</v>
          </cell>
          <cell r="CK188" t="str">
            <v>4x</v>
          </cell>
        </row>
        <row r="188">
          <cell r="CM188" t="str">
            <v>Q46426</v>
          </cell>
          <cell r="CN188" t="str">
            <v>Q46426</v>
          </cell>
        </row>
        <row r="188">
          <cell r="CP188" t="str">
            <v>Y</v>
          </cell>
          <cell r="CQ188">
            <v>9</v>
          </cell>
          <cell r="CR188">
            <v>9</v>
          </cell>
          <cell r="CS188" t="str">
            <v>SAMN03080489</v>
          </cell>
        </row>
        <row r="188">
          <cell r="CU188" t="str">
            <v>Y</v>
          </cell>
        </row>
        <row r="188">
          <cell r="CW188" t="str">
            <v>X</v>
          </cell>
          <cell r="CX188" t="str">
            <v>X</v>
          </cell>
          <cell r="CY188">
            <v>781.351007900004</v>
          </cell>
          <cell r="CZ188">
            <v>347.311448300001</v>
          </cell>
          <cell r="DA188">
            <v>1201.33333299999</v>
          </cell>
          <cell r="DB188">
            <v>837.817319037313</v>
          </cell>
          <cell r="DC188">
            <v>1467.28036893052</v>
          </cell>
          <cell r="DD188">
            <v>1399.14215460324</v>
          </cell>
          <cell r="DE188">
            <v>832.553037086892</v>
          </cell>
          <cell r="DF188">
            <v>1297.7939040541</v>
          </cell>
          <cell r="DG188">
            <v>1380.01985896227</v>
          </cell>
          <cell r="DH188">
            <v>3.4726711462222</v>
          </cell>
          <cell r="DI188">
            <v>1.54360643688889</v>
          </cell>
          <cell r="DJ188">
            <v>5.33925925777779</v>
          </cell>
          <cell r="DK188">
            <v>3.72363252905475</v>
          </cell>
          <cell r="DL188">
            <v>6.52124608413561</v>
          </cell>
          <cell r="DM188">
            <v>6.2184095760144</v>
          </cell>
          <cell r="DN188">
            <v>3.70023572038619</v>
          </cell>
          <cell r="DO188">
            <v>5.76797290690709</v>
          </cell>
          <cell r="DP188">
            <v>6.13342159538784</v>
          </cell>
          <cell r="DQ188">
            <v>155.2</v>
          </cell>
          <cell r="DR188">
            <v>120.2</v>
          </cell>
          <cell r="DS188">
            <v>145.599999995927</v>
          </cell>
          <cell r="DT188">
            <v>214.521713997357</v>
          </cell>
          <cell r="DU188">
            <v>242.062125085503</v>
          </cell>
          <cell r="DV188">
            <v>208.974638684455</v>
          </cell>
          <cell r="DW188">
            <v>229.523438548896</v>
          </cell>
          <cell r="DX188">
            <v>5.70000000000001</v>
          </cell>
          <cell r="DY188">
            <v>3.50000000000004</v>
          </cell>
          <cell r="DZ188">
            <v>6.01729129000647</v>
          </cell>
          <cell r="EA188">
            <v>6.84583166272646</v>
          </cell>
          <cell r="EB188">
            <v>5.98454501511965</v>
          </cell>
          <cell r="EC188">
            <v>6.37480723521273</v>
          </cell>
        </row>
        <row r="189">
          <cell r="C189" t="str">
            <v>JPN-2010-005</v>
          </cell>
          <cell r="D189" t="str">
            <v>M. sacchariflorus</v>
          </cell>
        </row>
        <row r="189">
          <cell r="G189" t="str">
            <v>Tomatoh Corporation-1</v>
          </cell>
        </row>
        <row r="189">
          <cell r="J189" t="str">
            <v>Q46427</v>
          </cell>
          <cell r="K189" t="str">
            <v>wild</v>
          </cell>
        </row>
        <row r="189">
          <cell r="M189" t="str">
            <v>Japan</v>
          </cell>
          <cell r="N189" t="str">
            <v>Hokkaido</v>
          </cell>
          <cell r="O189" t="str">
            <v>Atsuma</v>
          </cell>
          <cell r="P189" t="str">
            <v>Hamaatsuma</v>
          </cell>
          <cell r="Q189" t="str">
            <v>T. Yamada</v>
          </cell>
          <cell r="R189">
            <v>40492</v>
          </cell>
          <cell r="S189" t="str">
            <v>Vacant lot</v>
          </cell>
          <cell r="T189" t="str">
            <v>100×50</v>
          </cell>
        </row>
        <row r="189">
          <cell r="V189">
            <v>40</v>
          </cell>
        </row>
        <row r="189">
          <cell r="X189" t="str">
            <v>HU</v>
          </cell>
        </row>
        <row r="189">
          <cell r="AC189">
            <v>6</v>
          </cell>
          <cell r="AD189">
            <v>42094</v>
          </cell>
          <cell r="AE189">
            <v>8</v>
          </cell>
          <cell r="AF189">
            <v>8</v>
          </cell>
        </row>
        <row r="189">
          <cell r="AH189">
            <v>42095</v>
          </cell>
          <cell r="AI189">
            <v>8</v>
          </cell>
        </row>
        <row r="189">
          <cell r="AK189">
            <v>42079</v>
          </cell>
        </row>
        <row r="189">
          <cell r="AN189">
            <v>6</v>
          </cell>
          <cell r="AO189">
            <v>42079</v>
          </cell>
        </row>
        <row r="189">
          <cell r="AR189">
            <v>42086</v>
          </cell>
          <cell r="AS189">
            <v>4</v>
          </cell>
          <cell r="AT189" t="str">
            <v>Y</v>
          </cell>
          <cell r="AU189">
            <v>42076</v>
          </cell>
        </row>
        <row r="189">
          <cell r="AW189">
            <v>8</v>
          </cell>
          <cell r="AX189" t="str">
            <v>Y</v>
          </cell>
          <cell r="AY189">
            <v>42.61475</v>
          </cell>
          <cell r="AZ189">
            <v>141.81671</v>
          </cell>
          <cell r="BA189">
            <v>2</v>
          </cell>
          <cell r="BB189">
            <v>2.8</v>
          </cell>
          <cell r="BC189">
            <v>9</v>
          </cell>
          <cell r="BD189" t="str">
            <v>4x</v>
          </cell>
          <cell r="BE189">
            <v>8.32714285714286</v>
          </cell>
          <cell r="BF189" t="str">
            <v>Y</v>
          </cell>
        </row>
        <row r="189">
          <cell r="BH189" t="str">
            <v>IL</v>
          </cell>
        </row>
        <row r="189">
          <cell r="BL189" t="str">
            <v>N</v>
          </cell>
          <cell r="BM189">
            <v>1</v>
          </cell>
          <cell r="BN189">
            <v>7</v>
          </cell>
          <cell r="BO189" t="str">
            <v>N Japan</v>
          </cell>
          <cell r="BP189">
            <v>6</v>
          </cell>
          <cell r="BQ189" t="str">
            <v>N Japan</v>
          </cell>
          <cell r="BR189">
            <v>0.021</v>
          </cell>
          <cell r="BS189">
            <v>0</v>
          </cell>
          <cell r="BT189">
            <v>0</v>
          </cell>
          <cell r="BU189">
            <v>0.005</v>
          </cell>
          <cell r="BV189">
            <v>0</v>
          </cell>
          <cell r="BW189">
            <v>0.105</v>
          </cell>
          <cell r="BX189">
            <v>0.868</v>
          </cell>
          <cell r="BY189">
            <v>296</v>
          </cell>
          <cell r="BZ189">
            <v>306</v>
          </cell>
          <cell r="CA189">
            <v>267</v>
          </cell>
          <cell r="CB189">
            <v>284</v>
          </cell>
          <cell r="CC189">
            <v>248</v>
          </cell>
          <cell r="CD189">
            <v>193</v>
          </cell>
          <cell r="CE189">
            <v>213</v>
          </cell>
          <cell r="CF189">
            <v>224</v>
          </cell>
          <cell r="CG189">
            <v>226</v>
          </cell>
          <cell r="CH189">
            <v>259</v>
          </cell>
          <cell r="CI189">
            <v>0.327178153446034</v>
          </cell>
          <cell r="CJ189">
            <v>0.164712451144612</v>
          </cell>
          <cell r="CK189" t="str">
            <v>unknown</v>
          </cell>
        </row>
        <row r="189">
          <cell r="CM189" t="str">
            <v>Q46427</v>
          </cell>
          <cell r="CN189" t="str">
            <v>Q46427</v>
          </cell>
        </row>
        <row r="189">
          <cell r="CP189" t="str">
            <v>Y</v>
          </cell>
          <cell r="CQ189">
            <v>8</v>
          </cell>
          <cell r="CR189">
            <v>8</v>
          </cell>
          <cell r="CS189" t="str">
            <v>SAMN03080567</v>
          </cell>
        </row>
        <row r="189">
          <cell r="CU189" t="str">
            <v>Y</v>
          </cell>
        </row>
        <row r="189">
          <cell r="CY189">
            <v>1033.30142100001</v>
          </cell>
          <cell r="CZ189">
            <v>434.815446999998</v>
          </cell>
          <cell r="DA189">
            <v>251.107673299995</v>
          </cell>
          <cell r="DB189">
            <v>644.630430133523</v>
          </cell>
          <cell r="DC189">
            <v>969.252521164347</v>
          </cell>
          <cell r="DD189">
            <v>1462.41367749003</v>
          </cell>
          <cell r="DE189">
            <v>669.842736313844</v>
          </cell>
          <cell r="DF189">
            <v>879.824058893244</v>
          </cell>
          <cell r="DG189">
            <v>1172.36351041282</v>
          </cell>
          <cell r="DH189">
            <v>4.59245076000003</v>
          </cell>
          <cell r="DI189">
            <v>1.93251309777777</v>
          </cell>
          <cell r="DJ189">
            <v>1.11603410355555</v>
          </cell>
          <cell r="DK189">
            <v>2.86502413392678</v>
          </cell>
          <cell r="DL189">
            <v>4.31029782937215</v>
          </cell>
          <cell r="DM189">
            <v>6.50202849611505</v>
          </cell>
          <cell r="DN189">
            <v>2.98115914887525</v>
          </cell>
          <cell r="DO189">
            <v>3.91205890466235</v>
          </cell>
          <cell r="DP189">
            <v>5.21238807838238</v>
          </cell>
          <cell r="DQ189">
            <v>145.2</v>
          </cell>
          <cell r="DR189">
            <v>140</v>
          </cell>
          <cell r="DS189">
            <v>108.199999998287</v>
          </cell>
          <cell r="DT189">
            <v>175.029141590564</v>
          </cell>
          <cell r="DU189">
            <v>205.452909459499</v>
          </cell>
          <cell r="DV189">
            <v>171.786451615632</v>
          </cell>
          <cell r="DW189">
            <v>197.357311363077</v>
          </cell>
          <cell r="DX189">
            <v>3.80000000000001</v>
          </cell>
          <cell r="DY189">
            <v>2.70000000000003</v>
          </cell>
          <cell r="DZ189">
            <v>5.07445765560641</v>
          </cell>
          <cell r="EA189">
            <v>4.89252107984373</v>
          </cell>
          <cell r="EB189">
            <v>4.90224091308007</v>
          </cell>
          <cell r="EC189">
            <v>4.54229728453609</v>
          </cell>
        </row>
        <row r="190">
          <cell r="C190" t="str">
            <v>JPN-2010-006</v>
          </cell>
          <cell r="D190" t="str">
            <v>M. sacchariflorus</v>
          </cell>
        </row>
        <row r="190">
          <cell r="G190" t="str">
            <v>Tōhoku-2010-014</v>
          </cell>
        </row>
        <row r="190">
          <cell r="J190" t="str">
            <v>Q46428</v>
          </cell>
          <cell r="K190" t="str">
            <v>wild</v>
          </cell>
        </row>
        <row r="190">
          <cell r="M190" t="str">
            <v>Japan</v>
          </cell>
          <cell r="N190" t="str">
            <v>Akita</v>
          </cell>
          <cell r="O190" t="str">
            <v>Noshiroshi</v>
          </cell>
          <cell r="P190" t="str">
            <v>Futatsuimachitane</v>
          </cell>
          <cell r="Q190" t="str">
            <v>T. Yamada</v>
          </cell>
          <cell r="R190">
            <v>40473</v>
          </cell>
          <cell r="S190" t="str">
            <v>Road side</v>
          </cell>
          <cell r="T190" t="str">
            <v>5×10</v>
          </cell>
        </row>
        <row r="190">
          <cell r="V190">
            <v>35</v>
          </cell>
        </row>
        <row r="190">
          <cell r="X190" t="str">
            <v>HU</v>
          </cell>
        </row>
        <row r="190">
          <cell r="AC190">
            <v>6</v>
          </cell>
          <cell r="AD190">
            <v>42094</v>
          </cell>
          <cell r="AE190">
            <v>8</v>
          </cell>
          <cell r="AF190">
            <v>8</v>
          </cell>
        </row>
        <row r="190">
          <cell r="AH190">
            <v>42095</v>
          </cell>
          <cell r="AI190">
            <v>8</v>
          </cell>
        </row>
        <row r="190">
          <cell r="AK190">
            <v>42079</v>
          </cell>
        </row>
        <row r="190">
          <cell r="AN190">
            <v>7</v>
          </cell>
          <cell r="AO190">
            <v>42079</v>
          </cell>
        </row>
        <row r="190">
          <cell r="AR190">
            <v>42086</v>
          </cell>
          <cell r="AS190">
            <v>4</v>
          </cell>
          <cell r="AT190" t="str">
            <v>Y</v>
          </cell>
          <cell r="AU190">
            <v>42076</v>
          </cell>
        </row>
        <row r="190">
          <cell r="AW190">
            <v>8</v>
          </cell>
          <cell r="AX190" t="str">
            <v>Y</v>
          </cell>
          <cell r="AY190">
            <v>40.21601</v>
          </cell>
          <cell r="AZ190">
            <v>140.22625</v>
          </cell>
          <cell r="BA190">
            <v>19.6</v>
          </cell>
          <cell r="BB190">
            <v>2.02</v>
          </cell>
          <cell r="BC190">
            <v>5</v>
          </cell>
          <cell r="BD190" t="str">
            <v>4x</v>
          </cell>
          <cell r="BE190">
            <v>8.642</v>
          </cell>
          <cell r="BF190" t="str">
            <v>Y</v>
          </cell>
        </row>
        <row r="190">
          <cell r="BH190" t="str">
            <v>IL</v>
          </cell>
        </row>
        <row r="190">
          <cell r="BL190" t="str">
            <v>N</v>
          </cell>
          <cell r="BM190">
            <v>2</v>
          </cell>
          <cell r="BN190">
            <v>5</v>
          </cell>
          <cell r="BO190" t="str">
            <v>S Japan</v>
          </cell>
          <cell r="BP190">
            <v>1</v>
          </cell>
          <cell r="BQ190" t="str">
            <v>S Japan</v>
          </cell>
          <cell r="BR190">
            <v>0.036</v>
          </cell>
          <cell r="BS190">
            <v>0</v>
          </cell>
          <cell r="BT190">
            <v>0</v>
          </cell>
          <cell r="BU190">
            <v>0.002</v>
          </cell>
          <cell r="BV190">
            <v>0</v>
          </cell>
          <cell r="BW190">
            <v>0.656</v>
          </cell>
          <cell r="BX190">
            <v>0.306</v>
          </cell>
          <cell r="BY190">
            <v>296</v>
          </cell>
          <cell r="BZ190">
            <v>307</v>
          </cell>
          <cell r="CA190">
            <v>267</v>
          </cell>
          <cell r="CB190">
            <v>283</v>
          </cell>
          <cell r="CC190">
            <v>248</v>
          </cell>
          <cell r="CD190">
            <v>193</v>
          </cell>
          <cell r="CE190">
            <v>213</v>
          </cell>
          <cell r="CF190">
            <v>224</v>
          </cell>
          <cell r="CG190">
            <v>226</v>
          </cell>
          <cell r="CH190">
            <v>259</v>
          </cell>
          <cell r="CI190">
            <v>0.353879497182488</v>
          </cell>
          <cell r="CJ190">
            <v>0.171608748155105</v>
          </cell>
          <cell r="CK190" t="str">
            <v>unknown</v>
          </cell>
        </row>
        <row r="190">
          <cell r="CM190" t="str">
            <v>Q46428</v>
          </cell>
          <cell r="CN190" t="str">
            <v>Q46428</v>
          </cell>
        </row>
        <row r="190">
          <cell r="CP190" t="str">
            <v>Y</v>
          </cell>
          <cell r="CQ190">
            <v>8</v>
          </cell>
          <cell r="CR190">
            <v>8</v>
          </cell>
          <cell r="CS190" t="str">
            <v>SAMN03080495</v>
          </cell>
        </row>
        <row r="190">
          <cell r="CU190" t="str">
            <v>Y</v>
          </cell>
        </row>
        <row r="190">
          <cell r="CY190">
            <v>958.011627900004</v>
          </cell>
          <cell r="CZ190">
            <v>635.346686399996</v>
          </cell>
          <cell r="DA190">
            <v>1910.02043899998</v>
          </cell>
          <cell r="DB190">
            <v>821.29403425697</v>
          </cell>
          <cell r="DC190">
            <v>1772.72508124484</v>
          </cell>
          <cell r="DD190">
            <v>2035.44100111184</v>
          </cell>
          <cell r="DE190">
            <v>828.2871495936</v>
          </cell>
          <cell r="DF190">
            <v>1585.09878450797</v>
          </cell>
          <cell r="DG190">
            <v>1993.79635488118</v>
          </cell>
          <cell r="DH190">
            <v>4.25782945733333</v>
          </cell>
          <cell r="DI190">
            <v>2.82376305066665</v>
          </cell>
          <cell r="DJ190">
            <v>8.48897972888884</v>
          </cell>
          <cell r="DK190">
            <v>3.65019570780877</v>
          </cell>
          <cell r="DL190">
            <v>7.88076236815975</v>
          </cell>
          <cell r="DM190">
            <v>9.04810755560156</v>
          </cell>
          <cell r="DN190">
            <v>3.682735891263</v>
          </cell>
          <cell r="DO190">
            <v>7.04631193769434</v>
          </cell>
          <cell r="DP190">
            <v>8.8629702915589</v>
          </cell>
          <cell r="DQ190">
            <v>125.2</v>
          </cell>
          <cell r="DR190">
            <v>115.2</v>
          </cell>
          <cell r="DS190">
            <v>148.199999995676</v>
          </cell>
          <cell r="DT190">
            <v>221.451613627363</v>
          </cell>
          <cell r="DU190">
            <v>239.37820342457</v>
          </cell>
          <cell r="DV190">
            <v>211.372428142742</v>
          </cell>
          <cell r="DW190">
            <v>223.947570712933</v>
          </cell>
          <cell r="DX190">
            <v>3.00000000000001</v>
          </cell>
          <cell r="DY190">
            <v>2.20000000000002</v>
          </cell>
          <cell r="DZ190">
            <v>6.65314996608744</v>
          </cell>
          <cell r="EA190">
            <v>6.09925641263973</v>
          </cell>
          <cell r="EB190">
            <v>6.03928334805981</v>
          </cell>
          <cell r="EC190">
            <v>5.3501091488059</v>
          </cell>
        </row>
        <row r="191">
          <cell r="C191" t="str">
            <v>JPN-2010-007</v>
          </cell>
          <cell r="D191" t="str">
            <v>M. sacchariflorus</v>
          </cell>
        </row>
        <row r="191">
          <cell r="G191" t="str">
            <v>Tōhoku-2010-017</v>
          </cell>
        </row>
        <row r="191">
          <cell r="J191" t="str">
            <v>Q46429</v>
          </cell>
          <cell r="K191" t="str">
            <v>wild</v>
          </cell>
        </row>
        <row r="191">
          <cell r="M191" t="str">
            <v>Japan</v>
          </cell>
          <cell r="N191" t="str">
            <v>Akita</v>
          </cell>
          <cell r="O191" t="str">
            <v>Kitaakitashi</v>
          </cell>
          <cell r="P191" t="str">
            <v>Yonaizawa</v>
          </cell>
          <cell r="Q191" t="str">
            <v>T. Yamada</v>
          </cell>
          <cell r="R191">
            <v>40473</v>
          </cell>
          <cell r="S191" t="str">
            <v>Road side</v>
          </cell>
          <cell r="T191" t="str">
            <v>10×10</v>
          </cell>
        </row>
        <row r="191">
          <cell r="V191">
            <v>38</v>
          </cell>
        </row>
        <row r="191">
          <cell r="X191" t="str">
            <v>HU</v>
          </cell>
        </row>
        <row r="191">
          <cell r="AC191">
            <v>6</v>
          </cell>
          <cell r="AD191">
            <v>42094</v>
          </cell>
          <cell r="AE191">
            <v>8</v>
          </cell>
          <cell r="AF191">
            <v>8</v>
          </cell>
        </row>
        <row r="191">
          <cell r="AH191">
            <v>42095</v>
          </cell>
          <cell r="AI191">
            <v>8</v>
          </cell>
        </row>
        <row r="191">
          <cell r="AK191">
            <v>42079</v>
          </cell>
        </row>
        <row r="191">
          <cell r="AN191">
            <v>8</v>
          </cell>
          <cell r="AO191">
            <v>42079</v>
          </cell>
        </row>
        <row r="191">
          <cell r="AR191">
            <v>42086</v>
          </cell>
          <cell r="AS191">
            <v>4</v>
          </cell>
          <cell r="AT191" t="str">
            <v>Y</v>
          </cell>
          <cell r="AU191">
            <v>42076</v>
          </cell>
        </row>
        <row r="191">
          <cell r="AW191">
            <v>8</v>
          </cell>
          <cell r="AX191" t="str">
            <v>Y</v>
          </cell>
          <cell r="AY191">
            <v>40.11971</v>
          </cell>
          <cell r="AZ191">
            <v>140.37941</v>
          </cell>
          <cell r="BA191">
            <v>45.5</v>
          </cell>
          <cell r="BB191">
            <v>2.9</v>
          </cell>
          <cell r="BC191">
            <v>8</v>
          </cell>
          <cell r="BD191" t="str">
            <v>4x</v>
          </cell>
          <cell r="BE191">
            <v>7.90989795918367</v>
          </cell>
          <cell r="BF191" t="str">
            <v>Y</v>
          </cell>
        </row>
        <row r="191">
          <cell r="BH191" t="str">
            <v>IL</v>
          </cell>
        </row>
        <row r="191">
          <cell r="BL191" t="str">
            <v>N</v>
          </cell>
          <cell r="BM191">
            <v>2</v>
          </cell>
          <cell r="BN191">
            <v>5</v>
          </cell>
          <cell r="BO191" t="str">
            <v>S Japan</v>
          </cell>
          <cell r="BP191">
            <v>1</v>
          </cell>
          <cell r="BQ191" t="str">
            <v>S Japan</v>
          </cell>
          <cell r="BR191">
            <v>0.032</v>
          </cell>
          <cell r="BS191">
            <v>0</v>
          </cell>
          <cell r="BT191">
            <v>0</v>
          </cell>
          <cell r="BU191">
            <v>0.001</v>
          </cell>
          <cell r="BV191">
            <v>0.001</v>
          </cell>
          <cell r="BW191">
            <v>0.666</v>
          </cell>
          <cell r="BX191">
            <v>0.301</v>
          </cell>
          <cell r="BY191">
            <v>296</v>
          </cell>
          <cell r="BZ191">
            <v>307</v>
          </cell>
          <cell r="CA191">
            <v>266</v>
          </cell>
          <cell r="CB191">
            <v>283</v>
          </cell>
          <cell r="CC191">
            <v>248</v>
          </cell>
          <cell r="CD191">
            <v>193</v>
          </cell>
          <cell r="CE191">
            <v>213</v>
          </cell>
          <cell r="CF191">
            <v>224</v>
          </cell>
          <cell r="CG191">
            <v>226</v>
          </cell>
          <cell r="CH191">
            <v>259</v>
          </cell>
          <cell r="CI191">
            <v>0.345296922410056</v>
          </cell>
          <cell r="CJ191">
            <v>0.16993290960452</v>
          </cell>
          <cell r="CK191" t="str">
            <v>unknown</v>
          </cell>
        </row>
        <row r="191">
          <cell r="CM191" t="str">
            <v>Q46429</v>
          </cell>
          <cell r="CN191" t="str">
            <v>Q46429</v>
          </cell>
        </row>
        <row r="191">
          <cell r="CP191" t="str">
            <v>Y</v>
          </cell>
          <cell r="CQ191">
            <v>8</v>
          </cell>
          <cell r="CR191">
            <v>7</v>
          </cell>
          <cell r="CS191" t="str">
            <v>SAMN03080505</v>
          </cell>
        </row>
        <row r="191">
          <cell r="CU191" t="str">
            <v>Y</v>
          </cell>
        </row>
        <row r="191">
          <cell r="CY191">
            <v>521.444686300006</v>
          </cell>
          <cell r="CZ191">
            <v>778.337217099999</v>
          </cell>
          <cell r="DA191">
            <v>705.285683699992</v>
          </cell>
          <cell r="DB191">
            <v>396.920887630152</v>
          </cell>
          <cell r="DC191">
            <v>633.215609224657</v>
          </cell>
          <cell r="DD191">
            <v>878.530958977071</v>
          </cell>
          <cell r="DE191">
            <v>405.50414926777</v>
          </cell>
          <cell r="DF191">
            <v>645.320383732568</v>
          </cell>
          <cell r="DG191">
            <v>861.333095441169</v>
          </cell>
          <cell r="DH191">
            <v>2.31753193911112</v>
          </cell>
          <cell r="DI191">
            <v>3.45927652044445</v>
          </cell>
          <cell r="DJ191">
            <v>3.13460303866667</v>
          </cell>
          <cell r="DK191">
            <v>1.7640928339118</v>
          </cell>
          <cell r="DL191">
            <v>2.81429159655403</v>
          </cell>
          <cell r="DM191">
            <v>3.9045820398981</v>
          </cell>
          <cell r="DN191">
            <v>1.8030802482567</v>
          </cell>
          <cell r="DO191">
            <v>2.86809059436696</v>
          </cell>
          <cell r="DP191">
            <v>3.82814709084963</v>
          </cell>
          <cell r="DQ191">
            <v>79.3000000000002</v>
          </cell>
          <cell r="DR191">
            <v>106</v>
          </cell>
          <cell r="DS191">
            <v>140.199999996288</v>
          </cell>
          <cell r="DT191">
            <v>145.44051009104</v>
          </cell>
          <cell r="DU191">
            <v>181.57488659157</v>
          </cell>
          <cell r="DV191">
            <v>138.61584507278</v>
          </cell>
          <cell r="DW191">
            <v>173.845674363844</v>
          </cell>
          <cell r="DX191">
            <v>4.60000000000001</v>
          </cell>
          <cell r="DY191">
            <v>3.30000000000003</v>
          </cell>
          <cell r="DZ191">
            <v>6.18228997778005</v>
          </cell>
          <cell r="EA191">
            <v>6.32599874829959</v>
          </cell>
          <cell r="EB191">
            <v>5.98977701229651</v>
          </cell>
          <cell r="EC191">
            <v>5.90410231411118</v>
          </cell>
        </row>
        <row r="192">
          <cell r="C192" t="str">
            <v>JPN-2010-008</v>
          </cell>
          <cell r="D192" t="str">
            <v>M. sacchariflorus</v>
          </cell>
        </row>
        <row r="192">
          <cell r="G192" t="str">
            <v>Tōhoku-2010-020</v>
          </cell>
        </row>
        <row r="192">
          <cell r="J192" t="str">
            <v>Q46430</v>
          </cell>
          <cell r="K192" t="str">
            <v>wild</v>
          </cell>
        </row>
        <row r="192">
          <cell r="M192" t="str">
            <v>Japan</v>
          </cell>
          <cell r="N192" t="str">
            <v>Akita</v>
          </cell>
          <cell r="O192" t="str">
            <v>Kitaakitashi</v>
          </cell>
          <cell r="P192" t="str">
            <v>Anikayakusa</v>
          </cell>
          <cell r="Q192" t="str">
            <v>T. Yamada</v>
          </cell>
          <cell r="R192">
            <v>40473</v>
          </cell>
          <cell r="S192" t="str">
            <v>Vacant lot</v>
          </cell>
          <cell r="T192" t="str">
            <v>30×20</v>
          </cell>
        </row>
        <row r="192">
          <cell r="V192">
            <v>32</v>
          </cell>
        </row>
        <row r="192">
          <cell r="X192" t="str">
            <v>HU</v>
          </cell>
        </row>
        <row r="192">
          <cell r="AC192">
            <v>6</v>
          </cell>
          <cell r="AD192">
            <v>42094</v>
          </cell>
          <cell r="AE192">
            <v>8</v>
          </cell>
          <cell r="AF192">
            <v>8</v>
          </cell>
        </row>
        <row r="192">
          <cell r="AH192">
            <v>42095</v>
          </cell>
          <cell r="AI192">
            <v>8</v>
          </cell>
        </row>
        <row r="192">
          <cell r="AK192">
            <v>42079</v>
          </cell>
        </row>
        <row r="192">
          <cell r="AN192">
            <v>6</v>
          </cell>
          <cell r="AO192">
            <v>42079</v>
          </cell>
        </row>
        <row r="192">
          <cell r="AR192">
            <v>42086</v>
          </cell>
          <cell r="AS192">
            <v>4</v>
          </cell>
          <cell r="AT192" t="str">
            <v>Y</v>
          </cell>
          <cell r="AU192">
            <v>42076</v>
          </cell>
        </row>
        <row r="192">
          <cell r="AW192">
            <v>8</v>
          </cell>
          <cell r="AX192" t="str">
            <v>Y</v>
          </cell>
          <cell r="AY192">
            <v>39.95976</v>
          </cell>
          <cell r="AZ192">
            <v>140.42584</v>
          </cell>
          <cell r="BA192">
            <v>198</v>
          </cell>
          <cell r="BB192">
            <v>3.43</v>
          </cell>
          <cell r="BC192">
            <v>10</v>
          </cell>
          <cell r="BD192" t="str">
            <v>4x</v>
          </cell>
          <cell r="BE192">
            <v>8.79534246575343</v>
          </cell>
          <cell r="BF192" t="str">
            <v>Y</v>
          </cell>
        </row>
        <row r="192">
          <cell r="BH192" t="str">
            <v>IL</v>
          </cell>
        </row>
        <row r="192">
          <cell r="BL192" t="str">
            <v>N</v>
          </cell>
          <cell r="BM192">
            <v>2</v>
          </cell>
          <cell r="BN192">
            <v>5</v>
          </cell>
          <cell r="BO192" t="str">
            <v>S Japan</v>
          </cell>
          <cell r="BP192">
            <v>1</v>
          </cell>
          <cell r="BQ192" t="str">
            <v>S Japan</v>
          </cell>
          <cell r="BR192">
            <v>0.042</v>
          </cell>
          <cell r="BS192">
            <v>0</v>
          </cell>
          <cell r="BT192">
            <v>0</v>
          </cell>
          <cell r="BU192">
            <v>0.004</v>
          </cell>
          <cell r="BV192">
            <v>0</v>
          </cell>
          <cell r="BW192">
            <v>0.595</v>
          </cell>
          <cell r="BX192">
            <v>0.358</v>
          </cell>
          <cell r="BY192">
            <v>296</v>
          </cell>
          <cell r="BZ192">
            <v>307</v>
          </cell>
          <cell r="CA192">
            <v>267</v>
          </cell>
          <cell r="CB192">
            <v>283</v>
          </cell>
          <cell r="CC192">
            <v>248</v>
          </cell>
          <cell r="CD192">
            <v>193</v>
          </cell>
          <cell r="CE192">
            <v>213</v>
          </cell>
          <cell r="CF192">
            <v>224</v>
          </cell>
          <cell r="CG192">
            <v>226</v>
          </cell>
          <cell r="CH192">
            <v>259</v>
          </cell>
          <cell r="CI192">
            <v>0.314607715648028</v>
          </cell>
          <cell r="CJ192">
            <v>0.174045029091829</v>
          </cell>
          <cell r="CK192" t="str">
            <v>unknown</v>
          </cell>
        </row>
        <row r="192">
          <cell r="CM192" t="str">
            <v>Q46430</v>
          </cell>
          <cell r="CN192" t="str">
            <v>Q46430</v>
          </cell>
        </row>
        <row r="192">
          <cell r="CP192" t="str">
            <v>Y</v>
          </cell>
          <cell r="CQ192">
            <v>7</v>
          </cell>
          <cell r="CR192">
            <v>7</v>
          </cell>
          <cell r="CS192" t="str">
            <v>SAMN03080520</v>
          </cell>
        </row>
        <row r="192">
          <cell r="CU192" t="str">
            <v>Y</v>
          </cell>
        </row>
        <row r="192">
          <cell r="CY192">
            <v>811.538404400007</v>
          </cell>
          <cell r="CZ192">
            <v>625.082514699998</v>
          </cell>
          <cell r="DA192">
            <v>1166.70024199999</v>
          </cell>
          <cell r="DB192">
            <v>631.116819618076</v>
          </cell>
          <cell r="DC192">
            <v>1315.11248230646</v>
          </cell>
          <cell r="DD192">
            <v>1367.80372532752</v>
          </cell>
          <cell r="DE192">
            <v>639.685479299997</v>
          </cell>
          <cell r="DF192">
            <v>1212.67707389883</v>
          </cell>
          <cell r="DG192">
            <v>1328.99759063804</v>
          </cell>
          <cell r="DH192">
            <v>3.6068373528889</v>
          </cell>
          <cell r="DI192">
            <v>2.77814450977778</v>
          </cell>
          <cell r="DJ192">
            <v>5.18533440888889</v>
          </cell>
          <cell r="DK192">
            <v>2.80496364274702</v>
          </cell>
          <cell r="DL192">
            <v>5.84669213833225</v>
          </cell>
          <cell r="DM192">
            <v>6.08043862379295</v>
          </cell>
          <cell r="DN192">
            <v>2.84547717305241</v>
          </cell>
          <cell r="DO192">
            <v>5.39093770912295</v>
          </cell>
          <cell r="DP192">
            <v>5.90790460024367</v>
          </cell>
          <cell r="DQ192">
            <v>157.8</v>
          </cell>
          <cell r="DR192">
            <v>165.2</v>
          </cell>
          <cell r="DS192">
            <v>186.199999991354</v>
          </cell>
          <cell r="DT192">
            <v>206.224085903579</v>
          </cell>
          <cell r="DU192">
            <v>253.410715429044</v>
          </cell>
          <cell r="DV192">
            <v>200.981605799077</v>
          </cell>
          <cell r="DW192">
            <v>242.929286292922</v>
          </cell>
          <cell r="DX192">
            <v>4.20000000000001</v>
          </cell>
          <cell r="DY192">
            <v>4.00000000000004</v>
          </cell>
          <cell r="DZ192">
            <v>5.29193287854522</v>
          </cell>
          <cell r="EA192">
            <v>5.89653164388545</v>
          </cell>
          <cell r="EB192">
            <v>5.16352509126759</v>
          </cell>
          <cell r="EC192">
            <v>5.66023376079542</v>
          </cell>
        </row>
        <row r="193">
          <cell r="C193" t="str">
            <v>JPN-2010-009</v>
          </cell>
          <cell r="D193" t="str">
            <v>M. sacchariflorus</v>
          </cell>
        </row>
        <row r="193">
          <cell r="G193" t="str">
            <v>Tōhoku-2010-022</v>
          </cell>
        </row>
        <row r="193">
          <cell r="J193" t="str">
            <v>Q46431</v>
          </cell>
          <cell r="K193" t="str">
            <v>wild</v>
          </cell>
        </row>
        <row r="193">
          <cell r="M193" t="str">
            <v>Japan</v>
          </cell>
          <cell r="N193" t="str">
            <v>Akita</v>
          </cell>
          <cell r="O193" t="str">
            <v>Senbokushi</v>
          </cell>
          <cell r="P193" t="str">
            <v>Nishikichokamihinokinai</v>
          </cell>
          <cell r="Q193" t="str">
            <v>T. Yamada</v>
          </cell>
          <cell r="R193">
            <v>40473</v>
          </cell>
          <cell r="S193" t="str">
            <v>Riverside</v>
          </cell>
          <cell r="T193" t="str">
            <v>3×3</v>
          </cell>
        </row>
        <row r="193">
          <cell r="V193">
            <v>12</v>
          </cell>
        </row>
        <row r="193">
          <cell r="X193" t="str">
            <v>HU</v>
          </cell>
        </row>
        <row r="193">
          <cell r="AC193">
            <v>6</v>
          </cell>
          <cell r="AD193">
            <v>42094</v>
          </cell>
          <cell r="AE193">
            <v>8</v>
          </cell>
          <cell r="AF193">
            <v>7</v>
          </cell>
        </row>
        <row r="193">
          <cell r="AH193">
            <v>42095</v>
          </cell>
          <cell r="AI193">
            <v>8</v>
          </cell>
        </row>
        <row r="193">
          <cell r="AK193">
            <v>42079</v>
          </cell>
        </row>
        <row r="193">
          <cell r="AN193">
            <v>7</v>
          </cell>
          <cell r="AO193">
            <v>42079</v>
          </cell>
        </row>
        <row r="193">
          <cell r="AR193">
            <v>42086</v>
          </cell>
          <cell r="AS193">
            <v>4</v>
          </cell>
          <cell r="AT193" t="str">
            <v>Y</v>
          </cell>
          <cell r="AU193">
            <v>42076</v>
          </cell>
        </row>
        <row r="193">
          <cell r="AW193">
            <v>8</v>
          </cell>
          <cell r="AX193" t="str">
            <v>Y</v>
          </cell>
          <cell r="AY193">
            <v>39.80382</v>
          </cell>
          <cell r="AZ193">
            <v>140.5838</v>
          </cell>
          <cell r="BA193">
            <v>254</v>
          </cell>
          <cell r="BB193">
            <v>2.52</v>
          </cell>
          <cell r="BC193">
            <v>6</v>
          </cell>
          <cell r="BD193" t="str">
            <v>4x</v>
          </cell>
          <cell r="BE193">
            <v>8.55754385964912</v>
          </cell>
          <cell r="BF193" t="str">
            <v>Y</v>
          </cell>
        </row>
        <row r="193">
          <cell r="BH193" t="str">
            <v>IL</v>
          </cell>
        </row>
        <row r="193">
          <cell r="BL193" t="str">
            <v>N</v>
          </cell>
          <cell r="BM193">
            <v>2</v>
          </cell>
          <cell r="BN193">
            <v>5</v>
          </cell>
          <cell r="BO193" t="str">
            <v>S Japan</v>
          </cell>
          <cell r="BP193">
            <v>1</v>
          </cell>
          <cell r="BQ193" t="str">
            <v>S Japan</v>
          </cell>
          <cell r="BR193">
            <v>0.056</v>
          </cell>
          <cell r="BS193">
            <v>0.001</v>
          </cell>
          <cell r="BT193">
            <v>0</v>
          </cell>
          <cell r="BU193">
            <v>0.003</v>
          </cell>
          <cell r="BV193">
            <v>0.004</v>
          </cell>
          <cell r="BW193">
            <v>0.691</v>
          </cell>
          <cell r="BX193">
            <v>0.245</v>
          </cell>
          <cell r="BY193">
            <v>296</v>
          </cell>
          <cell r="BZ193">
            <v>307</v>
          </cell>
          <cell r="CA193">
            <v>267</v>
          </cell>
          <cell r="CB193">
            <v>283</v>
          </cell>
          <cell r="CC193">
            <v>248</v>
          </cell>
          <cell r="CD193">
            <v>193</v>
          </cell>
          <cell r="CE193">
            <v>213</v>
          </cell>
          <cell r="CF193">
            <v>224</v>
          </cell>
          <cell r="CG193">
            <v>226</v>
          </cell>
          <cell r="CH193">
            <v>259</v>
          </cell>
          <cell r="CI193">
            <v>0.373385348938015</v>
          </cell>
          <cell r="CJ193">
            <v>0.167589005718502</v>
          </cell>
          <cell r="CK193" t="str">
            <v>unknown</v>
          </cell>
        </row>
        <row r="193">
          <cell r="CM193" t="str">
            <v>Q46431</v>
          </cell>
          <cell r="CN193" t="str">
            <v>Q46431</v>
          </cell>
        </row>
        <row r="193">
          <cell r="CP193" t="str">
            <v>Y</v>
          </cell>
          <cell r="CQ193">
            <v>7</v>
          </cell>
          <cell r="CR193">
            <v>7</v>
          </cell>
          <cell r="CS193" t="str">
            <v>SAMN03080526</v>
          </cell>
        </row>
        <row r="193">
          <cell r="CU193" t="str">
            <v>Y</v>
          </cell>
        </row>
        <row r="193">
          <cell r="CY193">
            <v>1158.34431500001</v>
          </cell>
          <cell r="CZ193">
            <v>584.744268099997</v>
          </cell>
          <cell r="DA193">
            <v>1818.03787599999</v>
          </cell>
          <cell r="DB193">
            <v>634.071973590752</v>
          </cell>
          <cell r="DC193">
            <v>1226.16177804022</v>
          </cell>
          <cell r="DD193">
            <v>1479.21359552073</v>
          </cell>
          <cell r="DE193">
            <v>670.671671111488</v>
          </cell>
          <cell r="DF193">
            <v>1131.03684126987</v>
          </cell>
          <cell r="DG193">
            <v>1497.10766121013</v>
          </cell>
          <cell r="DH193">
            <v>5.14819695555557</v>
          </cell>
          <cell r="DI193">
            <v>2.59886341377777</v>
          </cell>
          <cell r="DJ193">
            <v>8.08016833777777</v>
          </cell>
          <cell r="DK193">
            <v>2.81809766040336</v>
          </cell>
          <cell r="DL193">
            <v>5.45124891420747</v>
          </cell>
          <cell r="DM193">
            <v>6.57568932274834</v>
          </cell>
          <cell r="DN193">
            <v>2.98177881293491</v>
          </cell>
          <cell r="DO193">
            <v>5.0280155136105</v>
          </cell>
          <cell r="DP193">
            <v>6.65520175896091</v>
          </cell>
          <cell r="DQ193">
            <v>168.2</v>
          </cell>
          <cell r="DR193">
            <v>185.199999999999</v>
          </cell>
          <cell r="DS193">
            <v>241.999999980771</v>
          </cell>
          <cell r="DT193">
            <v>216.717774718657</v>
          </cell>
          <cell r="DU193">
            <v>263.729246854995</v>
          </cell>
          <cell r="DV193">
            <v>211.854918742722</v>
          </cell>
          <cell r="DW193">
            <v>254.512264666537</v>
          </cell>
          <cell r="DX193">
            <v>5.90000000000001</v>
          </cell>
          <cell r="DY193">
            <v>6.40000000000006</v>
          </cell>
          <cell r="DZ193">
            <v>6.12783886227273</v>
          </cell>
          <cell r="EA193">
            <v>6.80329537249399</v>
          </cell>
          <cell r="EB193">
            <v>6.11616618633684</v>
          </cell>
          <cell r="EC193">
            <v>6.81664938915149</v>
          </cell>
        </row>
        <row r="194">
          <cell r="C194" t="str">
            <v>JPN-2010-010</v>
          </cell>
          <cell r="D194" t="str">
            <v>M. sacchariflorus</v>
          </cell>
        </row>
        <row r="194">
          <cell r="G194" t="str">
            <v>Tōhoku-2010-025</v>
          </cell>
        </row>
        <row r="194">
          <cell r="J194" t="str">
            <v>Q46432</v>
          </cell>
          <cell r="K194" t="str">
            <v>wild</v>
          </cell>
        </row>
        <row r="194">
          <cell r="M194" t="str">
            <v>Japan</v>
          </cell>
          <cell r="N194" t="str">
            <v>Akita</v>
          </cell>
          <cell r="O194" t="str">
            <v>Akitashi</v>
          </cell>
          <cell r="P194" t="str">
            <v>Yotsugoyasuedomatsumoto</v>
          </cell>
          <cell r="Q194" t="str">
            <v>T. Yamada</v>
          </cell>
          <cell r="R194">
            <v>40474</v>
          </cell>
          <cell r="S194" t="str">
            <v>Uncultivated farmland (paddy field)</v>
          </cell>
          <cell r="T194" t="str">
            <v>10×50</v>
          </cell>
        </row>
        <row r="194">
          <cell r="V194">
            <v>48</v>
          </cell>
        </row>
        <row r="194">
          <cell r="X194" t="str">
            <v>HU</v>
          </cell>
        </row>
        <row r="194">
          <cell r="AC194">
            <v>6</v>
          </cell>
          <cell r="AD194">
            <v>42094</v>
          </cell>
          <cell r="AE194">
            <v>8</v>
          </cell>
          <cell r="AF194">
            <v>8</v>
          </cell>
        </row>
        <row r="194">
          <cell r="AH194">
            <v>42095</v>
          </cell>
          <cell r="AI194">
            <v>8</v>
          </cell>
        </row>
        <row r="194">
          <cell r="AK194">
            <v>42079</v>
          </cell>
        </row>
        <row r="194">
          <cell r="AN194">
            <v>8</v>
          </cell>
          <cell r="AO194">
            <v>42079</v>
          </cell>
        </row>
        <row r="194">
          <cell r="AR194">
            <v>42086</v>
          </cell>
          <cell r="AS194">
            <v>4</v>
          </cell>
          <cell r="AT194" t="str">
            <v>Y</v>
          </cell>
        </row>
        <row r="194">
          <cell r="AX194" t="str">
            <v>Y</v>
          </cell>
          <cell r="AY194">
            <v>39.65394</v>
          </cell>
          <cell r="AZ194">
            <v>140.15014</v>
          </cell>
          <cell r="BA194">
            <v>15.8</v>
          </cell>
          <cell r="BB194">
            <v>2.73</v>
          </cell>
          <cell r="BC194">
            <v>7</v>
          </cell>
          <cell r="BD194" t="str">
            <v>4x</v>
          </cell>
          <cell r="BE194">
            <v>8.44411764705883</v>
          </cell>
          <cell r="BF194" t="str">
            <v>Y</v>
          </cell>
        </row>
        <row r="194">
          <cell r="BH194" t="str">
            <v>IL</v>
          </cell>
        </row>
        <row r="194">
          <cell r="BL194" t="str">
            <v>N</v>
          </cell>
          <cell r="BM194">
            <v>2</v>
          </cell>
          <cell r="BN194">
            <v>5</v>
          </cell>
          <cell r="BO194" t="str">
            <v>S Japan</v>
          </cell>
          <cell r="BP194">
            <v>1</v>
          </cell>
          <cell r="BQ194" t="str">
            <v>S Japan</v>
          </cell>
          <cell r="BR194">
            <v>0.027</v>
          </cell>
          <cell r="BS194">
            <v>0.001</v>
          </cell>
          <cell r="BT194">
            <v>0.002</v>
          </cell>
          <cell r="BU194">
            <v>0.009</v>
          </cell>
          <cell r="BV194">
            <v>0.001</v>
          </cell>
          <cell r="BW194">
            <v>0.669</v>
          </cell>
          <cell r="BX194">
            <v>0.291</v>
          </cell>
          <cell r="BY194">
            <v>296</v>
          </cell>
          <cell r="BZ194">
            <v>307</v>
          </cell>
          <cell r="CA194">
            <v>267</v>
          </cell>
          <cell r="CB194">
            <v>283</v>
          </cell>
          <cell r="CC194">
            <v>248</v>
          </cell>
          <cell r="CD194">
            <v>193</v>
          </cell>
          <cell r="CE194">
            <v>213</v>
          </cell>
          <cell r="CF194">
            <v>224</v>
          </cell>
          <cell r="CG194">
            <v>226</v>
          </cell>
          <cell r="CH194">
            <v>259</v>
          </cell>
          <cell r="CI194">
            <v>0.14992053171507</v>
          </cell>
          <cell r="CJ194">
            <v>0.177686371825815</v>
          </cell>
          <cell r="CK194" t="str">
            <v>4x</v>
          </cell>
        </row>
        <row r="194">
          <cell r="CM194" t="str">
            <v>Q46432</v>
          </cell>
          <cell r="CN194" t="str">
            <v>Q46432</v>
          </cell>
        </row>
        <row r="194">
          <cell r="CP194" t="str">
            <v>Y</v>
          </cell>
          <cell r="CQ194">
            <v>9</v>
          </cell>
          <cell r="CR194">
            <v>8</v>
          </cell>
          <cell r="CS194" t="str">
            <v>SAMN03080535</v>
          </cell>
        </row>
        <row r="194">
          <cell r="CU194" t="str">
            <v>Y</v>
          </cell>
        </row>
        <row r="194">
          <cell r="CY194">
            <v>1817.02712400001</v>
          </cell>
          <cell r="CZ194">
            <v>1475.195156</v>
          </cell>
          <cell r="DA194">
            <v>1172.15796899999</v>
          </cell>
          <cell r="DB194">
            <v>1340.79207878932</v>
          </cell>
          <cell r="DC194">
            <v>1906.20900960121</v>
          </cell>
          <cell r="DD194">
            <v>1631.12052070245</v>
          </cell>
          <cell r="DE194">
            <v>1373.5218884186</v>
          </cell>
          <cell r="DF194">
            <v>1846.67921191745</v>
          </cell>
          <cell r="DG194">
            <v>1540.25699563723</v>
          </cell>
          <cell r="DH194">
            <v>8.07567610666666</v>
          </cell>
          <cell r="DI194">
            <v>6.55642291555557</v>
          </cell>
          <cell r="DJ194">
            <v>5.20959097333334</v>
          </cell>
          <cell r="DK194">
            <v>5.95907590573036</v>
          </cell>
          <cell r="DL194">
            <v>8.47665137960087</v>
          </cell>
          <cell r="DM194">
            <v>7.25208573981129</v>
          </cell>
          <cell r="DN194">
            <v>6.10897911988644</v>
          </cell>
          <cell r="DO194">
            <v>8.2108342842727</v>
          </cell>
          <cell r="DP194">
            <v>6.84799467643832</v>
          </cell>
          <cell r="DQ194">
            <v>148.7</v>
          </cell>
          <cell r="DR194">
            <v>112.5</v>
          </cell>
          <cell r="DS194">
            <v>143.199999996138</v>
          </cell>
          <cell r="DT194">
            <v>211.109925719364</v>
          </cell>
          <cell r="DU194">
            <v>246.966866596239</v>
          </cell>
          <cell r="DV194">
            <v>204.361206543084</v>
          </cell>
          <cell r="DW194">
            <v>228.588814154796</v>
          </cell>
          <cell r="DX194">
            <v>3.20000000000001</v>
          </cell>
          <cell r="DY194">
            <v>4.70000000000005</v>
          </cell>
          <cell r="DZ194">
            <v>5.52371561229968</v>
          </cell>
          <cell r="EA194">
            <v>6.2492163331003</v>
          </cell>
          <cell r="EB194">
            <v>5.15860436936141</v>
          </cell>
          <cell r="EC194">
            <v>6.09067363199198</v>
          </cell>
        </row>
        <row r="195">
          <cell r="C195" t="str">
            <v>JPN-2010-011</v>
          </cell>
          <cell r="D195" t="str">
            <v>M. sacchariflorus</v>
          </cell>
        </row>
        <row r="195">
          <cell r="G195" t="str">
            <v>Tōhoku-2010-026</v>
          </cell>
        </row>
        <row r="195">
          <cell r="J195" t="str">
            <v>Q46433</v>
          </cell>
          <cell r="K195" t="str">
            <v>wild</v>
          </cell>
        </row>
        <row r="195">
          <cell r="M195" t="str">
            <v>Japan</v>
          </cell>
          <cell r="N195" t="str">
            <v>Akita</v>
          </cell>
          <cell r="O195" t="str">
            <v>Yurihonjoshi</v>
          </cell>
          <cell r="P195" t="str">
            <v>Todoroki, 7.8km from the estuary of the Koyoshi River</v>
          </cell>
          <cell r="Q195" t="str">
            <v>T. Yamada</v>
          </cell>
          <cell r="R195">
            <v>40474</v>
          </cell>
          <cell r="S195" t="str">
            <v>Riverside</v>
          </cell>
          <cell r="T195" t="str">
            <v>5×5</v>
          </cell>
        </row>
        <row r="195">
          <cell r="V195">
            <v>36</v>
          </cell>
        </row>
        <row r="195">
          <cell r="X195" t="str">
            <v>HU</v>
          </cell>
        </row>
        <row r="195">
          <cell r="AC195">
            <v>6</v>
          </cell>
          <cell r="AD195">
            <v>42094</v>
          </cell>
          <cell r="AE195">
            <v>8</v>
          </cell>
          <cell r="AF195">
            <v>8</v>
          </cell>
        </row>
        <row r="195">
          <cell r="AH195">
            <v>42095</v>
          </cell>
          <cell r="AI195">
            <v>8</v>
          </cell>
        </row>
        <row r="195">
          <cell r="AK195">
            <v>42079</v>
          </cell>
        </row>
        <row r="195">
          <cell r="AN195">
            <v>7</v>
          </cell>
          <cell r="AO195">
            <v>42079</v>
          </cell>
        </row>
        <row r="195">
          <cell r="AR195">
            <v>42086</v>
          </cell>
          <cell r="AS195">
            <v>4</v>
          </cell>
          <cell r="AT195" t="str">
            <v>Y</v>
          </cell>
          <cell r="AU195">
            <v>42076</v>
          </cell>
        </row>
        <row r="195">
          <cell r="AW195">
            <v>8</v>
          </cell>
          <cell r="AX195" t="str">
            <v>Y</v>
          </cell>
          <cell r="AY195">
            <v>39.36835</v>
          </cell>
          <cell r="AZ195">
            <v>140.06545</v>
          </cell>
          <cell r="BA195">
            <v>5.54</v>
          </cell>
          <cell r="BB195">
            <v>2.88</v>
          </cell>
          <cell r="BC195">
            <v>10</v>
          </cell>
          <cell r="BD195" t="str">
            <v>4x</v>
          </cell>
          <cell r="BE195">
            <v>8.34200956937799</v>
          </cell>
          <cell r="BF195" t="str">
            <v>Y</v>
          </cell>
        </row>
        <row r="195">
          <cell r="BH195" t="str">
            <v>IL</v>
          </cell>
        </row>
        <row r="195">
          <cell r="BL195" t="str">
            <v>N</v>
          </cell>
          <cell r="BM195">
            <v>2</v>
          </cell>
          <cell r="BN195">
            <v>5</v>
          </cell>
          <cell r="BO195" t="str">
            <v>S Japan</v>
          </cell>
          <cell r="BP195">
            <v>1</v>
          </cell>
          <cell r="BQ195" t="str">
            <v>S Japan</v>
          </cell>
          <cell r="BR195">
            <v>0.027</v>
          </cell>
          <cell r="BS195">
            <v>0</v>
          </cell>
          <cell r="BT195">
            <v>0.001</v>
          </cell>
          <cell r="BU195">
            <v>0.003</v>
          </cell>
          <cell r="BV195">
            <v>0.027</v>
          </cell>
          <cell r="BW195">
            <v>0.679</v>
          </cell>
          <cell r="BX195">
            <v>0.263</v>
          </cell>
          <cell r="BY195">
            <v>296</v>
          </cell>
          <cell r="BZ195">
            <v>307</v>
          </cell>
          <cell r="CA195">
            <v>267</v>
          </cell>
          <cell r="CB195">
            <v>283</v>
          </cell>
          <cell r="CC195">
            <v>248</v>
          </cell>
          <cell r="CD195">
            <v>193</v>
          </cell>
          <cell r="CE195">
            <v>213</v>
          </cell>
          <cell r="CF195">
            <v>224</v>
          </cell>
          <cell r="CG195">
            <v>226</v>
          </cell>
          <cell r="CH195">
            <v>259</v>
          </cell>
          <cell r="CI195">
            <v>0.117410778789192</v>
          </cell>
          <cell r="CJ195">
            <v>0.186431798834392</v>
          </cell>
          <cell r="CK195" t="str">
            <v>4x</v>
          </cell>
        </row>
        <row r="195">
          <cell r="CM195" t="str">
            <v>Q46433</v>
          </cell>
          <cell r="CN195" t="str">
            <v>Q46433</v>
          </cell>
        </row>
        <row r="195">
          <cell r="CP195" t="str">
            <v>Y</v>
          </cell>
          <cell r="CQ195">
            <v>9</v>
          </cell>
          <cell r="CR195">
            <v>8</v>
          </cell>
          <cell r="CS195" t="str">
            <v>SAMN03080536</v>
          </cell>
        </row>
        <row r="195">
          <cell r="CU195" t="str">
            <v>Y</v>
          </cell>
        </row>
        <row r="195">
          <cell r="CY195">
            <v>2074.32208800001</v>
          </cell>
          <cell r="CZ195">
            <v>1679.486997</v>
          </cell>
          <cell r="DA195">
            <v>2137.81369599998</v>
          </cell>
          <cell r="DB195">
            <v>961.277417562029</v>
          </cell>
          <cell r="DC195">
            <v>1629.60646958175</v>
          </cell>
          <cell r="DD195">
            <v>1464.9738408469</v>
          </cell>
          <cell r="DE195">
            <v>1039.77861269012</v>
          </cell>
          <cell r="DF195">
            <v>1629.31287873472</v>
          </cell>
          <cell r="DG195">
            <v>1510.54953309198</v>
          </cell>
          <cell r="DH195">
            <v>9.21920928</v>
          </cell>
          <cell r="DI195">
            <v>7.46438665333334</v>
          </cell>
          <cell r="DJ195">
            <v>9.50139420444443</v>
          </cell>
          <cell r="DK195">
            <v>4.27234407805348</v>
          </cell>
          <cell r="DL195">
            <v>7.23644365906944</v>
          </cell>
          <cell r="DM195">
            <v>6.50013026343613</v>
          </cell>
          <cell r="DN195">
            <v>4.62556954484157</v>
          </cell>
          <cell r="DO195">
            <v>7.23589165776096</v>
          </cell>
          <cell r="DP195">
            <v>6.70412538223624</v>
          </cell>
          <cell r="DQ195">
            <v>120.1</v>
          </cell>
          <cell r="DR195">
            <v>218.8</v>
          </cell>
          <cell r="DS195">
            <v>257.299999977639</v>
          </cell>
          <cell r="DT195">
            <v>241.845998945337</v>
          </cell>
          <cell r="DU195">
            <v>242.712516319295</v>
          </cell>
          <cell r="DV195">
            <v>227.735759395449</v>
          </cell>
          <cell r="DW195">
            <v>240.205935258423</v>
          </cell>
          <cell r="DX195">
            <v>8.00000000000003</v>
          </cell>
          <cell r="DY195">
            <v>6.90000000000006</v>
          </cell>
          <cell r="DZ195">
            <v>8.02003483151697</v>
          </cell>
          <cell r="EA195">
            <v>7.07968911403829</v>
          </cell>
          <cell r="EB195">
            <v>8.05424818660618</v>
          </cell>
          <cell r="EC195">
            <v>7.11317017284466</v>
          </cell>
        </row>
        <row r="196">
          <cell r="C196" t="str">
            <v>JPN-2010-012</v>
          </cell>
          <cell r="D196" t="str">
            <v>M. sacchariflorus</v>
          </cell>
        </row>
        <row r="196">
          <cell r="G196" t="str">
            <v>Tōhoku-2010-028</v>
          </cell>
        </row>
        <row r="196">
          <cell r="J196" t="str">
            <v>Q46434</v>
          </cell>
          <cell r="K196" t="str">
            <v>wild</v>
          </cell>
        </row>
        <row r="196">
          <cell r="M196" t="str">
            <v>Japan</v>
          </cell>
          <cell r="N196" t="str">
            <v>Akita</v>
          </cell>
          <cell r="O196" t="str">
            <v>Yurihonjoshi</v>
          </cell>
          <cell r="P196" t="str">
            <v>Todoroki, 7.8km from the estuary of the Koyoshi River</v>
          </cell>
          <cell r="Q196" t="str">
            <v>T. Yamada</v>
          </cell>
          <cell r="R196">
            <v>40474</v>
          </cell>
          <cell r="S196" t="str">
            <v>Riverside</v>
          </cell>
          <cell r="T196" t="str">
            <v>3×3</v>
          </cell>
        </row>
        <row r="196">
          <cell r="V196">
            <v>38</v>
          </cell>
        </row>
        <row r="196">
          <cell r="X196" t="str">
            <v>HU</v>
          </cell>
        </row>
        <row r="196">
          <cell r="AC196">
            <v>6</v>
          </cell>
          <cell r="AD196">
            <v>42094</v>
          </cell>
          <cell r="AE196">
            <v>8</v>
          </cell>
          <cell r="AF196">
            <v>8</v>
          </cell>
        </row>
        <row r="196">
          <cell r="AH196">
            <v>42095</v>
          </cell>
          <cell r="AI196">
            <v>8</v>
          </cell>
        </row>
        <row r="196">
          <cell r="AK196">
            <v>42079</v>
          </cell>
        </row>
        <row r="196">
          <cell r="AN196">
            <v>6</v>
          </cell>
          <cell r="AO196">
            <v>42079</v>
          </cell>
        </row>
        <row r="196">
          <cell r="AR196">
            <v>42086</v>
          </cell>
          <cell r="AS196">
            <v>4</v>
          </cell>
          <cell r="AT196" t="str">
            <v>Y</v>
          </cell>
        </row>
        <row r="196">
          <cell r="AX196" t="str">
            <v>Y</v>
          </cell>
          <cell r="AY196">
            <v>39.36882</v>
          </cell>
          <cell r="AZ196">
            <v>140.06649</v>
          </cell>
          <cell r="BA196">
            <v>5.54</v>
          </cell>
          <cell r="BB196">
            <v>2.5</v>
          </cell>
          <cell r="BC196">
            <v>8</v>
          </cell>
          <cell r="BD196" t="str">
            <v>4x</v>
          </cell>
          <cell r="BE196">
            <v>8.30065573770492</v>
          </cell>
          <cell r="BF196" t="str">
            <v>Y</v>
          </cell>
        </row>
        <row r="196">
          <cell r="BH196" t="str">
            <v>IL</v>
          </cell>
        </row>
        <row r="196">
          <cell r="BL196" t="str">
            <v>N</v>
          </cell>
          <cell r="BM196">
            <v>2</v>
          </cell>
          <cell r="BN196">
            <v>5</v>
          </cell>
          <cell r="BO196" t="str">
            <v>S Japan</v>
          </cell>
          <cell r="BP196">
            <v>1</v>
          </cell>
          <cell r="BQ196" t="str">
            <v>S Japan</v>
          </cell>
          <cell r="BR196">
            <v>0.008</v>
          </cell>
          <cell r="BS196">
            <v>0.001</v>
          </cell>
          <cell r="BT196">
            <v>0</v>
          </cell>
          <cell r="BU196">
            <v>0.015</v>
          </cell>
          <cell r="BV196">
            <v>0.058</v>
          </cell>
          <cell r="BW196">
            <v>0.635</v>
          </cell>
          <cell r="BX196">
            <v>0.283</v>
          </cell>
          <cell r="BY196">
            <v>296</v>
          </cell>
          <cell r="BZ196">
            <v>307</v>
          </cell>
          <cell r="CA196">
            <v>267</v>
          </cell>
          <cell r="CB196">
            <v>292</v>
          </cell>
          <cell r="CC196">
            <v>248</v>
          </cell>
          <cell r="CD196">
            <v>193</v>
          </cell>
          <cell r="CE196">
            <v>213</v>
          </cell>
          <cell r="CF196">
            <v>224</v>
          </cell>
          <cell r="CG196">
            <v>226</v>
          </cell>
          <cell r="CH196">
            <v>259</v>
          </cell>
          <cell r="CI196">
            <v>0.10914607715648</v>
          </cell>
          <cell r="CJ196">
            <v>0.196120410016868</v>
          </cell>
          <cell r="CK196" t="str">
            <v>4x</v>
          </cell>
        </row>
        <row r="196">
          <cell r="CM196" t="str">
            <v>Q46434</v>
          </cell>
          <cell r="CN196" t="str">
            <v>Q46434</v>
          </cell>
        </row>
        <row r="196">
          <cell r="CP196" t="str">
            <v>Y</v>
          </cell>
          <cell r="CQ196">
            <v>9</v>
          </cell>
          <cell r="CR196">
            <v>8</v>
          </cell>
          <cell r="CS196" t="str">
            <v>SAMN03080542</v>
          </cell>
        </row>
        <row r="196">
          <cell r="CU196" t="str">
            <v>Y</v>
          </cell>
        </row>
        <row r="196">
          <cell r="CX196" t="str">
            <v>X</v>
          </cell>
          <cell r="CY196">
            <v>769.497834000005</v>
          </cell>
          <cell r="CZ196">
            <v>713.987763900002</v>
          </cell>
          <cell r="DA196">
            <v>1497.28398699999</v>
          </cell>
          <cell r="DB196">
            <v>756.878762033157</v>
          </cell>
          <cell r="DC196">
            <v>1867.93494001578</v>
          </cell>
          <cell r="DD196">
            <v>1273.15812952201</v>
          </cell>
          <cell r="DE196">
            <v>753.743829832937</v>
          </cell>
          <cell r="DF196">
            <v>1703.85231078499</v>
          </cell>
          <cell r="DG196">
            <v>1289.47877275857</v>
          </cell>
          <cell r="DH196">
            <v>3.41999037333333</v>
          </cell>
          <cell r="DI196">
            <v>3.17327895066666</v>
          </cell>
          <cell r="DJ196">
            <v>6.65459549777777</v>
          </cell>
          <cell r="DK196">
            <v>3.36390560903628</v>
          </cell>
          <cell r="DL196">
            <v>8.30301067603145</v>
          </cell>
          <cell r="DM196">
            <v>5.65899925338891</v>
          </cell>
          <cell r="DN196">
            <v>3.35135117594142</v>
          </cell>
          <cell r="DO196">
            <v>7.5734809535984</v>
          </cell>
          <cell r="DP196">
            <v>5.7315403252071</v>
          </cell>
          <cell r="DQ196">
            <v>162.1</v>
          </cell>
          <cell r="DR196">
            <v>147.2</v>
          </cell>
          <cell r="DS196">
            <v>195.299999989928</v>
          </cell>
          <cell r="DT196">
            <v>221.041664188735</v>
          </cell>
          <cell r="DU196">
            <v>245.055728229462</v>
          </cell>
          <cell r="DV196">
            <v>215.12992376292</v>
          </cell>
          <cell r="DW196">
            <v>234.414221578018</v>
          </cell>
          <cell r="DX196">
            <v>6.00000000000002</v>
          </cell>
          <cell r="DY196">
            <v>4.30000000000004</v>
          </cell>
          <cell r="DZ196">
            <v>6.91681667492678</v>
          </cell>
          <cell r="EA196">
            <v>7.27230460654339</v>
          </cell>
          <cell r="EB196">
            <v>6.82432094735151</v>
          </cell>
          <cell r="EC196">
            <v>6.8714893203623</v>
          </cell>
        </row>
        <row r="197">
          <cell r="C197" t="str">
            <v>JPN-2010-013</v>
          </cell>
          <cell r="D197" t="str">
            <v>M. sacchariflorus</v>
          </cell>
        </row>
        <row r="197">
          <cell r="G197" t="str">
            <v>Tōhoku-2010-033</v>
          </cell>
        </row>
        <row r="197">
          <cell r="J197" t="str">
            <v>Q46435</v>
          </cell>
          <cell r="K197" t="str">
            <v>wild</v>
          </cell>
        </row>
        <row r="197">
          <cell r="M197" t="str">
            <v>Japan</v>
          </cell>
          <cell r="N197" t="str">
            <v>Yamagata</v>
          </cell>
          <cell r="O197" t="str">
            <v>Tsuruokashi</v>
          </cell>
          <cell r="P197" t="str">
            <v>Haguromachiarakawa</v>
          </cell>
          <cell r="Q197" t="str">
            <v>T. Yamada</v>
          </cell>
          <cell r="R197">
            <v>40474</v>
          </cell>
          <cell r="S197" t="str">
            <v>Riverside</v>
          </cell>
          <cell r="T197" t="str">
            <v>10×20</v>
          </cell>
        </row>
        <row r="197">
          <cell r="V197">
            <v>23</v>
          </cell>
        </row>
        <row r="197">
          <cell r="X197" t="str">
            <v>HU</v>
          </cell>
        </row>
        <row r="197">
          <cell r="AC197">
            <v>6</v>
          </cell>
          <cell r="AD197">
            <v>42094</v>
          </cell>
          <cell r="AE197">
            <v>8</v>
          </cell>
        </row>
        <row r="197">
          <cell r="AH197">
            <v>42095</v>
          </cell>
          <cell r="AI197">
            <v>8</v>
          </cell>
        </row>
        <row r="197">
          <cell r="AK197">
            <v>42079</v>
          </cell>
        </row>
        <row r="197">
          <cell r="AN197">
            <v>8</v>
          </cell>
          <cell r="AO197">
            <v>42079</v>
          </cell>
        </row>
        <row r="197">
          <cell r="AR197">
            <v>42086</v>
          </cell>
          <cell r="AS197">
            <v>4</v>
          </cell>
          <cell r="AT197" t="str">
            <v>Y</v>
          </cell>
        </row>
        <row r="197">
          <cell r="AX197" t="str">
            <v>Y</v>
          </cell>
          <cell r="AY197">
            <v>38.72067</v>
          </cell>
          <cell r="AZ197">
            <v>139.89529</v>
          </cell>
          <cell r="BA197">
            <v>16.6</v>
          </cell>
          <cell r="BB197">
            <v>2.9</v>
          </cell>
          <cell r="BC197">
            <v>10</v>
          </cell>
          <cell r="BD197" t="str">
            <v>4x</v>
          </cell>
          <cell r="BE197">
            <v>8.40317647058824</v>
          </cell>
          <cell r="BF197" t="str">
            <v>Y</v>
          </cell>
        </row>
        <row r="197">
          <cell r="BH197" t="str">
            <v>IL</v>
          </cell>
        </row>
        <row r="197">
          <cell r="BL197" t="str">
            <v>N</v>
          </cell>
          <cell r="BM197">
            <v>2</v>
          </cell>
          <cell r="BN197">
            <v>5</v>
          </cell>
          <cell r="BO197" t="str">
            <v>S Japan</v>
          </cell>
          <cell r="BP197">
            <v>1</v>
          </cell>
          <cell r="BQ197" t="str">
            <v>S Japan</v>
          </cell>
          <cell r="BR197">
            <v>0.014</v>
          </cell>
          <cell r="BS197">
            <v>0.006</v>
          </cell>
          <cell r="BT197">
            <v>0</v>
          </cell>
          <cell r="BU197">
            <v>0.006</v>
          </cell>
          <cell r="BV197">
            <v>0.018</v>
          </cell>
          <cell r="BW197">
            <v>0.659</v>
          </cell>
          <cell r="BX197">
            <v>0.295</v>
          </cell>
          <cell r="BY197">
            <v>296</v>
          </cell>
          <cell r="BZ197">
            <v>307</v>
          </cell>
          <cell r="CA197">
            <v>267</v>
          </cell>
          <cell r="CB197">
            <v>292</v>
          </cell>
          <cell r="CC197">
            <v>248</v>
          </cell>
          <cell r="CD197">
            <v>193</v>
          </cell>
          <cell r="CE197">
            <v>213</v>
          </cell>
          <cell r="CF197">
            <v>224</v>
          </cell>
          <cell r="CG197">
            <v>226</v>
          </cell>
          <cell r="CH197">
            <v>259</v>
          </cell>
          <cell r="CI197">
            <v>0.108134662621009</v>
          </cell>
          <cell r="CJ197">
            <v>0.193079091468749</v>
          </cell>
          <cell r="CK197" t="str">
            <v>4x</v>
          </cell>
        </row>
        <row r="197">
          <cell r="CM197" t="str">
            <v>Q46435</v>
          </cell>
          <cell r="CN197" t="str">
            <v>Q46435</v>
          </cell>
        </row>
        <row r="197">
          <cell r="CP197" t="str">
            <v>Y</v>
          </cell>
          <cell r="CQ197">
            <v>9</v>
          </cell>
          <cell r="CR197">
            <v>9</v>
          </cell>
          <cell r="CS197" t="str">
            <v>SAMN03080558</v>
          </cell>
        </row>
        <row r="197">
          <cell r="CU197" t="str">
            <v>Y</v>
          </cell>
        </row>
        <row r="197">
          <cell r="CX197" t="str">
            <v>X</v>
          </cell>
          <cell r="CY197">
            <v>2808.019692</v>
          </cell>
          <cell r="CZ197">
            <v>1516.289699</v>
          </cell>
          <cell r="DA197">
            <v>3115.63088499998</v>
          </cell>
          <cell r="DB197">
            <v>616.605202688929</v>
          </cell>
          <cell r="DC197">
            <v>1351.30568052353</v>
          </cell>
          <cell r="DD197">
            <v>1589.84112767026</v>
          </cell>
          <cell r="DE197">
            <v>722.476863654046</v>
          </cell>
          <cell r="DF197">
            <v>1365.60640338851</v>
          </cell>
          <cell r="DG197">
            <v>1693.33958702185</v>
          </cell>
          <cell r="DH197">
            <v>8.06399622975807</v>
          </cell>
          <cell r="DI197">
            <v>6.7390653288889</v>
          </cell>
          <cell r="DJ197">
            <v>13.8472483777777</v>
          </cell>
          <cell r="DK197">
            <v>2.74046756750636</v>
          </cell>
          <cell r="DL197">
            <v>6.005803024549</v>
          </cell>
          <cell r="DM197">
            <v>7.0659605674234</v>
          </cell>
          <cell r="DN197">
            <v>3.05401572412348</v>
          </cell>
          <cell r="DO197">
            <v>6.06936179283781</v>
          </cell>
          <cell r="DP197">
            <v>7.52595372009709</v>
          </cell>
          <cell r="DQ197">
            <v>165.5</v>
          </cell>
          <cell r="DR197">
            <v>165.399999999999</v>
          </cell>
          <cell r="DS197">
            <v>235.599999982938</v>
          </cell>
          <cell r="DT197">
            <v>207.849098110214</v>
          </cell>
          <cell r="DU197">
            <v>207.090379290617</v>
          </cell>
          <cell r="DV197">
            <v>203.921000116878</v>
          </cell>
          <cell r="DW197">
            <v>202.880216306111</v>
          </cell>
          <cell r="DX197">
            <v>4.00000000000001</v>
          </cell>
          <cell r="DY197">
            <v>6.70000000000008</v>
          </cell>
          <cell r="DZ197">
            <v>6.18606252856534</v>
          </cell>
          <cell r="EA197">
            <v>7.80269509447971</v>
          </cell>
          <cell r="EB197">
            <v>5.90642535505924</v>
          </cell>
          <cell r="EC197">
            <v>7.68309453171788</v>
          </cell>
        </row>
        <row r="198">
          <cell r="C198" t="str">
            <v>JPN-2010-014</v>
          </cell>
          <cell r="D198" t="str">
            <v>M. sacchariflorus</v>
          </cell>
        </row>
        <row r="198">
          <cell r="G198" t="str">
            <v>Tōhoku-2010-034</v>
          </cell>
        </row>
        <row r="198">
          <cell r="J198" t="str">
            <v>Q46436</v>
          </cell>
          <cell r="K198" t="str">
            <v>wild</v>
          </cell>
        </row>
        <row r="198">
          <cell r="M198" t="str">
            <v>Japan</v>
          </cell>
          <cell r="N198" t="str">
            <v>Yamagata</v>
          </cell>
          <cell r="O198" t="str">
            <v>Tsuruokashi</v>
          </cell>
          <cell r="P198" t="str">
            <v>Haguromachiakagawa</v>
          </cell>
          <cell r="Q198" t="str">
            <v>T. Yamada</v>
          </cell>
          <cell r="R198">
            <v>40474</v>
          </cell>
          <cell r="S198" t="str">
            <v>Vacant lot</v>
          </cell>
          <cell r="T198" t="str">
            <v>20×20</v>
          </cell>
        </row>
        <row r="198">
          <cell r="V198">
            <v>38</v>
          </cell>
        </row>
        <row r="198">
          <cell r="X198" t="str">
            <v>HU</v>
          </cell>
        </row>
        <row r="198">
          <cell r="AC198">
            <v>6</v>
          </cell>
          <cell r="AD198">
            <v>42094</v>
          </cell>
          <cell r="AE198">
            <v>8</v>
          </cell>
          <cell r="AF198">
            <v>8</v>
          </cell>
        </row>
        <row r="198">
          <cell r="AH198">
            <v>42095</v>
          </cell>
          <cell r="AI198">
            <v>8</v>
          </cell>
        </row>
        <row r="198">
          <cell r="AK198">
            <v>42079</v>
          </cell>
        </row>
        <row r="198">
          <cell r="AN198">
            <v>8</v>
          </cell>
          <cell r="AO198">
            <v>42079</v>
          </cell>
        </row>
        <row r="198">
          <cell r="AR198">
            <v>42086</v>
          </cell>
          <cell r="AS198">
            <v>4</v>
          </cell>
          <cell r="AT198" t="str">
            <v>Y</v>
          </cell>
          <cell r="AU198">
            <v>42076</v>
          </cell>
        </row>
        <row r="198">
          <cell r="AW198">
            <v>8</v>
          </cell>
          <cell r="AX198" t="str">
            <v>Y</v>
          </cell>
          <cell r="AY198">
            <v>38.72429</v>
          </cell>
          <cell r="AZ198">
            <v>139.85879</v>
          </cell>
          <cell r="BA198">
            <v>15.6</v>
          </cell>
          <cell r="BB198">
            <v>3.49</v>
          </cell>
          <cell r="BC198">
            <v>10</v>
          </cell>
          <cell r="BD198" t="str">
            <v>4x</v>
          </cell>
          <cell r="BE198">
            <v>8.36194285714286</v>
          </cell>
          <cell r="BF198" t="str">
            <v>Y</v>
          </cell>
        </row>
        <row r="198">
          <cell r="BH198" t="str">
            <v>IL</v>
          </cell>
        </row>
        <row r="198">
          <cell r="BL198" t="str">
            <v>N</v>
          </cell>
          <cell r="BM198">
            <v>2</v>
          </cell>
          <cell r="BN198">
            <v>5</v>
          </cell>
          <cell r="BO198" t="str">
            <v>S Japan</v>
          </cell>
          <cell r="BP198">
            <v>1</v>
          </cell>
          <cell r="BQ198" t="str">
            <v>S Japan</v>
          </cell>
          <cell r="BR198">
            <v>0.028</v>
          </cell>
          <cell r="BS198">
            <v>0.001</v>
          </cell>
          <cell r="BT198">
            <v>0</v>
          </cell>
          <cell r="BU198">
            <v>0.001</v>
          </cell>
          <cell r="BV198">
            <v>0.001</v>
          </cell>
          <cell r="BW198">
            <v>0.763</v>
          </cell>
          <cell r="BX198">
            <v>0.206</v>
          </cell>
          <cell r="BY198">
            <v>296</v>
          </cell>
          <cell r="BZ198">
            <v>307</v>
          </cell>
          <cell r="CA198">
            <v>267</v>
          </cell>
          <cell r="CB198">
            <v>292</v>
          </cell>
          <cell r="CC198">
            <v>248</v>
          </cell>
          <cell r="CD198">
            <v>193</v>
          </cell>
          <cell r="CE198">
            <v>213</v>
          </cell>
          <cell r="CF198">
            <v>224</v>
          </cell>
          <cell r="CG198">
            <v>226</v>
          </cell>
          <cell r="CH198">
            <v>259</v>
          </cell>
          <cell r="CI198">
            <v>0.333275538217021</v>
          </cell>
          <cell r="CJ198">
            <v>0.173933772538141</v>
          </cell>
          <cell r="CK198" t="str">
            <v>unknown</v>
          </cell>
        </row>
        <row r="198">
          <cell r="CM198" t="str">
            <v>Q46436</v>
          </cell>
          <cell r="CN198" t="str">
            <v>Q46436</v>
          </cell>
        </row>
        <row r="198">
          <cell r="CP198" t="str">
            <v>Y</v>
          </cell>
          <cell r="CQ198">
            <v>9</v>
          </cell>
          <cell r="CR198">
            <v>9</v>
          </cell>
          <cell r="CS198" t="str">
            <v>SAMN03080559</v>
          </cell>
        </row>
        <row r="198">
          <cell r="CU198" t="str">
            <v>Y</v>
          </cell>
        </row>
        <row r="198">
          <cell r="CY198">
            <v>1467.507275</v>
          </cell>
          <cell r="CZ198">
            <v>1291.061913</v>
          </cell>
          <cell r="DA198">
            <v>3469.49924099998</v>
          </cell>
          <cell r="DB198">
            <v>912.825058716757</v>
          </cell>
          <cell r="DC198">
            <v>1903.16225343692</v>
          </cell>
          <cell r="DD198">
            <v>1484.08550432302</v>
          </cell>
          <cell r="DE198">
            <v>954.910473609383</v>
          </cell>
          <cell r="DF198">
            <v>1838.32552190697</v>
          </cell>
          <cell r="DG198">
            <v>1608.09416345905</v>
          </cell>
          <cell r="DH198">
            <v>6.52225455555552</v>
          </cell>
          <cell r="DI198">
            <v>5.73805294666668</v>
          </cell>
          <cell r="DJ198">
            <v>15.4199966266666</v>
          </cell>
          <cell r="DK198">
            <v>4.05700026096339</v>
          </cell>
          <cell r="DL198">
            <v>8.45849890416406</v>
          </cell>
          <cell r="DM198">
            <v>6.59593557476898</v>
          </cell>
          <cell r="DN198">
            <v>4.24404654937503</v>
          </cell>
          <cell r="DO198">
            <v>8.17033565291983</v>
          </cell>
          <cell r="DP198">
            <v>7.14708517092908</v>
          </cell>
          <cell r="DQ198">
            <v>200.2</v>
          </cell>
          <cell r="DR198">
            <v>243.2</v>
          </cell>
          <cell r="DS198">
            <v>275.199999972345</v>
          </cell>
          <cell r="DT198">
            <v>231.473174099367</v>
          </cell>
          <cell r="DU198">
            <v>264.6294577595</v>
          </cell>
          <cell r="DV198">
            <v>228.59310438931</v>
          </cell>
          <cell r="DW198">
            <v>262.763061586727</v>
          </cell>
          <cell r="DX198">
            <v>7.70000000000001</v>
          </cell>
          <cell r="DY198">
            <v>7.30000000000005</v>
          </cell>
          <cell r="DZ198">
            <v>7.49115604414922</v>
          </cell>
          <cell r="EA198">
            <v>8.25868336665947</v>
          </cell>
          <cell r="EB198">
            <v>7.51170646443066</v>
          </cell>
          <cell r="EC198">
            <v>8.17873165547552</v>
          </cell>
        </row>
        <row r="199">
          <cell r="C199" t="str">
            <v>JPN-2010-015</v>
          </cell>
          <cell r="D199" t="str">
            <v>M. sacchariflorus</v>
          </cell>
        </row>
        <row r="199">
          <cell r="G199" t="str">
            <v>Tōhoku-2010-037</v>
          </cell>
        </row>
        <row r="199">
          <cell r="J199" t="str">
            <v>Q46437</v>
          </cell>
          <cell r="K199" t="str">
            <v>wild</v>
          </cell>
        </row>
        <row r="199">
          <cell r="M199" t="str">
            <v>Japan</v>
          </cell>
          <cell r="N199" t="str">
            <v>Yamagata</v>
          </cell>
          <cell r="O199" t="str">
            <v>Sagaeshi</v>
          </cell>
          <cell r="P199" t="str">
            <v>Nitta</v>
          </cell>
          <cell r="Q199" t="str">
            <v>T. Yamada</v>
          </cell>
          <cell r="R199">
            <v>40474</v>
          </cell>
          <cell r="S199" t="str">
            <v>Vacant lot</v>
          </cell>
          <cell r="T199" t="str">
            <v>10×10</v>
          </cell>
        </row>
        <row r="199">
          <cell r="V199">
            <v>32</v>
          </cell>
        </row>
        <row r="199">
          <cell r="X199" t="str">
            <v>HU</v>
          </cell>
        </row>
        <row r="199">
          <cell r="AC199">
            <v>6</v>
          </cell>
          <cell r="AD199">
            <v>42094</v>
          </cell>
          <cell r="AE199">
            <v>8</v>
          </cell>
          <cell r="AF199">
            <v>8</v>
          </cell>
        </row>
        <row r="199">
          <cell r="AH199">
            <v>42095</v>
          </cell>
          <cell r="AI199">
            <v>8</v>
          </cell>
        </row>
        <row r="199">
          <cell r="AK199">
            <v>42079</v>
          </cell>
        </row>
        <row r="199">
          <cell r="AN199">
            <v>6</v>
          </cell>
          <cell r="AO199">
            <v>42079</v>
          </cell>
        </row>
        <row r="199">
          <cell r="AR199">
            <v>42086</v>
          </cell>
          <cell r="AS199">
            <v>4</v>
          </cell>
          <cell r="AT199" t="str">
            <v>Y</v>
          </cell>
          <cell r="AU199">
            <v>42076</v>
          </cell>
        </row>
        <row r="199">
          <cell r="AW199">
            <v>8</v>
          </cell>
          <cell r="AX199" t="str">
            <v>Y</v>
          </cell>
          <cell r="AY199">
            <v>38.37632</v>
          </cell>
          <cell r="AZ199">
            <v>140.31934</v>
          </cell>
          <cell r="BA199">
            <v>90.4</v>
          </cell>
          <cell r="BB199">
            <v>3.5</v>
          </cell>
          <cell r="BC199">
            <v>10</v>
          </cell>
          <cell r="BD199" t="str">
            <v>4x</v>
          </cell>
          <cell r="BE199">
            <v>8.18771573604061</v>
          </cell>
          <cell r="BF199" t="str">
            <v>Y</v>
          </cell>
        </row>
        <row r="199">
          <cell r="BH199" t="str">
            <v>IL</v>
          </cell>
        </row>
        <row r="199">
          <cell r="BL199" t="str">
            <v>N</v>
          </cell>
          <cell r="BM199">
            <v>2</v>
          </cell>
          <cell r="BN199">
            <v>5</v>
          </cell>
          <cell r="BO199" t="str">
            <v>S Japan</v>
          </cell>
          <cell r="BP199">
            <v>1</v>
          </cell>
          <cell r="BQ199" t="str">
            <v>S Japan</v>
          </cell>
          <cell r="BR199">
            <v>0.054</v>
          </cell>
          <cell r="BS199">
            <v>0</v>
          </cell>
          <cell r="BT199">
            <v>0</v>
          </cell>
          <cell r="BU199">
            <v>0.012</v>
          </cell>
          <cell r="BV199">
            <v>0.001</v>
          </cell>
          <cell r="BW199">
            <v>0.767</v>
          </cell>
          <cell r="BX199">
            <v>0.165</v>
          </cell>
          <cell r="BY199">
            <v>296</v>
          </cell>
          <cell r="BZ199">
            <v>307</v>
          </cell>
          <cell r="CA199">
            <v>267</v>
          </cell>
          <cell r="CB199">
            <v>283</v>
          </cell>
          <cell r="CC199">
            <v>248</v>
          </cell>
          <cell r="CD199">
            <v>193</v>
          </cell>
          <cell r="CE199">
            <v>213</v>
          </cell>
          <cell r="CF199">
            <v>224</v>
          </cell>
          <cell r="CG199">
            <v>226</v>
          </cell>
          <cell r="CH199">
            <v>259</v>
          </cell>
          <cell r="CI199">
            <v>0.363762462071955</v>
          </cell>
          <cell r="CJ199">
            <v>0.172412226915565</v>
          </cell>
          <cell r="CK199" t="str">
            <v>unknown</v>
          </cell>
        </row>
        <row r="199">
          <cell r="CM199" t="str">
            <v>Q46437</v>
          </cell>
          <cell r="CN199" t="str">
            <v>Q46437</v>
          </cell>
        </row>
        <row r="199">
          <cell r="CP199" t="str">
            <v>Y</v>
          </cell>
          <cell r="CQ199">
            <v>7</v>
          </cell>
          <cell r="CR199">
            <v>6</v>
          </cell>
          <cell r="CS199" t="str">
            <v>SAMN03080566</v>
          </cell>
        </row>
        <row r="199">
          <cell r="CU199" t="str">
            <v>Y</v>
          </cell>
        </row>
        <row r="199">
          <cell r="CY199">
            <v>2466.20946300003</v>
          </cell>
          <cell r="CZ199">
            <v>1399.89933299999</v>
          </cell>
          <cell r="DA199">
            <v>2052.46510299998</v>
          </cell>
          <cell r="DB199">
            <v>583.538787867328</v>
          </cell>
          <cell r="DC199">
            <v>1356.4280742503</v>
          </cell>
          <cell r="DD199">
            <v>984.742059916506</v>
          </cell>
          <cell r="DE199">
            <v>689.872540820638</v>
          </cell>
          <cell r="DF199">
            <v>1359.68048548332</v>
          </cell>
          <cell r="DG199">
            <v>1059.1293674543</v>
          </cell>
          <cell r="DH199">
            <v>10.9609309466667</v>
          </cell>
          <cell r="DI199">
            <v>6.22177481333332</v>
          </cell>
          <cell r="DJ199">
            <v>9.12206712444441</v>
          </cell>
          <cell r="DK199">
            <v>2.5935057238548</v>
          </cell>
          <cell r="DL199">
            <v>6.03036633116556</v>
          </cell>
          <cell r="DM199">
            <v>4.37760672237786</v>
          </cell>
          <cell r="DN199">
            <v>3.06868216141653</v>
          </cell>
          <cell r="DO199">
            <v>6.0444230689886</v>
          </cell>
          <cell r="DP199">
            <v>4.7082595707646</v>
          </cell>
          <cell r="DQ199">
            <v>207.5</v>
          </cell>
          <cell r="DR199">
            <v>229.999999999999</v>
          </cell>
          <cell r="DS199">
            <v>265.199999975118</v>
          </cell>
          <cell r="DT199">
            <v>217.956346557681</v>
          </cell>
          <cell r="DU199">
            <v>247.112469381357</v>
          </cell>
          <cell r="DV199">
            <v>217.056686875746</v>
          </cell>
          <cell r="DW199">
            <v>245.709389539042</v>
          </cell>
          <cell r="DX199">
            <v>6.90000000000001</v>
          </cell>
          <cell r="DY199">
            <v>6.80000000000009</v>
          </cell>
          <cell r="DZ199">
            <v>6.83848338382726</v>
          </cell>
          <cell r="EA199">
            <v>7.43933242467866</v>
          </cell>
          <cell r="EB199">
            <v>6.88516223370689</v>
          </cell>
          <cell r="EC199">
            <v>7.42808095111895</v>
          </cell>
        </row>
        <row r="200">
          <cell r="C200" t="str">
            <v>JPN-2011-001</v>
          </cell>
          <cell r="D200" t="str">
            <v>M. sacchariflorus</v>
          </cell>
        </row>
        <row r="200">
          <cell r="G200" t="str">
            <v>KMI-2011-001</v>
          </cell>
        </row>
        <row r="200">
          <cell r="J200" t="str">
            <v>Q46801</v>
          </cell>
          <cell r="K200" t="str">
            <v>wild</v>
          </cell>
        </row>
        <row r="200">
          <cell r="M200" t="str">
            <v>Japan</v>
          </cell>
          <cell r="N200" t="str">
            <v>Miyazaki</v>
          </cell>
        </row>
        <row r="200">
          <cell r="Q200" t="str">
            <v>T. Yamada</v>
          </cell>
          <cell r="R200">
            <v>40630</v>
          </cell>
        </row>
        <row r="200">
          <cell r="X200" t="str">
            <v>HU</v>
          </cell>
        </row>
        <row r="200">
          <cell r="AC200">
            <v>6</v>
          </cell>
          <cell r="AD200">
            <v>42094</v>
          </cell>
          <cell r="AE200">
            <v>8</v>
          </cell>
          <cell r="AF200">
            <v>8</v>
          </cell>
        </row>
        <row r="200">
          <cell r="AH200">
            <v>42095</v>
          </cell>
          <cell r="AI200">
            <v>8</v>
          </cell>
        </row>
        <row r="200">
          <cell r="AK200">
            <v>42079</v>
          </cell>
        </row>
        <row r="200">
          <cell r="AN200">
            <v>7</v>
          </cell>
          <cell r="AO200">
            <v>42079</v>
          </cell>
        </row>
        <row r="200">
          <cell r="AR200">
            <v>42086</v>
          </cell>
          <cell r="AS200">
            <v>4</v>
          </cell>
          <cell r="AT200" t="str">
            <v>Y</v>
          </cell>
          <cell r="AU200">
            <v>42076</v>
          </cell>
        </row>
        <row r="200">
          <cell r="AW200">
            <v>8</v>
          </cell>
          <cell r="AX200" t="str">
            <v>Y</v>
          </cell>
          <cell r="AY200">
            <v>31.82996</v>
          </cell>
          <cell r="AZ200">
            <v>131.409756</v>
          </cell>
        </row>
        <row r="200">
          <cell r="BD200" t="str">
            <v>4x</v>
          </cell>
          <cell r="BE200">
            <v>8.17455445544555</v>
          </cell>
          <cell r="BF200" t="str">
            <v>Y</v>
          </cell>
        </row>
        <row r="200">
          <cell r="BH200" t="str">
            <v>IL</v>
          </cell>
        </row>
        <row r="200">
          <cell r="BL200" t="str">
            <v>N</v>
          </cell>
          <cell r="BM200">
            <v>2</v>
          </cell>
          <cell r="BN200">
            <v>5</v>
          </cell>
          <cell r="BO200" t="str">
            <v>S Japan</v>
          </cell>
          <cell r="BP200">
            <v>1</v>
          </cell>
          <cell r="BQ200" t="str">
            <v>S Japan</v>
          </cell>
          <cell r="BR200">
            <v>0.019</v>
          </cell>
          <cell r="BS200">
            <v>0</v>
          </cell>
          <cell r="BT200">
            <v>0.173</v>
          </cell>
          <cell r="BU200">
            <v>0.001</v>
          </cell>
          <cell r="BV200">
            <v>0.002</v>
          </cell>
          <cell r="BW200">
            <v>0.777</v>
          </cell>
          <cell r="BX200">
            <v>0.027</v>
          </cell>
          <cell r="BY200">
            <v>295</v>
          </cell>
          <cell r="BZ200">
            <v>307</v>
          </cell>
          <cell r="CA200">
            <v>266</v>
          </cell>
          <cell r="CB200">
            <v>283</v>
          </cell>
          <cell r="CC200">
            <v>248</v>
          </cell>
          <cell r="CD200">
            <v>194</v>
          </cell>
          <cell r="CE200">
            <v>213</v>
          </cell>
          <cell r="CF200">
            <v>224</v>
          </cell>
          <cell r="CG200">
            <v>226</v>
          </cell>
          <cell r="CH200">
            <v>258</v>
          </cell>
          <cell r="CI200">
            <v>0.293165727496027</v>
          </cell>
          <cell r="CJ200">
            <v>0.171504497138185</v>
          </cell>
          <cell r="CK200" t="str">
            <v>unknown</v>
          </cell>
        </row>
        <row r="200">
          <cell r="CM200" t="str">
            <v>Q46801</v>
          </cell>
          <cell r="CN200" t="str">
            <v>Q46801</v>
          </cell>
        </row>
        <row r="200">
          <cell r="CP200" t="str">
            <v>Y</v>
          </cell>
          <cell r="CQ200">
            <v>9</v>
          </cell>
          <cell r="CR200">
            <v>9</v>
          </cell>
          <cell r="CS200" t="str">
            <v>SAMN03080405</v>
          </cell>
        </row>
        <row r="200">
          <cell r="CU200" t="str">
            <v>Y</v>
          </cell>
        </row>
        <row r="200">
          <cell r="CY200">
            <v>2826.533558</v>
          </cell>
          <cell r="CZ200">
            <v>3376.58472099999</v>
          </cell>
          <cell r="DA200">
            <v>3783.22152699997</v>
          </cell>
          <cell r="DB200">
            <v>1195.21231653535</v>
          </cell>
          <cell r="DC200">
            <v>1755.31537091893</v>
          </cell>
          <cell r="DD200">
            <v>1549.55048330231</v>
          </cell>
          <cell r="DE200">
            <v>1305.82144634644</v>
          </cell>
          <cell r="DF200">
            <v>1898.54502890546</v>
          </cell>
          <cell r="DG200">
            <v>1703.9973635189</v>
          </cell>
          <cell r="DH200">
            <v>12.5623713688888</v>
          </cell>
          <cell r="DI200">
            <v>15.0070432044444</v>
          </cell>
          <cell r="DJ200">
            <v>16.8143178977777</v>
          </cell>
          <cell r="DK200">
            <v>5.31205474015712</v>
          </cell>
          <cell r="DL200">
            <v>7.79472975688917</v>
          </cell>
          <cell r="DM200">
            <v>6.87447362798788</v>
          </cell>
          <cell r="DN200">
            <v>5.80929917085946</v>
          </cell>
          <cell r="DO200">
            <v>8.43175160199968</v>
          </cell>
          <cell r="DP200">
            <v>7.56219869036452</v>
          </cell>
          <cell r="DQ200">
            <v>249.1</v>
          </cell>
          <cell r="DR200">
            <v>285.8</v>
          </cell>
          <cell r="DS200">
            <v>271.59999997294</v>
          </cell>
          <cell r="DT200">
            <v>204.263495383467</v>
          </cell>
          <cell r="DU200">
            <v>236.428537278819</v>
          </cell>
          <cell r="DV200">
            <v>209.134742629376</v>
          </cell>
          <cell r="DW200">
            <v>244.372464912353</v>
          </cell>
          <cell r="DX200">
            <v>6.50000000000002</v>
          </cell>
          <cell r="DY200">
            <v>8.5000000000001</v>
          </cell>
          <cell r="DZ200">
            <v>7.93304465101823</v>
          </cell>
          <cell r="EA200">
            <v>7.67328191986354</v>
          </cell>
          <cell r="EB200">
            <v>7.76429737758175</v>
          </cell>
          <cell r="EC200">
            <v>7.8966062915692</v>
          </cell>
        </row>
        <row r="201">
          <cell r="C201" t="str">
            <v>JPN-2011-002</v>
          </cell>
          <cell r="D201" t="str">
            <v>M. sacchariflorus</v>
          </cell>
        </row>
        <row r="201">
          <cell r="G201" t="str">
            <v>Gifu-2010-001</v>
          </cell>
        </row>
        <row r="201">
          <cell r="J201" t="str">
            <v>Q46802</v>
          </cell>
          <cell r="K201" t="str">
            <v>wild</v>
          </cell>
        </row>
        <row r="201">
          <cell r="M201" t="str">
            <v>Japan</v>
          </cell>
          <cell r="N201" t="str">
            <v>Gifu</v>
          </cell>
          <cell r="O201" t="str">
            <v>Hashimagun Kasamatucho</v>
          </cell>
          <cell r="P201" t="str">
            <v>Enjoji</v>
          </cell>
          <cell r="Q201" t="str">
            <v>T. Yamada</v>
          </cell>
          <cell r="R201">
            <v>40499</v>
          </cell>
          <cell r="S201" t="str">
            <v>Riverside</v>
          </cell>
          <cell r="T201" t="str">
            <v>200×50</v>
          </cell>
        </row>
        <row r="201">
          <cell r="V201">
            <v>35</v>
          </cell>
        </row>
        <row r="201">
          <cell r="X201" t="str">
            <v>HU</v>
          </cell>
        </row>
        <row r="201">
          <cell r="AC201">
            <v>6</v>
          </cell>
          <cell r="AD201">
            <v>42094</v>
          </cell>
          <cell r="AE201">
            <v>8</v>
          </cell>
          <cell r="AF201">
            <v>8</v>
          </cell>
        </row>
        <row r="201">
          <cell r="AH201">
            <v>42095</v>
          </cell>
          <cell r="AI201">
            <v>8</v>
          </cell>
        </row>
        <row r="201">
          <cell r="AK201">
            <v>42079</v>
          </cell>
        </row>
        <row r="201">
          <cell r="AN201">
            <v>7</v>
          </cell>
          <cell r="AO201">
            <v>42079</v>
          </cell>
        </row>
        <row r="201">
          <cell r="AR201">
            <v>42086</v>
          </cell>
          <cell r="AS201">
            <v>4</v>
          </cell>
          <cell r="AT201" t="str">
            <v>Y</v>
          </cell>
          <cell r="AU201">
            <v>42076</v>
          </cell>
        </row>
        <row r="201">
          <cell r="AW201">
            <v>8</v>
          </cell>
          <cell r="AX201" t="str">
            <v>Y</v>
          </cell>
          <cell r="AY201">
            <v>35.37239</v>
          </cell>
          <cell r="AZ201">
            <v>136.77384</v>
          </cell>
          <cell r="BA201">
            <v>14.5</v>
          </cell>
          <cell r="BB201">
            <v>3.68</v>
          </cell>
          <cell r="BC201">
            <v>10</v>
          </cell>
          <cell r="BD201" t="str">
            <v>4x</v>
          </cell>
          <cell r="BE201">
            <v>8.53097142857143</v>
          </cell>
          <cell r="BF201" t="str">
            <v>Y</v>
          </cell>
        </row>
        <row r="201">
          <cell r="BH201" t="str">
            <v>IL</v>
          </cell>
        </row>
        <row r="201">
          <cell r="BL201" t="str">
            <v>N</v>
          </cell>
          <cell r="BM201">
            <v>2</v>
          </cell>
          <cell r="BN201">
            <v>5</v>
          </cell>
          <cell r="BO201" t="str">
            <v>S Japan</v>
          </cell>
          <cell r="BP201">
            <v>1</v>
          </cell>
          <cell r="BQ201" t="str">
            <v>S Japan</v>
          </cell>
          <cell r="BR201">
            <v>0.008</v>
          </cell>
          <cell r="BS201">
            <v>0.005</v>
          </cell>
          <cell r="BT201">
            <v>0.018</v>
          </cell>
          <cell r="BU201">
            <v>0.005</v>
          </cell>
          <cell r="BV201">
            <v>0.002</v>
          </cell>
          <cell r="BW201">
            <v>0.843</v>
          </cell>
          <cell r="BX201">
            <v>0.12</v>
          </cell>
          <cell r="BY201">
            <v>296</v>
          </cell>
          <cell r="BZ201">
            <v>308</v>
          </cell>
          <cell r="CA201">
            <v>267</v>
          </cell>
          <cell r="CB201">
            <v>284</v>
          </cell>
          <cell r="CC201">
            <v>248</v>
          </cell>
          <cell r="CD201">
            <v>193</v>
          </cell>
          <cell r="CE201">
            <v>213</v>
          </cell>
          <cell r="CF201">
            <v>223</v>
          </cell>
          <cell r="CG201">
            <v>226</v>
          </cell>
          <cell r="CH201">
            <v>259</v>
          </cell>
          <cell r="CI201">
            <v>0.35252131194914</v>
          </cell>
          <cell r="CJ201">
            <v>0.162456484870124</v>
          </cell>
          <cell r="CK201" t="str">
            <v>unknown</v>
          </cell>
        </row>
        <row r="201">
          <cell r="CM201" t="str">
            <v>Q46802</v>
          </cell>
          <cell r="CN201" t="str">
            <v>Q46802</v>
          </cell>
        </row>
        <row r="201">
          <cell r="CP201" t="str">
            <v>Y</v>
          </cell>
          <cell r="CQ201">
            <v>9</v>
          </cell>
          <cell r="CR201">
            <v>8</v>
          </cell>
          <cell r="CS201" t="str">
            <v>SAMN03080093</v>
          </cell>
        </row>
        <row r="201">
          <cell r="CU201" t="str">
            <v>Y</v>
          </cell>
        </row>
        <row r="201">
          <cell r="CY201">
            <v>2320.62095100001</v>
          </cell>
          <cell r="CZ201">
            <v>1462.03585499999</v>
          </cell>
          <cell r="DA201">
            <v>3836.14264299996</v>
          </cell>
          <cell r="DB201">
            <v>576.383500931846</v>
          </cell>
          <cell r="DC201">
            <v>1356.45501967837</v>
          </cell>
          <cell r="DD201">
            <v>1225.75185133788</v>
          </cell>
          <cell r="DE201">
            <v>665.604493302494</v>
          </cell>
          <cell r="DF201">
            <v>1365.76138644499</v>
          </cell>
          <cell r="DG201">
            <v>1367.27940494543</v>
          </cell>
          <cell r="DH201">
            <v>10.3138708933333</v>
          </cell>
          <cell r="DI201">
            <v>6.4979371333333</v>
          </cell>
          <cell r="DJ201">
            <v>17.0495228577778</v>
          </cell>
          <cell r="DK201">
            <v>2.56170444858599</v>
          </cell>
          <cell r="DL201">
            <v>6.02868897634831</v>
          </cell>
          <cell r="DM201">
            <v>5.44778600594612</v>
          </cell>
          <cell r="DN201">
            <v>2.95824219245553</v>
          </cell>
          <cell r="DO201">
            <v>6.07005060642214</v>
          </cell>
          <cell r="DP201">
            <v>6.07679735531299</v>
          </cell>
          <cell r="DQ201">
            <v>229.8</v>
          </cell>
          <cell r="DR201">
            <v>174.2</v>
          </cell>
          <cell r="DS201">
            <v>260.199999976358</v>
          </cell>
          <cell r="DT201">
            <v>223.180477475181</v>
          </cell>
          <cell r="DU201">
            <v>242.650605181518</v>
          </cell>
          <cell r="DV201">
            <v>223.7806494491</v>
          </cell>
          <cell r="DW201">
            <v>235.707249521505</v>
          </cell>
          <cell r="DX201">
            <v>7.90000000000003</v>
          </cell>
          <cell r="DY201">
            <v>7.50000000000009</v>
          </cell>
          <cell r="DZ201">
            <v>8.21853523397234</v>
          </cell>
          <cell r="EA201">
            <v>9.08467277427162</v>
          </cell>
          <cell r="EB201">
            <v>8.18593888775987</v>
          </cell>
          <cell r="EC201">
            <v>8.90921404220448</v>
          </cell>
        </row>
        <row r="202">
          <cell r="C202" t="str">
            <v>JPN-2011-003</v>
          </cell>
          <cell r="D202" t="str">
            <v>M. sacchariflorus</v>
          </cell>
        </row>
        <row r="202">
          <cell r="G202" t="str">
            <v>Gifu-2010-011</v>
          </cell>
        </row>
        <row r="202">
          <cell r="J202" t="str">
            <v>Q46803</v>
          </cell>
          <cell r="K202" t="str">
            <v>wild</v>
          </cell>
        </row>
        <row r="202">
          <cell r="M202" t="str">
            <v>Japan</v>
          </cell>
          <cell r="N202" t="str">
            <v>Gifu</v>
          </cell>
          <cell r="O202" t="str">
            <v>Onogun Shirakawamura</v>
          </cell>
          <cell r="P202" t="str">
            <v>Iishima</v>
          </cell>
          <cell r="Q202" t="str">
            <v>T. Yamada</v>
          </cell>
          <cell r="R202">
            <v>40500</v>
          </cell>
          <cell r="S202" t="str">
            <v>Vacant lot</v>
          </cell>
          <cell r="T202" t="str">
            <v>50×50</v>
          </cell>
        </row>
        <row r="202">
          <cell r="V202">
            <v>32</v>
          </cell>
        </row>
        <row r="202">
          <cell r="X202" t="str">
            <v>HU</v>
          </cell>
        </row>
        <row r="202">
          <cell r="AC202">
            <v>6</v>
          </cell>
          <cell r="AD202">
            <v>42094</v>
          </cell>
          <cell r="AE202">
            <v>8</v>
          </cell>
          <cell r="AF202">
            <v>8</v>
          </cell>
        </row>
        <row r="202">
          <cell r="AH202">
            <v>42095</v>
          </cell>
          <cell r="AI202">
            <v>8</v>
          </cell>
        </row>
        <row r="202">
          <cell r="AK202">
            <v>42079</v>
          </cell>
        </row>
        <row r="202">
          <cell r="AN202">
            <v>4</v>
          </cell>
          <cell r="AO202">
            <v>42079</v>
          </cell>
        </row>
        <row r="202">
          <cell r="AR202">
            <v>42086</v>
          </cell>
          <cell r="AS202">
            <v>4</v>
          </cell>
          <cell r="AT202" t="str">
            <v>Y</v>
          </cell>
          <cell r="AU202">
            <v>42076</v>
          </cell>
        </row>
        <row r="202">
          <cell r="AW202">
            <v>7</v>
          </cell>
          <cell r="AX202" t="str">
            <v>Y</v>
          </cell>
          <cell r="AY202">
            <v>36.27956</v>
          </cell>
          <cell r="AZ202">
            <v>136.90286</v>
          </cell>
          <cell r="BA202">
            <v>467</v>
          </cell>
          <cell r="BB202">
            <v>3.56</v>
          </cell>
          <cell r="BC202">
            <v>10</v>
          </cell>
          <cell r="BD202" t="str">
            <v>4x</v>
          </cell>
          <cell r="BE202">
            <v>8.18</v>
          </cell>
          <cell r="BF202" t="str">
            <v>Y</v>
          </cell>
        </row>
        <row r="202">
          <cell r="BH202" t="str">
            <v>IL</v>
          </cell>
        </row>
        <row r="202">
          <cell r="BL202" t="str">
            <v>N</v>
          </cell>
          <cell r="BM202">
            <v>2</v>
          </cell>
          <cell r="BN202">
            <v>5</v>
          </cell>
          <cell r="BO202" t="str">
            <v>S Japan</v>
          </cell>
          <cell r="BP202">
            <v>1</v>
          </cell>
          <cell r="BQ202" t="str">
            <v>S Japan</v>
          </cell>
          <cell r="BR202">
            <v>0.02</v>
          </cell>
          <cell r="BS202">
            <v>0</v>
          </cell>
          <cell r="BT202">
            <v>0</v>
          </cell>
          <cell r="BU202">
            <v>0</v>
          </cell>
          <cell r="BV202">
            <v>0</v>
          </cell>
          <cell r="BW202">
            <v>0.905</v>
          </cell>
          <cell r="BX202">
            <v>0.073</v>
          </cell>
          <cell r="BY202">
            <v>296</v>
          </cell>
          <cell r="BZ202">
            <v>308</v>
          </cell>
          <cell r="CA202">
            <v>267</v>
          </cell>
          <cell r="CB202">
            <v>283</v>
          </cell>
          <cell r="CC202">
            <v>248</v>
          </cell>
          <cell r="CD202">
            <v>193</v>
          </cell>
          <cell r="CE202">
            <v>213</v>
          </cell>
          <cell r="CF202">
            <v>225</v>
          </cell>
          <cell r="CG202">
            <v>226</v>
          </cell>
          <cell r="CH202">
            <v>259</v>
          </cell>
          <cell r="CI202">
            <v>0.318913451813322</v>
          </cell>
          <cell r="CJ202">
            <v>0.179515465229751</v>
          </cell>
          <cell r="CK202" t="str">
            <v>unknown</v>
          </cell>
        </row>
        <row r="202">
          <cell r="CM202" t="str">
            <v>Q46803</v>
          </cell>
          <cell r="CN202" t="str">
            <v>Q46803</v>
          </cell>
        </row>
        <row r="202">
          <cell r="CP202" t="str">
            <v>Y</v>
          </cell>
          <cell r="CQ202">
            <v>7</v>
          </cell>
          <cell r="CR202">
            <v>7</v>
          </cell>
          <cell r="CS202" t="str">
            <v>SAMN03080116</v>
          </cell>
        </row>
        <row r="202">
          <cell r="CU202" t="str">
            <v>Y</v>
          </cell>
        </row>
        <row r="202">
          <cell r="CW202" t="str">
            <v>X</v>
          </cell>
        </row>
        <row r="202">
          <cell r="CY202">
            <v>2287.65127000001</v>
          </cell>
          <cell r="CZ202">
            <v>1972.35245199999</v>
          </cell>
          <cell r="DA202">
            <v>4569.28046999995</v>
          </cell>
          <cell r="DB202">
            <v>869.881540785149</v>
          </cell>
          <cell r="DC202">
            <v>2057.64034930735</v>
          </cell>
          <cell r="DD202">
            <v>1763.18741516621</v>
          </cell>
          <cell r="DE202">
            <v>957.576536249941</v>
          </cell>
          <cell r="DF202">
            <v>2049.75201257168</v>
          </cell>
          <cell r="DG202">
            <v>1930.02975269265</v>
          </cell>
          <cell r="DH202">
            <v>10.1673389777778</v>
          </cell>
          <cell r="DI202">
            <v>8.76601089777778</v>
          </cell>
          <cell r="DJ202">
            <v>20.3079132</v>
          </cell>
          <cell r="DK202">
            <v>3.86614018126734</v>
          </cell>
          <cell r="DL202">
            <v>9.14506821914377</v>
          </cell>
          <cell r="DM202">
            <v>7.39985409313675</v>
          </cell>
          <cell r="DN202">
            <v>4.2558957166664</v>
          </cell>
          <cell r="DO202">
            <v>9.110008944763</v>
          </cell>
          <cell r="DP202">
            <v>8.14632482002034</v>
          </cell>
          <cell r="DQ202">
            <v>186.6</v>
          </cell>
          <cell r="DR202">
            <v>258.199999999999</v>
          </cell>
          <cell r="DS202">
            <v>275.299999971881</v>
          </cell>
          <cell r="DT202">
            <v>209.654124351868</v>
          </cell>
          <cell r="DU202">
            <v>256.948651080361</v>
          </cell>
          <cell r="DV202">
            <v>207.536316872571</v>
          </cell>
          <cell r="DW202">
            <v>257.073758601211</v>
          </cell>
          <cell r="DX202">
            <v>5.70000000000002</v>
          </cell>
          <cell r="DY202">
            <v>6.30000000000007</v>
          </cell>
          <cell r="DZ202">
            <v>6.9443628946028</v>
          </cell>
          <cell r="EA202">
            <v>7.2334001029366</v>
          </cell>
          <cell r="EB202">
            <v>6.80494157933579</v>
          </cell>
          <cell r="EC202">
            <v>7.1329163942822</v>
          </cell>
        </row>
        <row r="203">
          <cell r="C203" t="str">
            <v>JPN-2011-004</v>
          </cell>
          <cell r="D203" t="str">
            <v>M. sacchariflorus</v>
          </cell>
        </row>
        <row r="203">
          <cell r="G203" t="str">
            <v>Gifu-2010-016</v>
          </cell>
        </row>
        <row r="203">
          <cell r="J203" t="str">
            <v>Q46804</v>
          </cell>
          <cell r="K203" t="str">
            <v>wild</v>
          </cell>
        </row>
        <row r="203">
          <cell r="M203" t="str">
            <v>Japan</v>
          </cell>
          <cell r="N203" t="str">
            <v>Gifu</v>
          </cell>
          <cell r="O203" t="str">
            <v>Takayamashi</v>
          </cell>
          <cell r="P203" t="str">
            <v>Nyukawachomachikata</v>
          </cell>
          <cell r="Q203" t="str">
            <v>T. Yamada</v>
          </cell>
          <cell r="R203">
            <v>40501</v>
          </cell>
          <cell r="S203" t="str">
            <v>Fallow rice field</v>
          </cell>
          <cell r="T203" t="str">
            <v>100×100</v>
          </cell>
        </row>
        <row r="203">
          <cell r="V203">
            <v>44</v>
          </cell>
        </row>
        <row r="203">
          <cell r="X203" t="str">
            <v>HU</v>
          </cell>
        </row>
        <row r="203">
          <cell r="AC203">
            <v>6</v>
          </cell>
          <cell r="AD203">
            <v>42094</v>
          </cell>
          <cell r="AE203">
            <v>8</v>
          </cell>
          <cell r="AF203">
            <v>8</v>
          </cell>
        </row>
        <row r="203">
          <cell r="AH203">
            <v>42095</v>
          </cell>
          <cell r="AI203">
            <v>8</v>
          </cell>
        </row>
        <row r="203">
          <cell r="AK203">
            <v>42079</v>
          </cell>
        </row>
        <row r="203">
          <cell r="AN203">
            <v>8</v>
          </cell>
          <cell r="AO203">
            <v>42079</v>
          </cell>
        </row>
        <row r="203">
          <cell r="AR203">
            <v>42086</v>
          </cell>
          <cell r="AS203">
            <v>4</v>
          </cell>
          <cell r="AT203" t="str">
            <v>Y</v>
          </cell>
        </row>
        <row r="203">
          <cell r="AX203" t="str">
            <v>Y</v>
          </cell>
          <cell r="AY203">
            <v>36.16943</v>
          </cell>
          <cell r="AZ203">
            <v>137.30951</v>
          </cell>
          <cell r="BA203">
            <v>633</v>
          </cell>
          <cell r="BB203">
            <v>3.21</v>
          </cell>
          <cell r="BC203">
            <v>11</v>
          </cell>
          <cell r="BD203" t="str">
            <v>4x</v>
          </cell>
          <cell r="BE203">
            <v>8.45545945945946</v>
          </cell>
          <cell r="BF203" t="str">
            <v>Y</v>
          </cell>
        </row>
        <row r="203">
          <cell r="BH203" t="str">
            <v>IL</v>
          </cell>
        </row>
        <row r="203">
          <cell r="BL203" t="str">
            <v>N</v>
          </cell>
          <cell r="BM203">
            <v>2</v>
          </cell>
          <cell r="BN203">
            <v>5</v>
          </cell>
          <cell r="BO203" t="str">
            <v>S Japan</v>
          </cell>
          <cell r="BP203">
            <v>1</v>
          </cell>
          <cell r="BQ203" t="str">
            <v>S Japan</v>
          </cell>
          <cell r="BR203">
            <v>0.049</v>
          </cell>
          <cell r="BS203">
            <v>0.002</v>
          </cell>
          <cell r="BT203">
            <v>0</v>
          </cell>
          <cell r="BU203">
            <v>0.003</v>
          </cell>
          <cell r="BV203">
            <v>0.044</v>
          </cell>
          <cell r="BW203">
            <v>0.624</v>
          </cell>
          <cell r="BX203">
            <v>0.279</v>
          </cell>
          <cell r="BY203">
            <v>296</v>
          </cell>
          <cell r="BZ203">
            <v>307</v>
          </cell>
          <cell r="CA203">
            <v>267</v>
          </cell>
          <cell r="CB203">
            <v>283</v>
          </cell>
          <cell r="CC203">
            <v>248</v>
          </cell>
          <cell r="CD203">
            <v>193</v>
          </cell>
          <cell r="CE203">
            <v>213</v>
          </cell>
          <cell r="CF203">
            <v>224</v>
          </cell>
          <cell r="CG203">
            <v>226</v>
          </cell>
          <cell r="CH203">
            <v>259</v>
          </cell>
          <cell r="CI203">
            <v>0.0995231902904205</v>
          </cell>
          <cell r="CJ203">
            <v>0.198966657039248</v>
          </cell>
          <cell r="CK203" t="str">
            <v>4x</v>
          </cell>
        </row>
        <row r="203">
          <cell r="CM203" t="str">
            <v>Q46804</v>
          </cell>
          <cell r="CN203" t="str">
            <v>Q46804</v>
          </cell>
        </row>
        <row r="203">
          <cell r="CP203" t="str">
            <v>Y</v>
          </cell>
          <cell r="CQ203">
            <v>6</v>
          </cell>
          <cell r="CR203">
            <v>6</v>
          </cell>
          <cell r="CS203" t="str">
            <v>SAMN03080133</v>
          </cell>
        </row>
        <row r="203">
          <cell r="CU203" t="str">
            <v>Y</v>
          </cell>
        </row>
        <row r="203">
          <cell r="CX203" t="str">
            <v>X</v>
          </cell>
          <cell r="CY203">
            <v>2042.79375600001</v>
          </cell>
          <cell r="CZ203">
            <v>800.0406104</v>
          </cell>
          <cell r="DA203">
            <v>2789.82207999997</v>
          </cell>
          <cell r="DB203">
            <v>1091.64392220778</v>
          </cell>
          <cell r="DC203">
            <v>1923.07202605215</v>
          </cell>
          <cell r="DD203">
            <v>1565.24714440762</v>
          </cell>
          <cell r="DE203">
            <v>1162.27292124474</v>
          </cell>
          <cell r="DF203">
            <v>1753.17983540036</v>
          </cell>
          <cell r="DG203">
            <v>1681.86730280588</v>
          </cell>
          <cell r="DH203">
            <v>9.07908335999999</v>
          </cell>
          <cell r="DI203">
            <v>3.55573604622223</v>
          </cell>
          <cell r="DJ203">
            <v>12.3992092444444</v>
          </cell>
          <cell r="DK203">
            <v>4.85175076536793</v>
          </cell>
          <cell r="DL203">
            <v>8.54983752429941</v>
          </cell>
          <cell r="DM203">
            <v>6.96103750809873</v>
          </cell>
          <cell r="DN203">
            <v>5.16953991704474</v>
          </cell>
          <cell r="DO203">
            <v>7.79392825883458</v>
          </cell>
          <cell r="DP203">
            <v>7.47885889319455</v>
          </cell>
          <cell r="DQ203">
            <v>179.8</v>
          </cell>
          <cell r="DR203">
            <v>162.8</v>
          </cell>
          <cell r="DS203">
            <v>222.199999985439</v>
          </cell>
          <cell r="DT203">
            <v>200.348910013049</v>
          </cell>
          <cell r="DU203">
            <v>239.185225650862</v>
          </cell>
          <cell r="DV203">
            <v>198.436940422321</v>
          </cell>
          <cell r="DW203">
            <v>230.512240166687</v>
          </cell>
          <cell r="DX203">
            <v>5.70000000000002</v>
          </cell>
          <cell r="DY203">
            <v>4.40000000000005</v>
          </cell>
          <cell r="DZ203">
            <v>6.25316399086059</v>
          </cell>
          <cell r="EA203">
            <v>5.47782275205081</v>
          </cell>
          <cell r="EB203">
            <v>6.21271184425049</v>
          </cell>
          <cell r="EC203">
            <v>5.37672069085484</v>
          </cell>
        </row>
        <row r="204">
          <cell r="C204" t="str">
            <v>JPN-2011-005</v>
          </cell>
          <cell r="D204" t="str">
            <v>M. sacchariflorus</v>
          </cell>
        </row>
        <row r="204">
          <cell r="G204" t="str">
            <v>Gifu-2010-027</v>
          </cell>
        </row>
        <row r="204">
          <cell r="J204" t="str">
            <v>Q46805</v>
          </cell>
          <cell r="K204" t="str">
            <v>wild</v>
          </cell>
        </row>
        <row r="204">
          <cell r="M204" t="str">
            <v>Japan</v>
          </cell>
          <cell r="N204" t="str">
            <v>Gifu</v>
          </cell>
          <cell r="O204" t="str">
            <v>Mizuhoshi</v>
          </cell>
          <cell r="P204" t="str">
            <v>Hozumi, along Nagara River</v>
          </cell>
          <cell r="Q204" t="str">
            <v>T. Yamada</v>
          </cell>
          <cell r="R204">
            <v>40502</v>
          </cell>
          <cell r="S204" t="str">
            <v>Riverside</v>
          </cell>
          <cell r="T204" t="str">
            <v>50×500</v>
          </cell>
        </row>
        <row r="204">
          <cell r="V204">
            <v>28</v>
          </cell>
        </row>
        <row r="204">
          <cell r="X204" t="str">
            <v>HU</v>
          </cell>
        </row>
        <row r="204">
          <cell r="AC204">
            <v>6</v>
          </cell>
          <cell r="AD204">
            <v>42094</v>
          </cell>
          <cell r="AE204">
            <v>8</v>
          </cell>
          <cell r="AF204">
            <v>8</v>
          </cell>
        </row>
        <row r="204">
          <cell r="AH204">
            <v>42095</v>
          </cell>
          <cell r="AI204">
            <v>8</v>
          </cell>
        </row>
        <row r="204">
          <cell r="AK204">
            <v>42079</v>
          </cell>
        </row>
        <row r="204">
          <cell r="AN204">
            <v>7</v>
          </cell>
          <cell r="AO204">
            <v>42079</v>
          </cell>
        </row>
        <row r="204">
          <cell r="AR204">
            <v>42086</v>
          </cell>
          <cell r="AS204">
            <v>4</v>
          </cell>
          <cell r="AT204" t="str">
            <v>Y</v>
          </cell>
        </row>
        <row r="204">
          <cell r="AX204" t="str">
            <v>Y</v>
          </cell>
          <cell r="AY204">
            <v>35.38758</v>
          </cell>
          <cell r="AZ204">
            <v>136.70453</v>
          </cell>
          <cell r="BA204">
            <v>12.5</v>
          </cell>
          <cell r="BB204">
            <v>3.15</v>
          </cell>
          <cell r="BC204">
            <v>13</v>
          </cell>
          <cell r="BD204" t="str">
            <v>4x</v>
          </cell>
          <cell r="BE204">
            <v>8.25</v>
          </cell>
          <cell r="BF204" t="str">
            <v>Y</v>
          </cell>
        </row>
        <row r="204">
          <cell r="BH204" t="str">
            <v>IL</v>
          </cell>
        </row>
        <row r="204">
          <cell r="BL204" t="str">
            <v>N</v>
          </cell>
          <cell r="BM204">
            <v>2</v>
          </cell>
          <cell r="BN204">
            <v>5</v>
          </cell>
          <cell r="BO204" t="str">
            <v>S Japan</v>
          </cell>
          <cell r="BP204">
            <v>1</v>
          </cell>
          <cell r="BQ204" t="str">
            <v>S Japan</v>
          </cell>
          <cell r="BR204">
            <v>0.019</v>
          </cell>
          <cell r="BS204">
            <v>0.001</v>
          </cell>
          <cell r="BT204">
            <v>0.048</v>
          </cell>
          <cell r="BU204">
            <v>0.001</v>
          </cell>
          <cell r="BV204">
            <v>0.002</v>
          </cell>
          <cell r="BW204">
            <v>0.823</v>
          </cell>
          <cell r="BX204">
            <v>0.106</v>
          </cell>
          <cell r="BY204">
            <v>296</v>
          </cell>
          <cell r="BZ204">
            <v>307</v>
          </cell>
          <cell r="CA204">
            <v>268</v>
          </cell>
          <cell r="CB204">
            <v>283</v>
          </cell>
          <cell r="CC204">
            <v>248</v>
          </cell>
          <cell r="CD204">
            <v>193</v>
          </cell>
          <cell r="CE204">
            <v>213</v>
          </cell>
          <cell r="CF204">
            <v>224</v>
          </cell>
          <cell r="CG204">
            <v>226</v>
          </cell>
          <cell r="CH204">
            <v>259</v>
          </cell>
          <cell r="CI204">
            <v>0.309001589365699</v>
          </cell>
          <cell r="CJ204">
            <v>0.176229508196721</v>
          </cell>
          <cell r="CK204" t="str">
            <v>unknown</v>
          </cell>
        </row>
        <row r="204">
          <cell r="CM204" t="str">
            <v>Q46805</v>
          </cell>
          <cell r="CN204" t="str">
            <v>Q46805</v>
          </cell>
        </row>
        <row r="204">
          <cell r="CP204" t="str">
            <v>Y</v>
          </cell>
          <cell r="CQ204">
            <v>9</v>
          </cell>
          <cell r="CR204">
            <v>8</v>
          </cell>
          <cell r="CS204" t="str">
            <v>SAMN03080168</v>
          </cell>
        </row>
        <row r="204">
          <cell r="CU204" t="str">
            <v>Y</v>
          </cell>
        </row>
        <row r="204">
          <cell r="CY204">
            <v>1916.48679900001</v>
          </cell>
          <cell r="CZ204">
            <v>2499.77648099999</v>
          </cell>
          <cell r="DA204">
            <v>4344.76138199995</v>
          </cell>
          <cell r="DB204">
            <v>664.173068160554</v>
          </cell>
          <cell r="DC204">
            <v>1048.53901028132</v>
          </cell>
          <cell r="DD204">
            <v>1471.84244301779</v>
          </cell>
          <cell r="DE204">
            <v>740.699612206811</v>
          </cell>
          <cell r="DF204">
            <v>1154.98291860893</v>
          </cell>
          <cell r="DG204">
            <v>1636.75330822483</v>
          </cell>
          <cell r="DH204">
            <v>8.51771910666666</v>
          </cell>
          <cell r="DI204">
            <v>11.1101176933333</v>
          </cell>
          <cell r="DJ204">
            <v>19.3100505866666</v>
          </cell>
          <cell r="DK204">
            <v>2.95188030293581</v>
          </cell>
          <cell r="DL204">
            <v>4.65596953642193</v>
          </cell>
          <cell r="DM204">
            <v>6.53118185468569</v>
          </cell>
          <cell r="DN204">
            <v>3.29389257798589</v>
          </cell>
          <cell r="DO204">
            <v>5.12922295314089</v>
          </cell>
          <cell r="DP204">
            <v>7.264659548374</v>
          </cell>
          <cell r="DQ204">
            <v>235.2</v>
          </cell>
          <cell r="DR204">
            <v>265.5</v>
          </cell>
          <cell r="DS204">
            <v>228.199999984383</v>
          </cell>
          <cell r="DT204">
            <v>219.778960528226</v>
          </cell>
          <cell r="DU204">
            <v>275.886132188316</v>
          </cell>
          <cell r="DV204">
            <v>221.277361379763</v>
          </cell>
          <cell r="DW204">
            <v>275.197520247412</v>
          </cell>
          <cell r="DX204">
            <v>11.1000000000001</v>
          </cell>
          <cell r="DY204">
            <v>5.50000000000006</v>
          </cell>
          <cell r="DZ204">
            <v>8.1107564766453</v>
          </cell>
          <cell r="EA204">
            <v>5.93595592647015</v>
          </cell>
          <cell r="EB204">
            <v>8.40194605802307</v>
          </cell>
          <cell r="EC204">
            <v>5.92482260385964</v>
          </cell>
        </row>
        <row r="205">
          <cell r="C205" t="str">
            <v>JPN-2011-006</v>
          </cell>
          <cell r="D205" t="str">
            <v>M. sacchariflorus</v>
          </cell>
        </row>
        <row r="205">
          <cell r="G205" t="str">
            <v>Gifu-2010-030</v>
          </cell>
        </row>
        <row r="205">
          <cell r="J205" t="str">
            <v>Q46806</v>
          </cell>
          <cell r="K205" t="str">
            <v>wild</v>
          </cell>
        </row>
        <row r="205">
          <cell r="M205" t="str">
            <v>Japan</v>
          </cell>
          <cell r="N205" t="str">
            <v>Gifu</v>
          </cell>
          <cell r="O205" t="str">
            <v>Hashimashi</v>
          </cell>
          <cell r="P205" t="str">
            <v>Takehanachomarunouchi</v>
          </cell>
          <cell r="Q205" t="str">
            <v>T. Yamada</v>
          </cell>
          <cell r="R205">
            <v>40502</v>
          </cell>
          <cell r="S205" t="str">
            <v>Vacant lot (for sale)</v>
          </cell>
          <cell r="T205" t="str">
            <v>10×20</v>
          </cell>
        </row>
        <row r="205">
          <cell r="V205">
            <v>30</v>
          </cell>
        </row>
        <row r="205">
          <cell r="X205" t="str">
            <v>HU</v>
          </cell>
        </row>
        <row r="205">
          <cell r="AC205">
            <v>6</v>
          </cell>
          <cell r="AD205">
            <v>42094</v>
          </cell>
          <cell r="AE205">
            <v>8</v>
          </cell>
          <cell r="AF205">
            <v>8</v>
          </cell>
        </row>
        <row r="205">
          <cell r="AH205">
            <v>42095</v>
          </cell>
          <cell r="AI205">
            <v>8</v>
          </cell>
        </row>
        <row r="205">
          <cell r="AK205">
            <v>42079</v>
          </cell>
        </row>
        <row r="205">
          <cell r="AN205">
            <v>7</v>
          </cell>
          <cell r="AO205">
            <v>42079</v>
          </cell>
        </row>
        <row r="205">
          <cell r="AR205">
            <v>42086</v>
          </cell>
          <cell r="AS205">
            <v>4</v>
          </cell>
          <cell r="AT205" t="str">
            <v>Y</v>
          </cell>
        </row>
        <row r="205">
          <cell r="AX205" t="str">
            <v>Y</v>
          </cell>
          <cell r="AY205">
            <v>35.3246</v>
          </cell>
          <cell r="AZ205">
            <v>136.69304</v>
          </cell>
          <cell r="BA205">
            <v>8.45</v>
          </cell>
          <cell r="BB205">
            <v>3.08</v>
          </cell>
          <cell r="BC205">
            <v>11</v>
          </cell>
          <cell r="BD205" t="str">
            <v>4x</v>
          </cell>
          <cell r="BE205">
            <v>8.47304347826087</v>
          </cell>
          <cell r="BF205" t="str">
            <v>Y</v>
          </cell>
        </row>
        <row r="205">
          <cell r="BH205" t="str">
            <v>IL</v>
          </cell>
        </row>
        <row r="205">
          <cell r="BL205" t="str">
            <v>N</v>
          </cell>
          <cell r="BM205">
            <v>2</v>
          </cell>
          <cell r="BN205">
            <v>5</v>
          </cell>
          <cell r="BO205" t="str">
            <v>S Japan</v>
          </cell>
          <cell r="BP205">
            <v>1</v>
          </cell>
          <cell r="BQ205" t="str">
            <v>S Japan</v>
          </cell>
          <cell r="BR205">
            <v>0.02</v>
          </cell>
          <cell r="BS205">
            <v>0.001</v>
          </cell>
          <cell r="BT205">
            <v>0.027</v>
          </cell>
          <cell r="BU205">
            <v>0.001</v>
          </cell>
          <cell r="BV205">
            <v>0.001</v>
          </cell>
          <cell r="BW205">
            <v>0.87</v>
          </cell>
          <cell r="BX205">
            <v>0.081</v>
          </cell>
          <cell r="BY205">
            <v>296</v>
          </cell>
          <cell r="BZ205">
            <v>307</v>
          </cell>
          <cell r="CA205">
            <v>267</v>
          </cell>
          <cell r="CB205">
            <v>283</v>
          </cell>
          <cell r="CC205">
            <v>248</v>
          </cell>
          <cell r="CD205">
            <v>193</v>
          </cell>
          <cell r="CE205">
            <v>213</v>
          </cell>
          <cell r="CF205">
            <v>224</v>
          </cell>
          <cell r="CG205">
            <v>226</v>
          </cell>
          <cell r="CH205">
            <v>259</v>
          </cell>
          <cell r="CI205">
            <v>0.162433174396763</v>
          </cell>
          <cell r="CJ205">
            <v>0.177477228815898</v>
          </cell>
          <cell r="CK205" t="str">
            <v>4x</v>
          </cell>
        </row>
        <row r="205">
          <cell r="CM205" t="str">
            <v>Q46806</v>
          </cell>
          <cell r="CN205" t="str">
            <v>Q46806</v>
          </cell>
        </row>
        <row r="205">
          <cell r="CP205" t="str">
            <v>Y</v>
          </cell>
          <cell r="CQ205">
            <v>9</v>
          </cell>
          <cell r="CR205">
            <v>8</v>
          </cell>
          <cell r="CS205" t="str">
            <v>SAMN03080175</v>
          </cell>
        </row>
        <row r="205">
          <cell r="CU205" t="str">
            <v>Y</v>
          </cell>
        </row>
        <row r="205">
          <cell r="CY205">
            <v>2271.3338</v>
          </cell>
          <cell r="CZ205">
            <v>2822.44309100001</v>
          </cell>
          <cell r="DA205">
            <v>4361.08627299997</v>
          </cell>
          <cell r="DB205">
            <v>797.202711595628</v>
          </cell>
          <cell r="DC205">
            <v>1651.63063889336</v>
          </cell>
          <cell r="DD205">
            <v>1818.57848327207</v>
          </cell>
          <cell r="DE205">
            <v>895.93064124804</v>
          </cell>
          <cell r="DF205">
            <v>1754.09913847845</v>
          </cell>
          <cell r="DG205">
            <v>1988.11336826948</v>
          </cell>
          <cell r="DH205">
            <v>10.0948168888888</v>
          </cell>
          <cell r="DI205">
            <v>12.5441915155556</v>
          </cell>
          <cell r="DJ205">
            <v>19.3826056577777</v>
          </cell>
          <cell r="DK205">
            <v>3.54312316264726</v>
          </cell>
          <cell r="DL205">
            <v>7.3338759468305</v>
          </cell>
          <cell r="DM205">
            <v>8.06824710912473</v>
          </cell>
          <cell r="DN205">
            <v>3.98821763986314</v>
          </cell>
          <cell r="DO205">
            <v>7.78990589027752</v>
          </cell>
          <cell r="DP205">
            <v>8.82332118298729</v>
          </cell>
          <cell r="DQ205">
            <v>170.2</v>
          </cell>
          <cell r="DR205">
            <v>244.2</v>
          </cell>
          <cell r="DS205">
            <v>295.199999966329</v>
          </cell>
          <cell r="DT205">
            <v>221.02540045529</v>
          </cell>
          <cell r="DU205">
            <v>252.362700331015</v>
          </cell>
          <cell r="DV205">
            <v>214.627616142123</v>
          </cell>
          <cell r="DW205">
            <v>251.811043826925</v>
          </cell>
          <cell r="DX205">
            <v>4.60000000000001</v>
          </cell>
          <cell r="DY205">
            <v>8.20000000000012</v>
          </cell>
          <cell r="DZ205">
            <v>8.63215990596578</v>
          </cell>
          <cell r="EA205">
            <v>10.4151356331321</v>
          </cell>
          <cell r="EB205">
            <v>7.89203639031208</v>
          </cell>
          <cell r="EC205">
            <v>10.2084218365597</v>
          </cell>
        </row>
        <row r="206">
          <cell r="C206" t="str">
            <v>JPN-2011-008</v>
          </cell>
          <cell r="D206" t="str">
            <v>M. sacchariflorus</v>
          </cell>
        </row>
        <row r="206">
          <cell r="G206" t="str">
            <v>Hokkaido U, Livestock Farm-2</v>
          </cell>
        </row>
        <row r="206">
          <cell r="J206" t="str">
            <v>Q46808</v>
          </cell>
          <cell r="K206" t="str">
            <v>wild</v>
          </cell>
        </row>
        <row r="206">
          <cell r="M206" t="str">
            <v>Japan</v>
          </cell>
          <cell r="N206" t="str">
            <v>Hokkaido</v>
          </cell>
        </row>
        <row r="206">
          <cell r="Q206" t="str">
            <v>T. Yamada</v>
          </cell>
          <cell r="R206">
            <v>40492</v>
          </cell>
          <cell r="S206" t="str">
            <v>Pature side</v>
          </cell>
          <cell r="T206" t="str">
            <v>5×5</v>
          </cell>
        </row>
        <row r="206">
          <cell r="V206">
            <v>30</v>
          </cell>
        </row>
        <row r="206">
          <cell r="X206" t="str">
            <v>HU</v>
          </cell>
        </row>
        <row r="206">
          <cell r="AC206">
            <v>6</v>
          </cell>
          <cell r="AD206">
            <v>42094</v>
          </cell>
          <cell r="AE206">
            <v>8</v>
          </cell>
          <cell r="AF206">
            <v>8</v>
          </cell>
        </row>
        <row r="206">
          <cell r="AH206">
            <v>42095</v>
          </cell>
          <cell r="AI206">
            <v>8</v>
          </cell>
        </row>
        <row r="206">
          <cell r="AK206">
            <v>42079</v>
          </cell>
        </row>
        <row r="206">
          <cell r="AN206">
            <v>8</v>
          </cell>
          <cell r="AO206">
            <v>42079</v>
          </cell>
        </row>
        <row r="206">
          <cell r="AR206">
            <v>42086</v>
          </cell>
          <cell r="AS206">
            <v>4</v>
          </cell>
          <cell r="AT206" t="str">
            <v>Y</v>
          </cell>
          <cell r="AU206">
            <v>42076</v>
          </cell>
        </row>
        <row r="206">
          <cell r="AW206">
            <v>8</v>
          </cell>
          <cell r="AX206" t="str">
            <v>Y</v>
          </cell>
          <cell r="AY206">
            <v>42.42502</v>
          </cell>
          <cell r="AZ206">
            <v>142.4806</v>
          </cell>
          <cell r="BA206">
            <v>92</v>
          </cell>
          <cell r="BB206">
            <v>1.25</v>
          </cell>
          <cell r="BC206">
            <v>6</v>
          </cell>
          <cell r="BD206" t="str">
            <v>4x</v>
          </cell>
          <cell r="BE206">
            <v>8.51</v>
          </cell>
          <cell r="BF206" t="str">
            <v>Y</v>
          </cell>
        </row>
        <row r="206">
          <cell r="BH206" t="str">
            <v>IL</v>
          </cell>
        </row>
        <row r="206">
          <cell r="BL206" t="str">
            <v>N</v>
          </cell>
          <cell r="BM206">
            <v>1</v>
          </cell>
          <cell r="BN206">
            <v>7</v>
          </cell>
          <cell r="BO206" t="str">
            <v>N Japan</v>
          </cell>
          <cell r="BP206">
            <v>6</v>
          </cell>
          <cell r="BQ206" t="str">
            <v>N Japan</v>
          </cell>
          <cell r="BR206">
            <v>0.014</v>
          </cell>
          <cell r="BS206">
            <v>0.001</v>
          </cell>
          <cell r="BT206">
            <v>0.001</v>
          </cell>
          <cell r="BU206">
            <v>0.004</v>
          </cell>
          <cell r="BV206">
            <v>0.001</v>
          </cell>
          <cell r="BW206">
            <v>0.079</v>
          </cell>
          <cell r="BX206">
            <v>0.9</v>
          </cell>
          <cell r="BY206">
            <v>296</v>
          </cell>
          <cell r="BZ206">
            <v>306</v>
          </cell>
          <cell r="CA206">
            <v>267</v>
          </cell>
          <cell r="CB206">
            <v>284</v>
          </cell>
          <cell r="CC206">
            <v>248</v>
          </cell>
          <cell r="CD206">
            <v>193</v>
          </cell>
          <cell r="CE206">
            <v>213</v>
          </cell>
          <cell r="CF206">
            <v>224</v>
          </cell>
          <cell r="CG206">
            <v>226</v>
          </cell>
          <cell r="CH206">
            <v>259</v>
          </cell>
          <cell r="CI206">
            <v>0.127322641236815</v>
          </cell>
          <cell r="CJ206">
            <v>0.183913374615053</v>
          </cell>
          <cell r="CK206" t="str">
            <v>4x</v>
          </cell>
        </row>
        <row r="206">
          <cell r="CM206" t="str">
            <v>Q46808</v>
          </cell>
          <cell r="CN206" t="str">
            <v>Q46808</v>
          </cell>
        </row>
        <row r="206">
          <cell r="CP206" t="str">
            <v>Y</v>
          </cell>
          <cell r="CQ206">
            <v>8</v>
          </cell>
          <cell r="CR206">
            <v>8</v>
          </cell>
          <cell r="CS206" t="str">
            <v>SAMN03080179</v>
          </cell>
        </row>
        <row r="206">
          <cell r="CU206" t="str">
            <v>Y</v>
          </cell>
        </row>
        <row r="206">
          <cell r="CX206" t="str">
            <v>X</v>
          </cell>
          <cell r="CY206">
            <v>845.872119200006</v>
          </cell>
          <cell r="CZ206">
            <v>715.5552446</v>
          </cell>
          <cell r="DA206">
            <v>1755.33070899998</v>
          </cell>
          <cell r="DB206">
            <v>738.761394583629</v>
          </cell>
          <cell r="DC206">
            <v>1247.90868743396</v>
          </cell>
          <cell r="DD206">
            <v>1291.45193837023</v>
          </cell>
          <cell r="DE206">
            <v>748.02476603786</v>
          </cell>
          <cell r="DF206">
            <v>1187.87685054207</v>
          </cell>
          <cell r="DG206">
            <v>1328.51088166416</v>
          </cell>
          <cell r="DH206">
            <v>3.75943164088889</v>
          </cell>
          <cell r="DI206">
            <v>3.18024553155554</v>
          </cell>
          <cell r="DJ206">
            <v>7.80146981777775</v>
          </cell>
          <cell r="DK206">
            <v>3.28338397592726</v>
          </cell>
          <cell r="DL206">
            <v>5.54626083303981</v>
          </cell>
          <cell r="DM206">
            <v>5.73978639275659</v>
          </cell>
          <cell r="DN206">
            <v>3.32455451572382</v>
          </cell>
          <cell r="DO206">
            <v>5.27945266907587</v>
          </cell>
          <cell r="DP206">
            <v>5.90449280739627</v>
          </cell>
          <cell r="DQ206">
            <v>146.3</v>
          </cell>
          <cell r="DR206">
            <v>104.8</v>
          </cell>
          <cell r="DS206">
            <v>193.199999990304</v>
          </cell>
          <cell r="DT206">
            <v>199.834754686577</v>
          </cell>
          <cell r="DU206">
            <v>225.989430265181</v>
          </cell>
          <cell r="DV206">
            <v>194.833756587123</v>
          </cell>
          <cell r="DW206">
            <v>213.48930788598</v>
          </cell>
          <cell r="DX206">
            <v>4.80000000000002</v>
          </cell>
          <cell r="DY206">
            <v>4.10000000000004</v>
          </cell>
          <cell r="DZ206">
            <v>5.37044239664562</v>
          </cell>
          <cell r="EA206">
            <v>5.48111306567186</v>
          </cell>
          <cell r="EB206">
            <v>5.30956058265357</v>
          </cell>
          <cell r="EC206">
            <v>5.32017209333488</v>
          </cell>
        </row>
        <row r="207">
          <cell r="C207" t="str">
            <v>JPN-2011-010</v>
          </cell>
          <cell r="D207" t="str">
            <v>M. sacchariflorus</v>
          </cell>
        </row>
        <row r="207">
          <cell r="G207" t="str">
            <v>Tomatoh Corporation-2</v>
          </cell>
        </row>
        <row r="207">
          <cell r="J207" t="str">
            <v>Q46810</v>
          </cell>
          <cell r="K207" t="str">
            <v>wild</v>
          </cell>
        </row>
        <row r="207">
          <cell r="M207" t="str">
            <v>Japan</v>
          </cell>
          <cell r="N207" t="str">
            <v>Hokkaido</v>
          </cell>
          <cell r="O207" t="str">
            <v>Atsuma</v>
          </cell>
          <cell r="P207" t="str">
            <v>Hamaatsuma</v>
          </cell>
          <cell r="Q207" t="str">
            <v>T. Yamada</v>
          </cell>
          <cell r="R207">
            <v>40492</v>
          </cell>
          <cell r="S207" t="str">
            <v>Vacant lot</v>
          </cell>
          <cell r="T207" t="str">
            <v>500×300</v>
          </cell>
        </row>
        <row r="207">
          <cell r="V207">
            <v>40</v>
          </cell>
        </row>
        <row r="207">
          <cell r="X207" t="str">
            <v>HU</v>
          </cell>
        </row>
        <row r="207">
          <cell r="AC207">
            <v>6</v>
          </cell>
          <cell r="AD207">
            <v>42094</v>
          </cell>
          <cell r="AE207">
            <v>8</v>
          </cell>
          <cell r="AF207">
            <v>8</v>
          </cell>
        </row>
        <row r="207">
          <cell r="AH207">
            <v>42095</v>
          </cell>
          <cell r="AI207">
            <v>8</v>
          </cell>
        </row>
        <row r="207">
          <cell r="AK207">
            <v>42079</v>
          </cell>
        </row>
        <row r="207">
          <cell r="AN207">
            <v>7</v>
          </cell>
          <cell r="AO207">
            <v>42079</v>
          </cell>
        </row>
        <row r="207">
          <cell r="AR207">
            <v>42086</v>
          </cell>
          <cell r="AS207">
            <v>4</v>
          </cell>
          <cell r="AT207" t="str">
            <v>Y</v>
          </cell>
          <cell r="AU207">
            <v>42076</v>
          </cell>
        </row>
        <row r="207">
          <cell r="AW207">
            <v>7</v>
          </cell>
          <cell r="AX207" t="str">
            <v>Y</v>
          </cell>
          <cell r="AY207">
            <v>42.61618</v>
          </cell>
          <cell r="AZ207">
            <v>141.81164</v>
          </cell>
          <cell r="BA207">
            <v>2</v>
          </cell>
          <cell r="BB207">
            <v>2.8</v>
          </cell>
          <cell r="BC207">
            <v>9</v>
          </cell>
          <cell r="BD207" t="str">
            <v>4x</v>
          </cell>
          <cell r="BE207">
            <v>8.39902702702703</v>
          </cell>
          <cell r="BF207" t="str">
            <v>Y</v>
          </cell>
        </row>
        <row r="207">
          <cell r="BH207" t="str">
            <v>IL</v>
          </cell>
        </row>
        <row r="207">
          <cell r="BL207" t="str">
            <v>N</v>
          </cell>
          <cell r="BM207">
            <v>1</v>
          </cell>
          <cell r="BN207">
            <v>7</v>
          </cell>
          <cell r="BO207" t="str">
            <v>N Japan</v>
          </cell>
          <cell r="BP207">
            <v>6</v>
          </cell>
          <cell r="BQ207" t="str">
            <v>N Japan</v>
          </cell>
          <cell r="BR207">
            <v>0.014</v>
          </cell>
          <cell r="BS207">
            <v>0</v>
          </cell>
          <cell r="BT207">
            <v>0</v>
          </cell>
          <cell r="BU207">
            <v>0</v>
          </cell>
          <cell r="BV207">
            <v>0</v>
          </cell>
          <cell r="BW207">
            <v>0.134</v>
          </cell>
          <cell r="BX207">
            <v>0.851</v>
          </cell>
          <cell r="BY207">
            <v>296</v>
          </cell>
          <cell r="BZ207">
            <v>306</v>
          </cell>
          <cell r="CA207">
            <v>267</v>
          </cell>
          <cell r="CB207">
            <v>284</v>
          </cell>
          <cell r="CC207">
            <v>248</v>
          </cell>
          <cell r="CD207">
            <v>193</v>
          </cell>
          <cell r="CE207">
            <v>213</v>
          </cell>
          <cell r="CF207">
            <v>224</v>
          </cell>
          <cell r="CG207">
            <v>226</v>
          </cell>
          <cell r="CH207">
            <v>259</v>
          </cell>
          <cell r="CI207">
            <v>0.280970957954053</v>
          </cell>
          <cell r="CJ207">
            <v>0.177196366851539</v>
          </cell>
          <cell r="CK207" t="str">
            <v>unknown</v>
          </cell>
        </row>
        <row r="207">
          <cell r="CM207" t="str">
            <v>Q46810</v>
          </cell>
          <cell r="CN207" t="str">
            <v>Q46810</v>
          </cell>
        </row>
        <row r="207">
          <cell r="CP207" t="str">
            <v>Y</v>
          </cell>
          <cell r="CQ207">
            <v>8</v>
          </cell>
          <cell r="CR207">
            <v>8</v>
          </cell>
          <cell r="CS207" t="str">
            <v>SAMN03080568</v>
          </cell>
        </row>
        <row r="207">
          <cell r="CU207" t="str">
            <v>Y</v>
          </cell>
        </row>
        <row r="207">
          <cell r="CX207" t="str">
            <v>X</v>
          </cell>
          <cell r="CY207">
            <v>597.206089800006</v>
          </cell>
          <cell r="CZ207">
            <v>551.6546822</v>
          </cell>
          <cell r="DA207">
            <v>1255.51682799999</v>
          </cell>
          <cell r="DB207">
            <v>331.320308797958</v>
          </cell>
          <cell r="DC207">
            <v>625.735739287763</v>
          </cell>
          <cell r="DD207">
            <v>660.85622425265</v>
          </cell>
          <cell r="DE207">
            <v>346.648110379329</v>
          </cell>
          <cell r="DF207">
            <v>609.035939162757</v>
          </cell>
          <cell r="DG207">
            <v>700.371226477572</v>
          </cell>
          <cell r="DH207">
            <v>2.654249288</v>
          </cell>
          <cell r="DI207">
            <v>2.45179858755557</v>
          </cell>
          <cell r="DJ207">
            <v>5.58007479111112</v>
          </cell>
          <cell r="DK207">
            <v>1.47253470576871</v>
          </cell>
          <cell r="DL207">
            <v>2.77856135518063</v>
          </cell>
          <cell r="DM207">
            <v>2.93088821751939</v>
          </cell>
          <cell r="DN207">
            <v>1.54360773242423</v>
          </cell>
          <cell r="DO207">
            <v>2.7046865264297</v>
          </cell>
          <cell r="DP207">
            <v>3.10752069259683</v>
          </cell>
          <cell r="DQ207">
            <v>122.3</v>
          </cell>
          <cell r="DR207">
            <v>116.399999999999</v>
          </cell>
          <cell r="DS207">
            <v>164.199999994034</v>
          </cell>
          <cell r="DT207">
            <v>158.947634562246</v>
          </cell>
          <cell r="DU207">
            <v>189.171387346439</v>
          </cell>
          <cell r="DV207">
            <v>154.355208000295</v>
          </cell>
          <cell r="DW207">
            <v>178.164224794939</v>
          </cell>
          <cell r="DX207">
            <v>2.8</v>
          </cell>
          <cell r="DY207">
            <v>3.10000000000003</v>
          </cell>
          <cell r="DZ207">
            <v>5.2278867266647</v>
          </cell>
          <cell r="EA207">
            <v>3.86956200862471</v>
          </cell>
          <cell r="EB207">
            <v>4.77842563049297</v>
          </cell>
          <cell r="EC207">
            <v>3.80092658869692</v>
          </cell>
        </row>
        <row r="208">
          <cell r="C208" t="str">
            <v>JPN-2011-011</v>
          </cell>
          <cell r="D208" t="str">
            <v>M. sacchariflorus</v>
          </cell>
        </row>
        <row r="208">
          <cell r="G208" t="str">
            <v>Hokkaido Univ-selection-1</v>
          </cell>
        </row>
        <row r="208">
          <cell r="J208" t="str">
            <v>Q46811</v>
          </cell>
          <cell r="K208" t="str">
            <v>wild</v>
          </cell>
        </row>
        <row r="208">
          <cell r="M208" t="str">
            <v>Japan</v>
          </cell>
          <cell r="N208" t="str">
            <v>Miyazaki</v>
          </cell>
          <cell r="O208" t="str">
            <v>Miyakonojo</v>
          </cell>
        </row>
        <row r="208">
          <cell r="Q208" t="str">
            <v>T. Yamada</v>
          </cell>
        </row>
        <row r="208">
          <cell r="X208" t="str">
            <v>HU</v>
          </cell>
        </row>
        <row r="208">
          <cell r="AC208">
            <v>6</v>
          </cell>
          <cell r="AD208">
            <v>42094</v>
          </cell>
          <cell r="AE208">
            <v>8</v>
          </cell>
          <cell r="AF208">
            <v>7</v>
          </cell>
        </row>
        <row r="208">
          <cell r="AH208">
            <v>42095</v>
          </cell>
          <cell r="AI208">
            <v>8</v>
          </cell>
        </row>
        <row r="208">
          <cell r="AK208">
            <v>42079</v>
          </cell>
        </row>
        <row r="208">
          <cell r="AN208">
            <v>3</v>
          </cell>
          <cell r="AO208">
            <v>42079</v>
          </cell>
        </row>
        <row r="208">
          <cell r="AR208">
            <v>42086</v>
          </cell>
          <cell r="AS208">
            <v>4</v>
          </cell>
          <cell r="AT208" t="str">
            <v>Y</v>
          </cell>
        </row>
        <row r="208">
          <cell r="AX208" t="str">
            <v>Y</v>
          </cell>
          <cell r="AY208">
            <v>31.53256</v>
          </cell>
          <cell r="AZ208">
            <v>131.23915</v>
          </cell>
          <cell r="BA208">
            <v>13</v>
          </cell>
        </row>
        <row r="208">
          <cell r="BD208" t="str">
            <v>4x</v>
          </cell>
          <cell r="BE208">
            <v>8.51922077922078</v>
          </cell>
          <cell r="BF208" t="str">
            <v>Y</v>
          </cell>
        </row>
        <row r="208">
          <cell r="BH208" t="str">
            <v>IL</v>
          </cell>
        </row>
        <row r="208">
          <cell r="BL208" t="str">
            <v>N</v>
          </cell>
          <cell r="BM208">
            <v>2</v>
          </cell>
          <cell r="BN208">
            <v>5</v>
          </cell>
          <cell r="BO208" t="str">
            <v>S Japan</v>
          </cell>
          <cell r="BP208">
            <v>1</v>
          </cell>
          <cell r="BQ208" t="str">
            <v>S Japan</v>
          </cell>
          <cell r="BR208">
            <v>0.012</v>
          </cell>
          <cell r="BS208">
            <v>0.001</v>
          </cell>
          <cell r="BT208">
            <v>0.152</v>
          </cell>
          <cell r="BU208">
            <v>0.002</v>
          </cell>
          <cell r="BV208">
            <v>0.001</v>
          </cell>
          <cell r="BW208">
            <v>0.83</v>
          </cell>
          <cell r="BX208">
            <v>0.003</v>
          </cell>
          <cell r="BY208">
            <v>296</v>
          </cell>
          <cell r="BZ208">
            <v>307</v>
          </cell>
          <cell r="CA208">
            <v>267</v>
          </cell>
          <cell r="CB208">
            <v>284</v>
          </cell>
          <cell r="CC208">
            <v>248</v>
          </cell>
          <cell r="CD208">
            <v>193</v>
          </cell>
          <cell r="CE208">
            <v>213</v>
          </cell>
          <cell r="CF208">
            <v>224</v>
          </cell>
          <cell r="CG208">
            <v>226</v>
          </cell>
          <cell r="CH208">
            <v>259</v>
          </cell>
          <cell r="CI208">
            <v>0.136974425661032</v>
          </cell>
          <cell r="CJ208">
            <v>0.171471622300352</v>
          </cell>
          <cell r="CK208" t="str">
            <v>4x</v>
          </cell>
        </row>
        <row r="208">
          <cell r="CM208" t="str">
            <v>Q46811</v>
          </cell>
          <cell r="CN208" t="str">
            <v>Q46811</v>
          </cell>
        </row>
        <row r="208">
          <cell r="CP208" t="str">
            <v>Y</v>
          </cell>
          <cell r="CQ208">
            <v>10</v>
          </cell>
          <cell r="CR208">
            <v>9</v>
          </cell>
          <cell r="CS208" t="str">
            <v>SAMN03080180</v>
          </cell>
        </row>
        <row r="208">
          <cell r="CU208" t="str">
            <v>Y</v>
          </cell>
        </row>
        <row r="208">
          <cell r="CY208">
            <v>1944.38617400001</v>
          </cell>
          <cell r="CZ208">
            <v>3766.209933</v>
          </cell>
          <cell r="DA208">
            <v>4497.41827599994</v>
          </cell>
          <cell r="DB208">
            <v>859.385063670764</v>
          </cell>
          <cell r="DC208">
            <v>1218.31303503957</v>
          </cell>
          <cell r="DD208">
            <v>2147.55637859157</v>
          </cell>
          <cell r="DE208">
            <v>934.321644121746</v>
          </cell>
          <cell r="DF208">
            <v>1388.51033319427</v>
          </cell>
          <cell r="DG208">
            <v>2313.08149607014</v>
          </cell>
          <cell r="DH208">
            <v>8.64171632888888</v>
          </cell>
          <cell r="DI208">
            <v>16.7387108133333</v>
          </cell>
          <cell r="DJ208">
            <v>19.988525671111</v>
          </cell>
          <cell r="DK208">
            <v>3.81948917187008</v>
          </cell>
          <cell r="DL208">
            <v>5.4163561552885</v>
          </cell>
          <cell r="DM208">
            <v>9.5466625165022</v>
          </cell>
          <cell r="DN208">
            <v>4.15583162859215</v>
          </cell>
          <cell r="DO208">
            <v>6.17258238835681</v>
          </cell>
          <cell r="DP208">
            <v>10.2824182644878</v>
          </cell>
          <cell r="DQ208">
            <v>179.1</v>
          </cell>
          <cell r="DR208">
            <v>270.2</v>
          </cell>
          <cell r="DS208">
            <v>230.199999983549</v>
          </cell>
          <cell r="DT208">
            <v>184.56936514541</v>
          </cell>
          <cell r="DU208">
            <v>211.463794347921</v>
          </cell>
          <cell r="DV208">
            <v>184.218622246263</v>
          </cell>
          <cell r="DW208">
            <v>219.459548046626</v>
          </cell>
          <cell r="DX208">
            <v>4.80000000000001</v>
          </cell>
          <cell r="DY208">
            <v>5.30000000000006</v>
          </cell>
          <cell r="DZ208">
            <v>6.73259104811833</v>
          </cell>
          <cell r="EA208">
            <v>7.04554311648882</v>
          </cell>
          <cell r="EB208">
            <v>6.47741971286769</v>
          </cell>
          <cell r="EC208">
            <v>6.85900594639808</v>
          </cell>
        </row>
        <row r="209">
          <cell r="C209" t="str">
            <v>JPN-2011-012</v>
          </cell>
          <cell r="D209" t="str">
            <v>M. sacchariflorus</v>
          </cell>
        </row>
        <row r="209">
          <cell r="G209" t="str">
            <v>Gifu-2010-024</v>
          </cell>
        </row>
        <row r="209">
          <cell r="J209" t="str">
            <v>Q46812</v>
          </cell>
          <cell r="K209" t="str">
            <v>wild</v>
          </cell>
        </row>
        <row r="209">
          <cell r="M209" t="str">
            <v>Japan</v>
          </cell>
          <cell r="N209" t="str">
            <v>Gifu</v>
          </cell>
          <cell r="O209" t="str">
            <v>Gujoshi</v>
          </cell>
          <cell r="P209" t="str">
            <v>Minamichoohara, along Nagara River</v>
          </cell>
          <cell r="Q209" t="str">
            <v>T. Yamada</v>
          </cell>
          <cell r="R209">
            <v>40501</v>
          </cell>
          <cell r="S209" t="str">
            <v>Riverside</v>
          </cell>
          <cell r="T209" t="str">
            <v>5×2</v>
          </cell>
        </row>
        <row r="209">
          <cell r="V209">
            <v>35</v>
          </cell>
        </row>
        <row r="209">
          <cell r="X209" t="str">
            <v>HU</v>
          </cell>
        </row>
        <row r="209">
          <cell r="AC209">
            <v>6</v>
          </cell>
          <cell r="AD209">
            <v>42094</v>
          </cell>
          <cell r="AE209">
            <v>8</v>
          </cell>
          <cell r="AF209">
            <v>8</v>
          </cell>
        </row>
        <row r="209">
          <cell r="AH209">
            <v>42095</v>
          </cell>
          <cell r="AI209">
            <v>8</v>
          </cell>
        </row>
        <row r="209">
          <cell r="AK209">
            <v>42079</v>
          </cell>
        </row>
        <row r="209">
          <cell r="AN209">
            <v>6</v>
          </cell>
          <cell r="AO209">
            <v>42079</v>
          </cell>
        </row>
        <row r="209">
          <cell r="AR209">
            <v>42086</v>
          </cell>
          <cell r="AS209">
            <v>4</v>
          </cell>
          <cell r="AT209" t="str">
            <v>Y</v>
          </cell>
        </row>
        <row r="209">
          <cell r="AX209" t="str">
            <v>Y</v>
          </cell>
          <cell r="AY209">
            <v>35.63627</v>
          </cell>
          <cell r="AZ209">
            <v>136.94965</v>
          </cell>
          <cell r="BA209">
            <v>123</v>
          </cell>
          <cell r="BB209">
            <v>1.45</v>
          </cell>
          <cell r="BC209">
            <v>3</v>
          </cell>
          <cell r="BD209" t="str">
            <v>4x</v>
          </cell>
          <cell r="BE209">
            <v>8.49923076923077</v>
          </cell>
          <cell r="BF209" t="str">
            <v>Y</v>
          </cell>
        </row>
        <row r="209">
          <cell r="BH209" t="str">
            <v>IL</v>
          </cell>
        </row>
        <row r="209">
          <cell r="BL209" t="str">
            <v>N</v>
          </cell>
          <cell r="BM209">
            <v>2</v>
          </cell>
          <cell r="BN209">
            <v>5</v>
          </cell>
          <cell r="BO209" t="str">
            <v>S Japan</v>
          </cell>
          <cell r="BP209">
            <v>1</v>
          </cell>
          <cell r="BQ209" t="str">
            <v>S Japan</v>
          </cell>
          <cell r="BR209">
            <v>0.039</v>
          </cell>
          <cell r="BS209">
            <v>0</v>
          </cell>
          <cell r="BT209">
            <v>0</v>
          </cell>
          <cell r="BU209">
            <v>0</v>
          </cell>
          <cell r="BV209">
            <v>0</v>
          </cell>
          <cell r="BW209">
            <v>0.898</v>
          </cell>
          <cell r="BX209">
            <v>0.061</v>
          </cell>
          <cell r="BY209">
            <v>296</v>
          </cell>
          <cell r="BZ209">
            <v>307</v>
          </cell>
          <cell r="CA209">
            <v>267</v>
          </cell>
          <cell r="CB209">
            <v>283</v>
          </cell>
          <cell r="CC209">
            <v>248</v>
          </cell>
          <cell r="CD209">
            <v>193</v>
          </cell>
          <cell r="CE209">
            <v>213</v>
          </cell>
          <cell r="CF209">
            <v>224</v>
          </cell>
          <cell r="CG209">
            <v>226</v>
          </cell>
          <cell r="CH209">
            <v>259</v>
          </cell>
          <cell r="CI209">
            <v>0.333217743100708</v>
          </cell>
          <cell r="CJ209">
            <v>0.178079223368293</v>
          </cell>
          <cell r="CK209" t="str">
            <v>unknown</v>
          </cell>
        </row>
        <row r="209">
          <cell r="CM209" t="str">
            <v>Q46812</v>
          </cell>
          <cell r="CN209" t="str">
            <v>Q46812</v>
          </cell>
        </row>
        <row r="209">
          <cell r="CP209" t="str">
            <v>Y</v>
          </cell>
          <cell r="CQ209">
            <v>8</v>
          </cell>
          <cell r="CR209">
            <v>7</v>
          </cell>
          <cell r="CS209" t="str">
            <v>SAMN03080161</v>
          </cell>
        </row>
        <row r="209">
          <cell r="CU209" t="str">
            <v>Y</v>
          </cell>
        </row>
        <row r="209">
          <cell r="CY209">
            <v>1100.81111100001</v>
          </cell>
          <cell r="CZ209">
            <v>740.629119000004</v>
          </cell>
          <cell r="DA209">
            <v>2448.38709699998</v>
          </cell>
          <cell r="DB209">
            <v>893.198826865937</v>
          </cell>
          <cell r="DC209">
            <v>1856.91635954227</v>
          </cell>
          <cell r="DD209">
            <v>1754.22813763145</v>
          </cell>
          <cell r="DE209">
            <v>910.663742441404</v>
          </cell>
          <cell r="DF209">
            <v>1701.74828589738</v>
          </cell>
          <cell r="DG209">
            <v>1808.68523338335</v>
          </cell>
          <cell r="DH209">
            <v>4.89249382666667</v>
          </cell>
          <cell r="DI209">
            <v>3.29168497333336</v>
          </cell>
          <cell r="DJ209">
            <v>10.8817204311111</v>
          </cell>
          <cell r="DK209">
            <v>3.96977256384864</v>
          </cell>
          <cell r="DL209">
            <v>8.25434491107794</v>
          </cell>
          <cell r="DM209">
            <v>7.79732143621332</v>
          </cell>
          <cell r="DN209">
            <v>4.04739441085069</v>
          </cell>
          <cell r="DO209">
            <v>7.56429055051434</v>
          </cell>
          <cell r="DP209">
            <v>8.03934397622971</v>
          </cell>
          <cell r="DQ209">
            <v>165.1</v>
          </cell>
          <cell r="DR209">
            <v>186.4</v>
          </cell>
          <cell r="DS209">
            <v>250.499999978731</v>
          </cell>
          <cell r="DT209">
            <v>245.549225965373</v>
          </cell>
          <cell r="DU209">
            <v>276.718919217137</v>
          </cell>
          <cell r="DV209">
            <v>237.981056426135</v>
          </cell>
          <cell r="DW209">
            <v>266.973842990377</v>
          </cell>
          <cell r="DX209">
            <v>6.10000000000003</v>
          </cell>
          <cell r="DY209">
            <v>5.90000000000007</v>
          </cell>
          <cell r="DZ209">
            <v>7.97781531047329</v>
          </cell>
          <cell r="EA209">
            <v>8.73345861897442</v>
          </cell>
          <cell r="EB209">
            <v>7.75884557797411</v>
          </cell>
          <cell r="EC209">
            <v>8.38450016695485</v>
          </cell>
        </row>
        <row r="210">
          <cell r="C210" t="str">
            <v>JPN-2011-013</v>
          </cell>
          <cell r="D210" t="str">
            <v>M. sacchariflorus</v>
          </cell>
        </row>
        <row r="210">
          <cell r="G210" t="str">
            <v>Gifu-2010-008</v>
          </cell>
        </row>
        <row r="210">
          <cell r="J210" t="str">
            <v>Q46813</v>
          </cell>
          <cell r="K210" t="str">
            <v>wild</v>
          </cell>
        </row>
        <row r="210">
          <cell r="M210" t="str">
            <v>Japan</v>
          </cell>
          <cell r="N210" t="str">
            <v>Gifu</v>
          </cell>
          <cell r="O210" t="str">
            <v>Gifushi</v>
          </cell>
          <cell r="P210" t="str">
            <v>Hinokita, along Nagara River</v>
          </cell>
          <cell r="Q210" t="str">
            <v>T. Yamada</v>
          </cell>
          <cell r="R210">
            <v>40500</v>
          </cell>
          <cell r="S210" t="str">
            <v>Riverside</v>
          </cell>
          <cell r="T210" t="str">
            <v>10×5</v>
          </cell>
        </row>
        <row r="210">
          <cell r="V210">
            <v>25</v>
          </cell>
        </row>
        <row r="210">
          <cell r="X210" t="str">
            <v>HU</v>
          </cell>
        </row>
        <row r="210">
          <cell r="AC210">
            <v>6</v>
          </cell>
          <cell r="AD210">
            <v>42094</v>
          </cell>
          <cell r="AE210">
            <v>8</v>
          </cell>
          <cell r="AF210">
            <v>8</v>
          </cell>
        </row>
        <row r="210">
          <cell r="AH210">
            <v>42095</v>
          </cell>
          <cell r="AI210">
            <v>8</v>
          </cell>
        </row>
        <row r="210">
          <cell r="AK210">
            <v>42079</v>
          </cell>
        </row>
        <row r="210">
          <cell r="AN210">
            <v>7</v>
          </cell>
          <cell r="AO210">
            <v>42079</v>
          </cell>
        </row>
        <row r="210">
          <cell r="AR210">
            <v>42086</v>
          </cell>
          <cell r="AS210">
            <v>4</v>
          </cell>
          <cell r="AT210" t="str">
            <v>Y</v>
          </cell>
        </row>
        <row r="210">
          <cell r="AX210" t="str">
            <v>Y</v>
          </cell>
          <cell r="AY210">
            <v>35.44099</v>
          </cell>
          <cell r="AZ210">
            <v>136.80366</v>
          </cell>
          <cell r="BA210">
            <v>21.6</v>
          </cell>
          <cell r="BB210">
            <v>1.35</v>
          </cell>
          <cell r="BC210">
            <v>5</v>
          </cell>
          <cell r="BD210" t="str">
            <v>4x</v>
          </cell>
          <cell r="BE210">
            <v>8.70983050847458</v>
          </cell>
          <cell r="BF210" t="str">
            <v>Y</v>
          </cell>
        </row>
        <row r="210">
          <cell r="BH210" t="str">
            <v>IL</v>
          </cell>
        </row>
        <row r="210">
          <cell r="BL210" t="str">
            <v>N</v>
          </cell>
          <cell r="BM210">
            <v>2</v>
          </cell>
          <cell r="BN210">
            <v>5</v>
          </cell>
          <cell r="BO210" t="str">
            <v>S Japan</v>
          </cell>
          <cell r="BP210">
            <v>1</v>
          </cell>
          <cell r="BQ210" t="str">
            <v>S Japan</v>
          </cell>
          <cell r="BR210">
            <v>0.033</v>
          </cell>
          <cell r="BS210">
            <v>0.001</v>
          </cell>
          <cell r="BT210">
            <v>0.002</v>
          </cell>
          <cell r="BU210">
            <v>0</v>
          </cell>
          <cell r="BV210">
            <v>0.001</v>
          </cell>
          <cell r="BW210">
            <v>0.864</v>
          </cell>
          <cell r="BX210">
            <v>0.099</v>
          </cell>
          <cell r="BY210">
            <v>296</v>
          </cell>
          <cell r="BZ210">
            <v>307</v>
          </cell>
          <cell r="CA210">
            <v>267</v>
          </cell>
          <cell r="CB210">
            <v>283</v>
          </cell>
          <cell r="CC210">
            <v>248</v>
          </cell>
          <cell r="CD210">
            <v>193</v>
          </cell>
          <cell r="CE210">
            <v>213</v>
          </cell>
          <cell r="CF210">
            <v>224</v>
          </cell>
          <cell r="CG210">
            <v>226</v>
          </cell>
          <cell r="CH210">
            <v>259</v>
          </cell>
          <cell r="CI210">
            <v>0.363935847420893</v>
          </cell>
          <cell r="CJ210">
            <v>0.164599518422607</v>
          </cell>
          <cell r="CK210" t="str">
            <v>unknown</v>
          </cell>
        </row>
        <row r="210">
          <cell r="CM210" t="str">
            <v>Q46813</v>
          </cell>
          <cell r="CN210" t="str">
            <v>Q46813</v>
          </cell>
        </row>
        <row r="210">
          <cell r="CP210" t="str">
            <v>Y</v>
          </cell>
          <cell r="CQ210">
            <v>9</v>
          </cell>
          <cell r="CR210">
            <v>8</v>
          </cell>
          <cell r="CS210" t="str">
            <v>SAMN03080106</v>
          </cell>
        </row>
        <row r="210">
          <cell r="CU210" t="str">
            <v>Y</v>
          </cell>
        </row>
        <row r="210">
          <cell r="CY210">
            <v>2487.04683300001</v>
          </cell>
          <cell r="CZ210">
            <v>1656.718508</v>
          </cell>
          <cell r="DA210">
            <v>3224.65879199999</v>
          </cell>
          <cell r="DB210">
            <v>1144.99394120685</v>
          </cell>
          <cell r="DC210">
            <v>1332.37436335553</v>
          </cell>
          <cell r="DD210">
            <v>1710.3656763541</v>
          </cell>
          <cell r="DE210">
            <v>1238.1988577814</v>
          </cell>
          <cell r="DF210">
            <v>1357.65453736542</v>
          </cell>
          <cell r="DG210">
            <v>1811.54446363374</v>
          </cell>
          <cell r="DH210">
            <v>7.99568891345588</v>
          </cell>
          <cell r="DI210">
            <v>7.36319336888894</v>
          </cell>
          <cell r="DJ210">
            <v>14.3318168533334</v>
          </cell>
          <cell r="DK210">
            <v>5.08886196091933</v>
          </cell>
          <cell r="DL210">
            <v>5.92281003590348</v>
          </cell>
          <cell r="DM210">
            <v>7.60251345698987</v>
          </cell>
          <cell r="DN210">
            <v>5.2685111930661</v>
          </cell>
          <cell r="DO210">
            <v>6.03505978661266</v>
          </cell>
          <cell r="DP210">
            <v>8.05245626647679</v>
          </cell>
          <cell r="DQ210">
            <v>187.6</v>
          </cell>
          <cell r="DR210">
            <v>224.499999999999</v>
          </cell>
          <cell r="DS210">
            <v>240.199999981275</v>
          </cell>
          <cell r="DT210">
            <v>230.539158040861</v>
          </cell>
          <cell r="DU210">
            <v>210.516700022101</v>
          </cell>
          <cell r="DV210">
            <v>225.180497317721</v>
          </cell>
          <cell r="DW210">
            <v>212.257505948944</v>
          </cell>
          <cell r="DX210">
            <v>5.60000000000002</v>
          </cell>
          <cell r="DY210">
            <v>5.50000000000005</v>
          </cell>
          <cell r="DZ210">
            <v>7.09314021029353</v>
          </cell>
          <cell r="EA210">
            <v>7.15242235528842</v>
          </cell>
          <cell r="EB210">
            <v>6.91257283969412</v>
          </cell>
          <cell r="EC210">
            <v>6.97042486685784</v>
          </cell>
        </row>
        <row r="211">
          <cell r="C211" t="str">
            <v>JPN-2011-014</v>
          </cell>
          <cell r="D211" t="str">
            <v>M. sacchariflorus</v>
          </cell>
        </row>
        <row r="211">
          <cell r="G211" t="str">
            <v>Gifu-2010-020</v>
          </cell>
        </row>
        <row r="211">
          <cell r="J211" t="str">
            <v>Q46814</v>
          </cell>
          <cell r="K211" t="str">
            <v>wild</v>
          </cell>
        </row>
        <row r="211">
          <cell r="M211" t="str">
            <v>Japan</v>
          </cell>
          <cell r="N211" t="str">
            <v>Gifu</v>
          </cell>
          <cell r="O211" t="str">
            <v>Gujoshi</v>
          </cell>
          <cell r="P211" t="str">
            <v>Shirotorichotamezani</v>
          </cell>
          <cell r="Q211" t="str">
            <v>T. Yamada</v>
          </cell>
          <cell r="R211">
            <v>40501</v>
          </cell>
          <cell r="S211" t="str">
            <v>Riverside</v>
          </cell>
          <cell r="T211" t="str">
            <v>30×20</v>
          </cell>
        </row>
        <row r="211">
          <cell r="V211">
            <v>30</v>
          </cell>
        </row>
        <row r="211">
          <cell r="X211" t="str">
            <v>HU</v>
          </cell>
        </row>
        <row r="211">
          <cell r="AC211">
            <v>6</v>
          </cell>
          <cell r="AD211">
            <v>42094</v>
          </cell>
          <cell r="AE211">
            <v>8</v>
          </cell>
          <cell r="AF211">
            <v>8</v>
          </cell>
        </row>
        <row r="211">
          <cell r="AH211">
            <v>42095</v>
          </cell>
          <cell r="AI211">
            <v>8</v>
          </cell>
        </row>
        <row r="211">
          <cell r="AK211">
            <v>42079</v>
          </cell>
        </row>
        <row r="211">
          <cell r="AN211">
            <v>7</v>
          </cell>
          <cell r="AO211">
            <v>42079</v>
          </cell>
        </row>
        <row r="211">
          <cell r="AR211">
            <v>42086</v>
          </cell>
          <cell r="AS211">
            <v>4</v>
          </cell>
          <cell r="AT211" t="str">
            <v>Y</v>
          </cell>
          <cell r="AU211">
            <v>42076</v>
          </cell>
        </row>
        <row r="211">
          <cell r="AW211">
            <v>8</v>
          </cell>
          <cell r="AX211" t="str">
            <v>Y</v>
          </cell>
          <cell r="AY211">
            <v>35.87246</v>
          </cell>
          <cell r="AZ211">
            <v>136.86403</v>
          </cell>
          <cell r="BA211">
            <v>358</v>
          </cell>
          <cell r="BB211">
            <v>2.9</v>
          </cell>
          <cell r="BC211">
            <v>10</v>
          </cell>
          <cell r="BD211" t="str">
            <v>4x</v>
          </cell>
          <cell r="BE211">
            <v>8.48378698224852</v>
          </cell>
          <cell r="BF211" t="str">
            <v>Y</v>
          </cell>
        </row>
        <row r="211">
          <cell r="BH211" t="str">
            <v>IL</v>
          </cell>
        </row>
        <row r="211">
          <cell r="BL211" t="str">
            <v>N</v>
          </cell>
          <cell r="BM211">
            <v>2</v>
          </cell>
          <cell r="BN211">
            <v>5</v>
          </cell>
          <cell r="BO211" t="str">
            <v>S Japan</v>
          </cell>
          <cell r="BP211">
            <v>1</v>
          </cell>
          <cell r="BQ211" t="str">
            <v>S Japan</v>
          </cell>
          <cell r="BR211">
            <v>0.005</v>
          </cell>
          <cell r="BS211">
            <v>0</v>
          </cell>
          <cell r="BT211">
            <v>0</v>
          </cell>
          <cell r="BU211">
            <v>0</v>
          </cell>
          <cell r="BV211">
            <v>0</v>
          </cell>
          <cell r="BW211">
            <v>0.991</v>
          </cell>
          <cell r="BX211">
            <v>0.003</v>
          </cell>
          <cell r="BY211">
            <v>295</v>
          </cell>
          <cell r="BZ211">
            <v>306</v>
          </cell>
          <cell r="CA211">
            <v>267</v>
          </cell>
          <cell r="CB211">
            <v>283</v>
          </cell>
          <cell r="CC211">
            <v>250</v>
          </cell>
          <cell r="CD211">
            <v>194</v>
          </cell>
          <cell r="CE211">
            <v>213</v>
          </cell>
          <cell r="CF211">
            <v>222</v>
          </cell>
          <cell r="CG211">
            <v>227</v>
          </cell>
          <cell r="CH211">
            <v>258</v>
          </cell>
          <cell r="CI211">
            <v>0.357549487068343</v>
          </cell>
          <cell r="CJ211">
            <v>0.173353724361281</v>
          </cell>
          <cell r="CK211" t="str">
            <v>unknown</v>
          </cell>
        </row>
        <row r="211">
          <cell r="CM211" t="str">
            <v>Q46814</v>
          </cell>
          <cell r="CN211" t="str">
            <v>Q46814</v>
          </cell>
        </row>
        <row r="211">
          <cell r="CP211" t="str">
            <v>Y</v>
          </cell>
          <cell r="CQ211">
            <v>8</v>
          </cell>
          <cell r="CR211">
            <v>7</v>
          </cell>
          <cell r="CS211" t="str">
            <v>SAMN03080145</v>
          </cell>
        </row>
        <row r="211">
          <cell r="CU211" t="str">
            <v>Y</v>
          </cell>
        </row>
        <row r="211">
          <cell r="CY211">
            <v>1088.24825800001</v>
          </cell>
          <cell r="CZ211">
            <v>1916.47282399999</v>
          </cell>
          <cell r="DA211">
            <v>3630.58886599996</v>
          </cell>
          <cell r="DB211">
            <v>1016.80329130237</v>
          </cell>
          <cell r="DC211">
            <v>1659.81322258784</v>
          </cell>
          <cell r="DD211">
            <v>1685.49780354637</v>
          </cell>
          <cell r="DE211">
            <v>1016.48345798775</v>
          </cell>
          <cell r="DF211">
            <v>1677.08539282337</v>
          </cell>
          <cell r="DG211">
            <v>1811.40156002122</v>
          </cell>
          <cell r="DH211">
            <v>4.83665892444444</v>
          </cell>
          <cell r="DI211">
            <v>8.51765699555553</v>
          </cell>
          <cell r="DJ211">
            <v>16.1359505155555</v>
          </cell>
          <cell r="DK211">
            <v>4.51912573912166</v>
          </cell>
          <cell r="DL211">
            <v>7.37004828316322</v>
          </cell>
          <cell r="DM211">
            <v>7.4794195513735</v>
          </cell>
          <cell r="DN211">
            <v>4.52014436844961</v>
          </cell>
          <cell r="DO211">
            <v>7.44768169951749</v>
          </cell>
          <cell r="DP211">
            <v>8.03993767843599</v>
          </cell>
          <cell r="DQ211">
            <v>167.2</v>
          </cell>
          <cell r="DR211">
            <v>220</v>
          </cell>
          <cell r="DS211">
            <v>284.499999969742</v>
          </cell>
          <cell r="DT211">
            <v>206.940622461638</v>
          </cell>
          <cell r="DU211">
            <v>250.938063324607</v>
          </cell>
          <cell r="DV211">
            <v>202.858006981335</v>
          </cell>
          <cell r="DW211">
            <v>247.467372841369</v>
          </cell>
          <cell r="DX211">
            <v>4.30000000000001</v>
          </cell>
          <cell r="DY211">
            <v>4.00000000000004</v>
          </cell>
          <cell r="DZ211">
            <v>6.41418213300384</v>
          </cell>
          <cell r="EA211">
            <v>7.72289983655842</v>
          </cell>
          <cell r="EB211">
            <v>6.13066407827582</v>
          </cell>
          <cell r="EC211">
            <v>7.16723177297573</v>
          </cell>
        </row>
        <row r="212">
          <cell r="C212" t="str">
            <v>JPN-2011-015</v>
          </cell>
          <cell r="D212" t="str">
            <v>M. sacchariflorus</v>
          </cell>
        </row>
        <row r="212">
          <cell r="G212" t="str">
            <v>Gifu-2010-028</v>
          </cell>
        </row>
        <row r="212">
          <cell r="J212" t="str">
            <v>Q46815</v>
          </cell>
          <cell r="K212" t="str">
            <v>wild</v>
          </cell>
        </row>
        <row r="212">
          <cell r="M212" t="str">
            <v>Japan</v>
          </cell>
          <cell r="N212" t="str">
            <v>Gifu</v>
          </cell>
          <cell r="O212" t="str">
            <v>Ogakishi</v>
          </cell>
          <cell r="P212" t="str">
            <v>Sunomatachosunomata</v>
          </cell>
          <cell r="Q212" t="str">
            <v>T. Yamada</v>
          </cell>
          <cell r="R212">
            <v>40502</v>
          </cell>
          <cell r="S212" t="str">
            <v>Vacant lot by a parking lot</v>
          </cell>
          <cell r="T212" t="str">
            <v>300×500</v>
          </cell>
        </row>
        <row r="212">
          <cell r="V212">
            <v>45</v>
          </cell>
        </row>
        <row r="212">
          <cell r="X212" t="str">
            <v>HU</v>
          </cell>
        </row>
        <row r="212">
          <cell r="AC212">
            <v>6</v>
          </cell>
          <cell r="AD212">
            <v>42094</v>
          </cell>
          <cell r="AE212">
            <v>8</v>
          </cell>
          <cell r="AF212">
            <v>8</v>
          </cell>
        </row>
        <row r="212">
          <cell r="AH212">
            <v>42095</v>
          </cell>
          <cell r="AI212">
            <v>8</v>
          </cell>
        </row>
        <row r="212">
          <cell r="AK212">
            <v>42079</v>
          </cell>
        </row>
        <row r="212">
          <cell r="AN212">
            <v>8</v>
          </cell>
          <cell r="AO212">
            <v>42079</v>
          </cell>
        </row>
        <row r="212">
          <cell r="AR212">
            <v>42086</v>
          </cell>
          <cell r="AS212">
            <v>4</v>
          </cell>
          <cell r="AT212" t="str">
            <v>Y</v>
          </cell>
        </row>
        <row r="212">
          <cell r="AX212" t="str">
            <v>Y</v>
          </cell>
          <cell r="AY212">
            <v>35.36836</v>
          </cell>
          <cell r="AZ212">
            <v>136.6818</v>
          </cell>
          <cell r="BA212">
            <v>8.58</v>
          </cell>
          <cell r="BB212">
            <v>2.9</v>
          </cell>
          <cell r="BC212">
            <v>7</v>
          </cell>
          <cell r="BD212" t="str">
            <v>4x</v>
          </cell>
          <cell r="BE212">
            <v>8.47389830508475</v>
          </cell>
          <cell r="BF212" t="str">
            <v>Y</v>
          </cell>
        </row>
        <row r="212">
          <cell r="BH212" t="str">
            <v>IL</v>
          </cell>
        </row>
        <row r="212">
          <cell r="BL212" t="str">
            <v>N</v>
          </cell>
          <cell r="BM212">
            <v>2</v>
          </cell>
          <cell r="BN212">
            <v>5</v>
          </cell>
          <cell r="BO212" t="str">
            <v>S Japan</v>
          </cell>
          <cell r="BP212">
            <v>1</v>
          </cell>
          <cell r="BQ212" t="str">
            <v>S Japan</v>
          </cell>
          <cell r="BR212">
            <v>0.043</v>
          </cell>
          <cell r="BS212">
            <v>0.006</v>
          </cell>
          <cell r="BT212">
            <v>0.015</v>
          </cell>
          <cell r="BU212">
            <v>0.004</v>
          </cell>
          <cell r="BV212">
            <v>0.009</v>
          </cell>
          <cell r="BW212">
            <v>0.835</v>
          </cell>
          <cell r="BX212">
            <v>0.089</v>
          </cell>
          <cell r="BY212">
            <v>296</v>
          </cell>
          <cell r="BZ212">
            <v>307</v>
          </cell>
          <cell r="CA212">
            <v>267</v>
          </cell>
          <cell r="CB212">
            <v>283</v>
          </cell>
          <cell r="CC212">
            <v>247</v>
          </cell>
          <cell r="CD212">
            <v>193</v>
          </cell>
          <cell r="CE212">
            <v>213</v>
          </cell>
          <cell r="CF212">
            <v>224</v>
          </cell>
          <cell r="CG212">
            <v>226</v>
          </cell>
          <cell r="CH212">
            <v>259</v>
          </cell>
          <cell r="CI212">
            <v>0.356162404276839</v>
          </cell>
          <cell r="CJ212">
            <v>0.169299820466786</v>
          </cell>
          <cell r="CK212" t="str">
            <v>unknown</v>
          </cell>
        </row>
        <row r="212">
          <cell r="CM212" t="str">
            <v>Q46815</v>
          </cell>
          <cell r="CN212" t="str">
            <v>Q46815</v>
          </cell>
        </row>
        <row r="212">
          <cell r="CP212" t="str">
            <v>Y</v>
          </cell>
          <cell r="CQ212">
            <v>9</v>
          </cell>
          <cell r="CR212">
            <v>8</v>
          </cell>
          <cell r="CS212" t="str">
            <v>SAMN03080169</v>
          </cell>
        </row>
        <row r="212">
          <cell r="CU212" t="str">
            <v>Y</v>
          </cell>
        </row>
        <row r="212">
          <cell r="CY212">
            <v>2996.88345800002</v>
          </cell>
          <cell r="CZ212">
            <v>2971.19512199999</v>
          </cell>
          <cell r="DA212">
            <v>2328.93171599997</v>
          </cell>
          <cell r="DB212">
            <v>867.790507459623</v>
          </cell>
          <cell r="DC212">
            <v>1607.14541124422</v>
          </cell>
          <cell r="DD212">
            <v>2118.18565481805</v>
          </cell>
          <cell r="DE212">
            <v>1006.58853769483</v>
          </cell>
          <cell r="DF212">
            <v>1716.45167176227</v>
          </cell>
          <cell r="DG212">
            <v>2115.41341690715</v>
          </cell>
          <cell r="DH212">
            <v>13.3194820355556</v>
          </cell>
          <cell r="DI212">
            <v>13.2053116533333</v>
          </cell>
          <cell r="DJ212">
            <v>10.3508076266666</v>
          </cell>
          <cell r="DK212">
            <v>3.85684669982056</v>
          </cell>
          <cell r="DL212">
            <v>7.13638698728754</v>
          </cell>
          <cell r="DM212">
            <v>9.39893815901772</v>
          </cell>
          <cell r="DN212">
            <v>4.48068535793948</v>
          </cell>
          <cell r="DO212">
            <v>7.62273025027047</v>
          </cell>
          <cell r="DP212">
            <v>9.38902886769102</v>
          </cell>
          <cell r="DQ212">
            <v>215.5</v>
          </cell>
          <cell r="DR212">
            <v>226.799999999999</v>
          </cell>
          <cell r="DS212">
            <v>266.199999974374</v>
          </cell>
          <cell r="DT212">
            <v>200.020029989278</v>
          </cell>
          <cell r="DU212">
            <v>208.446635024568</v>
          </cell>
          <cell r="DV212">
            <v>202.196687159743</v>
          </cell>
          <cell r="DW212">
            <v>211.23365691778</v>
          </cell>
          <cell r="DX212">
            <v>6.30000000000001</v>
          </cell>
          <cell r="DY212">
            <v>6.00000000000006</v>
          </cell>
          <cell r="DZ212">
            <v>8.62726812895766</v>
          </cell>
          <cell r="EA212">
            <v>7.55023295807885</v>
          </cell>
          <cell r="EB212">
            <v>8.30931976460764</v>
          </cell>
          <cell r="EC212">
            <v>7.39365537124276</v>
          </cell>
        </row>
        <row r="213">
          <cell r="C213" t="str">
            <v>JPN-2011-016</v>
          </cell>
          <cell r="D213" t="str">
            <v>M. sacchariflorus</v>
          </cell>
        </row>
        <row r="213">
          <cell r="G213" t="str">
            <v>Gifu-2010-014</v>
          </cell>
        </row>
        <row r="213">
          <cell r="J213" t="str">
            <v>Q46816</v>
          </cell>
          <cell r="K213" t="str">
            <v>wild</v>
          </cell>
        </row>
        <row r="213">
          <cell r="M213" t="str">
            <v>Japan</v>
          </cell>
          <cell r="N213" t="str">
            <v>Gifu</v>
          </cell>
          <cell r="O213" t="str">
            <v>Takayamashi</v>
          </cell>
          <cell r="P213" t="str">
            <v>Nakagirimachi</v>
          </cell>
          <cell r="Q213" t="str">
            <v>T. Yamada</v>
          </cell>
          <cell r="R213">
            <v>40500</v>
          </cell>
          <cell r="S213" t="str">
            <v>Riverside</v>
          </cell>
          <cell r="T213" t="str">
            <v>50×100</v>
          </cell>
        </row>
        <row r="213">
          <cell r="V213">
            <v>32</v>
          </cell>
        </row>
        <row r="213">
          <cell r="X213" t="str">
            <v>HU</v>
          </cell>
        </row>
        <row r="213">
          <cell r="AC213">
            <v>6</v>
          </cell>
          <cell r="AD213">
            <v>42094</v>
          </cell>
          <cell r="AE213">
            <v>8</v>
          </cell>
          <cell r="AF213">
            <v>8</v>
          </cell>
        </row>
        <row r="213">
          <cell r="AH213">
            <v>42095</v>
          </cell>
          <cell r="AI213">
            <v>8</v>
          </cell>
        </row>
        <row r="213">
          <cell r="AK213">
            <v>42079</v>
          </cell>
        </row>
        <row r="213">
          <cell r="AN213">
            <v>6</v>
          </cell>
          <cell r="AO213">
            <v>42079</v>
          </cell>
        </row>
        <row r="213">
          <cell r="AR213">
            <v>42086</v>
          </cell>
          <cell r="AS213">
            <v>4</v>
          </cell>
          <cell r="AT213" t="str">
            <v>Y</v>
          </cell>
        </row>
        <row r="213">
          <cell r="AX213" t="str">
            <v>Y</v>
          </cell>
          <cell r="AY213">
            <v>36.16872</v>
          </cell>
          <cell r="AZ213">
            <v>137.23874</v>
          </cell>
          <cell r="BA213">
            <v>551</v>
          </cell>
          <cell r="BB213">
            <v>2.89</v>
          </cell>
          <cell r="BC213">
            <v>7</v>
          </cell>
          <cell r="BD213" t="str">
            <v>4x</v>
          </cell>
          <cell r="BE213">
            <v>8.29205741626794</v>
          </cell>
          <cell r="BF213" t="str">
            <v>Y</v>
          </cell>
        </row>
        <row r="213">
          <cell r="BH213" t="str">
            <v>IL</v>
          </cell>
        </row>
        <row r="213">
          <cell r="BL213" t="str">
            <v>N</v>
          </cell>
          <cell r="BM213">
            <v>2</v>
          </cell>
          <cell r="BN213">
            <v>5</v>
          </cell>
          <cell r="BO213" t="str">
            <v>S Japan</v>
          </cell>
          <cell r="BP213">
            <v>1</v>
          </cell>
          <cell r="BQ213" t="str">
            <v>S Japan</v>
          </cell>
          <cell r="BR213">
            <v>0.076</v>
          </cell>
          <cell r="BS213">
            <v>0</v>
          </cell>
          <cell r="BT213">
            <v>0</v>
          </cell>
          <cell r="BU213">
            <v>0.003</v>
          </cell>
          <cell r="BV213">
            <v>0</v>
          </cell>
          <cell r="BW213">
            <v>0.777</v>
          </cell>
          <cell r="BX213">
            <v>0.143</v>
          </cell>
          <cell r="BY213">
            <v>296</v>
          </cell>
          <cell r="BZ213">
            <v>307</v>
          </cell>
          <cell r="CA213">
            <v>267</v>
          </cell>
          <cell r="CB213">
            <v>283</v>
          </cell>
          <cell r="CC213">
            <v>248</v>
          </cell>
          <cell r="CD213">
            <v>193</v>
          </cell>
          <cell r="CE213">
            <v>212</v>
          </cell>
          <cell r="CF213">
            <v>224</v>
          </cell>
          <cell r="CG213">
            <v>226</v>
          </cell>
          <cell r="CH213">
            <v>259</v>
          </cell>
          <cell r="CI213">
            <v>0.337985840196503</v>
          </cell>
          <cell r="CJ213">
            <v>0.16875463791523</v>
          </cell>
          <cell r="CK213" t="str">
            <v>unknown</v>
          </cell>
        </row>
        <row r="213">
          <cell r="CM213" t="str">
            <v>Q46816</v>
          </cell>
          <cell r="CN213" t="str">
            <v>Q46816</v>
          </cell>
        </row>
        <row r="213">
          <cell r="CP213" t="str">
            <v>Y</v>
          </cell>
          <cell r="CQ213">
            <v>6</v>
          </cell>
          <cell r="CR213">
            <v>6</v>
          </cell>
          <cell r="CS213" t="str">
            <v>SAMN03080126</v>
          </cell>
        </row>
        <row r="213">
          <cell r="CU213" t="str">
            <v>Y</v>
          </cell>
        </row>
        <row r="213">
          <cell r="CY213">
            <v>1312.55896700001</v>
          </cell>
          <cell r="CZ213">
            <v>865.948810700001</v>
          </cell>
          <cell r="DA213">
            <v>2659.70324299998</v>
          </cell>
          <cell r="DB213">
            <v>976.410635530886</v>
          </cell>
          <cell r="DC213">
            <v>2149.04630544201</v>
          </cell>
          <cell r="DD213">
            <v>2465.93185281837</v>
          </cell>
          <cell r="DE213">
            <v>1003.76569024764</v>
          </cell>
          <cell r="DF213">
            <v>1985.20583257932</v>
          </cell>
          <cell r="DG213">
            <v>2483.00684242273</v>
          </cell>
          <cell r="DH213">
            <v>5.83359540888887</v>
          </cell>
          <cell r="DI213">
            <v>3.8486613808889</v>
          </cell>
          <cell r="DJ213">
            <v>11.8209033022223</v>
          </cell>
          <cell r="DK213">
            <v>4.33960282458174</v>
          </cell>
          <cell r="DL213">
            <v>9.55131691307554</v>
          </cell>
          <cell r="DM213">
            <v>10.9596971236371</v>
          </cell>
          <cell r="DN213">
            <v>4.46118084554507</v>
          </cell>
          <cell r="DO213">
            <v>8.82313703368582</v>
          </cell>
          <cell r="DP213">
            <v>11.0355859663232</v>
          </cell>
          <cell r="DQ213">
            <v>158.8</v>
          </cell>
          <cell r="DR213">
            <v>146.4</v>
          </cell>
          <cell r="DS213">
            <v>125.199999997358</v>
          </cell>
          <cell r="DT213">
            <v>221.62175101981</v>
          </cell>
          <cell r="DU213">
            <v>269.039893204162</v>
          </cell>
          <cell r="DV213">
            <v>215.742690618987</v>
          </cell>
          <cell r="DW213">
            <v>256.463740169858</v>
          </cell>
          <cell r="DX213">
            <v>4.30000000000001</v>
          </cell>
          <cell r="DY213">
            <v>3.90000000000004</v>
          </cell>
          <cell r="DZ213">
            <v>6.6748310048395</v>
          </cell>
          <cell r="EA213">
            <v>7.44308580517559</v>
          </cell>
          <cell r="EB213">
            <v>6.37043055272822</v>
          </cell>
          <cell r="EC213">
            <v>6.95014972881922</v>
          </cell>
        </row>
        <row r="214">
          <cell r="C214" t="str">
            <v>JPN-2011-017</v>
          </cell>
          <cell r="D214" t="str">
            <v>M. sacchariflorus</v>
          </cell>
        </row>
        <row r="214">
          <cell r="G214" t="str">
            <v>Gifu-2010-007</v>
          </cell>
        </row>
        <row r="214">
          <cell r="J214" t="str">
            <v>Q46817</v>
          </cell>
          <cell r="K214" t="str">
            <v>wild</v>
          </cell>
        </row>
        <row r="214">
          <cell r="M214" t="str">
            <v>Japan</v>
          </cell>
          <cell r="N214" t="str">
            <v>Gifu</v>
          </cell>
          <cell r="O214" t="str">
            <v>Gifushi</v>
          </cell>
          <cell r="P214" t="str">
            <v>Hinokita, along Nagara River</v>
          </cell>
          <cell r="Q214" t="str">
            <v>T. Yamada</v>
          </cell>
          <cell r="R214">
            <v>40500</v>
          </cell>
          <cell r="S214" t="str">
            <v>Riverside</v>
          </cell>
          <cell r="T214" t="str">
            <v>300×30</v>
          </cell>
        </row>
        <row r="214">
          <cell r="V214">
            <v>28</v>
          </cell>
        </row>
        <row r="214">
          <cell r="X214" t="str">
            <v>HU</v>
          </cell>
        </row>
        <row r="214">
          <cell r="AC214">
            <v>6</v>
          </cell>
          <cell r="AD214">
            <v>42094</v>
          </cell>
          <cell r="AE214">
            <v>8</v>
          </cell>
          <cell r="AF214">
            <v>8</v>
          </cell>
        </row>
        <row r="214">
          <cell r="AH214">
            <v>42095</v>
          </cell>
          <cell r="AI214">
            <v>8</v>
          </cell>
        </row>
        <row r="214">
          <cell r="AK214">
            <v>42079</v>
          </cell>
        </row>
        <row r="214">
          <cell r="AN214">
            <v>8</v>
          </cell>
          <cell r="AO214">
            <v>42079</v>
          </cell>
        </row>
        <row r="214">
          <cell r="AR214">
            <v>42086</v>
          </cell>
          <cell r="AS214">
            <v>4</v>
          </cell>
          <cell r="AT214" t="str">
            <v>Y</v>
          </cell>
        </row>
        <row r="214">
          <cell r="AX214" t="str">
            <v>Y</v>
          </cell>
          <cell r="AY214">
            <v>35.44005</v>
          </cell>
          <cell r="AZ214">
            <v>136.80277</v>
          </cell>
          <cell r="BA214">
            <v>25</v>
          </cell>
          <cell r="BB214">
            <v>2.78</v>
          </cell>
          <cell r="BC214">
            <v>10</v>
          </cell>
          <cell r="BD214" t="str">
            <v>4x</v>
          </cell>
          <cell r="BE214">
            <v>8.21872340425532</v>
          </cell>
          <cell r="BF214" t="str">
            <v>Y</v>
          </cell>
        </row>
        <row r="214">
          <cell r="BH214" t="str">
            <v>IL</v>
          </cell>
        </row>
        <row r="214">
          <cell r="BL214" t="str">
            <v>N</v>
          </cell>
          <cell r="BM214">
            <v>2</v>
          </cell>
          <cell r="BN214">
            <v>5</v>
          </cell>
          <cell r="BO214" t="str">
            <v>S Japan</v>
          </cell>
          <cell r="BP214">
            <v>1</v>
          </cell>
          <cell r="BQ214" t="str">
            <v>S Japan</v>
          </cell>
          <cell r="BR214">
            <v>0.049</v>
          </cell>
          <cell r="BS214">
            <v>0.009</v>
          </cell>
          <cell r="BT214">
            <v>0.004</v>
          </cell>
          <cell r="BU214">
            <v>0.001</v>
          </cell>
          <cell r="BV214">
            <v>0.002</v>
          </cell>
          <cell r="BW214">
            <v>0.803</v>
          </cell>
          <cell r="BX214">
            <v>0.133</v>
          </cell>
          <cell r="BY214">
            <v>296</v>
          </cell>
          <cell r="BZ214">
            <v>307</v>
          </cell>
          <cell r="CA214">
            <v>267</v>
          </cell>
          <cell r="CB214">
            <v>283</v>
          </cell>
          <cell r="CC214">
            <v>248</v>
          </cell>
          <cell r="CD214">
            <v>193</v>
          </cell>
          <cell r="CE214">
            <v>213</v>
          </cell>
          <cell r="CF214">
            <v>224</v>
          </cell>
          <cell r="CG214">
            <v>226</v>
          </cell>
          <cell r="CH214">
            <v>259</v>
          </cell>
          <cell r="CI214">
            <v>0.124086114723306</v>
          </cell>
          <cell r="CJ214">
            <v>0.194219920160998</v>
          </cell>
          <cell r="CK214" t="str">
            <v>4x</v>
          </cell>
        </row>
        <row r="214">
          <cell r="CM214" t="str">
            <v>Q46817</v>
          </cell>
          <cell r="CN214" t="str">
            <v>Q46817</v>
          </cell>
        </row>
        <row r="214">
          <cell r="CP214" t="str">
            <v>Y</v>
          </cell>
          <cell r="CQ214">
            <v>9</v>
          </cell>
          <cell r="CR214">
            <v>8</v>
          </cell>
          <cell r="CS214" t="str">
            <v>SAMN03080105</v>
          </cell>
        </row>
        <row r="214">
          <cell r="CU214" t="str">
            <v>Y</v>
          </cell>
        </row>
        <row r="214">
          <cell r="CX214" t="str">
            <v>X</v>
          </cell>
          <cell r="CY214">
            <v>2289.34833300001</v>
          </cell>
          <cell r="CZ214">
            <v>2249.140404</v>
          </cell>
          <cell r="DA214">
            <v>3819.65794399996</v>
          </cell>
          <cell r="DB214">
            <v>1173.50087094898</v>
          </cell>
          <cell r="DC214">
            <v>1809.65744716864</v>
          </cell>
          <cell r="DD214">
            <v>2237.96792339016</v>
          </cell>
          <cell r="DE214">
            <v>1253.88989352882</v>
          </cell>
          <cell r="DF214">
            <v>1847.87918045402</v>
          </cell>
          <cell r="DG214">
            <v>2351.02223431365</v>
          </cell>
          <cell r="DH214">
            <v>10.17488148</v>
          </cell>
          <cell r="DI214">
            <v>9.99617957333333</v>
          </cell>
          <cell r="DJ214">
            <v>16.9762575288888</v>
          </cell>
          <cell r="DK214">
            <v>5.21555942643991</v>
          </cell>
          <cell r="DL214">
            <v>8.03605183428412</v>
          </cell>
          <cell r="DM214">
            <v>9.93061490695275</v>
          </cell>
          <cell r="DN214">
            <v>5.57787508008703</v>
          </cell>
          <cell r="DO214">
            <v>8.20663777187018</v>
          </cell>
          <cell r="DP214">
            <v>10.4349484043997</v>
          </cell>
          <cell r="DQ214">
            <v>218.8</v>
          </cell>
          <cell r="DR214">
            <v>242.499999999999</v>
          </cell>
          <cell r="DS214">
            <v>265.399999974589</v>
          </cell>
          <cell r="DT214">
            <v>199.308966938052</v>
          </cell>
          <cell r="DU214">
            <v>227.520960356846</v>
          </cell>
          <cell r="DV214">
            <v>201.657159878905</v>
          </cell>
          <cell r="DW214">
            <v>229.881812181802</v>
          </cell>
          <cell r="DX214">
            <v>6.70000000000002</v>
          </cell>
          <cell r="DY214">
            <v>6.80000000000008</v>
          </cell>
          <cell r="DZ214">
            <v>7.45830304159959</v>
          </cell>
          <cell r="EA214">
            <v>7.1668309122414</v>
          </cell>
          <cell r="EB214">
            <v>7.39044962014878</v>
          </cell>
          <cell r="EC214">
            <v>7.17654875444742</v>
          </cell>
        </row>
        <row r="215">
          <cell r="C215" t="str">
            <v>JPN-2011-018</v>
          </cell>
          <cell r="D215" t="str">
            <v>M. sacchariflorus</v>
          </cell>
        </row>
        <row r="215">
          <cell r="G215" t="str">
            <v>Gifu-2010-002</v>
          </cell>
        </row>
        <row r="215">
          <cell r="J215" t="str">
            <v>Q46818</v>
          </cell>
          <cell r="K215" t="str">
            <v>wild</v>
          </cell>
        </row>
        <row r="215">
          <cell r="M215" t="str">
            <v>Japan</v>
          </cell>
          <cell r="N215" t="str">
            <v>Gifu</v>
          </cell>
          <cell r="O215" t="str">
            <v>Gifushi</v>
          </cell>
          <cell r="P215" t="str">
            <v>Shimotsuchii</v>
          </cell>
          <cell r="Q215" t="str">
            <v>T. Yamada</v>
          </cell>
          <cell r="R215">
            <v>40499</v>
          </cell>
          <cell r="S215" t="str">
            <v>Fallow rice field</v>
          </cell>
          <cell r="T215" t="str">
            <v>30×30</v>
          </cell>
        </row>
        <row r="215">
          <cell r="V215">
            <v>29</v>
          </cell>
        </row>
        <row r="215">
          <cell r="X215" t="str">
            <v>HU</v>
          </cell>
        </row>
        <row r="215">
          <cell r="AC215">
            <v>6</v>
          </cell>
          <cell r="AD215">
            <v>42094</v>
          </cell>
          <cell r="AE215">
            <v>8</v>
          </cell>
          <cell r="AF215">
            <v>8</v>
          </cell>
        </row>
        <row r="215">
          <cell r="AH215">
            <v>42095</v>
          </cell>
          <cell r="AI215">
            <v>8</v>
          </cell>
        </row>
        <row r="215">
          <cell r="AK215">
            <v>42079</v>
          </cell>
        </row>
        <row r="215">
          <cell r="AN215">
            <v>6</v>
          </cell>
          <cell r="AO215">
            <v>42079</v>
          </cell>
        </row>
        <row r="215">
          <cell r="AR215">
            <v>42086</v>
          </cell>
          <cell r="AS215">
            <v>4</v>
          </cell>
          <cell r="AT215" t="str">
            <v>Y</v>
          </cell>
          <cell r="AU215">
            <v>42076</v>
          </cell>
        </row>
        <row r="215">
          <cell r="AW215">
            <v>8</v>
          </cell>
          <cell r="AX215" t="str">
            <v>Y</v>
          </cell>
          <cell r="AY215">
            <v>35.45623</v>
          </cell>
          <cell r="AZ215">
            <v>136.74961</v>
          </cell>
          <cell r="BA215">
            <v>13.1</v>
          </cell>
          <cell r="BB215">
            <v>2.74</v>
          </cell>
          <cell r="BC215">
            <v>9</v>
          </cell>
          <cell r="BD215" t="str">
            <v>4x</v>
          </cell>
          <cell r="BE215">
            <v>8.42619289340101</v>
          </cell>
          <cell r="BF215" t="str">
            <v>Y</v>
          </cell>
        </row>
        <row r="215">
          <cell r="BH215" t="str">
            <v>IL</v>
          </cell>
        </row>
        <row r="215">
          <cell r="BL215" t="str">
            <v>N</v>
          </cell>
          <cell r="BM215">
            <v>2</v>
          </cell>
          <cell r="BN215">
            <v>5</v>
          </cell>
          <cell r="BO215" t="str">
            <v>S Japan</v>
          </cell>
          <cell r="BP215">
            <v>1</v>
          </cell>
          <cell r="BQ215" t="str">
            <v>S Japan</v>
          </cell>
          <cell r="BR215">
            <v>0.046</v>
          </cell>
          <cell r="BS215">
            <v>0</v>
          </cell>
          <cell r="BT215">
            <v>0.001</v>
          </cell>
          <cell r="BU215">
            <v>0.001</v>
          </cell>
          <cell r="BV215">
            <v>0</v>
          </cell>
          <cell r="BW215">
            <v>0.882</v>
          </cell>
          <cell r="BX215">
            <v>0.069</v>
          </cell>
          <cell r="BY215">
            <v>296</v>
          </cell>
          <cell r="BZ215">
            <v>307</v>
          </cell>
          <cell r="CA215">
            <v>267</v>
          </cell>
          <cell r="CB215">
            <v>283</v>
          </cell>
          <cell r="CC215">
            <v>248</v>
          </cell>
          <cell r="CD215">
            <v>193</v>
          </cell>
          <cell r="CE215">
            <v>213</v>
          </cell>
          <cell r="CF215">
            <v>224</v>
          </cell>
          <cell r="CG215">
            <v>226</v>
          </cell>
          <cell r="CH215">
            <v>259</v>
          </cell>
          <cell r="CI215">
            <v>0.340846698453981</v>
          </cell>
          <cell r="CJ215">
            <v>0.176326172731258</v>
          </cell>
          <cell r="CK215" t="str">
            <v>unknown</v>
          </cell>
        </row>
        <row r="215">
          <cell r="CM215" t="str">
            <v>Q46818</v>
          </cell>
          <cell r="CN215" t="str">
            <v>Q46818</v>
          </cell>
        </row>
        <row r="215">
          <cell r="CP215" t="str">
            <v>Y</v>
          </cell>
          <cell r="CQ215">
            <v>9</v>
          </cell>
          <cell r="CR215">
            <v>8</v>
          </cell>
          <cell r="CS215" t="str">
            <v>SAMN03080094</v>
          </cell>
        </row>
        <row r="215">
          <cell r="CU215" t="str">
            <v>Y</v>
          </cell>
        </row>
        <row r="215">
          <cell r="CY215">
            <v>1774.45992800001</v>
          </cell>
          <cell r="CZ215">
            <v>1937.019672</v>
          </cell>
          <cell r="DA215">
            <v>3455.66614399997</v>
          </cell>
          <cell r="DB215">
            <v>1026.65243870899</v>
          </cell>
          <cell r="DC215">
            <v>1499.5191319733</v>
          </cell>
          <cell r="DD215">
            <v>1551.83251350752</v>
          </cell>
          <cell r="DE215">
            <v>1080.61853158621</v>
          </cell>
          <cell r="DF215">
            <v>1541.06716581267</v>
          </cell>
          <cell r="DG215">
            <v>1683.63637222784</v>
          </cell>
          <cell r="DH215">
            <v>5.77661406142801</v>
          </cell>
          <cell r="DI215">
            <v>8.60897632</v>
          </cell>
          <cell r="DJ215">
            <v>15.3585161955555</v>
          </cell>
          <cell r="DK215">
            <v>4.56289972759554</v>
          </cell>
          <cell r="DL215">
            <v>6.66625916348872</v>
          </cell>
          <cell r="DM215">
            <v>6.89829354375583</v>
          </cell>
          <cell r="DN215">
            <v>4.6310147366984</v>
          </cell>
          <cell r="DO215">
            <v>6.85064695087796</v>
          </cell>
          <cell r="DP215">
            <v>7.48418244734643</v>
          </cell>
          <cell r="DQ215">
            <v>167.799999999999</v>
          </cell>
          <cell r="DR215">
            <v>220</v>
          </cell>
          <cell r="DS215">
            <v>285.299999969323</v>
          </cell>
          <cell r="DT215">
            <v>240.076712346726</v>
          </cell>
          <cell r="DU215">
            <v>248.959418490138</v>
          </cell>
          <cell r="DV215">
            <v>232.059284727377</v>
          </cell>
          <cell r="DW215">
            <v>246.489875163058</v>
          </cell>
          <cell r="DX215">
            <v>6.9</v>
          </cell>
          <cell r="DY215">
            <v>6.10000000000007</v>
          </cell>
          <cell r="DZ215">
            <v>8.34796727105411</v>
          </cell>
          <cell r="EA215">
            <v>8.49815790273633</v>
          </cell>
          <cell r="EB215">
            <v>8.18440360385634</v>
          </cell>
          <cell r="EC215">
            <v>8.22953958926569</v>
          </cell>
        </row>
        <row r="216">
          <cell r="C216" t="str">
            <v>JPN-2011-019</v>
          </cell>
          <cell r="D216" t="str">
            <v>M. sacchariflorus</v>
          </cell>
        </row>
        <row r="216">
          <cell r="G216" t="str">
            <v>Gifu-2010-005</v>
          </cell>
        </row>
        <row r="216">
          <cell r="J216" t="str">
            <v>Q46819</v>
          </cell>
          <cell r="K216" t="str">
            <v>wild</v>
          </cell>
        </row>
        <row r="216">
          <cell r="M216" t="str">
            <v>Japan</v>
          </cell>
          <cell r="N216" t="str">
            <v>Gifu</v>
          </cell>
          <cell r="O216" t="str">
            <v>Motosushi</v>
          </cell>
          <cell r="P216" t="str">
            <v>Toyama</v>
          </cell>
          <cell r="Q216" t="str">
            <v>T. Yamada</v>
          </cell>
          <cell r="R216">
            <v>40499</v>
          </cell>
          <cell r="S216" t="str">
            <v>Vacant lot</v>
          </cell>
          <cell r="T216" t="str">
            <v>10×20</v>
          </cell>
        </row>
        <row r="216">
          <cell r="V216">
            <v>26</v>
          </cell>
        </row>
        <row r="216">
          <cell r="X216" t="str">
            <v>HU</v>
          </cell>
        </row>
        <row r="216">
          <cell r="AC216">
            <v>6</v>
          </cell>
          <cell r="AD216">
            <v>42094</v>
          </cell>
          <cell r="AE216">
            <v>8</v>
          </cell>
          <cell r="AF216">
            <v>7</v>
          </cell>
        </row>
        <row r="216">
          <cell r="AH216">
            <v>42095</v>
          </cell>
          <cell r="AI216">
            <v>8</v>
          </cell>
        </row>
        <row r="216">
          <cell r="AK216">
            <v>42079</v>
          </cell>
        </row>
        <row r="216">
          <cell r="AN216">
            <v>6</v>
          </cell>
          <cell r="AO216">
            <v>42079</v>
          </cell>
        </row>
        <row r="216">
          <cell r="AR216">
            <v>42086</v>
          </cell>
          <cell r="AS216">
            <v>4</v>
          </cell>
          <cell r="AT216" t="str">
            <v>Y</v>
          </cell>
        </row>
        <row r="216">
          <cell r="AX216" t="str">
            <v>Y</v>
          </cell>
          <cell r="AY216">
            <v>35.54128</v>
          </cell>
          <cell r="AZ216">
            <v>136.67738</v>
          </cell>
          <cell r="BA216">
            <v>125</v>
          </cell>
          <cell r="BB216">
            <v>2.7</v>
          </cell>
          <cell r="BC216">
            <v>8</v>
          </cell>
          <cell r="BD216" t="str">
            <v>4x</v>
          </cell>
          <cell r="BE216">
            <v>8.53747252747253</v>
          </cell>
          <cell r="BF216" t="str">
            <v>Y</v>
          </cell>
        </row>
        <row r="216">
          <cell r="BH216" t="str">
            <v>IL</v>
          </cell>
        </row>
        <row r="216">
          <cell r="BL216" t="str">
            <v>N</v>
          </cell>
          <cell r="BM216">
            <v>2</v>
          </cell>
          <cell r="BN216">
            <v>5</v>
          </cell>
          <cell r="BO216" t="str">
            <v>S Japan</v>
          </cell>
          <cell r="BP216">
            <v>1</v>
          </cell>
          <cell r="BQ216" t="str">
            <v>S Japan</v>
          </cell>
          <cell r="BR216">
            <v>0.029</v>
          </cell>
          <cell r="BS216">
            <v>0.001</v>
          </cell>
          <cell r="BT216">
            <v>0.002</v>
          </cell>
          <cell r="BU216">
            <v>0.001</v>
          </cell>
          <cell r="BV216">
            <v>0.003</v>
          </cell>
          <cell r="BW216">
            <v>0.846</v>
          </cell>
          <cell r="BX216">
            <v>0.119</v>
          </cell>
          <cell r="BY216">
            <v>296</v>
          </cell>
          <cell r="BZ216">
            <v>307</v>
          </cell>
          <cell r="CA216">
            <v>267</v>
          </cell>
          <cell r="CB216">
            <v>283</v>
          </cell>
          <cell r="CC216">
            <v>248</v>
          </cell>
          <cell r="CD216">
            <v>193</v>
          </cell>
          <cell r="CE216">
            <v>213</v>
          </cell>
          <cell r="CF216">
            <v>224</v>
          </cell>
          <cell r="CG216">
            <v>226</v>
          </cell>
          <cell r="CH216">
            <v>259</v>
          </cell>
          <cell r="CI216">
            <v>0.106371911573472</v>
          </cell>
          <cell r="CJ216">
            <v>0.202140732117449</v>
          </cell>
          <cell r="CK216" t="str">
            <v>4x</v>
          </cell>
        </row>
        <row r="216">
          <cell r="CM216" t="str">
            <v>Q46819</v>
          </cell>
          <cell r="CN216" t="str">
            <v>Q46819</v>
          </cell>
        </row>
        <row r="216">
          <cell r="CP216" t="str">
            <v>Y</v>
          </cell>
          <cell r="CQ216">
            <v>9</v>
          </cell>
          <cell r="CR216">
            <v>8</v>
          </cell>
          <cell r="CS216" t="str">
            <v>SAMN03080099</v>
          </cell>
        </row>
        <row r="216">
          <cell r="CU216" t="str">
            <v>Y</v>
          </cell>
        </row>
        <row r="216">
          <cell r="CX216" t="str">
            <v>X</v>
          </cell>
          <cell r="CY216">
            <v>1892.21088600001</v>
          </cell>
          <cell r="CZ216">
            <v>1345.612611</v>
          </cell>
          <cell r="DA216">
            <v>3665.90684699996</v>
          </cell>
          <cell r="DB216">
            <v>1376.27229311578</v>
          </cell>
          <cell r="DC216">
            <v>1652.0814177135</v>
          </cell>
          <cell r="DD216">
            <v>1730.98794194434</v>
          </cell>
          <cell r="DE216">
            <v>1405.46857354506</v>
          </cell>
          <cell r="DF216">
            <v>1617.19785916468</v>
          </cell>
          <cell r="DG216">
            <v>1872.79263720687</v>
          </cell>
          <cell r="DH216">
            <v>8.40982615999999</v>
          </cell>
          <cell r="DI216">
            <v>5.98050049333333</v>
          </cell>
          <cell r="DJ216">
            <v>16.2929193199999</v>
          </cell>
          <cell r="DK216">
            <v>6.1167657471813</v>
          </cell>
          <cell r="DL216">
            <v>7.34507059436244</v>
          </cell>
          <cell r="DM216">
            <v>7.69488500345033</v>
          </cell>
          <cell r="DN216">
            <v>6.25390841764893</v>
          </cell>
          <cell r="DO216">
            <v>7.18942249771298</v>
          </cell>
          <cell r="DP216">
            <v>8.32518862271553</v>
          </cell>
          <cell r="DQ216">
            <v>171.3</v>
          </cell>
          <cell r="DR216">
            <v>193.5</v>
          </cell>
          <cell r="DS216">
            <v>270.299999973835</v>
          </cell>
          <cell r="DT216">
            <v>234.665346856948</v>
          </cell>
          <cell r="DU216">
            <v>238.441002243808</v>
          </cell>
          <cell r="DV216">
            <v>227.109527524287</v>
          </cell>
          <cell r="DW216">
            <v>233.803888554794</v>
          </cell>
          <cell r="DX216">
            <v>3.80000000000001</v>
          </cell>
          <cell r="DY216">
            <v>5.20000000000006</v>
          </cell>
          <cell r="DZ216">
            <v>7.30758694346104</v>
          </cell>
          <cell r="EA216">
            <v>8.23364686427027</v>
          </cell>
          <cell r="EB216">
            <v>6.66208607625084</v>
          </cell>
          <cell r="EC216">
            <v>7.83369448738308</v>
          </cell>
        </row>
        <row r="217">
          <cell r="C217" t="str">
            <v>JPN-2011-020</v>
          </cell>
          <cell r="D217" t="str">
            <v>M. sacchariflorus</v>
          </cell>
        </row>
        <row r="217">
          <cell r="G217" t="str">
            <v>Gifu-2010-022</v>
          </cell>
        </row>
        <row r="217">
          <cell r="J217" t="str">
            <v>Q46820</v>
          </cell>
          <cell r="K217" t="str">
            <v>wild</v>
          </cell>
        </row>
        <row r="217">
          <cell r="M217" t="str">
            <v>Japan</v>
          </cell>
          <cell r="N217" t="str">
            <v>Gifu</v>
          </cell>
          <cell r="O217" t="str">
            <v>Gujoshi</v>
          </cell>
          <cell r="P217" t="str">
            <v>Minamichoohara, along Nagara River</v>
          </cell>
          <cell r="Q217" t="str">
            <v>T. Yamada</v>
          </cell>
          <cell r="R217">
            <v>40501</v>
          </cell>
          <cell r="S217" t="str">
            <v>Riverside</v>
          </cell>
          <cell r="T217" t="str">
            <v>10×10</v>
          </cell>
        </row>
        <row r="217">
          <cell r="V217">
            <v>29</v>
          </cell>
        </row>
        <row r="217">
          <cell r="X217" t="str">
            <v>HU</v>
          </cell>
        </row>
        <row r="217">
          <cell r="AC217">
            <v>6</v>
          </cell>
          <cell r="AD217">
            <v>42094</v>
          </cell>
          <cell r="AE217">
            <v>8</v>
          </cell>
          <cell r="AF217">
            <v>8</v>
          </cell>
        </row>
        <row r="217">
          <cell r="AH217">
            <v>42095</v>
          </cell>
          <cell r="AI217">
            <v>8</v>
          </cell>
        </row>
        <row r="217">
          <cell r="AK217">
            <v>42079</v>
          </cell>
        </row>
        <row r="217">
          <cell r="AN217">
            <v>8</v>
          </cell>
          <cell r="AO217">
            <v>42079</v>
          </cell>
        </row>
        <row r="217">
          <cell r="AR217">
            <v>42086</v>
          </cell>
          <cell r="AS217">
            <v>4</v>
          </cell>
          <cell r="AT217" t="str">
            <v>Y</v>
          </cell>
        </row>
        <row r="217">
          <cell r="AX217" t="str">
            <v>Y</v>
          </cell>
          <cell r="AY217">
            <v>35.63627</v>
          </cell>
          <cell r="AZ217">
            <v>136.94965</v>
          </cell>
          <cell r="BA217">
            <v>123</v>
          </cell>
          <cell r="BB217">
            <v>2.18</v>
          </cell>
          <cell r="BC217">
            <v>9</v>
          </cell>
          <cell r="BD217" t="str">
            <v>4x</v>
          </cell>
          <cell r="BE217">
            <v>8.784</v>
          </cell>
          <cell r="BF217" t="str">
            <v>Y</v>
          </cell>
        </row>
        <row r="217">
          <cell r="BH217" t="str">
            <v>IL</v>
          </cell>
        </row>
        <row r="217">
          <cell r="BL217" t="str">
            <v>N</v>
          </cell>
          <cell r="BM217">
            <v>2</v>
          </cell>
          <cell r="BN217">
            <v>5</v>
          </cell>
          <cell r="BO217" t="str">
            <v>S Japan</v>
          </cell>
          <cell r="BP217">
            <v>1</v>
          </cell>
          <cell r="BQ217" t="str">
            <v>S Japan</v>
          </cell>
          <cell r="BR217">
            <v>0.025</v>
          </cell>
          <cell r="BS217">
            <v>0.009</v>
          </cell>
          <cell r="BT217">
            <v>0.001</v>
          </cell>
          <cell r="BU217">
            <v>0</v>
          </cell>
          <cell r="BV217">
            <v>0.003</v>
          </cell>
          <cell r="BW217">
            <v>0.813</v>
          </cell>
          <cell r="BX217">
            <v>0.149</v>
          </cell>
          <cell r="BY217">
            <v>296</v>
          </cell>
          <cell r="BZ217">
            <v>307</v>
          </cell>
          <cell r="CA217">
            <v>267</v>
          </cell>
          <cell r="CB217">
            <v>283</v>
          </cell>
          <cell r="CC217">
            <v>248</v>
          </cell>
          <cell r="CD217">
            <v>193</v>
          </cell>
          <cell r="CE217">
            <v>213</v>
          </cell>
          <cell r="CF217">
            <v>224</v>
          </cell>
          <cell r="CG217">
            <v>226</v>
          </cell>
          <cell r="CH217">
            <v>259</v>
          </cell>
          <cell r="CI217">
            <v>0.138650484034099</v>
          </cell>
          <cell r="CJ217">
            <v>0.191800583755494</v>
          </cell>
          <cell r="CK217" t="str">
            <v>4x</v>
          </cell>
        </row>
        <row r="217">
          <cell r="CM217" t="str">
            <v>Q46820</v>
          </cell>
          <cell r="CN217" t="str">
            <v>Q46820</v>
          </cell>
        </row>
        <row r="217">
          <cell r="CP217" t="str">
            <v>Y</v>
          </cell>
          <cell r="CQ217">
            <v>8</v>
          </cell>
          <cell r="CR217">
            <v>7</v>
          </cell>
          <cell r="CS217" t="str">
            <v>SAMN03080155</v>
          </cell>
        </row>
        <row r="217">
          <cell r="CU217" t="str">
            <v>Y</v>
          </cell>
        </row>
        <row r="217">
          <cell r="CX217" t="str">
            <v>X</v>
          </cell>
          <cell r="CY217">
            <v>1157.57275000001</v>
          </cell>
          <cell r="CZ217">
            <v>441.565555699998</v>
          </cell>
          <cell r="DA217">
            <v>2165.32699199997</v>
          </cell>
          <cell r="DB217">
            <v>986.524591290468</v>
          </cell>
          <cell r="DC217">
            <v>1619.92593981783</v>
          </cell>
          <cell r="DD217">
            <v>2122.49968123976</v>
          </cell>
          <cell r="DE217">
            <v>1001.18248117548</v>
          </cell>
          <cell r="DF217">
            <v>1433.21535941596</v>
          </cell>
          <cell r="DG217">
            <v>2119.48216216586</v>
          </cell>
          <cell r="DH217">
            <v>5.14476777777778</v>
          </cell>
          <cell r="DI217">
            <v>1.96251358088889</v>
          </cell>
          <cell r="DJ217">
            <v>9.62367551999997</v>
          </cell>
          <cell r="DK217">
            <v>4.38455373906877</v>
          </cell>
          <cell r="DL217">
            <v>7.20061878563365</v>
          </cell>
          <cell r="DM217">
            <v>9.43415352615694</v>
          </cell>
          <cell r="DN217">
            <v>4.44969991633547</v>
          </cell>
          <cell r="DO217">
            <v>6.37053415051602</v>
          </cell>
          <cell r="DP217">
            <v>9.4207395577048</v>
          </cell>
          <cell r="DQ217">
            <v>154.8</v>
          </cell>
          <cell r="DR217">
            <v>177</v>
          </cell>
          <cell r="DS217">
            <v>260.499999976313</v>
          </cell>
          <cell r="DT217">
            <v>234.279819439532</v>
          </cell>
          <cell r="DU217">
            <v>263.830960084421</v>
          </cell>
          <cell r="DV217">
            <v>226.792251197275</v>
          </cell>
          <cell r="DW217">
            <v>254.486879368162</v>
          </cell>
          <cell r="DX217">
            <v>5.10000000000002</v>
          </cell>
          <cell r="DY217">
            <v>5.20000000000006</v>
          </cell>
          <cell r="DZ217">
            <v>8.22891971575524</v>
          </cell>
          <cell r="EA217">
            <v>8.39241490835903</v>
          </cell>
          <cell r="EB217">
            <v>7.81936035318032</v>
          </cell>
          <cell r="EC217">
            <v>7.97612793128445</v>
          </cell>
        </row>
        <row r="218">
          <cell r="C218" t="str">
            <v>JPN-2011-022</v>
          </cell>
          <cell r="D218" t="str">
            <v>M. sacchariflorus</v>
          </cell>
        </row>
        <row r="218">
          <cell r="G218" t="str">
            <v>Hokkaido Univ-selection-2</v>
          </cell>
        </row>
        <row r="218">
          <cell r="J218" t="str">
            <v>Q46822</v>
          </cell>
          <cell r="K218" t="str">
            <v>wild</v>
          </cell>
        </row>
        <row r="218">
          <cell r="M218" t="str">
            <v>Japan</v>
          </cell>
          <cell r="N218" t="str">
            <v>Miyazaki</v>
          </cell>
          <cell r="O218" t="str">
            <v>Miyakonojo</v>
          </cell>
        </row>
        <row r="218">
          <cell r="Q218" t="str">
            <v>T. Yamada</v>
          </cell>
        </row>
        <row r="218">
          <cell r="X218" t="str">
            <v>HU</v>
          </cell>
        </row>
        <row r="218">
          <cell r="AC218">
            <v>6</v>
          </cell>
          <cell r="AD218">
            <v>42094</v>
          </cell>
          <cell r="AE218">
            <v>8</v>
          </cell>
          <cell r="AF218">
            <v>8</v>
          </cell>
        </row>
        <row r="218">
          <cell r="AH218">
            <v>42095</v>
          </cell>
          <cell r="AI218">
            <v>8</v>
          </cell>
        </row>
        <row r="218">
          <cell r="AK218">
            <v>42079</v>
          </cell>
        </row>
        <row r="218">
          <cell r="AN218">
            <v>8</v>
          </cell>
          <cell r="AO218">
            <v>42079</v>
          </cell>
        </row>
        <row r="218">
          <cell r="AR218">
            <v>42086</v>
          </cell>
          <cell r="AS218">
            <v>4</v>
          </cell>
          <cell r="AT218" t="str">
            <v>Y</v>
          </cell>
          <cell r="AU218">
            <v>42076</v>
          </cell>
        </row>
        <row r="218">
          <cell r="AW218">
            <v>8</v>
          </cell>
          <cell r="AX218" t="str">
            <v>Y</v>
          </cell>
          <cell r="AY218">
            <v>31.53256</v>
          </cell>
          <cell r="AZ218">
            <v>131.23915</v>
          </cell>
          <cell r="BA218">
            <v>13</v>
          </cell>
        </row>
        <row r="218">
          <cell r="BD218" t="str">
            <v>4x</v>
          </cell>
          <cell r="BE218">
            <v>8.43230769230769</v>
          </cell>
          <cell r="BF218" t="str">
            <v>Y</v>
          </cell>
        </row>
        <row r="218">
          <cell r="BH218" t="str">
            <v>IL</v>
          </cell>
        </row>
        <row r="218">
          <cell r="BL218" t="str">
            <v>N</v>
          </cell>
          <cell r="BM218">
            <v>2</v>
          </cell>
          <cell r="BN218">
            <v>5</v>
          </cell>
          <cell r="BO218" t="str">
            <v>S Japan</v>
          </cell>
          <cell r="BP218">
            <v>1</v>
          </cell>
          <cell r="BQ218" t="str">
            <v>S Japan</v>
          </cell>
          <cell r="BR218">
            <v>0.055</v>
          </cell>
          <cell r="BS218">
            <v>0</v>
          </cell>
          <cell r="BT218">
            <v>0.113</v>
          </cell>
          <cell r="BU218">
            <v>0.001</v>
          </cell>
          <cell r="BV218">
            <v>0.001</v>
          </cell>
          <cell r="BW218">
            <v>0.829</v>
          </cell>
          <cell r="BX218">
            <v>0.001</v>
          </cell>
          <cell r="BY218">
            <v>296</v>
          </cell>
          <cell r="BZ218">
            <v>307</v>
          </cell>
          <cell r="CA218">
            <v>267</v>
          </cell>
          <cell r="CB218">
            <v>284</v>
          </cell>
          <cell r="CC218">
            <v>248</v>
          </cell>
          <cell r="CD218">
            <v>193</v>
          </cell>
          <cell r="CE218">
            <v>213</v>
          </cell>
          <cell r="CF218">
            <v>224</v>
          </cell>
          <cell r="CG218">
            <v>226</v>
          </cell>
          <cell r="CH218">
            <v>259</v>
          </cell>
          <cell r="CI218">
            <v>0.324432885421182</v>
          </cell>
          <cell r="CJ218">
            <v>0.150782787235863</v>
          </cell>
          <cell r="CK218" t="str">
            <v>unknown</v>
          </cell>
        </row>
        <row r="218">
          <cell r="CM218" t="str">
            <v>Q46822</v>
          </cell>
          <cell r="CN218" t="str">
            <v>Q46822</v>
          </cell>
        </row>
        <row r="218">
          <cell r="CP218" t="str">
            <v>Y</v>
          </cell>
          <cell r="CQ218">
            <v>10</v>
          </cell>
          <cell r="CR218">
            <v>9</v>
          </cell>
          <cell r="CS218" t="str">
            <v>SAMN03080181</v>
          </cell>
        </row>
        <row r="218">
          <cell r="CU218" t="str">
            <v>Y</v>
          </cell>
        </row>
        <row r="218">
          <cell r="CY218">
            <v>2061.078835</v>
          </cell>
          <cell r="CZ218">
            <v>3533.89081800001</v>
          </cell>
          <cell r="DA218">
            <v>3588.70102299997</v>
          </cell>
          <cell r="DB218">
            <v>895.207448609732</v>
          </cell>
          <cell r="DC218">
            <v>1318.24247945267</v>
          </cell>
          <cell r="DD218">
            <v>1871.47572756412</v>
          </cell>
          <cell r="DE218">
            <v>974.063006250075</v>
          </cell>
          <cell r="DF218">
            <v>1461.66799877906</v>
          </cell>
          <cell r="DG218">
            <v>1994.37640221785</v>
          </cell>
          <cell r="DH218">
            <v>9.16035037777777</v>
          </cell>
          <cell r="DI218">
            <v>15.7061814133334</v>
          </cell>
          <cell r="DJ218">
            <v>15.9497823244444</v>
          </cell>
          <cell r="DK218">
            <v>3.97869977159884</v>
          </cell>
          <cell r="DL218">
            <v>5.85964293135418</v>
          </cell>
          <cell r="DM218">
            <v>8.3184035159484</v>
          </cell>
          <cell r="DN218">
            <v>4.33086140225799</v>
          </cell>
          <cell r="DO218">
            <v>6.49700260777404</v>
          </cell>
          <cell r="DP218">
            <v>8.86467032704764</v>
          </cell>
          <cell r="DQ218">
            <v>199.2</v>
          </cell>
          <cell r="DR218">
            <v>150</v>
          </cell>
          <cell r="DS218">
            <v>210.199999987465</v>
          </cell>
          <cell r="DT218">
            <v>176.245938938311</v>
          </cell>
          <cell r="DU218">
            <v>235.028154275807</v>
          </cell>
          <cell r="DV218">
            <v>178.653180090454</v>
          </cell>
          <cell r="DW218">
            <v>225.863302284612</v>
          </cell>
          <cell r="DX218">
            <v>8.50000000000007</v>
          </cell>
          <cell r="DY218">
            <v>6.8000000000001</v>
          </cell>
          <cell r="DZ218">
            <v>7.40626486637442</v>
          </cell>
          <cell r="EA218">
            <v>10.4246412232708</v>
          </cell>
          <cell r="EB218">
            <v>7.53886976642553</v>
          </cell>
          <cell r="EC218">
            <v>9.97117375626485</v>
          </cell>
        </row>
        <row r="219">
          <cell r="C219" t="str">
            <v>JPN-2011-023</v>
          </cell>
          <cell r="D219" t="str">
            <v>M. sacchariflorus</v>
          </cell>
        </row>
        <row r="219">
          <cell r="G219" t="str">
            <v>Hokkaido Univ-selection-3</v>
          </cell>
        </row>
        <row r="219">
          <cell r="J219" t="str">
            <v>Q46823</v>
          </cell>
          <cell r="K219" t="str">
            <v>wild</v>
          </cell>
        </row>
        <row r="219">
          <cell r="M219" t="str">
            <v>Japan</v>
          </cell>
          <cell r="N219" t="str">
            <v>Miyazaki</v>
          </cell>
          <cell r="O219" t="str">
            <v>Miyakonojo</v>
          </cell>
        </row>
        <row r="219">
          <cell r="Q219" t="str">
            <v>T. Yamada</v>
          </cell>
        </row>
        <row r="219">
          <cell r="X219" t="str">
            <v>HU</v>
          </cell>
        </row>
        <row r="219">
          <cell r="AC219">
            <v>6</v>
          </cell>
          <cell r="AD219">
            <v>42094</v>
          </cell>
          <cell r="AE219">
            <v>8</v>
          </cell>
          <cell r="AF219">
            <v>8</v>
          </cell>
        </row>
        <row r="219">
          <cell r="AH219">
            <v>42095</v>
          </cell>
          <cell r="AI219">
            <v>8</v>
          </cell>
        </row>
        <row r="219">
          <cell r="AK219">
            <v>42079</v>
          </cell>
        </row>
        <row r="219">
          <cell r="AN219">
            <v>8</v>
          </cell>
          <cell r="AO219">
            <v>42079</v>
          </cell>
        </row>
        <row r="219">
          <cell r="AR219">
            <v>42086</v>
          </cell>
          <cell r="AS219">
            <v>4</v>
          </cell>
          <cell r="AT219" t="str">
            <v>Y</v>
          </cell>
        </row>
        <row r="219">
          <cell r="AX219" t="str">
            <v>Y</v>
          </cell>
          <cell r="AY219">
            <v>31.53256</v>
          </cell>
          <cell r="AZ219">
            <v>131.23915</v>
          </cell>
          <cell r="BA219">
            <v>13</v>
          </cell>
        </row>
        <row r="219">
          <cell r="BD219" t="str">
            <v>4x</v>
          </cell>
          <cell r="BE219">
            <v>8.2848730964467</v>
          </cell>
          <cell r="BF219" t="str">
            <v>Y</v>
          </cell>
        </row>
        <row r="219">
          <cell r="BH219" t="str">
            <v>IL</v>
          </cell>
        </row>
        <row r="219">
          <cell r="BL219" t="str">
            <v>N</v>
          </cell>
          <cell r="BM219">
            <v>2</v>
          </cell>
          <cell r="BN219">
            <v>5</v>
          </cell>
          <cell r="BO219" t="str">
            <v>S Japan</v>
          </cell>
          <cell r="BP219">
            <v>1</v>
          </cell>
          <cell r="BQ219" t="str">
            <v>S Japan</v>
          </cell>
          <cell r="BR219">
            <v>0.042</v>
          </cell>
          <cell r="BS219">
            <v>0</v>
          </cell>
          <cell r="BT219">
            <v>0.106</v>
          </cell>
          <cell r="BU219">
            <v>0</v>
          </cell>
          <cell r="BV219">
            <v>0</v>
          </cell>
          <cell r="BW219">
            <v>0.852</v>
          </cell>
          <cell r="BX219">
            <v>0</v>
          </cell>
          <cell r="BY219">
            <v>296</v>
          </cell>
          <cell r="BZ219">
            <v>307</v>
          </cell>
          <cell r="CA219">
            <v>267</v>
          </cell>
          <cell r="CB219">
            <v>284</v>
          </cell>
          <cell r="CC219">
            <v>248</v>
          </cell>
          <cell r="CD219">
            <v>193</v>
          </cell>
          <cell r="CE219">
            <v>213</v>
          </cell>
          <cell r="CF219">
            <v>224</v>
          </cell>
          <cell r="CG219">
            <v>226</v>
          </cell>
          <cell r="CH219">
            <v>259</v>
          </cell>
          <cell r="CI219">
            <v>0.372980783123826</v>
          </cell>
          <cell r="CJ219">
            <v>0.157157341690478</v>
          </cell>
          <cell r="CK219" t="str">
            <v>unknown</v>
          </cell>
        </row>
        <row r="219">
          <cell r="CM219" t="str">
            <v>Q46823</v>
          </cell>
          <cell r="CN219" t="str">
            <v>Q46823</v>
          </cell>
        </row>
        <row r="219">
          <cell r="CP219" t="str">
            <v>Y</v>
          </cell>
          <cell r="CQ219">
            <v>10</v>
          </cell>
          <cell r="CR219">
            <v>9</v>
          </cell>
          <cell r="CS219" t="str">
            <v>SAMN03080182</v>
          </cell>
        </row>
        <row r="219">
          <cell r="CU219" t="str">
            <v>Y</v>
          </cell>
        </row>
        <row r="219">
          <cell r="CY219">
            <v>1842.64640100001</v>
          </cell>
          <cell r="CZ219">
            <v>2069.93556999999</v>
          </cell>
          <cell r="DA219">
            <v>2025.40506099998</v>
          </cell>
          <cell r="DB219">
            <v>856.473361266179</v>
          </cell>
          <cell r="DC219">
            <v>1395.4841344382</v>
          </cell>
          <cell r="DD219">
            <v>1753.71899849613</v>
          </cell>
          <cell r="DE219">
            <v>923.02289184102</v>
          </cell>
          <cell r="DF219">
            <v>1453.90098935654</v>
          </cell>
          <cell r="DG219">
            <v>1761.13491245573</v>
          </cell>
          <cell r="DH219">
            <v>8.18953955999997</v>
          </cell>
          <cell r="DI219">
            <v>9.19971364444445</v>
          </cell>
          <cell r="DJ219">
            <v>9.0018002711111</v>
          </cell>
          <cell r="DK219">
            <v>3.80654827229415</v>
          </cell>
          <cell r="DL219">
            <v>6.19671447871367</v>
          </cell>
          <cell r="DM219">
            <v>7.7815323904889</v>
          </cell>
          <cell r="DN219">
            <v>4.10458288496476</v>
          </cell>
          <cell r="DO219">
            <v>6.45681908017639</v>
          </cell>
          <cell r="DP219">
            <v>7.81644147041526</v>
          </cell>
          <cell r="DQ219">
            <v>235.2</v>
          </cell>
          <cell r="DR219">
            <v>260.599999999999</v>
          </cell>
          <cell r="DS219">
            <v>258.499999976587</v>
          </cell>
          <cell r="DT219">
            <v>205.372686197591</v>
          </cell>
          <cell r="DU219">
            <v>224.044385079011</v>
          </cell>
          <cell r="DV219">
            <v>208.284802964506</v>
          </cell>
          <cell r="DW219">
            <v>229.076733377853</v>
          </cell>
          <cell r="DX219">
            <v>8.00000000000001</v>
          </cell>
          <cell r="DY219">
            <v>6.90000000000007</v>
          </cell>
          <cell r="DZ219">
            <v>8.4514873267377</v>
          </cell>
          <cell r="EA219">
            <v>7.70521900355984</v>
          </cell>
          <cell r="EB219">
            <v>8.41513831995486</v>
          </cell>
          <cell r="EC219">
            <v>7.66009261024814</v>
          </cell>
        </row>
        <row r="220">
          <cell r="C220" t="str">
            <v>JPN-2011-025</v>
          </cell>
          <cell r="D220" t="str">
            <v>M. sacchariflorus</v>
          </cell>
        </row>
        <row r="220">
          <cell r="G220" t="str">
            <v>Hokkaido Univ-selection-5</v>
          </cell>
        </row>
        <row r="220">
          <cell r="J220" t="str">
            <v>Q46825</v>
          </cell>
          <cell r="K220" t="str">
            <v>wild</v>
          </cell>
        </row>
        <row r="220">
          <cell r="M220" t="str">
            <v>Japan</v>
          </cell>
          <cell r="N220" t="str">
            <v>Miyazaki</v>
          </cell>
          <cell r="O220" t="str">
            <v>Miyakonojo</v>
          </cell>
        </row>
        <row r="220">
          <cell r="Q220" t="str">
            <v>T. Yamada</v>
          </cell>
        </row>
        <row r="220">
          <cell r="X220" t="str">
            <v>HU</v>
          </cell>
        </row>
        <row r="220">
          <cell r="AC220">
            <v>6</v>
          </cell>
          <cell r="AD220">
            <v>42094</v>
          </cell>
          <cell r="AE220">
            <v>8</v>
          </cell>
          <cell r="AF220">
            <v>8</v>
          </cell>
        </row>
        <row r="220">
          <cell r="AH220">
            <v>42095</v>
          </cell>
          <cell r="AI220">
            <v>8</v>
          </cell>
        </row>
        <row r="220">
          <cell r="AK220">
            <v>42079</v>
          </cell>
        </row>
        <row r="220">
          <cell r="AN220">
            <v>8</v>
          </cell>
          <cell r="AO220">
            <v>42079</v>
          </cell>
        </row>
        <row r="220">
          <cell r="AR220">
            <v>42086</v>
          </cell>
          <cell r="AS220">
            <v>4</v>
          </cell>
          <cell r="AT220" t="str">
            <v>Y</v>
          </cell>
        </row>
        <row r="220">
          <cell r="AX220" t="str">
            <v>Y</v>
          </cell>
          <cell r="AY220">
            <v>32.00572</v>
          </cell>
          <cell r="AZ220">
            <v>130.5628</v>
          </cell>
          <cell r="BA220">
            <v>273</v>
          </cell>
        </row>
        <row r="220">
          <cell r="BD220" t="str">
            <v>4x</v>
          </cell>
          <cell r="BE220">
            <v>8.44411764705883</v>
          </cell>
          <cell r="BF220" t="str">
            <v>Y</v>
          </cell>
        </row>
        <row r="220">
          <cell r="BH220" t="str">
            <v>IL</v>
          </cell>
        </row>
        <row r="220">
          <cell r="BL220" t="str">
            <v>N</v>
          </cell>
          <cell r="BM220">
            <v>2</v>
          </cell>
          <cell r="BN220">
            <v>5</v>
          </cell>
          <cell r="BO220" t="str">
            <v>S Japan</v>
          </cell>
          <cell r="BP220">
            <v>1</v>
          </cell>
          <cell r="BQ220" t="str">
            <v>S Japan</v>
          </cell>
          <cell r="BR220">
            <v>0.012</v>
          </cell>
          <cell r="BS220">
            <v>0</v>
          </cell>
          <cell r="BT220">
            <v>0.001</v>
          </cell>
          <cell r="BU220">
            <v>0</v>
          </cell>
          <cell r="BV220">
            <v>0</v>
          </cell>
          <cell r="BW220">
            <v>0.985</v>
          </cell>
          <cell r="BX220">
            <v>0.002</v>
          </cell>
          <cell r="BY220">
            <v>296</v>
          </cell>
          <cell r="BZ220">
            <v>307</v>
          </cell>
          <cell r="CA220">
            <v>267</v>
          </cell>
          <cell r="CB220">
            <v>283</v>
          </cell>
          <cell r="CC220">
            <v>248</v>
          </cell>
          <cell r="CD220">
            <v>193</v>
          </cell>
          <cell r="CE220">
            <v>213</v>
          </cell>
          <cell r="CF220">
            <v>224</v>
          </cell>
          <cell r="CG220">
            <v>226</v>
          </cell>
          <cell r="CH220">
            <v>259</v>
          </cell>
          <cell r="CI220">
            <v>0.113711891345181</v>
          </cell>
          <cell r="CJ220">
            <v>0.201597652429084</v>
          </cell>
          <cell r="CK220" t="str">
            <v>4x</v>
          </cell>
        </row>
        <row r="220">
          <cell r="CM220" t="str">
            <v>Q46825</v>
          </cell>
          <cell r="CN220" t="str">
            <v>Q46825</v>
          </cell>
        </row>
        <row r="220">
          <cell r="CP220" t="str">
            <v>Y</v>
          </cell>
          <cell r="CQ220">
            <v>10</v>
          </cell>
          <cell r="CR220">
            <v>10</v>
          </cell>
          <cell r="CS220" t="str">
            <v>SAMN03080184</v>
          </cell>
        </row>
        <row r="220">
          <cell r="CU220" t="str">
            <v>Y</v>
          </cell>
        </row>
        <row r="220">
          <cell r="CY220">
            <v>2825.25288600001</v>
          </cell>
          <cell r="CZ220">
            <v>3609.11760099999</v>
          </cell>
          <cell r="DA220">
            <v>5116.79307199995</v>
          </cell>
          <cell r="DB220">
            <v>1132.7886498555</v>
          </cell>
          <cell r="DC220">
            <v>1876.07762306066</v>
          </cell>
          <cell r="DD220">
            <v>2293.54751807098</v>
          </cell>
          <cell r="DE220">
            <v>1253.2097583607</v>
          </cell>
          <cell r="DF220">
            <v>2029.99780225534</v>
          </cell>
          <cell r="DG220">
            <v>2494.34561259684</v>
          </cell>
          <cell r="DH220">
            <v>12.5566794933333</v>
          </cell>
          <cell r="DI220">
            <v>16.0405226711111</v>
          </cell>
          <cell r="DJ220">
            <v>22.7413025422222</v>
          </cell>
          <cell r="DK220">
            <v>5.03461622158005</v>
          </cell>
          <cell r="DL220">
            <v>8.34136900715168</v>
          </cell>
          <cell r="DM220">
            <v>10.1957584007279</v>
          </cell>
          <cell r="DN220">
            <v>5.57917221906332</v>
          </cell>
          <cell r="DO220">
            <v>9.02515323267357</v>
          </cell>
          <cell r="DP220">
            <v>11.0886368707506</v>
          </cell>
          <cell r="DQ220">
            <v>195.5</v>
          </cell>
          <cell r="DR220">
            <v>292.8</v>
          </cell>
          <cell r="DS220">
            <v>275.199999972345</v>
          </cell>
          <cell r="DT220">
            <v>177.368536950009</v>
          </cell>
          <cell r="DU220">
            <v>266.370981410806</v>
          </cell>
          <cell r="DV220">
            <v>179.858947561807</v>
          </cell>
          <cell r="DW220">
            <v>270.514953363853</v>
          </cell>
          <cell r="DX220">
            <v>8.00000000000007</v>
          </cell>
          <cell r="DY220">
            <v>8.80000000000012</v>
          </cell>
          <cell r="DZ220">
            <v>8.60257339179936</v>
          </cell>
          <cell r="EA220">
            <v>9.22777728648227</v>
          </cell>
          <cell r="EB220">
            <v>8.56418151452047</v>
          </cell>
          <cell r="EC220">
            <v>9.26012190389409</v>
          </cell>
        </row>
        <row r="221">
          <cell r="C221" t="str">
            <v>JM11-002</v>
          </cell>
          <cell r="D221" t="str">
            <v>M. x giganteus</v>
          </cell>
        </row>
        <row r="221">
          <cell r="G221" t="str">
            <v>2011-2-2</v>
          </cell>
        </row>
        <row r="221">
          <cell r="J221" t="str">
            <v>Q47529</v>
          </cell>
          <cell r="K221" t="str">
            <v>wild</v>
          </cell>
        </row>
        <row r="221">
          <cell r="M221" t="str">
            <v>Japan</v>
          </cell>
          <cell r="N221" t="str">
            <v>Fukuoka</v>
          </cell>
          <cell r="O221" t="str">
            <v>Itoshimashi</v>
          </cell>
          <cell r="P221" t="str">
            <v>Shimasakurai</v>
          </cell>
          <cell r="Q221" t="str">
            <v>T. Yamada</v>
          </cell>
          <cell r="R221">
            <v>40862</v>
          </cell>
          <cell r="S221" t="str">
            <v>Riverside（Paddy field zone）</v>
          </cell>
          <cell r="T221" t="str">
            <v>20×50</v>
          </cell>
        </row>
        <row r="221">
          <cell r="V221">
            <v>20</v>
          </cell>
        </row>
        <row r="221">
          <cell r="X221" t="str">
            <v>HU</v>
          </cell>
        </row>
        <row r="221">
          <cell r="AC221">
            <v>6</v>
          </cell>
          <cell r="AD221">
            <v>42094</v>
          </cell>
          <cell r="AE221">
            <v>8</v>
          </cell>
          <cell r="AF221">
            <v>8</v>
          </cell>
        </row>
        <row r="221">
          <cell r="AH221">
            <v>42095</v>
          </cell>
          <cell r="AI221">
            <v>8</v>
          </cell>
        </row>
        <row r="221">
          <cell r="AK221">
            <v>42079</v>
          </cell>
        </row>
        <row r="221">
          <cell r="AN221">
            <v>8</v>
          </cell>
          <cell r="AO221">
            <v>42079</v>
          </cell>
        </row>
        <row r="221">
          <cell r="AR221">
            <v>42086</v>
          </cell>
          <cell r="AS221">
            <v>4</v>
          </cell>
          <cell r="AT221" t="str">
            <v>Y</v>
          </cell>
          <cell r="AU221">
            <v>42076</v>
          </cell>
        </row>
        <row r="221">
          <cell r="AW221">
            <v>8</v>
          </cell>
          <cell r="AX221" t="str">
            <v>Y</v>
          </cell>
          <cell r="AY221">
            <v>33.6138944444444</v>
          </cell>
          <cell r="AZ221">
            <v>130.196380555555</v>
          </cell>
          <cell r="BA221">
            <v>7</v>
          </cell>
          <cell r="BB221">
            <v>2.5</v>
          </cell>
          <cell r="BC221">
            <v>7</v>
          </cell>
          <cell r="BD221" t="str">
            <v>4x</v>
          </cell>
          <cell r="BE221">
            <v>8.44515151515152</v>
          </cell>
          <cell r="BF221" t="str">
            <v>Y</v>
          </cell>
        </row>
        <row r="221">
          <cell r="BH221" t="str">
            <v>IL</v>
          </cell>
        </row>
        <row r="221">
          <cell r="BL221" t="str">
            <v>N</v>
          </cell>
          <cell r="BM221">
            <v>6</v>
          </cell>
          <cell r="BN221">
            <v>1</v>
          </cell>
          <cell r="BO221" t="str">
            <v>M. xgiganteus (4x x 2x)</v>
          </cell>
          <cell r="BP221">
            <v>9</v>
          </cell>
          <cell r="BQ221" t="str">
            <v>M. xgiganteus (4x x 2x)</v>
          </cell>
          <cell r="BR221">
            <v>0.181</v>
          </cell>
          <cell r="BS221">
            <v>0</v>
          </cell>
          <cell r="BT221">
            <v>0.072</v>
          </cell>
          <cell r="BU221">
            <v>0.005</v>
          </cell>
          <cell r="BV221">
            <v>0.051</v>
          </cell>
          <cell r="BW221">
            <v>0.689</v>
          </cell>
          <cell r="BX221">
            <v>0.002</v>
          </cell>
          <cell r="BY221">
            <v>296</v>
          </cell>
          <cell r="BZ221">
            <v>307</v>
          </cell>
          <cell r="CA221">
            <v>267</v>
          </cell>
          <cell r="CB221">
            <v>283</v>
          </cell>
          <cell r="CC221">
            <v>248</v>
          </cell>
          <cell r="CD221">
            <v>193</v>
          </cell>
          <cell r="CE221">
            <v>213</v>
          </cell>
          <cell r="CF221">
            <v>224</v>
          </cell>
          <cell r="CG221">
            <v>226</v>
          </cell>
          <cell r="CH221">
            <v>259</v>
          </cell>
          <cell r="CI221">
            <v>0.304089004479122</v>
          </cell>
          <cell r="CJ221">
            <v>0.193920770700108</v>
          </cell>
          <cell r="CK221" t="str">
            <v>unknown</v>
          </cell>
        </row>
        <row r="221">
          <cell r="CM221" t="str">
            <v>Q47529</v>
          </cell>
          <cell r="CN221" t="str">
            <v>Q47529</v>
          </cell>
        </row>
        <row r="221">
          <cell r="CP221" t="str">
            <v>Y</v>
          </cell>
          <cell r="CQ221">
            <v>10</v>
          </cell>
          <cell r="CR221">
            <v>10</v>
          </cell>
          <cell r="CS221" t="str">
            <v>SAMN03080393</v>
          </cell>
        </row>
        <row r="221">
          <cell r="CU221" t="str">
            <v>Y</v>
          </cell>
        </row>
        <row r="221">
          <cell r="CX221" t="str">
            <v>X</v>
          </cell>
          <cell r="CY221" t="str">
            <v>NA</v>
          </cell>
          <cell r="CZ221" t="str">
            <v>NA</v>
          </cell>
          <cell r="DA221" t="str">
            <v>NA</v>
          </cell>
          <cell r="DB221">
            <v>1602.25863302299</v>
          </cell>
          <cell r="DC221">
            <v>3294.74463343883</v>
          </cell>
          <cell r="DD221">
            <v>2893.61680872208</v>
          </cell>
          <cell r="DE221">
            <v>1636.90111446571</v>
          </cell>
          <cell r="DF221">
            <v>3231.36303404587</v>
          </cell>
          <cell r="DG221">
            <v>2930.91912555993</v>
          </cell>
          <cell r="DH221" t="str">
            <v>NA</v>
          </cell>
          <cell r="DI221" t="str">
            <v>NA</v>
          </cell>
          <cell r="DJ221" t="str">
            <v>NA</v>
          </cell>
          <cell r="DK221">
            <v>7.12114948010218</v>
          </cell>
          <cell r="DL221">
            <v>14.6433094819503</v>
          </cell>
          <cell r="DM221">
            <v>12.860519149876</v>
          </cell>
          <cell r="DN221">
            <v>7.25540705558347</v>
          </cell>
          <cell r="DO221">
            <v>14.3621728417787</v>
          </cell>
          <cell r="DP221">
            <v>13.0265915885719</v>
          </cell>
          <cell r="DQ221" t="str">
            <v>NA</v>
          </cell>
          <cell r="DR221" t="str">
            <v>NA</v>
          </cell>
          <cell r="DS221" t="str">
            <v>NA</v>
          </cell>
          <cell r="DT221">
            <v>214.939662806328</v>
          </cell>
          <cell r="DU221">
            <v>224.72438127742</v>
          </cell>
          <cell r="DV221">
            <v>213.214734363061</v>
          </cell>
          <cell r="DW221">
            <v>221.26118557696</v>
          </cell>
          <cell r="DX221" t="str">
            <v>NA</v>
          </cell>
          <cell r="DY221" t="str">
            <v>NA</v>
          </cell>
          <cell r="DZ221">
            <v>7.42655812613561</v>
          </cell>
          <cell r="EA221">
            <v>7.38777367696886</v>
          </cell>
          <cell r="EB221">
            <v>7.15915407955745</v>
          </cell>
          <cell r="EC221">
            <v>7.1268857661566</v>
          </cell>
        </row>
        <row r="222">
          <cell r="C222" t="str">
            <v>JM11-006</v>
          </cell>
          <cell r="D222" t="str">
            <v>M. sacchariflorus</v>
          </cell>
        </row>
        <row r="222">
          <cell r="G222" t="str">
            <v>2011-6-2</v>
          </cell>
        </row>
        <row r="222">
          <cell r="J222" t="str">
            <v>Q47531</v>
          </cell>
          <cell r="K222" t="str">
            <v>wild</v>
          </cell>
        </row>
        <row r="222">
          <cell r="M222" t="str">
            <v>Japan</v>
          </cell>
          <cell r="N222" t="str">
            <v>Yamaguchi</v>
          </cell>
          <cell r="O222" t="str">
            <v>Mineshi</v>
          </cell>
          <cell r="P222" t="str">
            <v>Shuhocho, Iwanagahongo</v>
          </cell>
          <cell r="Q222" t="str">
            <v>T. Yamada</v>
          </cell>
          <cell r="R222">
            <v>40863</v>
          </cell>
          <cell r="S222" t="str">
            <v>Uncultivated paddy field</v>
          </cell>
          <cell r="T222" t="str">
            <v>50×50</v>
          </cell>
        </row>
        <row r="222">
          <cell r="V222">
            <v>33</v>
          </cell>
        </row>
        <row r="222">
          <cell r="X222" t="str">
            <v>HU</v>
          </cell>
        </row>
        <row r="222">
          <cell r="AC222">
            <v>6</v>
          </cell>
          <cell r="AD222">
            <v>42094</v>
          </cell>
          <cell r="AE222">
            <v>8</v>
          </cell>
          <cell r="AF222">
            <v>8</v>
          </cell>
        </row>
        <row r="222">
          <cell r="AH222">
            <v>42095</v>
          </cell>
          <cell r="AI222">
            <v>8</v>
          </cell>
        </row>
        <row r="222">
          <cell r="AK222">
            <v>42079</v>
          </cell>
        </row>
        <row r="222">
          <cell r="AN222">
            <v>7</v>
          </cell>
          <cell r="AO222">
            <v>42079</v>
          </cell>
        </row>
        <row r="222">
          <cell r="AR222">
            <v>42086</v>
          </cell>
          <cell r="AS222">
            <v>4</v>
          </cell>
          <cell r="AT222" t="str">
            <v>Y</v>
          </cell>
        </row>
        <row r="222">
          <cell r="AX222" t="str">
            <v>Y</v>
          </cell>
          <cell r="AY222">
            <v>34.1986666666666</v>
          </cell>
          <cell r="AZ222">
            <v>131.280597222222</v>
          </cell>
          <cell r="BA222">
            <v>130</v>
          </cell>
          <cell r="BB222">
            <v>3.2</v>
          </cell>
          <cell r="BC222">
            <v>8</v>
          </cell>
          <cell r="BD222" t="str">
            <v>4x</v>
          </cell>
          <cell r="BE222">
            <v>8.97798816568047</v>
          </cell>
          <cell r="BF222" t="str">
            <v>Y</v>
          </cell>
        </row>
        <row r="222">
          <cell r="BH222" t="str">
            <v>IL</v>
          </cell>
        </row>
        <row r="222">
          <cell r="BL222" t="str">
            <v>N</v>
          </cell>
          <cell r="BM222">
            <v>2</v>
          </cell>
          <cell r="BN222">
            <v>5</v>
          </cell>
          <cell r="BO222" t="str">
            <v>S Japan</v>
          </cell>
          <cell r="BP222">
            <v>1</v>
          </cell>
          <cell r="BQ222" t="str">
            <v>S Japan</v>
          </cell>
          <cell r="BR222">
            <v>0.136</v>
          </cell>
          <cell r="BS222">
            <v>0.031</v>
          </cell>
          <cell r="BT222">
            <v>0.04</v>
          </cell>
          <cell r="BU222">
            <v>0.036</v>
          </cell>
          <cell r="BV222">
            <v>0.303</v>
          </cell>
          <cell r="BW222">
            <v>0.449</v>
          </cell>
          <cell r="BX222">
            <v>0.004</v>
          </cell>
          <cell r="BY222">
            <v>294</v>
          </cell>
          <cell r="BZ222">
            <v>306</v>
          </cell>
          <cell r="CA222">
            <v>271</v>
          </cell>
          <cell r="CB222">
            <v>287</v>
          </cell>
          <cell r="CC222">
            <v>251</v>
          </cell>
          <cell r="CD222">
            <v>194</v>
          </cell>
          <cell r="CE222">
            <v>215</v>
          </cell>
          <cell r="CF222">
            <v>226</v>
          </cell>
          <cell r="CG222">
            <v>227</v>
          </cell>
          <cell r="CH222">
            <v>249</v>
          </cell>
          <cell r="CI222">
            <v>0.281259933535616</v>
          </cell>
          <cell r="CJ222">
            <v>0.198375683499518</v>
          </cell>
          <cell r="CK222" t="str">
            <v>unknown</v>
          </cell>
        </row>
        <row r="222">
          <cell r="CM222" t="str">
            <v>Q47531</v>
          </cell>
          <cell r="CN222" t="str">
            <v>Q47531</v>
          </cell>
        </row>
        <row r="222">
          <cell r="CP222" t="str">
            <v>Y</v>
          </cell>
          <cell r="CQ222">
            <v>9</v>
          </cell>
          <cell r="CR222">
            <v>9</v>
          </cell>
          <cell r="CS222" t="str">
            <v>SAMN03080394</v>
          </cell>
        </row>
        <row r="222">
          <cell r="CU222" t="str">
            <v>Y</v>
          </cell>
        </row>
        <row r="222">
          <cell r="CX222" t="str">
            <v>X</v>
          </cell>
          <cell r="CY222">
            <v>2519.33060081053</v>
          </cell>
          <cell r="CZ222">
            <v>2517.27254381567</v>
          </cell>
          <cell r="DA222">
            <v>3105.41413056741</v>
          </cell>
          <cell r="DB222">
            <v>1108.96076787365</v>
          </cell>
          <cell r="DC222">
            <v>1756.7910513136</v>
          </cell>
          <cell r="DD222">
            <v>1876.49038259758</v>
          </cell>
          <cell r="DE222">
            <v>1269.44952890254</v>
          </cell>
          <cell r="DF222">
            <v>1914.2984081215</v>
          </cell>
          <cell r="DG222">
            <v>2029.71866302761</v>
          </cell>
          <cell r="DH222">
            <v>11.1970248924912</v>
          </cell>
          <cell r="DI222">
            <v>11.1878779725141</v>
          </cell>
          <cell r="DJ222">
            <v>13.8018405802997</v>
          </cell>
          <cell r="DK222">
            <v>4.92871452388292</v>
          </cell>
          <cell r="DL222">
            <v>7.80927622738695</v>
          </cell>
          <cell r="DM222">
            <v>8.34075619712045</v>
          </cell>
          <cell r="DN222">
            <v>5.65815858011847</v>
          </cell>
          <cell r="DO222">
            <v>8.50865059218646</v>
          </cell>
          <cell r="DP222">
            <v>9.02153534585516</v>
          </cell>
          <cell r="DQ222">
            <v>184.682291504703</v>
          </cell>
          <cell r="DR222">
            <v>171.663570633933</v>
          </cell>
          <cell r="DS222">
            <v>240.349859561105</v>
          </cell>
          <cell r="DT222">
            <v>194.307672690844</v>
          </cell>
          <cell r="DU222">
            <v>200.09085317403</v>
          </cell>
          <cell r="DV222">
            <v>194.280047046608</v>
          </cell>
          <cell r="DW222">
            <v>197.848583105189</v>
          </cell>
          <cell r="DX222">
            <v>4.52271748635779</v>
          </cell>
          <cell r="DY222">
            <v>4.19857124495754</v>
          </cell>
          <cell r="DZ222">
            <v>6.4780847629384</v>
          </cell>
          <cell r="EA222">
            <v>6.1649728970933</v>
          </cell>
          <cell r="EB222">
            <v>6.21249849960371</v>
          </cell>
          <cell r="EC222">
            <v>5.89575210442783</v>
          </cell>
        </row>
        <row r="223">
          <cell r="C223" t="str">
            <v>JM11-013</v>
          </cell>
          <cell r="D223" t="str">
            <v>M. x giganteus</v>
          </cell>
        </row>
        <row r="223">
          <cell r="G223" t="str">
            <v>2011-13-2</v>
          </cell>
        </row>
        <row r="223">
          <cell r="J223" t="str">
            <v>Q47535</v>
          </cell>
          <cell r="K223" t="str">
            <v>wild</v>
          </cell>
        </row>
        <row r="223">
          <cell r="M223" t="str">
            <v>Japan</v>
          </cell>
          <cell r="N223" t="str">
            <v>Shimane</v>
          </cell>
          <cell r="O223" t="str">
            <v>Masudashi</v>
          </cell>
          <cell r="P223" t="str">
            <v>Sukocho</v>
          </cell>
          <cell r="Q223" t="str">
            <v>T. Yamada</v>
          </cell>
          <cell r="R223">
            <v>40863</v>
          </cell>
          <cell r="S223" t="str">
            <v>Riverside</v>
          </cell>
          <cell r="T223" t="str">
            <v>1000×100</v>
          </cell>
        </row>
        <row r="223">
          <cell r="V223">
            <v>35</v>
          </cell>
        </row>
        <row r="223">
          <cell r="X223" t="str">
            <v>HU</v>
          </cell>
        </row>
        <row r="223">
          <cell r="AC223">
            <v>6</v>
          </cell>
          <cell r="AD223">
            <v>42094</v>
          </cell>
          <cell r="AE223">
            <v>8</v>
          </cell>
          <cell r="AF223">
            <v>8</v>
          </cell>
        </row>
        <row r="223">
          <cell r="AH223">
            <v>42095</v>
          </cell>
          <cell r="AI223">
            <v>7</v>
          </cell>
        </row>
        <row r="223">
          <cell r="AK223">
            <v>42079</v>
          </cell>
        </row>
        <row r="223">
          <cell r="AN223">
            <v>7</v>
          </cell>
          <cell r="AO223">
            <v>42079</v>
          </cell>
        </row>
        <row r="223">
          <cell r="AR223">
            <v>42086</v>
          </cell>
          <cell r="AS223">
            <v>4</v>
          </cell>
          <cell r="AT223" t="str">
            <v>Y</v>
          </cell>
        </row>
        <row r="223">
          <cell r="AX223" t="str">
            <v>Y</v>
          </cell>
          <cell r="AY223">
            <v>34.6784972222222</v>
          </cell>
          <cell r="AZ223">
            <v>131.826644444444</v>
          </cell>
          <cell r="BA223">
            <v>24</v>
          </cell>
          <cell r="BB223">
            <v>3.2</v>
          </cell>
          <cell r="BC223">
            <v>7</v>
          </cell>
          <cell r="BD223" t="str">
            <v>4x</v>
          </cell>
          <cell r="BE223">
            <v>8.69049180327869</v>
          </cell>
          <cell r="BF223" t="str">
            <v>Y</v>
          </cell>
        </row>
        <row r="223">
          <cell r="BH223" t="str">
            <v>IL</v>
          </cell>
        </row>
        <row r="223">
          <cell r="BL223" t="str">
            <v>N</v>
          </cell>
          <cell r="BM223">
            <v>6</v>
          </cell>
          <cell r="BN223">
            <v>1</v>
          </cell>
          <cell r="BO223" t="str">
            <v>M. xgiganteus (4x x 2x)</v>
          </cell>
          <cell r="BP223">
            <v>9</v>
          </cell>
          <cell r="BQ223" t="str">
            <v>M. xgiganteus (4x x 2x)</v>
          </cell>
          <cell r="BR223">
            <v>0.235</v>
          </cell>
          <cell r="BS223">
            <v>0.004</v>
          </cell>
          <cell r="BT223">
            <v>0.013</v>
          </cell>
          <cell r="BU223">
            <v>0.001</v>
          </cell>
          <cell r="BV223">
            <v>0.113</v>
          </cell>
          <cell r="BW223">
            <v>0.572</v>
          </cell>
          <cell r="BX223">
            <v>0.061</v>
          </cell>
          <cell r="BY223">
            <v>294</v>
          </cell>
          <cell r="BZ223">
            <v>306</v>
          </cell>
          <cell r="CA223">
            <v>271</v>
          </cell>
          <cell r="CB223">
            <v>287</v>
          </cell>
          <cell r="CC223">
            <v>251</v>
          </cell>
          <cell r="CD223">
            <v>194</v>
          </cell>
          <cell r="CE223">
            <v>215</v>
          </cell>
          <cell r="CF223">
            <v>226</v>
          </cell>
          <cell r="CG223">
            <v>227</v>
          </cell>
          <cell r="CH223">
            <v>249</v>
          </cell>
          <cell r="CI223">
            <v>0.280537494581708</v>
          </cell>
          <cell r="CJ223">
            <v>0.202152869823674</v>
          </cell>
          <cell r="CK223" t="str">
            <v>unknown</v>
          </cell>
        </row>
        <row r="223">
          <cell r="CM223" t="str">
            <v>Q47535</v>
          </cell>
          <cell r="CN223" t="str">
            <v>Q47535</v>
          </cell>
        </row>
        <row r="223">
          <cell r="CP223" t="str">
            <v>Y</v>
          </cell>
          <cell r="CQ223">
            <v>9</v>
          </cell>
          <cell r="CR223">
            <v>9</v>
          </cell>
          <cell r="CS223" t="str">
            <v>SAMN03080396</v>
          </cell>
        </row>
        <row r="223">
          <cell r="CU223" t="str">
            <v>Y</v>
          </cell>
        </row>
        <row r="223">
          <cell r="CX223" t="str">
            <v>X</v>
          </cell>
          <cell r="CY223">
            <v>2819.07802000001</v>
          </cell>
          <cell r="CZ223">
            <v>3792.83089100001</v>
          </cell>
          <cell r="DA223">
            <v>5425.33103999995</v>
          </cell>
          <cell r="DB223">
            <v>2630.33071298267</v>
          </cell>
          <cell r="DC223">
            <v>4479.10305432881</v>
          </cell>
          <cell r="DD223">
            <v>4443.00492735534</v>
          </cell>
          <cell r="DE223">
            <v>2647.0596368288</v>
          </cell>
          <cell r="DF223">
            <v>4412.39439311088</v>
          </cell>
          <cell r="DG223">
            <v>4525.17212305149</v>
          </cell>
          <cell r="DH223">
            <v>12.5292356444445</v>
          </cell>
          <cell r="DI223">
            <v>16.8570261822223</v>
          </cell>
          <cell r="DJ223">
            <v>24.1125823999999</v>
          </cell>
          <cell r="DK223">
            <v>11.6903587243674</v>
          </cell>
          <cell r="DL223">
            <v>19.9071246859058</v>
          </cell>
          <cell r="DM223">
            <v>19.7466885660237</v>
          </cell>
          <cell r="DN223">
            <v>11.7647094970169</v>
          </cell>
          <cell r="DO223">
            <v>19.6106417471595</v>
          </cell>
          <cell r="DP223">
            <v>20.111876102451</v>
          </cell>
          <cell r="DQ223">
            <v>225.6</v>
          </cell>
          <cell r="DR223">
            <v>258.199999999999</v>
          </cell>
          <cell r="DS223">
            <v>260.199999976358</v>
          </cell>
          <cell r="DT223">
            <v>225.859287497781</v>
          </cell>
          <cell r="DU223">
            <v>274.644459588983</v>
          </cell>
          <cell r="DV223">
            <v>225.835713445865</v>
          </cell>
          <cell r="DW223">
            <v>272.995475045109</v>
          </cell>
          <cell r="DX223">
            <v>5.20000000000001</v>
          </cell>
          <cell r="DY223">
            <v>5.20000000000007</v>
          </cell>
          <cell r="DZ223">
            <v>6.99564310730783</v>
          </cell>
          <cell r="EA223">
            <v>7.63977625061494</v>
          </cell>
          <cell r="EB223">
            <v>6.78292384938996</v>
          </cell>
          <cell r="EC223">
            <v>7.34145977005703</v>
          </cell>
        </row>
        <row r="224">
          <cell r="C224" t="str">
            <v>JM11-019</v>
          </cell>
          <cell r="D224" t="str">
            <v>M. sacchariflorus</v>
          </cell>
        </row>
        <row r="224">
          <cell r="G224" t="str">
            <v>2011-18-2</v>
          </cell>
        </row>
        <row r="224">
          <cell r="J224" t="str">
            <v>Q47538</v>
          </cell>
          <cell r="K224" t="str">
            <v>wild</v>
          </cell>
        </row>
        <row r="224">
          <cell r="M224" t="str">
            <v>Japan</v>
          </cell>
          <cell r="N224" t="str">
            <v>Shimane</v>
          </cell>
          <cell r="O224" t="str">
            <v>Ohdashi</v>
          </cell>
          <cell r="P224" t="str">
            <v>Yunotsucho, Fukumitsu</v>
          </cell>
          <cell r="Q224" t="str">
            <v>T. Yamada</v>
          </cell>
          <cell r="R224">
            <v>40864</v>
          </cell>
          <cell r="S224" t="str">
            <v>Uncultivated farmland</v>
          </cell>
          <cell r="T224" t="str">
            <v>30×50</v>
          </cell>
        </row>
        <row r="224">
          <cell r="V224">
            <v>35</v>
          </cell>
        </row>
        <row r="224">
          <cell r="X224" t="str">
            <v>HU</v>
          </cell>
        </row>
        <row r="224">
          <cell r="AC224">
            <v>6</v>
          </cell>
          <cell r="AD224">
            <v>42094</v>
          </cell>
          <cell r="AE224">
            <v>8</v>
          </cell>
          <cell r="AF224">
            <v>8</v>
          </cell>
        </row>
        <row r="224">
          <cell r="AH224">
            <v>42095</v>
          </cell>
          <cell r="AI224">
            <v>8</v>
          </cell>
        </row>
        <row r="224">
          <cell r="AK224">
            <v>42079</v>
          </cell>
        </row>
        <row r="224">
          <cell r="AN224">
            <v>7</v>
          </cell>
          <cell r="AO224">
            <v>42079</v>
          </cell>
        </row>
        <row r="224">
          <cell r="AR224">
            <v>42086</v>
          </cell>
          <cell r="AS224">
            <v>4</v>
          </cell>
          <cell r="AT224" t="str">
            <v>Y</v>
          </cell>
        </row>
        <row r="224">
          <cell r="AX224" t="str">
            <v>Y</v>
          </cell>
          <cell r="AY224">
            <v>35.0695805555555</v>
          </cell>
          <cell r="AZ224">
            <v>132.336669444444</v>
          </cell>
          <cell r="BA224">
            <v>3</v>
          </cell>
          <cell r="BB224">
            <v>3.3</v>
          </cell>
          <cell r="BC224">
            <v>7</v>
          </cell>
          <cell r="BD224" t="str">
            <v>4x</v>
          </cell>
          <cell r="BE224">
            <v>8.67067415730337</v>
          </cell>
          <cell r="BF224" t="str">
            <v>Y</v>
          </cell>
        </row>
        <row r="224">
          <cell r="BH224" t="str">
            <v>IL</v>
          </cell>
        </row>
        <row r="224">
          <cell r="BL224" t="str">
            <v>N</v>
          </cell>
          <cell r="BM224">
            <v>8</v>
          </cell>
          <cell r="BN224">
            <v>3</v>
          </cell>
          <cell r="BO224" t="str">
            <v>N China 2x and 4x, Korea and Russia 4x</v>
          </cell>
          <cell r="BP224">
            <v>3</v>
          </cell>
          <cell r="BQ224" t="str">
            <v>N China/Korea/Russia tetraploids</v>
          </cell>
          <cell r="BR224">
            <v>0</v>
          </cell>
          <cell r="BS224">
            <v>0.106</v>
          </cell>
          <cell r="BT224">
            <v>0.026</v>
          </cell>
          <cell r="BU224">
            <v>0.058</v>
          </cell>
          <cell r="BV224">
            <v>0.398</v>
          </cell>
          <cell r="BW224">
            <v>0.339</v>
          </cell>
          <cell r="BX224">
            <v>0.074</v>
          </cell>
          <cell r="BY224">
            <v>296</v>
          </cell>
          <cell r="BZ224">
            <v>307</v>
          </cell>
          <cell r="CA224">
            <v>267</v>
          </cell>
          <cell r="CB224">
            <v>283</v>
          </cell>
          <cell r="CC224">
            <v>248</v>
          </cell>
          <cell r="CD224">
            <v>193</v>
          </cell>
          <cell r="CE224">
            <v>213</v>
          </cell>
          <cell r="CF224">
            <v>224</v>
          </cell>
          <cell r="CG224">
            <v>226</v>
          </cell>
          <cell r="CH224">
            <v>259</v>
          </cell>
          <cell r="CI224">
            <v>0.302499638780523</v>
          </cell>
          <cell r="CJ224">
            <v>0.176699672701661</v>
          </cell>
          <cell r="CK224" t="str">
            <v>unknown</v>
          </cell>
        </row>
        <row r="224">
          <cell r="CM224" t="str">
            <v>Q47538</v>
          </cell>
          <cell r="CN224" t="str">
            <v>Q47538</v>
          </cell>
        </row>
        <row r="224">
          <cell r="CP224" t="str">
            <v>Y</v>
          </cell>
          <cell r="CQ224">
            <v>9</v>
          </cell>
          <cell r="CR224">
            <v>9</v>
          </cell>
          <cell r="CS224" t="str">
            <v>SAMN03080397</v>
          </cell>
        </row>
        <row r="224">
          <cell r="CU224" t="str">
            <v>Y</v>
          </cell>
        </row>
        <row r="224">
          <cell r="CX224" t="str">
            <v>X</v>
          </cell>
          <cell r="CY224">
            <v>1244.70850400001</v>
          </cell>
          <cell r="CZ224">
            <v>2301.18559099999</v>
          </cell>
          <cell r="DA224">
            <v>2850.11418499997</v>
          </cell>
          <cell r="DB224">
            <v>769.580656830339</v>
          </cell>
          <cell r="DC224">
            <v>1357.83632621677</v>
          </cell>
          <cell r="DD224">
            <v>1981.40821101583</v>
          </cell>
          <cell r="DE224">
            <v>803.424852428002</v>
          </cell>
          <cell r="DF224">
            <v>1437.56229503462</v>
          </cell>
          <cell r="DG224">
            <v>2036.56533692914</v>
          </cell>
          <cell r="DH224">
            <v>5.53203779555556</v>
          </cell>
          <cell r="DI224">
            <v>10.2274915155555</v>
          </cell>
          <cell r="DJ224">
            <v>12.6671741555555</v>
          </cell>
          <cell r="DK224">
            <v>3.42035847480152</v>
          </cell>
          <cell r="DL224">
            <v>6.03638902923015</v>
          </cell>
          <cell r="DM224">
            <v>8.80792107810884</v>
          </cell>
          <cell r="DN224">
            <v>3.57220163624332</v>
          </cell>
          <cell r="DO224">
            <v>6.39047397045653</v>
          </cell>
          <cell r="DP224">
            <v>9.05308653771121</v>
          </cell>
          <cell r="DQ224">
            <v>199.8</v>
          </cell>
          <cell r="DR224">
            <v>208.4</v>
          </cell>
          <cell r="DS224">
            <v>232.499999982919</v>
          </cell>
          <cell r="DT224">
            <v>211.512174101263</v>
          </cell>
          <cell r="DU224">
            <v>215.254318796191</v>
          </cell>
          <cell r="DV224">
            <v>210.349569771882</v>
          </cell>
          <cell r="DW224">
            <v>214.941679557741</v>
          </cell>
          <cell r="DX224">
            <v>7.40000000000002</v>
          </cell>
          <cell r="DY224">
            <v>5.20000000000006</v>
          </cell>
          <cell r="DZ224">
            <v>7.0880541252643</v>
          </cell>
          <cell r="EA224">
            <v>7.80776786300411</v>
          </cell>
          <cell r="EB224">
            <v>7.1345295123924</v>
          </cell>
          <cell r="EC224">
            <v>7.47396825170785</v>
          </cell>
        </row>
        <row r="225">
          <cell r="C225" t="str">
            <v>JM11-024</v>
          </cell>
          <cell r="D225" t="str">
            <v>M. sacchariflorus</v>
          </cell>
        </row>
        <row r="225">
          <cell r="G225" t="str">
            <v>2011-23-2</v>
          </cell>
        </row>
        <row r="225">
          <cell r="J225" t="str">
            <v>Q47540</v>
          </cell>
          <cell r="K225" t="str">
            <v>wild</v>
          </cell>
        </row>
        <row r="225">
          <cell r="M225" t="str">
            <v>Japan</v>
          </cell>
          <cell r="N225" t="str">
            <v>Shimane</v>
          </cell>
          <cell r="O225" t="str">
            <v>Izumoshi</v>
          </cell>
          <cell r="P225" t="str">
            <v>Koshicho</v>
          </cell>
          <cell r="Q225" t="str">
            <v>T. Yamada</v>
          </cell>
          <cell r="R225">
            <v>40864</v>
          </cell>
          <cell r="S225" t="str">
            <v>Seashore</v>
          </cell>
          <cell r="T225" t="str">
            <v>100×1000</v>
          </cell>
        </row>
        <row r="225">
          <cell r="V225">
            <v>25</v>
          </cell>
          <cell r="W225" t="str">
            <v>Lindsay identified this as two different clones in RAD-seq study.</v>
          </cell>
          <cell r="X225" t="str">
            <v>HU</v>
          </cell>
        </row>
        <row r="225">
          <cell r="AC225">
            <v>6</v>
          </cell>
          <cell r="AD225">
            <v>42094</v>
          </cell>
          <cell r="AE225">
            <v>8</v>
          </cell>
          <cell r="AF225">
            <v>8</v>
          </cell>
        </row>
        <row r="225">
          <cell r="AH225">
            <v>42095</v>
          </cell>
          <cell r="AI225">
            <v>8</v>
          </cell>
        </row>
        <row r="225">
          <cell r="AK225">
            <v>42079</v>
          </cell>
        </row>
        <row r="225">
          <cell r="AN225">
            <v>6</v>
          </cell>
          <cell r="AO225">
            <v>42079</v>
          </cell>
        </row>
        <row r="225">
          <cell r="AR225">
            <v>42086</v>
          </cell>
          <cell r="AS225">
            <v>4</v>
          </cell>
          <cell r="AT225" t="str">
            <v>Y</v>
          </cell>
        </row>
        <row r="225">
          <cell r="AX225" t="str">
            <v>Y</v>
          </cell>
          <cell r="AY225">
            <v>35.3482805555555</v>
          </cell>
          <cell r="AZ225">
            <v>132.742338888888</v>
          </cell>
          <cell r="BA225">
            <v>6</v>
          </cell>
          <cell r="BB225">
            <v>2.7</v>
          </cell>
          <cell r="BC225">
            <v>7</v>
          </cell>
          <cell r="BD225" t="str">
            <v>4x</v>
          </cell>
          <cell r="BE225">
            <v>8.40248704663213</v>
          </cell>
          <cell r="BF225" t="str">
            <v>Y</v>
          </cell>
        </row>
        <row r="225">
          <cell r="BH225" t="str">
            <v>IL</v>
          </cell>
        </row>
        <row r="225">
          <cell r="BL225" t="str">
            <v>N</v>
          </cell>
          <cell r="BM225">
            <v>2</v>
          </cell>
          <cell r="BN225">
            <v>5</v>
          </cell>
          <cell r="BO225" t="str">
            <v>S Japan</v>
          </cell>
          <cell r="BP225">
            <v>1</v>
          </cell>
          <cell r="BQ225" t="str">
            <v>S Japan</v>
          </cell>
        </row>
        <row r="225">
          <cell r="CK225" t="str">
            <v>unknown</v>
          </cell>
        </row>
        <row r="225">
          <cell r="CM225" t="str">
            <v>Q47540</v>
          </cell>
          <cell r="CN225" t="str">
            <v>Q47540</v>
          </cell>
        </row>
        <row r="225">
          <cell r="CP225" t="str">
            <v>Y</v>
          </cell>
          <cell r="CQ225">
            <v>9</v>
          </cell>
          <cell r="CR225">
            <v>9</v>
          </cell>
          <cell r="CS225" t="str">
            <v>SAMN03080398 &amp; SAMN03080399</v>
          </cell>
        </row>
        <row r="225">
          <cell r="CU225" t="str">
            <v>Y</v>
          </cell>
        </row>
        <row r="225">
          <cell r="CX225" t="str">
            <v>X</v>
          </cell>
          <cell r="CY225">
            <v>2367.65970800001</v>
          </cell>
          <cell r="CZ225">
            <v>1418.042235</v>
          </cell>
          <cell r="DA225">
            <v>4480.56778999995</v>
          </cell>
          <cell r="DB225">
            <v>788.049143928655</v>
          </cell>
          <cell r="DC225">
            <v>1890.95245776818</v>
          </cell>
          <cell r="DD225">
            <v>1828.99835668307</v>
          </cell>
          <cell r="DE225">
            <v>883.603188222175</v>
          </cell>
          <cell r="DF225">
            <v>1835.87998725859</v>
          </cell>
          <cell r="DG225">
            <v>1995.30470555321</v>
          </cell>
          <cell r="DH225">
            <v>10.5229320355555</v>
          </cell>
          <cell r="DI225">
            <v>6.30240993333333</v>
          </cell>
          <cell r="DJ225">
            <v>19.9136346222221</v>
          </cell>
          <cell r="DK225">
            <v>3.50244063968292</v>
          </cell>
          <cell r="DL225">
            <v>8.40529758908526</v>
          </cell>
          <cell r="DM225">
            <v>7.42137949879594</v>
          </cell>
          <cell r="DN225">
            <v>3.92839181191967</v>
          </cell>
          <cell r="DO225">
            <v>8.16025605357829</v>
          </cell>
          <cell r="DP225">
            <v>8.17644311245701</v>
          </cell>
          <cell r="DQ225">
            <v>166.1</v>
          </cell>
          <cell r="DR225">
            <v>172.199999999999</v>
          </cell>
          <cell r="DS225">
            <v>217.499999986352</v>
          </cell>
          <cell r="DT225">
            <v>177.62419881873</v>
          </cell>
          <cell r="DU225">
            <v>212.643605905563</v>
          </cell>
          <cell r="DV225">
            <v>176.558591116045</v>
          </cell>
          <cell r="DW225">
            <v>208.299909211644</v>
          </cell>
          <cell r="DX225">
            <v>5.30000000000001</v>
          </cell>
          <cell r="DY225">
            <v>5.30000000000005</v>
          </cell>
          <cell r="DZ225">
            <v>6.415233260153</v>
          </cell>
          <cell r="EA225">
            <v>6.1930366318337</v>
          </cell>
          <cell r="EB225">
            <v>6.29183475934919</v>
          </cell>
          <cell r="EC225">
            <v>6.10971751758989</v>
          </cell>
        </row>
        <row r="226">
          <cell r="C226" t="str">
            <v>JM11-027-1</v>
          </cell>
          <cell r="D226" t="str">
            <v>M. sacchariflorus</v>
          </cell>
        </row>
        <row r="226">
          <cell r="G226" t="str">
            <v>2011-26-1</v>
          </cell>
        </row>
        <row r="226">
          <cell r="J226" t="str">
            <v>Q47541</v>
          </cell>
          <cell r="K226" t="str">
            <v>wild</v>
          </cell>
        </row>
        <row r="226">
          <cell r="M226" t="str">
            <v>Japan</v>
          </cell>
          <cell r="N226" t="str">
            <v>Okayama</v>
          </cell>
          <cell r="O226" t="str">
            <v>Maniwashi</v>
          </cell>
          <cell r="P226" t="str">
            <v>Hiruzenhonkayabe</v>
          </cell>
          <cell r="Q226" t="str">
            <v>T. Yamada</v>
          </cell>
          <cell r="R226">
            <v>40864</v>
          </cell>
          <cell r="S226" t="str">
            <v>Riverside、Road side</v>
          </cell>
          <cell r="T226" t="str">
            <v>100×50</v>
          </cell>
        </row>
        <row r="226">
          <cell r="V226">
            <v>30</v>
          </cell>
          <cell r="W226" t="str">
            <v>Lindsay identified 27-1 and 27-2 as same clone in RAD-seq study.</v>
          </cell>
          <cell r="X226" t="str">
            <v>HU</v>
          </cell>
        </row>
        <row r="226">
          <cell r="AC226">
            <v>6</v>
          </cell>
          <cell r="AD226">
            <v>42094</v>
          </cell>
          <cell r="AE226">
            <v>8</v>
          </cell>
          <cell r="AF226">
            <v>8</v>
          </cell>
        </row>
        <row r="226">
          <cell r="AH226">
            <v>42095</v>
          </cell>
          <cell r="AI226">
            <v>8</v>
          </cell>
        </row>
        <row r="226">
          <cell r="AK226">
            <v>42079</v>
          </cell>
        </row>
        <row r="226">
          <cell r="AN226">
            <v>7</v>
          </cell>
          <cell r="AO226">
            <v>42079</v>
          </cell>
        </row>
        <row r="226">
          <cell r="AR226">
            <v>42086</v>
          </cell>
          <cell r="AS226">
            <v>4</v>
          </cell>
          <cell r="AT226" t="str">
            <v>Y</v>
          </cell>
          <cell r="AU226">
            <v>42076</v>
          </cell>
        </row>
        <row r="226">
          <cell r="AW226">
            <v>6</v>
          </cell>
          <cell r="AX226" t="str">
            <v>Y</v>
          </cell>
          <cell r="AY226">
            <v>35.2727916666666</v>
          </cell>
          <cell r="AZ226">
            <v>133.609116666666</v>
          </cell>
          <cell r="BA226">
            <v>502</v>
          </cell>
          <cell r="BB226">
            <v>2.8</v>
          </cell>
          <cell r="BC226">
            <v>8</v>
          </cell>
          <cell r="BD226" t="str">
            <v>4x</v>
          </cell>
          <cell r="BE226">
            <v>8.11064516129032</v>
          </cell>
          <cell r="BF226" t="str">
            <v>Y</v>
          </cell>
        </row>
        <row r="226">
          <cell r="BH226" t="str">
            <v>IL</v>
          </cell>
        </row>
        <row r="226">
          <cell r="BL226" t="str">
            <v>N</v>
          </cell>
          <cell r="BM226">
            <v>2</v>
          </cell>
          <cell r="BN226">
            <v>5</v>
          </cell>
          <cell r="BO226" t="str">
            <v>S Japan</v>
          </cell>
          <cell r="BP226">
            <v>1</v>
          </cell>
          <cell r="BQ226" t="str">
            <v>S Japan</v>
          </cell>
          <cell r="BR226">
            <v>0</v>
          </cell>
          <cell r="BS226">
            <v>0.067</v>
          </cell>
          <cell r="BT226">
            <v>0.014</v>
          </cell>
          <cell r="BU226">
            <v>0.038</v>
          </cell>
          <cell r="BV226">
            <v>0.339</v>
          </cell>
          <cell r="BW226">
            <v>0.469</v>
          </cell>
          <cell r="BX226">
            <v>0.072</v>
          </cell>
          <cell r="BY226">
            <v>296</v>
          </cell>
          <cell r="BZ226">
            <v>307</v>
          </cell>
          <cell r="CA226">
            <v>267</v>
          </cell>
          <cell r="CB226">
            <v>283</v>
          </cell>
          <cell r="CC226">
            <v>248</v>
          </cell>
          <cell r="CD226">
            <v>193</v>
          </cell>
          <cell r="CE226">
            <v>213</v>
          </cell>
          <cell r="CF226">
            <v>224</v>
          </cell>
          <cell r="CG226">
            <v>226</v>
          </cell>
          <cell r="CH226">
            <v>259</v>
          </cell>
          <cell r="CI226">
            <v>0.304204594711747</v>
          </cell>
          <cell r="CJ226">
            <v>0.186061965279508</v>
          </cell>
          <cell r="CK226" t="str">
            <v>unknown</v>
          </cell>
        </row>
        <row r="226">
          <cell r="CM226" t="str">
            <v>Q47541</v>
          </cell>
          <cell r="CN226" t="str">
            <v>Q47541</v>
          </cell>
        </row>
        <row r="226">
          <cell r="CP226" t="str">
            <v>Y</v>
          </cell>
          <cell r="CQ226">
            <v>8</v>
          </cell>
          <cell r="CR226">
            <v>8</v>
          </cell>
          <cell r="CS226" t="str">
            <v>SAMN03080400</v>
          </cell>
        </row>
        <row r="226">
          <cell r="CU226" t="str">
            <v>Y</v>
          </cell>
        </row>
        <row r="226">
          <cell r="CX226" t="str">
            <v>X</v>
          </cell>
          <cell r="CY226">
            <v>2239.508975</v>
          </cell>
          <cell r="CZ226">
            <v>523.567134200001</v>
          </cell>
          <cell r="DA226">
            <v>1543.80384399998</v>
          </cell>
          <cell r="DB226">
            <v>386.254154873352</v>
          </cell>
          <cell r="DC226">
            <v>1181.03962813111</v>
          </cell>
          <cell r="DD226">
            <v>1361.54877129256</v>
          </cell>
          <cell r="DE226">
            <v>477.802009417582</v>
          </cell>
          <cell r="DF226">
            <v>1067.22539867858</v>
          </cell>
          <cell r="DG226">
            <v>1355.29173049611</v>
          </cell>
          <cell r="DH226">
            <v>9.95337322222219</v>
          </cell>
          <cell r="DI226">
            <v>2.3269650408889</v>
          </cell>
          <cell r="DJ226">
            <v>6.86135041777774</v>
          </cell>
          <cell r="DK226">
            <v>1.71668513277047</v>
          </cell>
          <cell r="DL226">
            <v>5.03983615203694</v>
          </cell>
          <cell r="DM226">
            <v>6.05339185460606</v>
          </cell>
          <cell r="DN226">
            <v>2.12548911656298</v>
          </cell>
          <cell r="DO226">
            <v>4.57555535808885</v>
          </cell>
          <cell r="DP226">
            <v>6.02551736050127</v>
          </cell>
          <cell r="DQ226">
            <v>171.8</v>
          </cell>
          <cell r="DR226">
            <v>125.5</v>
          </cell>
          <cell r="DS226">
            <v>180.199999992139</v>
          </cell>
          <cell r="DT226">
            <v>229.534178251028</v>
          </cell>
          <cell r="DU226">
            <v>264.945753058023</v>
          </cell>
          <cell r="DV226">
            <v>223.226774246942</v>
          </cell>
          <cell r="DW226">
            <v>245.669075673887</v>
          </cell>
          <cell r="DX226">
            <v>3.40000000000002</v>
          </cell>
          <cell r="DY226">
            <v>4.30000000000004</v>
          </cell>
          <cell r="DZ226">
            <v>6.52247938878375</v>
          </cell>
          <cell r="EA226">
            <v>6.27662721833297</v>
          </cell>
          <cell r="EB226">
            <v>6.00122770395444</v>
          </cell>
          <cell r="EC226">
            <v>6.02816182628283</v>
          </cell>
        </row>
        <row r="227">
          <cell r="C227" t="str">
            <v>JM11-027-2</v>
          </cell>
          <cell r="D227" t="str">
            <v>M. sacchariflorus</v>
          </cell>
        </row>
        <row r="227">
          <cell r="G227" t="str">
            <v>2011-26-2</v>
          </cell>
        </row>
        <row r="227">
          <cell r="J227" t="str">
            <v>Q47542</v>
          </cell>
          <cell r="K227" t="str">
            <v>wild</v>
          </cell>
        </row>
        <row r="227">
          <cell r="M227" t="str">
            <v>Japan</v>
          </cell>
          <cell r="N227" t="str">
            <v>Okayama</v>
          </cell>
          <cell r="O227" t="str">
            <v>Maniwashi</v>
          </cell>
          <cell r="P227" t="str">
            <v>Hiruzenhonkayabe</v>
          </cell>
          <cell r="Q227" t="str">
            <v>T. Yamada</v>
          </cell>
          <cell r="R227">
            <v>40864</v>
          </cell>
          <cell r="S227" t="str">
            <v>Riverside、Road side</v>
          </cell>
          <cell r="T227" t="str">
            <v>100×50</v>
          </cell>
        </row>
        <row r="227">
          <cell r="V227">
            <v>30</v>
          </cell>
        </row>
        <row r="227">
          <cell r="X227" t="str">
            <v>HU</v>
          </cell>
        </row>
        <row r="227">
          <cell r="AC227">
            <v>6</v>
          </cell>
          <cell r="AD227">
            <v>42094</v>
          </cell>
          <cell r="AE227">
            <v>8</v>
          </cell>
          <cell r="AF227">
            <v>8</v>
          </cell>
        </row>
        <row r="227">
          <cell r="AH227">
            <v>42095</v>
          </cell>
          <cell r="AI227">
            <v>8</v>
          </cell>
        </row>
        <row r="227">
          <cell r="AK227">
            <v>42079</v>
          </cell>
        </row>
        <row r="227">
          <cell r="AN227">
            <v>6</v>
          </cell>
          <cell r="AO227">
            <v>42079</v>
          </cell>
        </row>
        <row r="227">
          <cell r="AR227">
            <v>42086</v>
          </cell>
          <cell r="AS227">
            <v>4</v>
          </cell>
          <cell r="AT227" t="str">
            <v>Y</v>
          </cell>
        </row>
        <row r="227">
          <cell r="AX227" t="str">
            <v>Y</v>
          </cell>
          <cell r="AY227">
            <v>35.2727916666666</v>
          </cell>
          <cell r="AZ227">
            <v>133.609116666666</v>
          </cell>
          <cell r="BA227">
            <v>502</v>
          </cell>
          <cell r="BB227">
            <v>2.8</v>
          </cell>
          <cell r="BC227">
            <v>8</v>
          </cell>
          <cell r="BD227" t="str">
            <v>4x</v>
          </cell>
          <cell r="BE227">
            <v>8.24698224852071</v>
          </cell>
          <cell r="BF227" t="str">
            <v>Y</v>
          </cell>
        </row>
        <row r="227">
          <cell r="BH227" t="str">
            <v>IL</v>
          </cell>
        </row>
        <row r="227">
          <cell r="BL227" t="str">
            <v>N</v>
          </cell>
          <cell r="BM227">
            <v>2</v>
          </cell>
          <cell r="BN227">
            <v>5</v>
          </cell>
          <cell r="BO227" t="str">
            <v>S Japan</v>
          </cell>
          <cell r="BP227">
            <v>1</v>
          </cell>
          <cell r="BQ227" t="str">
            <v>S Japan</v>
          </cell>
          <cell r="BR227">
            <v>0</v>
          </cell>
          <cell r="BS227">
            <v>0.067</v>
          </cell>
          <cell r="BT227">
            <v>0.014</v>
          </cell>
          <cell r="BU227">
            <v>0.038</v>
          </cell>
          <cell r="BV227">
            <v>0.339</v>
          </cell>
          <cell r="BW227">
            <v>0.469</v>
          </cell>
          <cell r="BX227">
            <v>0.072</v>
          </cell>
          <cell r="BY227">
            <v>296</v>
          </cell>
          <cell r="BZ227">
            <v>307</v>
          </cell>
          <cell r="CA227">
            <v>267</v>
          </cell>
          <cell r="CB227">
            <v>283</v>
          </cell>
          <cell r="CC227">
            <v>248</v>
          </cell>
          <cell r="CD227">
            <v>193</v>
          </cell>
          <cell r="CE227">
            <v>213</v>
          </cell>
          <cell r="CF227">
            <v>224</v>
          </cell>
          <cell r="CG227">
            <v>226</v>
          </cell>
          <cell r="CH227">
            <v>259</v>
          </cell>
          <cell r="CI227">
            <v>0.304204594711747</v>
          </cell>
          <cell r="CJ227">
            <v>0.186061965279508</v>
          </cell>
          <cell r="CK227" t="str">
            <v>unknown</v>
          </cell>
        </row>
        <row r="227">
          <cell r="CM227" t="str">
            <v>Q47542</v>
          </cell>
          <cell r="CN227" t="str">
            <v>Q47542</v>
          </cell>
        </row>
        <row r="227">
          <cell r="CP227" t="str">
            <v>Y</v>
          </cell>
          <cell r="CQ227">
            <v>8</v>
          </cell>
          <cell r="CR227">
            <v>8</v>
          </cell>
          <cell r="CS227" t="str">
            <v>SAMN03080400</v>
          </cell>
        </row>
        <row r="227">
          <cell r="CU227" t="str">
            <v>Y</v>
          </cell>
        </row>
        <row r="227">
          <cell r="CY227">
            <v>1562.830409</v>
          </cell>
          <cell r="CZ227">
            <v>477.524664999996</v>
          </cell>
          <cell r="DA227">
            <v>1967.20644499997</v>
          </cell>
          <cell r="DB227">
            <v>1007.89844417677</v>
          </cell>
          <cell r="DC227">
            <v>1221.76438708892</v>
          </cell>
          <cell r="DD227">
            <v>936.621441388149</v>
          </cell>
          <cell r="DE227">
            <v>1047.73238480934</v>
          </cell>
          <cell r="DF227">
            <v>1105.08832924145</v>
          </cell>
          <cell r="DG227">
            <v>1008.47552092055</v>
          </cell>
          <cell r="DH227">
            <v>6.94591292888884</v>
          </cell>
          <cell r="DI227">
            <v>2.12233184444443</v>
          </cell>
          <cell r="DJ227">
            <v>8.74313975555553</v>
          </cell>
          <cell r="DK227">
            <v>4.47954864078569</v>
          </cell>
          <cell r="DL227">
            <v>4.96605696176014</v>
          </cell>
          <cell r="DM227">
            <v>4.16373256667211</v>
          </cell>
          <cell r="DN227">
            <v>4.6580398480509</v>
          </cell>
          <cell r="DO227">
            <v>4.53292127137134</v>
          </cell>
          <cell r="DP227">
            <v>4.48310912271806</v>
          </cell>
          <cell r="DQ227">
            <v>201.2</v>
          </cell>
          <cell r="DR227">
            <v>187.5</v>
          </cell>
          <cell r="DS227">
            <v>208.299999988102</v>
          </cell>
          <cell r="DT227">
            <v>220.962427484902</v>
          </cell>
          <cell r="DU227">
            <v>273.259163924761</v>
          </cell>
          <cell r="DV227">
            <v>219.067513077794</v>
          </cell>
          <cell r="DW227">
            <v>262.371103339383</v>
          </cell>
          <cell r="DX227">
            <v>5.90000000000001</v>
          </cell>
          <cell r="DY227">
            <v>6.00000000000006</v>
          </cell>
          <cell r="DZ227">
            <v>6.87484500216242</v>
          </cell>
          <cell r="EA227">
            <v>6.95139300255485</v>
          </cell>
          <cell r="EB227">
            <v>6.77286786777331</v>
          </cell>
          <cell r="EC227">
            <v>6.91538539451417</v>
          </cell>
        </row>
        <row r="228">
          <cell r="C228" t="str">
            <v>JM11-037</v>
          </cell>
          <cell r="D228" t="str">
            <v>M. sacchariflorus</v>
          </cell>
        </row>
        <row r="228">
          <cell r="G228" t="str">
            <v>2011-35-2</v>
          </cell>
        </row>
        <row r="228">
          <cell r="J228" t="str">
            <v>Q47546</v>
          </cell>
          <cell r="K228" t="str">
            <v>wild</v>
          </cell>
        </row>
        <row r="228">
          <cell r="M228" t="str">
            <v>Japan</v>
          </cell>
          <cell r="N228" t="str">
            <v>Okayama</v>
          </cell>
          <cell r="O228" t="str">
            <v>Niimishi</v>
          </cell>
          <cell r="P228" t="str">
            <v>Chisseicho, Yada</v>
          </cell>
          <cell r="Q228" t="str">
            <v>T. Yamada</v>
          </cell>
          <cell r="R228">
            <v>40865</v>
          </cell>
          <cell r="S228" t="str">
            <v>Riverside　Paddy field zone</v>
          </cell>
          <cell r="T228" t="str">
            <v>30×20</v>
          </cell>
        </row>
        <row r="228">
          <cell r="V228">
            <v>25</v>
          </cell>
        </row>
        <row r="228">
          <cell r="X228" t="str">
            <v>HU</v>
          </cell>
        </row>
        <row r="228">
          <cell r="AC228">
            <v>6</v>
          </cell>
          <cell r="AD228">
            <v>42094</v>
          </cell>
          <cell r="AE228">
            <v>8</v>
          </cell>
          <cell r="AF228">
            <v>8</v>
          </cell>
        </row>
        <row r="228">
          <cell r="AH228">
            <v>42095</v>
          </cell>
          <cell r="AI228">
            <v>8</v>
          </cell>
        </row>
        <row r="228">
          <cell r="AK228">
            <v>42079</v>
          </cell>
        </row>
        <row r="228">
          <cell r="AN228">
            <v>7</v>
          </cell>
          <cell r="AO228">
            <v>42079</v>
          </cell>
        </row>
        <row r="228">
          <cell r="AR228">
            <v>42086</v>
          </cell>
          <cell r="AS228">
            <v>4</v>
          </cell>
          <cell r="AT228" t="str">
            <v>Y</v>
          </cell>
          <cell r="AU228">
            <v>42076</v>
          </cell>
        </row>
        <row r="228">
          <cell r="AW228">
            <v>8</v>
          </cell>
          <cell r="AX228" t="str">
            <v>Y</v>
          </cell>
          <cell r="AY228">
            <v>34.9341166666666</v>
          </cell>
          <cell r="AZ228">
            <v>133.331541666666</v>
          </cell>
          <cell r="BA228">
            <v>362</v>
          </cell>
          <cell r="BB228">
            <v>3</v>
          </cell>
          <cell r="BC228">
            <v>8</v>
          </cell>
          <cell r="BD228" t="str">
            <v>4x</v>
          </cell>
          <cell r="BE228">
            <v>8.25823834196891</v>
          </cell>
          <cell r="BF228" t="str">
            <v>Y</v>
          </cell>
        </row>
        <row r="228">
          <cell r="BH228" t="str">
            <v>IL</v>
          </cell>
        </row>
        <row r="228">
          <cell r="BL228" t="str">
            <v>N</v>
          </cell>
          <cell r="BM228">
            <v>2</v>
          </cell>
          <cell r="BN228">
            <v>5</v>
          </cell>
          <cell r="BO228" t="str">
            <v>S Japan</v>
          </cell>
          <cell r="BP228">
            <v>1</v>
          </cell>
          <cell r="BQ228" t="str">
            <v>S Japan</v>
          </cell>
          <cell r="BR228">
            <v>0.017</v>
          </cell>
          <cell r="BS228">
            <v>0.036</v>
          </cell>
          <cell r="BT228">
            <v>0.009</v>
          </cell>
          <cell r="BU228">
            <v>0.038</v>
          </cell>
          <cell r="BV228">
            <v>0.157</v>
          </cell>
          <cell r="BW228">
            <v>0.586</v>
          </cell>
          <cell r="BX228">
            <v>0.158</v>
          </cell>
          <cell r="BY228">
            <v>296</v>
          </cell>
          <cell r="BZ228">
            <v>307</v>
          </cell>
          <cell r="CA228">
            <v>267</v>
          </cell>
          <cell r="CB228">
            <v>284</v>
          </cell>
          <cell r="CC228">
            <v>248</v>
          </cell>
          <cell r="CD228">
            <v>193</v>
          </cell>
          <cell r="CE228">
            <v>213</v>
          </cell>
          <cell r="CF228">
            <v>224</v>
          </cell>
          <cell r="CG228">
            <v>226</v>
          </cell>
          <cell r="CH228">
            <v>259</v>
          </cell>
          <cell r="CI228">
            <v>0.318624476231758</v>
          </cell>
          <cell r="CJ228">
            <v>0.177827728063107</v>
          </cell>
          <cell r="CK228" t="str">
            <v>unknown</v>
          </cell>
        </row>
        <row r="228">
          <cell r="CM228" t="str">
            <v>Q47546</v>
          </cell>
          <cell r="CN228" t="str">
            <v>Q47546</v>
          </cell>
        </row>
        <row r="228">
          <cell r="CP228" t="str">
            <v>Y</v>
          </cell>
          <cell r="CQ228">
            <v>8</v>
          </cell>
          <cell r="CR228">
            <v>8</v>
          </cell>
          <cell r="CS228" t="str">
            <v>SAMN03080402</v>
          </cell>
        </row>
        <row r="228">
          <cell r="CU228" t="str">
            <v>Y</v>
          </cell>
        </row>
        <row r="228">
          <cell r="CX228" t="str">
            <v>X</v>
          </cell>
          <cell r="CY228">
            <v>949.493288600004</v>
          </cell>
          <cell r="CZ228">
            <v>771.116396300005</v>
          </cell>
          <cell r="DA228">
            <v>1430.58625799999</v>
          </cell>
          <cell r="DB228">
            <v>724.281858775522</v>
          </cell>
          <cell r="DC228">
            <v>1776.51464536662</v>
          </cell>
          <cell r="DD228">
            <v>1674.23390961532</v>
          </cell>
          <cell r="DE228">
            <v>742.786687271695</v>
          </cell>
          <cell r="DF228">
            <v>1640.84508906574</v>
          </cell>
          <cell r="DG228">
            <v>1642.8528688882</v>
          </cell>
          <cell r="DH228">
            <v>4.21997017155554</v>
          </cell>
          <cell r="DI228">
            <v>3.42718398355557</v>
          </cell>
          <cell r="DJ228">
            <v>6.35816114666666</v>
          </cell>
          <cell r="DK228">
            <v>3.21903048344678</v>
          </cell>
          <cell r="DL228">
            <v>7.89694993517397</v>
          </cell>
          <cell r="DM228">
            <v>7.44176060251038</v>
          </cell>
          <cell r="DN228">
            <v>3.30127416565198</v>
          </cell>
          <cell r="DO228">
            <v>7.29357854244663</v>
          </cell>
          <cell r="DP228">
            <v>7.30224964858231</v>
          </cell>
          <cell r="DQ228">
            <v>189.2</v>
          </cell>
          <cell r="DR228">
            <v>165.799999999999</v>
          </cell>
          <cell r="DS228">
            <v>245.299999980183</v>
          </cell>
          <cell r="DT228">
            <v>210.203123789662</v>
          </cell>
          <cell r="DU228">
            <v>245.266495989178</v>
          </cell>
          <cell r="DV228">
            <v>208.275637427819</v>
          </cell>
          <cell r="DW228">
            <v>236.743276334496</v>
          </cell>
          <cell r="DX228">
            <v>3.70000000000001</v>
          </cell>
          <cell r="DY228">
            <v>4.50000000000004</v>
          </cell>
          <cell r="DZ228">
            <v>6.9660092612866</v>
          </cell>
          <cell r="EA228">
            <v>7.54775401142596</v>
          </cell>
          <cell r="EB228">
            <v>6.50184662305109</v>
          </cell>
          <cell r="EC228">
            <v>7.13696507821065</v>
          </cell>
        </row>
        <row r="229">
          <cell r="C229" t="str">
            <v>JM11-040</v>
          </cell>
          <cell r="D229" t="str">
            <v>M. sacchariflorus</v>
          </cell>
        </row>
        <row r="229">
          <cell r="G229" t="str">
            <v>2011-38-2</v>
          </cell>
        </row>
        <row r="229">
          <cell r="J229" t="str">
            <v>Q47548</v>
          </cell>
          <cell r="K229" t="str">
            <v>wild</v>
          </cell>
        </row>
        <row r="229">
          <cell r="M229" t="str">
            <v>Japan</v>
          </cell>
          <cell r="N229" t="str">
            <v>Hiroshima</v>
          </cell>
          <cell r="O229" t="str">
            <v>Shobarashi</v>
          </cell>
          <cell r="P229" t="str">
            <v>Heiwacho</v>
          </cell>
          <cell r="Q229" t="str">
            <v>T. Yamada</v>
          </cell>
          <cell r="R229">
            <v>40865</v>
          </cell>
          <cell r="S229" t="str">
            <v>Road side</v>
          </cell>
          <cell r="T229" t="str">
            <v>5×30</v>
          </cell>
        </row>
        <row r="229">
          <cell r="V229">
            <v>25</v>
          </cell>
        </row>
        <row r="229">
          <cell r="X229" t="str">
            <v>HU</v>
          </cell>
        </row>
        <row r="229">
          <cell r="AC229">
            <v>6</v>
          </cell>
          <cell r="AD229">
            <v>42094</v>
          </cell>
          <cell r="AE229">
            <v>8</v>
          </cell>
          <cell r="AF229">
            <v>8</v>
          </cell>
        </row>
        <row r="229">
          <cell r="AH229">
            <v>42095</v>
          </cell>
          <cell r="AI229">
            <v>8</v>
          </cell>
        </row>
        <row r="229">
          <cell r="AK229">
            <v>42079</v>
          </cell>
        </row>
        <row r="229">
          <cell r="AN229">
            <v>8</v>
          </cell>
          <cell r="AO229">
            <v>42079</v>
          </cell>
        </row>
        <row r="229">
          <cell r="AR229">
            <v>42086</v>
          </cell>
          <cell r="AS229">
            <v>4</v>
          </cell>
          <cell r="AT229" t="str">
            <v>Y</v>
          </cell>
        </row>
        <row r="229">
          <cell r="AX229" t="str">
            <v>Y</v>
          </cell>
          <cell r="AY229">
            <v>34.8296555555555</v>
          </cell>
          <cell r="AZ229">
            <v>132.943127777777</v>
          </cell>
          <cell r="BA229">
            <v>218</v>
          </cell>
          <cell r="BB229">
            <v>2.8</v>
          </cell>
          <cell r="BC229">
            <v>7</v>
          </cell>
          <cell r="BD229" t="str">
            <v>4x</v>
          </cell>
          <cell r="BE229">
            <v>8.18151515151515</v>
          </cell>
          <cell r="BF229" t="str">
            <v>Y</v>
          </cell>
        </row>
        <row r="229">
          <cell r="BH229" t="str">
            <v>IL</v>
          </cell>
        </row>
        <row r="229">
          <cell r="BL229" t="str">
            <v>N</v>
          </cell>
          <cell r="BM229">
            <v>2</v>
          </cell>
          <cell r="BN229">
            <v>5</v>
          </cell>
          <cell r="BO229" t="str">
            <v>S Japan</v>
          </cell>
          <cell r="BP229">
            <v>1</v>
          </cell>
          <cell r="BQ229" t="str">
            <v>S Japan</v>
          </cell>
          <cell r="BR229">
            <v>0</v>
          </cell>
          <cell r="BS229">
            <v>0.048</v>
          </cell>
          <cell r="BT229">
            <v>0.032</v>
          </cell>
          <cell r="BU229">
            <v>0.021</v>
          </cell>
          <cell r="BV229">
            <v>0.117</v>
          </cell>
          <cell r="BW229">
            <v>0.657</v>
          </cell>
          <cell r="BX229">
            <v>0.123</v>
          </cell>
          <cell r="BY229">
            <v>296</v>
          </cell>
          <cell r="BZ229">
            <v>307</v>
          </cell>
          <cell r="CA229">
            <v>267</v>
          </cell>
          <cell r="CB229">
            <v>283</v>
          </cell>
          <cell r="CC229">
            <v>248</v>
          </cell>
          <cell r="CD229">
            <v>193</v>
          </cell>
          <cell r="CE229">
            <v>213</v>
          </cell>
          <cell r="CF229">
            <v>224</v>
          </cell>
          <cell r="CG229">
            <v>226</v>
          </cell>
          <cell r="CH229">
            <v>259</v>
          </cell>
          <cell r="CI229">
            <v>0.348071087993065</v>
          </cell>
          <cell r="CJ229">
            <v>0.172517730496454</v>
          </cell>
          <cell r="CK229" t="str">
            <v>unknown</v>
          </cell>
        </row>
        <row r="229">
          <cell r="CM229" t="str">
            <v>Q47548</v>
          </cell>
          <cell r="CN229" t="str">
            <v>Q47548</v>
          </cell>
        </row>
        <row r="229">
          <cell r="CP229" t="str">
            <v>Y</v>
          </cell>
          <cell r="CQ229">
            <v>8</v>
          </cell>
          <cell r="CR229">
            <v>8</v>
          </cell>
          <cell r="CS229" t="str">
            <v>SAMN03080403</v>
          </cell>
        </row>
        <row r="229">
          <cell r="CU229" t="str">
            <v>Y</v>
          </cell>
        </row>
        <row r="229">
          <cell r="CX229" t="str">
            <v>X</v>
          </cell>
          <cell r="CY229">
            <v>2476.24864600001</v>
          </cell>
          <cell r="CZ229">
            <v>1827.37877399999</v>
          </cell>
          <cell r="DA229">
            <v>3488.56921899997</v>
          </cell>
          <cell r="DB229">
            <v>897.916513568977</v>
          </cell>
          <cell r="DC229">
            <v>1460.13771894198</v>
          </cell>
          <cell r="DD229">
            <v>1489.74469265207</v>
          </cell>
          <cell r="DE229">
            <v>1002.8746873142</v>
          </cell>
          <cell r="DF229">
            <v>1497.01566850207</v>
          </cell>
          <cell r="DG229">
            <v>1625.83107202405</v>
          </cell>
          <cell r="DH229">
            <v>8.62935015129385</v>
          </cell>
          <cell r="DI229">
            <v>8.12168343999999</v>
          </cell>
          <cell r="DJ229">
            <v>15.5047520844445</v>
          </cell>
          <cell r="DK229">
            <v>3.99074006030659</v>
          </cell>
          <cell r="DL229">
            <v>6.49170352442808</v>
          </cell>
          <cell r="DM229">
            <v>6.62256130544961</v>
          </cell>
          <cell r="DN229">
            <v>4.32112272118635</v>
          </cell>
          <cell r="DO229">
            <v>6.65508830736966</v>
          </cell>
          <cell r="DP229">
            <v>7.22744623693523</v>
          </cell>
          <cell r="DQ229">
            <v>178.200000000001</v>
          </cell>
          <cell r="DR229">
            <v>208.4</v>
          </cell>
          <cell r="DS229">
            <v>191.999999990396</v>
          </cell>
          <cell r="DT229">
            <v>169.623328826812</v>
          </cell>
          <cell r="DU229">
            <v>225.301742359598</v>
          </cell>
          <cell r="DV229">
            <v>170.905738779339</v>
          </cell>
          <cell r="DW229">
            <v>223.905745783201</v>
          </cell>
          <cell r="DX229">
            <v>5.10000000000002</v>
          </cell>
          <cell r="DY229">
            <v>4.60000000000005</v>
          </cell>
          <cell r="DZ229">
            <v>7.22297819750938</v>
          </cell>
          <cell r="EA229">
            <v>7.87147654214923</v>
          </cell>
          <cell r="EB229">
            <v>6.93694353355601</v>
          </cell>
          <cell r="EC229">
            <v>7.40608103417332</v>
          </cell>
        </row>
        <row r="230">
          <cell r="C230" t="str">
            <v>JM2014-H-1</v>
          </cell>
          <cell r="D230" t="str">
            <v>M. sinensis</v>
          </cell>
        </row>
        <row r="230">
          <cell r="G230" t="str">
            <v>2014-H-1</v>
          </cell>
        </row>
        <row r="230">
          <cell r="K230" t="str">
            <v>wild</v>
          </cell>
        </row>
        <row r="230">
          <cell r="M230" t="str">
            <v>Japan</v>
          </cell>
          <cell r="N230" t="str">
            <v>Hokkaido</v>
          </cell>
          <cell r="O230" t="str">
            <v>Teshio</v>
          </cell>
        </row>
        <row r="230">
          <cell r="Q230" t="str">
            <v>T. Yamada &amp; K.G. Anzoua</v>
          </cell>
          <cell r="R230">
            <v>41863</v>
          </cell>
          <cell r="S230" t="str">
            <v>Road side</v>
          </cell>
        </row>
        <row r="230">
          <cell r="W230" t="str">
            <v>intermediate between Msi and Msa</v>
          </cell>
          <cell r="X230" t="str">
            <v>HU</v>
          </cell>
        </row>
        <row r="230">
          <cell r="AD230">
            <v>42055</v>
          </cell>
        </row>
        <row r="230">
          <cell r="AF230">
            <v>6</v>
          </cell>
          <cell r="AG230" t="str">
            <v>yes</v>
          </cell>
          <cell r="AH230">
            <v>42111</v>
          </cell>
        </row>
        <row r="230">
          <cell r="AK230">
            <v>42061</v>
          </cell>
        </row>
        <row r="230">
          <cell r="AN230">
            <v>3</v>
          </cell>
          <cell r="AO230">
            <v>42005</v>
          </cell>
        </row>
        <row r="230">
          <cell r="AR230">
            <v>42051</v>
          </cell>
        </row>
        <row r="230">
          <cell r="AT230" t="str">
            <v>Y</v>
          </cell>
        </row>
        <row r="230">
          <cell r="AX230" t="str">
            <v>Y</v>
          </cell>
          <cell r="AY230">
            <v>44.965061111111</v>
          </cell>
          <cell r="AZ230">
            <v>141.76135277778</v>
          </cell>
          <cell r="BA230">
            <v>20.25</v>
          </cell>
        </row>
        <row r="230">
          <cell r="BD230" t="str">
            <v>4x</v>
          </cell>
          <cell r="BE230">
            <v>8.63106382978723</v>
          </cell>
          <cell r="BF230" t="str">
            <v>Y</v>
          </cell>
          <cell r="BG230">
            <v>42147</v>
          </cell>
          <cell r="BH230" t="str">
            <v>NEF</v>
          </cell>
          <cell r="BI230" t="str">
            <v>summer 2015</v>
          </cell>
          <cell r="BJ230">
            <v>51.8425</v>
          </cell>
          <cell r="BK230">
            <v>0.997659645603477</v>
          </cell>
          <cell r="BL230" t="str">
            <v>N</v>
          </cell>
          <cell r="BM230">
            <v>5</v>
          </cell>
          <cell r="BN230">
            <v>2</v>
          </cell>
          <cell r="BO230" t="str">
            <v>M. sinensis</v>
          </cell>
          <cell r="BP230">
            <v>7</v>
          </cell>
          <cell r="BQ230" t="str">
            <v>M. sinensis</v>
          </cell>
          <cell r="BR230">
            <v>0.999</v>
          </cell>
          <cell r="BS230">
            <v>0</v>
          </cell>
          <cell r="BT230">
            <v>0</v>
          </cell>
          <cell r="BU230">
            <v>0</v>
          </cell>
          <cell r="BV230">
            <v>0</v>
          </cell>
          <cell r="BW230">
            <v>0</v>
          </cell>
          <cell r="BX230">
            <v>0</v>
          </cell>
          <cell r="BY230">
            <v>294</v>
          </cell>
          <cell r="BZ230">
            <v>306</v>
          </cell>
          <cell r="CA230">
            <v>270</v>
          </cell>
          <cell r="CB230">
            <v>287</v>
          </cell>
          <cell r="CC230">
            <v>251</v>
          </cell>
          <cell r="CD230">
            <v>194</v>
          </cell>
          <cell r="CE230">
            <v>215</v>
          </cell>
          <cell r="CF230">
            <v>226</v>
          </cell>
          <cell r="CG230">
            <v>227</v>
          </cell>
          <cell r="CH230">
            <v>249</v>
          </cell>
          <cell r="CI230">
            <v>0.555815633578963</v>
          </cell>
          <cell r="CJ230">
            <v>0.0405308698197905</v>
          </cell>
          <cell r="CK230" t="str">
            <v>unknown</v>
          </cell>
        </row>
        <row r="230">
          <cell r="CQ230">
            <v>8</v>
          </cell>
          <cell r="CR230">
            <v>8</v>
          </cell>
          <cell r="CS230" t="str">
            <v>SAMN05752100</v>
          </cell>
        </row>
        <row r="230">
          <cell r="CY230" t="str">
            <v>NA</v>
          </cell>
          <cell r="CZ230" t="str">
            <v>NA</v>
          </cell>
          <cell r="DA230" t="str">
            <v>NA</v>
          </cell>
          <cell r="DB230" t="str">
            <v>NA</v>
          </cell>
          <cell r="DC230" t="str">
            <v>NA</v>
          </cell>
          <cell r="DD230" t="str">
            <v>NA</v>
          </cell>
          <cell r="DE230" t="str">
            <v>NA</v>
          </cell>
          <cell r="DF230" t="str">
            <v>NA</v>
          </cell>
          <cell r="DG230" t="str">
            <v>NA</v>
          </cell>
          <cell r="DH230" t="str">
            <v>NA</v>
          </cell>
          <cell r="DI230" t="str">
            <v>NA</v>
          </cell>
          <cell r="DJ230" t="str">
            <v>NA</v>
          </cell>
          <cell r="DK230" t="str">
            <v>NA</v>
          </cell>
          <cell r="DL230" t="str">
            <v>NA</v>
          </cell>
          <cell r="DM230" t="str">
            <v>NA</v>
          </cell>
          <cell r="DN230" t="str">
            <v>NA</v>
          </cell>
          <cell r="DO230" t="str">
            <v>NA</v>
          </cell>
          <cell r="DP230" t="str">
            <v>NA</v>
          </cell>
          <cell r="DQ230" t="str">
            <v>NA</v>
          </cell>
          <cell r="DR230" t="str">
            <v>NA</v>
          </cell>
          <cell r="DS230" t="str">
            <v>NA</v>
          </cell>
          <cell r="DT230" t="str">
            <v>NA</v>
          </cell>
          <cell r="DU230" t="str">
            <v>NA</v>
          </cell>
          <cell r="DV230" t="str">
            <v>NA</v>
          </cell>
          <cell r="DW230" t="str">
            <v>NA</v>
          </cell>
          <cell r="DX230" t="str">
            <v>NA</v>
          </cell>
          <cell r="DY230" t="str">
            <v>NA</v>
          </cell>
          <cell r="DZ230" t="str">
            <v>NA</v>
          </cell>
          <cell r="EA230" t="str">
            <v>NA</v>
          </cell>
          <cell r="EB230" t="str">
            <v>NA</v>
          </cell>
          <cell r="EC230" t="str">
            <v>NA</v>
          </cell>
        </row>
        <row r="231">
          <cell r="C231" t="str">
            <v>JM2014-H-2</v>
          </cell>
          <cell r="D231" t="str">
            <v>M. sacchariflorus</v>
          </cell>
        </row>
        <row r="231">
          <cell r="G231" t="str">
            <v>2014-H-2</v>
          </cell>
        </row>
        <row r="231">
          <cell r="K231" t="str">
            <v>wild</v>
          </cell>
        </row>
        <row r="231">
          <cell r="M231" t="str">
            <v>Japan</v>
          </cell>
          <cell r="N231" t="str">
            <v>Hokkaido</v>
          </cell>
          <cell r="O231" t="str">
            <v>Teshio</v>
          </cell>
        </row>
        <row r="231">
          <cell r="Q231" t="str">
            <v>T. Yamada &amp; K.G. Anzoua</v>
          </cell>
          <cell r="R231">
            <v>41863</v>
          </cell>
          <cell r="S231" t="str">
            <v>Road side</v>
          </cell>
        </row>
        <row r="231">
          <cell r="X231" t="str">
            <v>HU</v>
          </cell>
        </row>
        <row r="231">
          <cell r="AD231">
            <v>42055</v>
          </cell>
        </row>
        <row r="231">
          <cell r="AF231">
            <v>8</v>
          </cell>
          <cell r="AG231" t="str">
            <v>no</v>
          </cell>
          <cell r="AH231">
            <v>42111</v>
          </cell>
        </row>
        <row r="231">
          <cell r="AK231">
            <v>42061</v>
          </cell>
        </row>
        <row r="231">
          <cell r="AN231">
            <v>5</v>
          </cell>
          <cell r="AO231">
            <v>42005</v>
          </cell>
        </row>
        <row r="231">
          <cell r="AR231">
            <v>42051</v>
          </cell>
        </row>
        <row r="231">
          <cell r="AT231" t="str">
            <v>Y</v>
          </cell>
        </row>
        <row r="231">
          <cell r="AX231" t="str">
            <v>Y</v>
          </cell>
          <cell r="AY231">
            <v>44.897544444444</v>
          </cell>
          <cell r="AZ231">
            <v>141.74706944444</v>
          </cell>
          <cell r="BA231">
            <v>7.72</v>
          </cell>
        </row>
        <row r="231">
          <cell r="BD231" t="str">
            <v>4x</v>
          </cell>
          <cell r="BE231">
            <v>8.40987416728349</v>
          </cell>
          <cell r="BF231" t="str">
            <v>Y</v>
          </cell>
          <cell r="BG231">
            <v>42187</v>
          </cell>
          <cell r="BH231" t="str">
            <v>NEF</v>
          </cell>
          <cell r="BI231" t="str">
            <v>summer 2015</v>
          </cell>
          <cell r="BJ231">
            <v>66.42</v>
          </cell>
          <cell r="BK231">
            <v>0.00443655723158829</v>
          </cell>
          <cell r="BL231" t="str">
            <v>N</v>
          </cell>
          <cell r="BM231">
            <v>1</v>
          </cell>
          <cell r="BN231">
            <v>7</v>
          </cell>
          <cell r="BO231" t="str">
            <v>N Japan</v>
          </cell>
          <cell r="BP231">
            <v>6</v>
          </cell>
          <cell r="BQ231" t="str">
            <v>N Japan</v>
          </cell>
          <cell r="BR231">
            <v>0</v>
          </cell>
          <cell r="BS231">
            <v>0.001</v>
          </cell>
          <cell r="BT231">
            <v>0.001</v>
          </cell>
          <cell r="BU231">
            <v>0</v>
          </cell>
          <cell r="BV231">
            <v>0.001</v>
          </cell>
          <cell r="BW231">
            <v>0.007</v>
          </cell>
          <cell r="BX231">
            <v>0.989</v>
          </cell>
          <cell r="BY231">
            <v>296</v>
          </cell>
          <cell r="BZ231">
            <v>307</v>
          </cell>
          <cell r="CA231">
            <v>267</v>
          </cell>
          <cell r="CB231">
            <v>283</v>
          </cell>
          <cell r="CC231">
            <v>248</v>
          </cell>
          <cell r="CD231">
            <v>193</v>
          </cell>
          <cell r="CE231">
            <v>213</v>
          </cell>
          <cell r="CF231">
            <v>224</v>
          </cell>
          <cell r="CG231">
            <v>226</v>
          </cell>
          <cell r="CH231">
            <v>259</v>
          </cell>
          <cell r="CI231">
            <v>0.0845542551654385</v>
          </cell>
          <cell r="CJ231">
            <v>0.191546450329872</v>
          </cell>
          <cell r="CK231" t="str">
            <v>4x</v>
          </cell>
        </row>
        <row r="231">
          <cell r="CQ231">
            <v>8</v>
          </cell>
          <cell r="CR231">
            <v>8</v>
          </cell>
          <cell r="CS231" t="str">
            <v>SAMN05752101</v>
          </cell>
        </row>
        <row r="231">
          <cell r="CX231" t="str">
            <v>X</v>
          </cell>
          <cell r="CY231">
            <v>712.420272000005</v>
          </cell>
          <cell r="CZ231">
            <v>447.599090399999</v>
          </cell>
          <cell r="DA231">
            <v>516.493474799996</v>
          </cell>
          <cell r="DB231">
            <v>341.04731034429</v>
          </cell>
          <cell r="DC231">
            <v>382.048258011805</v>
          </cell>
          <cell r="DD231">
            <v>434.530380759474</v>
          </cell>
          <cell r="DE231">
            <v>401.349983115547</v>
          </cell>
          <cell r="DF231">
            <v>414.854199477072</v>
          </cell>
          <cell r="DG231">
            <v>459.432341727646</v>
          </cell>
          <cell r="DH231">
            <v>3.16631232</v>
          </cell>
          <cell r="DI231">
            <v>1.98932929066667</v>
          </cell>
          <cell r="DJ231">
            <v>2.29552655466667</v>
          </cell>
          <cell r="DK231">
            <v>1.51576582375241</v>
          </cell>
          <cell r="DL231">
            <v>1.6997554026958</v>
          </cell>
          <cell r="DM231">
            <v>1.93641639906243</v>
          </cell>
          <cell r="DN231">
            <v>1.78826567238943</v>
          </cell>
          <cell r="DO231">
            <v>1.84519544990382</v>
          </cell>
          <cell r="DP231">
            <v>2.04592718124513</v>
          </cell>
          <cell r="DQ231">
            <v>125.3</v>
          </cell>
          <cell r="DR231">
            <v>84.9999999999994</v>
          </cell>
          <cell r="DS231">
            <v>74.199999999453</v>
          </cell>
          <cell r="DT231">
            <v>168.882955589213</v>
          </cell>
          <cell r="DU231">
            <v>158.247140418558</v>
          </cell>
          <cell r="DV231">
            <v>162.905993343992</v>
          </cell>
          <cell r="DW231">
            <v>147.169615382511</v>
          </cell>
          <cell r="DX231">
            <v>3.90000000000001</v>
          </cell>
          <cell r="DY231">
            <v>2.30000000000002</v>
          </cell>
          <cell r="DZ231">
            <v>4.36283619668497</v>
          </cell>
          <cell r="EA231">
            <v>4.72921991054417</v>
          </cell>
          <cell r="EB231">
            <v>4.50155157536644</v>
          </cell>
          <cell r="EC231">
            <v>4.19566033934472</v>
          </cell>
        </row>
        <row r="232">
          <cell r="C232" t="str">
            <v>JM2014-H-3</v>
          </cell>
          <cell r="D232" t="str">
            <v>M. sacchariflorus</v>
          </cell>
        </row>
        <row r="232">
          <cell r="G232" t="str">
            <v>2014-H-3</v>
          </cell>
        </row>
        <row r="232">
          <cell r="K232" t="str">
            <v>wild</v>
          </cell>
        </row>
        <row r="232">
          <cell r="M232" t="str">
            <v>Japan</v>
          </cell>
          <cell r="N232" t="str">
            <v>Hokkaido</v>
          </cell>
          <cell r="O232" t="str">
            <v>Otoineppu</v>
          </cell>
        </row>
        <row r="232">
          <cell r="Q232" t="str">
            <v>T. Yamada &amp; K.G. Anzoua</v>
          </cell>
          <cell r="R232">
            <v>41863</v>
          </cell>
          <cell r="S232" t="str">
            <v>Open spece, transferred soil land</v>
          </cell>
        </row>
        <row r="232">
          <cell r="X232" t="str">
            <v>HU</v>
          </cell>
        </row>
        <row r="232">
          <cell r="AD232">
            <v>42055</v>
          </cell>
        </row>
        <row r="232">
          <cell r="AF232">
            <v>9</v>
          </cell>
          <cell r="AG232" t="str">
            <v>yes</v>
          </cell>
          <cell r="AH232">
            <v>42111</v>
          </cell>
        </row>
        <row r="232">
          <cell r="AK232">
            <v>42061</v>
          </cell>
        </row>
        <row r="232">
          <cell r="AN232">
            <v>5</v>
          </cell>
          <cell r="AO232">
            <v>42005</v>
          </cell>
        </row>
        <row r="232">
          <cell r="AR232">
            <v>42051</v>
          </cell>
        </row>
        <row r="232">
          <cell r="AT232" t="str">
            <v>Y</v>
          </cell>
        </row>
        <row r="232">
          <cell r="AX232" t="str">
            <v>Y</v>
          </cell>
          <cell r="AY232">
            <v>44.726094444444</v>
          </cell>
          <cell r="AZ232">
            <v>142.21951388889</v>
          </cell>
          <cell r="BA232">
            <v>35.55</v>
          </cell>
        </row>
        <row r="232">
          <cell r="BD232" t="str">
            <v>4x</v>
          </cell>
          <cell r="BE232">
            <v>8.78750804162725</v>
          </cell>
          <cell r="BF232" t="str">
            <v>Y</v>
          </cell>
          <cell r="BG232">
            <v>42147</v>
          </cell>
          <cell r="BH232" t="str">
            <v>NEF</v>
          </cell>
          <cell r="BI232" t="str">
            <v>summer 2015</v>
          </cell>
          <cell r="BJ232">
            <v>176.495</v>
          </cell>
          <cell r="BK232">
            <v>0.00899470899470899</v>
          </cell>
          <cell r="BL232" t="str">
            <v>N</v>
          </cell>
          <cell r="BM232">
            <v>1</v>
          </cell>
          <cell r="BN232">
            <v>7</v>
          </cell>
          <cell r="BO232" t="str">
            <v>N Japan</v>
          </cell>
          <cell r="BP232">
            <v>6</v>
          </cell>
          <cell r="BQ232" t="str">
            <v>N Japan</v>
          </cell>
          <cell r="BR232">
            <v>0.001</v>
          </cell>
          <cell r="BS232">
            <v>0</v>
          </cell>
          <cell r="BT232">
            <v>0</v>
          </cell>
          <cell r="BU232">
            <v>0.001</v>
          </cell>
          <cell r="BV232">
            <v>0</v>
          </cell>
          <cell r="BW232">
            <v>0.013</v>
          </cell>
          <cell r="BX232">
            <v>0.985</v>
          </cell>
          <cell r="BY232">
            <v>296</v>
          </cell>
          <cell r="BZ232">
            <v>307</v>
          </cell>
          <cell r="CA232">
            <v>267</v>
          </cell>
          <cell r="CB232">
            <v>283</v>
          </cell>
          <cell r="CC232">
            <v>248</v>
          </cell>
          <cell r="CD232">
            <v>193</v>
          </cell>
          <cell r="CE232">
            <v>213</v>
          </cell>
          <cell r="CF232">
            <v>224</v>
          </cell>
          <cell r="CG232">
            <v>226</v>
          </cell>
          <cell r="CH232">
            <v>259</v>
          </cell>
          <cell r="CI232">
            <v>0.128854211819101</v>
          </cell>
          <cell r="CJ232">
            <v>0.170768924567107</v>
          </cell>
          <cell r="CK232" t="str">
            <v>4x</v>
          </cell>
        </row>
        <row r="232">
          <cell r="CQ232">
            <v>6</v>
          </cell>
          <cell r="CR232">
            <v>6</v>
          </cell>
          <cell r="CS232" t="str">
            <v>SAMN05752102</v>
          </cell>
        </row>
        <row r="232">
          <cell r="CY232">
            <v>341.319780500001</v>
          </cell>
          <cell r="CZ232">
            <v>435.761640599999</v>
          </cell>
          <cell r="DA232">
            <v>927.856804199991</v>
          </cell>
          <cell r="DB232">
            <v>316.400700676225</v>
          </cell>
          <cell r="DC232">
            <v>1074.86845508867</v>
          </cell>
          <cell r="DD232">
            <v>974.273905499312</v>
          </cell>
          <cell r="DE232">
            <v>326.043040178347</v>
          </cell>
          <cell r="DF232">
            <v>961.746056666651</v>
          </cell>
          <cell r="DG232">
            <v>987.587893134721</v>
          </cell>
          <cell r="DH232">
            <v>1.51697680222221</v>
          </cell>
          <cell r="DI232">
            <v>1.93671840266667</v>
          </cell>
          <cell r="DJ232">
            <v>4.12380801866666</v>
          </cell>
          <cell r="DK232">
            <v>1.40622533633879</v>
          </cell>
          <cell r="DL232">
            <v>4.78433789441462</v>
          </cell>
          <cell r="DM232">
            <v>4.344199503767</v>
          </cell>
          <cell r="DN232">
            <v>1.45127352446076</v>
          </cell>
          <cell r="DO232">
            <v>4.27903574389756</v>
          </cell>
          <cell r="DP232">
            <v>4.39950268000292</v>
          </cell>
          <cell r="DQ232">
            <v>89.5000000000003</v>
          </cell>
          <cell r="DR232">
            <v>100.199999999999</v>
          </cell>
          <cell r="DS232">
            <v>123.199999997491</v>
          </cell>
          <cell r="DT232">
            <v>182.855999649581</v>
          </cell>
          <cell r="DU232">
            <v>194.312913674419</v>
          </cell>
          <cell r="DV232">
            <v>168.537920684907</v>
          </cell>
          <cell r="DW232">
            <v>176.425334246679</v>
          </cell>
          <cell r="DX232">
            <v>1.5</v>
          </cell>
          <cell r="DY232">
            <v>2.90000000000003</v>
          </cell>
          <cell r="DZ232">
            <v>5.34802125540816</v>
          </cell>
          <cell r="EA232">
            <v>4.38076464496472</v>
          </cell>
          <cell r="EB232">
            <v>4.14699336888271</v>
          </cell>
          <cell r="EC232">
            <v>4.13586574674351</v>
          </cell>
        </row>
        <row r="233">
          <cell r="C233" t="str">
            <v>JM2014-H-4</v>
          </cell>
          <cell r="D233" t="str">
            <v>M. sacchariflorus</v>
          </cell>
        </row>
        <row r="233">
          <cell r="G233" t="str">
            <v>2014-H-4</v>
          </cell>
        </row>
        <row r="233">
          <cell r="K233" t="str">
            <v>wild</v>
          </cell>
        </row>
        <row r="233">
          <cell r="M233" t="str">
            <v>Japan</v>
          </cell>
          <cell r="N233" t="str">
            <v>Hokkaido</v>
          </cell>
          <cell r="O233" t="str">
            <v>Bifuka</v>
          </cell>
        </row>
        <row r="233">
          <cell r="Q233" t="str">
            <v>T. Yamada &amp; K.G. Anzoua</v>
          </cell>
          <cell r="R233">
            <v>41863</v>
          </cell>
          <cell r="S233" t="str">
            <v>Road side</v>
          </cell>
        </row>
        <row r="233">
          <cell r="X233" t="str">
            <v>HU</v>
          </cell>
        </row>
        <row r="233">
          <cell r="AD233">
            <v>42055</v>
          </cell>
        </row>
        <row r="233">
          <cell r="AF233">
            <v>5</v>
          </cell>
          <cell r="AG233" t="str">
            <v>no</v>
          </cell>
          <cell r="AH233">
            <v>42111</v>
          </cell>
        </row>
        <row r="233">
          <cell r="AK233">
            <v>42061</v>
          </cell>
        </row>
        <row r="233">
          <cell r="AN233">
            <v>5</v>
          </cell>
          <cell r="AO233">
            <v>42005</v>
          </cell>
        </row>
        <row r="233">
          <cell r="AR233">
            <v>42051</v>
          </cell>
        </row>
        <row r="233">
          <cell r="AT233" t="str">
            <v>Y</v>
          </cell>
        </row>
        <row r="233">
          <cell r="AX233" t="str">
            <v>Y</v>
          </cell>
          <cell r="AY233">
            <v>44.539138888889</v>
          </cell>
          <cell r="AZ233">
            <v>142.32365555556</v>
          </cell>
          <cell r="BA233">
            <v>63.2</v>
          </cell>
        </row>
        <row r="233">
          <cell r="BD233" t="str">
            <v>4x</v>
          </cell>
          <cell r="BE233">
            <v>8.52242424242424</v>
          </cell>
          <cell r="BF233" t="str">
            <v>Y</v>
          </cell>
          <cell r="BG233">
            <v>42187</v>
          </cell>
          <cell r="BH233" t="str">
            <v>NEF</v>
          </cell>
          <cell r="BI233" t="str">
            <v>summer 2015</v>
          </cell>
          <cell r="BJ233">
            <v>44.235</v>
          </cell>
          <cell r="BK233">
            <v>0.00553565613806578</v>
          </cell>
          <cell r="BL233" t="str">
            <v>N</v>
          </cell>
          <cell r="BM233">
            <v>1</v>
          </cell>
          <cell r="BN233">
            <v>7</v>
          </cell>
          <cell r="BO233" t="str">
            <v>N Japan</v>
          </cell>
          <cell r="BP233">
            <v>6</v>
          </cell>
          <cell r="BQ233" t="str">
            <v>N Japan</v>
          </cell>
          <cell r="BR233">
            <v>0.001</v>
          </cell>
          <cell r="BS233">
            <v>0</v>
          </cell>
          <cell r="BT233">
            <v>0.001</v>
          </cell>
          <cell r="BU233">
            <v>0</v>
          </cell>
          <cell r="BV233">
            <v>0.002</v>
          </cell>
          <cell r="BW233">
            <v>0.02</v>
          </cell>
          <cell r="BX233">
            <v>0.976</v>
          </cell>
          <cell r="BY233">
            <v>296</v>
          </cell>
          <cell r="BZ233">
            <v>307</v>
          </cell>
          <cell r="CA233">
            <v>267</v>
          </cell>
          <cell r="CB233">
            <v>283</v>
          </cell>
          <cell r="CC233">
            <v>248</v>
          </cell>
          <cell r="CD233">
            <v>193</v>
          </cell>
          <cell r="CE233">
            <v>213</v>
          </cell>
          <cell r="CF233">
            <v>224</v>
          </cell>
          <cell r="CG233">
            <v>226</v>
          </cell>
          <cell r="CH233">
            <v>259</v>
          </cell>
          <cell r="CI233">
            <v>0.113394018205462</v>
          </cell>
          <cell r="CJ233">
            <v>0.178546983475115</v>
          </cell>
          <cell r="CK233" t="str">
            <v>4x</v>
          </cell>
        </row>
        <row r="233">
          <cell r="CQ233">
            <v>6</v>
          </cell>
          <cell r="CR233">
            <v>5</v>
          </cell>
          <cell r="CS233" t="str">
            <v>SAMN05752103</v>
          </cell>
        </row>
        <row r="233">
          <cell r="CY233">
            <v>316.922488500004</v>
          </cell>
          <cell r="CZ233">
            <v>599.7022855</v>
          </cell>
          <cell r="DA233">
            <v>696.425432199989</v>
          </cell>
          <cell r="DB233">
            <v>330.085512196344</v>
          </cell>
          <cell r="DC233">
            <v>852.38320079079</v>
          </cell>
          <cell r="DD233">
            <v>657.349150818909</v>
          </cell>
          <cell r="DE233">
            <v>335.090672781628</v>
          </cell>
          <cell r="DF233">
            <v>850.647167931291</v>
          </cell>
          <cell r="DG233">
            <v>684.829249807803</v>
          </cell>
          <cell r="DH233">
            <v>1.40854439333333</v>
          </cell>
          <cell r="DI233">
            <v>2.66534349111112</v>
          </cell>
          <cell r="DJ233">
            <v>3.09522414311109</v>
          </cell>
          <cell r="DK233">
            <v>1.46704672087265</v>
          </cell>
          <cell r="DL233">
            <v>3.59642555601133</v>
          </cell>
          <cell r="DM233">
            <v>2.92904555329989</v>
          </cell>
          <cell r="DN233">
            <v>1.49130571913858</v>
          </cell>
          <cell r="DO233">
            <v>3.61999387140991</v>
          </cell>
          <cell r="DP233">
            <v>3.04940162795417</v>
          </cell>
          <cell r="DQ233">
            <v>109.6</v>
          </cell>
          <cell r="DR233">
            <v>94.1999999999994</v>
          </cell>
          <cell r="DS233">
            <v>142.499999996152</v>
          </cell>
          <cell r="DT233">
            <v>172.222824192368</v>
          </cell>
          <cell r="DU233">
            <v>199.613133141248</v>
          </cell>
          <cell r="DV233">
            <v>163.826320078688</v>
          </cell>
          <cell r="DW233">
            <v>182.398275046304</v>
          </cell>
          <cell r="DX233">
            <v>3.90000000000001</v>
          </cell>
          <cell r="DY233">
            <v>2.10000000000001</v>
          </cell>
          <cell r="DZ233">
            <v>5.15017156863236</v>
          </cell>
          <cell r="EA233">
            <v>5.82293442716156</v>
          </cell>
          <cell r="EB233">
            <v>5.08568806820443</v>
          </cell>
          <cell r="EC233">
            <v>4.82886177361685</v>
          </cell>
        </row>
        <row r="234">
          <cell r="C234" t="str">
            <v>JM2014-H-5</v>
          </cell>
          <cell r="D234" t="str">
            <v>M. sacchariflorus</v>
          </cell>
        </row>
        <row r="234">
          <cell r="G234" t="str">
            <v>2014-H-5</v>
          </cell>
        </row>
        <row r="234">
          <cell r="K234" t="str">
            <v>wild</v>
          </cell>
        </row>
        <row r="234">
          <cell r="M234" t="str">
            <v>Japan</v>
          </cell>
          <cell r="N234" t="str">
            <v>Hokkaido</v>
          </cell>
          <cell r="O234" t="str">
            <v>Asahikawa</v>
          </cell>
        </row>
        <row r="234">
          <cell r="Q234" t="str">
            <v>T. Yamada &amp; K.G. Anzoua</v>
          </cell>
          <cell r="R234">
            <v>41864</v>
          </cell>
          <cell r="S234" t="str">
            <v>near rice field</v>
          </cell>
        </row>
        <row r="234">
          <cell r="X234" t="str">
            <v>HU</v>
          </cell>
        </row>
        <row r="234">
          <cell r="AD234">
            <v>42055</v>
          </cell>
        </row>
        <row r="234">
          <cell r="AF234">
            <v>8</v>
          </cell>
          <cell r="AG234" t="str">
            <v>yes</v>
          </cell>
          <cell r="AH234">
            <v>42111</v>
          </cell>
        </row>
        <row r="234">
          <cell r="AK234">
            <v>42061</v>
          </cell>
        </row>
        <row r="234">
          <cell r="AN234">
            <v>3</v>
          </cell>
          <cell r="AO234">
            <v>42005</v>
          </cell>
        </row>
        <row r="234">
          <cell r="AR234">
            <v>42051</v>
          </cell>
        </row>
        <row r="234">
          <cell r="AT234" t="str">
            <v>Y</v>
          </cell>
        </row>
        <row r="234">
          <cell r="AY234">
            <v>43.825261111111</v>
          </cell>
          <cell r="AZ234">
            <v>142.42762777778</v>
          </cell>
          <cell r="BA234">
            <v>135</v>
          </cell>
        </row>
        <row r="234">
          <cell r="BD234" t="str">
            <v>4x</v>
          </cell>
          <cell r="BE234">
            <v>8.69759865345053</v>
          </cell>
          <cell r="BF234" t="str">
            <v>Y</v>
          </cell>
          <cell r="BG234">
            <v>42147</v>
          </cell>
          <cell r="BH234" t="str">
            <v>NEF</v>
          </cell>
          <cell r="BI234" t="str">
            <v>summer 2015</v>
          </cell>
          <cell r="BJ234">
            <v>185.6325</v>
          </cell>
          <cell r="BK234">
            <v>0.00821692686935086</v>
          </cell>
          <cell r="BL234" t="str">
            <v>N</v>
          </cell>
          <cell r="BM234">
            <v>1</v>
          </cell>
          <cell r="BN234">
            <v>7</v>
          </cell>
          <cell r="BO234" t="str">
            <v>N Japan</v>
          </cell>
          <cell r="BP234">
            <v>6</v>
          </cell>
          <cell r="BQ234" t="str">
            <v>N Japan</v>
          </cell>
          <cell r="BR234">
            <v>0</v>
          </cell>
          <cell r="BS234">
            <v>0.001</v>
          </cell>
          <cell r="BT234">
            <v>0</v>
          </cell>
          <cell r="BU234">
            <v>0.001</v>
          </cell>
          <cell r="BV234">
            <v>0</v>
          </cell>
          <cell r="BW234">
            <v>0.034</v>
          </cell>
          <cell r="BX234">
            <v>0.963</v>
          </cell>
          <cell r="BY234">
            <v>296</v>
          </cell>
          <cell r="BZ234">
            <v>307</v>
          </cell>
          <cell r="CA234">
            <v>267</v>
          </cell>
          <cell r="CB234">
            <v>283</v>
          </cell>
          <cell r="CC234">
            <v>248</v>
          </cell>
          <cell r="CD234">
            <v>193</v>
          </cell>
          <cell r="CE234">
            <v>213</v>
          </cell>
          <cell r="CF234">
            <v>224</v>
          </cell>
          <cell r="CG234">
            <v>226</v>
          </cell>
          <cell r="CH234">
            <v>259</v>
          </cell>
          <cell r="CI234">
            <v>0.120907383326109</v>
          </cell>
          <cell r="CJ234">
            <v>0.173695802241872</v>
          </cell>
          <cell r="CK234" t="str">
            <v>4x</v>
          </cell>
        </row>
        <row r="234">
          <cell r="CQ234">
            <v>5</v>
          </cell>
          <cell r="CR234">
            <v>5</v>
          </cell>
          <cell r="CS234" t="str">
            <v>SAMN05752104</v>
          </cell>
        </row>
        <row r="234">
          <cell r="CY234" t="str">
            <v>NA</v>
          </cell>
          <cell r="CZ234" t="str">
            <v>NA</v>
          </cell>
          <cell r="DA234" t="str">
            <v>NA</v>
          </cell>
          <cell r="DB234">
            <v>762.661200109859</v>
          </cell>
          <cell r="DC234">
            <v>1465.95406206859</v>
          </cell>
          <cell r="DD234">
            <v>1459.35421325659</v>
          </cell>
          <cell r="DE234">
            <v>825.527400432856</v>
          </cell>
          <cell r="DF234">
            <v>1523.73814462435</v>
          </cell>
          <cell r="DG234">
            <v>1570.04601521916</v>
          </cell>
          <cell r="DH234" t="str">
            <v>NA</v>
          </cell>
          <cell r="DI234" t="str">
            <v>NA</v>
          </cell>
          <cell r="DJ234" t="str">
            <v>NA</v>
          </cell>
          <cell r="DK234">
            <v>3.38960533382161</v>
          </cell>
          <cell r="DL234">
            <v>6.51297759107322</v>
          </cell>
          <cell r="DM234">
            <v>6.485697304963</v>
          </cell>
          <cell r="DN234">
            <v>3.64185721891022</v>
          </cell>
          <cell r="DO234">
            <v>6.76846571492171</v>
          </cell>
          <cell r="DP234">
            <v>6.97570831500266</v>
          </cell>
          <cell r="DQ234" t="str">
            <v>NA</v>
          </cell>
          <cell r="DR234" t="str">
            <v>NA</v>
          </cell>
          <cell r="DS234" t="str">
            <v>NA</v>
          </cell>
          <cell r="DT234">
            <v>198.601983002197</v>
          </cell>
          <cell r="DU234" t="str">
            <v>NA</v>
          </cell>
          <cell r="DV234">
            <v>198.894917373878</v>
          </cell>
          <cell r="DW234" t="str">
            <v>NA</v>
          </cell>
          <cell r="DX234" t="str">
            <v>NA</v>
          </cell>
          <cell r="DY234" t="str">
            <v>NA</v>
          </cell>
          <cell r="DZ234" t="str">
            <v>NA</v>
          </cell>
          <cell r="EA234" t="str">
            <v>NA</v>
          </cell>
          <cell r="EB234" t="str">
            <v>NA</v>
          </cell>
          <cell r="EC234" t="str">
            <v>NA</v>
          </cell>
        </row>
        <row r="235">
          <cell r="C235" t="str">
            <v>JM2014-H-6</v>
          </cell>
          <cell r="D235" t="str">
            <v>M. sacchariflorus</v>
          </cell>
        </row>
        <row r="235">
          <cell r="G235" t="str">
            <v>2014-H-6</v>
          </cell>
        </row>
        <row r="235">
          <cell r="K235" t="str">
            <v>wild</v>
          </cell>
        </row>
        <row r="235">
          <cell r="M235" t="str">
            <v>Japan</v>
          </cell>
          <cell r="N235" t="str">
            <v>Hokkaido</v>
          </cell>
          <cell r="O235" t="str">
            <v>Kenbuchi</v>
          </cell>
        </row>
        <row r="235">
          <cell r="Q235" t="str">
            <v>T. Yamada &amp; K.G. Anzoua</v>
          </cell>
          <cell r="R235">
            <v>41864</v>
          </cell>
          <cell r="S235" t="str">
            <v>Road side</v>
          </cell>
        </row>
        <row r="235">
          <cell r="X235" t="str">
            <v>HU</v>
          </cell>
        </row>
        <row r="235">
          <cell r="AD235">
            <v>42055</v>
          </cell>
        </row>
        <row r="235">
          <cell r="AF235">
            <v>6</v>
          </cell>
          <cell r="AG235" t="str">
            <v>no</v>
          </cell>
          <cell r="AH235">
            <v>42111</v>
          </cell>
        </row>
        <row r="235">
          <cell r="AK235">
            <v>42061</v>
          </cell>
        </row>
        <row r="235">
          <cell r="AN235">
            <v>4</v>
          </cell>
          <cell r="AO235">
            <v>42005</v>
          </cell>
        </row>
        <row r="235">
          <cell r="AR235">
            <v>42051</v>
          </cell>
        </row>
        <row r="235">
          <cell r="AT235" t="str">
            <v>Y</v>
          </cell>
        </row>
        <row r="235">
          <cell r="AX235" t="str">
            <v>Y</v>
          </cell>
          <cell r="AY235">
            <v>44.098586111111</v>
          </cell>
          <cell r="AZ235">
            <v>142.38879444444</v>
          </cell>
          <cell r="BA235">
            <v>128.38</v>
          </cell>
        </row>
        <row r="235">
          <cell r="BD235" t="str">
            <v>4x</v>
          </cell>
          <cell r="BE235">
            <v>8.6007423580786</v>
          </cell>
          <cell r="BF235" t="str">
            <v>Y</v>
          </cell>
          <cell r="BG235">
            <v>42187</v>
          </cell>
          <cell r="BH235" t="str">
            <v>NEF</v>
          </cell>
          <cell r="BI235" t="str">
            <v>summer 2015</v>
          </cell>
          <cell r="BJ235">
            <v>55.965</v>
          </cell>
          <cell r="BK235">
            <v>0.002065506048982</v>
          </cell>
          <cell r="BL235" t="str">
            <v>N</v>
          </cell>
          <cell r="BM235">
            <v>1</v>
          </cell>
          <cell r="BN235">
            <v>7</v>
          </cell>
          <cell r="BO235" t="str">
            <v>N Japan</v>
          </cell>
          <cell r="BP235">
            <v>6</v>
          </cell>
          <cell r="BQ235" t="str">
            <v>N Japan</v>
          </cell>
          <cell r="BR235">
            <v>0</v>
          </cell>
          <cell r="BS235">
            <v>0</v>
          </cell>
          <cell r="BT235">
            <v>0</v>
          </cell>
          <cell r="BU235">
            <v>0</v>
          </cell>
          <cell r="BV235">
            <v>0</v>
          </cell>
          <cell r="BW235">
            <v>0.006</v>
          </cell>
          <cell r="BX235">
            <v>0.993</v>
          </cell>
          <cell r="BY235">
            <v>296</v>
          </cell>
          <cell r="BZ235">
            <v>307</v>
          </cell>
          <cell r="CA235">
            <v>267</v>
          </cell>
          <cell r="CB235">
            <v>283</v>
          </cell>
          <cell r="CC235">
            <v>248</v>
          </cell>
          <cell r="CD235">
            <v>193</v>
          </cell>
          <cell r="CE235">
            <v>213</v>
          </cell>
          <cell r="CF235">
            <v>224</v>
          </cell>
          <cell r="CG235">
            <v>226</v>
          </cell>
          <cell r="CH235">
            <v>259</v>
          </cell>
          <cell r="CI235">
            <v>0.0784279728362953</v>
          </cell>
          <cell r="CJ235">
            <v>0.194286789376313</v>
          </cell>
          <cell r="CK235" t="str">
            <v>4x</v>
          </cell>
        </row>
        <row r="235">
          <cell r="CQ235">
            <v>6</v>
          </cell>
          <cell r="CR235">
            <v>5</v>
          </cell>
          <cell r="CS235" t="str">
            <v>SAMN05752105</v>
          </cell>
        </row>
        <row r="235">
          <cell r="CW235" t="str">
            <v>X</v>
          </cell>
        </row>
        <row r="235">
          <cell r="CY235">
            <v>812.677382400007</v>
          </cell>
          <cell r="CZ235">
            <v>321.494290599999</v>
          </cell>
          <cell r="DA235">
            <v>283.488838999998</v>
          </cell>
          <cell r="DB235">
            <v>227.250787754448</v>
          </cell>
          <cell r="DC235">
            <v>579.943086478063</v>
          </cell>
          <cell r="DD235">
            <v>829.632650359158</v>
          </cell>
          <cell r="DE235">
            <v>292.938139633236</v>
          </cell>
          <cell r="DF235">
            <v>555.919387934753</v>
          </cell>
          <cell r="DG235">
            <v>717.58363128511</v>
          </cell>
          <cell r="DH235">
            <v>3.61189947733334</v>
          </cell>
          <cell r="DI235">
            <v>1.42886351377778</v>
          </cell>
          <cell r="DJ235">
            <v>1.25995039555555</v>
          </cell>
          <cell r="DK235">
            <v>1.01000350113089</v>
          </cell>
          <cell r="DL235">
            <v>2.57993030359681</v>
          </cell>
          <cell r="DM235">
            <v>3.44252770868249</v>
          </cell>
          <cell r="DN235">
            <v>1.30396061093673</v>
          </cell>
          <cell r="DO235">
            <v>2.47250991644361</v>
          </cell>
          <cell r="DP235">
            <v>3.00870195189659</v>
          </cell>
          <cell r="DQ235">
            <v>115.8</v>
          </cell>
          <cell r="DR235">
            <v>87.9999999999994</v>
          </cell>
          <cell r="DS235">
            <v>95.1999999988406</v>
          </cell>
          <cell r="DT235">
            <v>176.766480879532</v>
          </cell>
          <cell r="DU235">
            <v>230.815192277667</v>
          </cell>
          <cell r="DV235">
            <v>168.372065165393</v>
          </cell>
          <cell r="DW235">
            <v>205.486919104191</v>
          </cell>
          <cell r="DX235">
            <v>4.10000000000001</v>
          </cell>
          <cell r="DY235">
            <v>2.10000000000002</v>
          </cell>
          <cell r="DZ235">
            <v>4.61877948329531</v>
          </cell>
          <cell r="EA235">
            <v>5.80470754560147</v>
          </cell>
          <cell r="EB235">
            <v>4.70777441517757</v>
          </cell>
          <cell r="EC235">
            <v>4.81363781024723</v>
          </cell>
        </row>
        <row r="236">
          <cell r="C236" t="str">
            <v>JM2014-H-7</v>
          </cell>
          <cell r="D236" t="str">
            <v>M. sacchariflorus</v>
          </cell>
        </row>
        <row r="236">
          <cell r="G236" t="str">
            <v>2014-H-7</v>
          </cell>
        </row>
        <row r="236">
          <cell r="K236" t="str">
            <v>wild</v>
          </cell>
        </row>
        <row r="236">
          <cell r="M236" t="str">
            <v>Japan</v>
          </cell>
          <cell r="N236" t="str">
            <v>Hokkaido</v>
          </cell>
          <cell r="O236" t="str">
            <v>Asahikawa</v>
          </cell>
        </row>
        <row r="236">
          <cell r="Q236" t="str">
            <v>T. Yamada &amp; K.G. Anzoua</v>
          </cell>
          <cell r="R236">
            <v>41864</v>
          </cell>
          <cell r="S236" t="str">
            <v>River side</v>
          </cell>
        </row>
        <row r="236">
          <cell r="X236" t="str">
            <v>HU</v>
          </cell>
        </row>
        <row r="236">
          <cell r="AD236">
            <v>42055</v>
          </cell>
        </row>
        <row r="236">
          <cell r="AF236">
            <v>10</v>
          </cell>
          <cell r="AG236" t="str">
            <v>no</v>
          </cell>
          <cell r="AH236">
            <v>42111</v>
          </cell>
        </row>
        <row r="236">
          <cell r="AK236">
            <v>42061</v>
          </cell>
        </row>
        <row r="236">
          <cell r="AN236">
            <v>4</v>
          </cell>
          <cell r="AO236">
            <v>42005</v>
          </cell>
        </row>
        <row r="236">
          <cell r="AR236">
            <v>42051</v>
          </cell>
        </row>
        <row r="236">
          <cell r="AT236" t="str">
            <v>Y</v>
          </cell>
        </row>
        <row r="236">
          <cell r="AX236" t="str">
            <v>Y</v>
          </cell>
          <cell r="AY236">
            <v>43.66425</v>
          </cell>
          <cell r="AZ236">
            <v>142.39705</v>
          </cell>
          <cell r="BA236">
            <v>146.24</v>
          </cell>
        </row>
        <row r="236">
          <cell r="BD236" t="str">
            <v>4x</v>
          </cell>
          <cell r="BE236">
            <v>8.71201747997086</v>
          </cell>
          <cell r="BF236" t="str">
            <v>Y</v>
          </cell>
          <cell r="BG236">
            <v>42187</v>
          </cell>
          <cell r="BH236" t="str">
            <v>NEF</v>
          </cell>
          <cell r="BI236" t="str">
            <v>summer 2015</v>
          </cell>
          <cell r="BJ236">
            <v>39.8575</v>
          </cell>
        </row>
        <row r="236">
          <cell r="BL236" t="str">
            <v>N</v>
          </cell>
          <cell r="BM236">
            <v>1</v>
          </cell>
          <cell r="BN236">
            <v>7</v>
          </cell>
          <cell r="BO236" t="str">
            <v>N Japan</v>
          </cell>
          <cell r="BP236">
            <v>6</v>
          </cell>
          <cell r="BQ236" t="str">
            <v>N Japan</v>
          </cell>
          <cell r="BR236">
            <v>0.001</v>
          </cell>
          <cell r="BS236">
            <v>0.01</v>
          </cell>
          <cell r="BT236">
            <v>0</v>
          </cell>
          <cell r="BU236">
            <v>0.022</v>
          </cell>
          <cell r="BV236">
            <v>0.01</v>
          </cell>
          <cell r="BW236">
            <v>0.055</v>
          </cell>
          <cell r="BX236">
            <v>0.902</v>
          </cell>
          <cell r="BY236">
            <v>296</v>
          </cell>
          <cell r="BZ236">
            <v>307</v>
          </cell>
          <cell r="CA236">
            <v>267</v>
          </cell>
          <cell r="CB236">
            <v>283</v>
          </cell>
          <cell r="CC236">
            <v>248</v>
          </cell>
          <cell r="CD236">
            <v>193</v>
          </cell>
          <cell r="CE236">
            <v>213</v>
          </cell>
          <cell r="CF236">
            <v>224</v>
          </cell>
          <cell r="CG236">
            <v>226</v>
          </cell>
          <cell r="CH236">
            <v>259</v>
          </cell>
          <cell r="CI236">
            <v>0.0514954486345904</v>
          </cell>
          <cell r="CJ236">
            <v>0.214057215976602</v>
          </cell>
          <cell r="CK236" t="str">
            <v>4x</v>
          </cell>
        </row>
        <row r="236">
          <cell r="CQ236">
            <v>5</v>
          </cell>
          <cell r="CR236">
            <v>5</v>
          </cell>
          <cell r="CS236" t="str">
            <v>SAMN05752106</v>
          </cell>
        </row>
        <row r="236">
          <cell r="CV236" t="str">
            <v>X</v>
          </cell>
          <cell r="CW236" t="str">
            <v>X</v>
          </cell>
          <cell r="CX236" t="str">
            <v>X</v>
          </cell>
          <cell r="CY236">
            <v>481.329433100001</v>
          </cell>
          <cell r="CZ236">
            <v>443.1518152</v>
          </cell>
          <cell r="DA236">
            <v>617.988638399995</v>
          </cell>
          <cell r="DB236">
            <v>280.677411467682</v>
          </cell>
          <cell r="DC236">
            <v>1056.60291396433</v>
          </cell>
          <cell r="DD236">
            <v>940.004039755901</v>
          </cell>
          <cell r="DE236">
            <v>313.773986850378</v>
          </cell>
          <cell r="DF236">
            <v>966.690661212567</v>
          </cell>
          <cell r="DG236">
            <v>900.242538277928</v>
          </cell>
          <cell r="DH236">
            <v>2.13924192488887</v>
          </cell>
          <cell r="DI236">
            <v>1.96956362311111</v>
          </cell>
          <cell r="DJ236">
            <v>2.74661617066666</v>
          </cell>
          <cell r="DK236">
            <v>1.2474551620786</v>
          </cell>
          <cell r="DL236">
            <v>4.70014023142249</v>
          </cell>
          <cell r="DM236">
            <v>4.1879359580458</v>
          </cell>
          <cell r="DN236">
            <v>1.39667812740949</v>
          </cell>
          <cell r="DO236">
            <v>4.29929383480386</v>
          </cell>
          <cell r="DP236">
            <v>4.00825278102043</v>
          </cell>
          <cell r="DQ236">
            <v>102.3</v>
          </cell>
          <cell r="DR236">
            <v>115.599999999999</v>
          </cell>
          <cell r="DS236">
            <v>115.799999997924</v>
          </cell>
          <cell r="DT236">
            <v>153.354486050268</v>
          </cell>
          <cell r="DU236">
            <v>194.46057672858</v>
          </cell>
          <cell r="DV236">
            <v>146.622466899181</v>
          </cell>
          <cell r="DW236">
            <v>182.555825016043</v>
          </cell>
          <cell r="DX236">
            <v>2.6</v>
          </cell>
          <cell r="DY236">
            <v>2.20000000000002</v>
          </cell>
          <cell r="DZ236">
            <v>4.54838729848049</v>
          </cell>
          <cell r="EA236">
            <v>4.68562484918581</v>
          </cell>
          <cell r="EB236">
            <v>4.20803242686269</v>
          </cell>
          <cell r="EC236">
            <v>4.12141236050013</v>
          </cell>
        </row>
        <row r="237">
          <cell r="C237" t="str">
            <v>JM2014-H-8</v>
          </cell>
          <cell r="D237" t="str">
            <v>M. sacchariflorus</v>
          </cell>
        </row>
        <row r="237">
          <cell r="G237" t="str">
            <v>2014-H-8</v>
          </cell>
        </row>
        <row r="237">
          <cell r="K237" t="str">
            <v>wild</v>
          </cell>
        </row>
        <row r="237">
          <cell r="M237" t="str">
            <v>Japan</v>
          </cell>
          <cell r="N237" t="str">
            <v>Hokkaido</v>
          </cell>
          <cell r="O237" t="str">
            <v>Biei</v>
          </cell>
        </row>
        <row r="237">
          <cell r="Q237" t="str">
            <v>T. Yamada &amp; K.G. Anzoua</v>
          </cell>
          <cell r="R237">
            <v>41864</v>
          </cell>
          <cell r="S237" t="str">
            <v>near rice field</v>
          </cell>
        </row>
        <row r="237">
          <cell r="X237" t="str">
            <v>HU</v>
          </cell>
        </row>
        <row r="237">
          <cell r="AD237">
            <v>42055</v>
          </cell>
        </row>
        <row r="237">
          <cell r="AF237">
            <v>6</v>
          </cell>
          <cell r="AG237" t="str">
            <v>no</v>
          </cell>
          <cell r="AH237">
            <v>42111</v>
          </cell>
        </row>
        <row r="237">
          <cell r="AK237">
            <v>42061</v>
          </cell>
        </row>
        <row r="237">
          <cell r="AN237">
            <v>4</v>
          </cell>
          <cell r="AO237">
            <v>42005</v>
          </cell>
        </row>
        <row r="237">
          <cell r="AR237">
            <v>42051</v>
          </cell>
        </row>
        <row r="237">
          <cell r="AT237" t="str">
            <v>Y</v>
          </cell>
        </row>
        <row r="237">
          <cell r="AX237" t="str">
            <v>Y</v>
          </cell>
          <cell r="AY237">
            <v>43.570263888889</v>
          </cell>
          <cell r="AZ237">
            <v>142.43739444444</v>
          </cell>
          <cell r="BA237">
            <v>252.17</v>
          </cell>
        </row>
        <row r="237">
          <cell r="BD237" t="str">
            <v>4x</v>
          </cell>
          <cell r="BE237">
            <v>9.26764485981308</v>
          </cell>
          <cell r="BF237" t="str">
            <v>Y</v>
          </cell>
          <cell r="BG237">
            <v>42187</v>
          </cell>
          <cell r="BH237" t="str">
            <v>NEF</v>
          </cell>
          <cell r="BI237" t="str">
            <v>summer 2015</v>
          </cell>
          <cell r="BJ237">
            <v>43.385</v>
          </cell>
        </row>
        <row r="237">
          <cell r="BL237" t="str">
            <v>N</v>
          </cell>
          <cell r="BM237">
            <v>1</v>
          </cell>
          <cell r="BN237">
            <v>7</v>
          </cell>
          <cell r="BO237" t="str">
            <v>N Japan</v>
          </cell>
          <cell r="BP237">
            <v>6</v>
          </cell>
          <cell r="BQ237" t="str">
            <v>N Japan</v>
          </cell>
          <cell r="BR237">
            <v>0.001</v>
          </cell>
          <cell r="BS237">
            <v>0</v>
          </cell>
          <cell r="BT237">
            <v>0</v>
          </cell>
          <cell r="BU237">
            <v>0.007</v>
          </cell>
          <cell r="BV237">
            <v>0</v>
          </cell>
          <cell r="BW237">
            <v>0.003</v>
          </cell>
          <cell r="BX237">
            <v>0.988</v>
          </cell>
          <cell r="BY237">
            <v>296</v>
          </cell>
          <cell r="BZ237">
            <v>307</v>
          </cell>
          <cell r="CA237">
            <v>267</v>
          </cell>
          <cell r="CB237">
            <v>283</v>
          </cell>
          <cell r="CC237">
            <v>248</v>
          </cell>
          <cell r="CD237">
            <v>193</v>
          </cell>
          <cell r="CE237">
            <v>213</v>
          </cell>
          <cell r="CF237">
            <v>224</v>
          </cell>
          <cell r="CG237">
            <v>226</v>
          </cell>
          <cell r="CH237">
            <v>259</v>
          </cell>
          <cell r="CI237">
            <v>0.0930501372634012</v>
          </cell>
          <cell r="CJ237">
            <v>0.197355424565875</v>
          </cell>
          <cell r="CK237" t="str">
            <v>4x</v>
          </cell>
        </row>
        <row r="237">
          <cell r="CQ237">
            <v>5</v>
          </cell>
          <cell r="CR237">
            <v>5</v>
          </cell>
          <cell r="CS237" t="str">
            <v>SAMN05752107</v>
          </cell>
        </row>
        <row r="237">
          <cell r="CX237" t="str">
            <v>X</v>
          </cell>
          <cell r="CY237">
            <v>260.211735900003</v>
          </cell>
          <cell r="CZ237">
            <v>472.515834799997</v>
          </cell>
          <cell r="DA237">
            <v>260.610837399999</v>
          </cell>
          <cell r="DB237">
            <v>419.777555168542</v>
          </cell>
          <cell r="DC237">
            <v>1018.72394366712</v>
          </cell>
          <cell r="DD237">
            <v>899.285207737711</v>
          </cell>
          <cell r="DE237">
            <v>397.108091698663</v>
          </cell>
          <cell r="DF237">
            <v>958.941810625327</v>
          </cell>
          <cell r="DG237">
            <v>784.733536418861</v>
          </cell>
          <cell r="DH237">
            <v>1.156496604</v>
          </cell>
          <cell r="DI237">
            <v>2.10007037688888</v>
          </cell>
          <cell r="DJ237">
            <v>1.15827038844444</v>
          </cell>
          <cell r="DK237">
            <v>1.86567802297131</v>
          </cell>
          <cell r="DL237">
            <v>4.53029781239939</v>
          </cell>
          <cell r="DM237">
            <v>4.0044816855277</v>
          </cell>
          <cell r="DN237">
            <v>1.76723167494995</v>
          </cell>
          <cell r="DO237">
            <v>4.26388360884986</v>
          </cell>
          <cell r="DP237">
            <v>3.49274094186978</v>
          </cell>
          <cell r="DQ237">
            <v>191.2</v>
          </cell>
          <cell r="DR237">
            <v>167.2</v>
          </cell>
          <cell r="DS237">
            <v>174.199999992947</v>
          </cell>
          <cell r="DT237">
            <v>211.589292776379</v>
          </cell>
          <cell r="DU237">
            <v>231.113836290927</v>
          </cell>
          <cell r="DV237">
            <v>210.708354675857</v>
          </cell>
          <cell r="DW237">
            <v>223.437270417334</v>
          </cell>
          <cell r="DX237">
            <v>4.00000000000001</v>
          </cell>
          <cell r="DY237">
            <v>3.70000000000004</v>
          </cell>
          <cell r="DZ237">
            <v>5.95068589953497</v>
          </cell>
          <cell r="EA237">
            <v>5.65787420313566</v>
          </cell>
          <cell r="EB237">
            <v>5.73577534725391</v>
          </cell>
          <cell r="EC237">
            <v>5.38069661479441</v>
          </cell>
        </row>
        <row r="238">
          <cell r="C238" t="str">
            <v>JM2014-H-9</v>
          </cell>
          <cell r="D238" t="str">
            <v>M. sacchariflorus</v>
          </cell>
        </row>
        <row r="238">
          <cell r="G238" t="str">
            <v>2014-H-9</v>
          </cell>
        </row>
        <row r="238">
          <cell r="K238" t="str">
            <v>wild</v>
          </cell>
        </row>
        <row r="238">
          <cell r="M238" t="str">
            <v>Japan</v>
          </cell>
          <cell r="N238" t="str">
            <v>Hokkaido</v>
          </cell>
          <cell r="O238" t="str">
            <v>Kamifurano</v>
          </cell>
        </row>
        <row r="238">
          <cell r="Q238" t="str">
            <v>T. Yamada &amp; K.G. Anzoua</v>
          </cell>
          <cell r="R238">
            <v>41864</v>
          </cell>
          <cell r="S238" t="str">
            <v>Road side</v>
          </cell>
        </row>
        <row r="238">
          <cell r="X238" t="str">
            <v>HU</v>
          </cell>
        </row>
        <row r="238">
          <cell r="AD238">
            <v>42055</v>
          </cell>
        </row>
        <row r="238">
          <cell r="AF238">
            <v>8</v>
          </cell>
          <cell r="AG238" t="str">
            <v>no</v>
          </cell>
          <cell r="AH238">
            <v>42111</v>
          </cell>
        </row>
        <row r="238">
          <cell r="AK238">
            <v>42061</v>
          </cell>
        </row>
        <row r="238">
          <cell r="AN238">
            <v>4</v>
          </cell>
          <cell r="AO238">
            <v>42005</v>
          </cell>
        </row>
        <row r="238">
          <cell r="AR238">
            <v>42051</v>
          </cell>
        </row>
        <row r="238">
          <cell r="AT238" t="str">
            <v>Y</v>
          </cell>
        </row>
        <row r="238">
          <cell r="AX238" t="str">
            <v>Y</v>
          </cell>
          <cell r="AY238">
            <v>43.487902777778</v>
          </cell>
          <cell r="AZ238">
            <v>142.46278333333</v>
          </cell>
          <cell r="BA238">
            <v>219.08</v>
          </cell>
        </row>
        <row r="238">
          <cell r="BD238" t="str">
            <v>4x</v>
          </cell>
          <cell r="BE238">
            <v>8.68469711821211</v>
          </cell>
          <cell r="BF238" t="str">
            <v>Y</v>
          </cell>
          <cell r="BG238">
            <v>42187</v>
          </cell>
          <cell r="BH238" t="str">
            <v>NEF</v>
          </cell>
          <cell r="BI238" t="str">
            <v>summer 2015</v>
          </cell>
          <cell r="BJ238">
            <v>34.5875</v>
          </cell>
        </row>
        <row r="238">
          <cell r="BL238" t="str">
            <v>N</v>
          </cell>
          <cell r="BM238">
            <v>1</v>
          </cell>
          <cell r="BN238">
            <v>7</v>
          </cell>
          <cell r="BO238" t="str">
            <v>N Japan</v>
          </cell>
          <cell r="BP238">
            <v>6</v>
          </cell>
          <cell r="BQ238" t="str">
            <v>N Japan</v>
          </cell>
          <cell r="BR238">
            <v>0</v>
          </cell>
          <cell r="BS238">
            <v>0.003</v>
          </cell>
          <cell r="BT238">
            <v>0</v>
          </cell>
          <cell r="BU238">
            <v>0.011</v>
          </cell>
          <cell r="BV238">
            <v>0.001</v>
          </cell>
          <cell r="BW238">
            <v>0.004</v>
          </cell>
          <cell r="BX238">
            <v>0.98</v>
          </cell>
          <cell r="BY238">
            <v>296</v>
          </cell>
          <cell r="BZ238">
            <v>307</v>
          </cell>
          <cell r="CA238">
            <v>267</v>
          </cell>
          <cell r="CB238">
            <v>283</v>
          </cell>
          <cell r="CC238">
            <v>248</v>
          </cell>
          <cell r="CD238">
            <v>193</v>
          </cell>
          <cell r="CE238">
            <v>213</v>
          </cell>
          <cell r="CF238">
            <v>224</v>
          </cell>
          <cell r="CG238">
            <v>226</v>
          </cell>
          <cell r="CH238">
            <v>259</v>
          </cell>
          <cell r="CI238">
            <v>0.0779367143476376</v>
          </cell>
          <cell r="CJ238">
            <v>0.197317287200702</v>
          </cell>
          <cell r="CK238" t="str">
            <v>4x</v>
          </cell>
        </row>
        <row r="238">
          <cell r="CQ238">
            <v>5</v>
          </cell>
          <cell r="CR238">
            <v>4</v>
          </cell>
          <cell r="CS238" t="str">
            <v>SAMN05752108</v>
          </cell>
        </row>
        <row r="238">
          <cell r="CX238" t="str">
            <v>X</v>
          </cell>
          <cell r="CY238">
            <v>846.413711600003</v>
          </cell>
          <cell r="CZ238">
            <v>472.7016552</v>
          </cell>
          <cell r="DA238">
            <v>560.508509299993</v>
          </cell>
          <cell r="DB238">
            <v>374.218783494306</v>
          </cell>
          <cell r="DC238">
            <v>585.316755118466</v>
          </cell>
          <cell r="DD238">
            <v>898.928502633553</v>
          </cell>
          <cell r="DE238">
            <v>435.091954065608</v>
          </cell>
          <cell r="DF238">
            <v>597.726392719637</v>
          </cell>
          <cell r="DG238">
            <v>857.698565412694</v>
          </cell>
          <cell r="DH238">
            <v>3.76183871822221</v>
          </cell>
          <cell r="DI238">
            <v>2.10089624533334</v>
          </cell>
          <cell r="DJ238">
            <v>2.49114893022221</v>
          </cell>
          <cell r="DK238">
            <v>1.66319459330803</v>
          </cell>
          <cell r="DL238">
            <v>2.604011905318</v>
          </cell>
          <cell r="DM238">
            <v>4.00511031819626</v>
          </cell>
          <cell r="DN238">
            <v>1.93486328919633</v>
          </cell>
          <cell r="DO238">
            <v>2.65854792284752</v>
          </cell>
          <cell r="DP238">
            <v>3.8189649692172</v>
          </cell>
          <cell r="DQ238">
            <v>131.2</v>
          </cell>
          <cell r="DR238">
            <v>137.5</v>
          </cell>
          <cell r="DS238">
            <v>133.599999996802</v>
          </cell>
          <cell r="DT238">
            <v>143.699814778684</v>
          </cell>
          <cell r="DU238">
            <v>193.225920013849</v>
          </cell>
          <cell r="DV238">
            <v>143.635846830664</v>
          </cell>
          <cell r="DW238">
            <v>186.417228455164</v>
          </cell>
          <cell r="DX238">
            <v>3.90000000000001</v>
          </cell>
          <cell r="DY238">
            <v>4.00000000000004</v>
          </cell>
          <cell r="DZ238">
            <v>6.02764345039113</v>
          </cell>
          <cell r="EA238">
            <v>5.13244454797166</v>
          </cell>
          <cell r="EB238">
            <v>5.78709038478098</v>
          </cell>
          <cell r="EC238">
            <v>5.05133886304081</v>
          </cell>
        </row>
        <row r="239">
          <cell r="C239" t="str">
            <v>JM2014-H-10</v>
          </cell>
          <cell r="D239" t="str">
            <v>M. sacchariflorus</v>
          </cell>
        </row>
        <row r="239">
          <cell r="G239" t="str">
            <v>2014-H-10</v>
          </cell>
        </row>
        <row r="239">
          <cell r="K239" t="str">
            <v>wild</v>
          </cell>
        </row>
        <row r="239">
          <cell r="M239" t="str">
            <v>Japan</v>
          </cell>
          <cell r="N239" t="str">
            <v>Hokkaido</v>
          </cell>
          <cell r="O239" t="str">
            <v>Furano</v>
          </cell>
        </row>
        <row r="239">
          <cell r="Q239" t="str">
            <v>T. Yamada &amp; K.G. Anzoua</v>
          </cell>
          <cell r="R239">
            <v>41864</v>
          </cell>
          <cell r="S239" t="str">
            <v>river side</v>
          </cell>
        </row>
        <row r="239">
          <cell r="X239" t="str">
            <v>HU</v>
          </cell>
        </row>
        <row r="239">
          <cell r="AD239">
            <v>42055</v>
          </cell>
        </row>
        <row r="239">
          <cell r="AF239">
            <v>7</v>
          </cell>
          <cell r="AG239" t="str">
            <v>no</v>
          </cell>
          <cell r="AH239">
            <v>42111</v>
          </cell>
        </row>
        <row r="239">
          <cell r="AK239">
            <v>42061</v>
          </cell>
        </row>
        <row r="239">
          <cell r="AN239">
            <v>3</v>
          </cell>
          <cell r="AO239">
            <v>42005</v>
          </cell>
        </row>
        <row r="239">
          <cell r="AR239">
            <v>42051</v>
          </cell>
        </row>
        <row r="239">
          <cell r="AT239" t="str">
            <v>Y</v>
          </cell>
        </row>
        <row r="239">
          <cell r="AY239">
            <v>43.329113888889</v>
          </cell>
          <cell r="AZ239">
            <v>142.39295833333</v>
          </cell>
          <cell r="BA239">
            <v>170.64</v>
          </cell>
        </row>
        <row r="239">
          <cell r="BD239" t="str">
            <v>4x</v>
          </cell>
          <cell r="BE239">
            <v>8.53384790874525</v>
          </cell>
          <cell r="BF239" t="str">
            <v>Y</v>
          </cell>
          <cell r="BG239">
            <v>42187</v>
          </cell>
          <cell r="BH239" t="str">
            <v>NEF</v>
          </cell>
          <cell r="BI239" t="str">
            <v>summer 2015</v>
          </cell>
          <cell r="BJ239">
            <v>93.1525</v>
          </cell>
        </row>
        <row r="239">
          <cell r="BL239" t="str">
            <v>N</v>
          </cell>
          <cell r="BM239">
            <v>1</v>
          </cell>
          <cell r="BN239">
            <v>7</v>
          </cell>
          <cell r="BO239" t="str">
            <v>N Japan</v>
          </cell>
          <cell r="BP239">
            <v>6</v>
          </cell>
          <cell r="BQ239" t="str">
            <v>N Japan</v>
          </cell>
          <cell r="BR239">
            <v>0.002</v>
          </cell>
          <cell r="BS239">
            <v>0.001</v>
          </cell>
          <cell r="BT239">
            <v>0.003</v>
          </cell>
          <cell r="BU239">
            <v>0.001</v>
          </cell>
          <cell r="BV239">
            <v>0.001</v>
          </cell>
          <cell r="BW239">
            <v>0.012</v>
          </cell>
          <cell r="BX239">
            <v>0.98</v>
          </cell>
          <cell r="BY239">
            <v>296</v>
          </cell>
          <cell r="BZ239">
            <v>307</v>
          </cell>
          <cell r="CA239">
            <v>267</v>
          </cell>
          <cell r="CB239">
            <v>283</v>
          </cell>
          <cell r="CC239">
            <v>248</v>
          </cell>
          <cell r="CD239">
            <v>193</v>
          </cell>
          <cell r="CE239">
            <v>213</v>
          </cell>
          <cell r="CF239">
            <v>224</v>
          </cell>
          <cell r="CG239">
            <v>226</v>
          </cell>
          <cell r="CH239">
            <v>259</v>
          </cell>
          <cell r="CI239">
            <v>0.138072532870972</v>
          </cell>
          <cell r="CJ239">
            <v>0.174171053072719</v>
          </cell>
          <cell r="CK239" t="str">
            <v>4x</v>
          </cell>
        </row>
        <row r="239">
          <cell r="CQ239">
            <v>5</v>
          </cell>
          <cell r="CR239">
            <v>5</v>
          </cell>
          <cell r="CS239" t="str">
            <v>SAMN05752109</v>
          </cell>
        </row>
        <row r="239">
          <cell r="CY239" t="str">
            <v>NA</v>
          </cell>
          <cell r="CZ239" t="str">
            <v>NA</v>
          </cell>
          <cell r="DA239" t="str">
            <v>NA</v>
          </cell>
          <cell r="DB239">
            <v>891.454772349273</v>
          </cell>
          <cell r="DC239">
            <v>950.982241372502</v>
          </cell>
          <cell r="DD239">
            <v>1290.68918980124</v>
          </cell>
          <cell r="DE239">
            <v>960.732070141836</v>
          </cell>
          <cell r="DF239">
            <v>991.713434135428</v>
          </cell>
          <cell r="DG239">
            <v>1391.40608799052</v>
          </cell>
          <cell r="DH239" t="str">
            <v>NA</v>
          </cell>
          <cell r="DI239" t="str">
            <v>NA</v>
          </cell>
          <cell r="DJ239" t="str">
            <v>NA</v>
          </cell>
          <cell r="DK239">
            <v>3.96202121044123</v>
          </cell>
          <cell r="DL239">
            <v>4.24463329066764</v>
          </cell>
          <cell r="DM239">
            <v>5.77775855632209</v>
          </cell>
          <cell r="DN239">
            <v>4.24295519202085</v>
          </cell>
          <cell r="DO239">
            <v>4.42518902963335</v>
          </cell>
          <cell r="DP239">
            <v>6.22549254620081</v>
          </cell>
          <cell r="DQ239" t="str">
            <v>NA</v>
          </cell>
          <cell r="DR239" t="str">
            <v>NA</v>
          </cell>
          <cell r="DS239" t="str">
            <v>NA</v>
          </cell>
          <cell r="DT239">
            <v>219.421816291586</v>
          </cell>
          <cell r="DU239">
            <v>180.910746622918</v>
          </cell>
          <cell r="DV239">
            <v>219.742172351322</v>
          </cell>
          <cell r="DW239">
            <v>181.026809238444</v>
          </cell>
          <cell r="DX239" t="str">
            <v>NA</v>
          </cell>
          <cell r="DY239" t="str">
            <v>NA</v>
          </cell>
          <cell r="DZ239">
            <v>7.89119151913783</v>
          </cell>
          <cell r="EA239">
            <v>3.72224943391312</v>
          </cell>
          <cell r="EB239">
            <v>7.76467361845096</v>
          </cell>
          <cell r="EC239">
            <v>3.63953154576364</v>
          </cell>
        </row>
        <row r="240">
          <cell r="C240" t="str">
            <v>JM2014-H-11</v>
          </cell>
          <cell r="D240" t="str">
            <v>M. sacchariflorus</v>
          </cell>
        </row>
        <row r="240">
          <cell r="G240" t="str">
            <v>2014-H-11</v>
          </cell>
        </row>
        <row r="240">
          <cell r="K240" t="str">
            <v>wild</v>
          </cell>
        </row>
        <row r="240">
          <cell r="M240" t="str">
            <v>Japan</v>
          </cell>
          <cell r="N240" t="str">
            <v>Hokkaido</v>
          </cell>
          <cell r="O240" t="str">
            <v>Ashibetsu</v>
          </cell>
        </row>
        <row r="240">
          <cell r="Q240" t="str">
            <v>T. Yamada &amp; K.G. Anzoua</v>
          </cell>
          <cell r="R240">
            <v>41864</v>
          </cell>
          <cell r="S240" t="str">
            <v>Road side</v>
          </cell>
        </row>
        <row r="240">
          <cell r="X240" t="str">
            <v>HU</v>
          </cell>
        </row>
        <row r="240">
          <cell r="AD240">
            <v>42055</v>
          </cell>
        </row>
        <row r="240">
          <cell r="AF240">
            <v>7</v>
          </cell>
          <cell r="AG240" t="str">
            <v>yes</v>
          </cell>
          <cell r="AH240">
            <v>42111</v>
          </cell>
        </row>
        <row r="240">
          <cell r="AK240">
            <v>42061</v>
          </cell>
        </row>
        <row r="240">
          <cell r="AN240">
            <v>4</v>
          </cell>
          <cell r="AO240">
            <v>42005</v>
          </cell>
        </row>
        <row r="240">
          <cell r="AR240">
            <v>42051</v>
          </cell>
        </row>
        <row r="240">
          <cell r="AT240" t="str">
            <v>Y</v>
          </cell>
        </row>
        <row r="240">
          <cell r="AX240" t="str">
            <v>Y</v>
          </cell>
          <cell r="AY240">
            <v>43.470658333333</v>
          </cell>
          <cell r="AZ240">
            <v>142.26872222222</v>
          </cell>
          <cell r="BA240">
            <v>112.92</v>
          </cell>
        </row>
        <row r="240">
          <cell r="BD240" t="str">
            <v>4x</v>
          </cell>
          <cell r="BE240">
            <v>8.99368421052632</v>
          </cell>
          <cell r="BF240" t="str">
            <v>Y</v>
          </cell>
          <cell r="BG240">
            <v>42147</v>
          </cell>
          <cell r="BH240" t="str">
            <v>NEF</v>
          </cell>
          <cell r="BI240" t="str">
            <v>summer 2015</v>
          </cell>
          <cell r="BJ240">
            <v>957.39</v>
          </cell>
        </row>
        <row r="240">
          <cell r="BL240" t="str">
            <v>N</v>
          </cell>
          <cell r="BM240">
            <v>2</v>
          </cell>
          <cell r="BN240">
            <v>5</v>
          </cell>
          <cell r="BO240" t="str">
            <v>S Japan</v>
          </cell>
          <cell r="BP240">
            <v>1</v>
          </cell>
          <cell r="BQ240" t="str">
            <v>S Japan</v>
          </cell>
          <cell r="BR240">
            <v>0</v>
          </cell>
          <cell r="BS240">
            <v>0.026</v>
          </cell>
          <cell r="BT240">
            <v>0.005</v>
          </cell>
          <cell r="BU240">
            <v>0.013</v>
          </cell>
          <cell r="BV240">
            <v>0.002</v>
          </cell>
          <cell r="BW240">
            <v>0.492</v>
          </cell>
          <cell r="BX240">
            <v>0.462</v>
          </cell>
          <cell r="BY240">
            <v>296</v>
          </cell>
          <cell r="BZ240">
            <v>307</v>
          </cell>
          <cell r="CA240">
            <v>267</v>
          </cell>
          <cell r="CB240">
            <v>283</v>
          </cell>
          <cell r="CC240">
            <v>248</v>
          </cell>
          <cell r="CD240">
            <v>193</v>
          </cell>
          <cell r="CE240">
            <v>213</v>
          </cell>
          <cell r="CF240">
            <v>224</v>
          </cell>
          <cell r="CG240">
            <v>226</v>
          </cell>
          <cell r="CH240">
            <v>259</v>
          </cell>
          <cell r="CI240">
            <v>0.259760150267302</v>
          </cell>
          <cell r="CJ240">
            <v>0.130699562773267</v>
          </cell>
          <cell r="CK240" t="str">
            <v>unknown</v>
          </cell>
        </row>
        <row r="240">
          <cell r="CQ240">
            <v>5</v>
          </cell>
          <cell r="CR240">
            <v>5</v>
          </cell>
          <cell r="CS240" t="str">
            <v>SAMN05752110</v>
          </cell>
        </row>
        <row r="240">
          <cell r="CY240">
            <v>1108.50016900001</v>
          </cell>
          <cell r="CZ240">
            <v>494.988520799996</v>
          </cell>
          <cell r="DA240">
            <v>1662.25921099998</v>
          </cell>
          <cell r="DB240">
            <v>630.230155580642</v>
          </cell>
          <cell r="DC240">
            <v>1462.5082717579</v>
          </cell>
          <cell r="DD240">
            <v>1249.96708683183</v>
          </cell>
          <cell r="DE240">
            <v>702.08973233494</v>
          </cell>
          <cell r="DF240">
            <v>1293.49233393183</v>
          </cell>
          <cell r="DG240">
            <v>1343.38401289953</v>
          </cell>
          <cell r="DH240">
            <v>3.71549865829163</v>
          </cell>
          <cell r="DI240">
            <v>2.19994898133333</v>
          </cell>
          <cell r="DJ240">
            <v>7.38781871555552</v>
          </cell>
          <cell r="DK240">
            <v>2.80102291369176</v>
          </cell>
          <cell r="DL240">
            <v>6.50593802149682</v>
          </cell>
          <cell r="DM240">
            <v>5.56878910986429</v>
          </cell>
          <cell r="DN240">
            <v>2.99028130474117</v>
          </cell>
          <cell r="DO240">
            <v>5.75274782934056</v>
          </cell>
          <cell r="DP240">
            <v>5.98111562217748</v>
          </cell>
          <cell r="DQ240">
            <v>168.6</v>
          </cell>
          <cell r="DR240">
            <v>167.199999999999</v>
          </cell>
          <cell r="DS240">
            <v>184.999999991737</v>
          </cell>
          <cell r="DT240">
            <v>193.980961604317</v>
          </cell>
          <cell r="DU240">
            <v>219.367157610831</v>
          </cell>
          <cell r="DV240">
            <v>192.152012039686</v>
          </cell>
          <cell r="DW240">
            <v>212.886631930003</v>
          </cell>
          <cell r="DX240">
            <v>2.90000000000001</v>
          </cell>
          <cell r="DY240">
            <v>3.00000000000003</v>
          </cell>
          <cell r="DZ240">
            <v>5.27087615772001</v>
          </cell>
          <cell r="EA240">
            <v>5.85714341361106</v>
          </cell>
          <cell r="EB240">
            <v>4.89903987868485</v>
          </cell>
          <cell r="EC240">
            <v>5.26478835603041</v>
          </cell>
        </row>
        <row r="241">
          <cell r="C241" t="str">
            <v>JM2014-H-12</v>
          </cell>
          <cell r="D241" t="str">
            <v>M. sacchariflorus</v>
          </cell>
        </row>
        <row r="241">
          <cell r="G241" t="str">
            <v>2014-H-12</v>
          </cell>
        </row>
        <row r="241">
          <cell r="K241" t="str">
            <v>wild</v>
          </cell>
        </row>
        <row r="241">
          <cell r="M241" t="str">
            <v>Japan</v>
          </cell>
          <cell r="N241" t="str">
            <v>Hokkaido</v>
          </cell>
          <cell r="O241" t="str">
            <v>Akabira</v>
          </cell>
        </row>
        <row r="241">
          <cell r="Q241" t="str">
            <v>T. Yamada &amp; K.G. Anzoua</v>
          </cell>
          <cell r="R241">
            <v>41871</v>
          </cell>
          <cell r="S241" t="str">
            <v>Road side</v>
          </cell>
        </row>
        <row r="241">
          <cell r="X241" t="str">
            <v>HU</v>
          </cell>
        </row>
        <row r="241">
          <cell r="AD241">
            <v>42055</v>
          </cell>
        </row>
        <row r="241">
          <cell r="AF241">
            <v>8</v>
          </cell>
          <cell r="AG241" t="str">
            <v>yes</v>
          </cell>
          <cell r="AH241">
            <v>42111</v>
          </cell>
        </row>
        <row r="241">
          <cell r="AK241">
            <v>42061</v>
          </cell>
        </row>
        <row r="241">
          <cell r="AN241">
            <v>4</v>
          </cell>
          <cell r="AO241">
            <v>42005</v>
          </cell>
        </row>
        <row r="241">
          <cell r="AR241">
            <v>42051</v>
          </cell>
        </row>
        <row r="241">
          <cell r="AT241" t="str">
            <v>Y</v>
          </cell>
        </row>
        <row r="241">
          <cell r="AX241" t="str">
            <v>Y</v>
          </cell>
          <cell r="AY241">
            <v>43.562036111111</v>
          </cell>
          <cell r="AZ241">
            <v>142.05801388889</v>
          </cell>
          <cell r="BA241">
            <v>86.27</v>
          </cell>
        </row>
        <row r="241">
          <cell r="BD241" t="str">
            <v>4x</v>
          </cell>
          <cell r="BE241">
            <v>8.34525202520252</v>
          </cell>
          <cell r="BF241" t="str">
            <v>Y</v>
          </cell>
          <cell r="BG241">
            <v>42147</v>
          </cell>
          <cell r="BH241" t="str">
            <v>NEF</v>
          </cell>
          <cell r="BI241" t="str">
            <v>summer 2015</v>
          </cell>
          <cell r="BJ241">
            <v>172.9675</v>
          </cell>
        </row>
        <row r="241">
          <cell r="BL241" t="str">
            <v>N</v>
          </cell>
          <cell r="BM241">
            <v>1</v>
          </cell>
          <cell r="BN241">
            <v>7</v>
          </cell>
          <cell r="BO241" t="str">
            <v>N Japan</v>
          </cell>
          <cell r="BP241">
            <v>6</v>
          </cell>
          <cell r="BQ241" t="str">
            <v>N Japan</v>
          </cell>
          <cell r="BR241">
            <v>0.001</v>
          </cell>
          <cell r="BS241">
            <v>0.001</v>
          </cell>
          <cell r="BT241">
            <v>0</v>
          </cell>
          <cell r="BU241">
            <v>0</v>
          </cell>
          <cell r="BV241">
            <v>0</v>
          </cell>
          <cell r="BW241">
            <v>0.002</v>
          </cell>
          <cell r="BX241">
            <v>0.995</v>
          </cell>
          <cell r="BY241">
            <v>296</v>
          </cell>
          <cell r="BZ241">
            <v>307</v>
          </cell>
          <cell r="CA241">
            <v>267</v>
          </cell>
          <cell r="CB241">
            <v>283</v>
          </cell>
          <cell r="CC241">
            <v>248</v>
          </cell>
          <cell r="CD241">
            <v>193</v>
          </cell>
          <cell r="CE241">
            <v>213</v>
          </cell>
          <cell r="CF241">
            <v>224</v>
          </cell>
          <cell r="CG241">
            <v>226</v>
          </cell>
          <cell r="CH241">
            <v>259</v>
          </cell>
          <cell r="CI241">
            <v>0.179251553243751</v>
          </cell>
          <cell r="CJ241">
            <v>0.162875853813112</v>
          </cell>
          <cell r="CK241" t="str">
            <v>4x</v>
          </cell>
        </row>
        <row r="241">
          <cell r="CQ241">
            <v>6</v>
          </cell>
          <cell r="CR241">
            <v>5</v>
          </cell>
          <cell r="CS241" t="str">
            <v>SAMN05752111</v>
          </cell>
        </row>
        <row r="241">
          <cell r="CY241">
            <v>277.851998300002</v>
          </cell>
          <cell r="CZ241">
            <v>249.201024799999</v>
          </cell>
          <cell r="DA241">
            <v>304.664593499996</v>
          </cell>
          <cell r="DB241">
            <v>206.854869262225</v>
          </cell>
          <cell r="DC241">
            <v>855.070589408013</v>
          </cell>
          <cell r="DD241">
            <v>594.921290616548</v>
          </cell>
          <cell r="DE241">
            <v>222.7589197816</v>
          </cell>
          <cell r="DF241">
            <v>721.928901151039</v>
          </cell>
          <cell r="DG241">
            <v>535.011670391202</v>
          </cell>
          <cell r="DH241">
            <v>1.23489777022223</v>
          </cell>
          <cell r="DI241">
            <v>1.10756011022222</v>
          </cell>
          <cell r="DJ241">
            <v>1.35406486</v>
          </cell>
          <cell r="DK241">
            <v>0.919354974498783</v>
          </cell>
          <cell r="DL241">
            <v>3.80641553898313</v>
          </cell>
          <cell r="DM241">
            <v>2.65331268828763</v>
          </cell>
          <cell r="DN241">
            <v>0.991492367684036</v>
          </cell>
          <cell r="DO241">
            <v>3.21222970162272</v>
          </cell>
          <cell r="DP241">
            <v>2.38384098981399</v>
          </cell>
          <cell r="DQ241">
            <v>145.8</v>
          </cell>
          <cell r="DR241">
            <v>117.8</v>
          </cell>
          <cell r="DS241">
            <v>159.999999994616</v>
          </cell>
          <cell r="DT241">
            <v>175.602269735365</v>
          </cell>
          <cell r="DU241">
            <v>199.253587927516</v>
          </cell>
          <cell r="DV241">
            <v>173.006092248758</v>
          </cell>
          <cell r="DW241">
            <v>184.503222204896</v>
          </cell>
          <cell r="DX241">
            <v>3.10000000000001</v>
          </cell>
          <cell r="DY241">
            <v>3.10000000000003</v>
          </cell>
          <cell r="DZ241">
            <v>4.96483552168696</v>
          </cell>
          <cell r="EA241">
            <v>4.87614705777185</v>
          </cell>
          <cell r="EB241">
            <v>4.69525102933103</v>
          </cell>
          <cell r="EC241">
            <v>4.56188037077231</v>
          </cell>
        </row>
        <row r="242">
          <cell r="C242" t="str">
            <v>JM2014-H-13</v>
          </cell>
          <cell r="D242" t="str">
            <v>M. sacchariflorus</v>
          </cell>
        </row>
        <row r="242">
          <cell r="G242" t="str">
            <v>2014-H-13</v>
          </cell>
        </row>
        <row r="242">
          <cell r="K242" t="str">
            <v>wild</v>
          </cell>
        </row>
        <row r="242">
          <cell r="M242" t="str">
            <v>Japan</v>
          </cell>
          <cell r="N242" t="str">
            <v>Hokkaido</v>
          </cell>
          <cell r="O242" t="str">
            <v>Ikeda</v>
          </cell>
        </row>
        <row r="242">
          <cell r="Q242" t="str">
            <v>T. Yamada &amp; K.G. Anzoua</v>
          </cell>
          <cell r="R242">
            <v>41871</v>
          </cell>
          <cell r="S242" t="str">
            <v>Rood side, mountain foot</v>
          </cell>
        </row>
        <row r="242">
          <cell r="X242" t="str">
            <v>HU</v>
          </cell>
        </row>
        <row r="242">
          <cell r="AD242">
            <v>42055</v>
          </cell>
        </row>
        <row r="242">
          <cell r="AF242">
            <v>5</v>
          </cell>
          <cell r="AG242" t="str">
            <v>no</v>
          </cell>
          <cell r="AH242">
            <v>42111</v>
          </cell>
        </row>
        <row r="242">
          <cell r="AK242">
            <v>42061</v>
          </cell>
        </row>
        <row r="242">
          <cell r="AN242">
            <v>2</v>
          </cell>
          <cell r="AO242">
            <v>42005</v>
          </cell>
        </row>
        <row r="242">
          <cell r="AR242">
            <v>42051</v>
          </cell>
        </row>
        <row r="242">
          <cell r="AT242" t="str">
            <v>Y</v>
          </cell>
        </row>
        <row r="242">
          <cell r="AY242">
            <v>42.999241666667</v>
          </cell>
          <cell r="AZ242">
            <v>143.43864444444</v>
          </cell>
          <cell r="BA242">
            <v>19.45</v>
          </cell>
        </row>
        <row r="242">
          <cell r="BD242" t="str">
            <v>4x</v>
          </cell>
          <cell r="BE242">
            <v>8.99720136518771</v>
          </cell>
          <cell r="BF242" t="str">
            <v>Y</v>
          </cell>
          <cell r="BG242">
            <v>42187</v>
          </cell>
          <cell r="BH242" t="str">
            <v>NEF</v>
          </cell>
          <cell r="BI242" t="str">
            <v>summer 2015</v>
          </cell>
          <cell r="BJ242">
            <v>149.21</v>
          </cell>
        </row>
        <row r="242">
          <cell r="BL242" t="str">
            <v>N</v>
          </cell>
          <cell r="BM242">
            <v>1</v>
          </cell>
          <cell r="BN242">
            <v>7</v>
          </cell>
          <cell r="BO242" t="str">
            <v>N Japan</v>
          </cell>
          <cell r="BP242">
            <v>6</v>
          </cell>
          <cell r="BQ242" t="str">
            <v>N Japan</v>
          </cell>
          <cell r="BR242">
            <v>0</v>
          </cell>
          <cell r="BS242">
            <v>0.001</v>
          </cell>
          <cell r="BT242">
            <v>0</v>
          </cell>
          <cell r="BU242">
            <v>0</v>
          </cell>
          <cell r="BV242">
            <v>0</v>
          </cell>
          <cell r="BW242">
            <v>0.001</v>
          </cell>
          <cell r="BX242">
            <v>0.997</v>
          </cell>
          <cell r="BY242">
            <v>296</v>
          </cell>
          <cell r="BZ242">
            <v>307</v>
          </cell>
          <cell r="CA242">
            <v>267</v>
          </cell>
          <cell r="CB242">
            <v>283</v>
          </cell>
          <cell r="CC242">
            <v>247</v>
          </cell>
          <cell r="CD242">
            <v>193</v>
          </cell>
          <cell r="CE242">
            <v>213</v>
          </cell>
          <cell r="CF242">
            <v>224</v>
          </cell>
          <cell r="CG242">
            <v>226</v>
          </cell>
          <cell r="CH242">
            <v>259</v>
          </cell>
          <cell r="CI242">
            <v>0.152145643693108</v>
          </cell>
          <cell r="CJ242">
            <v>0.173381049761418</v>
          </cell>
          <cell r="CK242" t="str">
            <v>4x</v>
          </cell>
        </row>
        <row r="242">
          <cell r="CQ242">
            <v>5</v>
          </cell>
          <cell r="CR242">
            <v>5</v>
          </cell>
          <cell r="CS242" t="str">
            <v>SAMN05752112</v>
          </cell>
        </row>
        <row r="242">
          <cell r="CY242" t="str">
            <v>NA</v>
          </cell>
          <cell r="CZ242" t="str">
            <v>NA</v>
          </cell>
          <cell r="DA242" t="str">
            <v>NA</v>
          </cell>
          <cell r="DB242">
            <v>257.86514466564</v>
          </cell>
          <cell r="DC242">
            <v>561.489699525738</v>
          </cell>
          <cell r="DD242">
            <v>1438.53713261105</v>
          </cell>
          <cell r="DE242">
            <v>284.473897427124</v>
          </cell>
          <cell r="DF242">
            <v>585.894347949535</v>
          </cell>
          <cell r="DG242">
            <v>1547.81205945476</v>
          </cell>
          <cell r="DH242" t="str">
            <v>NA</v>
          </cell>
          <cell r="DI242" t="str">
            <v>NA</v>
          </cell>
          <cell r="DJ242" t="str">
            <v>NA</v>
          </cell>
          <cell r="DK242">
            <v>1.14606730962507</v>
          </cell>
          <cell r="DL242">
            <v>2.49450900287391</v>
          </cell>
          <cell r="DM242">
            <v>6.39318107594544</v>
          </cell>
          <cell r="DN242">
            <v>1.25275752247933</v>
          </cell>
          <cell r="DO242">
            <v>2.60240792363677</v>
          </cell>
          <cell r="DP242">
            <v>6.87691973720465</v>
          </cell>
          <cell r="DQ242" t="str">
            <v>NA</v>
          </cell>
          <cell r="DR242" t="str">
            <v>NA</v>
          </cell>
          <cell r="DS242" t="str">
            <v>NA</v>
          </cell>
          <cell r="DT242">
            <v>161.722096157864</v>
          </cell>
          <cell r="DU242" t="str">
            <v>NA</v>
          </cell>
          <cell r="DV242">
            <v>162.003246696509</v>
          </cell>
          <cell r="DW242" t="str">
            <v>NA</v>
          </cell>
          <cell r="DX242" t="str">
            <v>NA</v>
          </cell>
          <cell r="DY242" t="str">
            <v>NA</v>
          </cell>
          <cell r="DZ242" t="str">
            <v>NA</v>
          </cell>
          <cell r="EA242" t="str">
            <v>NA</v>
          </cell>
          <cell r="EB242" t="str">
            <v>NA</v>
          </cell>
          <cell r="EC242" t="str">
            <v>NA</v>
          </cell>
        </row>
        <row r="243">
          <cell r="C243" t="str">
            <v>JM2014-H-14</v>
          </cell>
          <cell r="D243" t="str">
            <v>M. sacchariflorus</v>
          </cell>
        </row>
        <row r="243">
          <cell r="G243" t="str">
            <v>2014-H-14</v>
          </cell>
        </row>
        <row r="243">
          <cell r="K243" t="str">
            <v>wild</v>
          </cell>
        </row>
        <row r="243">
          <cell r="M243" t="str">
            <v>Japan</v>
          </cell>
          <cell r="N243" t="str">
            <v>Hokkaido</v>
          </cell>
          <cell r="O243" t="str">
            <v>Honbetsu</v>
          </cell>
        </row>
        <row r="243">
          <cell r="Q243" t="str">
            <v>T. Yamada &amp; K.G. Anzoua</v>
          </cell>
          <cell r="R243">
            <v>41871</v>
          </cell>
          <cell r="S243" t="str">
            <v>Rood side, mountain foot</v>
          </cell>
        </row>
        <row r="243">
          <cell r="X243" t="str">
            <v>HU</v>
          </cell>
        </row>
        <row r="243">
          <cell r="AD243">
            <v>42055</v>
          </cell>
        </row>
        <row r="243">
          <cell r="AF243">
            <v>3</v>
          </cell>
          <cell r="AG243" t="str">
            <v>no</v>
          </cell>
          <cell r="AH243">
            <v>42111</v>
          </cell>
        </row>
        <row r="243">
          <cell r="AK243">
            <v>42061</v>
          </cell>
        </row>
        <row r="243">
          <cell r="AN243">
            <v>4</v>
          </cell>
          <cell r="AO243">
            <v>42005</v>
          </cell>
        </row>
        <row r="243">
          <cell r="AR243">
            <v>42051</v>
          </cell>
        </row>
        <row r="243">
          <cell r="AT243" t="str">
            <v>Y</v>
          </cell>
        </row>
        <row r="243">
          <cell r="AX243" t="str">
            <v>Y</v>
          </cell>
          <cell r="AY243">
            <v>43.099613888889</v>
          </cell>
          <cell r="AZ243">
            <v>143.53276111111</v>
          </cell>
          <cell r="BA243">
            <v>40.9</v>
          </cell>
        </row>
        <row r="243">
          <cell r="BD243" t="str">
            <v>4x</v>
          </cell>
          <cell r="BE243">
            <v>8.81488565488566</v>
          </cell>
          <cell r="BF243" t="str">
            <v>Y</v>
          </cell>
          <cell r="BG243">
            <v>42187</v>
          </cell>
          <cell r="BH243" t="str">
            <v>NEF</v>
          </cell>
          <cell r="BI243" t="str">
            <v>summer 2015</v>
          </cell>
          <cell r="BJ243">
            <v>196.3425</v>
          </cell>
        </row>
        <row r="243">
          <cell r="BL243" t="str">
            <v>N</v>
          </cell>
          <cell r="BM243">
            <v>1</v>
          </cell>
          <cell r="BN243">
            <v>7</v>
          </cell>
          <cell r="BO243" t="str">
            <v>N Japan</v>
          </cell>
          <cell r="BP243">
            <v>6</v>
          </cell>
          <cell r="BQ243" t="str">
            <v>N Japan</v>
          </cell>
          <cell r="BR243">
            <v>0</v>
          </cell>
          <cell r="BS243">
            <v>0</v>
          </cell>
          <cell r="BT243">
            <v>0</v>
          </cell>
          <cell r="BU243">
            <v>0</v>
          </cell>
          <cell r="BV243">
            <v>0</v>
          </cell>
          <cell r="BW243">
            <v>0.001</v>
          </cell>
          <cell r="BX243">
            <v>0.998</v>
          </cell>
          <cell r="BY243">
            <v>296</v>
          </cell>
          <cell r="BZ243">
            <v>307</v>
          </cell>
          <cell r="CA243">
            <v>267</v>
          </cell>
          <cell r="CB243">
            <v>283</v>
          </cell>
          <cell r="CC243">
            <v>247</v>
          </cell>
          <cell r="CD243">
            <v>193</v>
          </cell>
          <cell r="CE243">
            <v>213</v>
          </cell>
          <cell r="CF243">
            <v>224</v>
          </cell>
          <cell r="CG243">
            <v>226</v>
          </cell>
          <cell r="CH243">
            <v>259</v>
          </cell>
          <cell r="CI243">
            <v>0.132321918797862</v>
          </cell>
          <cell r="CJ243">
            <v>0.175947512156131</v>
          </cell>
          <cell r="CK243" t="str">
            <v>4x</v>
          </cell>
        </row>
        <row r="243">
          <cell r="CQ243">
            <v>5</v>
          </cell>
          <cell r="CR243">
            <v>5</v>
          </cell>
          <cell r="CS243" t="str">
            <v>SAMN05752113</v>
          </cell>
        </row>
        <row r="243">
          <cell r="CY243">
            <v>195.720965400005</v>
          </cell>
          <cell r="CZ243">
            <v>541.774770699998</v>
          </cell>
          <cell r="DA243">
            <v>1525.33916399998</v>
          </cell>
          <cell r="DB243">
            <v>441.745491396246</v>
          </cell>
          <cell r="DC243">
            <v>524.035223732969</v>
          </cell>
          <cell r="DD243">
            <v>377.831371630781</v>
          </cell>
          <cell r="DE243">
            <v>396.770743717228</v>
          </cell>
          <cell r="DF243">
            <v>557.680970224006</v>
          </cell>
          <cell r="DG243">
            <v>499.151561061781</v>
          </cell>
          <cell r="DH243">
            <v>0.869870957333341</v>
          </cell>
          <cell r="DI243">
            <v>2.40788786977778</v>
          </cell>
          <cell r="DJ243">
            <v>6.77928517333331</v>
          </cell>
          <cell r="DK243">
            <v>1.96331329509444</v>
          </cell>
          <cell r="DL243">
            <v>2.33140283839685</v>
          </cell>
          <cell r="DM243">
            <v>1.68377626045956</v>
          </cell>
          <cell r="DN243">
            <v>1.76601679182956</v>
          </cell>
          <cell r="DO243">
            <v>2.48044810050698</v>
          </cell>
          <cell r="DP243">
            <v>2.22273434654331</v>
          </cell>
          <cell r="DQ243">
            <v>142.3</v>
          </cell>
          <cell r="DR243">
            <v>158.8</v>
          </cell>
          <cell r="DS243">
            <v>195.499999990237</v>
          </cell>
          <cell r="DT243">
            <v>184.929590666875</v>
          </cell>
          <cell r="DU243">
            <v>198.606407640356</v>
          </cell>
          <cell r="DV243">
            <v>180.019612621014</v>
          </cell>
          <cell r="DW243">
            <v>195.079510056371</v>
          </cell>
          <cell r="DX243">
            <v>3.90000000000001</v>
          </cell>
          <cell r="DY243">
            <v>3.70000000000003</v>
          </cell>
          <cell r="DZ243">
            <v>5.30736167923187</v>
          </cell>
          <cell r="EA243">
            <v>4.90346193437044</v>
          </cell>
          <cell r="EB243">
            <v>5.21319974979092</v>
          </cell>
          <cell r="EC243">
            <v>4.79179118506762</v>
          </cell>
        </row>
        <row r="244">
          <cell r="C244" t="str">
            <v>JM2014-H-15</v>
          </cell>
          <cell r="D244" t="str">
            <v>M. sacchariflorus</v>
          </cell>
        </row>
        <row r="244">
          <cell r="G244" t="str">
            <v>2014-H-15</v>
          </cell>
        </row>
        <row r="244">
          <cell r="K244" t="str">
            <v>wild</v>
          </cell>
        </row>
        <row r="244">
          <cell r="M244" t="str">
            <v>Japan</v>
          </cell>
          <cell r="N244" t="str">
            <v>Hokkaido</v>
          </cell>
          <cell r="O244" t="str">
            <v>Ashoro</v>
          </cell>
        </row>
        <row r="244">
          <cell r="Q244" t="str">
            <v>T. Yamada &amp; K.G. Anzoua</v>
          </cell>
          <cell r="R244">
            <v>41871</v>
          </cell>
          <cell r="S244" t="str">
            <v>River side, mountain foot</v>
          </cell>
        </row>
        <row r="244">
          <cell r="X244" t="str">
            <v>HU</v>
          </cell>
        </row>
        <row r="244">
          <cell r="AD244">
            <v>42055</v>
          </cell>
        </row>
        <row r="244">
          <cell r="AF244">
            <v>3</v>
          </cell>
          <cell r="AG244" t="str">
            <v>no</v>
          </cell>
          <cell r="AH244">
            <v>42111</v>
          </cell>
        </row>
        <row r="244">
          <cell r="AK244">
            <v>42061</v>
          </cell>
        </row>
        <row r="244">
          <cell r="AN244" t="str">
            <v>1 (?)</v>
          </cell>
          <cell r="AO244">
            <v>42005</v>
          </cell>
        </row>
        <row r="244">
          <cell r="AR244">
            <v>42051</v>
          </cell>
        </row>
        <row r="244">
          <cell r="AT244" t="str">
            <v>Y</v>
          </cell>
        </row>
        <row r="244">
          <cell r="AY244">
            <v>43.198952777778</v>
          </cell>
          <cell r="AZ244">
            <v>143.57458611111</v>
          </cell>
          <cell r="BA244">
            <v>78.39</v>
          </cell>
        </row>
        <row r="244">
          <cell r="BD244" t="str">
            <v>4x</v>
          </cell>
          <cell r="BE244">
            <v>8.52193223677012</v>
          </cell>
          <cell r="BF244" t="str">
            <v>Y</v>
          </cell>
          <cell r="BG244">
            <v>42187</v>
          </cell>
          <cell r="BH244" t="str">
            <v>NEF</v>
          </cell>
          <cell r="BI244" t="str">
            <v>summer 2015</v>
          </cell>
          <cell r="BJ244">
            <v>93.6625</v>
          </cell>
        </row>
        <row r="244">
          <cell r="BL244" t="str">
            <v>N</v>
          </cell>
          <cell r="BM244">
            <v>1</v>
          </cell>
          <cell r="BN244">
            <v>7</v>
          </cell>
          <cell r="BO244" t="str">
            <v>N Japan</v>
          </cell>
          <cell r="BP244">
            <v>6</v>
          </cell>
          <cell r="BQ244" t="str">
            <v>N Japan</v>
          </cell>
          <cell r="BR244">
            <v>0</v>
          </cell>
          <cell r="BS244">
            <v>0</v>
          </cell>
          <cell r="BT244">
            <v>0</v>
          </cell>
          <cell r="BU244">
            <v>0</v>
          </cell>
          <cell r="BV244">
            <v>0</v>
          </cell>
          <cell r="BW244">
            <v>0.004</v>
          </cell>
          <cell r="BX244">
            <v>0.995</v>
          </cell>
          <cell r="BY244">
            <v>296</v>
          </cell>
          <cell r="BZ244">
            <v>306</v>
          </cell>
          <cell r="CA244">
            <v>267</v>
          </cell>
          <cell r="CB244">
            <v>284</v>
          </cell>
          <cell r="CC244">
            <v>248</v>
          </cell>
          <cell r="CD244">
            <v>193</v>
          </cell>
          <cell r="CE244">
            <v>213</v>
          </cell>
          <cell r="CF244">
            <v>224</v>
          </cell>
          <cell r="CG244">
            <v>226</v>
          </cell>
          <cell r="CH244">
            <v>259</v>
          </cell>
          <cell r="CI244">
            <v>0.12980783123826</v>
          </cell>
          <cell r="CJ244">
            <v>0.175870886328164</v>
          </cell>
          <cell r="CK244" t="str">
            <v>4x</v>
          </cell>
        </row>
        <row r="244">
          <cell r="CQ244">
            <v>5</v>
          </cell>
          <cell r="CR244">
            <v>5</v>
          </cell>
          <cell r="CS244" t="str">
            <v>SAMN05752114</v>
          </cell>
        </row>
        <row r="244">
          <cell r="CY244" t="str">
            <v>NA</v>
          </cell>
          <cell r="CZ244" t="str">
            <v>NA</v>
          </cell>
          <cell r="DA244" t="str">
            <v>NA</v>
          </cell>
          <cell r="DB244" t="str">
            <v>NA</v>
          </cell>
          <cell r="DC244" t="str">
            <v>NA</v>
          </cell>
          <cell r="DD244" t="str">
            <v>NA</v>
          </cell>
          <cell r="DE244" t="str">
            <v>NA</v>
          </cell>
          <cell r="DF244" t="str">
            <v>NA</v>
          </cell>
          <cell r="DG244" t="str">
            <v>NA</v>
          </cell>
          <cell r="DH244" t="str">
            <v>NA</v>
          </cell>
          <cell r="DI244" t="str">
            <v>NA</v>
          </cell>
          <cell r="DJ244" t="str">
            <v>NA</v>
          </cell>
          <cell r="DK244" t="str">
            <v>NA</v>
          </cell>
          <cell r="DL244" t="str">
            <v>NA</v>
          </cell>
          <cell r="DM244" t="str">
            <v>NA</v>
          </cell>
          <cell r="DN244" t="str">
            <v>NA</v>
          </cell>
          <cell r="DO244" t="str">
            <v>NA</v>
          </cell>
          <cell r="DP244" t="str">
            <v>NA</v>
          </cell>
          <cell r="DQ244" t="str">
            <v>NA</v>
          </cell>
          <cell r="DR244" t="str">
            <v>NA</v>
          </cell>
          <cell r="DS244" t="str">
            <v>NA</v>
          </cell>
          <cell r="DT244" t="str">
            <v>NA</v>
          </cell>
          <cell r="DU244" t="str">
            <v>NA</v>
          </cell>
          <cell r="DV244" t="str">
            <v>NA</v>
          </cell>
          <cell r="DW244" t="str">
            <v>NA</v>
          </cell>
          <cell r="DX244" t="str">
            <v>NA</v>
          </cell>
          <cell r="DY244" t="str">
            <v>NA</v>
          </cell>
          <cell r="DZ244" t="str">
            <v>NA</v>
          </cell>
          <cell r="EA244" t="str">
            <v>NA</v>
          </cell>
          <cell r="EB244" t="str">
            <v>NA</v>
          </cell>
          <cell r="EC244" t="str">
            <v>NA</v>
          </cell>
        </row>
        <row r="245">
          <cell r="C245" t="str">
            <v>JM2014-H-16</v>
          </cell>
          <cell r="D245" t="str">
            <v>M. sacchariflorus</v>
          </cell>
        </row>
        <row r="245">
          <cell r="G245" t="str">
            <v>2014-H-16</v>
          </cell>
        </row>
        <row r="245">
          <cell r="K245" t="str">
            <v>wild</v>
          </cell>
        </row>
        <row r="245">
          <cell r="M245" t="str">
            <v>Japan</v>
          </cell>
          <cell r="N245" t="str">
            <v>Hokkaido</v>
          </cell>
          <cell r="O245" t="str">
            <v>Ashoro</v>
          </cell>
        </row>
        <row r="245">
          <cell r="Q245" t="str">
            <v>T. Yamada &amp; K.G. Anzoua</v>
          </cell>
          <cell r="R245">
            <v>41871</v>
          </cell>
          <cell r="S245" t="str">
            <v>Rood side, river side</v>
          </cell>
        </row>
        <row r="245">
          <cell r="X245" t="str">
            <v>HU</v>
          </cell>
        </row>
        <row r="245">
          <cell r="AD245">
            <v>42055</v>
          </cell>
        </row>
        <row r="245">
          <cell r="AF245">
            <v>3</v>
          </cell>
          <cell r="AG245" t="str">
            <v>yes</v>
          </cell>
          <cell r="AH245">
            <v>42111</v>
          </cell>
        </row>
        <row r="245">
          <cell r="AK245">
            <v>42061</v>
          </cell>
        </row>
        <row r="245">
          <cell r="AN245">
            <v>3</v>
          </cell>
          <cell r="AO245">
            <v>42005</v>
          </cell>
        </row>
        <row r="245">
          <cell r="AR245">
            <v>42051</v>
          </cell>
        </row>
        <row r="245">
          <cell r="AT245" t="str">
            <v>Y</v>
          </cell>
        </row>
        <row r="245">
          <cell r="AY245">
            <v>43.285836111111</v>
          </cell>
          <cell r="AZ245">
            <v>143.559725</v>
          </cell>
          <cell r="BA245">
            <v>105.27</v>
          </cell>
        </row>
        <row r="245">
          <cell r="BD245" t="str">
            <v>4x</v>
          </cell>
          <cell r="BE245">
            <v>8.57507662463628</v>
          </cell>
          <cell r="BF245" t="str">
            <v>Y</v>
          </cell>
          <cell r="BG245">
            <v>42147</v>
          </cell>
          <cell r="BH245" t="str">
            <v>NEF</v>
          </cell>
          <cell r="BI245" t="str">
            <v>summer 2015</v>
          </cell>
          <cell r="BJ245">
            <v>72.6675</v>
          </cell>
        </row>
        <row r="245">
          <cell r="BM245" t="e">
            <v>#VALUE!</v>
          </cell>
        </row>
        <row r="245">
          <cell r="BY245">
            <v>296</v>
          </cell>
          <cell r="BZ245">
            <v>307</v>
          </cell>
          <cell r="CA245">
            <v>267</v>
          </cell>
          <cell r="CB245">
            <v>284</v>
          </cell>
          <cell r="CC245">
            <v>248</v>
          </cell>
          <cell r="CD245">
            <v>193</v>
          </cell>
          <cell r="CE245">
            <v>213</v>
          </cell>
          <cell r="CF245">
            <v>224</v>
          </cell>
          <cell r="CG245">
            <v>226</v>
          </cell>
          <cell r="CH245">
            <v>259</v>
          </cell>
          <cell r="CI245" t="str">
            <v>NA</v>
          </cell>
          <cell r="CJ245" t="str">
            <v>NA</v>
          </cell>
          <cell r="CK245" t="str">
            <v>unknown</v>
          </cell>
        </row>
        <row r="245">
          <cell r="CQ245">
            <v>5</v>
          </cell>
          <cell r="CR245">
            <v>5</v>
          </cell>
          <cell r="CS245" t="str">
            <v>SAMN11552986</v>
          </cell>
        </row>
        <row r="245">
          <cell r="CY245" t="str">
            <v>NA</v>
          </cell>
          <cell r="CZ245" t="str">
            <v>NA</v>
          </cell>
          <cell r="DA245" t="str">
            <v>NA</v>
          </cell>
          <cell r="DB245">
            <v>378.524694214033</v>
          </cell>
          <cell r="DC245">
            <v>847.126716492987</v>
          </cell>
          <cell r="DD245">
            <v>742.638689703337</v>
          </cell>
          <cell r="DE245">
            <v>414.591931972507</v>
          </cell>
          <cell r="DF245">
            <v>882.435405340079</v>
          </cell>
          <cell r="DG245">
            <v>803.044554243766</v>
          </cell>
          <cell r="DH245" t="str">
            <v>NA</v>
          </cell>
          <cell r="DI245" t="str">
            <v>NA</v>
          </cell>
          <cell r="DJ245" t="str">
            <v>NA</v>
          </cell>
          <cell r="DK245">
            <v>1.6823319742846</v>
          </cell>
          <cell r="DL245">
            <v>3.763558574837</v>
          </cell>
          <cell r="DM245">
            <v>3.30044140263811</v>
          </cell>
          <cell r="DN245">
            <v>1.82698687162287</v>
          </cell>
          <cell r="DO245">
            <v>3.91966976656602</v>
          </cell>
          <cell r="DP245">
            <v>3.56784317870518</v>
          </cell>
          <cell r="DQ245" t="str">
            <v>NA</v>
          </cell>
          <cell r="DR245" t="str">
            <v>NA</v>
          </cell>
          <cell r="DS245" t="str">
            <v>NA</v>
          </cell>
          <cell r="DT245">
            <v>148.726120321428</v>
          </cell>
          <cell r="DU245" t="str">
            <v>NA</v>
          </cell>
          <cell r="DV245">
            <v>149.002602870657</v>
          </cell>
          <cell r="DW245" t="str">
            <v>NA</v>
          </cell>
          <cell r="DX245" t="str">
            <v>NA</v>
          </cell>
          <cell r="DY245" t="str">
            <v>NA</v>
          </cell>
          <cell r="DZ245" t="str">
            <v>NA</v>
          </cell>
          <cell r="EA245" t="str">
            <v>NA</v>
          </cell>
          <cell r="EB245" t="str">
            <v>NA</v>
          </cell>
          <cell r="EC245" t="str">
            <v>NA</v>
          </cell>
        </row>
        <row r="246">
          <cell r="C246" t="str">
            <v>JM2014-H-17</v>
          </cell>
          <cell r="D246" t="str">
            <v>Poaceae ssp.</v>
          </cell>
        </row>
        <row r="246">
          <cell r="G246" t="str">
            <v>2014-H-17</v>
          </cell>
        </row>
        <row r="246">
          <cell r="K246" t="str">
            <v>wild</v>
          </cell>
        </row>
        <row r="246">
          <cell r="M246" t="str">
            <v>Japan</v>
          </cell>
          <cell r="N246" t="str">
            <v>Hokkaido</v>
          </cell>
          <cell r="O246" t="str">
            <v>Rikubetsu</v>
          </cell>
        </row>
        <row r="246">
          <cell r="Q246" t="str">
            <v>T. Yamada &amp; K.G. Anzoua</v>
          </cell>
          <cell r="R246">
            <v>41871</v>
          </cell>
          <cell r="S246" t="str">
            <v>Rood side, river side</v>
          </cell>
        </row>
        <row r="246">
          <cell r="X246" t="str">
            <v>HU</v>
          </cell>
        </row>
        <row r="246">
          <cell r="AD246">
            <v>42055</v>
          </cell>
        </row>
        <row r="246">
          <cell r="AF246">
            <v>8</v>
          </cell>
          <cell r="AG246" t="str">
            <v>yes</v>
          </cell>
          <cell r="AH246">
            <v>42111</v>
          </cell>
        </row>
        <row r="246">
          <cell r="AK246">
            <v>42061</v>
          </cell>
        </row>
        <row r="246">
          <cell r="AN246">
            <v>4</v>
          </cell>
          <cell r="AO246">
            <v>42005</v>
          </cell>
        </row>
        <row r="246">
          <cell r="AR246">
            <v>42051</v>
          </cell>
        </row>
        <row r="246">
          <cell r="AT246" t="str">
            <v>Y</v>
          </cell>
        </row>
        <row r="246">
          <cell r="AX246" t="str">
            <v>Y</v>
          </cell>
          <cell r="AY246">
            <v>43.493422222222</v>
          </cell>
          <cell r="AZ246">
            <v>143.73054444444</v>
          </cell>
          <cell r="BA246">
            <v>223.03</v>
          </cell>
        </row>
        <row r="246">
          <cell r="BD246" t="str">
            <v>4x</v>
          </cell>
          <cell r="BE246">
            <v>8.79665702479339</v>
          </cell>
          <cell r="BF246" t="str">
            <v>Y</v>
          </cell>
          <cell r="BG246">
            <v>42147</v>
          </cell>
          <cell r="BH246" t="str">
            <v>NEF</v>
          </cell>
          <cell r="BI246" t="str">
            <v>summer 2015</v>
          </cell>
          <cell r="BJ246">
            <v>251.21</v>
          </cell>
        </row>
        <row r="246">
          <cell r="BL246" t="str">
            <v>Y</v>
          </cell>
          <cell r="BM246" t="e">
            <v>#VALUE!</v>
          </cell>
        </row>
        <row r="246">
          <cell r="BY246">
            <v>303</v>
          </cell>
          <cell r="BZ246">
            <v>307</v>
          </cell>
          <cell r="CA246">
            <v>251</v>
          </cell>
          <cell r="CB246">
            <v>284</v>
          </cell>
          <cell r="CC246">
            <v>0</v>
          </cell>
          <cell r="CD246">
            <v>193</v>
          </cell>
          <cell r="CE246">
            <v>214</v>
          </cell>
          <cell r="CF246">
            <v>209</v>
          </cell>
          <cell r="CG246">
            <v>0</v>
          </cell>
          <cell r="CH246">
            <v>0</v>
          </cell>
          <cell r="CI246" t="str">
            <v>NA</v>
          </cell>
          <cell r="CJ246" t="str">
            <v>NA</v>
          </cell>
          <cell r="CK246" t="str">
            <v>unknown</v>
          </cell>
        </row>
        <row r="246">
          <cell r="CQ246">
            <v>4</v>
          </cell>
          <cell r="CR246">
            <v>4</v>
          </cell>
          <cell r="CS246" t="str">
            <v>NA</v>
          </cell>
        </row>
        <row r="246">
          <cell r="CY246" t="str">
            <v>NA</v>
          </cell>
          <cell r="CZ246" t="str">
            <v>NA</v>
          </cell>
          <cell r="DA246" t="str">
            <v>NA</v>
          </cell>
          <cell r="DB246" t="str">
            <v>NA</v>
          </cell>
          <cell r="DC246" t="str">
            <v>NA</v>
          </cell>
          <cell r="DD246" t="str">
            <v>NA</v>
          </cell>
          <cell r="DE246" t="str">
            <v>NA</v>
          </cell>
          <cell r="DF246" t="str">
            <v>NA</v>
          </cell>
          <cell r="DG246" t="str">
            <v>NA</v>
          </cell>
          <cell r="DH246" t="str">
            <v>NA</v>
          </cell>
          <cell r="DI246" t="str">
            <v>NA</v>
          </cell>
          <cell r="DJ246" t="str">
            <v>NA</v>
          </cell>
          <cell r="DK246" t="str">
            <v>NA</v>
          </cell>
          <cell r="DL246" t="str">
            <v>NA</v>
          </cell>
          <cell r="DM246" t="str">
            <v>NA</v>
          </cell>
          <cell r="DN246" t="str">
            <v>NA</v>
          </cell>
          <cell r="DO246" t="str">
            <v>NA</v>
          </cell>
          <cell r="DP246" t="str">
            <v>NA</v>
          </cell>
          <cell r="DQ246" t="str">
            <v>NA</v>
          </cell>
          <cell r="DR246" t="str">
            <v>NA</v>
          </cell>
          <cell r="DS246" t="str">
            <v>NA</v>
          </cell>
          <cell r="DT246" t="str">
            <v>NA</v>
          </cell>
          <cell r="DU246" t="str">
            <v>NA</v>
          </cell>
          <cell r="DV246" t="str">
            <v>NA</v>
          </cell>
          <cell r="DW246" t="str">
            <v>NA</v>
          </cell>
          <cell r="DX246" t="str">
            <v>NA</v>
          </cell>
          <cell r="DY246" t="str">
            <v>NA</v>
          </cell>
          <cell r="DZ246" t="str">
            <v>NA</v>
          </cell>
          <cell r="EA246" t="str">
            <v>NA</v>
          </cell>
          <cell r="EB246" t="str">
            <v>NA</v>
          </cell>
          <cell r="EC246" t="str">
            <v>NA</v>
          </cell>
        </row>
        <row r="247">
          <cell r="C247" t="str">
            <v>JM2014-H-18</v>
          </cell>
          <cell r="D247" t="str">
            <v>M. sacchariflorus</v>
          </cell>
        </row>
        <row r="247">
          <cell r="G247" t="str">
            <v>2014-H-18</v>
          </cell>
        </row>
        <row r="247">
          <cell r="K247" t="str">
            <v>wild</v>
          </cell>
        </row>
        <row r="247">
          <cell r="M247" t="str">
            <v>Japan</v>
          </cell>
          <cell r="N247" t="str">
            <v>Hokkaido</v>
          </cell>
          <cell r="O247" t="str">
            <v>Rikubetsu</v>
          </cell>
        </row>
        <row r="247">
          <cell r="Q247" t="str">
            <v>T. Yamada &amp; K.G. Anzoua</v>
          </cell>
          <cell r="R247">
            <v>41871</v>
          </cell>
          <cell r="S247" t="str">
            <v>Rood side, river side</v>
          </cell>
        </row>
        <row r="247">
          <cell r="X247" t="str">
            <v>HU</v>
          </cell>
        </row>
        <row r="247">
          <cell r="AD247">
            <v>42055</v>
          </cell>
        </row>
        <row r="247">
          <cell r="AF247">
            <v>6</v>
          </cell>
          <cell r="AG247" t="str">
            <v>no</v>
          </cell>
          <cell r="AH247">
            <v>42111</v>
          </cell>
        </row>
        <row r="247">
          <cell r="AK247">
            <v>42061</v>
          </cell>
        </row>
        <row r="247">
          <cell r="AN247">
            <v>4</v>
          </cell>
          <cell r="AO247">
            <v>42005</v>
          </cell>
        </row>
        <row r="247">
          <cell r="AR247">
            <v>42051</v>
          </cell>
        </row>
        <row r="247">
          <cell r="AT247" t="str">
            <v>Y</v>
          </cell>
        </row>
        <row r="247">
          <cell r="AX247" t="str">
            <v>Y</v>
          </cell>
          <cell r="AY247">
            <v>43.598561111111</v>
          </cell>
          <cell r="AZ247">
            <v>143.66369722222</v>
          </cell>
          <cell r="BA247">
            <v>356.42</v>
          </cell>
        </row>
        <row r="247">
          <cell r="BD247" t="str">
            <v>4x</v>
          </cell>
          <cell r="BE247">
            <v>8.61246153846154</v>
          </cell>
          <cell r="BF247" t="str">
            <v>Y</v>
          </cell>
          <cell r="BG247">
            <v>42187</v>
          </cell>
          <cell r="BH247" t="str">
            <v>NEF</v>
          </cell>
          <cell r="BI247" t="str">
            <v>summer 2015</v>
          </cell>
          <cell r="BJ247">
            <v>208.965</v>
          </cell>
        </row>
        <row r="247">
          <cell r="BL247" t="str">
            <v>N</v>
          </cell>
          <cell r="BM247">
            <v>1</v>
          </cell>
          <cell r="BN247">
            <v>7</v>
          </cell>
          <cell r="BO247" t="str">
            <v>N Japan</v>
          </cell>
          <cell r="BP247">
            <v>6</v>
          </cell>
          <cell r="BQ247" t="str">
            <v>N Japan</v>
          </cell>
          <cell r="BR247">
            <v>0</v>
          </cell>
          <cell r="BS247">
            <v>0.001</v>
          </cell>
          <cell r="BT247">
            <v>0.002</v>
          </cell>
          <cell r="BU247">
            <v>0.005</v>
          </cell>
          <cell r="BV247">
            <v>0</v>
          </cell>
          <cell r="BW247">
            <v>0.012</v>
          </cell>
          <cell r="BX247">
            <v>0.979</v>
          </cell>
          <cell r="BY247">
            <v>296</v>
          </cell>
          <cell r="BZ247">
            <v>307</v>
          </cell>
          <cell r="CA247">
            <v>267</v>
          </cell>
          <cell r="CB247">
            <v>283</v>
          </cell>
          <cell r="CC247">
            <v>248</v>
          </cell>
          <cell r="CD247">
            <v>193</v>
          </cell>
          <cell r="CE247">
            <v>213</v>
          </cell>
          <cell r="CF247">
            <v>224</v>
          </cell>
          <cell r="CG247">
            <v>226</v>
          </cell>
          <cell r="CH247">
            <v>259</v>
          </cell>
          <cell r="CI247">
            <v>0.174627943938737</v>
          </cell>
          <cell r="CJ247">
            <v>0.164939430011904</v>
          </cell>
          <cell r="CK247" t="str">
            <v>4x</v>
          </cell>
        </row>
        <row r="247">
          <cell r="CQ247">
            <v>4</v>
          </cell>
          <cell r="CR247">
            <v>4</v>
          </cell>
          <cell r="CS247" t="str">
            <v>SAMN05752115</v>
          </cell>
        </row>
        <row r="247">
          <cell r="CY247">
            <v>211.2430556</v>
          </cell>
          <cell r="CZ247">
            <v>234.297881700001</v>
          </cell>
          <cell r="DA247">
            <v>538.067377799991</v>
          </cell>
          <cell r="DB247">
            <v>505.397949119768</v>
          </cell>
          <cell r="DC247">
            <v>760.640897004822</v>
          </cell>
          <cell r="DD247">
            <v>814.754764718038</v>
          </cell>
          <cell r="DE247">
            <v>461.740642611635</v>
          </cell>
          <cell r="DF247">
            <v>679.61177515543</v>
          </cell>
          <cell r="DG247">
            <v>793.290027701642</v>
          </cell>
          <cell r="DH247">
            <v>0.938858024888882</v>
          </cell>
          <cell r="DI247">
            <v>1.04132391866667</v>
          </cell>
          <cell r="DJ247">
            <v>2.39141056799998</v>
          </cell>
          <cell r="DK247">
            <v>2.24621310719899</v>
          </cell>
          <cell r="DL247">
            <v>3.38265264704161</v>
          </cell>
          <cell r="DM247">
            <v>3.62813983774554</v>
          </cell>
          <cell r="DN247">
            <v>2.05335651406188</v>
          </cell>
          <cell r="DO247">
            <v>3.02190518315598</v>
          </cell>
          <cell r="DP247">
            <v>3.53081918477572</v>
          </cell>
          <cell r="DQ247">
            <v>155.8</v>
          </cell>
          <cell r="DR247">
            <v>104.399999999999</v>
          </cell>
          <cell r="DS247">
            <v>80.499999999304</v>
          </cell>
          <cell r="DT247">
            <v>177.849946954162</v>
          </cell>
          <cell r="DU247">
            <v>198.886583865108</v>
          </cell>
          <cell r="DV247">
            <v>176.473414969881</v>
          </cell>
          <cell r="DW247">
            <v>185.801334625114</v>
          </cell>
          <cell r="DX247">
            <v>4.80000000000001</v>
          </cell>
          <cell r="DY247">
            <v>3.00000000000002</v>
          </cell>
          <cell r="DZ247">
            <v>5.28621526525219</v>
          </cell>
          <cell r="EA247">
            <v>4.47199038080879</v>
          </cell>
          <cell r="EB247">
            <v>5.3868887542812</v>
          </cell>
          <cell r="EC247">
            <v>4.26784014103312</v>
          </cell>
        </row>
        <row r="248">
          <cell r="C248" t="str">
            <v>JM2014-H-19</v>
          </cell>
          <cell r="D248" t="str">
            <v>M. sacchariflorus</v>
          </cell>
        </row>
        <row r="248">
          <cell r="G248" t="str">
            <v>2014-H-19</v>
          </cell>
        </row>
        <row r="248">
          <cell r="K248" t="str">
            <v>wild</v>
          </cell>
        </row>
        <row r="248">
          <cell r="M248" t="str">
            <v>Japan</v>
          </cell>
          <cell r="N248" t="str">
            <v>Hokkaido</v>
          </cell>
          <cell r="O248" t="str">
            <v>Kamiyubetsu</v>
          </cell>
        </row>
        <row r="248">
          <cell r="Q248" t="str">
            <v>T. Yamada &amp; K.G. Anzoua</v>
          </cell>
          <cell r="R248">
            <v>41871</v>
          </cell>
          <cell r="S248" t="str">
            <v>Roadside</v>
          </cell>
        </row>
        <row r="248">
          <cell r="X248" t="str">
            <v>HU</v>
          </cell>
        </row>
        <row r="248">
          <cell r="AD248">
            <v>42055</v>
          </cell>
        </row>
        <row r="248">
          <cell r="AF248">
            <v>7</v>
          </cell>
          <cell r="AG248" t="str">
            <v>no</v>
          </cell>
          <cell r="AH248">
            <v>42111</v>
          </cell>
        </row>
        <row r="248">
          <cell r="AK248">
            <v>42061</v>
          </cell>
        </row>
        <row r="248">
          <cell r="AN248">
            <v>4</v>
          </cell>
          <cell r="AO248">
            <v>42005</v>
          </cell>
        </row>
        <row r="248">
          <cell r="AR248">
            <v>42051</v>
          </cell>
        </row>
        <row r="248">
          <cell r="AT248" t="str">
            <v>Y</v>
          </cell>
        </row>
        <row r="248">
          <cell r="AX248" t="str">
            <v>Y</v>
          </cell>
          <cell r="AY248">
            <v>44.099575</v>
          </cell>
          <cell r="AZ248">
            <v>143.53103611111</v>
          </cell>
          <cell r="BA248">
            <v>55.22</v>
          </cell>
        </row>
        <row r="248">
          <cell r="BD248" t="str">
            <v>4x</v>
          </cell>
          <cell r="BE248">
            <v>8.53602044828942</v>
          </cell>
          <cell r="BF248" t="str">
            <v>Y</v>
          </cell>
          <cell r="BG248">
            <v>42187</v>
          </cell>
          <cell r="BH248" t="str">
            <v>NEF</v>
          </cell>
          <cell r="BI248" t="str">
            <v>summer 2015</v>
          </cell>
          <cell r="BJ248">
            <v>202.845</v>
          </cell>
        </row>
        <row r="248">
          <cell r="BL248" t="str">
            <v>N</v>
          </cell>
          <cell r="BM248">
            <v>1</v>
          </cell>
          <cell r="BN248">
            <v>7</v>
          </cell>
          <cell r="BO248" t="str">
            <v>N Japan</v>
          </cell>
          <cell r="BP248">
            <v>6</v>
          </cell>
          <cell r="BQ248" t="str">
            <v>N Japan</v>
          </cell>
          <cell r="BR248">
            <v>0</v>
          </cell>
          <cell r="BS248">
            <v>0</v>
          </cell>
          <cell r="BT248">
            <v>0</v>
          </cell>
          <cell r="BU248">
            <v>0.002</v>
          </cell>
          <cell r="BV248">
            <v>0</v>
          </cell>
          <cell r="BW248">
            <v>0</v>
          </cell>
          <cell r="BX248">
            <v>0.997</v>
          </cell>
          <cell r="BY248">
            <v>296</v>
          </cell>
          <cell r="BZ248">
            <v>307</v>
          </cell>
          <cell r="CA248">
            <v>267</v>
          </cell>
          <cell r="CB248">
            <v>283</v>
          </cell>
          <cell r="CC248">
            <v>248</v>
          </cell>
          <cell r="CD248">
            <v>193</v>
          </cell>
          <cell r="CE248">
            <v>213</v>
          </cell>
          <cell r="CF248">
            <v>224</v>
          </cell>
          <cell r="CG248">
            <v>226</v>
          </cell>
          <cell r="CH248">
            <v>259</v>
          </cell>
          <cell r="CI248">
            <v>0.166074266724462</v>
          </cell>
          <cell r="CJ248">
            <v>0.172534479173886</v>
          </cell>
          <cell r="CK248" t="str">
            <v>4x</v>
          </cell>
        </row>
        <row r="248">
          <cell r="CQ248">
            <v>5</v>
          </cell>
          <cell r="CR248">
            <v>4</v>
          </cell>
          <cell r="CS248" t="str">
            <v>SAMN05752116</v>
          </cell>
        </row>
        <row r="248">
          <cell r="CY248">
            <v>346.774050100003</v>
          </cell>
          <cell r="CZ248">
            <v>398.535793700002</v>
          </cell>
          <cell r="DA248">
            <v>171.330192099998</v>
          </cell>
          <cell r="DB248">
            <v>198.038942127933</v>
          </cell>
          <cell r="DC248">
            <v>1032.4087239903</v>
          </cell>
          <cell r="DD248">
            <v>1094.95638695921</v>
          </cell>
          <cell r="DE248">
            <v>222.477687505352</v>
          </cell>
          <cell r="DF248">
            <v>933.20376311986</v>
          </cell>
          <cell r="DG248">
            <v>843.353134402144</v>
          </cell>
          <cell r="DH248">
            <v>1.54121800044444</v>
          </cell>
          <cell r="DI248">
            <v>1.77127019422223</v>
          </cell>
          <cell r="DJ248">
            <v>0.761467520444435</v>
          </cell>
          <cell r="DK248">
            <v>0.880173076124152</v>
          </cell>
          <cell r="DL248">
            <v>4.59279670875948</v>
          </cell>
          <cell r="DM248">
            <v>4.87834979511036</v>
          </cell>
          <cell r="DN248">
            <v>0.990255559205676</v>
          </cell>
          <cell r="DO248">
            <v>4.15047417409066</v>
          </cell>
          <cell r="DP248">
            <v>3.75515543252987</v>
          </cell>
          <cell r="DQ248">
            <v>100.8</v>
          </cell>
          <cell r="DR248">
            <v>106.2</v>
          </cell>
          <cell r="DS248">
            <v>91.9999999989784</v>
          </cell>
          <cell r="DT248">
            <v>176.540513886832</v>
          </cell>
          <cell r="DU248">
            <v>195.499709137811</v>
          </cell>
          <cell r="DV248">
            <v>165.590488911493</v>
          </cell>
          <cell r="DW248">
            <v>181.226852565832</v>
          </cell>
          <cell r="DX248">
            <v>3.10000000000001</v>
          </cell>
          <cell r="DY248">
            <v>2.80000000000003</v>
          </cell>
          <cell r="DZ248">
            <v>4.91243092972157</v>
          </cell>
          <cell r="EA248">
            <v>5.31024754672709</v>
          </cell>
          <cell r="EB248">
            <v>4.65814111974465</v>
          </cell>
          <cell r="EC248">
            <v>4.80101041791114</v>
          </cell>
        </row>
        <row r="249">
          <cell r="C249" t="str">
            <v>JM2014-H-20</v>
          </cell>
          <cell r="D249" t="str">
            <v>M. sacchariflorus</v>
          </cell>
        </row>
        <row r="249">
          <cell r="G249" t="str">
            <v>2014-H-20</v>
          </cell>
        </row>
        <row r="249">
          <cell r="K249" t="str">
            <v>wild</v>
          </cell>
        </row>
        <row r="249">
          <cell r="M249" t="str">
            <v>Japan</v>
          </cell>
          <cell r="N249" t="str">
            <v>Hokkaido</v>
          </cell>
          <cell r="O249" t="str">
            <v>Yubetsu</v>
          </cell>
        </row>
        <row r="249">
          <cell r="Q249" t="str">
            <v>T. Yamada &amp; K.G. Anzoua</v>
          </cell>
          <cell r="R249">
            <v>41871</v>
          </cell>
          <cell r="S249" t="str">
            <v>Roadside</v>
          </cell>
        </row>
        <row r="249">
          <cell r="X249" t="str">
            <v>HU</v>
          </cell>
        </row>
        <row r="249">
          <cell r="AD249">
            <v>42055</v>
          </cell>
        </row>
        <row r="249">
          <cell r="AF249">
            <v>4</v>
          </cell>
          <cell r="AG249" t="str">
            <v>no</v>
          </cell>
          <cell r="AH249">
            <v>42111</v>
          </cell>
        </row>
        <row r="249">
          <cell r="AK249">
            <v>42061</v>
          </cell>
        </row>
        <row r="249">
          <cell r="AN249">
            <v>4</v>
          </cell>
          <cell r="AO249">
            <v>42005</v>
          </cell>
        </row>
        <row r="249">
          <cell r="AR249">
            <v>42051</v>
          </cell>
        </row>
        <row r="249">
          <cell r="AT249" t="str">
            <v>Y</v>
          </cell>
        </row>
        <row r="249">
          <cell r="AX249" t="str">
            <v>Y</v>
          </cell>
          <cell r="AY249">
            <v>44.184636111111</v>
          </cell>
          <cell r="AZ249">
            <v>143.639375</v>
          </cell>
          <cell r="BA249">
            <v>18</v>
          </cell>
        </row>
        <row r="249">
          <cell r="BD249" t="str">
            <v>4x</v>
          </cell>
          <cell r="BE249">
            <v>8.62848046875</v>
          </cell>
          <cell r="BF249" t="str">
            <v>Y</v>
          </cell>
          <cell r="BG249">
            <v>42187</v>
          </cell>
          <cell r="BH249" t="str">
            <v>NEF</v>
          </cell>
          <cell r="BI249" t="str">
            <v>summer 2015</v>
          </cell>
          <cell r="BJ249">
            <v>169.1</v>
          </cell>
        </row>
        <row r="249">
          <cell r="BL249" t="str">
            <v>N</v>
          </cell>
          <cell r="BM249">
            <v>1</v>
          </cell>
          <cell r="BN249">
            <v>7</v>
          </cell>
          <cell r="BO249" t="str">
            <v>N Japan</v>
          </cell>
          <cell r="BP249">
            <v>6</v>
          </cell>
          <cell r="BQ249" t="str">
            <v>N Japan</v>
          </cell>
          <cell r="BR249">
            <v>0</v>
          </cell>
          <cell r="BS249">
            <v>0</v>
          </cell>
          <cell r="BT249">
            <v>0</v>
          </cell>
          <cell r="BU249">
            <v>0</v>
          </cell>
          <cell r="BV249">
            <v>0</v>
          </cell>
          <cell r="BW249">
            <v>0</v>
          </cell>
          <cell r="BX249">
            <v>0.999</v>
          </cell>
          <cell r="BY249">
            <v>296</v>
          </cell>
          <cell r="BZ249">
            <v>307</v>
          </cell>
          <cell r="CA249">
            <v>267</v>
          </cell>
          <cell r="CB249">
            <v>283</v>
          </cell>
          <cell r="CC249">
            <v>248</v>
          </cell>
          <cell r="CD249">
            <v>193</v>
          </cell>
          <cell r="CE249">
            <v>213</v>
          </cell>
          <cell r="CF249">
            <v>224</v>
          </cell>
          <cell r="CG249">
            <v>226</v>
          </cell>
          <cell r="CH249">
            <v>259</v>
          </cell>
          <cell r="CI249">
            <v>0.15607571160237</v>
          </cell>
          <cell r="CJ249">
            <v>0.175626626489522</v>
          </cell>
          <cell r="CK249" t="str">
            <v>4x</v>
          </cell>
        </row>
        <row r="249">
          <cell r="CQ249">
            <v>5</v>
          </cell>
          <cell r="CR249">
            <v>4</v>
          </cell>
          <cell r="CS249" t="str">
            <v>SAMN05752117</v>
          </cell>
        </row>
        <row r="249">
          <cell r="CY249">
            <v>536.663967000006</v>
          </cell>
          <cell r="CZ249">
            <v>481.828650099998</v>
          </cell>
          <cell r="DA249">
            <v>412.862513399994</v>
          </cell>
          <cell r="DB249">
            <v>324.210110206902</v>
          </cell>
          <cell r="DC249">
            <v>514.884714390718</v>
          </cell>
          <cell r="DD249">
            <v>705.629410693537</v>
          </cell>
          <cell r="DE249">
            <v>361.576844971107</v>
          </cell>
          <cell r="DF249">
            <v>539.813646830101</v>
          </cell>
          <cell r="DG249">
            <v>667.220628291291</v>
          </cell>
          <cell r="DH249">
            <v>2.38517318666668</v>
          </cell>
          <cell r="DI249">
            <v>2.14146066711111</v>
          </cell>
          <cell r="DJ249">
            <v>1.834944504</v>
          </cell>
          <cell r="DK249">
            <v>1.4409338231418</v>
          </cell>
          <cell r="DL249">
            <v>2.29087368041331</v>
          </cell>
          <cell r="DM249">
            <v>3.14411800400316</v>
          </cell>
          <cell r="DN249">
            <v>1.60914838853109</v>
          </cell>
          <cell r="DO249">
            <v>2.4010798370367</v>
          </cell>
          <cell r="DP249">
            <v>2.9710086517968</v>
          </cell>
          <cell r="DQ249">
            <v>118.8</v>
          </cell>
          <cell r="DR249">
            <v>99.9999999999993</v>
          </cell>
          <cell r="DS249">
            <v>113.499999998049</v>
          </cell>
          <cell r="DT249">
            <v>186.509856192294</v>
          </cell>
          <cell r="DU249">
            <v>191.124377131232</v>
          </cell>
          <cell r="DV249">
            <v>177.274189231919</v>
          </cell>
          <cell r="DW249">
            <v>176.897598245804</v>
          </cell>
          <cell r="DX249">
            <v>4.30000000000001</v>
          </cell>
          <cell r="DY249">
            <v>1.90000000000002</v>
          </cell>
          <cell r="DZ249">
            <v>5.4815534105262</v>
          </cell>
          <cell r="EA249">
            <v>4.98629995108724</v>
          </cell>
          <cell r="EB249">
            <v>5.45893508093057</v>
          </cell>
          <cell r="EC249">
            <v>4.18454427742247</v>
          </cell>
        </row>
        <row r="250">
          <cell r="C250" t="str">
            <v>JM2014-H-21</v>
          </cell>
          <cell r="D250" t="str">
            <v>M. sacchariflorus</v>
          </cell>
        </row>
        <row r="250">
          <cell r="G250" t="str">
            <v>2014-H-21</v>
          </cell>
        </row>
        <row r="250">
          <cell r="K250" t="str">
            <v>wild</v>
          </cell>
        </row>
        <row r="250">
          <cell r="M250" t="str">
            <v>Japan</v>
          </cell>
          <cell r="N250" t="str">
            <v>Hokkaido</v>
          </cell>
          <cell r="O250" t="str">
            <v>Kitami</v>
          </cell>
        </row>
        <row r="250">
          <cell r="Q250" t="str">
            <v>T. Yamada &amp; K.G. Anzoua</v>
          </cell>
          <cell r="R250">
            <v>41872</v>
          </cell>
          <cell r="S250" t="str">
            <v>Road side, neqr forest</v>
          </cell>
        </row>
        <row r="250">
          <cell r="X250" t="str">
            <v>HU</v>
          </cell>
        </row>
        <row r="250">
          <cell r="AD250">
            <v>42055</v>
          </cell>
        </row>
        <row r="250">
          <cell r="AF250">
            <v>8</v>
          </cell>
          <cell r="AG250" t="str">
            <v>no</v>
          </cell>
          <cell r="AH250">
            <v>42111</v>
          </cell>
        </row>
        <row r="250">
          <cell r="AK250">
            <v>42061</v>
          </cell>
        </row>
        <row r="250">
          <cell r="AN250">
            <v>4</v>
          </cell>
          <cell r="AO250">
            <v>42005</v>
          </cell>
        </row>
        <row r="250">
          <cell r="AR250">
            <v>42051</v>
          </cell>
        </row>
        <row r="250">
          <cell r="AT250" t="str">
            <v>Y</v>
          </cell>
        </row>
        <row r="250">
          <cell r="AX250" t="str">
            <v>Y</v>
          </cell>
          <cell r="AY250">
            <v>43.917775</v>
          </cell>
          <cell r="AZ250">
            <v>143.78203888889</v>
          </cell>
          <cell r="BA250">
            <v>415.08</v>
          </cell>
        </row>
        <row r="250">
          <cell r="BD250" t="str">
            <v>4x</v>
          </cell>
          <cell r="BE250">
            <v>8.65368421052631</v>
          </cell>
          <cell r="BF250" t="str">
            <v>Y</v>
          </cell>
          <cell r="BG250">
            <v>42187</v>
          </cell>
          <cell r="BH250" t="str">
            <v>NEF</v>
          </cell>
          <cell r="BI250" t="str">
            <v>summer 2015</v>
          </cell>
          <cell r="BJ250">
            <v>101.5675</v>
          </cell>
        </row>
        <row r="250">
          <cell r="BL250" t="str">
            <v>N</v>
          </cell>
          <cell r="BM250">
            <v>1</v>
          </cell>
          <cell r="BN250">
            <v>7</v>
          </cell>
          <cell r="BO250" t="str">
            <v>N Japan</v>
          </cell>
          <cell r="BP250">
            <v>6</v>
          </cell>
          <cell r="BQ250" t="str">
            <v>N Japan</v>
          </cell>
          <cell r="BR250">
            <v>0.002</v>
          </cell>
          <cell r="BS250">
            <v>0</v>
          </cell>
          <cell r="BT250">
            <v>0</v>
          </cell>
          <cell r="BU250">
            <v>0.018</v>
          </cell>
          <cell r="BV250">
            <v>0.001</v>
          </cell>
          <cell r="BW250">
            <v>0.028</v>
          </cell>
          <cell r="BX250">
            <v>0.952</v>
          </cell>
          <cell r="BY250">
            <v>296</v>
          </cell>
          <cell r="BZ250">
            <v>307</v>
          </cell>
          <cell r="CA250">
            <v>267</v>
          </cell>
          <cell r="CB250">
            <v>283</v>
          </cell>
          <cell r="CC250">
            <v>248</v>
          </cell>
          <cell r="CD250">
            <v>193</v>
          </cell>
          <cell r="CE250">
            <v>213</v>
          </cell>
          <cell r="CF250">
            <v>224</v>
          </cell>
          <cell r="CG250">
            <v>226</v>
          </cell>
          <cell r="CH250">
            <v>259</v>
          </cell>
          <cell r="CI250">
            <v>0.0735153879497182</v>
          </cell>
          <cell r="CJ250">
            <v>0.201272574155516</v>
          </cell>
          <cell r="CK250" t="str">
            <v>4x</v>
          </cell>
        </row>
        <row r="250">
          <cell r="CQ250">
            <v>5</v>
          </cell>
          <cell r="CR250">
            <v>4</v>
          </cell>
          <cell r="CS250" t="str">
            <v>SAMN05752118</v>
          </cell>
        </row>
        <row r="250">
          <cell r="CX250" t="str">
            <v>X</v>
          </cell>
          <cell r="CY250">
            <v>526.924489400003</v>
          </cell>
          <cell r="CZ250">
            <v>134.2116938</v>
          </cell>
          <cell r="DA250">
            <v>147.470355699997</v>
          </cell>
          <cell r="DB250">
            <v>371.686671824452</v>
          </cell>
          <cell r="DC250">
            <v>696.629115421012</v>
          </cell>
          <cell r="DD250">
            <v>1114.62509204212</v>
          </cell>
          <cell r="DE250">
            <v>400.63326198998</v>
          </cell>
          <cell r="DF250">
            <v>544.459947976626</v>
          </cell>
          <cell r="DG250">
            <v>780.830849828972</v>
          </cell>
          <cell r="DH250">
            <v>2.34188661955555</v>
          </cell>
          <cell r="DI250">
            <v>0.596496416888888</v>
          </cell>
          <cell r="DJ250">
            <v>0.65542380311111</v>
          </cell>
          <cell r="DK250">
            <v>1.65194076366425</v>
          </cell>
          <cell r="DL250">
            <v>3.10065202237348</v>
          </cell>
          <cell r="DM250">
            <v>4.96981741048454</v>
          </cell>
          <cell r="DN250">
            <v>1.78504362833285</v>
          </cell>
          <cell r="DO250">
            <v>2.42242066306999</v>
          </cell>
          <cell r="DP250">
            <v>3.47866279637794</v>
          </cell>
          <cell r="DQ250">
            <v>100.8</v>
          </cell>
          <cell r="DR250">
            <v>87.4999999999995</v>
          </cell>
          <cell r="DS250">
            <v>84.1999999992185</v>
          </cell>
          <cell r="DT250">
            <v>154.681595347646</v>
          </cell>
          <cell r="DU250">
            <v>151.322267513568</v>
          </cell>
          <cell r="DV250">
            <v>146.191317616319</v>
          </cell>
          <cell r="DW250">
            <v>140.551996154706</v>
          </cell>
          <cell r="DX250">
            <v>2.4</v>
          </cell>
          <cell r="DY250">
            <v>2.00000000000002</v>
          </cell>
          <cell r="DZ250">
            <v>3.53352732561888</v>
          </cell>
          <cell r="EA250">
            <v>3.943414049964</v>
          </cell>
          <cell r="EB250">
            <v>3.36851596177473</v>
          </cell>
          <cell r="EC250">
            <v>3.45712281625494</v>
          </cell>
        </row>
        <row r="251">
          <cell r="C251" t="str">
            <v>JM2014-H-22</v>
          </cell>
          <cell r="D251" t="str">
            <v>M. sacchariflorus</v>
          </cell>
        </row>
        <row r="251">
          <cell r="G251" t="str">
            <v>2014-H-22</v>
          </cell>
        </row>
        <row r="251">
          <cell r="K251" t="str">
            <v>wild</v>
          </cell>
        </row>
        <row r="251">
          <cell r="M251" t="str">
            <v>Japan</v>
          </cell>
          <cell r="N251" t="str">
            <v>Hokkaido</v>
          </cell>
          <cell r="O251" t="str">
            <v>Tanno</v>
          </cell>
        </row>
        <row r="251">
          <cell r="Q251" t="str">
            <v>T. Yamada &amp; K.G. Anzoua</v>
          </cell>
          <cell r="R251">
            <v>41872</v>
          </cell>
          <cell r="S251" t="str">
            <v>Road side, mountain foot</v>
          </cell>
        </row>
        <row r="251">
          <cell r="X251" t="str">
            <v>HU</v>
          </cell>
        </row>
        <row r="251">
          <cell r="AD251">
            <v>42055</v>
          </cell>
        </row>
        <row r="251">
          <cell r="AF251">
            <v>9</v>
          </cell>
          <cell r="AG251" t="str">
            <v>no</v>
          </cell>
          <cell r="AH251">
            <v>42111</v>
          </cell>
        </row>
        <row r="251">
          <cell r="AK251">
            <v>42061</v>
          </cell>
        </row>
        <row r="251">
          <cell r="AN251">
            <v>4</v>
          </cell>
          <cell r="AO251">
            <v>42005</v>
          </cell>
        </row>
        <row r="251">
          <cell r="AR251">
            <v>42051</v>
          </cell>
        </row>
        <row r="251">
          <cell r="AT251" t="str">
            <v>Y</v>
          </cell>
        </row>
        <row r="251">
          <cell r="AX251" t="str">
            <v>Y</v>
          </cell>
          <cell r="AY251">
            <v>43.88605</v>
          </cell>
          <cell r="AZ251">
            <v>143.97279444444</v>
          </cell>
          <cell r="BA251">
            <v>45.57</v>
          </cell>
        </row>
        <row r="251">
          <cell r="BD251" t="str">
            <v>4x</v>
          </cell>
          <cell r="BE251">
            <v>8.67689953857363</v>
          </cell>
          <cell r="BF251" t="str">
            <v>Y</v>
          </cell>
          <cell r="BG251">
            <v>42187</v>
          </cell>
          <cell r="BH251" t="str">
            <v>NEF</v>
          </cell>
          <cell r="BI251" t="str">
            <v>summer 2015</v>
          </cell>
          <cell r="BJ251">
            <v>124.39</v>
          </cell>
        </row>
        <row r="251">
          <cell r="BL251" t="str">
            <v>N</v>
          </cell>
          <cell r="BM251">
            <v>1</v>
          </cell>
          <cell r="BN251">
            <v>7</v>
          </cell>
          <cell r="BO251" t="str">
            <v>N Japan</v>
          </cell>
          <cell r="BP251">
            <v>6</v>
          </cell>
          <cell r="BQ251" t="str">
            <v>N Japan</v>
          </cell>
          <cell r="BR251">
            <v>0</v>
          </cell>
          <cell r="BS251">
            <v>0</v>
          </cell>
          <cell r="BT251">
            <v>0</v>
          </cell>
          <cell r="BU251">
            <v>0.001</v>
          </cell>
          <cell r="BV251">
            <v>0</v>
          </cell>
          <cell r="BW251">
            <v>0.001</v>
          </cell>
          <cell r="BX251">
            <v>0.998</v>
          </cell>
          <cell r="BY251">
            <v>296</v>
          </cell>
          <cell r="BZ251">
            <v>307</v>
          </cell>
          <cell r="CA251">
            <v>267</v>
          </cell>
          <cell r="CB251">
            <v>283</v>
          </cell>
          <cell r="CC251">
            <v>248</v>
          </cell>
          <cell r="CD251">
            <v>193</v>
          </cell>
          <cell r="CE251">
            <v>213</v>
          </cell>
          <cell r="CF251">
            <v>224</v>
          </cell>
          <cell r="CG251">
            <v>226</v>
          </cell>
          <cell r="CH251">
            <v>259</v>
          </cell>
          <cell r="CI251">
            <v>0.129085392284352</v>
          </cell>
          <cell r="CJ251">
            <v>0.1851151370363</v>
          </cell>
          <cell r="CK251" t="str">
            <v>4x</v>
          </cell>
        </row>
        <row r="251">
          <cell r="CQ251">
            <v>5</v>
          </cell>
          <cell r="CR251">
            <v>4</v>
          </cell>
          <cell r="CS251" t="str">
            <v>SAMN05752119</v>
          </cell>
        </row>
        <row r="251">
          <cell r="CY251">
            <v>183.395188999997</v>
          </cell>
          <cell r="CZ251">
            <v>765.590304000005</v>
          </cell>
          <cell r="DA251">
            <v>1446.80970799998</v>
          </cell>
          <cell r="DB251">
            <v>329.718104220783</v>
          </cell>
          <cell r="DC251">
            <v>411.060951500797</v>
          </cell>
          <cell r="DD251">
            <v>663.559927604738</v>
          </cell>
          <cell r="DE251">
            <v>296.908147527945</v>
          </cell>
          <cell r="DF251">
            <v>482.756708043323</v>
          </cell>
          <cell r="DG251">
            <v>778.736696065022</v>
          </cell>
          <cell r="DH251">
            <v>0.815089728888868</v>
          </cell>
          <cell r="DI251">
            <v>3.40262357333336</v>
          </cell>
          <cell r="DJ251">
            <v>6.43026536888888</v>
          </cell>
          <cell r="DK251">
            <v>1.46541379653683</v>
          </cell>
          <cell r="DL251">
            <v>1.82870228284494</v>
          </cell>
          <cell r="DM251">
            <v>2.95656730887769</v>
          </cell>
          <cell r="DN251">
            <v>1.32334499078212</v>
          </cell>
          <cell r="DO251">
            <v>2.14713289755359</v>
          </cell>
          <cell r="DP251">
            <v>3.46734914526397</v>
          </cell>
          <cell r="DQ251">
            <v>149.5</v>
          </cell>
          <cell r="DR251">
            <v>129.8</v>
          </cell>
          <cell r="DS251">
            <v>107.999999998341</v>
          </cell>
          <cell r="DT251">
            <v>153.287610112388</v>
          </cell>
          <cell r="DU251">
            <v>209.627015942298</v>
          </cell>
          <cell r="DV251">
            <v>155.289234419832</v>
          </cell>
          <cell r="DW251">
            <v>197.582186384712</v>
          </cell>
          <cell r="DX251">
            <v>4.40000000000002</v>
          </cell>
          <cell r="DY251">
            <v>3.60000000000004</v>
          </cell>
          <cell r="DZ251">
            <v>5.10692258534475</v>
          </cell>
          <cell r="EA251">
            <v>4.85098621072452</v>
          </cell>
          <cell r="EB251">
            <v>5.22680037529503</v>
          </cell>
          <cell r="EC251">
            <v>4.71760970394016</v>
          </cell>
        </row>
        <row r="252">
          <cell r="C252" t="str">
            <v>JM2014-H-23</v>
          </cell>
          <cell r="D252" t="str">
            <v>M. sacchariflorus</v>
          </cell>
        </row>
        <row r="252">
          <cell r="G252" t="str">
            <v>2014-H-23</v>
          </cell>
        </row>
        <row r="252">
          <cell r="K252" t="str">
            <v>wild</v>
          </cell>
        </row>
        <row r="252">
          <cell r="M252" t="str">
            <v>Japan</v>
          </cell>
          <cell r="N252" t="str">
            <v>Hokkaido</v>
          </cell>
          <cell r="O252" t="str">
            <v>Bihoro</v>
          </cell>
        </row>
        <row r="252">
          <cell r="Q252" t="str">
            <v>T. Yamada &amp; K.G. Anzoua</v>
          </cell>
          <cell r="R252">
            <v>41872</v>
          </cell>
          <cell r="S252" t="str">
            <v>Road side, forest area</v>
          </cell>
        </row>
        <row r="252">
          <cell r="X252" t="str">
            <v>HU</v>
          </cell>
        </row>
        <row r="252">
          <cell r="AD252">
            <v>42055</v>
          </cell>
        </row>
        <row r="252">
          <cell r="AF252">
            <v>7</v>
          </cell>
          <cell r="AG252" t="str">
            <v>no</v>
          </cell>
          <cell r="AH252">
            <v>42111</v>
          </cell>
        </row>
        <row r="252">
          <cell r="AK252">
            <v>42061</v>
          </cell>
        </row>
        <row r="252">
          <cell r="AN252">
            <v>3</v>
          </cell>
          <cell r="AO252">
            <v>42005</v>
          </cell>
        </row>
        <row r="252">
          <cell r="AR252">
            <v>42051</v>
          </cell>
        </row>
        <row r="252">
          <cell r="AT252" t="str">
            <v>Y</v>
          </cell>
        </row>
        <row r="252">
          <cell r="AY252">
            <v>43.861605555556</v>
          </cell>
          <cell r="AZ252">
            <v>144.07763611111</v>
          </cell>
          <cell r="BA252">
            <v>39.66</v>
          </cell>
        </row>
        <row r="252">
          <cell r="BD252" t="str">
            <v>4x</v>
          </cell>
          <cell r="BE252">
            <v>8.71906333155934</v>
          </cell>
          <cell r="BF252" t="str">
            <v>Y</v>
          </cell>
          <cell r="BG252">
            <v>42187</v>
          </cell>
          <cell r="BH252" t="str">
            <v>NEF</v>
          </cell>
          <cell r="BI252" t="str">
            <v>summer 2015</v>
          </cell>
          <cell r="BJ252">
            <v>83.8875</v>
          </cell>
        </row>
        <row r="252">
          <cell r="BL252" t="str">
            <v>N</v>
          </cell>
          <cell r="BM252">
            <v>1</v>
          </cell>
          <cell r="BN252">
            <v>7</v>
          </cell>
          <cell r="BO252" t="str">
            <v>N Japan</v>
          </cell>
          <cell r="BP252">
            <v>6</v>
          </cell>
          <cell r="BQ252" t="str">
            <v>N Japan</v>
          </cell>
          <cell r="BR252">
            <v>0.002</v>
          </cell>
          <cell r="BS252">
            <v>0.002</v>
          </cell>
          <cell r="BT252">
            <v>0.002</v>
          </cell>
          <cell r="BU252">
            <v>0.001</v>
          </cell>
          <cell r="BV252">
            <v>0.001</v>
          </cell>
          <cell r="BW252">
            <v>0.013</v>
          </cell>
          <cell r="BX252">
            <v>0.98</v>
          </cell>
          <cell r="BY252">
            <v>296</v>
          </cell>
          <cell r="BZ252">
            <v>307</v>
          </cell>
          <cell r="CA252">
            <v>267</v>
          </cell>
          <cell r="CB252">
            <v>283</v>
          </cell>
          <cell r="CC252">
            <v>247</v>
          </cell>
          <cell r="CD252">
            <v>193</v>
          </cell>
          <cell r="CE252">
            <v>213</v>
          </cell>
          <cell r="CF252">
            <v>224</v>
          </cell>
          <cell r="CG252">
            <v>226</v>
          </cell>
          <cell r="CH252">
            <v>259</v>
          </cell>
          <cell r="CI252">
            <v>0.118595578673602</v>
          </cell>
          <cell r="CJ252">
            <v>0.186223402511393</v>
          </cell>
          <cell r="CK252" t="str">
            <v>4x</v>
          </cell>
        </row>
        <row r="252">
          <cell r="CQ252">
            <v>5</v>
          </cell>
          <cell r="CR252">
            <v>4</v>
          </cell>
          <cell r="CS252" t="str">
            <v>SAMN05752120</v>
          </cell>
        </row>
        <row r="252">
          <cell r="CX252" t="str">
            <v>X</v>
          </cell>
          <cell r="CY252">
            <v>963.7162067</v>
          </cell>
          <cell r="CZ252">
            <v>1120.34999999999</v>
          </cell>
          <cell r="DA252">
            <v>2817.81781099999</v>
          </cell>
          <cell r="DB252">
            <v>346.073372033465</v>
          </cell>
          <cell r="DC252">
            <v>896.184994318429</v>
          </cell>
          <cell r="DD252">
            <v>1498.90675034748</v>
          </cell>
          <cell r="DE252">
            <v>482.001083988425</v>
          </cell>
          <cell r="DF252">
            <v>1068.18379147046</v>
          </cell>
          <cell r="DG252">
            <v>1865.30618047475</v>
          </cell>
          <cell r="DH252">
            <v>4.28318314088886</v>
          </cell>
          <cell r="DI252">
            <v>4.9793333333333</v>
          </cell>
          <cell r="DJ252">
            <v>12.5236347155556</v>
          </cell>
          <cell r="DK252">
            <v>1.5381038757043</v>
          </cell>
          <cell r="DL252">
            <v>4.00015157641321</v>
          </cell>
          <cell r="DM252">
            <v>6.70912725960793</v>
          </cell>
          <cell r="DN252">
            <v>2.15661688833789</v>
          </cell>
          <cell r="DO252">
            <v>4.75931171137696</v>
          </cell>
          <cell r="DP252">
            <v>8.32556631395061</v>
          </cell>
          <cell r="DQ252">
            <v>156.4</v>
          </cell>
          <cell r="DR252">
            <v>144.2</v>
          </cell>
          <cell r="DS252">
            <v>207.499999988198</v>
          </cell>
          <cell r="DT252">
            <v>177.841553576366</v>
          </cell>
          <cell r="DU252">
            <v>151.580587631473</v>
          </cell>
          <cell r="DV252">
            <v>176.35017134418</v>
          </cell>
          <cell r="DW252">
            <v>162.974110242956</v>
          </cell>
          <cell r="DX252">
            <v>3.30000000000001</v>
          </cell>
          <cell r="DY252">
            <v>4.10000000000004</v>
          </cell>
          <cell r="DZ252">
            <v>4.42525053357261</v>
          </cell>
          <cell r="EA252">
            <v>2.43932702216597</v>
          </cell>
          <cell r="EB252">
            <v>4.34606880800444</v>
          </cell>
          <cell r="EC252">
            <v>3.56864242580938</v>
          </cell>
        </row>
        <row r="253">
          <cell r="C253" t="str">
            <v>JM2014-H-24</v>
          </cell>
          <cell r="D253" t="str">
            <v>M. sacchariflorus</v>
          </cell>
        </row>
        <row r="253">
          <cell r="G253" t="str">
            <v>2014-H-24</v>
          </cell>
        </row>
        <row r="253">
          <cell r="K253" t="str">
            <v>wild</v>
          </cell>
        </row>
        <row r="253">
          <cell r="M253" t="str">
            <v>Japan</v>
          </cell>
          <cell r="N253" t="str">
            <v>Hokkaido</v>
          </cell>
          <cell r="O253" t="str">
            <v>Ozora</v>
          </cell>
        </row>
        <row r="253">
          <cell r="Q253" t="str">
            <v>T. Yamada &amp; K.G. Anzoua</v>
          </cell>
          <cell r="R253">
            <v>41872</v>
          </cell>
          <cell r="S253" t="str">
            <v>Road side, forest area</v>
          </cell>
        </row>
        <row r="253">
          <cell r="X253" t="str">
            <v>HU</v>
          </cell>
        </row>
        <row r="253">
          <cell r="AD253">
            <v>42055</v>
          </cell>
        </row>
        <row r="253">
          <cell r="AF253">
            <v>6</v>
          </cell>
          <cell r="AG253" t="str">
            <v>no</v>
          </cell>
          <cell r="AH253">
            <v>42111</v>
          </cell>
        </row>
        <row r="253">
          <cell r="AK253">
            <v>42061</v>
          </cell>
        </row>
        <row r="253">
          <cell r="AN253">
            <v>3</v>
          </cell>
          <cell r="AO253">
            <v>42005</v>
          </cell>
        </row>
        <row r="253">
          <cell r="AR253">
            <v>42051</v>
          </cell>
        </row>
        <row r="253">
          <cell r="AT253" t="str">
            <v>Y</v>
          </cell>
        </row>
        <row r="253">
          <cell r="AY253">
            <v>43.913052777778</v>
          </cell>
          <cell r="AZ253">
            <v>144.15591388889</v>
          </cell>
          <cell r="BA253">
            <v>0</v>
          </cell>
        </row>
        <row r="253">
          <cell r="BD253" t="str">
            <v>4x</v>
          </cell>
          <cell r="BE253">
            <v>8.67349215572341</v>
          </cell>
          <cell r="BF253" t="str">
            <v>Y</v>
          </cell>
          <cell r="BG253">
            <v>42187</v>
          </cell>
          <cell r="BH253" t="str">
            <v>NEF</v>
          </cell>
          <cell r="BI253" t="str">
            <v>summer 2015</v>
          </cell>
          <cell r="BJ253">
            <v>109.5575</v>
          </cell>
        </row>
        <row r="253">
          <cell r="BL253" t="str">
            <v>N</v>
          </cell>
          <cell r="BM253">
            <v>1</v>
          </cell>
          <cell r="BN253">
            <v>7</v>
          </cell>
          <cell r="BO253" t="str">
            <v>N Japan</v>
          </cell>
          <cell r="BP253">
            <v>6</v>
          </cell>
          <cell r="BQ253" t="str">
            <v>N Japan</v>
          </cell>
          <cell r="BR253">
            <v>0</v>
          </cell>
          <cell r="BS253">
            <v>0</v>
          </cell>
          <cell r="BT253">
            <v>0.001</v>
          </cell>
          <cell r="BU253">
            <v>0.011</v>
          </cell>
          <cell r="BV253">
            <v>0</v>
          </cell>
          <cell r="BW253">
            <v>0.009</v>
          </cell>
          <cell r="BX253">
            <v>0.979</v>
          </cell>
          <cell r="BY253">
            <v>296</v>
          </cell>
          <cell r="BZ253">
            <v>307</v>
          </cell>
          <cell r="CA253">
            <v>267</v>
          </cell>
          <cell r="CB253">
            <v>283</v>
          </cell>
          <cell r="CC253">
            <v>248</v>
          </cell>
          <cell r="CD253">
            <v>193</v>
          </cell>
          <cell r="CE253">
            <v>213</v>
          </cell>
          <cell r="CF253">
            <v>224</v>
          </cell>
          <cell r="CG253">
            <v>226</v>
          </cell>
          <cell r="CH253">
            <v>259</v>
          </cell>
          <cell r="CI253">
            <v>0.126513509608438</v>
          </cell>
          <cell r="CJ253">
            <v>0.178813643431369</v>
          </cell>
          <cell r="CK253" t="str">
            <v>4x</v>
          </cell>
        </row>
        <row r="253">
          <cell r="CQ253">
            <v>5</v>
          </cell>
          <cell r="CR253">
            <v>4</v>
          </cell>
          <cell r="CS253" t="str">
            <v>SAMN05752121</v>
          </cell>
        </row>
        <row r="253">
          <cell r="CX253" t="str">
            <v>X</v>
          </cell>
          <cell r="CY253">
            <v>988.324525600006</v>
          </cell>
          <cell r="CZ253">
            <v>557.582995099999</v>
          </cell>
          <cell r="DA253">
            <v>1047.35666399999</v>
          </cell>
          <cell r="DB253">
            <v>665.075472371838</v>
          </cell>
          <cell r="DC253">
            <v>1691.69288422185</v>
          </cell>
          <cell r="DD253">
            <v>1131.97152148304</v>
          </cell>
          <cell r="DE253">
            <v>748.333407187445</v>
          </cell>
          <cell r="DF253">
            <v>1121.83695076409</v>
          </cell>
          <cell r="DG253">
            <v>1053.64042794929</v>
          </cell>
          <cell r="DH253">
            <v>4.39255344711109</v>
          </cell>
          <cell r="DI253">
            <v>2.4781466448889</v>
          </cell>
          <cell r="DJ253">
            <v>4.65491850666664</v>
          </cell>
          <cell r="DK253">
            <v>2.95589098831929</v>
          </cell>
          <cell r="DL253">
            <v>7.51593465756534</v>
          </cell>
          <cell r="DM253">
            <v>5.03072881044558</v>
          </cell>
          <cell r="DN253">
            <v>3.36627500521962</v>
          </cell>
          <cell r="DO253">
            <v>4.98345707385726</v>
          </cell>
          <cell r="DP253">
            <v>4.68148615280278</v>
          </cell>
          <cell r="DQ253">
            <v>167.2</v>
          </cell>
          <cell r="DR253">
            <v>110.5</v>
          </cell>
          <cell r="DS253">
            <v>193.199999990304</v>
          </cell>
          <cell r="DT253">
            <v>169.893800768361</v>
          </cell>
          <cell r="DU253" t="str">
            <v>NA</v>
          </cell>
          <cell r="DV253">
            <v>176.950513751163</v>
          </cell>
          <cell r="DW253">
            <v>139.913272399297</v>
          </cell>
          <cell r="DX253">
            <v>2.80000000000001</v>
          </cell>
          <cell r="DY253">
            <v>2.30000000000002</v>
          </cell>
          <cell r="DZ253" t="str">
            <v>NA</v>
          </cell>
          <cell r="EA253" t="str">
            <v>NA</v>
          </cell>
          <cell r="EB253">
            <v>3.62178602754702</v>
          </cell>
          <cell r="EC253">
            <v>2.99486223173469</v>
          </cell>
        </row>
        <row r="254">
          <cell r="C254" t="str">
            <v>JM2014-H-25</v>
          </cell>
          <cell r="D254" t="str">
            <v>M. sacchariflorus</v>
          </cell>
        </row>
        <row r="254">
          <cell r="G254" t="str">
            <v>2014-H-25</v>
          </cell>
        </row>
        <row r="254">
          <cell r="K254" t="str">
            <v>wild</v>
          </cell>
        </row>
        <row r="254">
          <cell r="M254" t="str">
            <v>Japan</v>
          </cell>
          <cell r="N254" t="str">
            <v>Hokkaido</v>
          </cell>
          <cell r="O254" t="str">
            <v>Abashiri</v>
          </cell>
        </row>
        <row r="254">
          <cell r="Q254" t="str">
            <v>T. Yamada &amp; K.G. Anzoua</v>
          </cell>
          <cell r="R254">
            <v>41872</v>
          </cell>
          <cell r="S254" t="str">
            <v>Roadside, mountai foot</v>
          </cell>
        </row>
        <row r="254">
          <cell r="X254" t="str">
            <v>HU</v>
          </cell>
        </row>
        <row r="254">
          <cell r="AD254">
            <v>42055</v>
          </cell>
        </row>
        <row r="254">
          <cell r="AF254">
            <v>6</v>
          </cell>
          <cell r="AG254" t="str">
            <v>no</v>
          </cell>
          <cell r="AH254">
            <v>42111</v>
          </cell>
        </row>
        <row r="254">
          <cell r="AK254">
            <v>42061</v>
          </cell>
        </row>
        <row r="254">
          <cell r="AN254">
            <v>4</v>
          </cell>
          <cell r="AO254">
            <v>42005</v>
          </cell>
        </row>
        <row r="254">
          <cell r="AR254">
            <v>42051</v>
          </cell>
        </row>
        <row r="254">
          <cell r="AT254" t="str">
            <v>Y</v>
          </cell>
        </row>
        <row r="254">
          <cell r="AX254" t="str">
            <v>Y</v>
          </cell>
          <cell r="AY254">
            <v>44.003594444444</v>
          </cell>
          <cell r="AZ254">
            <v>144.22813333333</v>
          </cell>
          <cell r="BA254">
            <v>6.81</v>
          </cell>
        </row>
        <row r="254">
          <cell r="BD254" t="str">
            <v>4x</v>
          </cell>
          <cell r="BE254">
            <v>8.612479667108</v>
          </cell>
          <cell r="BF254" t="str">
            <v>Y</v>
          </cell>
          <cell r="BG254">
            <v>42187</v>
          </cell>
          <cell r="BH254" t="str">
            <v>NEF</v>
          </cell>
          <cell r="BI254" t="str">
            <v>summer 2015</v>
          </cell>
          <cell r="BJ254">
            <v>235.485</v>
          </cell>
        </row>
        <row r="254">
          <cell r="BL254" t="str">
            <v>N</v>
          </cell>
          <cell r="BM254">
            <v>1</v>
          </cell>
          <cell r="BN254">
            <v>7</v>
          </cell>
          <cell r="BO254" t="str">
            <v>N Japan</v>
          </cell>
          <cell r="BP254">
            <v>6</v>
          </cell>
          <cell r="BQ254" t="str">
            <v>N Japan</v>
          </cell>
          <cell r="BR254">
            <v>0</v>
          </cell>
          <cell r="BS254">
            <v>0</v>
          </cell>
          <cell r="BT254">
            <v>0</v>
          </cell>
          <cell r="BU254">
            <v>0.001</v>
          </cell>
          <cell r="BV254">
            <v>0</v>
          </cell>
          <cell r="BW254">
            <v>0</v>
          </cell>
          <cell r="BX254">
            <v>0.999</v>
          </cell>
          <cell r="BY254">
            <v>296</v>
          </cell>
          <cell r="BZ254">
            <v>307</v>
          </cell>
          <cell r="CA254">
            <v>267</v>
          </cell>
          <cell r="CB254">
            <v>283</v>
          </cell>
          <cell r="CC254">
            <v>248</v>
          </cell>
          <cell r="CD254">
            <v>193</v>
          </cell>
          <cell r="CE254">
            <v>213</v>
          </cell>
          <cell r="CF254">
            <v>224</v>
          </cell>
          <cell r="CG254">
            <v>226</v>
          </cell>
          <cell r="CH254">
            <v>259</v>
          </cell>
          <cell r="CI254">
            <v>0.140182054616385</v>
          </cell>
          <cell r="CJ254">
            <v>0.171304698527929</v>
          </cell>
          <cell r="CK254" t="str">
            <v>4x</v>
          </cell>
        </row>
        <row r="254">
          <cell r="CQ254">
            <v>6</v>
          </cell>
          <cell r="CR254">
            <v>5</v>
          </cell>
          <cell r="CS254" t="str">
            <v>SAMN05752122</v>
          </cell>
        </row>
        <row r="254">
          <cell r="CY254">
            <v>325.429216300003</v>
          </cell>
          <cell r="CZ254">
            <v>380.4869252</v>
          </cell>
          <cell r="DA254">
            <v>750.291010999995</v>
          </cell>
          <cell r="DB254">
            <v>373.046461140953</v>
          </cell>
          <cell r="DC254">
            <v>1239.14353409675</v>
          </cell>
          <cell r="DD254">
            <v>924.553155381905</v>
          </cell>
          <cell r="DE254">
            <v>356.085170360428</v>
          </cell>
          <cell r="DF254">
            <v>1048.28054186531</v>
          </cell>
          <cell r="DG254">
            <v>902.20694851065</v>
          </cell>
          <cell r="DH254">
            <v>1.44635207244445</v>
          </cell>
          <cell r="DI254">
            <v>1.69105300088889</v>
          </cell>
          <cell r="DJ254">
            <v>3.33462671555557</v>
          </cell>
          <cell r="DK254">
            <v>1.65798427173758</v>
          </cell>
          <cell r="DL254">
            <v>5.51489879847996</v>
          </cell>
          <cell r="DM254">
            <v>4.12258680448353</v>
          </cell>
          <cell r="DN254">
            <v>1.58956272559232</v>
          </cell>
          <cell r="DO254">
            <v>4.66371059078858</v>
          </cell>
          <cell r="DP254">
            <v>4.01926508278883</v>
          </cell>
          <cell r="DQ254">
            <v>114.3</v>
          </cell>
          <cell r="DR254">
            <v>134.5</v>
          </cell>
          <cell r="DS254">
            <v>154.499999995123</v>
          </cell>
          <cell r="DT254">
            <v>182.331780895958</v>
          </cell>
          <cell r="DU254">
            <v>239.428371737991</v>
          </cell>
          <cell r="DV254">
            <v>168.482934979936</v>
          </cell>
          <cell r="DW254">
            <v>218.405764135139</v>
          </cell>
          <cell r="DX254">
            <v>4.30000000000001</v>
          </cell>
          <cell r="DY254">
            <v>3.00000000000003</v>
          </cell>
          <cell r="DZ254">
            <v>4.79277190407706</v>
          </cell>
          <cell r="EA254">
            <v>4.57046371043596</v>
          </cell>
          <cell r="EB254">
            <v>5.03941161541761</v>
          </cell>
          <cell r="EC254">
            <v>4.30614276543578</v>
          </cell>
        </row>
        <row r="255">
          <cell r="C255" t="str">
            <v>JM2014-H-26</v>
          </cell>
          <cell r="D255" t="str">
            <v>M. sacchariflorus</v>
          </cell>
        </row>
        <row r="255">
          <cell r="G255" t="str">
            <v>2014-H-26</v>
          </cell>
        </row>
        <row r="255">
          <cell r="K255" t="str">
            <v>wild</v>
          </cell>
        </row>
        <row r="255">
          <cell r="M255" t="str">
            <v>Japan</v>
          </cell>
          <cell r="N255" t="str">
            <v>Hokkaido</v>
          </cell>
          <cell r="O255" t="str">
            <v>Abashiri</v>
          </cell>
        </row>
        <row r="255">
          <cell r="Q255" t="str">
            <v>T. Yamada &amp; K.G. Anzoua</v>
          </cell>
          <cell r="R255">
            <v>41872</v>
          </cell>
          <cell r="S255" t="str">
            <v>Roadside</v>
          </cell>
        </row>
        <row r="255">
          <cell r="X255" t="str">
            <v>HU</v>
          </cell>
        </row>
        <row r="255">
          <cell r="AD255">
            <v>42055</v>
          </cell>
        </row>
        <row r="255">
          <cell r="AF255">
            <v>1</v>
          </cell>
          <cell r="AG255" t="str">
            <v>no</v>
          </cell>
          <cell r="AH255">
            <v>42111</v>
          </cell>
        </row>
        <row r="255">
          <cell r="AK255">
            <v>42061</v>
          </cell>
        </row>
        <row r="255">
          <cell r="AN255">
            <v>3</v>
          </cell>
          <cell r="AO255">
            <v>42005</v>
          </cell>
        </row>
        <row r="255">
          <cell r="AR255">
            <v>42051</v>
          </cell>
        </row>
        <row r="255">
          <cell r="AT255" t="str">
            <v>Y</v>
          </cell>
        </row>
        <row r="255">
          <cell r="AY255">
            <v>43.966116666667</v>
          </cell>
          <cell r="AZ255">
            <v>144.32576111111</v>
          </cell>
          <cell r="BA255">
            <v>0.49</v>
          </cell>
        </row>
        <row r="255">
          <cell r="BD255" t="str">
            <v>4x</v>
          </cell>
          <cell r="BE255">
            <v>8.64827543679342</v>
          </cell>
          <cell r="BF255" t="str">
            <v>N</v>
          </cell>
        </row>
        <row r="255">
          <cell r="CI255" t="str">
            <v>NA</v>
          </cell>
          <cell r="CJ255" t="str">
            <v>NA</v>
          </cell>
          <cell r="CK255" t="str">
            <v>unknown</v>
          </cell>
        </row>
        <row r="255">
          <cell r="CQ255">
            <v>5</v>
          </cell>
          <cell r="CR255">
            <v>4</v>
          </cell>
          <cell r="CS255" t="str">
            <v>SAMN11552987</v>
          </cell>
        </row>
        <row r="255">
          <cell r="CY255" t="str">
            <v>NA</v>
          </cell>
          <cell r="CZ255" t="str">
            <v>NA</v>
          </cell>
          <cell r="DA255" t="str">
            <v>NA</v>
          </cell>
          <cell r="DB255">
            <v>386.290432777392</v>
          </cell>
          <cell r="DC255">
            <v>997.718399735046</v>
          </cell>
          <cell r="DD255">
            <v>565.941580990892</v>
          </cell>
          <cell r="DE255">
            <v>422.942966974202</v>
          </cell>
          <cell r="DF255">
            <v>1038.61667724624</v>
          </cell>
          <cell r="DG255">
            <v>613.289304081985</v>
          </cell>
          <cell r="DH255" t="str">
            <v>NA</v>
          </cell>
          <cell r="DI255" t="str">
            <v>NA</v>
          </cell>
          <cell r="DJ255" t="str">
            <v>NA</v>
          </cell>
          <cell r="DK255">
            <v>1.71684636789953</v>
          </cell>
          <cell r="DL255">
            <v>4.43262504233979</v>
          </cell>
          <cell r="DM255">
            <v>2.515158883333</v>
          </cell>
          <cell r="DN255">
            <v>1.86385078092804</v>
          </cell>
          <cell r="DO255">
            <v>4.61345089471831</v>
          </cell>
          <cell r="DP255">
            <v>2.72475444873163</v>
          </cell>
          <cell r="DQ255" t="str">
            <v>NA</v>
          </cell>
          <cell r="DR255" t="str">
            <v>NA</v>
          </cell>
          <cell r="DS255" t="str">
            <v>NA</v>
          </cell>
          <cell r="DT255">
            <v>197.46559966504</v>
          </cell>
          <cell r="DU255" t="str">
            <v>NA</v>
          </cell>
          <cell r="DV255">
            <v>197.758198236201</v>
          </cell>
          <cell r="DW255" t="str">
            <v>NA</v>
          </cell>
          <cell r="DX255" t="str">
            <v>NA</v>
          </cell>
          <cell r="DY255" t="str">
            <v>NA</v>
          </cell>
          <cell r="DZ255" t="str">
            <v>NA</v>
          </cell>
          <cell r="EA255" t="str">
            <v>NA</v>
          </cell>
          <cell r="EB255" t="str">
            <v>NA</v>
          </cell>
          <cell r="EC255" t="str">
            <v>NA</v>
          </cell>
        </row>
        <row r="256">
          <cell r="C256" t="str">
            <v>JM2014-H-27</v>
          </cell>
          <cell r="D256" t="str">
            <v>M. sacchariflorus</v>
          </cell>
        </row>
        <row r="256">
          <cell r="G256" t="str">
            <v>2014-H-27</v>
          </cell>
        </row>
        <row r="256">
          <cell r="K256" t="str">
            <v>wild</v>
          </cell>
        </row>
        <row r="256">
          <cell r="M256" t="str">
            <v>Japan</v>
          </cell>
          <cell r="N256" t="str">
            <v>Hokkaido</v>
          </cell>
          <cell r="O256" t="str">
            <v>Koshimizu</v>
          </cell>
        </row>
        <row r="256">
          <cell r="Q256" t="str">
            <v>T. Yamada &amp; K.G. Anzoua</v>
          </cell>
          <cell r="R256">
            <v>41872</v>
          </cell>
          <cell r="S256" t="str">
            <v>Roadside, near sea side</v>
          </cell>
        </row>
        <row r="256">
          <cell r="X256" t="str">
            <v>HU</v>
          </cell>
        </row>
        <row r="256">
          <cell r="AD256">
            <v>42055</v>
          </cell>
        </row>
        <row r="256">
          <cell r="AF256">
            <v>6</v>
          </cell>
          <cell r="AG256" t="str">
            <v>no</v>
          </cell>
          <cell r="AH256">
            <v>42111</v>
          </cell>
        </row>
        <row r="256">
          <cell r="AK256">
            <v>42061</v>
          </cell>
        </row>
        <row r="256">
          <cell r="AN256">
            <v>4</v>
          </cell>
          <cell r="AO256">
            <v>42005</v>
          </cell>
        </row>
        <row r="256">
          <cell r="AR256">
            <v>42051</v>
          </cell>
        </row>
        <row r="256">
          <cell r="AT256" t="str">
            <v>Y</v>
          </cell>
        </row>
        <row r="256">
          <cell r="AX256" t="str">
            <v>Y</v>
          </cell>
          <cell r="AY256">
            <v>43.934472222222</v>
          </cell>
          <cell r="AZ256">
            <v>144.44291666667</v>
          </cell>
          <cell r="BA256">
            <v>2.98</v>
          </cell>
        </row>
        <row r="256">
          <cell r="BD256" t="str">
            <v>4x</v>
          </cell>
          <cell r="BE256">
            <v>8.45913699350991</v>
          </cell>
          <cell r="BF256" t="str">
            <v>Y</v>
          </cell>
          <cell r="BG256">
            <v>42187</v>
          </cell>
          <cell r="BH256" t="str">
            <v>NEF</v>
          </cell>
          <cell r="BI256" t="str">
            <v>summer 2015</v>
          </cell>
          <cell r="BJ256">
            <v>222.14</v>
          </cell>
        </row>
        <row r="256">
          <cell r="BL256" t="str">
            <v>N</v>
          </cell>
          <cell r="BM256">
            <v>1</v>
          </cell>
          <cell r="BN256">
            <v>7</v>
          </cell>
          <cell r="BO256" t="str">
            <v>N Japan</v>
          </cell>
          <cell r="BP256">
            <v>6</v>
          </cell>
          <cell r="BQ256" t="str">
            <v>N Japan</v>
          </cell>
          <cell r="BR256">
            <v>0</v>
          </cell>
          <cell r="BS256">
            <v>0</v>
          </cell>
          <cell r="BT256">
            <v>0</v>
          </cell>
          <cell r="BU256">
            <v>0.001</v>
          </cell>
          <cell r="BV256">
            <v>0</v>
          </cell>
          <cell r="BW256">
            <v>0.001</v>
          </cell>
          <cell r="BX256">
            <v>0.997</v>
          </cell>
          <cell r="BY256">
            <v>296</v>
          </cell>
          <cell r="BZ256">
            <v>307</v>
          </cell>
          <cell r="CA256">
            <v>267</v>
          </cell>
          <cell r="CB256">
            <v>283</v>
          </cell>
          <cell r="CC256">
            <v>247</v>
          </cell>
          <cell r="CD256">
            <v>193</v>
          </cell>
          <cell r="CE256">
            <v>213</v>
          </cell>
          <cell r="CF256">
            <v>224</v>
          </cell>
          <cell r="CG256">
            <v>226</v>
          </cell>
          <cell r="CH256">
            <v>259</v>
          </cell>
          <cell r="CI256">
            <v>0.228724172807398</v>
          </cell>
          <cell r="CJ256">
            <v>0.14563506931435</v>
          </cell>
          <cell r="CK256" t="str">
            <v>unknown</v>
          </cell>
        </row>
        <row r="256">
          <cell r="CQ256">
            <v>5</v>
          </cell>
          <cell r="CR256">
            <v>5</v>
          </cell>
          <cell r="CS256" t="str">
            <v>SAMN05752123</v>
          </cell>
        </row>
        <row r="256">
          <cell r="CY256">
            <v>379.179322900002</v>
          </cell>
          <cell r="CZ256">
            <v>662.853716799994</v>
          </cell>
          <cell r="DA256">
            <v>626.397552799996</v>
          </cell>
          <cell r="DB256">
            <v>507.980862319478</v>
          </cell>
          <cell r="DC256">
            <v>1111.17171947905</v>
          </cell>
          <cell r="DD256">
            <v>1195.5610329234</v>
          </cell>
          <cell r="DE256">
            <v>493.474269456665</v>
          </cell>
          <cell r="DF256">
            <v>1072.4261751041</v>
          </cell>
          <cell r="DG256">
            <v>1084.56882531268</v>
          </cell>
          <cell r="DH256">
            <v>1.68524143511111</v>
          </cell>
          <cell r="DI256">
            <v>2.9460165191111</v>
          </cell>
          <cell r="DJ256">
            <v>2.78398912355556</v>
          </cell>
          <cell r="DK256">
            <v>2.25769272141992</v>
          </cell>
          <cell r="DL256">
            <v>4.94630020059834</v>
          </cell>
          <cell r="DM256">
            <v>5.33076128303321</v>
          </cell>
          <cell r="DN256">
            <v>2.19630415674513</v>
          </cell>
          <cell r="DO256">
            <v>4.77164677185902</v>
          </cell>
          <cell r="DP256">
            <v>4.83157999542465</v>
          </cell>
          <cell r="DQ256">
            <v>129.5</v>
          </cell>
          <cell r="DR256">
            <v>98.1999999999996</v>
          </cell>
          <cell r="DS256">
            <v>158.59999999476</v>
          </cell>
          <cell r="DT256">
            <v>189.248681256173</v>
          </cell>
          <cell r="DU256">
            <v>191.549727057169</v>
          </cell>
          <cell r="DV256">
            <v>181.335284857165</v>
          </cell>
          <cell r="DW256">
            <v>174.210743513737</v>
          </cell>
          <cell r="DX256">
            <v>4.10000000000002</v>
          </cell>
          <cell r="DY256">
            <v>2.70000000000003</v>
          </cell>
          <cell r="DZ256">
            <v>4.53822095231786</v>
          </cell>
          <cell r="EA256">
            <v>2.63671401794591</v>
          </cell>
          <cell r="EB256">
            <v>4.64816447975687</v>
          </cell>
          <cell r="EC256">
            <v>2.77867285467433</v>
          </cell>
        </row>
        <row r="257">
          <cell r="C257" t="str">
            <v>JM2014-H-28</v>
          </cell>
          <cell r="D257" t="str">
            <v>M. sacchariflorus</v>
          </cell>
        </row>
        <row r="257">
          <cell r="G257" t="str">
            <v>2014-H-28</v>
          </cell>
        </row>
        <row r="257">
          <cell r="K257" t="str">
            <v>wild</v>
          </cell>
        </row>
        <row r="257">
          <cell r="M257" t="str">
            <v>Japan</v>
          </cell>
          <cell r="N257" t="str">
            <v>Hokkaido</v>
          </cell>
          <cell r="O257" t="str">
            <v>Nakashibetsu</v>
          </cell>
        </row>
        <row r="257">
          <cell r="Q257" t="str">
            <v>T. Yamada &amp; K.G. Anzoua</v>
          </cell>
          <cell r="R257">
            <v>41872</v>
          </cell>
          <cell r="S257" t="str">
            <v>Rodeside</v>
          </cell>
        </row>
        <row r="257">
          <cell r="X257" t="str">
            <v>HU</v>
          </cell>
        </row>
        <row r="257">
          <cell r="AD257">
            <v>42055</v>
          </cell>
        </row>
        <row r="257">
          <cell r="AF257">
            <v>6</v>
          </cell>
          <cell r="AG257" t="str">
            <v>no</v>
          </cell>
          <cell r="AH257">
            <v>42111</v>
          </cell>
        </row>
        <row r="257">
          <cell r="AK257">
            <v>42061</v>
          </cell>
        </row>
        <row r="257">
          <cell r="AN257">
            <v>2</v>
          </cell>
          <cell r="AO257">
            <v>42005</v>
          </cell>
        </row>
        <row r="257">
          <cell r="AR257">
            <v>42051</v>
          </cell>
        </row>
        <row r="257">
          <cell r="AT257" t="str">
            <v>Y</v>
          </cell>
        </row>
        <row r="257">
          <cell r="AY257">
            <v>43.573416666667</v>
          </cell>
          <cell r="AZ257">
            <v>145.01438888889</v>
          </cell>
          <cell r="BA257">
            <v>23.6</v>
          </cell>
        </row>
        <row r="257">
          <cell r="BD257" t="str">
            <v>4x</v>
          </cell>
          <cell r="BE257">
            <v>8.45948201438849</v>
          </cell>
          <cell r="BF257" t="str">
            <v>Y</v>
          </cell>
          <cell r="BG257">
            <v>42187</v>
          </cell>
          <cell r="BH257" t="str">
            <v>NEF</v>
          </cell>
          <cell r="BI257" t="str">
            <v>summer 2015</v>
          </cell>
          <cell r="BJ257">
            <v>270.845</v>
          </cell>
        </row>
        <row r="257">
          <cell r="BL257" t="str">
            <v>N</v>
          </cell>
          <cell r="BM257">
            <v>1</v>
          </cell>
          <cell r="BN257">
            <v>7</v>
          </cell>
          <cell r="BO257" t="str">
            <v>N Japan</v>
          </cell>
          <cell r="BP257">
            <v>6</v>
          </cell>
          <cell r="BQ257" t="str">
            <v>N Japan</v>
          </cell>
          <cell r="BR257">
            <v>0</v>
          </cell>
          <cell r="BS257">
            <v>0</v>
          </cell>
          <cell r="BT257">
            <v>0</v>
          </cell>
          <cell r="BU257">
            <v>0.001</v>
          </cell>
          <cell r="BV257">
            <v>0</v>
          </cell>
          <cell r="BW257">
            <v>0</v>
          </cell>
          <cell r="BX257">
            <v>0.998</v>
          </cell>
          <cell r="BY257">
            <v>296</v>
          </cell>
          <cell r="BZ257">
            <v>307</v>
          </cell>
          <cell r="CA257">
            <v>267</v>
          </cell>
          <cell r="CB257">
            <v>283</v>
          </cell>
          <cell r="CC257">
            <v>248</v>
          </cell>
          <cell r="CD257">
            <v>193</v>
          </cell>
          <cell r="CE257">
            <v>213</v>
          </cell>
          <cell r="CF257">
            <v>224</v>
          </cell>
          <cell r="CG257">
            <v>226</v>
          </cell>
          <cell r="CH257">
            <v>259</v>
          </cell>
          <cell r="CI257">
            <v>0.215575783846265</v>
          </cell>
          <cell r="CJ257">
            <v>0.151998526432124</v>
          </cell>
          <cell r="CK257" t="str">
            <v>unknown</v>
          </cell>
        </row>
        <row r="257">
          <cell r="CQ257">
            <v>6</v>
          </cell>
          <cell r="CR257">
            <v>6</v>
          </cell>
          <cell r="CS257" t="str">
            <v>SAMN05752124</v>
          </cell>
        </row>
        <row r="257">
          <cell r="CY257" t="str">
            <v>NA</v>
          </cell>
          <cell r="CZ257" t="str">
            <v>NA</v>
          </cell>
          <cell r="DA257" t="str">
            <v>NA</v>
          </cell>
          <cell r="DB257">
            <v>902.422223621239</v>
          </cell>
          <cell r="DC257">
            <v>2323.18019964233</v>
          </cell>
          <cell r="DD257">
            <v>1176.95748272206</v>
          </cell>
          <cell r="DE257">
            <v>974.271231873485</v>
          </cell>
          <cell r="DF257">
            <v>2410.56437453324</v>
          </cell>
          <cell r="DG257">
            <v>1268.2361221285</v>
          </cell>
          <cell r="DH257" t="str">
            <v>NA</v>
          </cell>
          <cell r="DI257" t="str">
            <v>NA</v>
          </cell>
          <cell r="DJ257" t="str">
            <v>NA</v>
          </cell>
          <cell r="DK257">
            <v>4.01076543831663</v>
          </cell>
          <cell r="DL257">
            <v>10.3216526986813</v>
          </cell>
          <cell r="DM257">
            <v>5.23065728713656</v>
          </cell>
          <cell r="DN257">
            <v>4.29908979154456</v>
          </cell>
          <cell r="DO257">
            <v>10.708022615945</v>
          </cell>
          <cell r="DP257">
            <v>5.63472851022475</v>
          </cell>
          <cell r="DQ257" t="str">
            <v>NA</v>
          </cell>
          <cell r="DR257" t="str">
            <v>NA</v>
          </cell>
          <cell r="DS257" t="str">
            <v>NA</v>
          </cell>
          <cell r="DT257">
            <v>162.893781676592</v>
          </cell>
          <cell r="DU257" t="str">
            <v>NA</v>
          </cell>
          <cell r="DV257">
            <v>163.175338148379</v>
          </cell>
          <cell r="DW257" t="str">
            <v>NA</v>
          </cell>
          <cell r="DX257" t="str">
            <v>NA</v>
          </cell>
          <cell r="DY257" t="str">
            <v>NA</v>
          </cell>
          <cell r="DZ257" t="str">
            <v>NA</v>
          </cell>
          <cell r="EA257" t="str">
            <v>NA</v>
          </cell>
          <cell r="EB257" t="str">
            <v>NA</v>
          </cell>
          <cell r="EC257" t="str">
            <v>NA</v>
          </cell>
        </row>
        <row r="258">
          <cell r="C258" t="str">
            <v>JM2014-H-29</v>
          </cell>
          <cell r="D258" t="str">
            <v>M. sacchariflorus</v>
          </cell>
        </row>
        <row r="258">
          <cell r="G258" t="str">
            <v>2014-H-29</v>
          </cell>
        </row>
        <row r="258">
          <cell r="K258" t="str">
            <v>wild</v>
          </cell>
        </row>
        <row r="258">
          <cell r="M258" t="str">
            <v>Japan</v>
          </cell>
          <cell r="N258" t="str">
            <v>Hokkaido</v>
          </cell>
          <cell r="O258" t="str">
            <v>Bekkai</v>
          </cell>
        </row>
        <row r="258">
          <cell r="Q258" t="str">
            <v>T. Yamada &amp; K.G. Anzoua</v>
          </cell>
          <cell r="R258">
            <v>41872</v>
          </cell>
          <cell r="S258" t="str">
            <v>Roadside</v>
          </cell>
        </row>
        <row r="258">
          <cell r="X258" t="str">
            <v>HU</v>
          </cell>
        </row>
        <row r="258">
          <cell r="AD258">
            <v>42055</v>
          </cell>
        </row>
        <row r="258">
          <cell r="AF258">
            <v>8</v>
          </cell>
          <cell r="AG258" t="str">
            <v>no</v>
          </cell>
          <cell r="AH258">
            <v>42111</v>
          </cell>
        </row>
        <row r="258">
          <cell r="AK258">
            <v>42061</v>
          </cell>
        </row>
        <row r="258">
          <cell r="AN258">
            <v>4</v>
          </cell>
          <cell r="AO258">
            <v>42005</v>
          </cell>
        </row>
        <row r="258">
          <cell r="AR258">
            <v>42051</v>
          </cell>
        </row>
        <row r="258">
          <cell r="AT258" t="str">
            <v>Y</v>
          </cell>
        </row>
        <row r="258">
          <cell r="AX258" t="str">
            <v>Y</v>
          </cell>
          <cell r="AY258">
            <v>43.476413888889</v>
          </cell>
          <cell r="AZ258">
            <v>145.04759166667</v>
          </cell>
          <cell r="BA258">
            <v>42.36</v>
          </cell>
        </row>
        <row r="258">
          <cell r="BD258" t="str">
            <v>4x</v>
          </cell>
          <cell r="BE258">
            <v>8.72436432637571</v>
          </cell>
          <cell r="BF258" t="str">
            <v>Y</v>
          </cell>
          <cell r="BG258">
            <v>42187</v>
          </cell>
          <cell r="BH258" t="str">
            <v>NEF</v>
          </cell>
          <cell r="BI258" t="str">
            <v>summer 2015</v>
          </cell>
          <cell r="BJ258">
            <v>270.42</v>
          </cell>
        </row>
        <row r="258">
          <cell r="BL258" t="str">
            <v>N</v>
          </cell>
          <cell r="BM258">
            <v>1</v>
          </cell>
          <cell r="BN258">
            <v>7</v>
          </cell>
          <cell r="BO258" t="str">
            <v>N Japan</v>
          </cell>
          <cell r="BP258">
            <v>6</v>
          </cell>
          <cell r="BQ258" t="str">
            <v>N Japan</v>
          </cell>
          <cell r="BR258">
            <v>0</v>
          </cell>
          <cell r="BS258">
            <v>0</v>
          </cell>
          <cell r="BT258">
            <v>0.002</v>
          </cell>
          <cell r="BU258">
            <v>0</v>
          </cell>
          <cell r="BV258">
            <v>0</v>
          </cell>
          <cell r="BW258">
            <v>0</v>
          </cell>
          <cell r="BX258">
            <v>0.997</v>
          </cell>
          <cell r="BY258">
            <v>296</v>
          </cell>
          <cell r="BZ258">
            <v>307</v>
          </cell>
          <cell r="CA258">
            <v>267</v>
          </cell>
          <cell r="CB258">
            <v>283</v>
          </cell>
          <cell r="CC258">
            <v>248</v>
          </cell>
          <cell r="CD258">
            <v>193</v>
          </cell>
          <cell r="CE258">
            <v>213</v>
          </cell>
          <cell r="CF258">
            <v>224</v>
          </cell>
          <cell r="CG258">
            <v>226</v>
          </cell>
          <cell r="CH258">
            <v>259</v>
          </cell>
          <cell r="CI258">
            <v>0.194336078601358</v>
          </cell>
          <cell r="CJ258">
            <v>0.157352941176471</v>
          </cell>
          <cell r="CK258" t="str">
            <v>unknown</v>
          </cell>
        </row>
        <row r="258">
          <cell r="CQ258">
            <v>6</v>
          </cell>
          <cell r="CR258">
            <v>6</v>
          </cell>
          <cell r="CS258" t="str">
            <v>SAMN05752125</v>
          </cell>
        </row>
        <row r="258">
          <cell r="CY258">
            <v>1042.494526</v>
          </cell>
          <cell r="CZ258">
            <v>474.2919763</v>
          </cell>
          <cell r="DA258">
            <v>775.038931199992</v>
          </cell>
          <cell r="DB258">
            <v>305.020642274505</v>
          </cell>
          <cell r="DC258">
            <v>765.256509754849</v>
          </cell>
          <cell r="DD258">
            <v>988.536415272875</v>
          </cell>
          <cell r="DE258">
            <v>402.652743953668</v>
          </cell>
          <cell r="DF258">
            <v>745.963582707301</v>
          </cell>
          <cell r="DG258">
            <v>973.468458381352</v>
          </cell>
          <cell r="DH258">
            <v>4.63330900444443</v>
          </cell>
          <cell r="DI258">
            <v>2.10796433911111</v>
          </cell>
          <cell r="DJ258">
            <v>3.44461747199998</v>
          </cell>
          <cell r="DK258">
            <v>1.35564729899781</v>
          </cell>
          <cell r="DL258">
            <v>3.40443457976461</v>
          </cell>
          <cell r="DM258">
            <v>4.40432812578246</v>
          </cell>
          <cell r="DN258">
            <v>1.79406736801962</v>
          </cell>
          <cell r="DO258">
            <v>3.31776590257623</v>
          </cell>
          <cell r="DP258">
            <v>4.33439942139807</v>
          </cell>
          <cell r="DQ258">
            <v>137.5</v>
          </cell>
          <cell r="DR258">
            <v>130</v>
          </cell>
          <cell r="DS258">
            <v>150.499999995374</v>
          </cell>
          <cell r="DT258">
            <v>181.3211951245</v>
          </cell>
          <cell r="DU258">
            <v>174.619734608179</v>
          </cell>
          <cell r="DV258">
            <v>175.354154845714</v>
          </cell>
          <cell r="DW258">
            <v>169.564451156532</v>
          </cell>
          <cell r="DX258">
            <v>3.1</v>
          </cell>
          <cell r="DY258">
            <v>3.00000000000002</v>
          </cell>
          <cell r="DZ258">
            <v>4.75746072197695</v>
          </cell>
          <cell r="EA258">
            <v>4.57106177734517</v>
          </cell>
          <cell r="EB258">
            <v>4.51365214386753</v>
          </cell>
          <cell r="EC258">
            <v>4.33125851547102</v>
          </cell>
        </row>
        <row r="259">
          <cell r="C259" t="str">
            <v>JM2014-H-30</v>
          </cell>
          <cell r="D259" t="str">
            <v>M. sacchariflorus</v>
          </cell>
        </row>
        <row r="259">
          <cell r="G259" t="str">
            <v>2014-H-30</v>
          </cell>
        </row>
        <row r="259">
          <cell r="K259" t="str">
            <v>wild</v>
          </cell>
        </row>
        <row r="259">
          <cell r="M259" t="str">
            <v>Japan</v>
          </cell>
          <cell r="N259" t="str">
            <v>Hokkaido</v>
          </cell>
          <cell r="O259" t="str">
            <v>Bekkai</v>
          </cell>
        </row>
        <row r="259">
          <cell r="Q259" t="str">
            <v>T. Yamada &amp; K.G. Anzoua</v>
          </cell>
          <cell r="R259">
            <v>41872</v>
          </cell>
          <cell r="S259" t="str">
            <v>Roadside</v>
          </cell>
        </row>
        <row r="259">
          <cell r="X259" t="str">
            <v>HU</v>
          </cell>
        </row>
        <row r="259">
          <cell r="AD259">
            <v>42055</v>
          </cell>
        </row>
        <row r="259">
          <cell r="AF259">
            <v>1</v>
          </cell>
          <cell r="AG259" t="str">
            <v>no</v>
          </cell>
          <cell r="AH259">
            <v>42111</v>
          </cell>
        </row>
        <row r="259">
          <cell r="AK259">
            <v>42061</v>
          </cell>
        </row>
        <row r="259">
          <cell r="AN259">
            <v>3</v>
          </cell>
          <cell r="AO259">
            <v>42005</v>
          </cell>
        </row>
        <row r="259">
          <cell r="AR259">
            <v>42051</v>
          </cell>
        </row>
        <row r="259">
          <cell r="AY259">
            <v>43.313775</v>
          </cell>
          <cell r="AZ259">
            <v>145.14651388889</v>
          </cell>
          <cell r="BA259">
            <v>23.48</v>
          </cell>
        </row>
        <row r="259">
          <cell r="BD259" t="str">
            <v>4x</v>
          </cell>
          <cell r="BE259">
            <v>8.71042981156045</v>
          </cell>
          <cell r="BF259" t="str">
            <v>Y</v>
          </cell>
          <cell r="BG259">
            <v>42187</v>
          </cell>
          <cell r="BH259" t="str">
            <v>NEF</v>
          </cell>
          <cell r="BI259" t="str">
            <v>summer 2015</v>
          </cell>
          <cell r="BJ259">
            <v>66.6325</v>
          </cell>
        </row>
        <row r="259">
          <cell r="BL259" t="str">
            <v>N</v>
          </cell>
          <cell r="BM259">
            <v>1</v>
          </cell>
          <cell r="BN259">
            <v>7</v>
          </cell>
          <cell r="BO259" t="str">
            <v>N Japan</v>
          </cell>
          <cell r="BP259">
            <v>6</v>
          </cell>
          <cell r="BQ259" t="str">
            <v>N Japan</v>
          </cell>
          <cell r="BR259">
            <v>0</v>
          </cell>
          <cell r="BS259">
            <v>0</v>
          </cell>
          <cell r="BT259">
            <v>0.002</v>
          </cell>
          <cell r="BU259">
            <v>0.001</v>
          </cell>
          <cell r="BV259">
            <v>0</v>
          </cell>
          <cell r="BW259">
            <v>0.001</v>
          </cell>
          <cell r="BX259">
            <v>0.995</v>
          </cell>
          <cell r="BY259">
            <v>296</v>
          </cell>
          <cell r="BZ259">
            <v>307</v>
          </cell>
          <cell r="CA259">
            <v>267</v>
          </cell>
          <cell r="CB259">
            <v>283</v>
          </cell>
          <cell r="CC259">
            <v>247</v>
          </cell>
          <cell r="CD259">
            <v>193</v>
          </cell>
          <cell r="CE259">
            <v>213</v>
          </cell>
          <cell r="CF259">
            <v>224</v>
          </cell>
          <cell r="CG259">
            <v>226</v>
          </cell>
          <cell r="CH259">
            <v>259</v>
          </cell>
          <cell r="CI259">
            <v>0.159803496604537</v>
          </cell>
          <cell r="CJ259">
            <v>0.163439380911436</v>
          </cell>
          <cell r="CK259" t="str">
            <v>4x</v>
          </cell>
        </row>
        <row r="259">
          <cell r="CQ259">
            <v>7</v>
          </cell>
          <cell r="CR259">
            <v>7</v>
          </cell>
          <cell r="CS259" t="str">
            <v>SAMN05752126</v>
          </cell>
        </row>
        <row r="259">
          <cell r="CY259" t="str">
            <v>NA</v>
          </cell>
          <cell r="CZ259" t="str">
            <v>NA</v>
          </cell>
          <cell r="DA259" t="str">
            <v>NA</v>
          </cell>
          <cell r="DB259">
            <v>194.350439905207</v>
          </cell>
          <cell r="DC259">
            <v>417.906248060006</v>
          </cell>
          <cell r="DD259">
            <v>399.03792373717</v>
          </cell>
          <cell r="DE259">
            <v>215.621104351613</v>
          </cell>
          <cell r="DF259">
            <v>436.625417417863</v>
          </cell>
          <cell r="DG259">
            <v>433.654317117765</v>
          </cell>
          <cell r="DH259" t="str">
            <v>NA</v>
          </cell>
          <cell r="DI259" t="str">
            <v>NA</v>
          </cell>
          <cell r="DJ259" t="str">
            <v>NA</v>
          </cell>
          <cell r="DK259">
            <v>0.863779732912032</v>
          </cell>
          <cell r="DL259">
            <v>1.85659392384373</v>
          </cell>
          <cell r="DM259">
            <v>1.77340182788235</v>
          </cell>
          <cell r="DN259">
            <v>0.949047813415852</v>
          </cell>
          <cell r="DO259">
            <v>1.93935483050293</v>
          </cell>
          <cell r="DP259">
            <v>1.92663821324165</v>
          </cell>
          <cell r="DQ259" t="str">
            <v>NA</v>
          </cell>
          <cell r="DR259" t="str">
            <v>NA</v>
          </cell>
          <cell r="DS259" t="str">
            <v>NA</v>
          </cell>
          <cell r="DT259" t="str">
            <v>NA</v>
          </cell>
          <cell r="DU259" t="str">
            <v>NA</v>
          </cell>
          <cell r="DV259" t="str">
            <v>NA</v>
          </cell>
          <cell r="DW259" t="str">
            <v>NA</v>
          </cell>
          <cell r="DX259" t="str">
            <v>NA</v>
          </cell>
          <cell r="DY259" t="str">
            <v>NA</v>
          </cell>
          <cell r="DZ259" t="str">
            <v>NA</v>
          </cell>
          <cell r="EA259" t="str">
            <v>NA</v>
          </cell>
          <cell r="EB259" t="str">
            <v>NA</v>
          </cell>
          <cell r="EC259" t="str">
            <v>NA</v>
          </cell>
        </row>
        <row r="260">
          <cell r="C260" t="str">
            <v>JM2014-H-41</v>
          </cell>
          <cell r="D260" t="str">
            <v>M. sacchariflorus</v>
          </cell>
        </row>
        <row r="260">
          <cell r="G260" t="str">
            <v>2014-H-41</v>
          </cell>
        </row>
        <row r="260">
          <cell r="K260" t="str">
            <v>wild</v>
          </cell>
        </row>
        <row r="260">
          <cell r="M260" t="str">
            <v>Japan</v>
          </cell>
          <cell r="N260" t="str">
            <v>Hokkaido</v>
          </cell>
          <cell r="O260" t="str">
            <v>Kushiro</v>
          </cell>
        </row>
        <row r="260">
          <cell r="Q260" t="str">
            <v>T. Yamada &amp; K.G. Anzoua</v>
          </cell>
          <cell r="R260">
            <v>41872</v>
          </cell>
          <cell r="S260" t="str">
            <v>Roadside</v>
          </cell>
        </row>
        <row r="260">
          <cell r="X260" t="str">
            <v>HU</v>
          </cell>
        </row>
        <row r="260">
          <cell r="AD260">
            <v>42055</v>
          </cell>
        </row>
        <row r="260">
          <cell r="AF260">
            <v>7</v>
          </cell>
          <cell r="AG260" t="str">
            <v>no</v>
          </cell>
          <cell r="AH260">
            <v>42111</v>
          </cell>
        </row>
        <row r="260">
          <cell r="AK260">
            <v>42061</v>
          </cell>
        </row>
        <row r="260">
          <cell r="AN260">
            <v>3</v>
          </cell>
          <cell r="AO260">
            <v>42005</v>
          </cell>
        </row>
        <row r="260">
          <cell r="AR260">
            <v>42051</v>
          </cell>
        </row>
        <row r="260">
          <cell r="AT260" t="str">
            <v>Y</v>
          </cell>
        </row>
        <row r="260">
          <cell r="AX260" t="str">
            <v>Y</v>
          </cell>
          <cell r="AY260">
            <v>42.974505555556</v>
          </cell>
          <cell r="AZ260">
            <v>144.52967777778</v>
          </cell>
          <cell r="BA260">
            <v>116.83</v>
          </cell>
        </row>
        <row r="260">
          <cell r="BD260" t="str">
            <v>4x</v>
          </cell>
          <cell r="BE260">
            <v>8.94646992054484</v>
          </cell>
          <cell r="BF260" t="str">
            <v>Y</v>
          </cell>
          <cell r="BG260">
            <v>42187</v>
          </cell>
          <cell r="BH260" t="str">
            <v>NEF</v>
          </cell>
          <cell r="BI260" t="str">
            <v>summer 2015</v>
          </cell>
          <cell r="BJ260">
            <v>167.74</v>
          </cell>
        </row>
        <row r="260">
          <cell r="BL260" t="str">
            <v>N</v>
          </cell>
          <cell r="BM260">
            <v>1</v>
          </cell>
          <cell r="BN260">
            <v>7</v>
          </cell>
          <cell r="BO260" t="str">
            <v>N Japan</v>
          </cell>
          <cell r="BP260">
            <v>6</v>
          </cell>
          <cell r="BQ260" t="str">
            <v>N Japan</v>
          </cell>
          <cell r="BR260">
            <v>0</v>
          </cell>
          <cell r="BS260">
            <v>0</v>
          </cell>
          <cell r="BT260">
            <v>0.001</v>
          </cell>
          <cell r="BU260">
            <v>0.001</v>
          </cell>
          <cell r="BV260">
            <v>0</v>
          </cell>
          <cell r="BW260">
            <v>0.009</v>
          </cell>
          <cell r="BX260">
            <v>0.989</v>
          </cell>
          <cell r="BY260">
            <v>296</v>
          </cell>
          <cell r="BZ260">
            <v>307</v>
          </cell>
          <cell r="CA260">
            <v>267</v>
          </cell>
          <cell r="CB260">
            <v>283</v>
          </cell>
          <cell r="CC260">
            <v>248</v>
          </cell>
          <cell r="CD260">
            <v>193</v>
          </cell>
          <cell r="CE260">
            <v>213</v>
          </cell>
          <cell r="CF260">
            <v>224</v>
          </cell>
          <cell r="CG260">
            <v>226</v>
          </cell>
          <cell r="CH260">
            <v>259</v>
          </cell>
          <cell r="CI260">
            <v>0.160843808698165</v>
          </cell>
          <cell r="CJ260">
            <v>0.166913461207342</v>
          </cell>
          <cell r="CK260" t="str">
            <v>4x</v>
          </cell>
        </row>
        <row r="260">
          <cell r="CQ260">
            <v>8</v>
          </cell>
          <cell r="CR260">
            <v>7</v>
          </cell>
          <cell r="CS260" t="str">
            <v>SAMN05752127</v>
          </cell>
        </row>
        <row r="260">
          <cell r="CY260">
            <v>333.149832399999</v>
          </cell>
          <cell r="CZ260">
            <v>632.541251799999</v>
          </cell>
          <cell r="DA260">
            <v>616.274911099996</v>
          </cell>
          <cell r="DB260">
            <v>204.489954619355</v>
          </cell>
          <cell r="DC260">
            <v>817.354178458932</v>
          </cell>
          <cell r="DD260">
            <v>560.262805045714</v>
          </cell>
          <cell r="DE260">
            <v>226.599336591083</v>
          </cell>
          <cell r="DF260">
            <v>821.059175378468</v>
          </cell>
          <cell r="DG260">
            <v>583.147218261452</v>
          </cell>
          <cell r="DH260">
            <v>1.48066592177776</v>
          </cell>
          <cell r="DI260">
            <v>2.81129445244445</v>
          </cell>
          <cell r="DJ260">
            <v>2.73899960488889</v>
          </cell>
          <cell r="DK260">
            <v>0.908844242752695</v>
          </cell>
          <cell r="DL260">
            <v>3.62871359473995</v>
          </cell>
          <cell r="DM260">
            <v>2.48824658484182</v>
          </cell>
          <cell r="DN260">
            <v>1.00910956346296</v>
          </cell>
          <cell r="DO260">
            <v>3.64581336718534</v>
          </cell>
          <cell r="DP260">
            <v>2.58980549245439</v>
          </cell>
          <cell r="DQ260">
            <v>122.3</v>
          </cell>
          <cell r="DR260">
            <v>168.799999999999</v>
          </cell>
          <cell r="DS260">
            <v>181.299999991972</v>
          </cell>
          <cell r="DT260">
            <v>119.989214501386</v>
          </cell>
          <cell r="DU260">
            <v>212.352130336161</v>
          </cell>
          <cell r="DV260">
            <v>122.283105577747</v>
          </cell>
          <cell r="DW260">
            <v>207.249019694462</v>
          </cell>
          <cell r="DX260">
            <v>3.40000000000001</v>
          </cell>
          <cell r="DY260">
            <v>3.00000000000003</v>
          </cell>
          <cell r="DZ260">
            <v>3.65891459448013</v>
          </cell>
          <cell r="EA260">
            <v>4.43138405044564</v>
          </cell>
          <cell r="EB260">
            <v>3.75371158616207</v>
          </cell>
          <cell r="EC260">
            <v>4.21738003891791</v>
          </cell>
        </row>
        <row r="261">
          <cell r="C261" t="str">
            <v>JM2014-H-42</v>
          </cell>
          <cell r="D261" t="str">
            <v>M. sacchariflorus</v>
          </cell>
        </row>
        <row r="261">
          <cell r="G261" t="str">
            <v>2014-H-42</v>
          </cell>
        </row>
        <row r="261">
          <cell r="K261" t="str">
            <v>wild</v>
          </cell>
        </row>
        <row r="261">
          <cell r="M261" t="str">
            <v>Japan</v>
          </cell>
          <cell r="N261" t="str">
            <v>Hokkaido</v>
          </cell>
          <cell r="O261" t="str">
            <v>Kushiro</v>
          </cell>
        </row>
        <row r="261">
          <cell r="Q261" t="str">
            <v>T. Yamada &amp; K.G. Anzoua</v>
          </cell>
          <cell r="R261">
            <v>41872</v>
          </cell>
          <cell r="S261" t="str">
            <v>city area</v>
          </cell>
        </row>
        <row r="261">
          <cell r="X261" t="str">
            <v>HU</v>
          </cell>
        </row>
        <row r="261">
          <cell r="AD261">
            <v>42055</v>
          </cell>
        </row>
        <row r="261">
          <cell r="AF261">
            <v>3</v>
          </cell>
          <cell r="AG261" t="str">
            <v>no</v>
          </cell>
          <cell r="AH261">
            <v>42111</v>
          </cell>
        </row>
        <row r="261">
          <cell r="AK261">
            <v>42061</v>
          </cell>
        </row>
        <row r="261">
          <cell r="AN261">
            <v>4</v>
          </cell>
          <cell r="AO261">
            <v>42005</v>
          </cell>
        </row>
        <row r="261">
          <cell r="AR261">
            <v>42051</v>
          </cell>
        </row>
        <row r="261">
          <cell r="AT261" t="str">
            <v>Y</v>
          </cell>
        </row>
        <row r="261">
          <cell r="AX261" t="str">
            <v>Y</v>
          </cell>
          <cell r="AY261">
            <v>42.996025</v>
          </cell>
          <cell r="AZ261">
            <v>144.40623611111</v>
          </cell>
          <cell r="BA261">
            <v>3.48</v>
          </cell>
        </row>
        <row r="261">
          <cell r="BD261" t="str">
            <v>4x</v>
          </cell>
          <cell r="BE261">
            <v>8.6410110974106</v>
          </cell>
          <cell r="BF261" t="str">
            <v>Y</v>
          </cell>
          <cell r="BG261">
            <v>42187</v>
          </cell>
          <cell r="BH261" t="str">
            <v>NEF</v>
          </cell>
          <cell r="BI261" t="str">
            <v>summer 2015</v>
          </cell>
          <cell r="BJ261">
            <v>59.2375</v>
          </cell>
        </row>
        <row r="261">
          <cell r="BL261" t="str">
            <v>N</v>
          </cell>
          <cell r="BM261">
            <v>1</v>
          </cell>
          <cell r="BN261">
            <v>7</v>
          </cell>
          <cell r="BO261" t="str">
            <v>N Japan</v>
          </cell>
          <cell r="BP261">
            <v>6</v>
          </cell>
          <cell r="BQ261" t="str">
            <v>N Japan</v>
          </cell>
          <cell r="BR261">
            <v>0</v>
          </cell>
          <cell r="BS261">
            <v>0</v>
          </cell>
          <cell r="BT261">
            <v>0</v>
          </cell>
          <cell r="BU261">
            <v>0.001</v>
          </cell>
          <cell r="BV261">
            <v>0</v>
          </cell>
          <cell r="BW261">
            <v>0.011</v>
          </cell>
          <cell r="BX261">
            <v>0.987</v>
          </cell>
          <cell r="BY261">
            <v>296</v>
          </cell>
          <cell r="BZ261">
            <v>306</v>
          </cell>
          <cell r="CA261">
            <v>267</v>
          </cell>
          <cell r="CB261">
            <v>284</v>
          </cell>
          <cell r="CC261">
            <v>248</v>
          </cell>
          <cell r="CD261">
            <v>193</v>
          </cell>
          <cell r="CE261">
            <v>213</v>
          </cell>
          <cell r="CF261">
            <v>224</v>
          </cell>
          <cell r="CG261">
            <v>226</v>
          </cell>
          <cell r="CH261">
            <v>259</v>
          </cell>
          <cell r="CI261">
            <v>0.1242883976304</v>
          </cell>
          <cell r="CJ261">
            <v>0.17862328405491</v>
          </cell>
          <cell r="CK261" t="str">
            <v>4x</v>
          </cell>
        </row>
        <row r="261">
          <cell r="CQ261">
            <v>7</v>
          </cell>
          <cell r="CR261">
            <v>7</v>
          </cell>
          <cell r="CS261" t="str">
            <v>SAMN05752128</v>
          </cell>
        </row>
        <row r="261">
          <cell r="CY261" t="str">
            <v>NA</v>
          </cell>
          <cell r="CZ261" t="str">
            <v>NA</v>
          </cell>
          <cell r="DA261" t="str">
            <v>NA</v>
          </cell>
          <cell r="DB261">
            <v>175.042343521151</v>
          </cell>
          <cell r="DC261">
            <v>776.171142963195</v>
          </cell>
          <cell r="DD261">
            <v>778.592830880223</v>
          </cell>
          <cell r="DE261">
            <v>192.156597653633</v>
          </cell>
          <cell r="DF261">
            <v>792.436058716359</v>
          </cell>
          <cell r="DG261">
            <v>831.38355592755</v>
          </cell>
          <cell r="DH261" t="str">
            <v>NA</v>
          </cell>
          <cell r="DI261" t="str">
            <v>NA</v>
          </cell>
          <cell r="DJ261" t="str">
            <v>NA</v>
          </cell>
          <cell r="DK261">
            <v>0.777965971205121</v>
          </cell>
          <cell r="DL261">
            <v>3.45300661360494</v>
          </cell>
          <cell r="DM261">
            <v>3.46908743449332</v>
          </cell>
          <cell r="DN261">
            <v>0.848672694670637</v>
          </cell>
          <cell r="DO261">
            <v>3.5253261688042</v>
          </cell>
          <cell r="DP261">
            <v>3.7033569994211</v>
          </cell>
          <cell r="DQ261" t="str">
            <v>NA</v>
          </cell>
          <cell r="DR261" t="str">
            <v>NA</v>
          </cell>
          <cell r="DS261" t="str">
            <v>NA</v>
          </cell>
          <cell r="DT261">
            <v>150.675513257651</v>
          </cell>
          <cell r="DU261">
            <v>166.704746739671</v>
          </cell>
          <cell r="DV261">
            <v>150.181499422743</v>
          </cell>
          <cell r="DW261">
            <v>164.686158891827</v>
          </cell>
          <cell r="DX261" t="str">
            <v>NA</v>
          </cell>
          <cell r="DY261" t="str">
            <v>NA</v>
          </cell>
          <cell r="DZ261">
            <v>4.95769707078042</v>
          </cell>
          <cell r="EA261">
            <v>3.25854809364273</v>
          </cell>
          <cell r="EB261">
            <v>4.87722219083215</v>
          </cell>
          <cell r="EC261">
            <v>3.16635528193863</v>
          </cell>
        </row>
        <row r="262">
          <cell r="C262" t="str">
            <v>JM2014-H-43</v>
          </cell>
          <cell r="D262" t="str">
            <v>M. sacchariflorus</v>
          </cell>
        </row>
        <row r="262">
          <cell r="G262" t="str">
            <v>2014-H-43</v>
          </cell>
        </row>
        <row r="262">
          <cell r="K262" t="str">
            <v>wild</v>
          </cell>
        </row>
        <row r="262">
          <cell r="M262" t="str">
            <v>Japan</v>
          </cell>
          <cell r="N262" t="str">
            <v>Hokkaido</v>
          </cell>
          <cell r="O262" t="str">
            <v>Kushiro</v>
          </cell>
        </row>
        <row r="262">
          <cell r="Q262" t="str">
            <v>T. Yamada &amp; K.G. Anzoua</v>
          </cell>
          <cell r="R262">
            <v>41873</v>
          </cell>
          <cell r="S262" t="str">
            <v>Roadside</v>
          </cell>
        </row>
        <row r="262">
          <cell r="X262" t="str">
            <v>HU</v>
          </cell>
        </row>
        <row r="262">
          <cell r="AD262">
            <v>42055</v>
          </cell>
        </row>
        <row r="262">
          <cell r="AF262">
            <v>8</v>
          </cell>
          <cell r="AG262" t="str">
            <v>no</v>
          </cell>
          <cell r="AH262">
            <v>42111</v>
          </cell>
        </row>
        <row r="262">
          <cell r="AK262">
            <v>42061</v>
          </cell>
        </row>
        <row r="262">
          <cell r="AN262">
            <v>3</v>
          </cell>
          <cell r="AO262">
            <v>42005</v>
          </cell>
        </row>
        <row r="262">
          <cell r="AR262">
            <v>42051</v>
          </cell>
        </row>
        <row r="262">
          <cell r="AT262" t="str">
            <v>Y</v>
          </cell>
        </row>
        <row r="262">
          <cell r="AX262" t="str">
            <v>Y</v>
          </cell>
          <cell r="AY262">
            <v>43.072430555556</v>
          </cell>
          <cell r="AZ262">
            <v>144.498</v>
          </cell>
          <cell r="BA262">
            <v>59.73</v>
          </cell>
        </row>
        <row r="262">
          <cell r="BD262" t="str">
            <v>4x</v>
          </cell>
          <cell r="BE262">
            <v>8.88029065743944</v>
          </cell>
          <cell r="BF262" t="str">
            <v>Y</v>
          </cell>
          <cell r="BG262">
            <v>42187</v>
          </cell>
          <cell r="BH262" t="str">
            <v>NEF</v>
          </cell>
          <cell r="BI262" t="str">
            <v>summer 2015</v>
          </cell>
          <cell r="BJ262">
            <v>292.8175</v>
          </cell>
        </row>
        <row r="262">
          <cell r="BL262" t="str">
            <v>N</v>
          </cell>
          <cell r="BM262">
            <v>1</v>
          </cell>
          <cell r="BN262">
            <v>7</v>
          </cell>
          <cell r="BO262" t="str">
            <v>N Japan</v>
          </cell>
          <cell r="BP262">
            <v>6</v>
          </cell>
          <cell r="BQ262" t="str">
            <v>N Japan</v>
          </cell>
          <cell r="BR262">
            <v>0</v>
          </cell>
          <cell r="BS262">
            <v>0</v>
          </cell>
          <cell r="BT262">
            <v>0</v>
          </cell>
          <cell r="BU262">
            <v>0</v>
          </cell>
          <cell r="BV262">
            <v>0</v>
          </cell>
          <cell r="BW262">
            <v>0</v>
          </cell>
          <cell r="BX262">
            <v>0.999</v>
          </cell>
          <cell r="BY262">
            <v>296</v>
          </cell>
          <cell r="BZ262">
            <v>307</v>
          </cell>
          <cell r="CA262">
            <v>267</v>
          </cell>
          <cell r="CB262">
            <v>283</v>
          </cell>
          <cell r="CC262">
            <v>248</v>
          </cell>
          <cell r="CD262">
            <v>193</v>
          </cell>
          <cell r="CE262">
            <v>213</v>
          </cell>
          <cell r="CF262">
            <v>224</v>
          </cell>
          <cell r="CG262">
            <v>226</v>
          </cell>
          <cell r="CH262">
            <v>259</v>
          </cell>
          <cell r="CI262">
            <v>0.279352694697298</v>
          </cell>
          <cell r="CJ262">
            <v>0.129801908733659</v>
          </cell>
          <cell r="CK262" t="str">
            <v>unknown</v>
          </cell>
        </row>
        <row r="262">
          <cell r="CQ262">
            <v>7</v>
          </cell>
          <cell r="CR262">
            <v>7</v>
          </cell>
          <cell r="CS262" t="str">
            <v>SAMN05752129</v>
          </cell>
        </row>
        <row r="262">
          <cell r="CY262">
            <v>750.329349800007</v>
          </cell>
          <cell r="CZ262">
            <v>349.008390900001</v>
          </cell>
          <cell r="DA262">
            <v>464.139494299996</v>
          </cell>
          <cell r="DB262">
            <v>150.693898002489</v>
          </cell>
          <cell r="DC262">
            <v>480.112547920605</v>
          </cell>
          <cell r="DD262">
            <v>648.134651113846</v>
          </cell>
          <cell r="DE262">
            <v>202.049333318542</v>
          </cell>
          <cell r="DF262">
            <v>482.0586101228</v>
          </cell>
          <cell r="DG262">
            <v>638.611509739208</v>
          </cell>
          <cell r="DH262">
            <v>3.33479711022223</v>
          </cell>
          <cell r="DI262">
            <v>1.55114840400001</v>
          </cell>
          <cell r="DJ262">
            <v>2.06284219688889</v>
          </cell>
          <cell r="DK262">
            <v>0.669750657788844</v>
          </cell>
          <cell r="DL262">
            <v>2.13517287111192</v>
          </cell>
          <cell r="DM262">
            <v>2.88630205460272</v>
          </cell>
          <cell r="DN262">
            <v>0.898604092518541</v>
          </cell>
          <cell r="DO262">
            <v>2.14351662871308</v>
          </cell>
          <cell r="DP262">
            <v>2.84245729888004</v>
          </cell>
          <cell r="DQ262">
            <v>137.2</v>
          </cell>
          <cell r="DR262">
            <v>124.5</v>
          </cell>
          <cell r="DS262">
            <v>146.199999995833</v>
          </cell>
          <cell r="DT262">
            <v>121.983147272684</v>
          </cell>
          <cell r="DU262">
            <v>183.23738777897</v>
          </cell>
          <cell r="DV262">
            <v>126.422871359827</v>
          </cell>
          <cell r="DW262">
            <v>176.337677188195</v>
          </cell>
          <cell r="DX262">
            <v>2.90000000000002</v>
          </cell>
          <cell r="DY262">
            <v>4.10000000000004</v>
          </cell>
          <cell r="DZ262">
            <v>4.58374226798076</v>
          </cell>
          <cell r="EA262">
            <v>3.967856632456</v>
          </cell>
          <cell r="EB262">
            <v>4.36984893703188</v>
          </cell>
          <cell r="EC262">
            <v>4.0777109563046</v>
          </cell>
        </row>
        <row r="263">
          <cell r="C263" t="str">
            <v>JM2014-H-44</v>
          </cell>
          <cell r="D263" t="str">
            <v>M. sacchariflorus</v>
          </cell>
        </row>
        <row r="263">
          <cell r="G263" t="str">
            <v>2014-H-44</v>
          </cell>
        </row>
        <row r="263">
          <cell r="K263" t="str">
            <v>wild</v>
          </cell>
        </row>
        <row r="263">
          <cell r="M263" t="str">
            <v>Japan</v>
          </cell>
          <cell r="N263" t="str">
            <v>Hokkaido</v>
          </cell>
          <cell r="O263" t="str">
            <v>Shibecha</v>
          </cell>
        </row>
        <row r="263">
          <cell r="Q263" t="str">
            <v>T. Yamada &amp; K.G. Anzoua</v>
          </cell>
          <cell r="R263">
            <v>41873</v>
          </cell>
          <cell r="S263" t="str">
            <v>Roadside</v>
          </cell>
        </row>
        <row r="263">
          <cell r="X263" t="str">
            <v>HU</v>
          </cell>
        </row>
        <row r="263">
          <cell r="AD263">
            <v>42055</v>
          </cell>
        </row>
        <row r="263">
          <cell r="AF263">
            <v>5</v>
          </cell>
          <cell r="AG263" t="str">
            <v>no</v>
          </cell>
          <cell r="AH263">
            <v>42111</v>
          </cell>
        </row>
        <row r="263">
          <cell r="AK263">
            <v>42061</v>
          </cell>
        </row>
        <row r="263">
          <cell r="AN263">
            <v>4</v>
          </cell>
          <cell r="AO263">
            <v>42005</v>
          </cell>
        </row>
        <row r="263">
          <cell r="AR263">
            <v>42051</v>
          </cell>
        </row>
        <row r="263">
          <cell r="AT263" t="str">
            <v>Y</v>
          </cell>
        </row>
        <row r="263">
          <cell r="AX263" t="str">
            <v>Y</v>
          </cell>
          <cell r="AY263">
            <v>43.221394444444</v>
          </cell>
          <cell r="AZ263">
            <v>144.53091388889</v>
          </cell>
          <cell r="BA263">
            <v>44.05</v>
          </cell>
        </row>
        <row r="263">
          <cell r="BD263" t="str">
            <v>4x</v>
          </cell>
          <cell r="BE263">
            <v>8.65940694924504</v>
          </cell>
          <cell r="BF263" t="str">
            <v>Y</v>
          </cell>
          <cell r="BG263">
            <v>42187</v>
          </cell>
          <cell r="BH263" t="str">
            <v>NEF</v>
          </cell>
          <cell r="BI263" t="str">
            <v>summer 2015</v>
          </cell>
          <cell r="BJ263">
            <v>96.1275</v>
          </cell>
          <cell r="BK263">
            <v>0.00488251449496491</v>
          </cell>
          <cell r="BL263" t="str">
            <v>N</v>
          </cell>
          <cell r="BM263">
            <v>1</v>
          </cell>
          <cell r="BN263">
            <v>7</v>
          </cell>
          <cell r="BO263" t="str">
            <v>N Japan</v>
          </cell>
          <cell r="BP263">
            <v>6</v>
          </cell>
          <cell r="BQ263" t="str">
            <v>N Japan</v>
          </cell>
          <cell r="BR263">
            <v>0</v>
          </cell>
          <cell r="BS263">
            <v>0.001</v>
          </cell>
          <cell r="BT263">
            <v>0</v>
          </cell>
          <cell r="BU263">
            <v>0</v>
          </cell>
          <cell r="BV263">
            <v>0.001</v>
          </cell>
          <cell r="BW263">
            <v>0</v>
          </cell>
          <cell r="BX263">
            <v>0.997</v>
          </cell>
          <cell r="BY263">
            <v>296</v>
          </cell>
          <cell r="BZ263">
            <v>307</v>
          </cell>
          <cell r="CA263">
            <v>267</v>
          </cell>
          <cell r="CB263">
            <v>283</v>
          </cell>
          <cell r="CC263">
            <v>248</v>
          </cell>
          <cell r="CD263">
            <v>193</v>
          </cell>
          <cell r="CE263">
            <v>213</v>
          </cell>
          <cell r="CF263">
            <v>224</v>
          </cell>
          <cell r="CG263">
            <v>226</v>
          </cell>
          <cell r="CH263">
            <v>259</v>
          </cell>
          <cell r="CI263">
            <v>0.100014448779078</v>
          </cell>
          <cell r="CJ263">
            <v>0.188350886206011</v>
          </cell>
          <cell r="CK263" t="str">
            <v>4x</v>
          </cell>
        </row>
        <row r="263">
          <cell r="CQ263">
            <v>7</v>
          </cell>
          <cell r="CR263">
            <v>6</v>
          </cell>
          <cell r="CS263" t="str">
            <v>SAMN05752130</v>
          </cell>
        </row>
        <row r="263">
          <cell r="CY263">
            <v>564.380135100003</v>
          </cell>
          <cell r="CZ263">
            <v>430.144292699998</v>
          </cell>
          <cell r="DA263">
            <v>603.883188599995</v>
          </cell>
          <cell r="DB263">
            <v>332.248916761343</v>
          </cell>
          <cell r="DC263">
            <v>720.734901152599</v>
          </cell>
          <cell r="DD263">
            <v>672.895395850996</v>
          </cell>
          <cell r="DE263">
            <v>370.57275175778</v>
          </cell>
          <cell r="DF263">
            <v>698.193768808143</v>
          </cell>
          <cell r="DG263">
            <v>678.469803913487</v>
          </cell>
          <cell r="DH263">
            <v>2.508356156</v>
          </cell>
          <cell r="DI263">
            <v>1.91175241199999</v>
          </cell>
          <cell r="DJ263">
            <v>2.68392528266666</v>
          </cell>
          <cell r="DK263">
            <v>1.47666185227264</v>
          </cell>
          <cell r="DL263">
            <v>3.20619137674515</v>
          </cell>
          <cell r="DM263">
            <v>2.99815205220413</v>
          </cell>
          <cell r="DN263">
            <v>1.64941985701012</v>
          </cell>
          <cell r="DO263">
            <v>3.10524044813735</v>
          </cell>
          <cell r="DP263">
            <v>3.02098392399869</v>
          </cell>
          <cell r="DQ263">
            <v>140.2</v>
          </cell>
          <cell r="DR263">
            <v>114.8</v>
          </cell>
          <cell r="DS263">
            <v>110.199999998218</v>
          </cell>
          <cell r="DT263">
            <v>182.086690789907</v>
          </cell>
          <cell r="DU263">
            <v>180.939960235283</v>
          </cell>
          <cell r="DV263">
            <v>177.091257413455</v>
          </cell>
          <cell r="DW263">
            <v>171.634959782203</v>
          </cell>
          <cell r="DX263">
            <v>5.00000000000002</v>
          </cell>
          <cell r="DY263">
            <v>3.10000000000003</v>
          </cell>
          <cell r="DZ263">
            <v>4.64130706682043</v>
          </cell>
          <cell r="EA263">
            <v>4.72336915008765</v>
          </cell>
          <cell r="EB263">
            <v>4.92135764288692</v>
          </cell>
          <cell r="EC263">
            <v>4.47395971159789</v>
          </cell>
        </row>
        <row r="264">
          <cell r="C264" t="str">
            <v>JM2014-H-45</v>
          </cell>
          <cell r="D264" t="str">
            <v>M. sacchariflorus</v>
          </cell>
        </row>
        <row r="264">
          <cell r="G264" t="str">
            <v>2014-H-45</v>
          </cell>
        </row>
        <row r="264">
          <cell r="K264" t="str">
            <v>wild</v>
          </cell>
        </row>
        <row r="264">
          <cell r="M264" t="str">
            <v>Japan</v>
          </cell>
          <cell r="N264" t="str">
            <v>Hokkaido</v>
          </cell>
          <cell r="O264" t="str">
            <v>Shibecha</v>
          </cell>
        </row>
        <row r="264">
          <cell r="Q264" t="str">
            <v>T. Yamada &amp; K.G. Anzoua</v>
          </cell>
          <cell r="R264">
            <v>41873</v>
          </cell>
          <cell r="S264" t="str">
            <v>Roadside</v>
          </cell>
        </row>
        <row r="264">
          <cell r="X264" t="str">
            <v>HU</v>
          </cell>
        </row>
        <row r="264">
          <cell r="AD264">
            <v>42055</v>
          </cell>
        </row>
        <row r="264">
          <cell r="AF264">
            <v>8</v>
          </cell>
          <cell r="AG264" t="str">
            <v>no</v>
          </cell>
          <cell r="AH264">
            <v>42111</v>
          </cell>
        </row>
        <row r="264">
          <cell r="AK264">
            <v>42061</v>
          </cell>
        </row>
        <row r="264">
          <cell r="AN264">
            <v>2</v>
          </cell>
          <cell r="AO264">
            <v>42005</v>
          </cell>
        </row>
        <row r="264">
          <cell r="AR264">
            <v>42051</v>
          </cell>
        </row>
        <row r="264">
          <cell r="AT264" t="str">
            <v>Y</v>
          </cell>
        </row>
        <row r="264">
          <cell r="AY264">
            <v>43.316738888889</v>
          </cell>
          <cell r="AZ264">
            <v>144.60246388889</v>
          </cell>
          <cell r="BA264">
            <v>29.48</v>
          </cell>
        </row>
        <row r="264">
          <cell r="BD264" t="str">
            <v>4x</v>
          </cell>
          <cell r="BE264">
            <v>8.61636448598131</v>
          </cell>
          <cell r="BF264" t="str">
            <v>Y</v>
          </cell>
          <cell r="BG264">
            <v>42187</v>
          </cell>
          <cell r="BH264" t="str">
            <v>NEF</v>
          </cell>
          <cell r="BI264" t="str">
            <v>summer 2015</v>
          </cell>
          <cell r="BJ264">
            <v>76.705</v>
          </cell>
          <cell r="BK264">
            <v>0.0320525991370454</v>
          </cell>
          <cell r="BL264" t="str">
            <v>N</v>
          </cell>
          <cell r="BM264">
            <v>1</v>
          </cell>
          <cell r="BN264">
            <v>7</v>
          </cell>
          <cell r="BO264" t="str">
            <v>N Japan</v>
          </cell>
          <cell r="BP264">
            <v>6</v>
          </cell>
          <cell r="BQ264" t="str">
            <v>N Japan</v>
          </cell>
          <cell r="BR264">
            <v>0.019</v>
          </cell>
          <cell r="BS264">
            <v>0.005</v>
          </cell>
          <cell r="BT264">
            <v>0</v>
          </cell>
          <cell r="BU264">
            <v>0</v>
          </cell>
          <cell r="BV264">
            <v>0.05</v>
          </cell>
          <cell r="BW264">
            <v>0</v>
          </cell>
          <cell r="BX264">
            <v>0.925</v>
          </cell>
          <cell r="BY264">
            <v>296</v>
          </cell>
          <cell r="BZ264">
            <v>307</v>
          </cell>
          <cell r="CA264">
            <v>267</v>
          </cell>
          <cell r="CB264">
            <v>292</v>
          </cell>
          <cell r="CC264">
            <v>248</v>
          </cell>
          <cell r="CD264">
            <v>193</v>
          </cell>
          <cell r="CE264">
            <v>213</v>
          </cell>
          <cell r="CF264">
            <v>224</v>
          </cell>
          <cell r="CG264">
            <v>226</v>
          </cell>
          <cell r="CH264">
            <v>259</v>
          </cell>
          <cell r="CI264">
            <v>0.0676780812021384</v>
          </cell>
          <cell r="CJ264">
            <v>0.20652140222546</v>
          </cell>
          <cell r="CK264" t="str">
            <v>4x</v>
          </cell>
        </row>
        <row r="264">
          <cell r="CQ264">
            <v>6</v>
          </cell>
          <cell r="CR264">
            <v>6</v>
          </cell>
          <cell r="CS264" t="str">
            <v>SAMN05752131</v>
          </cell>
        </row>
        <row r="264">
          <cell r="CV264" t="str">
            <v>X</v>
          </cell>
        </row>
        <row r="264">
          <cell r="CX264" t="str">
            <v>X</v>
          </cell>
          <cell r="CY264" t="str">
            <v>NA</v>
          </cell>
          <cell r="CZ264" t="str">
            <v>NA</v>
          </cell>
          <cell r="DA264" t="str">
            <v>NA</v>
          </cell>
          <cell r="DB264">
            <v>295.196235202265</v>
          </cell>
          <cell r="DC264">
            <v>561.489699525741</v>
          </cell>
          <cell r="DD264">
            <v>1038.20532312313</v>
          </cell>
          <cell r="DE264">
            <v>324.813129270144</v>
          </cell>
          <cell r="DF264">
            <v>585.894347949535</v>
          </cell>
          <cell r="DG264">
            <v>1119.7743886649</v>
          </cell>
          <cell r="DH264" t="str">
            <v>NA</v>
          </cell>
          <cell r="DI264" t="str">
            <v>NA</v>
          </cell>
          <cell r="DJ264" t="str">
            <v>NA</v>
          </cell>
          <cell r="DK264">
            <v>1.31198326756564</v>
          </cell>
          <cell r="DL264">
            <v>2.49450900287393</v>
          </cell>
          <cell r="DM264">
            <v>4.61400929746636</v>
          </cell>
          <cell r="DN264">
            <v>1.43074676207959</v>
          </cell>
          <cell r="DO264">
            <v>2.60240792363676</v>
          </cell>
          <cell r="DP264">
            <v>4.97509749400559</v>
          </cell>
          <cell r="DQ264" t="str">
            <v>NA</v>
          </cell>
          <cell r="DR264" t="str">
            <v>NA</v>
          </cell>
          <cell r="DS264" t="str">
            <v>NA</v>
          </cell>
          <cell r="DT264">
            <v>158.197836927755</v>
          </cell>
          <cell r="DU264" t="str">
            <v>NA</v>
          </cell>
          <cell r="DV264">
            <v>158.477752137233</v>
          </cell>
          <cell r="DW264" t="str">
            <v>NA</v>
          </cell>
          <cell r="DX264" t="str">
            <v>NA</v>
          </cell>
          <cell r="DY264" t="str">
            <v>NA</v>
          </cell>
          <cell r="DZ264" t="str">
            <v>NA</v>
          </cell>
          <cell r="EA264" t="str">
            <v>NA</v>
          </cell>
          <cell r="EB264" t="str">
            <v>NA</v>
          </cell>
          <cell r="EC264" t="str">
            <v>NA</v>
          </cell>
        </row>
        <row r="265">
          <cell r="C265" t="str">
            <v>JM2014-H-46</v>
          </cell>
          <cell r="D265" t="str">
            <v>M. sacchariflorus</v>
          </cell>
        </row>
        <row r="265">
          <cell r="G265" t="str">
            <v>2014-H-46</v>
          </cell>
        </row>
        <row r="265">
          <cell r="K265" t="str">
            <v>wild</v>
          </cell>
        </row>
        <row r="265">
          <cell r="M265" t="str">
            <v>Japan</v>
          </cell>
          <cell r="N265" t="str">
            <v>Hokkaido</v>
          </cell>
          <cell r="O265" t="str">
            <v>Teshikaga</v>
          </cell>
        </row>
        <row r="265">
          <cell r="Q265" t="str">
            <v>T. Yamada &amp; K.G. Anzoua</v>
          </cell>
          <cell r="R265">
            <v>41873</v>
          </cell>
          <cell r="S265" t="str">
            <v>Roadside, near forest</v>
          </cell>
        </row>
        <row r="265">
          <cell r="X265" t="str">
            <v>HU</v>
          </cell>
        </row>
        <row r="265">
          <cell r="AD265">
            <v>42055</v>
          </cell>
        </row>
        <row r="265">
          <cell r="AF265">
            <v>3</v>
          </cell>
          <cell r="AG265" t="str">
            <v>no</v>
          </cell>
          <cell r="AH265">
            <v>42111</v>
          </cell>
        </row>
        <row r="265">
          <cell r="AK265">
            <v>42061</v>
          </cell>
        </row>
        <row r="265">
          <cell r="AN265">
            <v>4</v>
          </cell>
          <cell r="AO265">
            <v>42005</v>
          </cell>
        </row>
        <row r="265">
          <cell r="AR265">
            <v>42051</v>
          </cell>
        </row>
        <row r="265">
          <cell r="AT265" t="str">
            <v>Y</v>
          </cell>
        </row>
        <row r="265">
          <cell r="AX265" t="str">
            <v>Y</v>
          </cell>
          <cell r="AY265">
            <v>43.411547222222</v>
          </cell>
          <cell r="AZ265">
            <v>144.52969444444</v>
          </cell>
          <cell r="BA265">
            <v>63.95</v>
          </cell>
        </row>
        <row r="265">
          <cell r="BD265" t="str">
            <v>4x</v>
          </cell>
          <cell r="BE265">
            <v>8.49147540983606</v>
          </cell>
          <cell r="BF265" t="str">
            <v>Y</v>
          </cell>
          <cell r="BG265">
            <v>42187</v>
          </cell>
          <cell r="BH265" t="str">
            <v>NEF</v>
          </cell>
          <cell r="BI265" t="str">
            <v>summer 2015</v>
          </cell>
          <cell r="BJ265">
            <v>222.6925</v>
          </cell>
          <cell r="BK265">
            <v>0.0127167630057803</v>
          </cell>
          <cell r="BL265" t="str">
            <v>N</v>
          </cell>
          <cell r="BM265">
            <v>1</v>
          </cell>
          <cell r="BN265">
            <v>7</v>
          </cell>
          <cell r="BO265" t="str">
            <v>N Japan</v>
          </cell>
          <cell r="BP265">
            <v>6</v>
          </cell>
          <cell r="BQ265" t="str">
            <v>N Japan</v>
          </cell>
          <cell r="BR265">
            <v>0</v>
          </cell>
          <cell r="BS265">
            <v>0.003</v>
          </cell>
          <cell r="BT265">
            <v>0.01</v>
          </cell>
          <cell r="BU265">
            <v>0.003</v>
          </cell>
          <cell r="BV265">
            <v>0.002</v>
          </cell>
          <cell r="BW265">
            <v>0.009</v>
          </cell>
          <cell r="BX265">
            <v>0.973</v>
          </cell>
          <cell r="BY265">
            <v>296</v>
          </cell>
          <cell r="BZ265">
            <v>307</v>
          </cell>
          <cell r="CA265">
            <v>267</v>
          </cell>
          <cell r="CB265">
            <v>283</v>
          </cell>
          <cell r="CC265">
            <v>248</v>
          </cell>
          <cell r="CD265">
            <v>193</v>
          </cell>
          <cell r="CE265">
            <v>213</v>
          </cell>
          <cell r="CF265">
            <v>224</v>
          </cell>
          <cell r="CG265">
            <v>226</v>
          </cell>
          <cell r="CH265">
            <v>259</v>
          </cell>
          <cell r="CI265">
            <v>0.114058662043057</v>
          </cell>
          <cell r="CJ265">
            <v>0.179887794376672</v>
          </cell>
          <cell r="CK265" t="str">
            <v>4x</v>
          </cell>
        </row>
        <row r="265">
          <cell r="CQ265">
            <v>6</v>
          </cell>
          <cell r="CR265">
            <v>5</v>
          </cell>
          <cell r="CS265" t="str">
            <v>SAMN05752132</v>
          </cell>
        </row>
        <row r="265">
          <cell r="CY265">
            <v>388.229874700003</v>
          </cell>
          <cell r="CZ265">
            <v>399.517683699999</v>
          </cell>
          <cell r="DA265">
            <v>453.973069199994</v>
          </cell>
          <cell r="DB265">
            <v>482.234654681394</v>
          </cell>
          <cell r="DC265">
            <v>415.344210141984</v>
          </cell>
          <cell r="DD265">
            <v>970.20205878568</v>
          </cell>
          <cell r="DE265">
            <v>465.05908565547</v>
          </cell>
          <cell r="DF265">
            <v>437.341126330602</v>
          </cell>
          <cell r="DG265">
            <v>856.429441651476</v>
          </cell>
          <cell r="DH265">
            <v>1.72546610977777</v>
          </cell>
          <cell r="DI265">
            <v>1.77563414977778</v>
          </cell>
          <cell r="DJ265">
            <v>2.01765808533333</v>
          </cell>
          <cell r="DK265">
            <v>2.14326513191732</v>
          </cell>
          <cell r="DL265">
            <v>1.84788667624037</v>
          </cell>
          <cell r="DM265">
            <v>4.32624422698605</v>
          </cell>
          <cell r="DN265">
            <v>2.07197849942973</v>
          </cell>
          <cell r="DO265">
            <v>1.9452377091031</v>
          </cell>
          <cell r="DP265">
            <v>3.81549935629699</v>
          </cell>
          <cell r="DQ265">
            <v>91.2000000000003</v>
          </cell>
          <cell r="DR265">
            <v>90.1999999999992</v>
          </cell>
          <cell r="DS265">
            <v>120.299999997657</v>
          </cell>
          <cell r="DT265">
            <v>162.380558013825</v>
          </cell>
          <cell r="DU265">
            <v>123.483672312119</v>
          </cell>
          <cell r="DV265">
            <v>152.242111684647</v>
          </cell>
          <cell r="DW265">
            <v>121.037210519334</v>
          </cell>
          <cell r="DX265">
            <v>2.10000000000001</v>
          </cell>
          <cell r="DY265">
            <v>2.80000000000002</v>
          </cell>
          <cell r="DZ265">
            <v>5.25063992257503</v>
          </cell>
          <cell r="EA265">
            <v>3.12927226091437</v>
          </cell>
          <cell r="EB265">
            <v>4.4717893391026</v>
          </cell>
          <cell r="EC265">
            <v>3.15875453830218</v>
          </cell>
        </row>
        <row r="266">
          <cell r="C266" t="str">
            <v>JM2014-H-47</v>
          </cell>
          <cell r="D266" t="str">
            <v>M. sacchariflorus</v>
          </cell>
        </row>
        <row r="266">
          <cell r="G266" t="str">
            <v>2014-H-47</v>
          </cell>
        </row>
        <row r="266">
          <cell r="K266" t="str">
            <v>wild</v>
          </cell>
        </row>
        <row r="266">
          <cell r="M266" t="str">
            <v>Japan</v>
          </cell>
          <cell r="N266" t="str">
            <v>Hokkaido</v>
          </cell>
          <cell r="O266" t="str">
            <v>Teshikaga</v>
          </cell>
        </row>
        <row r="266">
          <cell r="Q266" t="str">
            <v>T. Yamada &amp; K.G. Anzoua</v>
          </cell>
          <cell r="R266">
            <v>41873</v>
          </cell>
          <cell r="S266" t="str">
            <v>Roadside, near forest</v>
          </cell>
        </row>
        <row r="266">
          <cell r="X266" t="str">
            <v>HU</v>
          </cell>
        </row>
        <row r="266">
          <cell r="AD266">
            <v>42055</v>
          </cell>
        </row>
        <row r="266">
          <cell r="AF266">
            <v>5</v>
          </cell>
          <cell r="AG266" t="str">
            <v>no</v>
          </cell>
          <cell r="AH266">
            <v>42111</v>
          </cell>
        </row>
        <row r="266">
          <cell r="AK266">
            <v>42061</v>
          </cell>
        </row>
        <row r="266">
          <cell r="AN266">
            <v>3</v>
          </cell>
          <cell r="AO266">
            <v>42005</v>
          </cell>
        </row>
        <row r="266">
          <cell r="AR266">
            <v>42051</v>
          </cell>
        </row>
        <row r="266">
          <cell r="AT266" t="str">
            <v>Y</v>
          </cell>
        </row>
        <row r="266">
          <cell r="AY266">
            <v>43.468991666667</v>
          </cell>
          <cell r="AZ266">
            <v>144.47761666667</v>
          </cell>
          <cell r="BA266">
            <v>87.37</v>
          </cell>
        </row>
        <row r="266">
          <cell r="BD266" t="str">
            <v>4x</v>
          </cell>
          <cell r="BE266">
            <v>8.59533411488863</v>
          </cell>
          <cell r="BF266" t="str">
            <v>Y</v>
          </cell>
          <cell r="BG266">
            <v>42187</v>
          </cell>
          <cell r="BH266" t="str">
            <v>NEF</v>
          </cell>
          <cell r="BI266" t="str">
            <v>summer 2015</v>
          </cell>
          <cell r="BJ266">
            <v>163.66</v>
          </cell>
          <cell r="BK266">
            <v>0.0038529934795495</v>
          </cell>
          <cell r="BL266" t="str">
            <v>N</v>
          </cell>
          <cell r="BM266">
            <v>1</v>
          </cell>
          <cell r="BN266">
            <v>7</v>
          </cell>
          <cell r="BO266" t="str">
            <v>N Japan</v>
          </cell>
          <cell r="BP266">
            <v>6</v>
          </cell>
          <cell r="BQ266" t="str">
            <v>N Japan</v>
          </cell>
          <cell r="BR266">
            <v>0</v>
          </cell>
          <cell r="BS266">
            <v>0.001</v>
          </cell>
          <cell r="BT266">
            <v>0.002</v>
          </cell>
          <cell r="BU266">
            <v>0</v>
          </cell>
          <cell r="BV266">
            <v>0.001</v>
          </cell>
          <cell r="BW266">
            <v>0.001</v>
          </cell>
          <cell r="BX266">
            <v>0.995</v>
          </cell>
          <cell r="BY266">
            <v>296</v>
          </cell>
          <cell r="BZ266">
            <v>307</v>
          </cell>
          <cell r="CA266">
            <v>267</v>
          </cell>
          <cell r="CB266">
            <v>283</v>
          </cell>
          <cell r="CC266">
            <v>248</v>
          </cell>
          <cell r="CD266">
            <v>193</v>
          </cell>
          <cell r="CE266">
            <v>213</v>
          </cell>
          <cell r="CF266">
            <v>224</v>
          </cell>
          <cell r="CG266">
            <v>226</v>
          </cell>
          <cell r="CH266">
            <v>259</v>
          </cell>
          <cell r="CI266">
            <v>0.112960554833117</v>
          </cell>
          <cell r="CJ266">
            <v>0.184486578055773</v>
          </cell>
          <cell r="CK266" t="str">
            <v>4x</v>
          </cell>
        </row>
        <row r="266">
          <cell r="CQ266">
            <v>5</v>
          </cell>
          <cell r="CR266">
            <v>5</v>
          </cell>
          <cell r="CS266" t="str">
            <v>SAMN05752133</v>
          </cell>
        </row>
        <row r="266">
          <cell r="CY266" t="str">
            <v>NA</v>
          </cell>
          <cell r="CZ266" t="str">
            <v>NA</v>
          </cell>
          <cell r="DA266" t="str">
            <v>NA</v>
          </cell>
          <cell r="DB266">
            <v>141.291203214143</v>
          </cell>
          <cell r="DC266">
            <v>821.375693031473</v>
          </cell>
          <cell r="DD266">
            <v>1119.00844200187</v>
          </cell>
          <cell r="DE266">
            <v>157.376803301875</v>
          </cell>
          <cell r="DF266">
            <v>857.084987708389</v>
          </cell>
          <cell r="DG266">
            <v>1207.62728553688</v>
          </cell>
          <cell r="DH266" t="str">
            <v>NA</v>
          </cell>
          <cell r="DI266" t="str">
            <v>NA</v>
          </cell>
          <cell r="DJ266" t="str">
            <v>NA</v>
          </cell>
          <cell r="DK266">
            <v>0.627960903173973</v>
          </cell>
          <cell r="DL266">
            <v>3.66637530172851</v>
          </cell>
          <cell r="DM266">
            <v>5.00974844189519</v>
          </cell>
          <cell r="DN266">
            <v>0.693116773023413</v>
          </cell>
          <cell r="DO266">
            <v>3.82467830035023</v>
          </cell>
          <cell r="DP266">
            <v>5.40373605198012</v>
          </cell>
          <cell r="DQ266" t="str">
            <v>NA</v>
          </cell>
          <cell r="DR266" t="str">
            <v>NA</v>
          </cell>
          <cell r="DS266" t="str">
            <v>NA</v>
          </cell>
          <cell r="DT266">
            <v>156.866636995163</v>
          </cell>
          <cell r="DU266">
            <v>205.147575827975</v>
          </cell>
          <cell r="DV266">
            <v>157.166209953317</v>
          </cell>
          <cell r="DW266">
            <v>205.265106458449</v>
          </cell>
          <cell r="DX266" t="str">
            <v>NA</v>
          </cell>
          <cell r="DY266" t="str">
            <v>NA</v>
          </cell>
          <cell r="DZ266">
            <v>6.72671420066894</v>
          </cell>
          <cell r="EA266">
            <v>3.72224943391312</v>
          </cell>
          <cell r="EB266">
            <v>6.62385977322236</v>
          </cell>
          <cell r="EC266">
            <v>3.63953154576367</v>
          </cell>
        </row>
        <row r="267">
          <cell r="C267" t="str">
            <v>JM2014-H-48</v>
          </cell>
          <cell r="D267" t="str">
            <v>M. sacchariflorus</v>
          </cell>
        </row>
        <row r="267">
          <cell r="G267" t="str">
            <v>2014-H-48</v>
          </cell>
        </row>
        <row r="267">
          <cell r="K267" t="str">
            <v>wild</v>
          </cell>
        </row>
        <row r="267">
          <cell r="M267" t="str">
            <v>Japan</v>
          </cell>
          <cell r="N267" t="str">
            <v>Hokkaido</v>
          </cell>
          <cell r="O267" t="str">
            <v>Akan</v>
          </cell>
        </row>
        <row r="267">
          <cell r="Q267" t="str">
            <v>T. Yamada &amp; K.G. Anzoua</v>
          </cell>
          <cell r="R267">
            <v>41873</v>
          </cell>
          <cell r="S267" t="str">
            <v>Roadside, mountain side</v>
          </cell>
        </row>
        <row r="267">
          <cell r="X267" t="str">
            <v>HU</v>
          </cell>
        </row>
        <row r="267">
          <cell r="AD267">
            <v>42055</v>
          </cell>
        </row>
        <row r="267">
          <cell r="AF267">
            <v>5</v>
          </cell>
          <cell r="AG267" t="str">
            <v>no</v>
          </cell>
          <cell r="AH267">
            <v>42111</v>
          </cell>
        </row>
        <row r="267">
          <cell r="AK267">
            <v>42061</v>
          </cell>
        </row>
        <row r="267">
          <cell r="AN267">
            <v>4</v>
          </cell>
          <cell r="AO267">
            <v>42005</v>
          </cell>
        </row>
        <row r="267">
          <cell r="AR267">
            <v>42051</v>
          </cell>
        </row>
        <row r="267">
          <cell r="AT267" t="str">
            <v>Y</v>
          </cell>
        </row>
        <row r="267">
          <cell r="AX267" t="str">
            <v>Y</v>
          </cell>
          <cell r="AY267">
            <v>43.431625</v>
          </cell>
          <cell r="AZ267">
            <v>144.12820555556</v>
          </cell>
          <cell r="BA267">
            <v>442.63</v>
          </cell>
        </row>
        <row r="267">
          <cell r="BD267" t="str">
            <v>4x</v>
          </cell>
          <cell r="BE267">
            <v>8.88082766439909</v>
          </cell>
          <cell r="BF267" t="str">
            <v>Y</v>
          </cell>
          <cell r="BG267">
            <v>42187</v>
          </cell>
          <cell r="BH267" t="str">
            <v>NEF</v>
          </cell>
          <cell r="BI267" t="str">
            <v>summer 2015</v>
          </cell>
          <cell r="BJ267">
            <v>185.505</v>
          </cell>
          <cell r="BK267">
            <v>0.00251256281407035</v>
          </cell>
          <cell r="BL267" t="str">
            <v>N</v>
          </cell>
          <cell r="BM267">
            <v>1</v>
          </cell>
          <cell r="BN267">
            <v>7</v>
          </cell>
          <cell r="BO267" t="str">
            <v>N Japan</v>
          </cell>
          <cell r="BP267">
            <v>6</v>
          </cell>
          <cell r="BQ267" t="str">
            <v>N Japan</v>
          </cell>
          <cell r="BR267">
            <v>0</v>
          </cell>
          <cell r="BS267">
            <v>0</v>
          </cell>
          <cell r="BT267">
            <v>0</v>
          </cell>
          <cell r="BU267">
            <v>0</v>
          </cell>
          <cell r="BV267">
            <v>0</v>
          </cell>
          <cell r="BW267">
            <v>0</v>
          </cell>
          <cell r="BX267">
            <v>0.999</v>
          </cell>
          <cell r="BY267">
            <v>296</v>
          </cell>
          <cell r="BZ267">
            <v>307</v>
          </cell>
          <cell r="CA267">
            <v>267</v>
          </cell>
          <cell r="CB267">
            <v>283</v>
          </cell>
          <cell r="CC267">
            <v>248</v>
          </cell>
          <cell r="CD267">
            <v>193</v>
          </cell>
          <cell r="CE267">
            <v>213</v>
          </cell>
          <cell r="CF267">
            <v>224</v>
          </cell>
          <cell r="CG267">
            <v>226</v>
          </cell>
          <cell r="CH267">
            <v>259</v>
          </cell>
          <cell r="CI267">
            <v>0.125386504840341</v>
          </cell>
          <cell r="CJ267">
            <v>0.182316791118747</v>
          </cell>
          <cell r="CK267" t="str">
            <v>4x</v>
          </cell>
        </row>
        <row r="267">
          <cell r="CQ267">
            <v>5</v>
          </cell>
          <cell r="CR267">
            <v>5</v>
          </cell>
          <cell r="CS267" t="str">
            <v>SAMN05752134</v>
          </cell>
        </row>
        <row r="267">
          <cell r="CY267">
            <v>773.096707400002</v>
          </cell>
          <cell r="CZ267">
            <v>208.919972099998</v>
          </cell>
          <cell r="DA267">
            <v>215.782391399998</v>
          </cell>
          <cell r="DB267">
            <v>307.848278405194</v>
          </cell>
          <cell r="DC267">
            <v>895.687298513225</v>
          </cell>
          <cell r="DD267">
            <v>1326.56150226037</v>
          </cell>
          <cell r="DE267">
            <v>378.654785632074</v>
          </cell>
          <cell r="DF267">
            <v>750.896800732098</v>
          </cell>
          <cell r="DG267">
            <v>1027.40813771735</v>
          </cell>
          <cell r="DH267">
            <v>3.4359853662222</v>
          </cell>
          <cell r="DI267">
            <v>0.928533209333333</v>
          </cell>
          <cell r="DJ267">
            <v>0.95903285066666</v>
          </cell>
          <cell r="DK267">
            <v>1.36821457068976</v>
          </cell>
          <cell r="DL267">
            <v>3.98438946345784</v>
          </cell>
          <cell r="DM267">
            <v>5.9096540371393</v>
          </cell>
          <cell r="DN267">
            <v>1.6871383090792</v>
          </cell>
          <cell r="DO267">
            <v>3.33962214280727</v>
          </cell>
          <cell r="DP267">
            <v>4.57433915213503</v>
          </cell>
          <cell r="DQ267">
            <v>152.5</v>
          </cell>
          <cell r="DR267">
            <v>129</v>
          </cell>
          <cell r="DS267">
            <v>87.999999999084</v>
          </cell>
          <cell r="DT267">
            <v>159.939483404188</v>
          </cell>
          <cell r="DU267">
            <v>212.301002680725</v>
          </cell>
          <cell r="DV267">
            <v>161.367987955779</v>
          </cell>
          <cell r="DW267">
            <v>199.541455033554</v>
          </cell>
          <cell r="DX267">
            <v>4.10000000000001</v>
          </cell>
          <cell r="DY267">
            <v>2.80000000000003</v>
          </cell>
          <cell r="DZ267">
            <v>5.01807611022902</v>
          </cell>
          <cell r="EA267">
            <v>5.40417605444649</v>
          </cell>
          <cell r="EB267">
            <v>5.05740215323924</v>
          </cell>
          <cell r="EC267">
            <v>4.86455396243142</v>
          </cell>
        </row>
        <row r="268">
          <cell r="C268" t="str">
            <v>JM2014-H-49</v>
          </cell>
          <cell r="D268" t="str">
            <v>M. sacchariflorus</v>
          </cell>
        </row>
        <row r="268">
          <cell r="G268" t="str">
            <v>2014-H-49</v>
          </cell>
        </row>
        <row r="268">
          <cell r="K268" t="str">
            <v>wild</v>
          </cell>
        </row>
        <row r="268">
          <cell r="M268" t="str">
            <v>Japan</v>
          </cell>
          <cell r="N268" t="str">
            <v>Hokkaido</v>
          </cell>
          <cell r="O268" t="str">
            <v>Ashoro</v>
          </cell>
        </row>
        <row r="268">
          <cell r="Q268" t="str">
            <v>T. Yamada &amp; K.G. Anzoua</v>
          </cell>
          <cell r="R268">
            <v>41873</v>
          </cell>
          <cell r="S268" t="str">
            <v>Roadside, mountain foot</v>
          </cell>
        </row>
        <row r="268">
          <cell r="X268" t="str">
            <v>HU</v>
          </cell>
        </row>
        <row r="268">
          <cell r="AD268">
            <v>42055</v>
          </cell>
        </row>
        <row r="268">
          <cell r="AF268">
            <v>4</v>
          </cell>
          <cell r="AG268" t="str">
            <v>no</v>
          </cell>
          <cell r="AH268">
            <v>42111</v>
          </cell>
        </row>
        <row r="268">
          <cell r="AK268">
            <v>42061</v>
          </cell>
        </row>
        <row r="268">
          <cell r="AN268">
            <v>3</v>
          </cell>
          <cell r="AO268">
            <v>42005</v>
          </cell>
        </row>
        <row r="268">
          <cell r="AR268">
            <v>42051</v>
          </cell>
        </row>
        <row r="268">
          <cell r="AT268" t="str">
            <v>Y</v>
          </cell>
        </row>
        <row r="268">
          <cell r="AY268">
            <v>43.378461111111</v>
          </cell>
          <cell r="AZ268">
            <v>143.88566666667</v>
          </cell>
          <cell r="BA268">
            <v>300.56</v>
          </cell>
        </row>
        <row r="268">
          <cell r="BD268" t="str">
            <v>4x</v>
          </cell>
          <cell r="BE268">
            <v>8.94355362451406</v>
          </cell>
          <cell r="BF268" t="str">
            <v>Y</v>
          </cell>
          <cell r="BG268">
            <v>42187</v>
          </cell>
          <cell r="BH268" t="str">
            <v>NEF</v>
          </cell>
          <cell r="BI268" t="str">
            <v>summer 2015</v>
          </cell>
          <cell r="BJ268">
            <v>230.0875</v>
          </cell>
          <cell r="BK268">
            <v>0.0013687915526007</v>
          </cell>
          <cell r="BL268" t="str">
            <v>N</v>
          </cell>
          <cell r="BM268">
            <v>1</v>
          </cell>
          <cell r="BN268">
            <v>7</v>
          </cell>
          <cell r="BO268" t="str">
            <v>N Japan</v>
          </cell>
          <cell r="BP268">
            <v>6</v>
          </cell>
          <cell r="BQ268" t="str">
            <v>N Japan</v>
          </cell>
          <cell r="BR268">
            <v>0</v>
          </cell>
          <cell r="BS268">
            <v>0.001</v>
          </cell>
          <cell r="BT268">
            <v>0.009</v>
          </cell>
          <cell r="BU268">
            <v>0</v>
          </cell>
          <cell r="BV268">
            <v>0.001</v>
          </cell>
          <cell r="BW268">
            <v>0.001</v>
          </cell>
          <cell r="BX268">
            <v>0.988</v>
          </cell>
          <cell r="BY268">
            <v>296</v>
          </cell>
          <cell r="BZ268">
            <v>306</v>
          </cell>
          <cell r="CA268">
            <v>267</v>
          </cell>
          <cell r="CB268">
            <v>284</v>
          </cell>
          <cell r="CC268">
            <v>248</v>
          </cell>
          <cell r="CD268">
            <v>193</v>
          </cell>
          <cell r="CE268">
            <v>213</v>
          </cell>
          <cell r="CF268">
            <v>224</v>
          </cell>
          <cell r="CG268">
            <v>226</v>
          </cell>
          <cell r="CH268">
            <v>259</v>
          </cell>
          <cell r="CI268">
            <v>0.0782834850455136</v>
          </cell>
          <cell r="CJ268">
            <v>0.194789315274643</v>
          </cell>
          <cell r="CK268" t="str">
            <v>4x</v>
          </cell>
        </row>
        <row r="268">
          <cell r="CQ268">
            <v>5</v>
          </cell>
          <cell r="CR268">
            <v>5</v>
          </cell>
          <cell r="CS268" t="str">
            <v>SAMN05752135</v>
          </cell>
        </row>
        <row r="268">
          <cell r="CY268">
            <v>696.515919800005</v>
          </cell>
          <cell r="CZ268">
            <v>282.867587299998</v>
          </cell>
          <cell r="DA268">
            <v>503.549632599994</v>
          </cell>
          <cell r="DB268">
            <v>209.529823891126</v>
          </cell>
          <cell r="DC268">
            <v>1141.2783076051</v>
          </cell>
          <cell r="DD268">
            <v>1264.86459958429</v>
          </cell>
          <cell r="DE268">
            <v>311.42576581533</v>
          </cell>
          <cell r="DF268">
            <v>812.088799722926</v>
          </cell>
          <cell r="DG268">
            <v>943.057397445168</v>
          </cell>
          <cell r="DH268">
            <v>3.09562631022223</v>
          </cell>
          <cell r="DI268">
            <v>1.25718927688889</v>
          </cell>
          <cell r="DJ268">
            <v>2.2379983671111</v>
          </cell>
          <cell r="DK268">
            <v>0.931243661738346</v>
          </cell>
          <cell r="DL268">
            <v>5.09361239468902</v>
          </cell>
          <cell r="DM268">
            <v>5.66223728455825</v>
          </cell>
          <cell r="DN268">
            <v>1.39426315074187</v>
          </cell>
          <cell r="DO268">
            <v>3.61852614524044</v>
          </cell>
          <cell r="DP268">
            <v>4.21048441262367</v>
          </cell>
          <cell r="DQ268">
            <v>134.8</v>
          </cell>
          <cell r="DR268">
            <v>92.4999999999995</v>
          </cell>
          <cell r="DS268">
            <v>97.2999999987671</v>
          </cell>
          <cell r="DT268">
            <v>150.596959827762</v>
          </cell>
          <cell r="DU268">
            <v>192.022798366417</v>
          </cell>
          <cell r="DV268">
            <v>150.830893858308</v>
          </cell>
          <cell r="DW268">
            <v>156.393303988074</v>
          </cell>
          <cell r="DX268">
            <v>4.60000000000001</v>
          </cell>
          <cell r="DY268">
            <v>2.00000000000002</v>
          </cell>
          <cell r="DZ268">
            <v>5.57103055867828</v>
          </cell>
          <cell r="EA268">
            <v>5.02830241825095</v>
          </cell>
          <cell r="EB268">
            <v>5.83724980340385</v>
          </cell>
          <cell r="EC268">
            <v>3.52599172138278</v>
          </cell>
        </row>
        <row r="269">
          <cell r="C269" t="str">
            <v>JM2014-H-50</v>
          </cell>
          <cell r="D269" t="str">
            <v>M. sacchariflorus</v>
          </cell>
        </row>
        <row r="269">
          <cell r="G269" t="str">
            <v>2014-H-50</v>
          </cell>
        </row>
        <row r="269">
          <cell r="K269" t="str">
            <v>wild</v>
          </cell>
        </row>
        <row r="269">
          <cell r="M269" t="str">
            <v>Japan</v>
          </cell>
          <cell r="N269" t="str">
            <v>Hokkaido</v>
          </cell>
          <cell r="O269" t="str">
            <v>Ashoro</v>
          </cell>
        </row>
        <row r="269">
          <cell r="Q269" t="str">
            <v>T. Yamada &amp; K.G. Anzoua</v>
          </cell>
          <cell r="R269">
            <v>41873</v>
          </cell>
          <cell r="S269" t="str">
            <v>Roadside, mountain side</v>
          </cell>
        </row>
        <row r="269">
          <cell r="X269" t="str">
            <v>HU</v>
          </cell>
        </row>
        <row r="269">
          <cell r="AD269">
            <v>42055</v>
          </cell>
        </row>
        <row r="269">
          <cell r="AF269">
            <v>4</v>
          </cell>
          <cell r="AG269" t="str">
            <v>no</v>
          </cell>
          <cell r="AH269">
            <v>42111</v>
          </cell>
        </row>
        <row r="269">
          <cell r="AK269">
            <v>42061</v>
          </cell>
        </row>
        <row r="269">
          <cell r="AN269">
            <v>3</v>
          </cell>
          <cell r="AO269">
            <v>42005</v>
          </cell>
        </row>
        <row r="269">
          <cell r="AR269">
            <v>42051</v>
          </cell>
        </row>
        <row r="269">
          <cell r="AT269" t="str">
            <v>Y</v>
          </cell>
        </row>
        <row r="269">
          <cell r="AY269">
            <v>43.356802777778</v>
          </cell>
          <cell r="AZ269">
            <v>143.80963055556</v>
          </cell>
          <cell r="BA269">
            <v>239.34</v>
          </cell>
        </row>
        <row r="269">
          <cell r="BD269" t="str">
            <v>4x</v>
          </cell>
          <cell r="BE269">
            <v>8.78519294377067</v>
          </cell>
          <cell r="BF269" t="str">
            <v>Y</v>
          </cell>
          <cell r="BG269">
            <v>42187</v>
          </cell>
          <cell r="BH269" t="str">
            <v>NEF</v>
          </cell>
          <cell r="BI269" t="str">
            <v>summer 2015</v>
          </cell>
          <cell r="BJ269">
            <v>140.625</v>
          </cell>
          <cell r="BK269">
            <v>0.0041422160856058</v>
          </cell>
          <cell r="BL269" t="str">
            <v>N</v>
          </cell>
          <cell r="BM269">
            <v>1</v>
          </cell>
          <cell r="BN269">
            <v>7</v>
          </cell>
          <cell r="BO269" t="str">
            <v>N Japan</v>
          </cell>
          <cell r="BP269">
            <v>6</v>
          </cell>
          <cell r="BQ269" t="str">
            <v>N Japan</v>
          </cell>
          <cell r="BR269">
            <v>0</v>
          </cell>
          <cell r="BS269">
            <v>0.001</v>
          </cell>
          <cell r="BT269">
            <v>0</v>
          </cell>
          <cell r="BU269">
            <v>0.003</v>
          </cell>
          <cell r="BV269">
            <v>0</v>
          </cell>
          <cell r="BW269">
            <v>0.018</v>
          </cell>
          <cell r="BX269">
            <v>0.978</v>
          </cell>
          <cell r="BY269">
            <v>296</v>
          </cell>
          <cell r="BZ269">
            <v>307</v>
          </cell>
          <cell r="CA269">
            <v>267</v>
          </cell>
          <cell r="CB269">
            <v>283</v>
          </cell>
          <cell r="CC269">
            <v>248</v>
          </cell>
          <cell r="CD269">
            <v>193</v>
          </cell>
          <cell r="CE269">
            <v>213</v>
          </cell>
          <cell r="CF269">
            <v>224</v>
          </cell>
          <cell r="CG269">
            <v>226</v>
          </cell>
          <cell r="CH269">
            <v>259</v>
          </cell>
          <cell r="CI269">
            <v>0.116746134951597</v>
          </cell>
          <cell r="CJ269">
            <v>0.178308522820219</v>
          </cell>
          <cell r="CK269" t="str">
            <v>4x</v>
          </cell>
        </row>
        <row r="269">
          <cell r="CQ269">
            <v>5</v>
          </cell>
          <cell r="CR269">
            <v>5</v>
          </cell>
          <cell r="CS269" t="str">
            <v>SAMN05752136</v>
          </cell>
        </row>
        <row r="269">
          <cell r="CY269" t="str">
            <v>NA</v>
          </cell>
          <cell r="CZ269" t="str">
            <v>NA</v>
          </cell>
          <cell r="DA269" t="str">
            <v>NA</v>
          </cell>
          <cell r="DB269">
            <v>573.296383686841</v>
          </cell>
          <cell r="DC269">
            <v>1402.73062041565</v>
          </cell>
          <cell r="DD269">
            <v>994.781526201495</v>
          </cell>
          <cell r="DE269">
            <v>623.423171741649</v>
          </cell>
          <cell r="DF269">
            <v>1458.27118639497</v>
          </cell>
          <cell r="DG269">
            <v>1073.28509975835</v>
          </cell>
          <cell r="DH269" t="str">
            <v>NA</v>
          </cell>
          <cell r="DI269" t="str">
            <v>NA</v>
          </cell>
          <cell r="DJ269" t="str">
            <v>NA</v>
          </cell>
          <cell r="DK269">
            <v>2.54798392749709</v>
          </cell>
          <cell r="DL269">
            <v>6.23207685965046</v>
          </cell>
          <cell r="DM269">
            <v>4.42102356917525</v>
          </cell>
          <cell r="DN269">
            <v>2.74908304153274</v>
          </cell>
          <cell r="DO269">
            <v>6.477644992662</v>
          </cell>
          <cell r="DP269">
            <v>4.7685412476484</v>
          </cell>
          <cell r="DQ269" t="str">
            <v>NA</v>
          </cell>
          <cell r="DR269" t="str">
            <v>NA</v>
          </cell>
          <cell r="DS269" t="str">
            <v>NA</v>
          </cell>
          <cell r="DT269">
            <v>176.846383854304</v>
          </cell>
          <cell r="DU269" t="str">
            <v>NA</v>
          </cell>
          <cell r="DV269">
            <v>177.132603261691</v>
          </cell>
          <cell r="DW269" t="str">
            <v>NA</v>
          </cell>
          <cell r="DX269" t="str">
            <v>NA</v>
          </cell>
          <cell r="DY269" t="str">
            <v>NA</v>
          </cell>
          <cell r="DZ269" t="str">
            <v>NA</v>
          </cell>
          <cell r="EA269" t="str">
            <v>NA</v>
          </cell>
          <cell r="EB269" t="str">
            <v>NA</v>
          </cell>
          <cell r="EC269" t="str">
            <v>NA</v>
          </cell>
        </row>
        <row r="270">
          <cell r="C270" t="str">
            <v>JM2014-H-51</v>
          </cell>
          <cell r="D270" t="str">
            <v>M. sacchariflorus</v>
          </cell>
        </row>
        <row r="270">
          <cell r="G270" t="str">
            <v>2014-H-51</v>
          </cell>
        </row>
        <row r="270">
          <cell r="K270" t="str">
            <v>wild</v>
          </cell>
        </row>
        <row r="270">
          <cell r="M270" t="str">
            <v>Japan</v>
          </cell>
          <cell r="N270" t="str">
            <v>Hokkaido</v>
          </cell>
          <cell r="O270" t="str">
            <v>Obihiro</v>
          </cell>
        </row>
        <row r="270">
          <cell r="Q270" t="str">
            <v>T. Yamada &amp; K.G. Anzoua</v>
          </cell>
          <cell r="R270">
            <v>41873</v>
          </cell>
          <cell r="S270" t="str">
            <v>Roadside</v>
          </cell>
        </row>
        <row r="270">
          <cell r="X270" t="str">
            <v>HU</v>
          </cell>
        </row>
        <row r="270">
          <cell r="AD270">
            <v>42055</v>
          </cell>
        </row>
        <row r="270">
          <cell r="AF270">
            <v>7</v>
          </cell>
          <cell r="AG270" t="str">
            <v>yes</v>
          </cell>
          <cell r="AH270">
            <v>42111</v>
          </cell>
        </row>
        <row r="270">
          <cell r="AK270">
            <v>42061</v>
          </cell>
        </row>
        <row r="270">
          <cell r="AN270">
            <v>4</v>
          </cell>
          <cell r="AO270">
            <v>42005</v>
          </cell>
        </row>
        <row r="270">
          <cell r="AR270">
            <v>42051</v>
          </cell>
        </row>
        <row r="270">
          <cell r="AT270" t="str">
            <v>Y</v>
          </cell>
        </row>
        <row r="270">
          <cell r="AX270" t="str">
            <v>Y</v>
          </cell>
          <cell r="AY270">
            <v>42.985138888889</v>
          </cell>
          <cell r="AZ270">
            <v>143.18331944444</v>
          </cell>
          <cell r="BA270">
            <v>75</v>
          </cell>
        </row>
        <row r="270">
          <cell r="BD270" t="str">
            <v>4x</v>
          </cell>
          <cell r="BE270">
            <v>8.47814182939363</v>
          </cell>
          <cell r="BF270" t="str">
            <v>Y</v>
          </cell>
          <cell r="BG270">
            <v>42147</v>
          </cell>
          <cell r="BH270" t="str">
            <v>NEF</v>
          </cell>
          <cell r="BI270" t="str">
            <v>summer 2015</v>
          </cell>
          <cell r="BJ270">
            <v>184.9525</v>
          </cell>
          <cell r="BK270">
            <v>0.00680272108843537</v>
          </cell>
          <cell r="BL270" t="str">
            <v>N</v>
          </cell>
          <cell r="BM270">
            <v>1</v>
          </cell>
          <cell r="BN270">
            <v>7</v>
          </cell>
          <cell r="BO270" t="str">
            <v>N Japan</v>
          </cell>
          <cell r="BP270">
            <v>6</v>
          </cell>
          <cell r="BQ270" t="str">
            <v>N Japan</v>
          </cell>
          <cell r="BR270">
            <v>0.002</v>
          </cell>
          <cell r="BS270">
            <v>0</v>
          </cell>
          <cell r="BT270">
            <v>0</v>
          </cell>
          <cell r="BU270">
            <v>0</v>
          </cell>
          <cell r="BV270">
            <v>0.001</v>
          </cell>
          <cell r="BW270">
            <v>0.005</v>
          </cell>
          <cell r="BX270">
            <v>0.992</v>
          </cell>
          <cell r="BY270">
            <v>296</v>
          </cell>
          <cell r="BZ270">
            <v>307</v>
          </cell>
          <cell r="CA270">
            <v>267</v>
          </cell>
          <cell r="CB270">
            <v>283</v>
          </cell>
          <cell r="CC270">
            <v>248</v>
          </cell>
          <cell r="CD270">
            <v>193</v>
          </cell>
          <cell r="CE270">
            <v>213</v>
          </cell>
          <cell r="CF270">
            <v>224</v>
          </cell>
          <cell r="CG270">
            <v>226</v>
          </cell>
          <cell r="CH270">
            <v>259</v>
          </cell>
          <cell r="CI270">
            <v>0.147608727062563</v>
          </cell>
          <cell r="CJ270">
            <v>0.172119198562566</v>
          </cell>
          <cell r="CK270" t="str">
            <v>4x</v>
          </cell>
        </row>
        <row r="270">
          <cell r="CQ270">
            <v>5</v>
          </cell>
          <cell r="CR270">
            <v>5</v>
          </cell>
          <cell r="CS270" t="str">
            <v>SAMN05752137</v>
          </cell>
        </row>
        <row r="270">
          <cell r="CY270">
            <v>497.827859400007</v>
          </cell>
          <cell r="CZ270">
            <v>423.473960400001</v>
          </cell>
          <cell r="DA270">
            <v>738.669126999994</v>
          </cell>
          <cell r="DB270">
            <v>337.384799586544</v>
          </cell>
          <cell r="DC270">
            <v>847.272808772949</v>
          </cell>
          <cell r="DD270">
            <v>903.719616764812</v>
          </cell>
          <cell r="DE270">
            <v>366.948589336001</v>
          </cell>
          <cell r="DF270">
            <v>806.230524592575</v>
          </cell>
          <cell r="DG270">
            <v>906.028082773726</v>
          </cell>
          <cell r="DH270">
            <v>2.21256826400001</v>
          </cell>
          <cell r="DI270">
            <v>1.88210649066668</v>
          </cell>
          <cell r="DJ270">
            <v>3.28297389777778</v>
          </cell>
          <cell r="DK270">
            <v>1.49948799816243</v>
          </cell>
          <cell r="DL270">
            <v>3.76788994128137</v>
          </cell>
          <cell r="DM270">
            <v>4.02422414656107</v>
          </cell>
          <cell r="DN270">
            <v>1.63186105761802</v>
          </cell>
          <cell r="DO270">
            <v>3.58488927236621</v>
          </cell>
          <cell r="DP270">
            <v>4.0325232408147</v>
          </cell>
          <cell r="DQ270">
            <v>145.5</v>
          </cell>
          <cell r="DR270">
            <v>107.799999999999</v>
          </cell>
          <cell r="DS270">
            <v>137.999999996441</v>
          </cell>
          <cell r="DT270">
            <v>172.607437522506</v>
          </cell>
          <cell r="DU270">
            <v>194.411829898694</v>
          </cell>
          <cell r="DV270">
            <v>170.475295364778</v>
          </cell>
          <cell r="DW270">
            <v>182.695401653629</v>
          </cell>
          <cell r="DX270">
            <v>2.6</v>
          </cell>
          <cell r="DY270">
            <v>2.70000000000002</v>
          </cell>
          <cell r="DZ270">
            <v>5.02690297760475</v>
          </cell>
          <cell r="EA270">
            <v>4.28875247106489</v>
          </cell>
          <cell r="EB270">
            <v>4.61364223050208</v>
          </cell>
          <cell r="EC270">
            <v>4.0457480626984</v>
          </cell>
        </row>
        <row r="271">
          <cell r="C271" t="str">
            <v>JM2014-H-52</v>
          </cell>
          <cell r="D271" t="str">
            <v>M. sacchariflorus</v>
          </cell>
        </row>
        <row r="271">
          <cell r="G271" t="str">
            <v>2014-H-52</v>
          </cell>
        </row>
        <row r="271">
          <cell r="K271" t="str">
            <v>wild</v>
          </cell>
        </row>
        <row r="271">
          <cell r="M271" t="str">
            <v>Japan</v>
          </cell>
          <cell r="N271" t="str">
            <v>Hokkaido</v>
          </cell>
          <cell r="O271" t="str">
            <v>Obihiro</v>
          </cell>
        </row>
        <row r="271">
          <cell r="Q271" t="str">
            <v>T. Yamada &amp; K.G. Anzoua</v>
          </cell>
          <cell r="R271">
            <v>41873</v>
          </cell>
          <cell r="S271" t="str">
            <v>Roadside</v>
          </cell>
        </row>
        <row r="271">
          <cell r="X271" t="str">
            <v>HU</v>
          </cell>
        </row>
        <row r="271">
          <cell r="AD271">
            <v>42055</v>
          </cell>
        </row>
        <row r="271">
          <cell r="AF271">
            <v>1</v>
          </cell>
          <cell r="AG271" t="str">
            <v>no</v>
          </cell>
          <cell r="AH271">
            <v>42111</v>
          </cell>
        </row>
        <row r="271">
          <cell r="AK271">
            <v>42061</v>
          </cell>
        </row>
        <row r="271">
          <cell r="AN271">
            <v>3</v>
          </cell>
          <cell r="AO271">
            <v>42005</v>
          </cell>
        </row>
        <row r="271">
          <cell r="AR271">
            <v>42051</v>
          </cell>
        </row>
        <row r="271">
          <cell r="AT271" t="str">
            <v>Y</v>
          </cell>
        </row>
        <row r="271">
          <cell r="AX271" t="str">
            <v>Y</v>
          </cell>
          <cell r="AY271">
            <v>43.039047222222</v>
          </cell>
          <cell r="AZ271">
            <v>143.21046388889</v>
          </cell>
          <cell r="BA271">
            <v>100</v>
          </cell>
        </row>
        <row r="271">
          <cell r="BD271" t="str">
            <v>4x</v>
          </cell>
          <cell r="BE271">
            <v>8.929071738681</v>
          </cell>
          <cell r="BF271" t="str">
            <v>Y</v>
          </cell>
          <cell r="BG271">
            <v>42187</v>
          </cell>
          <cell r="BH271" t="str">
            <v>NEF</v>
          </cell>
          <cell r="BI271" t="str">
            <v>summer 2015</v>
          </cell>
          <cell r="BJ271">
            <v>76.6625</v>
          </cell>
          <cell r="BK271">
            <v>0.00574856285928518</v>
          </cell>
          <cell r="BL271" t="str">
            <v>N</v>
          </cell>
          <cell r="BM271">
            <v>1</v>
          </cell>
          <cell r="BN271">
            <v>7</v>
          </cell>
          <cell r="BO271" t="str">
            <v>N Japan</v>
          </cell>
          <cell r="BP271">
            <v>6</v>
          </cell>
          <cell r="BQ271" t="str">
            <v>N Japan</v>
          </cell>
          <cell r="BR271">
            <v>0</v>
          </cell>
          <cell r="BS271">
            <v>0.004</v>
          </cell>
          <cell r="BT271">
            <v>0.002</v>
          </cell>
          <cell r="BU271">
            <v>0.001</v>
          </cell>
          <cell r="BV271">
            <v>0.001</v>
          </cell>
          <cell r="BW271">
            <v>0.013</v>
          </cell>
          <cell r="BX271">
            <v>0.979</v>
          </cell>
          <cell r="BY271">
            <v>296</v>
          </cell>
          <cell r="BZ271">
            <v>307</v>
          </cell>
          <cell r="CA271">
            <v>267</v>
          </cell>
          <cell r="CB271">
            <v>283</v>
          </cell>
          <cell r="CC271">
            <v>247</v>
          </cell>
          <cell r="CD271">
            <v>193</v>
          </cell>
          <cell r="CE271">
            <v>213</v>
          </cell>
          <cell r="CF271">
            <v>224</v>
          </cell>
          <cell r="CG271">
            <v>226</v>
          </cell>
          <cell r="CH271">
            <v>259</v>
          </cell>
          <cell r="CI271">
            <v>0.0955931223811588</v>
          </cell>
          <cell r="CJ271">
            <v>0.186088123462313</v>
          </cell>
          <cell r="CK271" t="str">
            <v>4x</v>
          </cell>
        </row>
        <row r="271">
          <cell r="CQ271">
            <v>5</v>
          </cell>
          <cell r="CR271">
            <v>5</v>
          </cell>
          <cell r="CS271" t="str">
            <v>SAMN05752138</v>
          </cell>
        </row>
        <row r="271">
          <cell r="CY271">
            <v>449.5938294</v>
          </cell>
          <cell r="CZ271">
            <v>373.240994700003</v>
          </cell>
          <cell r="DA271">
            <v>416.269779099996</v>
          </cell>
          <cell r="DB271">
            <v>651.035916348517</v>
          </cell>
          <cell r="DC271">
            <v>1359.30494801998</v>
          </cell>
          <cell r="DD271">
            <v>1218.97431503622</v>
          </cell>
          <cell r="DE271">
            <v>625.143186370203</v>
          </cell>
          <cell r="DF271">
            <v>1169.74463244689</v>
          </cell>
          <cell r="DG271">
            <v>1058.37603308862</v>
          </cell>
          <cell r="DH271">
            <v>1.99819479733332</v>
          </cell>
          <cell r="DI271">
            <v>1.65884886533334</v>
          </cell>
          <cell r="DJ271">
            <v>1.85008790711111</v>
          </cell>
          <cell r="DK271">
            <v>2.89349296154897</v>
          </cell>
          <cell r="DL271">
            <v>6.04733771760961</v>
          </cell>
          <cell r="DM271">
            <v>5.4307268074739</v>
          </cell>
          <cell r="DN271">
            <v>2.7817304416189</v>
          </cell>
          <cell r="DO271">
            <v>5.20269192313512</v>
          </cell>
          <cell r="DP271">
            <v>4.71235082618758</v>
          </cell>
          <cell r="DQ271">
            <v>141.5</v>
          </cell>
          <cell r="DR271">
            <v>143.499999999999</v>
          </cell>
          <cell r="DS271">
            <v>110.999999998155</v>
          </cell>
          <cell r="DT271">
            <v>183.791153611631</v>
          </cell>
          <cell r="DU271">
            <v>170.544238916412</v>
          </cell>
          <cell r="DV271">
            <v>179.055749254871</v>
          </cell>
          <cell r="DW271">
            <v>169.520851465901</v>
          </cell>
          <cell r="DX271">
            <v>2.9</v>
          </cell>
          <cell r="DY271">
            <v>2.90000000000003</v>
          </cell>
          <cell r="DZ271">
            <v>4.91171225518813</v>
          </cell>
          <cell r="EA271">
            <v>3.905979039839</v>
          </cell>
          <cell r="EB271">
            <v>4.58550114333526</v>
          </cell>
          <cell r="EC271">
            <v>3.79626601411272</v>
          </cell>
        </row>
        <row r="272">
          <cell r="C272" t="str">
            <v>JM2014-H-53</v>
          </cell>
          <cell r="D272" t="str">
            <v>M. sacchariflorus</v>
          </cell>
        </row>
        <row r="272">
          <cell r="G272" t="str">
            <v>2014-H-53</v>
          </cell>
        </row>
        <row r="272">
          <cell r="K272" t="str">
            <v>wild</v>
          </cell>
        </row>
        <row r="272">
          <cell r="M272" t="str">
            <v>Japan</v>
          </cell>
          <cell r="N272" t="str">
            <v>Hokkaido</v>
          </cell>
          <cell r="O272" t="str">
            <v>Menuro</v>
          </cell>
        </row>
        <row r="272">
          <cell r="Q272" t="str">
            <v>T. Yamada &amp; K.G. Anzoua</v>
          </cell>
          <cell r="R272">
            <v>41883</v>
          </cell>
          <cell r="S272" t="str">
            <v>Roadside</v>
          </cell>
        </row>
        <row r="272">
          <cell r="X272" t="str">
            <v>HU</v>
          </cell>
        </row>
        <row r="272">
          <cell r="AD272">
            <v>42055</v>
          </cell>
        </row>
        <row r="272">
          <cell r="AF272">
            <v>4</v>
          </cell>
          <cell r="AG272" t="str">
            <v>no</v>
          </cell>
          <cell r="AH272">
            <v>42111</v>
          </cell>
        </row>
        <row r="272">
          <cell r="AK272">
            <v>42061</v>
          </cell>
        </row>
        <row r="272">
          <cell r="AN272">
            <v>3</v>
          </cell>
          <cell r="AO272">
            <v>42005</v>
          </cell>
        </row>
        <row r="272">
          <cell r="AR272">
            <v>42051</v>
          </cell>
        </row>
        <row r="272">
          <cell r="AT272" t="str">
            <v>Y</v>
          </cell>
        </row>
        <row r="272">
          <cell r="AX272" t="str">
            <v>Y</v>
          </cell>
          <cell r="AY272">
            <v>42.919161111111</v>
          </cell>
          <cell r="AZ272">
            <v>143.06573611111</v>
          </cell>
          <cell r="BA272">
            <v>700</v>
          </cell>
        </row>
        <row r="272">
          <cell r="BD272" t="str">
            <v>4x</v>
          </cell>
          <cell r="BE272">
            <v>8.59820478723404</v>
          </cell>
          <cell r="BF272" t="str">
            <v>Y</v>
          </cell>
          <cell r="BG272">
            <v>42187</v>
          </cell>
          <cell r="BH272" t="str">
            <v>NEF</v>
          </cell>
          <cell r="BI272" t="str">
            <v>summer 2015</v>
          </cell>
          <cell r="BJ272">
            <v>69.7775</v>
          </cell>
          <cell r="BK272">
            <v>0.00339443312966735</v>
          </cell>
          <cell r="BL272" t="str">
            <v>N</v>
          </cell>
          <cell r="BM272">
            <v>1</v>
          </cell>
          <cell r="BN272">
            <v>7</v>
          </cell>
          <cell r="BO272" t="str">
            <v>N Japan</v>
          </cell>
          <cell r="BP272">
            <v>6</v>
          </cell>
          <cell r="BQ272" t="str">
            <v>N Japan</v>
          </cell>
          <cell r="BR272">
            <v>0</v>
          </cell>
          <cell r="BS272">
            <v>0.002</v>
          </cell>
          <cell r="BT272">
            <v>0.002</v>
          </cell>
          <cell r="BU272">
            <v>0.002</v>
          </cell>
          <cell r="BV272">
            <v>0.002</v>
          </cell>
          <cell r="BW272">
            <v>0.016</v>
          </cell>
          <cell r="BX272">
            <v>0.976</v>
          </cell>
          <cell r="BY272">
            <v>296</v>
          </cell>
          <cell r="BZ272">
            <v>307</v>
          </cell>
          <cell r="CA272">
            <v>267</v>
          </cell>
          <cell r="CB272">
            <v>283</v>
          </cell>
          <cell r="CC272">
            <v>248</v>
          </cell>
          <cell r="CD272">
            <v>193</v>
          </cell>
          <cell r="CE272">
            <v>213</v>
          </cell>
          <cell r="CF272">
            <v>224</v>
          </cell>
          <cell r="CG272">
            <v>226</v>
          </cell>
          <cell r="CH272">
            <v>259</v>
          </cell>
          <cell r="CI272">
            <v>0.0582863748013293</v>
          </cell>
          <cell r="CJ272">
            <v>0.20970909537253</v>
          </cell>
          <cell r="CK272" t="str">
            <v>4x</v>
          </cell>
        </row>
        <row r="272">
          <cell r="CQ272">
            <v>5</v>
          </cell>
          <cell r="CR272">
            <v>4</v>
          </cell>
          <cell r="CS272" t="str">
            <v>SAMN05752139</v>
          </cell>
        </row>
        <row r="272">
          <cell r="CW272" t="str">
            <v>X</v>
          </cell>
          <cell r="CX272" t="str">
            <v>X</v>
          </cell>
          <cell r="CY272">
            <v>470.021890100003</v>
          </cell>
          <cell r="CZ272">
            <v>541.867938</v>
          </cell>
          <cell r="DA272">
            <v>600.686254599993</v>
          </cell>
          <cell r="DB272">
            <v>347.184708109271</v>
          </cell>
          <cell r="DC272">
            <v>480.354409155175</v>
          </cell>
          <cell r="DD272">
            <v>620.424969038166</v>
          </cell>
          <cell r="DE272">
            <v>372.897308939681</v>
          </cell>
          <cell r="DF272">
            <v>518.941337111217</v>
          </cell>
          <cell r="DG272">
            <v>636.62589419632</v>
          </cell>
          <cell r="DH272">
            <v>2.08898617822221</v>
          </cell>
          <cell r="DI272">
            <v>2.40830194666667</v>
          </cell>
          <cell r="DJ272">
            <v>2.66971668711111</v>
          </cell>
          <cell r="DK272">
            <v>1.54304314715232</v>
          </cell>
          <cell r="DL272">
            <v>2.1370882823955</v>
          </cell>
          <cell r="DM272">
            <v>2.76451585228973</v>
          </cell>
          <cell r="DN272">
            <v>1.65978715443422</v>
          </cell>
          <cell r="DO272">
            <v>2.30815488054591</v>
          </cell>
          <cell r="DP272">
            <v>2.83477958269163</v>
          </cell>
          <cell r="DQ272">
            <v>151.2</v>
          </cell>
          <cell r="DR272">
            <v>100.199999999999</v>
          </cell>
          <cell r="DS272">
            <v>128.29999999721</v>
          </cell>
          <cell r="DT272">
            <v>168.751355797408</v>
          </cell>
          <cell r="DU272">
            <v>170.840268111478</v>
          </cell>
          <cell r="DV272">
            <v>168.114644429619</v>
          </cell>
          <cell r="DW272">
            <v>160.842720978922</v>
          </cell>
          <cell r="DX272">
            <v>3.40000000000001</v>
          </cell>
          <cell r="DY272">
            <v>2.70000000000003</v>
          </cell>
          <cell r="DZ272">
            <v>3.81148100291547</v>
          </cell>
          <cell r="EA272">
            <v>3.76519207837663</v>
          </cell>
          <cell r="EB272">
            <v>3.88464901268447</v>
          </cell>
          <cell r="EC272">
            <v>3.63354696860825</v>
          </cell>
        </row>
        <row r="273">
          <cell r="C273" t="str">
            <v>JM2014-H-54</v>
          </cell>
          <cell r="D273" t="str">
            <v>M. sacchariflorus</v>
          </cell>
        </row>
        <row r="273">
          <cell r="G273" t="str">
            <v>2014-H-54</v>
          </cell>
        </row>
        <row r="273">
          <cell r="K273" t="str">
            <v>wild</v>
          </cell>
        </row>
        <row r="273">
          <cell r="M273" t="str">
            <v>Japan</v>
          </cell>
          <cell r="N273" t="str">
            <v>Hokkaido</v>
          </cell>
          <cell r="O273" t="str">
            <v>Ishikari</v>
          </cell>
        </row>
        <row r="273">
          <cell r="Q273" t="str">
            <v>T. Yamada &amp; K.G. Anzoua</v>
          </cell>
          <cell r="R273">
            <v>41883</v>
          </cell>
          <cell r="S273" t="str">
            <v>Roadside</v>
          </cell>
        </row>
        <row r="273">
          <cell r="X273" t="str">
            <v>HU</v>
          </cell>
        </row>
        <row r="273">
          <cell r="AD273">
            <v>42055</v>
          </cell>
        </row>
        <row r="273">
          <cell r="AF273">
            <v>3</v>
          </cell>
          <cell r="AG273" t="str">
            <v>yes</v>
          </cell>
          <cell r="AH273">
            <v>42111</v>
          </cell>
        </row>
        <row r="273">
          <cell r="AK273">
            <v>42061</v>
          </cell>
        </row>
        <row r="273">
          <cell r="AN273">
            <v>2</v>
          </cell>
          <cell r="AO273">
            <v>42005</v>
          </cell>
        </row>
        <row r="273">
          <cell r="AR273">
            <v>42051</v>
          </cell>
        </row>
        <row r="273">
          <cell r="AT273" t="str">
            <v>Y</v>
          </cell>
        </row>
        <row r="273">
          <cell r="AY273">
            <v>43.166152777778</v>
          </cell>
          <cell r="AZ273">
            <v>141.28918333333</v>
          </cell>
          <cell r="BA273">
            <v>9</v>
          </cell>
        </row>
        <row r="273">
          <cell r="BD273" t="str">
            <v>4x</v>
          </cell>
          <cell r="BE273">
            <v>9.45179715083452</v>
          </cell>
          <cell r="BF273" t="str">
            <v>Y</v>
          </cell>
          <cell r="BG273">
            <v>42147</v>
          </cell>
          <cell r="BH273" t="str">
            <v>NEF</v>
          </cell>
          <cell r="BI273" t="str">
            <v>summer 2015</v>
          </cell>
          <cell r="BJ273">
            <v>127.4075</v>
          </cell>
          <cell r="BK273">
            <v>0.148280953385362</v>
          </cell>
          <cell r="BL273" t="str">
            <v>N</v>
          </cell>
          <cell r="BM273">
            <v>1</v>
          </cell>
          <cell r="BN273">
            <v>7</v>
          </cell>
          <cell r="BO273" t="str">
            <v>N Japan</v>
          </cell>
          <cell r="BP273">
            <v>6</v>
          </cell>
          <cell r="BQ273" t="str">
            <v>N Japan</v>
          </cell>
          <cell r="BR273">
            <v>0.155</v>
          </cell>
          <cell r="BS273">
            <v>0</v>
          </cell>
          <cell r="BT273">
            <v>0</v>
          </cell>
          <cell r="BU273">
            <v>0.001</v>
          </cell>
          <cell r="BV273">
            <v>0</v>
          </cell>
          <cell r="BW273">
            <v>0.05</v>
          </cell>
          <cell r="BX273">
            <v>0.793</v>
          </cell>
          <cell r="BY273">
            <v>296</v>
          </cell>
          <cell r="BZ273">
            <v>307</v>
          </cell>
          <cell r="CA273">
            <v>267</v>
          </cell>
          <cell r="CB273">
            <v>283</v>
          </cell>
          <cell r="CC273">
            <v>248</v>
          </cell>
          <cell r="CD273">
            <v>193</v>
          </cell>
          <cell r="CE273">
            <v>213</v>
          </cell>
          <cell r="CF273">
            <v>224</v>
          </cell>
          <cell r="CG273">
            <v>226</v>
          </cell>
          <cell r="CH273">
            <v>259</v>
          </cell>
          <cell r="CI273">
            <v>0.0894379424938593</v>
          </cell>
          <cell r="CJ273">
            <v>0.203808314820692</v>
          </cell>
          <cell r="CK273" t="str">
            <v>4x</v>
          </cell>
        </row>
        <row r="273">
          <cell r="CQ273">
            <v>6</v>
          </cell>
          <cell r="CR273">
            <v>5</v>
          </cell>
          <cell r="CS273" t="str">
            <v>SAMN05752140</v>
          </cell>
        </row>
        <row r="273">
          <cell r="CX273" t="str">
            <v>X</v>
          </cell>
          <cell r="CY273" t="str">
            <v>NA</v>
          </cell>
          <cell r="CZ273" t="str">
            <v>NA</v>
          </cell>
          <cell r="DA273" t="str">
            <v>NA</v>
          </cell>
          <cell r="DB273">
            <v>248.015857968638</v>
          </cell>
          <cell r="DC273">
            <v>469.24338155821</v>
          </cell>
          <cell r="DD273">
            <v>181.254771985457</v>
          </cell>
          <cell r="DE273">
            <v>273.816389406064</v>
          </cell>
          <cell r="DF273">
            <v>490.015209393239</v>
          </cell>
          <cell r="DG273">
            <v>198.322656004206</v>
          </cell>
          <cell r="DH273" t="str">
            <v>NA</v>
          </cell>
          <cell r="DI273" t="str">
            <v>NA</v>
          </cell>
          <cell r="DJ273" t="str">
            <v>NA</v>
          </cell>
          <cell r="DK273">
            <v>1.10229270208285</v>
          </cell>
          <cell r="DL273">
            <v>2.08467463997312</v>
          </cell>
          <cell r="DM273">
            <v>0.805527584512758</v>
          </cell>
          <cell r="DN273">
            <v>1.20573924872415</v>
          </cell>
          <cell r="DO273">
            <v>2.17651122113285</v>
          </cell>
          <cell r="DP273">
            <v>0.88108077440613</v>
          </cell>
          <cell r="DQ273" t="str">
            <v>NA</v>
          </cell>
          <cell r="DR273" t="str">
            <v>NA</v>
          </cell>
          <cell r="DS273" t="str">
            <v>NA</v>
          </cell>
          <cell r="DT273" t="str">
            <v>NA</v>
          </cell>
          <cell r="DU273" t="str">
            <v>NA</v>
          </cell>
          <cell r="DV273" t="str">
            <v>NA</v>
          </cell>
          <cell r="DW273" t="str">
            <v>NA</v>
          </cell>
          <cell r="DX273" t="str">
            <v>NA</v>
          </cell>
          <cell r="DY273" t="str">
            <v>NA</v>
          </cell>
          <cell r="DZ273" t="str">
            <v>NA</v>
          </cell>
          <cell r="EA273" t="str">
            <v>NA</v>
          </cell>
          <cell r="EB273" t="str">
            <v>NA</v>
          </cell>
          <cell r="EC273" t="str">
            <v>NA</v>
          </cell>
        </row>
        <row r="274">
          <cell r="C274" t="str">
            <v>JM2014-H-55</v>
          </cell>
          <cell r="D274" t="str">
            <v>M. sacchariflorus</v>
          </cell>
        </row>
        <row r="274">
          <cell r="G274" t="str">
            <v>2014-H-55</v>
          </cell>
        </row>
        <row r="274">
          <cell r="K274" t="str">
            <v>wild</v>
          </cell>
        </row>
        <row r="274">
          <cell r="M274" t="str">
            <v>Japan</v>
          </cell>
          <cell r="N274" t="str">
            <v>Hokkaido</v>
          </cell>
          <cell r="O274" t="str">
            <v>Toubetsu</v>
          </cell>
        </row>
        <row r="274">
          <cell r="Q274" t="str">
            <v>T. Yamada &amp; K.G. Anzoua</v>
          </cell>
          <cell r="R274">
            <v>41883</v>
          </cell>
          <cell r="S274" t="str">
            <v>Roadside</v>
          </cell>
        </row>
        <row r="274">
          <cell r="X274" t="str">
            <v>HU</v>
          </cell>
        </row>
        <row r="274">
          <cell r="AD274">
            <v>42055</v>
          </cell>
        </row>
        <row r="274">
          <cell r="AF274">
            <v>4</v>
          </cell>
          <cell r="AG274" t="str">
            <v>no</v>
          </cell>
          <cell r="AH274">
            <v>42111</v>
          </cell>
        </row>
        <row r="274">
          <cell r="AK274">
            <v>42061</v>
          </cell>
        </row>
        <row r="274">
          <cell r="AN274">
            <v>3</v>
          </cell>
          <cell r="AO274">
            <v>42005</v>
          </cell>
        </row>
        <row r="274">
          <cell r="AR274">
            <v>42051</v>
          </cell>
        </row>
        <row r="274">
          <cell r="AT274" t="str">
            <v>Y</v>
          </cell>
        </row>
        <row r="274">
          <cell r="AY274">
            <v>43.178836111111</v>
          </cell>
          <cell r="AZ274">
            <v>141.45455833333</v>
          </cell>
          <cell r="BA274">
            <v>7</v>
          </cell>
        </row>
        <row r="274">
          <cell r="BD274" t="str">
            <v>4x</v>
          </cell>
          <cell r="BE274">
            <v>8.46323311748381</v>
          </cell>
          <cell r="BF274" t="str">
            <v>Y</v>
          </cell>
          <cell r="BG274">
            <v>42187</v>
          </cell>
          <cell r="BH274" t="str">
            <v>NEF</v>
          </cell>
          <cell r="BI274" t="str">
            <v>summer 2015</v>
          </cell>
          <cell r="BJ274">
            <v>70.67</v>
          </cell>
          <cell r="BK274">
            <v>0.00318933024064946</v>
          </cell>
          <cell r="BL274" t="str">
            <v>N</v>
          </cell>
          <cell r="BM274">
            <v>1</v>
          </cell>
          <cell r="BN274">
            <v>7</v>
          </cell>
          <cell r="BO274" t="str">
            <v>N Japan</v>
          </cell>
          <cell r="BP274">
            <v>6</v>
          </cell>
          <cell r="BQ274" t="str">
            <v>N Japan</v>
          </cell>
          <cell r="BR274">
            <v>0</v>
          </cell>
          <cell r="BS274">
            <v>0</v>
          </cell>
          <cell r="BT274">
            <v>0</v>
          </cell>
          <cell r="BU274">
            <v>0</v>
          </cell>
          <cell r="BV274">
            <v>0</v>
          </cell>
          <cell r="BW274">
            <v>0</v>
          </cell>
          <cell r="BX274">
            <v>0.999</v>
          </cell>
          <cell r="BY274">
            <v>296</v>
          </cell>
          <cell r="BZ274">
            <v>307</v>
          </cell>
          <cell r="CA274">
            <v>267</v>
          </cell>
          <cell r="CB274">
            <v>283</v>
          </cell>
          <cell r="CC274">
            <v>248</v>
          </cell>
          <cell r="CD274">
            <v>193</v>
          </cell>
          <cell r="CE274">
            <v>213</v>
          </cell>
          <cell r="CF274">
            <v>224</v>
          </cell>
          <cell r="CG274">
            <v>226</v>
          </cell>
          <cell r="CH274">
            <v>259</v>
          </cell>
          <cell r="CI274">
            <v>0.103222077734431</v>
          </cell>
          <cell r="CJ274">
            <v>0.182708729417072</v>
          </cell>
          <cell r="CK274" t="str">
            <v>4x</v>
          </cell>
        </row>
        <row r="274">
          <cell r="CQ274">
            <v>6</v>
          </cell>
          <cell r="CR274">
            <v>5</v>
          </cell>
          <cell r="CS274" t="str">
            <v>SAMN05752141</v>
          </cell>
        </row>
        <row r="274">
          <cell r="CY274" t="str">
            <v>NA</v>
          </cell>
          <cell r="CZ274" t="str">
            <v>NA</v>
          </cell>
          <cell r="DA274" t="str">
            <v>NA</v>
          </cell>
          <cell r="DB274">
            <v>541.173367073531</v>
          </cell>
          <cell r="DC274">
            <v>1095.56764814925</v>
          </cell>
          <cell r="DD274">
            <v>1836.19797626347</v>
          </cell>
          <cell r="DE274">
            <v>589.059079361272</v>
          </cell>
          <cell r="DF274">
            <v>1140.05121591097</v>
          </cell>
          <cell r="DG274">
            <v>1972.20795551871</v>
          </cell>
          <cell r="DH274" t="str">
            <v>NA</v>
          </cell>
          <cell r="DI274" t="str">
            <v>NA</v>
          </cell>
          <cell r="DJ274" t="str">
            <v>NA</v>
          </cell>
          <cell r="DK274">
            <v>2.40521496477127</v>
          </cell>
          <cell r="DL274">
            <v>4.86736309549184</v>
          </cell>
          <cell r="DM274">
            <v>8.1604846581668</v>
          </cell>
          <cell r="DN274">
            <v>2.59731619643433</v>
          </cell>
          <cell r="DO274">
            <v>5.0640415741392</v>
          </cell>
          <cell r="DP274">
            <v>8.76257663993005</v>
          </cell>
          <cell r="DQ274" t="str">
            <v>NA</v>
          </cell>
          <cell r="DR274" t="str">
            <v>NA</v>
          </cell>
          <cell r="DS274" t="str">
            <v>NA</v>
          </cell>
          <cell r="DT274">
            <v>183.756517692603</v>
          </cell>
          <cell r="DU274" t="str">
            <v>NA</v>
          </cell>
          <cell r="DV274">
            <v>184.044938289456</v>
          </cell>
          <cell r="DW274" t="str">
            <v>NA</v>
          </cell>
          <cell r="DX274" t="str">
            <v>NA</v>
          </cell>
          <cell r="DY274" t="str">
            <v>NA</v>
          </cell>
          <cell r="DZ274" t="str">
            <v>NA</v>
          </cell>
          <cell r="EA274" t="str">
            <v>NA</v>
          </cell>
          <cell r="EB274" t="str">
            <v>NA</v>
          </cell>
          <cell r="EC274" t="str">
            <v>NA</v>
          </cell>
        </row>
        <row r="275">
          <cell r="C275" t="str">
            <v>JM2014-H-56</v>
          </cell>
          <cell r="D275" t="str">
            <v>M. sacchariflorus</v>
          </cell>
        </row>
        <row r="275">
          <cell r="G275" t="str">
            <v>2014-H-56</v>
          </cell>
        </row>
        <row r="275">
          <cell r="K275" t="str">
            <v>wild</v>
          </cell>
        </row>
        <row r="275">
          <cell r="M275" t="str">
            <v>Japan</v>
          </cell>
          <cell r="N275" t="str">
            <v>Hokkaido</v>
          </cell>
          <cell r="O275" t="str">
            <v>Toubetsu</v>
          </cell>
        </row>
        <row r="275">
          <cell r="Q275" t="str">
            <v>T. Yamada &amp; K.G. Anzoua</v>
          </cell>
          <cell r="R275">
            <v>41883</v>
          </cell>
          <cell r="S275" t="str">
            <v>Roadside</v>
          </cell>
        </row>
        <row r="275">
          <cell r="X275" t="str">
            <v>HU</v>
          </cell>
        </row>
        <row r="275">
          <cell r="AD275">
            <v>42055</v>
          </cell>
        </row>
        <row r="275">
          <cell r="AF275">
            <v>9</v>
          </cell>
          <cell r="AG275" t="str">
            <v>no</v>
          </cell>
          <cell r="AH275">
            <v>42111</v>
          </cell>
        </row>
        <row r="275">
          <cell r="AK275">
            <v>42061</v>
          </cell>
        </row>
        <row r="275">
          <cell r="AN275">
            <v>3</v>
          </cell>
          <cell r="AO275">
            <v>42005</v>
          </cell>
        </row>
        <row r="275">
          <cell r="AR275">
            <v>42051</v>
          </cell>
        </row>
        <row r="275">
          <cell r="AT275" t="str">
            <v>Y</v>
          </cell>
        </row>
        <row r="275">
          <cell r="AY275">
            <v>43.219477777778</v>
          </cell>
          <cell r="AZ275">
            <v>141.53524722222</v>
          </cell>
          <cell r="BA275">
            <v>23</v>
          </cell>
        </row>
        <row r="275">
          <cell r="BD275" t="str">
            <v>4x</v>
          </cell>
          <cell r="BE275">
            <v>8.52449234819812</v>
          </cell>
          <cell r="BF275" t="str">
            <v>Y</v>
          </cell>
          <cell r="BG275">
            <v>42187</v>
          </cell>
          <cell r="BH275" t="str">
            <v>NEF</v>
          </cell>
          <cell r="BI275" t="str">
            <v>summer 2015</v>
          </cell>
          <cell r="BJ275">
            <v>122.18</v>
          </cell>
          <cell r="BK275">
            <v>0.00367556971330556</v>
          </cell>
          <cell r="BL275" t="str">
            <v>N</v>
          </cell>
          <cell r="BM275">
            <v>1</v>
          </cell>
          <cell r="BN275">
            <v>7</v>
          </cell>
          <cell r="BO275" t="str">
            <v>N Japan</v>
          </cell>
          <cell r="BP275">
            <v>6</v>
          </cell>
          <cell r="BQ275" t="str">
            <v>N Japan</v>
          </cell>
          <cell r="BR275">
            <v>0</v>
          </cell>
          <cell r="BS275">
            <v>0</v>
          </cell>
          <cell r="BT275">
            <v>0.002</v>
          </cell>
          <cell r="BU275">
            <v>0</v>
          </cell>
          <cell r="BV275">
            <v>0</v>
          </cell>
          <cell r="BW275">
            <v>0.001</v>
          </cell>
          <cell r="BX275">
            <v>0.997</v>
          </cell>
          <cell r="BY275">
            <v>296</v>
          </cell>
          <cell r="BZ275">
            <v>307</v>
          </cell>
          <cell r="CA275">
            <v>267</v>
          </cell>
          <cell r="CB275">
            <v>283</v>
          </cell>
          <cell r="CC275">
            <v>248</v>
          </cell>
          <cell r="CD275">
            <v>193</v>
          </cell>
          <cell r="CE275">
            <v>213</v>
          </cell>
          <cell r="CF275">
            <v>224</v>
          </cell>
          <cell r="CG275">
            <v>226</v>
          </cell>
          <cell r="CH275">
            <v>259</v>
          </cell>
          <cell r="CI275">
            <v>0.0929345470307759</v>
          </cell>
          <cell r="CJ275">
            <v>0.185351556277677</v>
          </cell>
          <cell r="CK275" t="str">
            <v>4x</v>
          </cell>
        </row>
        <row r="275">
          <cell r="CQ275">
            <v>6</v>
          </cell>
          <cell r="CR275">
            <v>5</v>
          </cell>
          <cell r="CS275" t="str">
            <v>SAMN05752142</v>
          </cell>
        </row>
        <row r="275">
          <cell r="CY275" t="str">
            <v>NA</v>
          </cell>
          <cell r="CZ275" t="str">
            <v>NA</v>
          </cell>
          <cell r="DA275" t="str">
            <v>NA</v>
          </cell>
          <cell r="DB275">
            <v>494.590911820316</v>
          </cell>
          <cell r="DC275">
            <v>1197.65714313387</v>
          </cell>
          <cell r="DD275">
            <v>2347.76462424078</v>
          </cell>
          <cell r="DE275">
            <v>539.17742546419</v>
          </cell>
          <cell r="DF275">
            <v>1245.84684437982</v>
          </cell>
          <cell r="DG275">
            <v>2517.31161976545</v>
          </cell>
          <cell r="DH275" t="str">
            <v>NA</v>
          </cell>
          <cell r="DI275" t="str">
            <v>NA</v>
          </cell>
          <cell r="DJ275" t="str">
            <v>NA</v>
          </cell>
          <cell r="DK275">
            <v>2.19818183031253</v>
          </cell>
          <cell r="DL275">
            <v>5.32094169511579</v>
          </cell>
          <cell r="DM275">
            <v>10.4340163596467</v>
          </cell>
          <cell r="DN275">
            <v>2.37703730390493</v>
          </cell>
          <cell r="DO275">
            <v>5.53400717349035</v>
          </cell>
          <cell r="DP275">
            <v>11.1845737942925</v>
          </cell>
          <cell r="DQ275" t="str">
            <v>NA</v>
          </cell>
          <cell r="DR275" t="str">
            <v>NA</v>
          </cell>
          <cell r="DS275" t="str">
            <v>NA</v>
          </cell>
          <cell r="DT275">
            <v>240.129770110488</v>
          </cell>
          <cell r="DU275" t="str">
            <v>NA</v>
          </cell>
          <cell r="DV275">
            <v>240.434036371669</v>
          </cell>
          <cell r="DW275" t="str">
            <v>NA</v>
          </cell>
          <cell r="DX275" t="str">
            <v>NA</v>
          </cell>
          <cell r="DY275" t="str">
            <v>NA</v>
          </cell>
          <cell r="DZ275" t="str">
            <v>NA</v>
          </cell>
          <cell r="EA275" t="str">
            <v>NA</v>
          </cell>
          <cell r="EB275" t="str">
            <v>NA</v>
          </cell>
          <cell r="EC275" t="str">
            <v>NA</v>
          </cell>
        </row>
        <row r="276">
          <cell r="C276" t="str">
            <v>JM2014-H-57</v>
          </cell>
          <cell r="D276" t="str">
            <v>M. sacchariflorus</v>
          </cell>
        </row>
        <row r="276">
          <cell r="G276" t="str">
            <v>2014-H-57</v>
          </cell>
        </row>
        <row r="276">
          <cell r="K276" t="str">
            <v>wild</v>
          </cell>
        </row>
        <row r="276">
          <cell r="M276" t="str">
            <v>Japan</v>
          </cell>
          <cell r="N276" t="str">
            <v>Hokkaido</v>
          </cell>
          <cell r="O276" t="str">
            <v>Shinshinotsu</v>
          </cell>
        </row>
        <row r="276">
          <cell r="Q276" t="str">
            <v>T. Yamada &amp; K.G. Anzoua</v>
          </cell>
          <cell r="R276">
            <v>41883</v>
          </cell>
          <cell r="S276" t="str">
            <v>Roadside</v>
          </cell>
        </row>
        <row r="276">
          <cell r="X276" t="str">
            <v>HU</v>
          </cell>
        </row>
        <row r="276">
          <cell r="AD276">
            <v>42055</v>
          </cell>
        </row>
        <row r="276">
          <cell r="AF276">
            <v>7</v>
          </cell>
          <cell r="AG276" t="str">
            <v>yes</v>
          </cell>
          <cell r="AH276">
            <v>42111</v>
          </cell>
        </row>
        <row r="276">
          <cell r="AK276">
            <v>42061</v>
          </cell>
        </row>
        <row r="276">
          <cell r="AN276">
            <v>2</v>
          </cell>
          <cell r="AO276">
            <v>42005</v>
          </cell>
        </row>
        <row r="276">
          <cell r="AR276">
            <v>42051</v>
          </cell>
        </row>
        <row r="276">
          <cell r="AT276" t="str">
            <v>Y</v>
          </cell>
        </row>
        <row r="276">
          <cell r="AY276">
            <v>43.226036111111</v>
          </cell>
          <cell r="AZ276">
            <v>141.6568</v>
          </cell>
          <cell r="BA276">
            <v>17</v>
          </cell>
        </row>
        <row r="276">
          <cell r="BD276" t="str">
            <v>4x</v>
          </cell>
          <cell r="BE276">
            <v>8.79668681983071</v>
          </cell>
          <cell r="BF276" t="str">
            <v>Y</v>
          </cell>
          <cell r="BG276">
            <v>42147</v>
          </cell>
          <cell r="BH276" t="str">
            <v>NEF</v>
          </cell>
          <cell r="BI276" t="str">
            <v>summer 2015</v>
          </cell>
          <cell r="BJ276">
            <v>87.3725</v>
          </cell>
          <cell r="BK276">
            <v>0.00652282990466633</v>
          </cell>
          <cell r="BL276" t="str">
            <v>N</v>
          </cell>
          <cell r="BM276">
            <v>1</v>
          </cell>
          <cell r="BN276">
            <v>7</v>
          </cell>
          <cell r="BO276" t="str">
            <v>N Japan</v>
          </cell>
          <cell r="BP276">
            <v>6</v>
          </cell>
          <cell r="BQ276" t="str">
            <v>N Japan</v>
          </cell>
          <cell r="BR276">
            <v>0.018</v>
          </cell>
          <cell r="BS276">
            <v>0</v>
          </cell>
          <cell r="BT276">
            <v>0</v>
          </cell>
          <cell r="BU276">
            <v>0</v>
          </cell>
          <cell r="BV276">
            <v>0</v>
          </cell>
          <cell r="BW276">
            <v>0</v>
          </cell>
          <cell r="BX276">
            <v>0.981</v>
          </cell>
          <cell r="BY276">
            <v>296</v>
          </cell>
          <cell r="BZ276">
            <v>307</v>
          </cell>
          <cell r="CA276">
            <v>267</v>
          </cell>
          <cell r="CB276">
            <v>283</v>
          </cell>
          <cell r="CC276">
            <v>248</v>
          </cell>
          <cell r="CD276">
            <v>193</v>
          </cell>
          <cell r="CE276">
            <v>213</v>
          </cell>
          <cell r="CF276">
            <v>224</v>
          </cell>
          <cell r="CG276">
            <v>226</v>
          </cell>
          <cell r="CH276">
            <v>259</v>
          </cell>
          <cell r="CI276">
            <v>0.164716081491114</v>
          </cell>
          <cell r="CJ276">
            <v>0.161286974571873</v>
          </cell>
          <cell r="CK276" t="str">
            <v>4x</v>
          </cell>
        </row>
        <row r="276">
          <cell r="CQ276">
            <v>6</v>
          </cell>
          <cell r="CR276">
            <v>5</v>
          </cell>
          <cell r="CS276" t="str">
            <v>SAMN05752143</v>
          </cell>
        </row>
        <row r="276">
          <cell r="CY276" t="str">
            <v>NA</v>
          </cell>
          <cell r="CZ276" t="str">
            <v>NA</v>
          </cell>
          <cell r="DA276" t="str">
            <v>NA</v>
          </cell>
          <cell r="DB276">
            <v>541.173367073532</v>
          </cell>
          <cell r="DC276">
            <v>1071.27539464196</v>
          </cell>
          <cell r="DD276">
            <v>1240.84901145093</v>
          </cell>
          <cell r="DE276">
            <v>589.059079361272</v>
          </cell>
          <cell r="DF276">
            <v>1114.87202296902</v>
          </cell>
          <cell r="DG276">
            <v>1336.55823207788</v>
          </cell>
          <cell r="DH276" t="str">
            <v>NA</v>
          </cell>
          <cell r="DI276" t="str">
            <v>NA</v>
          </cell>
          <cell r="DJ276" t="str">
            <v>NA</v>
          </cell>
          <cell r="DK276">
            <v>2.40521496477127</v>
          </cell>
          <cell r="DL276">
            <v>4.75943401424119</v>
          </cell>
          <cell r="DM276">
            <v>5.51460673132378</v>
          </cell>
          <cell r="DN276">
            <v>2.59731619643434</v>
          </cell>
          <cell r="DO276">
            <v>4.95219081935071</v>
          </cell>
          <cell r="DP276">
            <v>5.93829159082986</v>
          </cell>
          <cell r="DQ276" t="str">
            <v>NA</v>
          </cell>
          <cell r="DR276" t="str">
            <v>NA</v>
          </cell>
          <cell r="DS276" t="str">
            <v>NA</v>
          </cell>
          <cell r="DT276">
            <v>200.872169547341</v>
          </cell>
          <cell r="DU276" t="str">
            <v>NA</v>
          </cell>
          <cell r="DV276">
            <v>201.165770183047</v>
          </cell>
          <cell r="DW276" t="str">
            <v>NA</v>
          </cell>
          <cell r="DX276" t="str">
            <v>NA</v>
          </cell>
          <cell r="DY276" t="str">
            <v>NA</v>
          </cell>
          <cell r="DZ276" t="str">
            <v>NA</v>
          </cell>
          <cell r="EA276" t="str">
            <v>NA</v>
          </cell>
          <cell r="EB276" t="str">
            <v>NA</v>
          </cell>
          <cell r="EC276" t="str">
            <v>NA</v>
          </cell>
        </row>
        <row r="277">
          <cell r="C277" t="str">
            <v>JM2014-H-58</v>
          </cell>
          <cell r="D277" t="str">
            <v>M. sacchariflorus</v>
          </cell>
        </row>
        <row r="277">
          <cell r="G277" t="str">
            <v>2014-H-58</v>
          </cell>
        </row>
        <row r="277">
          <cell r="K277" t="str">
            <v>wild</v>
          </cell>
        </row>
        <row r="277">
          <cell r="M277" t="str">
            <v>Japan</v>
          </cell>
          <cell r="N277" t="str">
            <v>Hokkaido</v>
          </cell>
          <cell r="O277" t="str">
            <v>Iwamizawa</v>
          </cell>
        </row>
        <row r="277">
          <cell r="Q277" t="str">
            <v>T. Yamada &amp; K.G. Anzoua</v>
          </cell>
          <cell r="R277">
            <v>41883</v>
          </cell>
          <cell r="S277" t="str">
            <v>Roadside</v>
          </cell>
        </row>
        <row r="277">
          <cell r="X277" t="str">
            <v>HU</v>
          </cell>
        </row>
        <row r="277">
          <cell r="AD277">
            <v>42055</v>
          </cell>
        </row>
        <row r="277">
          <cell r="AF277">
            <v>8</v>
          </cell>
          <cell r="AG277" t="str">
            <v>yes</v>
          </cell>
          <cell r="AH277">
            <v>42111</v>
          </cell>
        </row>
        <row r="277">
          <cell r="AK277">
            <v>42061</v>
          </cell>
        </row>
        <row r="277">
          <cell r="AN277">
            <v>3</v>
          </cell>
          <cell r="AO277">
            <v>42005</v>
          </cell>
        </row>
        <row r="277">
          <cell r="AR277">
            <v>42051</v>
          </cell>
        </row>
        <row r="277">
          <cell r="AT277" t="str">
            <v>Y</v>
          </cell>
        </row>
        <row r="277">
          <cell r="AX277" t="str">
            <v>Y</v>
          </cell>
          <cell r="AY277">
            <v>43.183941666667</v>
          </cell>
          <cell r="AZ277">
            <v>141.71987777778</v>
          </cell>
          <cell r="BA277">
            <v>20</v>
          </cell>
        </row>
        <row r="277">
          <cell r="BD277" t="str">
            <v>4x</v>
          </cell>
          <cell r="BE277">
            <v>8.42484047574098</v>
          </cell>
          <cell r="BF277" t="str">
            <v>Y</v>
          </cell>
          <cell r="BG277">
            <v>42147</v>
          </cell>
          <cell r="BH277" t="str">
            <v>NEF</v>
          </cell>
          <cell r="BI277" t="str">
            <v>summer 2015</v>
          </cell>
          <cell r="BJ277">
            <v>61.745</v>
          </cell>
          <cell r="BK277">
            <v>0.00165070980521624</v>
          </cell>
          <cell r="BL277" t="str">
            <v>N</v>
          </cell>
          <cell r="BM277">
            <v>1</v>
          </cell>
          <cell r="BN277">
            <v>7</v>
          </cell>
          <cell r="BO277" t="str">
            <v>N Japan</v>
          </cell>
          <cell r="BP277">
            <v>6</v>
          </cell>
          <cell r="BQ277" t="str">
            <v>N Japan</v>
          </cell>
          <cell r="BR277">
            <v>0</v>
          </cell>
          <cell r="BS277">
            <v>0</v>
          </cell>
          <cell r="BT277">
            <v>0</v>
          </cell>
          <cell r="BU277">
            <v>0</v>
          </cell>
          <cell r="BV277">
            <v>0</v>
          </cell>
          <cell r="BW277">
            <v>0.005</v>
          </cell>
          <cell r="BX277">
            <v>0.994</v>
          </cell>
          <cell r="BY277">
            <v>296</v>
          </cell>
          <cell r="BZ277">
            <v>307</v>
          </cell>
          <cell r="CA277">
            <v>267</v>
          </cell>
          <cell r="CB277">
            <v>283</v>
          </cell>
          <cell r="CC277">
            <v>248</v>
          </cell>
          <cell r="CD277">
            <v>193</v>
          </cell>
          <cell r="CE277">
            <v>213</v>
          </cell>
          <cell r="CF277">
            <v>224</v>
          </cell>
          <cell r="CG277">
            <v>226</v>
          </cell>
          <cell r="CH277">
            <v>259</v>
          </cell>
          <cell r="CI277">
            <v>0.115648027741656</v>
          </cell>
          <cell r="CJ277">
            <v>0.17844655752704</v>
          </cell>
          <cell r="CK277" t="str">
            <v>4x</v>
          </cell>
        </row>
        <row r="277">
          <cell r="CQ277">
            <v>6</v>
          </cell>
          <cell r="CR277">
            <v>5</v>
          </cell>
          <cell r="CS277" t="str">
            <v>SAMN05752144</v>
          </cell>
        </row>
        <row r="277">
          <cell r="CY277">
            <v>264.595519500001</v>
          </cell>
          <cell r="CZ277">
            <v>274.980547599997</v>
          </cell>
          <cell r="DA277">
            <v>483.149374499996</v>
          </cell>
          <cell r="DB277">
            <v>496.043174382944</v>
          </cell>
          <cell r="DC277">
            <v>1511.16202431901</v>
          </cell>
          <cell r="DD277">
            <v>1360.67436222319</v>
          </cell>
          <cell r="DE277">
            <v>456.366503198513</v>
          </cell>
          <cell r="DF277">
            <v>1219.44055656168</v>
          </cell>
          <cell r="DG277">
            <v>1181.74667186631</v>
          </cell>
          <cell r="DH277">
            <v>1.17598008666666</v>
          </cell>
          <cell r="DI277">
            <v>1.22213576711111</v>
          </cell>
          <cell r="DJ277">
            <v>2.14733055333333</v>
          </cell>
          <cell r="DK277">
            <v>2.20463633059088</v>
          </cell>
          <cell r="DL277">
            <v>6.72235331050426</v>
          </cell>
          <cell r="DM277">
            <v>6.06188326094346</v>
          </cell>
          <cell r="DN277">
            <v>2.0308997621134</v>
          </cell>
          <cell r="DO277">
            <v>5.42342765320518</v>
          </cell>
          <cell r="DP277">
            <v>5.26158115866974</v>
          </cell>
          <cell r="DQ277">
            <v>145.2</v>
          </cell>
          <cell r="DR277">
            <v>100.199999999999</v>
          </cell>
          <cell r="DS277">
            <v>140.499999996234</v>
          </cell>
          <cell r="DT277">
            <v>188.363812331283</v>
          </cell>
          <cell r="DU277">
            <v>234.308546345858</v>
          </cell>
          <cell r="DV277">
            <v>183.299894447326</v>
          </cell>
          <cell r="DW277">
            <v>210.71092317261</v>
          </cell>
          <cell r="DX277">
            <v>3.40000000000001</v>
          </cell>
          <cell r="DY277">
            <v>4.30000000000004</v>
          </cell>
          <cell r="DZ277">
            <v>4.75082846839873</v>
          </cell>
          <cell r="EA277">
            <v>5.75152220486039</v>
          </cell>
          <cell r="EB277">
            <v>4.63085319909046</v>
          </cell>
          <cell r="EC277">
            <v>5.6120202748492</v>
          </cell>
        </row>
        <row r="278">
          <cell r="C278" t="str">
            <v>JM2014-H-59</v>
          </cell>
          <cell r="D278" t="str">
            <v>M. sacchariflorus</v>
          </cell>
        </row>
        <row r="278">
          <cell r="G278" t="str">
            <v>2014-H-59</v>
          </cell>
        </row>
        <row r="278">
          <cell r="K278" t="str">
            <v>wild</v>
          </cell>
        </row>
        <row r="278">
          <cell r="M278" t="str">
            <v>Japan</v>
          </cell>
          <cell r="N278" t="str">
            <v>Hokkaido</v>
          </cell>
          <cell r="O278" t="str">
            <v>Iwamizawa</v>
          </cell>
        </row>
        <row r="278">
          <cell r="Q278" t="str">
            <v>T. Yamada &amp; K.G. Anzoua</v>
          </cell>
          <cell r="R278">
            <v>41883</v>
          </cell>
          <cell r="S278" t="str">
            <v>Mountain foot</v>
          </cell>
        </row>
        <row r="278">
          <cell r="X278" t="str">
            <v>HU</v>
          </cell>
        </row>
        <row r="278">
          <cell r="AD278">
            <v>42055</v>
          </cell>
        </row>
        <row r="278">
          <cell r="AF278">
            <v>4</v>
          </cell>
          <cell r="AG278" t="str">
            <v>no</v>
          </cell>
          <cell r="AH278">
            <v>42111</v>
          </cell>
        </row>
        <row r="278">
          <cell r="AK278">
            <v>42061</v>
          </cell>
        </row>
        <row r="278">
          <cell r="AN278">
            <v>1</v>
          </cell>
          <cell r="AO278">
            <v>42005</v>
          </cell>
        </row>
        <row r="278">
          <cell r="AR278">
            <v>42051</v>
          </cell>
        </row>
        <row r="278">
          <cell r="AT278" t="str">
            <v>Y</v>
          </cell>
        </row>
        <row r="278">
          <cell r="AY278">
            <v>43.169986111111</v>
          </cell>
          <cell r="AZ278">
            <v>141.78222777778</v>
          </cell>
          <cell r="BA278">
            <v>41</v>
          </cell>
        </row>
        <row r="278">
          <cell r="BD278" t="str">
            <v>4x</v>
          </cell>
          <cell r="BE278">
            <v>8.77403712811626</v>
          </cell>
          <cell r="BF278" t="str">
            <v>Y</v>
          </cell>
          <cell r="BG278">
            <v>42187</v>
          </cell>
          <cell r="BH278" t="str">
            <v>NEF</v>
          </cell>
          <cell r="BI278" t="str">
            <v>summer 2015</v>
          </cell>
          <cell r="BJ278">
            <v>105.9025</v>
          </cell>
          <cell r="BK278">
            <v>0.0107310529845741</v>
          </cell>
          <cell r="BL278" t="str">
            <v>N</v>
          </cell>
          <cell r="BM278">
            <v>1</v>
          </cell>
          <cell r="BN278">
            <v>7</v>
          </cell>
          <cell r="BO278" t="str">
            <v>N Japan</v>
          </cell>
          <cell r="BP278">
            <v>6</v>
          </cell>
          <cell r="BQ278" t="str">
            <v>N Japan</v>
          </cell>
          <cell r="BR278">
            <v>0.003</v>
          </cell>
          <cell r="BS278">
            <v>0</v>
          </cell>
          <cell r="BT278">
            <v>0.001</v>
          </cell>
          <cell r="BU278">
            <v>0</v>
          </cell>
          <cell r="BV278">
            <v>0.003</v>
          </cell>
          <cell r="BW278">
            <v>0.03</v>
          </cell>
          <cell r="BX278">
            <v>0.962</v>
          </cell>
          <cell r="BY278">
            <v>296</v>
          </cell>
          <cell r="BZ278">
            <v>307</v>
          </cell>
          <cell r="CA278">
            <v>267</v>
          </cell>
          <cell r="CB278">
            <v>283</v>
          </cell>
          <cell r="CC278">
            <v>248</v>
          </cell>
          <cell r="CD278">
            <v>193</v>
          </cell>
          <cell r="CE278">
            <v>213</v>
          </cell>
          <cell r="CF278">
            <v>224</v>
          </cell>
          <cell r="CG278">
            <v>226</v>
          </cell>
          <cell r="CH278">
            <v>259</v>
          </cell>
          <cell r="CI278">
            <v>0.085970235515099</v>
          </cell>
          <cell r="CJ278">
            <v>0.191179260196016</v>
          </cell>
          <cell r="CK278" t="str">
            <v>4x</v>
          </cell>
        </row>
        <row r="278">
          <cell r="CQ278">
            <v>6</v>
          </cell>
          <cell r="CR278">
            <v>5</v>
          </cell>
          <cell r="CS278" t="str">
            <v>SAMN05752145</v>
          </cell>
        </row>
        <row r="278">
          <cell r="CY278" t="str">
            <v>NA</v>
          </cell>
          <cell r="CZ278" t="str">
            <v>NA</v>
          </cell>
          <cell r="DA278" t="str">
            <v>NA</v>
          </cell>
          <cell r="DB278" t="str">
            <v>NA</v>
          </cell>
          <cell r="DC278" t="str">
            <v>NA</v>
          </cell>
          <cell r="DD278" t="str">
            <v>NA</v>
          </cell>
          <cell r="DE278" t="str">
            <v>NA</v>
          </cell>
          <cell r="DF278" t="str">
            <v>NA</v>
          </cell>
          <cell r="DG278" t="str">
            <v>NA</v>
          </cell>
          <cell r="DH278" t="str">
            <v>NA</v>
          </cell>
          <cell r="DI278" t="str">
            <v>NA</v>
          </cell>
          <cell r="DJ278" t="str">
            <v>NA</v>
          </cell>
          <cell r="DK278" t="str">
            <v>NA</v>
          </cell>
          <cell r="DL278" t="str">
            <v>NA</v>
          </cell>
          <cell r="DM278" t="str">
            <v>NA</v>
          </cell>
          <cell r="DN278" t="str">
            <v>NA</v>
          </cell>
          <cell r="DO278" t="str">
            <v>NA</v>
          </cell>
          <cell r="DP278" t="str">
            <v>NA</v>
          </cell>
          <cell r="DQ278" t="str">
            <v>NA</v>
          </cell>
          <cell r="DR278" t="str">
            <v>NA</v>
          </cell>
          <cell r="DS278" t="str">
            <v>NA</v>
          </cell>
          <cell r="DT278" t="str">
            <v>NA</v>
          </cell>
          <cell r="DU278" t="str">
            <v>NA</v>
          </cell>
          <cell r="DV278" t="str">
            <v>NA</v>
          </cell>
          <cell r="DW278" t="str">
            <v>NA</v>
          </cell>
          <cell r="DX278" t="str">
            <v>NA</v>
          </cell>
          <cell r="DY278" t="str">
            <v>NA</v>
          </cell>
          <cell r="DZ278" t="str">
            <v>NA</v>
          </cell>
          <cell r="EA278" t="str">
            <v>NA</v>
          </cell>
          <cell r="EB278" t="str">
            <v>NA</v>
          </cell>
          <cell r="EC278" t="str">
            <v>NA</v>
          </cell>
        </row>
        <row r="279">
          <cell r="C279" t="str">
            <v>JM2014-H-60</v>
          </cell>
          <cell r="D279" t="str">
            <v>M. sacchariflorus</v>
          </cell>
        </row>
        <row r="279">
          <cell r="G279" t="str">
            <v>2014-H-60</v>
          </cell>
        </row>
        <row r="279">
          <cell r="K279" t="str">
            <v>wild</v>
          </cell>
        </row>
        <row r="279">
          <cell r="M279" t="str">
            <v>Japan</v>
          </cell>
          <cell r="N279" t="str">
            <v>Hokkaido</v>
          </cell>
          <cell r="O279" t="str">
            <v>Naganuma</v>
          </cell>
        </row>
        <row r="279">
          <cell r="Q279" t="str">
            <v>T. Yamada &amp; K.G. Anzoua</v>
          </cell>
          <cell r="R279">
            <v>41883</v>
          </cell>
          <cell r="S279" t="str">
            <v>River side</v>
          </cell>
        </row>
        <row r="279">
          <cell r="X279" t="str">
            <v>HU</v>
          </cell>
        </row>
        <row r="279">
          <cell r="AD279">
            <v>42055</v>
          </cell>
        </row>
        <row r="279">
          <cell r="AF279">
            <v>7</v>
          </cell>
          <cell r="AG279" t="str">
            <v>no</v>
          </cell>
          <cell r="AH279">
            <v>42111</v>
          </cell>
        </row>
        <row r="279">
          <cell r="AK279">
            <v>42061</v>
          </cell>
        </row>
        <row r="279">
          <cell r="AN279">
            <v>3</v>
          </cell>
          <cell r="AO279">
            <v>42005</v>
          </cell>
        </row>
        <row r="279">
          <cell r="AR279">
            <v>42051</v>
          </cell>
        </row>
        <row r="279">
          <cell r="AT279" t="str">
            <v>Y</v>
          </cell>
        </row>
        <row r="279">
          <cell r="AY279">
            <v>43.063933333333</v>
          </cell>
          <cell r="AZ279">
            <v>141.7639</v>
          </cell>
          <cell r="BA279">
            <v>25</v>
          </cell>
        </row>
        <row r="279">
          <cell r="BD279" t="str">
            <v>4x</v>
          </cell>
          <cell r="BE279">
            <v>8.48005986903648</v>
          </cell>
          <cell r="BF279" t="str">
            <v>Y</v>
          </cell>
          <cell r="BG279">
            <v>42187</v>
          </cell>
          <cell r="BH279" t="str">
            <v>NEF</v>
          </cell>
          <cell r="BI279" t="str">
            <v>summer 2015</v>
          </cell>
          <cell r="BJ279">
            <v>84.6525</v>
          </cell>
          <cell r="BK279">
            <v>0.00082135523613963</v>
          </cell>
          <cell r="BL279" t="str">
            <v>N</v>
          </cell>
          <cell r="BM279">
            <v>1</v>
          </cell>
          <cell r="BN279">
            <v>7</v>
          </cell>
          <cell r="BO279" t="str">
            <v>N Japan</v>
          </cell>
          <cell r="BP279">
            <v>6</v>
          </cell>
          <cell r="BQ279" t="str">
            <v>N Japan</v>
          </cell>
          <cell r="BR279">
            <v>0.001</v>
          </cell>
          <cell r="BS279">
            <v>0.016</v>
          </cell>
          <cell r="BT279">
            <v>0.003</v>
          </cell>
          <cell r="BU279">
            <v>0.005</v>
          </cell>
          <cell r="BV279">
            <v>0.002</v>
          </cell>
          <cell r="BW279">
            <v>0.021</v>
          </cell>
          <cell r="BX279">
            <v>0.952</v>
          </cell>
          <cell r="BY279">
            <v>296</v>
          </cell>
          <cell r="BZ279">
            <v>307</v>
          </cell>
          <cell r="CA279">
            <v>267</v>
          </cell>
          <cell r="CB279">
            <v>283</v>
          </cell>
          <cell r="CC279">
            <v>248</v>
          </cell>
          <cell r="CD279">
            <v>193</v>
          </cell>
          <cell r="CE279">
            <v>213</v>
          </cell>
          <cell r="CF279">
            <v>224</v>
          </cell>
          <cell r="CG279">
            <v>226</v>
          </cell>
          <cell r="CH279">
            <v>259</v>
          </cell>
          <cell r="CI279">
            <v>0.054471897124693</v>
          </cell>
          <cell r="CJ279">
            <v>0.211919315403423</v>
          </cell>
          <cell r="CK279" t="str">
            <v>4x</v>
          </cell>
        </row>
        <row r="279">
          <cell r="CQ279">
            <v>6</v>
          </cell>
          <cell r="CR279">
            <v>6</v>
          </cell>
          <cell r="CS279" t="str">
            <v>SAMN05752146</v>
          </cell>
        </row>
        <row r="279">
          <cell r="CV279" t="str">
            <v>X</v>
          </cell>
          <cell r="CW279" t="str">
            <v>X</v>
          </cell>
          <cell r="CX279" t="str">
            <v>X</v>
          </cell>
          <cell r="CY279" t="str">
            <v>NA</v>
          </cell>
          <cell r="CZ279" t="str">
            <v>NA</v>
          </cell>
          <cell r="DA279" t="str">
            <v>NA</v>
          </cell>
          <cell r="DB279">
            <v>641.195465302235</v>
          </cell>
          <cell r="DC279">
            <v>1769.32758925773</v>
          </cell>
          <cell r="DD279">
            <v>1026.28007077211</v>
          </cell>
          <cell r="DE279">
            <v>695.976955325422</v>
          </cell>
          <cell r="DF279">
            <v>1837.74802195068</v>
          </cell>
          <cell r="DG279">
            <v>1107.00861574081</v>
          </cell>
          <cell r="DH279" t="str">
            <v>NA</v>
          </cell>
          <cell r="DI279" t="str">
            <v>NA</v>
          </cell>
          <cell r="DJ279" t="str">
            <v>NA</v>
          </cell>
          <cell r="DK279">
            <v>2.8497576235655</v>
          </cell>
          <cell r="DL279">
            <v>7.8608665080108</v>
          </cell>
          <cell r="DM279">
            <v>4.56101062306447</v>
          </cell>
          <cell r="DN279">
            <v>3.06954604712338</v>
          </cell>
          <cell r="DO279">
            <v>8.16338479473388</v>
          </cell>
          <cell r="DP279">
            <v>4.91837794789522</v>
          </cell>
          <cell r="DQ279" t="str">
            <v>NA</v>
          </cell>
          <cell r="DR279" t="str">
            <v>NA</v>
          </cell>
          <cell r="DS279" t="str">
            <v>NA</v>
          </cell>
          <cell r="DT279">
            <v>172.216334488539</v>
          </cell>
          <cell r="DU279" t="str">
            <v>NA</v>
          </cell>
          <cell r="DV279">
            <v>172.501040223851</v>
          </cell>
          <cell r="DW279" t="str">
            <v>NA</v>
          </cell>
          <cell r="DX279" t="str">
            <v>NA</v>
          </cell>
          <cell r="DY279" t="str">
            <v>NA</v>
          </cell>
          <cell r="DZ279" t="str">
            <v>NA</v>
          </cell>
          <cell r="EA279" t="str">
            <v>NA</v>
          </cell>
          <cell r="EB279" t="str">
            <v>NA</v>
          </cell>
          <cell r="EC279" t="str">
            <v>NA</v>
          </cell>
        </row>
        <row r="280">
          <cell r="C280" t="str">
            <v>JM2014-H-61</v>
          </cell>
          <cell r="D280" t="str">
            <v>M. sacchariflorus</v>
          </cell>
        </row>
        <row r="280">
          <cell r="G280" t="str">
            <v>2014-H-61</v>
          </cell>
        </row>
        <row r="280">
          <cell r="K280" t="str">
            <v>wild</v>
          </cell>
        </row>
        <row r="280">
          <cell r="M280" t="str">
            <v>Japan</v>
          </cell>
          <cell r="N280" t="str">
            <v>Hokkaido</v>
          </cell>
          <cell r="O280" t="str">
            <v>Nanporo</v>
          </cell>
        </row>
        <row r="280">
          <cell r="Q280" t="str">
            <v>T. Yamada &amp; K.G. Anzoua</v>
          </cell>
          <cell r="R280">
            <v>41883</v>
          </cell>
          <cell r="S280" t="str">
            <v>Road side</v>
          </cell>
        </row>
        <row r="280">
          <cell r="X280" t="str">
            <v>HU</v>
          </cell>
        </row>
        <row r="280">
          <cell r="AD280">
            <v>42055</v>
          </cell>
        </row>
        <row r="280">
          <cell r="AF280">
            <v>3</v>
          </cell>
          <cell r="AG280" t="str">
            <v>no</v>
          </cell>
          <cell r="AH280">
            <v>42111</v>
          </cell>
        </row>
        <row r="280">
          <cell r="AK280">
            <v>42061</v>
          </cell>
        </row>
        <row r="280">
          <cell r="AN280">
            <v>1</v>
          </cell>
          <cell r="AO280">
            <v>42005</v>
          </cell>
        </row>
        <row r="280">
          <cell r="AR280">
            <v>42051</v>
          </cell>
        </row>
        <row r="280">
          <cell r="AT280" t="str">
            <v>Y</v>
          </cell>
        </row>
        <row r="280">
          <cell r="AY280">
            <v>43.059566666667</v>
          </cell>
          <cell r="AZ280">
            <v>141.67382777778</v>
          </cell>
          <cell r="BA280">
            <v>17</v>
          </cell>
        </row>
        <row r="280">
          <cell r="BD280" t="str">
            <v>4x</v>
          </cell>
          <cell r="BE280">
            <v>9.2145212707486</v>
          </cell>
          <cell r="BF280" t="str">
            <v>Y</v>
          </cell>
          <cell r="BG280">
            <v>42187</v>
          </cell>
          <cell r="BH280" t="str">
            <v>NEF</v>
          </cell>
          <cell r="BI280" t="str">
            <v>summer 2015</v>
          </cell>
          <cell r="BJ280">
            <v>323.375</v>
          </cell>
          <cell r="BK280">
            <v>0.00328723645431875</v>
          </cell>
          <cell r="BL280" t="str">
            <v>N</v>
          </cell>
          <cell r="BM280">
            <v>1</v>
          </cell>
          <cell r="BN280">
            <v>7</v>
          </cell>
          <cell r="BO280" t="str">
            <v>N Japan</v>
          </cell>
          <cell r="BP280">
            <v>6</v>
          </cell>
          <cell r="BQ280" t="str">
            <v>N Japan</v>
          </cell>
          <cell r="BR280">
            <v>0.001</v>
          </cell>
          <cell r="BS280">
            <v>0</v>
          </cell>
          <cell r="BT280">
            <v>0</v>
          </cell>
          <cell r="BU280">
            <v>0.014</v>
          </cell>
          <cell r="BV280">
            <v>0.002</v>
          </cell>
          <cell r="BW280">
            <v>0.021</v>
          </cell>
          <cell r="BX280">
            <v>0.962</v>
          </cell>
          <cell r="BY280">
            <v>296</v>
          </cell>
          <cell r="BZ280">
            <v>307</v>
          </cell>
          <cell r="CA280">
            <v>267</v>
          </cell>
          <cell r="CB280">
            <v>283</v>
          </cell>
          <cell r="CC280">
            <v>248</v>
          </cell>
          <cell r="CD280">
            <v>193</v>
          </cell>
          <cell r="CE280">
            <v>213</v>
          </cell>
          <cell r="CF280">
            <v>224</v>
          </cell>
          <cell r="CG280">
            <v>226</v>
          </cell>
          <cell r="CH280">
            <v>259</v>
          </cell>
          <cell r="CI280">
            <v>0.0587487357318307</v>
          </cell>
          <cell r="CJ280">
            <v>0.210272626796021</v>
          </cell>
          <cell r="CK280" t="str">
            <v>4x</v>
          </cell>
        </row>
        <row r="280">
          <cell r="CQ280">
            <v>6</v>
          </cell>
          <cell r="CR280">
            <v>6</v>
          </cell>
          <cell r="CS280" t="str">
            <v>SAMN05752147</v>
          </cell>
        </row>
        <row r="280">
          <cell r="CX280" t="str">
            <v>X</v>
          </cell>
          <cell r="CY280" t="str">
            <v>NA</v>
          </cell>
          <cell r="CZ280" t="str">
            <v>NA</v>
          </cell>
          <cell r="DA280" t="str">
            <v>NA</v>
          </cell>
          <cell r="DB280" t="str">
            <v>NA</v>
          </cell>
          <cell r="DC280" t="str">
            <v>NA</v>
          </cell>
          <cell r="DD280" t="str">
            <v>NA</v>
          </cell>
          <cell r="DE280" t="str">
            <v>NA</v>
          </cell>
          <cell r="DF280" t="str">
            <v>NA</v>
          </cell>
          <cell r="DG280" t="str">
            <v>NA</v>
          </cell>
          <cell r="DH280" t="str">
            <v>NA</v>
          </cell>
          <cell r="DI280" t="str">
            <v>NA</v>
          </cell>
          <cell r="DJ280" t="str">
            <v>NA</v>
          </cell>
          <cell r="DK280" t="str">
            <v>NA</v>
          </cell>
          <cell r="DL280" t="str">
            <v>NA</v>
          </cell>
          <cell r="DM280" t="str">
            <v>NA</v>
          </cell>
          <cell r="DN280" t="str">
            <v>NA</v>
          </cell>
          <cell r="DO280" t="str">
            <v>NA</v>
          </cell>
          <cell r="DP280" t="str">
            <v>NA</v>
          </cell>
          <cell r="DQ280" t="str">
            <v>NA</v>
          </cell>
          <cell r="DR280" t="str">
            <v>NA</v>
          </cell>
          <cell r="DS280" t="str">
            <v>NA</v>
          </cell>
          <cell r="DT280" t="str">
            <v>NA</v>
          </cell>
          <cell r="DU280" t="str">
            <v>NA</v>
          </cell>
          <cell r="DV280" t="str">
            <v>NA</v>
          </cell>
          <cell r="DW280" t="str">
            <v>NA</v>
          </cell>
          <cell r="DX280" t="str">
            <v>NA</v>
          </cell>
          <cell r="DY280" t="str">
            <v>NA</v>
          </cell>
          <cell r="DZ280" t="str">
            <v>NA</v>
          </cell>
          <cell r="EA280" t="str">
            <v>NA</v>
          </cell>
          <cell r="EB280" t="str">
            <v>NA</v>
          </cell>
          <cell r="EC280" t="str">
            <v>NA</v>
          </cell>
        </row>
        <row r="281">
          <cell r="C281" t="str">
            <v>JM2014-H-62</v>
          </cell>
          <cell r="D281" t="str">
            <v>M. sacchariflorus</v>
          </cell>
        </row>
        <row r="281">
          <cell r="G281" t="str">
            <v>2014-H-62</v>
          </cell>
        </row>
        <row r="281">
          <cell r="K281" t="str">
            <v>wild</v>
          </cell>
        </row>
        <row r="281">
          <cell r="M281" t="str">
            <v>Japan</v>
          </cell>
          <cell r="N281" t="str">
            <v>Hokkaido</v>
          </cell>
          <cell r="O281" t="str">
            <v>Ebetsu</v>
          </cell>
        </row>
        <row r="281">
          <cell r="Q281" t="str">
            <v>T. Yamada &amp; K.G. Anzoua</v>
          </cell>
          <cell r="R281">
            <v>41883</v>
          </cell>
          <cell r="S281" t="str">
            <v>Road side</v>
          </cell>
        </row>
        <row r="281">
          <cell r="X281" t="str">
            <v>HU</v>
          </cell>
        </row>
        <row r="281">
          <cell r="AD281">
            <v>42055</v>
          </cell>
        </row>
        <row r="281">
          <cell r="AF281">
            <v>6</v>
          </cell>
          <cell r="AG281" t="str">
            <v>no</v>
          </cell>
          <cell r="AH281">
            <v>42111</v>
          </cell>
        </row>
        <row r="281">
          <cell r="AK281">
            <v>42061</v>
          </cell>
        </row>
        <row r="281">
          <cell r="AN281">
            <v>4</v>
          </cell>
          <cell r="AO281">
            <v>42005</v>
          </cell>
        </row>
        <row r="281">
          <cell r="AR281">
            <v>42051</v>
          </cell>
        </row>
        <row r="281">
          <cell r="AT281" t="str">
            <v>Y</v>
          </cell>
        </row>
        <row r="281">
          <cell r="AX281" t="str">
            <v>Y</v>
          </cell>
          <cell r="AY281">
            <v>43.086872222222</v>
          </cell>
          <cell r="AZ281">
            <v>141.56950277778</v>
          </cell>
          <cell r="BA281">
            <v>12</v>
          </cell>
        </row>
        <row r="281">
          <cell r="BD281" t="str">
            <v>4x</v>
          </cell>
          <cell r="BE281">
            <v>8.78265161172828</v>
          </cell>
          <cell r="BF281" t="str">
            <v>Y</v>
          </cell>
          <cell r="BG281">
            <v>42187</v>
          </cell>
          <cell r="BH281" t="str">
            <v>NEF</v>
          </cell>
          <cell r="BI281" t="str">
            <v>summer 2015</v>
          </cell>
          <cell r="BJ281">
            <v>221.375</v>
          </cell>
          <cell r="BK281">
            <v>0.00195198126097989</v>
          </cell>
          <cell r="BL281" t="str">
            <v>N</v>
          </cell>
          <cell r="BM281">
            <v>1</v>
          </cell>
          <cell r="BN281">
            <v>7</v>
          </cell>
          <cell r="BO281" t="str">
            <v>N Japan</v>
          </cell>
          <cell r="BP281">
            <v>6</v>
          </cell>
          <cell r="BQ281" t="str">
            <v>N Japan</v>
          </cell>
          <cell r="BR281">
            <v>0.001</v>
          </cell>
          <cell r="BS281">
            <v>0.002</v>
          </cell>
          <cell r="BT281">
            <v>0</v>
          </cell>
          <cell r="BU281">
            <v>0.001</v>
          </cell>
          <cell r="BV281">
            <v>0.002</v>
          </cell>
          <cell r="BW281">
            <v>0.004</v>
          </cell>
          <cell r="BX281">
            <v>0.99</v>
          </cell>
          <cell r="BY281">
            <v>303</v>
          </cell>
          <cell r="BZ281">
            <v>306</v>
          </cell>
          <cell r="CA281">
            <v>267</v>
          </cell>
          <cell r="CB281">
            <v>284</v>
          </cell>
          <cell r="CC281">
            <v>248</v>
          </cell>
          <cell r="CD281">
            <v>193</v>
          </cell>
          <cell r="CE281">
            <v>213</v>
          </cell>
          <cell r="CF281">
            <v>224</v>
          </cell>
          <cell r="CG281">
            <v>226</v>
          </cell>
          <cell r="CH281">
            <v>259</v>
          </cell>
          <cell r="CI281">
            <v>0.0895246351683283</v>
          </cell>
          <cell r="CJ281">
            <v>0.189227790649697</v>
          </cell>
          <cell r="CK281" t="str">
            <v>4x</v>
          </cell>
        </row>
        <row r="281">
          <cell r="CQ281">
            <v>6</v>
          </cell>
          <cell r="CR281">
            <v>5</v>
          </cell>
          <cell r="CS281" t="str">
            <v>SAMN05752148</v>
          </cell>
        </row>
        <row r="281">
          <cell r="CY281" t="str">
            <v>NA</v>
          </cell>
          <cell r="CZ281" t="str">
            <v>NA</v>
          </cell>
          <cell r="DA281" t="str">
            <v>NA</v>
          </cell>
          <cell r="DB281">
            <v>277.387905818297</v>
          </cell>
          <cell r="DC281">
            <v>434.669934966428</v>
          </cell>
          <cell r="DD281">
            <v>824.156162666518</v>
          </cell>
          <cell r="DE281">
            <v>302.041195209389</v>
          </cell>
          <cell r="DF281">
            <v>442.558144738352</v>
          </cell>
          <cell r="DG281">
            <v>875.664882727066</v>
          </cell>
          <cell r="DH281" t="str">
            <v>NA</v>
          </cell>
          <cell r="DI281" t="str">
            <v>NA</v>
          </cell>
          <cell r="DJ281" t="str">
            <v>NA</v>
          </cell>
          <cell r="DK281">
            <v>1.23283513697022</v>
          </cell>
          <cell r="DL281">
            <v>1.93309105593961</v>
          </cell>
          <cell r="DM281">
            <v>3.66999655341819</v>
          </cell>
          <cell r="DN281">
            <v>1.33471197648342</v>
          </cell>
          <cell r="DO281">
            <v>1.96819788013588</v>
          </cell>
          <cell r="DP281">
            <v>3.89848967706244</v>
          </cell>
          <cell r="DQ281" t="str">
            <v>NA</v>
          </cell>
          <cell r="DR281" t="str">
            <v>NA</v>
          </cell>
          <cell r="DS281" t="str">
            <v>NA</v>
          </cell>
          <cell r="DT281">
            <v>149.989929559942</v>
          </cell>
          <cell r="DU281">
            <v>214.248743583235</v>
          </cell>
          <cell r="DV281">
            <v>149.496366697338</v>
          </cell>
          <cell r="DW281">
            <v>211.766211830399</v>
          </cell>
          <cell r="DX281" t="str">
            <v>NA</v>
          </cell>
          <cell r="DY281" t="str">
            <v>NA</v>
          </cell>
          <cell r="DZ281">
            <v>5.46706038813046</v>
          </cell>
          <cell r="EA281">
            <v>5.01233193283019</v>
          </cell>
          <cell r="EB281">
            <v>5.37570388945976</v>
          </cell>
          <cell r="EC281">
            <v>4.85161646561814</v>
          </cell>
        </row>
        <row r="282">
          <cell r="C282" t="str">
            <v>JM2014-H-63</v>
          </cell>
          <cell r="D282" t="str">
            <v>M. sacchariflorus</v>
          </cell>
        </row>
        <row r="282">
          <cell r="G282" t="str">
            <v>2014-H-63</v>
          </cell>
        </row>
        <row r="282">
          <cell r="K282" t="str">
            <v>wild</v>
          </cell>
        </row>
        <row r="282">
          <cell r="M282" t="str">
            <v>Japan</v>
          </cell>
          <cell r="N282" t="str">
            <v>Hokkaido</v>
          </cell>
          <cell r="O282" t="str">
            <v>Kitahiroshima</v>
          </cell>
        </row>
        <row r="282">
          <cell r="Q282" t="str">
            <v>T. Yamada &amp; K.G. Anzoua</v>
          </cell>
          <cell r="R282">
            <v>41883</v>
          </cell>
          <cell r="S282" t="str">
            <v>Road side</v>
          </cell>
        </row>
        <row r="282">
          <cell r="X282" t="str">
            <v>HU</v>
          </cell>
        </row>
        <row r="282">
          <cell r="AD282">
            <v>42055</v>
          </cell>
        </row>
        <row r="282">
          <cell r="AF282">
            <v>6</v>
          </cell>
          <cell r="AG282" t="str">
            <v>no</v>
          </cell>
          <cell r="AH282">
            <v>42111</v>
          </cell>
        </row>
        <row r="282">
          <cell r="AK282">
            <v>42061</v>
          </cell>
        </row>
        <row r="282">
          <cell r="AN282">
            <v>4</v>
          </cell>
          <cell r="AO282">
            <v>42005</v>
          </cell>
        </row>
        <row r="282">
          <cell r="AR282">
            <v>42051</v>
          </cell>
        </row>
        <row r="282">
          <cell r="AT282" t="str">
            <v>Y</v>
          </cell>
        </row>
        <row r="282">
          <cell r="AX282" t="str">
            <v>Y</v>
          </cell>
          <cell r="AY282">
            <v>42.982088888889</v>
          </cell>
          <cell r="AZ282">
            <v>141.58230555556</v>
          </cell>
          <cell r="BA282">
            <v>8</v>
          </cell>
        </row>
        <row r="282">
          <cell r="BD282" t="str">
            <v>4x</v>
          </cell>
          <cell r="BE282">
            <v>8.76922111136945</v>
          </cell>
          <cell r="BF282" t="str">
            <v>Y</v>
          </cell>
          <cell r="BG282">
            <v>42187</v>
          </cell>
          <cell r="BH282" t="str">
            <v>NEF</v>
          </cell>
          <cell r="BI282" t="str">
            <v>summer 2015</v>
          </cell>
          <cell r="BJ282">
            <v>213.4275</v>
          </cell>
          <cell r="BK282">
            <v>0.00520156046814044</v>
          </cell>
          <cell r="BL282" t="str">
            <v>N</v>
          </cell>
          <cell r="BM282">
            <v>1</v>
          </cell>
          <cell r="BN282">
            <v>7</v>
          </cell>
          <cell r="BO282" t="str">
            <v>N Japan</v>
          </cell>
          <cell r="BP282">
            <v>6</v>
          </cell>
          <cell r="BQ282" t="str">
            <v>N Japan</v>
          </cell>
          <cell r="BR282">
            <v>0</v>
          </cell>
          <cell r="BS282">
            <v>0</v>
          </cell>
          <cell r="BT282">
            <v>0.001</v>
          </cell>
          <cell r="BU282">
            <v>0.002</v>
          </cell>
          <cell r="BV282">
            <v>0.001</v>
          </cell>
          <cell r="BW282">
            <v>0.019</v>
          </cell>
          <cell r="BX282">
            <v>0.977</v>
          </cell>
          <cell r="BY282">
            <v>296</v>
          </cell>
          <cell r="BZ282">
            <v>307</v>
          </cell>
          <cell r="CA282">
            <v>267</v>
          </cell>
          <cell r="CB282">
            <v>283</v>
          </cell>
          <cell r="CC282">
            <v>248</v>
          </cell>
          <cell r="CD282">
            <v>193</v>
          </cell>
          <cell r="CE282">
            <v>213</v>
          </cell>
          <cell r="CF282">
            <v>224</v>
          </cell>
          <cell r="CG282">
            <v>226</v>
          </cell>
          <cell r="CH282">
            <v>259</v>
          </cell>
          <cell r="CI282">
            <v>0.0991475220343881</v>
          </cell>
          <cell r="CJ282">
            <v>0.185314685314685</v>
          </cell>
          <cell r="CK282" t="str">
            <v>4x</v>
          </cell>
        </row>
        <row r="282">
          <cell r="CQ282">
            <v>6</v>
          </cell>
          <cell r="CR282">
            <v>6</v>
          </cell>
          <cell r="CS282" t="str">
            <v>SAMN05752149</v>
          </cell>
        </row>
        <row r="282">
          <cell r="CY282">
            <v>256.3518626</v>
          </cell>
          <cell r="CZ282">
            <v>371.458137800003</v>
          </cell>
          <cell r="DA282">
            <v>365.765455499997</v>
          </cell>
          <cell r="DB282">
            <v>355.793495100512</v>
          </cell>
          <cell r="DC282">
            <v>999.585681269464</v>
          </cell>
          <cell r="DD282">
            <v>460.255573297612</v>
          </cell>
          <cell r="DE282">
            <v>334.896891665193</v>
          </cell>
          <cell r="DF282">
            <v>876.624820407421</v>
          </cell>
          <cell r="DG282">
            <v>447.838001535106</v>
          </cell>
          <cell r="DH282">
            <v>1.13934161155554</v>
          </cell>
          <cell r="DI282">
            <v>1.6509250568889</v>
          </cell>
          <cell r="DJ282">
            <v>1.62562424666667</v>
          </cell>
          <cell r="DK282">
            <v>1.58130442266895</v>
          </cell>
          <cell r="DL282">
            <v>4.44886219563526</v>
          </cell>
          <cell r="DM282">
            <v>2.05276662959408</v>
          </cell>
          <cell r="DN282">
            <v>1.49228753640674</v>
          </cell>
          <cell r="DO282">
            <v>3.90009968701117</v>
          </cell>
          <cell r="DP282">
            <v>1.99542604967256</v>
          </cell>
          <cell r="DQ282">
            <v>107.1</v>
          </cell>
          <cell r="DR282">
            <v>87.1999999999995</v>
          </cell>
          <cell r="DS282">
            <v>87.999999999084</v>
          </cell>
          <cell r="DT282">
            <v>170.883276695831</v>
          </cell>
          <cell r="DU282">
            <v>215.720378374236</v>
          </cell>
          <cell r="DV282">
            <v>160.35946622207</v>
          </cell>
          <cell r="DW282">
            <v>188.250920053114</v>
          </cell>
          <cell r="DX282">
            <v>3.10000000000001</v>
          </cell>
          <cell r="DY282">
            <v>1.80000000000002</v>
          </cell>
          <cell r="DZ282">
            <v>6.10195163053345</v>
          </cell>
          <cell r="EA282">
            <v>5.69313687186946</v>
          </cell>
          <cell r="EB282">
            <v>5.40420732996099</v>
          </cell>
          <cell r="EC282">
            <v>4.37010596479861</v>
          </cell>
        </row>
        <row r="283">
          <cell r="C283" t="str">
            <v>JM2014-H-64</v>
          </cell>
          <cell r="D283" t="str">
            <v>M. sacchariflorus</v>
          </cell>
        </row>
        <row r="283">
          <cell r="G283" t="str">
            <v>2014-H-64</v>
          </cell>
        </row>
        <row r="283">
          <cell r="K283" t="str">
            <v>wild</v>
          </cell>
        </row>
        <row r="283">
          <cell r="M283" t="str">
            <v>Japan</v>
          </cell>
          <cell r="N283" t="str">
            <v>Hokkaido</v>
          </cell>
          <cell r="O283" t="str">
            <v>Eniwa</v>
          </cell>
        </row>
        <row r="283">
          <cell r="Q283" t="str">
            <v>T. Yamada &amp; K.G. Anzoua</v>
          </cell>
          <cell r="R283">
            <v>41883</v>
          </cell>
          <cell r="S283" t="str">
            <v>Road side</v>
          </cell>
        </row>
        <row r="283">
          <cell r="X283" t="str">
            <v>HU</v>
          </cell>
        </row>
        <row r="283">
          <cell r="AD283">
            <v>42055</v>
          </cell>
        </row>
        <row r="283">
          <cell r="AF283">
            <v>6</v>
          </cell>
          <cell r="AG283" t="str">
            <v>yes</v>
          </cell>
          <cell r="AH283">
            <v>42111</v>
          </cell>
        </row>
        <row r="283">
          <cell r="AK283">
            <v>42061</v>
          </cell>
        </row>
        <row r="283">
          <cell r="AN283">
            <v>3</v>
          </cell>
          <cell r="AO283">
            <v>42005</v>
          </cell>
        </row>
        <row r="283">
          <cell r="AR283">
            <v>42051</v>
          </cell>
        </row>
        <row r="283">
          <cell r="AT283" t="str">
            <v>Y</v>
          </cell>
        </row>
        <row r="283">
          <cell r="AX283" t="str">
            <v>Y</v>
          </cell>
          <cell r="AY283">
            <v>42.933352777778</v>
          </cell>
          <cell r="AZ283">
            <v>141.57069444444</v>
          </cell>
          <cell r="BA283">
            <v>25</v>
          </cell>
        </row>
        <row r="283">
          <cell r="BD283" t="str">
            <v>4x</v>
          </cell>
          <cell r="BE283">
            <v>9.15607505863956</v>
          </cell>
          <cell r="BF283" t="str">
            <v>Y</v>
          </cell>
          <cell r="BG283">
            <v>42147</v>
          </cell>
          <cell r="BH283" t="str">
            <v>NEF</v>
          </cell>
          <cell r="BI283" t="str">
            <v>summer 2015</v>
          </cell>
          <cell r="BJ283">
            <v>153.5875</v>
          </cell>
          <cell r="BK283">
            <v>0.144223470472142</v>
          </cell>
          <cell r="BL283" t="str">
            <v>N</v>
          </cell>
          <cell r="BM283">
            <v>1</v>
          </cell>
          <cell r="BN283">
            <v>7</v>
          </cell>
          <cell r="BO283" t="str">
            <v>N Japan</v>
          </cell>
          <cell r="BP283">
            <v>6</v>
          </cell>
          <cell r="BQ283" t="str">
            <v>N Japan</v>
          </cell>
          <cell r="BR283">
            <v>0.158</v>
          </cell>
          <cell r="BS283">
            <v>0</v>
          </cell>
          <cell r="BT283">
            <v>0</v>
          </cell>
          <cell r="BU283">
            <v>0</v>
          </cell>
          <cell r="BV283">
            <v>0.001</v>
          </cell>
          <cell r="BW283">
            <v>0.077</v>
          </cell>
          <cell r="BX283">
            <v>0.764</v>
          </cell>
          <cell r="BY283">
            <v>296</v>
          </cell>
          <cell r="BZ283">
            <v>307</v>
          </cell>
          <cell r="CA283">
            <v>267</v>
          </cell>
          <cell r="CB283">
            <v>283</v>
          </cell>
          <cell r="CC283">
            <v>248</v>
          </cell>
          <cell r="CD283">
            <v>193</v>
          </cell>
          <cell r="CE283">
            <v>213</v>
          </cell>
          <cell r="CF283">
            <v>224</v>
          </cell>
          <cell r="CG283">
            <v>226</v>
          </cell>
          <cell r="CH283">
            <v>259</v>
          </cell>
          <cell r="CI283">
            <v>0.0843519722583442</v>
          </cell>
          <cell r="CJ283">
            <v>0.208577920848324</v>
          </cell>
          <cell r="CK283" t="str">
            <v>4x</v>
          </cell>
        </row>
        <row r="283">
          <cell r="CQ283">
            <v>6</v>
          </cell>
          <cell r="CR283">
            <v>6</v>
          </cell>
          <cell r="CS283" t="str">
            <v>SAMN05752150</v>
          </cell>
        </row>
        <row r="283">
          <cell r="CW283" t="str">
            <v>X</v>
          </cell>
          <cell r="CX283" t="str">
            <v>X</v>
          </cell>
          <cell r="CY283">
            <v>627.998280000004</v>
          </cell>
          <cell r="CZ283">
            <v>337.938908199999</v>
          </cell>
          <cell r="DA283">
            <v>464.664744099992</v>
          </cell>
          <cell r="DB283">
            <v>219.774588011728</v>
          </cell>
          <cell r="DC283">
            <v>987.575283032056</v>
          </cell>
          <cell r="DD283">
            <v>545.099561086703</v>
          </cell>
          <cell r="DE283">
            <v>266.419564009612</v>
          </cell>
          <cell r="DF283">
            <v>893.340462580054</v>
          </cell>
          <cell r="DG283">
            <v>550.606877998187</v>
          </cell>
          <cell r="DH283">
            <v>2.79110346666666</v>
          </cell>
          <cell r="DI283">
            <v>1.50195070311111</v>
          </cell>
          <cell r="DJ283">
            <v>2.06517664044443</v>
          </cell>
          <cell r="DK283">
            <v>0.976775946718796</v>
          </cell>
          <cell r="DL283">
            <v>4.39178667614031</v>
          </cell>
          <cell r="DM283">
            <v>2.42754545671714</v>
          </cell>
          <cell r="DN283">
            <v>1.18484432284423</v>
          </cell>
          <cell r="DO283">
            <v>3.97220343660285</v>
          </cell>
          <cell r="DP283">
            <v>2.45080295464705</v>
          </cell>
          <cell r="DQ283">
            <v>154.1</v>
          </cell>
          <cell r="DR283">
            <v>100.6</v>
          </cell>
          <cell r="DS283">
            <v>125.499999997421</v>
          </cell>
          <cell r="DT283">
            <v>168.280928146922</v>
          </cell>
          <cell r="DU283">
            <v>191.594748073468</v>
          </cell>
          <cell r="DV283">
            <v>168.03101986598</v>
          </cell>
          <cell r="DW283">
            <v>179.094918291479</v>
          </cell>
          <cell r="DX283">
            <v>4.80000000000002</v>
          </cell>
          <cell r="DY283">
            <v>3.00000000000003</v>
          </cell>
          <cell r="DZ283">
            <v>5.63420980787769</v>
          </cell>
          <cell r="EA283">
            <v>5.14299636742285</v>
          </cell>
          <cell r="EB283">
            <v>5.68206699720561</v>
          </cell>
          <cell r="EC283">
            <v>4.7886233619357</v>
          </cell>
        </row>
        <row r="284">
          <cell r="C284" t="str">
            <v>JM2014-H-65</v>
          </cell>
          <cell r="D284" t="str">
            <v>M. sacchariflorus</v>
          </cell>
        </row>
        <row r="284">
          <cell r="G284" t="str">
            <v>2014-H-65</v>
          </cell>
        </row>
        <row r="284">
          <cell r="K284" t="str">
            <v>wild</v>
          </cell>
        </row>
        <row r="284">
          <cell r="M284" t="str">
            <v>Japan</v>
          </cell>
          <cell r="N284" t="str">
            <v>Hokkaido</v>
          </cell>
          <cell r="O284" t="str">
            <v>Yakumo</v>
          </cell>
        </row>
        <row r="284">
          <cell r="Q284" t="str">
            <v>T. Yamada &amp; K.G. Anzoua</v>
          </cell>
          <cell r="R284">
            <v>41883</v>
          </cell>
          <cell r="S284" t="str">
            <v>Road side</v>
          </cell>
        </row>
        <row r="284">
          <cell r="X284" t="str">
            <v>HU</v>
          </cell>
        </row>
        <row r="284">
          <cell r="AD284">
            <v>42055</v>
          </cell>
        </row>
        <row r="284">
          <cell r="AF284">
            <v>5</v>
          </cell>
          <cell r="AG284" t="str">
            <v>no</v>
          </cell>
          <cell r="AH284">
            <v>42111</v>
          </cell>
        </row>
        <row r="284">
          <cell r="AK284">
            <v>42061</v>
          </cell>
        </row>
        <row r="284">
          <cell r="AN284">
            <v>1</v>
          </cell>
          <cell r="AO284">
            <v>42005</v>
          </cell>
        </row>
        <row r="284">
          <cell r="AR284">
            <v>42051</v>
          </cell>
        </row>
        <row r="284">
          <cell r="AT284" t="str">
            <v>Y</v>
          </cell>
        </row>
        <row r="284">
          <cell r="AY284">
            <v>42.232761111111</v>
          </cell>
          <cell r="AZ284">
            <v>140.31428611111</v>
          </cell>
          <cell r="BA284">
            <v>29</v>
          </cell>
        </row>
        <row r="284">
          <cell r="BD284" t="str">
            <v>4x</v>
          </cell>
          <cell r="BE284">
            <v>8.59378520491489</v>
          </cell>
          <cell r="BF284" t="str">
            <v>Y</v>
          </cell>
          <cell r="BG284">
            <v>42187</v>
          </cell>
          <cell r="BH284" t="str">
            <v>NEF</v>
          </cell>
          <cell r="BI284" t="str">
            <v>summer 2015</v>
          </cell>
          <cell r="BJ284">
            <v>363.5375</v>
          </cell>
          <cell r="BK284">
            <v>0.00515705578996718</v>
          </cell>
          <cell r="BL284" t="str">
            <v>N</v>
          </cell>
          <cell r="BM284">
            <v>1</v>
          </cell>
          <cell r="BN284">
            <v>7</v>
          </cell>
          <cell r="BO284" t="str">
            <v>N Japan</v>
          </cell>
          <cell r="BP284">
            <v>6</v>
          </cell>
          <cell r="BQ284" t="str">
            <v>N Japan</v>
          </cell>
          <cell r="BR284">
            <v>0</v>
          </cell>
          <cell r="BS284">
            <v>0.001</v>
          </cell>
          <cell r="BT284">
            <v>0</v>
          </cell>
          <cell r="BU284">
            <v>0</v>
          </cell>
          <cell r="BV284">
            <v>0.001</v>
          </cell>
          <cell r="BW284">
            <v>0.163</v>
          </cell>
          <cell r="BX284">
            <v>0.834</v>
          </cell>
          <cell r="BY284">
            <v>294</v>
          </cell>
          <cell r="BZ284">
            <v>306</v>
          </cell>
          <cell r="CA284">
            <v>270</v>
          </cell>
          <cell r="CB284">
            <v>287</v>
          </cell>
          <cell r="CC284">
            <v>251</v>
          </cell>
          <cell r="CD284">
            <v>194</v>
          </cell>
          <cell r="CE284">
            <v>215</v>
          </cell>
          <cell r="CF284">
            <v>226</v>
          </cell>
          <cell r="CG284">
            <v>227</v>
          </cell>
          <cell r="CH284">
            <v>249</v>
          </cell>
          <cell r="CI284">
            <v>0.195549776043924</v>
          </cell>
          <cell r="CJ284">
            <v>0.153567066599612</v>
          </cell>
          <cell r="CK284" t="str">
            <v>unknown</v>
          </cell>
        </row>
        <row r="284">
          <cell r="CQ284">
            <v>8</v>
          </cell>
          <cell r="CR284">
            <v>8</v>
          </cell>
          <cell r="CS284" t="str">
            <v>SAMN05752151</v>
          </cell>
        </row>
        <row r="284">
          <cell r="CY284" t="str">
            <v>NA</v>
          </cell>
          <cell r="CZ284" t="str">
            <v>NA</v>
          </cell>
          <cell r="DA284" t="str">
            <v>NA</v>
          </cell>
          <cell r="DB284" t="str">
            <v>NA</v>
          </cell>
          <cell r="DC284" t="str">
            <v>NA</v>
          </cell>
          <cell r="DD284" t="str">
            <v>NA</v>
          </cell>
          <cell r="DE284" t="str">
            <v>NA</v>
          </cell>
          <cell r="DF284" t="str">
            <v>NA</v>
          </cell>
          <cell r="DG284" t="str">
            <v>NA</v>
          </cell>
          <cell r="DH284" t="str">
            <v>NA</v>
          </cell>
          <cell r="DI284" t="str">
            <v>NA</v>
          </cell>
          <cell r="DJ284" t="str">
            <v>NA</v>
          </cell>
          <cell r="DK284" t="str">
            <v>NA</v>
          </cell>
          <cell r="DL284" t="str">
            <v>NA</v>
          </cell>
          <cell r="DM284" t="str">
            <v>NA</v>
          </cell>
          <cell r="DN284" t="str">
            <v>NA</v>
          </cell>
          <cell r="DO284" t="str">
            <v>NA</v>
          </cell>
          <cell r="DP284" t="str">
            <v>NA</v>
          </cell>
          <cell r="DQ284" t="str">
            <v>NA</v>
          </cell>
          <cell r="DR284" t="str">
            <v>NA</v>
          </cell>
          <cell r="DS284" t="str">
            <v>NA</v>
          </cell>
          <cell r="DT284" t="str">
            <v>NA</v>
          </cell>
          <cell r="DU284" t="str">
            <v>NA</v>
          </cell>
          <cell r="DV284" t="str">
            <v>NA</v>
          </cell>
          <cell r="DW284" t="str">
            <v>NA</v>
          </cell>
          <cell r="DX284" t="str">
            <v>NA</v>
          </cell>
          <cell r="DY284" t="str">
            <v>NA</v>
          </cell>
          <cell r="DZ284" t="str">
            <v>NA</v>
          </cell>
          <cell r="EA284" t="str">
            <v>NA</v>
          </cell>
          <cell r="EB284" t="str">
            <v>NA</v>
          </cell>
          <cell r="EC284" t="str">
            <v>NA</v>
          </cell>
        </row>
        <row r="285">
          <cell r="C285" t="str">
            <v>JM2014-H-66</v>
          </cell>
          <cell r="D285" t="str">
            <v>M. sacchariflorus</v>
          </cell>
        </row>
        <row r="285">
          <cell r="G285" t="str">
            <v>2014-H-66</v>
          </cell>
        </row>
        <row r="285">
          <cell r="K285" t="str">
            <v>wild</v>
          </cell>
        </row>
        <row r="285">
          <cell r="M285" t="str">
            <v>Japan</v>
          </cell>
          <cell r="N285" t="str">
            <v>Hokkaido</v>
          </cell>
          <cell r="O285" t="str">
            <v>Yakumo</v>
          </cell>
        </row>
        <row r="285">
          <cell r="Q285" t="str">
            <v>T. Yamada &amp; K.G. Anzoua</v>
          </cell>
          <cell r="R285">
            <v>41883</v>
          </cell>
          <cell r="S285" t="str">
            <v>Road side</v>
          </cell>
        </row>
        <row r="285">
          <cell r="X285" t="str">
            <v>HU</v>
          </cell>
        </row>
        <row r="285">
          <cell r="AD285">
            <v>42055</v>
          </cell>
        </row>
        <row r="285">
          <cell r="AF285">
            <v>6</v>
          </cell>
          <cell r="AG285" t="str">
            <v>no</v>
          </cell>
          <cell r="AH285">
            <v>42111</v>
          </cell>
        </row>
        <row r="285">
          <cell r="AK285">
            <v>42061</v>
          </cell>
        </row>
        <row r="285">
          <cell r="AN285">
            <v>3</v>
          </cell>
          <cell r="AO285">
            <v>42005</v>
          </cell>
        </row>
        <row r="285">
          <cell r="AR285">
            <v>42051</v>
          </cell>
        </row>
        <row r="285">
          <cell r="AT285" t="str">
            <v>Y</v>
          </cell>
        </row>
        <row r="285">
          <cell r="AX285" t="str">
            <v>Y</v>
          </cell>
          <cell r="AY285">
            <v>42.204119444444</v>
          </cell>
          <cell r="AZ285">
            <v>140.39251666667</v>
          </cell>
          <cell r="BA285">
            <v>10</v>
          </cell>
        </row>
        <row r="285">
          <cell r="BD285" t="str">
            <v>4x</v>
          </cell>
          <cell r="BE285">
            <v>8.88522821576763</v>
          </cell>
          <cell r="BF285" t="str">
            <v>Y</v>
          </cell>
          <cell r="BG285">
            <v>42187</v>
          </cell>
          <cell r="BH285" t="str">
            <v>NEF</v>
          </cell>
          <cell r="BI285" t="str">
            <v>summer 2015</v>
          </cell>
          <cell r="BJ285">
            <v>147.085</v>
          </cell>
          <cell r="BK285">
            <v>0.00558659217877095</v>
          </cell>
          <cell r="BL285" t="str">
            <v>N</v>
          </cell>
          <cell r="BM285">
            <v>1</v>
          </cell>
          <cell r="BN285">
            <v>7</v>
          </cell>
          <cell r="BO285" t="str">
            <v>N Japan</v>
          </cell>
          <cell r="BP285">
            <v>6</v>
          </cell>
          <cell r="BQ285" t="str">
            <v>N Japan</v>
          </cell>
          <cell r="BR285">
            <v>0</v>
          </cell>
          <cell r="BS285">
            <v>0.001</v>
          </cell>
          <cell r="BT285">
            <v>0</v>
          </cell>
          <cell r="BU285">
            <v>0.002</v>
          </cell>
          <cell r="BV285">
            <v>0.001</v>
          </cell>
          <cell r="BW285">
            <v>0.159</v>
          </cell>
          <cell r="BX285">
            <v>0.838</v>
          </cell>
          <cell r="BY285">
            <v>296</v>
          </cell>
          <cell r="BZ285">
            <v>307</v>
          </cell>
          <cell r="CA285">
            <v>267</v>
          </cell>
          <cell r="CB285">
            <v>283</v>
          </cell>
          <cell r="CC285">
            <v>248</v>
          </cell>
          <cell r="CD285">
            <v>193</v>
          </cell>
          <cell r="CE285">
            <v>213</v>
          </cell>
          <cell r="CF285">
            <v>224</v>
          </cell>
          <cell r="CG285">
            <v>226</v>
          </cell>
          <cell r="CH285">
            <v>259</v>
          </cell>
          <cell r="CI285">
            <v>0.147290853922844</v>
          </cell>
          <cell r="CJ285">
            <v>0.163548868103565</v>
          </cell>
          <cell r="CK285" t="str">
            <v>4x</v>
          </cell>
        </row>
        <row r="285">
          <cell r="CQ285">
            <v>8</v>
          </cell>
          <cell r="CR285">
            <v>8</v>
          </cell>
          <cell r="CS285" t="str">
            <v>SAMN05752152</v>
          </cell>
        </row>
        <row r="285">
          <cell r="CY285">
            <v>487.000272200004</v>
          </cell>
          <cell r="CZ285">
            <v>456.237543199997</v>
          </cell>
          <cell r="DA285">
            <v>745.807127899994</v>
          </cell>
          <cell r="DB285">
            <v>531.105177329249</v>
          </cell>
          <cell r="DC285">
            <v>1300.98374166919</v>
          </cell>
          <cell r="DD285">
            <v>635.887019590443</v>
          </cell>
          <cell r="DE285">
            <v>533.213639794882</v>
          </cell>
          <cell r="DF285">
            <v>1160.19021765782</v>
          </cell>
          <cell r="DG285">
            <v>673.680049909885</v>
          </cell>
          <cell r="DH285">
            <v>2.16444565422221</v>
          </cell>
          <cell r="DI285">
            <v>2.02772241422222</v>
          </cell>
          <cell r="DJ285">
            <v>3.31469834622221</v>
          </cell>
          <cell r="DK285">
            <v>2.36046745479668</v>
          </cell>
          <cell r="DL285">
            <v>5.78749359157634</v>
          </cell>
          <cell r="DM285">
            <v>2.83339447210982</v>
          </cell>
          <cell r="DN285">
            <v>2.37312076004329</v>
          </cell>
          <cell r="DO285">
            <v>5.16000868682251</v>
          </cell>
          <cell r="DP285">
            <v>2.99974316192858</v>
          </cell>
          <cell r="DQ285">
            <v>126.1</v>
          </cell>
          <cell r="DR285">
            <v>115.599999999999</v>
          </cell>
          <cell r="DS285">
            <v>105.199999998465</v>
          </cell>
          <cell r="DT285">
            <v>212.217874703687</v>
          </cell>
          <cell r="DU285">
            <v>242.800411323106</v>
          </cell>
          <cell r="DV285">
            <v>197.200589906267</v>
          </cell>
          <cell r="DW285">
            <v>221.220997555614</v>
          </cell>
          <cell r="DX285">
            <v>3</v>
          </cell>
          <cell r="DY285">
            <v>3.70000000000004</v>
          </cell>
          <cell r="DZ285">
            <v>7.18320345769919</v>
          </cell>
          <cell r="EA285">
            <v>5.59656707259644</v>
          </cell>
          <cell r="EB285">
            <v>6.01825600776465</v>
          </cell>
          <cell r="EC285">
            <v>5.32228443015964</v>
          </cell>
        </row>
        <row r="286">
          <cell r="C286" t="str">
            <v>JM2014-H-67</v>
          </cell>
          <cell r="D286" t="str">
            <v>M. sacchariflorus</v>
          </cell>
        </row>
        <row r="286">
          <cell r="G286" t="str">
            <v>2014-H-67</v>
          </cell>
        </row>
        <row r="286">
          <cell r="K286" t="str">
            <v>wild</v>
          </cell>
        </row>
        <row r="286">
          <cell r="M286" t="str">
            <v>Japan</v>
          </cell>
          <cell r="N286" t="str">
            <v>Hokkaido</v>
          </cell>
          <cell r="O286" t="str">
            <v>Yakumo</v>
          </cell>
        </row>
        <row r="286">
          <cell r="Q286" t="str">
            <v>T. Yamada &amp; K.G. Anzoua</v>
          </cell>
          <cell r="R286">
            <v>41883</v>
          </cell>
          <cell r="S286" t="str">
            <v>Sea side</v>
          </cell>
        </row>
        <row r="286">
          <cell r="X286" t="str">
            <v>HU</v>
          </cell>
        </row>
        <row r="286">
          <cell r="AD286">
            <v>42055</v>
          </cell>
        </row>
        <row r="286">
          <cell r="AF286">
            <v>5</v>
          </cell>
          <cell r="AG286" t="str">
            <v>no</v>
          </cell>
          <cell r="AH286">
            <v>42111</v>
          </cell>
        </row>
        <row r="286">
          <cell r="AK286">
            <v>42061</v>
          </cell>
        </row>
        <row r="286">
          <cell r="AN286">
            <v>2</v>
          </cell>
          <cell r="AO286">
            <v>42005</v>
          </cell>
        </row>
        <row r="286">
          <cell r="AR286">
            <v>42051</v>
          </cell>
        </row>
        <row r="286">
          <cell r="AT286" t="str">
            <v>Y</v>
          </cell>
        </row>
        <row r="286">
          <cell r="AY286">
            <v>42.179066666667</v>
          </cell>
          <cell r="AZ286">
            <v>140.44296388889</v>
          </cell>
          <cell r="BA286">
            <v>26</v>
          </cell>
        </row>
        <row r="286">
          <cell r="BD286" t="str">
            <v>4x</v>
          </cell>
          <cell r="BE286">
            <v>8.59002912055911</v>
          </cell>
          <cell r="BF286" t="str">
            <v>Y</v>
          </cell>
          <cell r="BG286">
            <v>42187</v>
          </cell>
          <cell r="BH286" t="str">
            <v>NEF</v>
          </cell>
          <cell r="BI286" t="str">
            <v>summer 2015</v>
          </cell>
          <cell r="BJ286">
            <v>196.725</v>
          </cell>
          <cell r="BK286">
            <v>0.00927687916270219</v>
          </cell>
          <cell r="BL286" t="str">
            <v>N</v>
          </cell>
          <cell r="BM286">
            <v>1</v>
          </cell>
          <cell r="BN286">
            <v>7</v>
          </cell>
          <cell r="BO286" t="str">
            <v>N Japan</v>
          </cell>
          <cell r="BP286">
            <v>6</v>
          </cell>
          <cell r="BQ286" t="str">
            <v>N Japan</v>
          </cell>
          <cell r="BR286">
            <v>0.001</v>
          </cell>
          <cell r="BS286">
            <v>0.001</v>
          </cell>
          <cell r="BT286">
            <v>0</v>
          </cell>
          <cell r="BU286">
            <v>0.001</v>
          </cell>
          <cell r="BV286">
            <v>0.002</v>
          </cell>
          <cell r="BW286">
            <v>0.201</v>
          </cell>
          <cell r="BX286">
            <v>0.795</v>
          </cell>
          <cell r="BY286">
            <v>296</v>
          </cell>
          <cell r="BZ286">
            <v>307</v>
          </cell>
          <cell r="CA286">
            <v>267</v>
          </cell>
          <cell r="CB286">
            <v>283</v>
          </cell>
          <cell r="CC286">
            <v>248</v>
          </cell>
          <cell r="CD286">
            <v>193</v>
          </cell>
          <cell r="CE286">
            <v>213</v>
          </cell>
          <cell r="CF286">
            <v>224</v>
          </cell>
          <cell r="CG286">
            <v>226</v>
          </cell>
          <cell r="CH286">
            <v>259</v>
          </cell>
          <cell r="CI286">
            <v>0.106487501806097</v>
          </cell>
          <cell r="CJ286">
            <v>0.182438551099612</v>
          </cell>
          <cell r="CK286" t="str">
            <v>4x</v>
          </cell>
        </row>
        <row r="286">
          <cell r="CQ286">
            <v>8</v>
          </cell>
          <cell r="CR286">
            <v>8</v>
          </cell>
          <cell r="CS286" t="str">
            <v>SAMN05752153</v>
          </cell>
        </row>
        <row r="286">
          <cell r="CX286" t="str">
            <v>X</v>
          </cell>
          <cell r="CY286" t="str">
            <v>NA</v>
          </cell>
          <cell r="CZ286" t="str">
            <v>NA</v>
          </cell>
          <cell r="DA286" t="str">
            <v>NA</v>
          </cell>
          <cell r="DB286" t="str">
            <v>NA</v>
          </cell>
          <cell r="DC286" t="str">
            <v>NA</v>
          </cell>
          <cell r="DD286" t="str">
            <v>NA</v>
          </cell>
          <cell r="DE286" t="str">
            <v>NA</v>
          </cell>
          <cell r="DF286" t="str">
            <v>NA</v>
          </cell>
          <cell r="DG286" t="str">
            <v>NA</v>
          </cell>
          <cell r="DH286" t="str">
            <v>NA</v>
          </cell>
          <cell r="DI286" t="str">
            <v>NA</v>
          </cell>
          <cell r="DJ286" t="str">
            <v>NA</v>
          </cell>
          <cell r="DK286" t="str">
            <v>NA</v>
          </cell>
          <cell r="DL286" t="str">
            <v>NA</v>
          </cell>
          <cell r="DM286" t="str">
            <v>NA</v>
          </cell>
          <cell r="DN286" t="str">
            <v>NA</v>
          </cell>
          <cell r="DO286" t="str">
            <v>NA</v>
          </cell>
          <cell r="DP286" t="str">
            <v>NA</v>
          </cell>
          <cell r="DQ286" t="str">
            <v>NA</v>
          </cell>
          <cell r="DR286" t="str">
            <v>NA</v>
          </cell>
          <cell r="DS286" t="str">
            <v>NA</v>
          </cell>
          <cell r="DT286" t="str">
            <v>NA</v>
          </cell>
          <cell r="DU286" t="str">
            <v>NA</v>
          </cell>
          <cell r="DV286" t="str">
            <v>NA</v>
          </cell>
          <cell r="DW286" t="str">
            <v>NA</v>
          </cell>
          <cell r="DX286" t="str">
            <v>NA</v>
          </cell>
          <cell r="DY286" t="str">
            <v>NA</v>
          </cell>
          <cell r="DZ286" t="str">
            <v>NA</v>
          </cell>
          <cell r="EA286" t="str">
            <v>NA</v>
          </cell>
          <cell r="EB286" t="str">
            <v>NA</v>
          </cell>
          <cell r="EC286" t="str">
            <v>NA</v>
          </cell>
        </row>
        <row r="287">
          <cell r="C287" t="str">
            <v>JM2014-H-68</v>
          </cell>
          <cell r="D287" t="str">
            <v>M. sacchariflorus</v>
          </cell>
        </row>
        <row r="287">
          <cell r="G287" t="str">
            <v>2014-H-68</v>
          </cell>
        </row>
        <row r="287">
          <cell r="K287" t="str">
            <v>wild</v>
          </cell>
        </row>
        <row r="287">
          <cell r="M287" t="str">
            <v>Japan</v>
          </cell>
          <cell r="N287" t="str">
            <v>Hokkaido</v>
          </cell>
          <cell r="O287" t="str">
            <v>Mori</v>
          </cell>
        </row>
        <row r="287">
          <cell r="Q287" t="str">
            <v>T. Yamada &amp; K.G. Anzoua</v>
          </cell>
          <cell r="R287">
            <v>41884</v>
          </cell>
          <cell r="S287" t="str">
            <v>Mountain foot</v>
          </cell>
        </row>
        <row r="287">
          <cell r="X287" t="str">
            <v>HU</v>
          </cell>
        </row>
        <row r="287">
          <cell r="AD287">
            <v>42055</v>
          </cell>
        </row>
        <row r="287">
          <cell r="AF287">
            <v>5</v>
          </cell>
          <cell r="AG287" t="str">
            <v>yes</v>
          </cell>
          <cell r="AH287">
            <v>42111</v>
          </cell>
        </row>
        <row r="287">
          <cell r="AK287">
            <v>42061</v>
          </cell>
        </row>
        <row r="287">
          <cell r="AN287">
            <v>2</v>
          </cell>
          <cell r="AO287">
            <v>42005</v>
          </cell>
        </row>
        <row r="287">
          <cell r="AR287">
            <v>42051</v>
          </cell>
        </row>
        <row r="287">
          <cell r="AT287" t="str">
            <v>Y</v>
          </cell>
        </row>
        <row r="287">
          <cell r="AY287">
            <v>42.104877777778</v>
          </cell>
          <cell r="AZ287">
            <v>140.55261111111</v>
          </cell>
          <cell r="BA287">
            <v>47</v>
          </cell>
        </row>
        <row r="287">
          <cell r="BD287" t="str">
            <v>4x</v>
          </cell>
          <cell r="BE287">
            <v>8.78626198083067</v>
          </cell>
          <cell r="BF287" t="str">
            <v>Y</v>
          </cell>
          <cell r="BG287">
            <v>42147</v>
          </cell>
          <cell r="BH287" t="str">
            <v>NEF</v>
          </cell>
          <cell r="BI287" t="str">
            <v>summer 2015</v>
          </cell>
          <cell r="BJ287">
            <v>1077.3675</v>
          </cell>
          <cell r="BK287">
            <v>0.0027898326100434</v>
          </cell>
          <cell r="BL287" t="str">
            <v>N</v>
          </cell>
          <cell r="BM287">
            <v>1</v>
          </cell>
          <cell r="BN287">
            <v>7</v>
          </cell>
          <cell r="BO287" t="str">
            <v>N Japan</v>
          </cell>
          <cell r="BP287">
            <v>6</v>
          </cell>
          <cell r="BQ287" t="str">
            <v>N Japan</v>
          </cell>
          <cell r="BR287">
            <v>0</v>
          </cell>
          <cell r="BS287">
            <v>0.004</v>
          </cell>
          <cell r="BT287">
            <v>0.001</v>
          </cell>
          <cell r="BU287">
            <v>0.002</v>
          </cell>
          <cell r="BV287">
            <v>0.003</v>
          </cell>
          <cell r="BW287">
            <v>0.148</v>
          </cell>
          <cell r="BX287">
            <v>0.842</v>
          </cell>
          <cell r="BY287">
            <v>296</v>
          </cell>
          <cell r="BZ287">
            <v>307</v>
          </cell>
          <cell r="CA287">
            <v>267</v>
          </cell>
          <cell r="CB287">
            <v>283</v>
          </cell>
          <cell r="CC287">
            <v>248</v>
          </cell>
          <cell r="CD287">
            <v>193</v>
          </cell>
          <cell r="CE287">
            <v>213</v>
          </cell>
          <cell r="CF287">
            <v>223</v>
          </cell>
          <cell r="CG287">
            <v>226</v>
          </cell>
          <cell r="CH287">
            <v>259</v>
          </cell>
          <cell r="CI287">
            <v>0.135385059962433</v>
          </cell>
          <cell r="CJ287">
            <v>0.168649732620321</v>
          </cell>
          <cell r="CK287" t="str">
            <v>4x</v>
          </cell>
        </row>
        <row r="287">
          <cell r="CQ287">
            <v>8</v>
          </cell>
          <cell r="CR287">
            <v>7</v>
          </cell>
          <cell r="CS287" t="str">
            <v>SAMN05752154</v>
          </cell>
        </row>
        <row r="287">
          <cell r="CX287" t="str">
            <v>X</v>
          </cell>
          <cell r="CY287" t="str">
            <v>NA</v>
          </cell>
          <cell r="CZ287" t="str">
            <v>NA</v>
          </cell>
          <cell r="DA287" t="str">
            <v>NA</v>
          </cell>
          <cell r="DB287">
            <v>566.941049303557</v>
          </cell>
          <cell r="DC287">
            <v>1356.40251102552</v>
          </cell>
          <cell r="DD287">
            <v>1876.36369007916</v>
          </cell>
          <cell r="DE287">
            <v>616.626542894282</v>
          </cell>
          <cell r="DF287">
            <v>1410.29259244335</v>
          </cell>
          <cell r="DG287">
            <v>2015.03865571159</v>
          </cell>
          <cell r="DH287" t="str">
            <v>NA</v>
          </cell>
          <cell r="DI287" t="str">
            <v>NA</v>
          </cell>
          <cell r="DJ287" t="str">
            <v>NA</v>
          </cell>
          <cell r="DK287">
            <v>2.51973799690472</v>
          </cell>
          <cell r="DL287">
            <v>6.02624208062854</v>
          </cell>
          <cell r="DM287">
            <v>8.33899116921678</v>
          </cell>
          <cell r="DN287">
            <v>2.71906530137872</v>
          </cell>
          <cell r="DO287">
            <v>6.2645123988703</v>
          </cell>
          <cell r="DP287">
            <v>8.9528807935579</v>
          </cell>
          <cell r="DQ287" t="str">
            <v>NA</v>
          </cell>
          <cell r="DR287" t="str">
            <v>NA</v>
          </cell>
          <cell r="DS287" t="str">
            <v>NA</v>
          </cell>
          <cell r="DT287">
            <v>167.566004617866</v>
          </cell>
          <cell r="DU287" t="str">
            <v>NA</v>
          </cell>
          <cell r="DV287">
            <v>167.84915693417</v>
          </cell>
          <cell r="DW287" t="str">
            <v>NA</v>
          </cell>
          <cell r="DX287" t="str">
            <v>NA</v>
          </cell>
          <cell r="DY287" t="str">
            <v>NA</v>
          </cell>
          <cell r="DZ287" t="str">
            <v>NA</v>
          </cell>
          <cell r="EA287" t="str">
            <v>NA</v>
          </cell>
          <cell r="EB287" t="str">
            <v>NA</v>
          </cell>
          <cell r="EC287" t="str">
            <v>NA</v>
          </cell>
        </row>
        <row r="288">
          <cell r="C288" t="str">
            <v>JM2014-H-69</v>
          </cell>
          <cell r="D288" t="str">
            <v>M. sacchariflorus</v>
          </cell>
        </row>
        <row r="288">
          <cell r="G288" t="str">
            <v>2014-H-69</v>
          </cell>
        </row>
        <row r="288">
          <cell r="K288" t="str">
            <v>wild</v>
          </cell>
        </row>
        <row r="288">
          <cell r="M288" t="str">
            <v>Japan</v>
          </cell>
          <cell r="N288" t="str">
            <v>Hokkaido</v>
          </cell>
          <cell r="O288" t="str">
            <v>Yakumo</v>
          </cell>
        </row>
        <row r="288">
          <cell r="Q288" t="str">
            <v>T. Yamada &amp; K.G. Anzoua</v>
          </cell>
          <cell r="R288">
            <v>41884</v>
          </cell>
          <cell r="S288" t="str">
            <v>Road side</v>
          </cell>
        </row>
        <row r="288">
          <cell r="X288" t="str">
            <v>HU</v>
          </cell>
        </row>
        <row r="288">
          <cell r="AD288">
            <v>42055</v>
          </cell>
        </row>
        <row r="288">
          <cell r="AF288">
            <v>5</v>
          </cell>
          <cell r="AG288" t="str">
            <v>no</v>
          </cell>
          <cell r="AH288">
            <v>42111</v>
          </cell>
        </row>
        <row r="288">
          <cell r="AK288">
            <v>42061</v>
          </cell>
        </row>
        <row r="288">
          <cell r="AN288">
            <v>4</v>
          </cell>
          <cell r="AO288">
            <v>42005</v>
          </cell>
        </row>
        <row r="288">
          <cell r="AR288">
            <v>42051</v>
          </cell>
        </row>
        <row r="288">
          <cell r="AT288" t="str">
            <v>Y</v>
          </cell>
        </row>
        <row r="288">
          <cell r="AX288" t="str">
            <v>Y</v>
          </cell>
          <cell r="AY288">
            <v>42.256419444444</v>
          </cell>
          <cell r="AZ288">
            <v>140.24253888889</v>
          </cell>
          <cell r="BA288">
            <v>17</v>
          </cell>
        </row>
        <row r="288">
          <cell r="BD288" t="str">
            <v>4x</v>
          </cell>
          <cell r="BE288">
            <v>8.75838433292534</v>
          </cell>
          <cell r="BF288" t="str">
            <v>Y</v>
          </cell>
          <cell r="BG288">
            <v>42187</v>
          </cell>
          <cell r="BH288" t="str">
            <v>NEF</v>
          </cell>
          <cell r="BI288" t="str">
            <v>summer 2015</v>
          </cell>
          <cell r="BJ288">
            <v>159.41</v>
          </cell>
          <cell r="BK288">
            <v>0.00350631136044881</v>
          </cell>
          <cell r="BL288" t="str">
            <v>N</v>
          </cell>
          <cell r="BM288">
            <v>1</v>
          </cell>
          <cell r="BN288">
            <v>7</v>
          </cell>
          <cell r="BO288" t="str">
            <v>N Japan</v>
          </cell>
          <cell r="BP288">
            <v>6</v>
          </cell>
          <cell r="BQ288" t="str">
            <v>N Japan</v>
          </cell>
          <cell r="BR288">
            <v>0</v>
          </cell>
          <cell r="BS288">
            <v>0.001</v>
          </cell>
          <cell r="BT288">
            <v>0.001</v>
          </cell>
          <cell r="BU288">
            <v>0.001</v>
          </cell>
          <cell r="BV288">
            <v>0.014</v>
          </cell>
          <cell r="BW288">
            <v>0.173</v>
          </cell>
          <cell r="BX288">
            <v>0.811</v>
          </cell>
          <cell r="BY288">
            <v>296</v>
          </cell>
          <cell r="BZ288">
            <v>307</v>
          </cell>
          <cell r="CA288">
            <v>267</v>
          </cell>
          <cell r="CB288">
            <v>283</v>
          </cell>
          <cell r="CC288">
            <v>248</v>
          </cell>
          <cell r="CD288">
            <v>193</v>
          </cell>
          <cell r="CE288">
            <v>213</v>
          </cell>
          <cell r="CF288">
            <v>224</v>
          </cell>
          <cell r="CG288">
            <v>226</v>
          </cell>
          <cell r="CH288">
            <v>259</v>
          </cell>
          <cell r="CI288">
            <v>0.104695853200405</v>
          </cell>
          <cell r="CJ288">
            <v>0.179459040733329</v>
          </cell>
          <cell r="CK288" t="str">
            <v>4x</v>
          </cell>
        </row>
        <row r="288">
          <cell r="CQ288">
            <v>8</v>
          </cell>
          <cell r="CR288">
            <v>8</v>
          </cell>
          <cell r="CS288" t="str">
            <v>SAMN05752155</v>
          </cell>
        </row>
        <row r="288">
          <cell r="CX288" t="str">
            <v>X</v>
          </cell>
          <cell r="CY288">
            <v>1218.067152</v>
          </cell>
          <cell r="CZ288">
            <v>310.1562746</v>
          </cell>
          <cell r="DA288">
            <v>823.149764899989</v>
          </cell>
          <cell r="DB288">
            <v>246.897002204896</v>
          </cell>
          <cell r="DC288">
            <v>505.919671668085</v>
          </cell>
          <cell r="DD288">
            <v>657.073202267895</v>
          </cell>
          <cell r="DE288">
            <v>357.964435232654</v>
          </cell>
          <cell r="DF288">
            <v>493.467045550167</v>
          </cell>
          <cell r="DG288">
            <v>708.436565155571</v>
          </cell>
          <cell r="DH288">
            <v>5.41363178666662</v>
          </cell>
          <cell r="DI288">
            <v>1.37847233155555</v>
          </cell>
          <cell r="DJ288">
            <v>3.65844339955553</v>
          </cell>
          <cell r="DK288">
            <v>1.09732000979955</v>
          </cell>
          <cell r="DL288">
            <v>2.25235407771995</v>
          </cell>
          <cell r="DM288">
            <v>2.93033709911445</v>
          </cell>
          <cell r="DN288">
            <v>1.59499538261541</v>
          </cell>
          <cell r="DO288">
            <v>2.1958266495661</v>
          </cell>
          <cell r="DP288">
            <v>3.15629191281668</v>
          </cell>
          <cell r="DQ288">
            <v>97.8000000000002</v>
          </cell>
          <cell r="DR288">
            <v>93.4999999999996</v>
          </cell>
          <cell r="DS288">
            <v>70.1999999995334</v>
          </cell>
          <cell r="DT288">
            <v>174.240348452811</v>
          </cell>
          <cell r="DU288">
            <v>181.143635940297</v>
          </cell>
          <cell r="DV288">
            <v>161.19719869681</v>
          </cell>
          <cell r="DW288">
            <v>165.234662043642</v>
          </cell>
          <cell r="DX288">
            <v>3.4</v>
          </cell>
          <cell r="DY288">
            <v>2.70000000000002</v>
          </cell>
          <cell r="DZ288">
            <v>5.49747463374587</v>
          </cell>
          <cell r="EA288">
            <v>4.65386719642759</v>
          </cell>
          <cell r="EB288">
            <v>5.14119016029658</v>
          </cell>
          <cell r="EC288">
            <v>4.24844008017885</v>
          </cell>
        </row>
        <row r="289">
          <cell r="C289" t="str">
            <v>JM2014-H-70</v>
          </cell>
          <cell r="D289" t="str">
            <v>M. sacchariflorus</v>
          </cell>
        </row>
        <row r="289">
          <cell r="G289" t="str">
            <v>2014-H-70</v>
          </cell>
        </row>
        <row r="289">
          <cell r="K289" t="str">
            <v>wild</v>
          </cell>
        </row>
        <row r="289">
          <cell r="M289" t="str">
            <v>Japan</v>
          </cell>
          <cell r="N289" t="str">
            <v>Hokkaido</v>
          </cell>
          <cell r="O289" t="str">
            <v>Atsusabu</v>
          </cell>
        </row>
        <row r="289">
          <cell r="Q289" t="str">
            <v>T. Yamada &amp; K.G. Anzoua</v>
          </cell>
          <cell r="R289">
            <v>41884</v>
          </cell>
          <cell r="S289" t="str">
            <v>River side</v>
          </cell>
        </row>
        <row r="289">
          <cell r="X289" t="str">
            <v>HU</v>
          </cell>
        </row>
        <row r="289">
          <cell r="AD289">
            <v>42055</v>
          </cell>
        </row>
        <row r="289">
          <cell r="AF289">
            <v>2</v>
          </cell>
          <cell r="AG289" t="str">
            <v>no</v>
          </cell>
          <cell r="AH289">
            <v>42111</v>
          </cell>
        </row>
        <row r="289">
          <cell r="AK289">
            <v>42061</v>
          </cell>
        </row>
        <row r="289">
          <cell r="AN289">
            <v>2</v>
          </cell>
          <cell r="AO289">
            <v>42005</v>
          </cell>
        </row>
        <row r="289">
          <cell r="AR289">
            <v>42051</v>
          </cell>
        </row>
        <row r="289">
          <cell r="AT289" t="str">
            <v>Y</v>
          </cell>
        </row>
        <row r="289">
          <cell r="AY289">
            <v>41.923347222222</v>
          </cell>
          <cell r="AZ289">
            <v>140.15884444444</v>
          </cell>
          <cell r="BA289">
            <v>12</v>
          </cell>
        </row>
        <row r="289">
          <cell r="BD289" t="str">
            <v>4x</v>
          </cell>
          <cell r="BE289">
            <v>8.42775510204081</v>
          </cell>
          <cell r="BF289" t="str">
            <v>Y</v>
          </cell>
          <cell r="BG289">
            <v>42187</v>
          </cell>
          <cell r="BH289" t="str">
            <v>NEF</v>
          </cell>
          <cell r="BI289" t="str">
            <v>summer 2015</v>
          </cell>
          <cell r="BJ289">
            <v>67.015</v>
          </cell>
          <cell r="BK289">
            <v>0.00221448908573236</v>
          </cell>
          <cell r="BL289" t="str">
            <v>N</v>
          </cell>
          <cell r="BM289">
            <v>1</v>
          </cell>
          <cell r="BN289">
            <v>7</v>
          </cell>
          <cell r="BO289" t="str">
            <v>N Japan</v>
          </cell>
          <cell r="BP289">
            <v>6</v>
          </cell>
          <cell r="BQ289" t="str">
            <v>N Japan</v>
          </cell>
          <cell r="BR289">
            <v>0</v>
          </cell>
          <cell r="BS289">
            <v>0.01</v>
          </cell>
          <cell r="BT289">
            <v>0.002</v>
          </cell>
          <cell r="BU289">
            <v>0.001</v>
          </cell>
          <cell r="BV289">
            <v>0.001</v>
          </cell>
          <cell r="BW289">
            <v>0.157</v>
          </cell>
          <cell r="BX289">
            <v>0.829</v>
          </cell>
          <cell r="BY289">
            <v>296</v>
          </cell>
          <cell r="BZ289">
            <v>307</v>
          </cell>
          <cell r="CA289">
            <v>267</v>
          </cell>
          <cell r="CB289">
            <v>283</v>
          </cell>
          <cell r="CC289">
            <v>248</v>
          </cell>
          <cell r="CD289">
            <v>193</v>
          </cell>
          <cell r="CE289">
            <v>213</v>
          </cell>
          <cell r="CF289">
            <v>223</v>
          </cell>
          <cell r="CG289">
            <v>226</v>
          </cell>
          <cell r="CH289">
            <v>259</v>
          </cell>
          <cell r="CI289">
            <v>0.137090015893657</v>
          </cell>
          <cell r="CJ289">
            <v>0.158467566390945</v>
          </cell>
          <cell r="CK289" t="str">
            <v>unknown</v>
          </cell>
        </row>
        <row r="289">
          <cell r="CQ289">
            <v>9</v>
          </cell>
          <cell r="CR289">
            <v>8</v>
          </cell>
          <cell r="CS289" t="str">
            <v>SAMN05752156</v>
          </cell>
        </row>
        <row r="289">
          <cell r="CY289" t="str">
            <v>NA</v>
          </cell>
          <cell r="CZ289" t="str">
            <v>NA</v>
          </cell>
          <cell r="DA289" t="str">
            <v>NA</v>
          </cell>
          <cell r="DB289">
            <v>286.13827606114</v>
          </cell>
          <cell r="DC289">
            <v>490.86045054428</v>
          </cell>
          <cell r="DD289">
            <v>833.209945598258</v>
          </cell>
          <cell r="DE289">
            <v>315.032860562651</v>
          </cell>
          <cell r="DF289">
            <v>512.489645389016</v>
          </cell>
          <cell r="DG289">
            <v>900.180149408582</v>
          </cell>
          <cell r="DH289" t="str">
            <v>NA</v>
          </cell>
          <cell r="DI289" t="str">
            <v>NA</v>
          </cell>
          <cell r="DJ289" t="str">
            <v>NA</v>
          </cell>
          <cell r="DK289">
            <v>1.27172567138286</v>
          </cell>
          <cell r="DL289">
            <v>2.1807152772131</v>
          </cell>
          <cell r="DM289">
            <v>3.70296122181492</v>
          </cell>
          <cell r="DN289">
            <v>1.38759006981939</v>
          </cell>
          <cell r="DO289">
            <v>2.27634265424038</v>
          </cell>
          <cell r="DP289">
            <v>3.99942232085968</v>
          </cell>
          <cell r="DQ289" t="str">
            <v>NA</v>
          </cell>
          <cell r="DR289" t="str">
            <v>NA</v>
          </cell>
          <cell r="DS289" t="str">
            <v>NA</v>
          </cell>
          <cell r="DT289">
            <v>147.53390566645</v>
          </cell>
          <cell r="DU289" t="str">
            <v>NA</v>
          </cell>
          <cell r="DV289">
            <v>147.809943852072</v>
          </cell>
          <cell r="DW289" t="str">
            <v>NA</v>
          </cell>
          <cell r="DX289" t="str">
            <v>NA</v>
          </cell>
          <cell r="DY289" t="str">
            <v>NA</v>
          </cell>
          <cell r="DZ289" t="str">
            <v>NA</v>
          </cell>
          <cell r="EA289" t="str">
            <v>NA</v>
          </cell>
          <cell r="EB289" t="str">
            <v>NA</v>
          </cell>
          <cell r="EC289" t="str">
            <v>NA</v>
          </cell>
        </row>
        <row r="290">
          <cell r="C290" t="str">
            <v>JM2014-H-71</v>
          </cell>
          <cell r="D290" t="str">
            <v>M. sacchariflorus</v>
          </cell>
        </row>
        <row r="290">
          <cell r="G290" t="str">
            <v>2014-H-71</v>
          </cell>
        </row>
        <row r="290">
          <cell r="K290" t="str">
            <v>wild</v>
          </cell>
        </row>
        <row r="290">
          <cell r="M290" t="str">
            <v>Japan</v>
          </cell>
          <cell r="N290" t="str">
            <v>Hokkaido</v>
          </cell>
          <cell r="O290" t="str">
            <v>Esahi</v>
          </cell>
        </row>
        <row r="290">
          <cell r="Q290" t="str">
            <v>T. Yamada &amp; K.G. Anzoua</v>
          </cell>
          <cell r="R290">
            <v>41884</v>
          </cell>
          <cell r="S290" t="str">
            <v>Sea side</v>
          </cell>
        </row>
        <row r="290">
          <cell r="X290" t="str">
            <v>HU</v>
          </cell>
        </row>
        <row r="290">
          <cell r="AD290">
            <v>42055</v>
          </cell>
        </row>
        <row r="290">
          <cell r="AF290">
            <v>5</v>
          </cell>
          <cell r="AG290" t="str">
            <v>yes</v>
          </cell>
          <cell r="AH290">
            <v>42111</v>
          </cell>
        </row>
        <row r="290">
          <cell r="AK290">
            <v>42061</v>
          </cell>
        </row>
        <row r="290">
          <cell r="AN290">
            <v>4</v>
          </cell>
          <cell r="AO290">
            <v>42005</v>
          </cell>
        </row>
        <row r="290">
          <cell r="AR290">
            <v>42051</v>
          </cell>
        </row>
        <row r="290">
          <cell r="AT290" t="str">
            <v>Y</v>
          </cell>
        </row>
        <row r="290">
          <cell r="AX290" t="str">
            <v>Y</v>
          </cell>
          <cell r="AY290">
            <v>41.916888888889</v>
          </cell>
          <cell r="AZ290">
            <v>140.14607222222</v>
          </cell>
          <cell r="BA290">
            <v>30</v>
          </cell>
        </row>
        <row r="290">
          <cell r="BD290" t="str">
            <v>4x</v>
          </cell>
          <cell r="BE290">
            <v>9.06384192096048</v>
          </cell>
          <cell r="BF290" t="str">
            <v>Y</v>
          </cell>
          <cell r="BG290">
            <v>42147</v>
          </cell>
          <cell r="BH290" t="str">
            <v>NEF</v>
          </cell>
          <cell r="BI290" t="str">
            <v>summer 2015</v>
          </cell>
          <cell r="BJ290">
            <v>316.0225</v>
          </cell>
          <cell r="BK290">
            <v>0.00186915887850467</v>
          </cell>
          <cell r="BL290" t="str">
            <v>N</v>
          </cell>
          <cell r="BM290">
            <v>1</v>
          </cell>
          <cell r="BN290">
            <v>7</v>
          </cell>
          <cell r="BO290" t="str">
            <v>N Japan</v>
          </cell>
          <cell r="BP290">
            <v>6</v>
          </cell>
          <cell r="BQ290" t="str">
            <v>N Japan</v>
          </cell>
          <cell r="BR290">
            <v>0</v>
          </cell>
          <cell r="BS290">
            <v>0.003</v>
          </cell>
          <cell r="BT290">
            <v>0.016</v>
          </cell>
          <cell r="BU290">
            <v>0</v>
          </cell>
          <cell r="BV290">
            <v>0.002</v>
          </cell>
          <cell r="BW290">
            <v>0.178</v>
          </cell>
          <cell r="BX290">
            <v>0.801</v>
          </cell>
          <cell r="BY290">
            <v>296</v>
          </cell>
          <cell r="BZ290">
            <v>307</v>
          </cell>
          <cell r="CA290">
            <v>267</v>
          </cell>
          <cell r="CB290">
            <v>283</v>
          </cell>
          <cell r="CC290">
            <v>248</v>
          </cell>
          <cell r="CD290">
            <v>193</v>
          </cell>
          <cell r="CE290">
            <v>213</v>
          </cell>
          <cell r="CF290">
            <v>223</v>
          </cell>
          <cell r="CG290">
            <v>226</v>
          </cell>
          <cell r="CH290">
            <v>259</v>
          </cell>
          <cell r="CI290">
            <v>0.133448923565959</v>
          </cell>
          <cell r="CJ290">
            <v>0.166705572414713</v>
          </cell>
          <cell r="CK290" t="str">
            <v>4x</v>
          </cell>
        </row>
        <row r="290">
          <cell r="CQ290">
            <v>9</v>
          </cell>
          <cell r="CR290">
            <v>8</v>
          </cell>
          <cell r="CS290" t="str">
            <v>SAMN05752157</v>
          </cell>
        </row>
        <row r="290">
          <cell r="CX290" t="str">
            <v>X</v>
          </cell>
          <cell r="CY290">
            <v>427.505702300002</v>
          </cell>
          <cell r="CZ290">
            <v>391.738023999996</v>
          </cell>
          <cell r="DA290">
            <v>591.529443399992</v>
          </cell>
          <cell r="DB290">
            <v>661.832740723803</v>
          </cell>
          <cell r="DC290">
            <v>1175.15947037952</v>
          </cell>
          <cell r="DD290">
            <v>879.175972977216</v>
          </cell>
          <cell r="DE290">
            <v>626.300980838173</v>
          </cell>
          <cell r="DF290">
            <v>1058.58916448792</v>
          </cell>
          <cell r="DG290">
            <v>858.005338759097</v>
          </cell>
          <cell r="DH290">
            <v>1.90002534355554</v>
          </cell>
          <cell r="DI290">
            <v>1.74105788444443</v>
          </cell>
          <cell r="DJ290">
            <v>2.62901974844443</v>
          </cell>
          <cell r="DK290">
            <v>2.94147884766136</v>
          </cell>
          <cell r="DL290">
            <v>5.22592844213176</v>
          </cell>
          <cell r="DM290">
            <v>3.91495301990563</v>
          </cell>
          <cell r="DN290">
            <v>2.7869144693005</v>
          </cell>
          <cell r="DO290">
            <v>4.70693939744369</v>
          </cell>
          <cell r="DP290">
            <v>3.81881467936712</v>
          </cell>
          <cell r="DQ290">
            <v>123.2</v>
          </cell>
          <cell r="DR290">
            <v>107.2</v>
          </cell>
          <cell r="DS290">
            <v>122.499999997586</v>
          </cell>
          <cell r="DT290">
            <v>161.502660368134</v>
          </cell>
          <cell r="DU290">
            <v>197.172579888182</v>
          </cell>
          <cell r="DV290">
            <v>157.191377222172</v>
          </cell>
          <cell r="DW290">
            <v>184.876004918793</v>
          </cell>
          <cell r="DX290">
            <v>3.30000000000001</v>
          </cell>
          <cell r="DY290">
            <v>3.00000000000003</v>
          </cell>
          <cell r="DZ290">
            <v>5.6097153015858</v>
          </cell>
          <cell r="EA290">
            <v>5.71879752886841</v>
          </cell>
          <cell r="EB290">
            <v>5.24433317997084</v>
          </cell>
          <cell r="EC290">
            <v>5.22397659406474</v>
          </cell>
        </row>
        <row r="291">
          <cell r="C291" t="str">
            <v>JM2014-H-72</v>
          </cell>
          <cell r="D291" t="str">
            <v>M. sacchariflorus</v>
          </cell>
        </row>
        <row r="291">
          <cell r="G291" t="str">
            <v>2014-H-72</v>
          </cell>
        </row>
        <row r="291">
          <cell r="K291" t="str">
            <v>wild</v>
          </cell>
        </row>
        <row r="291">
          <cell r="M291" t="str">
            <v>Japan</v>
          </cell>
          <cell r="N291" t="str">
            <v>Hokkaido</v>
          </cell>
          <cell r="O291" t="str">
            <v>Setana</v>
          </cell>
        </row>
        <row r="291">
          <cell r="Q291" t="str">
            <v>T. Yamada &amp; K.G. Anzoua</v>
          </cell>
          <cell r="R291">
            <v>41884</v>
          </cell>
          <cell r="S291" t="str">
            <v>River side</v>
          </cell>
        </row>
        <row r="291">
          <cell r="X291" t="str">
            <v>HU</v>
          </cell>
        </row>
        <row r="291">
          <cell r="AD291">
            <v>42055</v>
          </cell>
        </row>
        <row r="291">
          <cell r="AF291">
            <v>9</v>
          </cell>
          <cell r="AG291" t="str">
            <v>yes</v>
          </cell>
          <cell r="AH291">
            <v>42111</v>
          </cell>
        </row>
        <row r="291">
          <cell r="AK291">
            <v>42061</v>
          </cell>
        </row>
        <row r="291">
          <cell r="AN291">
            <v>2</v>
          </cell>
          <cell r="AO291">
            <v>42005</v>
          </cell>
        </row>
        <row r="291">
          <cell r="AR291">
            <v>42051</v>
          </cell>
        </row>
        <row r="291">
          <cell r="AT291" t="str">
            <v>Y</v>
          </cell>
        </row>
        <row r="291">
          <cell r="AY291">
            <v>42.406294444444</v>
          </cell>
          <cell r="AZ291">
            <v>139.88354444444</v>
          </cell>
          <cell r="BA291">
            <v>5</v>
          </cell>
        </row>
        <row r="291">
          <cell r="BD291" t="str">
            <v>4x</v>
          </cell>
          <cell r="BE291">
            <v>8.60536574585635</v>
          </cell>
          <cell r="BF291" t="str">
            <v>Y</v>
          </cell>
          <cell r="BG291">
            <v>42147</v>
          </cell>
          <cell r="BH291" t="str">
            <v>NEF</v>
          </cell>
          <cell r="BI291" t="str">
            <v>summer 2015</v>
          </cell>
          <cell r="BJ291">
            <v>146.2775</v>
          </cell>
          <cell r="BK291">
            <v>0.0101667344448963</v>
          </cell>
          <cell r="BL291" t="str">
            <v>N</v>
          </cell>
          <cell r="BM291">
            <v>1</v>
          </cell>
          <cell r="BN291">
            <v>7</v>
          </cell>
          <cell r="BO291" t="str">
            <v>N Japan</v>
          </cell>
          <cell r="BP291">
            <v>6</v>
          </cell>
          <cell r="BQ291" t="str">
            <v>N Japan</v>
          </cell>
          <cell r="BR291">
            <v>0</v>
          </cell>
          <cell r="BS291">
            <v>0.003</v>
          </cell>
          <cell r="BT291">
            <v>0.001</v>
          </cell>
          <cell r="BU291">
            <v>0.002</v>
          </cell>
          <cell r="BV291">
            <v>0.005</v>
          </cell>
          <cell r="BW291">
            <v>0.155</v>
          </cell>
          <cell r="BX291">
            <v>0.834</v>
          </cell>
          <cell r="BY291">
            <v>296</v>
          </cell>
          <cell r="BZ291">
            <v>307</v>
          </cell>
          <cell r="CA291">
            <v>267</v>
          </cell>
          <cell r="CB291">
            <v>283</v>
          </cell>
          <cell r="CC291">
            <v>248</v>
          </cell>
          <cell r="CD291">
            <v>193</v>
          </cell>
          <cell r="CE291">
            <v>213</v>
          </cell>
          <cell r="CF291">
            <v>224</v>
          </cell>
          <cell r="CG291">
            <v>226</v>
          </cell>
          <cell r="CH291">
            <v>259</v>
          </cell>
          <cell r="CI291">
            <v>0.164860569281896</v>
          </cell>
          <cell r="CJ291">
            <v>0.156782006920415</v>
          </cell>
          <cell r="CK291" t="str">
            <v>4x</v>
          </cell>
        </row>
        <row r="291">
          <cell r="CQ291">
            <v>8</v>
          </cell>
          <cell r="CR291">
            <v>8</v>
          </cell>
          <cell r="CS291" t="str">
            <v>SAMN05752158</v>
          </cell>
        </row>
        <row r="291">
          <cell r="CY291" t="str">
            <v>NA</v>
          </cell>
          <cell r="CZ291" t="str">
            <v>NA</v>
          </cell>
          <cell r="DA291" t="str">
            <v>NA</v>
          </cell>
          <cell r="DB291">
            <v>370.672381104171</v>
          </cell>
          <cell r="DC291">
            <v>743.634662755498</v>
          </cell>
          <cell r="DD291">
            <v>1051.31525716951</v>
          </cell>
          <cell r="DE291">
            <v>406.145282707758</v>
          </cell>
          <cell r="DF291">
            <v>775.043868239731</v>
          </cell>
          <cell r="DG291">
            <v>1133.80719555475</v>
          </cell>
          <cell r="DH291" t="str">
            <v>NA</v>
          </cell>
          <cell r="DI291" t="str">
            <v>NA</v>
          </cell>
          <cell r="DJ291" t="str">
            <v>NA</v>
          </cell>
          <cell r="DK291">
            <v>1.64743280490744</v>
          </cell>
          <cell r="DL291">
            <v>3.30375423999248</v>
          </cell>
          <cell r="DM291">
            <v>4.67227298398188</v>
          </cell>
          <cell r="DN291">
            <v>1.78970192450615</v>
          </cell>
          <cell r="DO291">
            <v>3.44262375863743</v>
          </cell>
          <cell r="DP291">
            <v>5.03744661544608</v>
          </cell>
          <cell r="DQ291" t="str">
            <v>NA</v>
          </cell>
          <cell r="DR291" t="str">
            <v>NA</v>
          </cell>
          <cell r="DS291" t="str">
            <v>NA</v>
          </cell>
          <cell r="DT291">
            <v>181.457582995507</v>
          </cell>
          <cell r="DU291" t="str">
            <v>NA</v>
          </cell>
          <cell r="DV291">
            <v>181.74527873772</v>
          </cell>
          <cell r="DW291" t="str">
            <v>NA</v>
          </cell>
          <cell r="DX291" t="str">
            <v>NA</v>
          </cell>
          <cell r="DY291" t="str">
            <v>NA</v>
          </cell>
          <cell r="DZ291" t="str">
            <v>NA</v>
          </cell>
          <cell r="EA291" t="str">
            <v>NA</v>
          </cell>
          <cell r="EB291" t="str">
            <v>NA</v>
          </cell>
          <cell r="EC291" t="str">
            <v>NA</v>
          </cell>
        </row>
        <row r="292">
          <cell r="C292" t="str">
            <v>JM2014-H-73</v>
          </cell>
          <cell r="D292" t="str">
            <v>M. sacchariflorus</v>
          </cell>
        </row>
        <row r="292">
          <cell r="G292" t="str">
            <v>2014-H-73</v>
          </cell>
        </row>
        <row r="292">
          <cell r="K292" t="str">
            <v>wild</v>
          </cell>
        </row>
        <row r="292">
          <cell r="M292" t="str">
            <v>Japan</v>
          </cell>
          <cell r="N292" t="str">
            <v>Hokkaido</v>
          </cell>
          <cell r="O292" t="str">
            <v>Toya</v>
          </cell>
        </row>
        <row r="292">
          <cell r="Q292" t="str">
            <v>T.Yamada &amp; E.J. Sacks</v>
          </cell>
          <cell r="R292">
            <v>41895</v>
          </cell>
          <cell r="S292" t="str">
            <v>Sea side</v>
          </cell>
        </row>
        <row r="292">
          <cell r="X292" t="str">
            <v>HU</v>
          </cell>
        </row>
        <row r="292">
          <cell r="AD292">
            <v>42055</v>
          </cell>
        </row>
        <row r="292">
          <cell r="AF292">
            <v>1</v>
          </cell>
          <cell r="AG292" t="str">
            <v>no</v>
          </cell>
          <cell r="AH292">
            <v>42111</v>
          </cell>
        </row>
        <row r="292">
          <cell r="AK292">
            <v>42061</v>
          </cell>
        </row>
        <row r="292">
          <cell r="AN292">
            <v>3</v>
          </cell>
          <cell r="AO292">
            <v>42005</v>
          </cell>
        </row>
        <row r="292">
          <cell r="AR292">
            <v>42051</v>
          </cell>
        </row>
        <row r="292">
          <cell r="AT292" t="str">
            <v>Y</v>
          </cell>
        </row>
        <row r="292">
          <cell r="AX292" t="str">
            <v>Y</v>
          </cell>
          <cell r="AY292">
            <v>42.576288888889</v>
          </cell>
          <cell r="AZ292">
            <v>140.79830833333</v>
          </cell>
          <cell r="BA292">
            <v>87</v>
          </cell>
        </row>
        <row r="292">
          <cell r="BD292" t="str">
            <v>4x</v>
          </cell>
          <cell r="BE292">
            <v>8.79155537623563</v>
          </cell>
          <cell r="BF292" t="str">
            <v>Y</v>
          </cell>
          <cell r="BG292">
            <v>42187</v>
          </cell>
          <cell r="BH292" t="str">
            <v>NEF</v>
          </cell>
          <cell r="BI292" t="str">
            <v>summer 2015</v>
          </cell>
          <cell r="BJ292">
            <v>245.9825</v>
          </cell>
          <cell r="BK292">
            <v>0.00246837395865474</v>
          </cell>
          <cell r="BL292" t="str">
            <v>N</v>
          </cell>
          <cell r="BM292">
            <v>1</v>
          </cell>
          <cell r="BN292">
            <v>7</v>
          </cell>
          <cell r="BO292" t="str">
            <v>N Japan</v>
          </cell>
          <cell r="BP292">
            <v>6</v>
          </cell>
          <cell r="BQ292" t="str">
            <v>N Japan</v>
          </cell>
          <cell r="BR292">
            <v>0</v>
          </cell>
          <cell r="BS292">
            <v>0.001</v>
          </cell>
          <cell r="BT292">
            <v>0.001</v>
          </cell>
          <cell r="BU292">
            <v>0</v>
          </cell>
          <cell r="BV292">
            <v>0.001</v>
          </cell>
          <cell r="BW292">
            <v>0.002</v>
          </cell>
          <cell r="BX292">
            <v>0.995</v>
          </cell>
          <cell r="BY292">
            <v>296</v>
          </cell>
          <cell r="BZ292">
            <v>307</v>
          </cell>
          <cell r="CA292">
            <v>267</v>
          </cell>
          <cell r="CB292">
            <v>283</v>
          </cell>
          <cell r="CC292">
            <v>248</v>
          </cell>
          <cell r="CD292">
            <v>193</v>
          </cell>
          <cell r="CE292">
            <v>213</v>
          </cell>
          <cell r="CF292">
            <v>224</v>
          </cell>
          <cell r="CG292">
            <v>226</v>
          </cell>
          <cell r="CH292">
            <v>259</v>
          </cell>
          <cell r="CI292">
            <v>0.122814622164427</v>
          </cell>
          <cell r="CJ292">
            <v>0.174798221050898</v>
          </cell>
          <cell r="CK292" t="str">
            <v>4x</v>
          </cell>
        </row>
        <row r="292">
          <cell r="CQ292">
            <v>7</v>
          </cell>
          <cell r="CR292">
            <v>7</v>
          </cell>
          <cell r="CS292" t="str">
            <v>SAMN05752159</v>
          </cell>
        </row>
        <row r="292">
          <cell r="CY292">
            <v>920.426203200005</v>
          </cell>
          <cell r="CZ292">
            <v>448.713639199998</v>
          </cell>
          <cell r="DA292">
            <v>830.802910599989</v>
          </cell>
          <cell r="DB292">
            <v>280.001462307472</v>
          </cell>
          <cell r="DC292">
            <v>951.112898628265</v>
          </cell>
          <cell r="DD292">
            <v>655.232778496287</v>
          </cell>
          <cell r="DE292">
            <v>347.225612512802</v>
          </cell>
          <cell r="DF292">
            <v>897.608432198573</v>
          </cell>
          <cell r="DG292">
            <v>700.069398894007</v>
          </cell>
          <cell r="DH292">
            <v>4.09078312533332</v>
          </cell>
          <cell r="DI292">
            <v>1.99428284088889</v>
          </cell>
          <cell r="DJ292">
            <v>3.69245738044442</v>
          </cell>
          <cell r="DK292">
            <v>1.24445094358877</v>
          </cell>
          <cell r="DL292">
            <v>4.2296463049378</v>
          </cell>
          <cell r="DM292">
            <v>2.91790546853894</v>
          </cell>
          <cell r="DN292">
            <v>1.54416108244195</v>
          </cell>
          <cell r="DO292">
            <v>3.99117993399112</v>
          </cell>
          <cell r="DP292">
            <v>3.11596414254561</v>
          </cell>
          <cell r="DQ292">
            <v>137.2</v>
          </cell>
          <cell r="DR292">
            <v>95.5999999999997</v>
          </cell>
          <cell r="DS292">
            <v>174.99999999293</v>
          </cell>
          <cell r="DT292">
            <v>176.159318921429</v>
          </cell>
          <cell r="DU292">
            <v>199.484945707949</v>
          </cell>
          <cell r="DV292">
            <v>172.276875129159</v>
          </cell>
          <cell r="DW292">
            <v>184.736362181979</v>
          </cell>
          <cell r="DX292">
            <v>3.90000000000001</v>
          </cell>
          <cell r="DY292">
            <v>1.40000000000001</v>
          </cell>
          <cell r="DZ292">
            <v>4.37685763388798</v>
          </cell>
          <cell r="EA292">
            <v>4.55255171904911</v>
          </cell>
          <cell r="EB292">
            <v>4.4370551010149</v>
          </cell>
          <cell r="EC292">
            <v>3.74457975530308</v>
          </cell>
        </row>
        <row r="293">
          <cell r="C293" t="str">
            <v>JM2014-H-74</v>
          </cell>
          <cell r="D293" t="str">
            <v>M. sacchariflorus</v>
          </cell>
        </row>
        <row r="293">
          <cell r="G293" t="str">
            <v>2014-H-74</v>
          </cell>
        </row>
        <row r="293">
          <cell r="K293" t="str">
            <v>wild</v>
          </cell>
        </row>
        <row r="293">
          <cell r="M293" t="str">
            <v>Japan</v>
          </cell>
          <cell r="N293" t="str">
            <v>Hokkaido</v>
          </cell>
          <cell r="O293" t="str">
            <v>Toyoura</v>
          </cell>
        </row>
        <row r="293">
          <cell r="Q293" t="str">
            <v>T.Yamada &amp; E.J. Sacks</v>
          </cell>
          <cell r="R293">
            <v>41895</v>
          </cell>
          <cell r="S293" t="str">
            <v>River side</v>
          </cell>
        </row>
        <row r="293">
          <cell r="X293" t="str">
            <v>HU</v>
          </cell>
        </row>
        <row r="293">
          <cell r="AD293">
            <v>42055</v>
          </cell>
        </row>
        <row r="293">
          <cell r="AF293">
            <v>7</v>
          </cell>
          <cell r="AG293" t="str">
            <v>no</v>
          </cell>
          <cell r="AH293">
            <v>42111</v>
          </cell>
        </row>
        <row r="293">
          <cell r="AK293">
            <v>42061</v>
          </cell>
        </row>
        <row r="293">
          <cell r="AN293">
            <v>1</v>
          </cell>
          <cell r="AO293">
            <v>42005</v>
          </cell>
        </row>
        <row r="293">
          <cell r="AR293">
            <v>42051</v>
          </cell>
        </row>
        <row r="293">
          <cell r="AT293" t="str">
            <v>Y</v>
          </cell>
        </row>
        <row r="293">
          <cell r="AY293">
            <v>42.575877777778</v>
          </cell>
          <cell r="AZ293">
            <v>140.72392222222</v>
          </cell>
          <cell r="BA293">
            <v>67</v>
          </cell>
        </row>
        <row r="293">
          <cell r="BD293" t="str">
            <v>4x</v>
          </cell>
          <cell r="BE293">
            <v>9.63612683377613</v>
          </cell>
          <cell r="BF293" t="str">
            <v>Y</v>
          </cell>
          <cell r="BG293">
            <v>42187</v>
          </cell>
          <cell r="BH293" t="str">
            <v>NEF</v>
          </cell>
          <cell r="BI293" t="str">
            <v>summer 2015</v>
          </cell>
          <cell r="BJ293">
            <v>33.525</v>
          </cell>
        </row>
        <row r="293">
          <cell r="BL293" t="str">
            <v>N</v>
          </cell>
          <cell r="BM293">
            <v>1</v>
          </cell>
          <cell r="BN293">
            <v>7</v>
          </cell>
          <cell r="BO293" t="str">
            <v>N Japan</v>
          </cell>
          <cell r="BP293">
            <v>6</v>
          </cell>
          <cell r="BQ293" t="str">
            <v>N Japan</v>
          </cell>
          <cell r="BR293">
            <v>0</v>
          </cell>
          <cell r="BS293">
            <v>0.005</v>
          </cell>
          <cell r="BT293">
            <v>0.002</v>
          </cell>
          <cell r="BU293">
            <v>0.002</v>
          </cell>
          <cell r="BV293">
            <v>0.001</v>
          </cell>
          <cell r="BW293">
            <v>0.129</v>
          </cell>
          <cell r="BX293">
            <v>0.861</v>
          </cell>
          <cell r="BY293">
            <v>296</v>
          </cell>
          <cell r="BZ293">
            <v>307</v>
          </cell>
          <cell r="CA293">
            <v>267</v>
          </cell>
          <cell r="CB293">
            <v>283</v>
          </cell>
          <cell r="CC293">
            <v>248</v>
          </cell>
          <cell r="CD293">
            <v>193</v>
          </cell>
          <cell r="CE293">
            <v>213</v>
          </cell>
          <cell r="CF293">
            <v>224</v>
          </cell>
          <cell r="CG293">
            <v>226</v>
          </cell>
          <cell r="CH293">
            <v>259</v>
          </cell>
          <cell r="CI293">
            <v>0.222626788036411</v>
          </cell>
          <cell r="CJ293">
            <v>0.134158581465373</v>
          </cell>
          <cell r="CK293" t="str">
            <v>unknown</v>
          </cell>
        </row>
        <row r="293">
          <cell r="CQ293">
            <v>7</v>
          </cell>
          <cell r="CR293">
            <v>7</v>
          </cell>
          <cell r="CS293" t="str">
            <v>SAMN05752160</v>
          </cell>
        </row>
        <row r="293">
          <cell r="CY293" t="str">
            <v>NA</v>
          </cell>
          <cell r="CZ293" t="str">
            <v>NA</v>
          </cell>
          <cell r="DA293" t="str">
            <v>NA</v>
          </cell>
          <cell r="DB293" t="str">
            <v>NA</v>
          </cell>
          <cell r="DC293" t="str">
            <v>NA</v>
          </cell>
          <cell r="DD293" t="str">
            <v>NA</v>
          </cell>
          <cell r="DE293" t="str">
            <v>NA</v>
          </cell>
          <cell r="DF293" t="str">
            <v>NA</v>
          </cell>
          <cell r="DG293" t="str">
            <v>NA</v>
          </cell>
          <cell r="DH293" t="str">
            <v>NA</v>
          </cell>
          <cell r="DI293" t="str">
            <v>NA</v>
          </cell>
          <cell r="DJ293" t="str">
            <v>NA</v>
          </cell>
          <cell r="DK293" t="str">
            <v>NA</v>
          </cell>
          <cell r="DL293" t="str">
            <v>NA</v>
          </cell>
          <cell r="DM293" t="str">
            <v>NA</v>
          </cell>
          <cell r="DN293" t="str">
            <v>NA</v>
          </cell>
          <cell r="DO293" t="str">
            <v>NA</v>
          </cell>
          <cell r="DP293" t="str">
            <v>NA</v>
          </cell>
          <cell r="DQ293" t="str">
            <v>NA</v>
          </cell>
          <cell r="DR293" t="str">
            <v>NA</v>
          </cell>
          <cell r="DS293" t="str">
            <v>NA</v>
          </cell>
          <cell r="DT293" t="str">
            <v>NA</v>
          </cell>
          <cell r="DU293" t="str">
            <v>NA</v>
          </cell>
          <cell r="DV293" t="str">
            <v>NA</v>
          </cell>
          <cell r="DW293" t="str">
            <v>NA</v>
          </cell>
          <cell r="DX293" t="str">
            <v>NA</v>
          </cell>
          <cell r="DY293" t="str">
            <v>NA</v>
          </cell>
          <cell r="DZ293" t="str">
            <v>NA</v>
          </cell>
          <cell r="EA293" t="str">
            <v>NA</v>
          </cell>
          <cell r="EB293" t="str">
            <v>NA</v>
          </cell>
          <cell r="EC293" t="str">
            <v>NA</v>
          </cell>
        </row>
        <row r="294">
          <cell r="C294" t="str">
            <v>JM2014-H-75</v>
          </cell>
          <cell r="D294" t="str">
            <v>M. sacchariflorus</v>
          </cell>
        </row>
        <row r="294">
          <cell r="G294" t="str">
            <v>2014-H-75</v>
          </cell>
        </row>
        <row r="294">
          <cell r="K294" t="str">
            <v>wild</v>
          </cell>
        </row>
        <row r="294">
          <cell r="M294" t="str">
            <v>Japan</v>
          </cell>
          <cell r="N294" t="str">
            <v>Hokkaido</v>
          </cell>
          <cell r="O294" t="str">
            <v>Oshamanbe</v>
          </cell>
        </row>
        <row r="294">
          <cell r="Q294" t="str">
            <v>T.Yamada &amp; E.J. Sacks</v>
          </cell>
          <cell r="R294">
            <v>41895</v>
          </cell>
          <cell r="S294" t="str">
            <v>Road side</v>
          </cell>
        </row>
        <row r="294">
          <cell r="X294" t="str">
            <v>HU</v>
          </cell>
        </row>
        <row r="294">
          <cell r="AD294">
            <v>42055</v>
          </cell>
        </row>
        <row r="294">
          <cell r="AF294">
            <v>8</v>
          </cell>
          <cell r="AG294" t="str">
            <v>no</v>
          </cell>
          <cell r="AH294">
            <v>42111</v>
          </cell>
        </row>
        <row r="294">
          <cell r="AK294">
            <v>42061</v>
          </cell>
        </row>
        <row r="294">
          <cell r="AN294">
            <v>2</v>
          </cell>
          <cell r="AO294">
            <v>42005</v>
          </cell>
        </row>
        <row r="294">
          <cell r="AR294">
            <v>42051</v>
          </cell>
        </row>
        <row r="294">
          <cell r="AT294" t="str">
            <v>Y</v>
          </cell>
        </row>
        <row r="294">
          <cell r="AY294">
            <v>42.471302777778</v>
          </cell>
          <cell r="AZ294">
            <v>140.34379444444</v>
          </cell>
          <cell r="BA294">
            <v>1</v>
          </cell>
        </row>
        <row r="294">
          <cell r="BD294" t="str">
            <v>4x</v>
          </cell>
          <cell r="BE294">
            <v>8.56236482893104</v>
          </cell>
          <cell r="BF294" t="str">
            <v>Y</v>
          </cell>
          <cell r="BG294">
            <v>42187</v>
          </cell>
          <cell r="BH294" t="str">
            <v>NEF</v>
          </cell>
          <cell r="BI294" t="str">
            <v>summer 2015</v>
          </cell>
          <cell r="BJ294">
            <v>277.56</v>
          </cell>
          <cell r="BK294">
            <v>0.0129733520336606</v>
          </cell>
          <cell r="BL294" t="str">
            <v>N</v>
          </cell>
          <cell r="BM294">
            <v>1</v>
          </cell>
          <cell r="BN294">
            <v>7</v>
          </cell>
          <cell r="BO294" t="str">
            <v>N Japan</v>
          </cell>
          <cell r="BP294">
            <v>6</v>
          </cell>
          <cell r="BQ294" t="str">
            <v>N Japan</v>
          </cell>
          <cell r="BR294">
            <v>0</v>
          </cell>
          <cell r="BS294">
            <v>0.001</v>
          </cell>
          <cell r="BT294">
            <v>0</v>
          </cell>
          <cell r="BU294">
            <v>0.007</v>
          </cell>
          <cell r="BV294">
            <v>0.012</v>
          </cell>
          <cell r="BW294">
            <v>0.141</v>
          </cell>
          <cell r="BX294">
            <v>0.838</v>
          </cell>
          <cell r="BY294">
            <v>296</v>
          </cell>
          <cell r="BZ294">
            <v>306</v>
          </cell>
          <cell r="CA294">
            <v>267</v>
          </cell>
          <cell r="CB294">
            <v>284</v>
          </cell>
          <cell r="CC294">
            <v>248</v>
          </cell>
          <cell r="CD294">
            <v>193</v>
          </cell>
          <cell r="CE294">
            <v>213</v>
          </cell>
          <cell r="CF294">
            <v>224</v>
          </cell>
          <cell r="CG294">
            <v>226</v>
          </cell>
          <cell r="CH294">
            <v>259</v>
          </cell>
          <cell r="CI294">
            <v>0.146366132061841</v>
          </cell>
          <cell r="CJ294">
            <v>0.163067027758971</v>
          </cell>
          <cell r="CK294" t="str">
            <v>4x</v>
          </cell>
        </row>
        <row r="294">
          <cell r="CQ294">
            <v>8</v>
          </cell>
          <cell r="CR294">
            <v>8</v>
          </cell>
          <cell r="CS294" t="str">
            <v>SAMN05752161</v>
          </cell>
        </row>
        <row r="294">
          <cell r="CY294" t="str">
            <v>NA</v>
          </cell>
          <cell r="CZ294" t="str">
            <v>NA</v>
          </cell>
          <cell r="DA294" t="str">
            <v>NA</v>
          </cell>
          <cell r="DB294">
            <v>723.180899373884</v>
          </cell>
          <cell r="DC294">
            <v>1686.12207261037</v>
          </cell>
          <cell r="DD294">
            <v>970.261616905145</v>
          </cell>
          <cell r="DE294">
            <v>783.450409386849</v>
          </cell>
          <cell r="DF294">
            <v>1751.64518038053</v>
          </cell>
          <cell r="DG294">
            <v>1047.02814876229</v>
          </cell>
          <cell r="DH294" t="str">
            <v>NA</v>
          </cell>
          <cell r="DI294" t="str">
            <v>NA</v>
          </cell>
          <cell r="DJ294" t="str">
            <v>NA</v>
          </cell>
          <cell r="DK294">
            <v>3.21413733055061</v>
          </cell>
          <cell r="DL294">
            <v>7.49118349953304</v>
          </cell>
          <cell r="DM294">
            <v>4.3120512511204</v>
          </cell>
          <cell r="DN294">
            <v>3.45596215017671</v>
          </cell>
          <cell r="DO294">
            <v>7.78089081322778</v>
          </cell>
          <cell r="DP294">
            <v>4.65187928523539</v>
          </cell>
          <cell r="DQ294" t="str">
            <v>NA</v>
          </cell>
          <cell r="DR294" t="str">
            <v>NA</v>
          </cell>
          <cell r="DS294" t="str">
            <v>NA</v>
          </cell>
          <cell r="DT294">
            <v>199.73750206514</v>
          </cell>
          <cell r="DU294" t="str">
            <v>NA</v>
          </cell>
          <cell r="DV294">
            <v>200.030770450734</v>
          </cell>
          <cell r="DW294" t="str">
            <v>NA</v>
          </cell>
          <cell r="DX294" t="str">
            <v>NA</v>
          </cell>
          <cell r="DY294" t="str">
            <v>NA</v>
          </cell>
          <cell r="DZ294" t="str">
            <v>NA</v>
          </cell>
          <cell r="EA294" t="str">
            <v>NA</v>
          </cell>
          <cell r="EB294" t="str">
            <v>NA</v>
          </cell>
          <cell r="EC294" t="str">
            <v>NA</v>
          </cell>
        </row>
        <row r="295">
          <cell r="C295" t="str">
            <v>JM2014-H-76</v>
          </cell>
          <cell r="D295" t="str">
            <v>M. sacchariflorus</v>
          </cell>
        </row>
        <row r="295">
          <cell r="G295" t="str">
            <v>2014-H-76</v>
          </cell>
        </row>
        <row r="295">
          <cell r="K295" t="str">
            <v>wild</v>
          </cell>
        </row>
        <row r="295">
          <cell r="M295" t="str">
            <v>Japan</v>
          </cell>
          <cell r="N295" t="str">
            <v>Hokkaido</v>
          </cell>
          <cell r="O295" t="str">
            <v>Date</v>
          </cell>
        </row>
        <row r="295">
          <cell r="Q295" t="str">
            <v>T.Yamada &amp; E.J. Sacks</v>
          </cell>
          <cell r="R295">
            <v>41896</v>
          </cell>
          <cell r="S295" t="str">
            <v>Road side</v>
          </cell>
        </row>
        <row r="295">
          <cell r="X295" t="str">
            <v>HU</v>
          </cell>
        </row>
        <row r="295">
          <cell r="AD295">
            <v>42055</v>
          </cell>
        </row>
        <row r="295">
          <cell r="AF295">
            <v>6</v>
          </cell>
          <cell r="AG295" t="str">
            <v>no</v>
          </cell>
          <cell r="AH295">
            <v>42111</v>
          </cell>
        </row>
        <row r="295">
          <cell r="AK295">
            <v>42061</v>
          </cell>
        </row>
        <row r="295">
          <cell r="AN295">
            <v>3</v>
          </cell>
          <cell r="AO295">
            <v>42005</v>
          </cell>
        </row>
        <row r="295">
          <cell r="AR295">
            <v>42051</v>
          </cell>
        </row>
        <row r="295">
          <cell r="AT295" t="str">
            <v>Y</v>
          </cell>
        </row>
        <row r="295">
          <cell r="AX295" t="str">
            <v>Y</v>
          </cell>
          <cell r="AY295">
            <v>42.458794444444</v>
          </cell>
          <cell r="AZ295">
            <v>140.88658055556</v>
          </cell>
          <cell r="BA295">
            <v>28</v>
          </cell>
        </row>
        <row r="295">
          <cell r="BD295" t="str">
            <v>4x</v>
          </cell>
          <cell r="BE295">
            <v>8.98721593351483</v>
          </cell>
          <cell r="BF295" t="str">
            <v>Y</v>
          </cell>
          <cell r="BG295">
            <v>42187</v>
          </cell>
          <cell r="BH295" t="str">
            <v>NEF</v>
          </cell>
          <cell r="BI295" t="str">
            <v>summer 2015</v>
          </cell>
          <cell r="BJ295">
            <v>251.4225</v>
          </cell>
          <cell r="BK295">
            <v>0.00829673011224988</v>
          </cell>
          <cell r="BL295" t="str">
            <v>N</v>
          </cell>
          <cell r="BM295">
            <v>1</v>
          </cell>
          <cell r="BN295">
            <v>7</v>
          </cell>
          <cell r="BO295" t="str">
            <v>N Japan</v>
          </cell>
          <cell r="BP295">
            <v>6</v>
          </cell>
          <cell r="BQ295" t="str">
            <v>N Japan</v>
          </cell>
          <cell r="BR295">
            <v>0</v>
          </cell>
          <cell r="BS295">
            <v>0</v>
          </cell>
          <cell r="BT295">
            <v>0.001</v>
          </cell>
          <cell r="BU295">
            <v>0.006</v>
          </cell>
          <cell r="BV295">
            <v>0</v>
          </cell>
          <cell r="BW295">
            <v>0.122</v>
          </cell>
          <cell r="BX295">
            <v>0.87</v>
          </cell>
          <cell r="BY295">
            <v>296</v>
          </cell>
          <cell r="BZ295">
            <v>307</v>
          </cell>
          <cell r="CA295">
            <v>267</v>
          </cell>
          <cell r="CB295">
            <v>283</v>
          </cell>
          <cell r="CC295">
            <v>248</v>
          </cell>
          <cell r="CD295">
            <v>193</v>
          </cell>
          <cell r="CE295">
            <v>213</v>
          </cell>
          <cell r="CF295">
            <v>224</v>
          </cell>
          <cell r="CG295">
            <v>226</v>
          </cell>
          <cell r="CH295">
            <v>259</v>
          </cell>
          <cell r="CI295">
            <v>0.100592399942205</v>
          </cell>
          <cell r="CJ295">
            <v>0.183491839095232</v>
          </cell>
          <cell r="CK295" t="str">
            <v>4x</v>
          </cell>
        </row>
        <row r="295">
          <cell r="CQ295">
            <v>8</v>
          </cell>
          <cell r="CR295">
            <v>8</v>
          </cell>
          <cell r="CS295" t="str">
            <v>SAMN05752162</v>
          </cell>
        </row>
        <row r="295">
          <cell r="CX295" t="str">
            <v>X</v>
          </cell>
          <cell r="CY295">
            <v>475.737050500006</v>
          </cell>
          <cell r="CZ295">
            <v>429.632197899999</v>
          </cell>
          <cell r="DA295">
            <v>529.667167699993</v>
          </cell>
          <cell r="DB295">
            <v>341.907448717704</v>
          </cell>
          <cell r="DC295">
            <v>1046.60560624424</v>
          </cell>
          <cell r="DD295">
            <v>1208.55311079244</v>
          </cell>
          <cell r="DE295">
            <v>368.557775115931</v>
          </cell>
          <cell r="DF295">
            <v>954.937358965829</v>
          </cell>
          <cell r="DG295">
            <v>1084.47029764868</v>
          </cell>
          <cell r="DH295">
            <v>2.11438689111111</v>
          </cell>
          <cell r="DI295">
            <v>1.90947643511111</v>
          </cell>
          <cell r="DJ295">
            <v>2.35407630088888</v>
          </cell>
          <cell r="DK295">
            <v>1.51958866096758</v>
          </cell>
          <cell r="DL295">
            <v>4.65594730837791</v>
          </cell>
          <cell r="DM295">
            <v>5.38432740119603</v>
          </cell>
          <cell r="DN295">
            <v>1.63901642531859</v>
          </cell>
          <cell r="DO295">
            <v>4.24712868560771</v>
          </cell>
          <cell r="DP295">
            <v>4.82854438440145</v>
          </cell>
          <cell r="DQ295">
            <v>93.5000000000004</v>
          </cell>
          <cell r="DR295">
            <v>88.1999999999996</v>
          </cell>
          <cell r="DS295">
            <v>107.199999998331</v>
          </cell>
          <cell r="DT295">
            <v>179.027415637944</v>
          </cell>
          <cell r="DU295">
            <v>221.773987211347</v>
          </cell>
          <cell r="DV295">
            <v>167.957122369101</v>
          </cell>
          <cell r="DW295">
            <v>198.198667896256</v>
          </cell>
          <cell r="DX295">
            <v>2.90000000000001</v>
          </cell>
          <cell r="DY295">
            <v>2.70000000000003</v>
          </cell>
          <cell r="DZ295">
            <v>6.03047341269593</v>
          </cell>
          <cell r="EA295">
            <v>5.63836401995269</v>
          </cell>
          <cell r="EB295">
            <v>5.46509536651744</v>
          </cell>
          <cell r="EC295">
            <v>4.99067473166757</v>
          </cell>
        </row>
        <row r="296">
          <cell r="C296" t="str">
            <v>JM2014-H-77</v>
          </cell>
          <cell r="D296" t="str">
            <v>M. sacchariflorus</v>
          </cell>
        </row>
        <row r="296">
          <cell r="G296" t="str">
            <v>2014-H-77</v>
          </cell>
        </row>
        <row r="296">
          <cell r="K296" t="str">
            <v>wild</v>
          </cell>
        </row>
        <row r="296">
          <cell r="M296" t="str">
            <v>Japan</v>
          </cell>
          <cell r="N296" t="str">
            <v>Hokkaido</v>
          </cell>
          <cell r="O296" t="str">
            <v>Shiraoi</v>
          </cell>
        </row>
        <row r="296">
          <cell r="Q296" t="str">
            <v>T.Yamada &amp; E.J. Sacks</v>
          </cell>
          <cell r="R296">
            <v>41896</v>
          </cell>
          <cell r="S296" t="str">
            <v>Road side</v>
          </cell>
        </row>
        <row r="296">
          <cell r="X296" t="str">
            <v>HU</v>
          </cell>
        </row>
        <row r="296">
          <cell r="AD296">
            <v>42055</v>
          </cell>
        </row>
        <row r="296">
          <cell r="AF296">
            <v>7</v>
          </cell>
          <cell r="AG296" t="str">
            <v>yes</v>
          </cell>
          <cell r="AH296">
            <v>42111</v>
          </cell>
        </row>
        <row r="296">
          <cell r="AK296">
            <v>42061</v>
          </cell>
        </row>
        <row r="296">
          <cell r="AN296">
            <v>4</v>
          </cell>
          <cell r="AO296">
            <v>42005</v>
          </cell>
        </row>
        <row r="296">
          <cell r="AR296">
            <v>42051</v>
          </cell>
        </row>
        <row r="296">
          <cell r="AT296" t="str">
            <v>Y</v>
          </cell>
        </row>
        <row r="296">
          <cell r="AX296" t="str">
            <v>Y</v>
          </cell>
          <cell r="AY296">
            <v>42.574241666667</v>
          </cell>
          <cell r="AZ296">
            <v>141.40737777778</v>
          </cell>
          <cell r="BA296">
            <v>3</v>
          </cell>
        </row>
        <row r="296">
          <cell r="BD296" t="str">
            <v>4x</v>
          </cell>
          <cell r="BE296">
            <v>8.65751985339035</v>
          </cell>
          <cell r="BF296" t="str">
            <v>Y</v>
          </cell>
          <cell r="BG296">
            <v>42147</v>
          </cell>
          <cell r="BH296" t="str">
            <v>NEF</v>
          </cell>
          <cell r="BI296" t="str">
            <v>summer 2015</v>
          </cell>
          <cell r="BJ296">
            <v>1021.395</v>
          </cell>
          <cell r="BK296">
            <v>0.0184630738522954</v>
          </cell>
          <cell r="BL296" t="str">
            <v>N</v>
          </cell>
          <cell r="BM296">
            <v>1</v>
          </cell>
          <cell r="BN296">
            <v>7</v>
          </cell>
          <cell r="BO296" t="str">
            <v>N Japan</v>
          </cell>
          <cell r="BP296">
            <v>6</v>
          </cell>
          <cell r="BQ296" t="str">
            <v>N Japan</v>
          </cell>
          <cell r="BR296">
            <v>0.01</v>
          </cell>
          <cell r="BS296">
            <v>0.003</v>
          </cell>
          <cell r="BT296">
            <v>0</v>
          </cell>
          <cell r="BU296">
            <v>0.003</v>
          </cell>
          <cell r="BV296">
            <v>0.001</v>
          </cell>
          <cell r="BW296">
            <v>0.05</v>
          </cell>
          <cell r="BX296">
            <v>0.932</v>
          </cell>
          <cell r="BY296">
            <v>296</v>
          </cell>
          <cell r="BZ296">
            <v>307</v>
          </cell>
          <cell r="CA296">
            <v>267</v>
          </cell>
          <cell r="CB296">
            <v>283</v>
          </cell>
          <cell r="CC296">
            <v>248</v>
          </cell>
          <cell r="CD296">
            <v>193</v>
          </cell>
          <cell r="CE296">
            <v>213</v>
          </cell>
          <cell r="CF296">
            <v>224</v>
          </cell>
          <cell r="CG296">
            <v>226</v>
          </cell>
          <cell r="CH296">
            <v>259</v>
          </cell>
          <cell r="CI296">
            <v>0.196618985695709</v>
          </cell>
          <cell r="CJ296">
            <v>0.142548829178807</v>
          </cell>
          <cell r="CK296" t="str">
            <v>unknown</v>
          </cell>
        </row>
        <row r="296">
          <cell r="CQ296">
            <v>8</v>
          </cell>
          <cell r="CR296">
            <v>8</v>
          </cell>
          <cell r="CS296" t="str">
            <v>SAMN05752163</v>
          </cell>
        </row>
        <row r="296">
          <cell r="CY296">
            <v>627.871799900001</v>
          </cell>
          <cell r="CZ296">
            <v>530.1456466</v>
          </cell>
          <cell r="DA296">
            <v>882.443820199989</v>
          </cell>
          <cell r="DB296">
            <v>158.411472764491</v>
          </cell>
          <cell r="DC296">
            <v>516.056844038845</v>
          </cell>
          <cell r="DD296">
            <v>465.057185925117</v>
          </cell>
          <cell r="DE296">
            <v>209.903514959447</v>
          </cell>
          <cell r="DF296">
            <v>549.449702265883</v>
          </cell>
          <cell r="DG296">
            <v>535.869958862416</v>
          </cell>
          <cell r="DH296">
            <v>2.79054133288887</v>
          </cell>
          <cell r="DI296">
            <v>2.35620287377779</v>
          </cell>
          <cell r="DJ296">
            <v>3.9219725342222</v>
          </cell>
          <cell r="DK296">
            <v>0.704050990064406</v>
          </cell>
          <cell r="DL296">
            <v>2.29608826096225</v>
          </cell>
          <cell r="DM296">
            <v>2.07240937261591</v>
          </cell>
          <cell r="DN296">
            <v>0.934289779266779</v>
          </cell>
          <cell r="DO296">
            <v>2.44393737608876</v>
          </cell>
          <cell r="DP296">
            <v>2.38622817382388</v>
          </cell>
          <cell r="DQ296">
            <v>122.5</v>
          </cell>
          <cell r="DR296">
            <v>120</v>
          </cell>
          <cell r="DS296">
            <v>127.199999997252</v>
          </cell>
          <cell r="DT296">
            <v>145.930147452116</v>
          </cell>
          <cell r="DU296">
            <v>137.590338029658</v>
          </cell>
          <cell r="DV296">
            <v>144.328080201288</v>
          </cell>
          <cell r="DW296">
            <v>138.385521893817</v>
          </cell>
          <cell r="DX296">
            <v>2.90000000000001</v>
          </cell>
          <cell r="DY296">
            <v>3.20000000000004</v>
          </cell>
          <cell r="DZ296">
            <v>5.03012286455212</v>
          </cell>
          <cell r="EA296">
            <v>4.1876100119407</v>
          </cell>
          <cell r="EB296">
            <v>4.67184237694305</v>
          </cell>
          <cell r="EC296">
            <v>4.09663664376826</v>
          </cell>
        </row>
        <row r="297">
          <cell r="C297" t="str">
            <v>JM2014-H-78</v>
          </cell>
          <cell r="D297" t="str">
            <v>M. sacchariflorus</v>
          </cell>
        </row>
        <row r="297">
          <cell r="G297" t="str">
            <v>2014-H-78</v>
          </cell>
        </row>
        <row r="297">
          <cell r="K297" t="str">
            <v>wild</v>
          </cell>
        </row>
        <row r="297">
          <cell r="M297" t="str">
            <v>Japan</v>
          </cell>
          <cell r="N297" t="str">
            <v>Hokkaido</v>
          </cell>
          <cell r="O297" t="str">
            <v>Tomakomai</v>
          </cell>
        </row>
        <row r="297">
          <cell r="Q297" t="str">
            <v>T. Yamada</v>
          </cell>
          <cell r="R297">
            <v>41896</v>
          </cell>
          <cell r="S297" t="str">
            <v>Road side</v>
          </cell>
        </row>
        <row r="297">
          <cell r="X297" t="str">
            <v>HU</v>
          </cell>
        </row>
        <row r="297">
          <cell r="AD297">
            <v>42055</v>
          </cell>
        </row>
        <row r="297">
          <cell r="AF297">
            <v>10</v>
          </cell>
          <cell r="AG297" t="str">
            <v>yes</v>
          </cell>
          <cell r="AH297">
            <v>42111</v>
          </cell>
        </row>
        <row r="297">
          <cell r="AK297">
            <v>42061</v>
          </cell>
        </row>
        <row r="297">
          <cell r="AN297">
            <v>3</v>
          </cell>
          <cell r="AO297">
            <v>42005</v>
          </cell>
        </row>
        <row r="297">
          <cell r="AR297">
            <v>42051</v>
          </cell>
        </row>
        <row r="297">
          <cell r="AT297" t="str">
            <v>Y</v>
          </cell>
        </row>
        <row r="297">
          <cell r="AX297" t="str">
            <v>Y</v>
          </cell>
          <cell r="AY297">
            <v>42.71985</v>
          </cell>
          <cell r="AZ297">
            <v>141.74337777778</v>
          </cell>
          <cell r="BA297">
            <v>11</v>
          </cell>
        </row>
        <row r="297">
          <cell r="BD297" t="str">
            <v>4x</v>
          </cell>
          <cell r="BE297">
            <v>8.62662581386442</v>
          </cell>
          <cell r="BF297" t="str">
            <v>Y</v>
          </cell>
          <cell r="BG297">
            <v>42147</v>
          </cell>
          <cell r="BH297" t="str">
            <v>NEF</v>
          </cell>
          <cell r="BI297" t="str">
            <v>summer 2015</v>
          </cell>
          <cell r="BJ297">
            <v>132.125</v>
          </cell>
          <cell r="BK297">
            <v>0.0367022733497672</v>
          </cell>
          <cell r="BL297" t="str">
            <v>N</v>
          </cell>
          <cell r="BM297">
            <v>1</v>
          </cell>
          <cell r="BN297">
            <v>7</v>
          </cell>
          <cell r="BO297" t="str">
            <v>N Japan</v>
          </cell>
          <cell r="BP297">
            <v>6</v>
          </cell>
          <cell r="BQ297" t="str">
            <v>N Japan</v>
          </cell>
          <cell r="BR297">
            <v>0.053</v>
          </cell>
          <cell r="BS297">
            <v>0</v>
          </cell>
          <cell r="BT297">
            <v>0</v>
          </cell>
          <cell r="BU297">
            <v>0.001</v>
          </cell>
          <cell r="BV297">
            <v>0.004</v>
          </cell>
          <cell r="BW297">
            <v>0.073</v>
          </cell>
          <cell r="BX297">
            <v>0.868</v>
          </cell>
          <cell r="BY297">
            <v>296</v>
          </cell>
          <cell r="BZ297">
            <v>307</v>
          </cell>
          <cell r="CA297">
            <v>267</v>
          </cell>
          <cell r="CB297">
            <v>283</v>
          </cell>
          <cell r="CC297">
            <v>248</v>
          </cell>
          <cell r="CD297">
            <v>193</v>
          </cell>
          <cell r="CE297">
            <v>213</v>
          </cell>
          <cell r="CF297">
            <v>224</v>
          </cell>
          <cell r="CG297">
            <v>226</v>
          </cell>
          <cell r="CH297">
            <v>259</v>
          </cell>
          <cell r="CI297">
            <v>0.119115734720416</v>
          </cell>
          <cell r="CJ297">
            <v>0.182199914706558</v>
          </cell>
          <cell r="CK297" t="str">
            <v>4x</v>
          </cell>
        </row>
        <row r="297">
          <cell r="CQ297">
            <v>8</v>
          </cell>
          <cell r="CR297">
            <v>8</v>
          </cell>
          <cell r="CS297" t="str">
            <v>SAMN05752164</v>
          </cell>
        </row>
        <row r="297">
          <cell r="CX297" t="str">
            <v>X</v>
          </cell>
          <cell r="CY297">
            <v>1289.57756400001</v>
          </cell>
          <cell r="CZ297">
            <v>1739.13315899999</v>
          </cell>
          <cell r="DA297">
            <v>3329.09139199996</v>
          </cell>
          <cell r="DB297">
            <v>235.247735023478</v>
          </cell>
          <cell r="DC297">
            <v>1223.24770722816</v>
          </cell>
          <cell r="DD297">
            <v>1020.73290071803</v>
          </cell>
          <cell r="DE297">
            <v>348.522992135689</v>
          </cell>
          <cell r="DF297">
            <v>1389.92573135185</v>
          </cell>
          <cell r="DG297">
            <v>1329.37942727945</v>
          </cell>
          <cell r="DH297">
            <v>4.42006888552881</v>
          </cell>
          <cell r="DI297">
            <v>7.72948070666665</v>
          </cell>
          <cell r="DJ297">
            <v>14.7959617422222</v>
          </cell>
          <cell r="DK297">
            <v>1.04554548899324</v>
          </cell>
          <cell r="DL297">
            <v>4.98517436081371</v>
          </cell>
          <cell r="DM297">
            <v>4.24540598574947</v>
          </cell>
          <cell r="DN297">
            <v>1.4535192194375</v>
          </cell>
          <cell r="DO297">
            <v>5.76830355684528</v>
          </cell>
          <cell r="DP297">
            <v>5.6094874989387</v>
          </cell>
          <cell r="DQ297">
            <v>141.2</v>
          </cell>
          <cell r="DR297">
            <v>195.6</v>
          </cell>
          <cell r="DS297">
            <v>220.499999986</v>
          </cell>
          <cell r="DT297">
            <v>145.039745890654</v>
          </cell>
          <cell r="DU297">
            <v>201.615673384808</v>
          </cell>
          <cell r="DV297">
            <v>146.91695681564</v>
          </cell>
          <cell r="DW297">
            <v>205.825656324392</v>
          </cell>
          <cell r="DX297">
            <v>3.50000000000001</v>
          </cell>
          <cell r="DY297">
            <v>5.30000000000006</v>
          </cell>
          <cell r="DZ297">
            <v>4.73814136939479</v>
          </cell>
          <cell r="EA297">
            <v>5.11244192257402</v>
          </cell>
          <cell r="EB297">
            <v>4.64509344268661</v>
          </cell>
          <cell r="EC297">
            <v>5.43047054156962</v>
          </cell>
        </row>
        <row r="298">
          <cell r="C298" t="str">
            <v>JM2014-S-1</v>
          </cell>
          <cell r="D298" t="str">
            <v>M. sacchariflorus</v>
          </cell>
        </row>
        <row r="298">
          <cell r="G298" t="str">
            <v>2014-S-1</v>
          </cell>
        </row>
        <row r="298">
          <cell r="K298" t="str">
            <v>wild</v>
          </cell>
        </row>
        <row r="298">
          <cell r="M298" t="str">
            <v>Japan</v>
          </cell>
          <cell r="N298" t="str">
            <v>Ehime</v>
          </cell>
          <cell r="O298" t="str">
            <v>Matusyama</v>
          </cell>
        </row>
        <row r="298">
          <cell r="Q298" t="str">
            <v>Y. Toma</v>
          </cell>
          <cell r="R298">
            <v>41858</v>
          </cell>
          <cell r="S298" t="str">
            <v>Road side</v>
          </cell>
        </row>
        <row r="298">
          <cell r="X298" t="str">
            <v>HU</v>
          </cell>
        </row>
        <row r="298">
          <cell r="AD298">
            <v>42055</v>
          </cell>
        </row>
        <row r="298">
          <cell r="AF298">
            <v>6</v>
          </cell>
          <cell r="AG298" t="str">
            <v>yes</v>
          </cell>
          <cell r="AH298">
            <v>42111</v>
          </cell>
        </row>
        <row r="298">
          <cell r="AK298">
            <v>42061</v>
          </cell>
        </row>
        <row r="298">
          <cell r="AN298">
            <v>3</v>
          </cell>
          <cell r="AO298">
            <v>42005</v>
          </cell>
        </row>
        <row r="298">
          <cell r="AR298">
            <v>42051</v>
          </cell>
        </row>
        <row r="298">
          <cell r="AT298" t="str">
            <v>Y</v>
          </cell>
        </row>
        <row r="298">
          <cell r="AY298">
            <v>33.958758333333</v>
          </cell>
          <cell r="AZ298">
            <v>132.77708888889</v>
          </cell>
          <cell r="BA298">
            <v>5</v>
          </cell>
        </row>
        <row r="298">
          <cell r="BD298" t="str">
            <v>4x</v>
          </cell>
          <cell r="BE298">
            <v>8.69160211267606</v>
          </cell>
          <cell r="BF298" t="str">
            <v>Y</v>
          </cell>
          <cell r="BG298">
            <v>42147</v>
          </cell>
          <cell r="BH298" t="str">
            <v>NEF</v>
          </cell>
          <cell r="BI298" t="str">
            <v>summer 2015</v>
          </cell>
          <cell r="BJ298">
            <v>609.23</v>
          </cell>
          <cell r="BK298">
            <v>0.0186335403726708</v>
          </cell>
          <cell r="BL298" t="str">
            <v>N</v>
          </cell>
          <cell r="BM298">
            <v>2</v>
          </cell>
          <cell r="BN298">
            <v>5</v>
          </cell>
          <cell r="BO298" t="str">
            <v>S Japan</v>
          </cell>
          <cell r="BP298">
            <v>1</v>
          </cell>
          <cell r="BQ298" t="str">
            <v>S Japan</v>
          </cell>
          <cell r="BR298">
            <v>0.011</v>
          </cell>
          <cell r="BS298">
            <v>0.001</v>
          </cell>
          <cell r="BT298">
            <v>0.12</v>
          </cell>
          <cell r="BU298">
            <v>0.001</v>
          </cell>
          <cell r="BV298">
            <v>0.033</v>
          </cell>
          <cell r="BW298">
            <v>0.722</v>
          </cell>
          <cell r="BX298">
            <v>0.114</v>
          </cell>
          <cell r="BY298">
            <v>295</v>
          </cell>
          <cell r="BZ298">
            <v>307</v>
          </cell>
          <cell r="CA298">
            <v>266</v>
          </cell>
          <cell r="CB298">
            <v>283</v>
          </cell>
          <cell r="CC298">
            <v>248</v>
          </cell>
          <cell r="CD298">
            <v>194</v>
          </cell>
          <cell r="CE298">
            <v>213</v>
          </cell>
          <cell r="CF298">
            <v>224</v>
          </cell>
          <cell r="CG298">
            <v>226</v>
          </cell>
          <cell r="CH298">
            <v>258</v>
          </cell>
          <cell r="CI298">
            <v>0.112671579251553</v>
          </cell>
          <cell r="CJ298">
            <v>0.184621898000391</v>
          </cell>
          <cell r="CK298" t="str">
            <v>4x</v>
          </cell>
        </row>
        <row r="298">
          <cell r="CQ298">
            <v>10</v>
          </cell>
          <cell r="CR298">
            <v>10</v>
          </cell>
          <cell r="CS298" t="str">
            <v>SAMN05752165</v>
          </cell>
        </row>
        <row r="298">
          <cell r="CY298" t="str">
            <v>NA</v>
          </cell>
          <cell r="CZ298" t="str">
            <v>NA</v>
          </cell>
          <cell r="DA298" t="str">
            <v>NA</v>
          </cell>
          <cell r="DB298">
            <v>720.492546630475</v>
          </cell>
          <cell r="DC298">
            <v>1584.18677160881</v>
          </cell>
          <cell r="DD298">
            <v>859.003952593115</v>
          </cell>
          <cell r="DE298">
            <v>778.996453388273</v>
          </cell>
          <cell r="DF298">
            <v>1648.60187112571</v>
          </cell>
          <cell r="DG298">
            <v>928.919679494299</v>
          </cell>
          <cell r="DH298" t="str">
            <v>NA</v>
          </cell>
          <cell r="DI298" t="str">
            <v>NA</v>
          </cell>
          <cell r="DJ298" t="str">
            <v>NA</v>
          </cell>
          <cell r="DK298">
            <v>3.20218909613546</v>
          </cell>
          <cell r="DL298">
            <v>5.85299745027926</v>
          </cell>
          <cell r="DM298">
            <v>3.84647128909672</v>
          </cell>
          <cell r="DN298">
            <v>3.43940819430253</v>
          </cell>
          <cell r="DO298">
            <v>6.09395293057512</v>
          </cell>
          <cell r="DP298">
            <v>4.15735977678574</v>
          </cell>
          <cell r="DQ298" t="str">
            <v>NA</v>
          </cell>
          <cell r="DR298" t="str">
            <v>NA</v>
          </cell>
          <cell r="DS298" t="str">
            <v>NA</v>
          </cell>
          <cell r="DT298">
            <v>200.261642482305</v>
          </cell>
          <cell r="DU298">
            <v>202.119464271521</v>
          </cell>
          <cell r="DV298">
            <v>200.576200921408</v>
          </cell>
          <cell r="DW298">
            <v>202.236820301212</v>
          </cell>
          <cell r="DX298" t="str">
            <v>NA</v>
          </cell>
          <cell r="DY298" t="str">
            <v>NA</v>
          </cell>
          <cell r="DZ298">
            <v>7.89119151913789</v>
          </cell>
          <cell r="EA298">
            <v>10.4141152990178</v>
          </cell>
          <cell r="EB298">
            <v>7.76467361845086</v>
          </cell>
          <cell r="EC298">
            <v>10.1306825891923</v>
          </cell>
        </row>
        <row r="299">
          <cell r="C299" t="str">
            <v>JM2014-S-2</v>
          </cell>
          <cell r="D299" t="str">
            <v>M. x giganteus</v>
          </cell>
        </row>
        <row r="299">
          <cell r="G299" t="str">
            <v>2014-S-2</v>
          </cell>
        </row>
        <row r="299">
          <cell r="K299" t="str">
            <v>wild</v>
          </cell>
        </row>
        <row r="299">
          <cell r="M299" t="str">
            <v>Japan</v>
          </cell>
          <cell r="N299" t="str">
            <v>Ehime</v>
          </cell>
          <cell r="O299" t="str">
            <v>Uwajima</v>
          </cell>
        </row>
        <row r="299">
          <cell r="Q299" t="str">
            <v>Y. Toma</v>
          </cell>
          <cell r="R299">
            <v>41858</v>
          </cell>
          <cell r="S299" t="str">
            <v>Road side</v>
          </cell>
        </row>
        <row r="299">
          <cell r="X299" t="str">
            <v>HU</v>
          </cell>
        </row>
        <row r="299">
          <cell r="AD299">
            <v>42055</v>
          </cell>
        </row>
        <row r="299">
          <cell r="AF299">
            <v>7</v>
          </cell>
          <cell r="AG299" t="str">
            <v>yes</v>
          </cell>
          <cell r="AH299">
            <v>42111</v>
          </cell>
        </row>
        <row r="299">
          <cell r="AK299">
            <v>42061</v>
          </cell>
        </row>
        <row r="299">
          <cell r="AN299">
            <v>3</v>
          </cell>
          <cell r="AO299">
            <v>42005</v>
          </cell>
        </row>
        <row r="299">
          <cell r="AR299">
            <v>42051</v>
          </cell>
        </row>
        <row r="299">
          <cell r="AT299" t="str">
            <v>Y</v>
          </cell>
        </row>
        <row r="299">
          <cell r="AX299" t="str">
            <v>Y</v>
          </cell>
          <cell r="AY299">
            <v>33.116069444444</v>
          </cell>
          <cell r="AZ299">
            <v>132.54785</v>
          </cell>
          <cell r="BA299">
            <v>38</v>
          </cell>
        </row>
        <row r="299">
          <cell r="BD299" t="str">
            <v>4x</v>
          </cell>
          <cell r="BE299">
            <v>9.5</v>
          </cell>
          <cell r="BF299" t="str">
            <v>Y</v>
          </cell>
          <cell r="BG299">
            <v>42147</v>
          </cell>
          <cell r="BH299" t="str">
            <v>NEF</v>
          </cell>
          <cell r="BI299" t="str">
            <v>summer 2015</v>
          </cell>
          <cell r="BJ299">
            <v>797.2075</v>
          </cell>
          <cell r="BK299">
            <v>0.216649159663866</v>
          </cell>
          <cell r="BL299" t="str">
            <v>N</v>
          </cell>
          <cell r="BM299">
            <v>6</v>
          </cell>
          <cell r="BN299">
            <v>1</v>
          </cell>
          <cell r="BO299" t="str">
            <v>M. xgiganteus (4x x 2x)</v>
          </cell>
          <cell r="BP299">
            <v>9</v>
          </cell>
          <cell r="BQ299" t="str">
            <v>M. xgiganteus (4x x 2x)</v>
          </cell>
          <cell r="BR299">
            <v>0.255</v>
          </cell>
          <cell r="BS299">
            <v>0</v>
          </cell>
          <cell r="BT299">
            <v>0.116</v>
          </cell>
          <cell r="BU299">
            <v>0</v>
          </cell>
          <cell r="BV299">
            <v>0.002</v>
          </cell>
          <cell r="BW299">
            <v>0.555</v>
          </cell>
          <cell r="BX299">
            <v>0.071</v>
          </cell>
          <cell r="BY299">
            <v>294</v>
          </cell>
          <cell r="BZ299">
            <v>306</v>
          </cell>
          <cell r="CA299">
            <v>270</v>
          </cell>
          <cell r="CB299">
            <v>287</v>
          </cell>
          <cell r="CC299">
            <v>251</v>
          </cell>
          <cell r="CD299">
            <v>194</v>
          </cell>
          <cell r="CE299">
            <v>215</v>
          </cell>
          <cell r="CF299">
            <v>226</v>
          </cell>
          <cell r="CG299">
            <v>227</v>
          </cell>
          <cell r="CH299">
            <v>249</v>
          </cell>
          <cell r="CI299">
            <v>0.114318740066464</v>
          </cell>
          <cell r="CJ299">
            <v>0.198212013442527</v>
          </cell>
          <cell r="CK299" t="str">
            <v>4x</v>
          </cell>
        </row>
        <row r="299">
          <cell r="CQ299">
            <v>10</v>
          </cell>
          <cell r="CR299">
            <v>10</v>
          </cell>
          <cell r="CS299" t="str">
            <v>SAMN05752166</v>
          </cell>
        </row>
        <row r="299">
          <cell r="CX299" t="str">
            <v>X</v>
          </cell>
          <cell r="CY299">
            <v>609.9990065</v>
          </cell>
          <cell r="CZ299">
            <v>5456.55048299997</v>
          </cell>
          <cell r="DA299">
            <v>4287.68267199997</v>
          </cell>
          <cell r="DB299">
            <v>2054.41711609815</v>
          </cell>
          <cell r="DC299">
            <v>5409.20534973284</v>
          </cell>
          <cell r="DD299">
            <v>4254.95584999959</v>
          </cell>
          <cell r="DE299">
            <v>1791.16851386875</v>
          </cell>
          <cell r="DF299">
            <v>5652.30262457044</v>
          </cell>
          <cell r="DG299">
            <v>4354.08901658705</v>
          </cell>
          <cell r="DH299">
            <v>2.71110669555553</v>
          </cell>
          <cell r="DI299">
            <v>24.25133548</v>
          </cell>
          <cell r="DJ299">
            <v>19.0563674311111</v>
          </cell>
          <cell r="DK299">
            <v>9.130742738214</v>
          </cell>
          <cell r="DL299">
            <v>24.058857423651</v>
          </cell>
          <cell r="DM299">
            <v>18.9503760637241</v>
          </cell>
          <cell r="DN299">
            <v>7.96422695496225</v>
          </cell>
          <cell r="DO299">
            <v>25.1355112608589</v>
          </cell>
          <cell r="DP299">
            <v>19.3811444561571</v>
          </cell>
          <cell r="DQ299">
            <v>240.4</v>
          </cell>
          <cell r="DR299">
            <v>227.8</v>
          </cell>
          <cell r="DS299">
            <v>223.199999985007</v>
          </cell>
          <cell r="DT299">
            <v>230.555454862808</v>
          </cell>
          <cell r="DU299">
            <v>266.100753024159</v>
          </cell>
          <cell r="DV299">
            <v>233.87080648112</v>
          </cell>
          <cell r="DW299">
            <v>262.729761091693</v>
          </cell>
          <cell r="DX299">
            <v>5.90000000000002</v>
          </cell>
          <cell r="DY299">
            <v>7.30000000000008</v>
          </cell>
          <cell r="DZ299">
            <v>7.96586536033708</v>
          </cell>
          <cell r="EA299">
            <v>7.94135397905728</v>
          </cell>
          <cell r="EB299">
            <v>7.86606779180524</v>
          </cell>
          <cell r="EC299">
            <v>8.10205485133674</v>
          </cell>
        </row>
        <row r="300">
          <cell r="C300" t="str">
            <v>JM2014-S-3</v>
          </cell>
          <cell r="D300" t="str">
            <v>M. x giganteus</v>
          </cell>
        </row>
        <row r="300">
          <cell r="G300" t="str">
            <v>2014-S-3</v>
          </cell>
        </row>
        <row r="300">
          <cell r="K300" t="str">
            <v>wild</v>
          </cell>
        </row>
        <row r="300">
          <cell r="M300" t="str">
            <v>Japan</v>
          </cell>
          <cell r="N300" t="str">
            <v>Ehime</v>
          </cell>
          <cell r="O300" t="str">
            <v>Shikoku-chuo</v>
          </cell>
        </row>
        <row r="300">
          <cell r="Q300" t="str">
            <v>Y. Toma</v>
          </cell>
          <cell r="R300">
            <v>41858</v>
          </cell>
          <cell r="S300" t="str">
            <v>Road side</v>
          </cell>
        </row>
        <row r="300">
          <cell r="X300" t="str">
            <v>HU</v>
          </cell>
        </row>
        <row r="300">
          <cell r="AD300">
            <v>42055</v>
          </cell>
        </row>
        <row r="300">
          <cell r="AF300">
            <v>8</v>
          </cell>
          <cell r="AG300" t="str">
            <v>yes</v>
          </cell>
          <cell r="AH300">
            <v>42111</v>
          </cell>
        </row>
        <row r="300">
          <cell r="AK300">
            <v>42061</v>
          </cell>
        </row>
        <row r="300">
          <cell r="AN300">
            <v>4</v>
          </cell>
          <cell r="AO300">
            <v>42005</v>
          </cell>
        </row>
        <row r="300">
          <cell r="AR300">
            <v>42051</v>
          </cell>
        </row>
        <row r="300">
          <cell r="AT300" t="str">
            <v>Y</v>
          </cell>
        </row>
        <row r="300">
          <cell r="AX300" t="str">
            <v>Y</v>
          </cell>
          <cell r="AY300">
            <v>33.945827777778</v>
          </cell>
          <cell r="AZ300">
            <v>133.38735555556</v>
          </cell>
          <cell r="BA300">
            <v>104</v>
          </cell>
        </row>
        <row r="300">
          <cell r="BD300" t="str">
            <v>4x</v>
          </cell>
          <cell r="BE300">
            <v>9.4415744680851</v>
          </cell>
          <cell r="BF300" t="str">
            <v>Y</v>
          </cell>
          <cell r="BG300">
            <v>42147</v>
          </cell>
          <cell r="BH300" t="str">
            <v>NEF</v>
          </cell>
          <cell r="BI300" t="str">
            <v>summer 2015</v>
          </cell>
          <cell r="BJ300">
            <v>291.67</v>
          </cell>
          <cell r="BK300">
            <v>0.237089201877934</v>
          </cell>
          <cell r="BL300" t="str">
            <v>N</v>
          </cell>
          <cell r="BM300">
            <v>6</v>
          </cell>
          <cell r="BN300">
            <v>1</v>
          </cell>
          <cell r="BO300" t="str">
            <v>M. xgiganteus (4x x 2x)</v>
          </cell>
          <cell r="BP300">
            <v>9</v>
          </cell>
          <cell r="BQ300" t="str">
            <v>M. xgiganteus (4x x 2x)</v>
          </cell>
          <cell r="BR300">
            <v>0.261</v>
          </cell>
          <cell r="BS300">
            <v>0</v>
          </cell>
          <cell r="BT300">
            <v>0.077</v>
          </cell>
          <cell r="BU300">
            <v>0</v>
          </cell>
          <cell r="BV300">
            <v>0</v>
          </cell>
          <cell r="BW300">
            <v>0.649</v>
          </cell>
          <cell r="BX300">
            <v>0.012</v>
          </cell>
          <cell r="BY300">
            <v>296</v>
          </cell>
          <cell r="BZ300">
            <v>307</v>
          </cell>
          <cell r="CA300">
            <v>267</v>
          </cell>
          <cell r="CB300">
            <v>283</v>
          </cell>
          <cell r="CC300">
            <v>248</v>
          </cell>
          <cell r="CD300">
            <v>193</v>
          </cell>
          <cell r="CE300">
            <v>213</v>
          </cell>
          <cell r="CF300">
            <v>224</v>
          </cell>
          <cell r="CG300">
            <v>226</v>
          </cell>
          <cell r="CH300">
            <v>259</v>
          </cell>
          <cell r="CI300">
            <v>0.315763617974281</v>
          </cell>
          <cell r="CJ300">
            <v>0.119435763155672</v>
          </cell>
          <cell r="CK300" t="str">
            <v>unknown</v>
          </cell>
        </row>
        <row r="300">
          <cell r="CQ300">
            <v>8</v>
          </cell>
          <cell r="CR300">
            <v>8</v>
          </cell>
          <cell r="CS300" t="str">
            <v>SAMN05752167</v>
          </cell>
        </row>
        <row r="300">
          <cell r="CY300">
            <v>5935.76581200003</v>
          </cell>
          <cell r="CZ300">
            <v>5015.33034299999</v>
          </cell>
          <cell r="DA300">
            <v>4364.79178699995</v>
          </cell>
          <cell r="DB300">
            <v>2367.44356848478</v>
          </cell>
          <cell r="DC300">
            <v>4377.3445543783</v>
          </cell>
          <cell r="DD300">
            <v>4429.67107994207</v>
          </cell>
          <cell r="DE300">
            <v>2824.85432241058</v>
          </cell>
          <cell r="DF300">
            <v>4676.59447539395</v>
          </cell>
          <cell r="DG300">
            <v>4515.6183360393</v>
          </cell>
          <cell r="DH300">
            <v>26.3811813866666</v>
          </cell>
          <cell r="DI300">
            <v>22.2903570800001</v>
          </cell>
          <cell r="DJ300">
            <v>19.3990746088888</v>
          </cell>
          <cell r="DK300">
            <v>10.5219714154879</v>
          </cell>
          <cell r="DL300">
            <v>19.4696970464425</v>
          </cell>
          <cell r="DM300">
            <v>19.7283433972712</v>
          </cell>
          <cell r="DN300">
            <v>12.5672445969378</v>
          </cell>
          <cell r="DO300">
            <v>20.7968094759802</v>
          </cell>
          <cell r="DP300">
            <v>20.1000402129552</v>
          </cell>
          <cell r="DQ300">
            <v>237.2</v>
          </cell>
          <cell r="DR300">
            <v>210.5</v>
          </cell>
          <cell r="DS300">
            <v>145.49999999587</v>
          </cell>
          <cell r="DT300">
            <v>203.449217918701</v>
          </cell>
          <cell r="DU300">
            <v>242.689350112652</v>
          </cell>
          <cell r="DV300">
            <v>211.21351239866</v>
          </cell>
          <cell r="DW300">
            <v>240.512989156608</v>
          </cell>
          <cell r="DX300">
            <v>6.40000000000003</v>
          </cell>
          <cell r="DY300">
            <v>5.30000000000006</v>
          </cell>
          <cell r="DZ300">
            <v>8.83145898954244</v>
          </cell>
          <cell r="EA300">
            <v>8.11523232973002</v>
          </cell>
          <cell r="EB300">
            <v>8.69995769427736</v>
          </cell>
          <cell r="EC300">
            <v>7.70759007845245</v>
          </cell>
        </row>
        <row r="301">
          <cell r="C301" t="str">
            <v>JM2014-S-4</v>
          </cell>
          <cell r="D301" t="str">
            <v>M. x giganteus</v>
          </cell>
        </row>
        <row r="301">
          <cell r="G301" t="str">
            <v>2014-S-4</v>
          </cell>
        </row>
        <row r="301">
          <cell r="K301" t="str">
            <v>wild</v>
          </cell>
        </row>
        <row r="301">
          <cell r="M301" t="str">
            <v>Japan</v>
          </cell>
          <cell r="N301" t="str">
            <v>Kagawa</v>
          </cell>
          <cell r="O301" t="str">
            <v>Miki</v>
          </cell>
        </row>
        <row r="301">
          <cell r="Q301" t="str">
            <v>Y. Toma</v>
          </cell>
          <cell r="R301">
            <v>41858</v>
          </cell>
          <cell r="S301" t="str">
            <v>Road side</v>
          </cell>
        </row>
        <row r="301">
          <cell r="X301" t="str">
            <v>HU</v>
          </cell>
        </row>
        <row r="301">
          <cell r="AD301">
            <v>42055</v>
          </cell>
        </row>
        <row r="301">
          <cell r="AF301">
            <v>7</v>
          </cell>
          <cell r="AG301" t="str">
            <v>yes</v>
          </cell>
          <cell r="AH301">
            <v>42111</v>
          </cell>
        </row>
        <row r="301">
          <cell r="AK301">
            <v>42061</v>
          </cell>
        </row>
        <row r="301">
          <cell r="AN301">
            <v>4</v>
          </cell>
          <cell r="AO301">
            <v>42005</v>
          </cell>
        </row>
        <row r="301">
          <cell r="AR301">
            <v>42051</v>
          </cell>
        </row>
        <row r="301">
          <cell r="AT301" t="str">
            <v>Y</v>
          </cell>
        </row>
        <row r="301">
          <cell r="AX301" t="str">
            <v>Y</v>
          </cell>
          <cell r="AY301">
            <v>34.301366666667</v>
          </cell>
          <cell r="AZ301">
            <v>134.13035555556</v>
          </cell>
          <cell r="BA301">
            <v>45</v>
          </cell>
        </row>
        <row r="301">
          <cell r="BD301" t="str">
            <v>3x</v>
          </cell>
          <cell r="BE301">
            <v>6.95</v>
          </cell>
          <cell r="BF301" t="str">
            <v>Y</v>
          </cell>
          <cell r="BG301">
            <v>42147</v>
          </cell>
          <cell r="BH301" t="str">
            <v>NEF</v>
          </cell>
          <cell r="BI301" t="str">
            <v>summer 2015</v>
          </cell>
          <cell r="BJ301">
            <v>1037.035</v>
          </cell>
          <cell r="BK301">
            <v>0.331592689295039</v>
          </cell>
          <cell r="BL301" t="str">
            <v>N</v>
          </cell>
          <cell r="BM301">
            <v>6</v>
          </cell>
          <cell r="BN301">
            <v>1</v>
          </cell>
          <cell r="BO301" t="str">
            <v>M. xgiganteus (4x x 2x)</v>
          </cell>
          <cell r="BP301">
            <v>9</v>
          </cell>
          <cell r="BQ301" t="str">
            <v>M. xgiganteus (4x x 2x)</v>
          </cell>
          <cell r="BR301">
            <v>0.309</v>
          </cell>
          <cell r="BS301">
            <v>0.001</v>
          </cell>
          <cell r="BT301">
            <v>0.056</v>
          </cell>
          <cell r="BU301">
            <v>0</v>
          </cell>
          <cell r="BV301">
            <v>0.001</v>
          </cell>
          <cell r="BW301">
            <v>0.575</v>
          </cell>
          <cell r="BX301">
            <v>0.057</v>
          </cell>
          <cell r="BY301">
            <v>294</v>
          </cell>
          <cell r="BZ301">
            <v>306</v>
          </cell>
          <cell r="CA301">
            <v>271</v>
          </cell>
          <cell r="CB301">
            <v>287</v>
          </cell>
          <cell r="CC301">
            <v>251</v>
          </cell>
          <cell r="CD301">
            <v>194</v>
          </cell>
          <cell r="CE301">
            <v>215</v>
          </cell>
          <cell r="CF301">
            <v>226</v>
          </cell>
          <cell r="CG301">
            <v>227</v>
          </cell>
          <cell r="CH301">
            <v>249</v>
          </cell>
          <cell r="CI301">
            <v>0.338997254731975</v>
          </cell>
          <cell r="CJ301">
            <v>0.109294395383405</v>
          </cell>
          <cell r="CK301" t="str">
            <v>unknown</v>
          </cell>
        </row>
        <row r="301">
          <cell r="CQ301">
            <v>9</v>
          </cell>
          <cell r="CR301">
            <v>9</v>
          </cell>
          <cell r="CS301" t="str">
            <v>SAMN05752168</v>
          </cell>
        </row>
        <row r="301">
          <cell r="CY301">
            <v>3555.68304000002</v>
          </cell>
          <cell r="CZ301">
            <v>2437.748152</v>
          </cell>
          <cell r="DA301">
            <v>5483.87751999997</v>
          </cell>
          <cell r="DB301">
            <v>1229.08339225158</v>
          </cell>
          <cell r="DC301">
            <v>2662.3084004249</v>
          </cell>
          <cell r="DD301">
            <v>2511.42964099998</v>
          </cell>
          <cell r="DE301">
            <v>1559.00080027366</v>
          </cell>
          <cell r="DF301">
            <v>2769.97178625937</v>
          </cell>
          <cell r="DG301">
            <v>3011.17068005317</v>
          </cell>
          <cell r="DH301">
            <v>15.8030357333333</v>
          </cell>
          <cell r="DI301">
            <v>10.8344362311111</v>
          </cell>
          <cell r="DJ301">
            <v>24.3727889777778</v>
          </cell>
          <cell r="DK301">
            <v>5.46259285445148</v>
          </cell>
          <cell r="DL301">
            <v>11.8494390382456</v>
          </cell>
          <cell r="DM301">
            <v>11.1955966270413</v>
          </cell>
          <cell r="DN301">
            <v>6.94115272302966</v>
          </cell>
          <cell r="DO301">
            <v>12.3232504166171</v>
          </cell>
          <cell r="DP301">
            <v>13.4114403573165</v>
          </cell>
          <cell r="DQ301">
            <v>258.8</v>
          </cell>
          <cell r="DR301">
            <v>250.599999999999</v>
          </cell>
          <cell r="DS301">
            <v>292.499999966836</v>
          </cell>
          <cell r="DT301">
            <v>221.433455364024</v>
          </cell>
          <cell r="DU301">
            <v>239.681307548891</v>
          </cell>
          <cell r="DV301">
            <v>232.124413472633</v>
          </cell>
          <cell r="DW301">
            <v>248.587705580623</v>
          </cell>
          <cell r="DX301">
            <v>8.00000000000004</v>
          </cell>
          <cell r="DY301">
            <v>6.30000000000008</v>
          </cell>
          <cell r="DZ301">
            <v>9.22725258827331</v>
          </cell>
          <cell r="EA301">
            <v>7.37703114158086</v>
          </cell>
          <cell r="EB301">
            <v>9.57725471578677</v>
          </cell>
          <cell r="EC301">
            <v>7.49483195183233</v>
          </cell>
        </row>
        <row r="302">
          <cell r="C302" t="str">
            <v>JM2014-S-5</v>
          </cell>
          <cell r="D302" t="str">
            <v>M. sacchariflorus</v>
          </cell>
        </row>
        <row r="302">
          <cell r="G302" t="str">
            <v>2014-S-5</v>
          </cell>
        </row>
        <row r="302">
          <cell r="K302" t="str">
            <v>wild</v>
          </cell>
        </row>
        <row r="302">
          <cell r="M302" t="str">
            <v>Japan</v>
          </cell>
          <cell r="N302" t="str">
            <v>Tokushima</v>
          </cell>
          <cell r="O302" t="str">
            <v>Donari</v>
          </cell>
        </row>
        <row r="302">
          <cell r="Q302" t="str">
            <v>Y. Toma</v>
          </cell>
          <cell r="R302">
            <v>41858</v>
          </cell>
          <cell r="S302" t="str">
            <v>Road side</v>
          </cell>
        </row>
        <row r="302">
          <cell r="X302" t="str">
            <v>HU</v>
          </cell>
        </row>
        <row r="302">
          <cell r="AD302">
            <v>42055</v>
          </cell>
        </row>
        <row r="302">
          <cell r="AF302">
            <v>8</v>
          </cell>
          <cell r="AG302" t="str">
            <v>yes</v>
          </cell>
          <cell r="AH302">
            <v>42111</v>
          </cell>
        </row>
        <row r="302">
          <cell r="AK302">
            <v>42061</v>
          </cell>
        </row>
        <row r="302">
          <cell r="AN302">
            <v>4</v>
          </cell>
          <cell r="AO302">
            <v>42005</v>
          </cell>
        </row>
        <row r="302">
          <cell r="AR302">
            <v>42051</v>
          </cell>
        </row>
        <row r="302">
          <cell r="AT302" t="str">
            <v>Y</v>
          </cell>
        </row>
        <row r="302">
          <cell r="AX302" t="str">
            <v>Y</v>
          </cell>
          <cell r="AY302">
            <v>34.110466666667</v>
          </cell>
          <cell r="AZ302">
            <v>134.34685277778</v>
          </cell>
          <cell r="BA302">
            <v>42</v>
          </cell>
        </row>
        <row r="302">
          <cell r="BD302" t="str">
            <v>4x</v>
          </cell>
          <cell r="BE302">
            <v>8.76604967801288</v>
          </cell>
          <cell r="BF302" t="str">
            <v>Y</v>
          </cell>
          <cell r="BG302">
            <v>42147</v>
          </cell>
          <cell r="BH302" t="str">
            <v>NEF</v>
          </cell>
          <cell r="BI302" t="str">
            <v>summer 2015</v>
          </cell>
          <cell r="BJ302">
            <v>254.9075</v>
          </cell>
          <cell r="BK302">
            <v>0.0174183514774495</v>
          </cell>
          <cell r="BL302" t="str">
            <v>N</v>
          </cell>
          <cell r="BM302">
            <v>2</v>
          </cell>
          <cell r="BN302">
            <v>5</v>
          </cell>
          <cell r="BO302" t="str">
            <v>S Japan</v>
          </cell>
          <cell r="BP302">
            <v>1</v>
          </cell>
          <cell r="BQ302" t="str">
            <v>S Japan</v>
          </cell>
          <cell r="BR302">
            <v>0.01</v>
          </cell>
          <cell r="BS302">
            <v>0.005</v>
          </cell>
          <cell r="BT302">
            <v>0.116</v>
          </cell>
          <cell r="BU302">
            <v>0.002</v>
          </cell>
          <cell r="BV302">
            <v>0.011</v>
          </cell>
          <cell r="BW302">
            <v>0.708</v>
          </cell>
          <cell r="BX302">
            <v>0.149</v>
          </cell>
          <cell r="BY302">
            <v>296</v>
          </cell>
          <cell r="BZ302">
            <v>307</v>
          </cell>
          <cell r="CA302">
            <v>267</v>
          </cell>
          <cell r="CB302">
            <v>283</v>
          </cell>
          <cell r="CC302">
            <v>248</v>
          </cell>
          <cell r="CD302">
            <v>193</v>
          </cell>
          <cell r="CE302">
            <v>213</v>
          </cell>
          <cell r="CF302">
            <v>224</v>
          </cell>
          <cell r="CG302">
            <v>226</v>
          </cell>
          <cell r="CH302">
            <v>259</v>
          </cell>
          <cell r="CI302">
            <v>0.10804796994654</v>
          </cell>
          <cell r="CJ302">
            <v>0.179485518045746</v>
          </cell>
          <cell r="CK302" t="str">
            <v>4x</v>
          </cell>
        </row>
        <row r="302">
          <cell r="CQ302">
            <v>9</v>
          </cell>
          <cell r="CR302">
            <v>8</v>
          </cell>
          <cell r="CS302" t="str">
            <v>SAMN05752169</v>
          </cell>
        </row>
        <row r="302">
          <cell r="CY302">
            <v>1381.65040700001</v>
          </cell>
          <cell r="CZ302">
            <v>3439.128893</v>
          </cell>
          <cell r="DA302">
            <v>3618.34862399997</v>
          </cell>
          <cell r="DB302">
            <v>1124.08292292028</v>
          </cell>
          <cell r="DC302">
            <v>2724.67611413463</v>
          </cell>
          <cell r="DD302">
            <v>2397.82427383819</v>
          </cell>
          <cell r="DE302">
            <v>1182.87900318628</v>
          </cell>
          <cell r="DF302">
            <v>2935.34557014422</v>
          </cell>
          <cell r="DG302">
            <v>2617.87928663574</v>
          </cell>
          <cell r="DH302">
            <v>6.14066847555555</v>
          </cell>
          <cell r="DI302">
            <v>15.2850173022222</v>
          </cell>
          <cell r="DJ302">
            <v>16.0815494399999</v>
          </cell>
          <cell r="DK302">
            <v>4.99592410186794</v>
          </cell>
          <cell r="DL302">
            <v>12.1160607378611</v>
          </cell>
          <cell r="DM302">
            <v>10.6755081588019</v>
          </cell>
          <cell r="DN302">
            <v>5.25973564186627</v>
          </cell>
          <cell r="DO302">
            <v>13.0512353220174</v>
          </cell>
          <cell r="DP302">
            <v>11.6499122272333</v>
          </cell>
          <cell r="DQ302">
            <v>131.2</v>
          </cell>
          <cell r="DR302">
            <v>132.5</v>
          </cell>
          <cell r="DS302">
            <v>273.499999972592</v>
          </cell>
          <cell r="DT302">
            <v>189.084502722575</v>
          </cell>
          <cell r="DU302">
            <v>264.547995387054</v>
          </cell>
          <cell r="DV302">
            <v>182.384580505255</v>
          </cell>
          <cell r="DW302">
            <v>245.095045885112</v>
          </cell>
          <cell r="DX302">
            <v>4.60000000000001</v>
          </cell>
          <cell r="DY302">
            <v>6.00000000000006</v>
          </cell>
          <cell r="DZ302">
            <v>5.67179442921632</v>
          </cell>
          <cell r="EA302">
            <v>8.2090313975926</v>
          </cell>
          <cell r="EB302">
            <v>5.67094283211556</v>
          </cell>
          <cell r="EC302">
            <v>7.97731819745608</v>
          </cell>
        </row>
        <row r="303">
          <cell r="C303" t="str">
            <v>JM2014-S-6</v>
          </cell>
          <cell r="D303" t="str">
            <v>M. sacchariflorus</v>
          </cell>
        </row>
        <row r="303">
          <cell r="G303" t="str">
            <v>2014-S-6</v>
          </cell>
        </row>
        <row r="303">
          <cell r="K303" t="str">
            <v>wild</v>
          </cell>
        </row>
        <row r="303">
          <cell r="M303" t="str">
            <v>Japan</v>
          </cell>
          <cell r="N303" t="str">
            <v>Tokushima</v>
          </cell>
          <cell r="O303" t="str">
            <v>Anan</v>
          </cell>
        </row>
        <row r="303">
          <cell r="Q303" t="str">
            <v>Y. Toma</v>
          </cell>
          <cell r="R303">
            <v>41858</v>
          </cell>
          <cell r="S303" t="str">
            <v>Road side</v>
          </cell>
        </row>
        <row r="303">
          <cell r="X303" t="str">
            <v>HU</v>
          </cell>
        </row>
        <row r="303">
          <cell r="AD303">
            <v>42055</v>
          </cell>
        </row>
        <row r="303">
          <cell r="AF303">
            <v>4</v>
          </cell>
          <cell r="AG303" t="str">
            <v>yes</v>
          </cell>
          <cell r="AH303">
            <v>42111</v>
          </cell>
        </row>
        <row r="303">
          <cell r="AK303">
            <v>42061</v>
          </cell>
        </row>
        <row r="303">
          <cell r="AN303">
            <v>4</v>
          </cell>
          <cell r="AO303">
            <v>42005</v>
          </cell>
        </row>
        <row r="303">
          <cell r="AR303">
            <v>42051</v>
          </cell>
        </row>
        <row r="303">
          <cell r="AT303" t="str">
            <v>Y</v>
          </cell>
        </row>
        <row r="303">
          <cell r="AX303" t="str">
            <v>Y</v>
          </cell>
          <cell r="AY303">
            <v>33.963944444444</v>
          </cell>
          <cell r="AZ303">
            <v>134.62465833333</v>
          </cell>
          <cell r="BA303">
            <v>4</v>
          </cell>
        </row>
        <row r="303">
          <cell r="BD303" t="str">
            <v>4x</v>
          </cell>
          <cell r="BE303">
            <v>8.49387975778547</v>
          </cell>
          <cell r="BF303" t="str">
            <v>Y</v>
          </cell>
          <cell r="BG303">
            <v>42147</v>
          </cell>
          <cell r="BH303" t="str">
            <v>NEF</v>
          </cell>
          <cell r="BI303" t="str">
            <v>summer 2015</v>
          </cell>
          <cell r="BJ303">
            <v>388.995</v>
          </cell>
          <cell r="BK303">
            <v>0.0236220472440945</v>
          </cell>
          <cell r="BL303" t="str">
            <v>N</v>
          </cell>
          <cell r="BM303">
            <v>2</v>
          </cell>
          <cell r="BN303">
            <v>5</v>
          </cell>
          <cell r="BO303" t="str">
            <v>S Japan</v>
          </cell>
          <cell r="BP303">
            <v>1</v>
          </cell>
          <cell r="BQ303" t="str">
            <v>S Japan</v>
          </cell>
          <cell r="BR303">
            <v>0.007</v>
          </cell>
          <cell r="BS303">
            <v>0.041</v>
          </cell>
          <cell r="BT303">
            <v>0.142</v>
          </cell>
          <cell r="BU303">
            <v>0.001</v>
          </cell>
          <cell r="BV303">
            <v>0.004</v>
          </cell>
          <cell r="BW303">
            <v>0.692</v>
          </cell>
          <cell r="BX303">
            <v>0.114</v>
          </cell>
          <cell r="BY303">
            <v>296</v>
          </cell>
          <cell r="BZ303">
            <v>307</v>
          </cell>
          <cell r="CA303">
            <v>267</v>
          </cell>
          <cell r="CB303">
            <v>283</v>
          </cell>
          <cell r="CC303">
            <v>248</v>
          </cell>
          <cell r="CD303">
            <v>193</v>
          </cell>
          <cell r="CE303">
            <v>213</v>
          </cell>
          <cell r="CF303">
            <v>224</v>
          </cell>
          <cell r="CG303">
            <v>226</v>
          </cell>
          <cell r="CH303">
            <v>259</v>
          </cell>
          <cell r="CI303">
            <v>0.163964744979049</v>
          </cell>
          <cell r="CJ303">
            <v>0.137465002938025</v>
          </cell>
          <cell r="CK303" t="str">
            <v>unknown</v>
          </cell>
        </row>
        <row r="303">
          <cell r="CQ303">
            <v>8</v>
          </cell>
          <cell r="CR303">
            <v>8</v>
          </cell>
          <cell r="CS303" t="str">
            <v>SAMN05752170</v>
          </cell>
        </row>
        <row r="303">
          <cell r="CY303">
            <v>1638.79923700001</v>
          </cell>
          <cell r="CZ303">
            <v>1657.14862</v>
          </cell>
          <cell r="DA303">
            <v>2414.07208199997</v>
          </cell>
          <cell r="DB303">
            <v>880.520721839188</v>
          </cell>
          <cell r="DC303">
            <v>2858.43195933052</v>
          </cell>
          <cell r="DD303">
            <v>2543.72859501577</v>
          </cell>
          <cell r="DE303">
            <v>988.193236297755</v>
          </cell>
          <cell r="DF303">
            <v>2760.23224748409</v>
          </cell>
          <cell r="DG303">
            <v>2596.52392675872</v>
          </cell>
          <cell r="DH303">
            <v>7.28355216444444</v>
          </cell>
          <cell r="DI303">
            <v>7.36510497777781</v>
          </cell>
          <cell r="DJ303">
            <v>10.7292092533333</v>
          </cell>
          <cell r="DK303">
            <v>3.91342543039641</v>
          </cell>
          <cell r="DL303">
            <v>12.7108127535196</v>
          </cell>
          <cell r="DM303">
            <v>11.3249824543201</v>
          </cell>
          <cell r="DN303">
            <v>4.39413118439643</v>
          </cell>
          <cell r="DO303">
            <v>12.2726708855384</v>
          </cell>
          <cell r="DP303">
            <v>11.5548901368911</v>
          </cell>
          <cell r="DQ303">
            <v>151.8</v>
          </cell>
          <cell r="DR303">
            <v>195.4</v>
          </cell>
          <cell r="DS303">
            <v>240.399999981247</v>
          </cell>
          <cell r="DT303">
            <v>181.676398680782</v>
          </cell>
          <cell r="DU303">
            <v>216.738577004054</v>
          </cell>
          <cell r="DV303">
            <v>179.157844099046</v>
          </cell>
          <cell r="DW303">
            <v>216.271693121893</v>
          </cell>
          <cell r="DX303">
            <v>4.50000000000002</v>
          </cell>
          <cell r="DY303">
            <v>5.30000000000006</v>
          </cell>
          <cell r="DZ303">
            <v>5.7052230489065</v>
          </cell>
          <cell r="EA303">
            <v>7.35673027029121</v>
          </cell>
          <cell r="EB303">
            <v>5.67649910288012</v>
          </cell>
          <cell r="EC303">
            <v>7.12699873370256</v>
          </cell>
        </row>
        <row r="304">
          <cell r="C304" t="str">
            <v>JM2014-K-1</v>
          </cell>
          <cell r="D304" t="str">
            <v>M. sacchariflorus</v>
          </cell>
        </row>
        <row r="304">
          <cell r="G304" t="str">
            <v>2014-K-1</v>
          </cell>
        </row>
        <row r="304">
          <cell r="K304" t="str">
            <v>wild</v>
          </cell>
        </row>
        <row r="304">
          <cell r="M304" t="str">
            <v>Japan</v>
          </cell>
          <cell r="N304" t="str">
            <v>Mumamoto</v>
          </cell>
          <cell r="O304" t="str">
            <v>Aso</v>
          </cell>
        </row>
        <row r="304">
          <cell r="Q304" t="str">
            <v>A Nishiwaki</v>
          </cell>
          <cell r="R304">
            <v>41849</v>
          </cell>
          <cell r="S304" t="str">
            <v>Road side</v>
          </cell>
        </row>
        <row r="304">
          <cell r="X304" t="str">
            <v>HU</v>
          </cell>
        </row>
        <row r="304">
          <cell r="AD304">
            <v>42055</v>
          </cell>
        </row>
        <row r="304">
          <cell r="AF304">
            <v>1</v>
          </cell>
          <cell r="AG304" t="str">
            <v>no</v>
          </cell>
          <cell r="AH304">
            <v>42111</v>
          </cell>
        </row>
        <row r="304">
          <cell r="AK304">
            <v>42061</v>
          </cell>
        </row>
        <row r="304">
          <cell r="AO304">
            <v>42005</v>
          </cell>
        </row>
        <row r="304">
          <cell r="AR304">
            <v>42051</v>
          </cell>
        </row>
        <row r="304">
          <cell r="AT304" t="str">
            <v>Y</v>
          </cell>
        </row>
        <row r="304">
          <cell r="AY304">
            <v>32.914305555556</v>
          </cell>
          <cell r="AZ304">
            <v>130.9995</v>
          </cell>
          <cell r="BA304">
            <v>502</v>
          </cell>
        </row>
        <row r="304">
          <cell r="BF304" t="str">
            <v>Y</v>
          </cell>
          <cell r="BG304">
            <v>42187</v>
          </cell>
          <cell r="BH304" t="str">
            <v>NEF</v>
          </cell>
          <cell r="BI304" t="str">
            <v>summer 2015</v>
          </cell>
          <cell r="BJ304">
            <v>1090.84</v>
          </cell>
          <cell r="BK304">
            <v>0.108227848101266</v>
          </cell>
          <cell r="BL304" t="str">
            <v>N</v>
          </cell>
          <cell r="BM304">
            <v>2</v>
          </cell>
          <cell r="BN304">
            <v>5</v>
          </cell>
          <cell r="BO304" t="str">
            <v>S Japan</v>
          </cell>
          <cell r="BP304">
            <v>1</v>
          </cell>
          <cell r="BQ304" t="str">
            <v>S Japan</v>
          </cell>
          <cell r="BR304">
            <v>0.102</v>
          </cell>
          <cell r="BS304">
            <v>0.001</v>
          </cell>
          <cell r="BT304">
            <v>0.182</v>
          </cell>
          <cell r="BU304">
            <v>0.001</v>
          </cell>
          <cell r="BV304">
            <v>0.004</v>
          </cell>
          <cell r="BW304">
            <v>0.657</v>
          </cell>
          <cell r="BX304">
            <v>0.053</v>
          </cell>
          <cell r="BY304">
            <v>295</v>
          </cell>
          <cell r="BZ304">
            <v>307</v>
          </cell>
          <cell r="CA304">
            <v>267</v>
          </cell>
          <cell r="CB304">
            <v>283</v>
          </cell>
          <cell r="CC304">
            <v>248</v>
          </cell>
          <cell r="CD304">
            <v>194</v>
          </cell>
          <cell r="CE304">
            <v>213</v>
          </cell>
          <cell r="CF304">
            <v>224</v>
          </cell>
          <cell r="CG304">
            <v>226</v>
          </cell>
          <cell r="CH304">
            <v>258</v>
          </cell>
          <cell r="CI304">
            <v>0.246640658864326</v>
          </cell>
          <cell r="CJ304">
            <v>0.135404679708477</v>
          </cell>
          <cell r="CK304" t="str">
            <v>unknown</v>
          </cell>
        </row>
        <row r="304">
          <cell r="CQ304">
            <v>9</v>
          </cell>
          <cell r="CR304">
            <v>9</v>
          </cell>
          <cell r="CS304" t="str">
            <v>SAMN05752171</v>
          </cell>
        </row>
        <row r="304">
          <cell r="CY304" t="str">
            <v>NA</v>
          </cell>
          <cell r="CZ304" t="str">
            <v>NA</v>
          </cell>
          <cell r="DA304" t="str">
            <v>NA</v>
          </cell>
          <cell r="DB304" t="str">
            <v>NA</v>
          </cell>
          <cell r="DC304" t="str">
            <v>NA</v>
          </cell>
          <cell r="DD304" t="str">
            <v>NA</v>
          </cell>
          <cell r="DE304" t="str">
            <v>NA</v>
          </cell>
          <cell r="DF304" t="str">
            <v>NA</v>
          </cell>
          <cell r="DG304" t="str">
            <v>NA</v>
          </cell>
          <cell r="DH304" t="str">
            <v>NA</v>
          </cell>
          <cell r="DI304" t="str">
            <v>NA</v>
          </cell>
          <cell r="DJ304" t="str">
            <v>NA</v>
          </cell>
          <cell r="DK304" t="str">
            <v>NA</v>
          </cell>
          <cell r="DL304" t="str">
            <v>NA</v>
          </cell>
          <cell r="DM304" t="str">
            <v>NA</v>
          </cell>
          <cell r="DN304" t="str">
            <v>NA</v>
          </cell>
          <cell r="DO304" t="str">
            <v>NA</v>
          </cell>
          <cell r="DP304" t="str">
            <v>NA</v>
          </cell>
          <cell r="DQ304" t="str">
            <v>NA</v>
          </cell>
          <cell r="DR304" t="str">
            <v>NA</v>
          </cell>
          <cell r="DS304" t="str">
            <v>NA</v>
          </cell>
          <cell r="DT304" t="str">
            <v>NA</v>
          </cell>
          <cell r="DU304" t="str">
            <v>NA</v>
          </cell>
          <cell r="DV304" t="str">
            <v>NA</v>
          </cell>
          <cell r="DW304" t="str">
            <v>NA</v>
          </cell>
          <cell r="DX304" t="str">
            <v>NA</v>
          </cell>
          <cell r="DY304" t="str">
            <v>NA</v>
          </cell>
          <cell r="DZ304" t="str">
            <v>NA</v>
          </cell>
          <cell r="EA304" t="str">
            <v>NA</v>
          </cell>
          <cell r="EB304" t="str">
            <v>NA</v>
          </cell>
          <cell r="EC304" t="str">
            <v>NA</v>
          </cell>
        </row>
        <row r="305">
          <cell r="C305" t="str">
            <v>JM2014-K-2</v>
          </cell>
          <cell r="D305" t="str">
            <v>M. sacchariflorus</v>
          </cell>
        </row>
        <row r="305">
          <cell r="G305" t="str">
            <v>2014-K-2</v>
          </cell>
        </row>
        <row r="305">
          <cell r="K305" t="str">
            <v>wild</v>
          </cell>
        </row>
        <row r="305">
          <cell r="M305" t="str">
            <v>Japan</v>
          </cell>
          <cell r="N305" t="str">
            <v>Miyazaki</v>
          </cell>
          <cell r="O305" t="str">
            <v>Miyazaki</v>
          </cell>
        </row>
        <row r="305">
          <cell r="Q305" t="str">
            <v>A Nishiwaki</v>
          </cell>
          <cell r="R305">
            <v>41864</v>
          </cell>
          <cell r="S305" t="str">
            <v>Road side</v>
          </cell>
        </row>
        <row r="305">
          <cell r="X305" t="str">
            <v>HU</v>
          </cell>
        </row>
        <row r="305">
          <cell r="AD305">
            <v>42055</v>
          </cell>
        </row>
        <row r="305">
          <cell r="AF305">
            <v>4</v>
          </cell>
          <cell r="AG305" t="str">
            <v>yes</v>
          </cell>
          <cell r="AH305">
            <v>42111</v>
          </cell>
        </row>
        <row r="305">
          <cell r="AK305">
            <v>42061</v>
          </cell>
        </row>
        <row r="305">
          <cell r="AN305">
            <v>2</v>
          </cell>
          <cell r="AO305">
            <v>42005</v>
          </cell>
        </row>
        <row r="305">
          <cell r="AR305">
            <v>42051</v>
          </cell>
        </row>
        <row r="305">
          <cell r="AT305" t="str">
            <v>Y</v>
          </cell>
        </row>
        <row r="305">
          <cell r="AX305" t="str">
            <v>Y</v>
          </cell>
          <cell r="AY305">
            <v>31.844583333333</v>
          </cell>
          <cell r="AZ305">
            <v>131.40572222222</v>
          </cell>
          <cell r="BA305">
            <v>12</v>
          </cell>
        </row>
        <row r="305">
          <cell r="BD305" t="str">
            <v>4x</v>
          </cell>
          <cell r="BE305">
            <v>8.86037304452467</v>
          </cell>
          <cell r="BF305" t="str">
            <v>Y</v>
          </cell>
          <cell r="BG305">
            <v>42147</v>
          </cell>
          <cell r="BH305" t="str">
            <v>NEF</v>
          </cell>
          <cell r="BI305" t="str">
            <v>summer 2015</v>
          </cell>
          <cell r="BJ305">
            <v>272.2475</v>
          </cell>
          <cell r="BK305">
            <v>0.0120363547040039</v>
          </cell>
          <cell r="BL305" t="str">
            <v>N</v>
          </cell>
          <cell r="BM305">
            <v>2</v>
          </cell>
          <cell r="BN305">
            <v>5</v>
          </cell>
          <cell r="BO305" t="str">
            <v>S Japan</v>
          </cell>
          <cell r="BP305">
            <v>1</v>
          </cell>
          <cell r="BQ305" t="str">
            <v>S Japan</v>
          </cell>
          <cell r="BR305">
            <v>0</v>
          </cell>
          <cell r="BS305">
            <v>0.001</v>
          </cell>
          <cell r="BT305">
            <v>0.205</v>
          </cell>
          <cell r="BU305">
            <v>0.001</v>
          </cell>
          <cell r="BV305">
            <v>0.012</v>
          </cell>
          <cell r="BW305">
            <v>0.726</v>
          </cell>
          <cell r="BX305">
            <v>0.056</v>
          </cell>
          <cell r="BY305">
            <v>295</v>
          </cell>
          <cell r="BZ305">
            <v>307</v>
          </cell>
          <cell r="CA305">
            <v>266</v>
          </cell>
          <cell r="CB305">
            <v>283</v>
          </cell>
          <cell r="CC305">
            <v>248</v>
          </cell>
          <cell r="CD305">
            <v>194</v>
          </cell>
          <cell r="CE305">
            <v>213</v>
          </cell>
          <cell r="CF305">
            <v>224</v>
          </cell>
          <cell r="CG305">
            <v>226</v>
          </cell>
          <cell r="CH305">
            <v>258</v>
          </cell>
          <cell r="CI305">
            <v>0.098193902615229</v>
          </cell>
          <cell r="CJ305">
            <v>0.184381709231903</v>
          </cell>
          <cell r="CK305" t="str">
            <v>4x</v>
          </cell>
        </row>
        <row r="305">
          <cell r="CQ305">
            <v>9</v>
          </cell>
          <cell r="CR305">
            <v>9</v>
          </cell>
          <cell r="CS305" t="str">
            <v>SAMN05752172</v>
          </cell>
        </row>
        <row r="305">
          <cell r="CW305" t="str">
            <v>X</v>
          </cell>
          <cell r="CX305" t="str">
            <v>X</v>
          </cell>
          <cell r="CY305" t="str">
            <v>NA</v>
          </cell>
          <cell r="CZ305">
            <v>1249.467344</v>
          </cell>
          <cell r="DA305">
            <v>2155.10523199998</v>
          </cell>
          <cell r="DB305">
            <v>822.525526906257</v>
          </cell>
          <cell r="DC305">
            <v>2012.15657145783</v>
          </cell>
          <cell r="DD305">
            <v>1887.98729849954</v>
          </cell>
          <cell r="DE305">
            <v>878.328259486691</v>
          </cell>
          <cell r="DF305">
            <v>1952.55263313028</v>
          </cell>
          <cell r="DG305">
            <v>1975.40992226362</v>
          </cell>
          <cell r="DH305" t="str">
            <v>NA</v>
          </cell>
          <cell r="DI305">
            <v>5.55318819555556</v>
          </cell>
          <cell r="DJ305">
            <v>9.57824547555553</v>
          </cell>
          <cell r="DK305">
            <v>3.65566900847227</v>
          </cell>
          <cell r="DL305">
            <v>8.4924810377992</v>
          </cell>
          <cell r="DM305">
            <v>8.41044664211222</v>
          </cell>
          <cell r="DN305">
            <v>3.88500922486672</v>
          </cell>
          <cell r="DO305">
            <v>8.31057138948361</v>
          </cell>
          <cell r="DP305">
            <v>8.79448347613706</v>
          </cell>
          <cell r="DQ305">
            <v>222.1</v>
          </cell>
          <cell r="DR305">
            <v>145.4</v>
          </cell>
          <cell r="DS305">
            <v>280.199999970202</v>
          </cell>
          <cell r="DT305">
            <v>170.841061203643</v>
          </cell>
          <cell r="DU305">
            <v>255.51810136539</v>
          </cell>
          <cell r="DV305">
            <v>181.472993670794</v>
          </cell>
          <cell r="DW305">
            <v>237.131829607831</v>
          </cell>
          <cell r="DX305">
            <v>8.00000000000004</v>
          </cell>
          <cell r="DY305">
            <v>7.30000000000008</v>
          </cell>
          <cell r="DZ305">
            <v>8.12570120700103</v>
          </cell>
          <cell r="EA305">
            <v>8.28692098740975</v>
          </cell>
          <cell r="EB305">
            <v>8.54026017020637</v>
          </cell>
          <cell r="EC305">
            <v>8.38934778368086</v>
          </cell>
        </row>
        <row r="306">
          <cell r="C306" t="str">
            <v>JM2014-K-3</v>
          </cell>
          <cell r="D306" t="str">
            <v>M. sacchariflorus</v>
          </cell>
        </row>
        <row r="306">
          <cell r="G306" t="str">
            <v>2014-K-3</v>
          </cell>
        </row>
        <row r="306">
          <cell r="K306" t="str">
            <v>wild</v>
          </cell>
        </row>
        <row r="306">
          <cell r="M306" t="str">
            <v>Japan</v>
          </cell>
          <cell r="N306" t="str">
            <v>Miyazaki</v>
          </cell>
          <cell r="O306" t="str">
            <v>Miyazaki</v>
          </cell>
        </row>
        <row r="306">
          <cell r="Q306" t="str">
            <v>A Nishiwaki</v>
          </cell>
          <cell r="R306">
            <v>41864</v>
          </cell>
          <cell r="S306" t="str">
            <v>Road side</v>
          </cell>
        </row>
        <row r="306">
          <cell r="X306" t="str">
            <v>HU</v>
          </cell>
        </row>
        <row r="306">
          <cell r="AD306">
            <v>42055</v>
          </cell>
        </row>
        <row r="306">
          <cell r="AF306">
            <v>3</v>
          </cell>
          <cell r="AG306" t="str">
            <v>yes</v>
          </cell>
          <cell r="AH306">
            <v>42111</v>
          </cell>
        </row>
        <row r="306">
          <cell r="AK306">
            <v>42061</v>
          </cell>
        </row>
        <row r="306">
          <cell r="AN306">
            <v>1</v>
          </cell>
          <cell r="AO306">
            <v>42005</v>
          </cell>
        </row>
        <row r="306">
          <cell r="AR306">
            <v>42051</v>
          </cell>
        </row>
        <row r="306">
          <cell r="AT306" t="str">
            <v>Y</v>
          </cell>
        </row>
        <row r="306">
          <cell r="AY306">
            <v>31.823777777778</v>
          </cell>
          <cell r="AZ306">
            <v>131.42255555556</v>
          </cell>
          <cell r="BA306">
            <v>3</v>
          </cell>
        </row>
        <row r="306">
          <cell r="BD306" t="str">
            <v>4x</v>
          </cell>
          <cell r="BE306">
            <v>8.72310956454497</v>
          </cell>
          <cell r="BF306" t="str">
            <v>Y</v>
          </cell>
          <cell r="BG306">
            <v>42147</v>
          </cell>
          <cell r="BH306" t="str">
            <v>NEF</v>
          </cell>
          <cell r="BI306" t="str">
            <v>summer 2015</v>
          </cell>
          <cell r="BJ306">
            <v>87.7975</v>
          </cell>
          <cell r="BK306">
            <v>0.0112837981690441</v>
          </cell>
          <cell r="BL306" t="str">
            <v>N</v>
          </cell>
          <cell r="BM306">
            <v>2</v>
          </cell>
          <cell r="BN306">
            <v>5</v>
          </cell>
          <cell r="BO306" t="str">
            <v>S Japan</v>
          </cell>
          <cell r="BP306">
            <v>1</v>
          </cell>
          <cell r="BQ306" t="str">
            <v>S Japan</v>
          </cell>
          <cell r="BR306">
            <v>0</v>
          </cell>
          <cell r="BS306">
            <v>0</v>
          </cell>
          <cell r="BT306">
            <v>0.198</v>
          </cell>
          <cell r="BU306">
            <v>0</v>
          </cell>
          <cell r="BV306">
            <v>0.02</v>
          </cell>
          <cell r="BW306">
            <v>0.725</v>
          </cell>
          <cell r="BX306">
            <v>0.057</v>
          </cell>
          <cell r="BY306">
            <v>295</v>
          </cell>
          <cell r="BZ306">
            <v>307</v>
          </cell>
          <cell r="CA306">
            <v>266</v>
          </cell>
          <cell r="CB306">
            <v>283</v>
          </cell>
          <cell r="CC306">
            <v>248</v>
          </cell>
          <cell r="CD306">
            <v>194</v>
          </cell>
          <cell r="CE306">
            <v>213</v>
          </cell>
          <cell r="CF306">
            <v>224</v>
          </cell>
          <cell r="CG306">
            <v>226</v>
          </cell>
          <cell r="CH306">
            <v>258</v>
          </cell>
          <cell r="CI306">
            <v>0.0930212397052449</v>
          </cell>
          <cell r="CJ306">
            <v>0.187663289364685</v>
          </cell>
          <cell r="CK306" t="str">
            <v>4x</v>
          </cell>
        </row>
        <row r="306">
          <cell r="CQ306">
            <v>9</v>
          </cell>
          <cell r="CR306">
            <v>9</v>
          </cell>
          <cell r="CS306" t="str">
            <v>SAMN05752173</v>
          </cell>
        </row>
        <row r="306">
          <cell r="CY306" t="str">
            <v>NA</v>
          </cell>
          <cell r="CZ306" t="str">
            <v>NA</v>
          </cell>
          <cell r="DA306" t="str">
            <v>NA</v>
          </cell>
          <cell r="DB306" t="str">
            <v>NA</v>
          </cell>
          <cell r="DC306" t="str">
            <v>NA</v>
          </cell>
          <cell r="DD306" t="str">
            <v>NA</v>
          </cell>
          <cell r="DE306" t="str">
            <v>NA</v>
          </cell>
          <cell r="DF306" t="str">
            <v>NA</v>
          </cell>
          <cell r="DG306" t="str">
            <v>NA</v>
          </cell>
          <cell r="DH306" t="str">
            <v>NA</v>
          </cell>
          <cell r="DI306" t="str">
            <v>NA</v>
          </cell>
          <cell r="DJ306" t="str">
            <v>NA</v>
          </cell>
          <cell r="DK306" t="str">
            <v>NA</v>
          </cell>
          <cell r="DL306" t="str">
            <v>NA</v>
          </cell>
          <cell r="DM306" t="str">
            <v>NA</v>
          </cell>
          <cell r="DN306" t="str">
            <v>NA</v>
          </cell>
          <cell r="DO306" t="str">
            <v>NA</v>
          </cell>
          <cell r="DP306" t="str">
            <v>NA</v>
          </cell>
          <cell r="DQ306" t="str">
            <v>NA</v>
          </cell>
          <cell r="DR306" t="str">
            <v>NA</v>
          </cell>
          <cell r="DS306" t="str">
            <v>NA</v>
          </cell>
          <cell r="DT306" t="str">
            <v>NA</v>
          </cell>
          <cell r="DU306" t="str">
            <v>NA</v>
          </cell>
          <cell r="DV306" t="str">
            <v>NA</v>
          </cell>
          <cell r="DW306" t="str">
            <v>NA</v>
          </cell>
          <cell r="DX306" t="str">
            <v>NA</v>
          </cell>
          <cell r="DY306" t="str">
            <v>NA</v>
          </cell>
          <cell r="DZ306" t="str">
            <v>NA</v>
          </cell>
          <cell r="EA306" t="str">
            <v>NA</v>
          </cell>
          <cell r="EB306" t="str">
            <v>NA</v>
          </cell>
          <cell r="EC306" t="str">
            <v>NA</v>
          </cell>
        </row>
        <row r="307">
          <cell r="C307" t="str">
            <v>JM2014-K-4</v>
          </cell>
          <cell r="D307" t="str">
            <v>M. sacchariflorus</v>
          </cell>
        </row>
        <row r="307">
          <cell r="G307" t="str">
            <v>2014-K-4</v>
          </cell>
        </row>
        <row r="307">
          <cell r="K307" t="str">
            <v>wild</v>
          </cell>
        </row>
        <row r="307">
          <cell r="M307" t="str">
            <v>Japan</v>
          </cell>
          <cell r="N307" t="str">
            <v>Miyazaki</v>
          </cell>
          <cell r="O307" t="str">
            <v>Miyazaki</v>
          </cell>
        </row>
        <row r="307">
          <cell r="Q307" t="str">
            <v>A Nishiwaki</v>
          </cell>
          <cell r="R307">
            <v>41864</v>
          </cell>
          <cell r="S307" t="str">
            <v>Road side</v>
          </cell>
        </row>
        <row r="307">
          <cell r="X307" t="str">
            <v>HU</v>
          </cell>
        </row>
        <row r="307">
          <cell r="AD307">
            <v>42055</v>
          </cell>
        </row>
        <row r="307">
          <cell r="AF307">
            <v>3</v>
          </cell>
          <cell r="AG307" t="str">
            <v>yes</v>
          </cell>
          <cell r="AH307">
            <v>42111</v>
          </cell>
        </row>
        <row r="307">
          <cell r="AK307">
            <v>42061</v>
          </cell>
        </row>
        <row r="307">
          <cell r="AN307">
            <v>1</v>
          </cell>
          <cell r="AO307">
            <v>42005</v>
          </cell>
        </row>
        <row r="307">
          <cell r="AR307">
            <v>42051</v>
          </cell>
        </row>
        <row r="307">
          <cell r="AT307" t="str">
            <v>Y</v>
          </cell>
        </row>
        <row r="307">
          <cell r="AY307">
            <v>31.824444444444</v>
          </cell>
          <cell r="AZ307">
            <v>131.4215</v>
          </cell>
          <cell r="BA307">
            <v>6</v>
          </cell>
        </row>
        <row r="307">
          <cell r="BD307" t="str">
            <v>4x</v>
          </cell>
          <cell r="BE307">
            <v>8.87392269648934</v>
          </cell>
          <cell r="BF307" t="str">
            <v>Y</v>
          </cell>
          <cell r="BG307">
            <v>42147</v>
          </cell>
          <cell r="BH307" t="str">
            <v>NEF</v>
          </cell>
          <cell r="BI307" t="str">
            <v>summer 2015</v>
          </cell>
          <cell r="BJ307">
            <v>150.6975</v>
          </cell>
          <cell r="BK307">
            <v>0.065402223675605</v>
          </cell>
          <cell r="BL307" t="str">
            <v>N</v>
          </cell>
          <cell r="BM307">
            <v>2</v>
          </cell>
          <cell r="BN307">
            <v>5</v>
          </cell>
          <cell r="BO307" t="str">
            <v>S Japan</v>
          </cell>
          <cell r="BP307">
            <v>1</v>
          </cell>
          <cell r="BQ307" t="str">
            <v>S Japan</v>
          </cell>
          <cell r="BR307">
            <v>0.085</v>
          </cell>
          <cell r="BS307">
            <v>0.001</v>
          </cell>
          <cell r="BT307">
            <v>0.158</v>
          </cell>
          <cell r="BU307">
            <v>0</v>
          </cell>
          <cell r="BV307">
            <v>0.008</v>
          </cell>
          <cell r="BW307">
            <v>0.718</v>
          </cell>
          <cell r="BX307">
            <v>0.03</v>
          </cell>
          <cell r="BY307">
            <v>295</v>
          </cell>
          <cell r="BZ307">
            <v>307</v>
          </cell>
          <cell r="CA307">
            <v>266</v>
          </cell>
          <cell r="CB307">
            <v>283</v>
          </cell>
          <cell r="CC307">
            <v>248</v>
          </cell>
          <cell r="CD307">
            <v>194</v>
          </cell>
          <cell r="CE307">
            <v>213</v>
          </cell>
          <cell r="CF307">
            <v>224</v>
          </cell>
          <cell r="CG307">
            <v>226</v>
          </cell>
          <cell r="CH307">
            <v>258</v>
          </cell>
          <cell r="CI307">
            <v>0.139921976592978</v>
          </cell>
          <cell r="CJ307">
            <v>0.171051305311965</v>
          </cell>
          <cell r="CK307" t="str">
            <v>4x</v>
          </cell>
        </row>
        <row r="307">
          <cell r="CQ307">
            <v>9</v>
          </cell>
          <cell r="CR307">
            <v>9</v>
          </cell>
          <cell r="CS307" t="str">
            <v>SAMN05752174</v>
          </cell>
        </row>
        <row r="307">
          <cell r="CY307" t="str">
            <v>NA</v>
          </cell>
          <cell r="CZ307" t="str">
            <v>NA</v>
          </cell>
          <cell r="DA307" t="str">
            <v>NA</v>
          </cell>
          <cell r="DB307">
            <v>2375.81349585303</v>
          </cell>
          <cell r="DC307">
            <v>2359.92642565075</v>
          </cell>
          <cell r="DD307">
            <v>1737.59738172114</v>
          </cell>
          <cell r="DE307">
            <v>2522.69811865073</v>
          </cell>
          <cell r="DF307">
            <v>2455.59310681033</v>
          </cell>
          <cell r="DG307">
            <v>1871.13120957033</v>
          </cell>
          <cell r="DH307" t="str">
            <v>NA</v>
          </cell>
          <cell r="DI307" t="str">
            <v>NA</v>
          </cell>
          <cell r="DJ307" t="str">
            <v>NA</v>
          </cell>
          <cell r="DK307">
            <v>10.5591710926802</v>
          </cell>
          <cell r="DL307">
            <v>10.574143340625</v>
          </cell>
          <cell r="DM307">
            <v>7.8314713534561</v>
          </cell>
          <cell r="DN307">
            <v>11.1616015000238</v>
          </cell>
          <cell r="DO307">
            <v>10.9990813537688</v>
          </cell>
          <cell r="DP307">
            <v>8.42740955314668</v>
          </cell>
          <cell r="DQ307" t="str">
            <v>NA</v>
          </cell>
          <cell r="DR307" t="str">
            <v>NA</v>
          </cell>
          <cell r="DS307" t="str">
            <v>NA</v>
          </cell>
          <cell r="DT307">
            <v>229.850912858572</v>
          </cell>
          <cell r="DU307">
            <v>226.334071645324</v>
          </cell>
          <cell r="DV307">
            <v>230.19598295617</v>
          </cell>
          <cell r="DW307">
            <v>226.452762803529</v>
          </cell>
          <cell r="DX307" t="str">
            <v>NA</v>
          </cell>
          <cell r="DY307" t="str">
            <v>NA</v>
          </cell>
          <cell r="DZ307">
            <v>11.4298791270292</v>
          </cell>
          <cell r="EA307">
            <v>9.04759969310782</v>
          </cell>
          <cell r="EB307">
            <v>11.2253350540013</v>
          </cell>
          <cell r="EC307">
            <v>8.8080799222495</v>
          </cell>
        </row>
        <row r="308">
          <cell r="C308" t="str">
            <v>JM2014-K-5</v>
          </cell>
          <cell r="D308" t="str">
            <v>M. sacchariflorus</v>
          </cell>
        </row>
        <row r="308">
          <cell r="G308" t="str">
            <v>2014-K-5</v>
          </cell>
        </row>
        <row r="308">
          <cell r="K308" t="str">
            <v>wild</v>
          </cell>
        </row>
        <row r="308">
          <cell r="M308" t="str">
            <v>Japan</v>
          </cell>
          <cell r="N308" t="str">
            <v>Miyazaki</v>
          </cell>
          <cell r="O308" t="str">
            <v>MIyazaki</v>
          </cell>
        </row>
        <row r="308">
          <cell r="Q308" t="str">
            <v>A Nishiwaki</v>
          </cell>
          <cell r="R308">
            <v>41864</v>
          </cell>
          <cell r="S308" t="str">
            <v>Road side</v>
          </cell>
        </row>
        <row r="308">
          <cell r="X308" t="str">
            <v>HU</v>
          </cell>
        </row>
        <row r="308">
          <cell r="AD308">
            <v>42055</v>
          </cell>
        </row>
        <row r="308">
          <cell r="AF308">
            <v>3</v>
          </cell>
          <cell r="AG308" t="str">
            <v>yes</v>
          </cell>
          <cell r="AH308">
            <v>42111</v>
          </cell>
        </row>
        <row r="308">
          <cell r="AK308">
            <v>42061</v>
          </cell>
        </row>
        <row r="308">
          <cell r="AN308">
            <v>1</v>
          </cell>
          <cell r="AO308">
            <v>42005</v>
          </cell>
        </row>
        <row r="308">
          <cell r="AR308">
            <v>42051</v>
          </cell>
        </row>
        <row r="308">
          <cell r="AT308" t="str">
            <v>Y</v>
          </cell>
        </row>
        <row r="308">
          <cell r="AY308">
            <v>31.824527777778</v>
          </cell>
          <cell r="AZ308">
            <v>131.42091666667</v>
          </cell>
          <cell r="BA308">
            <v>3</v>
          </cell>
        </row>
        <row r="308">
          <cell r="BD308" t="str">
            <v>4x</v>
          </cell>
          <cell r="BE308">
            <v>9.11632990111123</v>
          </cell>
          <cell r="BF308" t="str">
            <v>Y</v>
          </cell>
          <cell r="BG308">
            <v>42147</v>
          </cell>
          <cell r="BH308" t="str">
            <v>NEF</v>
          </cell>
          <cell r="BI308" t="str">
            <v>summer 2015</v>
          </cell>
          <cell r="BJ308">
            <v>67.61</v>
          </cell>
          <cell r="BK308">
            <v>0.0693699731903485</v>
          </cell>
          <cell r="BL308" t="str">
            <v>N</v>
          </cell>
          <cell r="BM308">
            <v>2</v>
          </cell>
          <cell r="BN308">
            <v>5</v>
          </cell>
          <cell r="BO308" t="str">
            <v>S Japan</v>
          </cell>
          <cell r="BP308">
            <v>1</v>
          </cell>
          <cell r="BQ308" t="str">
            <v>S Japan</v>
          </cell>
          <cell r="BR308">
            <v>0.086</v>
          </cell>
          <cell r="BS308">
            <v>0.001</v>
          </cell>
          <cell r="BT308">
            <v>0.156</v>
          </cell>
          <cell r="BU308">
            <v>0</v>
          </cell>
          <cell r="BV308">
            <v>0.004</v>
          </cell>
          <cell r="BW308">
            <v>0.725</v>
          </cell>
          <cell r="BX308">
            <v>0.028</v>
          </cell>
          <cell r="BY308">
            <v>295</v>
          </cell>
          <cell r="BZ308">
            <v>307</v>
          </cell>
          <cell r="CA308">
            <v>266</v>
          </cell>
          <cell r="CB308">
            <v>283</v>
          </cell>
          <cell r="CC308">
            <v>248</v>
          </cell>
          <cell r="CD308">
            <v>194</v>
          </cell>
          <cell r="CE308">
            <v>213</v>
          </cell>
          <cell r="CF308">
            <v>224</v>
          </cell>
          <cell r="CG308">
            <v>226</v>
          </cell>
          <cell r="CH308">
            <v>258</v>
          </cell>
          <cell r="CI308">
            <v>0.136223089148967</v>
          </cell>
          <cell r="CJ308">
            <v>0.178749456358101</v>
          </cell>
          <cell r="CK308" t="str">
            <v>4x</v>
          </cell>
        </row>
        <row r="308">
          <cell r="CQ308">
            <v>9</v>
          </cell>
          <cell r="CR308">
            <v>9</v>
          </cell>
          <cell r="CS308" t="str">
            <v>SAMN05752175</v>
          </cell>
        </row>
        <row r="308">
          <cell r="CX308" t="str">
            <v>X</v>
          </cell>
          <cell r="CY308">
            <v>2377.05695600002</v>
          </cell>
          <cell r="CZ308">
            <v>2377.284812</v>
          </cell>
          <cell r="DA308">
            <v>3328.71358399997</v>
          </cell>
          <cell r="DB308">
            <v>219.526138603339</v>
          </cell>
          <cell r="DC308">
            <v>2709.92770419882</v>
          </cell>
          <cell r="DD308">
            <v>2638.84505409639</v>
          </cell>
          <cell r="DE308">
            <v>763.088587312898</v>
          </cell>
          <cell r="DF308">
            <v>2858.51773550042</v>
          </cell>
          <cell r="DG308">
            <v>2881.73285303999</v>
          </cell>
          <cell r="DH308">
            <v>10.5646975822223</v>
          </cell>
          <cell r="DI308">
            <v>10.5657102755555</v>
          </cell>
          <cell r="DJ308">
            <v>14.7942825955555</v>
          </cell>
          <cell r="DK308">
            <v>0.975671727125959</v>
          </cell>
          <cell r="DL308">
            <v>12.1410426189792</v>
          </cell>
          <cell r="DM308">
            <v>11.8866531438452</v>
          </cell>
          <cell r="DN308">
            <v>3.43560808221707</v>
          </cell>
          <cell r="DO308">
            <v>12.7508424387978</v>
          </cell>
          <cell r="DP308">
            <v>12.8881002332947</v>
          </cell>
          <cell r="DQ308">
            <v>153.2</v>
          </cell>
          <cell r="DR308">
            <v>208.599999999999</v>
          </cell>
          <cell r="DS308">
            <v>256.499999977495</v>
          </cell>
          <cell r="DT308">
            <v>133.275770915599</v>
          </cell>
          <cell r="DU308">
            <v>219.273801343664</v>
          </cell>
          <cell r="DV308">
            <v>151.328806706484</v>
          </cell>
          <cell r="DW308">
            <v>229.564782473202</v>
          </cell>
          <cell r="DX308">
            <v>5.90000000000002</v>
          </cell>
          <cell r="DY308">
            <v>4.20000000000005</v>
          </cell>
          <cell r="DZ308">
            <v>4.42525053357261</v>
          </cell>
          <cell r="EA308">
            <v>10.4141152990178</v>
          </cell>
          <cell r="EB308">
            <v>5.88372750330222</v>
          </cell>
          <cell r="EC308">
            <v>7.51029856741972</v>
          </cell>
        </row>
        <row r="309">
          <cell r="C309" t="str">
            <v>JM2014-K-6</v>
          </cell>
          <cell r="D309" t="str">
            <v>M. x giganteus</v>
          </cell>
        </row>
        <row r="309">
          <cell r="G309" t="str">
            <v>2014-K-6</v>
          </cell>
        </row>
        <row r="309">
          <cell r="K309" t="str">
            <v>wild</v>
          </cell>
        </row>
        <row r="309">
          <cell r="M309" t="str">
            <v>Japan</v>
          </cell>
          <cell r="N309" t="str">
            <v>Miyazaki</v>
          </cell>
          <cell r="O309" t="str">
            <v>MIyazaki</v>
          </cell>
        </row>
        <row r="309">
          <cell r="Q309" t="str">
            <v>A Nishiwaki</v>
          </cell>
          <cell r="R309">
            <v>41864</v>
          </cell>
          <cell r="S309" t="str">
            <v>Road side</v>
          </cell>
        </row>
        <row r="309">
          <cell r="X309" t="str">
            <v>HU</v>
          </cell>
        </row>
        <row r="309">
          <cell r="AD309">
            <v>42055</v>
          </cell>
        </row>
        <row r="309">
          <cell r="AF309">
            <v>4</v>
          </cell>
          <cell r="AG309" t="str">
            <v>yes</v>
          </cell>
          <cell r="AH309">
            <v>42111</v>
          </cell>
        </row>
        <row r="309">
          <cell r="AK309">
            <v>42061</v>
          </cell>
        </row>
        <row r="309">
          <cell r="AN309">
            <v>2</v>
          </cell>
          <cell r="AO309">
            <v>42005</v>
          </cell>
        </row>
        <row r="309">
          <cell r="AR309">
            <v>42051</v>
          </cell>
        </row>
        <row r="309">
          <cell r="AT309" t="str">
            <v>Y</v>
          </cell>
        </row>
        <row r="309">
          <cell r="AX309" t="str">
            <v>Y</v>
          </cell>
          <cell r="AY309">
            <v>31.844583333333</v>
          </cell>
          <cell r="AZ309">
            <v>131.40572222222</v>
          </cell>
          <cell r="BA309">
            <v>12</v>
          </cell>
        </row>
        <row r="309">
          <cell r="BD309" t="str">
            <v>4x</v>
          </cell>
          <cell r="BE309">
            <v>9.79231168831169</v>
          </cell>
          <cell r="BF309" t="str">
            <v>Y</v>
          </cell>
          <cell r="BG309">
            <v>42147</v>
          </cell>
          <cell r="BH309" t="str">
            <v>NEF</v>
          </cell>
          <cell r="BI309" t="str">
            <v>summer 2015</v>
          </cell>
          <cell r="BJ309">
            <v>661.6325</v>
          </cell>
          <cell r="BK309">
            <v>0.263148965049203</v>
          </cell>
          <cell r="BL309" t="str">
            <v>N</v>
          </cell>
          <cell r="BM309">
            <v>6</v>
          </cell>
          <cell r="BN309">
            <v>1</v>
          </cell>
          <cell r="BO309" t="str">
            <v>M. xgiganteus (4x x 2x)</v>
          </cell>
          <cell r="BP309">
            <v>9</v>
          </cell>
          <cell r="BQ309" t="str">
            <v>M. xgiganteus (4x x 2x)</v>
          </cell>
          <cell r="BR309">
            <v>0.254</v>
          </cell>
          <cell r="BS309">
            <v>0</v>
          </cell>
          <cell r="BT309">
            <v>0.118</v>
          </cell>
          <cell r="BU309">
            <v>0</v>
          </cell>
          <cell r="BV309">
            <v>0.001</v>
          </cell>
          <cell r="BW309">
            <v>0.622</v>
          </cell>
          <cell r="BX309">
            <v>0.004</v>
          </cell>
          <cell r="BY309">
            <v>296</v>
          </cell>
          <cell r="BZ309">
            <v>307</v>
          </cell>
          <cell r="CA309">
            <v>267</v>
          </cell>
          <cell r="CB309">
            <v>283</v>
          </cell>
          <cell r="CC309">
            <v>248</v>
          </cell>
          <cell r="CD309">
            <v>193</v>
          </cell>
          <cell r="CE309">
            <v>213</v>
          </cell>
          <cell r="CF309">
            <v>225</v>
          </cell>
          <cell r="CG309">
            <v>226</v>
          </cell>
          <cell r="CH309">
            <v>259</v>
          </cell>
          <cell r="CI309">
            <v>0.0929345470307759</v>
          </cell>
          <cell r="CJ309">
            <v>0.208353244767275</v>
          </cell>
          <cell r="CK309" t="str">
            <v>4x</v>
          </cell>
        </row>
        <row r="309">
          <cell r="CQ309">
            <v>9</v>
          </cell>
          <cell r="CR309">
            <v>9</v>
          </cell>
          <cell r="CS309" t="str">
            <v>SAMN05752176</v>
          </cell>
        </row>
        <row r="309">
          <cell r="CV309" t="str">
            <v>X</v>
          </cell>
          <cell r="CW309" t="str">
            <v>X</v>
          </cell>
          <cell r="CX309" t="str">
            <v>X</v>
          </cell>
          <cell r="CY309">
            <v>3543.74191200002</v>
          </cell>
          <cell r="CZ309">
            <v>6417.85033000003</v>
          </cell>
          <cell r="DA309">
            <v>8308.91343399992</v>
          </cell>
          <cell r="DB309">
            <v>1896.14547445893</v>
          </cell>
          <cell r="DC309">
            <v>2725.24826630023</v>
          </cell>
          <cell r="DD309">
            <v>3881.50083040882</v>
          </cell>
          <cell r="DE309">
            <v>2141.49297638822</v>
          </cell>
          <cell r="DF309">
            <v>3439.22014976071</v>
          </cell>
          <cell r="DG309">
            <v>4632.62013963642</v>
          </cell>
          <cell r="DH309">
            <v>15.7499640533333</v>
          </cell>
          <cell r="DI309">
            <v>28.5237792444445</v>
          </cell>
          <cell r="DJ309">
            <v>36.928504151111</v>
          </cell>
          <cell r="DK309">
            <v>8.42731321981748</v>
          </cell>
          <cell r="DL309">
            <v>12.1287192084796</v>
          </cell>
          <cell r="DM309">
            <v>17.3000043594613</v>
          </cell>
          <cell r="DN309">
            <v>9.52763159340987</v>
          </cell>
          <cell r="DO309">
            <v>15.2999314594821</v>
          </cell>
          <cell r="DP309">
            <v>20.6305042824142</v>
          </cell>
          <cell r="DQ309">
            <v>213.2</v>
          </cell>
          <cell r="DR309">
            <v>275.4</v>
          </cell>
          <cell r="DS309">
            <v>321.499999956576</v>
          </cell>
          <cell r="DT309">
            <v>184.047758070724</v>
          </cell>
          <cell r="DU309">
            <v>249.260064484367</v>
          </cell>
          <cell r="DV309">
            <v>191.013972698801</v>
          </cell>
          <cell r="DW309">
            <v>262.216848085483</v>
          </cell>
          <cell r="DX309">
            <v>6.60000000000002</v>
          </cell>
          <cell r="DY309">
            <v>8.20000000000008</v>
          </cell>
          <cell r="DZ309">
            <v>9.16940299438528</v>
          </cell>
          <cell r="EA309">
            <v>9.67143578617569</v>
          </cell>
          <cell r="EB309">
            <v>9.02478669528099</v>
          </cell>
          <cell r="EC309">
            <v>9.82978225908636</v>
          </cell>
        </row>
        <row r="310">
          <cell r="C310" t="str">
            <v>JM2014-K-7</v>
          </cell>
          <cell r="D310" t="str">
            <v>M. x giganteus</v>
          </cell>
        </row>
        <row r="310">
          <cell r="G310" t="str">
            <v>2014-K-7</v>
          </cell>
        </row>
        <row r="310">
          <cell r="K310" t="str">
            <v>wild</v>
          </cell>
        </row>
        <row r="310">
          <cell r="M310" t="str">
            <v>Japan</v>
          </cell>
          <cell r="N310" t="str">
            <v>Miyazaki</v>
          </cell>
          <cell r="O310" t="str">
            <v>Miyazaki</v>
          </cell>
        </row>
        <row r="310">
          <cell r="Q310" t="str">
            <v>A Nishiwaki</v>
          </cell>
          <cell r="R310">
            <v>41864</v>
          </cell>
          <cell r="S310" t="str">
            <v>Road side</v>
          </cell>
        </row>
        <row r="310">
          <cell r="X310" t="str">
            <v>HU</v>
          </cell>
        </row>
        <row r="310">
          <cell r="AD310">
            <v>42055</v>
          </cell>
        </row>
        <row r="310">
          <cell r="AF310">
            <v>2</v>
          </cell>
          <cell r="AG310" t="str">
            <v>yes</v>
          </cell>
          <cell r="AH310">
            <v>42111</v>
          </cell>
        </row>
        <row r="310">
          <cell r="AK310">
            <v>42061</v>
          </cell>
        </row>
        <row r="310">
          <cell r="AN310">
            <v>2</v>
          </cell>
          <cell r="AO310">
            <v>42005</v>
          </cell>
        </row>
        <row r="310">
          <cell r="AR310">
            <v>42051</v>
          </cell>
        </row>
        <row r="310">
          <cell r="AT310" t="str">
            <v>Y</v>
          </cell>
        </row>
        <row r="310">
          <cell r="AX310" t="str">
            <v>Y</v>
          </cell>
          <cell r="AY310">
            <v>31.857944444444</v>
          </cell>
          <cell r="AZ310">
            <v>131.41669444444</v>
          </cell>
          <cell r="BA310">
            <v>25</v>
          </cell>
        </row>
        <row r="310">
          <cell r="BD310" t="str">
            <v>4x</v>
          </cell>
          <cell r="BE310">
            <v>9.36173981191223</v>
          </cell>
          <cell r="BF310" t="str">
            <v>Y</v>
          </cell>
          <cell r="BG310">
            <v>42147</v>
          </cell>
          <cell r="BH310" t="str">
            <v>NEF</v>
          </cell>
          <cell r="BI310" t="str">
            <v>summer 2015</v>
          </cell>
          <cell r="BJ310">
            <v>319.89</v>
          </cell>
          <cell r="BK310">
            <v>0.232102143182855</v>
          </cell>
          <cell r="BL310" t="str">
            <v>N</v>
          </cell>
          <cell r="BM310">
            <v>6</v>
          </cell>
          <cell r="BN310">
            <v>1</v>
          </cell>
          <cell r="BO310" t="str">
            <v>M. xgiganteus (4x x 2x)</v>
          </cell>
          <cell r="BP310">
            <v>9</v>
          </cell>
          <cell r="BQ310" t="str">
            <v>M. xgiganteus (4x x 2x)</v>
          </cell>
          <cell r="BR310">
            <v>0.254</v>
          </cell>
          <cell r="BS310">
            <v>0</v>
          </cell>
          <cell r="BT310">
            <v>0.127</v>
          </cell>
          <cell r="BU310">
            <v>0</v>
          </cell>
          <cell r="BV310">
            <v>0</v>
          </cell>
          <cell r="BW310">
            <v>0.612</v>
          </cell>
          <cell r="BX310">
            <v>0.007</v>
          </cell>
          <cell r="BY310">
            <v>296</v>
          </cell>
          <cell r="BZ310">
            <v>307</v>
          </cell>
          <cell r="CA310">
            <v>267</v>
          </cell>
          <cell r="CB310">
            <v>283</v>
          </cell>
          <cell r="CC310">
            <v>248</v>
          </cell>
          <cell r="CD310">
            <v>193</v>
          </cell>
          <cell r="CE310">
            <v>213</v>
          </cell>
          <cell r="CF310">
            <v>225</v>
          </cell>
          <cell r="CG310">
            <v>226</v>
          </cell>
          <cell r="CH310">
            <v>259</v>
          </cell>
          <cell r="CI310">
            <v>0.110070799017483</v>
          </cell>
          <cell r="CJ310">
            <v>0.198564748668658</v>
          </cell>
          <cell r="CK310" t="str">
            <v>4x</v>
          </cell>
        </row>
        <row r="310">
          <cell r="CQ310">
            <v>9</v>
          </cell>
          <cell r="CR310">
            <v>9</v>
          </cell>
          <cell r="CS310" t="str">
            <v>SAMN05752177</v>
          </cell>
        </row>
        <row r="310">
          <cell r="CY310">
            <v>2927.62137900001</v>
          </cell>
          <cell r="CZ310">
            <v>3536.056942</v>
          </cell>
          <cell r="DA310">
            <v>5149.61581299996</v>
          </cell>
          <cell r="DB310">
            <v>1375.84214103374</v>
          </cell>
          <cell r="DC310">
            <v>1653.0122111932</v>
          </cell>
          <cell r="DD310">
            <v>3047.09280175074</v>
          </cell>
          <cell r="DE310">
            <v>1664.36120982079</v>
          </cell>
          <cell r="DF310">
            <v>2151.36904390824</v>
          </cell>
          <cell r="DG310">
            <v>3519.53415955256</v>
          </cell>
          <cell r="DH310">
            <v>13.0116505733333</v>
          </cell>
          <cell r="DI310">
            <v>15.7158086311111</v>
          </cell>
          <cell r="DJ310">
            <v>22.8871813911111</v>
          </cell>
          <cell r="DK310">
            <v>6.11485396014997</v>
          </cell>
          <cell r="DL310">
            <v>7.36274820065538</v>
          </cell>
          <cell r="DM310">
            <v>13.5985783463184</v>
          </cell>
          <cell r="DN310">
            <v>7.4210546959972</v>
          </cell>
          <cell r="DO310">
            <v>9.57531050122508</v>
          </cell>
          <cell r="DP310">
            <v>15.685860513734</v>
          </cell>
          <cell r="DQ310">
            <v>211.2</v>
          </cell>
          <cell r="DR310">
            <v>240.6</v>
          </cell>
          <cell r="DS310">
            <v>278.499999971714</v>
          </cell>
          <cell r="DT310">
            <v>188.629733487739</v>
          </cell>
          <cell r="DU310">
            <v>233.490063977582</v>
          </cell>
          <cell r="DV310">
            <v>198.085888301387</v>
          </cell>
          <cell r="DW310">
            <v>245.00305788528</v>
          </cell>
          <cell r="DX310">
            <v>6.10000000000002</v>
          </cell>
          <cell r="DY310">
            <v>7.9000000000001</v>
          </cell>
          <cell r="DZ310">
            <v>7.75674627945189</v>
          </cell>
          <cell r="EA310">
            <v>9.92718858689006</v>
          </cell>
          <cell r="EB310">
            <v>7.88981677980578</v>
          </cell>
          <cell r="EC310">
            <v>10.0701932587897</v>
          </cell>
        </row>
        <row r="311">
          <cell r="C311" t="str">
            <v>JM2014-K-8</v>
          </cell>
          <cell r="D311" t="str">
            <v>M. sacchariflorus</v>
          </cell>
        </row>
        <row r="311">
          <cell r="G311" t="str">
            <v>2014-K-8</v>
          </cell>
        </row>
        <row r="311">
          <cell r="K311" t="str">
            <v>wild</v>
          </cell>
        </row>
        <row r="311">
          <cell r="M311" t="str">
            <v>Japan</v>
          </cell>
          <cell r="N311" t="str">
            <v>Miyazaki</v>
          </cell>
          <cell r="O311" t="str">
            <v>Miyazaki</v>
          </cell>
        </row>
        <row r="311">
          <cell r="Q311" t="str">
            <v>A Nishiwaki</v>
          </cell>
          <cell r="R311">
            <v>41864</v>
          </cell>
          <cell r="S311" t="str">
            <v>Road side</v>
          </cell>
        </row>
        <row r="311">
          <cell r="X311" t="str">
            <v>HU</v>
          </cell>
        </row>
        <row r="311">
          <cell r="AD311">
            <v>42055</v>
          </cell>
        </row>
        <row r="311">
          <cell r="AF311">
            <v>2</v>
          </cell>
          <cell r="AG311" t="str">
            <v>yes</v>
          </cell>
          <cell r="AH311">
            <v>42111</v>
          </cell>
        </row>
        <row r="311">
          <cell r="AK311">
            <v>42061</v>
          </cell>
        </row>
        <row r="311">
          <cell r="AN311">
            <v>2</v>
          </cell>
          <cell r="AO311">
            <v>42005</v>
          </cell>
        </row>
        <row r="311">
          <cell r="AR311">
            <v>42051</v>
          </cell>
        </row>
        <row r="311">
          <cell r="AY311">
            <v>31.859833333333</v>
          </cell>
          <cell r="AZ311">
            <v>131.41702777778</v>
          </cell>
          <cell r="BA311">
            <v>21</v>
          </cell>
        </row>
        <row r="311">
          <cell r="BD311" t="str">
            <v>4x</v>
          </cell>
          <cell r="BE311">
            <v>8.84893153937475</v>
          </cell>
          <cell r="BF311" t="str">
            <v>Y</v>
          </cell>
          <cell r="BG311">
            <v>42147</v>
          </cell>
          <cell r="BH311" t="str">
            <v>NEF</v>
          </cell>
          <cell r="BI311" t="str">
            <v>summer 2015</v>
          </cell>
          <cell r="BJ311">
            <v>113.51</v>
          </cell>
          <cell r="BK311">
            <v>0.0615482233502538</v>
          </cell>
          <cell r="BL311" t="str">
            <v>N</v>
          </cell>
          <cell r="BM311">
            <v>2</v>
          </cell>
          <cell r="BN311">
            <v>5</v>
          </cell>
          <cell r="BO311" t="str">
            <v>S Japan</v>
          </cell>
          <cell r="BP311">
            <v>1</v>
          </cell>
          <cell r="BQ311" t="str">
            <v>S Japan</v>
          </cell>
          <cell r="BR311">
            <v>0.067</v>
          </cell>
          <cell r="BS311">
            <v>0.001</v>
          </cell>
          <cell r="BT311">
            <v>0.134</v>
          </cell>
          <cell r="BU311">
            <v>0</v>
          </cell>
          <cell r="BV311">
            <v>0.003</v>
          </cell>
          <cell r="BW311">
            <v>0.718</v>
          </cell>
          <cell r="BX311">
            <v>0.077</v>
          </cell>
          <cell r="BY311">
            <v>296</v>
          </cell>
          <cell r="BZ311">
            <v>307</v>
          </cell>
          <cell r="CA311">
            <v>267</v>
          </cell>
          <cell r="CB311">
            <v>283</v>
          </cell>
          <cell r="CC311">
            <v>248</v>
          </cell>
          <cell r="CD311">
            <v>193</v>
          </cell>
          <cell r="CE311">
            <v>213</v>
          </cell>
          <cell r="CF311">
            <v>224</v>
          </cell>
          <cell r="CG311">
            <v>226</v>
          </cell>
          <cell r="CH311">
            <v>259</v>
          </cell>
          <cell r="CI311">
            <v>0.105562779945095</v>
          </cell>
          <cell r="CJ311">
            <v>0.191425432928405</v>
          </cell>
          <cell r="CK311" t="str">
            <v>4x</v>
          </cell>
        </row>
        <row r="311">
          <cell r="CQ311">
            <v>9</v>
          </cell>
          <cell r="CR311">
            <v>9</v>
          </cell>
          <cell r="CS311" t="str">
            <v>SAMN05752178</v>
          </cell>
        </row>
        <row r="311">
          <cell r="CX311" t="str">
            <v>X</v>
          </cell>
          <cell r="CY311" t="str">
            <v>NA</v>
          </cell>
          <cell r="CZ311" t="str">
            <v>NA</v>
          </cell>
          <cell r="DA311" t="str">
            <v>NA</v>
          </cell>
          <cell r="DB311">
            <v>312.844464175941</v>
          </cell>
          <cell r="DC311">
            <v>1315.61195922844</v>
          </cell>
          <cell r="DD311">
            <v>109.638501791519</v>
          </cell>
          <cell r="DE311">
            <v>343.855770536147</v>
          </cell>
          <cell r="DF311">
            <v>1368.04409521379</v>
          </cell>
          <cell r="DG311">
            <v>120.517870490601</v>
          </cell>
          <cell r="DH311" t="str">
            <v>NA</v>
          </cell>
          <cell r="DI311" t="str">
            <v>NA</v>
          </cell>
          <cell r="DJ311" t="str">
            <v>NA</v>
          </cell>
          <cell r="DK311">
            <v>1.39041984078197</v>
          </cell>
          <cell r="DL311">
            <v>5.84501074126806</v>
          </cell>
          <cell r="DM311">
            <v>0.487250948292407</v>
          </cell>
          <cell r="DN311">
            <v>1.51478015085556</v>
          </cell>
          <cell r="DO311">
            <v>6.07683458711133</v>
          </cell>
          <cell r="DP311">
            <v>0.535409352381364</v>
          </cell>
          <cell r="DQ311" t="str">
            <v>NA</v>
          </cell>
          <cell r="DR311" t="str">
            <v>NA</v>
          </cell>
          <cell r="DS311" t="str">
            <v>NA</v>
          </cell>
          <cell r="DT311">
            <v>124.436520492875</v>
          </cell>
          <cell r="DU311" t="str">
            <v>NA</v>
          </cell>
          <cell r="DV311">
            <v>124.703324415941</v>
          </cell>
          <cell r="DW311" t="str">
            <v>NA</v>
          </cell>
          <cell r="DX311" t="str">
            <v>NA</v>
          </cell>
          <cell r="DY311" t="str">
            <v>NA</v>
          </cell>
          <cell r="DZ311" t="str">
            <v>NA</v>
          </cell>
          <cell r="EA311" t="str">
            <v>NA</v>
          </cell>
          <cell r="EB311" t="str">
            <v>NA</v>
          </cell>
          <cell r="EC311" t="str">
            <v>NA</v>
          </cell>
        </row>
        <row r="312">
          <cell r="C312" t="str">
            <v>JM2014-K-9</v>
          </cell>
          <cell r="D312" t="str">
            <v>M. sacchariflorus</v>
          </cell>
        </row>
        <row r="312">
          <cell r="G312" t="str">
            <v>2014-K-9</v>
          </cell>
        </row>
        <row r="312">
          <cell r="K312" t="str">
            <v>wild</v>
          </cell>
        </row>
        <row r="312">
          <cell r="M312" t="str">
            <v>Japan</v>
          </cell>
          <cell r="N312" t="str">
            <v>Miyazaki</v>
          </cell>
          <cell r="O312" t="str">
            <v>Miyazaki</v>
          </cell>
        </row>
        <row r="312">
          <cell r="Q312" t="str">
            <v>A Nishiwaki</v>
          </cell>
          <cell r="R312">
            <v>41864</v>
          </cell>
          <cell r="S312" t="str">
            <v>Road side</v>
          </cell>
        </row>
        <row r="312">
          <cell r="X312" t="str">
            <v>HU</v>
          </cell>
        </row>
        <row r="312">
          <cell r="AD312">
            <v>42055</v>
          </cell>
        </row>
        <row r="312">
          <cell r="AF312">
            <v>3</v>
          </cell>
          <cell r="AG312" t="str">
            <v>yes</v>
          </cell>
          <cell r="AH312">
            <v>42111</v>
          </cell>
        </row>
        <row r="312">
          <cell r="AK312">
            <v>42061</v>
          </cell>
        </row>
        <row r="312">
          <cell r="AN312">
            <v>1</v>
          </cell>
          <cell r="AO312">
            <v>42005</v>
          </cell>
        </row>
        <row r="312">
          <cell r="AR312">
            <v>42051</v>
          </cell>
        </row>
        <row r="312">
          <cell r="AT312" t="str">
            <v>Y</v>
          </cell>
        </row>
        <row r="312">
          <cell r="AY312">
            <v>31.852666666667</v>
          </cell>
          <cell r="AZ312">
            <v>131.40791666667</v>
          </cell>
          <cell r="BA312">
            <v>9</v>
          </cell>
        </row>
        <row r="312">
          <cell r="BD312" t="str">
            <v>4x</v>
          </cell>
          <cell r="BE312">
            <v>8.67404087713546</v>
          </cell>
          <cell r="BF312" t="str">
            <v>Y</v>
          </cell>
          <cell r="BG312">
            <v>42147</v>
          </cell>
          <cell r="BH312" t="str">
            <v>NEF</v>
          </cell>
          <cell r="BI312" t="str">
            <v>summer 2015</v>
          </cell>
          <cell r="BJ312">
            <v>721.3025</v>
          </cell>
          <cell r="BK312">
            <v>0.0133381398702235</v>
          </cell>
          <cell r="BL312" t="str">
            <v>N</v>
          </cell>
          <cell r="BM312">
            <v>2</v>
          </cell>
          <cell r="BN312">
            <v>5</v>
          </cell>
          <cell r="BO312" t="str">
            <v>S Japan</v>
          </cell>
          <cell r="BP312">
            <v>1</v>
          </cell>
          <cell r="BQ312" t="str">
            <v>S Japan</v>
          </cell>
          <cell r="BR312">
            <v>0.016</v>
          </cell>
          <cell r="BS312">
            <v>0.008</v>
          </cell>
          <cell r="BT312">
            <v>0.197</v>
          </cell>
          <cell r="BU312">
            <v>0</v>
          </cell>
          <cell r="BV312">
            <v>0.001</v>
          </cell>
          <cell r="BW312">
            <v>0.723</v>
          </cell>
          <cell r="BX312">
            <v>0.056</v>
          </cell>
          <cell r="BY312">
            <v>296</v>
          </cell>
          <cell r="BZ312">
            <v>307</v>
          </cell>
          <cell r="CA312">
            <v>267</v>
          </cell>
          <cell r="CB312">
            <v>283</v>
          </cell>
          <cell r="CC312">
            <v>248</v>
          </cell>
          <cell r="CD312">
            <v>193</v>
          </cell>
          <cell r="CE312">
            <v>213</v>
          </cell>
          <cell r="CF312">
            <v>224</v>
          </cell>
          <cell r="CG312">
            <v>226</v>
          </cell>
          <cell r="CH312">
            <v>259</v>
          </cell>
          <cell r="CI312">
            <v>0.15023840485479</v>
          </cell>
          <cell r="CJ312">
            <v>0.160647486907434</v>
          </cell>
          <cell r="CK312" t="str">
            <v>4x</v>
          </cell>
        </row>
        <row r="312">
          <cell r="CQ312">
            <v>9</v>
          </cell>
          <cell r="CR312">
            <v>9</v>
          </cell>
          <cell r="CS312" t="str">
            <v>SAMN05752179</v>
          </cell>
        </row>
        <row r="312">
          <cell r="CY312" t="str">
            <v>NA</v>
          </cell>
          <cell r="CZ312" t="str">
            <v>NA</v>
          </cell>
          <cell r="DA312" t="str">
            <v>NA</v>
          </cell>
          <cell r="DB312" t="str">
            <v>NA</v>
          </cell>
          <cell r="DC312" t="str">
            <v>NA</v>
          </cell>
          <cell r="DD312" t="str">
            <v>NA</v>
          </cell>
          <cell r="DE312" t="str">
            <v>NA</v>
          </cell>
          <cell r="DF312" t="str">
            <v>NA</v>
          </cell>
          <cell r="DG312" t="str">
            <v>NA</v>
          </cell>
          <cell r="DH312" t="str">
            <v>NA</v>
          </cell>
          <cell r="DI312" t="str">
            <v>NA</v>
          </cell>
          <cell r="DJ312" t="str">
            <v>NA</v>
          </cell>
          <cell r="DK312" t="str">
            <v>NA</v>
          </cell>
          <cell r="DL312" t="str">
            <v>NA</v>
          </cell>
          <cell r="DM312" t="str">
            <v>NA</v>
          </cell>
          <cell r="DN312" t="str">
            <v>NA</v>
          </cell>
          <cell r="DO312" t="str">
            <v>NA</v>
          </cell>
          <cell r="DP312" t="str">
            <v>NA</v>
          </cell>
          <cell r="DQ312" t="str">
            <v>NA</v>
          </cell>
          <cell r="DR312" t="str">
            <v>NA</v>
          </cell>
          <cell r="DS312" t="str">
            <v>NA</v>
          </cell>
          <cell r="DT312" t="str">
            <v>NA</v>
          </cell>
          <cell r="DU312" t="str">
            <v>NA</v>
          </cell>
          <cell r="DV312" t="str">
            <v>NA</v>
          </cell>
          <cell r="DW312" t="str">
            <v>NA</v>
          </cell>
          <cell r="DX312" t="str">
            <v>NA</v>
          </cell>
          <cell r="DY312" t="str">
            <v>NA</v>
          </cell>
          <cell r="DZ312" t="str">
            <v>NA</v>
          </cell>
          <cell r="EA312" t="str">
            <v>NA</v>
          </cell>
          <cell r="EB312" t="str">
            <v>NA</v>
          </cell>
          <cell r="EC312" t="str">
            <v>NA</v>
          </cell>
        </row>
        <row r="313">
          <cell r="C313" t="str">
            <v>JM2014-K-10</v>
          </cell>
          <cell r="D313" t="str">
            <v>M. sacchariflorus</v>
          </cell>
        </row>
        <row r="313">
          <cell r="G313" t="str">
            <v>2014-K-10</v>
          </cell>
        </row>
        <row r="313">
          <cell r="K313" t="str">
            <v>wild</v>
          </cell>
        </row>
        <row r="313">
          <cell r="M313" t="str">
            <v>Japan</v>
          </cell>
          <cell r="N313" t="str">
            <v>Miyazaki</v>
          </cell>
          <cell r="O313" t="str">
            <v>Miyazaki</v>
          </cell>
        </row>
        <row r="313">
          <cell r="Q313" t="str">
            <v>A Nishiwaki</v>
          </cell>
          <cell r="R313">
            <v>41864</v>
          </cell>
          <cell r="S313" t="str">
            <v>Road side</v>
          </cell>
        </row>
        <row r="313">
          <cell r="X313" t="str">
            <v>HU</v>
          </cell>
        </row>
        <row r="313">
          <cell r="AD313">
            <v>42055</v>
          </cell>
        </row>
        <row r="313">
          <cell r="AF313">
            <v>1</v>
          </cell>
          <cell r="AG313" t="str">
            <v>no</v>
          </cell>
          <cell r="AH313">
            <v>42111</v>
          </cell>
        </row>
        <row r="313">
          <cell r="AK313">
            <v>42061</v>
          </cell>
        </row>
        <row r="313">
          <cell r="AN313">
            <v>2</v>
          </cell>
          <cell r="AO313">
            <v>42005</v>
          </cell>
        </row>
        <row r="313">
          <cell r="AR313">
            <v>42051</v>
          </cell>
        </row>
        <row r="313">
          <cell r="AT313" t="str">
            <v>Y</v>
          </cell>
        </row>
        <row r="313">
          <cell r="AX313" t="str">
            <v>Y</v>
          </cell>
          <cell r="AY313">
            <v>31.852555555556</v>
          </cell>
          <cell r="AZ313">
            <v>131.40675</v>
          </cell>
          <cell r="BA313">
            <v>90</v>
          </cell>
        </row>
        <row r="313">
          <cell r="BD313" t="str">
            <v>4x</v>
          </cell>
          <cell r="BE313">
            <v>8.64610015174507</v>
          </cell>
          <cell r="BF313" t="str">
            <v>Y</v>
          </cell>
          <cell r="BG313">
            <v>42187</v>
          </cell>
          <cell r="BH313" t="str">
            <v>NEF</v>
          </cell>
          <cell r="BI313" t="str">
            <v>summer 2015</v>
          </cell>
          <cell r="BJ313">
            <v>136.3325</v>
          </cell>
          <cell r="BK313">
            <v>0.00524148259078997</v>
          </cell>
          <cell r="BL313" t="str">
            <v>N</v>
          </cell>
          <cell r="BM313">
            <v>2</v>
          </cell>
          <cell r="BN313">
            <v>5</v>
          </cell>
          <cell r="BO313" t="str">
            <v>S Japan</v>
          </cell>
          <cell r="BP313">
            <v>1</v>
          </cell>
          <cell r="BQ313" t="str">
            <v>S Japan</v>
          </cell>
          <cell r="BR313">
            <v>0.001</v>
          </cell>
          <cell r="BS313">
            <v>0.001</v>
          </cell>
          <cell r="BT313">
            <v>0.185</v>
          </cell>
          <cell r="BU313">
            <v>0</v>
          </cell>
          <cell r="BV313">
            <v>0.06</v>
          </cell>
          <cell r="BW313">
            <v>0.693</v>
          </cell>
          <cell r="BX313">
            <v>0.061</v>
          </cell>
          <cell r="BY313">
            <v>296</v>
          </cell>
          <cell r="BZ313">
            <v>307</v>
          </cell>
          <cell r="CA313">
            <v>267</v>
          </cell>
          <cell r="CB313">
            <v>283</v>
          </cell>
          <cell r="CC313">
            <v>248</v>
          </cell>
          <cell r="CD313">
            <v>193</v>
          </cell>
          <cell r="CE313">
            <v>213</v>
          </cell>
          <cell r="CF313">
            <v>224</v>
          </cell>
          <cell r="CG313">
            <v>226</v>
          </cell>
          <cell r="CH313">
            <v>259</v>
          </cell>
          <cell r="CI313">
            <v>0.0922699031931802</v>
          </cell>
          <cell r="CJ313">
            <v>0.189768241436394</v>
          </cell>
          <cell r="CK313" t="str">
            <v>4x</v>
          </cell>
        </row>
        <row r="313">
          <cell r="CQ313">
            <v>9</v>
          </cell>
          <cell r="CR313">
            <v>9</v>
          </cell>
          <cell r="CS313" t="str">
            <v>SAMN05752180</v>
          </cell>
        </row>
        <row r="313">
          <cell r="CY313">
            <v>2586.866036</v>
          </cell>
          <cell r="CZ313">
            <v>3655.71542499999</v>
          </cell>
          <cell r="DA313">
            <v>6208.89606199994</v>
          </cell>
          <cell r="DB313">
            <v>637.304817190982</v>
          </cell>
          <cell r="DC313">
            <v>2137.3983942379</v>
          </cell>
          <cell r="DD313">
            <v>2472.81307811351</v>
          </cell>
          <cell r="DE313">
            <v>840.533341436713</v>
          </cell>
          <cell r="DF313">
            <v>2452.92521309933</v>
          </cell>
          <cell r="DG313">
            <v>2966.57041467577</v>
          </cell>
          <cell r="DH313">
            <v>11.4971823822222</v>
          </cell>
          <cell r="DI313">
            <v>16.2476241111111</v>
          </cell>
          <cell r="DJ313">
            <v>27.5950936088888</v>
          </cell>
          <cell r="DK313">
            <v>2.83246585418215</v>
          </cell>
          <cell r="DL313">
            <v>9.50732929688452</v>
          </cell>
          <cell r="DM313">
            <v>11.0144939461696</v>
          </cell>
          <cell r="DN313">
            <v>3.74038201520549</v>
          </cell>
          <cell r="DO313">
            <v>10.9085729350374</v>
          </cell>
          <cell r="DP313">
            <v>13.2057409044987</v>
          </cell>
          <cell r="DQ313">
            <v>20.3999999999999</v>
          </cell>
          <cell r="DR313">
            <v>278.799999999999</v>
          </cell>
          <cell r="DS313">
            <v>255.199999977893</v>
          </cell>
          <cell r="DT313">
            <v>184.619651548375</v>
          </cell>
          <cell r="DU313">
            <v>204.32937509033</v>
          </cell>
          <cell r="DV313">
            <v>155.409457880089</v>
          </cell>
          <cell r="DW313">
            <v>223.299893356044</v>
          </cell>
          <cell r="DX313">
            <v>5.20000000000001</v>
          </cell>
          <cell r="DY313">
            <v>6.30000000000007</v>
          </cell>
          <cell r="DZ313">
            <v>7.35642413573724</v>
          </cell>
          <cell r="EA313">
            <v>7.30980861135435</v>
          </cell>
          <cell r="EB313">
            <v>7.18726119662506</v>
          </cell>
          <cell r="EC313">
            <v>7.35522933628559</v>
          </cell>
        </row>
        <row r="314">
          <cell r="C314" t="str">
            <v>JM2014-K-11</v>
          </cell>
          <cell r="D314" t="str">
            <v>M. sacchariflorus</v>
          </cell>
        </row>
        <row r="314">
          <cell r="G314" t="str">
            <v>2014-K-11</v>
          </cell>
        </row>
        <row r="314">
          <cell r="K314" t="str">
            <v>wild</v>
          </cell>
        </row>
        <row r="314">
          <cell r="M314" t="str">
            <v>Japan</v>
          </cell>
          <cell r="N314" t="str">
            <v>Miyazaki</v>
          </cell>
          <cell r="O314" t="str">
            <v>Miyazaki</v>
          </cell>
        </row>
        <row r="314">
          <cell r="Q314" t="str">
            <v>A Nishiwaki</v>
          </cell>
          <cell r="R314">
            <v>41864</v>
          </cell>
          <cell r="S314" t="str">
            <v>Road side</v>
          </cell>
        </row>
        <row r="314">
          <cell r="X314" t="str">
            <v>HU</v>
          </cell>
        </row>
        <row r="314">
          <cell r="AD314">
            <v>42055</v>
          </cell>
        </row>
        <row r="314">
          <cell r="AF314">
            <v>5</v>
          </cell>
          <cell r="AG314" t="str">
            <v>yes</v>
          </cell>
          <cell r="AH314">
            <v>42111</v>
          </cell>
        </row>
        <row r="314">
          <cell r="AK314">
            <v>42061</v>
          </cell>
        </row>
        <row r="314">
          <cell r="AN314">
            <v>3</v>
          </cell>
          <cell r="AO314">
            <v>42005</v>
          </cell>
        </row>
        <row r="314">
          <cell r="AR314">
            <v>42051</v>
          </cell>
        </row>
        <row r="314">
          <cell r="AT314" t="str">
            <v>Y</v>
          </cell>
        </row>
        <row r="314">
          <cell r="AX314" t="str">
            <v>Y</v>
          </cell>
          <cell r="AY314">
            <v>31.853472222222</v>
          </cell>
          <cell r="AZ314">
            <v>131.40913888889</v>
          </cell>
          <cell r="BA314">
            <v>10</v>
          </cell>
        </row>
        <row r="314">
          <cell r="BD314" t="str">
            <v>4x</v>
          </cell>
          <cell r="BE314">
            <v>8.65228076256499</v>
          </cell>
          <cell r="BF314" t="str">
            <v>Y</v>
          </cell>
          <cell r="BG314">
            <v>42147</v>
          </cell>
          <cell r="BH314" t="str">
            <v>NEF</v>
          </cell>
          <cell r="BI314" t="str">
            <v>summer 2015</v>
          </cell>
          <cell r="BJ314">
            <v>199.2411</v>
          </cell>
          <cell r="BK314">
            <v>0.0155798265338901</v>
          </cell>
          <cell r="BL314" t="str">
            <v>N</v>
          </cell>
          <cell r="BM314">
            <v>2</v>
          </cell>
          <cell r="BN314">
            <v>5</v>
          </cell>
          <cell r="BO314" t="str">
            <v>S Japan</v>
          </cell>
          <cell r="BP314">
            <v>1</v>
          </cell>
          <cell r="BQ314" t="str">
            <v>S Japan</v>
          </cell>
          <cell r="BR314">
            <v>0.017</v>
          </cell>
          <cell r="BS314">
            <v>0.005</v>
          </cell>
          <cell r="BT314">
            <v>0.188</v>
          </cell>
          <cell r="BU314">
            <v>0</v>
          </cell>
          <cell r="BV314">
            <v>0.017</v>
          </cell>
          <cell r="BW314">
            <v>0.694</v>
          </cell>
          <cell r="BX314">
            <v>0.079</v>
          </cell>
          <cell r="BY314">
            <v>296</v>
          </cell>
          <cell r="BZ314">
            <v>307</v>
          </cell>
          <cell r="CA314">
            <v>267</v>
          </cell>
          <cell r="CB314">
            <v>283</v>
          </cell>
          <cell r="CC314">
            <v>248</v>
          </cell>
          <cell r="CD314">
            <v>193</v>
          </cell>
          <cell r="CE314">
            <v>213</v>
          </cell>
          <cell r="CF314">
            <v>224</v>
          </cell>
          <cell r="CG314">
            <v>226</v>
          </cell>
          <cell r="CH314">
            <v>259</v>
          </cell>
          <cell r="CI314">
            <v>0.0766941193469152</v>
          </cell>
          <cell r="CJ314">
            <v>0.196863947920253</v>
          </cell>
          <cell r="CK314" t="str">
            <v>4x</v>
          </cell>
        </row>
        <row r="314">
          <cell r="CQ314">
            <v>9</v>
          </cell>
          <cell r="CR314">
            <v>9</v>
          </cell>
          <cell r="CS314" t="str">
            <v>SAMN05752181</v>
          </cell>
        </row>
        <row r="314">
          <cell r="CX314" t="str">
            <v>X</v>
          </cell>
          <cell r="CY314">
            <v>2552.73718000002</v>
          </cell>
          <cell r="CZ314">
            <v>3250.70584299999</v>
          </cell>
          <cell r="DA314">
            <v>3222.08955199997</v>
          </cell>
          <cell r="DB314">
            <v>1212.97189372504</v>
          </cell>
          <cell r="DC314">
            <v>2763.81131142653</v>
          </cell>
          <cell r="DD314">
            <v>1774.62109007309</v>
          </cell>
          <cell r="DE314">
            <v>1386.41698756297</v>
          </cell>
          <cell r="DF314">
            <v>2947.06916762218</v>
          </cell>
          <cell r="DG314">
            <v>1993.22346523094</v>
          </cell>
          <cell r="DH314">
            <v>11.3454985777778</v>
          </cell>
          <cell r="DI314">
            <v>14.4475815244444</v>
          </cell>
          <cell r="DJ314">
            <v>14.3203980088889</v>
          </cell>
          <cell r="DK314">
            <v>5.39098619433355</v>
          </cell>
          <cell r="DL314">
            <v>12.2900774785079</v>
          </cell>
          <cell r="DM314">
            <v>7.90132400167829</v>
          </cell>
          <cell r="DN314">
            <v>6.16468688794919</v>
          </cell>
          <cell r="DO314">
            <v>13.1033590849312</v>
          </cell>
          <cell r="DP314">
            <v>8.8704240158403</v>
          </cell>
          <cell r="DQ314">
            <v>194.5</v>
          </cell>
          <cell r="DR314">
            <v>220.199999999999</v>
          </cell>
          <cell r="DS314">
            <v>235.499999982416</v>
          </cell>
          <cell r="DT314">
            <v>170.277711180859</v>
          </cell>
          <cell r="DU314">
            <v>238.115703604513</v>
          </cell>
          <cell r="DV314">
            <v>175.505081229275</v>
          </cell>
          <cell r="DW314">
            <v>238.255240588292</v>
          </cell>
          <cell r="DX314">
            <v>4.30000000000001</v>
          </cell>
          <cell r="DY314">
            <v>7.60000000000006</v>
          </cell>
          <cell r="DZ314">
            <v>8.04438370966524</v>
          </cell>
          <cell r="EA314">
            <v>8.28024905657298</v>
          </cell>
          <cell r="EB314">
            <v>7.46931802813442</v>
          </cell>
          <cell r="EC314">
            <v>8.37056523662512</v>
          </cell>
        </row>
        <row r="315">
          <cell r="C315" t="str">
            <v>JM2014-K-12</v>
          </cell>
          <cell r="D315" t="str">
            <v>M. x giganteus</v>
          </cell>
        </row>
        <row r="315">
          <cell r="G315" t="str">
            <v>2014-K-12</v>
          </cell>
        </row>
        <row r="315">
          <cell r="K315" t="str">
            <v>wild</v>
          </cell>
        </row>
        <row r="315">
          <cell r="M315" t="str">
            <v>Japan</v>
          </cell>
          <cell r="N315" t="str">
            <v>Miyazaki</v>
          </cell>
          <cell r="O315" t="str">
            <v>Kushima</v>
          </cell>
        </row>
        <row r="315">
          <cell r="Q315" t="str">
            <v>A Nishiwaki</v>
          </cell>
          <cell r="R315">
            <v>41868</v>
          </cell>
          <cell r="S315" t="str">
            <v>Road side</v>
          </cell>
        </row>
        <row r="315">
          <cell r="X315" t="str">
            <v>HU</v>
          </cell>
        </row>
        <row r="315">
          <cell r="AD315">
            <v>42055</v>
          </cell>
        </row>
        <row r="315">
          <cell r="AF315">
            <v>7</v>
          </cell>
          <cell r="AG315" t="str">
            <v>yes</v>
          </cell>
          <cell r="AH315">
            <v>42111</v>
          </cell>
        </row>
        <row r="315">
          <cell r="AK315">
            <v>42061</v>
          </cell>
        </row>
        <row r="315">
          <cell r="AO315">
            <v>42005</v>
          </cell>
        </row>
        <row r="315">
          <cell r="AR315">
            <v>42051</v>
          </cell>
        </row>
        <row r="315">
          <cell r="AT315" t="str">
            <v>Y</v>
          </cell>
        </row>
        <row r="315">
          <cell r="AY315">
            <v>31.463</v>
          </cell>
          <cell r="AZ315">
            <v>131.24152777778</v>
          </cell>
          <cell r="BA315">
            <v>3</v>
          </cell>
        </row>
        <row r="315">
          <cell r="BD315" t="str">
            <v>4x</v>
          </cell>
          <cell r="BE315">
            <v>9.57737588301314</v>
          </cell>
          <cell r="BF315" t="str">
            <v>Y</v>
          </cell>
          <cell r="BG315">
            <v>42147</v>
          </cell>
          <cell r="BH315" t="str">
            <v>NEF</v>
          </cell>
          <cell r="BI315" t="str">
            <v>summer 2015</v>
          </cell>
          <cell r="BJ315">
            <v>359.1911</v>
          </cell>
          <cell r="BK315">
            <v>0.213061602593793</v>
          </cell>
          <cell r="BL315" t="str">
            <v>N</v>
          </cell>
          <cell r="BM315">
            <v>6</v>
          </cell>
          <cell r="BN315">
            <v>1</v>
          </cell>
          <cell r="BO315" t="str">
            <v>M. xgiganteus (4x x 2x)</v>
          </cell>
          <cell r="BP315">
            <v>9</v>
          </cell>
          <cell r="BQ315" t="str">
            <v>M. xgiganteus (4x x 2x)</v>
          </cell>
          <cell r="BR315">
            <v>0.243</v>
          </cell>
          <cell r="BS315">
            <v>0</v>
          </cell>
          <cell r="BT315">
            <v>0.129</v>
          </cell>
          <cell r="BU315">
            <v>0</v>
          </cell>
          <cell r="BV315">
            <v>0</v>
          </cell>
          <cell r="BW315">
            <v>0.624</v>
          </cell>
          <cell r="BX315">
            <v>0.003</v>
          </cell>
          <cell r="BY315">
            <v>296</v>
          </cell>
          <cell r="BZ315">
            <v>307</v>
          </cell>
          <cell r="CA315">
            <v>267</v>
          </cell>
          <cell r="CB315">
            <v>283</v>
          </cell>
          <cell r="CC315">
            <v>248</v>
          </cell>
          <cell r="CD315">
            <v>193</v>
          </cell>
          <cell r="CE315">
            <v>213</v>
          </cell>
          <cell r="CF315">
            <v>224</v>
          </cell>
          <cell r="CG315">
            <v>226</v>
          </cell>
          <cell r="CH315">
            <v>259</v>
          </cell>
          <cell r="CI315">
            <v>0.223927178153446</v>
          </cell>
          <cell r="CJ315">
            <v>0.158065236818588</v>
          </cell>
          <cell r="CK315" t="str">
            <v>unknown</v>
          </cell>
        </row>
        <row r="315">
          <cell r="CQ315">
            <v>10</v>
          </cell>
          <cell r="CR315">
            <v>10</v>
          </cell>
          <cell r="CS315" t="str">
            <v>SAMN05752182</v>
          </cell>
        </row>
        <row r="315">
          <cell r="CY315" t="str">
            <v>NA</v>
          </cell>
          <cell r="CZ315" t="str">
            <v>NA</v>
          </cell>
          <cell r="DA315" t="str">
            <v>NA</v>
          </cell>
          <cell r="DB315" t="str">
            <v>NA</v>
          </cell>
          <cell r="DC315" t="str">
            <v>NA</v>
          </cell>
          <cell r="DD315" t="str">
            <v>NA</v>
          </cell>
          <cell r="DE315" t="str">
            <v>NA</v>
          </cell>
          <cell r="DF315" t="str">
            <v>NA</v>
          </cell>
          <cell r="DG315" t="str">
            <v>NA</v>
          </cell>
          <cell r="DH315" t="str">
            <v>NA</v>
          </cell>
          <cell r="DI315" t="str">
            <v>NA</v>
          </cell>
          <cell r="DJ315" t="str">
            <v>NA</v>
          </cell>
          <cell r="DK315" t="str">
            <v>NA</v>
          </cell>
          <cell r="DL315" t="str">
            <v>NA</v>
          </cell>
          <cell r="DM315" t="str">
            <v>NA</v>
          </cell>
          <cell r="DN315" t="str">
            <v>NA</v>
          </cell>
          <cell r="DO315" t="str">
            <v>NA</v>
          </cell>
          <cell r="DP315" t="str">
            <v>NA</v>
          </cell>
          <cell r="DQ315" t="str">
            <v>NA</v>
          </cell>
          <cell r="DR315" t="str">
            <v>NA</v>
          </cell>
          <cell r="DS315" t="str">
            <v>NA</v>
          </cell>
          <cell r="DT315" t="str">
            <v>NA</v>
          </cell>
          <cell r="DU315" t="str">
            <v>NA</v>
          </cell>
          <cell r="DV315" t="str">
            <v>NA</v>
          </cell>
          <cell r="DW315" t="str">
            <v>NA</v>
          </cell>
          <cell r="DX315" t="str">
            <v>NA</v>
          </cell>
          <cell r="DY315" t="str">
            <v>NA</v>
          </cell>
          <cell r="DZ315" t="str">
            <v>NA</v>
          </cell>
          <cell r="EA315" t="str">
            <v>NA</v>
          </cell>
          <cell r="EB315" t="str">
            <v>NA</v>
          </cell>
          <cell r="EC315" t="str">
            <v>NA</v>
          </cell>
        </row>
        <row r="316">
          <cell r="C316" t="str">
            <v>JM2014-K-13</v>
          </cell>
          <cell r="D316" t="str">
            <v>M. sacchariflorus</v>
          </cell>
        </row>
        <row r="316">
          <cell r="G316" t="str">
            <v>2014-K-13</v>
          </cell>
        </row>
        <row r="316">
          <cell r="K316" t="str">
            <v>wild</v>
          </cell>
        </row>
        <row r="316">
          <cell r="M316" t="str">
            <v>Japan</v>
          </cell>
          <cell r="N316" t="str">
            <v>Miyazaki</v>
          </cell>
          <cell r="O316" t="str">
            <v>Kushima</v>
          </cell>
        </row>
        <row r="316">
          <cell r="Q316" t="str">
            <v>A Nishiwaki</v>
          </cell>
          <cell r="R316">
            <v>41868</v>
          </cell>
          <cell r="S316" t="str">
            <v>Road side</v>
          </cell>
        </row>
        <row r="316">
          <cell r="X316" t="str">
            <v>HU</v>
          </cell>
        </row>
        <row r="316">
          <cell r="AD316">
            <v>42055</v>
          </cell>
        </row>
        <row r="316">
          <cell r="AF316">
            <v>4</v>
          </cell>
          <cell r="AG316" t="str">
            <v>yes</v>
          </cell>
          <cell r="AH316">
            <v>42111</v>
          </cell>
        </row>
        <row r="316">
          <cell r="AK316">
            <v>42061</v>
          </cell>
        </row>
        <row r="316">
          <cell r="AN316">
            <v>2</v>
          </cell>
          <cell r="AO316">
            <v>42005</v>
          </cell>
        </row>
        <row r="316">
          <cell r="AR316">
            <v>42051</v>
          </cell>
        </row>
        <row r="316">
          <cell r="AT316" t="str">
            <v>Y</v>
          </cell>
        </row>
        <row r="316">
          <cell r="AX316" t="str">
            <v>Y</v>
          </cell>
          <cell r="AY316">
            <v>31.451972222222</v>
          </cell>
          <cell r="AZ316">
            <v>131.25377777778</v>
          </cell>
          <cell r="BA316">
            <v>105</v>
          </cell>
        </row>
        <row r="316">
          <cell r="BD316" t="str">
            <v>4x</v>
          </cell>
          <cell r="BE316">
            <v>8.69601792573623</v>
          </cell>
          <cell r="BF316" t="str">
            <v>Y</v>
          </cell>
          <cell r="BG316">
            <v>42147</v>
          </cell>
          <cell r="BH316" t="str">
            <v>NEF</v>
          </cell>
          <cell r="BI316" t="str">
            <v>summer 2015</v>
          </cell>
          <cell r="BJ316">
            <v>522.4315</v>
          </cell>
          <cell r="BK316">
            <v>0.019806338028169</v>
          </cell>
          <cell r="BL316" t="str">
            <v>N</v>
          </cell>
          <cell r="BM316">
            <v>2</v>
          </cell>
          <cell r="BN316">
            <v>5</v>
          </cell>
          <cell r="BO316" t="str">
            <v>S Japan</v>
          </cell>
          <cell r="BP316">
            <v>1</v>
          </cell>
          <cell r="BQ316" t="str">
            <v>S Japan</v>
          </cell>
          <cell r="BR316">
            <v>0.007</v>
          </cell>
          <cell r="BS316">
            <v>0.001</v>
          </cell>
          <cell r="BT316">
            <v>0.215</v>
          </cell>
          <cell r="BU316">
            <v>0</v>
          </cell>
          <cell r="BV316">
            <v>0.001</v>
          </cell>
          <cell r="BW316">
            <v>0.757</v>
          </cell>
          <cell r="BX316">
            <v>0.019</v>
          </cell>
          <cell r="BY316">
            <v>296</v>
          </cell>
          <cell r="BZ316">
            <v>307</v>
          </cell>
          <cell r="CA316">
            <v>267</v>
          </cell>
          <cell r="CB316">
            <v>283</v>
          </cell>
          <cell r="CC316">
            <v>248</v>
          </cell>
          <cell r="CD316">
            <v>193</v>
          </cell>
          <cell r="CE316">
            <v>213</v>
          </cell>
          <cell r="CF316">
            <v>224</v>
          </cell>
          <cell r="CG316">
            <v>226</v>
          </cell>
          <cell r="CH316">
            <v>259</v>
          </cell>
          <cell r="CI316">
            <v>0.194653951741078</v>
          </cell>
          <cell r="CJ316">
            <v>0.146435107108256</v>
          </cell>
          <cell r="CK316" t="str">
            <v>unknown</v>
          </cell>
        </row>
        <row r="316">
          <cell r="CQ316">
            <v>10</v>
          </cell>
          <cell r="CR316">
            <v>10</v>
          </cell>
          <cell r="CS316" t="str">
            <v>SAMN05752183</v>
          </cell>
        </row>
        <row r="316">
          <cell r="CY316">
            <v>3948.72933000002</v>
          </cell>
          <cell r="CZ316">
            <v>4037.02290999999</v>
          </cell>
          <cell r="DA316">
            <v>5724.10054999994</v>
          </cell>
          <cell r="DB316">
            <v>1315.99858448912</v>
          </cell>
          <cell r="DC316">
            <v>1688.84346373702</v>
          </cell>
          <cell r="DD316">
            <v>1106.37938950808</v>
          </cell>
          <cell r="DE316">
            <v>1634.28015901642</v>
          </cell>
          <cell r="DF316">
            <v>2005.21555448839</v>
          </cell>
          <cell r="DG316">
            <v>1466.2913201429</v>
          </cell>
          <cell r="DH316">
            <v>10.3832692478499</v>
          </cell>
          <cell r="DI316">
            <v>17.9423240444444</v>
          </cell>
          <cell r="DJ316">
            <v>25.4404468888888</v>
          </cell>
          <cell r="DK316">
            <v>5.84888259772948</v>
          </cell>
          <cell r="DL316">
            <v>7.51012520466626</v>
          </cell>
          <cell r="DM316">
            <v>4.92647051076197</v>
          </cell>
          <cell r="DN316">
            <v>6.57847224579936</v>
          </cell>
          <cell r="DO316">
            <v>8.91579843921696</v>
          </cell>
          <cell r="DP316">
            <v>6.52569018038525</v>
          </cell>
          <cell r="DQ316">
            <v>206.3</v>
          </cell>
          <cell r="DR316">
            <v>245.199999999999</v>
          </cell>
          <cell r="DS316">
            <v>270.199999973835</v>
          </cell>
          <cell r="DT316">
            <v>184.382127063935</v>
          </cell>
          <cell r="DU316">
            <v>229.365424897471</v>
          </cell>
          <cell r="DV316">
            <v>190.495351261051</v>
          </cell>
          <cell r="DW316">
            <v>235.128123185408</v>
          </cell>
          <cell r="DX316">
            <v>4.80000000000002</v>
          </cell>
          <cell r="DY316">
            <v>8.50000000000009</v>
          </cell>
          <cell r="DZ316">
            <v>10.1247204424977</v>
          </cell>
          <cell r="EA316">
            <v>9.0326925561349</v>
          </cell>
          <cell r="EB316">
            <v>9.07097169445266</v>
          </cell>
          <cell r="EC316">
            <v>9.17398996804531</v>
          </cell>
        </row>
        <row r="317">
          <cell r="C317" t="str">
            <v>JM2014-K-14</v>
          </cell>
          <cell r="D317" t="str">
            <v>M. x giganteus</v>
          </cell>
        </row>
        <row r="317">
          <cell r="G317" t="str">
            <v>2014-K-14</v>
          </cell>
        </row>
        <row r="317">
          <cell r="K317" t="str">
            <v>wild</v>
          </cell>
        </row>
        <row r="317">
          <cell r="M317" t="str">
            <v>Japan</v>
          </cell>
          <cell r="N317" t="str">
            <v>Miyazaki</v>
          </cell>
          <cell r="O317" t="str">
            <v>Kushima</v>
          </cell>
        </row>
        <row r="317">
          <cell r="Q317" t="str">
            <v>A Nishiwaki</v>
          </cell>
          <cell r="R317">
            <v>41868</v>
          </cell>
          <cell r="S317" t="str">
            <v>Road side</v>
          </cell>
        </row>
        <row r="317">
          <cell r="X317" t="str">
            <v>HU</v>
          </cell>
        </row>
        <row r="317">
          <cell r="AD317">
            <v>42055</v>
          </cell>
        </row>
        <row r="317">
          <cell r="AF317">
            <v>1</v>
          </cell>
          <cell r="AG317" t="str">
            <v>no</v>
          </cell>
          <cell r="AH317">
            <v>42111</v>
          </cell>
        </row>
        <row r="317">
          <cell r="AK317">
            <v>42061</v>
          </cell>
        </row>
        <row r="317">
          <cell r="AN317">
            <v>1</v>
          </cell>
          <cell r="AO317">
            <v>42005</v>
          </cell>
        </row>
        <row r="317">
          <cell r="AR317">
            <v>42051</v>
          </cell>
        </row>
        <row r="317">
          <cell r="AT317" t="str">
            <v>Y</v>
          </cell>
        </row>
        <row r="317">
          <cell r="AY317">
            <v>31.453833333333</v>
          </cell>
          <cell r="AZ317">
            <v>131.24852777778</v>
          </cell>
          <cell r="BA317">
            <v>42</v>
          </cell>
        </row>
        <row r="317">
          <cell r="BD317" t="str">
            <v>4x</v>
          </cell>
          <cell r="BE317">
            <v>8.92880747395331</v>
          </cell>
          <cell r="BF317" t="str">
            <v>Y</v>
          </cell>
          <cell r="BG317">
            <v>42187</v>
          </cell>
          <cell r="BH317" t="str">
            <v>NEF</v>
          </cell>
          <cell r="BI317" t="str">
            <v>summer 2015</v>
          </cell>
          <cell r="BJ317">
            <v>286.391</v>
          </cell>
          <cell r="BK317">
            <v>0.272879932829555</v>
          </cell>
          <cell r="BL317" t="str">
            <v>N</v>
          </cell>
          <cell r="BM317">
            <v>6</v>
          </cell>
          <cell r="BN317">
            <v>1</v>
          </cell>
          <cell r="BO317" t="str">
            <v>M. xgiganteus (4x x 2x)</v>
          </cell>
          <cell r="BP317">
            <v>9</v>
          </cell>
          <cell r="BQ317" t="str">
            <v>M. xgiganteus (4x x 2x)</v>
          </cell>
          <cell r="BR317">
            <v>0.243</v>
          </cell>
          <cell r="BS317">
            <v>0.001</v>
          </cell>
          <cell r="BT317">
            <v>0.156</v>
          </cell>
          <cell r="BU317">
            <v>0</v>
          </cell>
          <cell r="BV317">
            <v>0.001</v>
          </cell>
          <cell r="BW317">
            <v>0.592</v>
          </cell>
          <cell r="BX317">
            <v>0.007</v>
          </cell>
          <cell r="BY317">
            <v>296</v>
          </cell>
          <cell r="BZ317">
            <v>307</v>
          </cell>
          <cell r="CA317">
            <v>267</v>
          </cell>
          <cell r="CB317">
            <v>283</v>
          </cell>
          <cell r="CC317">
            <v>248</v>
          </cell>
          <cell r="CD317">
            <v>193</v>
          </cell>
          <cell r="CE317">
            <v>213</v>
          </cell>
          <cell r="CF317">
            <v>224</v>
          </cell>
          <cell r="CG317">
            <v>226</v>
          </cell>
          <cell r="CH317">
            <v>259</v>
          </cell>
          <cell r="CI317">
            <v>0.333131050426239</v>
          </cell>
          <cell r="CJ317">
            <v>0.120899597001343</v>
          </cell>
          <cell r="CK317" t="str">
            <v>unknown</v>
          </cell>
        </row>
        <row r="317">
          <cell r="CQ317">
            <v>10</v>
          </cell>
          <cell r="CR317">
            <v>10</v>
          </cell>
          <cell r="CS317" t="str">
            <v>SAMN05752184</v>
          </cell>
        </row>
        <row r="317">
          <cell r="CY317" t="str">
            <v>NA</v>
          </cell>
          <cell r="CZ317" t="str">
            <v>NA</v>
          </cell>
          <cell r="DA317" t="str">
            <v>NA</v>
          </cell>
          <cell r="DB317" t="str">
            <v>NA</v>
          </cell>
          <cell r="DC317" t="str">
            <v>NA</v>
          </cell>
          <cell r="DD317" t="str">
            <v>NA</v>
          </cell>
          <cell r="DE317" t="str">
            <v>NA</v>
          </cell>
          <cell r="DF317" t="str">
            <v>NA</v>
          </cell>
          <cell r="DG317" t="str">
            <v>NA</v>
          </cell>
          <cell r="DH317" t="str">
            <v>NA</v>
          </cell>
          <cell r="DI317" t="str">
            <v>NA</v>
          </cell>
          <cell r="DJ317" t="str">
            <v>NA</v>
          </cell>
          <cell r="DK317" t="str">
            <v>NA</v>
          </cell>
          <cell r="DL317" t="str">
            <v>NA</v>
          </cell>
          <cell r="DM317" t="str">
            <v>NA</v>
          </cell>
          <cell r="DN317" t="str">
            <v>NA</v>
          </cell>
          <cell r="DO317" t="str">
            <v>NA</v>
          </cell>
          <cell r="DP317" t="str">
            <v>NA</v>
          </cell>
          <cell r="DQ317" t="str">
            <v>NA</v>
          </cell>
          <cell r="DR317" t="str">
            <v>NA</v>
          </cell>
          <cell r="DS317" t="str">
            <v>NA</v>
          </cell>
          <cell r="DT317" t="str">
            <v>NA</v>
          </cell>
          <cell r="DU317" t="str">
            <v>NA</v>
          </cell>
          <cell r="DV317" t="str">
            <v>NA</v>
          </cell>
          <cell r="DW317" t="str">
            <v>NA</v>
          </cell>
          <cell r="DX317" t="str">
            <v>NA</v>
          </cell>
          <cell r="DY317" t="str">
            <v>NA</v>
          </cell>
          <cell r="DZ317" t="str">
            <v>NA</v>
          </cell>
          <cell r="EA317" t="str">
            <v>NA</v>
          </cell>
          <cell r="EB317" t="str">
            <v>NA</v>
          </cell>
          <cell r="EC317" t="str">
            <v>NA</v>
          </cell>
        </row>
        <row r="318">
          <cell r="C318" t="str">
            <v>JM2014-K-15</v>
          </cell>
          <cell r="D318" t="str">
            <v>M. sacchariflorus</v>
          </cell>
        </row>
        <row r="318">
          <cell r="G318" t="str">
            <v>2014-K-15</v>
          </cell>
        </row>
        <row r="318">
          <cell r="K318" t="str">
            <v>wild</v>
          </cell>
        </row>
        <row r="318">
          <cell r="M318" t="str">
            <v>Japan</v>
          </cell>
          <cell r="N318" t="str">
            <v>Miyazaki</v>
          </cell>
          <cell r="O318" t="str">
            <v>Kushima</v>
          </cell>
        </row>
        <row r="318">
          <cell r="Q318" t="str">
            <v>A Nishiwaki</v>
          </cell>
          <cell r="R318">
            <v>41868</v>
          </cell>
          <cell r="S318" t="str">
            <v>Road side</v>
          </cell>
        </row>
        <row r="318">
          <cell r="X318" t="str">
            <v>HU</v>
          </cell>
        </row>
        <row r="318">
          <cell r="AD318">
            <v>42055</v>
          </cell>
        </row>
        <row r="318">
          <cell r="AF318">
            <v>3</v>
          </cell>
          <cell r="AG318" t="str">
            <v>yes</v>
          </cell>
          <cell r="AH318">
            <v>42111</v>
          </cell>
        </row>
        <row r="318">
          <cell r="AK318">
            <v>42061</v>
          </cell>
        </row>
        <row r="318">
          <cell r="AN318">
            <v>3</v>
          </cell>
          <cell r="AO318">
            <v>42005</v>
          </cell>
        </row>
        <row r="318">
          <cell r="AR318">
            <v>42051</v>
          </cell>
        </row>
        <row r="318">
          <cell r="AT318" t="str">
            <v>Y</v>
          </cell>
        </row>
        <row r="318">
          <cell r="AX318" t="str">
            <v>Y</v>
          </cell>
          <cell r="AY318">
            <v>31.454666666667</v>
          </cell>
          <cell r="AZ318">
            <v>131.24836111111</v>
          </cell>
          <cell r="BA318">
            <v>52</v>
          </cell>
        </row>
        <row r="318">
          <cell r="BD318" t="str">
            <v>4x</v>
          </cell>
          <cell r="BE318">
            <v>8.78058227848101</v>
          </cell>
          <cell r="BF318" t="str">
            <v>Y</v>
          </cell>
          <cell r="BG318">
            <v>42147</v>
          </cell>
          <cell r="BH318" t="str">
            <v>NEF</v>
          </cell>
          <cell r="BI318" t="str">
            <v>summer 2015</v>
          </cell>
          <cell r="BJ318">
            <v>1011.4672</v>
          </cell>
          <cell r="BK318">
            <v>0.025766326077299</v>
          </cell>
          <cell r="BL318" t="str">
            <v>N</v>
          </cell>
          <cell r="BM318">
            <v>2</v>
          </cell>
          <cell r="BN318">
            <v>5</v>
          </cell>
          <cell r="BO318" t="str">
            <v>S Japan</v>
          </cell>
          <cell r="BP318">
            <v>1</v>
          </cell>
          <cell r="BQ318" t="str">
            <v>S Japan</v>
          </cell>
          <cell r="BR318">
            <v>0.004</v>
          </cell>
          <cell r="BS318">
            <v>0.002</v>
          </cell>
          <cell r="BT318">
            <v>0.22</v>
          </cell>
          <cell r="BU318">
            <v>0.001</v>
          </cell>
          <cell r="BV318">
            <v>0.003</v>
          </cell>
          <cell r="BW318">
            <v>0.738</v>
          </cell>
          <cell r="BX318">
            <v>0.032</v>
          </cell>
          <cell r="BY318">
            <v>296</v>
          </cell>
          <cell r="BZ318">
            <v>307</v>
          </cell>
          <cell r="CA318">
            <v>267</v>
          </cell>
          <cell r="CB318">
            <v>283</v>
          </cell>
          <cell r="CC318">
            <v>248</v>
          </cell>
          <cell r="CD318">
            <v>193</v>
          </cell>
          <cell r="CE318">
            <v>213</v>
          </cell>
          <cell r="CF318">
            <v>224</v>
          </cell>
          <cell r="CG318">
            <v>226</v>
          </cell>
          <cell r="CH318">
            <v>259</v>
          </cell>
          <cell r="CI318">
            <v>0.170119924866349</v>
          </cell>
          <cell r="CJ318">
            <v>0.148304199456787</v>
          </cell>
          <cell r="CK318" t="str">
            <v>unknown</v>
          </cell>
        </row>
        <row r="318">
          <cell r="CQ318">
            <v>10</v>
          </cell>
          <cell r="CR318">
            <v>10</v>
          </cell>
          <cell r="CS318" t="str">
            <v>SAMN05752185</v>
          </cell>
        </row>
        <row r="318">
          <cell r="CY318">
            <v>3744.93968600001</v>
          </cell>
          <cell r="CZ318">
            <v>4183.27716599998</v>
          </cell>
          <cell r="DA318">
            <v>5321.56663299994</v>
          </cell>
          <cell r="DB318">
            <v>640.340887279662</v>
          </cell>
          <cell r="DC318">
            <v>1122.00204560423</v>
          </cell>
          <cell r="DD318">
            <v>1157.97583385048</v>
          </cell>
          <cell r="DE318">
            <v>913.338166757621</v>
          </cell>
          <cell r="DF318">
            <v>1485.77666007633</v>
          </cell>
          <cell r="DG318">
            <v>1554.58498394255</v>
          </cell>
          <cell r="DH318">
            <v>11.6526199403625</v>
          </cell>
          <cell r="DI318">
            <v>18.59234296</v>
          </cell>
          <cell r="DJ318">
            <v>23.6514072577777</v>
          </cell>
          <cell r="DK318">
            <v>2.84595949902073</v>
          </cell>
          <cell r="DL318">
            <v>4.99132471130297</v>
          </cell>
          <cell r="DM318">
            <v>5.15904962843013</v>
          </cell>
          <cell r="DN318">
            <v>3.76407770419781</v>
          </cell>
          <cell r="DO318">
            <v>6.60786198526093</v>
          </cell>
          <cell r="DP318">
            <v>6.92126390855565</v>
          </cell>
          <cell r="DQ318">
            <v>194.2</v>
          </cell>
          <cell r="DR318">
            <v>242.599999999999</v>
          </cell>
          <cell r="DS318">
            <v>250.199999979344</v>
          </cell>
          <cell r="DT318">
            <v>171.960249085512</v>
          </cell>
          <cell r="DU318">
            <v>223.145475981067</v>
          </cell>
          <cell r="DV318">
            <v>177.89846400031</v>
          </cell>
          <cell r="DW318">
            <v>231.120671304635</v>
          </cell>
          <cell r="DX318">
            <v>6.60000000000002</v>
          </cell>
          <cell r="DY318">
            <v>7.30000000000008</v>
          </cell>
          <cell r="DZ318">
            <v>6.82023494825243</v>
          </cell>
          <cell r="EA318">
            <v>8.55080554586492</v>
          </cell>
          <cell r="EB318">
            <v>7.12355359954846</v>
          </cell>
          <cell r="EC318">
            <v>8.60278895880425</v>
          </cell>
        </row>
        <row r="319">
          <cell r="C319" t="str">
            <v>JM1(N24)</v>
          </cell>
          <cell r="D319" t="str">
            <v>M. sacchariflorus</v>
          </cell>
        </row>
        <row r="319">
          <cell r="G319" t="str">
            <v>1(N24)</v>
          </cell>
        </row>
        <row r="319">
          <cell r="K319" t="str">
            <v>wild</v>
          </cell>
        </row>
        <row r="319">
          <cell r="M319" t="str">
            <v>Japan</v>
          </cell>
          <cell r="N319" t="str">
            <v>Hygo</v>
          </cell>
          <cell r="O319" t="str">
            <v>Sasayamashi</v>
          </cell>
        </row>
        <row r="319">
          <cell r="Q319" t="str">
            <v>T. Yamada</v>
          </cell>
        </row>
        <row r="319">
          <cell r="X319" t="str">
            <v>HU</v>
          </cell>
        </row>
        <row r="319">
          <cell r="AD319">
            <v>42055</v>
          </cell>
        </row>
        <row r="319">
          <cell r="AF319">
            <v>5</v>
          </cell>
          <cell r="AG319" t="str">
            <v>yes</v>
          </cell>
          <cell r="AH319">
            <v>42111</v>
          </cell>
        </row>
        <row r="319">
          <cell r="AK319">
            <v>42061</v>
          </cell>
        </row>
        <row r="319">
          <cell r="AN319">
            <v>2</v>
          </cell>
          <cell r="AO319">
            <v>42005</v>
          </cell>
        </row>
        <row r="319">
          <cell r="AR319">
            <v>42051</v>
          </cell>
        </row>
        <row r="319">
          <cell r="AT319" t="str">
            <v>Y</v>
          </cell>
        </row>
        <row r="319">
          <cell r="AY319">
            <v>35.07333</v>
          </cell>
          <cell r="AZ319">
            <v>135.193889</v>
          </cell>
          <cell r="BA319">
            <v>198</v>
          </cell>
        </row>
        <row r="319">
          <cell r="BD319" t="str">
            <v>4x</v>
          </cell>
          <cell r="BE319">
            <v>8.60064116846144</v>
          </cell>
          <cell r="BF319" t="str">
            <v>Y</v>
          </cell>
          <cell r="BG319">
            <v>42147</v>
          </cell>
          <cell r="BH319" t="str">
            <v>NEF</v>
          </cell>
          <cell r="BI319" t="str">
            <v>summer 2015</v>
          </cell>
          <cell r="BJ319">
            <v>130.5997</v>
          </cell>
          <cell r="BK319">
            <v>0.000328191663931736</v>
          </cell>
          <cell r="BL319" t="str">
            <v>N</v>
          </cell>
          <cell r="BM319">
            <v>1</v>
          </cell>
          <cell r="BN319">
            <v>7</v>
          </cell>
          <cell r="BO319" t="str">
            <v>N Japan</v>
          </cell>
          <cell r="BP319">
            <v>6</v>
          </cell>
          <cell r="BQ319" t="str">
            <v>N Japan</v>
          </cell>
          <cell r="BR319">
            <v>0</v>
          </cell>
          <cell r="BS319">
            <v>0.002</v>
          </cell>
          <cell r="BT319">
            <v>0</v>
          </cell>
          <cell r="BU319">
            <v>0</v>
          </cell>
          <cell r="BV319">
            <v>0.002</v>
          </cell>
          <cell r="BW319">
            <v>0.014</v>
          </cell>
          <cell r="BX319">
            <v>0.982</v>
          </cell>
          <cell r="BY319">
            <v>296</v>
          </cell>
          <cell r="BZ319">
            <v>307</v>
          </cell>
          <cell r="CA319">
            <v>267</v>
          </cell>
          <cell r="CB319">
            <v>283</v>
          </cell>
          <cell r="CC319">
            <v>248</v>
          </cell>
          <cell r="CD319">
            <v>193</v>
          </cell>
          <cell r="CE319">
            <v>213</v>
          </cell>
          <cell r="CF319">
            <v>224</v>
          </cell>
          <cell r="CG319">
            <v>226</v>
          </cell>
          <cell r="CH319">
            <v>259</v>
          </cell>
          <cell r="CI319">
            <v>0.110562057506141</v>
          </cell>
          <cell r="CJ319">
            <v>0.175704213912083</v>
          </cell>
          <cell r="CK319" t="str">
            <v>4x</v>
          </cell>
        </row>
        <row r="319">
          <cell r="CQ319">
            <v>9</v>
          </cell>
          <cell r="CR319">
            <v>9</v>
          </cell>
          <cell r="CS319" t="str">
            <v>SAMN05752186</v>
          </cell>
        </row>
        <row r="319">
          <cell r="CY319" t="str">
            <v>NA</v>
          </cell>
          <cell r="CZ319" t="str">
            <v>NA</v>
          </cell>
          <cell r="DA319" t="str">
            <v>NA</v>
          </cell>
          <cell r="DB319">
            <v>227.540213237654</v>
          </cell>
          <cell r="DC319">
            <v>469.243381558212</v>
          </cell>
          <cell r="DD319">
            <v>1312.80285070468</v>
          </cell>
          <cell r="DE319">
            <v>251.638899983707</v>
          </cell>
          <cell r="DF319">
            <v>490.015209393243</v>
          </cell>
          <cell r="DG319">
            <v>1413.47373142966</v>
          </cell>
          <cell r="DH319" t="str">
            <v>NA</v>
          </cell>
          <cell r="DI319" t="str">
            <v>NA</v>
          </cell>
          <cell r="DJ319" t="str">
            <v>NA</v>
          </cell>
          <cell r="DK319">
            <v>1.0112898366118</v>
          </cell>
          <cell r="DL319">
            <v>2.08467463997313</v>
          </cell>
          <cell r="DM319">
            <v>5.83438711739856</v>
          </cell>
          <cell r="DN319">
            <v>1.10790654312334</v>
          </cell>
          <cell r="DO319">
            <v>2.17651122113287</v>
          </cell>
          <cell r="DP319">
            <v>6.28003665252007</v>
          </cell>
          <cell r="DQ319" t="str">
            <v>NA</v>
          </cell>
          <cell r="DR319" t="str">
            <v>NA</v>
          </cell>
          <cell r="DS319" t="str">
            <v>NA</v>
          </cell>
          <cell r="DT319">
            <v>223.403908250922</v>
          </cell>
          <cell r="DU319" t="str">
            <v>NA</v>
          </cell>
          <cell r="DV319">
            <v>223.703814848369</v>
          </cell>
          <cell r="DW319" t="str">
            <v>NA</v>
          </cell>
          <cell r="DX319" t="str">
            <v>NA</v>
          </cell>
          <cell r="DY319" t="str">
            <v>NA</v>
          </cell>
          <cell r="DZ319" t="str">
            <v>NA</v>
          </cell>
          <cell r="EA319" t="str">
            <v>NA</v>
          </cell>
          <cell r="EB319" t="str">
            <v>NA</v>
          </cell>
          <cell r="EC319" t="str">
            <v>NA</v>
          </cell>
        </row>
        <row r="320">
          <cell r="C320" t="str">
            <v>JM2(N24)</v>
          </cell>
          <cell r="D320" t="str">
            <v>M. x giganteus</v>
          </cell>
        </row>
        <row r="320">
          <cell r="G320" t="str">
            <v>2(N24)</v>
          </cell>
        </row>
        <row r="320">
          <cell r="K320" t="str">
            <v>wild</v>
          </cell>
        </row>
        <row r="320">
          <cell r="M320" t="str">
            <v>Japan</v>
          </cell>
          <cell r="N320" t="str">
            <v>Kyoto</v>
          </cell>
          <cell r="O320" t="str">
            <v>Nantanshi</v>
          </cell>
        </row>
        <row r="320">
          <cell r="Q320" t="str">
            <v>T. Yamada</v>
          </cell>
        </row>
        <row r="320">
          <cell r="X320" t="str">
            <v>HU</v>
          </cell>
        </row>
        <row r="320">
          <cell r="AD320">
            <v>42055</v>
          </cell>
        </row>
        <row r="320">
          <cell r="AF320">
            <v>8</v>
          </cell>
          <cell r="AG320" t="str">
            <v>yes</v>
          </cell>
          <cell r="AH320">
            <v>42111</v>
          </cell>
        </row>
        <row r="320">
          <cell r="AK320">
            <v>42061</v>
          </cell>
        </row>
        <row r="320">
          <cell r="AO320">
            <v>42005</v>
          </cell>
        </row>
        <row r="320">
          <cell r="AR320">
            <v>42051</v>
          </cell>
        </row>
        <row r="320">
          <cell r="AT320" t="str">
            <v>Y</v>
          </cell>
        </row>
        <row r="320">
          <cell r="AY320">
            <v>35.306944</v>
          </cell>
          <cell r="AZ320">
            <v>135.638333</v>
          </cell>
          <cell r="BA320">
            <v>400</v>
          </cell>
        </row>
        <row r="320">
          <cell r="BD320" t="str">
            <v>4x</v>
          </cell>
          <cell r="BE320">
            <v>8.71394677491681</v>
          </cell>
          <cell r="BF320" t="str">
            <v>Y</v>
          </cell>
          <cell r="BG320">
            <v>42147</v>
          </cell>
          <cell r="BH320" t="str">
            <v>NEF</v>
          </cell>
          <cell r="BI320" t="str">
            <v>summer 2015</v>
          </cell>
          <cell r="BJ320">
            <v>350.1425</v>
          </cell>
          <cell r="BK320">
            <v>0.164887940234792</v>
          </cell>
          <cell r="BL320" t="str">
            <v>N</v>
          </cell>
          <cell r="BM320">
            <v>6</v>
          </cell>
          <cell r="BN320">
            <v>1</v>
          </cell>
          <cell r="BO320" t="str">
            <v>M. xgiganteus (4x x 2x)</v>
          </cell>
          <cell r="BP320">
            <v>9</v>
          </cell>
          <cell r="BQ320" t="str">
            <v>M. xgiganteus (4x x 2x)</v>
          </cell>
          <cell r="BR320">
            <v>0.191</v>
          </cell>
          <cell r="BS320">
            <v>0.003</v>
          </cell>
          <cell r="BT320">
            <v>0.09</v>
          </cell>
          <cell r="BU320">
            <v>0</v>
          </cell>
          <cell r="BV320">
            <v>0.076</v>
          </cell>
          <cell r="BW320">
            <v>0.617</v>
          </cell>
          <cell r="BX320">
            <v>0.022</v>
          </cell>
          <cell r="BY320">
            <v>296</v>
          </cell>
          <cell r="BZ320">
            <v>307</v>
          </cell>
          <cell r="CA320">
            <v>267</v>
          </cell>
          <cell r="CB320">
            <v>283</v>
          </cell>
          <cell r="CC320">
            <v>248</v>
          </cell>
          <cell r="CD320">
            <v>193</v>
          </cell>
          <cell r="CE320">
            <v>213</v>
          </cell>
          <cell r="CF320">
            <v>224</v>
          </cell>
          <cell r="CG320">
            <v>226</v>
          </cell>
          <cell r="CH320">
            <v>259</v>
          </cell>
          <cell r="CI320">
            <v>0.164918364398208</v>
          </cell>
          <cell r="CJ320">
            <v>0.174095093086027</v>
          </cell>
          <cell r="CK320" t="str">
            <v>4x</v>
          </cell>
        </row>
        <row r="320">
          <cell r="CQ320">
            <v>8</v>
          </cell>
          <cell r="CR320">
            <v>8</v>
          </cell>
          <cell r="CS320" t="str">
            <v>SAMN05752187</v>
          </cell>
        </row>
        <row r="320">
          <cell r="CY320" t="str">
            <v>NA</v>
          </cell>
          <cell r="CZ320" t="str">
            <v>NA</v>
          </cell>
          <cell r="DA320" t="str">
            <v>NA</v>
          </cell>
          <cell r="DB320" t="str">
            <v>NA</v>
          </cell>
          <cell r="DC320" t="str">
            <v>NA</v>
          </cell>
          <cell r="DD320" t="str">
            <v>NA</v>
          </cell>
          <cell r="DE320" t="str">
            <v>NA</v>
          </cell>
          <cell r="DF320" t="str">
            <v>NA</v>
          </cell>
          <cell r="DG320" t="str">
            <v>NA</v>
          </cell>
          <cell r="DH320" t="str">
            <v>NA</v>
          </cell>
          <cell r="DI320" t="str">
            <v>NA</v>
          </cell>
          <cell r="DJ320" t="str">
            <v>NA</v>
          </cell>
          <cell r="DK320" t="str">
            <v>NA</v>
          </cell>
          <cell r="DL320" t="str">
            <v>NA</v>
          </cell>
          <cell r="DM320" t="str">
            <v>NA</v>
          </cell>
          <cell r="DN320" t="str">
            <v>NA</v>
          </cell>
          <cell r="DO320" t="str">
            <v>NA</v>
          </cell>
          <cell r="DP320" t="str">
            <v>NA</v>
          </cell>
          <cell r="DQ320" t="str">
            <v>NA</v>
          </cell>
          <cell r="DR320" t="str">
            <v>NA</v>
          </cell>
          <cell r="DS320" t="str">
            <v>NA</v>
          </cell>
          <cell r="DT320" t="str">
            <v>NA</v>
          </cell>
          <cell r="DU320" t="str">
            <v>NA</v>
          </cell>
          <cell r="DV320" t="str">
            <v>NA</v>
          </cell>
          <cell r="DW320" t="str">
            <v>NA</v>
          </cell>
          <cell r="DX320" t="str">
            <v>NA</v>
          </cell>
          <cell r="DY320" t="str">
            <v>NA</v>
          </cell>
          <cell r="DZ320" t="str">
            <v>NA</v>
          </cell>
          <cell r="EA320" t="str">
            <v>NA</v>
          </cell>
          <cell r="EB320" t="str">
            <v>NA</v>
          </cell>
          <cell r="EC320" t="str">
            <v>NA</v>
          </cell>
        </row>
        <row r="321">
          <cell r="C321" t="str">
            <v>JM4(N24)</v>
          </cell>
          <cell r="D321" t="str">
            <v>M. sacchariflorus</v>
          </cell>
        </row>
        <row r="321">
          <cell r="G321" t="str">
            <v>4(N24)</v>
          </cell>
        </row>
        <row r="321">
          <cell r="K321" t="str">
            <v>wild</v>
          </cell>
        </row>
        <row r="321">
          <cell r="M321" t="str">
            <v>Japan</v>
          </cell>
          <cell r="N321" t="str">
            <v>Gifu</v>
          </cell>
          <cell r="O321" t="str">
            <v>Gujoshi</v>
          </cell>
        </row>
        <row r="321">
          <cell r="Q321" t="str">
            <v>T. Yamada</v>
          </cell>
        </row>
        <row r="321">
          <cell r="X321" t="str">
            <v>HU</v>
          </cell>
        </row>
        <row r="321">
          <cell r="AD321">
            <v>42055</v>
          </cell>
        </row>
        <row r="321">
          <cell r="AF321">
            <v>6</v>
          </cell>
          <cell r="AG321" t="str">
            <v>yes</v>
          </cell>
          <cell r="AH321">
            <v>42111</v>
          </cell>
        </row>
        <row r="321">
          <cell r="AK321">
            <v>42061</v>
          </cell>
        </row>
        <row r="321">
          <cell r="AO321">
            <v>42005</v>
          </cell>
        </row>
        <row r="321">
          <cell r="AR321">
            <v>42051</v>
          </cell>
        </row>
        <row r="321">
          <cell r="AT321" t="str">
            <v>Y</v>
          </cell>
        </row>
        <row r="321">
          <cell r="AY321">
            <v>35.811944</v>
          </cell>
          <cell r="AZ321">
            <v>136.89444</v>
          </cell>
          <cell r="BA321">
            <v>276</v>
          </cell>
        </row>
        <row r="321">
          <cell r="BD321" t="str">
            <v>4x</v>
          </cell>
          <cell r="BE321">
            <v>8.94105576208179</v>
          </cell>
          <cell r="BF321" t="str">
            <v>Y</v>
          </cell>
          <cell r="BG321">
            <v>42147</v>
          </cell>
          <cell r="BH321" t="str">
            <v>NEF</v>
          </cell>
          <cell r="BI321" t="str">
            <v>summer 2015</v>
          </cell>
          <cell r="BJ321">
            <v>301.2892</v>
          </cell>
          <cell r="BK321">
            <v>0.00832408435072142</v>
          </cell>
          <cell r="BL321" t="str">
            <v>N</v>
          </cell>
          <cell r="BM321">
            <v>2</v>
          </cell>
          <cell r="BN321">
            <v>5</v>
          </cell>
          <cell r="BO321" t="str">
            <v>S Japan</v>
          </cell>
          <cell r="BP321">
            <v>1</v>
          </cell>
          <cell r="BQ321" t="str">
            <v>S Japan</v>
          </cell>
          <cell r="BR321">
            <v>0</v>
          </cell>
          <cell r="BS321">
            <v>0.004</v>
          </cell>
          <cell r="BT321">
            <v>0</v>
          </cell>
          <cell r="BU321">
            <v>0.001</v>
          </cell>
          <cell r="BV321">
            <v>0.002</v>
          </cell>
          <cell r="BW321">
            <v>0.573</v>
          </cell>
          <cell r="BX321">
            <v>0.419</v>
          </cell>
          <cell r="BY321">
            <v>296</v>
          </cell>
          <cell r="BZ321">
            <v>307</v>
          </cell>
          <cell r="CA321">
            <v>267</v>
          </cell>
          <cell r="CB321">
            <v>283</v>
          </cell>
          <cell r="CC321">
            <v>248</v>
          </cell>
          <cell r="CD321">
            <v>193</v>
          </cell>
          <cell r="CE321">
            <v>213</v>
          </cell>
          <cell r="CF321">
            <v>224</v>
          </cell>
          <cell r="CG321">
            <v>226</v>
          </cell>
          <cell r="CH321">
            <v>259</v>
          </cell>
          <cell r="CI321">
            <v>0.145874873573183</v>
          </cell>
          <cell r="CJ321">
            <v>0.16503704706161</v>
          </cell>
          <cell r="CK321" t="str">
            <v>4x</v>
          </cell>
        </row>
        <row r="321">
          <cell r="CQ321">
            <v>8</v>
          </cell>
          <cell r="CR321">
            <v>8</v>
          </cell>
          <cell r="CS321" t="str">
            <v>SAMN05752188</v>
          </cell>
        </row>
        <row r="321">
          <cell r="CY321" t="str">
            <v>NA</v>
          </cell>
          <cell r="CZ321" t="str">
            <v>NA</v>
          </cell>
          <cell r="DA321" t="str">
            <v>NA</v>
          </cell>
          <cell r="DB321" t="str">
            <v>NA</v>
          </cell>
          <cell r="DC321" t="str">
            <v>NA</v>
          </cell>
          <cell r="DD321" t="str">
            <v>NA</v>
          </cell>
          <cell r="DE321" t="str">
            <v>NA</v>
          </cell>
          <cell r="DF321" t="str">
            <v>NA</v>
          </cell>
          <cell r="DG321" t="str">
            <v>NA</v>
          </cell>
          <cell r="DH321" t="str">
            <v>NA</v>
          </cell>
          <cell r="DI321" t="str">
            <v>NA</v>
          </cell>
          <cell r="DJ321" t="str">
            <v>NA</v>
          </cell>
          <cell r="DK321" t="str">
            <v>NA</v>
          </cell>
          <cell r="DL321" t="str">
            <v>NA</v>
          </cell>
          <cell r="DM321" t="str">
            <v>NA</v>
          </cell>
          <cell r="DN321" t="str">
            <v>NA</v>
          </cell>
          <cell r="DO321" t="str">
            <v>NA</v>
          </cell>
          <cell r="DP321" t="str">
            <v>NA</v>
          </cell>
          <cell r="DQ321" t="str">
            <v>NA</v>
          </cell>
          <cell r="DR321" t="str">
            <v>NA</v>
          </cell>
          <cell r="DS321" t="str">
            <v>NA</v>
          </cell>
          <cell r="DT321" t="str">
            <v>NA</v>
          </cell>
          <cell r="DU321" t="str">
            <v>NA</v>
          </cell>
          <cell r="DV321" t="str">
            <v>NA</v>
          </cell>
          <cell r="DW321" t="str">
            <v>NA</v>
          </cell>
          <cell r="DX321" t="str">
            <v>NA</v>
          </cell>
          <cell r="DY321" t="str">
            <v>NA</v>
          </cell>
          <cell r="DZ321" t="str">
            <v>NA</v>
          </cell>
          <cell r="EA321" t="str">
            <v>NA</v>
          </cell>
          <cell r="EB321" t="str">
            <v>NA</v>
          </cell>
          <cell r="EC321" t="str">
            <v>NA</v>
          </cell>
        </row>
        <row r="322">
          <cell r="C322" t="str">
            <v>JM6(N24)</v>
          </cell>
          <cell r="D322" t="str">
            <v>M. sacchariflorus</v>
          </cell>
        </row>
        <row r="322">
          <cell r="G322" t="str">
            <v>6(N24)</v>
          </cell>
        </row>
        <row r="322">
          <cell r="K322" t="str">
            <v>wild</v>
          </cell>
        </row>
        <row r="322">
          <cell r="M322" t="str">
            <v>Japan</v>
          </cell>
          <cell r="N322" t="str">
            <v>Aichi</v>
          </cell>
          <cell r="O322" t="str">
            <v>Kawashima</v>
          </cell>
        </row>
        <row r="322">
          <cell r="Q322" t="str">
            <v>T. Yamada</v>
          </cell>
        </row>
        <row r="322">
          <cell r="X322" t="str">
            <v>HU</v>
          </cell>
        </row>
        <row r="322">
          <cell r="AD322">
            <v>42055</v>
          </cell>
        </row>
        <row r="322">
          <cell r="AF322">
            <v>7</v>
          </cell>
          <cell r="AG322" t="str">
            <v>no</v>
          </cell>
          <cell r="AH322">
            <v>42111</v>
          </cell>
        </row>
        <row r="322">
          <cell r="AK322">
            <v>42061</v>
          </cell>
        </row>
        <row r="322">
          <cell r="AO322">
            <v>42005</v>
          </cell>
        </row>
        <row r="322">
          <cell r="AR322">
            <v>42051</v>
          </cell>
        </row>
        <row r="322">
          <cell r="AY322">
            <v>35.363056</v>
          </cell>
          <cell r="AZ322">
            <v>136.823611</v>
          </cell>
          <cell r="BA322">
            <v>20</v>
          </cell>
        </row>
        <row r="322">
          <cell r="BD322" t="str">
            <v>4x</v>
          </cell>
          <cell r="BE322">
            <v>9.49023906231867</v>
          </cell>
          <cell r="BF322" t="str">
            <v>Y</v>
          </cell>
          <cell r="BG322">
            <v>42187</v>
          </cell>
          <cell r="BH322" t="str">
            <v>NEF</v>
          </cell>
          <cell r="BI322" t="str">
            <v>summer 2015</v>
          </cell>
          <cell r="BJ322">
            <v>114.102</v>
          </cell>
          <cell r="BK322">
            <v>0.00379266750948167</v>
          </cell>
          <cell r="BL322" t="str">
            <v>N</v>
          </cell>
          <cell r="BM322">
            <v>1</v>
          </cell>
          <cell r="BN322">
            <v>7</v>
          </cell>
          <cell r="BO322" t="str">
            <v>N Japan</v>
          </cell>
          <cell r="BP322">
            <v>6</v>
          </cell>
          <cell r="BQ322" t="str">
            <v>N Japan</v>
          </cell>
          <cell r="BR322">
            <v>0</v>
          </cell>
          <cell r="BS322">
            <v>0.001</v>
          </cell>
          <cell r="BT322">
            <v>0.003</v>
          </cell>
          <cell r="BU322">
            <v>0</v>
          </cell>
          <cell r="BV322">
            <v>0.002</v>
          </cell>
          <cell r="BW322">
            <v>0.004</v>
          </cell>
          <cell r="BX322">
            <v>0.99</v>
          </cell>
          <cell r="BY322">
            <v>296</v>
          </cell>
          <cell r="BZ322">
            <v>307</v>
          </cell>
          <cell r="CA322">
            <v>267</v>
          </cell>
          <cell r="CB322">
            <v>283</v>
          </cell>
          <cell r="CC322">
            <v>248</v>
          </cell>
          <cell r="CD322">
            <v>193</v>
          </cell>
          <cell r="CE322">
            <v>213</v>
          </cell>
          <cell r="CF322">
            <v>224</v>
          </cell>
          <cell r="CG322">
            <v>226</v>
          </cell>
          <cell r="CH322">
            <v>259</v>
          </cell>
          <cell r="CI322">
            <v>0.150440687761884</v>
          </cell>
          <cell r="CJ322">
            <v>0.158236674716827</v>
          </cell>
          <cell r="CK322" t="str">
            <v>4x</v>
          </cell>
        </row>
        <row r="322">
          <cell r="CQ322">
            <v>9</v>
          </cell>
          <cell r="CR322">
            <v>8</v>
          </cell>
          <cell r="CS322" t="str">
            <v>SAMN05752189</v>
          </cell>
        </row>
        <row r="322">
          <cell r="CY322" t="str">
            <v>NA</v>
          </cell>
          <cell r="CZ322" t="str">
            <v>NA</v>
          </cell>
          <cell r="DA322" t="str">
            <v>NA</v>
          </cell>
          <cell r="DB322" t="str">
            <v>NA</v>
          </cell>
          <cell r="DC322" t="str">
            <v>NA</v>
          </cell>
          <cell r="DD322" t="str">
            <v>NA</v>
          </cell>
          <cell r="DE322" t="str">
            <v>NA</v>
          </cell>
          <cell r="DF322" t="str">
            <v>NA</v>
          </cell>
          <cell r="DG322" t="str">
            <v>NA</v>
          </cell>
          <cell r="DH322" t="str">
            <v>NA</v>
          </cell>
          <cell r="DI322" t="str">
            <v>NA</v>
          </cell>
          <cell r="DJ322" t="str">
            <v>NA</v>
          </cell>
          <cell r="DK322" t="str">
            <v>NA</v>
          </cell>
          <cell r="DL322" t="str">
            <v>NA</v>
          </cell>
          <cell r="DM322" t="str">
            <v>NA</v>
          </cell>
          <cell r="DN322" t="str">
            <v>NA</v>
          </cell>
          <cell r="DO322" t="str">
            <v>NA</v>
          </cell>
          <cell r="DP322" t="str">
            <v>NA</v>
          </cell>
          <cell r="DQ322" t="str">
            <v>NA</v>
          </cell>
          <cell r="DR322" t="str">
            <v>NA</v>
          </cell>
          <cell r="DS322" t="str">
            <v>NA</v>
          </cell>
          <cell r="DT322" t="str">
            <v>NA</v>
          </cell>
          <cell r="DU322" t="str">
            <v>NA</v>
          </cell>
          <cell r="DV322" t="str">
            <v>NA</v>
          </cell>
          <cell r="DW322" t="str">
            <v>NA</v>
          </cell>
          <cell r="DX322" t="str">
            <v>NA</v>
          </cell>
          <cell r="DY322" t="str">
            <v>NA</v>
          </cell>
          <cell r="DZ322" t="str">
            <v>NA</v>
          </cell>
          <cell r="EA322" t="str">
            <v>NA</v>
          </cell>
          <cell r="EB322" t="str">
            <v>NA</v>
          </cell>
          <cell r="EC322" t="str">
            <v>NA</v>
          </cell>
        </row>
        <row r="323">
          <cell r="C323" t="str">
            <v>JMNagano(N24)</v>
          </cell>
          <cell r="D323" t="str">
            <v>M. sacchariflorus</v>
          </cell>
        </row>
        <row r="323">
          <cell r="G323" t="str">
            <v>Nagano(N24)</v>
          </cell>
        </row>
        <row r="323">
          <cell r="K323" t="str">
            <v>wild</v>
          </cell>
        </row>
        <row r="323">
          <cell r="M323" t="str">
            <v>Japan</v>
          </cell>
          <cell r="N323" t="str">
            <v>Nagano</v>
          </cell>
          <cell r="O323" t="str">
            <v>Naganoshi</v>
          </cell>
        </row>
        <row r="323">
          <cell r="Q323" t="str">
            <v>T. Yamada</v>
          </cell>
        </row>
        <row r="323">
          <cell r="X323" t="str">
            <v>HU</v>
          </cell>
        </row>
        <row r="323">
          <cell r="AD323">
            <v>42055</v>
          </cell>
        </row>
        <row r="323">
          <cell r="AF323">
            <v>3</v>
          </cell>
          <cell r="AG323" t="str">
            <v>yes</v>
          </cell>
          <cell r="AH323">
            <v>42111</v>
          </cell>
        </row>
        <row r="323">
          <cell r="AK323">
            <v>42061</v>
          </cell>
        </row>
        <row r="323">
          <cell r="AO323">
            <v>42005</v>
          </cell>
        </row>
        <row r="323">
          <cell r="AR323">
            <v>42051</v>
          </cell>
        </row>
        <row r="323">
          <cell r="AY323">
            <v>36.69974</v>
          </cell>
          <cell r="AZ323">
            <v>138.27214</v>
          </cell>
          <cell r="BA323">
            <v>340</v>
          </cell>
        </row>
        <row r="323">
          <cell r="BD323" t="str">
            <v>4x</v>
          </cell>
          <cell r="BE323">
            <v>8.7747604265083</v>
          </cell>
          <cell r="BF323" t="str">
            <v>Y</v>
          </cell>
          <cell r="BG323">
            <v>42147</v>
          </cell>
          <cell r="BH323" t="str">
            <v>NEF</v>
          </cell>
          <cell r="BI323" t="str">
            <v>summer 2015</v>
          </cell>
          <cell r="BJ323">
            <v>751.6627</v>
          </cell>
        </row>
        <row r="323">
          <cell r="BL323" t="str">
            <v>N</v>
          </cell>
          <cell r="BM323">
            <v>2</v>
          </cell>
          <cell r="BN323">
            <v>5</v>
          </cell>
          <cell r="BO323" t="str">
            <v>S Japan</v>
          </cell>
          <cell r="BP323">
            <v>1</v>
          </cell>
          <cell r="BQ323" t="str">
            <v>S Japan</v>
          </cell>
          <cell r="BR323">
            <v>0.001</v>
          </cell>
          <cell r="BS323">
            <v>0.053</v>
          </cell>
          <cell r="BT323">
            <v>0.003</v>
          </cell>
          <cell r="BU323">
            <v>0.003</v>
          </cell>
          <cell r="BV323">
            <v>0.001</v>
          </cell>
          <cell r="BW323">
            <v>0.648</v>
          </cell>
          <cell r="BX323">
            <v>0.291</v>
          </cell>
          <cell r="BY323">
            <v>296</v>
          </cell>
          <cell r="BZ323">
            <v>308</v>
          </cell>
          <cell r="CA323">
            <v>267</v>
          </cell>
          <cell r="CB323">
            <v>284</v>
          </cell>
          <cell r="CC323">
            <v>248</v>
          </cell>
          <cell r="CD323">
            <v>193</v>
          </cell>
          <cell r="CE323">
            <v>213</v>
          </cell>
          <cell r="CF323">
            <v>223</v>
          </cell>
          <cell r="CG323">
            <v>226</v>
          </cell>
          <cell r="CH323">
            <v>259</v>
          </cell>
          <cell r="CI323">
            <v>0.281722294466118</v>
          </cell>
          <cell r="CJ323">
            <v>0.132885420019311</v>
          </cell>
          <cell r="CK323" t="str">
            <v>unknown</v>
          </cell>
        </row>
        <row r="323">
          <cell r="CQ323">
            <v>6</v>
          </cell>
          <cell r="CR323">
            <v>5</v>
          </cell>
          <cell r="CS323" t="str">
            <v>SAMN05752190</v>
          </cell>
        </row>
        <row r="323">
          <cell r="CY323" t="str">
            <v>NA</v>
          </cell>
          <cell r="CZ323" t="str">
            <v>NA</v>
          </cell>
          <cell r="DA323" t="str">
            <v>NA</v>
          </cell>
          <cell r="DB323" t="str">
            <v>NA</v>
          </cell>
          <cell r="DC323" t="str">
            <v>NA</v>
          </cell>
          <cell r="DD323" t="str">
            <v>NA</v>
          </cell>
          <cell r="DE323" t="str">
            <v>NA</v>
          </cell>
          <cell r="DF323" t="str">
            <v>NA</v>
          </cell>
          <cell r="DG323" t="str">
            <v>NA</v>
          </cell>
          <cell r="DH323" t="str">
            <v>NA</v>
          </cell>
          <cell r="DI323" t="str">
            <v>NA</v>
          </cell>
          <cell r="DJ323" t="str">
            <v>NA</v>
          </cell>
          <cell r="DK323" t="str">
            <v>NA</v>
          </cell>
          <cell r="DL323" t="str">
            <v>NA</v>
          </cell>
          <cell r="DM323" t="str">
            <v>NA</v>
          </cell>
          <cell r="DN323" t="str">
            <v>NA</v>
          </cell>
          <cell r="DO323" t="str">
            <v>NA</v>
          </cell>
          <cell r="DP323" t="str">
            <v>NA</v>
          </cell>
          <cell r="DQ323" t="str">
            <v>NA</v>
          </cell>
          <cell r="DR323" t="str">
            <v>NA</v>
          </cell>
          <cell r="DS323" t="str">
            <v>NA</v>
          </cell>
          <cell r="DT323" t="str">
            <v>NA</v>
          </cell>
          <cell r="DU323" t="str">
            <v>NA</v>
          </cell>
          <cell r="DV323" t="str">
            <v>NA</v>
          </cell>
          <cell r="DW323" t="str">
            <v>NA</v>
          </cell>
          <cell r="DX323" t="str">
            <v>NA</v>
          </cell>
          <cell r="DY323" t="str">
            <v>NA</v>
          </cell>
          <cell r="DZ323" t="str">
            <v>NA</v>
          </cell>
          <cell r="EA323" t="str">
            <v>NA</v>
          </cell>
          <cell r="EB323" t="str">
            <v>NA</v>
          </cell>
          <cell r="EC323" t="str">
            <v>NA</v>
          </cell>
        </row>
        <row r="324">
          <cell r="C324" t="str">
            <v>JMKikuchi  (N24)</v>
          </cell>
          <cell r="D324" t="str">
            <v>M. sacchariflorus</v>
          </cell>
        </row>
        <row r="324">
          <cell r="G324" t="str">
            <v>Kikuchi  (N24)</v>
          </cell>
        </row>
        <row r="324">
          <cell r="K324" t="str">
            <v>wild</v>
          </cell>
        </row>
        <row r="324">
          <cell r="M324" t="str">
            <v>Japan</v>
          </cell>
          <cell r="N324" t="str">
            <v>Kumamoto</v>
          </cell>
          <cell r="O324" t="str">
            <v>Kikuchi</v>
          </cell>
        </row>
        <row r="324">
          <cell r="Q324" t="str">
            <v>T. Yamada</v>
          </cell>
        </row>
        <row r="324">
          <cell r="X324" t="str">
            <v>HU</v>
          </cell>
        </row>
        <row r="324">
          <cell r="AD324">
            <v>42055</v>
          </cell>
        </row>
        <row r="324">
          <cell r="AF324">
            <v>4</v>
          </cell>
          <cell r="AG324" t="str">
            <v>yes</v>
          </cell>
          <cell r="AH324">
            <v>42111</v>
          </cell>
        </row>
        <row r="324">
          <cell r="AK324">
            <v>42061</v>
          </cell>
        </row>
        <row r="324">
          <cell r="AN324">
            <v>1</v>
          </cell>
          <cell r="AO324">
            <v>42005</v>
          </cell>
        </row>
        <row r="324">
          <cell r="AR324">
            <v>42051</v>
          </cell>
        </row>
        <row r="324">
          <cell r="AY324">
            <v>32.967496</v>
          </cell>
          <cell r="AZ324">
            <v>130.807695</v>
          </cell>
          <cell r="BA324">
            <v>40</v>
          </cell>
        </row>
        <row r="324">
          <cell r="BD324" t="str">
            <v>4x</v>
          </cell>
          <cell r="BE324">
            <v>8.73983358819826</v>
          </cell>
          <cell r="BF324" t="str">
            <v>Y</v>
          </cell>
          <cell r="BG324">
            <v>42147</v>
          </cell>
          <cell r="BH324" t="str">
            <v>NEF</v>
          </cell>
          <cell r="BI324" t="str">
            <v>summer 2015</v>
          </cell>
          <cell r="BJ324">
            <v>321.3515</v>
          </cell>
        </row>
        <row r="324">
          <cell r="BL324" t="str">
            <v>N</v>
          </cell>
          <cell r="BM324">
            <v>2</v>
          </cell>
          <cell r="BN324">
            <v>5</v>
          </cell>
          <cell r="BO324" t="str">
            <v>S Japan</v>
          </cell>
          <cell r="BP324">
            <v>1</v>
          </cell>
          <cell r="BQ324" t="str">
            <v>S Japan</v>
          </cell>
          <cell r="BR324">
            <v>0.017</v>
          </cell>
          <cell r="BS324">
            <v>0.006</v>
          </cell>
          <cell r="BT324">
            <v>0.147</v>
          </cell>
          <cell r="BU324">
            <v>0.001</v>
          </cell>
          <cell r="BV324">
            <v>0.042</v>
          </cell>
          <cell r="BW324">
            <v>0.719</v>
          </cell>
          <cell r="BX324">
            <v>0.067</v>
          </cell>
          <cell r="BY324">
            <v>296</v>
          </cell>
          <cell r="BZ324">
            <v>308</v>
          </cell>
          <cell r="CA324">
            <v>267</v>
          </cell>
          <cell r="CB324">
            <v>284</v>
          </cell>
          <cell r="CC324">
            <v>248</v>
          </cell>
          <cell r="CD324">
            <v>193</v>
          </cell>
          <cell r="CE324">
            <v>213</v>
          </cell>
          <cell r="CF324">
            <v>223</v>
          </cell>
          <cell r="CG324">
            <v>226</v>
          </cell>
          <cell r="CH324">
            <v>259</v>
          </cell>
          <cell r="CI324">
            <v>0.139372922988008</v>
          </cell>
          <cell r="CJ324">
            <v>0.182291316902827</v>
          </cell>
          <cell r="CK324" t="str">
            <v>4x</v>
          </cell>
        </row>
        <row r="324">
          <cell r="CQ324">
            <v>10</v>
          </cell>
          <cell r="CR324">
            <v>10</v>
          </cell>
          <cell r="CS324" t="str">
            <v>SAMN05752191</v>
          </cell>
        </row>
        <row r="324">
          <cell r="CY324" t="str">
            <v>NA</v>
          </cell>
          <cell r="CZ324" t="str">
            <v>NA</v>
          </cell>
          <cell r="DA324" t="str">
            <v>NA</v>
          </cell>
          <cell r="DB324" t="str">
            <v>NA</v>
          </cell>
          <cell r="DC324" t="str">
            <v>NA</v>
          </cell>
          <cell r="DD324" t="str">
            <v>NA</v>
          </cell>
          <cell r="DE324" t="str">
            <v>NA</v>
          </cell>
          <cell r="DF324" t="str">
            <v>NA</v>
          </cell>
          <cell r="DG324" t="str">
            <v>NA</v>
          </cell>
          <cell r="DH324" t="str">
            <v>NA</v>
          </cell>
          <cell r="DI324" t="str">
            <v>NA</v>
          </cell>
          <cell r="DJ324" t="str">
            <v>NA</v>
          </cell>
          <cell r="DK324" t="str">
            <v>NA</v>
          </cell>
          <cell r="DL324" t="str">
            <v>NA</v>
          </cell>
          <cell r="DM324" t="str">
            <v>NA</v>
          </cell>
          <cell r="DN324" t="str">
            <v>NA</v>
          </cell>
          <cell r="DO324" t="str">
            <v>NA</v>
          </cell>
          <cell r="DP324" t="str">
            <v>NA</v>
          </cell>
          <cell r="DQ324" t="str">
            <v>NA</v>
          </cell>
          <cell r="DR324" t="str">
            <v>NA</v>
          </cell>
          <cell r="DS324" t="str">
            <v>NA</v>
          </cell>
          <cell r="DT324" t="str">
            <v>NA</v>
          </cell>
          <cell r="DU324" t="str">
            <v>NA</v>
          </cell>
          <cell r="DV324" t="str">
            <v>NA</v>
          </cell>
          <cell r="DW324" t="str">
            <v>NA</v>
          </cell>
          <cell r="DX324" t="str">
            <v>NA</v>
          </cell>
          <cell r="DY324" t="str">
            <v>NA</v>
          </cell>
          <cell r="DZ324" t="str">
            <v>NA</v>
          </cell>
          <cell r="EA324" t="str">
            <v>NA</v>
          </cell>
          <cell r="EB324" t="str">
            <v>NA</v>
          </cell>
          <cell r="EC324" t="str">
            <v>NA</v>
          </cell>
        </row>
        <row r="325">
          <cell r="C325" t="str">
            <v>JMKikuchi 1(N24)</v>
          </cell>
          <cell r="D325" t="str">
            <v>M. sacchariflorus</v>
          </cell>
        </row>
        <row r="325">
          <cell r="G325" t="str">
            <v>Kikuchi 1(N24)</v>
          </cell>
        </row>
        <row r="325">
          <cell r="K325" t="str">
            <v>wild</v>
          </cell>
        </row>
        <row r="325">
          <cell r="M325" t="str">
            <v>Japan</v>
          </cell>
          <cell r="N325" t="str">
            <v>Kumamoto</v>
          </cell>
          <cell r="O325" t="str">
            <v>Kikuchi</v>
          </cell>
        </row>
        <row r="325">
          <cell r="Q325" t="str">
            <v>T. Yamada</v>
          </cell>
        </row>
        <row r="325">
          <cell r="X325" t="str">
            <v>HU</v>
          </cell>
        </row>
        <row r="325">
          <cell r="AD325">
            <v>42055</v>
          </cell>
        </row>
        <row r="325">
          <cell r="AF325">
            <v>8</v>
          </cell>
          <cell r="AG325" t="str">
            <v>yes</v>
          </cell>
          <cell r="AH325">
            <v>42111</v>
          </cell>
        </row>
        <row r="325">
          <cell r="AK325">
            <v>42061</v>
          </cell>
        </row>
        <row r="325">
          <cell r="AN325">
            <v>2</v>
          </cell>
          <cell r="AO325">
            <v>42005</v>
          </cell>
        </row>
        <row r="325">
          <cell r="AR325">
            <v>42051</v>
          </cell>
        </row>
        <row r="325">
          <cell r="AT325" t="str">
            <v>Y</v>
          </cell>
        </row>
        <row r="325">
          <cell r="AX325" t="str">
            <v>Y</v>
          </cell>
          <cell r="AY325">
            <v>32.972627</v>
          </cell>
          <cell r="AZ325">
            <v>130.812577</v>
          </cell>
          <cell r="BA325">
            <v>49</v>
          </cell>
        </row>
        <row r="325">
          <cell r="BD325" t="str">
            <v>4x</v>
          </cell>
          <cell r="BE325">
            <v>8.35319773537429</v>
          </cell>
          <cell r="BF325" t="str">
            <v>Y</v>
          </cell>
          <cell r="BG325">
            <v>42147</v>
          </cell>
          <cell r="BH325" t="str">
            <v>NEF</v>
          </cell>
          <cell r="BI325" t="str">
            <v>summer 2015</v>
          </cell>
          <cell r="BJ325">
            <v>418.5554</v>
          </cell>
        </row>
        <row r="325">
          <cell r="BL325" t="str">
            <v>N</v>
          </cell>
          <cell r="BM325">
            <v>2</v>
          </cell>
          <cell r="BN325">
            <v>5</v>
          </cell>
          <cell r="BO325" t="str">
            <v>S Japan</v>
          </cell>
          <cell r="BP325">
            <v>1</v>
          </cell>
          <cell r="BQ325" t="str">
            <v>S Japan</v>
          </cell>
          <cell r="BR325">
            <v>0</v>
          </cell>
          <cell r="BS325">
            <v>0.001</v>
          </cell>
          <cell r="BT325">
            <v>0.158</v>
          </cell>
          <cell r="BU325">
            <v>0.001</v>
          </cell>
          <cell r="BV325">
            <v>0.036</v>
          </cell>
          <cell r="BW325">
            <v>0.761</v>
          </cell>
          <cell r="BX325">
            <v>0.043</v>
          </cell>
          <cell r="BY325">
            <v>296</v>
          </cell>
          <cell r="BZ325">
            <v>307</v>
          </cell>
          <cell r="CA325">
            <v>267</v>
          </cell>
          <cell r="CB325">
            <v>283</v>
          </cell>
          <cell r="CC325">
            <v>248</v>
          </cell>
          <cell r="CD325">
            <v>193</v>
          </cell>
          <cell r="CE325">
            <v>213</v>
          </cell>
          <cell r="CF325">
            <v>224</v>
          </cell>
          <cell r="CG325">
            <v>226</v>
          </cell>
          <cell r="CH325">
            <v>259</v>
          </cell>
          <cell r="CI325">
            <v>0.151596590088138</v>
          </cell>
          <cell r="CJ325">
            <v>0.178752682312068</v>
          </cell>
          <cell r="CK325" t="str">
            <v>4x</v>
          </cell>
        </row>
        <row r="325">
          <cell r="CQ325">
            <v>10</v>
          </cell>
          <cell r="CR325">
            <v>10</v>
          </cell>
          <cell r="CS325" t="str">
            <v>SAMN05752192</v>
          </cell>
        </row>
        <row r="325">
          <cell r="CY325">
            <v>2856.98573600001</v>
          </cell>
          <cell r="CZ325">
            <v>3650.65943799998</v>
          </cell>
          <cell r="DA325">
            <v>6290.09238799995</v>
          </cell>
          <cell r="DB325">
            <v>770.110225875196</v>
          </cell>
          <cell r="DC325">
            <v>1617.8018545289</v>
          </cell>
          <cell r="DD325">
            <v>1732.52018765041</v>
          </cell>
          <cell r="DE325">
            <v>970.720773767344</v>
          </cell>
          <cell r="DF325">
            <v>1904.37038391134</v>
          </cell>
          <cell r="DG325">
            <v>2165.7890494646</v>
          </cell>
          <cell r="DH325">
            <v>9.96279626817541</v>
          </cell>
          <cell r="DI325">
            <v>16.2251530577777</v>
          </cell>
          <cell r="DJ325">
            <v>27.9559661688889</v>
          </cell>
          <cell r="DK325">
            <v>3.42271211500089</v>
          </cell>
          <cell r="DL325">
            <v>7.1942271128174</v>
          </cell>
          <cell r="DM325">
            <v>7.71390708069389</v>
          </cell>
          <cell r="DN325">
            <v>4.13829271653131</v>
          </cell>
          <cell r="DO325">
            <v>8.46742845503405</v>
          </cell>
          <cell r="DP325">
            <v>9.63828628458619</v>
          </cell>
          <cell r="DQ325">
            <v>251.2</v>
          </cell>
          <cell r="DR325">
            <v>260</v>
          </cell>
          <cell r="DS325">
            <v>260.499999976313</v>
          </cell>
          <cell r="DT325">
            <v>193.396508116746</v>
          </cell>
          <cell r="DU325">
            <v>207.220952625283</v>
          </cell>
          <cell r="DV325">
            <v>203.326914753062</v>
          </cell>
          <cell r="DW325">
            <v>219.04146280075</v>
          </cell>
          <cell r="DX325">
            <v>5.70000000000002</v>
          </cell>
          <cell r="DY325">
            <v>4.00000000000004</v>
          </cell>
          <cell r="DZ325">
            <v>7.40553477345328</v>
          </cell>
          <cell r="EA325">
            <v>6.56380149228078</v>
          </cell>
          <cell r="EB325">
            <v>7.35746423277702</v>
          </cell>
          <cell r="EC325">
            <v>6.16746509300703</v>
          </cell>
        </row>
        <row r="326">
          <cell r="C326" t="str">
            <v>JMShira(N24)</v>
          </cell>
          <cell r="D326" t="str">
            <v>M. sacchariflorus</v>
          </cell>
        </row>
        <row r="326">
          <cell r="G326" t="str">
            <v>Shira(N24)</v>
          </cell>
        </row>
        <row r="326">
          <cell r="K326" t="str">
            <v>wild</v>
          </cell>
        </row>
        <row r="326">
          <cell r="M326" t="str">
            <v>Japan</v>
          </cell>
          <cell r="N326" t="str">
            <v>Kumamoto</v>
          </cell>
          <cell r="O326" t="str">
            <v>Shirakawa</v>
          </cell>
        </row>
        <row r="326">
          <cell r="Q326" t="str">
            <v>T. Yamada</v>
          </cell>
        </row>
        <row r="326">
          <cell r="X326" t="str">
            <v>HU</v>
          </cell>
        </row>
        <row r="326">
          <cell r="AD326">
            <v>42055</v>
          </cell>
        </row>
        <row r="326">
          <cell r="AF326">
            <v>6</v>
          </cell>
          <cell r="AG326" t="str">
            <v>yes</v>
          </cell>
          <cell r="AH326">
            <v>42111</v>
          </cell>
        </row>
        <row r="326">
          <cell r="AK326">
            <v>42061</v>
          </cell>
        </row>
        <row r="326">
          <cell r="AN326">
            <v>4</v>
          </cell>
          <cell r="AO326">
            <v>42005</v>
          </cell>
        </row>
        <row r="326">
          <cell r="AR326">
            <v>42051</v>
          </cell>
        </row>
        <row r="326">
          <cell r="AT326" t="str">
            <v>Y</v>
          </cell>
        </row>
        <row r="326">
          <cell r="AX326" t="str">
            <v>Y</v>
          </cell>
          <cell r="AY326">
            <v>32.826014</v>
          </cell>
          <cell r="AZ326">
            <v>131.096315</v>
          </cell>
          <cell r="BA326">
            <v>492</v>
          </cell>
        </row>
        <row r="326">
          <cell r="BD326" t="str">
            <v>4x</v>
          </cell>
          <cell r="BE326">
            <v>8.47017045454545</v>
          </cell>
          <cell r="BF326" t="str">
            <v>Y</v>
          </cell>
          <cell r="BG326">
            <v>42147</v>
          </cell>
          <cell r="BH326" t="str">
            <v>NEF</v>
          </cell>
          <cell r="BI326" t="str">
            <v>summer 2015</v>
          </cell>
          <cell r="BJ326">
            <v>569.731</v>
          </cell>
        </row>
        <row r="326">
          <cell r="BL326" t="str">
            <v>N</v>
          </cell>
          <cell r="BM326">
            <v>2</v>
          </cell>
          <cell r="BN326">
            <v>5</v>
          </cell>
          <cell r="BO326" t="str">
            <v>S Japan</v>
          </cell>
          <cell r="BP326">
            <v>1</v>
          </cell>
          <cell r="BQ326" t="str">
            <v>S Japan</v>
          </cell>
          <cell r="BR326">
            <v>0</v>
          </cell>
          <cell r="BS326">
            <v>0.002</v>
          </cell>
          <cell r="BT326">
            <v>0.175</v>
          </cell>
          <cell r="BU326">
            <v>0.002</v>
          </cell>
          <cell r="BV326">
            <v>0.003</v>
          </cell>
          <cell r="BW326">
            <v>0.771</v>
          </cell>
          <cell r="BX326">
            <v>0.047</v>
          </cell>
          <cell r="BY326">
            <v>296</v>
          </cell>
          <cell r="BZ326">
            <v>307</v>
          </cell>
          <cell r="CA326">
            <v>267</v>
          </cell>
          <cell r="CB326">
            <v>283</v>
          </cell>
          <cell r="CC326">
            <v>248</v>
          </cell>
          <cell r="CD326">
            <v>193</v>
          </cell>
          <cell r="CE326">
            <v>213</v>
          </cell>
          <cell r="CF326">
            <v>224</v>
          </cell>
          <cell r="CG326">
            <v>226</v>
          </cell>
          <cell r="CH326">
            <v>259</v>
          </cell>
          <cell r="CI326">
            <v>0.205981794538362</v>
          </cell>
          <cell r="CJ326">
            <v>0.15740437456782</v>
          </cell>
          <cell r="CK326" t="str">
            <v>unknown</v>
          </cell>
        </row>
        <row r="326">
          <cell r="CQ326">
            <v>8</v>
          </cell>
          <cell r="CR326">
            <v>8</v>
          </cell>
          <cell r="CS326" t="str">
            <v>SAMN05752193</v>
          </cell>
        </row>
        <row r="326">
          <cell r="CY326">
            <v>3492.18468800001</v>
          </cell>
          <cell r="CZ326">
            <v>5454.962508</v>
          </cell>
          <cell r="DA326">
            <v>6579.33876599992</v>
          </cell>
          <cell r="DB326">
            <v>911.596352014267</v>
          </cell>
          <cell r="DC326">
            <v>1914.70455765811</v>
          </cell>
          <cell r="DD326">
            <v>1724.04170010242</v>
          </cell>
          <cell r="DE326">
            <v>1235.77584336863</v>
          </cell>
          <cell r="DF326">
            <v>2519.76578359491</v>
          </cell>
          <cell r="DG326">
            <v>2334.30540140009</v>
          </cell>
          <cell r="DH326">
            <v>15.5208208355555</v>
          </cell>
          <cell r="DI326">
            <v>24.2442778133334</v>
          </cell>
          <cell r="DJ326">
            <v>29.2415056266665</v>
          </cell>
          <cell r="DK326">
            <v>4.05153934228565</v>
          </cell>
          <cell r="DL326">
            <v>8.52168134843355</v>
          </cell>
          <cell r="DM326">
            <v>7.68628791381547</v>
          </cell>
          <cell r="DN326">
            <v>5.50337011993327</v>
          </cell>
          <cell r="DO326">
            <v>11.209761246042</v>
          </cell>
          <cell r="DP326">
            <v>10.3972392590185</v>
          </cell>
          <cell r="DQ326">
            <v>266.8</v>
          </cell>
          <cell r="DR326">
            <v>255.199999999999</v>
          </cell>
          <cell r="DS326">
            <v>303.499999963346</v>
          </cell>
          <cell r="DT326">
            <v>164.798395362331</v>
          </cell>
          <cell r="DU326">
            <v>228.872861053168</v>
          </cell>
          <cell r="DV326">
            <v>187.422327468763</v>
          </cell>
          <cell r="DW326">
            <v>241.615039678092</v>
          </cell>
          <cell r="DX326">
            <v>6.40000000000001</v>
          </cell>
          <cell r="DY326">
            <v>7.10000000000007</v>
          </cell>
          <cell r="DZ326">
            <v>8.68406022120499</v>
          </cell>
          <cell r="EA326">
            <v>8.46591850205494</v>
          </cell>
          <cell r="EB326">
            <v>8.66832429320897</v>
          </cell>
          <cell r="EC326">
            <v>8.58046986582794</v>
          </cell>
        </row>
        <row r="327">
          <cell r="C327" t="str">
            <v>JMKamisho(N24)</v>
          </cell>
          <cell r="D327" t="str">
            <v>M. sacchariflorus</v>
          </cell>
        </row>
        <row r="327">
          <cell r="G327" t="str">
            <v>Kamisho(N24)</v>
          </cell>
        </row>
        <row r="327">
          <cell r="K327" t="str">
            <v>wild</v>
          </cell>
        </row>
        <row r="327">
          <cell r="M327" t="str">
            <v>Japan</v>
          </cell>
          <cell r="N327" t="str">
            <v>Kumamoto</v>
          </cell>
          <cell r="O327" t="str">
            <v>Kamisho</v>
          </cell>
        </row>
        <row r="327">
          <cell r="Q327" t="str">
            <v>T. Yamada</v>
          </cell>
        </row>
        <row r="327">
          <cell r="X327" t="str">
            <v>HU</v>
          </cell>
        </row>
        <row r="327">
          <cell r="AD327">
            <v>42055</v>
          </cell>
        </row>
        <row r="327">
          <cell r="AF327">
            <v>9</v>
          </cell>
          <cell r="AG327" t="str">
            <v>no</v>
          </cell>
          <cell r="AH327">
            <v>42111</v>
          </cell>
        </row>
        <row r="327">
          <cell r="AK327">
            <v>42061</v>
          </cell>
        </row>
        <row r="327">
          <cell r="AN327">
            <v>4</v>
          </cell>
          <cell r="AO327">
            <v>42005</v>
          </cell>
        </row>
        <row r="327">
          <cell r="AR327">
            <v>42051</v>
          </cell>
        </row>
        <row r="327">
          <cell r="AT327" t="str">
            <v>Y</v>
          </cell>
        </row>
        <row r="327">
          <cell r="AX327" t="str">
            <v>Y</v>
          </cell>
          <cell r="AY327">
            <v>32.899732</v>
          </cell>
          <cell r="AZ327">
            <v>130.793863</v>
          </cell>
          <cell r="BA327">
            <v>77</v>
          </cell>
        </row>
        <row r="327">
          <cell r="BD327" t="str">
            <v>4x</v>
          </cell>
          <cell r="BE327">
            <v>9.04323095823096</v>
          </cell>
          <cell r="BF327" t="str">
            <v>Y</v>
          </cell>
          <cell r="BG327">
            <v>42187</v>
          </cell>
          <cell r="BH327" t="str">
            <v>NEF</v>
          </cell>
          <cell r="BI327" t="str">
            <v>summer 2015</v>
          </cell>
          <cell r="BJ327">
            <v>271.5385</v>
          </cell>
        </row>
        <row r="327">
          <cell r="BL327" t="str">
            <v>N</v>
          </cell>
          <cell r="BM327">
            <v>1</v>
          </cell>
          <cell r="BN327">
            <v>7</v>
          </cell>
          <cell r="BO327" t="str">
            <v>N Japan</v>
          </cell>
          <cell r="BP327">
            <v>6</v>
          </cell>
          <cell r="BQ327" t="str">
            <v>N Japan</v>
          </cell>
          <cell r="BR327">
            <v>0</v>
          </cell>
          <cell r="BS327">
            <v>0</v>
          </cell>
          <cell r="BT327">
            <v>0.001</v>
          </cell>
          <cell r="BU327">
            <v>0.003</v>
          </cell>
          <cell r="BV327">
            <v>0</v>
          </cell>
          <cell r="BW327">
            <v>0.017</v>
          </cell>
          <cell r="BX327">
            <v>0.977</v>
          </cell>
          <cell r="BY327">
            <v>296</v>
          </cell>
          <cell r="BZ327">
            <v>307</v>
          </cell>
          <cell r="CA327">
            <v>267</v>
          </cell>
          <cell r="CB327">
            <v>283</v>
          </cell>
          <cell r="CC327">
            <v>248</v>
          </cell>
          <cell r="CD327">
            <v>193</v>
          </cell>
          <cell r="CE327">
            <v>213</v>
          </cell>
          <cell r="CF327">
            <v>224</v>
          </cell>
          <cell r="CG327">
            <v>226</v>
          </cell>
          <cell r="CH327">
            <v>259</v>
          </cell>
          <cell r="CI327">
            <v>0.142175986129172</v>
          </cell>
          <cell r="CJ327">
            <v>0.177766548762001</v>
          </cell>
          <cell r="CK327" t="str">
            <v>4x</v>
          </cell>
        </row>
        <row r="327">
          <cell r="CQ327">
            <v>10</v>
          </cell>
          <cell r="CR327">
            <v>10</v>
          </cell>
          <cell r="CS327" t="str">
            <v>SAMN05752194</v>
          </cell>
        </row>
        <row r="327">
          <cell r="CY327">
            <v>287.847712600002</v>
          </cell>
          <cell r="CZ327">
            <v>391.691397499997</v>
          </cell>
          <cell r="DA327">
            <v>462.125971199995</v>
          </cell>
          <cell r="DB327">
            <v>325.535601691315</v>
          </cell>
          <cell r="DC327">
            <v>737.133694509198</v>
          </cell>
          <cell r="DD327">
            <v>797.648556054919</v>
          </cell>
          <cell r="DE327">
            <v>328.719555467166</v>
          </cell>
          <cell r="DF327">
            <v>707.679172891253</v>
          </cell>
          <cell r="DG327">
            <v>762.914812433882</v>
          </cell>
          <cell r="DH327">
            <v>1.27932316711111</v>
          </cell>
          <cell r="DI327">
            <v>1.74085065555555</v>
          </cell>
          <cell r="DJ327">
            <v>2.05389320533332</v>
          </cell>
          <cell r="DK327">
            <v>1.44682489640585</v>
          </cell>
          <cell r="DL327">
            <v>3.27811974168491</v>
          </cell>
          <cell r="DM327">
            <v>3.55197970179777</v>
          </cell>
          <cell r="DN327">
            <v>1.46187181038738</v>
          </cell>
          <cell r="DO327">
            <v>3.14670141470029</v>
          </cell>
          <cell r="DP327">
            <v>3.39564264005446</v>
          </cell>
          <cell r="DQ327">
            <v>118.5</v>
          </cell>
          <cell r="DR327">
            <v>108.8</v>
          </cell>
          <cell r="DS327">
            <v>173.199999993077</v>
          </cell>
          <cell r="DT327">
            <v>168.376187327001</v>
          </cell>
          <cell r="DU327">
            <v>227.608120886089</v>
          </cell>
          <cell r="DV327">
            <v>162.822241840807</v>
          </cell>
          <cell r="DW327">
            <v>210.340354223527</v>
          </cell>
          <cell r="DX327">
            <v>2.80000000000001</v>
          </cell>
          <cell r="DY327">
            <v>2.70000000000003</v>
          </cell>
          <cell r="DZ327">
            <v>5.1493398930346</v>
          </cell>
          <cell r="EA327">
            <v>5.67917561614342</v>
          </cell>
          <cell r="EB327">
            <v>4.77395029406915</v>
          </cell>
          <cell r="EC327">
            <v>5.09266729719575</v>
          </cell>
        </row>
        <row r="328">
          <cell r="C328" t="str">
            <v>JMMiyakonojo (FSC)</v>
          </cell>
          <cell r="D328" t="str">
            <v>M. sacchariflorus</v>
          </cell>
        </row>
        <row r="328">
          <cell r="G328" t="str">
            <v>Miyakonojo (FSC)</v>
          </cell>
        </row>
        <row r="328">
          <cell r="K328" t="str">
            <v>wild</v>
          </cell>
        </row>
        <row r="328">
          <cell r="M328" t="str">
            <v>Japan</v>
          </cell>
          <cell r="N328" t="str">
            <v>Miyazaki</v>
          </cell>
          <cell r="O328" t="str">
            <v>Miyakonojo</v>
          </cell>
        </row>
        <row r="328">
          <cell r="Q328" t="str">
            <v>T. Yamada</v>
          </cell>
        </row>
        <row r="328">
          <cell r="X328" t="str">
            <v>HU</v>
          </cell>
        </row>
        <row r="328">
          <cell r="AD328">
            <v>42055</v>
          </cell>
        </row>
        <row r="328">
          <cell r="AF328">
            <v>5</v>
          </cell>
          <cell r="AG328" t="str">
            <v>yes</v>
          </cell>
          <cell r="AH328">
            <v>42111</v>
          </cell>
        </row>
        <row r="328">
          <cell r="AK328">
            <v>42061</v>
          </cell>
        </row>
        <row r="328">
          <cell r="AN328">
            <v>2</v>
          </cell>
          <cell r="AO328">
            <v>42005</v>
          </cell>
        </row>
        <row r="328">
          <cell r="AR328">
            <v>42051</v>
          </cell>
        </row>
        <row r="328">
          <cell r="AT328" t="str">
            <v>Y</v>
          </cell>
        </row>
        <row r="328">
          <cell r="AX328" t="str">
            <v>Y</v>
          </cell>
          <cell r="AY328">
            <v>31.750972</v>
          </cell>
          <cell r="AZ328">
            <v>131.068425</v>
          </cell>
          <cell r="BA328">
            <v>135</v>
          </cell>
        </row>
        <row r="328">
          <cell r="BD328" t="str">
            <v>4x</v>
          </cell>
          <cell r="BE328">
            <v>8.455282181357</v>
          </cell>
          <cell r="BF328" t="str">
            <v>Y</v>
          </cell>
          <cell r="BG328">
            <v>42147</v>
          </cell>
          <cell r="BH328" t="str">
            <v>NEF</v>
          </cell>
          <cell r="BI328" t="str">
            <v>summer 2015</v>
          </cell>
          <cell r="BJ328">
            <v>326.2414</v>
          </cell>
        </row>
        <row r="328">
          <cell r="BL328" t="str">
            <v>N</v>
          </cell>
          <cell r="BM328">
            <v>2</v>
          </cell>
          <cell r="BN328">
            <v>5</v>
          </cell>
          <cell r="BO328" t="str">
            <v>S Japan</v>
          </cell>
          <cell r="BP328">
            <v>1</v>
          </cell>
          <cell r="BQ328" t="str">
            <v>S Japan</v>
          </cell>
          <cell r="BR328">
            <v>0.01</v>
          </cell>
          <cell r="BS328">
            <v>0.001</v>
          </cell>
          <cell r="BT328">
            <v>0.161</v>
          </cell>
          <cell r="BU328">
            <v>0.001</v>
          </cell>
          <cell r="BV328">
            <v>0.004</v>
          </cell>
          <cell r="BW328">
            <v>0.803</v>
          </cell>
          <cell r="BX328">
            <v>0.021</v>
          </cell>
          <cell r="BY328">
            <v>296</v>
          </cell>
          <cell r="BZ328">
            <v>307</v>
          </cell>
          <cell r="CA328">
            <v>267</v>
          </cell>
          <cell r="CB328">
            <v>284</v>
          </cell>
          <cell r="CC328">
            <v>248</v>
          </cell>
          <cell r="CD328">
            <v>193</v>
          </cell>
          <cell r="CE328">
            <v>213</v>
          </cell>
          <cell r="CF328">
            <v>224</v>
          </cell>
          <cell r="CG328">
            <v>226</v>
          </cell>
          <cell r="CH328">
            <v>259</v>
          </cell>
          <cell r="CI328">
            <v>0.145296922410056</v>
          </cell>
          <cell r="CJ328">
            <v>0.172938431889644</v>
          </cell>
          <cell r="CK328" t="str">
            <v>4x</v>
          </cell>
        </row>
        <row r="328">
          <cell r="CQ328">
            <v>9</v>
          </cell>
          <cell r="CR328">
            <v>9</v>
          </cell>
          <cell r="CS328" t="str">
            <v>SAMN05752195</v>
          </cell>
        </row>
        <row r="328">
          <cell r="CX328" t="str">
            <v>X</v>
          </cell>
          <cell r="CY328">
            <v>4656.86186100002</v>
          </cell>
          <cell r="CZ328">
            <v>4129.00733300002</v>
          </cell>
          <cell r="DA328">
            <v>7390.32092199995</v>
          </cell>
          <cell r="DB328">
            <v>734.23961417527</v>
          </cell>
          <cell r="DC328">
            <v>1437.63688732184</v>
          </cell>
          <cell r="DD328">
            <v>1947.42874210906</v>
          </cell>
          <cell r="DE328">
            <v>1134.38053925436</v>
          </cell>
          <cell r="DF328">
            <v>1901.24057602534</v>
          </cell>
          <cell r="DG328">
            <v>2633.87183338984</v>
          </cell>
          <cell r="DH328">
            <v>13.0246115804181</v>
          </cell>
          <cell r="DI328">
            <v>18.3511437022223</v>
          </cell>
          <cell r="DJ328">
            <v>32.8458707644444</v>
          </cell>
          <cell r="DK328">
            <v>3.26328717411233</v>
          </cell>
          <cell r="DL328">
            <v>6.39923651982875</v>
          </cell>
          <cell r="DM328">
            <v>8.68203457529905</v>
          </cell>
          <cell r="DN328">
            <v>4.48584475662666</v>
          </cell>
          <cell r="DO328">
            <v>8.45869929331168</v>
          </cell>
          <cell r="DP328">
            <v>11.7313264459874</v>
          </cell>
          <cell r="DQ328">
            <v>235.2</v>
          </cell>
          <cell r="DR328">
            <v>270.499999999999</v>
          </cell>
          <cell r="DS328">
            <v>274.999999971965</v>
          </cell>
          <cell r="DT328">
            <v>187.237627341855</v>
          </cell>
          <cell r="DU328">
            <v>212.244186363238</v>
          </cell>
          <cell r="DV328">
            <v>199.866395012225</v>
          </cell>
          <cell r="DW328">
            <v>232.814207319743</v>
          </cell>
          <cell r="DX328">
            <v>6.20000000000003</v>
          </cell>
          <cell r="DY328">
            <v>6.40000000000005</v>
          </cell>
          <cell r="DZ328">
            <v>7.59993750584955</v>
          </cell>
          <cell r="EA328">
            <v>7.03002178427214</v>
          </cell>
          <cell r="EB328">
            <v>7.72932154512864</v>
          </cell>
          <cell r="EC328">
            <v>7.2569655567666</v>
          </cell>
        </row>
        <row r="329">
          <cell r="C329" t="str">
            <v>JMNaganuma(FSC)</v>
          </cell>
          <cell r="D329" t="str">
            <v>M. sacchariflorus</v>
          </cell>
        </row>
        <row r="329">
          <cell r="G329" t="str">
            <v>Naganuma(FSC)</v>
          </cell>
        </row>
        <row r="329">
          <cell r="K329" t="str">
            <v>wild</v>
          </cell>
        </row>
        <row r="329">
          <cell r="M329" t="str">
            <v>Japan</v>
          </cell>
          <cell r="N329" t="str">
            <v>Hokkaido</v>
          </cell>
          <cell r="O329" t="str">
            <v>Naganuma</v>
          </cell>
        </row>
        <row r="329">
          <cell r="Q329" t="str">
            <v>T. Yamada</v>
          </cell>
        </row>
        <row r="329">
          <cell r="X329" t="str">
            <v>HU</v>
          </cell>
        </row>
        <row r="329">
          <cell r="AD329">
            <v>42055</v>
          </cell>
        </row>
        <row r="329">
          <cell r="AF329">
            <v>7</v>
          </cell>
          <cell r="AG329" t="str">
            <v>no</v>
          </cell>
          <cell r="AH329">
            <v>42111</v>
          </cell>
        </row>
        <row r="329">
          <cell r="AK329">
            <v>42061</v>
          </cell>
        </row>
        <row r="329">
          <cell r="AN329">
            <v>3</v>
          </cell>
          <cell r="AO329">
            <v>42005</v>
          </cell>
        </row>
        <row r="329">
          <cell r="AR329">
            <v>42051</v>
          </cell>
        </row>
        <row r="329">
          <cell r="AT329" t="str">
            <v>Y</v>
          </cell>
        </row>
        <row r="329">
          <cell r="AY329">
            <v>42.928678</v>
          </cell>
          <cell r="AZ329">
            <v>141.715402</v>
          </cell>
          <cell r="BA329">
            <v>12</v>
          </cell>
        </row>
        <row r="329">
          <cell r="BD329" t="str">
            <v>4x</v>
          </cell>
          <cell r="BE329">
            <v>8.87186071352275</v>
          </cell>
          <cell r="BF329" t="str">
            <v>Y</v>
          </cell>
          <cell r="BG329">
            <v>42187</v>
          </cell>
          <cell r="BH329" t="str">
            <v>NEF</v>
          </cell>
          <cell r="BI329" t="str">
            <v>summer 2015</v>
          </cell>
          <cell r="BJ329">
            <v>109.7605</v>
          </cell>
        </row>
        <row r="329">
          <cell r="BL329" t="str">
            <v>N</v>
          </cell>
          <cell r="BM329">
            <v>1</v>
          </cell>
          <cell r="BN329">
            <v>7</v>
          </cell>
          <cell r="BO329" t="str">
            <v>N Japan</v>
          </cell>
          <cell r="BP329">
            <v>6</v>
          </cell>
          <cell r="BQ329" t="str">
            <v>N Japan</v>
          </cell>
          <cell r="BR329">
            <v>0.002</v>
          </cell>
          <cell r="BS329">
            <v>0</v>
          </cell>
          <cell r="BT329">
            <v>0</v>
          </cell>
          <cell r="BU329">
            <v>0.006</v>
          </cell>
          <cell r="BV329">
            <v>0.005</v>
          </cell>
          <cell r="BW329">
            <v>0.042</v>
          </cell>
          <cell r="BX329">
            <v>0.944</v>
          </cell>
          <cell r="BY329">
            <v>296</v>
          </cell>
          <cell r="BZ329">
            <v>307</v>
          </cell>
          <cell r="CA329">
            <v>267</v>
          </cell>
          <cell r="CB329">
            <v>283</v>
          </cell>
          <cell r="CC329">
            <v>248</v>
          </cell>
          <cell r="CD329">
            <v>193</v>
          </cell>
          <cell r="CE329">
            <v>213</v>
          </cell>
          <cell r="CF329">
            <v>224</v>
          </cell>
          <cell r="CG329">
            <v>226</v>
          </cell>
          <cell r="CH329">
            <v>259</v>
          </cell>
          <cell r="CI329">
            <v>0.0812021384193036</v>
          </cell>
          <cell r="CJ329">
            <v>0.195062116685013</v>
          </cell>
          <cell r="CK329" t="str">
            <v>4x</v>
          </cell>
        </row>
        <row r="329">
          <cell r="CQ329">
            <v>6</v>
          </cell>
          <cell r="CR329">
            <v>6</v>
          </cell>
          <cell r="CS329" t="str">
            <v>SAMN05752196</v>
          </cell>
        </row>
        <row r="329">
          <cell r="CX329" t="str">
            <v>X</v>
          </cell>
          <cell r="CY329" t="str">
            <v>NA</v>
          </cell>
          <cell r="CZ329" t="str">
            <v>NA</v>
          </cell>
          <cell r="DA329" t="str">
            <v>NA</v>
          </cell>
          <cell r="DB329">
            <v>466.985885470919</v>
          </cell>
          <cell r="DC329">
            <v>954.304846363548</v>
          </cell>
          <cell r="DD329">
            <v>811.363752972766</v>
          </cell>
          <cell r="DE329">
            <v>509.587328751026</v>
          </cell>
          <cell r="DF329">
            <v>993.601126800343</v>
          </cell>
          <cell r="DG329">
            <v>876.757657754718</v>
          </cell>
          <cell r="DH329" t="str">
            <v>NA</v>
          </cell>
          <cell r="DI329" t="str">
            <v>NA</v>
          </cell>
          <cell r="DJ329" t="str">
            <v>NA</v>
          </cell>
          <cell r="DK329">
            <v>2.07549282431522</v>
          </cell>
          <cell r="DL329">
            <v>4.23974181339197</v>
          </cell>
          <cell r="DM329">
            <v>3.60587161850502</v>
          </cell>
          <cell r="DN329">
            <v>2.24637884480578</v>
          </cell>
          <cell r="DO329">
            <v>4.41348433573986</v>
          </cell>
          <cell r="DP329">
            <v>3.8953546786745</v>
          </cell>
          <cell r="DQ329" t="str">
            <v>NA</v>
          </cell>
          <cell r="DR329" t="str">
            <v>NA</v>
          </cell>
          <cell r="DS329" t="str">
            <v>NA</v>
          </cell>
          <cell r="DT329">
            <v>168.730573162633</v>
          </cell>
          <cell r="DU329" t="str">
            <v>NA</v>
          </cell>
          <cell r="DV329">
            <v>169.014117701463</v>
          </cell>
          <cell r="DW329" t="str">
            <v>NA</v>
          </cell>
          <cell r="DX329" t="str">
            <v>NA</v>
          </cell>
          <cell r="DY329" t="str">
            <v>NA</v>
          </cell>
          <cell r="DZ329" t="str">
            <v>NA</v>
          </cell>
          <cell r="EA329" t="str">
            <v>NA</v>
          </cell>
          <cell r="EB329" t="str">
            <v>NA</v>
          </cell>
          <cell r="EC329" t="str">
            <v>NA</v>
          </cell>
        </row>
        <row r="330">
          <cell r="C330" t="str">
            <v>JMTomato(N24)</v>
          </cell>
          <cell r="D330" t="str">
            <v>M. sacchariflorus</v>
          </cell>
        </row>
        <row r="330">
          <cell r="G330" t="str">
            <v>Tomato(N24)</v>
          </cell>
        </row>
        <row r="330">
          <cell r="K330" t="str">
            <v>wild</v>
          </cell>
        </row>
        <row r="330">
          <cell r="M330" t="str">
            <v>Japan</v>
          </cell>
          <cell r="N330" t="str">
            <v>Hokkaido</v>
          </cell>
          <cell r="O330" t="str">
            <v>Komakomai</v>
          </cell>
        </row>
        <row r="330">
          <cell r="Q330" t="str">
            <v>T. Yamada</v>
          </cell>
        </row>
        <row r="330">
          <cell r="X330" t="str">
            <v>HU</v>
          </cell>
        </row>
        <row r="330">
          <cell r="AD330">
            <v>42055</v>
          </cell>
        </row>
        <row r="330">
          <cell r="AF330">
            <v>7</v>
          </cell>
          <cell r="AG330" t="str">
            <v>no</v>
          </cell>
          <cell r="AH330">
            <v>42111</v>
          </cell>
        </row>
        <row r="330">
          <cell r="AK330">
            <v>42061</v>
          </cell>
        </row>
        <row r="330">
          <cell r="AN330">
            <v>4</v>
          </cell>
          <cell r="AO330">
            <v>42005</v>
          </cell>
        </row>
        <row r="330">
          <cell r="AR330">
            <v>42051</v>
          </cell>
        </row>
        <row r="330">
          <cell r="AT330" t="str">
            <v>Y</v>
          </cell>
        </row>
        <row r="330">
          <cell r="AX330" t="str">
            <v>Y</v>
          </cell>
          <cell r="AY330">
            <v>42.66314</v>
          </cell>
          <cell r="AZ330">
            <v>141.759849</v>
          </cell>
          <cell r="BA330">
            <v>4</v>
          </cell>
        </row>
        <row r="330">
          <cell r="BD330" t="str">
            <v>4x</v>
          </cell>
          <cell r="BE330">
            <v>8.70111923076923</v>
          </cell>
          <cell r="BF330" t="str">
            <v>Y</v>
          </cell>
          <cell r="BG330">
            <v>42187</v>
          </cell>
          <cell r="BH330" t="str">
            <v>NEF</v>
          </cell>
          <cell r="BI330" t="str">
            <v>summer 2015</v>
          </cell>
          <cell r="BJ330">
            <v>55.2861</v>
          </cell>
        </row>
        <row r="330">
          <cell r="BL330" t="str">
            <v>N</v>
          </cell>
          <cell r="BM330">
            <v>1</v>
          </cell>
          <cell r="BN330">
            <v>7</v>
          </cell>
          <cell r="BO330" t="str">
            <v>N Japan</v>
          </cell>
          <cell r="BP330">
            <v>6</v>
          </cell>
          <cell r="BQ330" t="str">
            <v>N Japan</v>
          </cell>
          <cell r="BR330">
            <v>0</v>
          </cell>
          <cell r="BS330">
            <v>0.001</v>
          </cell>
          <cell r="BT330">
            <v>0</v>
          </cell>
          <cell r="BU330">
            <v>0.017</v>
          </cell>
          <cell r="BV330">
            <v>0.006</v>
          </cell>
          <cell r="BW330">
            <v>0.047</v>
          </cell>
          <cell r="BX330">
            <v>0.929</v>
          </cell>
          <cell r="BY330">
            <v>296</v>
          </cell>
          <cell r="BZ330">
            <v>307</v>
          </cell>
          <cell r="CA330">
            <v>267</v>
          </cell>
          <cell r="CB330">
            <v>283</v>
          </cell>
          <cell r="CC330">
            <v>248</v>
          </cell>
          <cell r="CD330">
            <v>193</v>
          </cell>
          <cell r="CE330">
            <v>213</v>
          </cell>
          <cell r="CF330">
            <v>224</v>
          </cell>
          <cell r="CG330">
            <v>226</v>
          </cell>
          <cell r="CH330">
            <v>259</v>
          </cell>
          <cell r="CI330">
            <v>0.0806241872561769</v>
          </cell>
          <cell r="CJ330">
            <v>0.203174603174603</v>
          </cell>
          <cell r="CK330" t="str">
            <v>4x</v>
          </cell>
        </row>
        <row r="330">
          <cell r="CQ330">
            <v>8</v>
          </cell>
          <cell r="CR330">
            <v>8</v>
          </cell>
          <cell r="CS330" t="str">
            <v>SAMN05752197</v>
          </cell>
        </row>
        <row r="330">
          <cell r="CX330" t="str">
            <v>X</v>
          </cell>
          <cell r="CY330">
            <v>930.812043800005</v>
          </cell>
          <cell r="CZ330">
            <v>1717.21495699999</v>
          </cell>
          <cell r="DA330">
            <v>2411.36702999998</v>
          </cell>
          <cell r="DB330">
            <v>724.469931432409</v>
          </cell>
          <cell r="DC330">
            <v>1010.78296173911</v>
          </cell>
          <cell r="DD330">
            <v>1346.99430705812</v>
          </cell>
          <cell r="DE330">
            <v>766.878195963521</v>
          </cell>
          <cell r="DF330">
            <v>1196.75149540259</v>
          </cell>
          <cell r="DG330">
            <v>1550.21843579021</v>
          </cell>
          <cell r="DH330">
            <v>4.13694241688889</v>
          </cell>
          <cell r="DI330">
            <v>7.63206647555556</v>
          </cell>
          <cell r="DJ330">
            <v>10.7171868</v>
          </cell>
          <cell r="DK330">
            <v>3.21986636192184</v>
          </cell>
          <cell r="DL330">
            <v>4.49905610048779</v>
          </cell>
          <cell r="DM330">
            <v>6.00576595877546</v>
          </cell>
          <cell r="DN330">
            <v>3.41588038882204</v>
          </cell>
          <cell r="DO330">
            <v>5.32442275217331</v>
          </cell>
          <cell r="DP330">
            <v>6.90546058212207</v>
          </cell>
          <cell r="DQ330">
            <v>141.3</v>
          </cell>
          <cell r="DR330">
            <v>148.8</v>
          </cell>
          <cell r="DS330">
            <v>174.99999999293</v>
          </cell>
          <cell r="DT330">
            <v>195.217909313363</v>
          </cell>
          <cell r="DU330">
            <v>209.626626353538</v>
          </cell>
          <cell r="DV330">
            <v>187.188713471107</v>
          </cell>
          <cell r="DW330">
            <v>200.300670342296</v>
          </cell>
          <cell r="DX330">
            <v>2.40000000000001</v>
          </cell>
          <cell r="DY330">
            <v>3.30000000000003</v>
          </cell>
          <cell r="DZ330">
            <v>4.99335892523811</v>
          </cell>
          <cell r="EA330">
            <v>4.20923814762835</v>
          </cell>
          <cell r="EB330">
            <v>4.34212569754385</v>
          </cell>
          <cell r="EC330">
            <v>4.16016348324984</v>
          </cell>
        </row>
        <row r="331">
          <cell r="C331" t="str">
            <v>JM2014-M-1</v>
          </cell>
          <cell r="D331" t="str">
            <v>M. sacchariflorus</v>
          </cell>
        </row>
        <row r="331">
          <cell r="G331" t="str">
            <v>2014-M-1</v>
          </cell>
        </row>
        <row r="331">
          <cell r="K331" t="str">
            <v>wild</v>
          </cell>
        </row>
        <row r="331">
          <cell r="M331" t="str">
            <v>Japan</v>
          </cell>
          <cell r="N331" t="str">
            <v>Chiba</v>
          </cell>
          <cell r="O331" t="str">
            <v>Inzai</v>
          </cell>
        </row>
        <row r="331">
          <cell r="Q331" t="str">
            <v>T. Yamada &amp; K.G. Anzoua</v>
          </cell>
          <cell r="R331">
            <v>41976</v>
          </cell>
          <cell r="S331" t="str">
            <v>Lake side, rice field</v>
          </cell>
        </row>
        <row r="331">
          <cell r="X331" t="str">
            <v>HU</v>
          </cell>
        </row>
        <row r="331">
          <cell r="AD331">
            <v>42055</v>
          </cell>
        </row>
        <row r="331">
          <cell r="AF331">
            <v>8</v>
          </cell>
          <cell r="AG331" t="str">
            <v>yes</v>
          </cell>
          <cell r="AH331">
            <v>42111</v>
          </cell>
        </row>
        <row r="331">
          <cell r="AK331">
            <v>42061</v>
          </cell>
        </row>
        <row r="331">
          <cell r="AN331">
            <v>4</v>
          </cell>
          <cell r="AO331">
            <v>42005</v>
          </cell>
        </row>
        <row r="331">
          <cell r="AR331">
            <v>42051</v>
          </cell>
        </row>
        <row r="331">
          <cell r="AT331" t="str">
            <v>Y</v>
          </cell>
        </row>
        <row r="331">
          <cell r="AX331" t="str">
            <v>Y</v>
          </cell>
          <cell r="AY331">
            <v>35.76695</v>
          </cell>
          <cell r="AZ331">
            <v>140.21505833333</v>
          </cell>
          <cell r="BA331">
            <v>3</v>
          </cell>
        </row>
        <row r="331">
          <cell r="BD331" t="str">
            <v>4x</v>
          </cell>
          <cell r="BE331">
            <v>8.77750871080139</v>
          </cell>
          <cell r="BF331" t="str">
            <v>Y</v>
          </cell>
          <cell r="BG331">
            <v>42147</v>
          </cell>
          <cell r="BH331" t="str">
            <v>NEF</v>
          </cell>
          <cell r="BI331" t="str">
            <v>summer 2015</v>
          </cell>
          <cell r="BJ331">
            <v>962.6596</v>
          </cell>
          <cell r="BK331">
            <v>0.0198248040571692</v>
          </cell>
          <cell r="BL331" t="str">
            <v>N</v>
          </cell>
          <cell r="BM331">
            <v>2</v>
          </cell>
          <cell r="BN331">
            <v>5</v>
          </cell>
          <cell r="BO331" t="str">
            <v>S Japan</v>
          </cell>
          <cell r="BP331">
            <v>1</v>
          </cell>
          <cell r="BQ331" t="str">
            <v>S Japan</v>
          </cell>
          <cell r="BR331">
            <v>0.02</v>
          </cell>
          <cell r="BS331">
            <v>0.024</v>
          </cell>
          <cell r="BT331">
            <v>0.038</v>
          </cell>
          <cell r="BU331">
            <v>0</v>
          </cell>
          <cell r="BV331">
            <v>0.023</v>
          </cell>
          <cell r="BW331">
            <v>0.606</v>
          </cell>
          <cell r="BX331">
            <v>0.288</v>
          </cell>
          <cell r="BY331">
            <v>296</v>
          </cell>
          <cell r="BZ331">
            <v>307</v>
          </cell>
          <cell r="CA331">
            <v>267</v>
          </cell>
          <cell r="CB331">
            <v>283</v>
          </cell>
          <cell r="CC331">
            <v>248</v>
          </cell>
          <cell r="CD331">
            <v>193</v>
          </cell>
          <cell r="CE331">
            <v>213</v>
          </cell>
          <cell r="CF331">
            <v>224</v>
          </cell>
          <cell r="CG331">
            <v>226</v>
          </cell>
          <cell r="CH331">
            <v>259</v>
          </cell>
          <cell r="CI331">
            <v>0.0907383326108944</v>
          </cell>
          <cell r="CJ331">
            <v>0.186747179405689</v>
          </cell>
          <cell r="CK331" t="str">
            <v>4x</v>
          </cell>
        </row>
        <row r="331">
          <cell r="CQ331">
            <v>9</v>
          </cell>
          <cell r="CR331">
            <v>9</v>
          </cell>
          <cell r="CS331" t="str">
            <v>SAMN05752198</v>
          </cell>
        </row>
        <row r="331">
          <cell r="CX331" t="str">
            <v>X</v>
          </cell>
          <cell r="CY331">
            <v>1656.818965</v>
          </cell>
          <cell r="CZ331">
            <v>1026.790345</v>
          </cell>
          <cell r="DA331">
            <v>2857.37172599997</v>
          </cell>
          <cell r="DB331">
            <v>868.417902146177</v>
          </cell>
          <cell r="DC331">
            <v>1868.78099344249</v>
          </cell>
          <cell r="DD331">
            <v>1631.83596487012</v>
          </cell>
          <cell r="DE331">
            <v>978.501592045738</v>
          </cell>
          <cell r="DF331">
            <v>1794.70661988217</v>
          </cell>
          <cell r="DG331">
            <v>1823.37547313703</v>
          </cell>
          <cell r="DH331">
            <v>7.36363984444441</v>
          </cell>
          <cell r="DI331">
            <v>4.56351264444445</v>
          </cell>
          <cell r="DJ331">
            <v>12.6994298933333</v>
          </cell>
          <cell r="DK331">
            <v>3.85963512064969</v>
          </cell>
          <cell r="DL331">
            <v>8.31024385683354</v>
          </cell>
          <cell r="DM331">
            <v>7.26569687582534</v>
          </cell>
          <cell r="DN331">
            <v>4.35104023705556</v>
          </cell>
          <cell r="DO331">
            <v>7.97984890162556</v>
          </cell>
          <cell r="DP331">
            <v>8.1146464856459</v>
          </cell>
          <cell r="DQ331">
            <v>139.8</v>
          </cell>
          <cell r="DR331">
            <v>147.799999999999</v>
          </cell>
          <cell r="DS331">
            <v>183.299999991816</v>
          </cell>
          <cell r="DT331">
            <v>220.50982337178</v>
          </cell>
          <cell r="DU331">
            <v>240.690666177529</v>
          </cell>
          <cell r="DV331">
            <v>210.419911336679</v>
          </cell>
          <cell r="DW331">
            <v>228.030863254402</v>
          </cell>
          <cell r="DX331">
            <v>7.40000000000003</v>
          </cell>
          <cell r="DY331">
            <v>5.30000000000005</v>
          </cell>
          <cell r="DZ331">
            <v>7.06932613701307</v>
          </cell>
          <cell r="EA331">
            <v>7.96021476304905</v>
          </cell>
          <cell r="EB331">
            <v>7.40370188384877</v>
          </cell>
          <cell r="EC331">
            <v>7.60713170510424</v>
          </cell>
        </row>
        <row r="332">
          <cell r="C332" t="str">
            <v>JM2014-M-2</v>
          </cell>
          <cell r="D332" t="str">
            <v>M. sacchariflorus</v>
          </cell>
        </row>
        <row r="332">
          <cell r="G332" t="str">
            <v>2014-M-2</v>
          </cell>
        </row>
        <row r="332">
          <cell r="K332" t="str">
            <v>wild</v>
          </cell>
        </row>
        <row r="332">
          <cell r="M332" t="str">
            <v>Japan</v>
          </cell>
          <cell r="N332" t="str">
            <v>Ibaraki</v>
          </cell>
          <cell r="O332" t="str">
            <v>Takigazaki</v>
          </cell>
        </row>
        <row r="332">
          <cell r="Q332" t="str">
            <v>T. Yamada &amp; K.G. Anzoua</v>
          </cell>
          <cell r="R332">
            <v>41976</v>
          </cell>
          <cell r="S332" t="str">
            <v>Lake side, rice field</v>
          </cell>
        </row>
        <row r="332">
          <cell r="X332" t="str">
            <v>HU</v>
          </cell>
        </row>
        <row r="332">
          <cell r="AD332">
            <v>42055</v>
          </cell>
        </row>
        <row r="332">
          <cell r="AF332">
            <v>6</v>
          </cell>
          <cell r="AG332" t="str">
            <v>yes</v>
          </cell>
          <cell r="AH332">
            <v>42111</v>
          </cell>
        </row>
        <row r="332">
          <cell r="AK332">
            <v>42061</v>
          </cell>
        </row>
        <row r="332">
          <cell r="AN332">
            <v>1</v>
          </cell>
          <cell r="AO332">
            <v>42005</v>
          </cell>
        </row>
        <row r="332">
          <cell r="AR332">
            <v>42051</v>
          </cell>
        </row>
        <row r="332">
          <cell r="AT332" t="str">
            <v>Y</v>
          </cell>
        </row>
        <row r="332">
          <cell r="AY332">
            <v>35.945477777778</v>
          </cell>
          <cell r="AZ332">
            <v>140.13717777778</v>
          </cell>
          <cell r="BA332">
            <v>12</v>
          </cell>
        </row>
        <row r="332">
          <cell r="BD332" t="str">
            <v>4x</v>
          </cell>
          <cell r="BE332">
            <v>9.30903950953679</v>
          </cell>
          <cell r="BF332" t="str">
            <v>Y</v>
          </cell>
          <cell r="BG332">
            <v>42147</v>
          </cell>
          <cell r="BH332" t="str">
            <v>NEF</v>
          </cell>
          <cell r="BI332" t="str">
            <v>summer 2015</v>
          </cell>
          <cell r="BJ332">
            <v>265.1862</v>
          </cell>
          <cell r="BK332">
            <v>0.0392943063352045</v>
          </cell>
          <cell r="BL332" t="str">
            <v>N</v>
          </cell>
          <cell r="BM332">
            <v>2</v>
          </cell>
          <cell r="BN332">
            <v>5</v>
          </cell>
          <cell r="BO332" t="str">
            <v>S Japan</v>
          </cell>
          <cell r="BP332">
            <v>1</v>
          </cell>
          <cell r="BQ332" t="str">
            <v>S Japan</v>
          </cell>
          <cell r="BR332">
            <v>0.028</v>
          </cell>
          <cell r="BS332">
            <v>0.005</v>
          </cell>
          <cell r="BT332">
            <v>0.071</v>
          </cell>
          <cell r="BU332">
            <v>0.007</v>
          </cell>
          <cell r="BV332">
            <v>0.004</v>
          </cell>
          <cell r="BW332">
            <v>0.611</v>
          </cell>
          <cell r="BX332">
            <v>0.274</v>
          </cell>
          <cell r="BY332">
            <v>296</v>
          </cell>
          <cell r="BZ332">
            <v>307</v>
          </cell>
          <cell r="CA332">
            <v>266</v>
          </cell>
          <cell r="CB332">
            <v>283</v>
          </cell>
          <cell r="CC332">
            <v>248</v>
          </cell>
          <cell r="CD332">
            <v>193</v>
          </cell>
          <cell r="CE332">
            <v>213</v>
          </cell>
          <cell r="CF332">
            <v>224</v>
          </cell>
          <cell r="CG332">
            <v>226</v>
          </cell>
          <cell r="CH332">
            <v>259</v>
          </cell>
          <cell r="CI332">
            <v>0.269411934691519</v>
          </cell>
          <cell r="CJ332">
            <v>0.122221343248161</v>
          </cell>
          <cell r="CK332" t="str">
            <v>unknown</v>
          </cell>
        </row>
        <row r="332">
          <cell r="CQ332">
            <v>9</v>
          </cell>
          <cell r="CR332">
            <v>9</v>
          </cell>
          <cell r="CS332" t="str">
            <v>SAMN05752199</v>
          </cell>
        </row>
        <row r="332">
          <cell r="CY332" t="str">
            <v>NA</v>
          </cell>
          <cell r="CZ332" t="str">
            <v>NA</v>
          </cell>
          <cell r="DA332" t="str">
            <v>NA</v>
          </cell>
          <cell r="DB332">
            <v>26.9673283801934</v>
          </cell>
          <cell r="DC332">
            <v>215.20811414885</v>
          </cell>
          <cell r="DD332">
            <v>2011.93572091879</v>
          </cell>
          <cell r="DE332">
            <v>31.1958150633614</v>
          </cell>
          <cell r="DF332">
            <v>226.346911273837</v>
          </cell>
          <cell r="DG332">
            <v>2164.22773132896</v>
          </cell>
          <cell r="DH332" t="str">
            <v>NA</v>
          </cell>
          <cell r="DI332" t="str">
            <v>NA</v>
          </cell>
          <cell r="DJ332" t="str">
            <v>NA</v>
          </cell>
          <cell r="DK332">
            <v>0.119854792800859</v>
          </cell>
          <cell r="DL332">
            <v>0.966406501908758</v>
          </cell>
          <cell r="DM332">
            <v>9.06608822694869</v>
          </cell>
          <cell r="DN332">
            <v>0.137151729393468</v>
          </cell>
          <cell r="DO332">
            <v>1.01597913205569</v>
          </cell>
          <cell r="DP332">
            <v>9.74562010409618</v>
          </cell>
          <cell r="DQ332" t="str">
            <v>NA</v>
          </cell>
          <cell r="DR332" t="str">
            <v>NA</v>
          </cell>
          <cell r="DS332" t="str">
            <v>NA</v>
          </cell>
          <cell r="DT332">
            <v>120.350134142678</v>
          </cell>
          <cell r="DU332">
            <v>166.758283945392</v>
          </cell>
          <cell r="DV332">
            <v>120.653349750237</v>
          </cell>
          <cell r="DW332">
            <v>166.873405254018</v>
          </cell>
          <cell r="DX332" t="str">
            <v>NA</v>
          </cell>
          <cell r="DY332" t="str">
            <v>NA</v>
          </cell>
          <cell r="DZ332">
            <v>9.06362751956552</v>
          </cell>
          <cell r="EA332">
            <v>9.04759969310769</v>
          </cell>
          <cell r="EB332">
            <v>8.91221334222061</v>
          </cell>
          <cell r="EC332">
            <v>8.8080799222495</v>
          </cell>
        </row>
        <row r="333">
          <cell r="C333" t="str">
            <v>JM2014-M-3</v>
          </cell>
          <cell r="D333" t="str">
            <v>M. sacchariflorus</v>
          </cell>
        </row>
        <row r="333">
          <cell r="G333" t="str">
            <v>2014-M-3</v>
          </cell>
        </row>
        <row r="333">
          <cell r="K333" t="str">
            <v>wild</v>
          </cell>
        </row>
        <row r="333">
          <cell r="M333" t="str">
            <v>Japan</v>
          </cell>
          <cell r="N333" t="str">
            <v>Ibaraki</v>
          </cell>
          <cell r="O333" t="str">
            <v>Tsuchiura</v>
          </cell>
        </row>
        <row r="333">
          <cell r="Q333" t="str">
            <v>T. Yamada &amp; K.G. Anzoua</v>
          </cell>
          <cell r="R333">
            <v>41976</v>
          </cell>
          <cell r="S333" t="str">
            <v>Lake side corn field, rail way side</v>
          </cell>
        </row>
        <row r="333">
          <cell r="X333" t="str">
            <v>HU</v>
          </cell>
        </row>
        <row r="333">
          <cell r="AD333">
            <v>42055</v>
          </cell>
        </row>
        <row r="333">
          <cell r="AF333">
            <v>10</v>
          </cell>
          <cell r="AG333" t="str">
            <v>yes</v>
          </cell>
          <cell r="AH333">
            <v>42111</v>
          </cell>
        </row>
        <row r="333">
          <cell r="AK333">
            <v>42061</v>
          </cell>
        </row>
        <row r="333">
          <cell r="AN333">
            <v>4</v>
          </cell>
          <cell r="AO333">
            <v>42005</v>
          </cell>
        </row>
        <row r="333">
          <cell r="AR333">
            <v>42051</v>
          </cell>
        </row>
        <row r="333">
          <cell r="AT333" t="str">
            <v>Y</v>
          </cell>
        </row>
        <row r="333">
          <cell r="AX333" t="str">
            <v>Y</v>
          </cell>
          <cell r="AY333">
            <v>36.086933333333</v>
          </cell>
          <cell r="AZ333">
            <v>140.22177222222</v>
          </cell>
          <cell r="BA333">
            <v>5</v>
          </cell>
        </row>
        <row r="333">
          <cell r="BD333" t="str">
            <v>4x</v>
          </cell>
          <cell r="BE333">
            <v>8.93768368617684</v>
          </cell>
          <cell r="BF333" t="str">
            <v>Y</v>
          </cell>
          <cell r="BG333">
            <v>42147</v>
          </cell>
          <cell r="BH333" t="str">
            <v>NEF</v>
          </cell>
          <cell r="BI333">
            <v>42325</v>
          </cell>
          <cell r="BJ333">
            <v>405.6872</v>
          </cell>
        </row>
        <row r="333">
          <cell r="BL333" t="str">
            <v>N</v>
          </cell>
          <cell r="BM333">
            <v>2</v>
          </cell>
          <cell r="BN333">
            <v>5</v>
          </cell>
          <cell r="BO333" t="str">
            <v>S Japan</v>
          </cell>
          <cell r="BP333">
            <v>1</v>
          </cell>
          <cell r="BQ333" t="str">
            <v>S Japan</v>
          </cell>
          <cell r="BR333">
            <v>0.011</v>
          </cell>
          <cell r="BS333">
            <v>0.003</v>
          </cell>
          <cell r="BT333">
            <v>0.048</v>
          </cell>
          <cell r="BU333">
            <v>0.005</v>
          </cell>
          <cell r="BV333">
            <v>0.001</v>
          </cell>
          <cell r="BW333">
            <v>0.655</v>
          </cell>
          <cell r="BX333">
            <v>0.277</v>
          </cell>
          <cell r="BY333">
            <v>296</v>
          </cell>
          <cell r="BZ333">
            <v>307</v>
          </cell>
          <cell r="CA333">
            <v>266</v>
          </cell>
          <cell r="CB333">
            <v>283</v>
          </cell>
          <cell r="CC333">
            <v>248</v>
          </cell>
          <cell r="CD333">
            <v>193</v>
          </cell>
          <cell r="CE333">
            <v>213</v>
          </cell>
          <cell r="CF333">
            <v>224</v>
          </cell>
          <cell r="CG333">
            <v>226</v>
          </cell>
          <cell r="CH333">
            <v>259</v>
          </cell>
          <cell r="CI333">
            <v>0.338477098685161</v>
          </cell>
          <cell r="CJ333">
            <v>0.117027782631487</v>
          </cell>
          <cell r="CK333" t="str">
            <v>unknown</v>
          </cell>
        </row>
        <row r="333">
          <cell r="CQ333">
            <v>9</v>
          </cell>
          <cell r="CR333">
            <v>9</v>
          </cell>
          <cell r="CS333" t="str">
            <v>SAMN05752200</v>
          </cell>
        </row>
        <row r="333">
          <cell r="CY333">
            <v>2033.98250800002</v>
          </cell>
          <cell r="CZ333">
            <v>929.818539399996</v>
          </cell>
          <cell r="DA333">
            <v>1993.60108499997</v>
          </cell>
          <cell r="DB333">
            <v>2070.79732819518</v>
          </cell>
          <cell r="DC333">
            <v>3018.04228506964</v>
          </cell>
          <cell r="DD333">
            <v>2077.91498037221</v>
          </cell>
          <cell r="DE333">
            <v>2096.04576406158</v>
          </cell>
          <cell r="DF333">
            <v>2631.3633473774</v>
          </cell>
          <cell r="DG333">
            <v>2122.1449125607</v>
          </cell>
          <cell r="DH333">
            <v>9.03992225777779</v>
          </cell>
          <cell r="DI333">
            <v>4.13252684177777</v>
          </cell>
          <cell r="DJ333">
            <v>8.86044926666666</v>
          </cell>
          <cell r="DK333">
            <v>9.20354368086749</v>
          </cell>
          <cell r="DL333">
            <v>13.4257851413802</v>
          </cell>
          <cell r="DM333">
            <v>9.2562879963525</v>
          </cell>
          <cell r="DN333">
            <v>9.32448753253634</v>
          </cell>
          <cell r="DO333">
            <v>11.7028862923286</v>
          </cell>
          <cell r="DP333">
            <v>9.44757245505351</v>
          </cell>
          <cell r="DQ333">
            <v>163.8</v>
          </cell>
          <cell r="DR333">
            <v>186.8</v>
          </cell>
          <cell r="DS333">
            <v>200.299999989318</v>
          </cell>
          <cell r="DT333">
            <v>198.947567360905</v>
          </cell>
          <cell r="DU333">
            <v>260.832826377683</v>
          </cell>
          <cell r="DV333">
            <v>195.503787276235</v>
          </cell>
          <cell r="DW333">
            <v>250.434402788995</v>
          </cell>
          <cell r="DX333">
            <v>4.90000000000001</v>
          </cell>
          <cell r="DY333">
            <v>4.40000000000005</v>
          </cell>
          <cell r="DZ333">
            <v>7.57206210510476</v>
          </cell>
          <cell r="EA333">
            <v>6.78789205479786</v>
          </cell>
          <cell r="EB333">
            <v>7.26216697061366</v>
          </cell>
          <cell r="EC333">
            <v>6.43326441761796</v>
          </cell>
        </row>
        <row r="334">
          <cell r="C334" t="str">
            <v>JM2014-M-4</v>
          </cell>
          <cell r="D334" t="str">
            <v>M. sacchariflorus</v>
          </cell>
        </row>
        <row r="334">
          <cell r="G334" t="str">
            <v>2014-M-4</v>
          </cell>
        </row>
        <row r="334">
          <cell r="K334" t="str">
            <v>wild</v>
          </cell>
        </row>
        <row r="334">
          <cell r="M334" t="str">
            <v>Japan</v>
          </cell>
          <cell r="N334" t="str">
            <v>Ibaraki</v>
          </cell>
          <cell r="O334" t="str">
            <v>Kasama</v>
          </cell>
        </row>
        <row r="334">
          <cell r="Q334" t="str">
            <v>T. Yamada &amp; K.G. Anzoua</v>
          </cell>
          <cell r="R334">
            <v>41976</v>
          </cell>
          <cell r="S334" t="str">
            <v>Road side</v>
          </cell>
        </row>
        <row r="334">
          <cell r="X334" t="str">
            <v>HU</v>
          </cell>
        </row>
        <row r="334">
          <cell r="AD334">
            <v>42055</v>
          </cell>
        </row>
        <row r="334">
          <cell r="AF334">
            <v>10</v>
          </cell>
          <cell r="AG334" t="str">
            <v>yes</v>
          </cell>
          <cell r="AH334">
            <v>42111</v>
          </cell>
        </row>
        <row r="334">
          <cell r="AK334">
            <v>42061</v>
          </cell>
        </row>
        <row r="334">
          <cell r="AN334">
            <v>3</v>
          </cell>
          <cell r="AO334">
            <v>42005</v>
          </cell>
        </row>
        <row r="334">
          <cell r="AR334">
            <v>42051</v>
          </cell>
        </row>
        <row r="334">
          <cell r="AT334" t="str">
            <v>Y</v>
          </cell>
        </row>
        <row r="334">
          <cell r="AX334" t="str">
            <v>Y</v>
          </cell>
          <cell r="AY334">
            <v>36.351852777778</v>
          </cell>
          <cell r="AZ334">
            <v>140.27732777778</v>
          </cell>
          <cell r="BA334">
            <v>35</v>
          </cell>
        </row>
        <row r="334">
          <cell r="BD334" t="str">
            <v>4x</v>
          </cell>
          <cell r="BE334">
            <v>8.83097244094488</v>
          </cell>
          <cell r="BF334" t="str">
            <v>Y</v>
          </cell>
          <cell r="BG334">
            <v>42147</v>
          </cell>
          <cell r="BH334" t="str">
            <v>NEF</v>
          </cell>
          <cell r="BI334" t="str">
            <v>summer 2015</v>
          </cell>
          <cell r="BJ334">
            <v>939.7182</v>
          </cell>
          <cell r="BK334">
            <v>0.0112994350282486</v>
          </cell>
          <cell r="BL334" t="str">
            <v>N</v>
          </cell>
          <cell r="BM334">
            <v>2</v>
          </cell>
          <cell r="BN334">
            <v>5</v>
          </cell>
          <cell r="BO334" t="str">
            <v>S Japan</v>
          </cell>
          <cell r="BP334">
            <v>1</v>
          </cell>
          <cell r="BQ334" t="str">
            <v>S Japan</v>
          </cell>
          <cell r="BR334">
            <v>0.007</v>
          </cell>
          <cell r="BS334">
            <v>0.014</v>
          </cell>
          <cell r="BT334">
            <v>0.027</v>
          </cell>
          <cell r="BU334">
            <v>0.003</v>
          </cell>
          <cell r="BV334">
            <v>0.046</v>
          </cell>
          <cell r="BW334">
            <v>0.61</v>
          </cell>
          <cell r="BX334">
            <v>0.293</v>
          </cell>
          <cell r="BY334">
            <v>296</v>
          </cell>
          <cell r="BZ334">
            <v>307</v>
          </cell>
          <cell r="CA334">
            <v>267</v>
          </cell>
          <cell r="CB334">
            <v>283</v>
          </cell>
          <cell r="CC334">
            <v>248</v>
          </cell>
          <cell r="CD334">
            <v>193</v>
          </cell>
          <cell r="CE334">
            <v>213</v>
          </cell>
          <cell r="CF334">
            <v>224</v>
          </cell>
          <cell r="CG334">
            <v>226</v>
          </cell>
          <cell r="CH334">
            <v>259</v>
          </cell>
          <cell r="CI334">
            <v>0.311226701343736</v>
          </cell>
          <cell r="CJ334">
            <v>0.109460876861758</v>
          </cell>
          <cell r="CK334" t="str">
            <v>unknown</v>
          </cell>
        </row>
        <row r="334">
          <cell r="CQ334">
            <v>9</v>
          </cell>
          <cell r="CR334">
            <v>9</v>
          </cell>
          <cell r="CS334" t="str">
            <v>SAMN05752201</v>
          </cell>
        </row>
        <row r="334">
          <cell r="CY334">
            <v>1111.43984200001</v>
          </cell>
          <cell r="CZ334">
            <v>1502.10035599999</v>
          </cell>
          <cell r="DA334">
            <v>2727.12202399998</v>
          </cell>
          <cell r="DB334">
            <v>1101.00349788868</v>
          </cell>
          <cell r="DC334">
            <v>802.215768335828</v>
          </cell>
          <cell r="DD334">
            <v>974.427702151425</v>
          </cell>
          <cell r="DE334">
            <v>1126.1032125939</v>
          </cell>
          <cell r="DF334">
            <v>942.424381128168</v>
          </cell>
          <cell r="DG334">
            <v>1200.07839892964</v>
          </cell>
          <cell r="DH334">
            <v>4.93973263111111</v>
          </cell>
          <cell r="DI334">
            <v>6.67600158222219</v>
          </cell>
          <cell r="DJ334">
            <v>12.1205423288889</v>
          </cell>
          <cell r="DK334">
            <v>4.89334887950525</v>
          </cell>
          <cell r="DL334">
            <v>3.56886171432919</v>
          </cell>
          <cell r="DM334">
            <v>4.34140543642876</v>
          </cell>
          <cell r="DN334">
            <v>5.0073025022153</v>
          </cell>
          <cell r="DO334">
            <v>4.19154494020682</v>
          </cell>
          <cell r="DP334">
            <v>5.34311352191195</v>
          </cell>
          <cell r="DQ334">
            <v>98.8000000000001</v>
          </cell>
          <cell r="DR334">
            <v>131.499999999999</v>
          </cell>
          <cell r="DS334">
            <v>193.199999990304</v>
          </cell>
          <cell r="DT334">
            <v>168.596111147778</v>
          </cell>
          <cell r="DU334">
            <v>171.713234880914</v>
          </cell>
          <cell r="DV334">
            <v>159.962075914389</v>
          </cell>
          <cell r="DW334">
            <v>168.023485712556</v>
          </cell>
          <cell r="DX334">
            <v>4.9</v>
          </cell>
          <cell r="DY334">
            <v>4.30000000000004</v>
          </cell>
          <cell r="DZ334">
            <v>7.20145960369305</v>
          </cell>
          <cell r="EA334">
            <v>5.47113952302969</v>
          </cell>
          <cell r="EB334">
            <v>6.99312548758777</v>
          </cell>
          <cell r="EC334">
            <v>5.39661380917235</v>
          </cell>
        </row>
        <row r="335">
          <cell r="C335" t="str">
            <v>JM2014-M-5</v>
          </cell>
          <cell r="D335" t="str">
            <v>M. sacchariflorus</v>
          </cell>
        </row>
        <row r="335">
          <cell r="G335" t="str">
            <v>2014-M-5</v>
          </cell>
        </row>
        <row r="335">
          <cell r="K335" t="str">
            <v>wild</v>
          </cell>
        </row>
        <row r="335">
          <cell r="M335" t="str">
            <v>Japan</v>
          </cell>
          <cell r="N335" t="str">
            <v>Tochigi</v>
          </cell>
          <cell r="O335" t="str">
            <v>Yaita</v>
          </cell>
        </row>
        <row r="335">
          <cell r="Q335" t="str">
            <v>T. Yamada &amp; K.G. Anzoua</v>
          </cell>
          <cell r="R335">
            <v>41977</v>
          </cell>
          <cell r="S335" t="str">
            <v>River side rice field</v>
          </cell>
        </row>
        <row r="335">
          <cell r="X335" t="str">
            <v>HU</v>
          </cell>
        </row>
        <row r="335">
          <cell r="AD335">
            <v>42055</v>
          </cell>
        </row>
        <row r="335">
          <cell r="AF335">
            <v>10</v>
          </cell>
          <cell r="AG335" t="str">
            <v>yes</v>
          </cell>
          <cell r="AH335">
            <v>42111</v>
          </cell>
        </row>
        <row r="335">
          <cell r="AK335">
            <v>42061</v>
          </cell>
        </row>
        <row r="335">
          <cell r="AO335">
            <v>42005</v>
          </cell>
        </row>
        <row r="335">
          <cell r="AR335">
            <v>42051</v>
          </cell>
        </row>
        <row r="335">
          <cell r="AT335" t="str">
            <v>Y</v>
          </cell>
        </row>
        <row r="335">
          <cell r="AY335">
            <v>36.749808333333</v>
          </cell>
          <cell r="AZ335">
            <v>139.88458333333</v>
          </cell>
          <cell r="BA335">
            <v>224</v>
          </cell>
        </row>
        <row r="335">
          <cell r="BD335" t="str">
            <v>4x</v>
          </cell>
          <cell r="BE335">
            <v>9.01485950154433</v>
          </cell>
          <cell r="BF335" t="str">
            <v>Y</v>
          </cell>
          <cell r="BG335">
            <v>42147</v>
          </cell>
          <cell r="BH335" t="str">
            <v>NEF</v>
          </cell>
          <cell r="BI335" t="str">
            <v>summer 2015</v>
          </cell>
          <cell r="BJ335">
            <v>227.9864</v>
          </cell>
          <cell r="BK335">
            <v>0.0204828090709583</v>
          </cell>
          <cell r="BL335" t="str">
            <v>N</v>
          </cell>
          <cell r="BM335">
            <v>2</v>
          </cell>
          <cell r="BN335">
            <v>5</v>
          </cell>
          <cell r="BO335" t="str">
            <v>S Japan</v>
          </cell>
          <cell r="BP335">
            <v>1</v>
          </cell>
          <cell r="BQ335" t="str">
            <v>S Japan</v>
          </cell>
          <cell r="BR335">
            <v>0.004</v>
          </cell>
          <cell r="BS335">
            <v>0.029</v>
          </cell>
          <cell r="BT335">
            <v>0.028</v>
          </cell>
          <cell r="BU335">
            <v>0.012</v>
          </cell>
          <cell r="BV335">
            <v>0.002</v>
          </cell>
          <cell r="BW335">
            <v>0.625</v>
          </cell>
          <cell r="BX335">
            <v>0.299</v>
          </cell>
          <cell r="BY335">
            <v>296</v>
          </cell>
          <cell r="BZ335">
            <v>307</v>
          </cell>
          <cell r="CA335">
            <v>267</v>
          </cell>
          <cell r="CB335">
            <v>283</v>
          </cell>
          <cell r="CC335">
            <v>248</v>
          </cell>
          <cell r="CD335">
            <v>193</v>
          </cell>
          <cell r="CE335">
            <v>213</v>
          </cell>
          <cell r="CF335">
            <v>224</v>
          </cell>
          <cell r="CG335">
            <v>226</v>
          </cell>
          <cell r="CH335">
            <v>259</v>
          </cell>
          <cell r="CI335">
            <v>0.275624909695131</v>
          </cell>
          <cell r="CJ335">
            <v>0.119838831930426</v>
          </cell>
          <cell r="CK335" t="str">
            <v>unknown</v>
          </cell>
        </row>
        <row r="335">
          <cell r="CQ335">
            <v>7</v>
          </cell>
          <cell r="CR335">
            <v>7</v>
          </cell>
          <cell r="CS335" t="str">
            <v>SAMN05752202</v>
          </cell>
        </row>
        <row r="335">
          <cell r="CY335" t="str">
            <v>NA</v>
          </cell>
          <cell r="CZ335" t="str">
            <v>NA</v>
          </cell>
          <cell r="DA335" t="str">
            <v>NA</v>
          </cell>
          <cell r="DB335">
            <v>1096.61806207894</v>
          </cell>
          <cell r="DC335">
            <v>1577.40135422551</v>
          </cell>
          <cell r="DD335">
            <v>1384.64570999251</v>
          </cell>
          <cell r="DE335">
            <v>1176.07351556332</v>
          </cell>
          <cell r="DF335">
            <v>1644.0238707291</v>
          </cell>
          <cell r="DG335">
            <v>1493.58322291393</v>
          </cell>
          <cell r="DH335" t="str">
            <v>NA</v>
          </cell>
          <cell r="DI335" t="str">
            <v>NA</v>
          </cell>
          <cell r="DJ335" t="str">
            <v>NA</v>
          </cell>
          <cell r="DK335">
            <v>4.87385805368416</v>
          </cell>
          <cell r="DL335">
            <v>4.24087403201362</v>
          </cell>
          <cell r="DM335">
            <v>6.24269807208116</v>
          </cell>
          <cell r="DN335">
            <v>5.19963618459437</v>
          </cell>
          <cell r="DO335">
            <v>4.42792302228072</v>
          </cell>
          <cell r="DP335">
            <v>6.72900360408453</v>
          </cell>
          <cell r="DQ335" t="str">
            <v>NA</v>
          </cell>
          <cell r="DR335" t="str">
            <v>NA</v>
          </cell>
          <cell r="DS335" t="str">
            <v>NA</v>
          </cell>
          <cell r="DT335">
            <v>245.795276031918</v>
          </cell>
          <cell r="DU335">
            <v>200.100501612201</v>
          </cell>
          <cell r="DV335">
            <v>246.145003209842</v>
          </cell>
          <cell r="DW335">
            <v>200.217739916042</v>
          </cell>
          <cell r="DX335" t="str">
            <v>NA</v>
          </cell>
          <cell r="DY335" t="str">
            <v>NA</v>
          </cell>
          <cell r="DZ335">
            <v>6.72671420066894</v>
          </cell>
          <cell r="EA335">
            <v>11.7917976379847</v>
          </cell>
          <cell r="EB335">
            <v>6.62385977322228</v>
          </cell>
          <cell r="EC335">
            <v>11.4629313082765</v>
          </cell>
        </row>
        <row r="336">
          <cell r="C336" t="str">
            <v>JM2014-M-6</v>
          </cell>
          <cell r="D336" t="str">
            <v>M. sacchariflorus</v>
          </cell>
        </row>
        <row r="336">
          <cell r="G336" t="str">
            <v>2014-M-6</v>
          </cell>
        </row>
        <row r="336">
          <cell r="K336" t="str">
            <v>wild</v>
          </cell>
        </row>
        <row r="336">
          <cell r="M336" t="str">
            <v>Japan</v>
          </cell>
          <cell r="N336" t="str">
            <v>Tochigi</v>
          </cell>
          <cell r="O336" t="str">
            <v>Nasushiobara</v>
          </cell>
        </row>
        <row r="336">
          <cell r="Q336" t="str">
            <v>T. Yamada &amp; K.G. Anzoua</v>
          </cell>
          <cell r="R336">
            <v>41977</v>
          </cell>
          <cell r="S336" t="str">
            <v>Rice field, near pond</v>
          </cell>
        </row>
        <row r="336">
          <cell r="X336" t="str">
            <v>HU</v>
          </cell>
        </row>
        <row r="336">
          <cell r="AD336">
            <v>42055</v>
          </cell>
        </row>
        <row r="336">
          <cell r="AF336">
            <v>8</v>
          </cell>
          <cell r="AG336" t="str">
            <v>yes</v>
          </cell>
          <cell r="AH336">
            <v>42111</v>
          </cell>
        </row>
        <row r="336">
          <cell r="AK336">
            <v>42061</v>
          </cell>
        </row>
        <row r="336">
          <cell r="AN336">
            <v>3</v>
          </cell>
          <cell r="AO336">
            <v>42005</v>
          </cell>
        </row>
        <row r="336">
          <cell r="AR336">
            <v>42051</v>
          </cell>
        </row>
        <row r="336">
          <cell r="AT336" t="str">
            <v>Y</v>
          </cell>
        </row>
        <row r="336">
          <cell r="AX336" t="str">
            <v>Y</v>
          </cell>
          <cell r="AY336">
            <v>36.924269444444</v>
          </cell>
          <cell r="AZ336">
            <v>140.03004444444</v>
          </cell>
          <cell r="BA336">
            <v>265</v>
          </cell>
        </row>
        <row r="336">
          <cell r="BD336" t="str">
            <v>4x</v>
          </cell>
          <cell r="BE336">
            <v>8.82003327787021</v>
          </cell>
          <cell r="BF336" t="str">
            <v>Y</v>
          </cell>
          <cell r="BG336">
            <v>42147</v>
          </cell>
          <cell r="BH336" t="str">
            <v>NEF</v>
          </cell>
          <cell r="BI336" t="str">
            <v>summer 2015</v>
          </cell>
          <cell r="BJ336">
            <v>1119.0907</v>
          </cell>
          <cell r="BK336">
            <v>0.0142534575218741</v>
          </cell>
          <cell r="BL336" t="str">
            <v>N</v>
          </cell>
          <cell r="BM336">
            <v>2</v>
          </cell>
          <cell r="BN336">
            <v>5</v>
          </cell>
          <cell r="BO336" t="str">
            <v>S Japan</v>
          </cell>
          <cell r="BP336">
            <v>1</v>
          </cell>
          <cell r="BQ336" t="str">
            <v>S Japan</v>
          </cell>
          <cell r="BR336">
            <v>0.012</v>
          </cell>
          <cell r="BS336">
            <v>0.009</v>
          </cell>
          <cell r="BT336">
            <v>0.005</v>
          </cell>
          <cell r="BU336">
            <v>0.007</v>
          </cell>
          <cell r="BV336">
            <v>0.072</v>
          </cell>
          <cell r="BW336">
            <v>0.61</v>
          </cell>
          <cell r="BX336">
            <v>0.285</v>
          </cell>
          <cell r="BY336">
            <v>296</v>
          </cell>
          <cell r="BZ336">
            <v>307</v>
          </cell>
          <cell r="CA336">
            <v>266</v>
          </cell>
          <cell r="CB336">
            <v>283</v>
          </cell>
          <cell r="CC336">
            <v>248</v>
          </cell>
          <cell r="CD336">
            <v>193</v>
          </cell>
          <cell r="CE336">
            <v>213</v>
          </cell>
          <cell r="CF336">
            <v>224</v>
          </cell>
          <cell r="CG336">
            <v>226</v>
          </cell>
          <cell r="CH336">
            <v>259</v>
          </cell>
          <cell r="CI336">
            <v>0.0595000722438954</v>
          </cell>
          <cell r="CJ336">
            <v>0.211669636821729</v>
          </cell>
          <cell r="CK336" t="str">
            <v>4x</v>
          </cell>
        </row>
        <row r="336">
          <cell r="CQ336">
            <v>7</v>
          </cell>
          <cell r="CR336">
            <v>7</v>
          </cell>
          <cell r="CS336" t="str">
            <v>SAMN05752203</v>
          </cell>
        </row>
        <row r="336">
          <cell r="CV336" t="str">
            <v>X</v>
          </cell>
          <cell r="CW336" t="str">
            <v>X</v>
          </cell>
          <cell r="CX336" t="str">
            <v>X</v>
          </cell>
          <cell r="CY336">
            <v>1293.50083000001</v>
          </cell>
          <cell r="CZ336">
            <v>852.295238699997</v>
          </cell>
          <cell r="DA336">
            <v>1618.70809799999</v>
          </cell>
          <cell r="DB336">
            <v>585.197106307066</v>
          </cell>
          <cell r="DC336">
            <v>2144.98708766064</v>
          </cell>
          <cell r="DD336">
            <v>1106.34693584898</v>
          </cell>
          <cell r="DE336">
            <v>676.361600788435</v>
          </cell>
          <cell r="DF336">
            <v>1971.75115382167</v>
          </cell>
          <cell r="DG336">
            <v>1205.09890488507</v>
          </cell>
          <cell r="DH336">
            <v>5.74889257777777</v>
          </cell>
          <cell r="DI336">
            <v>3.78797883866666</v>
          </cell>
          <cell r="DJ336">
            <v>7.19425821333331</v>
          </cell>
          <cell r="DK336">
            <v>2.60087602803142</v>
          </cell>
          <cell r="DL336">
            <v>9.53842754740381</v>
          </cell>
          <cell r="DM336">
            <v>4.92632602866084</v>
          </cell>
          <cell r="DN336">
            <v>3.00764736635835</v>
          </cell>
          <cell r="DO336">
            <v>8.76701171021654</v>
          </cell>
          <cell r="DP336">
            <v>5.36340436571313</v>
          </cell>
          <cell r="DQ336">
            <v>182.8</v>
          </cell>
          <cell r="DR336">
            <v>182.6</v>
          </cell>
          <cell r="DS336">
            <v>195.199999989966</v>
          </cell>
          <cell r="DT336">
            <v>228.56192822711</v>
          </cell>
          <cell r="DU336">
            <v>239.973903344191</v>
          </cell>
          <cell r="DV336">
            <v>223.798658998551</v>
          </cell>
          <cell r="DW336">
            <v>233.434254136838</v>
          </cell>
          <cell r="DX336">
            <v>4.20000000000001</v>
          </cell>
          <cell r="DY336">
            <v>5.30000000000005</v>
          </cell>
          <cell r="DZ336">
            <v>7.66616618601376</v>
          </cell>
          <cell r="EA336">
            <v>7.24219371226516</v>
          </cell>
          <cell r="EB336">
            <v>7.14859719686602</v>
          </cell>
          <cell r="EC336">
            <v>7.03496863977007</v>
          </cell>
        </row>
        <row r="337">
          <cell r="C337" t="str">
            <v>JM2014-M-7</v>
          </cell>
          <cell r="D337" t="str">
            <v>M. sacchariflorus</v>
          </cell>
        </row>
        <row r="337">
          <cell r="G337" t="str">
            <v>2014-M-7</v>
          </cell>
        </row>
        <row r="337">
          <cell r="K337" t="str">
            <v>wild</v>
          </cell>
        </row>
        <row r="337">
          <cell r="M337" t="str">
            <v>Japan</v>
          </cell>
          <cell r="N337" t="str">
            <v>Fukushima</v>
          </cell>
          <cell r="O337" t="str">
            <v>Nishishirakawa</v>
          </cell>
        </row>
        <row r="337">
          <cell r="Q337" t="str">
            <v>T. Yamada &amp; K.G. Anzoua</v>
          </cell>
          <cell r="R337">
            <v>41977</v>
          </cell>
          <cell r="S337" t="str">
            <v>River side</v>
          </cell>
        </row>
        <row r="337">
          <cell r="X337" t="str">
            <v>HU</v>
          </cell>
        </row>
        <row r="337">
          <cell r="AD337">
            <v>42055</v>
          </cell>
        </row>
        <row r="337">
          <cell r="AF337">
            <v>10</v>
          </cell>
          <cell r="AG337" t="str">
            <v>yes</v>
          </cell>
          <cell r="AH337">
            <v>42111</v>
          </cell>
        </row>
        <row r="337">
          <cell r="AK337">
            <v>42061</v>
          </cell>
        </row>
        <row r="337">
          <cell r="AN337">
            <v>3</v>
          </cell>
          <cell r="AO337">
            <v>42005</v>
          </cell>
        </row>
        <row r="337">
          <cell r="AR337">
            <v>42051</v>
          </cell>
        </row>
        <row r="337">
          <cell r="AT337" t="str">
            <v>Y</v>
          </cell>
        </row>
        <row r="337">
          <cell r="AX337" t="str">
            <v>Y</v>
          </cell>
          <cell r="AY337">
            <v>37.129019444444</v>
          </cell>
          <cell r="AZ337">
            <v>140.17181388889</v>
          </cell>
          <cell r="BA337">
            <v>398</v>
          </cell>
        </row>
        <row r="337">
          <cell r="BD337" t="str">
            <v>4x</v>
          </cell>
          <cell r="BE337">
            <v>8.90888046298144</v>
          </cell>
          <cell r="BF337" t="str">
            <v>Y</v>
          </cell>
          <cell r="BG337">
            <v>42147</v>
          </cell>
          <cell r="BH337" t="str">
            <v>NEF</v>
          </cell>
          <cell r="BI337" t="str">
            <v>summer 2015</v>
          </cell>
          <cell r="BJ337">
            <v>624.7995</v>
          </cell>
          <cell r="BK337">
            <v>0.0181818181818182</v>
          </cell>
          <cell r="BL337" t="str">
            <v>N</v>
          </cell>
          <cell r="BM337">
            <v>2</v>
          </cell>
          <cell r="BN337">
            <v>5</v>
          </cell>
          <cell r="BO337" t="str">
            <v>S Japan</v>
          </cell>
          <cell r="BP337">
            <v>1</v>
          </cell>
          <cell r="BQ337" t="str">
            <v>S Japan</v>
          </cell>
          <cell r="BR337">
            <v>0.009</v>
          </cell>
          <cell r="BS337">
            <v>0.018</v>
          </cell>
          <cell r="BT337">
            <v>0.009</v>
          </cell>
          <cell r="BU337">
            <v>0</v>
          </cell>
          <cell r="BV337">
            <v>0.015</v>
          </cell>
          <cell r="BW337">
            <v>0.653</v>
          </cell>
          <cell r="BX337">
            <v>0.296</v>
          </cell>
          <cell r="BY337">
            <v>296</v>
          </cell>
          <cell r="BZ337">
            <v>307</v>
          </cell>
          <cell r="CA337">
            <v>267</v>
          </cell>
          <cell r="CB337">
            <v>283</v>
          </cell>
          <cell r="CC337">
            <v>248</v>
          </cell>
          <cell r="CD337">
            <v>193</v>
          </cell>
          <cell r="CE337">
            <v>213</v>
          </cell>
          <cell r="CF337">
            <v>224</v>
          </cell>
          <cell r="CG337">
            <v>226</v>
          </cell>
          <cell r="CH337">
            <v>259</v>
          </cell>
          <cell r="CI337">
            <v>0.154341858112989</v>
          </cell>
          <cell r="CJ337">
            <v>0.165766812465828</v>
          </cell>
          <cell r="CK337" t="str">
            <v>4x</v>
          </cell>
        </row>
        <row r="337">
          <cell r="CQ337">
            <v>7</v>
          </cell>
          <cell r="CR337">
            <v>7</v>
          </cell>
          <cell r="CS337" t="str">
            <v>SAMN05752204</v>
          </cell>
        </row>
        <row r="337">
          <cell r="CY337">
            <v>1674.98533100001</v>
          </cell>
          <cell r="CZ337">
            <v>898.751708800002</v>
          </cell>
          <cell r="DA337">
            <v>2216.20999099998</v>
          </cell>
          <cell r="DB337">
            <v>1056.43276882305</v>
          </cell>
          <cell r="DC337">
            <v>1625.1059801971</v>
          </cell>
          <cell r="DD337">
            <v>1719.10210376881</v>
          </cell>
          <cell r="DE337">
            <v>1155.44304199773</v>
          </cell>
          <cell r="DF337">
            <v>1549.8559166749</v>
          </cell>
          <cell r="DG337">
            <v>1836.46500991421</v>
          </cell>
          <cell r="DH337">
            <v>7.44437924888886</v>
          </cell>
          <cell r="DI337">
            <v>3.99445203911112</v>
          </cell>
          <cell r="DJ337">
            <v>9.84982218222219</v>
          </cell>
          <cell r="DK337">
            <v>4.6952567503247</v>
          </cell>
          <cell r="DL337">
            <v>7.22918179707835</v>
          </cell>
          <cell r="DM337">
            <v>7.65827753269922</v>
          </cell>
          <cell r="DN337">
            <v>5.13775162303624</v>
          </cell>
          <cell r="DO337">
            <v>6.89282949518647</v>
          </cell>
          <cell r="DP337">
            <v>8.17600500935874</v>
          </cell>
          <cell r="DQ337">
            <v>182.6</v>
          </cell>
          <cell r="DR337">
            <v>190.2</v>
          </cell>
          <cell r="DS337">
            <v>225.399999984718</v>
          </cell>
          <cell r="DT337">
            <v>235.283236192119</v>
          </cell>
          <cell r="DU337">
            <v>222.894693724205</v>
          </cell>
          <cell r="DV337">
            <v>229.503531054877</v>
          </cell>
          <cell r="DW337">
            <v>220.392614920686</v>
          </cell>
          <cell r="DX337">
            <v>4.90000000000001</v>
          </cell>
          <cell r="DY337">
            <v>5.50000000000006</v>
          </cell>
          <cell r="DZ337">
            <v>6.94965673706645</v>
          </cell>
          <cell r="EA337">
            <v>6.37290729028701</v>
          </cell>
          <cell r="EB337">
            <v>6.79033895761844</v>
          </cell>
          <cell r="EC337">
            <v>6.41200469475674</v>
          </cell>
        </row>
        <row r="338">
          <cell r="C338" t="str">
            <v>JM2014-M-8</v>
          </cell>
          <cell r="D338" t="str">
            <v>M. sacchariflorus</v>
          </cell>
        </row>
        <row r="338">
          <cell r="G338" t="str">
            <v>2014-M-8</v>
          </cell>
        </row>
        <row r="338">
          <cell r="K338" t="str">
            <v>wild</v>
          </cell>
        </row>
        <row r="338">
          <cell r="M338" t="str">
            <v>Japan</v>
          </cell>
          <cell r="N338" t="str">
            <v>Fukushima</v>
          </cell>
          <cell r="O338" t="str">
            <v>Koriyama-1</v>
          </cell>
        </row>
        <row r="338">
          <cell r="Q338" t="str">
            <v>T. Yamada &amp; K.G. Anzoua</v>
          </cell>
          <cell r="R338">
            <v>41977</v>
          </cell>
          <cell r="S338" t="str">
            <v>Lake side, backwheat field</v>
          </cell>
        </row>
        <row r="338">
          <cell r="X338" t="str">
            <v>HU</v>
          </cell>
        </row>
        <row r="338">
          <cell r="AD338">
            <v>42055</v>
          </cell>
        </row>
        <row r="338">
          <cell r="AF338">
            <v>9</v>
          </cell>
          <cell r="AG338" t="str">
            <v>yes</v>
          </cell>
          <cell r="AH338">
            <v>42111</v>
          </cell>
        </row>
        <row r="338">
          <cell r="AK338">
            <v>42061</v>
          </cell>
        </row>
        <row r="338">
          <cell r="AO338">
            <v>42005</v>
          </cell>
        </row>
        <row r="338">
          <cell r="AR338">
            <v>42051</v>
          </cell>
        </row>
        <row r="338">
          <cell r="AT338" t="str">
            <v>Y</v>
          </cell>
        </row>
        <row r="338">
          <cell r="AY338">
            <v>37.440436111111</v>
          </cell>
          <cell r="AZ338">
            <v>140.15303055556</v>
          </cell>
          <cell r="BA338">
            <v>530</v>
          </cell>
        </row>
        <row r="338">
          <cell r="BD338" t="str">
            <v>4x</v>
          </cell>
          <cell r="BE338">
            <v>8.92432844592293</v>
          </cell>
          <cell r="BF338" t="str">
            <v>Y</v>
          </cell>
          <cell r="BG338">
            <v>42147</v>
          </cell>
          <cell r="BH338" t="str">
            <v>NEF</v>
          </cell>
          <cell r="BI338" t="str">
            <v>summer 2015</v>
          </cell>
          <cell r="BJ338">
            <v>790.3706</v>
          </cell>
          <cell r="BK338">
            <v>0.018058690744921</v>
          </cell>
          <cell r="BL338" t="str">
            <v>N</v>
          </cell>
          <cell r="BM338">
            <v>2</v>
          </cell>
          <cell r="BN338">
            <v>5</v>
          </cell>
          <cell r="BO338" t="str">
            <v>S Japan</v>
          </cell>
          <cell r="BP338">
            <v>1</v>
          </cell>
          <cell r="BQ338" t="str">
            <v>S Japan</v>
          </cell>
          <cell r="BR338">
            <v>0.007</v>
          </cell>
          <cell r="BS338">
            <v>0.008</v>
          </cell>
          <cell r="BT338">
            <v>0.001</v>
          </cell>
          <cell r="BU338">
            <v>0.002</v>
          </cell>
          <cell r="BV338">
            <v>0.024</v>
          </cell>
          <cell r="BW338">
            <v>0.616</v>
          </cell>
          <cell r="BX338">
            <v>0.342</v>
          </cell>
          <cell r="BY338">
            <v>296</v>
          </cell>
          <cell r="BZ338">
            <v>307</v>
          </cell>
          <cell r="CA338">
            <v>267</v>
          </cell>
          <cell r="CB338">
            <v>292</v>
          </cell>
          <cell r="CC338">
            <v>248</v>
          </cell>
          <cell r="CD338">
            <v>193</v>
          </cell>
          <cell r="CE338">
            <v>213</v>
          </cell>
          <cell r="CF338">
            <v>224</v>
          </cell>
          <cell r="CG338">
            <v>226</v>
          </cell>
          <cell r="CH338">
            <v>259</v>
          </cell>
          <cell r="CI338">
            <v>0.209276116168184</v>
          </cell>
          <cell r="CJ338">
            <v>0.142089683148778</v>
          </cell>
          <cell r="CK338" t="str">
            <v>unknown</v>
          </cell>
        </row>
        <row r="338">
          <cell r="CQ338">
            <v>7</v>
          </cell>
          <cell r="CR338">
            <v>7</v>
          </cell>
          <cell r="CS338" t="str">
            <v>SAMN05752205</v>
          </cell>
        </row>
        <row r="338">
          <cell r="CY338" t="str">
            <v>NA</v>
          </cell>
          <cell r="CZ338" t="str">
            <v>NA</v>
          </cell>
          <cell r="DA338" t="str">
            <v>NA</v>
          </cell>
          <cell r="DB338" t="str">
            <v>NA</v>
          </cell>
          <cell r="DC338" t="str">
            <v>NA</v>
          </cell>
          <cell r="DD338" t="str">
            <v>NA</v>
          </cell>
          <cell r="DE338" t="str">
            <v>NA</v>
          </cell>
          <cell r="DF338" t="str">
            <v>NA</v>
          </cell>
          <cell r="DG338" t="str">
            <v>NA</v>
          </cell>
          <cell r="DH338" t="str">
            <v>NA</v>
          </cell>
          <cell r="DI338" t="str">
            <v>NA</v>
          </cell>
          <cell r="DJ338" t="str">
            <v>NA</v>
          </cell>
          <cell r="DK338" t="str">
            <v>NA</v>
          </cell>
          <cell r="DL338" t="str">
            <v>NA</v>
          </cell>
          <cell r="DM338" t="str">
            <v>NA</v>
          </cell>
          <cell r="DN338" t="str">
            <v>NA</v>
          </cell>
          <cell r="DO338" t="str">
            <v>NA</v>
          </cell>
          <cell r="DP338" t="str">
            <v>NA</v>
          </cell>
          <cell r="DQ338" t="str">
            <v>NA</v>
          </cell>
          <cell r="DR338" t="str">
            <v>NA</v>
          </cell>
          <cell r="DS338" t="str">
            <v>NA</v>
          </cell>
          <cell r="DT338" t="str">
            <v>NA</v>
          </cell>
          <cell r="DU338" t="str">
            <v>NA</v>
          </cell>
          <cell r="DV338" t="str">
            <v>NA</v>
          </cell>
          <cell r="DW338" t="str">
            <v>NA</v>
          </cell>
          <cell r="DX338" t="str">
            <v>NA</v>
          </cell>
          <cell r="DY338" t="str">
            <v>NA</v>
          </cell>
          <cell r="DZ338" t="str">
            <v>NA</v>
          </cell>
          <cell r="EA338" t="str">
            <v>NA</v>
          </cell>
          <cell r="EB338" t="str">
            <v>NA</v>
          </cell>
          <cell r="EC338" t="str">
            <v>NA</v>
          </cell>
        </row>
        <row r="339">
          <cell r="C339" t="str">
            <v>JM2014-M-9</v>
          </cell>
          <cell r="D339" t="str">
            <v>M. sacchariflorus</v>
          </cell>
        </row>
        <row r="339">
          <cell r="G339" t="str">
            <v>2014-M-9</v>
          </cell>
        </row>
        <row r="339">
          <cell r="K339" t="str">
            <v>wild</v>
          </cell>
        </row>
        <row r="339">
          <cell r="M339" t="str">
            <v>Japan</v>
          </cell>
          <cell r="N339" t="str">
            <v>Fukushima</v>
          </cell>
          <cell r="O339" t="str">
            <v>Koriyama-2</v>
          </cell>
        </row>
        <row r="339">
          <cell r="Q339" t="str">
            <v>T. Yamada &amp; K.G. Anzoua</v>
          </cell>
          <cell r="R339">
            <v>41977</v>
          </cell>
          <cell r="S339" t="str">
            <v>River side</v>
          </cell>
        </row>
        <row r="339">
          <cell r="X339" t="str">
            <v>HU</v>
          </cell>
        </row>
        <row r="339">
          <cell r="AD339">
            <v>42055</v>
          </cell>
        </row>
        <row r="339">
          <cell r="AF339">
            <v>10</v>
          </cell>
          <cell r="AG339" t="str">
            <v>yes</v>
          </cell>
          <cell r="AH339">
            <v>42111</v>
          </cell>
        </row>
        <row r="339">
          <cell r="AK339">
            <v>42061</v>
          </cell>
        </row>
        <row r="339">
          <cell r="AN339">
            <v>3</v>
          </cell>
          <cell r="AO339">
            <v>42005</v>
          </cell>
        </row>
        <row r="339">
          <cell r="AR339">
            <v>42051</v>
          </cell>
        </row>
        <row r="339">
          <cell r="AT339" t="str">
            <v>Y</v>
          </cell>
        </row>
        <row r="339">
          <cell r="AX339" t="str">
            <v>Y</v>
          </cell>
          <cell r="AY339">
            <v>37.480963888889</v>
          </cell>
          <cell r="AZ339">
            <v>140.30978333333</v>
          </cell>
          <cell r="BA339">
            <v>283</v>
          </cell>
        </row>
        <row r="339">
          <cell r="BD339" t="str">
            <v>4x</v>
          </cell>
          <cell r="BE339">
            <v>8.81198371146015</v>
          </cell>
          <cell r="BF339" t="str">
            <v>Y</v>
          </cell>
          <cell r="BG339">
            <v>42147</v>
          </cell>
          <cell r="BH339" t="str">
            <v>NEF</v>
          </cell>
          <cell r="BI339" t="str">
            <v>summer 2015</v>
          </cell>
          <cell r="BJ339">
            <v>463.6156</v>
          </cell>
          <cell r="BK339">
            <v>0.025</v>
          </cell>
          <cell r="BL339" t="str">
            <v>N</v>
          </cell>
          <cell r="BM339">
            <v>2</v>
          </cell>
          <cell r="BN339">
            <v>5</v>
          </cell>
          <cell r="BO339" t="str">
            <v>S Japan</v>
          </cell>
          <cell r="BP339">
            <v>1</v>
          </cell>
          <cell r="BQ339" t="str">
            <v>S Japan</v>
          </cell>
          <cell r="BR339">
            <v>0.02</v>
          </cell>
          <cell r="BS339">
            <v>0.002</v>
          </cell>
          <cell r="BT339">
            <v>0.003</v>
          </cell>
          <cell r="BU339">
            <v>0.001</v>
          </cell>
          <cell r="BV339">
            <v>0.011</v>
          </cell>
          <cell r="BW339">
            <v>0.63</v>
          </cell>
          <cell r="BX339">
            <v>0.334</v>
          </cell>
          <cell r="BY339">
            <v>296</v>
          </cell>
          <cell r="BZ339">
            <v>307</v>
          </cell>
          <cell r="CA339">
            <v>267</v>
          </cell>
          <cell r="CB339">
            <v>283</v>
          </cell>
          <cell r="CC339">
            <v>248</v>
          </cell>
          <cell r="CD339">
            <v>193</v>
          </cell>
          <cell r="CE339">
            <v>213</v>
          </cell>
          <cell r="CF339">
            <v>224</v>
          </cell>
          <cell r="CG339">
            <v>226</v>
          </cell>
          <cell r="CH339">
            <v>259</v>
          </cell>
          <cell r="CI339">
            <v>0.151394307181043</v>
          </cell>
          <cell r="CJ339">
            <v>0.162160321460192</v>
          </cell>
          <cell r="CK339" t="str">
            <v>4x</v>
          </cell>
        </row>
        <row r="339">
          <cell r="CQ339">
            <v>6</v>
          </cell>
          <cell r="CR339">
            <v>6</v>
          </cell>
          <cell r="CS339" t="str">
            <v>SAMN05752206</v>
          </cell>
        </row>
        <row r="339">
          <cell r="CY339">
            <v>1307.114822</v>
          </cell>
          <cell r="CZ339">
            <v>77.7199999999998</v>
          </cell>
          <cell r="DA339">
            <v>2071.50158599998</v>
          </cell>
          <cell r="DB339">
            <v>979.94588482166</v>
          </cell>
          <cell r="DC339">
            <v>1214.17193711875</v>
          </cell>
          <cell r="DD339">
            <v>1011.87395679707</v>
          </cell>
          <cell r="DE339">
            <v>1043.99556624203</v>
          </cell>
          <cell r="DF339">
            <v>704.963738374465</v>
          </cell>
          <cell r="DG339">
            <v>1230.34232645798</v>
          </cell>
          <cell r="DH339">
            <v>5.80939920888885</v>
          </cell>
          <cell r="DI339">
            <v>0.345422222222221</v>
          </cell>
          <cell r="DJ339">
            <v>9.20667371555554</v>
          </cell>
          <cell r="DK339">
            <v>4.35531504365184</v>
          </cell>
          <cell r="DL339">
            <v>5.40846133396917</v>
          </cell>
          <cell r="DM339">
            <v>4.5179648854074</v>
          </cell>
          <cell r="DN339">
            <v>4.65643538220544</v>
          </cell>
          <cell r="DO339">
            <v>3.13818078818678</v>
          </cell>
          <cell r="DP339">
            <v>5.48507700430806</v>
          </cell>
          <cell r="DQ339">
            <v>193.3</v>
          </cell>
          <cell r="DR339">
            <v>173.5</v>
          </cell>
          <cell r="DS339">
            <v>180.199999992139</v>
          </cell>
          <cell r="DT339">
            <v>228.688222016651</v>
          </cell>
          <cell r="DU339">
            <v>225.764597579272</v>
          </cell>
          <cell r="DV339">
            <v>223.688059233189</v>
          </cell>
          <cell r="DW339">
            <v>217.226301655265</v>
          </cell>
          <cell r="DX339">
            <v>4.80000000000001</v>
          </cell>
          <cell r="DY339">
            <v>3.70000000000004</v>
          </cell>
          <cell r="DZ339">
            <v>5.22783776927344</v>
          </cell>
          <cell r="EA339">
            <v>8.36025985506191</v>
          </cell>
          <cell r="EB339">
            <v>5.55426883256435</v>
          </cell>
          <cell r="EC339">
            <v>6.83169021030884</v>
          </cell>
        </row>
        <row r="340">
          <cell r="C340" t="str">
            <v>JM2014-M-10</v>
          </cell>
          <cell r="D340" t="str">
            <v>M. sacchariflorus</v>
          </cell>
        </row>
        <row r="340">
          <cell r="G340" t="str">
            <v>2014-M-10</v>
          </cell>
        </row>
        <row r="340">
          <cell r="K340" t="str">
            <v>wild</v>
          </cell>
        </row>
        <row r="340">
          <cell r="M340" t="str">
            <v>Japan</v>
          </cell>
          <cell r="N340" t="str">
            <v>Fukushima</v>
          </cell>
          <cell r="O340" t="str">
            <v>Nihonmatsu</v>
          </cell>
        </row>
        <row r="340">
          <cell r="Q340" t="str">
            <v>T. Yamada &amp; K.G. Anzoua</v>
          </cell>
          <cell r="R340">
            <v>41977</v>
          </cell>
          <cell r="S340" t="str">
            <v>River side</v>
          </cell>
        </row>
        <row r="340">
          <cell r="X340" t="str">
            <v>HU</v>
          </cell>
        </row>
        <row r="340">
          <cell r="AD340">
            <v>42055</v>
          </cell>
        </row>
        <row r="340">
          <cell r="AF340">
            <v>10</v>
          </cell>
          <cell r="AG340" t="str">
            <v>yes</v>
          </cell>
          <cell r="AH340">
            <v>42111</v>
          </cell>
        </row>
        <row r="340">
          <cell r="AK340">
            <v>42061</v>
          </cell>
        </row>
        <row r="340">
          <cell r="AN340">
            <v>4</v>
          </cell>
          <cell r="AO340">
            <v>42005</v>
          </cell>
        </row>
        <row r="340">
          <cell r="AR340">
            <v>42051</v>
          </cell>
        </row>
        <row r="340">
          <cell r="AT340" t="str">
            <v>Y</v>
          </cell>
        </row>
        <row r="340">
          <cell r="AX340" t="str">
            <v>Y</v>
          </cell>
          <cell r="AY340">
            <v>37.569836111111</v>
          </cell>
          <cell r="AZ340">
            <v>140.43817222222</v>
          </cell>
          <cell r="BA340">
            <v>196</v>
          </cell>
        </row>
        <row r="340">
          <cell r="BD340" t="str">
            <v>4x</v>
          </cell>
          <cell r="BE340">
            <v>8.75963213530655</v>
          </cell>
          <cell r="BF340" t="str">
            <v>Y</v>
          </cell>
          <cell r="BG340">
            <v>42147</v>
          </cell>
          <cell r="BH340" t="str">
            <v>NEF</v>
          </cell>
          <cell r="BI340" t="str">
            <v>summer 2015</v>
          </cell>
          <cell r="BJ340">
            <v>884.3298</v>
          </cell>
          <cell r="BK340">
            <v>0.0113582584003786</v>
          </cell>
          <cell r="BL340" t="str">
            <v>N</v>
          </cell>
          <cell r="BM340">
            <v>2</v>
          </cell>
          <cell r="BN340">
            <v>5</v>
          </cell>
          <cell r="BO340" t="str">
            <v>S Japan</v>
          </cell>
          <cell r="BP340">
            <v>1</v>
          </cell>
          <cell r="BQ340" t="str">
            <v>S Japan</v>
          </cell>
          <cell r="BR340">
            <v>0.019</v>
          </cell>
          <cell r="BS340">
            <v>0.003</v>
          </cell>
          <cell r="BT340">
            <v>0.001</v>
          </cell>
          <cell r="BU340">
            <v>0.015</v>
          </cell>
          <cell r="BV340">
            <v>0.092</v>
          </cell>
          <cell r="BW340">
            <v>0.563</v>
          </cell>
          <cell r="BX340">
            <v>0.308</v>
          </cell>
          <cell r="BY340">
            <v>296</v>
          </cell>
          <cell r="BZ340">
            <v>307</v>
          </cell>
          <cell r="CA340">
            <v>267</v>
          </cell>
          <cell r="CB340">
            <v>284</v>
          </cell>
          <cell r="CC340">
            <v>248</v>
          </cell>
          <cell r="CD340">
            <v>193</v>
          </cell>
          <cell r="CE340">
            <v>213</v>
          </cell>
          <cell r="CF340">
            <v>224</v>
          </cell>
          <cell r="CG340">
            <v>226</v>
          </cell>
          <cell r="CH340">
            <v>259</v>
          </cell>
          <cell r="CI340">
            <v>0.0479410489813611</v>
          </cell>
          <cell r="CJ340">
            <v>0.223820797668913</v>
          </cell>
          <cell r="CK340" t="str">
            <v>4x</v>
          </cell>
        </row>
        <row r="340">
          <cell r="CQ340">
            <v>7</v>
          </cell>
          <cell r="CR340">
            <v>7</v>
          </cell>
          <cell r="CS340" t="str">
            <v>SAMN05752207</v>
          </cell>
        </row>
        <row r="340">
          <cell r="CV340" t="str">
            <v>X</v>
          </cell>
          <cell r="CW340" t="str">
            <v>X</v>
          </cell>
          <cell r="CX340" t="str">
            <v>X</v>
          </cell>
          <cell r="CY340">
            <v>619.711042300003</v>
          </cell>
          <cell r="CZ340">
            <v>326.5842078</v>
          </cell>
          <cell r="DA340">
            <v>855.023600799992</v>
          </cell>
          <cell r="DB340">
            <v>319.445467277257</v>
          </cell>
          <cell r="DC340">
            <v>801.066450677871</v>
          </cell>
          <cell r="DD340">
            <v>928.599265796942</v>
          </cell>
          <cell r="DE340">
            <v>362.635831288793</v>
          </cell>
          <cell r="DF340">
            <v>727.623994114967</v>
          </cell>
          <cell r="DG340">
            <v>946.625196688813</v>
          </cell>
          <cell r="DH340">
            <v>2.75427129911111</v>
          </cell>
          <cell r="DI340">
            <v>1.451485368</v>
          </cell>
          <cell r="DJ340">
            <v>3.80010489244443</v>
          </cell>
          <cell r="DK340">
            <v>1.41975763234337</v>
          </cell>
          <cell r="DL340">
            <v>3.56311903082751</v>
          </cell>
          <cell r="DM340">
            <v>4.13499068569798</v>
          </cell>
          <cell r="DN340">
            <v>1.61268403406901</v>
          </cell>
          <cell r="DO340">
            <v>3.23594936733392</v>
          </cell>
          <cell r="DP340">
            <v>4.21318547678887</v>
          </cell>
          <cell r="DQ340">
            <v>150.3</v>
          </cell>
          <cell r="DR340">
            <v>149.799999999999</v>
          </cell>
          <cell r="DS340">
            <v>170.199999993559</v>
          </cell>
          <cell r="DT340">
            <v>161.287163464402</v>
          </cell>
          <cell r="DU340">
            <v>163.541595282944</v>
          </cell>
          <cell r="DV340">
            <v>161.485012182978</v>
          </cell>
          <cell r="DW340">
            <v>164.26292645443</v>
          </cell>
          <cell r="DX340">
            <v>3.20000000000001</v>
          </cell>
          <cell r="DY340">
            <v>3.70000000000004</v>
          </cell>
          <cell r="DZ340">
            <v>4.54612385952872</v>
          </cell>
          <cell r="EA340">
            <v>5.75338011285569</v>
          </cell>
          <cell r="EB340">
            <v>4.4205019720724</v>
          </cell>
          <cell r="EC340">
            <v>5.45549725907713</v>
          </cell>
        </row>
        <row r="341">
          <cell r="C341" t="str">
            <v>JM2014-M-11</v>
          </cell>
          <cell r="D341" t="str">
            <v>M. sacchariflorus</v>
          </cell>
        </row>
        <row r="341">
          <cell r="G341" t="str">
            <v>2014-M-11</v>
          </cell>
        </row>
        <row r="341">
          <cell r="K341" t="str">
            <v>wild</v>
          </cell>
        </row>
        <row r="341">
          <cell r="M341" t="str">
            <v>Japan</v>
          </cell>
          <cell r="N341" t="str">
            <v>Fukushima</v>
          </cell>
          <cell r="O341" t="str">
            <v>Fukushima</v>
          </cell>
        </row>
        <row r="341">
          <cell r="Q341" t="str">
            <v>T. Yamada &amp; K.G. Anzoua</v>
          </cell>
          <cell r="R341">
            <v>41978</v>
          </cell>
          <cell r="S341" t="str">
            <v>Roadside, rice field</v>
          </cell>
        </row>
        <row r="341">
          <cell r="X341" t="str">
            <v>HU</v>
          </cell>
        </row>
        <row r="341">
          <cell r="AD341">
            <v>42055</v>
          </cell>
        </row>
        <row r="341">
          <cell r="AF341">
            <v>5</v>
          </cell>
          <cell r="AG341" t="str">
            <v>yes</v>
          </cell>
          <cell r="AH341">
            <v>42111</v>
          </cell>
        </row>
        <row r="341">
          <cell r="AK341">
            <v>42061</v>
          </cell>
        </row>
        <row r="341">
          <cell r="AN341">
            <v>1</v>
          </cell>
          <cell r="AO341">
            <v>42005</v>
          </cell>
        </row>
        <row r="341">
          <cell r="AR341">
            <v>42051</v>
          </cell>
        </row>
        <row r="341">
          <cell r="AT341" t="str">
            <v>Y</v>
          </cell>
        </row>
        <row r="341">
          <cell r="AY341">
            <v>37.772280555556</v>
          </cell>
          <cell r="AZ341">
            <v>140.50311388889</v>
          </cell>
          <cell r="BA341">
            <v>67</v>
          </cell>
        </row>
        <row r="341">
          <cell r="BD341" t="str">
            <v>4x</v>
          </cell>
          <cell r="BE341">
            <v>9.29994267281367</v>
          </cell>
          <cell r="BF341" t="str">
            <v>Y</v>
          </cell>
          <cell r="BG341">
            <v>42147</v>
          </cell>
          <cell r="BH341" t="str">
            <v>NEF</v>
          </cell>
          <cell r="BI341" t="str">
            <v>summer 2015</v>
          </cell>
          <cell r="BJ341">
            <v>590.6159</v>
          </cell>
          <cell r="BK341">
            <v>0.00984990619136961</v>
          </cell>
          <cell r="BL341" t="str">
            <v>N</v>
          </cell>
          <cell r="BM341">
            <v>2</v>
          </cell>
          <cell r="BN341">
            <v>5</v>
          </cell>
          <cell r="BO341" t="str">
            <v>S Japan</v>
          </cell>
          <cell r="BP341">
            <v>1</v>
          </cell>
          <cell r="BQ341" t="str">
            <v>S Japan</v>
          </cell>
          <cell r="BR341">
            <v>0.001</v>
          </cell>
          <cell r="BS341">
            <v>0.01</v>
          </cell>
          <cell r="BT341">
            <v>0.012</v>
          </cell>
          <cell r="BU341">
            <v>0.01</v>
          </cell>
          <cell r="BV341">
            <v>0.04</v>
          </cell>
          <cell r="BW341">
            <v>0.611</v>
          </cell>
          <cell r="BX341">
            <v>0.317</v>
          </cell>
          <cell r="BY341">
            <v>296</v>
          </cell>
          <cell r="BZ341">
            <v>307</v>
          </cell>
          <cell r="CA341">
            <v>267</v>
          </cell>
          <cell r="CB341">
            <v>283</v>
          </cell>
          <cell r="CC341">
            <v>248</v>
          </cell>
          <cell r="CD341">
            <v>193</v>
          </cell>
          <cell r="CE341">
            <v>213</v>
          </cell>
          <cell r="CF341">
            <v>224</v>
          </cell>
          <cell r="CG341">
            <v>226</v>
          </cell>
          <cell r="CH341">
            <v>259</v>
          </cell>
          <cell r="CI341">
            <v>0.0866348793526947</v>
          </cell>
          <cell r="CJ341">
            <v>0.198563609327048</v>
          </cell>
          <cell r="CK341" t="str">
            <v>4x</v>
          </cell>
        </row>
        <row r="341">
          <cell r="CQ341">
            <v>6</v>
          </cell>
          <cell r="CR341">
            <v>6</v>
          </cell>
          <cell r="CS341" t="str">
            <v>SAMN05752208</v>
          </cell>
        </row>
        <row r="341">
          <cell r="CX341" t="str">
            <v>X</v>
          </cell>
          <cell r="CY341" t="str">
            <v>NA</v>
          </cell>
          <cell r="CZ341" t="str">
            <v>NA</v>
          </cell>
          <cell r="DA341" t="str">
            <v>NA</v>
          </cell>
          <cell r="DB341">
            <v>1181.70679790786</v>
          </cell>
          <cell r="DC341">
            <v>1497.43338490385</v>
          </cell>
          <cell r="DD341">
            <v>1196.21729593427</v>
          </cell>
          <cell r="DE341">
            <v>1266.02195773576</v>
          </cell>
          <cell r="DF341">
            <v>1561.01450995646</v>
          </cell>
          <cell r="DG341">
            <v>1291.76538995978</v>
          </cell>
          <cell r="DH341" t="str">
            <v>NA</v>
          </cell>
          <cell r="DI341" t="str">
            <v>NA</v>
          </cell>
          <cell r="DJ341" t="str">
            <v>NA</v>
          </cell>
          <cell r="DK341">
            <v>5.25203021292386</v>
          </cell>
          <cell r="DL341">
            <v>6.71209997270803</v>
          </cell>
          <cell r="DM341">
            <v>5.39430223908084</v>
          </cell>
          <cell r="DN341">
            <v>5.59774470649367</v>
          </cell>
          <cell r="DO341">
            <v>6.99461231732309</v>
          </cell>
          <cell r="DP341">
            <v>5.82091489183848</v>
          </cell>
          <cell r="DQ341" t="str">
            <v>NA</v>
          </cell>
          <cell r="DR341" t="str">
            <v>NA</v>
          </cell>
          <cell r="DS341" t="str">
            <v>NA</v>
          </cell>
          <cell r="DT341">
            <v>308.60073931645</v>
          </cell>
          <cell r="DU341">
            <v>211.202644481655</v>
          </cell>
          <cell r="DV341">
            <v>308.966741598547</v>
          </cell>
          <cell r="DW341">
            <v>211.320517401261</v>
          </cell>
          <cell r="DX341" t="str">
            <v>NA</v>
          </cell>
          <cell r="DY341" t="str">
            <v>NA</v>
          </cell>
          <cell r="DZ341">
            <v>18.6705490142626</v>
          </cell>
          <cell r="EA341">
            <v>7.69339268385255</v>
          </cell>
          <cell r="EB341">
            <v>18.2841527944722</v>
          </cell>
          <cell r="EC341">
            <v>7.49612111119502</v>
          </cell>
        </row>
        <row r="342">
          <cell r="C342" t="str">
            <v>JM2014-M-12</v>
          </cell>
          <cell r="D342" t="str">
            <v>M. sacchariflorus</v>
          </cell>
        </row>
        <row r="342">
          <cell r="G342" t="str">
            <v>2014-M-12</v>
          </cell>
        </row>
        <row r="342">
          <cell r="K342" t="str">
            <v>wild</v>
          </cell>
        </row>
        <row r="342">
          <cell r="M342" t="str">
            <v>Japan</v>
          </cell>
          <cell r="N342" t="str">
            <v>Fukushima</v>
          </cell>
          <cell r="O342" t="str">
            <v>Soma</v>
          </cell>
        </row>
        <row r="342">
          <cell r="Q342" t="str">
            <v>T. Yamada &amp; K.G. Anzoua</v>
          </cell>
          <cell r="R342">
            <v>41978</v>
          </cell>
          <cell r="S342" t="str">
            <v>Roadside, rice field</v>
          </cell>
        </row>
        <row r="342">
          <cell r="X342" t="str">
            <v>HU</v>
          </cell>
        </row>
        <row r="342">
          <cell r="AD342">
            <v>42055</v>
          </cell>
        </row>
        <row r="342">
          <cell r="AF342">
            <v>6</v>
          </cell>
          <cell r="AG342" t="str">
            <v>yes</v>
          </cell>
          <cell r="AH342">
            <v>42111</v>
          </cell>
        </row>
        <row r="342">
          <cell r="AK342">
            <v>42061</v>
          </cell>
        </row>
        <row r="342">
          <cell r="AN342">
            <v>2</v>
          </cell>
          <cell r="AO342">
            <v>42005</v>
          </cell>
        </row>
        <row r="342">
          <cell r="AR342">
            <v>42051</v>
          </cell>
        </row>
        <row r="342">
          <cell r="AT342" t="str">
            <v>Y</v>
          </cell>
        </row>
        <row r="342">
          <cell r="AY342">
            <v>37.773408333333</v>
          </cell>
          <cell r="AZ342">
            <v>140.83701944444</v>
          </cell>
          <cell r="BA342">
            <v>124</v>
          </cell>
        </row>
        <row r="342">
          <cell r="BD342" t="str">
            <v>4x</v>
          </cell>
          <cell r="BE342">
            <v>8.76095570586952</v>
          </cell>
          <cell r="BF342" t="str">
            <v>Y</v>
          </cell>
          <cell r="BG342">
            <v>42147</v>
          </cell>
          <cell r="BH342" t="str">
            <v>NEF</v>
          </cell>
          <cell r="BI342" t="str">
            <v>summer 2015</v>
          </cell>
          <cell r="BJ342">
            <v>737.8613</v>
          </cell>
          <cell r="BK342">
            <v>0.00641848523748395</v>
          </cell>
          <cell r="BL342" t="str">
            <v>N</v>
          </cell>
          <cell r="BM342">
            <v>2</v>
          </cell>
          <cell r="BN342">
            <v>5</v>
          </cell>
          <cell r="BO342" t="str">
            <v>S Japan</v>
          </cell>
          <cell r="BP342">
            <v>1</v>
          </cell>
          <cell r="BQ342" t="str">
            <v>S Japan</v>
          </cell>
          <cell r="BR342">
            <v>0.005</v>
          </cell>
          <cell r="BS342">
            <v>0.002</v>
          </cell>
          <cell r="BT342">
            <v>0.001</v>
          </cell>
          <cell r="BU342">
            <v>0.002</v>
          </cell>
          <cell r="BV342">
            <v>0.072</v>
          </cell>
          <cell r="BW342">
            <v>0.578</v>
          </cell>
          <cell r="BX342">
            <v>0.34</v>
          </cell>
          <cell r="BY342">
            <v>296</v>
          </cell>
          <cell r="BZ342">
            <v>307</v>
          </cell>
          <cell r="CA342">
            <v>267</v>
          </cell>
          <cell r="CB342">
            <v>283</v>
          </cell>
          <cell r="CC342">
            <v>248</v>
          </cell>
          <cell r="CD342">
            <v>193</v>
          </cell>
          <cell r="CE342">
            <v>213</v>
          </cell>
          <cell r="CF342">
            <v>224</v>
          </cell>
          <cell r="CG342">
            <v>226</v>
          </cell>
          <cell r="CH342">
            <v>259</v>
          </cell>
          <cell r="CI342">
            <v>0.0953041467995954</v>
          </cell>
          <cell r="CJ342">
            <v>0.188264605359824</v>
          </cell>
          <cell r="CK342" t="str">
            <v>4x</v>
          </cell>
        </row>
        <row r="342">
          <cell r="CQ342">
            <v>7</v>
          </cell>
          <cell r="CR342">
            <v>7</v>
          </cell>
          <cell r="CS342" t="str">
            <v>SAMN05752209</v>
          </cell>
        </row>
        <row r="342">
          <cell r="CY342" t="str">
            <v>NA</v>
          </cell>
          <cell r="CZ342" t="str">
            <v>NA</v>
          </cell>
          <cell r="DA342" t="str">
            <v>NA</v>
          </cell>
          <cell r="DB342">
            <v>466.985885470917</v>
          </cell>
          <cell r="DC342">
            <v>1077.35868639222</v>
          </cell>
          <cell r="DD342">
            <v>2827.59087141935</v>
          </cell>
          <cell r="DE342">
            <v>509.587328751028</v>
          </cell>
          <cell r="DF342">
            <v>1121.17761305997</v>
          </cell>
          <cell r="DG342">
            <v>3027.91005048515</v>
          </cell>
          <cell r="DH342" t="str">
            <v>NA</v>
          </cell>
          <cell r="DI342" t="str">
            <v>NA</v>
          </cell>
          <cell r="DJ342" t="str">
            <v>NA</v>
          </cell>
          <cell r="DK342">
            <v>2.0754928243152</v>
          </cell>
          <cell r="DL342">
            <v>4.78646172093332</v>
          </cell>
          <cell r="DM342">
            <v>12.5664876254536</v>
          </cell>
          <cell r="DN342">
            <v>2.24637884480577</v>
          </cell>
          <cell r="DO342">
            <v>4.98020143559717</v>
          </cell>
          <cell r="DP342">
            <v>13.4532712618789</v>
          </cell>
          <cell r="DQ342" t="str">
            <v>NA</v>
          </cell>
          <cell r="DR342" t="str">
            <v>NA</v>
          </cell>
          <cell r="DS342" t="str">
            <v>NA</v>
          </cell>
          <cell r="DT342">
            <v>173.375689372413</v>
          </cell>
          <cell r="DU342" t="str">
            <v>NA</v>
          </cell>
          <cell r="DV342">
            <v>173.660777153604</v>
          </cell>
          <cell r="DW342" t="str">
            <v>NA</v>
          </cell>
          <cell r="DX342" t="str">
            <v>NA</v>
          </cell>
          <cell r="DY342" t="str">
            <v>NA</v>
          </cell>
          <cell r="DZ342" t="str">
            <v>NA</v>
          </cell>
          <cell r="EA342" t="str">
            <v>NA</v>
          </cell>
          <cell r="EB342" t="str">
            <v>NA</v>
          </cell>
          <cell r="EC342" t="str">
            <v>NA</v>
          </cell>
        </row>
        <row r="343">
          <cell r="C343" t="str">
            <v>JM2014-M-13</v>
          </cell>
          <cell r="D343" t="str">
            <v>M. sacchariflorus</v>
          </cell>
        </row>
        <row r="343">
          <cell r="G343" t="str">
            <v>2014-M-13</v>
          </cell>
        </row>
        <row r="343">
          <cell r="K343" t="str">
            <v>wild</v>
          </cell>
        </row>
        <row r="343">
          <cell r="M343" t="str">
            <v>Japan</v>
          </cell>
          <cell r="N343" t="str">
            <v>Miyagi</v>
          </cell>
          <cell r="O343" t="str">
            <v>Shiroishi</v>
          </cell>
        </row>
        <row r="343">
          <cell r="Q343" t="str">
            <v>T. Yamada &amp; K.G. Anzoua</v>
          </cell>
          <cell r="R343">
            <v>41978</v>
          </cell>
          <cell r="S343" t="str">
            <v>Mountain foor, near pond</v>
          </cell>
        </row>
        <row r="343">
          <cell r="X343" t="str">
            <v>HU</v>
          </cell>
        </row>
        <row r="343">
          <cell r="AD343">
            <v>42055</v>
          </cell>
        </row>
        <row r="343">
          <cell r="AF343">
            <v>5</v>
          </cell>
          <cell r="AG343" t="str">
            <v>yes</v>
          </cell>
          <cell r="AH343">
            <v>42111</v>
          </cell>
        </row>
        <row r="343">
          <cell r="AK343">
            <v>42061</v>
          </cell>
        </row>
        <row r="343">
          <cell r="AN343">
            <v>2</v>
          </cell>
          <cell r="AO343">
            <v>42005</v>
          </cell>
        </row>
        <row r="343">
          <cell r="AR343">
            <v>42051</v>
          </cell>
        </row>
        <row r="343">
          <cell r="AT343" t="str">
            <v>Y</v>
          </cell>
        </row>
        <row r="343">
          <cell r="AY343">
            <v>37.957169444444</v>
          </cell>
          <cell r="AZ343">
            <v>140.65725555556</v>
          </cell>
          <cell r="BA343">
            <v>140</v>
          </cell>
        </row>
        <row r="343">
          <cell r="BD343" t="str">
            <v>4x</v>
          </cell>
          <cell r="BE343">
            <v>9.04716244287495</v>
          </cell>
          <cell r="BF343" t="str">
            <v>Y</v>
          </cell>
          <cell r="BG343">
            <v>42147</v>
          </cell>
          <cell r="BH343" t="str">
            <v>NEF</v>
          </cell>
          <cell r="BI343" t="str">
            <v>summer 2015</v>
          </cell>
          <cell r="BJ343">
            <v>853.7108</v>
          </cell>
          <cell r="BK343">
            <v>0.0214599252154121</v>
          </cell>
          <cell r="BL343" t="str">
            <v>N</v>
          </cell>
          <cell r="BM343">
            <v>2</v>
          </cell>
          <cell r="BN343">
            <v>5</v>
          </cell>
          <cell r="BO343" t="str">
            <v>S Japan</v>
          </cell>
          <cell r="BP343">
            <v>1</v>
          </cell>
          <cell r="BQ343" t="str">
            <v>S Japan</v>
          </cell>
          <cell r="BR343">
            <v>0.017</v>
          </cell>
          <cell r="BS343">
            <v>0.001</v>
          </cell>
          <cell r="BT343">
            <v>0.01</v>
          </cell>
          <cell r="BU343">
            <v>0.021</v>
          </cell>
          <cell r="BV343">
            <v>0.047</v>
          </cell>
          <cell r="BW343">
            <v>0.613</v>
          </cell>
          <cell r="BX343">
            <v>0.291</v>
          </cell>
          <cell r="BY343">
            <v>296</v>
          </cell>
          <cell r="BZ343">
            <v>307</v>
          </cell>
          <cell r="CA343">
            <v>267</v>
          </cell>
          <cell r="CB343">
            <v>283</v>
          </cell>
          <cell r="CC343">
            <v>248</v>
          </cell>
          <cell r="CD343">
            <v>193</v>
          </cell>
          <cell r="CE343">
            <v>213</v>
          </cell>
          <cell r="CF343">
            <v>225</v>
          </cell>
          <cell r="CG343">
            <v>226</v>
          </cell>
          <cell r="CH343">
            <v>259</v>
          </cell>
          <cell r="CI343">
            <v>0.0652506863170062</v>
          </cell>
          <cell r="CJ343">
            <v>0.208983831576344</v>
          </cell>
          <cell r="CK343" t="str">
            <v>4x</v>
          </cell>
        </row>
        <row r="343">
          <cell r="CQ343">
            <v>6</v>
          </cell>
          <cell r="CR343">
            <v>6</v>
          </cell>
          <cell r="CS343" t="str">
            <v>SAMN05752210</v>
          </cell>
        </row>
        <row r="343">
          <cell r="CX343" t="str">
            <v>X</v>
          </cell>
          <cell r="CY343" t="str">
            <v>NA</v>
          </cell>
          <cell r="CZ343" t="str">
            <v>NA</v>
          </cell>
          <cell r="DA343" t="str">
            <v>NA</v>
          </cell>
          <cell r="DB343">
            <v>354.689639371639</v>
          </cell>
          <cell r="DC343">
            <v>697.417820696015</v>
          </cell>
          <cell r="DD343">
            <v>809.622006817822</v>
          </cell>
          <cell r="DE343">
            <v>388.944734187723</v>
          </cell>
          <cell r="DF343">
            <v>727.068138715097</v>
          </cell>
          <cell r="DG343">
            <v>874.890049986969</v>
          </cell>
          <cell r="DH343" t="str">
            <v>NA</v>
          </cell>
          <cell r="DI343" t="str">
            <v>NA</v>
          </cell>
          <cell r="DJ343" t="str">
            <v>NA</v>
          </cell>
          <cell r="DK343">
            <v>1.5763983972073</v>
          </cell>
          <cell r="DL343">
            <v>3.09841836737869</v>
          </cell>
          <cell r="DM343">
            <v>3.5981308906525</v>
          </cell>
          <cell r="DN343">
            <v>1.71377909248482</v>
          </cell>
          <cell r="DO343">
            <v>3.22951094638892</v>
          </cell>
          <cell r="DP343">
            <v>3.88705678050881</v>
          </cell>
          <cell r="DQ343" t="str">
            <v>NA</v>
          </cell>
          <cell r="DR343" t="str">
            <v>NA</v>
          </cell>
          <cell r="DS343" t="str">
            <v>NA</v>
          </cell>
          <cell r="DT343">
            <v>174.53380091811</v>
          </cell>
          <cell r="DU343" t="str">
            <v>NA</v>
          </cell>
          <cell r="DV343">
            <v>174.819268301385</v>
          </cell>
          <cell r="DW343" t="str">
            <v>NA</v>
          </cell>
          <cell r="DX343" t="str">
            <v>NA</v>
          </cell>
          <cell r="DY343" t="str">
            <v>NA</v>
          </cell>
          <cell r="DZ343" t="str">
            <v>NA</v>
          </cell>
          <cell r="EA343" t="str">
            <v>NA</v>
          </cell>
          <cell r="EB343" t="str">
            <v>NA</v>
          </cell>
          <cell r="EC343" t="str">
            <v>NA</v>
          </cell>
        </row>
        <row r="344">
          <cell r="C344" t="str">
            <v>JM2014-M-14</v>
          </cell>
          <cell r="D344" t="str">
            <v>M. sacchariflorus</v>
          </cell>
        </row>
        <row r="344">
          <cell r="G344" t="str">
            <v>2014-M-14</v>
          </cell>
        </row>
        <row r="344">
          <cell r="K344" t="str">
            <v>wild</v>
          </cell>
        </row>
        <row r="344">
          <cell r="M344" t="str">
            <v>Japan</v>
          </cell>
          <cell r="N344" t="str">
            <v>Miyagi</v>
          </cell>
          <cell r="O344" t="str">
            <v>Natori</v>
          </cell>
        </row>
        <row r="344">
          <cell r="Q344" t="str">
            <v>T. Yamada &amp; K.G. Anzoua</v>
          </cell>
          <cell r="R344">
            <v>41978</v>
          </cell>
          <cell r="S344" t="str">
            <v>Rice field</v>
          </cell>
        </row>
        <row r="344">
          <cell r="X344" t="str">
            <v>HU</v>
          </cell>
        </row>
        <row r="344">
          <cell r="AD344">
            <v>42055</v>
          </cell>
        </row>
        <row r="344">
          <cell r="AF344">
            <v>8</v>
          </cell>
          <cell r="AG344" t="str">
            <v>yes</v>
          </cell>
          <cell r="AH344">
            <v>42111</v>
          </cell>
        </row>
        <row r="344">
          <cell r="AK344">
            <v>42061</v>
          </cell>
        </row>
        <row r="344">
          <cell r="AN344">
            <v>4</v>
          </cell>
          <cell r="AO344">
            <v>42005</v>
          </cell>
        </row>
        <row r="344">
          <cell r="AR344">
            <v>42051</v>
          </cell>
        </row>
        <row r="344">
          <cell r="AT344" t="str">
            <v>Y</v>
          </cell>
        </row>
        <row r="344">
          <cell r="AX344" t="str">
            <v>Y</v>
          </cell>
          <cell r="AY344">
            <v>38.139427777778</v>
          </cell>
          <cell r="AZ344">
            <v>140.88500555556</v>
          </cell>
          <cell r="BA344">
            <v>0.8</v>
          </cell>
        </row>
        <row r="344">
          <cell r="BD344" t="str">
            <v>4x</v>
          </cell>
          <cell r="BE344">
            <v>8.81031954518722</v>
          </cell>
          <cell r="BF344" t="str">
            <v>Y</v>
          </cell>
          <cell r="BG344">
            <v>42147</v>
          </cell>
          <cell r="BH344" t="str">
            <v>NEF</v>
          </cell>
          <cell r="BI344" t="str">
            <v>summer 2015</v>
          </cell>
          <cell r="BJ344">
            <v>331.9539</v>
          </cell>
          <cell r="BK344">
            <v>0.0104935872522347</v>
          </cell>
          <cell r="BL344" t="str">
            <v>N</v>
          </cell>
          <cell r="BM344">
            <v>2</v>
          </cell>
          <cell r="BN344">
            <v>5</v>
          </cell>
          <cell r="BO344" t="str">
            <v>S Japan</v>
          </cell>
          <cell r="BP344">
            <v>1</v>
          </cell>
          <cell r="BQ344" t="str">
            <v>S Japan</v>
          </cell>
          <cell r="BR344">
            <v>0.011</v>
          </cell>
          <cell r="BS344">
            <v>0.005</v>
          </cell>
          <cell r="BT344">
            <v>0.033</v>
          </cell>
          <cell r="BU344">
            <v>0.003</v>
          </cell>
          <cell r="BV344">
            <v>0.078</v>
          </cell>
          <cell r="BW344">
            <v>0.547</v>
          </cell>
          <cell r="BX344">
            <v>0.322</v>
          </cell>
          <cell r="BY344">
            <v>296</v>
          </cell>
          <cell r="BZ344">
            <v>307</v>
          </cell>
          <cell r="CA344">
            <v>267</v>
          </cell>
          <cell r="CB344">
            <v>292</v>
          </cell>
          <cell r="CC344">
            <v>248</v>
          </cell>
          <cell r="CD344">
            <v>193</v>
          </cell>
          <cell r="CE344">
            <v>213</v>
          </cell>
          <cell r="CF344">
            <v>224</v>
          </cell>
          <cell r="CG344">
            <v>226</v>
          </cell>
          <cell r="CH344">
            <v>259</v>
          </cell>
          <cell r="CI344">
            <v>0.112209218321052</v>
          </cell>
          <cell r="CJ344">
            <v>0.182898248811926</v>
          </cell>
          <cell r="CK344" t="str">
            <v>4x</v>
          </cell>
        </row>
        <row r="344">
          <cell r="CQ344">
            <v>7</v>
          </cell>
          <cell r="CR344">
            <v>7</v>
          </cell>
          <cell r="CS344" t="str">
            <v>SAMN05752211</v>
          </cell>
        </row>
        <row r="344">
          <cell r="CX344" t="str">
            <v>X</v>
          </cell>
          <cell r="CY344">
            <v>1232.96376000001</v>
          </cell>
          <cell r="CZ344">
            <v>913.352347699998</v>
          </cell>
          <cell r="DA344">
            <v>1256.36478799999</v>
          </cell>
          <cell r="DB344">
            <v>491.055825007718</v>
          </cell>
          <cell r="DC344">
            <v>1277.02752880667</v>
          </cell>
          <cell r="DD344">
            <v>1011.61506779541</v>
          </cell>
          <cell r="DE344">
            <v>580.05418684241</v>
          </cell>
          <cell r="DF344">
            <v>1274.99522059172</v>
          </cell>
          <cell r="DG344">
            <v>1081.01007682573</v>
          </cell>
          <cell r="DH344">
            <v>5.47983893333334</v>
          </cell>
          <cell r="DI344">
            <v>4.05934376755555</v>
          </cell>
          <cell r="DJ344">
            <v>5.58384350222222</v>
          </cell>
          <cell r="DK344">
            <v>2.18247033336765</v>
          </cell>
          <cell r="DL344">
            <v>5.68133340809445</v>
          </cell>
          <cell r="DM344">
            <v>4.50711224475196</v>
          </cell>
          <cell r="DN344">
            <v>2.57942989415026</v>
          </cell>
          <cell r="DO344">
            <v>5.67078085315504</v>
          </cell>
          <cell r="DP344">
            <v>4.8131091678317</v>
          </cell>
          <cell r="DQ344">
            <v>131.2</v>
          </cell>
          <cell r="DR344">
            <v>105.499999999999</v>
          </cell>
          <cell r="DS344">
            <v>125.199999997358</v>
          </cell>
          <cell r="DT344">
            <v>185.937972874484</v>
          </cell>
          <cell r="DU344">
            <v>206.036014234333</v>
          </cell>
          <cell r="DV344">
            <v>179.706414923348</v>
          </cell>
          <cell r="DW344">
            <v>189.898037578286</v>
          </cell>
          <cell r="DX344">
            <v>3.60000000000001</v>
          </cell>
          <cell r="DY344">
            <v>5.60000000000005</v>
          </cell>
          <cell r="DZ344">
            <v>6.97637812418814</v>
          </cell>
          <cell r="EA344">
            <v>7.33593331824295</v>
          </cell>
          <cell r="EB344">
            <v>6.42227684054212</v>
          </cell>
          <cell r="EC344">
            <v>7.20325375152672</v>
          </cell>
        </row>
        <row r="345">
          <cell r="C345" t="str">
            <v>KMS001</v>
          </cell>
          <cell r="D345" t="str">
            <v>M. sacchariflorus</v>
          </cell>
        </row>
        <row r="345">
          <cell r="F345" t="str">
            <v>KMS001</v>
          </cell>
        </row>
        <row r="345">
          <cell r="M345" t="str">
            <v>South Korea</v>
          </cell>
        </row>
        <row r="345">
          <cell r="Q345" t="str">
            <v>Chang Yeon Yu</v>
          </cell>
          <cell r="R345">
            <v>40664</v>
          </cell>
        </row>
        <row r="345">
          <cell r="X345" t="str">
            <v>KNU</v>
          </cell>
        </row>
        <row r="345">
          <cell r="AD345">
            <v>42094</v>
          </cell>
          <cell r="AE345">
            <v>10</v>
          </cell>
          <cell r="AF345">
            <v>7</v>
          </cell>
          <cell r="AG345" t="str">
            <v>yes</v>
          </cell>
        </row>
        <row r="345">
          <cell r="AN345">
            <v>5</v>
          </cell>
          <cell r="AO345">
            <v>42093</v>
          </cell>
        </row>
        <row r="345">
          <cell r="AR345">
            <v>42005</v>
          </cell>
        </row>
        <row r="345">
          <cell r="AT345" t="str">
            <v>Y</v>
          </cell>
        </row>
        <row r="345">
          <cell r="AX345" t="str">
            <v>Y</v>
          </cell>
          <cell r="AY345">
            <v>33.431666</v>
          </cell>
          <cell r="AZ345">
            <v>126.417222</v>
          </cell>
          <cell r="BA345">
            <v>337</v>
          </cell>
        </row>
        <row r="345">
          <cell r="BD345" t="str">
            <v>4x</v>
          </cell>
          <cell r="BE345">
            <v>8.89626756133361</v>
          </cell>
          <cell r="BF345" t="str">
            <v>Y</v>
          </cell>
          <cell r="BG345">
            <v>42147</v>
          </cell>
          <cell r="BH345" t="str">
            <v>NEF</v>
          </cell>
          <cell r="BI345" t="str">
            <v>summer 2015</v>
          </cell>
          <cell r="BJ345">
            <v>186.623</v>
          </cell>
          <cell r="BK345">
            <v>0.00330812854442344</v>
          </cell>
          <cell r="BL345" t="str">
            <v>N</v>
          </cell>
          <cell r="BM345">
            <v>4</v>
          </cell>
          <cell r="BN345">
            <v>3</v>
          </cell>
          <cell r="BO345" t="str">
            <v>N China 2x and 4x, Korea and Russia 4x</v>
          </cell>
          <cell r="BP345">
            <v>3</v>
          </cell>
          <cell r="BQ345" t="str">
            <v>N China/Korea/Russia tetraploids</v>
          </cell>
          <cell r="BR345">
            <v>0.068</v>
          </cell>
          <cell r="BS345">
            <v>0.094</v>
          </cell>
          <cell r="BT345">
            <v>0.015</v>
          </cell>
          <cell r="BU345">
            <v>0.073</v>
          </cell>
          <cell r="BV345">
            <v>0.579</v>
          </cell>
          <cell r="BW345">
            <v>0.126</v>
          </cell>
          <cell r="BX345">
            <v>0.045</v>
          </cell>
          <cell r="BY345">
            <v>296</v>
          </cell>
          <cell r="BZ345">
            <v>308</v>
          </cell>
          <cell r="CA345">
            <v>267</v>
          </cell>
          <cell r="CB345">
            <v>283</v>
          </cell>
          <cell r="CC345">
            <v>248</v>
          </cell>
          <cell r="CD345">
            <v>193</v>
          </cell>
          <cell r="CE345">
            <v>213</v>
          </cell>
          <cell r="CF345">
            <v>225</v>
          </cell>
          <cell r="CG345">
            <v>226</v>
          </cell>
          <cell r="CH345">
            <v>259</v>
          </cell>
          <cell r="CI345">
            <v>0.0222511197803786</v>
          </cell>
          <cell r="CJ345">
            <v>0.364917984335747</v>
          </cell>
          <cell r="CK345" t="str">
            <v>4x</v>
          </cell>
          <cell r="CL345" t="str">
            <v>KMS-widespread</v>
          </cell>
        </row>
        <row r="345">
          <cell r="CQ345">
            <v>10</v>
          </cell>
          <cell r="CR345">
            <v>10</v>
          </cell>
          <cell r="CS345" t="str">
            <v>SAMN05752212</v>
          </cell>
        </row>
        <row r="345">
          <cell r="CY345">
            <v>333.519404500002</v>
          </cell>
          <cell r="CZ345">
            <v>597.0497469</v>
          </cell>
          <cell r="DA345">
            <v>1385.05279999998</v>
          </cell>
          <cell r="DB345">
            <v>779.201922719564</v>
          </cell>
          <cell r="DC345">
            <v>1150.46238154592</v>
          </cell>
          <cell r="DD345">
            <v>1002.47250571565</v>
          </cell>
          <cell r="DE345">
            <v>694.943914407679</v>
          </cell>
          <cell r="DF345">
            <v>1090.65022456994</v>
          </cell>
          <cell r="DG345">
            <v>1090.46308304578</v>
          </cell>
          <cell r="DH345">
            <v>1.48230846444444</v>
          </cell>
          <cell r="DI345">
            <v>2.65355443066667</v>
          </cell>
          <cell r="DJ345">
            <v>6.15579022222219</v>
          </cell>
          <cell r="DK345">
            <v>3.46311965653141</v>
          </cell>
          <cell r="DL345">
            <v>5.11795000610644</v>
          </cell>
          <cell r="DM345">
            <v>4.46632355636946</v>
          </cell>
          <cell r="DN345">
            <v>3.09269669176037</v>
          </cell>
          <cell r="DO345">
            <v>4.85074684407473</v>
          </cell>
          <cell r="DP345">
            <v>4.85515539334575</v>
          </cell>
          <cell r="DQ345">
            <v>108.2</v>
          </cell>
          <cell r="DR345">
            <v>106.5</v>
          </cell>
          <cell r="DS345">
            <v>205.399999988371</v>
          </cell>
          <cell r="DT345">
            <v>149.153209194341</v>
          </cell>
          <cell r="DU345">
            <v>171.989851771596</v>
          </cell>
          <cell r="DV345">
            <v>144.394733505908</v>
          </cell>
          <cell r="DW345">
            <v>163.075097197182</v>
          </cell>
          <cell r="DX345">
            <v>3.30000000000001</v>
          </cell>
          <cell r="DY345">
            <v>3.00000000000003</v>
          </cell>
          <cell r="DZ345">
            <v>5.07999132328523</v>
          </cell>
          <cell r="EA345">
            <v>5.16232309419343</v>
          </cell>
          <cell r="EB345">
            <v>4.8526285361959</v>
          </cell>
          <cell r="EC345">
            <v>4.77098802332441</v>
          </cell>
        </row>
        <row r="346">
          <cell r="C346" t="str">
            <v>KMS053</v>
          </cell>
          <cell r="D346" t="str">
            <v>M. sacchariflorus</v>
          </cell>
        </row>
        <row r="346">
          <cell r="M346" t="str">
            <v>South Korea</v>
          </cell>
          <cell r="N346" t="str">
            <v>Gyeongsangnam-do</v>
          </cell>
          <cell r="O346" t="str">
            <v>Yangsan-si</v>
          </cell>
          <cell r="P346" t="str">
            <v>Seokgye-ri, Sangbuk-myeon</v>
          </cell>
          <cell r="Q346" t="str">
            <v>Chang Yeon Yu</v>
          </cell>
          <cell r="R346">
            <v>40726</v>
          </cell>
        </row>
        <row r="346">
          <cell r="X346" t="str">
            <v>KNU</v>
          </cell>
        </row>
        <row r="346">
          <cell r="AF346">
            <v>6</v>
          </cell>
        </row>
        <row r="346">
          <cell r="AT346" t="str">
            <v>Y</v>
          </cell>
        </row>
        <row r="346">
          <cell r="AW346">
            <v>8</v>
          </cell>
          <cell r="AX346" t="str">
            <v>Y</v>
          </cell>
          <cell r="AY346">
            <v>35.4168</v>
          </cell>
          <cell r="AZ346">
            <v>129.0637</v>
          </cell>
          <cell r="BA346">
            <v>41</v>
          </cell>
        </row>
        <row r="346">
          <cell r="BD346" t="str">
            <v>4x</v>
          </cell>
          <cell r="BE346">
            <v>8.68877419354839</v>
          </cell>
          <cell r="BF346" t="str">
            <v>Y</v>
          </cell>
          <cell r="BG346">
            <v>41061</v>
          </cell>
          <cell r="BH346" t="str">
            <v>NEF</v>
          </cell>
        </row>
        <row r="346">
          <cell r="BL346" t="str">
            <v>N</v>
          </cell>
          <cell r="BM346">
            <v>4</v>
          </cell>
          <cell r="BN346">
            <v>3</v>
          </cell>
          <cell r="BO346" t="str">
            <v>N China 2x and 4x, Korea and Russia 4x</v>
          </cell>
          <cell r="BP346">
            <v>3</v>
          </cell>
          <cell r="BQ346" t="str">
            <v>N China/Korea/Russia tetraploids</v>
          </cell>
          <cell r="BR346">
            <v>0.068</v>
          </cell>
          <cell r="BS346">
            <v>0.094</v>
          </cell>
          <cell r="BT346">
            <v>0.015</v>
          </cell>
          <cell r="BU346">
            <v>0.073</v>
          </cell>
          <cell r="BV346">
            <v>0.579</v>
          </cell>
          <cell r="BW346">
            <v>0.126</v>
          </cell>
          <cell r="BX346">
            <v>0.045</v>
          </cell>
          <cell r="BY346">
            <v>296</v>
          </cell>
          <cell r="BZ346">
            <v>308</v>
          </cell>
          <cell r="CA346">
            <v>267</v>
          </cell>
          <cell r="CB346">
            <v>283</v>
          </cell>
          <cell r="CC346">
            <v>248</v>
          </cell>
          <cell r="CD346">
            <v>193</v>
          </cell>
          <cell r="CE346">
            <v>213</v>
          </cell>
          <cell r="CF346">
            <v>225</v>
          </cell>
          <cell r="CG346">
            <v>226</v>
          </cell>
          <cell r="CH346">
            <v>259</v>
          </cell>
          <cell r="CI346">
            <v>0.0222511197803786</v>
          </cell>
          <cell r="CJ346">
            <v>0.364917984335747</v>
          </cell>
          <cell r="CK346" t="str">
            <v>4x</v>
          </cell>
          <cell r="CL346" t="str">
            <v>KMS-widespread</v>
          </cell>
        </row>
        <row r="346">
          <cell r="CN346" t="str">
            <v>Q49082</v>
          </cell>
          <cell r="CO346">
            <v>42577</v>
          </cell>
          <cell r="CP346" t="str">
            <v>Y</v>
          </cell>
          <cell r="CQ346">
            <v>8</v>
          </cell>
          <cell r="CR346">
            <v>8</v>
          </cell>
          <cell r="CS346" t="str">
            <v>SAMN02209185</v>
          </cell>
        </row>
        <row r="346">
          <cell r="CU346" t="str">
            <v>Y</v>
          </cell>
        </row>
        <row r="346">
          <cell r="CY346" t="str">
            <v>NA</v>
          </cell>
          <cell r="CZ346" t="str">
            <v>NA</v>
          </cell>
          <cell r="DA346" t="str">
            <v>NA</v>
          </cell>
          <cell r="DB346">
            <v>607.72435883409</v>
          </cell>
          <cell r="DC346">
            <v>468.894129046849</v>
          </cell>
          <cell r="DD346">
            <v>1159.40402657084</v>
          </cell>
          <cell r="DE346">
            <v>657.449713032912</v>
          </cell>
          <cell r="DF346">
            <v>491.306566807963</v>
          </cell>
          <cell r="DG346">
            <v>1252.31174173609</v>
          </cell>
          <cell r="DH346" t="str">
            <v>NA</v>
          </cell>
          <cell r="DI346" t="str">
            <v>NA</v>
          </cell>
          <cell r="DJ346" t="str">
            <v>NA</v>
          </cell>
          <cell r="DK346">
            <v>2.70099715037374</v>
          </cell>
          <cell r="DL346">
            <v>2.10397331764462</v>
          </cell>
          <cell r="DM346">
            <v>5.22853158749282</v>
          </cell>
          <cell r="DN346">
            <v>2.90482351676202</v>
          </cell>
          <cell r="DO346">
            <v>2.20365096961393</v>
          </cell>
          <cell r="DP346">
            <v>5.64337167614624</v>
          </cell>
          <cell r="DQ346" t="str">
            <v>NA</v>
          </cell>
          <cell r="DR346" t="str">
            <v>NA</v>
          </cell>
          <cell r="DS346" t="str">
            <v>NA</v>
          </cell>
          <cell r="DT346">
            <v>182.038543321448</v>
          </cell>
          <cell r="DU346">
            <v>227.342537132148</v>
          </cell>
          <cell r="DV346">
            <v>182.367898207294</v>
          </cell>
          <cell r="DW346">
            <v>227.461281056815</v>
          </cell>
          <cell r="DX346" t="str">
            <v>NA</v>
          </cell>
          <cell r="DY346" t="str">
            <v>NA</v>
          </cell>
          <cell r="DZ346">
            <v>6.72671420066894</v>
          </cell>
          <cell r="EA346">
            <v>5.02830241825092</v>
          </cell>
          <cell r="EB346">
            <v>6.6238597732223</v>
          </cell>
          <cell r="EC346">
            <v>4.90973169469473</v>
          </cell>
        </row>
        <row r="347">
          <cell r="C347" t="str">
            <v>KMS062</v>
          </cell>
          <cell r="D347" t="str">
            <v>M. sacchariflorus</v>
          </cell>
        </row>
        <row r="347">
          <cell r="M347" t="str">
            <v>South Korea</v>
          </cell>
          <cell r="N347" t="str">
            <v>Gyeongsangbuk-do</v>
          </cell>
          <cell r="O347" t="str">
            <v>Cheongsong-gun</v>
          </cell>
          <cell r="P347" t="str">
            <v>Daejeon-ri, Bunam-myeon</v>
          </cell>
          <cell r="Q347" t="str">
            <v>Chang Yeon Yu</v>
          </cell>
          <cell r="R347">
            <v>40726</v>
          </cell>
        </row>
        <row r="347">
          <cell r="X347" t="str">
            <v>KNU</v>
          </cell>
        </row>
        <row r="347">
          <cell r="AF347">
            <v>6</v>
          </cell>
        </row>
        <row r="347">
          <cell r="AT347" t="str">
            <v>Y</v>
          </cell>
        </row>
        <row r="347">
          <cell r="AW347">
            <v>5</v>
          </cell>
          <cell r="AX347" t="str">
            <v>Y</v>
          </cell>
          <cell r="AY347">
            <v>36.3393</v>
          </cell>
          <cell r="AZ347">
            <v>129.0613</v>
          </cell>
          <cell r="BA347">
            <v>275</v>
          </cell>
        </row>
        <row r="347">
          <cell r="BD347" t="str">
            <v>4x</v>
          </cell>
          <cell r="BE347">
            <v>8.58469879518072</v>
          </cell>
          <cell r="BF347" t="str">
            <v>Y</v>
          </cell>
          <cell r="BG347">
            <v>41061</v>
          </cell>
          <cell r="BH347" t="str">
            <v>NEF</v>
          </cell>
        </row>
        <row r="347">
          <cell r="BL347" t="str">
            <v>N</v>
          </cell>
          <cell r="BM347">
            <v>4</v>
          </cell>
          <cell r="BN347">
            <v>3</v>
          </cell>
          <cell r="BO347" t="str">
            <v>N China 2x and 4x, Korea and Russia 4x</v>
          </cell>
          <cell r="BP347">
            <v>3</v>
          </cell>
          <cell r="BQ347" t="str">
            <v>N China/Korea/Russia tetraploids</v>
          </cell>
          <cell r="BR347">
            <v>0.068</v>
          </cell>
          <cell r="BS347">
            <v>0.094</v>
          </cell>
          <cell r="BT347">
            <v>0.015</v>
          </cell>
          <cell r="BU347">
            <v>0.073</v>
          </cell>
          <cell r="BV347">
            <v>0.579</v>
          </cell>
          <cell r="BW347">
            <v>0.126</v>
          </cell>
          <cell r="BX347">
            <v>0.045</v>
          </cell>
          <cell r="BY347">
            <v>296</v>
          </cell>
          <cell r="BZ347">
            <v>308</v>
          </cell>
          <cell r="CA347">
            <v>267</v>
          </cell>
          <cell r="CB347">
            <v>283</v>
          </cell>
          <cell r="CC347">
            <v>248</v>
          </cell>
          <cell r="CD347">
            <v>193</v>
          </cell>
          <cell r="CE347">
            <v>213</v>
          </cell>
          <cell r="CF347">
            <v>225</v>
          </cell>
          <cell r="CG347">
            <v>226</v>
          </cell>
          <cell r="CH347">
            <v>259</v>
          </cell>
          <cell r="CI347">
            <v>0.0222511197803786</v>
          </cell>
          <cell r="CJ347">
            <v>0.364917984335747</v>
          </cell>
          <cell r="CK347" t="str">
            <v>4x</v>
          </cell>
          <cell r="CL347" t="str">
            <v>KMS-widespread</v>
          </cell>
        </row>
        <row r="347">
          <cell r="CN347" t="str">
            <v>Q49083</v>
          </cell>
          <cell r="CO347">
            <v>42577</v>
          </cell>
          <cell r="CP347" t="str">
            <v>Y</v>
          </cell>
          <cell r="CQ347">
            <v>7</v>
          </cell>
          <cell r="CR347">
            <v>7</v>
          </cell>
          <cell r="CS347" t="str">
            <v>SAMN02209186</v>
          </cell>
        </row>
        <row r="347">
          <cell r="CU347" t="str">
            <v>Y</v>
          </cell>
        </row>
        <row r="347">
          <cell r="CY347" t="str">
            <v>NA</v>
          </cell>
          <cell r="CZ347" t="str">
            <v>NA</v>
          </cell>
          <cell r="DA347" t="str">
            <v>NA</v>
          </cell>
          <cell r="DB347">
            <v>799.009151920836</v>
          </cell>
          <cell r="DC347">
            <v>27.4478527096149</v>
          </cell>
          <cell r="DD347">
            <v>660.485993859853</v>
          </cell>
          <cell r="DE347">
            <v>860.799502143443</v>
          </cell>
          <cell r="DF347">
            <v>29.202518560656</v>
          </cell>
          <cell r="DG347">
            <v>716.590632868185</v>
          </cell>
          <cell r="DH347" t="str">
            <v>NA</v>
          </cell>
          <cell r="DI347" t="str">
            <v>NA</v>
          </cell>
          <cell r="DJ347" t="str">
            <v>NA</v>
          </cell>
          <cell r="DK347">
            <v>3.55115178631483</v>
          </cell>
          <cell r="DL347">
            <v>0.123547572078577</v>
          </cell>
          <cell r="DM347">
            <v>2.3135922174603</v>
          </cell>
          <cell r="DN347">
            <v>3.80446537715019</v>
          </cell>
          <cell r="DO347">
            <v>0.131372808698798</v>
          </cell>
          <cell r="DP347">
            <v>2.51333810026786</v>
          </cell>
          <cell r="DQ347" t="str">
            <v>NA</v>
          </cell>
          <cell r="DR347" t="str">
            <v>NA</v>
          </cell>
          <cell r="DS347" t="str">
            <v>NA</v>
          </cell>
          <cell r="DT347">
            <v>168.100602941794</v>
          </cell>
          <cell r="DU347">
            <v>221.291205388442</v>
          </cell>
          <cell r="DV347">
            <v>168.424756250358</v>
          </cell>
          <cell r="DW347">
            <v>221.409629469334</v>
          </cell>
          <cell r="DX347" t="str">
            <v>NA</v>
          </cell>
          <cell r="DY347" t="str">
            <v>NA</v>
          </cell>
          <cell r="DZ347">
            <v>6.72671420066894</v>
          </cell>
          <cell r="EA347">
            <v>6.35296596978388</v>
          </cell>
          <cell r="EB347">
            <v>6.6238597732223</v>
          </cell>
          <cell r="EC347">
            <v>6.19609317660189</v>
          </cell>
        </row>
        <row r="348">
          <cell r="C348" t="str">
            <v>KMS253</v>
          </cell>
          <cell r="D348" t="str">
            <v>M. sacchariflorus</v>
          </cell>
        </row>
        <row r="348">
          <cell r="F348" t="str">
            <v>KMS253</v>
          </cell>
        </row>
        <row r="348">
          <cell r="M348" t="str">
            <v>South Korea</v>
          </cell>
        </row>
        <row r="348">
          <cell r="Q348" t="str">
            <v>Chang Yeon Yu</v>
          </cell>
          <cell r="R348">
            <v>41585</v>
          </cell>
        </row>
        <row r="348">
          <cell r="X348" t="str">
            <v>KNU</v>
          </cell>
        </row>
        <row r="348">
          <cell r="AD348">
            <v>42094</v>
          </cell>
          <cell r="AE348">
            <v>10</v>
          </cell>
          <cell r="AF348">
            <v>6</v>
          </cell>
          <cell r="AG348" t="str">
            <v>yes</v>
          </cell>
          <cell r="AH348">
            <v>42118</v>
          </cell>
        </row>
        <row r="348">
          <cell r="AN348">
            <v>5</v>
          </cell>
          <cell r="AO348">
            <v>42093</v>
          </cell>
        </row>
        <row r="348">
          <cell r="AR348">
            <v>42005</v>
          </cell>
        </row>
        <row r="348">
          <cell r="AT348" t="str">
            <v>Y</v>
          </cell>
        </row>
        <row r="348">
          <cell r="AX348" t="str">
            <v>Y</v>
          </cell>
          <cell r="AY348">
            <v>37.200277</v>
          </cell>
          <cell r="AZ348">
            <v>128.960833</v>
          </cell>
          <cell r="BA348">
            <v>765</v>
          </cell>
        </row>
        <row r="348">
          <cell r="BD348" t="str">
            <v>4x</v>
          </cell>
          <cell r="BE348">
            <v>8.62100313479624</v>
          </cell>
          <cell r="BF348" t="str">
            <v>Y</v>
          </cell>
          <cell r="BG348">
            <v>42147</v>
          </cell>
          <cell r="BH348" t="str">
            <v>NEF</v>
          </cell>
          <cell r="BI348" t="str">
            <v>summer 2015</v>
          </cell>
          <cell r="BJ348">
            <v>118.535</v>
          </cell>
          <cell r="BK348">
            <v>0.0166915052160954</v>
          </cell>
          <cell r="BL348" t="str">
            <v>N</v>
          </cell>
          <cell r="BM348">
            <v>8</v>
          </cell>
          <cell r="BN348">
            <v>3</v>
          </cell>
          <cell r="BO348" t="str">
            <v>N China 2x and 4x, Korea and Russia 4x</v>
          </cell>
          <cell r="BP348">
            <v>3</v>
          </cell>
          <cell r="BQ348" t="str">
            <v>N China/Korea/Russia tetraploids</v>
          </cell>
          <cell r="BR348">
            <v>0</v>
          </cell>
          <cell r="BS348">
            <v>0.127</v>
          </cell>
          <cell r="BT348">
            <v>0</v>
          </cell>
          <cell r="BU348">
            <v>0</v>
          </cell>
          <cell r="BV348">
            <v>0.872</v>
          </cell>
          <cell r="BW348">
            <v>0</v>
          </cell>
          <cell r="BX348">
            <v>0</v>
          </cell>
          <cell r="BY348">
            <v>296</v>
          </cell>
          <cell r="BZ348">
            <v>308</v>
          </cell>
          <cell r="CA348">
            <v>267</v>
          </cell>
          <cell r="CB348">
            <v>283</v>
          </cell>
          <cell r="CC348">
            <v>248</v>
          </cell>
          <cell r="CD348">
            <v>193</v>
          </cell>
          <cell r="CE348">
            <v>213</v>
          </cell>
          <cell r="CF348">
            <v>225</v>
          </cell>
          <cell r="CG348">
            <v>226</v>
          </cell>
          <cell r="CH348">
            <v>259</v>
          </cell>
          <cell r="CI348">
            <v>0.0972402831960699</v>
          </cell>
          <cell r="CJ348">
            <v>0.188028169014085</v>
          </cell>
          <cell r="CK348" t="str">
            <v>4x</v>
          </cell>
        </row>
        <row r="348">
          <cell r="CQ348">
            <v>6</v>
          </cell>
          <cell r="CR348">
            <v>6</v>
          </cell>
          <cell r="CS348" t="str">
            <v>SAMN05752213</v>
          </cell>
        </row>
        <row r="348">
          <cell r="CY348">
            <v>1305.24681800001</v>
          </cell>
          <cell r="CZ348">
            <v>1345.197067</v>
          </cell>
          <cell r="DA348">
            <v>3523.64398099997</v>
          </cell>
          <cell r="DB348">
            <v>657.663916574657</v>
          </cell>
          <cell r="DC348">
            <v>985.629114025863</v>
          </cell>
          <cell r="DD348">
            <v>976.825491956157</v>
          </cell>
          <cell r="DE348">
            <v>779.123579951481</v>
          </cell>
          <cell r="DF348">
            <v>1115.77934540122</v>
          </cell>
          <cell r="DG348">
            <v>1307.77251197161</v>
          </cell>
          <cell r="DH348">
            <v>5.80109696888888</v>
          </cell>
          <cell r="DI348">
            <v>5.97865363111115</v>
          </cell>
          <cell r="DJ348">
            <v>15.6606399155556</v>
          </cell>
          <cell r="DK348">
            <v>2.92295074033182</v>
          </cell>
          <cell r="DL348">
            <v>4.3871112677172</v>
          </cell>
          <cell r="DM348">
            <v>4.35576912629251</v>
          </cell>
          <cell r="DN348">
            <v>3.47579303914904</v>
          </cell>
          <cell r="DO348">
            <v>4.96420880495286</v>
          </cell>
          <cell r="DP348">
            <v>5.8257092275157</v>
          </cell>
          <cell r="DQ348">
            <v>180.2</v>
          </cell>
          <cell r="DR348">
            <v>173.199999999999</v>
          </cell>
          <cell r="DS348">
            <v>254.999999977682</v>
          </cell>
          <cell r="DT348">
            <v>211.762835495266</v>
          </cell>
          <cell r="DU348">
            <v>205.386562390016</v>
          </cell>
          <cell r="DV348">
            <v>207.676090177264</v>
          </cell>
          <cell r="DW348">
            <v>203.369530229131</v>
          </cell>
          <cell r="DX348">
            <v>4.90000000000002</v>
          </cell>
          <cell r="DY348">
            <v>4.90000000000006</v>
          </cell>
          <cell r="DZ348">
            <v>8.25911786160811</v>
          </cell>
          <cell r="EA348">
            <v>6.18485480216117</v>
          </cell>
          <cell r="EB348">
            <v>7.58323787005464</v>
          </cell>
          <cell r="EC348">
            <v>6.15438001956372</v>
          </cell>
        </row>
        <row r="349">
          <cell r="C349" t="str">
            <v>KMS256</v>
          </cell>
          <cell r="D349" t="str">
            <v>M. sacchariflorus</v>
          </cell>
        </row>
        <row r="349">
          <cell r="F349" t="str">
            <v>KMS256</v>
          </cell>
        </row>
        <row r="349">
          <cell r="M349" t="str">
            <v>South Korea</v>
          </cell>
        </row>
        <row r="349">
          <cell r="Q349" t="str">
            <v>Chang Yeon Yu</v>
          </cell>
          <cell r="R349">
            <v>41585</v>
          </cell>
        </row>
        <row r="349">
          <cell r="X349" t="str">
            <v>KNU</v>
          </cell>
        </row>
        <row r="349">
          <cell r="AD349">
            <v>42094</v>
          </cell>
          <cell r="AE349">
            <v>10</v>
          </cell>
          <cell r="AF349">
            <v>2</v>
          </cell>
          <cell r="AG349" t="str">
            <v>yes</v>
          </cell>
          <cell r="AH349">
            <v>42118</v>
          </cell>
        </row>
        <row r="349">
          <cell r="AN349">
            <v>4</v>
          </cell>
          <cell r="AO349">
            <v>42093</v>
          </cell>
        </row>
        <row r="349">
          <cell r="AR349">
            <v>42005</v>
          </cell>
        </row>
        <row r="349">
          <cell r="AT349" t="str">
            <v>Y</v>
          </cell>
        </row>
        <row r="349">
          <cell r="AX349" t="str">
            <v>Y</v>
          </cell>
          <cell r="AY349">
            <v>35.469166</v>
          </cell>
          <cell r="AZ349">
            <v>129.215</v>
          </cell>
          <cell r="BA349">
            <v>57</v>
          </cell>
        </row>
        <row r="349">
          <cell r="BD349" t="str">
            <v>4x</v>
          </cell>
          <cell r="BE349">
            <v>9.15071595694899</v>
          </cell>
          <cell r="BF349" t="str">
            <v>Y</v>
          </cell>
          <cell r="BG349">
            <v>42147</v>
          </cell>
          <cell r="BH349" t="str">
            <v>NEF</v>
          </cell>
          <cell r="BI349" t="str">
            <v>summer 2015</v>
          </cell>
          <cell r="BJ349">
            <v>79.5119</v>
          </cell>
          <cell r="BK349">
            <v>0.00669485553206483</v>
          </cell>
          <cell r="BL349" t="str">
            <v>N</v>
          </cell>
          <cell r="BM349">
            <v>4</v>
          </cell>
          <cell r="BN349">
            <v>3</v>
          </cell>
          <cell r="BO349" t="str">
            <v>N China 2x and 4x, Korea and Russia 4x</v>
          </cell>
          <cell r="BP349">
            <v>3</v>
          </cell>
          <cell r="BQ349" t="str">
            <v>N China/Korea/Russia tetraploids</v>
          </cell>
          <cell r="BR349">
            <v>0.068</v>
          </cell>
          <cell r="BS349">
            <v>0.094</v>
          </cell>
          <cell r="BT349">
            <v>0.015</v>
          </cell>
          <cell r="BU349">
            <v>0.073</v>
          </cell>
          <cell r="BV349">
            <v>0.579</v>
          </cell>
          <cell r="BW349">
            <v>0.126</v>
          </cell>
          <cell r="BX349">
            <v>0.045</v>
          </cell>
          <cell r="BY349">
            <v>296</v>
          </cell>
          <cell r="BZ349">
            <v>308</v>
          </cell>
          <cell r="CA349">
            <v>267</v>
          </cell>
          <cell r="CB349">
            <v>283</v>
          </cell>
          <cell r="CC349">
            <v>248</v>
          </cell>
          <cell r="CD349">
            <v>193</v>
          </cell>
          <cell r="CE349">
            <v>213</v>
          </cell>
          <cell r="CF349">
            <v>225</v>
          </cell>
          <cell r="CG349">
            <v>226</v>
          </cell>
          <cell r="CH349">
            <v>259</v>
          </cell>
          <cell r="CI349">
            <v>0.0222511197803786</v>
          </cell>
          <cell r="CJ349">
            <v>0.364917984335747</v>
          </cell>
          <cell r="CK349" t="str">
            <v>4x</v>
          </cell>
          <cell r="CL349" t="str">
            <v>KMS-widespread</v>
          </cell>
        </row>
        <row r="349">
          <cell r="CQ349">
            <v>8</v>
          </cell>
          <cell r="CR349">
            <v>8</v>
          </cell>
          <cell r="CS349" t="str">
            <v>SAMN05752214</v>
          </cell>
        </row>
        <row r="349">
          <cell r="CY349">
            <v>932.297266400006</v>
          </cell>
          <cell r="CZ349">
            <v>729.3249461</v>
          </cell>
          <cell r="DA349">
            <v>2436.13363399998</v>
          </cell>
          <cell r="DB349">
            <v>641.46967093458</v>
          </cell>
          <cell r="DC349">
            <v>2511.32360170108</v>
          </cell>
          <cell r="DD349">
            <v>1432.29972759886</v>
          </cell>
          <cell r="DE349">
            <v>698.257961958735</v>
          </cell>
          <cell r="DF349">
            <v>2103.62158305377</v>
          </cell>
          <cell r="DG349">
            <v>1632.25323736554</v>
          </cell>
          <cell r="DH349">
            <v>4.14354340622222</v>
          </cell>
          <cell r="DI349">
            <v>3.2414442048889</v>
          </cell>
          <cell r="DJ349">
            <v>10.8272605955555</v>
          </cell>
          <cell r="DK349">
            <v>2.85097631526482</v>
          </cell>
          <cell r="DL349">
            <v>11.1767722680894</v>
          </cell>
          <cell r="DM349">
            <v>6.3857110472131</v>
          </cell>
          <cell r="DN349">
            <v>3.11026664037749</v>
          </cell>
          <cell r="DO349">
            <v>9.35875086696449</v>
          </cell>
          <cell r="DP349">
            <v>7.27052651593612</v>
          </cell>
          <cell r="DQ349">
            <v>133.2</v>
          </cell>
          <cell r="DR349">
            <v>146.6</v>
          </cell>
          <cell r="DS349">
            <v>185.199999991447</v>
          </cell>
          <cell r="DT349">
            <v>161.080418000091</v>
          </cell>
          <cell r="DU349">
            <v>216.697631889501</v>
          </cell>
          <cell r="DV349">
            <v>158.331486811872</v>
          </cell>
          <cell r="DW349">
            <v>205.21251313916</v>
          </cell>
          <cell r="DX349">
            <v>4.00000000000001</v>
          </cell>
          <cell r="DY349">
            <v>2.50000000000002</v>
          </cell>
          <cell r="DZ349">
            <v>5.5423476274781</v>
          </cell>
          <cell r="EA349">
            <v>6.10348660571948</v>
          </cell>
          <cell r="EB349">
            <v>5.41156138351088</v>
          </cell>
          <cell r="EC349">
            <v>5.0590319782478</v>
          </cell>
        </row>
        <row r="350">
          <cell r="C350" t="str">
            <v>KMS257</v>
          </cell>
          <cell r="D350" t="str">
            <v>M. sacchariflorus</v>
          </cell>
        </row>
        <row r="350">
          <cell r="F350" t="str">
            <v>KMS257</v>
          </cell>
        </row>
        <row r="350">
          <cell r="M350" t="str">
            <v>South Korea</v>
          </cell>
        </row>
        <row r="350">
          <cell r="Q350" t="str">
            <v>Chang Yeon Yu</v>
          </cell>
          <cell r="R350">
            <v>41585</v>
          </cell>
        </row>
        <row r="350">
          <cell r="X350" t="str">
            <v>KNU</v>
          </cell>
        </row>
        <row r="350">
          <cell r="AD350">
            <v>42094</v>
          </cell>
          <cell r="AE350">
            <v>10</v>
          </cell>
          <cell r="AF350">
            <v>6</v>
          </cell>
          <cell r="AG350" t="str">
            <v>yes</v>
          </cell>
          <cell r="AH350">
            <v>42118</v>
          </cell>
        </row>
        <row r="350">
          <cell r="AN350">
            <v>4</v>
          </cell>
          <cell r="AO350">
            <v>42093</v>
          </cell>
        </row>
        <row r="350">
          <cell r="AR350">
            <v>42005</v>
          </cell>
        </row>
        <row r="350">
          <cell r="AT350" t="str">
            <v>Y</v>
          </cell>
        </row>
        <row r="350">
          <cell r="AX350" t="str">
            <v>Y</v>
          </cell>
          <cell r="AY350">
            <v>35.394722</v>
          </cell>
          <cell r="AZ350">
            <v>129.159444</v>
          </cell>
          <cell r="BA350">
            <v>105</v>
          </cell>
        </row>
        <row r="350">
          <cell r="BD350" t="str">
            <v>4x</v>
          </cell>
          <cell r="BE350">
            <v>8.62985966319166</v>
          </cell>
          <cell r="BF350" t="str">
            <v>Y</v>
          </cell>
          <cell r="BG350">
            <v>42147</v>
          </cell>
          <cell r="BH350" t="str">
            <v>NEF</v>
          </cell>
          <cell r="BI350" t="str">
            <v>summer 2015</v>
          </cell>
          <cell r="BJ350">
            <v>62.8835</v>
          </cell>
          <cell r="BK350">
            <v>0.00605274535235625</v>
          </cell>
          <cell r="BL350" t="str">
            <v>N</v>
          </cell>
          <cell r="BM350">
            <v>8</v>
          </cell>
          <cell r="BN350">
            <v>3</v>
          </cell>
          <cell r="BO350" t="str">
            <v>N China 2x and 4x, Korea and Russia 4x</v>
          </cell>
          <cell r="BP350">
            <v>3</v>
          </cell>
          <cell r="BQ350" t="str">
            <v>N China/Korea/Russia tetraploids</v>
          </cell>
          <cell r="BR350">
            <v>0</v>
          </cell>
          <cell r="BS350">
            <v>0.256</v>
          </cell>
          <cell r="BT350">
            <v>0.001</v>
          </cell>
          <cell r="BU350">
            <v>0.03</v>
          </cell>
          <cell r="BV350">
            <v>0.711</v>
          </cell>
          <cell r="BW350">
            <v>0.001</v>
          </cell>
          <cell r="BX350">
            <v>0.001</v>
          </cell>
          <cell r="BY350">
            <v>295</v>
          </cell>
          <cell r="BZ350">
            <v>307</v>
          </cell>
          <cell r="CA350">
            <v>267</v>
          </cell>
          <cell r="CB350">
            <v>283</v>
          </cell>
          <cell r="CC350">
            <v>248</v>
          </cell>
          <cell r="CD350">
            <v>193</v>
          </cell>
          <cell r="CE350">
            <v>213</v>
          </cell>
          <cell r="CF350">
            <v>224</v>
          </cell>
          <cell r="CG350">
            <v>226</v>
          </cell>
          <cell r="CH350">
            <v>259</v>
          </cell>
          <cell r="CI350">
            <v>0.12784279728363</v>
          </cell>
          <cell r="CJ350">
            <v>0.173784831516517</v>
          </cell>
          <cell r="CK350" t="str">
            <v>4x</v>
          </cell>
        </row>
        <row r="350">
          <cell r="CQ350">
            <v>8</v>
          </cell>
          <cell r="CR350">
            <v>8</v>
          </cell>
          <cell r="CS350" t="str">
            <v>SAMN05752215</v>
          </cell>
        </row>
        <row r="350">
          <cell r="CY350">
            <v>1483.33285200001</v>
          </cell>
          <cell r="CZ350">
            <v>662.0163636</v>
          </cell>
          <cell r="DA350">
            <v>2615.22041799998</v>
          </cell>
          <cell r="DB350">
            <v>930.171174624062</v>
          </cell>
          <cell r="DC350">
            <v>1990.54024105919</v>
          </cell>
          <cell r="DD350">
            <v>1634.34738705316</v>
          </cell>
          <cell r="DE350">
            <v>1029.89650194043</v>
          </cell>
          <cell r="DF350">
            <v>1699.41908145119</v>
          </cell>
          <cell r="DG350">
            <v>1832.844997665</v>
          </cell>
          <cell r="DH350">
            <v>6.59259045333332</v>
          </cell>
          <cell r="DI350">
            <v>2.94229494933334</v>
          </cell>
          <cell r="DJ350">
            <v>11.6232018577777</v>
          </cell>
          <cell r="DK350">
            <v>4.13409410944029</v>
          </cell>
          <cell r="DL350">
            <v>8.8383502293685</v>
          </cell>
          <cell r="DM350">
            <v>7.25929560596635</v>
          </cell>
          <cell r="DN350">
            <v>4.58892577646646</v>
          </cell>
          <cell r="DO350">
            <v>7.54686667199295</v>
          </cell>
          <cell r="DP350">
            <v>8.14082162298544</v>
          </cell>
          <cell r="DQ350">
            <v>153.8</v>
          </cell>
          <cell r="DR350">
            <v>156.2</v>
          </cell>
          <cell r="DS350">
            <v>206.499999988477</v>
          </cell>
          <cell r="DT350">
            <v>221.698398599197</v>
          </cell>
          <cell r="DU350">
            <v>198.850832058423</v>
          </cell>
          <cell r="DV350">
            <v>210.569868278918</v>
          </cell>
          <cell r="DW350">
            <v>193.688759550054</v>
          </cell>
          <cell r="DX350">
            <v>4.60000000000001</v>
          </cell>
          <cell r="DY350">
            <v>5.40000000000006</v>
          </cell>
          <cell r="DZ350">
            <v>6.75886374979284</v>
          </cell>
          <cell r="EA350">
            <v>6.02341774099773</v>
          </cell>
          <cell r="EB350">
            <v>6.52463370881432</v>
          </cell>
          <cell r="EC350">
            <v>6.16992684417775</v>
          </cell>
        </row>
        <row r="351">
          <cell r="C351" t="str">
            <v>KMS259</v>
          </cell>
          <cell r="D351" t="str">
            <v>M. sacchariflorus</v>
          </cell>
        </row>
        <row r="351">
          <cell r="F351" t="str">
            <v>KMS259</v>
          </cell>
        </row>
        <row r="351">
          <cell r="M351" t="str">
            <v>South Korea</v>
          </cell>
        </row>
        <row r="351">
          <cell r="Q351" t="str">
            <v>Chang Yeon Yu</v>
          </cell>
          <cell r="R351">
            <v>41585</v>
          </cell>
        </row>
        <row r="351">
          <cell r="X351" t="str">
            <v>KNU</v>
          </cell>
        </row>
        <row r="351">
          <cell r="AD351">
            <v>42094</v>
          </cell>
          <cell r="AE351">
            <v>10</v>
          </cell>
          <cell r="AF351">
            <v>5</v>
          </cell>
          <cell r="AG351" t="str">
            <v>yes</v>
          </cell>
          <cell r="AH351">
            <v>42118</v>
          </cell>
        </row>
        <row r="351">
          <cell r="AN351">
            <v>4</v>
          </cell>
          <cell r="AO351">
            <v>42093</v>
          </cell>
        </row>
        <row r="351">
          <cell r="AR351">
            <v>42005</v>
          </cell>
        </row>
        <row r="351">
          <cell r="AT351" t="str">
            <v>Y</v>
          </cell>
        </row>
        <row r="351">
          <cell r="AX351" t="str">
            <v>Y</v>
          </cell>
          <cell r="AY351">
            <v>36.426666</v>
          </cell>
          <cell r="AZ351">
            <v>128.382777</v>
          </cell>
          <cell r="BA351">
            <v>59</v>
          </cell>
        </row>
        <row r="351">
          <cell r="BD351" t="str">
            <v>4x</v>
          </cell>
          <cell r="BE351">
            <v>8.77835280373832</v>
          </cell>
          <cell r="BF351" t="str">
            <v>Y</v>
          </cell>
          <cell r="BG351">
            <v>42147</v>
          </cell>
          <cell r="BH351" t="str">
            <v>NEF</v>
          </cell>
          <cell r="BI351" t="str">
            <v>summer 2015</v>
          </cell>
          <cell r="BJ351">
            <v>78.7967</v>
          </cell>
          <cell r="BK351">
            <v>0.0103660511823777</v>
          </cell>
          <cell r="BL351" t="str">
            <v>N</v>
          </cell>
          <cell r="BM351">
            <v>4</v>
          </cell>
          <cell r="BN351">
            <v>3</v>
          </cell>
          <cell r="BO351" t="str">
            <v>N China 2x and 4x, Korea and Russia 4x</v>
          </cell>
          <cell r="BP351">
            <v>3</v>
          </cell>
          <cell r="BQ351" t="str">
            <v>N China/Korea/Russia tetraploids</v>
          </cell>
          <cell r="BR351">
            <v>0.068</v>
          </cell>
          <cell r="BS351">
            <v>0.094</v>
          </cell>
          <cell r="BT351">
            <v>0.015</v>
          </cell>
          <cell r="BU351">
            <v>0.073</v>
          </cell>
          <cell r="BV351">
            <v>0.579</v>
          </cell>
          <cell r="BW351">
            <v>0.126</v>
          </cell>
          <cell r="BX351">
            <v>0.045</v>
          </cell>
          <cell r="BY351">
            <v>296</v>
          </cell>
          <cell r="BZ351">
            <v>308</v>
          </cell>
          <cell r="CA351">
            <v>267</v>
          </cell>
          <cell r="CB351">
            <v>283</v>
          </cell>
          <cell r="CC351">
            <v>248</v>
          </cell>
          <cell r="CD351">
            <v>193</v>
          </cell>
          <cell r="CE351">
            <v>213</v>
          </cell>
          <cell r="CF351">
            <v>225</v>
          </cell>
          <cell r="CG351">
            <v>226</v>
          </cell>
          <cell r="CH351">
            <v>259</v>
          </cell>
          <cell r="CI351">
            <v>0.0222511197803786</v>
          </cell>
          <cell r="CJ351">
            <v>0.364917984335747</v>
          </cell>
          <cell r="CK351" t="str">
            <v>4x</v>
          </cell>
          <cell r="CL351" t="str">
            <v>KMS-widespread</v>
          </cell>
        </row>
        <row r="351">
          <cell r="CQ351">
            <v>7</v>
          </cell>
          <cell r="CR351">
            <v>7</v>
          </cell>
          <cell r="CS351" t="str">
            <v>SAMN05752216</v>
          </cell>
        </row>
        <row r="351">
          <cell r="CY351">
            <v>1487.67630400001</v>
          </cell>
          <cell r="CZ351">
            <v>1364.974789</v>
          </cell>
          <cell r="DA351">
            <v>2738.23726899997</v>
          </cell>
          <cell r="DB351">
            <v>277.988821341226</v>
          </cell>
          <cell r="DC351">
            <v>811.167802832153</v>
          </cell>
          <cell r="DD351">
            <v>1014.18277172898</v>
          </cell>
          <cell r="DE351">
            <v>391.632647991214</v>
          </cell>
          <cell r="DF351">
            <v>936.629849226738</v>
          </cell>
          <cell r="DG351">
            <v>1241.25269320637</v>
          </cell>
          <cell r="DH351">
            <v>6.61189468444443</v>
          </cell>
          <cell r="DI351">
            <v>6.06655461777778</v>
          </cell>
          <cell r="DJ351">
            <v>12.1699434177777</v>
          </cell>
          <cell r="DK351">
            <v>1.23550587262768</v>
          </cell>
          <cell r="DL351">
            <v>3.60894947106408</v>
          </cell>
          <cell r="DM351">
            <v>4.51854948776716</v>
          </cell>
          <cell r="DN351">
            <v>1.74287089189284</v>
          </cell>
          <cell r="DO351">
            <v>4.16593246018719</v>
          </cell>
          <cell r="DP351">
            <v>5.52644036491208</v>
          </cell>
          <cell r="DQ351">
            <v>189.8</v>
          </cell>
          <cell r="DR351">
            <v>212.2</v>
          </cell>
          <cell r="DS351">
            <v>205.499999988412</v>
          </cell>
          <cell r="DT351">
            <v>171.448411650317</v>
          </cell>
          <cell r="DU351">
            <v>176.11683882988</v>
          </cell>
          <cell r="DV351">
            <v>176.938844934457</v>
          </cell>
          <cell r="DW351">
            <v>187.747100267142</v>
          </cell>
          <cell r="DX351">
            <v>4.70000000000002</v>
          </cell>
          <cell r="DY351">
            <v>5.00000000000006</v>
          </cell>
          <cell r="DZ351">
            <v>4.91124858308965</v>
          </cell>
          <cell r="EA351">
            <v>5.56975669625587</v>
          </cell>
          <cell r="EB351">
            <v>5.09164898908517</v>
          </cell>
          <cell r="EC351">
            <v>5.64494991628694</v>
          </cell>
        </row>
        <row r="352">
          <cell r="C352" t="str">
            <v>KMS262</v>
          </cell>
          <cell r="D352" t="str">
            <v>M. x giganteus</v>
          </cell>
        </row>
        <row r="352">
          <cell r="F352" t="str">
            <v>KMS262</v>
          </cell>
        </row>
        <row r="352">
          <cell r="M352" t="str">
            <v>South Korea</v>
          </cell>
        </row>
        <row r="352">
          <cell r="Q352" t="str">
            <v>Chang Yeon Yu</v>
          </cell>
          <cell r="R352">
            <v>41585</v>
          </cell>
        </row>
        <row r="352">
          <cell r="X352" t="str">
            <v>KNU</v>
          </cell>
        </row>
        <row r="352">
          <cell r="AD352">
            <v>42094</v>
          </cell>
          <cell r="AE352">
            <v>10</v>
          </cell>
          <cell r="AF352">
            <v>8</v>
          </cell>
          <cell r="AG352" t="str">
            <v>yes</v>
          </cell>
          <cell r="AH352">
            <v>42118</v>
          </cell>
        </row>
        <row r="352">
          <cell r="AN352">
            <v>4</v>
          </cell>
          <cell r="AO352">
            <v>42093</v>
          </cell>
        </row>
        <row r="352">
          <cell r="AR352">
            <v>42005</v>
          </cell>
        </row>
        <row r="352">
          <cell r="AT352" t="str">
            <v>Y</v>
          </cell>
        </row>
        <row r="352">
          <cell r="AX352" t="str">
            <v>Y</v>
          </cell>
          <cell r="AY352">
            <v>36.399166</v>
          </cell>
          <cell r="AZ352">
            <v>128.423055</v>
          </cell>
          <cell r="BA352">
            <v>53</v>
          </cell>
        </row>
        <row r="352">
          <cell r="BD352" t="str">
            <v>4x</v>
          </cell>
          <cell r="BE352">
            <v>9.75193407051951</v>
          </cell>
          <cell r="BF352" t="str">
            <v>Y</v>
          </cell>
          <cell r="BG352">
            <v>42147</v>
          </cell>
          <cell r="BH352" t="str">
            <v>NEF</v>
          </cell>
          <cell r="BI352" t="str">
            <v>summer 2015</v>
          </cell>
          <cell r="BJ352">
            <v>83.5796</v>
          </cell>
          <cell r="BK352">
            <v>0.276351351351351</v>
          </cell>
          <cell r="BL352" t="str">
            <v>N</v>
          </cell>
          <cell r="BM352">
            <v>6</v>
          </cell>
          <cell r="BN352">
            <v>1</v>
          </cell>
          <cell r="BO352" t="str">
            <v>M. xgiganteus (4x x 2x)</v>
          </cell>
          <cell r="BP352">
            <v>9</v>
          </cell>
          <cell r="BQ352" t="str">
            <v>M. xgiganteus (4x x 2x)</v>
          </cell>
          <cell r="BR352">
            <v>0.279</v>
          </cell>
          <cell r="BS352">
            <v>0.152</v>
          </cell>
          <cell r="BT352">
            <v>0.001</v>
          </cell>
          <cell r="BU352">
            <v>0.011</v>
          </cell>
          <cell r="BV352">
            <v>0.55</v>
          </cell>
          <cell r="BW352">
            <v>0.006</v>
          </cell>
          <cell r="BX352">
            <v>0.002</v>
          </cell>
          <cell r="BY352">
            <v>295</v>
          </cell>
          <cell r="BZ352">
            <v>305</v>
          </cell>
          <cell r="CA352">
            <v>266</v>
          </cell>
          <cell r="CB352">
            <v>285</v>
          </cell>
          <cell r="CC352">
            <v>255</v>
          </cell>
          <cell r="CD352">
            <v>194</v>
          </cell>
          <cell r="CE352">
            <v>216</v>
          </cell>
          <cell r="CF352">
            <v>225</v>
          </cell>
          <cell r="CG352">
            <v>228</v>
          </cell>
          <cell r="CH352">
            <v>242</v>
          </cell>
          <cell r="CI352">
            <v>0.130848143331888</v>
          </cell>
          <cell r="CJ352">
            <v>0.194933005286431</v>
          </cell>
          <cell r="CK352" t="str">
            <v>4x</v>
          </cell>
        </row>
        <row r="352">
          <cell r="CQ352">
            <v>7</v>
          </cell>
          <cell r="CR352">
            <v>7</v>
          </cell>
          <cell r="CS352" t="str">
            <v>SAMN05752217</v>
          </cell>
        </row>
        <row r="352">
          <cell r="CX352" t="str">
            <v>X</v>
          </cell>
          <cell r="CY352">
            <v>1629.75681700001</v>
          </cell>
          <cell r="CZ352">
            <v>1227.16604199999</v>
          </cell>
          <cell r="DA352">
            <v>3397.63877999996</v>
          </cell>
          <cell r="DB352">
            <v>872.627795741304</v>
          </cell>
          <cell r="DC352">
            <v>1912.49757079126</v>
          </cell>
          <cell r="DD352">
            <v>3682.74546778593</v>
          </cell>
          <cell r="DE352">
            <v>1002.18966663292</v>
          </cell>
          <cell r="DF352">
            <v>1860.35231536076</v>
          </cell>
          <cell r="DG352">
            <v>3696.95968776831</v>
          </cell>
          <cell r="DH352">
            <v>7.2433636311111</v>
          </cell>
          <cell r="DI352">
            <v>5.45407129777776</v>
          </cell>
          <cell r="DJ352">
            <v>15.1006168</v>
          </cell>
          <cell r="DK352">
            <v>3.87834575885026</v>
          </cell>
          <cell r="DL352">
            <v>8.51258058360543</v>
          </cell>
          <cell r="DM352">
            <v>16.4152985199791</v>
          </cell>
          <cell r="DN352">
            <v>4.46278646248713</v>
          </cell>
          <cell r="DO352">
            <v>8.27680432591963</v>
          </cell>
          <cell r="DP352">
            <v>16.4651628293214</v>
          </cell>
          <cell r="DQ352">
            <v>204.2</v>
          </cell>
          <cell r="DR352">
            <v>196.2</v>
          </cell>
          <cell r="DS352">
            <v>243.499999980931</v>
          </cell>
          <cell r="DT352">
            <v>195.015488405691</v>
          </cell>
          <cell r="DU352">
            <v>211.046233485401</v>
          </cell>
          <cell r="DV352">
            <v>200.059704650448</v>
          </cell>
          <cell r="DW352">
            <v>213.411143364513</v>
          </cell>
          <cell r="DX352">
            <v>3.90000000000001</v>
          </cell>
          <cell r="DY352">
            <v>4.00000000000004</v>
          </cell>
          <cell r="DZ352">
            <v>5.67273250969646</v>
          </cell>
          <cell r="EA352">
            <v>5.29240028076709</v>
          </cell>
          <cell r="EB352">
            <v>5.47514136435933</v>
          </cell>
          <cell r="EC352">
            <v>5.18945686090148</v>
          </cell>
        </row>
        <row r="353">
          <cell r="C353" t="str">
            <v>KMS263</v>
          </cell>
          <cell r="D353" t="str">
            <v>M. sacchariflorus</v>
          </cell>
        </row>
        <row r="353">
          <cell r="F353" t="str">
            <v>KMS263</v>
          </cell>
        </row>
        <row r="353">
          <cell r="M353" t="str">
            <v>South Korea</v>
          </cell>
        </row>
        <row r="353">
          <cell r="Q353" t="str">
            <v>Chang Yeon Yu</v>
          </cell>
          <cell r="R353">
            <v>41585</v>
          </cell>
        </row>
        <row r="353">
          <cell r="X353" t="str">
            <v>KNU</v>
          </cell>
        </row>
        <row r="353">
          <cell r="AD353">
            <v>42094</v>
          </cell>
          <cell r="AE353">
            <v>10</v>
          </cell>
          <cell r="AF353">
            <v>3</v>
          </cell>
          <cell r="AG353" t="str">
            <v>yes</v>
          </cell>
          <cell r="AH353">
            <v>42118</v>
          </cell>
        </row>
        <row r="353">
          <cell r="AN353">
            <v>3</v>
          </cell>
          <cell r="AO353">
            <v>42093</v>
          </cell>
        </row>
        <row r="353">
          <cell r="AR353">
            <v>42005</v>
          </cell>
        </row>
        <row r="353">
          <cell r="AT353" t="str">
            <v>Y</v>
          </cell>
        </row>
        <row r="353">
          <cell r="AX353" t="str">
            <v>Y</v>
          </cell>
          <cell r="AY353">
            <v>37.252777</v>
          </cell>
          <cell r="AZ353">
            <v>128.7795</v>
          </cell>
          <cell r="BA353">
            <v>490</v>
          </cell>
        </row>
        <row r="353">
          <cell r="BD353" t="str">
            <v>4x</v>
          </cell>
          <cell r="BE353">
            <v>8.87455004205214</v>
          </cell>
          <cell r="BF353" t="str">
            <v>Y</v>
          </cell>
          <cell r="BG353">
            <v>42147</v>
          </cell>
          <cell r="BH353" t="str">
            <v>NEF</v>
          </cell>
          <cell r="BI353" t="str">
            <v>summer 2015</v>
          </cell>
          <cell r="BJ353">
            <v>76.6511</v>
          </cell>
          <cell r="BK353">
            <v>0.0167453842851009</v>
          </cell>
          <cell r="BL353" t="str">
            <v>N</v>
          </cell>
          <cell r="BM353">
            <v>8</v>
          </cell>
          <cell r="BN353">
            <v>3</v>
          </cell>
          <cell r="BO353" t="str">
            <v>N China 2x and 4x, Korea and Russia 4x</v>
          </cell>
          <cell r="BP353">
            <v>3</v>
          </cell>
          <cell r="BQ353" t="str">
            <v>N China/Korea/Russia tetraploids</v>
          </cell>
          <cell r="BR353">
            <v>0</v>
          </cell>
          <cell r="BS353">
            <v>0.12</v>
          </cell>
          <cell r="BT353">
            <v>0</v>
          </cell>
          <cell r="BU353">
            <v>0</v>
          </cell>
          <cell r="BV353">
            <v>0.88</v>
          </cell>
          <cell r="BW353">
            <v>0</v>
          </cell>
          <cell r="BX353">
            <v>0</v>
          </cell>
          <cell r="BY353">
            <v>296</v>
          </cell>
          <cell r="BZ353">
            <v>308</v>
          </cell>
          <cell r="CA353">
            <v>267</v>
          </cell>
          <cell r="CB353">
            <v>283</v>
          </cell>
          <cell r="CC353">
            <v>248</v>
          </cell>
          <cell r="CD353">
            <v>193</v>
          </cell>
          <cell r="CE353">
            <v>213</v>
          </cell>
          <cell r="CF353">
            <v>225</v>
          </cell>
          <cell r="CG353">
            <v>226</v>
          </cell>
          <cell r="CH353">
            <v>259</v>
          </cell>
          <cell r="CI353">
            <v>0.130732553099263</v>
          </cell>
          <cell r="CJ353">
            <v>0.172833349955121</v>
          </cell>
          <cell r="CK353" t="str">
            <v>4x</v>
          </cell>
        </row>
        <row r="353">
          <cell r="CQ353">
            <v>6</v>
          </cell>
          <cell r="CR353">
            <v>6</v>
          </cell>
          <cell r="CS353" t="str">
            <v>SAMN05752218</v>
          </cell>
        </row>
        <row r="353">
          <cell r="CY353">
            <v>158.904422799999</v>
          </cell>
          <cell r="CZ353">
            <v>699.139408599998</v>
          </cell>
          <cell r="DA353">
            <v>829.913360699992</v>
          </cell>
          <cell r="DB353">
            <v>615.004479327342</v>
          </cell>
          <cell r="DC353">
            <v>1348.86429025616</v>
          </cell>
          <cell r="DD353">
            <v>990.143794696836</v>
          </cell>
          <cell r="DE353">
            <v>487.970309625662</v>
          </cell>
          <cell r="DF353">
            <v>1266.01281271204</v>
          </cell>
          <cell r="DG353">
            <v>983.991342069878</v>
          </cell>
          <cell r="DH353">
            <v>0.706241879111102</v>
          </cell>
          <cell r="DI353">
            <v>3.10728626044444</v>
          </cell>
          <cell r="DJ353">
            <v>3.68850382533332</v>
          </cell>
          <cell r="DK353">
            <v>2.73335324145486</v>
          </cell>
          <cell r="DL353">
            <v>6.00419046226776</v>
          </cell>
          <cell r="DM353">
            <v>4.41511878283318</v>
          </cell>
          <cell r="DN353">
            <v>2.17397133120567</v>
          </cell>
          <cell r="DO353">
            <v>5.63288684551602</v>
          </cell>
          <cell r="DP353">
            <v>4.38362359236245</v>
          </cell>
          <cell r="DQ353">
            <v>114.3</v>
          </cell>
          <cell r="DR353">
            <v>161.499999999999</v>
          </cell>
          <cell r="DS353">
            <v>238.199999981707</v>
          </cell>
          <cell r="DT353">
            <v>191.824320727125</v>
          </cell>
          <cell r="DU353">
            <v>194.513852041008</v>
          </cell>
          <cell r="DV353">
            <v>178.930345467257</v>
          </cell>
          <cell r="DW353">
            <v>192.8219536941</v>
          </cell>
          <cell r="DX353">
            <v>4.60000000000001</v>
          </cell>
          <cell r="DY353">
            <v>4.00000000000004</v>
          </cell>
          <cell r="DZ353">
            <v>5.67518775331709</v>
          </cell>
          <cell r="EA353">
            <v>5.14038624735674</v>
          </cell>
          <cell r="EB353">
            <v>5.73122791883433</v>
          </cell>
          <cell r="EC353">
            <v>5.08192543048597</v>
          </cell>
        </row>
        <row r="354">
          <cell r="C354" t="str">
            <v>KMS264</v>
          </cell>
          <cell r="D354" t="str">
            <v>M. sacchariflorus</v>
          </cell>
        </row>
        <row r="354">
          <cell r="F354" t="str">
            <v>KMS264</v>
          </cell>
        </row>
        <row r="354">
          <cell r="M354" t="str">
            <v>South Korea</v>
          </cell>
        </row>
        <row r="354">
          <cell r="Q354" t="str">
            <v>Chang Yeon Yu</v>
          </cell>
          <cell r="R354">
            <v>41585</v>
          </cell>
        </row>
        <row r="354">
          <cell r="X354" t="str">
            <v>KNU</v>
          </cell>
        </row>
        <row r="354">
          <cell r="AD354">
            <v>42094</v>
          </cell>
          <cell r="AE354">
            <v>10</v>
          </cell>
          <cell r="AF354">
            <v>7</v>
          </cell>
          <cell r="AG354" t="str">
            <v>yes</v>
          </cell>
          <cell r="AH354">
            <v>42118</v>
          </cell>
        </row>
        <row r="354">
          <cell r="AN354">
            <v>3</v>
          </cell>
          <cell r="AO354">
            <v>42093</v>
          </cell>
        </row>
        <row r="354">
          <cell r="AR354">
            <v>42005</v>
          </cell>
        </row>
        <row r="354">
          <cell r="AT354" t="str">
            <v>Y</v>
          </cell>
        </row>
        <row r="354">
          <cell r="AX354" t="str">
            <v>Y</v>
          </cell>
          <cell r="AY354">
            <v>36.879722</v>
          </cell>
          <cell r="AZ354">
            <v>129.418055</v>
          </cell>
          <cell r="BA354">
            <v>227</v>
          </cell>
        </row>
        <row r="354">
          <cell r="BD354" t="str">
            <v>4x</v>
          </cell>
          <cell r="BE354">
            <v>9.13396092362344</v>
          </cell>
          <cell r="BF354" t="str">
            <v>Y</v>
          </cell>
          <cell r="BG354">
            <v>42147</v>
          </cell>
          <cell r="BH354" t="str">
            <v>NEF</v>
          </cell>
          <cell r="BI354" t="str">
            <v>summer 2015</v>
          </cell>
          <cell r="BJ354">
            <v>343.5101</v>
          </cell>
          <cell r="BK354">
            <v>0.00302114803625378</v>
          </cell>
          <cell r="BL354" t="str">
            <v>N</v>
          </cell>
          <cell r="BM354">
            <v>4</v>
          </cell>
          <cell r="BN354">
            <v>3</v>
          </cell>
          <cell r="BO354" t="str">
            <v>N China 2x and 4x, Korea and Russia 4x</v>
          </cell>
          <cell r="BP354">
            <v>3</v>
          </cell>
          <cell r="BQ354" t="str">
            <v>N China/Korea/Russia tetraploids</v>
          </cell>
          <cell r="BR354">
            <v>0.068</v>
          </cell>
          <cell r="BS354">
            <v>0.094</v>
          </cell>
          <cell r="BT354">
            <v>0.015</v>
          </cell>
          <cell r="BU354">
            <v>0.073</v>
          </cell>
          <cell r="BV354">
            <v>0.579</v>
          </cell>
          <cell r="BW354">
            <v>0.126</v>
          </cell>
          <cell r="BX354">
            <v>0.045</v>
          </cell>
          <cell r="BY354">
            <v>296</v>
          </cell>
          <cell r="BZ354">
            <v>308</v>
          </cell>
          <cell r="CA354">
            <v>267</v>
          </cell>
          <cell r="CB354">
            <v>283</v>
          </cell>
          <cell r="CC354">
            <v>248</v>
          </cell>
          <cell r="CD354">
            <v>193</v>
          </cell>
          <cell r="CE354">
            <v>213</v>
          </cell>
          <cell r="CF354">
            <v>225</v>
          </cell>
          <cell r="CG354">
            <v>226</v>
          </cell>
          <cell r="CH354">
            <v>259</v>
          </cell>
          <cell r="CI354">
            <v>0.0222511197803786</v>
          </cell>
          <cell r="CJ354">
            <v>0.364917984335747</v>
          </cell>
          <cell r="CK354" t="str">
            <v>4x</v>
          </cell>
          <cell r="CL354" t="str">
            <v>KMS-widespread</v>
          </cell>
        </row>
        <row r="354">
          <cell r="CQ354">
            <v>7</v>
          </cell>
          <cell r="CR354">
            <v>7</v>
          </cell>
          <cell r="CS354" t="str">
            <v>SAMN05752219</v>
          </cell>
        </row>
        <row r="354">
          <cell r="CY354">
            <v>938.218292400004</v>
          </cell>
          <cell r="CZ354">
            <v>1020.521691</v>
          </cell>
          <cell r="DA354">
            <v>1550.15457799998</v>
          </cell>
          <cell r="DB354">
            <v>425.09990480357</v>
          </cell>
          <cell r="DC354">
            <v>1511.02785654243</v>
          </cell>
          <cell r="DD354">
            <v>1086.11613990238</v>
          </cell>
          <cell r="DE354">
            <v>509.008517177949</v>
          </cell>
          <cell r="DF354">
            <v>1491.50604282972</v>
          </cell>
          <cell r="DG354">
            <v>1187.74600743206</v>
          </cell>
          <cell r="DH354">
            <v>3.07207022233937</v>
          </cell>
          <cell r="DI354">
            <v>4.53565196000001</v>
          </cell>
          <cell r="DJ354">
            <v>6.88957590222219</v>
          </cell>
          <cell r="DK354">
            <v>1.8893329102381</v>
          </cell>
          <cell r="DL354">
            <v>6.72179348475948</v>
          </cell>
          <cell r="DM354">
            <v>4.83888741147865</v>
          </cell>
          <cell r="DN354">
            <v>2.11983199771782</v>
          </cell>
          <cell r="DO354">
            <v>6.63343863151252</v>
          </cell>
          <cell r="DP354">
            <v>5.28821562440723</v>
          </cell>
          <cell r="DQ354">
            <v>131.8</v>
          </cell>
          <cell r="DR354">
            <v>110.2</v>
          </cell>
          <cell r="DS354">
            <v>174.299999993045</v>
          </cell>
          <cell r="DT354">
            <v>149.624534709896</v>
          </cell>
          <cell r="DU354">
            <v>169.570516921383</v>
          </cell>
          <cell r="DV354">
            <v>149.136555113958</v>
          </cell>
          <cell r="DW354">
            <v>161.919838156197</v>
          </cell>
          <cell r="DX354">
            <v>3.60000000000001</v>
          </cell>
          <cell r="DY354">
            <v>3.30000000000003</v>
          </cell>
          <cell r="DZ354">
            <v>3.99900916158223</v>
          </cell>
          <cell r="EA354">
            <v>5.36311598583756</v>
          </cell>
          <cell r="EB354">
            <v>4.12524714682514</v>
          </cell>
          <cell r="EC354">
            <v>5.02017066426814</v>
          </cell>
        </row>
        <row r="355">
          <cell r="C355" t="str">
            <v>KMS265</v>
          </cell>
          <cell r="D355" t="str">
            <v>M. sacchariflorus</v>
          </cell>
        </row>
        <row r="355">
          <cell r="F355" t="str">
            <v>KMS265</v>
          </cell>
        </row>
        <row r="355">
          <cell r="M355" t="str">
            <v>South Korea</v>
          </cell>
        </row>
        <row r="355">
          <cell r="Q355" t="str">
            <v>Chang Yeon Yu</v>
          </cell>
          <cell r="R355">
            <v>41585</v>
          </cell>
        </row>
        <row r="355">
          <cell r="X355" t="str">
            <v>KNU</v>
          </cell>
        </row>
        <row r="355">
          <cell r="AD355">
            <v>42094</v>
          </cell>
          <cell r="AE355">
            <v>10</v>
          </cell>
          <cell r="AF355">
            <v>5</v>
          </cell>
          <cell r="AG355" t="str">
            <v>yes</v>
          </cell>
          <cell r="AH355">
            <v>42118</v>
          </cell>
        </row>
        <row r="355">
          <cell r="AN355">
            <v>2</v>
          </cell>
          <cell r="AO355">
            <v>42093</v>
          </cell>
        </row>
        <row r="355">
          <cell r="AR355">
            <v>42005</v>
          </cell>
        </row>
        <row r="355">
          <cell r="AT355" t="str">
            <v>Y</v>
          </cell>
        </row>
        <row r="355">
          <cell r="AX355" t="str">
            <v>Y</v>
          </cell>
          <cell r="AY355">
            <v>37.103333</v>
          </cell>
          <cell r="AZ355">
            <v>129.36</v>
          </cell>
          <cell r="BA355">
            <v>19</v>
          </cell>
        </row>
        <row r="355">
          <cell r="BD355" t="str">
            <v>4x</v>
          </cell>
          <cell r="BE355">
            <v>8.86787852112676</v>
          </cell>
          <cell r="BF355" t="str">
            <v>Y</v>
          </cell>
          <cell r="BG355">
            <v>42147</v>
          </cell>
          <cell r="BH355" t="str">
            <v>NEF</v>
          </cell>
          <cell r="BI355" t="str">
            <v>summer 2015</v>
          </cell>
          <cell r="BJ355">
            <v>74.6396</v>
          </cell>
          <cell r="BK355">
            <v>0.00702576112412178</v>
          </cell>
          <cell r="BL355" t="str">
            <v>N</v>
          </cell>
          <cell r="BM355">
            <v>4</v>
          </cell>
          <cell r="BN355">
            <v>3</v>
          </cell>
          <cell r="BO355" t="str">
            <v>N China 2x and 4x, Korea and Russia 4x</v>
          </cell>
          <cell r="BP355">
            <v>3</v>
          </cell>
          <cell r="BQ355" t="str">
            <v>N China/Korea/Russia tetraploids</v>
          </cell>
          <cell r="BR355">
            <v>0.068</v>
          </cell>
          <cell r="BS355">
            <v>0.094</v>
          </cell>
          <cell r="BT355">
            <v>0.015</v>
          </cell>
          <cell r="BU355">
            <v>0.073</v>
          </cell>
          <cell r="BV355">
            <v>0.579</v>
          </cell>
          <cell r="BW355">
            <v>0.126</v>
          </cell>
          <cell r="BX355">
            <v>0.045</v>
          </cell>
          <cell r="BY355">
            <v>296</v>
          </cell>
          <cell r="BZ355">
            <v>308</v>
          </cell>
          <cell r="CA355">
            <v>267</v>
          </cell>
          <cell r="CB355">
            <v>283</v>
          </cell>
          <cell r="CC355">
            <v>248</v>
          </cell>
          <cell r="CD355">
            <v>193</v>
          </cell>
          <cell r="CE355">
            <v>213</v>
          </cell>
          <cell r="CF355">
            <v>225</v>
          </cell>
          <cell r="CG355">
            <v>226</v>
          </cell>
          <cell r="CH355">
            <v>259</v>
          </cell>
          <cell r="CI355">
            <v>0.0222511197803786</v>
          </cell>
          <cell r="CJ355">
            <v>0.364917984335747</v>
          </cell>
          <cell r="CK355" t="str">
            <v>4x</v>
          </cell>
          <cell r="CL355" t="str">
            <v>KMS-widespread</v>
          </cell>
        </row>
        <row r="355">
          <cell r="CQ355">
            <v>6</v>
          </cell>
          <cell r="CR355">
            <v>6</v>
          </cell>
          <cell r="CS355" t="str">
            <v>SAMN05752220</v>
          </cell>
        </row>
        <row r="355">
          <cell r="CY355">
            <v>640.721599800005</v>
          </cell>
          <cell r="CZ355">
            <v>535.203109500001</v>
          </cell>
          <cell r="DA355">
            <v>1392.67096799999</v>
          </cell>
          <cell r="DB355">
            <v>468.288120454336</v>
          </cell>
          <cell r="DC355">
            <v>887.345616006285</v>
          </cell>
          <cell r="DD355">
            <v>921.472378040205</v>
          </cell>
          <cell r="DE355">
            <v>501.92964604415</v>
          </cell>
          <cell r="DF355">
            <v>860.575177630889</v>
          </cell>
          <cell r="DG355">
            <v>1013.01572945471</v>
          </cell>
          <cell r="DH355">
            <v>2.84765155466667</v>
          </cell>
          <cell r="DI355">
            <v>2.37868048666668</v>
          </cell>
          <cell r="DJ355">
            <v>6.18964874666666</v>
          </cell>
          <cell r="DK355">
            <v>2.08128053535262</v>
          </cell>
          <cell r="DL355">
            <v>3.9475222856824</v>
          </cell>
          <cell r="DM355">
            <v>4.1056020826004</v>
          </cell>
          <cell r="DN355">
            <v>2.23360859383169</v>
          </cell>
          <cell r="DO355">
            <v>3.82747639172672</v>
          </cell>
          <cell r="DP355">
            <v>4.51045232309009</v>
          </cell>
          <cell r="DQ355">
            <v>154.5</v>
          </cell>
          <cell r="DR355">
            <v>124.499999999999</v>
          </cell>
          <cell r="DS355">
            <v>172.299999993169</v>
          </cell>
          <cell r="DT355">
            <v>155.803965859598</v>
          </cell>
          <cell r="DU355">
            <v>169.751544668639</v>
          </cell>
          <cell r="DV355">
            <v>157.80188702653</v>
          </cell>
          <cell r="DW355">
            <v>164.551300836924</v>
          </cell>
          <cell r="DX355">
            <v>4.30000000000001</v>
          </cell>
          <cell r="DY355">
            <v>2.60000000000002</v>
          </cell>
          <cell r="DZ355">
            <v>4.88510054813067</v>
          </cell>
          <cell r="EA355">
            <v>4.90025797512244</v>
          </cell>
          <cell r="EB355">
            <v>4.97943135644508</v>
          </cell>
          <cell r="EC355">
            <v>4.43409359203147</v>
          </cell>
        </row>
        <row r="356">
          <cell r="C356" t="str">
            <v>KMS268</v>
          </cell>
          <cell r="D356" t="str">
            <v>M. sacchariflorus</v>
          </cell>
        </row>
        <row r="356">
          <cell r="F356" t="str">
            <v>KMS268</v>
          </cell>
        </row>
        <row r="356">
          <cell r="M356" t="str">
            <v>South Korea</v>
          </cell>
        </row>
        <row r="356">
          <cell r="Q356" t="str">
            <v>Chang Yeon Yu</v>
          </cell>
          <cell r="R356">
            <v>41585</v>
          </cell>
        </row>
        <row r="356">
          <cell r="X356" t="str">
            <v>KNU</v>
          </cell>
        </row>
        <row r="356">
          <cell r="AD356">
            <v>42094</v>
          </cell>
          <cell r="AE356">
            <v>10</v>
          </cell>
          <cell r="AF356">
            <v>5</v>
          </cell>
          <cell r="AG356" t="str">
            <v>yes</v>
          </cell>
          <cell r="AH356">
            <v>42118</v>
          </cell>
        </row>
        <row r="356">
          <cell r="AN356">
            <v>3</v>
          </cell>
          <cell r="AO356">
            <v>42093</v>
          </cell>
        </row>
        <row r="356">
          <cell r="AR356">
            <v>42005</v>
          </cell>
        </row>
        <row r="356">
          <cell r="AT356" t="str">
            <v>Y</v>
          </cell>
        </row>
        <row r="356">
          <cell r="AX356" t="str">
            <v>Y</v>
          </cell>
          <cell r="AY356">
            <v>36.574722</v>
          </cell>
          <cell r="AZ356">
            <v>129.398611</v>
          </cell>
          <cell r="BA356">
            <v>6</v>
          </cell>
        </row>
        <row r="356">
          <cell r="BD356" t="str">
            <v>4x</v>
          </cell>
          <cell r="BE356">
            <v>8.85959894226531</v>
          </cell>
          <cell r="BF356" t="str">
            <v>Y</v>
          </cell>
          <cell r="BG356">
            <v>42147</v>
          </cell>
          <cell r="BH356" t="str">
            <v>NEF</v>
          </cell>
          <cell r="BI356" t="str">
            <v>summer 2015</v>
          </cell>
          <cell r="BJ356">
            <v>119.6525</v>
          </cell>
          <cell r="BK356">
            <v>0.0167434072833822</v>
          </cell>
          <cell r="BL356" t="str">
            <v>N</v>
          </cell>
          <cell r="BM356">
            <v>8</v>
          </cell>
          <cell r="BN356">
            <v>3</v>
          </cell>
          <cell r="BO356" t="str">
            <v>N China 2x and 4x, Korea and Russia 4x</v>
          </cell>
          <cell r="BP356">
            <v>3</v>
          </cell>
          <cell r="BQ356" t="str">
            <v>N China/Korea/Russia tetraploids</v>
          </cell>
          <cell r="BR356">
            <v>0.021</v>
          </cell>
          <cell r="BS356">
            <v>0.272</v>
          </cell>
          <cell r="BT356">
            <v>0.034</v>
          </cell>
          <cell r="BU356">
            <v>0.016</v>
          </cell>
          <cell r="BV356">
            <v>0.618</v>
          </cell>
          <cell r="BW356">
            <v>0.011</v>
          </cell>
          <cell r="BX356">
            <v>0.028</v>
          </cell>
          <cell r="BY356">
            <v>296</v>
          </cell>
          <cell r="BZ356">
            <v>307</v>
          </cell>
          <cell r="CA356">
            <v>267</v>
          </cell>
          <cell r="CB356">
            <v>283</v>
          </cell>
          <cell r="CC356">
            <v>248</v>
          </cell>
          <cell r="CD356">
            <v>193</v>
          </cell>
          <cell r="CE356">
            <v>213</v>
          </cell>
          <cell r="CF356">
            <v>224</v>
          </cell>
          <cell r="CG356">
            <v>226</v>
          </cell>
          <cell r="CH356">
            <v>259</v>
          </cell>
          <cell r="CI356">
            <v>0.134315850310649</v>
          </cell>
          <cell r="CJ356">
            <v>0.172580699001903</v>
          </cell>
          <cell r="CK356" t="str">
            <v>4x</v>
          </cell>
        </row>
        <row r="356">
          <cell r="CQ356">
            <v>6</v>
          </cell>
          <cell r="CR356">
            <v>6</v>
          </cell>
          <cell r="CS356" t="str">
            <v>SAMN05752221</v>
          </cell>
        </row>
        <row r="356">
          <cell r="CY356">
            <v>1805.54861800001</v>
          </cell>
          <cell r="CZ356">
            <v>3040.85662699999</v>
          </cell>
          <cell r="DA356">
            <v>2466.97944399997</v>
          </cell>
          <cell r="DB356">
            <v>448.898801286885</v>
          </cell>
          <cell r="DC356">
            <v>1093.18107049318</v>
          </cell>
          <cell r="DD356">
            <v>1703.59370930233</v>
          </cell>
          <cell r="DE356">
            <v>656.964780982343</v>
          </cell>
          <cell r="DF356">
            <v>1712.2416964782</v>
          </cell>
          <cell r="DG356">
            <v>1937.6881253798</v>
          </cell>
          <cell r="DH356">
            <v>8.02466052444444</v>
          </cell>
          <cell r="DI356">
            <v>13.5149183422222</v>
          </cell>
          <cell r="DJ356">
            <v>10.9643530844444</v>
          </cell>
          <cell r="DK356">
            <v>1.99510578349728</v>
          </cell>
          <cell r="DL356">
            <v>4.87903880095804</v>
          </cell>
          <cell r="DM356">
            <v>7.62462271938805</v>
          </cell>
          <cell r="DN356">
            <v>2.93115283878658</v>
          </cell>
          <cell r="DO356">
            <v>7.62804829001257</v>
          </cell>
          <cell r="DP356">
            <v>8.64849461527995</v>
          </cell>
          <cell r="DQ356">
            <v>164.3</v>
          </cell>
          <cell r="DR356">
            <v>208.8</v>
          </cell>
          <cell r="DS356">
            <v>223.499999985409</v>
          </cell>
          <cell r="DT356">
            <v>184.134853137553</v>
          </cell>
          <cell r="DU356">
            <v>224.317033869369</v>
          </cell>
          <cell r="DV356">
            <v>183.223362270848</v>
          </cell>
          <cell r="DW356">
            <v>232.197562412535</v>
          </cell>
          <cell r="DX356">
            <v>4.90000000000001</v>
          </cell>
          <cell r="DY356">
            <v>5.50000000000006</v>
          </cell>
          <cell r="DZ356">
            <v>6.5220406097794</v>
          </cell>
          <cell r="EA356">
            <v>6.3529659697839</v>
          </cell>
          <cell r="EB356">
            <v>6.48729683485625</v>
          </cell>
          <cell r="EC356">
            <v>6.82993097870714</v>
          </cell>
        </row>
        <row r="357">
          <cell r="C357" t="str">
            <v>KMS269</v>
          </cell>
          <cell r="D357" t="str">
            <v>M. sacchariflorus</v>
          </cell>
        </row>
        <row r="357">
          <cell r="F357" t="str">
            <v>KMS269</v>
          </cell>
        </row>
        <row r="357">
          <cell r="M357" t="str">
            <v>South Korea</v>
          </cell>
        </row>
        <row r="357">
          <cell r="Q357" t="str">
            <v>Chang Yeon Yu</v>
          </cell>
          <cell r="R357">
            <v>41585</v>
          </cell>
        </row>
        <row r="357">
          <cell r="X357" t="str">
            <v>KNU</v>
          </cell>
        </row>
        <row r="357">
          <cell r="AD357">
            <v>42094</v>
          </cell>
          <cell r="AE357">
            <v>10</v>
          </cell>
          <cell r="AF357">
            <v>6</v>
          </cell>
          <cell r="AG357" t="str">
            <v>yes</v>
          </cell>
          <cell r="AH357">
            <v>42118</v>
          </cell>
        </row>
        <row r="357">
          <cell r="AN357">
            <v>4</v>
          </cell>
          <cell r="AO357">
            <v>42093</v>
          </cell>
        </row>
        <row r="357">
          <cell r="AR357">
            <v>42005</v>
          </cell>
        </row>
        <row r="357">
          <cell r="AT357" t="str">
            <v>Y</v>
          </cell>
        </row>
        <row r="357">
          <cell r="AX357" t="str">
            <v>Y</v>
          </cell>
          <cell r="AY357">
            <v>36.625277</v>
          </cell>
          <cell r="AZ357">
            <v>128.419444</v>
          </cell>
          <cell r="BA357">
            <v>80</v>
          </cell>
        </row>
        <row r="357">
          <cell r="BD357" t="str">
            <v>4x</v>
          </cell>
          <cell r="BE357">
            <v>8.959680872551</v>
          </cell>
          <cell r="BF357" t="str">
            <v>Y</v>
          </cell>
          <cell r="BG357">
            <v>42147</v>
          </cell>
          <cell r="BH357" t="str">
            <v>NEF</v>
          </cell>
          <cell r="BI357" t="str">
            <v>summer 2015</v>
          </cell>
          <cell r="BJ357">
            <v>53.4071</v>
          </cell>
          <cell r="BK357">
            <v>0.00766690917230959</v>
          </cell>
          <cell r="BL357" t="str">
            <v>N</v>
          </cell>
          <cell r="BM357">
            <v>4</v>
          </cell>
          <cell r="BN357">
            <v>3</v>
          </cell>
          <cell r="BO357" t="str">
            <v>N China 2x and 4x, Korea and Russia 4x</v>
          </cell>
          <cell r="BP357">
            <v>3</v>
          </cell>
          <cell r="BQ357" t="str">
            <v>N China/Korea/Russia tetraploids</v>
          </cell>
          <cell r="BR357">
            <v>0.068</v>
          </cell>
          <cell r="BS357">
            <v>0.094</v>
          </cell>
          <cell r="BT357">
            <v>0.015</v>
          </cell>
          <cell r="BU357">
            <v>0.073</v>
          </cell>
          <cell r="BV357">
            <v>0.579</v>
          </cell>
          <cell r="BW357">
            <v>0.126</v>
          </cell>
          <cell r="BX357">
            <v>0.045</v>
          </cell>
          <cell r="BY357">
            <v>296</v>
          </cell>
          <cell r="BZ357">
            <v>308</v>
          </cell>
          <cell r="CA357">
            <v>267</v>
          </cell>
          <cell r="CB357">
            <v>283</v>
          </cell>
          <cell r="CC357">
            <v>248</v>
          </cell>
          <cell r="CD357">
            <v>193</v>
          </cell>
          <cell r="CE357">
            <v>213</v>
          </cell>
          <cell r="CF357">
            <v>225</v>
          </cell>
          <cell r="CG357">
            <v>226</v>
          </cell>
          <cell r="CH357">
            <v>259</v>
          </cell>
          <cell r="CI357">
            <v>0.0222511197803786</v>
          </cell>
          <cell r="CJ357">
            <v>0.364917984335747</v>
          </cell>
          <cell r="CK357" t="str">
            <v>4x</v>
          </cell>
          <cell r="CL357" t="str">
            <v>KMS-widespread</v>
          </cell>
        </row>
        <row r="357">
          <cell r="CQ357">
            <v>7</v>
          </cell>
          <cell r="CR357">
            <v>7</v>
          </cell>
          <cell r="CS357" t="str">
            <v>SAMN05752222</v>
          </cell>
        </row>
        <row r="357">
          <cell r="CY357">
            <v>844.842475500004</v>
          </cell>
          <cell r="CZ357">
            <v>661.4359699</v>
          </cell>
          <cell r="DA357">
            <v>2072.60912799999</v>
          </cell>
          <cell r="DB357">
            <v>469.42631171635</v>
          </cell>
          <cell r="DC357">
            <v>1321.37905523242</v>
          </cell>
          <cell r="DD357">
            <v>621.153547233474</v>
          </cell>
          <cell r="DE357">
            <v>544.321849322796</v>
          </cell>
          <cell r="DF357">
            <v>1207.24477449199</v>
          </cell>
          <cell r="DG357">
            <v>867.937179339841</v>
          </cell>
          <cell r="DH357">
            <v>3.75485544666667</v>
          </cell>
          <cell r="DI357">
            <v>2.93971542177779</v>
          </cell>
          <cell r="DJ357">
            <v>9.21159612444446</v>
          </cell>
          <cell r="DK357">
            <v>2.08633916318379</v>
          </cell>
          <cell r="DL357">
            <v>5.88720737275535</v>
          </cell>
          <cell r="DM357">
            <v>2.7742855586812</v>
          </cell>
          <cell r="DN357">
            <v>2.42847779055364</v>
          </cell>
          <cell r="DO357">
            <v>5.37426982789628</v>
          </cell>
          <cell r="DP357">
            <v>3.87003454998251</v>
          </cell>
          <cell r="DQ357">
            <v>156.8</v>
          </cell>
          <cell r="DR357">
            <v>118.799999999999</v>
          </cell>
          <cell r="DS357">
            <v>199.999999989131</v>
          </cell>
          <cell r="DT357">
            <v>157.926691363613</v>
          </cell>
          <cell r="DU357">
            <v>180.283668196323</v>
          </cell>
          <cell r="DV357">
            <v>161.827654541348</v>
          </cell>
          <cell r="DW357">
            <v>168.769637133789</v>
          </cell>
          <cell r="DX357">
            <v>3.40000000000001</v>
          </cell>
          <cell r="DY357">
            <v>2.80000000000003</v>
          </cell>
          <cell r="DZ357">
            <v>5.26243226826371</v>
          </cell>
          <cell r="EA357">
            <v>4.36900378847634</v>
          </cell>
          <cell r="EB357">
            <v>4.93206998679188</v>
          </cell>
          <cell r="EC357">
            <v>4.05293361645437</v>
          </cell>
        </row>
        <row r="358">
          <cell r="C358" t="str">
            <v>KMS272</v>
          </cell>
          <cell r="D358" t="str">
            <v>M. sacchariflorus</v>
          </cell>
        </row>
        <row r="358">
          <cell r="F358" t="str">
            <v>KMS272</v>
          </cell>
        </row>
        <row r="358">
          <cell r="M358" t="str">
            <v>South Korea</v>
          </cell>
        </row>
        <row r="358">
          <cell r="Q358" t="str">
            <v>Chang Yeon Yu</v>
          </cell>
          <cell r="R358">
            <v>41585</v>
          </cell>
        </row>
        <row r="358">
          <cell r="X358" t="str">
            <v>KNU</v>
          </cell>
        </row>
        <row r="358">
          <cell r="AD358">
            <v>42094</v>
          </cell>
          <cell r="AE358">
            <v>10</v>
          </cell>
          <cell r="AF358">
            <v>8</v>
          </cell>
          <cell r="AG358" t="str">
            <v>yes</v>
          </cell>
          <cell r="AH358">
            <v>42118</v>
          </cell>
        </row>
        <row r="358">
          <cell r="AN358">
            <v>3</v>
          </cell>
          <cell r="AO358">
            <v>42093</v>
          </cell>
        </row>
        <row r="358">
          <cell r="AR358">
            <v>42005</v>
          </cell>
        </row>
        <row r="358">
          <cell r="AT358" t="str">
            <v>Y</v>
          </cell>
        </row>
        <row r="358">
          <cell r="AX358" t="str">
            <v>Y</v>
          </cell>
          <cell r="AY358">
            <v>36.9725</v>
          </cell>
          <cell r="AZ358">
            <v>128.291111</v>
          </cell>
          <cell r="BA358">
            <v>249</v>
          </cell>
        </row>
        <row r="358">
          <cell r="BD358" t="str">
            <v>4x</v>
          </cell>
          <cell r="BE358">
            <v>8.92206774407793</v>
          </cell>
          <cell r="BF358" t="str">
            <v>Y</v>
          </cell>
          <cell r="BG358">
            <v>42147</v>
          </cell>
          <cell r="BH358" t="str">
            <v>NEF</v>
          </cell>
          <cell r="BI358" t="str">
            <v>summer 2015</v>
          </cell>
          <cell r="BJ358">
            <v>104.5886</v>
          </cell>
          <cell r="BK358">
            <v>0.0093143596377749</v>
          </cell>
          <cell r="BL358" t="str">
            <v>N</v>
          </cell>
          <cell r="BM358">
            <v>4</v>
          </cell>
          <cell r="BN358">
            <v>3</v>
          </cell>
          <cell r="BO358" t="str">
            <v>N China 2x and 4x, Korea and Russia 4x</v>
          </cell>
          <cell r="BP358">
            <v>3</v>
          </cell>
          <cell r="BQ358" t="str">
            <v>N China/Korea/Russia tetraploids</v>
          </cell>
          <cell r="BR358">
            <v>0.068</v>
          </cell>
          <cell r="BS358">
            <v>0.094</v>
          </cell>
          <cell r="BT358">
            <v>0.015</v>
          </cell>
          <cell r="BU358">
            <v>0.073</v>
          </cell>
          <cell r="BV358">
            <v>0.579</v>
          </cell>
          <cell r="BW358">
            <v>0.126</v>
          </cell>
          <cell r="BX358">
            <v>0.045</v>
          </cell>
          <cell r="BY358">
            <v>296</v>
          </cell>
          <cell r="BZ358">
            <v>308</v>
          </cell>
          <cell r="CA358">
            <v>267</v>
          </cell>
          <cell r="CB358">
            <v>283</v>
          </cell>
          <cell r="CC358">
            <v>248</v>
          </cell>
          <cell r="CD358">
            <v>193</v>
          </cell>
          <cell r="CE358">
            <v>213</v>
          </cell>
          <cell r="CF358">
            <v>225</v>
          </cell>
          <cell r="CG358">
            <v>226</v>
          </cell>
          <cell r="CH358">
            <v>259</v>
          </cell>
          <cell r="CI358">
            <v>0.0222511197803786</v>
          </cell>
          <cell r="CJ358">
            <v>0.364917984335747</v>
          </cell>
          <cell r="CK358" t="str">
            <v>4x</v>
          </cell>
          <cell r="CL358" t="str">
            <v>KMS-widespread</v>
          </cell>
        </row>
        <row r="358">
          <cell r="CQ358">
            <v>7</v>
          </cell>
          <cell r="CR358">
            <v>7</v>
          </cell>
          <cell r="CS358" t="str">
            <v>SAMN05752223</v>
          </cell>
        </row>
        <row r="358">
          <cell r="CY358">
            <v>785.465967000004</v>
          </cell>
          <cell r="CZ358">
            <v>524.178443599999</v>
          </cell>
          <cell r="DA358">
            <v>1108.49129399999</v>
          </cell>
          <cell r="DB358">
            <v>563.871166531224</v>
          </cell>
          <cell r="DC358">
            <v>697.718313051773</v>
          </cell>
          <cell r="DD358">
            <v>1157.64321590436</v>
          </cell>
          <cell r="DE358">
            <v>606.871336132249</v>
          </cell>
          <cell r="DF358">
            <v>702.434342973677</v>
          </cell>
          <cell r="DG358">
            <v>1158.50232716781</v>
          </cell>
          <cell r="DH358">
            <v>3.49095985333333</v>
          </cell>
          <cell r="DI358">
            <v>2.32968197155556</v>
          </cell>
          <cell r="DJ358">
            <v>4.92662797333332</v>
          </cell>
          <cell r="DK358">
            <v>2.50609407347212</v>
          </cell>
          <cell r="DL358">
            <v>3.10552232280989</v>
          </cell>
          <cell r="DM358">
            <v>5.16849913356726</v>
          </cell>
          <cell r="DN358">
            <v>2.707869175913</v>
          </cell>
          <cell r="DO358">
            <v>3.1252580972969</v>
          </cell>
          <cell r="DP358">
            <v>5.16489807248</v>
          </cell>
          <cell r="DQ358">
            <v>171.2</v>
          </cell>
          <cell r="DR358">
            <v>117.6</v>
          </cell>
          <cell r="DS358">
            <v>190.499999990684</v>
          </cell>
          <cell r="DT358">
            <v>144.937714493148</v>
          </cell>
          <cell r="DU358">
            <v>183.835018640463</v>
          </cell>
          <cell r="DV358">
            <v>155.096357891619</v>
          </cell>
          <cell r="DW358">
            <v>173.212763466628</v>
          </cell>
          <cell r="DX358">
            <v>3.60000000000001</v>
          </cell>
          <cell r="DY358">
            <v>3.50000000000004</v>
          </cell>
          <cell r="DZ358">
            <v>4.86821591194408</v>
          </cell>
          <cell r="EA358">
            <v>4.69132868420914</v>
          </cell>
          <cell r="EB358">
            <v>4.7800737824306</v>
          </cell>
          <cell r="EC358">
            <v>4.57829357572754</v>
          </cell>
        </row>
        <row r="359">
          <cell r="C359" t="str">
            <v>KMS275</v>
          </cell>
          <cell r="D359" t="str">
            <v>M. sacchariflorus</v>
          </cell>
        </row>
        <row r="359">
          <cell r="F359" t="str">
            <v>KMS275</v>
          </cell>
        </row>
        <row r="359">
          <cell r="M359" t="str">
            <v>South Korea</v>
          </cell>
        </row>
        <row r="359">
          <cell r="Q359" t="str">
            <v>Chang Yeon Yu</v>
          </cell>
          <cell r="R359">
            <v>41586</v>
          </cell>
        </row>
        <row r="359">
          <cell r="X359" t="str">
            <v>KNU</v>
          </cell>
        </row>
        <row r="359">
          <cell r="AD359">
            <v>42094</v>
          </cell>
          <cell r="AE359">
            <v>10</v>
          </cell>
          <cell r="AF359">
            <v>6</v>
          </cell>
          <cell r="AG359" t="str">
            <v>yes</v>
          </cell>
          <cell r="AH359">
            <v>42118</v>
          </cell>
        </row>
        <row r="359">
          <cell r="AN359">
            <v>3</v>
          </cell>
          <cell r="AO359">
            <v>42093</v>
          </cell>
        </row>
        <row r="359">
          <cell r="AR359">
            <v>42005</v>
          </cell>
        </row>
        <row r="359">
          <cell r="AT359" t="str">
            <v>Y</v>
          </cell>
        </row>
        <row r="359">
          <cell r="AX359" t="str">
            <v>Y</v>
          </cell>
          <cell r="AY359">
            <v>34.915833</v>
          </cell>
          <cell r="AZ359">
            <v>126.597222</v>
          </cell>
          <cell r="BA359">
            <v>0</v>
          </cell>
        </row>
        <row r="359">
          <cell r="BD359" t="str">
            <v>4x</v>
          </cell>
          <cell r="BE359">
            <v>8.9649490646416</v>
          </cell>
          <cell r="BF359" t="str">
            <v>Y</v>
          </cell>
          <cell r="BG359">
            <v>42147</v>
          </cell>
          <cell r="BH359" t="str">
            <v>NEF</v>
          </cell>
          <cell r="BI359" t="str">
            <v>summer 2015</v>
          </cell>
          <cell r="BJ359">
            <v>48.2219</v>
          </cell>
          <cell r="BK359">
            <v>0.0163884208914076</v>
          </cell>
          <cell r="BL359" t="str">
            <v>N</v>
          </cell>
          <cell r="BM359">
            <v>8</v>
          </cell>
          <cell r="BN359">
            <v>3</v>
          </cell>
          <cell r="BO359" t="str">
            <v>N China 2x and 4x, Korea and Russia 4x</v>
          </cell>
          <cell r="BP359">
            <v>3</v>
          </cell>
          <cell r="BQ359" t="str">
            <v>N China/Korea/Russia tetraploids</v>
          </cell>
          <cell r="BR359">
            <v>0.008</v>
          </cell>
          <cell r="BS359">
            <v>0.278</v>
          </cell>
          <cell r="BT359">
            <v>0.003</v>
          </cell>
          <cell r="BU359">
            <v>0.033</v>
          </cell>
          <cell r="BV359">
            <v>0.654</v>
          </cell>
          <cell r="BW359">
            <v>0.013</v>
          </cell>
          <cell r="BX359">
            <v>0.01</v>
          </cell>
          <cell r="BY359">
            <v>296</v>
          </cell>
          <cell r="BZ359">
            <v>307</v>
          </cell>
          <cell r="CA359">
            <v>267</v>
          </cell>
          <cell r="CB359">
            <v>284</v>
          </cell>
          <cell r="CC359">
            <v>248</v>
          </cell>
          <cell r="CD359">
            <v>193</v>
          </cell>
          <cell r="CE359">
            <v>213</v>
          </cell>
          <cell r="CF359">
            <v>224</v>
          </cell>
          <cell r="CG359">
            <v>226</v>
          </cell>
          <cell r="CH359">
            <v>259</v>
          </cell>
          <cell r="CI359">
            <v>0.0631411645715937</v>
          </cell>
          <cell r="CJ359">
            <v>0.210672424429365</v>
          </cell>
          <cell r="CK359" t="str">
            <v>4x</v>
          </cell>
        </row>
        <row r="359">
          <cell r="CQ359">
            <v>9</v>
          </cell>
          <cell r="CR359">
            <v>9</v>
          </cell>
          <cell r="CS359" t="str">
            <v>SAMN05752224</v>
          </cell>
        </row>
        <row r="359">
          <cell r="CY359">
            <v>1227.43093200001</v>
          </cell>
          <cell r="CZ359">
            <v>1347.2811</v>
          </cell>
          <cell r="DA359">
            <v>3315.22672999996</v>
          </cell>
          <cell r="DB359">
            <v>424.996369385703</v>
          </cell>
          <cell r="DC359">
            <v>831.335001498142</v>
          </cell>
          <cell r="DD359">
            <v>1202.29382191619</v>
          </cell>
          <cell r="DE359">
            <v>514.334676123571</v>
          </cell>
          <cell r="DF359">
            <v>952.270270744579</v>
          </cell>
          <cell r="DG359">
            <v>1475.84300294114</v>
          </cell>
          <cell r="DH359">
            <v>5.45524858666665</v>
          </cell>
          <cell r="DI359">
            <v>5.987916</v>
          </cell>
          <cell r="DJ359">
            <v>14.7343410222222</v>
          </cell>
          <cell r="DK359">
            <v>1.88887275282536</v>
          </cell>
          <cell r="DL359">
            <v>3.69839329846171</v>
          </cell>
          <cell r="DM359">
            <v>5.35635351443883</v>
          </cell>
          <cell r="DN359">
            <v>2.28721374954828</v>
          </cell>
          <cell r="DO359">
            <v>4.23533256800898</v>
          </cell>
          <cell r="DP359">
            <v>6.57066365614174</v>
          </cell>
          <cell r="DQ359">
            <v>151.8</v>
          </cell>
          <cell r="DR359">
            <v>207.8</v>
          </cell>
          <cell r="DS359">
            <v>207.999999988256</v>
          </cell>
          <cell r="DT359">
            <v>163.59140823992</v>
          </cell>
          <cell r="DU359">
            <v>190.477403828433</v>
          </cell>
          <cell r="DV359">
            <v>163.677886867165</v>
          </cell>
          <cell r="DW359">
            <v>198.441816128199</v>
          </cell>
          <cell r="DX359">
            <v>3.90000000000001</v>
          </cell>
          <cell r="DY359">
            <v>4.20000000000004</v>
          </cell>
          <cell r="DZ359">
            <v>5.09185254287329</v>
          </cell>
          <cell r="EA359">
            <v>4.42504681554036</v>
          </cell>
          <cell r="EB359">
            <v>5.03355762662985</v>
          </cell>
          <cell r="EC359">
            <v>4.53118030120732</v>
          </cell>
        </row>
        <row r="360">
          <cell r="C360" t="str">
            <v>KMS276</v>
          </cell>
          <cell r="D360" t="str">
            <v>M. sacchariflorus</v>
          </cell>
        </row>
        <row r="360">
          <cell r="F360" t="str">
            <v>KMS276</v>
          </cell>
        </row>
        <row r="360">
          <cell r="M360" t="str">
            <v>South Korea</v>
          </cell>
        </row>
        <row r="360">
          <cell r="Q360" t="str">
            <v>Chang Yeon Yu</v>
          </cell>
          <cell r="R360">
            <v>41586</v>
          </cell>
        </row>
        <row r="360">
          <cell r="X360" t="str">
            <v>KNU</v>
          </cell>
        </row>
        <row r="360">
          <cell r="AD360">
            <v>42094</v>
          </cell>
          <cell r="AE360">
            <v>10</v>
          </cell>
          <cell r="AF360">
            <v>8</v>
          </cell>
          <cell r="AG360" t="str">
            <v>yes</v>
          </cell>
          <cell r="AH360">
            <v>42118</v>
          </cell>
        </row>
        <row r="360">
          <cell r="AN360">
            <v>4</v>
          </cell>
          <cell r="AO360">
            <v>42093</v>
          </cell>
        </row>
        <row r="360">
          <cell r="AR360">
            <v>42005</v>
          </cell>
        </row>
        <row r="360">
          <cell r="AT360" t="str">
            <v>Y</v>
          </cell>
        </row>
        <row r="360">
          <cell r="AX360" t="str">
            <v>Y</v>
          </cell>
          <cell r="AY360">
            <v>34.970277</v>
          </cell>
          <cell r="AZ360">
            <v>126.554444</v>
          </cell>
          <cell r="BA360">
            <v>13</v>
          </cell>
        </row>
        <row r="360">
          <cell r="BD360" t="str">
            <v>4x</v>
          </cell>
          <cell r="BE360">
            <v>9.19409812409812</v>
          </cell>
          <cell r="BF360" t="str">
            <v>Y</v>
          </cell>
          <cell r="BG360">
            <v>42147</v>
          </cell>
          <cell r="BH360" t="str">
            <v>NEF</v>
          </cell>
          <cell r="BI360" t="str">
            <v>summer 2015</v>
          </cell>
          <cell r="BJ360">
            <v>64.001</v>
          </cell>
          <cell r="BK360">
            <v>0.00942655145326002</v>
          </cell>
          <cell r="BL360" t="str">
            <v>N</v>
          </cell>
          <cell r="BM360">
            <v>4</v>
          </cell>
          <cell r="BN360">
            <v>3</v>
          </cell>
          <cell r="BO360" t="str">
            <v>N China 2x and 4x, Korea and Russia 4x</v>
          </cell>
          <cell r="BP360">
            <v>3</v>
          </cell>
          <cell r="BQ360" t="str">
            <v>N China/Korea/Russia tetraploids</v>
          </cell>
          <cell r="BR360">
            <v>0.068</v>
          </cell>
          <cell r="BS360">
            <v>0.094</v>
          </cell>
          <cell r="BT360">
            <v>0.015</v>
          </cell>
          <cell r="BU360">
            <v>0.073</v>
          </cell>
          <cell r="BV360">
            <v>0.579</v>
          </cell>
          <cell r="BW360">
            <v>0.126</v>
          </cell>
          <cell r="BX360">
            <v>0.045</v>
          </cell>
          <cell r="BY360">
            <v>296</v>
          </cell>
          <cell r="BZ360">
            <v>308</v>
          </cell>
          <cell r="CA360">
            <v>267</v>
          </cell>
          <cell r="CB360">
            <v>283</v>
          </cell>
          <cell r="CC360">
            <v>248</v>
          </cell>
          <cell r="CD360">
            <v>193</v>
          </cell>
          <cell r="CE360">
            <v>213</v>
          </cell>
          <cell r="CF360">
            <v>225</v>
          </cell>
          <cell r="CG360">
            <v>226</v>
          </cell>
          <cell r="CH360">
            <v>259</v>
          </cell>
          <cell r="CI360">
            <v>0.0222511197803786</v>
          </cell>
          <cell r="CJ360">
            <v>0.364917984335747</v>
          </cell>
          <cell r="CK360" t="str">
            <v>4x</v>
          </cell>
          <cell r="CL360" t="str">
            <v>KMS-widespread</v>
          </cell>
        </row>
        <row r="360">
          <cell r="CQ360">
            <v>9</v>
          </cell>
          <cell r="CR360">
            <v>9</v>
          </cell>
          <cell r="CS360" t="str">
            <v>SAMN05752225</v>
          </cell>
        </row>
        <row r="360">
          <cell r="CY360">
            <v>1211.56894400001</v>
          </cell>
          <cell r="CZ360">
            <v>612.375793199999</v>
          </cell>
          <cell r="DA360">
            <v>2202.66135799998</v>
          </cell>
          <cell r="DB360">
            <v>589.853372129123</v>
          </cell>
          <cell r="DC360">
            <v>1242.68333426528</v>
          </cell>
          <cell r="DD360">
            <v>1127.69742956867</v>
          </cell>
          <cell r="DE360">
            <v>681.772455733255</v>
          </cell>
          <cell r="DF360">
            <v>1169.65448404369</v>
          </cell>
          <cell r="DG360">
            <v>1302.48381619698</v>
          </cell>
          <cell r="DH360">
            <v>5.3847508622222</v>
          </cell>
          <cell r="DI360">
            <v>2.721670192</v>
          </cell>
          <cell r="DJ360">
            <v>9.78960603555552</v>
          </cell>
          <cell r="DK360">
            <v>2.62157054279612</v>
          </cell>
          <cell r="DL360">
            <v>5.52855547586655</v>
          </cell>
          <cell r="DM360">
            <v>5.02416811881298</v>
          </cell>
          <cell r="DN360">
            <v>3.03409525016606</v>
          </cell>
          <cell r="DO360">
            <v>5.20229099814078</v>
          </cell>
          <cell r="DP360">
            <v>5.79901099259355</v>
          </cell>
          <cell r="DQ360">
            <v>127.5</v>
          </cell>
          <cell r="DR360">
            <v>124.799999999999</v>
          </cell>
          <cell r="DS360">
            <v>193.499999990235</v>
          </cell>
          <cell r="DT360">
            <v>197.352635389699</v>
          </cell>
          <cell r="DU360">
            <v>203.272698540491</v>
          </cell>
          <cell r="DV360">
            <v>187.667645695672</v>
          </cell>
          <cell r="DW360">
            <v>191.763309950996</v>
          </cell>
          <cell r="DX360">
            <v>3.90000000000001</v>
          </cell>
          <cell r="DY360">
            <v>2.50000000000002</v>
          </cell>
          <cell r="DZ360">
            <v>6.16209481595084</v>
          </cell>
          <cell r="EA360">
            <v>6.19178651386656</v>
          </cell>
          <cell r="EB360">
            <v>5.8677021273628</v>
          </cell>
          <cell r="EC360">
            <v>5.27461520989419</v>
          </cell>
        </row>
        <row r="361">
          <cell r="C361" t="str">
            <v>KMS278</v>
          </cell>
          <cell r="D361" t="str">
            <v>M. sacchariflorus</v>
          </cell>
        </row>
        <row r="361">
          <cell r="F361" t="str">
            <v>KMS278</v>
          </cell>
        </row>
        <row r="361">
          <cell r="M361" t="str">
            <v>South Korea</v>
          </cell>
        </row>
        <row r="361">
          <cell r="Q361" t="str">
            <v>Chang Yeon Yu</v>
          </cell>
          <cell r="R361">
            <v>41585</v>
          </cell>
        </row>
        <row r="361">
          <cell r="X361" t="str">
            <v>KNU</v>
          </cell>
        </row>
        <row r="361">
          <cell r="AD361">
            <v>42094</v>
          </cell>
          <cell r="AE361">
            <v>10</v>
          </cell>
          <cell r="AF361">
            <v>6</v>
          </cell>
          <cell r="AG361" t="str">
            <v>yes</v>
          </cell>
          <cell r="AH361">
            <v>42118</v>
          </cell>
        </row>
        <row r="361">
          <cell r="AN361">
            <v>4</v>
          </cell>
          <cell r="AO361">
            <v>42093</v>
          </cell>
        </row>
        <row r="361">
          <cell r="AR361">
            <v>42005</v>
          </cell>
        </row>
        <row r="361">
          <cell r="AT361" t="str">
            <v>Y</v>
          </cell>
        </row>
        <row r="361">
          <cell r="AX361" t="str">
            <v>Y</v>
          </cell>
          <cell r="AY361">
            <v>36.316388</v>
          </cell>
          <cell r="AZ361">
            <v>128.554166</v>
          </cell>
          <cell r="BA361">
            <v>64</v>
          </cell>
        </row>
        <row r="361">
          <cell r="BD361" t="str">
            <v>4x</v>
          </cell>
          <cell r="BE361">
            <v>8.82358486390794</v>
          </cell>
          <cell r="BF361" t="str">
            <v>Y</v>
          </cell>
          <cell r="BG361">
            <v>42147</v>
          </cell>
          <cell r="BH361" t="str">
            <v>NEF</v>
          </cell>
          <cell r="BI361" t="str">
            <v>summer 2015</v>
          </cell>
          <cell r="BJ361">
            <v>20.196</v>
          </cell>
        </row>
        <row r="361">
          <cell r="BL361" t="str">
            <v>N</v>
          </cell>
          <cell r="BM361">
            <v>8</v>
          </cell>
          <cell r="BN361">
            <v>3</v>
          </cell>
          <cell r="BO361" t="str">
            <v>N China 2x and 4x, Korea and Russia 4x</v>
          </cell>
          <cell r="BP361">
            <v>3</v>
          </cell>
          <cell r="BQ361" t="str">
            <v>N China/Korea/Russia tetraploids</v>
          </cell>
          <cell r="BR361">
            <v>0</v>
          </cell>
          <cell r="BS361">
            <v>0.122</v>
          </cell>
          <cell r="BT361">
            <v>0</v>
          </cell>
          <cell r="BU361">
            <v>0.001</v>
          </cell>
          <cell r="BV361">
            <v>0.876</v>
          </cell>
          <cell r="BW361">
            <v>0</v>
          </cell>
          <cell r="BX361">
            <v>0</v>
          </cell>
          <cell r="BY361">
            <v>296</v>
          </cell>
          <cell r="BZ361">
            <v>308</v>
          </cell>
          <cell r="CA361">
            <v>267</v>
          </cell>
          <cell r="CB361">
            <v>283</v>
          </cell>
          <cell r="CC361">
            <v>248</v>
          </cell>
          <cell r="CD361">
            <v>193</v>
          </cell>
          <cell r="CE361">
            <v>213</v>
          </cell>
          <cell r="CF361">
            <v>225</v>
          </cell>
          <cell r="CG361">
            <v>226</v>
          </cell>
          <cell r="CH361">
            <v>259</v>
          </cell>
          <cell r="CI361">
            <v>0.115561335067187</v>
          </cell>
          <cell r="CJ361">
            <v>0.182643926027576</v>
          </cell>
          <cell r="CK361" t="str">
            <v>4x</v>
          </cell>
        </row>
        <row r="361">
          <cell r="CQ361">
            <v>7</v>
          </cell>
          <cell r="CR361">
            <v>7</v>
          </cell>
          <cell r="CS361" t="str">
            <v>SAMN05752226</v>
          </cell>
        </row>
        <row r="361">
          <cell r="CW361" t="str">
            <v>X</v>
          </cell>
        </row>
        <row r="361">
          <cell r="CY361">
            <v>596.627062600001</v>
          </cell>
          <cell r="CZ361">
            <v>762.095450699999</v>
          </cell>
          <cell r="DA361">
            <v>1168.30333899999</v>
          </cell>
          <cell r="DB361">
            <v>1421.35062034119</v>
          </cell>
          <cell r="DC361">
            <v>1197.1079944881</v>
          </cell>
          <cell r="DD361">
            <v>601.170110844794</v>
          </cell>
          <cell r="DE361">
            <v>1148.23058594171</v>
          </cell>
          <cell r="DF361">
            <v>1140.61527268133</v>
          </cell>
          <cell r="DG361">
            <v>757.08738102374</v>
          </cell>
          <cell r="DH361">
            <v>2.65167583377777</v>
          </cell>
          <cell r="DI361">
            <v>3.387090892</v>
          </cell>
          <cell r="DJ361">
            <v>5.19245928444444</v>
          </cell>
          <cell r="DK361">
            <v>6.31711386818306</v>
          </cell>
          <cell r="DL361">
            <v>5.34267808699168</v>
          </cell>
          <cell r="DM361">
            <v>2.69266761804598</v>
          </cell>
          <cell r="DN361">
            <v>5.12100336894362</v>
          </cell>
          <cell r="DO361">
            <v>5.08194876745806</v>
          </cell>
          <cell r="DP361">
            <v>3.38052247774343</v>
          </cell>
          <cell r="DQ361">
            <v>140.8</v>
          </cell>
          <cell r="DR361">
            <v>184.5</v>
          </cell>
          <cell r="DS361">
            <v>233.999999982626</v>
          </cell>
          <cell r="DT361">
            <v>203.70164149177</v>
          </cell>
          <cell r="DU361">
            <v>213.220670577574</v>
          </cell>
          <cell r="DV361">
            <v>191.38518189865</v>
          </cell>
          <cell r="DW361">
            <v>214.332471138647</v>
          </cell>
          <cell r="DX361">
            <v>3.90000000000001</v>
          </cell>
          <cell r="DY361">
            <v>5.00000000000005</v>
          </cell>
          <cell r="DZ361">
            <v>7.62965371093147</v>
          </cell>
          <cell r="EA361">
            <v>6.35296596978385</v>
          </cell>
          <cell r="EB361">
            <v>6.59934934244065</v>
          </cell>
          <cell r="EC361">
            <v>6.49688893230555</v>
          </cell>
        </row>
        <row r="362">
          <cell r="C362" t="str">
            <v>KMS291</v>
          </cell>
          <cell r="D362" t="str">
            <v>M. sacchariflorus</v>
          </cell>
        </row>
        <row r="362">
          <cell r="F362" t="str">
            <v>KMS291</v>
          </cell>
        </row>
        <row r="362">
          <cell r="M362" t="str">
            <v>South Korea</v>
          </cell>
        </row>
        <row r="362">
          <cell r="Q362" t="str">
            <v>Chang Yeon Yu</v>
          </cell>
          <cell r="R362">
            <v>41585</v>
          </cell>
        </row>
        <row r="362">
          <cell r="X362" t="str">
            <v>KNU</v>
          </cell>
        </row>
        <row r="362">
          <cell r="AD362">
            <v>42094</v>
          </cell>
          <cell r="AE362">
            <v>10</v>
          </cell>
          <cell r="AF362">
            <v>8</v>
          </cell>
          <cell r="AG362" t="str">
            <v>yes</v>
          </cell>
          <cell r="AH362">
            <v>42118</v>
          </cell>
        </row>
        <row r="362">
          <cell r="AN362">
            <v>3</v>
          </cell>
          <cell r="AO362">
            <v>42093</v>
          </cell>
        </row>
        <row r="362">
          <cell r="AR362">
            <v>42005</v>
          </cell>
        </row>
        <row r="362">
          <cell r="AT362" t="str">
            <v>Y</v>
          </cell>
        </row>
        <row r="362">
          <cell r="AX362" t="str">
            <v>Y</v>
          </cell>
          <cell r="AY362">
            <v>35.825833</v>
          </cell>
          <cell r="AZ362">
            <v>129.237777</v>
          </cell>
          <cell r="BA362">
            <v>53</v>
          </cell>
        </row>
        <row r="362">
          <cell r="BD362" t="str">
            <v>4x</v>
          </cell>
          <cell r="BE362">
            <v>8.85279635859885</v>
          </cell>
          <cell r="BF362" t="str">
            <v>Y</v>
          </cell>
          <cell r="BG362">
            <v>42147</v>
          </cell>
          <cell r="BH362" t="str">
            <v>NEF</v>
          </cell>
          <cell r="BI362" t="str">
            <v>summer 2015</v>
          </cell>
          <cell r="BJ362">
            <v>68.6305</v>
          </cell>
          <cell r="BK362">
            <v>0.00255536626916525</v>
          </cell>
          <cell r="BL362" t="str">
            <v>N</v>
          </cell>
          <cell r="BM362">
            <v>4</v>
          </cell>
          <cell r="BN362">
            <v>3</v>
          </cell>
          <cell r="BO362" t="str">
            <v>N China 2x and 4x, Korea and Russia 4x</v>
          </cell>
          <cell r="BP362">
            <v>3</v>
          </cell>
          <cell r="BQ362" t="str">
            <v>N China/Korea/Russia tetraploids</v>
          </cell>
          <cell r="BR362">
            <v>0.068</v>
          </cell>
          <cell r="BS362">
            <v>0.094</v>
          </cell>
          <cell r="BT362">
            <v>0.015</v>
          </cell>
          <cell r="BU362">
            <v>0.073</v>
          </cell>
          <cell r="BV362">
            <v>0.579</v>
          </cell>
          <cell r="BW362">
            <v>0.126</v>
          </cell>
          <cell r="BX362">
            <v>0.045</v>
          </cell>
          <cell r="BY362">
            <v>296</v>
          </cell>
          <cell r="BZ362">
            <v>308</v>
          </cell>
          <cell r="CA362">
            <v>267</v>
          </cell>
          <cell r="CB362">
            <v>283</v>
          </cell>
          <cell r="CC362">
            <v>248</v>
          </cell>
          <cell r="CD362">
            <v>193</v>
          </cell>
          <cell r="CE362">
            <v>213</v>
          </cell>
          <cell r="CF362">
            <v>225</v>
          </cell>
          <cell r="CG362">
            <v>226</v>
          </cell>
          <cell r="CH362">
            <v>259</v>
          </cell>
          <cell r="CI362">
            <v>0.0222511197803786</v>
          </cell>
          <cell r="CJ362">
            <v>0.364917984335747</v>
          </cell>
          <cell r="CK362" t="str">
            <v>4x</v>
          </cell>
          <cell r="CL362" t="str">
            <v>KMS-widespread</v>
          </cell>
        </row>
        <row r="362">
          <cell r="CQ362">
            <v>7</v>
          </cell>
          <cell r="CR362">
            <v>7</v>
          </cell>
          <cell r="CS362" t="str">
            <v>SAMN05752227</v>
          </cell>
        </row>
        <row r="362">
          <cell r="CY362">
            <v>1173.10835000001</v>
          </cell>
          <cell r="CZ362">
            <v>574.290404199997</v>
          </cell>
          <cell r="DA362">
            <v>1771.78416699998</v>
          </cell>
          <cell r="DB362">
            <v>448.25405761577</v>
          </cell>
          <cell r="DC362">
            <v>647.050742484799</v>
          </cell>
          <cell r="DD362">
            <v>1035.53501084195</v>
          </cell>
          <cell r="DE362">
            <v>543.131977113128</v>
          </cell>
          <cell r="DF362">
            <v>667.065763549402</v>
          </cell>
          <cell r="DG362">
            <v>1154.65050536637</v>
          </cell>
          <cell r="DH362">
            <v>5.21381488888887</v>
          </cell>
          <cell r="DI362">
            <v>2.55240179644444</v>
          </cell>
          <cell r="DJ362">
            <v>7.87459629777776</v>
          </cell>
          <cell r="DK362">
            <v>1.9922402560701</v>
          </cell>
          <cell r="DL362">
            <v>2.87753301299478</v>
          </cell>
          <cell r="DM362">
            <v>4.61107306143957</v>
          </cell>
          <cell r="DN362">
            <v>2.41725100656938</v>
          </cell>
          <cell r="DO362">
            <v>2.96612171042818</v>
          </cell>
          <cell r="DP362">
            <v>5.13890953046609</v>
          </cell>
          <cell r="DQ362">
            <v>147.1</v>
          </cell>
          <cell r="DR362">
            <v>105</v>
          </cell>
          <cell r="DS362">
            <v>210.199999987465</v>
          </cell>
          <cell r="DT362">
            <v>163.940415740759</v>
          </cell>
          <cell r="DU362">
            <v>154.063074119727</v>
          </cell>
          <cell r="DV362">
            <v>163.410423318966</v>
          </cell>
          <cell r="DW362">
            <v>148.749963392271</v>
          </cell>
          <cell r="DX362">
            <v>4.00000000000001</v>
          </cell>
          <cell r="DY362">
            <v>3.20000000000004</v>
          </cell>
          <cell r="DZ362">
            <v>5.57978294855151</v>
          </cell>
          <cell r="EA362">
            <v>5.29618235720495</v>
          </cell>
          <cell r="EB362">
            <v>5.45501877900939</v>
          </cell>
          <cell r="EC362">
            <v>4.96368261221526</v>
          </cell>
        </row>
        <row r="363">
          <cell r="C363" t="str">
            <v>KMS292</v>
          </cell>
          <cell r="D363" t="str">
            <v>M. x giganteus</v>
          </cell>
        </row>
        <row r="363">
          <cell r="F363" t="str">
            <v>KMS292</v>
          </cell>
        </row>
        <row r="363">
          <cell r="M363" t="str">
            <v>South Korea</v>
          </cell>
        </row>
        <row r="363">
          <cell r="Q363" t="str">
            <v>Chang Yeon Yu</v>
          </cell>
          <cell r="R363">
            <v>41585</v>
          </cell>
        </row>
        <row r="363">
          <cell r="X363" t="str">
            <v>KNU</v>
          </cell>
        </row>
        <row r="363">
          <cell r="AD363">
            <v>42094</v>
          </cell>
          <cell r="AE363">
            <v>10</v>
          </cell>
          <cell r="AF363">
            <v>6</v>
          </cell>
          <cell r="AG363" t="str">
            <v>yes</v>
          </cell>
          <cell r="AH363">
            <v>42118</v>
          </cell>
        </row>
        <row r="363">
          <cell r="AN363">
            <v>4</v>
          </cell>
          <cell r="AO363">
            <v>42093</v>
          </cell>
        </row>
        <row r="363">
          <cell r="AR363">
            <v>42005</v>
          </cell>
        </row>
        <row r="363">
          <cell r="AT363" t="str">
            <v>Y</v>
          </cell>
        </row>
        <row r="363">
          <cell r="AX363" t="str">
            <v>Y</v>
          </cell>
          <cell r="AY363">
            <v>37.173333</v>
          </cell>
          <cell r="AZ363">
            <v>129.020277</v>
          </cell>
          <cell r="BA363">
            <v>699</v>
          </cell>
        </row>
        <row r="363">
          <cell r="BD363" t="str">
            <v>3x</v>
          </cell>
          <cell r="BE363">
            <v>6.92045771916214</v>
          </cell>
          <cell r="BF363" t="str">
            <v>Y</v>
          </cell>
          <cell r="BG363">
            <v>42147</v>
          </cell>
          <cell r="BH363" t="str">
            <v>NEF</v>
          </cell>
          <cell r="BI363" t="str">
            <v>summer 2015</v>
          </cell>
          <cell r="BJ363">
            <v>33.9442</v>
          </cell>
        </row>
        <row r="363">
          <cell r="BL363" t="str">
            <v>N</v>
          </cell>
          <cell r="BM363">
            <v>6</v>
          </cell>
          <cell r="BN363">
            <v>1</v>
          </cell>
          <cell r="BO363" t="str">
            <v>M. xgiganteus (4x x 2x)</v>
          </cell>
          <cell r="BP363">
            <v>9</v>
          </cell>
          <cell r="BQ363" t="str">
            <v>M. xgiganteus (4x x 2x)</v>
          </cell>
          <cell r="BR363">
            <v>0.342</v>
          </cell>
          <cell r="BS363">
            <v>0.152</v>
          </cell>
          <cell r="BT363">
            <v>0.001</v>
          </cell>
          <cell r="BU363">
            <v>0.026</v>
          </cell>
          <cell r="BV363">
            <v>0.462</v>
          </cell>
          <cell r="BW363">
            <v>0.016</v>
          </cell>
          <cell r="BX363">
            <v>0.002</v>
          </cell>
          <cell r="BY363">
            <v>295</v>
          </cell>
          <cell r="BZ363">
            <v>305</v>
          </cell>
          <cell r="CA363">
            <v>266</v>
          </cell>
          <cell r="CB363">
            <v>285</v>
          </cell>
          <cell r="CC363">
            <v>255</v>
          </cell>
          <cell r="CD363">
            <v>194</v>
          </cell>
          <cell r="CE363">
            <v>216</v>
          </cell>
          <cell r="CF363">
            <v>225</v>
          </cell>
          <cell r="CG363">
            <v>228</v>
          </cell>
          <cell r="CH363">
            <v>242</v>
          </cell>
          <cell r="CI363">
            <v>0.0991186244762318</v>
          </cell>
          <cell r="CJ363">
            <v>0.19018444266239</v>
          </cell>
          <cell r="CK363" t="str">
            <v>4x</v>
          </cell>
        </row>
        <row r="363">
          <cell r="CQ363">
            <v>6</v>
          </cell>
          <cell r="CR363">
            <v>6</v>
          </cell>
          <cell r="CS363" t="str">
            <v>SAMN05752228</v>
          </cell>
        </row>
        <row r="363">
          <cell r="CV363" t="str">
            <v>X</v>
          </cell>
          <cell r="CW363" t="str">
            <v>X</v>
          </cell>
          <cell r="CX363" t="str">
            <v>X</v>
          </cell>
          <cell r="CY363">
            <v>2443.96788100001</v>
          </cell>
          <cell r="CZ363">
            <v>2739.260591</v>
          </cell>
          <cell r="DA363">
            <v>3726.22435499995</v>
          </cell>
          <cell r="DB363">
            <v>573.934792720048</v>
          </cell>
          <cell r="DC363">
            <v>2028.88484424441</v>
          </cell>
          <cell r="DD363">
            <v>3132.99632677845</v>
          </cell>
          <cell r="DE363">
            <v>802.945521150594</v>
          </cell>
          <cell r="DF363">
            <v>2291.37262047343</v>
          </cell>
          <cell r="DG363">
            <v>3328.17983839031</v>
          </cell>
          <cell r="DH363">
            <v>10.8620794711111</v>
          </cell>
          <cell r="DI363">
            <v>12.1744915155556</v>
          </cell>
          <cell r="DJ363">
            <v>16.5609971333333</v>
          </cell>
          <cell r="DK363">
            <v>2.550821300978</v>
          </cell>
          <cell r="DL363">
            <v>9.03060515091072</v>
          </cell>
          <cell r="DM363">
            <v>13.9652530065676</v>
          </cell>
          <cell r="DN363">
            <v>3.57641278755292</v>
          </cell>
          <cell r="DO363">
            <v>10.1943903809324</v>
          </cell>
          <cell r="DP363">
            <v>14.8228338714485</v>
          </cell>
          <cell r="DQ363">
            <v>216.8</v>
          </cell>
          <cell r="DR363">
            <v>230.8</v>
          </cell>
          <cell r="DS363">
            <v>232.499999982919</v>
          </cell>
          <cell r="DT363">
            <v>187.0382342794</v>
          </cell>
          <cell r="DU363">
            <v>216.368706548005</v>
          </cell>
          <cell r="DV363">
            <v>196.209422192412</v>
          </cell>
          <cell r="DW363">
            <v>226.695701803237</v>
          </cell>
          <cell r="DX363">
            <v>4.40000000000001</v>
          </cell>
          <cell r="DY363">
            <v>4.50000000000005</v>
          </cell>
          <cell r="DZ363">
            <v>5.61645391990973</v>
          </cell>
          <cell r="EA363">
            <v>6.18439608367842</v>
          </cell>
          <cell r="EB363">
            <v>5.61926283228538</v>
          </cell>
          <cell r="EC363">
            <v>6.01876220124514</v>
          </cell>
        </row>
        <row r="364">
          <cell r="C364" t="str">
            <v>KMS300</v>
          </cell>
          <cell r="D364" t="str">
            <v>M. sacchariflorus</v>
          </cell>
        </row>
        <row r="364">
          <cell r="F364" t="str">
            <v>KMS300</v>
          </cell>
        </row>
        <row r="364">
          <cell r="M364" t="str">
            <v>South Korea</v>
          </cell>
        </row>
        <row r="364">
          <cell r="Q364" t="str">
            <v>Chang Yeon Yu</v>
          </cell>
          <cell r="R364">
            <v>41585</v>
          </cell>
        </row>
        <row r="364">
          <cell r="X364" t="str">
            <v>KNU</v>
          </cell>
        </row>
        <row r="364">
          <cell r="AD364">
            <v>42094</v>
          </cell>
          <cell r="AE364">
            <v>10</v>
          </cell>
          <cell r="AF364">
            <v>7</v>
          </cell>
          <cell r="AG364" t="str">
            <v>yes</v>
          </cell>
          <cell r="AH364">
            <v>42118</v>
          </cell>
        </row>
        <row r="364">
          <cell r="AN364">
            <v>4</v>
          </cell>
          <cell r="AO364">
            <v>42093</v>
          </cell>
        </row>
        <row r="364">
          <cell r="AR364">
            <v>42005</v>
          </cell>
        </row>
        <row r="364">
          <cell r="AT364" t="str">
            <v>Y</v>
          </cell>
        </row>
        <row r="364">
          <cell r="AX364" t="str">
            <v>Y</v>
          </cell>
          <cell r="AY364">
            <v>35.284722</v>
          </cell>
          <cell r="AZ364">
            <v>129.103055</v>
          </cell>
          <cell r="BA364">
            <v>51</v>
          </cell>
        </row>
        <row r="364">
          <cell r="BD364" t="str">
            <v>4x</v>
          </cell>
          <cell r="BE364">
            <v>9.44</v>
          </cell>
          <cell r="BF364" t="str">
            <v>Y</v>
          </cell>
          <cell r="BG364">
            <v>42147</v>
          </cell>
          <cell r="BH364" t="str">
            <v>NEF</v>
          </cell>
          <cell r="BI364" t="str">
            <v>summer 2015</v>
          </cell>
          <cell r="BJ364">
            <v>49.4822</v>
          </cell>
          <cell r="BK364">
            <v>0.00956447480785653</v>
          </cell>
          <cell r="BL364" t="str">
            <v>N</v>
          </cell>
          <cell r="BM364">
            <v>4</v>
          </cell>
          <cell r="BN364">
            <v>3</v>
          </cell>
          <cell r="BO364" t="str">
            <v>N China 2x and 4x, Korea and Russia 4x</v>
          </cell>
          <cell r="BP364">
            <v>3</v>
          </cell>
          <cell r="BQ364" t="str">
            <v>N China/Korea/Russia tetraploids</v>
          </cell>
          <cell r="BR364">
            <v>0.068</v>
          </cell>
          <cell r="BS364">
            <v>0.094</v>
          </cell>
          <cell r="BT364">
            <v>0.015</v>
          </cell>
          <cell r="BU364">
            <v>0.073</v>
          </cell>
          <cell r="BV364">
            <v>0.579</v>
          </cell>
          <cell r="BW364">
            <v>0.126</v>
          </cell>
          <cell r="BX364">
            <v>0.045</v>
          </cell>
          <cell r="BY364">
            <v>296</v>
          </cell>
          <cell r="BZ364">
            <v>308</v>
          </cell>
          <cell r="CA364">
            <v>267</v>
          </cell>
          <cell r="CB364">
            <v>283</v>
          </cell>
          <cell r="CC364">
            <v>248</v>
          </cell>
          <cell r="CD364">
            <v>193</v>
          </cell>
          <cell r="CE364">
            <v>213</v>
          </cell>
          <cell r="CF364">
            <v>225</v>
          </cell>
          <cell r="CG364">
            <v>226</v>
          </cell>
          <cell r="CH364">
            <v>259</v>
          </cell>
          <cell r="CI364">
            <v>0.0222511197803786</v>
          </cell>
          <cell r="CJ364">
            <v>0.364917984335747</v>
          </cell>
          <cell r="CK364" t="str">
            <v>4x</v>
          </cell>
          <cell r="CL364" t="str">
            <v>KMS-widespread</v>
          </cell>
        </row>
        <row r="364">
          <cell r="CQ364">
            <v>8</v>
          </cell>
          <cell r="CR364">
            <v>8</v>
          </cell>
          <cell r="CS364" t="str">
            <v>SAMN05752229</v>
          </cell>
        </row>
        <row r="364">
          <cell r="CY364">
            <v>549.973240300003</v>
          </cell>
          <cell r="CZ364">
            <v>616.256787499999</v>
          </cell>
          <cell r="DA364">
            <v>1478.91938399998</v>
          </cell>
          <cell r="DB364">
            <v>383.887482481519</v>
          </cell>
          <cell r="DC364">
            <v>857.05789874553</v>
          </cell>
          <cell r="DD364">
            <v>1040.07769578265</v>
          </cell>
          <cell r="DE364">
            <v>416.136278563423</v>
          </cell>
          <cell r="DF364">
            <v>857.107392626284</v>
          </cell>
          <cell r="DG364">
            <v>1136.8180277087</v>
          </cell>
          <cell r="DH364">
            <v>2.44432551244444</v>
          </cell>
          <cell r="DI364">
            <v>2.73891905555556</v>
          </cell>
          <cell r="DJ364">
            <v>6.57297503999998</v>
          </cell>
          <cell r="DK364">
            <v>1.70616658880676</v>
          </cell>
          <cell r="DL364">
            <v>3.81281657462607</v>
          </cell>
          <cell r="DM364">
            <v>4.63382467477221</v>
          </cell>
          <cell r="DN364">
            <v>1.85441115051283</v>
          </cell>
          <cell r="DO364">
            <v>3.81211340286217</v>
          </cell>
          <cell r="DP364">
            <v>5.06150768974357</v>
          </cell>
          <cell r="DQ364">
            <v>157.8</v>
          </cell>
          <cell r="DR364">
            <v>123.6</v>
          </cell>
          <cell r="DS364">
            <v>187.499999991043</v>
          </cell>
          <cell r="DT364">
            <v>160.871700531818</v>
          </cell>
          <cell r="DU364">
            <v>180.64845948084</v>
          </cell>
          <cell r="DV364">
            <v>163.044304165491</v>
          </cell>
          <cell r="DW364">
            <v>173.522656558159</v>
          </cell>
          <cell r="DX364">
            <v>4.30000000000002</v>
          </cell>
          <cell r="DY364">
            <v>3.00000000000003</v>
          </cell>
          <cell r="DZ364">
            <v>4.72596354700252</v>
          </cell>
          <cell r="EA364">
            <v>4.43700042426283</v>
          </cell>
          <cell r="EB364">
            <v>4.89944244119179</v>
          </cell>
          <cell r="EC364">
            <v>4.23312412137822</v>
          </cell>
        </row>
        <row r="365">
          <cell r="C365" t="str">
            <v>KMS301</v>
          </cell>
          <cell r="D365" t="str">
            <v>M. sacchariflorus</v>
          </cell>
        </row>
        <row r="365">
          <cell r="F365" t="str">
            <v>KMS301</v>
          </cell>
        </row>
        <row r="365">
          <cell r="M365" t="str">
            <v>South Korea</v>
          </cell>
        </row>
        <row r="365">
          <cell r="Q365" t="str">
            <v>Chang Yeon Yu</v>
          </cell>
          <cell r="R365">
            <v>41585</v>
          </cell>
        </row>
        <row r="365">
          <cell r="X365" t="str">
            <v>KNU</v>
          </cell>
        </row>
        <row r="365">
          <cell r="AD365">
            <v>42094</v>
          </cell>
          <cell r="AE365">
            <v>10</v>
          </cell>
          <cell r="AF365">
            <v>7</v>
          </cell>
          <cell r="AG365" t="str">
            <v>yes</v>
          </cell>
          <cell r="AH365">
            <v>42118</v>
          </cell>
        </row>
        <row r="365">
          <cell r="AN365">
            <v>4</v>
          </cell>
          <cell r="AO365">
            <v>42093</v>
          </cell>
        </row>
        <row r="365">
          <cell r="AR365">
            <v>42005</v>
          </cell>
        </row>
        <row r="365">
          <cell r="AT365" t="str">
            <v>Y</v>
          </cell>
        </row>
        <row r="365">
          <cell r="AX365" t="str">
            <v>Y</v>
          </cell>
          <cell r="AY365">
            <v>35.901388</v>
          </cell>
          <cell r="AZ365">
            <v>128.555833</v>
          </cell>
          <cell r="BA365">
            <v>40</v>
          </cell>
        </row>
        <row r="365">
          <cell r="BD365" t="str">
            <v>4x</v>
          </cell>
          <cell r="BE365">
            <v>9.0053061379809</v>
          </cell>
          <cell r="BF365" t="str">
            <v>Y</v>
          </cell>
          <cell r="BG365">
            <v>42147</v>
          </cell>
          <cell r="BH365" t="str">
            <v>NEF</v>
          </cell>
          <cell r="BI365" t="str">
            <v>summer 2015</v>
          </cell>
          <cell r="BJ365">
            <v>16.0298</v>
          </cell>
        </row>
        <row r="365">
          <cell r="BL365" t="str">
            <v>N</v>
          </cell>
          <cell r="BM365">
            <v>4</v>
          </cell>
          <cell r="BN365">
            <v>3</v>
          </cell>
          <cell r="BO365" t="str">
            <v>N China 2x and 4x, Korea and Russia 4x</v>
          </cell>
          <cell r="BP365">
            <v>3</v>
          </cell>
          <cell r="BQ365" t="str">
            <v>N China/Korea/Russia tetraploids</v>
          </cell>
          <cell r="BR365">
            <v>0.068</v>
          </cell>
          <cell r="BS365">
            <v>0.094</v>
          </cell>
          <cell r="BT365">
            <v>0.015</v>
          </cell>
          <cell r="BU365">
            <v>0.073</v>
          </cell>
          <cell r="BV365">
            <v>0.579</v>
          </cell>
          <cell r="BW365">
            <v>0.126</v>
          </cell>
          <cell r="BX365">
            <v>0.045</v>
          </cell>
          <cell r="BY365">
            <v>296</v>
          </cell>
          <cell r="BZ365">
            <v>308</v>
          </cell>
          <cell r="CA365">
            <v>267</v>
          </cell>
          <cell r="CB365">
            <v>283</v>
          </cell>
          <cell r="CC365">
            <v>248</v>
          </cell>
          <cell r="CD365">
            <v>193</v>
          </cell>
          <cell r="CE365">
            <v>213</v>
          </cell>
          <cell r="CF365">
            <v>225</v>
          </cell>
          <cell r="CG365">
            <v>226</v>
          </cell>
          <cell r="CH365">
            <v>259</v>
          </cell>
          <cell r="CI365">
            <v>0.0222511197803786</v>
          </cell>
          <cell r="CJ365">
            <v>0.364917984335747</v>
          </cell>
          <cell r="CK365" t="str">
            <v>4x</v>
          </cell>
          <cell r="CL365" t="str">
            <v>KMS-widespread</v>
          </cell>
        </row>
        <row r="365">
          <cell r="CQ365">
            <v>7</v>
          </cell>
          <cell r="CR365">
            <v>7</v>
          </cell>
          <cell r="CS365" t="str">
            <v>SAMN05752230</v>
          </cell>
        </row>
        <row r="365">
          <cell r="CY365">
            <v>1006.56333100001</v>
          </cell>
          <cell r="CZ365">
            <v>820.1976839</v>
          </cell>
          <cell r="DA365">
            <v>1682.00363399998</v>
          </cell>
          <cell r="DB365">
            <v>357.390581232628</v>
          </cell>
          <cell r="DC365">
            <v>729.724691564711</v>
          </cell>
          <cell r="DD365">
            <v>793.371558075343</v>
          </cell>
          <cell r="DE365">
            <v>451.29299182564</v>
          </cell>
          <cell r="DF365">
            <v>777.546624084476</v>
          </cell>
          <cell r="DG365">
            <v>914.379479359681</v>
          </cell>
          <cell r="DH365">
            <v>4.47361480444443</v>
          </cell>
          <cell r="DI365">
            <v>3.64532303955558</v>
          </cell>
          <cell r="DJ365">
            <v>7.47557170666666</v>
          </cell>
          <cell r="DK365">
            <v>1.58840258325613</v>
          </cell>
          <cell r="DL365">
            <v>3.24517301076335</v>
          </cell>
          <cell r="DM365">
            <v>3.53293763872035</v>
          </cell>
          <cell r="DN365">
            <v>2.01029521755407</v>
          </cell>
          <cell r="DO365">
            <v>3.45735258374429</v>
          </cell>
          <cell r="DP365">
            <v>4.06968808347445</v>
          </cell>
          <cell r="DQ365">
            <v>164.8</v>
          </cell>
          <cell r="DR365">
            <v>122.3</v>
          </cell>
          <cell r="DS365">
            <v>150.199999995526</v>
          </cell>
          <cell r="DT365">
            <v>164.132870160361</v>
          </cell>
          <cell r="DU365">
            <v>160.64431398769</v>
          </cell>
          <cell r="DV365">
            <v>167.366901433458</v>
          </cell>
          <cell r="DW365">
            <v>157.189384303294</v>
          </cell>
          <cell r="DX365">
            <v>3.90000000000001</v>
          </cell>
          <cell r="DY365">
            <v>4.00000000000004</v>
          </cell>
          <cell r="DZ365">
            <v>5.46249688964619</v>
          </cell>
          <cell r="EA365">
            <v>4.54943149281258</v>
          </cell>
          <cell r="EB365">
            <v>5.32361813434944</v>
          </cell>
          <cell r="EC365">
            <v>4.55246974881995</v>
          </cell>
        </row>
        <row r="366">
          <cell r="C366" t="str">
            <v>KMS302</v>
          </cell>
          <cell r="D366" t="str">
            <v>M. sacchariflorus</v>
          </cell>
        </row>
        <row r="366">
          <cell r="F366" t="str">
            <v>KMS302</v>
          </cell>
        </row>
        <row r="366">
          <cell r="M366" t="str">
            <v>South Korea</v>
          </cell>
        </row>
        <row r="366">
          <cell r="Q366" t="str">
            <v>Chang Yeon Yu</v>
          </cell>
          <cell r="R366">
            <v>41585</v>
          </cell>
        </row>
        <row r="366">
          <cell r="X366" t="str">
            <v>KNU</v>
          </cell>
        </row>
        <row r="366">
          <cell r="AD366">
            <v>42094</v>
          </cell>
          <cell r="AE366">
            <v>10</v>
          </cell>
          <cell r="AF366">
            <v>6</v>
          </cell>
          <cell r="AG366" t="str">
            <v>yes</v>
          </cell>
          <cell r="AH366">
            <v>42118</v>
          </cell>
        </row>
        <row r="366">
          <cell r="AN366">
            <v>4</v>
          </cell>
          <cell r="AO366">
            <v>42093</v>
          </cell>
        </row>
        <row r="366">
          <cell r="AR366">
            <v>42005</v>
          </cell>
        </row>
        <row r="366">
          <cell r="AT366" t="str">
            <v>Y</v>
          </cell>
        </row>
        <row r="366">
          <cell r="AX366" t="str">
            <v>Y</v>
          </cell>
          <cell r="AY366">
            <v>36.232777</v>
          </cell>
          <cell r="AZ366">
            <v>128.563611</v>
          </cell>
          <cell r="BA366">
            <v>83</v>
          </cell>
        </row>
        <row r="366">
          <cell r="BD366" t="str">
            <v>4x</v>
          </cell>
          <cell r="BE366">
            <v>8.81647775746496</v>
          </cell>
          <cell r="BF366" t="str">
            <v>Y</v>
          </cell>
          <cell r="BG366">
            <v>42147</v>
          </cell>
          <cell r="BH366" t="str">
            <v>NEF</v>
          </cell>
          <cell r="BI366" t="str">
            <v>summer 2015</v>
          </cell>
          <cell r="BJ366">
            <v>17.3551</v>
          </cell>
        </row>
        <row r="366">
          <cell r="BL366" t="str">
            <v>N</v>
          </cell>
          <cell r="BM366">
            <v>4</v>
          </cell>
          <cell r="BN366">
            <v>3</v>
          </cell>
          <cell r="BO366" t="str">
            <v>N China 2x and 4x, Korea and Russia 4x</v>
          </cell>
          <cell r="BP366">
            <v>3</v>
          </cell>
          <cell r="BQ366" t="str">
            <v>N China/Korea/Russia tetraploids</v>
          </cell>
          <cell r="BR366">
            <v>0.068</v>
          </cell>
          <cell r="BS366">
            <v>0.094</v>
          </cell>
          <cell r="BT366">
            <v>0.015</v>
          </cell>
          <cell r="BU366">
            <v>0.073</v>
          </cell>
          <cell r="BV366">
            <v>0.579</v>
          </cell>
          <cell r="BW366">
            <v>0.126</v>
          </cell>
          <cell r="BX366">
            <v>0.045</v>
          </cell>
          <cell r="BY366">
            <v>296</v>
          </cell>
          <cell r="BZ366">
            <v>308</v>
          </cell>
          <cell r="CA366">
            <v>267</v>
          </cell>
          <cell r="CB366">
            <v>283</v>
          </cell>
          <cell r="CC366">
            <v>248</v>
          </cell>
          <cell r="CD366">
            <v>193</v>
          </cell>
          <cell r="CE366">
            <v>213</v>
          </cell>
          <cell r="CF366">
            <v>225</v>
          </cell>
          <cell r="CG366">
            <v>226</v>
          </cell>
          <cell r="CH366">
            <v>259</v>
          </cell>
          <cell r="CI366">
            <v>0.0222511197803786</v>
          </cell>
          <cell r="CJ366">
            <v>0.364917984335747</v>
          </cell>
          <cell r="CK366" t="str">
            <v>4x</v>
          </cell>
          <cell r="CL366" t="str">
            <v>KMS-widespread</v>
          </cell>
        </row>
        <row r="366">
          <cell r="CQ366">
            <v>7</v>
          </cell>
          <cell r="CR366">
            <v>7</v>
          </cell>
          <cell r="CS366" t="str">
            <v>SAMN05752231</v>
          </cell>
        </row>
        <row r="366">
          <cell r="CY366">
            <v>543.154530800001</v>
          </cell>
          <cell r="CZ366">
            <v>820.613044399999</v>
          </cell>
          <cell r="DA366">
            <v>1832.46158299998</v>
          </cell>
          <cell r="DB366">
            <v>825.234625730622</v>
          </cell>
          <cell r="DC366">
            <v>620.946600269854</v>
          </cell>
          <cell r="DD366">
            <v>725.183341331658</v>
          </cell>
          <cell r="DE366">
            <v>763.256435830088</v>
          </cell>
          <cell r="DF366">
            <v>697.869660614945</v>
          </cell>
          <cell r="DG366">
            <v>894.080602317263</v>
          </cell>
          <cell r="DH366">
            <v>2.41402013688888</v>
          </cell>
          <cell r="DI366">
            <v>3.64716908622223</v>
          </cell>
          <cell r="DJ366">
            <v>8.14427370222221</v>
          </cell>
          <cell r="DK366">
            <v>3.66770944769167</v>
          </cell>
          <cell r="DL366">
            <v>2.76384060772239</v>
          </cell>
          <cell r="DM366">
            <v>3.23385586991492</v>
          </cell>
          <cell r="DN366">
            <v>3.39970463600367</v>
          </cell>
          <cell r="DO366">
            <v>3.10489211685293</v>
          </cell>
          <cell r="DP366">
            <v>3.98307130477412</v>
          </cell>
          <cell r="DQ366">
            <v>147.5</v>
          </cell>
          <cell r="DR366">
            <v>157.799999999999</v>
          </cell>
          <cell r="DS366">
            <v>176.999999992611</v>
          </cell>
          <cell r="DT366">
            <v>172.573070139375</v>
          </cell>
          <cell r="DU366">
            <v>172.622330111693</v>
          </cell>
          <cell r="DV366">
            <v>170.222565076796</v>
          </cell>
          <cell r="DW366">
            <v>174.525170928719</v>
          </cell>
          <cell r="DX366">
            <v>3.80000000000001</v>
          </cell>
          <cell r="DY366">
            <v>3.80000000000004</v>
          </cell>
          <cell r="DZ366">
            <v>6.22635135087306</v>
          </cell>
          <cell r="EA366">
            <v>5.6430151305218</v>
          </cell>
          <cell r="EB366">
            <v>5.81751084078476</v>
          </cell>
          <cell r="EC366">
            <v>5.36467149400123</v>
          </cell>
        </row>
        <row r="367">
          <cell r="C367" t="str">
            <v>KMS308</v>
          </cell>
          <cell r="D367" t="str">
            <v>M. sacchariflorus</v>
          </cell>
        </row>
        <row r="367">
          <cell r="F367" t="str">
            <v>KMS308</v>
          </cell>
        </row>
        <row r="367">
          <cell r="M367" t="str">
            <v>South Korea</v>
          </cell>
        </row>
        <row r="367">
          <cell r="Q367" t="str">
            <v>Chang Yeon Yu</v>
          </cell>
          <cell r="R367">
            <v>41585</v>
          </cell>
        </row>
        <row r="367">
          <cell r="X367" t="str">
            <v>KNU</v>
          </cell>
        </row>
        <row r="367">
          <cell r="AD367">
            <v>42094</v>
          </cell>
          <cell r="AE367">
            <v>10</v>
          </cell>
          <cell r="AF367">
            <v>8</v>
          </cell>
          <cell r="AG367" t="str">
            <v>yes</v>
          </cell>
          <cell r="AH367">
            <v>42118</v>
          </cell>
        </row>
        <row r="367">
          <cell r="AN367">
            <v>5</v>
          </cell>
          <cell r="AO367">
            <v>42093</v>
          </cell>
        </row>
        <row r="367">
          <cell r="AR367">
            <v>42005</v>
          </cell>
        </row>
        <row r="367">
          <cell r="AT367" t="str">
            <v>Y</v>
          </cell>
        </row>
        <row r="367">
          <cell r="AX367" t="str">
            <v>Y</v>
          </cell>
          <cell r="AY367">
            <v>35.9947</v>
          </cell>
          <cell r="AZ367">
            <v>129.283</v>
          </cell>
          <cell r="BA367">
            <v>7</v>
          </cell>
        </row>
        <row r="367">
          <cell r="BD367" t="str">
            <v>4x</v>
          </cell>
          <cell r="BE367">
            <v>8.76002219009515</v>
          </cell>
          <cell r="BF367" t="str">
            <v>Y</v>
          </cell>
          <cell r="BG367">
            <v>42147</v>
          </cell>
          <cell r="BH367" t="str">
            <v>NEF</v>
          </cell>
          <cell r="BI367" t="str">
            <v>summer 2015</v>
          </cell>
          <cell r="BJ367">
            <v>42.9928</v>
          </cell>
          <cell r="BK367">
            <v>0.00580720092915215</v>
          </cell>
          <cell r="BL367" t="str">
            <v>N</v>
          </cell>
          <cell r="BM367">
            <v>4</v>
          </cell>
          <cell r="BN367">
            <v>3</v>
          </cell>
          <cell r="BO367" t="str">
            <v>N China 2x and 4x, Korea and Russia 4x</v>
          </cell>
          <cell r="BP367">
            <v>3</v>
          </cell>
          <cell r="BQ367" t="str">
            <v>N China/Korea/Russia tetraploids</v>
          </cell>
          <cell r="BR367">
            <v>0.068</v>
          </cell>
          <cell r="BS367">
            <v>0.094</v>
          </cell>
          <cell r="BT367">
            <v>0.015</v>
          </cell>
          <cell r="BU367">
            <v>0.073</v>
          </cell>
          <cell r="BV367">
            <v>0.579</v>
          </cell>
          <cell r="BW367">
            <v>0.126</v>
          </cell>
          <cell r="BX367">
            <v>0.045</v>
          </cell>
          <cell r="BY367">
            <v>296</v>
          </cell>
          <cell r="BZ367">
            <v>308</v>
          </cell>
          <cell r="CA367">
            <v>267</v>
          </cell>
          <cell r="CB367">
            <v>283</v>
          </cell>
          <cell r="CC367">
            <v>248</v>
          </cell>
          <cell r="CD367">
            <v>193</v>
          </cell>
          <cell r="CE367">
            <v>213</v>
          </cell>
          <cell r="CF367">
            <v>225</v>
          </cell>
          <cell r="CG367">
            <v>226</v>
          </cell>
          <cell r="CH367">
            <v>259</v>
          </cell>
          <cell r="CI367">
            <v>0.0222511197803786</v>
          </cell>
          <cell r="CJ367">
            <v>0.364917984335747</v>
          </cell>
          <cell r="CK367" t="str">
            <v>4x</v>
          </cell>
          <cell r="CL367" t="str">
            <v>KMS-widespread</v>
          </cell>
        </row>
        <row r="367">
          <cell r="CQ367">
            <v>7</v>
          </cell>
          <cell r="CR367">
            <v>7</v>
          </cell>
          <cell r="CS367" t="str">
            <v>SAMN05752232</v>
          </cell>
        </row>
        <row r="367">
          <cell r="CY367">
            <v>481.4760649</v>
          </cell>
          <cell r="CZ367">
            <v>493.669556899999</v>
          </cell>
          <cell r="DA367">
            <v>1549.48967499999</v>
          </cell>
          <cell r="DB367">
            <v>961.209714258123</v>
          </cell>
          <cell r="DC367">
            <v>966.29660198875</v>
          </cell>
          <cell r="DD367">
            <v>855.193743084588</v>
          </cell>
          <cell r="DE367">
            <v>811.781257105373</v>
          </cell>
          <cell r="DF367">
            <v>877.345944065641</v>
          </cell>
          <cell r="DG367">
            <v>988.254675440455</v>
          </cell>
          <cell r="DH367">
            <v>2.13989362177777</v>
          </cell>
          <cell r="DI367">
            <v>2.19408691955556</v>
          </cell>
          <cell r="DJ367">
            <v>6.88662077777776</v>
          </cell>
          <cell r="DK367">
            <v>4.27204317448057</v>
          </cell>
          <cell r="DL367">
            <v>3.59270606811914</v>
          </cell>
          <cell r="DM367">
            <v>3.81332365960416</v>
          </cell>
          <cell r="DN367">
            <v>3.62131124534461</v>
          </cell>
          <cell r="DO367">
            <v>3.40710658058502</v>
          </cell>
          <cell r="DP367">
            <v>4.40243397570665</v>
          </cell>
          <cell r="DQ367">
            <v>151.6</v>
          </cell>
          <cell r="DR367">
            <v>135.5</v>
          </cell>
          <cell r="DS367">
            <v>198.199999989675</v>
          </cell>
          <cell r="DT367">
            <v>177.828625832116</v>
          </cell>
          <cell r="DU367">
            <v>133.485750106136</v>
          </cell>
          <cell r="DV367">
            <v>175.24644812084</v>
          </cell>
          <cell r="DW367">
            <v>140.060430749365</v>
          </cell>
          <cell r="DX367">
            <v>3.80000000000001</v>
          </cell>
          <cell r="DY367">
            <v>2.30000000000002</v>
          </cell>
          <cell r="DZ367">
            <v>6.21454256441504</v>
          </cell>
          <cell r="EA367">
            <v>3.50602655764894</v>
          </cell>
          <cell r="EB367">
            <v>5.72060849279166</v>
          </cell>
          <cell r="EC367">
            <v>3.29692950884307</v>
          </cell>
        </row>
        <row r="368">
          <cell r="C368" t="str">
            <v>KMS309</v>
          </cell>
          <cell r="D368" t="str">
            <v>M. sacchariflorus</v>
          </cell>
        </row>
        <row r="368">
          <cell r="F368" t="str">
            <v>KMS309</v>
          </cell>
        </row>
        <row r="368">
          <cell r="M368" t="str">
            <v>South Korea</v>
          </cell>
        </row>
        <row r="368">
          <cell r="Q368" t="str">
            <v>Chang Yeon Yu</v>
          </cell>
          <cell r="R368">
            <v>41585</v>
          </cell>
        </row>
        <row r="368">
          <cell r="X368" t="str">
            <v>KNU</v>
          </cell>
        </row>
        <row r="368">
          <cell r="AD368">
            <v>42094</v>
          </cell>
          <cell r="AE368">
            <v>10</v>
          </cell>
          <cell r="AF368">
            <v>6</v>
          </cell>
          <cell r="AG368" t="str">
            <v>yes</v>
          </cell>
          <cell r="AH368">
            <v>42118</v>
          </cell>
        </row>
        <row r="368">
          <cell r="AN368">
            <v>3</v>
          </cell>
          <cell r="AO368">
            <v>42093</v>
          </cell>
        </row>
        <row r="368">
          <cell r="AR368">
            <v>42005</v>
          </cell>
        </row>
        <row r="368">
          <cell r="AT368" t="str">
            <v>Y</v>
          </cell>
        </row>
        <row r="368">
          <cell r="AX368" t="str">
            <v>Y</v>
          </cell>
          <cell r="AY368">
            <v>36.394444</v>
          </cell>
          <cell r="AZ368">
            <v>129.37</v>
          </cell>
          <cell r="BA368">
            <v>21</v>
          </cell>
        </row>
        <row r="368">
          <cell r="BD368" t="str">
            <v>4x</v>
          </cell>
          <cell r="BE368">
            <v>9.03074785918173</v>
          </cell>
          <cell r="BF368" t="str">
            <v>Y</v>
          </cell>
          <cell r="BG368">
            <v>42147</v>
          </cell>
          <cell r="BH368" t="str">
            <v>NEF</v>
          </cell>
          <cell r="BI368" t="str">
            <v>summer 2015</v>
          </cell>
          <cell r="BJ368">
            <v>39.56</v>
          </cell>
        </row>
        <row r="368">
          <cell r="BL368" t="str">
            <v>N</v>
          </cell>
          <cell r="BM368">
            <v>4</v>
          </cell>
          <cell r="BN368">
            <v>3</v>
          </cell>
          <cell r="BO368" t="str">
            <v>N China 2x and 4x, Korea and Russia 4x</v>
          </cell>
          <cell r="BP368">
            <v>3</v>
          </cell>
          <cell r="BQ368" t="str">
            <v>N China/Korea/Russia tetraploids</v>
          </cell>
          <cell r="BR368">
            <v>0.068</v>
          </cell>
          <cell r="BS368">
            <v>0.094</v>
          </cell>
          <cell r="BT368">
            <v>0.015</v>
          </cell>
          <cell r="BU368">
            <v>0.073</v>
          </cell>
          <cell r="BV368">
            <v>0.579</v>
          </cell>
          <cell r="BW368">
            <v>0.126</v>
          </cell>
          <cell r="BX368">
            <v>0.045</v>
          </cell>
          <cell r="BY368">
            <v>296</v>
          </cell>
          <cell r="BZ368">
            <v>308</v>
          </cell>
          <cell r="CA368">
            <v>267</v>
          </cell>
          <cell r="CB368">
            <v>283</v>
          </cell>
          <cell r="CC368">
            <v>248</v>
          </cell>
          <cell r="CD368">
            <v>193</v>
          </cell>
          <cell r="CE368">
            <v>213</v>
          </cell>
          <cell r="CF368">
            <v>225</v>
          </cell>
          <cell r="CG368">
            <v>226</v>
          </cell>
          <cell r="CH368">
            <v>259</v>
          </cell>
          <cell r="CI368">
            <v>0.0222511197803786</v>
          </cell>
          <cell r="CJ368">
            <v>0.364917984335747</v>
          </cell>
          <cell r="CK368" t="str">
            <v>4x</v>
          </cell>
          <cell r="CL368" t="str">
            <v>KMS-widespread</v>
          </cell>
        </row>
        <row r="368">
          <cell r="CQ368">
            <v>7</v>
          </cell>
          <cell r="CR368">
            <v>7</v>
          </cell>
          <cell r="CS368" t="str">
            <v>SAMN05752233</v>
          </cell>
        </row>
        <row r="368">
          <cell r="CY368">
            <v>518.176462900003</v>
          </cell>
          <cell r="CZ368">
            <v>600.191368499997</v>
          </cell>
          <cell r="DA368">
            <v>2126.14256499999</v>
          </cell>
          <cell r="DB368">
            <v>330.496816775988</v>
          </cell>
          <cell r="DC368">
            <v>1116.62001238031</v>
          </cell>
          <cell r="DD368">
            <v>1355.2038318049</v>
          </cell>
          <cell r="DE368">
            <v>366.019698991987</v>
          </cell>
          <cell r="DF368">
            <v>1061.56271541554</v>
          </cell>
          <cell r="DG368">
            <v>1498.76111229239</v>
          </cell>
          <cell r="DH368">
            <v>2.30300650177778</v>
          </cell>
          <cell r="DI368">
            <v>2.66751719333333</v>
          </cell>
          <cell r="DJ368">
            <v>9.44952251111113</v>
          </cell>
          <cell r="DK368">
            <v>1.46887474122662</v>
          </cell>
          <cell r="DL368">
            <v>4.96709328827321</v>
          </cell>
          <cell r="DM368">
            <v>6.03722161386187</v>
          </cell>
          <cell r="DN368">
            <v>1.63086914570437</v>
          </cell>
          <cell r="DO368">
            <v>4.72120153414591</v>
          </cell>
          <cell r="DP368">
            <v>6.67251139121376</v>
          </cell>
          <cell r="DQ368">
            <v>150.2</v>
          </cell>
          <cell r="DR368">
            <v>87.7999999999995</v>
          </cell>
          <cell r="DS368">
            <v>210.199999987465</v>
          </cell>
          <cell r="DT368">
            <v>177.972050118147</v>
          </cell>
          <cell r="DU368">
            <v>177.571802665634</v>
          </cell>
          <cell r="DV368">
            <v>175.314321892243</v>
          </cell>
          <cell r="DW368">
            <v>163.278587405468</v>
          </cell>
          <cell r="DX368">
            <v>3.30000000000001</v>
          </cell>
          <cell r="DY368">
            <v>3.30000000000003</v>
          </cell>
          <cell r="DZ368">
            <v>5.62267738063918</v>
          </cell>
          <cell r="EA368">
            <v>4.52590799415928</v>
          </cell>
          <cell r="EB368">
            <v>5.1825892578824</v>
          </cell>
          <cell r="EC368">
            <v>4.38306801116335</v>
          </cell>
        </row>
        <row r="369">
          <cell r="C369" t="str">
            <v>KMS310</v>
          </cell>
          <cell r="D369" t="str">
            <v>M. sacchariflorus</v>
          </cell>
        </row>
        <row r="369">
          <cell r="F369" t="str">
            <v>KMS310</v>
          </cell>
        </row>
        <row r="369">
          <cell r="M369" t="str">
            <v>South Korea</v>
          </cell>
        </row>
        <row r="369">
          <cell r="Q369" t="str">
            <v>Chang Yeon Yu</v>
          </cell>
          <cell r="R369">
            <v>41585</v>
          </cell>
        </row>
        <row r="369">
          <cell r="X369" t="str">
            <v>KNU</v>
          </cell>
        </row>
        <row r="369">
          <cell r="AD369">
            <v>42094</v>
          </cell>
          <cell r="AE369">
            <v>10</v>
          </cell>
          <cell r="AF369">
            <v>8</v>
          </cell>
          <cell r="AG369" t="str">
            <v>yes</v>
          </cell>
          <cell r="AH369">
            <v>42118</v>
          </cell>
        </row>
        <row r="369">
          <cell r="AN369">
            <v>5</v>
          </cell>
          <cell r="AO369">
            <v>42093</v>
          </cell>
        </row>
        <row r="369">
          <cell r="AR369">
            <v>42005</v>
          </cell>
        </row>
        <row r="369">
          <cell r="AT369" t="str">
            <v>Y</v>
          </cell>
        </row>
        <row r="369">
          <cell r="AX369" t="str">
            <v>Y</v>
          </cell>
          <cell r="AY369">
            <v>35.876666</v>
          </cell>
          <cell r="AZ369">
            <v>128.713888</v>
          </cell>
          <cell r="BA369">
            <v>57</v>
          </cell>
        </row>
        <row r="369">
          <cell r="BD369" t="str">
            <v>4x</v>
          </cell>
          <cell r="BE369">
            <v>9.06523206751055</v>
          </cell>
          <cell r="BF369" t="str">
            <v>Y</v>
          </cell>
          <cell r="BG369">
            <v>42147</v>
          </cell>
          <cell r="BH369" t="str">
            <v>NEF</v>
          </cell>
          <cell r="BI369" t="str">
            <v>summer 2015</v>
          </cell>
          <cell r="BJ369">
            <v>86.7277</v>
          </cell>
          <cell r="BK369">
            <v>0.00847457627118644</v>
          </cell>
          <cell r="BL369" t="str">
            <v>N</v>
          </cell>
          <cell r="BM369">
            <v>4</v>
          </cell>
          <cell r="BN369">
            <v>3</v>
          </cell>
          <cell r="BO369" t="str">
            <v>N China 2x and 4x, Korea and Russia 4x</v>
          </cell>
          <cell r="BP369">
            <v>3</v>
          </cell>
          <cell r="BQ369" t="str">
            <v>N China/Korea/Russia tetraploids</v>
          </cell>
          <cell r="BR369">
            <v>0.068</v>
          </cell>
          <cell r="BS369">
            <v>0.094</v>
          </cell>
          <cell r="BT369">
            <v>0.015</v>
          </cell>
          <cell r="BU369">
            <v>0.073</v>
          </cell>
          <cell r="BV369">
            <v>0.579</v>
          </cell>
          <cell r="BW369">
            <v>0.126</v>
          </cell>
          <cell r="BX369">
            <v>0.045</v>
          </cell>
          <cell r="BY369">
            <v>296</v>
          </cell>
          <cell r="BZ369">
            <v>308</v>
          </cell>
          <cell r="CA369">
            <v>267</v>
          </cell>
          <cell r="CB369">
            <v>283</v>
          </cell>
          <cell r="CC369">
            <v>248</v>
          </cell>
          <cell r="CD369">
            <v>193</v>
          </cell>
          <cell r="CE369">
            <v>213</v>
          </cell>
          <cell r="CF369">
            <v>225</v>
          </cell>
          <cell r="CG369">
            <v>226</v>
          </cell>
          <cell r="CH369">
            <v>259</v>
          </cell>
          <cell r="CI369">
            <v>0.0222511197803786</v>
          </cell>
          <cell r="CJ369">
            <v>0.364917984335747</v>
          </cell>
          <cell r="CK369" t="str">
            <v>4x</v>
          </cell>
          <cell r="CL369" t="str">
            <v>KMS-widespread</v>
          </cell>
        </row>
        <row r="369">
          <cell r="CQ369">
            <v>7</v>
          </cell>
          <cell r="CR369">
            <v>7</v>
          </cell>
          <cell r="CS369" t="str">
            <v>SAMN05752234</v>
          </cell>
        </row>
        <row r="369">
          <cell r="CY369">
            <v>579.369452200004</v>
          </cell>
          <cell r="CZ369">
            <v>719.982092000001</v>
          </cell>
          <cell r="DA369">
            <v>1186.87636699999</v>
          </cell>
          <cell r="DB369">
            <v>383.989968529023</v>
          </cell>
          <cell r="DC369">
            <v>1036.92571898472</v>
          </cell>
          <cell r="DD369">
            <v>889.110467209067</v>
          </cell>
          <cell r="DE369">
            <v>418.773409660775</v>
          </cell>
          <cell r="DF369">
            <v>1030.81481090556</v>
          </cell>
          <cell r="DG369">
            <v>956.18094480117</v>
          </cell>
          <cell r="DH369">
            <v>2.5749753431111</v>
          </cell>
          <cell r="DI369">
            <v>3.1999204088889</v>
          </cell>
          <cell r="DJ369">
            <v>5.27500607555554</v>
          </cell>
          <cell r="DK369">
            <v>1.70662208235122</v>
          </cell>
          <cell r="DL369">
            <v>4.61123693838069</v>
          </cell>
          <cell r="DM369">
            <v>3.95918259405181</v>
          </cell>
          <cell r="DN369">
            <v>1.86230265550786</v>
          </cell>
          <cell r="DO369">
            <v>4.58344820470981</v>
          </cell>
          <cell r="DP369">
            <v>4.25570960606084</v>
          </cell>
          <cell r="DQ369">
            <v>123.2</v>
          </cell>
          <cell r="DR369">
            <v>132</v>
          </cell>
          <cell r="DS369">
            <v>185.499999991347</v>
          </cell>
          <cell r="DT369">
            <v>143.085632526447</v>
          </cell>
          <cell r="DU369">
            <v>154.582284908331</v>
          </cell>
          <cell r="DV369">
            <v>141.940217716945</v>
          </cell>
          <cell r="DW369">
            <v>153.794079617694</v>
          </cell>
          <cell r="DX369">
            <v>3.20000000000001</v>
          </cell>
          <cell r="DY369">
            <v>2.70000000000002</v>
          </cell>
          <cell r="DZ369">
            <v>4.77444532475448</v>
          </cell>
          <cell r="EA369">
            <v>5.29552688608038</v>
          </cell>
          <cell r="EB369">
            <v>4.60294012213751</v>
          </cell>
          <cell r="EC369">
            <v>4.81000870237075</v>
          </cell>
        </row>
        <row r="370">
          <cell r="C370" t="str">
            <v>KMS311</v>
          </cell>
          <cell r="D370" t="str">
            <v>M. sacchariflorus</v>
          </cell>
        </row>
        <row r="370">
          <cell r="F370" t="str">
            <v>KMS311</v>
          </cell>
        </row>
        <row r="370">
          <cell r="M370" t="str">
            <v>South Korea</v>
          </cell>
        </row>
        <row r="370">
          <cell r="Q370" t="str">
            <v>Chang Yeon Yu</v>
          </cell>
          <cell r="R370">
            <v>41585</v>
          </cell>
        </row>
        <row r="370">
          <cell r="X370" t="str">
            <v>KNU</v>
          </cell>
        </row>
        <row r="370">
          <cell r="AD370">
            <v>42094</v>
          </cell>
          <cell r="AE370">
            <v>10</v>
          </cell>
          <cell r="AF370">
            <v>4</v>
          </cell>
          <cell r="AG370" t="str">
            <v>yes</v>
          </cell>
          <cell r="AH370">
            <v>42118</v>
          </cell>
        </row>
        <row r="370">
          <cell r="AN370">
            <v>3</v>
          </cell>
          <cell r="AO370">
            <v>42093</v>
          </cell>
        </row>
        <row r="370">
          <cell r="AR370">
            <v>42005</v>
          </cell>
        </row>
        <row r="370">
          <cell r="AT370" t="str">
            <v>Y</v>
          </cell>
        </row>
        <row r="370">
          <cell r="AX370" t="str">
            <v>Y</v>
          </cell>
          <cell r="AY370">
            <v>34.93</v>
          </cell>
          <cell r="AZ370">
            <v>126.603333</v>
          </cell>
          <cell r="BA370">
            <v>6</v>
          </cell>
        </row>
        <row r="370">
          <cell r="BD370" t="str">
            <v>4x</v>
          </cell>
          <cell r="BE370">
            <v>9.14955184291166</v>
          </cell>
          <cell r="BF370" t="str">
            <v>Y</v>
          </cell>
          <cell r="BG370">
            <v>42147</v>
          </cell>
          <cell r="BH370" t="str">
            <v>NEF</v>
          </cell>
          <cell r="BI370" t="str">
            <v>summer 2015</v>
          </cell>
          <cell r="BJ370">
            <v>117.6209</v>
          </cell>
          <cell r="BK370">
            <v>0.00630914826498423</v>
          </cell>
          <cell r="BL370" t="str">
            <v>N</v>
          </cell>
          <cell r="BM370">
            <v>4</v>
          </cell>
          <cell r="BN370">
            <v>3</v>
          </cell>
          <cell r="BO370" t="str">
            <v>N China 2x and 4x, Korea and Russia 4x</v>
          </cell>
          <cell r="BP370">
            <v>3</v>
          </cell>
          <cell r="BQ370" t="str">
            <v>N China/Korea/Russia tetraploids</v>
          </cell>
          <cell r="BR370">
            <v>0.068</v>
          </cell>
          <cell r="BS370">
            <v>0.094</v>
          </cell>
          <cell r="BT370">
            <v>0.015</v>
          </cell>
          <cell r="BU370">
            <v>0.073</v>
          </cell>
          <cell r="BV370">
            <v>0.579</v>
          </cell>
          <cell r="BW370">
            <v>0.126</v>
          </cell>
          <cell r="BX370">
            <v>0.045</v>
          </cell>
          <cell r="BY370">
            <v>296</v>
          </cell>
          <cell r="BZ370">
            <v>308</v>
          </cell>
          <cell r="CA370">
            <v>267</v>
          </cell>
          <cell r="CB370">
            <v>283</v>
          </cell>
          <cell r="CC370">
            <v>248</v>
          </cell>
          <cell r="CD370">
            <v>193</v>
          </cell>
          <cell r="CE370">
            <v>213</v>
          </cell>
          <cell r="CF370">
            <v>225</v>
          </cell>
          <cell r="CG370">
            <v>226</v>
          </cell>
          <cell r="CH370">
            <v>259</v>
          </cell>
          <cell r="CI370">
            <v>0.0222511197803786</v>
          </cell>
          <cell r="CJ370">
            <v>0.364917984335747</v>
          </cell>
          <cell r="CK370" t="str">
            <v>4x</v>
          </cell>
          <cell r="CL370" t="str">
            <v>KMS-widespread</v>
          </cell>
        </row>
        <row r="370">
          <cell r="CQ370">
            <v>9</v>
          </cell>
          <cell r="CR370">
            <v>9</v>
          </cell>
          <cell r="CS370" t="str">
            <v>SAMN05752235</v>
          </cell>
        </row>
        <row r="370">
          <cell r="CY370">
            <v>1270.03763200001</v>
          </cell>
          <cell r="CZ370">
            <v>796.545526799999</v>
          </cell>
          <cell r="DA370">
            <v>1766.32776299998</v>
          </cell>
          <cell r="DB370">
            <v>294.344961270515</v>
          </cell>
          <cell r="DC370">
            <v>672.527151402275</v>
          </cell>
          <cell r="DD370">
            <v>1128.90706209983</v>
          </cell>
          <cell r="DE370">
            <v>439.982332334082</v>
          </cell>
          <cell r="DF370">
            <v>744.927257274585</v>
          </cell>
          <cell r="DG370">
            <v>1271.87342939242</v>
          </cell>
          <cell r="DH370">
            <v>5.64461169777777</v>
          </cell>
          <cell r="DI370">
            <v>3.54020234133335</v>
          </cell>
          <cell r="DJ370">
            <v>7.85034561333329</v>
          </cell>
          <cell r="DK370">
            <v>1.30819982786896</v>
          </cell>
          <cell r="DL370">
            <v>2.99394777610751</v>
          </cell>
          <cell r="DM370">
            <v>5.0336582428391</v>
          </cell>
          <cell r="DN370">
            <v>1.96368449553022</v>
          </cell>
          <cell r="DO370">
            <v>3.314611903253</v>
          </cell>
          <cell r="DP370">
            <v>5.66578276458663</v>
          </cell>
          <cell r="DQ370">
            <v>160.2</v>
          </cell>
          <cell r="DR370">
            <v>105.2</v>
          </cell>
          <cell r="DS370">
            <v>189.999999991038</v>
          </cell>
          <cell r="DT370">
            <v>147.652302841971</v>
          </cell>
          <cell r="DU370">
            <v>155.987801705286</v>
          </cell>
          <cell r="DV370">
            <v>154.722050604028</v>
          </cell>
          <cell r="DW370">
            <v>149.558411568747</v>
          </cell>
          <cell r="DX370">
            <v>3.50000000000001</v>
          </cell>
          <cell r="DY370">
            <v>2.30000000000002</v>
          </cell>
          <cell r="DZ370">
            <v>3.5595785726501</v>
          </cell>
          <cell r="EA370">
            <v>4.09880432490024</v>
          </cell>
          <cell r="EB370">
            <v>3.83183959166638</v>
          </cell>
          <cell r="EC370">
            <v>3.70294002299651</v>
          </cell>
        </row>
        <row r="371">
          <cell r="C371" t="str">
            <v>KMS315</v>
          </cell>
          <cell r="D371" t="str">
            <v>M. sacchariflorus</v>
          </cell>
        </row>
        <row r="371">
          <cell r="F371" t="str">
            <v>KMS315</v>
          </cell>
        </row>
        <row r="371">
          <cell r="M371" t="str">
            <v>South Korea</v>
          </cell>
        </row>
        <row r="371">
          <cell r="Q371" t="str">
            <v>Chang Yeon Yu</v>
          </cell>
          <cell r="R371">
            <v>41585</v>
          </cell>
        </row>
        <row r="371">
          <cell r="X371" t="str">
            <v>KNU</v>
          </cell>
        </row>
        <row r="371">
          <cell r="AD371">
            <v>42094</v>
          </cell>
          <cell r="AE371">
            <v>10</v>
          </cell>
          <cell r="AF371">
            <v>6</v>
          </cell>
          <cell r="AG371" t="str">
            <v>yes</v>
          </cell>
          <cell r="AH371">
            <v>42118</v>
          </cell>
        </row>
        <row r="371">
          <cell r="AN371">
            <v>3</v>
          </cell>
          <cell r="AO371">
            <v>42093</v>
          </cell>
        </row>
        <row r="371">
          <cell r="AR371">
            <v>42005</v>
          </cell>
        </row>
        <row r="371">
          <cell r="AT371" t="str">
            <v>Y</v>
          </cell>
        </row>
        <row r="371">
          <cell r="AX371" t="str">
            <v>Y</v>
          </cell>
          <cell r="AY371">
            <v>36.328611</v>
          </cell>
          <cell r="AZ371">
            <v>128.520555</v>
          </cell>
          <cell r="BA371">
            <v>60</v>
          </cell>
        </row>
        <row r="371">
          <cell r="BD371" t="str">
            <v>4x</v>
          </cell>
          <cell r="BE371">
            <v>9.11951742627346</v>
          </cell>
          <cell r="BF371" t="str">
            <v>Y</v>
          </cell>
          <cell r="BG371">
            <v>42147</v>
          </cell>
          <cell r="BH371" t="str">
            <v>NEF</v>
          </cell>
          <cell r="BI371" t="str">
            <v>summer 2015</v>
          </cell>
          <cell r="BJ371">
            <v>28.9172</v>
          </cell>
        </row>
        <row r="371">
          <cell r="BL371" t="str">
            <v>N</v>
          </cell>
          <cell r="BM371">
            <v>4</v>
          </cell>
          <cell r="BN371">
            <v>3</v>
          </cell>
          <cell r="BO371" t="str">
            <v>N China 2x and 4x, Korea and Russia 4x</v>
          </cell>
          <cell r="BP371">
            <v>3</v>
          </cell>
          <cell r="BQ371" t="str">
            <v>N China/Korea/Russia tetraploids</v>
          </cell>
          <cell r="BR371">
            <v>0.068</v>
          </cell>
          <cell r="BS371">
            <v>0.094</v>
          </cell>
          <cell r="BT371">
            <v>0.015</v>
          </cell>
          <cell r="BU371">
            <v>0.073</v>
          </cell>
          <cell r="BV371">
            <v>0.579</v>
          </cell>
          <cell r="BW371">
            <v>0.126</v>
          </cell>
          <cell r="BX371">
            <v>0.045</v>
          </cell>
          <cell r="BY371">
            <v>296</v>
          </cell>
          <cell r="BZ371">
            <v>308</v>
          </cell>
          <cell r="CA371">
            <v>267</v>
          </cell>
          <cell r="CB371">
            <v>283</v>
          </cell>
          <cell r="CC371">
            <v>248</v>
          </cell>
          <cell r="CD371">
            <v>193</v>
          </cell>
          <cell r="CE371">
            <v>213</v>
          </cell>
          <cell r="CF371">
            <v>225</v>
          </cell>
          <cell r="CG371">
            <v>226</v>
          </cell>
          <cell r="CH371">
            <v>259</v>
          </cell>
          <cell r="CI371">
            <v>0.0222511197803786</v>
          </cell>
          <cell r="CJ371">
            <v>0.364917984335747</v>
          </cell>
          <cell r="CK371" t="str">
            <v>4x</v>
          </cell>
          <cell r="CL371" t="str">
            <v>KMS-widespread</v>
          </cell>
        </row>
        <row r="371">
          <cell r="CQ371">
            <v>7</v>
          </cell>
          <cell r="CR371">
            <v>7</v>
          </cell>
          <cell r="CS371" t="str">
            <v>SAMN05752236</v>
          </cell>
        </row>
        <row r="371">
          <cell r="CY371">
            <v>217.739778600001</v>
          </cell>
          <cell r="CZ371">
            <v>397.146070200001</v>
          </cell>
          <cell r="DA371">
            <v>682.959341199992</v>
          </cell>
          <cell r="DB371">
            <v>246.095831249466</v>
          </cell>
          <cell r="DC371">
            <v>593.944377946239</v>
          </cell>
          <cell r="DD371">
            <v>412.248876873162</v>
          </cell>
          <cell r="DE371">
            <v>235.46372741367</v>
          </cell>
          <cell r="DF371">
            <v>585.242854087219</v>
          </cell>
          <cell r="DG371">
            <v>468.392350177617</v>
          </cell>
          <cell r="DH371">
            <v>0.967732349333325</v>
          </cell>
          <cell r="DI371">
            <v>1.76509364533334</v>
          </cell>
          <cell r="DJ371">
            <v>3.03537484977776</v>
          </cell>
          <cell r="DK371">
            <v>1.09375924999763</v>
          </cell>
          <cell r="DL371">
            <v>2.64369073961287</v>
          </cell>
          <cell r="DM371">
            <v>1.8386803450757</v>
          </cell>
          <cell r="DN371">
            <v>1.05150688224617</v>
          </cell>
          <cell r="DO371">
            <v>2.60390295212377</v>
          </cell>
          <cell r="DP371">
            <v>2.08694874136036</v>
          </cell>
          <cell r="DQ371">
            <v>111.3</v>
          </cell>
          <cell r="DR371">
            <v>120</v>
          </cell>
          <cell r="DS371">
            <v>178.49999999258</v>
          </cell>
          <cell r="DT371">
            <v>155.214047625477</v>
          </cell>
          <cell r="DU371">
            <v>183.219710474542</v>
          </cell>
          <cell r="DV371">
            <v>147.606155005291</v>
          </cell>
          <cell r="DW371">
            <v>173.37700964858</v>
          </cell>
          <cell r="DX371">
            <v>3.00000000000001</v>
          </cell>
          <cell r="DY371">
            <v>2.40000000000002</v>
          </cell>
          <cell r="DZ371">
            <v>4.8329142079209</v>
          </cell>
          <cell r="EA371">
            <v>4.64547616175733</v>
          </cell>
          <cell r="EB371">
            <v>4.44774611218727</v>
          </cell>
          <cell r="EC371">
            <v>4.10340319736315</v>
          </cell>
        </row>
        <row r="372">
          <cell r="C372" t="str">
            <v>KMS316</v>
          </cell>
          <cell r="D372" t="str">
            <v>M. sacchariflorus</v>
          </cell>
        </row>
        <row r="372">
          <cell r="F372" t="str">
            <v>KMS316</v>
          </cell>
        </row>
        <row r="372">
          <cell r="M372" t="str">
            <v>South Korea</v>
          </cell>
        </row>
        <row r="372">
          <cell r="Q372" t="str">
            <v>Chang Yeon Yu</v>
          </cell>
          <cell r="R372">
            <v>41585</v>
          </cell>
        </row>
        <row r="372">
          <cell r="X372" t="str">
            <v>KNU</v>
          </cell>
        </row>
        <row r="372">
          <cell r="AD372">
            <v>42094</v>
          </cell>
          <cell r="AE372">
            <v>10</v>
          </cell>
          <cell r="AF372">
            <v>1</v>
          </cell>
          <cell r="AG372" t="str">
            <v>no</v>
          </cell>
          <cell r="AH372">
            <v>42118</v>
          </cell>
        </row>
        <row r="372">
          <cell r="AN372">
            <v>4</v>
          </cell>
          <cell r="AO372">
            <v>42093</v>
          </cell>
        </row>
        <row r="372">
          <cell r="AR372">
            <v>42005</v>
          </cell>
        </row>
        <row r="372">
          <cell r="AT372" t="str">
            <v>Y</v>
          </cell>
        </row>
        <row r="372">
          <cell r="AX372" t="str">
            <v>Y</v>
          </cell>
          <cell r="AY372">
            <v>35.3425</v>
          </cell>
          <cell r="AZ372">
            <v>126.608722</v>
          </cell>
          <cell r="BA372">
            <v>42</v>
          </cell>
        </row>
        <row r="372">
          <cell r="BD372" t="str">
            <v>4x</v>
          </cell>
          <cell r="BE372">
            <v>9.06357305936073</v>
          </cell>
          <cell r="BF372" t="str">
            <v>Y</v>
          </cell>
          <cell r="BG372">
            <v>42187</v>
          </cell>
          <cell r="BH372" t="str">
            <v>NEF</v>
          </cell>
          <cell r="BI372" t="str">
            <v>summer 2015</v>
          </cell>
          <cell r="BJ372">
            <v>172.9636</v>
          </cell>
          <cell r="BK372">
            <v>0.0153015301530153</v>
          </cell>
          <cell r="BL372" t="str">
            <v>N</v>
          </cell>
          <cell r="BM372">
            <v>8</v>
          </cell>
          <cell r="BN372">
            <v>3</v>
          </cell>
          <cell r="BO372" t="str">
            <v>N China 2x and 4x, Korea and Russia 4x</v>
          </cell>
          <cell r="BP372">
            <v>3</v>
          </cell>
          <cell r="BQ372" t="str">
            <v>N China/Korea/Russia tetraploids</v>
          </cell>
          <cell r="BR372">
            <v>0.01</v>
          </cell>
          <cell r="BS372">
            <v>0.211</v>
          </cell>
          <cell r="BT372">
            <v>0.026</v>
          </cell>
          <cell r="BU372">
            <v>0.024</v>
          </cell>
          <cell r="BV372">
            <v>0.523</v>
          </cell>
          <cell r="BW372">
            <v>0.196</v>
          </cell>
          <cell r="BX372">
            <v>0.01</v>
          </cell>
          <cell r="BY372">
            <v>296</v>
          </cell>
          <cell r="BZ372">
            <v>307</v>
          </cell>
          <cell r="CA372">
            <v>267</v>
          </cell>
          <cell r="CB372">
            <v>284</v>
          </cell>
          <cell r="CC372">
            <v>248</v>
          </cell>
          <cell r="CD372">
            <v>193</v>
          </cell>
          <cell r="CE372">
            <v>213</v>
          </cell>
          <cell r="CF372">
            <v>224</v>
          </cell>
          <cell r="CG372">
            <v>226</v>
          </cell>
          <cell r="CH372">
            <v>259</v>
          </cell>
          <cell r="CI372">
            <v>0.169050715214564</v>
          </cell>
          <cell r="CJ372">
            <v>0.15885932881238</v>
          </cell>
          <cell r="CK372" t="str">
            <v>4x</v>
          </cell>
        </row>
        <row r="372">
          <cell r="CQ372">
            <v>9</v>
          </cell>
          <cell r="CR372">
            <v>9</v>
          </cell>
          <cell r="CS372" t="str">
            <v>SAMN05752237</v>
          </cell>
        </row>
        <row r="372">
          <cell r="CX372" t="str">
            <v>X</v>
          </cell>
          <cell r="CY372">
            <v>1464.97668800001</v>
          </cell>
          <cell r="CZ372">
            <v>1673.929177</v>
          </cell>
          <cell r="DA372">
            <v>2548.61009699998</v>
          </cell>
          <cell r="DB372">
            <v>1086.92735554578</v>
          </cell>
          <cell r="DC372">
            <v>2021.56562331528</v>
          </cell>
          <cell r="DD372">
            <v>932.212890663716</v>
          </cell>
          <cell r="DE372">
            <v>1161.85579117993</v>
          </cell>
          <cell r="DF372">
            <v>2059.33513332053</v>
          </cell>
          <cell r="DG372">
            <v>1143.38838046414</v>
          </cell>
          <cell r="DH372">
            <v>6.51100750222221</v>
          </cell>
          <cell r="DI372">
            <v>7.43968523111111</v>
          </cell>
          <cell r="DJ372">
            <v>11.3271559866666</v>
          </cell>
          <cell r="DK372">
            <v>4.83078824687015</v>
          </cell>
          <cell r="DL372">
            <v>8.99268126747435</v>
          </cell>
          <cell r="DM372">
            <v>3.83973440639661</v>
          </cell>
          <cell r="DN372">
            <v>5.16992353058603</v>
          </cell>
          <cell r="DO372">
            <v>9.15864708034807</v>
          </cell>
          <cell r="DP372">
            <v>4.77483834971911</v>
          </cell>
          <cell r="DQ372">
            <v>184.6</v>
          </cell>
          <cell r="DR372">
            <v>220.2</v>
          </cell>
          <cell r="DS372">
            <v>205.299999988489</v>
          </cell>
          <cell r="DT372">
            <v>194.651503177399</v>
          </cell>
          <cell r="DU372">
            <v>196.91226556087</v>
          </cell>
          <cell r="DV372">
            <v>195.354921847437</v>
          </cell>
          <cell r="DW372">
            <v>206.078089524615</v>
          </cell>
          <cell r="DX372">
            <v>6.00000000000002</v>
          </cell>
          <cell r="DY372">
            <v>5.00000000000006</v>
          </cell>
          <cell r="DZ372">
            <v>6.28077477870456</v>
          </cell>
          <cell r="EA372">
            <v>5.62072320117321</v>
          </cell>
          <cell r="EB372">
            <v>6.53747499737008</v>
          </cell>
          <cell r="EC372">
            <v>5.68941141481948</v>
          </cell>
        </row>
        <row r="373">
          <cell r="C373" t="str">
            <v>KMS319</v>
          </cell>
          <cell r="D373" t="str">
            <v>M. sacchariflorus</v>
          </cell>
        </row>
        <row r="373">
          <cell r="F373" t="str">
            <v>KMS319</v>
          </cell>
        </row>
        <row r="373">
          <cell r="M373" t="str">
            <v>South Korea</v>
          </cell>
        </row>
        <row r="373">
          <cell r="Q373" t="str">
            <v>Chang Yeon Yu</v>
          </cell>
          <cell r="R373">
            <v>41585</v>
          </cell>
        </row>
        <row r="373">
          <cell r="X373" t="str">
            <v>KNU</v>
          </cell>
        </row>
        <row r="373">
          <cell r="AD373">
            <v>42094</v>
          </cell>
          <cell r="AE373">
            <v>10</v>
          </cell>
          <cell r="AF373">
            <v>7</v>
          </cell>
          <cell r="AG373" t="str">
            <v>yes</v>
          </cell>
          <cell r="AH373">
            <v>42118</v>
          </cell>
        </row>
        <row r="373">
          <cell r="AN373">
            <v>1</v>
          </cell>
          <cell r="AO373">
            <v>42093</v>
          </cell>
        </row>
        <row r="373">
          <cell r="AR373">
            <v>42005</v>
          </cell>
        </row>
        <row r="373">
          <cell r="AT373" t="str">
            <v>Y</v>
          </cell>
        </row>
        <row r="373">
          <cell r="AX373" t="str">
            <v>Y</v>
          </cell>
          <cell r="AY373">
            <v>35.357777</v>
          </cell>
          <cell r="AZ373">
            <v>129.140555</v>
          </cell>
          <cell r="BA373">
            <v>121</v>
          </cell>
        </row>
        <row r="373">
          <cell r="BD373" t="str">
            <v>4x</v>
          </cell>
          <cell r="BE373">
            <v>8.69742537313433</v>
          </cell>
          <cell r="BF373" t="str">
            <v>Y</v>
          </cell>
          <cell r="BG373">
            <v>42147</v>
          </cell>
          <cell r="BH373" t="str">
            <v>NEF</v>
          </cell>
          <cell r="BI373" t="str">
            <v>summer 2015</v>
          </cell>
          <cell r="BJ373">
            <v>331.0399</v>
          </cell>
          <cell r="BK373">
            <v>0.00465296626599457</v>
          </cell>
          <cell r="BL373" t="str">
            <v>N</v>
          </cell>
          <cell r="BM373">
            <v>8</v>
          </cell>
          <cell r="BN373">
            <v>3</v>
          </cell>
          <cell r="BO373" t="str">
            <v>N China 2x and 4x, Korea and Russia 4x</v>
          </cell>
          <cell r="BP373">
            <v>3</v>
          </cell>
          <cell r="BQ373" t="str">
            <v>N China/Korea/Russia tetraploids</v>
          </cell>
          <cell r="BR373">
            <v>0</v>
          </cell>
          <cell r="BS373">
            <v>0.273</v>
          </cell>
          <cell r="BT373">
            <v>0.001</v>
          </cell>
          <cell r="BU373">
            <v>0.017</v>
          </cell>
          <cell r="BV373">
            <v>0.699</v>
          </cell>
          <cell r="BW373">
            <v>0</v>
          </cell>
          <cell r="BX373">
            <v>0.01</v>
          </cell>
          <cell r="BY373">
            <v>295</v>
          </cell>
          <cell r="BZ373">
            <v>307</v>
          </cell>
          <cell r="CA373">
            <v>267</v>
          </cell>
          <cell r="CB373">
            <v>283</v>
          </cell>
          <cell r="CC373">
            <v>248</v>
          </cell>
          <cell r="CD373">
            <v>193</v>
          </cell>
          <cell r="CE373">
            <v>213</v>
          </cell>
          <cell r="CF373">
            <v>224</v>
          </cell>
          <cell r="CG373">
            <v>226</v>
          </cell>
          <cell r="CH373">
            <v>259</v>
          </cell>
          <cell r="CI373">
            <v>0.161652940326542</v>
          </cell>
          <cell r="CJ373">
            <v>0.156388955913274</v>
          </cell>
          <cell r="CK373" t="str">
            <v>4x</v>
          </cell>
        </row>
        <row r="373">
          <cell r="CQ373">
            <v>8</v>
          </cell>
          <cell r="CR373">
            <v>8</v>
          </cell>
          <cell r="CS373" t="str">
            <v>SAMN05752238</v>
          </cell>
        </row>
        <row r="373">
          <cell r="CY373">
            <v>920.692955700004</v>
          </cell>
          <cell r="CZ373">
            <v>809.199786199998</v>
          </cell>
          <cell r="DA373">
            <v>1484.35099099999</v>
          </cell>
          <cell r="DB373">
            <v>433.402943159291</v>
          </cell>
          <cell r="DC373">
            <v>1227.83333444201</v>
          </cell>
          <cell r="DD373">
            <v>1095.87563953322</v>
          </cell>
          <cell r="DE373">
            <v>526.064062171121</v>
          </cell>
          <cell r="DF373">
            <v>1198.31873139189</v>
          </cell>
          <cell r="DG373">
            <v>1205.6998215031</v>
          </cell>
          <cell r="DH373">
            <v>4.09196869199999</v>
          </cell>
          <cell r="DI373">
            <v>3.59644349422223</v>
          </cell>
          <cell r="DJ373">
            <v>6.59711551555556</v>
          </cell>
          <cell r="DK373">
            <v>1.9262353029302</v>
          </cell>
          <cell r="DL373">
            <v>5.47052715782474</v>
          </cell>
          <cell r="DM373">
            <v>4.89323049845167</v>
          </cell>
          <cell r="DN373">
            <v>2.3470825807351</v>
          </cell>
          <cell r="DO373">
            <v>5.33454036596426</v>
          </cell>
          <cell r="DP373">
            <v>5.37551639786585</v>
          </cell>
          <cell r="DQ373">
            <v>156.6</v>
          </cell>
          <cell r="DR373">
            <v>170.199999999999</v>
          </cell>
          <cell r="DS373">
            <v>215.19999998662</v>
          </cell>
          <cell r="DT373">
            <v>197.792949285301</v>
          </cell>
          <cell r="DU373">
            <v>197.302128833793</v>
          </cell>
          <cell r="DV373">
            <v>191.644818918218</v>
          </cell>
          <cell r="DW373">
            <v>197.633414051748</v>
          </cell>
          <cell r="DX373">
            <v>4.30000000000001</v>
          </cell>
          <cell r="DY373">
            <v>5.10000000000005</v>
          </cell>
          <cell r="DZ373">
            <v>5.44392557142476</v>
          </cell>
          <cell r="EA373">
            <v>5.59377391984706</v>
          </cell>
          <cell r="EB373">
            <v>5.49625013499982</v>
          </cell>
          <cell r="EC373">
            <v>5.89619577924224</v>
          </cell>
        </row>
        <row r="374">
          <cell r="C374" t="str">
            <v>KMS323</v>
          </cell>
          <cell r="D374" t="str">
            <v>M. x giganteus</v>
          </cell>
        </row>
        <row r="374">
          <cell r="F374" t="str">
            <v>KMS323</v>
          </cell>
        </row>
        <row r="374">
          <cell r="M374" t="str">
            <v>South Korea</v>
          </cell>
        </row>
        <row r="374">
          <cell r="Q374" t="str">
            <v>Chang Yeon Yu</v>
          </cell>
          <cell r="R374">
            <v>41585</v>
          </cell>
        </row>
        <row r="374">
          <cell r="X374" t="str">
            <v>KNU</v>
          </cell>
        </row>
        <row r="374">
          <cell r="AD374">
            <v>42094</v>
          </cell>
          <cell r="AE374">
            <v>10</v>
          </cell>
          <cell r="AF374">
            <v>8</v>
          </cell>
          <cell r="AG374" t="str">
            <v>yes</v>
          </cell>
          <cell r="AH374">
            <v>42118</v>
          </cell>
        </row>
        <row r="374">
          <cell r="AN374">
            <v>5</v>
          </cell>
          <cell r="AO374">
            <v>42093</v>
          </cell>
        </row>
        <row r="374">
          <cell r="AR374">
            <v>42005</v>
          </cell>
        </row>
        <row r="374">
          <cell r="AT374" t="str">
            <v>Y</v>
          </cell>
        </row>
        <row r="374">
          <cell r="AX374" t="str">
            <v>Y</v>
          </cell>
          <cell r="AY374">
            <v>34.628055</v>
          </cell>
          <cell r="AZ374">
            <v>126.623333</v>
          </cell>
          <cell r="BA374">
            <v>4</v>
          </cell>
        </row>
        <row r="374">
          <cell r="BD374" t="str">
            <v>3x</v>
          </cell>
          <cell r="BE374">
            <v>7.07</v>
          </cell>
          <cell r="BF374" t="str">
            <v>Y</v>
          </cell>
          <cell r="BG374">
            <v>42147</v>
          </cell>
          <cell r="BH374" t="str">
            <v>NEF</v>
          </cell>
          <cell r="BI374" t="str">
            <v>summer 2015</v>
          </cell>
          <cell r="BJ374">
            <v>120.3172</v>
          </cell>
          <cell r="BK374">
            <v>0.291606157420854</v>
          </cell>
          <cell r="BL374" t="str">
            <v>N</v>
          </cell>
          <cell r="BM374">
            <v>6</v>
          </cell>
          <cell r="BN374">
            <v>1</v>
          </cell>
          <cell r="BO374" t="str">
            <v>M. xgiganteus (4x x 2x)</v>
          </cell>
          <cell r="BP374">
            <v>9</v>
          </cell>
          <cell r="BQ374" t="str">
            <v>M. xgiganteus (4x x 2x)</v>
          </cell>
          <cell r="BR374">
            <v>0.346</v>
          </cell>
          <cell r="BS374">
            <v>0.159</v>
          </cell>
          <cell r="BT374">
            <v>0</v>
          </cell>
          <cell r="BU374">
            <v>0.003</v>
          </cell>
          <cell r="BV374">
            <v>0.49</v>
          </cell>
          <cell r="BW374">
            <v>0.001</v>
          </cell>
          <cell r="BX374">
            <v>0.001</v>
          </cell>
          <cell r="BY374">
            <v>295</v>
          </cell>
          <cell r="BZ374">
            <v>305</v>
          </cell>
          <cell r="CA374">
            <v>266</v>
          </cell>
          <cell r="CB374">
            <v>285</v>
          </cell>
          <cell r="CC374">
            <v>255</v>
          </cell>
          <cell r="CD374">
            <v>194</v>
          </cell>
          <cell r="CE374">
            <v>216</v>
          </cell>
          <cell r="CF374">
            <v>225</v>
          </cell>
          <cell r="CG374">
            <v>228</v>
          </cell>
          <cell r="CH374">
            <v>242</v>
          </cell>
          <cell r="CI374">
            <v>0.158705389394596</v>
          </cell>
          <cell r="CJ374">
            <v>0.164771751451242</v>
          </cell>
          <cell r="CK374" t="str">
            <v>4x</v>
          </cell>
        </row>
        <row r="374">
          <cell r="CQ374">
            <v>9</v>
          </cell>
          <cell r="CR374">
            <v>9</v>
          </cell>
          <cell r="CS374" t="str">
            <v>SAMN05752239</v>
          </cell>
        </row>
        <row r="374">
          <cell r="CY374">
            <v>1256.64544300001</v>
          </cell>
          <cell r="CZ374">
            <v>1872.528657</v>
          </cell>
          <cell r="DA374">
            <v>3305.85528199998</v>
          </cell>
          <cell r="DB374">
            <v>893.315150371612</v>
          </cell>
          <cell r="DC374">
            <v>1841.46034015399</v>
          </cell>
          <cell r="DD374">
            <v>1969.02949114711</v>
          </cell>
          <cell r="DE374">
            <v>966.900836915783</v>
          </cell>
          <cell r="DF374">
            <v>1984.02142852958</v>
          </cell>
          <cell r="DG374">
            <v>2272.61742580597</v>
          </cell>
          <cell r="DH374">
            <v>5.58509085777775</v>
          </cell>
          <cell r="DI374">
            <v>8.32234958666669</v>
          </cell>
          <cell r="DJ374">
            <v>14.6926901422222</v>
          </cell>
          <cell r="DK374">
            <v>3.97028955720719</v>
          </cell>
          <cell r="DL374">
            <v>8.20285969058731</v>
          </cell>
          <cell r="DM374">
            <v>8.78920943102166</v>
          </cell>
          <cell r="DN374">
            <v>4.31193662077095</v>
          </cell>
          <cell r="DO374">
            <v>8.83104725114453</v>
          </cell>
          <cell r="DP374">
            <v>10.1299604722166</v>
          </cell>
          <cell r="DQ374">
            <v>170.2</v>
          </cell>
          <cell r="DR374">
            <v>191.8</v>
          </cell>
          <cell r="DS374">
            <v>255.199999977893</v>
          </cell>
          <cell r="DT374">
            <v>185.740849599499</v>
          </cell>
          <cell r="DU374">
            <v>243.348190061863</v>
          </cell>
          <cell r="DV374">
            <v>185.822359582167</v>
          </cell>
          <cell r="DW374">
            <v>235.106146369131</v>
          </cell>
          <cell r="DX374">
            <v>4.30000000000002</v>
          </cell>
          <cell r="DY374">
            <v>5.00000000000006</v>
          </cell>
          <cell r="DZ374">
            <v>6.70889258556474</v>
          </cell>
          <cell r="EA374">
            <v>5.83330284363458</v>
          </cell>
          <cell r="EB374">
            <v>6.29463623251707</v>
          </cell>
          <cell r="EC374">
            <v>6.01028588869411</v>
          </cell>
        </row>
        <row r="375">
          <cell r="C375" t="str">
            <v>KMS324</v>
          </cell>
          <cell r="D375" t="str">
            <v>M. sacchariflorus</v>
          </cell>
        </row>
        <row r="375">
          <cell r="F375" t="str">
            <v>KMS324</v>
          </cell>
        </row>
        <row r="375">
          <cell r="M375" t="str">
            <v>South Korea</v>
          </cell>
        </row>
        <row r="375">
          <cell r="Q375" t="str">
            <v>Chang Yeon Yu</v>
          </cell>
          <cell r="R375">
            <v>41585</v>
          </cell>
        </row>
        <row r="375">
          <cell r="X375" t="str">
            <v>KNU</v>
          </cell>
        </row>
        <row r="375">
          <cell r="AD375">
            <v>42094</v>
          </cell>
          <cell r="AE375">
            <v>10</v>
          </cell>
          <cell r="AF375">
            <v>5</v>
          </cell>
          <cell r="AG375" t="str">
            <v>yes</v>
          </cell>
          <cell r="AH375">
            <v>42118</v>
          </cell>
        </row>
        <row r="375">
          <cell r="AN375">
            <v>3</v>
          </cell>
          <cell r="AO375">
            <v>42093</v>
          </cell>
        </row>
        <row r="375">
          <cell r="AR375">
            <v>42005</v>
          </cell>
        </row>
        <row r="375">
          <cell r="AT375" t="str">
            <v>Y</v>
          </cell>
        </row>
        <row r="375">
          <cell r="AX375" t="str">
            <v>Y</v>
          </cell>
          <cell r="AY375">
            <v>34.726666</v>
          </cell>
          <cell r="AZ375">
            <v>126.554166</v>
          </cell>
          <cell r="BA375">
            <v>19</v>
          </cell>
        </row>
        <row r="375">
          <cell r="BD375" t="str">
            <v>4x</v>
          </cell>
          <cell r="BE375">
            <v>8.60169289663973</v>
          </cell>
          <cell r="BF375" t="str">
            <v>Y</v>
          </cell>
          <cell r="BG375">
            <v>42147</v>
          </cell>
          <cell r="BH375" t="str">
            <v>NEF</v>
          </cell>
          <cell r="BI375" t="str">
            <v>summer 2015</v>
          </cell>
          <cell r="BJ375">
            <v>126.8523</v>
          </cell>
          <cell r="BK375">
            <v>0.0376141859215476</v>
          </cell>
          <cell r="BL375" t="str">
            <v>N</v>
          </cell>
          <cell r="BM375">
            <v>8</v>
          </cell>
          <cell r="BN375">
            <v>3</v>
          </cell>
          <cell r="BO375" t="str">
            <v>N China 2x and 4x, Korea and Russia 4x</v>
          </cell>
          <cell r="BP375">
            <v>3</v>
          </cell>
          <cell r="BQ375" t="str">
            <v>N China/Korea/Russia tetraploids</v>
          </cell>
          <cell r="BR375">
            <v>0.022</v>
          </cell>
          <cell r="BS375">
            <v>0.258</v>
          </cell>
          <cell r="BT375">
            <v>0.003</v>
          </cell>
          <cell r="BU375">
            <v>0.039</v>
          </cell>
          <cell r="BV375">
            <v>0.534</v>
          </cell>
          <cell r="BW375">
            <v>0.141</v>
          </cell>
          <cell r="BX375">
            <v>0.003</v>
          </cell>
          <cell r="BY375">
            <v>296</v>
          </cell>
          <cell r="BZ375">
            <v>307</v>
          </cell>
          <cell r="CA375">
            <v>267</v>
          </cell>
          <cell r="CB375">
            <v>284</v>
          </cell>
          <cell r="CC375">
            <v>248</v>
          </cell>
          <cell r="CD375">
            <v>193</v>
          </cell>
          <cell r="CE375">
            <v>213</v>
          </cell>
          <cell r="CF375">
            <v>224</v>
          </cell>
          <cell r="CG375">
            <v>226</v>
          </cell>
          <cell r="CH375">
            <v>259</v>
          </cell>
          <cell r="CI375">
            <v>0.204132350816356</v>
          </cell>
          <cell r="CJ375">
            <v>0.14578265131985</v>
          </cell>
          <cell r="CK375" t="str">
            <v>unknown</v>
          </cell>
        </row>
        <row r="375">
          <cell r="CQ375">
            <v>9</v>
          </cell>
          <cell r="CR375">
            <v>9</v>
          </cell>
          <cell r="CS375" t="str">
            <v>SAMN05752240</v>
          </cell>
        </row>
        <row r="375">
          <cell r="CY375">
            <v>1552.95173900001</v>
          </cell>
          <cell r="CZ375">
            <v>3868.52373599999</v>
          </cell>
          <cell r="DA375">
            <v>3596.35934999997</v>
          </cell>
          <cell r="DB375">
            <v>510.817764879134</v>
          </cell>
          <cell r="DC375">
            <v>1230.85980982507</v>
          </cell>
          <cell r="DD375">
            <v>1854.2842791539</v>
          </cell>
          <cell r="DE375">
            <v>638.120570670442</v>
          </cell>
          <cell r="DF375">
            <v>1584.47733082546</v>
          </cell>
          <cell r="DG375">
            <v>2135.99147757855</v>
          </cell>
          <cell r="DH375">
            <v>6.90200772888887</v>
          </cell>
          <cell r="DI375">
            <v>17.1934388266666</v>
          </cell>
          <cell r="DJ375">
            <v>15.9838193333333</v>
          </cell>
          <cell r="DK375">
            <v>2.27030117724061</v>
          </cell>
          <cell r="DL375">
            <v>5.47595920345996</v>
          </cell>
          <cell r="DM375">
            <v>8.26031777719016</v>
          </cell>
          <cell r="DN375">
            <v>2.83946265946909</v>
          </cell>
          <cell r="DO375">
            <v>7.04715018688365</v>
          </cell>
          <cell r="DP375">
            <v>9.50920559012648</v>
          </cell>
          <cell r="DQ375">
            <v>219.8</v>
          </cell>
          <cell r="DR375">
            <v>262.2</v>
          </cell>
          <cell r="DS375">
            <v>255.199999977893</v>
          </cell>
          <cell r="DT375">
            <v>188.185800571207</v>
          </cell>
          <cell r="DU375">
            <v>214.806065803786</v>
          </cell>
          <cell r="DV375">
            <v>195.894722530295</v>
          </cell>
          <cell r="DW375">
            <v>228.766386396737</v>
          </cell>
          <cell r="DX375">
            <v>6.90000000000003</v>
          </cell>
          <cell r="DY375">
            <v>6.00000000000006</v>
          </cell>
          <cell r="DZ375">
            <v>5.45437310825537</v>
          </cell>
          <cell r="EA375">
            <v>6.73919723844565</v>
          </cell>
          <cell r="EB375">
            <v>5.98502130334481</v>
          </cell>
          <cell r="EC375">
            <v>6.82796629760958</v>
          </cell>
        </row>
        <row r="376">
          <cell r="C376" t="str">
            <v>KMS326</v>
          </cell>
          <cell r="D376" t="str">
            <v>M. sacchariflorus</v>
          </cell>
        </row>
        <row r="376">
          <cell r="F376" t="str">
            <v>KMS326</v>
          </cell>
        </row>
        <row r="376">
          <cell r="M376" t="str">
            <v>South Korea</v>
          </cell>
        </row>
        <row r="376">
          <cell r="Q376" t="str">
            <v>Chang Yeon Yu</v>
          </cell>
          <cell r="R376">
            <v>41585</v>
          </cell>
        </row>
        <row r="376">
          <cell r="X376" t="str">
            <v>KNU</v>
          </cell>
        </row>
        <row r="376">
          <cell r="AD376">
            <v>42094</v>
          </cell>
          <cell r="AE376">
            <v>10</v>
          </cell>
          <cell r="AF376">
            <v>6</v>
          </cell>
          <cell r="AG376" t="str">
            <v>yes</v>
          </cell>
          <cell r="AH376">
            <v>42118</v>
          </cell>
        </row>
        <row r="376">
          <cell r="AN376">
            <v>1</v>
          </cell>
          <cell r="AO376">
            <v>42093</v>
          </cell>
        </row>
        <row r="376">
          <cell r="AR376">
            <v>42005</v>
          </cell>
        </row>
        <row r="376">
          <cell r="AT376" t="str">
            <v>Y</v>
          </cell>
        </row>
        <row r="376">
          <cell r="AX376" t="str">
            <v>Y</v>
          </cell>
          <cell r="AY376">
            <v>35.084444</v>
          </cell>
          <cell r="AZ376">
            <v>126.5</v>
          </cell>
          <cell r="BA376">
            <v>33</v>
          </cell>
        </row>
        <row r="376">
          <cell r="BD376" t="str">
            <v>2x</v>
          </cell>
          <cell r="BE376">
            <v>4.4124152277928</v>
          </cell>
          <cell r="BF376" t="str">
            <v>Y</v>
          </cell>
          <cell r="BG376">
            <v>42147</v>
          </cell>
          <cell r="BH376" t="str">
            <v>NEF</v>
          </cell>
          <cell r="BI376" t="str">
            <v>summer 2015</v>
          </cell>
          <cell r="BJ376">
            <v>32.2533</v>
          </cell>
        </row>
        <row r="376">
          <cell r="BL376" t="str">
            <v>N</v>
          </cell>
          <cell r="BM376">
            <v>7</v>
          </cell>
          <cell r="BN376">
            <v>4</v>
          </cell>
          <cell r="BO376" t="str">
            <v>Korea/NE China/Russia diploids</v>
          </cell>
          <cell r="BP376">
            <v>2</v>
          </cell>
          <cell r="BQ376" t="str">
            <v>Korea/NE China/Russia diploids</v>
          </cell>
          <cell r="BR376">
            <v>0.002</v>
          </cell>
          <cell r="BS376">
            <v>0.17</v>
          </cell>
          <cell r="BT376">
            <v>0.001</v>
          </cell>
          <cell r="BU376">
            <v>0.685</v>
          </cell>
          <cell r="BV376">
            <v>0.019</v>
          </cell>
          <cell r="BW376">
            <v>0.028</v>
          </cell>
          <cell r="BX376">
            <v>0.096</v>
          </cell>
          <cell r="BY376">
            <v>296</v>
          </cell>
          <cell r="BZ376">
            <v>307</v>
          </cell>
          <cell r="CA376">
            <v>267</v>
          </cell>
          <cell r="CB376">
            <v>284</v>
          </cell>
          <cell r="CC376">
            <v>248</v>
          </cell>
          <cell r="CD376">
            <v>193</v>
          </cell>
          <cell r="CE376">
            <v>213</v>
          </cell>
          <cell r="CF376">
            <v>224</v>
          </cell>
          <cell r="CG376">
            <v>226</v>
          </cell>
          <cell r="CH376">
            <v>259</v>
          </cell>
          <cell r="CI376">
            <v>0.111226701343736</v>
          </cell>
          <cell r="CJ376">
            <v>0.126056704382885</v>
          </cell>
          <cell r="CK376" t="str">
            <v>2x</v>
          </cell>
        </row>
        <row r="376">
          <cell r="CQ376">
            <v>9</v>
          </cell>
          <cell r="CR376">
            <v>9</v>
          </cell>
          <cell r="CS376" t="str">
            <v>SAMN05752241</v>
          </cell>
        </row>
        <row r="376">
          <cell r="CX376" t="str">
            <v>X</v>
          </cell>
          <cell r="CY376">
            <v>582.17498170001</v>
          </cell>
          <cell r="CZ376">
            <v>746.531221499998</v>
          </cell>
          <cell r="DA376">
            <v>1338.03308799998</v>
          </cell>
          <cell r="DB376">
            <v>331.953459069561</v>
          </cell>
          <cell r="DC376">
            <v>731.878989786909</v>
          </cell>
          <cell r="DD376">
            <v>1377.32588575767</v>
          </cell>
          <cell r="DE376">
            <v>374.568477068385</v>
          </cell>
          <cell r="DF376">
            <v>780.014865638673</v>
          </cell>
          <cell r="DG376">
            <v>1391.79985039363</v>
          </cell>
          <cell r="DH376">
            <v>2.58744436311114</v>
          </cell>
          <cell r="DI376">
            <v>3.31791654</v>
          </cell>
          <cell r="DJ376">
            <v>5.94681372444441</v>
          </cell>
          <cell r="DK376">
            <v>1.47534870697583</v>
          </cell>
          <cell r="DL376">
            <v>3.25752356641316</v>
          </cell>
          <cell r="DM376">
            <v>6.14071778492184</v>
          </cell>
          <cell r="DN376">
            <v>1.6689669685698</v>
          </cell>
          <cell r="DO376">
            <v>3.47032416543581</v>
          </cell>
          <cell r="DP376">
            <v>6.19974564909138</v>
          </cell>
          <cell r="DQ376">
            <v>127.8</v>
          </cell>
          <cell r="DR376">
            <v>137.2</v>
          </cell>
          <cell r="DS376">
            <v>175.199999992797</v>
          </cell>
          <cell r="DT376">
            <v>176.9285297367</v>
          </cell>
          <cell r="DU376">
            <v>199.738074777012</v>
          </cell>
          <cell r="DV376">
            <v>169.577137030575</v>
          </cell>
          <cell r="DW376">
            <v>189.557840684963</v>
          </cell>
          <cell r="DX376">
            <v>4.00000000000001</v>
          </cell>
          <cell r="DY376">
            <v>2.50000000000002</v>
          </cell>
          <cell r="DZ376">
            <v>6.25297590051207</v>
          </cell>
          <cell r="EA376">
            <v>4.22452962031584</v>
          </cell>
          <cell r="EB376">
            <v>5.92104016199511</v>
          </cell>
          <cell r="EC376">
            <v>3.86713217397003</v>
          </cell>
        </row>
        <row r="377">
          <cell r="C377" t="str">
            <v>KMS328</v>
          </cell>
          <cell r="D377" t="str">
            <v>M. sacchariflorus</v>
          </cell>
        </row>
        <row r="377">
          <cell r="F377" t="str">
            <v>KMS328</v>
          </cell>
        </row>
        <row r="377">
          <cell r="M377" t="str">
            <v>South Korea</v>
          </cell>
        </row>
        <row r="377">
          <cell r="Q377" t="str">
            <v>Chang Yeon Yu</v>
          </cell>
          <cell r="R377">
            <v>41585</v>
          </cell>
        </row>
        <row r="377">
          <cell r="X377" t="str">
            <v>KNU</v>
          </cell>
        </row>
        <row r="377">
          <cell r="AD377">
            <v>42094</v>
          </cell>
          <cell r="AE377">
            <v>10</v>
          </cell>
          <cell r="AF377">
            <v>8</v>
          </cell>
          <cell r="AG377" t="str">
            <v>yes</v>
          </cell>
          <cell r="AH377">
            <v>42118</v>
          </cell>
        </row>
        <row r="377">
          <cell r="AN377">
            <v>4</v>
          </cell>
          <cell r="AO377">
            <v>42093</v>
          </cell>
        </row>
        <row r="377">
          <cell r="AR377">
            <v>42005</v>
          </cell>
        </row>
        <row r="377">
          <cell r="AT377" t="str">
            <v>Y</v>
          </cell>
        </row>
        <row r="377">
          <cell r="AX377" t="str">
            <v>Y</v>
          </cell>
          <cell r="AY377">
            <v>35.307777</v>
          </cell>
          <cell r="AZ377">
            <v>126.554444</v>
          </cell>
          <cell r="BA377">
            <v>12</v>
          </cell>
        </row>
        <row r="377">
          <cell r="BD377" t="str">
            <v>4x</v>
          </cell>
          <cell r="BE377">
            <v>9.00441340782123</v>
          </cell>
          <cell r="BF377" t="str">
            <v>Y</v>
          </cell>
          <cell r="BG377">
            <v>42147</v>
          </cell>
          <cell r="BH377" t="str">
            <v>NEF</v>
          </cell>
          <cell r="BI377" t="str">
            <v>summer 2015</v>
          </cell>
          <cell r="BJ377">
            <v>52.7269</v>
          </cell>
          <cell r="BK377">
            <v>0.0237154150197628</v>
          </cell>
          <cell r="BL377" t="str">
            <v>N</v>
          </cell>
          <cell r="BM377">
            <v>8</v>
          </cell>
          <cell r="BN377">
            <v>3</v>
          </cell>
          <cell r="BO377" t="str">
            <v>N China 2x and 4x, Korea and Russia 4x</v>
          </cell>
          <cell r="BP377">
            <v>3</v>
          </cell>
          <cell r="BQ377" t="str">
            <v>N China/Korea/Russia tetraploids</v>
          </cell>
          <cell r="BR377">
            <v>0.023</v>
          </cell>
          <cell r="BS377">
            <v>0.255</v>
          </cell>
          <cell r="BT377">
            <v>0.015</v>
          </cell>
          <cell r="BU377">
            <v>0.003</v>
          </cell>
          <cell r="BV377">
            <v>0.679</v>
          </cell>
          <cell r="BW377">
            <v>0.019</v>
          </cell>
          <cell r="BX377">
            <v>0.006</v>
          </cell>
          <cell r="BY377">
            <v>295</v>
          </cell>
          <cell r="BZ377">
            <v>308</v>
          </cell>
          <cell r="CA377">
            <v>265</v>
          </cell>
          <cell r="CB377">
            <v>283</v>
          </cell>
          <cell r="CC377">
            <v>250</v>
          </cell>
          <cell r="CD377">
            <v>194</v>
          </cell>
          <cell r="CE377">
            <v>213</v>
          </cell>
          <cell r="CF377">
            <v>223</v>
          </cell>
          <cell r="CG377">
            <v>227</v>
          </cell>
          <cell r="CH377">
            <v>258</v>
          </cell>
          <cell r="CI377">
            <v>0.0890044791215142</v>
          </cell>
          <cell r="CJ377">
            <v>0.188643933386201</v>
          </cell>
          <cell r="CK377" t="str">
            <v>4x</v>
          </cell>
        </row>
        <row r="377">
          <cell r="CQ377">
            <v>9</v>
          </cell>
          <cell r="CR377">
            <v>9</v>
          </cell>
          <cell r="CS377" t="str">
            <v>SAMN05752242</v>
          </cell>
        </row>
        <row r="377">
          <cell r="CY377">
            <v>1107.585863</v>
          </cell>
          <cell r="CZ377">
            <v>1156.713507</v>
          </cell>
          <cell r="DA377">
            <v>3324.74700999997</v>
          </cell>
          <cell r="DB377">
            <v>566.37156347755</v>
          </cell>
          <cell r="DC377">
            <v>1627.51112992136</v>
          </cell>
          <cell r="DD377">
            <v>1462.65150753476</v>
          </cell>
          <cell r="DE377">
            <v>656.458185816994</v>
          </cell>
          <cell r="DF377">
            <v>1612.69318739465</v>
          </cell>
          <cell r="DG377">
            <v>1771.00360980307</v>
          </cell>
          <cell r="DH377">
            <v>4.92260383555555</v>
          </cell>
          <cell r="DI377">
            <v>5.14094892</v>
          </cell>
          <cell r="DJ377">
            <v>14.7766533777778</v>
          </cell>
          <cell r="DK377">
            <v>2.51720694878913</v>
          </cell>
          <cell r="DL377">
            <v>7.2431381414596</v>
          </cell>
          <cell r="DM377">
            <v>6.52087298695722</v>
          </cell>
          <cell r="DN377">
            <v>2.9246713952432</v>
          </cell>
          <cell r="DO377">
            <v>7.1745556264866</v>
          </cell>
          <cell r="DP377">
            <v>7.88835399075752</v>
          </cell>
          <cell r="DQ377">
            <v>174.8</v>
          </cell>
          <cell r="DR377">
            <v>205.4</v>
          </cell>
          <cell r="DS377">
            <v>225.199999984634</v>
          </cell>
          <cell r="DT377">
            <v>193.186562038384</v>
          </cell>
          <cell r="DU377">
            <v>211.522704400355</v>
          </cell>
          <cell r="DV377">
            <v>192.362259243928</v>
          </cell>
          <cell r="DW377">
            <v>216.336087641122</v>
          </cell>
          <cell r="DX377">
            <v>4.50000000000001</v>
          </cell>
          <cell r="DY377">
            <v>4.50000000000005</v>
          </cell>
          <cell r="DZ377">
            <v>4.88015207631846</v>
          </cell>
          <cell r="EA377">
            <v>5.88274732609247</v>
          </cell>
          <cell r="EB377">
            <v>5.07983944054047</v>
          </cell>
          <cell r="EC377">
            <v>5.79254246505859</v>
          </cell>
        </row>
        <row r="378">
          <cell r="C378" t="str">
            <v>KMS329</v>
          </cell>
          <cell r="D378" t="str">
            <v>M. sacchariflorus</v>
          </cell>
        </row>
        <row r="378">
          <cell r="F378" t="str">
            <v>KMS329</v>
          </cell>
        </row>
        <row r="378">
          <cell r="M378" t="str">
            <v>South Korea</v>
          </cell>
        </row>
        <row r="378">
          <cell r="Q378" t="str">
            <v>Chang Yeon Yu</v>
          </cell>
          <cell r="R378">
            <v>41585</v>
          </cell>
        </row>
        <row r="378">
          <cell r="X378" t="str">
            <v>KNU</v>
          </cell>
        </row>
        <row r="378">
          <cell r="AD378">
            <v>42094</v>
          </cell>
          <cell r="AE378">
            <v>10</v>
          </cell>
          <cell r="AF378">
            <v>8</v>
          </cell>
          <cell r="AG378" t="str">
            <v>yes</v>
          </cell>
          <cell r="AH378">
            <v>42118</v>
          </cell>
        </row>
        <row r="378">
          <cell r="AN378">
            <v>5</v>
          </cell>
          <cell r="AO378">
            <v>42093</v>
          </cell>
        </row>
        <row r="378">
          <cell r="AR378">
            <v>42005</v>
          </cell>
        </row>
        <row r="378">
          <cell r="AT378" t="str">
            <v>Y</v>
          </cell>
        </row>
        <row r="378">
          <cell r="AX378" t="str">
            <v>Y</v>
          </cell>
          <cell r="AY378">
            <v>35.101111</v>
          </cell>
          <cell r="AZ378">
            <v>126.492222</v>
          </cell>
          <cell r="BA378">
            <v>28</v>
          </cell>
        </row>
        <row r="378">
          <cell r="BD378" t="str">
            <v>4x</v>
          </cell>
          <cell r="BE378">
            <v>8.89800336511497</v>
          </cell>
          <cell r="BF378" t="str">
            <v>Y</v>
          </cell>
          <cell r="BG378">
            <v>42147</v>
          </cell>
          <cell r="BH378" t="str">
            <v>NEF</v>
          </cell>
          <cell r="BI378" t="str">
            <v>summer 2015</v>
          </cell>
          <cell r="BJ378">
            <v>70.23</v>
          </cell>
          <cell r="BK378">
            <v>0.0261282660332542</v>
          </cell>
          <cell r="BL378" t="str">
            <v>N</v>
          </cell>
          <cell r="BM378">
            <v>8</v>
          </cell>
          <cell r="BN378">
            <v>3</v>
          </cell>
          <cell r="BO378" t="str">
            <v>N China 2x and 4x, Korea and Russia 4x</v>
          </cell>
          <cell r="BP378">
            <v>3</v>
          </cell>
          <cell r="BQ378" t="str">
            <v>N China/Korea/Russia tetraploids</v>
          </cell>
          <cell r="BR378">
            <v>0.04</v>
          </cell>
          <cell r="BS378">
            <v>0.274</v>
          </cell>
          <cell r="BT378">
            <v>0.027</v>
          </cell>
          <cell r="BU378">
            <v>0.007</v>
          </cell>
          <cell r="BV378">
            <v>0.65</v>
          </cell>
          <cell r="BW378">
            <v>0.001</v>
          </cell>
          <cell r="BX378">
            <v>0.002</v>
          </cell>
          <cell r="BY378">
            <v>296</v>
          </cell>
          <cell r="BZ378">
            <v>307</v>
          </cell>
          <cell r="CA378">
            <v>267</v>
          </cell>
          <cell r="CB378">
            <v>284</v>
          </cell>
          <cell r="CC378">
            <v>248</v>
          </cell>
          <cell r="CD378">
            <v>193</v>
          </cell>
          <cell r="CE378">
            <v>213</v>
          </cell>
          <cell r="CF378">
            <v>224</v>
          </cell>
          <cell r="CG378">
            <v>226</v>
          </cell>
          <cell r="CH378">
            <v>259</v>
          </cell>
          <cell r="CI378">
            <v>0.106487501806097</v>
          </cell>
          <cell r="CJ378">
            <v>0.182406209573092</v>
          </cell>
          <cell r="CK378" t="str">
            <v>4x</v>
          </cell>
        </row>
        <row r="378">
          <cell r="CQ378">
            <v>9</v>
          </cell>
          <cell r="CR378">
            <v>9</v>
          </cell>
          <cell r="CS378" t="str">
            <v>SAMN05752243</v>
          </cell>
        </row>
        <row r="378">
          <cell r="CY378">
            <v>161.239261000001</v>
          </cell>
          <cell r="CZ378">
            <v>1121.638978</v>
          </cell>
          <cell r="DA378">
            <v>2671.78043599998</v>
          </cell>
          <cell r="DB378">
            <v>798.187130636885</v>
          </cell>
          <cell r="DC378">
            <v>1128.53515612158</v>
          </cell>
          <cell r="DD378">
            <v>1258.82089020023</v>
          </cell>
          <cell r="DE378">
            <v>478.15103245437</v>
          </cell>
          <cell r="DF378">
            <v>1243.52408414367</v>
          </cell>
          <cell r="DG378">
            <v>1634.35778269923</v>
          </cell>
          <cell r="DH378">
            <v>0.716618937777776</v>
          </cell>
          <cell r="DI378">
            <v>4.98506212444445</v>
          </cell>
          <cell r="DJ378">
            <v>11.8745797155555</v>
          </cell>
          <cell r="DK378">
            <v>3.54749835838617</v>
          </cell>
          <cell r="DL378">
            <v>5.03676240263412</v>
          </cell>
          <cell r="DM378">
            <v>5.63520170905852</v>
          </cell>
          <cell r="DN378">
            <v>2.1394135832527</v>
          </cell>
          <cell r="DO378">
            <v>5.54033554325603</v>
          </cell>
          <cell r="DP378">
            <v>7.29516886419058</v>
          </cell>
          <cell r="DQ378">
            <v>186.2</v>
          </cell>
          <cell r="DR378">
            <v>225.6</v>
          </cell>
          <cell r="DS378">
            <v>215.19999998662</v>
          </cell>
          <cell r="DT378">
            <v>204.805562888832</v>
          </cell>
          <cell r="DU378">
            <v>216.247410864428</v>
          </cell>
          <cell r="DV378">
            <v>204.454962697546</v>
          </cell>
          <cell r="DW378">
            <v>236.60206996606</v>
          </cell>
          <cell r="DX378">
            <v>5.30000000000002</v>
          </cell>
          <cell r="DY378">
            <v>4.80000000000006</v>
          </cell>
          <cell r="DZ378">
            <v>7.89119151913788</v>
          </cell>
          <cell r="EA378">
            <v>9.04759969310772</v>
          </cell>
          <cell r="EB378">
            <v>7.50532183058965</v>
          </cell>
          <cell r="EC378">
            <v>7.56450958729373</v>
          </cell>
        </row>
        <row r="379">
          <cell r="C379" t="str">
            <v>KMS330</v>
          </cell>
          <cell r="D379" t="str">
            <v>M. sacchariflorus</v>
          </cell>
        </row>
        <row r="379">
          <cell r="F379" t="str">
            <v>KMS330</v>
          </cell>
        </row>
        <row r="379">
          <cell r="M379" t="str">
            <v>South Korea</v>
          </cell>
        </row>
        <row r="379">
          <cell r="Q379" t="str">
            <v>Chang Yeon Yu</v>
          </cell>
          <cell r="R379">
            <v>41585</v>
          </cell>
        </row>
        <row r="379">
          <cell r="X379" t="str">
            <v>KNU</v>
          </cell>
        </row>
        <row r="379">
          <cell r="AD379">
            <v>42094</v>
          </cell>
          <cell r="AE379">
            <v>10</v>
          </cell>
          <cell r="AF379">
            <v>5</v>
          </cell>
          <cell r="AG379" t="str">
            <v>yes</v>
          </cell>
          <cell r="AH379">
            <v>42118</v>
          </cell>
        </row>
        <row r="379">
          <cell r="AN379">
            <v>3</v>
          </cell>
          <cell r="AO379">
            <v>42093</v>
          </cell>
        </row>
        <row r="379">
          <cell r="AR379">
            <v>42005</v>
          </cell>
        </row>
        <row r="379">
          <cell r="AT379" t="str">
            <v>Y</v>
          </cell>
        </row>
        <row r="379">
          <cell r="AX379" t="str">
            <v>Y</v>
          </cell>
          <cell r="AY379">
            <v>35.0025</v>
          </cell>
          <cell r="AZ379">
            <v>126.532222</v>
          </cell>
          <cell r="BA379">
            <v>8</v>
          </cell>
        </row>
        <row r="379">
          <cell r="BD379" t="str">
            <v>4x</v>
          </cell>
          <cell r="BE379">
            <v>8.76046773495019</v>
          </cell>
          <cell r="BF379" t="str">
            <v>Y</v>
          </cell>
          <cell r="BG379">
            <v>42147</v>
          </cell>
          <cell r="BH379" t="str">
            <v>NEF</v>
          </cell>
          <cell r="BI379" t="str">
            <v>summer 2015</v>
          </cell>
          <cell r="BJ379">
            <v>39.9309</v>
          </cell>
        </row>
        <row r="379">
          <cell r="BL379" t="str">
            <v>N</v>
          </cell>
          <cell r="BM379">
            <v>8</v>
          </cell>
          <cell r="BN379">
            <v>3</v>
          </cell>
          <cell r="BO379" t="str">
            <v>N China 2x and 4x, Korea and Russia 4x</v>
          </cell>
          <cell r="BP379">
            <v>3</v>
          </cell>
          <cell r="BQ379" t="str">
            <v>N China/Korea/Russia tetraploids</v>
          </cell>
          <cell r="BR379">
            <v>0.082</v>
          </cell>
          <cell r="BS379">
            <v>0.183</v>
          </cell>
          <cell r="BT379">
            <v>0.002</v>
          </cell>
          <cell r="BU379">
            <v>0.025</v>
          </cell>
          <cell r="BV379">
            <v>0.662</v>
          </cell>
          <cell r="BW379">
            <v>0.03</v>
          </cell>
          <cell r="BX379">
            <v>0.015</v>
          </cell>
          <cell r="BY379">
            <v>296</v>
          </cell>
          <cell r="BZ379">
            <v>307</v>
          </cell>
          <cell r="CA379">
            <v>267</v>
          </cell>
          <cell r="CB379">
            <v>284</v>
          </cell>
          <cell r="CC379">
            <v>248</v>
          </cell>
          <cell r="CD379">
            <v>193</v>
          </cell>
          <cell r="CE379">
            <v>213</v>
          </cell>
          <cell r="CF379">
            <v>224</v>
          </cell>
          <cell r="CG379">
            <v>226</v>
          </cell>
          <cell r="CH379">
            <v>259</v>
          </cell>
          <cell r="CI379">
            <v>0.0724172807397775</v>
          </cell>
          <cell r="CJ379">
            <v>0.206486183370198</v>
          </cell>
          <cell r="CK379" t="str">
            <v>4x</v>
          </cell>
        </row>
        <row r="379">
          <cell r="CQ379">
            <v>9</v>
          </cell>
          <cell r="CR379">
            <v>9</v>
          </cell>
          <cell r="CS379" t="str">
            <v>SAMN05752244</v>
          </cell>
        </row>
        <row r="379">
          <cell r="CX379" t="str">
            <v>X</v>
          </cell>
          <cell r="CY379">
            <v>2556.46826900001</v>
          </cell>
          <cell r="CZ379">
            <v>1600.567019</v>
          </cell>
          <cell r="DA379">
            <v>2767.55095199997</v>
          </cell>
          <cell r="DB379">
            <v>414.298944931873</v>
          </cell>
          <cell r="DC379">
            <v>868.524409177504</v>
          </cell>
          <cell r="DD379">
            <v>1275.64324896111</v>
          </cell>
          <cell r="DE379">
            <v>795.345310663269</v>
          </cell>
          <cell r="DF379">
            <v>1181.25501731551</v>
          </cell>
          <cell r="DG379">
            <v>1668.97228917658</v>
          </cell>
          <cell r="DH379">
            <v>11.3620811955556</v>
          </cell>
          <cell r="DI379">
            <v>7.11363119555555</v>
          </cell>
          <cell r="DJ379">
            <v>12.3002264533333</v>
          </cell>
          <cell r="DK379">
            <v>1.84132864414166</v>
          </cell>
          <cell r="DL379">
            <v>3.87673979309375</v>
          </cell>
          <cell r="DM379">
            <v>5.71045365584668</v>
          </cell>
          <cell r="DN379">
            <v>3.55634395184343</v>
          </cell>
          <cell r="DO379">
            <v>5.26297145548383</v>
          </cell>
          <cell r="DP379">
            <v>7.44960805434137</v>
          </cell>
          <cell r="DQ379">
            <v>260.8</v>
          </cell>
          <cell r="DR379">
            <v>210.2</v>
          </cell>
          <cell r="DS379">
            <v>240.499999981312</v>
          </cell>
          <cell r="DT379">
            <v>221.927595835142</v>
          </cell>
          <cell r="DU379">
            <v>217.256246078721</v>
          </cell>
          <cell r="DV379">
            <v>240.833799978919</v>
          </cell>
          <cell r="DW379">
            <v>229.358298280176</v>
          </cell>
          <cell r="DX379">
            <v>6.60000000000001</v>
          </cell>
          <cell r="DY379">
            <v>4.30000000000004</v>
          </cell>
          <cell r="DZ379">
            <v>5.57103055867829</v>
          </cell>
          <cell r="EA379">
            <v>6.3529659697839</v>
          </cell>
          <cell r="EB379">
            <v>7.05168413298064</v>
          </cell>
          <cell r="EC379">
            <v>5.99718487653965</v>
          </cell>
        </row>
        <row r="380">
          <cell r="C380" t="str">
            <v>KMS331</v>
          </cell>
          <cell r="D380" t="str">
            <v>M. x giganteus</v>
          </cell>
        </row>
        <row r="380">
          <cell r="F380" t="str">
            <v>KMS331</v>
          </cell>
        </row>
        <row r="380">
          <cell r="M380" t="str">
            <v>South Korea</v>
          </cell>
        </row>
        <row r="380">
          <cell r="Q380" t="str">
            <v>Chang Yeon Yu</v>
          </cell>
          <cell r="R380">
            <v>41585</v>
          </cell>
        </row>
        <row r="380">
          <cell r="X380" t="str">
            <v>KNU</v>
          </cell>
        </row>
        <row r="380">
          <cell r="AD380">
            <v>42094</v>
          </cell>
          <cell r="AE380">
            <v>10</v>
          </cell>
          <cell r="AF380">
            <v>8</v>
          </cell>
          <cell r="AG380" t="str">
            <v>yes</v>
          </cell>
          <cell r="AH380">
            <v>42118</v>
          </cell>
        </row>
        <row r="380">
          <cell r="AN380">
            <v>4</v>
          </cell>
          <cell r="AO380">
            <v>42093</v>
          </cell>
        </row>
        <row r="380">
          <cell r="AR380">
            <v>42005</v>
          </cell>
        </row>
        <row r="380">
          <cell r="AT380" t="str">
            <v>Y</v>
          </cell>
        </row>
        <row r="380">
          <cell r="AX380" t="str">
            <v>Y</v>
          </cell>
          <cell r="AY380">
            <v>34.626388</v>
          </cell>
          <cell r="AZ380">
            <v>126.642777</v>
          </cell>
          <cell r="BA380">
            <v>43</v>
          </cell>
        </row>
        <row r="380">
          <cell r="BD380" t="str">
            <v>3x</v>
          </cell>
          <cell r="BE380">
            <v>6.99965103598691</v>
          </cell>
          <cell r="BF380" t="str">
            <v>Y</v>
          </cell>
          <cell r="BG380">
            <v>42147</v>
          </cell>
          <cell r="BH380" t="str">
            <v>NEF</v>
          </cell>
          <cell r="BI380" t="str">
            <v>summer 2015</v>
          </cell>
          <cell r="BJ380">
            <v>40.9024</v>
          </cell>
          <cell r="BK380">
            <v>0.318812268021098</v>
          </cell>
          <cell r="BL380" t="str">
            <v>N</v>
          </cell>
          <cell r="BM380">
            <v>6</v>
          </cell>
          <cell r="BN380">
            <v>1</v>
          </cell>
          <cell r="BO380" t="str">
            <v>M. xgiganteus (4x x 2x)</v>
          </cell>
          <cell r="BP380">
            <v>9</v>
          </cell>
          <cell r="BQ380" t="str">
            <v>M. xgiganteus (4x x 2x)</v>
          </cell>
          <cell r="BR380">
            <v>0.33</v>
          </cell>
          <cell r="BS380">
            <v>0.144</v>
          </cell>
          <cell r="BT380">
            <v>0.002</v>
          </cell>
          <cell r="BU380">
            <v>0.01</v>
          </cell>
          <cell r="BV380">
            <v>0.472</v>
          </cell>
          <cell r="BW380">
            <v>0.038</v>
          </cell>
          <cell r="BX380">
            <v>0.002</v>
          </cell>
          <cell r="BY380">
            <v>296</v>
          </cell>
          <cell r="BZ380">
            <v>307</v>
          </cell>
          <cell r="CA380">
            <v>267</v>
          </cell>
          <cell r="CB380">
            <v>283</v>
          </cell>
          <cell r="CC380">
            <v>248</v>
          </cell>
          <cell r="CD380">
            <v>193</v>
          </cell>
          <cell r="CE380">
            <v>213</v>
          </cell>
          <cell r="CF380">
            <v>225</v>
          </cell>
          <cell r="CG380">
            <v>226</v>
          </cell>
          <cell r="CH380">
            <v>259</v>
          </cell>
          <cell r="CI380">
            <v>0.111631267157925</v>
          </cell>
          <cell r="CJ380">
            <v>0.181966039945352</v>
          </cell>
          <cell r="CK380" t="str">
            <v>4x</v>
          </cell>
        </row>
        <row r="380">
          <cell r="CQ380">
            <v>9</v>
          </cell>
          <cell r="CR380">
            <v>9</v>
          </cell>
          <cell r="CS380" t="str">
            <v>SAMN05752245</v>
          </cell>
        </row>
        <row r="380">
          <cell r="CX380" t="str">
            <v>X</v>
          </cell>
          <cell r="CY380">
            <v>1602.38924100001</v>
          </cell>
          <cell r="CZ380">
            <v>2735.541352</v>
          </cell>
          <cell r="DA380">
            <v>4496.24806899995</v>
          </cell>
          <cell r="DB380">
            <v>1034.42849217389</v>
          </cell>
          <cell r="DC380">
            <v>2477.36109740421</v>
          </cell>
          <cell r="DD380">
            <v>4825.86554916346</v>
          </cell>
          <cell r="DE380">
            <v>1167.24707741714</v>
          </cell>
          <cell r="DF380">
            <v>2782.12445435309</v>
          </cell>
          <cell r="DG380">
            <v>4710.88654607595</v>
          </cell>
          <cell r="DH380">
            <v>7.12172995999997</v>
          </cell>
          <cell r="DI380">
            <v>12.1579615644444</v>
          </cell>
          <cell r="DJ380">
            <v>19.9833247511111</v>
          </cell>
          <cell r="DK380">
            <v>4.59745996521731</v>
          </cell>
          <cell r="DL380">
            <v>11.0039743351754</v>
          </cell>
          <cell r="DM380">
            <v>21.441571065386</v>
          </cell>
          <cell r="DN380">
            <v>5.21964466764905</v>
          </cell>
          <cell r="DO380">
            <v>12.3579626769024</v>
          </cell>
          <cell r="DP380">
            <v>20.9291303233007</v>
          </cell>
          <cell r="DQ380">
            <v>142.5</v>
          </cell>
          <cell r="DR380">
            <v>220.399999999999</v>
          </cell>
          <cell r="DS380">
            <v>232.499999982919</v>
          </cell>
          <cell r="DT380">
            <v>213.075395433953</v>
          </cell>
          <cell r="DU380">
            <v>206.318347944478</v>
          </cell>
          <cell r="DV380">
            <v>194.604378481569</v>
          </cell>
          <cell r="DW380">
            <v>227.592103847103</v>
          </cell>
          <cell r="DX380">
            <v>3.50000000000001</v>
          </cell>
          <cell r="DY380">
            <v>4.50000000000004</v>
          </cell>
          <cell r="DZ380">
            <v>5.50398459778152</v>
          </cell>
          <cell r="EA380">
            <v>5.1157116752965</v>
          </cell>
          <cell r="EB380">
            <v>4.99636128051688</v>
          </cell>
          <cell r="EC380">
            <v>5.48956393535062</v>
          </cell>
        </row>
        <row r="381">
          <cell r="C381" t="str">
            <v>KMS332</v>
          </cell>
          <cell r="D381" t="str">
            <v>M. sacchariflorus</v>
          </cell>
        </row>
        <row r="381">
          <cell r="F381" t="str">
            <v>KMS332</v>
          </cell>
        </row>
        <row r="381">
          <cell r="M381" t="str">
            <v>South Korea</v>
          </cell>
        </row>
        <row r="381">
          <cell r="Q381" t="str">
            <v>Chang Yeon Yu</v>
          </cell>
          <cell r="R381">
            <v>41585</v>
          </cell>
        </row>
        <row r="381">
          <cell r="X381" t="str">
            <v>KNU</v>
          </cell>
        </row>
        <row r="381">
          <cell r="AD381">
            <v>42094</v>
          </cell>
          <cell r="AE381">
            <v>10</v>
          </cell>
          <cell r="AF381">
            <v>4</v>
          </cell>
          <cell r="AG381" t="str">
            <v>yes</v>
          </cell>
          <cell r="AH381">
            <v>42118</v>
          </cell>
        </row>
        <row r="381">
          <cell r="AN381">
            <v>2</v>
          </cell>
          <cell r="AO381">
            <v>42093</v>
          </cell>
        </row>
        <row r="381">
          <cell r="AR381">
            <v>42005</v>
          </cell>
        </row>
        <row r="381">
          <cell r="AT381" t="str">
            <v>Y</v>
          </cell>
        </row>
        <row r="381">
          <cell r="AX381" t="str">
            <v>Y</v>
          </cell>
          <cell r="AY381">
            <v>35.8725</v>
          </cell>
          <cell r="AZ381">
            <v>128.755</v>
          </cell>
          <cell r="BA381">
            <v>29</v>
          </cell>
        </row>
        <row r="381">
          <cell r="BD381" t="str">
            <v>4x</v>
          </cell>
          <cell r="BE381">
            <v>8.78443189837685</v>
          </cell>
          <cell r="BF381" t="str">
            <v>Y</v>
          </cell>
          <cell r="BG381">
            <v>42147</v>
          </cell>
          <cell r="BH381" t="str">
            <v>NEF</v>
          </cell>
          <cell r="BI381" t="str">
            <v>summer 2015</v>
          </cell>
          <cell r="BJ381">
            <v>86.0464</v>
          </cell>
          <cell r="BK381">
            <v>0.0205287713841369</v>
          </cell>
          <cell r="BL381" t="str">
            <v>N</v>
          </cell>
          <cell r="BM381">
            <v>8</v>
          </cell>
          <cell r="BN381">
            <v>3</v>
          </cell>
          <cell r="BO381" t="str">
            <v>N China 2x and 4x, Korea and Russia 4x</v>
          </cell>
          <cell r="BP381">
            <v>3</v>
          </cell>
          <cell r="BQ381" t="str">
            <v>N China/Korea/Russia tetraploids</v>
          </cell>
          <cell r="BR381">
            <v>0</v>
          </cell>
          <cell r="BS381">
            <v>0.115</v>
          </cell>
          <cell r="BT381">
            <v>0</v>
          </cell>
          <cell r="BU381">
            <v>0</v>
          </cell>
          <cell r="BV381">
            <v>0.884</v>
          </cell>
          <cell r="BW381">
            <v>0</v>
          </cell>
          <cell r="BX381">
            <v>0</v>
          </cell>
          <cell r="BY381">
            <v>296</v>
          </cell>
          <cell r="BZ381">
            <v>308</v>
          </cell>
          <cell r="CA381">
            <v>267</v>
          </cell>
          <cell r="CB381">
            <v>283</v>
          </cell>
          <cell r="CC381">
            <v>248</v>
          </cell>
          <cell r="CD381">
            <v>193</v>
          </cell>
          <cell r="CE381">
            <v>213</v>
          </cell>
          <cell r="CF381">
            <v>225</v>
          </cell>
          <cell r="CG381">
            <v>226</v>
          </cell>
          <cell r="CH381">
            <v>259</v>
          </cell>
          <cell r="CI381">
            <v>0.086317006212975</v>
          </cell>
          <cell r="CJ381">
            <v>0.188848124486052</v>
          </cell>
          <cell r="CK381" t="str">
            <v>4x</v>
          </cell>
        </row>
        <row r="381">
          <cell r="CQ381">
            <v>7</v>
          </cell>
          <cell r="CR381">
            <v>7</v>
          </cell>
          <cell r="CS381" t="str">
            <v>SAMN05752246</v>
          </cell>
        </row>
        <row r="381">
          <cell r="CY381">
            <v>1182.140464</v>
          </cell>
          <cell r="CZ381">
            <v>895.877366599998</v>
          </cell>
          <cell r="DA381">
            <v>2957.71943599998</v>
          </cell>
          <cell r="DB381">
            <v>602.039959582619</v>
          </cell>
          <cell r="DC381">
            <v>890.358144173815</v>
          </cell>
          <cell r="DD381">
            <v>1193.17789678471</v>
          </cell>
          <cell r="DE381">
            <v>710.978831158888</v>
          </cell>
          <cell r="DF381">
            <v>959.882591990289</v>
          </cell>
          <cell r="DG381">
            <v>1526.02764241657</v>
          </cell>
          <cell r="DH381">
            <v>5.25395761777775</v>
          </cell>
          <cell r="DI381">
            <v>3.98167718488889</v>
          </cell>
          <cell r="DJ381">
            <v>13.1454197155555</v>
          </cell>
          <cell r="DK381">
            <v>2.67573315370054</v>
          </cell>
          <cell r="DL381">
            <v>3.96633161321344</v>
          </cell>
          <cell r="DM381">
            <v>5.32707687184754</v>
          </cell>
          <cell r="DN381">
            <v>3.17200843454696</v>
          </cell>
          <cell r="DO381">
            <v>4.27275718438076</v>
          </cell>
          <cell r="DP381">
            <v>6.80284588492162</v>
          </cell>
          <cell r="DQ381">
            <v>152.2</v>
          </cell>
          <cell r="DR381">
            <v>176.2</v>
          </cell>
          <cell r="DS381">
            <v>214.999999986711</v>
          </cell>
          <cell r="DT381">
            <v>206.831542355373</v>
          </cell>
          <cell r="DU381">
            <v>194.562021564631</v>
          </cell>
          <cell r="DV381">
            <v>196.721349597369</v>
          </cell>
          <cell r="DW381">
            <v>197.367317963446</v>
          </cell>
          <cell r="DX381">
            <v>3.70000000000001</v>
          </cell>
          <cell r="DY381">
            <v>2.40000000000002</v>
          </cell>
          <cell r="DZ381">
            <v>4.74307694352117</v>
          </cell>
          <cell r="EA381">
            <v>4.36204557216509</v>
          </cell>
          <cell r="EB381">
            <v>4.7447256565962</v>
          </cell>
          <cell r="EC381">
            <v>3.82419812484955</v>
          </cell>
        </row>
        <row r="382">
          <cell r="C382" t="str">
            <v>KMS335</v>
          </cell>
          <cell r="D382" t="str">
            <v>M. sacchariflorus</v>
          </cell>
        </row>
        <row r="382">
          <cell r="F382" t="str">
            <v>KMS335</v>
          </cell>
        </row>
        <row r="382">
          <cell r="M382" t="str">
            <v>South Korea</v>
          </cell>
        </row>
        <row r="382">
          <cell r="Q382" t="str">
            <v>Chang Yeon Yu</v>
          </cell>
          <cell r="R382">
            <v>41585</v>
          </cell>
        </row>
        <row r="382">
          <cell r="X382" t="str">
            <v>KNU</v>
          </cell>
        </row>
        <row r="382">
          <cell r="AD382">
            <v>42094</v>
          </cell>
          <cell r="AE382">
            <v>10</v>
          </cell>
          <cell r="AF382">
            <v>8</v>
          </cell>
          <cell r="AG382" t="str">
            <v>yes</v>
          </cell>
          <cell r="AH382">
            <v>42118</v>
          </cell>
        </row>
        <row r="382">
          <cell r="AN382">
            <v>4</v>
          </cell>
          <cell r="AO382">
            <v>42093</v>
          </cell>
        </row>
        <row r="382">
          <cell r="AR382">
            <v>42005</v>
          </cell>
        </row>
        <row r="382">
          <cell r="AT382" t="str">
            <v>Y</v>
          </cell>
        </row>
        <row r="382">
          <cell r="AX382" t="str">
            <v>Y</v>
          </cell>
          <cell r="AY382">
            <v>36.533333</v>
          </cell>
          <cell r="AZ382">
            <v>128.377777</v>
          </cell>
          <cell r="BA382">
            <v>75</v>
          </cell>
        </row>
        <row r="382">
          <cell r="BD382" t="str">
            <v>4x</v>
          </cell>
          <cell r="BE382">
            <v>8.83603125</v>
          </cell>
          <cell r="BF382" t="str">
            <v>Y</v>
          </cell>
          <cell r="BG382">
            <v>42147</v>
          </cell>
          <cell r="BH382" t="str">
            <v>NEF</v>
          </cell>
          <cell r="BI382" t="str">
            <v>summer 2015</v>
          </cell>
          <cell r="BJ382">
            <v>79.948</v>
          </cell>
          <cell r="BK382">
            <v>0.00553301364810033</v>
          </cell>
          <cell r="BL382" t="str">
            <v>N</v>
          </cell>
          <cell r="BM382">
            <v>4</v>
          </cell>
          <cell r="BN382">
            <v>3</v>
          </cell>
          <cell r="BO382" t="str">
            <v>N China 2x and 4x, Korea and Russia 4x</v>
          </cell>
          <cell r="BP382">
            <v>3</v>
          </cell>
          <cell r="BQ382" t="str">
            <v>N China/Korea/Russia tetraploids</v>
          </cell>
          <cell r="BR382">
            <v>0.068</v>
          </cell>
          <cell r="BS382">
            <v>0.094</v>
          </cell>
          <cell r="BT382">
            <v>0.015</v>
          </cell>
          <cell r="BU382">
            <v>0.073</v>
          </cell>
          <cell r="BV382">
            <v>0.579</v>
          </cell>
          <cell r="BW382">
            <v>0.126</v>
          </cell>
          <cell r="BX382">
            <v>0.045</v>
          </cell>
          <cell r="BY382">
            <v>296</v>
          </cell>
          <cell r="BZ382">
            <v>308</v>
          </cell>
          <cell r="CA382">
            <v>267</v>
          </cell>
          <cell r="CB382">
            <v>283</v>
          </cell>
          <cell r="CC382">
            <v>248</v>
          </cell>
          <cell r="CD382">
            <v>193</v>
          </cell>
          <cell r="CE382">
            <v>213</v>
          </cell>
          <cell r="CF382">
            <v>225</v>
          </cell>
          <cell r="CG382">
            <v>226</v>
          </cell>
          <cell r="CH382">
            <v>259</v>
          </cell>
          <cell r="CI382">
            <v>0.0222511197803786</v>
          </cell>
          <cell r="CJ382">
            <v>0.364917984335747</v>
          </cell>
          <cell r="CK382" t="str">
            <v>4x</v>
          </cell>
          <cell r="CL382" t="str">
            <v>KMS-widespread</v>
          </cell>
        </row>
        <row r="382">
          <cell r="CQ382">
            <v>7</v>
          </cell>
          <cell r="CR382">
            <v>7</v>
          </cell>
          <cell r="CS382" t="str">
            <v>SAMN05752247</v>
          </cell>
        </row>
        <row r="382">
          <cell r="CY382">
            <v>980.789809000005</v>
          </cell>
          <cell r="CZ382">
            <v>784.434171599999</v>
          </cell>
          <cell r="DA382">
            <v>1841.57638099997</v>
          </cell>
          <cell r="DB382">
            <v>367.942593269981</v>
          </cell>
          <cell r="DC382">
            <v>1296.07012728809</v>
          </cell>
          <cell r="DD382">
            <v>1373.41060596358</v>
          </cell>
          <cell r="DE382">
            <v>460.215132609949</v>
          </cell>
          <cell r="DF382">
            <v>1246.88748230296</v>
          </cell>
          <cell r="DG382">
            <v>1484.99418123146</v>
          </cell>
          <cell r="DH382">
            <v>4.35906581777776</v>
          </cell>
          <cell r="DI382">
            <v>3.48637409600001</v>
          </cell>
          <cell r="DJ382">
            <v>8.18478391555552</v>
          </cell>
          <cell r="DK382">
            <v>1.63530041453326</v>
          </cell>
          <cell r="DL382">
            <v>5.7682593983087</v>
          </cell>
          <cell r="DM382">
            <v>6.11850406847209</v>
          </cell>
          <cell r="DN382">
            <v>2.05037639283566</v>
          </cell>
          <cell r="DO382">
            <v>5.54729951864464</v>
          </cell>
          <cell r="DP382">
            <v>6.61139893786418</v>
          </cell>
          <cell r="DQ382">
            <v>186.5</v>
          </cell>
          <cell r="DR382">
            <v>135.8</v>
          </cell>
          <cell r="DS382">
            <v>242.299999981065</v>
          </cell>
          <cell r="DT382">
            <v>186.168473669463</v>
          </cell>
          <cell r="DU382">
            <v>175.305057574394</v>
          </cell>
          <cell r="DV382">
            <v>189.50154029903</v>
          </cell>
          <cell r="DW382">
            <v>171.771794767036</v>
          </cell>
          <cell r="DX382">
            <v>4.50000000000001</v>
          </cell>
          <cell r="DY382">
            <v>4.50000000000005</v>
          </cell>
          <cell r="DZ382">
            <v>6.51539315911369</v>
          </cell>
          <cell r="EA382">
            <v>5.39639864283263</v>
          </cell>
          <cell r="EB382">
            <v>6.3165815000677</v>
          </cell>
          <cell r="EC382">
            <v>5.38843410629886</v>
          </cell>
        </row>
        <row r="383">
          <cell r="C383" t="str">
            <v>KMS340</v>
          </cell>
          <cell r="D383" t="str">
            <v>M. sacchariflorus</v>
          </cell>
        </row>
        <row r="383">
          <cell r="F383" t="str">
            <v>DC01</v>
          </cell>
        </row>
        <row r="383">
          <cell r="M383" t="str">
            <v>South Korea</v>
          </cell>
        </row>
        <row r="383">
          <cell r="Q383" t="str">
            <v>Kweon Heo</v>
          </cell>
          <cell r="R383">
            <v>41950</v>
          </cell>
        </row>
        <row r="383">
          <cell r="X383" t="str">
            <v>KNU</v>
          </cell>
        </row>
        <row r="383">
          <cell r="AD383">
            <v>42019</v>
          </cell>
        </row>
        <row r="383">
          <cell r="AF383">
            <v>9</v>
          </cell>
          <cell r="AG383" t="str">
            <v>no</v>
          </cell>
          <cell r="AH383">
            <v>42072</v>
          </cell>
        </row>
        <row r="383">
          <cell r="AK383">
            <v>42079</v>
          </cell>
        </row>
        <row r="383">
          <cell r="AN383">
            <v>2</v>
          </cell>
          <cell r="AO383">
            <v>42051</v>
          </cell>
        </row>
        <row r="383">
          <cell r="AR383">
            <v>42005</v>
          </cell>
        </row>
        <row r="383">
          <cell r="AT383" t="str">
            <v>Y</v>
          </cell>
        </row>
        <row r="383">
          <cell r="AX383" t="str">
            <v>Y</v>
          </cell>
          <cell r="AY383">
            <v>36.9175</v>
          </cell>
          <cell r="AZ383">
            <v>127.756666</v>
          </cell>
          <cell r="BA383">
            <v>115</v>
          </cell>
        </row>
        <row r="383">
          <cell r="BD383" t="str">
            <v>4x</v>
          </cell>
          <cell r="BE383">
            <v>8.83283682338996</v>
          </cell>
          <cell r="BF383" t="str">
            <v>Y</v>
          </cell>
          <cell r="BG383">
            <v>42187</v>
          </cell>
          <cell r="BH383" t="str">
            <v>NEF</v>
          </cell>
          <cell r="BI383" t="str">
            <v>summer 2015</v>
          </cell>
          <cell r="BJ383">
            <v>26.29</v>
          </cell>
        </row>
        <row r="383">
          <cell r="BL383" t="str">
            <v>N</v>
          </cell>
          <cell r="BM383">
            <v>8</v>
          </cell>
          <cell r="BN383">
            <v>3</v>
          </cell>
          <cell r="BO383" t="str">
            <v>N China 2x and 4x, Korea and Russia 4x</v>
          </cell>
          <cell r="BP383">
            <v>3</v>
          </cell>
          <cell r="BQ383" t="str">
            <v>N China/Korea/Russia tetraploids</v>
          </cell>
          <cell r="BR383">
            <v>0.018</v>
          </cell>
          <cell r="BS383">
            <v>0.22</v>
          </cell>
          <cell r="BT383">
            <v>0.001</v>
          </cell>
          <cell r="BU383">
            <v>0.074</v>
          </cell>
          <cell r="BV383">
            <v>0.64</v>
          </cell>
          <cell r="BW383">
            <v>0.028</v>
          </cell>
          <cell r="BX383">
            <v>0.019</v>
          </cell>
          <cell r="BY383">
            <v>296</v>
          </cell>
          <cell r="BZ383">
            <v>307</v>
          </cell>
          <cell r="CA383">
            <v>267</v>
          </cell>
          <cell r="CB383">
            <v>284</v>
          </cell>
          <cell r="CC383">
            <v>248</v>
          </cell>
          <cell r="CD383">
            <v>193</v>
          </cell>
          <cell r="CE383">
            <v>213</v>
          </cell>
          <cell r="CF383">
            <v>224</v>
          </cell>
          <cell r="CG383">
            <v>226</v>
          </cell>
          <cell r="CH383">
            <v>259</v>
          </cell>
          <cell r="CI383">
            <v>0.0536338679381592</v>
          </cell>
          <cell r="CJ383">
            <v>0.224831292558551</v>
          </cell>
          <cell r="CK383" t="str">
            <v>4x</v>
          </cell>
        </row>
        <row r="383">
          <cell r="CQ383">
            <v>7</v>
          </cell>
          <cell r="CR383">
            <v>7</v>
          </cell>
          <cell r="CS383" t="str">
            <v>SAMN05752248</v>
          </cell>
        </row>
        <row r="383">
          <cell r="CV383" t="str">
            <v>X</v>
          </cell>
        </row>
        <row r="383">
          <cell r="CX383" t="str">
            <v>X</v>
          </cell>
          <cell r="CY383">
            <v>666.2990561</v>
          </cell>
          <cell r="CZ383">
            <v>566.3224282</v>
          </cell>
          <cell r="DA383">
            <v>1992.42128299999</v>
          </cell>
          <cell r="DB383">
            <v>416.429739771237</v>
          </cell>
          <cell r="DC383">
            <v>1364.61790384639</v>
          </cell>
          <cell r="DD383">
            <v>1369.78184141985</v>
          </cell>
          <cell r="DE383">
            <v>461.113634801357</v>
          </cell>
          <cell r="DF383">
            <v>1264.08587289575</v>
          </cell>
          <cell r="DG383">
            <v>1489.81011356924</v>
          </cell>
          <cell r="DH383">
            <v>2.96132913822221</v>
          </cell>
          <cell r="DI383">
            <v>2.51698856977779</v>
          </cell>
          <cell r="DJ383">
            <v>8.85520570222224</v>
          </cell>
          <cell r="DK383">
            <v>1.85079884342773</v>
          </cell>
          <cell r="DL383">
            <v>6.06839752050494</v>
          </cell>
          <cell r="DM383">
            <v>6.09910360337876</v>
          </cell>
          <cell r="DN383">
            <v>2.05199365478027</v>
          </cell>
          <cell r="DO383">
            <v>5.62062142401181</v>
          </cell>
          <cell r="DP383">
            <v>6.63034565025222</v>
          </cell>
          <cell r="DQ383">
            <v>141.2</v>
          </cell>
          <cell r="DR383">
            <v>131.2</v>
          </cell>
          <cell r="DS383">
            <v>195.199999989966</v>
          </cell>
          <cell r="DT383">
            <v>177.9243485751</v>
          </cell>
          <cell r="DU383">
            <v>170.31404794651</v>
          </cell>
          <cell r="DV383">
            <v>174.380407520324</v>
          </cell>
          <cell r="DW383">
            <v>166.750402752361</v>
          </cell>
          <cell r="DX383">
            <v>2.5</v>
          </cell>
          <cell r="DY383">
            <v>4.70000000000004</v>
          </cell>
          <cell r="DZ383">
            <v>4.72958377383611</v>
          </cell>
          <cell r="EA383">
            <v>4.0720391094125</v>
          </cell>
          <cell r="EB383">
            <v>4.35677612150961</v>
          </cell>
          <cell r="EC383">
            <v>4.26235438773481</v>
          </cell>
        </row>
        <row r="384">
          <cell r="C384" t="str">
            <v>KMS341</v>
          </cell>
          <cell r="D384" t="str">
            <v>M. sacchariflorus</v>
          </cell>
        </row>
        <row r="384">
          <cell r="F384" t="str">
            <v>DC02</v>
          </cell>
        </row>
        <row r="384">
          <cell r="M384" t="str">
            <v>South Korea</v>
          </cell>
        </row>
        <row r="384">
          <cell r="Q384" t="str">
            <v>Kweon Heo</v>
          </cell>
          <cell r="R384">
            <v>41950</v>
          </cell>
        </row>
        <row r="384">
          <cell r="X384" t="str">
            <v>KNU</v>
          </cell>
        </row>
        <row r="384">
          <cell r="AD384">
            <v>42019</v>
          </cell>
        </row>
        <row r="384">
          <cell r="AF384">
            <v>8</v>
          </cell>
          <cell r="AG384" t="str">
            <v>yes</v>
          </cell>
          <cell r="AH384">
            <v>42072</v>
          </cell>
        </row>
        <row r="384">
          <cell r="AK384">
            <v>42079</v>
          </cell>
        </row>
        <row r="384">
          <cell r="AO384">
            <v>42051</v>
          </cell>
        </row>
        <row r="384">
          <cell r="AR384">
            <v>42005</v>
          </cell>
        </row>
        <row r="384">
          <cell r="AT384" t="str">
            <v>Y</v>
          </cell>
        </row>
        <row r="384">
          <cell r="AY384">
            <v>36.864444</v>
          </cell>
          <cell r="AZ384">
            <v>127.851666</v>
          </cell>
          <cell r="BA384">
            <v>101</v>
          </cell>
        </row>
        <row r="384">
          <cell r="BD384" t="str">
            <v>4x</v>
          </cell>
          <cell r="BE384">
            <v>8.7974253175081</v>
          </cell>
          <cell r="BF384" t="str">
            <v>Y</v>
          </cell>
          <cell r="BG384">
            <v>42147</v>
          </cell>
          <cell r="BH384" t="str">
            <v>NEF</v>
          </cell>
          <cell r="BI384" t="str">
            <v>summer 2015</v>
          </cell>
          <cell r="BJ384">
            <v>51.634</v>
          </cell>
          <cell r="BK384">
            <v>0.0184</v>
          </cell>
          <cell r="BL384" t="str">
            <v>N</v>
          </cell>
          <cell r="BM384">
            <v>8</v>
          </cell>
          <cell r="BN384">
            <v>3</v>
          </cell>
          <cell r="BO384" t="str">
            <v>N China 2x and 4x, Korea and Russia 4x</v>
          </cell>
          <cell r="BP384">
            <v>3</v>
          </cell>
          <cell r="BQ384" t="str">
            <v>N China/Korea/Russia tetraploids</v>
          </cell>
          <cell r="BR384">
            <v>0.009</v>
          </cell>
          <cell r="BS384">
            <v>0.241</v>
          </cell>
          <cell r="BT384">
            <v>0.016</v>
          </cell>
          <cell r="BU384">
            <v>0.024</v>
          </cell>
          <cell r="BV384">
            <v>0.695</v>
          </cell>
          <cell r="BW384">
            <v>0.007</v>
          </cell>
          <cell r="BX384">
            <v>0.008</v>
          </cell>
          <cell r="BY384">
            <v>295</v>
          </cell>
          <cell r="BZ384">
            <v>308</v>
          </cell>
          <cell r="CA384">
            <v>265</v>
          </cell>
          <cell r="CB384">
            <v>283</v>
          </cell>
          <cell r="CC384">
            <v>250</v>
          </cell>
          <cell r="CD384">
            <v>194</v>
          </cell>
          <cell r="CE384">
            <v>213</v>
          </cell>
          <cell r="CF384">
            <v>223</v>
          </cell>
          <cell r="CG384">
            <v>227</v>
          </cell>
          <cell r="CH384">
            <v>258</v>
          </cell>
          <cell r="CI384">
            <v>0.102470741222367</v>
          </cell>
          <cell r="CJ384">
            <v>0.184648572072507</v>
          </cell>
          <cell r="CK384" t="str">
            <v>4x</v>
          </cell>
        </row>
        <row r="384">
          <cell r="CQ384">
            <v>7</v>
          </cell>
          <cell r="CR384">
            <v>7</v>
          </cell>
          <cell r="CS384" t="str">
            <v>SAMN05752249</v>
          </cell>
        </row>
        <row r="384">
          <cell r="CY384">
            <v>1015.730054</v>
          </cell>
          <cell r="CZ384">
            <v>973.001958999995</v>
          </cell>
          <cell r="DA384">
            <v>3106.77593699998</v>
          </cell>
          <cell r="DB384" t="str">
            <v>NA</v>
          </cell>
          <cell r="DC384" t="str">
            <v>NA</v>
          </cell>
          <cell r="DD384" t="str">
            <v>NA</v>
          </cell>
          <cell r="DE384">
            <v>798.588025867114</v>
          </cell>
          <cell r="DF384">
            <v>1208.63680928891</v>
          </cell>
          <cell r="DG384">
            <v>2733.28975045683</v>
          </cell>
          <cell r="DH384">
            <v>4.51435579555553</v>
          </cell>
          <cell r="DI384">
            <v>4.32445315111109</v>
          </cell>
          <cell r="DJ384">
            <v>13.8078930533333</v>
          </cell>
          <cell r="DK384" t="str">
            <v>NA</v>
          </cell>
          <cell r="DL384" t="str">
            <v>NA</v>
          </cell>
          <cell r="DM384" t="str">
            <v>NA</v>
          </cell>
          <cell r="DN384">
            <v>3.66179621454947</v>
          </cell>
          <cell r="DO384">
            <v>5.36941125421475</v>
          </cell>
          <cell r="DP384">
            <v>12.1452842646873</v>
          </cell>
          <cell r="DQ384">
            <v>145.1</v>
          </cell>
          <cell r="DR384">
            <v>198.399999999999</v>
          </cell>
          <cell r="DS384">
            <v>204.199999988836</v>
          </cell>
          <cell r="DT384" t="str">
            <v>NA</v>
          </cell>
          <cell r="DU384" t="str">
            <v>NA</v>
          </cell>
          <cell r="DV384">
            <v>161.230248171864</v>
          </cell>
          <cell r="DW384">
            <v>229.436573139657</v>
          </cell>
          <cell r="DX384">
            <v>3.00000000000001</v>
          </cell>
          <cell r="DY384">
            <v>4.70000000000005</v>
          </cell>
          <cell r="DZ384" t="str">
            <v>NA</v>
          </cell>
          <cell r="EA384" t="str">
            <v>NA</v>
          </cell>
          <cell r="EB384">
            <v>3.90227658339804</v>
          </cell>
          <cell r="EC384">
            <v>6.38133829520897</v>
          </cell>
        </row>
        <row r="385">
          <cell r="C385" t="str">
            <v>KMS342</v>
          </cell>
          <cell r="D385" t="str">
            <v>M. sacchariflorus</v>
          </cell>
        </row>
        <row r="385">
          <cell r="F385" t="str">
            <v>DC03</v>
          </cell>
        </row>
        <row r="385">
          <cell r="M385" t="str">
            <v>South Korea</v>
          </cell>
        </row>
        <row r="385">
          <cell r="Q385" t="str">
            <v>Kweon Heo</v>
          </cell>
          <cell r="R385">
            <v>41950</v>
          </cell>
        </row>
        <row r="385">
          <cell r="X385" t="str">
            <v>KNU</v>
          </cell>
        </row>
        <row r="385">
          <cell r="AD385">
            <v>42019</v>
          </cell>
        </row>
        <row r="385">
          <cell r="AF385">
            <v>9</v>
          </cell>
          <cell r="AG385" t="str">
            <v>yes</v>
          </cell>
          <cell r="AH385">
            <v>42072</v>
          </cell>
        </row>
        <row r="385">
          <cell r="AK385">
            <v>42079</v>
          </cell>
        </row>
        <row r="385">
          <cell r="AN385">
            <v>1</v>
          </cell>
          <cell r="AO385">
            <v>42051</v>
          </cell>
        </row>
        <row r="385">
          <cell r="AR385">
            <v>42005</v>
          </cell>
        </row>
        <row r="385">
          <cell r="AT385" t="str">
            <v>Y</v>
          </cell>
        </row>
        <row r="385">
          <cell r="AX385" t="str">
            <v>Y</v>
          </cell>
          <cell r="AY385">
            <v>36.793333</v>
          </cell>
          <cell r="AZ385">
            <v>127.828611</v>
          </cell>
          <cell r="BA385">
            <v>108</v>
          </cell>
        </row>
        <row r="385">
          <cell r="BD385" t="str">
            <v>4x</v>
          </cell>
          <cell r="BE385">
            <v>9.03723053892215</v>
          </cell>
          <cell r="BF385" t="str">
            <v>Y</v>
          </cell>
          <cell r="BG385">
            <v>42147</v>
          </cell>
          <cell r="BH385" t="str">
            <v>NEF</v>
          </cell>
          <cell r="BI385" t="str">
            <v>summer 2015</v>
          </cell>
          <cell r="BJ385">
            <v>25.1812</v>
          </cell>
        </row>
        <row r="385">
          <cell r="BL385" t="str">
            <v>N</v>
          </cell>
          <cell r="BM385">
            <v>8</v>
          </cell>
          <cell r="BN385">
            <v>3</v>
          </cell>
          <cell r="BO385" t="str">
            <v>N China 2x and 4x, Korea and Russia 4x</v>
          </cell>
          <cell r="BP385">
            <v>3</v>
          </cell>
          <cell r="BQ385" t="str">
            <v>N China/Korea/Russia tetraploids</v>
          </cell>
          <cell r="BR385">
            <v>0.017</v>
          </cell>
          <cell r="BS385">
            <v>0.199</v>
          </cell>
          <cell r="BT385">
            <v>0.006</v>
          </cell>
          <cell r="BU385">
            <v>0.082</v>
          </cell>
          <cell r="BV385">
            <v>0.648</v>
          </cell>
          <cell r="BW385">
            <v>0.027</v>
          </cell>
          <cell r="BX385">
            <v>0.021</v>
          </cell>
          <cell r="BY385">
            <v>296</v>
          </cell>
          <cell r="BZ385">
            <v>307</v>
          </cell>
          <cell r="CA385">
            <v>267</v>
          </cell>
          <cell r="CB385">
            <v>283</v>
          </cell>
          <cell r="CC385">
            <v>248</v>
          </cell>
          <cell r="CD385">
            <v>193</v>
          </cell>
          <cell r="CE385">
            <v>213</v>
          </cell>
          <cell r="CF385">
            <v>224</v>
          </cell>
          <cell r="CG385">
            <v>226</v>
          </cell>
          <cell r="CH385">
            <v>259</v>
          </cell>
          <cell r="CI385">
            <v>0.0557433896835717</v>
          </cell>
          <cell r="CJ385">
            <v>0.211255967682703</v>
          </cell>
          <cell r="CK385" t="str">
            <v>4x</v>
          </cell>
        </row>
        <row r="385">
          <cell r="CQ385">
            <v>7</v>
          </cell>
          <cell r="CR385">
            <v>7</v>
          </cell>
          <cell r="CS385" t="str">
            <v>SAMN05752250</v>
          </cell>
        </row>
        <row r="385">
          <cell r="CW385" t="str">
            <v>X</v>
          </cell>
          <cell r="CX385" t="str">
            <v>X</v>
          </cell>
          <cell r="CY385">
            <v>1002.962462</v>
          </cell>
          <cell r="CZ385">
            <v>411.001594799999</v>
          </cell>
          <cell r="DA385">
            <v>2576.96861999998</v>
          </cell>
          <cell r="DB385">
            <v>736.568598370075</v>
          </cell>
          <cell r="DC385">
            <v>1050.77717038004</v>
          </cell>
          <cell r="DD385">
            <v>1586.15526305788</v>
          </cell>
          <cell r="DE385">
            <v>789.188052002368</v>
          </cell>
          <cell r="DF385">
            <v>908.000831665925</v>
          </cell>
          <cell r="DG385">
            <v>1827.37635866293</v>
          </cell>
          <cell r="DH385">
            <v>4.45761094222219</v>
          </cell>
          <cell r="DI385">
            <v>1.82667375466667</v>
          </cell>
          <cell r="DJ385">
            <v>11.4531938666667</v>
          </cell>
          <cell r="DK385">
            <v>3.27363821497813</v>
          </cell>
          <cell r="DL385">
            <v>4.68184695847406</v>
          </cell>
          <cell r="DM385">
            <v>7.08120061477626</v>
          </cell>
          <cell r="DN385">
            <v>3.5152100767084</v>
          </cell>
          <cell r="DO385">
            <v>4.04232098522334</v>
          </cell>
          <cell r="DP385">
            <v>8.14617001233547</v>
          </cell>
          <cell r="DQ385">
            <v>147.8</v>
          </cell>
          <cell r="DR385">
            <v>108.599999999999</v>
          </cell>
          <cell r="DS385">
            <v>202.19999998894</v>
          </cell>
          <cell r="DT385">
            <v>215.868003382268</v>
          </cell>
          <cell r="DU385">
            <v>198.785064842294</v>
          </cell>
          <cell r="DV385">
            <v>204.93543638462</v>
          </cell>
          <cell r="DW385">
            <v>177.446929658161</v>
          </cell>
          <cell r="DX385">
            <v>5.20000000000001</v>
          </cell>
          <cell r="DY385">
            <v>3.70000000000004</v>
          </cell>
          <cell r="DZ385">
            <v>5.3142777803632</v>
          </cell>
          <cell r="EA385">
            <v>5.3413282501405</v>
          </cell>
          <cell r="EB385">
            <v>5.63364780696834</v>
          </cell>
          <cell r="EC385">
            <v>5.11094457256372</v>
          </cell>
        </row>
        <row r="386">
          <cell r="C386" t="str">
            <v>KMS343</v>
          </cell>
          <cell r="D386" t="str">
            <v>M. sacchariflorus</v>
          </cell>
        </row>
        <row r="386">
          <cell r="F386" t="str">
            <v>DC04</v>
          </cell>
        </row>
        <row r="386">
          <cell r="M386" t="str">
            <v>South Korea</v>
          </cell>
        </row>
        <row r="386">
          <cell r="Q386" t="str">
            <v>Kweon Heo</v>
          </cell>
          <cell r="R386">
            <v>41950</v>
          </cell>
        </row>
        <row r="386">
          <cell r="X386" t="str">
            <v>KNU</v>
          </cell>
        </row>
        <row r="386">
          <cell r="AD386">
            <v>42019</v>
          </cell>
        </row>
        <row r="386">
          <cell r="AF386">
            <v>9</v>
          </cell>
          <cell r="AG386" t="str">
            <v>yes</v>
          </cell>
          <cell r="AH386">
            <v>42072</v>
          </cell>
        </row>
        <row r="386">
          <cell r="AK386">
            <v>42079</v>
          </cell>
        </row>
        <row r="386">
          <cell r="AN386">
            <v>2</v>
          </cell>
          <cell r="AO386">
            <v>42051</v>
          </cell>
        </row>
        <row r="386">
          <cell r="AR386">
            <v>42005</v>
          </cell>
        </row>
        <row r="386">
          <cell r="AT386" t="str">
            <v>Y</v>
          </cell>
        </row>
        <row r="386">
          <cell r="AX386" t="str">
            <v>Y</v>
          </cell>
          <cell r="AY386">
            <v>36.639166</v>
          </cell>
          <cell r="AZ386">
            <v>127.751111</v>
          </cell>
          <cell r="BA386">
            <v>173</v>
          </cell>
        </row>
        <row r="386">
          <cell r="BD386" t="str">
            <v>2x</v>
          </cell>
          <cell r="BE386">
            <v>4.36</v>
          </cell>
          <cell r="BF386" t="str">
            <v>Y</v>
          </cell>
          <cell r="BG386">
            <v>42147</v>
          </cell>
          <cell r="BH386" t="str">
            <v>NEF</v>
          </cell>
          <cell r="BI386" t="str">
            <v>summer 2015</v>
          </cell>
          <cell r="BJ386">
            <v>30.6064</v>
          </cell>
        </row>
        <row r="386">
          <cell r="BL386" t="str">
            <v>N</v>
          </cell>
          <cell r="BM386">
            <v>7</v>
          </cell>
          <cell r="BN386">
            <v>4</v>
          </cell>
          <cell r="BO386" t="str">
            <v>Korea/NE China/Russia diploids</v>
          </cell>
          <cell r="BP386">
            <v>2</v>
          </cell>
          <cell r="BQ386" t="str">
            <v>Korea/NE China/Russia diploids</v>
          </cell>
          <cell r="BR386">
            <v>0</v>
          </cell>
          <cell r="BS386">
            <v>0.086</v>
          </cell>
          <cell r="BT386">
            <v>0.002</v>
          </cell>
          <cell r="BU386">
            <v>0.608</v>
          </cell>
          <cell r="BV386">
            <v>0.046</v>
          </cell>
          <cell r="BW386">
            <v>0.063</v>
          </cell>
          <cell r="BX386">
            <v>0.195</v>
          </cell>
          <cell r="BY386">
            <v>296</v>
          </cell>
          <cell r="BZ386">
            <v>307</v>
          </cell>
          <cell r="CA386">
            <v>267</v>
          </cell>
          <cell r="CB386">
            <v>284</v>
          </cell>
          <cell r="CC386">
            <v>248</v>
          </cell>
          <cell r="CD386">
            <v>193</v>
          </cell>
          <cell r="CE386">
            <v>213</v>
          </cell>
          <cell r="CF386">
            <v>224</v>
          </cell>
          <cell r="CG386">
            <v>226</v>
          </cell>
          <cell r="CH386">
            <v>259</v>
          </cell>
          <cell r="CI386">
            <v>0.137985840196503</v>
          </cell>
          <cell r="CJ386">
            <v>0.11475025142474</v>
          </cell>
          <cell r="CK386" t="str">
            <v>2x</v>
          </cell>
        </row>
        <row r="386">
          <cell r="CQ386">
            <v>7</v>
          </cell>
          <cell r="CR386">
            <v>7</v>
          </cell>
          <cell r="CS386" t="str">
            <v>SAMN05752251</v>
          </cell>
        </row>
        <row r="386">
          <cell r="CX386" t="str">
            <v>X</v>
          </cell>
          <cell r="CY386">
            <v>1203.75032900001</v>
          </cell>
          <cell r="CZ386">
            <v>1503.901601</v>
          </cell>
          <cell r="DA386">
            <v>2490.47523599998</v>
          </cell>
          <cell r="DB386">
            <v>138.83828550209</v>
          </cell>
          <cell r="DC386">
            <v>227.437927511565</v>
          </cell>
          <cell r="DD386">
            <v>947.640049349206</v>
          </cell>
          <cell r="DE386">
            <v>217.682124089949</v>
          </cell>
          <cell r="DF386">
            <v>338.489913122828</v>
          </cell>
          <cell r="DG386">
            <v>1148.27650966209</v>
          </cell>
          <cell r="DH386">
            <v>5.3500014622222</v>
          </cell>
          <cell r="DI386">
            <v>6.68400711555557</v>
          </cell>
          <cell r="DJ386">
            <v>11.0687788266666</v>
          </cell>
          <cell r="DK386">
            <v>0.617059046675962</v>
          </cell>
          <cell r="DL386">
            <v>1.01194075947103</v>
          </cell>
          <cell r="DM386">
            <v>4.22216235195735</v>
          </cell>
          <cell r="DN386">
            <v>0.968916615601454</v>
          </cell>
          <cell r="DO386">
            <v>1.50556456685222</v>
          </cell>
          <cell r="DP386">
            <v>5.11258562167529</v>
          </cell>
          <cell r="DQ386">
            <v>160.1</v>
          </cell>
          <cell r="DR386">
            <v>164.799999999999</v>
          </cell>
          <cell r="DS386">
            <v>201.99999998906</v>
          </cell>
          <cell r="DT386">
            <v>163.173377997145</v>
          </cell>
          <cell r="DU386">
            <v>194.063012288896</v>
          </cell>
          <cell r="DV386">
            <v>164.895416640661</v>
          </cell>
          <cell r="DW386">
            <v>192.194528069878</v>
          </cell>
          <cell r="DX386">
            <v>4.30000000000002</v>
          </cell>
          <cell r="DY386">
            <v>4.70000000000005</v>
          </cell>
          <cell r="DZ386">
            <v>3.00780317721682</v>
          </cell>
          <cell r="EA386">
            <v>5.40345803078953</v>
          </cell>
          <cell r="EB386">
            <v>3.35253128203725</v>
          </cell>
          <cell r="EC386">
            <v>5.43901803750796</v>
          </cell>
        </row>
        <row r="387">
          <cell r="C387" t="str">
            <v>KMS344</v>
          </cell>
          <cell r="D387" t="str">
            <v>M. sacchariflorus</v>
          </cell>
        </row>
        <row r="387">
          <cell r="F387" t="str">
            <v>DC05</v>
          </cell>
        </row>
        <row r="387">
          <cell r="M387" t="str">
            <v>South Korea</v>
          </cell>
        </row>
        <row r="387">
          <cell r="Q387" t="str">
            <v>Kweon Heo</v>
          </cell>
          <cell r="R387">
            <v>41950</v>
          </cell>
        </row>
        <row r="387">
          <cell r="X387" t="str">
            <v>KNU</v>
          </cell>
        </row>
        <row r="387">
          <cell r="AD387">
            <v>42019</v>
          </cell>
        </row>
        <row r="387">
          <cell r="AF387">
            <v>7</v>
          </cell>
          <cell r="AG387" t="str">
            <v>yes</v>
          </cell>
          <cell r="AH387">
            <v>42072</v>
          </cell>
        </row>
        <row r="387">
          <cell r="AK387">
            <v>42079</v>
          </cell>
        </row>
        <row r="387">
          <cell r="AO387">
            <v>42051</v>
          </cell>
        </row>
        <row r="387">
          <cell r="AR387">
            <v>42005</v>
          </cell>
        </row>
        <row r="387">
          <cell r="AT387" t="str">
            <v>Y</v>
          </cell>
        </row>
        <row r="387">
          <cell r="AY387">
            <v>36.5125</v>
          </cell>
          <cell r="AZ387">
            <v>127.803611</v>
          </cell>
          <cell r="BA387">
            <v>324</v>
          </cell>
        </row>
        <row r="387">
          <cell r="BD387" t="str">
            <v>4x</v>
          </cell>
          <cell r="BE387">
            <v>8.95210419160702</v>
          </cell>
          <cell r="BF387" t="str">
            <v>Y</v>
          </cell>
          <cell r="BG387">
            <v>42147</v>
          </cell>
          <cell r="BH387" t="str">
            <v>NEF</v>
          </cell>
          <cell r="BI387" t="str">
            <v>summer 2015</v>
          </cell>
          <cell r="BJ387">
            <v>50.2876</v>
          </cell>
          <cell r="BK387">
            <v>0.0170526315789474</v>
          </cell>
          <cell r="BL387" t="str">
            <v>N</v>
          </cell>
          <cell r="BM387">
            <v>8</v>
          </cell>
          <cell r="BN387">
            <v>3</v>
          </cell>
          <cell r="BO387" t="str">
            <v>N China 2x and 4x, Korea and Russia 4x</v>
          </cell>
          <cell r="BP387">
            <v>3</v>
          </cell>
          <cell r="BQ387" t="str">
            <v>N China/Korea/Russia tetraploids</v>
          </cell>
          <cell r="BR387">
            <v>0.005</v>
          </cell>
          <cell r="BS387">
            <v>0.209</v>
          </cell>
          <cell r="BT387">
            <v>0</v>
          </cell>
          <cell r="BU387">
            <v>0.011</v>
          </cell>
          <cell r="BV387">
            <v>0.772</v>
          </cell>
          <cell r="BW387">
            <v>0.001</v>
          </cell>
          <cell r="BX387">
            <v>0.002</v>
          </cell>
          <cell r="BY387">
            <v>296</v>
          </cell>
          <cell r="BZ387">
            <v>307</v>
          </cell>
          <cell r="CA387">
            <v>267</v>
          </cell>
          <cell r="CB387">
            <v>283</v>
          </cell>
          <cell r="CC387">
            <v>248</v>
          </cell>
          <cell r="CD387">
            <v>193</v>
          </cell>
          <cell r="CE387">
            <v>213</v>
          </cell>
          <cell r="CF387">
            <v>224</v>
          </cell>
          <cell r="CG387">
            <v>226</v>
          </cell>
          <cell r="CH387">
            <v>259</v>
          </cell>
          <cell r="CI387">
            <v>0.0689495737610172</v>
          </cell>
          <cell r="CJ387">
            <v>0.202147800986995</v>
          </cell>
          <cell r="CK387" t="str">
            <v>4x</v>
          </cell>
        </row>
        <row r="387">
          <cell r="CQ387">
            <v>7</v>
          </cell>
          <cell r="CR387">
            <v>7</v>
          </cell>
          <cell r="CS387" t="str">
            <v>SAMN05752252</v>
          </cell>
        </row>
        <row r="387">
          <cell r="CY387" t="str">
            <v>NA</v>
          </cell>
          <cell r="CZ387" t="str">
            <v>NA</v>
          </cell>
          <cell r="DA387" t="str">
            <v>NA</v>
          </cell>
          <cell r="DB387" t="str">
            <v>NA</v>
          </cell>
          <cell r="DC387" t="str">
            <v>NA</v>
          </cell>
          <cell r="DD387" t="str">
            <v>NA</v>
          </cell>
          <cell r="DE387" t="str">
            <v>NA</v>
          </cell>
          <cell r="DF387" t="str">
            <v>NA</v>
          </cell>
          <cell r="DG387" t="str">
            <v>NA</v>
          </cell>
          <cell r="DH387" t="str">
            <v>NA</v>
          </cell>
          <cell r="DI387" t="str">
            <v>NA</v>
          </cell>
          <cell r="DJ387" t="str">
            <v>NA</v>
          </cell>
          <cell r="DK387" t="str">
            <v>NA</v>
          </cell>
          <cell r="DL387" t="str">
            <v>NA</v>
          </cell>
          <cell r="DM387" t="str">
            <v>NA</v>
          </cell>
          <cell r="DN387" t="str">
            <v>NA</v>
          </cell>
          <cell r="DO387" t="str">
            <v>NA</v>
          </cell>
          <cell r="DP387" t="str">
            <v>NA</v>
          </cell>
          <cell r="DQ387" t="str">
            <v>NA</v>
          </cell>
          <cell r="DR387" t="str">
            <v>NA</v>
          </cell>
          <cell r="DS387" t="str">
            <v>NA</v>
          </cell>
          <cell r="DT387" t="str">
            <v>NA</v>
          </cell>
          <cell r="DU387" t="str">
            <v>NA</v>
          </cell>
          <cell r="DV387" t="str">
            <v>NA</v>
          </cell>
          <cell r="DW387" t="str">
            <v>NA</v>
          </cell>
          <cell r="DX387" t="str">
            <v>NA</v>
          </cell>
          <cell r="DY387" t="str">
            <v>NA</v>
          </cell>
          <cell r="DZ387" t="str">
            <v>NA</v>
          </cell>
          <cell r="EA387" t="str">
            <v>NA</v>
          </cell>
          <cell r="EB387" t="str">
            <v>NA</v>
          </cell>
          <cell r="EC387" t="str">
            <v>NA</v>
          </cell>
        </row>
        <row r="388">
          <cell r="C388" t="str">
            <v>KMS345</v>
          </cell>
          <cell r="D388" t="str">
            <v>M. sacchariflorus</v>
          </cell>
        </row>
        <row r="388">
          <cell r="F388" t="str">
            <v>DC06</v>
          </cell>
        </row>
        <row r="388">
          <cell r="M388" t="str">
            <v>South Korea</v>
          </cell>
        </row>
        <row r="388">
          <cell r="Q388" t="str">
            <v>Kweon Heo</v>
          </cell>
          <cell r="R388">
            <v>41950</v>
          </cell>
        </row>
        <row r="388">
          <cell r="X388" t="str">
            <v>KNU</v>
          </cell>
        </row>
        <row r="388">
          <cell r="AD388">
            <v>42019</v>
          </cell>
          <cell r="AE388">
            <v>4</v>
          </cell>
          <cell r="AF388">
            <v>5</v>
          </cell>
          <cell r="AG388" t="str">
            <v>no</v>
          </cell>
          <cell r="AH388">
            <v>42072</v>
          </cell>
        </row>
        <row r="388">
          <cell r="AK388">
            <v>42079</v>
          </cell>
        </row>
        <row r="388">
          <cell r="AN388">
            <v>2</v>
          </cell>
          <cell r="AO388">
            <v>42051</v>
          </cell>
        </row>
        <row r="388">
          <cell r="AR388">
            <v>42005</v>
          </cell>
        </row>
        <row r="388">
          <cell r="AT388" t="str">
            <v>Y</v>
          </cell>
        </row>
        <row r="388">
          <cell r="AX388" t="str">
            <v>Y</v>
          </cell>
          <cell r="AY388">
            <v>36.463888</v>
          </cell>
          <cell r="AZ388">
            <v>127.7325</v>
          </cell>
          <cell r="BA388">
            <v>146</v>
          </cell>
        </row>
        <row r="388">
          <cell r="BD388" t="str">
            <v>4x</v>
          </cell>
          <cell r="BE388">
            <v>8.61405767668562</v>
          </cell>
          <cell r="BF388" t="str">
            <v>Y</v>
          </cell>
          <cell r="BG388">
            <v>42187</v>
          </cell>
          <cell r="BH388" t="str">
            <v>NEF</v>
          </cell>
          <cell r="BI388" t="str">
            <v>summer 2015</v>
          </cell>
          <cell r="BJ388">
            <v>85.9276</v>
          </cell>
          <cell r="BK388">
            <v>0.011058981233244</v>
          </cell>
          <cell r="BL388" t="str">
            <v>N</v>
          </cell>
          <cell r="BM388">
            <v>8</v>
          </cell>
          <cell r="BN388">
            <v>3</v>
          </cell>
          <cell r="BO388" t="str">
            <v>N China 2x and 4x, Korea and Russia 4x</v>
          </cell>
          <cell r="BP388">
            <v>3</v>
          </cell>
          <cell r="BQ388" t="str">
            <v>N China/Korea/Russia tetraploids</v>
          </cell>
          <cell r="BR388">
            <v>0.001</v>
          </cell>
          <cell r="BS388">
            <v>0.217</v>
          </cell>
          <cell r="BT388">
            <v>0.001</v>
          </cell>
          <cell r="BU388">
            <v>0.006</v>
          </cell>
          <cell r="BV388">
            <v>0.775</v>
          </cell>
          <cell r="BW388">
            <v>0</v>
          </cell>
          <cell r="BX388">
            <v>0.001</v>
          </cell>
          <cell r="BY388">
            <v>296</v>
          </cell>
          <cell r="BZ388">
            <v>307</v>
          </cell>
          <cell r="CA388">
            <v>267</v>
          </cell>
          <cell r="CB388">
            <v>283</v>
          </cell>
          <cell r="CC388">
            <v>248</v>
          </cell>
          <cell r="CD388">
            <v>193</v>
          </cell>
          <cell r="CE388">
            <v>213</v>
          </cell>
          <cell r="CF388">
            <v>224</v>
          </cell>
          <cell r="CG388">
            <v>226</v>
          </cell>
          <cell r="CH388">
            <v>259</v>
          </cell>
          <cell r="CI388">
            <v>0.109261667389106</v>
          </cell>
          <cell r="CJ388">
            <v>0.185050609914352</v>
          </cell>
          <cell r="CK388" t="str">
            <v>4x</v>
          </cell>
        </row>
        <row r="388">
          <cell r="CQ388">
            <v>7</v>
          </cell>
          <cell r="CR388">
            <v>7</v>
          </cell>
          <cell r="CS388" t="str">
            <v>SAMN05752253</v>
          </cell>
        </row>
        <row r="388">
          <cell r="CY388" t="str">
            <v>NA</v>
          </cell>
          <cell r="CZ388" t="str">
            <v>NA</v>
          </cell>
          <cell r="DA388" t="str">
            <v>NA</v>
          </cell>
          <cell r="DB388">
            <v>815.346414394934</v>
          </cell>
          <cell r="DC388">
            <v>390.52995243074</v>
          </cell>
          <cell r="DD388">
            <v>991.806097380485</v>
          </cell>
          <cell r="DE388">
            <v>872.696350912753</v>
          </cell>
          <cell r="DF388">
            <v>400.184109007394</v>
          </cell>
          <cell r="DG388">
            <v>1056.60714430625</v>
          </cell>
          <cell r="DH388" t="str">
            <v>NA</v>
          </cell>
          <cell r="DI388" t="str">
            <v>NA</v>
          </cell>
          <cell r="DJ388" t="str">
            <v>NA</v>
          </cell>
          <cell r="DK388">
            <v>3.62376184175528</v>
          </cell>
          <cell r="DL388">
            <v>1.73853040156633</v>
          </cell>
          <cell r="DM388">
            <v>4.42254709630118</v>
          </cell>
          <cell r="DN388">
            <v>3.85929904258754</v>
          </cell>
          <cell r="DO388">
            <v>1.78138799811934</v>
          </cell>
          <cell r="DP388">
            <v>4.71013159568792</v>
          </cell>
          <cell r="DQ388" t="str">
            <v>NA</v>
          </cell>
          <cell r="DR388" t="str">
            <v>NA</v>
          </cell>
          <cell r="DS388" t="str">
            <v>NA</v>
          </cell>
          <cell r="DT388">
            <v>204.774505361274</v>
          </cell>
          <cell r="DU388">
            <v>239.183393182264</v>
          </cell>
          <cell r="DV388">
            <v>204.359175937587</v>
          </cell>
          <cell r="DW388">
            <v>236.973991106357</v>
          </cell>
          <cell r="DX388" t="str">
            <v>NA</v>
          </cell>
          <cell r="DY388" t="str">
            <v>NA</v>
          </cell>
          <cell r="DZ388">
            <v>6.04072451411054</v>
          </cell>
          <cell r="EA388">
            <v>4.95350138967575</v>
          </cell>
          <cell r="EB388">
            <v>5.94353320118383</v>
          </cell>
          <cell r="EC388">
            <v>4.80646747064247</v>
          </cell>
        </row>
        <row r="389">
          <cell r="C389" t="str">
            <v>KMS346</v>
          </cell>
          <cell r="D389" t="str">
            <v>M. sacchariflorus</v>
          </cell>
        </row>
        <row r="389">
          <cell r="F389" t="str">
            <v>DC07</v>
          </cell>
        </row>
        <row r="389">
          <cell r="M389" t="str">
            <v>South Korea</v>
          </cell>
        </row>
        <row r="389">
          <cell r="Q389" t="str">
            <v>Kweon Heo</v>
          </cell>
          <cell r="R389">
            <v>41950</v>
          </cell>
        </row>
        <row r="389">
          <cell r="X389" t="str">
            <v>KNU</v>
          </cell>
        </row>
        <row r="389">
          <cell r="AD389">
            <v>42019</v>
          </cell>
        </row>
        <row r="389">
          <cell r="AF389">
            <v>8</v>
          </cell>
          <cell r="AG389" t="str">
            <v>no</v>
          </cell>
          <cell r="AH389">
            <v>42072</v>
          </cell>
        </row>
        <row r="389">
          <cell r="AK389">
            <v>42079</v>
          </cell>
        </row>
        <row r="389">
          <cell r="AN389">
            <v>4</v>
          </cell>
          <cell r="AO389">
            <v>42051</v>
          </cell>
        </row>
        <row r="389">
          <cell r="AR389">
            <v>42005</v>
          </cell>
        </row>
        <row r="389">
          <cell r="AT389" t="str">
            <v>Y</v>
          </cell>
        </row>
        <row r="389">
          <cell r="AX389" t="str">
            <v>Y</v>
          </cell>
          <cell r="AY389">
            <v>36.385833</v>
          </cell>
          <cell r="AZ389">
            <v>127.650833</v>
          </cell>
          <cell r="BA389">
            <v>75</v>
          </cell>
        </row>
        <row r="389">
          <cell r="BD389" t="str">
            <v>4x</v>
          </cell>
          <cell r="BE389">
            <v>8.50141104294479</v>
          </cell>
          <cell r="BF389" t="str">
            <v>Y</v>
          </cell>
          <cell r="BG389">
            <v>42187</v>
          </cell>
          <cell r="BH389" t="str">
            <v>NEF</v>
          </cell>
          <cell r="BI389" t="str">
            <v>summer 2015</v>
          </cell>
          <cell r="BJ389">
            <v>96.0652</v>
          </cell>
          <cell r="BK389">
            <v>0.0216333153055706</v>
          </cell>
          <cell r="BL389" t="str">
            <v>N</v>
          </cell>
          <cell r="BM389">
            <v>8</v>
          </cell>
          <cell r="BN389">
            <v>3</v>
          </cell>
          <cell r="BO389" t="str">
            <v>N China 2x and 4x, Korea and Russia 4x</v>
          </cell>
          <cell r="BP389">
            <v>3</v>
          </cell>
          <cell r="BQ389" t="str">
            <v>N China/Korea/Russia tetraploids</v>
          </cell>
          <cell r="BR389">
            <v>0.009</v>
          </cell>
          <cell r="BS389">
            <v>0.208</v>
          </cell>
          <cell r="BT389">
            <v>0</v>
          </cell>
          <cell r="BU389">
            <v>0.013</v>
          </cell>
          <cell r="BV389">
            <v>0.769</v>
          </cell>
          <cell r="BW389">
            <v>0.001</v>
          </cell>
          <cell r="BX389">
            <v>0.001</v>
          </cell>
          <cell r="BY389">
            <v>296</v>
          </cell>
          <cell r="BZ389">
            <v>307</v>
          </cell>
          <cell r="CA389">
            <v>267</v>
          </cell>
          <cell r="CB389">
            <v>283</v>
          </cell>
          <cell r="CC389">
            <v>248</v>
          </cell>
          <cell r="CD389">
            <v>193</v>
          </cell>
          <cell r="CE389">
            <v>213</v>
          </cell>
          <cell r="CF389">
            <v>224</v>
          </cell>
          <cell r="CG389">
            <v>226</v>
          </cell>
          <cell r="CH389">
            <v>259</v>
          </cell>
          <cell r="CI389">
            <v>0.0845542551654385</v>
          </cell>
          <cell r="CJ389">
            <v>0.195145048770479</v>
          </cell>
          <cell r="CK389" t="str">
            <v>4x</v>
          </cell>
        </row>
        <row r="389">
          <cell r="CQ389">
            <v>7</v>
          </cell>
          <cell r="CR389">
            <v>7</v>
          </cell>
          <cell r="CS389" t="str">
            <v>SAMN05752254</v>
          </cell>
        </row>
        <row r="389">
          <cell r="CY389">
            <v>846.334809400005</v>
          </cell>
          <cell r="CZ389">
            <v>1096.376385</v>
          </cell>
          <cell r="DA389">
            <v>3454.83924299996</v>
          </cell>
          <cell r="DB389">
            <v>376.313571866195</v>
          </cell>
          <cell r="DC389">
            <v>1442.68607575084</v>
          </cell>
          <cell r="DD389">
            <v>1363.73219751974</v>
          </cell>
          <cell r="DE389">
            <v>441.910286058321</v>
          </cell>
          <cell r="DF389">
            <v>1450.08075303383</v>
          </cell>
          <cell r="DG389">
            <v>1640.16566036444</v>
          </cell>
          <cell r="DH389">
            <v>3.76148804177778</v>
          </cell>
          <cell r="DI389">
            <v>4.87278393333336</v>
          </cell>
          <cell r="DJ389">
            <v>15.3548410799999</v>
          </cell>
          <cell r="DK389">
            <v>1.67250476384976</v>
          </cell>
          <cell r="DL389">
            <v>6.41554322874394</v>
          </cell>
          <cell r="DM389">
            <v>6.07550284244438</v>
          </cell>
          <cell r="DN389">
            <v>1.96658371090457</v>
          </cell>
          <cell r="DO389">
            <v>6.44758907652688</v>
          </cell>
          <cell r="DP389">
            <v>7.30221522610898</v>
          </cell>
          <cell r="DQ389">
            <v>158.8</v>
          </cell>
          <cell r="DR389">
            <v>152</v>
          </cell>
          <cell r="DS389">
            <v>220.499999986</v>
          </cell>
          <cell r="DT389">
            <v>183.983697491896</v>
          </cell>
          <cell r="DU389">
            <v>234.478966682949</v>
          </cell>
          <cell r="DV389">
            <v>182.015368551721</v>
          </cell>
          <cell r="DW389">
            <v>223.609942702318</v>
          </cell>
          <cell r="DX389">
            <v>2.8</v>
          </cell>
          <cell r="DY389">
            <v>2.70000000000002</v>
          </cell>
          <cell r="DZ389">
            <v>5.60155972878589</v>
          </cell>
          <cell r="EA389">
            <v>6.19237948470473</v>
          </cell>
          <cell r="EB389">
            <v>5.0406634949572</v>
          </cell>
          <cell r="EC389">
            <v>5.46425814902134</v>
          </cell>
        </row>
        <row r="390">
          <cell r="C390" t="str">
            <v>KMS347</v>
          </cell>
          <cell r="D390" t="str">
            <v>M. sacchariflorus</v>
          </cell>
        </row>
        <row r="390">
          <cell r="F390" t="str">
            <v>DC08</v>
          </cell>
        </row>
        <row r="390">
          <cell r="M390" t="str">
            <v>South Korea</v>
          </cell>
        </row>
        <row r="390">
          <cell r="Q390" t="str">
            <v>Kweon Heo</v>
          </cell>
          <cell r="R390">
            <v>41950</v>
          </cell>
        </row>
        <row r="390">
          <cell r="X390" t="str">
            <v>KNU</v>
          </cell>
        </row>
        <row r="390">
          <cell r="AD390">
            <v>42019</v>
          </cell>
        </row>
        <row r="390">
          <cell r="AF390">
            <v>8</v>
          </cell>
          <cell r="AG390" t="str">
            <v>no</v>
          </cell>
          <cell r="AH390">
            <v>42072</v>
          </cell>
        </row>
        <row r="390">
          <cell r="AK390">
            <v>42079</v>
          </cell>
        </row>
        <row r="390">
          <cell r="AN390">
            <v>2</v>
          </cell>
          <cell r="AO390">
            <v>42051</v>
          </cell>
        </row>
        <row r="390">
          <cell r="AR390">
            <v>42005</v>
          </cell>
        </row>
        <row r="390">
          <cell r="AT390" t="str">
            <v>Y</v>
          </cell>
        </row>
        <row r="390">
          <cell r="AX390" t="str">
            <v>Y</v>
          </cell>
          <cell r="AY390">
            <v>36.444444</v>
          </cell>
          <cell r="AZ390">
            <v>127.584722</v>
          </cell>
          <cell r="BA390">
            <v>79</v>
          </cell>
        </row>
        <row r="390">
          <cell r="BD390" t="str">
            <v>4x</v>
          </cell>
          <cell r="BE390">
            <v>8.95900314541495</v>
          </cell>
          <cell r="BF390" t="str">
            <v>Y</v>
          </cell>
          <cell r="BG390">
            <v>42187</v>
          </cell>
          <cell r="BH390" t="str">
            <v>NEF</v>
          </cell>
          <cell r="BI390" t="str">
            <v>summer 2015</v>
          </cell>
          <cell r="BJ390">
            <v>151.3864</v>
          </cell>
          <cell r="BK390">
            <v>0.0129007036747459</v>
          </cell>
          <cell r="BL390" t="str">
            <v>N</v>
          </cell>
          <cell r="BM390">
            <v>8</v>
          </cell>
          <cell r="BN390">
            <v>3</v>
          </cell>
          <cell r="BO390" t="str">
            <v>N China 2x and 4x, Korea and Russia 4x</v>
          </cell>
          <cell r="BP390">
            <v>3</v>
          </cell>
          <cell r="BQ390" t="str">
            <v>N China/Korea/Russia tetraploids</v>
          </cell>
          <cell r="BR390">
            <v>0.012</v>
          </cell>
          <cell r="BS390">
            <v>0.237</v>
          </cell>
          <cell r="BT390">
            <v>0.002</v>
          </cell>
          <cell r="BU390">
            <v>0.045</v>
          </cell>
          <cell r="BV390">
            <v>0.685</v>
          </cell>
          <cell r="BW390">
            <v>0.014</v>
          </cell>
          <cell r="BX390">
            <v>0.006</v>
          </cell>
          <cell r="BY390">
            <v>296</v>
          </cell>
          <cell r="BZ390">
            <v>307</v>
          </cell>
          <cell r="CA390">
            <v>267</v>
          </cell>
          <cell r="CB390">
            <v>284</v>
          </cell>
          <cell r="CC390">
            <v>248</v>
          </cell>
          <cell r="CD390">
            <v>193</v>
          </cell>
          <cell r="CE390">
            <v>213</v>
          </cell>
          <cell r="CF390">
            <v>224</v>
          </cell>
          <cell r="CG390">
            <v>226</v>
          </cell>
          <cell r="CH390">
            <v>259</v>
          </cell>
          <cell r="CI390">
            <v>0.110590955064297</v>
          </cell>
          <cell r="CJ390">
            <v>0.179283904087335</v>
          </cell>
          <cell r="CK390" t="str">
            <v>4x</v>
          </cell>
        </row>
        <row r="390">
          <cell r="CQ390">
            <v>7</v>
          </cell>
          <cell r="CR390">
            <v>7</v>
          </cell>
          <cell r="CS390" t="str">
            <v>SAMN05752255</v>
          </cell>
        </row>
        <row r="390">
          <cell r="CY390">
            <v>455.920682500003</v>
          </cell>
          <cell r="CZ390">
            <v>691.011741800001</v>
          </cell>
          <cell r="DA390">
            <v>536.393169499993</v>
          </cell>
          <cell r="DB390">
            <v>562.627815941954</v>
          </cell>
          <cell r="DC390">
            <v>1491.69666422407</v>
          </cell>
          <cell r="DD390">
            <v>2115.1547746427</v>
          </cell>
          <cell r="DE390">
            <v>559.750790867731</v>
          </cell>
          <cell r="DF390">
            <v>1389.21722945103</v>
          </cell>
          <cell r="DG390">
            <v>1753.52773581171</v>
          </cell>
          <cell r="DH390">
            <v>2.02631414444444</v>
          </cell>
          <cell r="DI390">
            <v>3.0711632968889</v>
          </cell>
          <cell r="DJ390">
            <v>2.38396964222222</v>
          </cell>
          <cell r="DK390">
            <v>2.50056807085314</v>
          </cell>
          <cell r="DL390">
            <v>6.63626724986144</v>
          </cell>
          <cell r="DM390">
            <v>9.4221383503966</v>
          </cell>
          <cell r="DN390">
            <v>2.48915292162792</v>
          </cell>
          <cell r="DO390">
            <v>6.17876619634076</v>
          </cell>
          <cell r="DP390">
            <v>7.80677838115985</v>
          </cell>
          <cell r="DQ390">
            <v>85.2000000000002</v>
          </cell>
          <cell r="DR390">
            <v>103.799999999999</v>
          </cell>
          <cell r="DS390">
            <v>115.499999997962</v>
          </cell>
          <cell r="DT390">
            <v>184.063098068183</v>
          </cell>
          <cell r="DU390">
            <v>191.15695203125</v>
          </cell>
          <cell r="DV390">
            <v>170.866461191843</v>
          </cell>
          <cell r="DW390">
            <v>177.726753921276</v>
          </cell>
          <cell r="DX390">
            <v>3.40000000000001</v>
          </cell>
          <cell r="DY390">
            <v>2.50000000000002</v>
          </cell>
          <cell r="DZ390">
            <v>5.219381408707</v>
          </cell>
          <cell r="EA390">
            <v>6.12469924538275</v>
          </cell>
          <cell r="EB390">
            <v>5.00980272953773</v>
          </cell>
          <cell r="EC390">
            <v>5.23027294115691</v>
          </cell>
        </row>
        <row r="391">
          <cell r="C391" t="str">
            <v>KMS348</v>
          </cell>
          <cell r="D391" t="str">
            <v>M. sacchariflorus</v>
          </cell>
        </row>
        <row r="391">
          <cell r="F391" t="str">
            <v>DC09</v>
          </cell>
        </row>
        <row r="391">
          <cell r="M391" t="str">
            <v>South Korea</v>
          </cell>
        </row>
        <row r="391">
          <cell r="Q391" t="str">
            <v>Kweon Heo</v>
          </cell>
          <cell r="R391">
            <v>41951</v>
          </cell>
        </row>
        <row r="391">
          <cell r="X391" t="str">
            <v>KNU</v>
          </cell>
        </row>
        <row r="391">
          <cell r="AD391">
            <v>42019</v>
          </cell>
        </row>
        <row r="391">
          <cell r="AF391">
            <v>10</v>
          </cell>
          <cell r="AG391" t="str">
            <v>no</v>
          </cell>
          <cell r="AH391">
            <v>42072</v>
          </cell>
        </row>
        <row r="391">
          <cell r="AK391">
            <v>42079</v>
          </cell>
        </row>
        <row r="391">
          <cell r="AN391">
            <v>2</v>
          </cell>
          <cell r="AO391">
            <v>42051</v>
          </cell>
        </row>
        <row r="391">
          <cell r="AR391">
            <v>42005</v>
          </cell>
        </row>
        <row r="391">
          <cell r="AT391" t="str">
            <v>Y</v>
          </cell>
        </row>
        <row r="391">
          <cell r="AX391" t="str">
            <v>Y</v>
          </cell>
          <cell r="AY391">
            <v>36.451666</v>
          </cell>
          <cell r="AZ391">
            <v>127.451944</v>
          </cell>
          <cell r="BA391">
            <v>37</v>
          </cell>
        </row>
        <row r="391">
          <cell r="BD391" t="str">
            <v>4x</v>
          </cell>
          <cell r="BE391">
            <v>8.88113775794757</v>
          </cell>
          <cell r="BF391" t="str">
            <v>Y</v>
          </cell>
          <cell r="BG391">
            <v>42187</v>
          </cell>
          <cell r="BH391" t="str">
            <v>NEF</v>
          </cell>
          <cell r="BI391" t="str">
            <v>summer 2015</v>
          </cell>
          <cell r="BJ391">
            <v>84.9772</v>
          </cell>
          <cell r="BK391">
            <v>0.0269396551724138</v>
          </cell>
          <cell r="BL391" t="str">
            <v>N</v>
          </cell>
          <cell r="BM391">
            <v>8</v>
          </cell>
          <cell r="BN391">
            <v>3</v>
          </cell>
          <cell r="BO391" t="str">
            <v>N China 2x and 4x, Korea and Russia 4x</v>
          </cell>
          <cell r="BP391">
            <v>3</v>
          </cell>
          <cell r="BQ391" t="str">
            <v>N China/Korea/Russia tetraploids</v>
          </cell>
          <cell r="BR391">
            <v>0.022</v>
          </cell>
          <cell r="BS391">
            <v>0.234</v>
          </cell>
          <cell r="BT391">
            <v>0.028</v>
          </cell>
          <cell r="BU391">
            <v>0.032</v>
          </cell>
          <cell r="BV391">
            <v>0.664</v>
          </cell>
          <cell r="BW391">
            <v>0.015</v>
          </cell>
          <cell r="BX391">
            <v>0.004</v>
          </cell>
          <cell r="BY391">
            <v>296</v>
          </cell>
          <cell r="BZ391">
            <v>307</v>
          </cell>
          <cell r="CA391">
            <v>267</v>
          </cell>
          <cell r="CB391">
            <v>283</v>
          </cell>
          <cell r="CC391">
            <v>248</v>
          </cell>
          <cell r="CD391">
            <v>193</v>
          </cell>
          <cell r="CE391">
            <v>213</v>
          </cell>
          <cell r="CF391">
            <v>225</v>
          </cell>
          <cell r="CG391">
            <v>226</v>
          </cell>
          <cell r="CH391">
            <v>259</v>
          </cell>
          <cell r="CI391">
            <v>0.0834272503973414</v>
          </cell>
          <cell r="CJ391">
            <v>0.200737751434517</v>
          </cell>
          <cell r="CK391" t="str">
            <v>4x</v>
          </cell>
        </row>
        <row r="391">
          <cell r="CQ391">
            <v>8</v>
          </cell>
          <cell r="CR391">
            <v>7</v>
          </cell>
          <cell r="CS391" t="str">
            <v>SAMN05752256</v>
          </cell>
        </row>
        <row r="391">
          <cell r="CY391">
            <v>3041.95758600001</v>
          </cell>
          <cell r="CZ391">
            <v>1325.953279</v>
          </cell>
          <cell r="DA391">
            <v>1782.64191899998</v>
          </cell>
          <cell r="DB391">
            <v>586.795460106985</v>
          </cell>
          <cell r="DC391">
            <v>1443.68328023349</v>
          </cell>
          <cell r="DD391">
            <v>1248.72209688355</v>
          </cell>
          <cell r="DE391">
            <v>858.848116300073</v>
          </cell>
          <cell r="DF391">
            <v>1498.39569546798</v>
          </cell>
          <cell r="DG391">
            <v>1365.06797945938</v>
          </cell>
          <cell r="DH391">
            <v>13.5198114933333</v>
          </cell>
          <cell r="DI391">
            <v>5.89312568444446</v>
          </cell>
          <cell r="DJ391">
            <v>7.92285297333332</v>
          </cell>
          <cell r="DK391">
            <v>2.60797982269773</v>
          </cell>
          <cell r="DL391">
            <v>6.42223846329309</v>
          </cell>
          <cell r="DM391">
            <v>5.56314624476143</v>
          </cell>
          <cell r="DN391">
            <v>3.82534986794757</v>
          </cell>
          <cell r="DO391">
            <v>6.66407810806877</v>
          </cell>
          <cell r="DP391">
            <v>6.0775598228625</v>
          </cell>
          <cell r="DQ391">
            <v>147.8</v>
          </cell>
          <cell r="DR391">
            <v>161.2</v>
          </cell>
          <cell r="DS391">
            <v>163.499999994134</v>
          </cell>
          <cell r="DT391">
            <v>211.248657727696</v>
          </cell>
          <cell r="DU391">
            <v>202.308961633643</v>
          </cell>
          <cell r="DV391">
            <v>201.276857861626</v>
          </cell>
          <cell r="DW391">
            <v>198.526149095376</v>
          </cell>
          <cell r="DX391">
            <v>3.60000000000001</v>
          </cell>
          <cell r="DY391">
            <v>4.00000000000004</v>
          </cell>
          <cell r="DZ391">
            <v>5.85246137935415</v>
          </cell>
          <cell r="EA391">
            <v>6.23614451048629</v>
          </cell>
          <cell r="EB391">
            <v>5.48424727586189</v>
          </cell>
          <cell r="EC391">
            <v>5.89653103822922</v>
          </cell>
        </row>
        <row r="392">
          <cell r="C392" t="str">
            <v>KMS349</v>
          </cell>
          <cell r="D392" t="str">
            <v>M. sacchariflorus</v>
          </cell>
        </row>
        <row r="392">
          <cell r="F392" t="str">
            <v>DC10</v>
          </cell>
        </row>
        <row r="392">
          <cell r="M392" t="str">
            <v>South Korea</v>
          </cell>
        </row>
        <row r="392">
          <cell r="Q392" t="str">
            <v>Kweon Heo</v>
          </cell>
          <cell r="R392">
            <v>41951</v>
          </cell>
        </row>
        <row r="392">
          <cell r="X392" t="str">
            <v>KNU</v>
          </cell>
        </row>
        <row r="392">
          <cell r="AD392">
            <v>42019</v>
          </cell>
        </row>
        <row r="392">
          <cell r="AF392">
            <v>9</v>
          </cell>
          <cell r="AG392" t="str">
            <v>yes</v>
          </cell>
          <cell r="AH392">
            <v>42072</v>
          </cell>
        </row>
        <row r="392">
          <cell r="AK392">
            <v>42079</v>
          </cell>
        </row>
        <row r="392">
          <cell r="AN392">
            <v>4</v>
          </cell>
          <cell r="AO392">
            <v>42051</v>
          </cell>
        </row>
        <row r="392">
          <cell r="AR392">
            <v>42005</v>
          </cell>
        </row>
        <row r="392">
          <cell r="AT392" t="str">
            <v>Y</v>
          </cell>
        </row>
        <row r="392">
          <cell r="AX392" t="str">
            <v>Y</v>
          </cell>
          <cell r="AY392">
            <v>36.514722</v>
          </cell>
          <cell r="AZ392">
            <v>127.366666</v>
          </cell>
          <cell r="BA392">
            <v>24</v>
          </cell>
        </row>
        <row r="392">
          <cell r="BD392" t="str">
            <v>2x</v>
          </cell>
          <cell r="BE392">
            <v>4.31442383361439</v>
          </cell>
          <cell r="BF392" t="str">
            <v>Y</v>
          </cell>
          <cell r="BG392">
            <v>42147</v>
          </cell>
          <cell r="BH392" t="str">
            <v>NEF</v>
          </cell>
          <cell r="BI392" t="str">
            <v>summer 2015</v>
          </cell>
          <cell r="BJ392">
            <v>116.1424</v>
          </cell>
          <cell r="BK392">
            <v>0.0152075626798192</v>
          </cell>
          <cell r="BL392" t="str">
            <v>N</v>
          </cell>
          <cell r="BM392">
            <v>7</v>
          </cell>
          <cell r="BN392">
            <v>4</v>
          </cell>
          <cell r="BO392" t="str">
            <v>Korea/NE China/Russia diploids</v>
          </cell>
          <cell r="BP392">
            <v>2</v>
          </cell>
          <cell r="BQ392" t="str">
            <v>Korea/NE China/Russia diploids</v>
          </cell>
          <cell r="BR392">
            <v>0.034</v>
          </cell>
          <cell r="BS392">
            <v>0.209</v>
          </cell>
          <cell r="BT392">
            <v>0.004</v>
          </cell>
          <cell r="BU392">
            <v>0.522</v>
          </cell>
          <cell r="BV392">
            <v>0.012</v>
          </cell>
          <cell r="BW392">
            <v>0.044</v>
          </cell>
          <cell r="BX392">
            <v>0.176</v>
          </cell>
          <cell r="BY392">
            <v>296</v>
          </cell>
          <cell r="BZ392">
            <v>307</v>
          </cell>
          <cell r="CA392">
            <v>267</v>
          </cell>
          <cell r="CB392">
            <v>283</v>
          </cell>
          <cell r="CC392">
            <v>248</v>
          </cell>
          <cell r="CD392">
            <v>193</v>
          </cell>
          <cell r="CE392">
            <v>213</v>
          </cell>
          <cell r="CF392">
            <v>224</v>
          </cell>
          <cell r="CG392">
            <v>226</v>
          </cell>
          <cell r="CH392">
            <v>259</v>
          </cell>
          <cell r="CI392">
            <v>0.157376101719405</v>
          </cell>
          <cell r="CJ392">
            <v>0.112795363352653</v>
          </cell>
          <cell r="CK392" t="str">
            <v>2x</v>
          </cell>
        </row>
        <row r="392">
          <cell r="CQ392">
            <v>7</v>
          </cell>
          <cell r="CR392">
            <v>7</v>
          </cell>
          <cell r="CS392" t="str">
            <v>SAMN05752257</v>
          </cell>
        </row>
        <row r="392">
          <cell r="CX392" t="str">
            <v>X</v>
          </cell>
          <cell r="CY392">
            <v>887.065239500001</v>
          </cell>
          <cell r="CZ392">
            <v>1429.006231</v>
          </cell>
          <cell r="DA392">
            <v>2589.66750499998</v>
          </cell>
          <cell r="DB392">
            <v>513.306893796726</v>
          </cell>
          <cell r="DC392">
            <v>1118.39790975772</v>
          </cell>
          <cell r="DD392">
            <v>1314.88010723806</v>
          </cell>
          <cell r="DE392">
            <v>576.801080335263</v>
          </cell>
          <cell r="DF392">
            <v>1219.12841917725</v>
          </cell>
          <cell r="DG392">
            <v>1509.60674282333</v>
          </cell>
          <cell r="DH392">
            <v>3.94251217555555</v>
          </cell>
          <cell r="DI392">
            <v>6.35113880444444</v>
          </cell>
          <cell r="DJ392">
            <v>11.5096333555555</v>
          </cell>
          <cell r="DK392">
            <v>2.2813639724299</v>
          </cell>
          <cell r="DL392">
            <v>4.96539060806396</v>
          </cell>
          <cell r="DM392">
            <v>5.84001025086383</v>
          </cell>
          <cell r="DN392">
            <v>2.57043565913624</v>
          </cell>
          <cell r="DO392">
            <v>5.41358346442843</v>
          </cell>
          <cell r="DP392">
            <v>6.70474981480233</v>
          </cell>
          <cell r="DQ392">
            <v>149.1</v>
          </cell>
          <cell r="DR392">
            <v>194.799999999999</v>
          </cell>
          <cell r="DS392">
            <v>205.199999988291</v>
          </cell>
          <cell r="DT392">
            <v>184.715848014568</v>
          </cell>
          <cell r="DU392">
            <v>152.40068478962</v>
          </cell>
          <cell r="DV392">
            <v>180.13629101062</v>
          </cell>
          <cell r="DW392">
            <v>164.396357570888</v>
          </cell>
          <cell r="DX392">
            <v>3.30000000000001</v>
          </cell>
          <cell r="DY392">
            <v>4.00000000000004</v>
          </cell>
          <cell r="DZ392">
            <v>5.39300993445331</v>
          </cell>
          <cell r="EA392">
            <v>4.92600637421746</v>
          </cell>
          <cell r="EB392">
            <v>5.02889047074663</v>
          </cell>
          <cell r="EC392">
            <v>4.87483087919629</v>
          </cell>
        </row>
        <row r="393">
          <cell r="C393" t="str">
            <v>KMS350</v>
          </cell>
          <cell r="D393" t="str">
            <v>M. sacchariflorus</v>
          </cell>
        </row>
        <row r="393">
          <cell r="F393" t="str">
            <v>DC11</v>
          </cell>
        </row>
        <row r="393">
          <cell r="M393" t="str">
            <v>South Korea</v>
          </cell>
        </row>
        <row r="393">
          <cell r="Q393" t="str">
            <v>Kweon Heo</v>
          </cell>
          <cell r="R393">
            <v>41951</v>
          </cell>
        </row>
        <row r="393">
          <cell r="X393" t="str">
            <v>KNU</v>
          </cell>
        </row>
        <row r="393">
          <cell r="AD393">
            <v>42019</v>
          </cell>
        </row>
        <row r="393">
          <cell r="AF393">
            <v>10</v>
          </cell>
          <cell r="AG393" t="str">
            <v>yes</v>
          </cell>
          <cell r="AH393">
            <v>42072</v>
          </cell>
        </row>
        <row r="393">
          <cell r="AK393">
            <v>42079</v>
          </cell>
        </row>
        <row r="393">
          <cell r="AN393">
            <v>4</v>
          </cell>
          <cell r="AO393">
            <v>42051</v>
          </cell>
        </row>
        <row r="393">
          <cell r="AR393">
            <v>42005</v>
          </cell>
        </row>
        <row r="393">
          <cell r="AT393" t="str">
            <v>Y</v>
          </cell>
        </row>
        <row r="393">
          <cell r="AX393" t="str">
            <v>Y</v>
          </cell>
          <cell r="AY393">
            <v>36.631666</v>
          </cell>
          <cell r="AZ393">
            <v>127.356111</v>
          </cell>
          <cell r="BA393">
            <v>31</v>
          </cell>
        </row>
        <row r="393">
          <cell r="BD393" t="str">
            <v>2x</v>
          </cell>
          <cell r="BE393">
            <v>4.2843144654088</v>
          </cell>
          <cell r="BF393" t="str">
            <v>Y</v>
          </cell>
          <cell r="BG393">
            <v>42147</v>
          </cell>
          <cell r="BH393" t="str">
            <v>NEF</v>
          </cell>
          <cell r="BI393" t="str">
            <v>summer 2015</v>
          </cell>
          <cell r="BJ393">
            <v>138.2788</v>
          </cell>
          <cell r="BK393">
            <v>0.003168854685378</v>
          </cell>
          <cell r="BL393" t="str">
            <v>N</v>
          </cell>
          <cell r="BM393">
            <v>7</v>
          </cell>
          <cell r="BN393">
            <v>4</v>
          </cell>
          <cell r="BO393" t="str">
            <v>Korea/NE China/Russia diploids</v>
          </cell>
          <cell r="BP393">
            <v>2</v>
          </cell>
          <cell r="BQ393" t="str">
            <v>Korea/NE China/Russia diploids</v>
          </cell>
          <cell r="BR393">
            <v>0</v>
          </cell>
          <cell r="BS393">
            <v>0.258</v>
          </cell>
          <cell r="BT393">
            <v>0.002</v>
          </cell>
          <cell r="BU393">
            <v>0.556</v>
          </cell>
          <cell r="BV393">
            <v>0.031</v>
          </cell>
          <cell r="BW393">
            <v>0.034</v>
          </cell>
          <cell r="BX393">
            <v>0.118</v>
          </cell>
          <cell r="BY393">
            <v>295</v>
          </cell>
          <cell r="BZ393">
            <v>306</v>
          </cell>
          <cell r="CA393">
            <v>267</v>
          </cell>
          <cell r="CB393">
            <v>283</v>
          </cell>
          <cell r="CC393">
            <v>250</v>
          </cell>
          <cell r="CD393">
            <v>194</v>
          </cell>
          <cell r="CE393">
            <v>213</v>
          </cell>
          <cell r="CF393">
            <v>221</v>
          </cell>
          <cell r="CG393">
            <v>227</v>
          </cell>
          <cell r="CH393">
            <v>258</v>
          </cell>
          <cell r="CI393">
            <v>0.165265135096084</v>
          </cell>
          <cell r="CJ393">
            <v>0.118777262341619</v>
          </cell>
          <cell r="CK393" t="str">
            <v>2x</v>
          </cell>
        </row>
        <row r="393">
          <cell r="CQ393">
            <v>7</v>
          </cell>
          <cell r="CR393">
            <v>7</v>
          </cell>
          <cell r="CS393" t="str">
            <v>SAMN05752258</v>
          </cell>
        </row>
        <row r="393">
          <cell r="CX393" t="str">
            <v>X</v>
          </cell>
          <cell r="CY393">
            <v>1163.839097</v>
          </cell>
          <cell r="CZ393">
            <v>1405.82219899999</v>
          </cell>
          <cell r="DA393">
            <v>1783.94388199999</v>
          </cell>
          <cell r="DB393">
            <v>506.255886219302</v>
          </cell>
          <cell r="DC393">
            <v>750.059851525191</v>
          </cell>
          <cell r="DD393">
            <v>1246.52228290536</v>
          </cell>
          <cell r="DE393">
            <v>626.014734480893</v>
          </cell>
          <cell r="DF393">
            <v>904.915843883784</v>
          </cell>
          <cell r="DG393">
            <v>1362.54883195746</v>
          </cell>
          <cell r="DH393">
            <v>5.17261820888887</v>
          </cell>
          <cell r="DI393">
            <v>6.24809866222224</v>
          </cell>
          <cell r="DJ393">
            <v>7.92863947555555</v>
          </cell>
          <cell r="DK393">
            <v>2.25002616097469</v>
          </cell>
          <cell r="DL393">
            <v>3.33843296467084</v>
          </cell>
          <cell r="DM393">
            <v>5.55771358066517</v>
          </cell>
          <cell r="DN393">
            <v>2.79260001101499</v>
          </cell>
          <cell r="DO393">
            <v>4.02595325130934</v>
          </cell>
          <cell r="DP393">
            <v>6.06947665739696</v>
          </cell>
          <cell r="DQ393">
            <v>160.8</v>
          </cell>
          <cell r="DR393">
            <v>151.799999999999</v>
          </cell>
          <cell r="DS393">
            <v>170.199999993559</v>
          </cell>
          <cell r="DT393">
            <v>126.853614403718</v>
          </cell>
          <cell r="DU393">
            <v>190.936375730254</v>
          </cell>
          <cell r="DV393">
            <v>138.952187794313</v>
          </cell>
          <cell r="DW393">
            <v>186.729022196099</v>
          </cell>
          <cell r="DX393">
            <v>5.50000000000002</v>
          </cell>
          <cell r="DY393">
            <v>2.60000000000002</v>
          </cell>
          <cell r="DZ393">
            <v>4.10832026214199</v>
          </cell>
          <cell r="EA393">
            <v>5.67444271187208</v>
          </cell>
          <cell r="EB393">
            <v>4.91470527391831</v>
          </cell>
          <cell r="EC393">
            <v>4.85189445853114</v>
          </cell>
        </row>
        <row r="394">
          <cell r="C394" t="str">
            <v>KMS351</v>
          </cell>
          <cell r="D394" t="str">
            <v>M. sacchariflorus</v>
          </cell>
        </row>
        <row r="394">
          <cell r="F394" t="str">
            <v>DC12</v>
          </cell>
        </row>
        <row r="394">
          <cell r="M394" t="str">
            <v>South Korea</v>
          </cell>
        </row>
        <row r="394">
          <cell r="Q394" t="str">
            <v>Kweon Heo</v>
          </cell>
          <cell r="R394">
            <v>41951</v>
          </cell>
        </row>
        <row r="394">
          <cell r="X394" t="str">
            <v>KNU</v>
          </cell>
        </row>
        <row r="394">
          <cell r="AD394">
            <v>42019</v>
          </cell>
        </row>
        <row r="394">
          <cell r="AF394">
            <v>8</v>
          </cell>
          <cell r="AG394" t="str">
            <v>no</v>
          </cell>
          <cell r="AH394">
            <v>42072</v>
          </cell>
        </row>
        <row r="394">
          <cell r="AK394">
            <v>42079</v>
          </cell>
        </row>
        <row r="394">
          <cell r="AN394">
            <v>3</v>
          </cell>
          <cell r="AO394">
            <v>42051</v>
          </cell>
        </row>
        <row r="394">
          <cell r="AR394">
            <v>42005</v>
          </cell>
        </row>
        <row r="394">
          <cell r="AT394" t="str">
            <v>Y</v>
          </cell>
        </row>
        <row r="394">
          <cell r="AX394" t="str">
            <v>Y</v>
          </cell>
          <cell r="AY394">
            <v>36.7325</v>
          </cell>
          <cell r="AZ394">
            <v>127.4825</v>
          </cell>
          <cell r="BA394">
            <v>37</v>
          </cell>
        </row>
        <row r="394">
          <cell r="BD394" t="str">
            <v>4x</v>
          </cell>
          <cell r="BE394">
            <v>9.14299708211755</v>
          </cell>
          <cell r="BF394" t="str">
            <v>Y</v>
          </cell>
          <cell r="BG394">
            <v>42187</v>
          </cell>
          <cell r="BH394" t="str">
            <v>NEF</v>
          </cell>
          <cell r="BI394" t="str">
            <v>summer 2015</v>
          </cell>
          <cell r="BJ394">
            <v>84.7</v>
          </cell>
          <cell r="BK394">
            <v>0.0209312259718069</v>
          </cell>
          <cell r="BL394" t="str">
            <v>N</v>
          </cell>
          <cell r="BM394">
            <v>8</v>
          </cell>
          <cell r="BN394">
            <v>3</v>
          </cell>
          <cell r="BO394" t="str">
            <v>N China 2x and 4x, Korea and Russia 4x</v>
          </cell>
          <cell r="BP394">
            <v>3</v>
          </cell>
          <cell r="BQ394" t="str">
            <v>N China/Korea/Russia tetraploids</v>
          </cell>
          <cell r="BR394">
            <v>0.034</v>
          </cell>
          <cell r="BS394">
            <v>0.246</v>
          </cell>
          <cell r="BT394">
            <v>0.002</v>
          </cell>
          <cell r="BU394">
            <v>0.016</v>
          </cell>
          <cell r="BV394">
            <v>0.663</v>
          </cell>
          <cell r="BW394">
            <v>0.001</v>
          </cell>
          <cell r="BX394">
            <v>0.039</v>
          </cell>
          <cell r="BY394">
            <v>296</v>
          </cell>
          <cell r="BZ394">
            <v>307</v>
          </cell>
          <cell r="CA394">
            <v>267</v>
          </cell>
          <cell r="CB394">
            <v>284</v>
          </cell>
          <cell r="CC394">
            <v>248</v>
          </cell>
          <cell r="CD394">
            <v>193</v>
          </cell>
          <cell r="CE394">
            <v>213</v>
          </cell>
          <cell r="CF394">
            <v>224</v>
          </cell>
          <cell r="CG394">
            <v>226</v>
          </cell>
          <cell r="CH394">
            <v>259</v>
          </cell>
          <cell r="CI394">
            <v>0.120040456581419</v>
          </cell>
          <cell r="CJ394">
            <v>0.181701750353026</v>
          </cell>
          <cell r="CK394" t="str">
            <v>4x</v>
          </cell>
        </row>
        <row r="394">
          <cell r="CQ394">
            <v>7</v>
          </cell>
          <cell r="CR394">
            <v>7</v>
          </cell>
          <cell r="CS394" t="str">
            <v>SAMN05752259</v>
          </cell>
        </row>
        <row r="394">
          <cell r="CY394">
            <v>455.801037600004</v>
          </cell>
          <cell r="CZ394">
            <v>220.2414689</v>
          </cell>
          <cell r="DA394">
            <v>1114.94417499999</v>
          </cell>
          <cell r="DB394">
            <v>420.734528780326</v>
          </cell>
          <cell r="DC394">
            <v>1076.79978765895</v>
          </cell>
          <cell r="DD394">
            <v>945.745503778602</v>
          </cell>
          <cell r="DE394">
            <v>433.392455141065</v>
          </cell>
          <cell r="DF394">
            <v>848.174483062064</v>
          </cell>
          <cell r="DG394">
            <v>994.161848279685</v>
          </cell>
          <cell r="DH394">
            <v>2.02578238933333</v>
          </cell>
          <cell r="DI394">
            <v>0.978850972888892</v>
          </cell>
          <cell r="DJ394">
            <v>4.95530744444443</v>
          </cell>
          <cell r="DK394">
            <v>1.86993123902368</v>
          </cell>
          <cell r="DL394">
            <v>4.79246948219293</v>
          </cell>
          <cell r="DM394">
            <v>4.21705236630449</v>
          </cell>
          <cell r="DN394">
            <v>1.92868747768721</v>
          </cell>
          <cell r="DO394">
            <v>3.77353703228351</v>
          </cell>
          <cell r="DP394">
            <v>4.42881659415676</v>
          </cell>
          <cell r="DQ394">
            <v>131.2</v>
          </cell>
          <cell r="DR394">
            <v>101.799999999999</v>
          </cell>
          <cell r="DS394">
            <v>210.299999987662</v>
          </cell>
          <cell r="DT394">
            <v>165.757091883846</v>
          </cell>
          <cell r="DU394">
            <v>194.464941870454</v>
          </cell>
          <cell r="DV394">
            <v>162.114695264266</v>
          </cell>
          <cell r="DW394">
            <v>176.393660528719</v>
          </cell>
          <cell r="DX394">
            <v>4.40000000000001</v>
          </cell>
          <cell r="DY394">
            <v>3.40000000000004</v>
          </cell>
          <cell r="DZ394">
            <v>4.61690320695631</v>
          </cell>
          <cell r="EA394">
            <v>4.43825086864483</v>
          </cell>
          <cell r="EB394">
            <v>4.78045128080387</v>
          </cell>
          <cell r="EC394">
            <v>4.35557011039366</v>
          </cell>
        </row>
        <row r="395">
          <cell r="C395" t="str">
            <v>KMS352</v>
          </cell>
          <cell r="D395" t="str">
            <v>M. sacchariflorus</v>
          </cell>
        </row>
        <row r="395">
          <cell r="F395" t="str">
            <v>DC13</v>
          </cell>
        </row>
        <row r="395">
          <cell r="M395" t="str">
            <v>South Korea</v>
          </cell>
        </row>
        <row r="395">
          <cell r="Q395" t="str">
            <v>Kweon Heo</v>
          </cell>
          <cell r="R395">
            <v>41951</v>
          </cell>
        </row>
        <row r="395">
          <cell r="X395" t="str">
            <v>KNU</v>
          </cell>
        </row>
        <row r="395">
          <cell r="AD395">
            <v>42019</v>
          </cell>
        </row>
        <row r="395">
          <cell r="AF395">
            <v>8</v>
          </cell>
          <cell r="AG395" t="str">
            <v>no</v>
          </cell>
          <cell r="AH395">
            <v>42072</v>
          </cell>
        </row>
        <row r="395">
          <cell r="AK395">
            <v>42079</v>
          </cell>
        </row>
        <row r="395">
          <cell r="AN395">
            <v>3</v>
          </cell>
          <cell r="AO395">
            <v>42051</v>
          </cell>
        </row>
        <row r="395">
          <cell r="AR395">
            <v>42005</v>
          </cell>
        </row>
        <row r="395">
          <cell r="AT395" t="str">
            <v>Y</v>
          </cell>
        </row>
        <row r="395">
          <cell r="AX395" t="str">
            <v>Y</v>
          </cell>
          <cell r="AY395">
            <v>36.826666</v>
          </cell>
          <cell r="AZ395">
            <v>127.526666</v>
          </cell>
          <cell r="BA395">
            <v>69</v>
          </cell>
        </row>
        <row r="395">
          <cell r="BD395" t="str">
            <v>4x</v>
          </cell>
          <cell r="BE395">
            <v>8.50834768003359</v>
          </cell>
          <cell r="BF395" t="str">
            <v>Y</v>
          </cell>
          <cell r="BG395">
            <v>42187</v>
          </cell>
          <cell r="BH395" t="str">
            <v>NEF</v>
          </cell>
          <cell r="BI395" t="str">
            <v>summer 2015</v>
          </cell>
          <cell r="BJ395">
            <v>41.9716</v>
          </cell>
          <cell r="BK395">
            <v>0.016077682266794</v>
          </cell>
          <cell r="BL395" t="str">
            <v>N</v>
          </cell>
          <cell r="BM395">
            <v>8</v>
          </cell>
          <cell r="BN395">
            <v>3</v>
          </cell>
          <cell r="BO395" t="str">
            <v>N China 2x and 4x, Korea and Russia 4x</v>
          </cell>
          <cell r="BP395">
            <v>3</v>
          </cell>
          <cell r="BQ395" t="str">
            <v>N China/Korea/Russia tetraploids</v>
          </cell>
          <cell r="BR395">
            <v>0.02</v>
          </cell>
          <cell r="BS395">
            <v>0.199</v>
          </cell>
          <cell r="BT395">
            <v>0.013</v>
          </cell>
          <cell r="BU395">
            <v>0.063</v>
          </cell>
          <cell r="BV395">
            <v>0.678</v>
          </cell>
          <cell r="BW395">
            <v>0.011</v>
          </cell>
          <cell r="BX395">
            <v>0.017</v>
          </cell>
          <cell r="BY395">
            <v>296</v>
          </cell>
          <cell r="BZ395">
            <v>307</v>
          </cell>
          <cell r="CA395">
            <v>267</v>
          </cell>
          <cell r="CB395">
            <v>284</v>
          </cell>
          <cell r="CC395">
            <v>248</v>
          </cell>
          <cell r="CD395">
            <v>193</v>
          </cell>
          <cell r="CE395">
            <v>213</v>
          </cell>
          <cell r="CF395">
            <v>224</v>
          </cell>
          <cell r="CG395">
            <v>226</v>
          </cell>
          <cell r="CH395">
            <v>259</v>
          </cell>
          <cell r="CI395">
            <v>0.0462938881664499</v>
          </cell>
          <cell r="CJ395">
            <v>0.219040693270309</v>
          </cell>
          <cell r="CK395" t="str">
            <v>4x</v>
          </cell>
        </row>
        <row r="395">
          <cell r="CQ395">
            <v>7</v>
          </cell>
          <cell r="CR395">
            <v>7</v>
          </cell>
          <cell r="CS395" t="str">
            <v>SAMN05752260</v>
          </cell>
        </row>
        <row r="395">
          <cell r="CX395" t="str">
            <v>X</v>
          </cell>
          <cell r="CY395">
            <v>833.190862000005</v>
          </cell>
          <cell r="CZ395">
            <v>1113.286114</v>
          </cell>
          <cell r="DA395">
            <v>2082.02926999998</v>
          </cell>
          <cell r="DB395">
            <v>899.073032693978</v>
          </cell>
          <cell r="DC395">
            <v>2213.16800701732</v>
          </cell>
          <cell r="DD395">
            <v>1632.2072116513</v>
          </cell>
          <cell r="DE395">
            <v>903.826268976197</v>
          </cell>
          <cell r="DF395">
            <v>2083.522013409</v>
          </cell>
          <cell r="DG395">
            <v>1749.64854976489</v>
          </cell>
          <cell r="DH395">
            <v>3.70307049777777</v>
          </cell>
          <cell r="DI395">
            <v>4.94793828444446</v>
          </cell>
          <cell r="DJ395">
            <v>9.25346342222219</v>
          </cell>
          <cell r="DK395">
            <v>3.99588014530659</v>
          </cell>
          <cell r="DL395">
            <v>9.84557895269271</v>
          </cell>
          <cell r="DM395">
            <v>7.27124211544739</v>
          </cell>
          <cell r="DN395">
            <v>4.02145933849608</v>
          </cell>
          <cell r="DO395">
            <v>9.2665317364651</v>
          </cell>
          <cell r="DP395">
            <v>7.78951103000127</v>
          </cell>
          <cell r="DQ395">
            <v>100.2</v>
          </cell>
          <cell r="DR395">
            <v>135.6</v>
          </cell>
          <cell r="DS395">
            <v>178.199999992435</v>
          </cell>
          <cell r="DT395">
            <v>186.277837025737</v>
          </cell>
          <cell r="DU395">
            <v>193.694672131111</v>
          </cell>
          <cell r="DV395">
            <v>173.67558427462</v>
          </cell>
          <cell r="DW395">
            <v>186.380134025289</v>
          </cell>
          <cell r="DX395">
            <v>3.10000000000001</v>
          </cell>
          <cell r="DY395">
            <v>3.90000000000004</v>
          </cell>
          <cell r="DZ395">
            <v>6.42229579830002</v>
          </cell>
          <cell r="EA395">
            <v>5.06498208763775</v>
          </cell>
          <cell r="EB395">
            <v>5.73940616687564</v>
          </cell>
          <cell r="EC395">
            <v>4.96924741933883</v>
          </cell>
        </row>
        <row r="396">
          <cell r="C396" t="str">
            <v>KMS353</v>
          </cell>
          <cell r="D396" t="str">
            <v>M. sacchariflorus</v>
          </cell>
        </row>
        <row r="396">
          <cell r="F396" t="str">
            <v>DC14</v>
          </cell>
        </row>
        <row r="396">
          <cell r="M396" t="str">
            <v>South Korea</v>
          </cell>
        </row>
        <row r="396">
          <cell r="Q396" t="str">
            <v>Kweon Heo</v>
          </cell>
          <cell r="R396">
            <v>41951</v>
          </cell>
        </row>
        <row r="396">
          <cell r="X396" t="str">
            <v>KNU</v>
          </cell>
        </row>
        <row r="396">
          <cell r="AD396">
            <v>42019</v>
          </cell>
          <cell r="AE396">
            <v>4</v>
          </cell>
          <cell r="AF396">
            <v>6</v>
          </cell>
          <cell r="AG396" t="str">
            <v>yes</v>
          </cell>
          <cell r="AH396">
            <v>42072</v>
          </cell>
        </row>
        <row r="396">
          <cell r="AK396">
            <v>42079</v>
          </cell>
        </row>
        <row r="396">
          <cell r="AO396">
            <v>42051</v>
          </cell>
        </row>
        <row r="396">
          <cell r="AR396">
            <v>42005</v>
          </cell>
        </row>
        <row r="396">
          <cell r="AT396" t="str">
            <v>Y</v>
          </cell>
        </row>
        <row r="396">
          <cell r="AY396">
            <v>36.878055</v>
          </cell>
          <cell r="AZ396">
            <v>127.382222</v>
          </cell>
          <cell r="BA396">
            <v>103</v>
          </cell>
        </row>
        <row r="396">
          <cell r="BD396" t="str">
            <v>4x</v>
          </cell>
          <cell r="BE396">
            <v>9.47995474721498</v>
          </cell>
          <cell r="BF396" t="str">
            <v>Y</v>
          </cell>
          <cell r="BG396">
            <v>42147</v>
          </cell>
          <cell r="BH396" t="str">
            <v>NEF</v>
          </cell>
          <cell r="BI396" t="str">
            <v>summer 2015</v>
          </cell>
          <cell r="BJ396">
            <v>173.0476</v>
          </cell>
          <cell r="BK396">
            <v>0.0723589001447178</v>
          </cell>
          <cell r="BL396" t="str">
            <v>N</v>
          </cell>
          <cell r="BM396">
            <v>8</v>
          </cell>
          <cell r="BN396">
            <v>3</v>
          </cell>
          <cell r="BO396" t="str">
            <v>N China 2x and 4x, Korea and Russia 4x</v>
          </cell>
          <cell r="BP396">
            <v>3</v>
          </cell>
          <cell r="BQ396" t="str">
            <v>N China/Korea/Russia tetraploids</v>
          </cell>
          <cell r="BR396">
            <v>0.104</v>
          </cell>
          <cell r="BS396">
            <v>0.18</v>
          </cell>
          <cell r="BT396">
            <v>0.004</v>
          </cell>
          <cell r="BU396">
            <v>0.036</v>
          </cell>
          <cell r="BV396">
            <v>0.643</v>
          </cell>
          <cell r="BW396">
            <v>0.005</v>
          </cell>
          <cell r="BX396">
            <v>0.028</v>
          </cell>
          <cell r="BY396">
            <v>295</v>
          </cell>
          <cell r="BZ396">
            <v>308</v>
          </cell>
          <cell r="CA396">
            <v>265</v>
          </cell>
          <cell r="CB396">
            <v>283</v>
          </cell>
          <cell r="CC396">
            <v>250</v>
          </cell>
          <cell r="CD396">
            <v>194</v>
          </cell>
          <cell r="CE396">
            <v>213</v>
          </cell>
          <cell r="CF396">
            <v>223</v>
          </cell>
          <cell r="CG396">
            <v>227</v>
          </cell>
          <cell r="CH396">
            <v>258</v>
          </cell>
          <cell r="CI396">
            <v>0.0992631122670134</v>
          </cell>
          <cell r="CJ396">
            <v>0.198524222008341</v>
          </cell>
          <cell r="CK396" t="str">
            <v>4x</v>
          </cell>
        </row>
        <row r="396">
          <cell r="CQ396">
            <v>7</v>
          </cell>
          <cell r="CR396">
            <v>7</v>
          </cell>
          <cell r="CS396" t="str">
            <v>SAMN05752261</v>
          </cell>
        </row>
        <row r="396">
          <cell r="CX396" t="str">
            <v>X</v>
          </cell>
          <cell r="CY396" t="str">
            <v>NA</v>
          </cell>
          <cell r="CZ396" t="str">
            <v>NA</v>
          </cell>
          <cell r="DA396" t="str">
            <v>NA</v>
          </cell>
          <cell r="DB396" t="str">
            <v>NA</v>
          </cell>
          <cell r="DC396" t="str">
            <v>NA</v>
          </cell>
          <cell r="DD396" t="str">
            <v>NA</v>
          </cell>
          <cell r="DE396" t="str">
            <v>NA</v>
          </cell>
          <cell r="DF396" t="str">
            <v>NA</v>
          </cell>
          <cell r="DG396" t="str">
            <v>NA</v>
          </cell>
          <cell r="DH396" t="str">
            <v>NA</v>
          </cell>
          <cell r="DI396" t="str">
            <v>NA</v>
          </cell>
          <cell r="DJ396" t="str">
            <v>NA</v>
          </cell>
          <cell r="DK396" t="str">
            <v>NA</v>
          </cell>
          <cell r="DL396" t="str">
            <v>NA</v>
          </cell>
          <cell r="DM396" t="str">
            <v>NA</v>
          </cell>
          <cell r="DN396" t="str">
            <v>NA</v>
          </cell>
          <cell r="DO396" t="str">
            <v>NA</v>
          </cell>
          <cell r="DP396" t="str">
            <v>NA</v>
          </cell>
          <cell r="DQ396" t="str">
            <v>NA</v>
          </cell>
          <cell r="DR396" t="str">
            <v>NA</v>
          </cell>
          <cell r="DS396" t="str">
            <v>NA</v>
          </cell>
          <cell r="DT396" t="str">
            <v>NA</v>
          </cell>
          <cell r="DU396" t="str">
            <v>NA</v>
          </cell>
          <cell r="DV396" t="str">
            <v>NA</v>
          </cell>
          <cell r="DW396" t="str">
            <v>NA</v>
          </cell>
          <cell r="DX396" t="str">
            <v>NA</v>
          </cell>
          <cell r="DY396" t="str">
            <v>NA</v>
          </cell>
          <cell r="DZ396" t="str">
            <v>NA</v>
          </cell>
          <cell r="EA396" t="str">
            <v>NA</v>
          </cell>
          <cell r="EB396" t="str">
            <v>NA</v>
          </cell>
          <cell r="EC396" t="str">
            <v>NA</v>
          </cell>
        </row>
        <row r="397">
          <cell r="C397" t="str">
            <v>KMS354</v>
          </cell>
          <cell r="D397" t="str">
            <v>M. sacchariflorus</v>
          </cell>
        </row>
        <row r="397">
          <cell r="F397" t="str">
            <v>DC15</v>
          </cell>
        </row>
        <row r="397">
          <cell r="M397" t="str">
            <v>South Korea</v>
          </cell>
        </row>
        <row r="397">
          <cell r="Q397" t="str">
            <v>Kweon Heo</v>
          </cell>
          <cell r="R397">
            <v>41951</v>
          </cell>
        </row>
        <row r="397">
          <cell r="X397" t="str">
            <v>KNU</v>
          </cell>
        </row>
        <row r="397">
          <cell r="AD397">
            <v>42019</v>
          </cell>
        </row>
        <row r="397">
          <cell r="AF397">
            <v>7</v>
          </cell>
          <cell r="AG397" t="str">
            <v>yes</v>
          </cell>
          <cell r="AH397">
            <v>42072</v>
          </cell>
        </row>
        <row r="397">
          <cell r="AK397">
            <v>42079</v>
          </cell>
        </row>
        <row r="397">
          <cell r="AN397">
            <v>4</v>
          </cell>
          <cell r="AO397">
            <v>42051</v>
          </cell>
        </row>
        <row r="397">
          <cell r="AR397">
            <v>42005</v>
          </cell>
        </row>
        <row r="397">
          <cell r="AT397" t="str">
            <v>Y</v>
          </cell>
        </row>
        <row r="397">
          <cell r="AX397" t="str">
            <v>Y</v>
          </cell>
          <cell r="AY397">
            <v>36.941388</v>
          </cell>
          <cell r="AZ397">
            <v>127.458888</v>
          </cell>
          <cell r="BA397">
            <v>73</v>
          </cell>
        </row>
        <row r="397">
          <cell r="BD397" t="str">
            <v>4x</v>
          </cell>
          <cell r="BE397">
            <v>8.76330550918197</v>
          </cell>
          <cell r="BF397" t="str">
            <v>Y</v>
          </cell>
          <cell r="BG397">
            <v>42147</v>
          </cell>
          <cell r="BH397" t="str">
            <v>NEF</v>
          </cell>
          <cell r="BI397" t="str">
            <v>summer 2015</v>
          </cell>
          <cell r="BJ397">
            <v>98.9164</v>
          </cell>
          <cell r="BK397">
            <v>0.0567296996662959</v>
          </cell>
          <cell r="BL397" t="str">
            <v>N</v>
          </cell>
          <cell r="BM397">
            <v>8</v>
          </cell>
          <cell r="BN397">
            <v>3</v>
          </cell>
          <cell r="BO397" t="str">
            <v>N China 2x and 4x, Korea and Russia 4x</v>
          </cell>
          <cell r="BP397">
            <v>3</v>
          </cell>
          <cell r="BQ397" t="str">
            <v>N China/Korea/Russia tetraploids</v>
          </cell>
          <cell r="BR397">
            <v>0.087</v>
          </cell>
          <cell r="BS397">
            <v>0.212</v>
          </cell>
          <cell r="BT397">
            <v>0.018</v>
          </cell>
          <cell r="BU397">
            <v>0.039</v>
          </cell>
          <cell r="BV397">
            <v>0.61</v>
          </cell>
          <cell r="BW397">
            <v>0.001</v>
          </cell>
          <cell r="BX397">
            <v>0.033</v>
          </cell>
          <cell r="BY397">
            <v>296</v>
          </cell>
          <cell r="BZ397">
            <v>307</v>
          </cell>
          <cell r="CA397">
            <v>267</v>
          </cell>
          <cell r="CB397">
            <v>283</v>
          </cell>
          <cell r="CC397">
            <v>248</v>
          </cell>
          <cell r="CD397">
            <v>193</v>
          </cell>
          <cell r="CE397">
            <v>213</v>
          </cell>
          <cell r="CF397">
            <v>225</v>
          </cell>
          <cell r="CG397">
            <v>226</v>
          </cell>
          <cell r="CH397">
            <v>259</v>
          </cell>
          <cell r="CI397">
            <v>0.0871839329576651</v>
          </cell>
          <cell r="CJ397">
            <v>0.203463340509054</v>
          </cell>
          <cell r="CK397" t="str">
            <v>4x</v>
          </cell>
        </row>
        <row r="397">
          <cell r="CQ397">
            <v>7</v>
          </cell>
          <cell r="CR397">
            <v>7</v>
          </cell>
          <cell r="CS397" t="str">
            <v>SAMN05752262</v>
          </cell>
        </row>
        <row r="397">
          <cell r="CX397" t="str">
            <v>X</v>
          </cell>
          <cell r="CY397">
            <v>277.295037800002</v>
          </cell>
          <cell r="CZ397">
            <v>1044.722144</v>
          </cell>
          <cell r="DA397">
            <v>3985.71428599996</v>
          </cell>
          <cell r="DB397">
            <v>797.651698218384</v>
          </cell>
          <cell r="DC397">
            <v>1485.89265572974</v>
          </cell>
          <cell r="DD397">
            <v>1419.73032677414</v>
          </cell>
          <cell r="DE397">
            <v>660.758614950663</v>
          </cell>
          <cell r="DF397">
            <v>1470.97575599433</v>
          </cell>
          <cell r="DG397">
            <v>1797.89342194245</v>
          </cell>
          <cell r="DH397">
            <v>1.23242239022222</v>
          </cell>
          <cell r="DI397">
            <v>4.6432095288889</v>
          </cell>
          <cell r="DJ397">
            <v>17.7142857155555</v>
          </cell>
          <cell r="DK397">
            <v>3.5451186587484</v>
          </cell>
          <cell r="DL397">
            <v>6.61342628180464</v>
          </cell>
          <cell r="DM397">
            <v>6.32996397929836</v>
          </cell>
          <cell r="DN397">
            <v>2.9433918447785</v>
          </cell>
          <cell r="DO397">
            <v>6.54432496069797</v>
          </cell>
          <cell r="DP397">
            <v>8.00846434547592</v>
          </cell>
          <cell r="DQ397">
            <v>134.1</v>
          </cell>
          <cell r="DR397">
            <v>175.2</v>
          </cell>
          <cell r="DS397">
            <v>215.29999998697</v>
          </cell>
          <cell r="DT397">
            <v>191.654052514673</v>
          </cell>
          <cell r="DU397">
            <v>214.701722035852</v>
          </cell>
          <cell r="DV397">
            <v>182.835256345215</v>
          </cell>
          <cell r="DW397">
            <v>210.854832557827</v>
          </cell>
          <cell r="DX397">
            <v>1.70000000000001</v>
          </cell>
          <cell r="DY397">
            <v>2.80000000000003</v>
          </cell>
          <cell r="DZ397">
            <v>7.92369134233696</v>
          </cell>
          <cell r="EA397">
            <v>5.02663025915084</v>
          </cell>
          <cell r="EB397">
            <v>5.34588819292676</v>
          </cell>
          <cell r="EC397">
            <v>4.54050162336258</v>
          </cell>
        </row>
        <row r="398">
          <cell r="C398" t="str">
            <v>KMS355</v>
          </cell>
          <cell r="D398" t="str">
            <v>M. sacchariflorus</v>
          </cell>
        </row>
        <row r="398">
          <cell r="F398" t="str">
            <v>DC16</v>
          </cell>
        </row>
        <row r="398">
          <cell r="M398" t="str">
            <v>South Korea</v>
          </cell>
        </row>
        <row r="398">
          <cell r="Q398" t="str">
            <v>Kweon Heo</v>
          </cell>
          <cell r="R398">
            <v>41952</v>
          </cell>
        </row>
        <row r="398">
          <cell r="X398" t="str">
            <v>KNU</v>
          </cell>
        </row>
        <row r="398">
          <cell r="AD398">
            <v>42019</v>
          </cell>
        </row>
        <row r="398">
          <cell r="AF398">
            <v>8</v>
          </cell>
          <cell r="AG398" t="str">
            <v>yes</v>
          </cell>
          <cell r="AH398">
            <v>42072</v>
          </cell>
        </row>
        <row r="398">
          <cell r="AK398">
            <v>42079</v>
          </cell>
        </row>
        <row r="398">
          <cell r="AO398">
            <v>42051</v>
          </cell>
        </row>
        <row r="398">
          <cell r="AR398">
            <v>42005</v>
          </cell>
        </row>
        <row r="398">
          <cell r="AT398" t="str">
            <v>Y</v>
          </cell>
        </row>
        <row r="398">
          <cell r="AY398">
            <v>38.226944</v>
          </cell>
          <cell r="AZ398">
            <v>127.955833</v>
          </cell>
          <cell r="BA398">
            <v>271</v>
          </cell>
        </row>
        <row r="398">
          <cell r="BD398" t="str">
            <v>2x</v>
          </cell>
          <cell r="BE398">
            <v>4.53471894268256</v>
          </cell>
          <cell r="BF398" t="str">
            <v>Y</v>
          </cell>
          <cell r="BG398">
            <v>42147</v>
          </cell>
          <cell r="BH398" t="str">
            <v>NEF</v>
          </cell>
          <cell r="BI398" t="str">
            <v>summer 2015</v>
          </cell>
          <cell r="BJ398">
            <v>41.0212</v>
          </cell>
          <cell r="BK398">
            <v>0.0064836003051106</v>
          </cell>
          <cell r="BL398" t="str">
            <v>N</v>
          </cell>
          <cell r="BM398">
            <v>7</v>
          </cell>
          <cell r="BN398">
            <v>4</v>
          </cell>
          <cell r="BO398" t="str">
            <v>Korea/NE China/Russia diploids</v>
          </cell>
          <cell r="BP398">
            <v>2</v>
          </cell>
          <cell r="BQ398" t="str">
            <v>Korea/NE China/Russia diploids</v>
          </cell>
          <cell r="BR398">
            <v>0.004</v>
          </cell>
          <cell r="BS398">
            <v>0.2</v>
          </cell>
          <cell r="BT398">
            <v>0.002</v>
          </cell>
          <cell r="BU398">
            <v>0.73</v>
          </cell>
          <cell r="BV398">
            <v>0.047</v>
          </cell>
          <cell r="BW398">
            <v>0.003</v>
          </cell>
          <cell r="BX398">
            <v>0.015</v>
          </cell>
          <cell r="BY398">
            <v>296</v>
          </cell>
          <cell r="BZ398">
            <v>307</v>
          </cell>
          <cell r="CA398">
            <v>266</v>
          </cell>
          <cell r="CB398">
            <v>283</v>
          </cell>
          <cell r="CC398">
            <v>248</v>
          </cell>
          <cell r="CD398">
            <v>193</v>
          </cell>
          <cell r="CE398">
            <v>213</v>
          </cell>
          <cell r="CF398">
            <v>224</v>
          </cell>
          <cell r="CG398">
            <v>226</v>
          </cell>
          <cell r="CH398">
            <v>259</v>
          </cell>
          <cell r="CI398">
            <v>0.0885999133073255</v>
          </cell>
          <cell r="CJ398">
            <v>0.14296585180253</v>
          </cell>
          <cell r="CK398" t="str">
            <v>2x</v>
          </cell>
          <cell r="CL398" t="str">
            <v>KMS355-8</v>
          </cell>
        </row>
        <row r="398">
          <cell r="CQ398">
            <v>6</v>
          </cell>
          <cell r="CR398">
            <v>5</v>
          </cell>
          <cell r="CS398" t="str">
            <v>SAMN05752263</v>
          </cell>
        </row>
        <row r="398">
          <cell r="CX398" t="str">
            <v>X</v>
          </cell>
          <cell r="CY398">
            <v>1229.98366600001</v>
          </cell>
          <cell r="CZ398">
            <v>650.352577399996</v>
          </cell>
          <cell r="DA398">
            <v>1053.73973899999</v>
          </cell>
          <cell r="DB398" t="str">
            <v>NA</v>
          </cell>
          <cell r="DC398" t="str">
            <v>NA</v>
          </cell>
          <cell r="DD398" t="str">
            <v>NA</v>
          </cell>
          <cell r="DE398">
            <v>976.020322528253</v>
          </cell>
          <cell r="DF398">
            <v>815.00335298503</v>
          </cell>
          <cell r="DG398">
            <v>913.507325661772</v>
          </cell>
          <cell r="DH398">
            <v>5.46659407111112</v>
          </cell>
          <cell r="DI398">
            <v>2.89045589955555</v>
          </cell>
          <cell r="DJ398">
            <v>4.68328772888888</v>
          </cell>
          <cell r="DK398" t="str">
            <v>NA</v>
          </cell>
          <cell r="DL398" t="str">
            <v>NA</v>
          </cell>
          <cell r="DM398" t="str">
            <v>NA</v>
          </cell>
          <cell r="DN398">
            <v>4.46990934552812</v>
          </cell>
          <cell r="DO398">
            <v>3.62061833446175</v>
          </cell>
          <cell r="DP398">
            <v>4.05903678725666</v>
          </cell>
          <cell r="DQ398">
            <v>153.2</v>
          </cell>
          <cell r="DR398">
            <v>120.599999999999</v>
          </cell>
          <cell r="DS398">
            <v>150.299999995511</v>
          </cell>
          <cell r="DT398" t="str">
            <v>NA</v>
          </cell>
          <cell r="DU398" t="str">
            <v>NA</v>
          </cell>
          <cell r="DV398">
            <v>169.499208227555</v>
          </cell>
          <cell r="DW398">
            <v>150.245884452991</v>
          </cell>
          <cell r="DX398">
            <v>3.30000000000001</v>
          </cell>
          <cell r="DY398">
            <v>3.30000000000003</v>
          </cell>
          <cell r="DZ398" t="str">
            <v>NA</v>
          </cell>
          <cell r="EA398" t="str">
            <v>NA</v>
          </cell>
          <cell r="EB398">
            <v>4.32674557239645</v>
          </cell>
          <cell r="EC398">
            <v>4.38526335994089</v>
          </cell>
        </row>
        <row r="399">
          <cell r="C399" t="str">
            <v>KMS356</v>
          </cell>
          <cell r="D399" t="str">
            <v>M. sacchariflorus</v>
          </cell>
        </row>
        <row r="399">
          <cell r="F399" t="str">
            <v>DC17</v>
          </cell>
        </row>
        <row r="399">
          <cell r="M399" t="str">
            <v>South Korea</v>
          </cell>
        </row>
        <row r="399">
          <cell r="Q399" t="str">
            <v>Kweon Heo</v>
          </cell>
          <cell r="R399">
            <v>41952</v>
          </cell>
        </row>
        <row r="399">
          <cell r="X399" t="str">
            <v>KNU</v>
          </cell>
        </row>
        <row r="399">
          <cell r="AD399">
            <v>42019</v>
          </cell>
        </row>
        <row r="399">
          <cell r="AF399">
            <v>7</v>
          </cell>
          <cell r="AG399" t="str">
            <v>no</v>
          </cell>
          <cell r="AH399">
            <v>42072</v>
          </cell>
        </row>
        <row r="399">
          <cell r="AK399">
            <v>42079</v>
          </cell>
        </row>
        <row r="399">
          <cell r="AN399">
            <v>3</v>
          </cell>
          <cell r="AO399">
            <v>42051</v>
          </cell>
        </row>
        <row r="399">
          <cell r="AR399">
            <v>42005</v>
          </cell>
        </row>
        <row r="399">
          <cell r="AT399" t="str">
            <v>Y</v>
          </cell>
        </row>
        <row r="399">
          <cell r="AX399" t="str">
            <v>Y</v>
          </cell>
          <cell r="AY399">
            <v>38.144722</v>
          </cell>
          <cell r="AZ399">
            <v>127.903055</v>
          </cell>
          <cell r="BA399">
            <v>182</v>
          </cell>
        </row>
        <row r="399">
          <cell r="BD399" t="str">
            <v>2x</v>
          </cell>
          <cell r="BE399">
            <v>4.38471556886228</v>
          </cell>
          <cell r="BF399" t="str">
            <v>Y</v>
          </cell>
          <cell r="BG399">
            <v>42187</v>
          </cell>
          <cell r="BH399" t="str">
            <v>NEF</v>
          </cell>
          <cell r="BI399" t="str">
            <v>summer 2015</v>
          </cell>
          <cell r="BJ399">
            <v>112.2616</v>
          </cell>
          <cell r="BK399">
            <v>0.00962052378407269</v>
          </cell>
          <cell r="BL399" t="str">
            <v>N</v>
          </cell>
          <cell r="BM399">
            <v>7</v>
          </cell>
          <cell r="BN399">
            <v>4</v>
          </cell>
          <cell r="BO399" t="str">
            <v>Korea/NE China/Russia diploids</v>
          </cell>
          <cell r="BP399">
            <v>2</v>
          </cell>
          <cell r="BQ399" t="str">
            <v>Korea/NE China/Russia diploids</v>
          </cell>
          <cell r="BR399">
            <v>0.004</v>
          </cell>
          <cell r="BS399">
            <v>0.2</v>
          </cell>
          <cell r="BT399">
            <v>0.002</v>
          </cell>
          <cell r="BU399">
            <v>0.73</v>
          </cell>
          <cell r="BV399">
            <v>0.047</v>
          </cell>
          <cell r="BW399">
            <v>0.003</v>
          </cell>
          <cell r="BX399">
            <v>0.015</v>
          </cell>
          <cell r="BY399">
            <v>296</v>
          </cell>
          <cell r="BZ399">
            <v>307</v>
          </cell>
          <cell r="CA399">
            <v>266</v>
          </cell>
          <cell r="CB399">
            <v>283</v>
          </cell>
          <cell r="CC399">
            <v>248</v>
          </cell>
          <cell r="CD399">
            <v>193</v>
          </cell>
          <cell r="CE399">
            <v>213</v>
          </cell>
          <cell r="CF399">
            <v>224</v>
          </cell>
          <cell r="CG399">
            <v>226</v>
          </cell>
          <cell r="CH399">
            <v>259</v>
          </cell>
          <cell r="CI399">
            <v>0.0885999133073255</v>
          </cell>
          <cell r="CJ399">
            <v>0.14296585180253</v>
          </cell>
          <cell r="CK399" t="str">
            <v>2x</v>
          </cell>
          <cell r="CL399" t="str">
            <v>KMS355-8</v>
          </cell>
        </row>
        <row r="399">
          <cell r="CQ399">
            <v>6</v>
          </cell>
          <cell r="CR399">
            <v>5</v>
          </cell>
          <cell r="CS399" t="str">
            <v>SAMN05752264</v>
          </cell>
        </row>
        <row r="399">
          <cell r="CY399">
            <v>429.871291200003</v>
          </cell>
          <cell r="CZ399">
            <v>475.5598324</v>
          </cell>
          <cell r="DA399">
            <v>1051.68923399998</v>
          </cell>
          <cell r="DB399">
            <v>309.985820372027</v>
          </cell>
          <cell r="DC399">
            <v>369.928002734491</v>
          </cell>
          <cell r="DD399">
            <v>517.996811874716</v>
          </cell>
          <cell r="DE399">
            <v>332.745273027667</v>
          </cell>
          <cell r="DF399">
            <v>416.316332187401</v>
          </cell>
          <cell r="DG399">
            <v>613.4261294598</v>
          </cell>
          <cell r="DH399">
            <v>1.910539072</v>
          </cell>
          <cell r="DI399">
            <v>2.11359925511111</v>
          </cell>
          <cell r="DJ399">
            <v>4.67417437333331</v>
          </cell>
          <cell r="DK399">
            <v>1.37771475720902</v>
          </cell>
          <cell r="DL399">
            <v>1.6468309079235</v>
          </cell>
          <cell r="DM399">
            <v>2.31030124685333</v>
          </cell>
          <cell r="DN399">
            <v>1.48546248636595</v>
          </cell>
          <cell r="DO399">
            <v>1.85243182019827</v>
          </cell>
          <cell r="DP399">
            <v>2.73311202475233</v>
          </cell>
          <cell r="DQ399">
            <v>139.1</v>
          </cell>
          <cell r="DR399">
            <v>138</v>
          </cell>
          <cell r="DS399">
            <v>158.299999994769</v>
          </cell>
          <cell r="DT399">
            <v>173.289561430237</v>
          </cell>
          <cell r="DU399">
            <v>154.050085757374</v>
          </cell>
          <cell r="DV399">
            <v>168.340007951852</v>
          </cell>
          <cell r="DW399">
            <v>155.939765834282</v>
          </cell>
          <cell r="DX399">
            <v>2.70000000000001</v>
          </cell>
          <cell r="DY399">
            <v>2.50000000000002</v>
          </cell>
          <cell r="DZ399">
            <v>5.55058285743044</v>
          </cell>
          <cell r="EA399">
            <v>3.99716216869256</v>
          </cell>
          <cell r="EB399">
            <v>4.66822163575025</v>
          </cell>
          <cell r="EC399">
            <v>3.71801031146445</v>
          </cell>
        </row>
        <row r="400">
          <cell r="C400" t="str">
            <v>KMS357</v>
          </cell>
          <cell r="D400" t="str">
            <v>M. sacchariflorus</v>
          </cell>
        </row>
        <row r="400">
          <cell r="F400" t="str">
            <v>DC18</v>
          </cell>
        </row>
        <row r="400">
          <cell r="M400" t="str">
            <v>South Korea</v>
          </cell>
        </row>
        <row r="400">
          <cell r="Q400" t="str">
            <v>Kweon Heo</v>
          </cell>
          <cell r="R400">
            <v>41952</v>
          </cell>
        </row>
        <row r="400">
          <cell r="X400" t="str">
            <v>KNU</v>
          </cell>
        </row>
        <row r="400">
          <cell r="AD400">
            <v>42019</v>
          </cell>
        </row>
        <row r="400">
          <cell r="AF400">
            <v>10</v>
          </cell>
          <cell r="AG400" t="str">
            <v>yes</v>
          </cell>
          <cell r="AH400">
            <v>42072</v>
          </cell>
        </row>
        <row r="400">
          <cell r="AK400">
            <v>42079</v>
          </cell>
        </row>
        <row r="400">
          <cell r="AN400">
            <v>1</v>
          </cell>
          <cell r="AO400">
            <v>42051</v>
          </cell>
        </row>
        <row r="400">
          <cell r="AR400">
            <v>42005</v>
          </cell>
        </row>
        <row r="400">
          <cell r="AT400" t="str">
            <v>Y</v>
          </cell>
        </row>
        <row r="400">
          <cell r="AY400">
            <v>38.128888</v>
          </cell>
          <cell r="AZ400">
            <v>127.989444</v>
          </cell>
          <cell r="BA400">
            <v>180</v>
          </cell>
        </row>
        <row r="400">
          <cell r="BD400" t="str">
            <v>2x</v>
          </cell>
          <cell r="BE400">
            <v>4.47399546273437</v>
          </cell>
          <cell r="BF400" t="str">
            <v>Y</v>
          </cell>
          <cell r="BG400">
            <v>42147</v>
          </cell>
          <cell r="BH400" t="str">
            <v>NEF</v>
          </cell>
          <cell r="BI400" t="str">
            <v>summer 2015</v>
          </cell>
          <cell r="BJ400">
            <v>117.9244</v>
          </cell>
          <cell r="BK400">
            <v>0.00795107033639144</v>
          </cell>
          <cell r="BL400" t="str">
            <v>N</v>
          </cell>
          <cell r="BM400">
            <v>7</v>
          </cell>
          <cell r="BN400">
            <v>4</v>
          </cell>
          <cell r="BO400" t="str">
            <v>Korea/NE China/Russia diploids</v>
          </cell>
          <cell r="BP400">
            <v>2</v>
          </cell>
          <cell r="BQ400" t="str">
            <v>Korea/NE China/Russia diploids</v>
          </cell>
          <cell r="BR400">
            <v>0.004</v>
          </cell>
          <cell r="BS400">
            <v>0.2</v>
          </cell>
          <cell r="BT400">
            <v>0.002</v>
          </cell>
          <cell r="BU400">
            <v>0.73</v>
          </cell>
          <cell r="BV400">
            <v>0.047</v>
          </cell>
          <cell r="BW400">
            <v>0.003</v>
          </cell>
          <cell r="BX400">
            <v>0.015</v>
          </cell>
          <cell r="BY400">
            <v>296</v>
          </cell>
          <cell r="BZ400">
            <v>307</v>
          </cell>
          <cell r="CA400">
            <v>266</v>
          </cell>
          <cell r="CB400">
            <v>283</v>
          </cell>
          <cell r="CC400">
            <v>248</v>
          </cell>
          <cell r="CD400">
            <v>193</v>
          </cell>
          <cell r="CE400">
            <v>213</v>
          </cell>
          <cell r="CF400">
            <v>224</v>
          </cell>
          <cell r="CG400">
            <v>226</v>
          </cell>
          <cell r="CH400">
            <v>259</v>
          </cell>
          <cell r="CI400">
            <v>0.0885999133073255</v>
          </cell>
          <cell r="CJ400">
            <v>0.14296585180253</v>
          </cell>
          <cell r="CK400" t="str">
            <v>2x</v>
          </cell>
          <cell r="CL400" t="str">
            <v>KMS355-8</v>
          </cell>
        </row>
        <row r="400">
          <cell r="CQ400">
            <v>5</v>
          </cell>
          <cell r="CR400">
            <v>5</v>
          </cell>
          <cell r="CS400" t="str">
            <v>SAMN05752265</v>
          </cell>
        </row>
        <row r="400">
          <cell r="CY400" t="str">
            <v>NA</v>
          </cell>
          <cell r="CZ400" t="str">
            <v>NA</v>
          </cell>
          <cell r="DA400" t="str">
            <v>NA</v>
          </cell>
          <cell r="DB400" t="str">
            <v>NA</v>
          </cell>
          <cell r="DC400" t="str">
            <v>NA</v>
          </cell>
          <cell r="DD400" t="str">
            <v>NA</v>
          </cell>
          <cell r="DE400" t="str">
            <v>NA</v>
          </cell>
          <cell r="DF400" t="str">
            <v>NA</v>
          </cell>
          <cell r="DG400" t="str">
            <v>NA</v>
          </cell>
          <cell r="DH400" t="str">
            <v>NA</v>
          </cell>
          <cell r="DI400" t="str">
            <v>NA</v>
          </cell>
          <cell r="DJ400" t="str">
            <v>NA</v>
          </cell>
          <cell r="DK400" t="str">
            <v>NA</v>
          </cell>
          <cell r="DL400" t="str">
            <v>NA</v>
          </cell>
          <cell r="DM400" t="str">
            <v>NA</v>
          </cell>
          <cell r="DN400" t="str">
            <v>NA</v>
          </cell>
          <cell r="DO400" t="str">
            <v>NA</v>
          </cell>
          <cell r="DP400" t="str">
            <v>NA</v>
          </cell>
          <cell r="DQ400" t="str">
            <v>NA</v>
          </cell>
          <cell r="DR400" t="str">
            <v>NA</v>
          </cell>
          <cell r="DS400" t="str">
            <v>NA</v>
          </cell>
          <cell r="DT400" t="str">
            <v>NA</v>
          </cell>
          <cell r="DU400" t="str">
            <v>NA</v>
          </cell>
          <cell r="DV400" t="str">
            <v>NA</v>
          </cell>
          <cell r="DW400" t="str">
            <v>NA</v>
          </cell>
          <cell r="DX400" t="str">
            <v>NA</v>
          </cell>
          <cell r="DY400" t="str">
            <v>NA</v>
          </cell>
          <cell r="DZ400" t="str">
            <v>NA</v>
          </cell>
          <cell r="EA400" t="str">
            <v>NA</v>
          </cell>
          <cell r="EB400" t="str">
            <v>NA</v>
          </cell>
          <cell r="EC400" t="str">
            <v>NA</v>
          </cell>
        </row>
        <row r="401">
          <cell r="C401" t="str">
            <v>KMS358</v>
          </cell>
          <cell r="D401" t="str">
            <v>M. sacchariflorus</v>
          </cell>
        </row>
        <row r="401">
          <cell r="F401" t="str">
            <v>DC19</v>
          </cell>
        </row>
        <row r="401">
          <cell r="M401" t="str">
            <v>South Korea</v>
          </cell>
        </row>
        <row r="401">
          <cell r="Q401" t="str">
            <v>Kweon Heo</v>
          </cell>
          <cell r="R401">
            <v>41952</v>
          </cell>
        </row>
        <row r="401">
          <cell r="X401" t="str">
            <v>KNU</v>
          </cell>
        </row>
        <row r="401">
          <cell r="AD401">
            <v>42019</v>
          </cell>
        </row>
        <row r="401">
          <cell r="AF401">
            <v>8</v>
          </cell>
          <cell r="AG401" t="str">
            <v>yes</v>
          </cell>
          <cell r="AH401">
            <v>42072</v>
          </cell>
        </row>
        <row r="401">
          <cell r="AK401">
            <v>42079</v>
          </cell>
        </row>
        <row r="401">
          <cell r="AN401">
            <v>2</v>
          </cell>
          <cell r="AO401">
            <v>42051</v>
          </cell>
        </row>
        <row r="401">
          <cell r="AR401">
            <v>42005</v>
          </cell>
        </row>
        <row r="401">
          <cell r="AT401" t="str">
            <v>Y</v>
          </cell>
        </row>
        <row r="401">
          <cell r="AX401" t="str">
            <v>Y</v>
          </cell>
          <cell r="AY401">
            <v>38.088333</v>
          </cell>
          <cell r="AZ401">
            <v>128.021944</v>
          </cell>
          <cell r="BA401">
            <v>205</v>
          </cell>
        </row>
        <row r="401">
          <cell r="BD401" t="str">
            <v>2x</v>
          </cell>
          <cell r="BE401">
            <v>4.43437959183673</v>
          </cell>
          <cell r="BF401" t="str">
            <v>Y</v>
          </cell>
          <cell r="BG401">
            <v>42147</v>
          </cell>
          <cell r="BH401" t="str">
            <v>NEF</v>
          </cell>
          <cell r="BI401" t="str">
            <v>summer 2015</v>
          </cell>
          <cell r="BJ401">
            <v>28.1908</v>
          </cell>
        </row>
        <row r="401">
          <cell r="BL401" t="str">
            <v>N</v>
          </cell>
          <cell r="BM401">
            <v>7</v>
          </cell>
          <cell r="BN401">
            <v>4</v>
          </cell>
          <cell r="BO401" t="str">
            <v>Korea/NE China/Russia diploids</v>
          </cell>
          <cell r="BP401">
            <v>2</v>
          </cell>
          <cell r="BQ401" t="str">
            <v>Korea/NE China/Russia diploids</v>
          </cell>
          <cell r="BR401">
            <v>0.004</v>
          </cell>
          <cell r="BS401">
            <v>0.2</v>
          </cell>
          <cell r="BT401">
            <v>0.002</v>
          </cell>
          <cell r="BU401">
            <v>0.73</v>
          </cell>
          <cell r="BV401">
            <v>0.047</v>
          </cell>
          <cell r="BW401">
            <v>0.003</v>
          </cell>
          <cell r="BX401">
            <v>0.015</v>
          </cell>
          <cell r="BY401">
            <v>296</v>
          </cell>
          <cell r="BZ401">
            <v>307</v>
          </cell>
          <cell r="CA401">
            <v>266</v>
          </cell>
          <cell r="CB401">
            <v>283</v>
          </cell>
          <cell r="CC401">
            <v>248</v>
          </cell>
          <cell r="CD401">
            <v>193</v>
          </cell>
          <cell r="CE401">
            <v>213</v>
          </cell>
          <cell r="CF401">
            <v>224</v>
          </cell>
          <cell r="CG401">
            <v>226</v>
          </cell>
          <cell r="CH401">
            <v>259</v>
          </cell>
          <cell r="CI401">
            <v>0.0885999133073255</v>
          </cell>
          <cell r="CJ401">
            <v>0.14296585180253</v>
          </cell>
          <cell r="CK401" t="str">
            <v>2x</v>
          </cell>
          <cell r="CL401" t="str">
            <v>KMS355-8</v>
          </cell>
        </row>
        <row r="401">
          <cell r="CQ401">
            <v>5</v>
          </cell>
          <cell r="CR401">
            <v>5</v>
          </cell>
          <cell r="CS401" t="str">
            <v>SAMN05752266</v>
          </cell>
        </row>
        <row r="401">
          <cell r="CY401">
            <v>389.343568300003</v>
          </cell>
          <cell r="CZ401">
            <v>489.984785999998</v>
          </cell>
          <cell r="DA401">
            <v>2375.83187399997</v>
          </cell>
          <cell r="DB401">
            <v>273.974055679145</v>
          </cell>
          <cell r="DC401">
            <v>957.109659318455</v>
          </cell>
          <cell r="DD401">
            <v>1407.83195166191</v>
          </cell>
          <cell r="DE401">
            <v>297.270754146282</v>
          </cell>
          <cell r="DF401">
            <v>843.875237990186</v>
          </cell>
          <cell r="DG401">
            <v>1681.7224855701</v>
          </cell>
          <cell r="DH401">
            <v>1.73041585911111</v>
          </cell>
          <cell r="DI401">
            <v>2.17771016</v>
          </cell>
          <cell r="DJ401">
            <v>10.5592527733333</v>
          </cell>
          <cell r="DK401">
            <v>1.2176624696851</v>
          </cell>
          <cell r="DL401">
            <v>4.25041797714345</v>
          </cell>
          <cell r="DM401">
            <v>6.25404974158778</v>
          </cell>
          <cell r="DN401">
            <v>1.33226484752269</v>
          </cell>
          <cell r="DO401">
            <v>3.74796769856045</v>
          </cell>
          <cell r="DP401">
            <v>7.47052852827031</v>
          </cell>
          <cell r="DQ401">
            <v>131.1</v>
          </cell>
          <cell r="DR401">
            <v>104.999999999999</v>
          </cell>
          <cell r="DS401">
            <v>159.999999994616</v>
          </cell>
          <cell r="DT401">
            <v>152.044072512953</v>
          </cell>
          <cell r="DU401">
            <v>197.558302050496</v>
          </cell>
          <cell r="DV401">
            <v>150.121999927468</v>
          </cell>
          <cell r="DW401">
            <v>164.774154384781</v>
          </cell>
          <cell r="DX401">
            <v>4.10000000000001</v>
          </cell>
          <cell r="DY401">
            <v>3.50000000000004</v>
          </cell>
          <cell r="DZ401">
            <v>4.94123809889944</v>
          </cell>
          <cell r="EA401">
            <v>5.35618308461547</v>
          </cell>
          <cell r="EB401">
            <v>5.149585732488</v>
          </cell>
          <cell r="EC401">
            <v>4.91193311076068</v>
          </cell>
        </row>
        <row r="402">
          <cell r="C402" t="str">
            <v>KMS359</v>
          </cell>
          <cell r="D402" t="str">
            <v>M. x giganteus</v>
          </cell>
        </row>
        <row r="402">
          <cell r="F402" t="str">
            <v>DC20</v>
          </cell>
        </row>
        <row r="402">
          <cell r="M402" t="str">
            <v>South Korea</v>
          </cell>
        </row>
        <row r="402">
          <cell r="Q402" t="str">
            <v>Kweon Heo</v>
          </cell>
          <cell r="R402">
            <v>41956</v>
          </cell>
        </row>
        <row r="402">
          <cell r="X402" t="str">
            <v>KNU</v>
          </cell>
        </row>
        <row r="402">
          <cell r="AD402">
            <v>42019</v>
          </cell>
        </row>
        <row r="402">
          <cell r="AF402">
            <v>7</v>
          </cell>
          <cell r="AG402" t="str">
            <v>no</v>
          </cell>
          <cell r="AH402">
            <v>42072</v>
          </cell>
        </row>
        <row r="402">
          <cell r="AK402">
            <v>42079</v>
          </cell>
        </row>
        <row r="402">
          <cell r="AN402">
            <v>2</v>
          </cell>
          <cell r="AO402">
            <v>42051</v>
          </cell>
        </row>
        <row r="402">
          <cell r="AR402">
            <v>42005</v>
          </cell>
        </row>
        <row r="402">
          <cell r="AT402" t="str">
            <v>Y</v>
          </cell>
        </row>
        <row r="402">
          <cell r="AX402" t="str">
            <v>Y</v>
          </cell>
          <cell r="AY402">
            <v>37.785182</v>
          </cell>
          <cell r="AZ402">
            <v>127.986348</v>
          </cell>
          <cell r="BA402">
            <v>162</v>
          </cell>
        </row>
        <row r="402">
          <cell r="BD402" t="str">
            <v>2x</v>
          </cell>
          <cell r="BE402">
            <v>4.54</v>
          </cell>
          <cell r="BF402" t="str">
            <v>Y</v>
          </cell>
          <cell r="BG402">
            <v>42187</v>
          </cell>
          <cell r="BH402" t="str">
            <v>NEF</v>
          </cell>
          <cell r="BI402" t="str">
            <v>summer 2015</v>
          </cell>
          <cell r="BJ402">
            <v>55.99</v>
          </cell>
          <cell r="BK402">
            <v>0.196548080309968</v>
          </cell>
          <cell r="BL402" t="str">
            <v>N</v>
          </cell>
          <cell r="BM402">
            <v>10</v>
          </cell>
          <cell r="BN402">
            <v>6</v>
          </cell>
          <cell r="BO402" t="str">
            <v>M. xgiganteus (2x x 2x)</v>
          </cell>
          <cell r="BP402">
            <v>8</v>
          </cell>
          <cell r="BQ402" t="str">
            <v>M. xgiganteus (2x x 2x)</v>
          </cell>
          <cell r="BR402">
            <v>0.276</v>
          </cell>
          <cell r="BS402">
            <v>0.127</v>
          </cell>
          <cell r="BT402">
            <v>0.001</v>
          </cell>
          <cell r="BU402">
            <v>0.528</v>
          </cell>
          <cell r="BV402">
            <v>0.002</v>
          </cell>
          <cell r="BW402">
            <v>0</v>
          </cell>
          <cell r="BX402">
            <v>0.066</v>
          </cell>
          <cell r="BY402">
            <v>296</v>
          </cell>
          <cell r="BZ402">
            <v>307</v>
          </cell>
          <cell r="CA402">
            <v>266</v>
          </cell>
          <cell r="CB402">
            <v>283</v>
          </cell>
          <cell r="CC402">
            <v>248</v>
          </cell>
          <cell r="CD402">
            <v>193</v>
          </cell>
          <cell r="CE402">
            <v>213</v>
          </cell>
          <cell r="CF402">
            <v>224</v>
          </cell>
          <cell r="CG402">
            <v>226</v>
          </cell>
          <cell r="CH402">
            <v>259</v>
          </cell>
          <cell r="CI402">
            <v>0.208842652795839</v>
          </cell>
          <cell r="CJ402">
            <v>0.106764555482504</v>
          </cell>
          <cell r="CK402" t="str">
            <v>2x</v>
          </cell>
        </row>
        <row r="402">
          <cell r="CQ402">
            <v>6</v>
          </cell>
          <cell r="CR402">
            <v>6</v>
          </cell>
          <cell r="CS402" t="str">
            <v>SAMN05752267</v>
          </cell>
        </row>
        <row r="402">
          <cell r="CX402" t="str">
            <v>X</v>
          </cell>
          <cell r="CY402">
            <v>387.298460900003</v>
          </cell>
          <cell r="CZ402">
            <v>1614.14032499999</v>
          </cell>
          <cell r="DA402">
            <v>2119.26890199997</v>
          </cell>
          <cell r="DB402">
            <v>505.406258235791</v>
          </cell>
          <cell r="DC402">
            <v>1090.97874016682</v>
          </cell>
          <cell r="DD402">
            <v>2336.60243814299</v>
          </cell>
          <cell r="DE402">
            <v>470.829134212267</v>
          </cell>
          <cell r="DF402">
            <v>1373.61954344015</v>
          </cell>
          <cell r="DG402">
            <v>2270.52158173311</v>
          </cell>
          <cell r="DH402">
            <v>1.72132649288888</v>
          </cell>
          <cell r="DI402">
            <v>7.17395700000001</v>
          </cell>
          <cell r="DJ402">
            <v>9.41897289777774</v>
          </cell>
          <cell r="DK402">
            <v>2.24625003660353</v>
          </cell>
          <cell r="DL402">
            <v>4.86921358002245</v>
          </cell>
          <cell r="DM402">
            <v>10.4554516765114</v>
          </cell>
          <cell r="DN402">
            <v>2.10082832511161</v>
          </cell>
          <cell r="DO402">
            <v>6.11980792144689</v>
          </cell>
          <cell r="DP402">
            <v>10.1333573563145</v>
          </cell>
          <cell r="DQ402">
            <v>168.2</v>
          </cell>
          <cell r="DR402">
            <v>118.199999999999</v>
          </cell>
          <cell r="DS402">
            <v>173.999999993011</v>
          </cell>
          <cell r="DT402">
            <v>159.638435842519</v>
          </cell>
          <cell r="DU402">
            <v>235.409019792873</v>
          </cell>
          <cell r="DV402">
            <v>165.974648740719</v>
          </cell>
          <cell r="DW402">
            <v>191.152995347703</v>
          </cell>
          <cell r="DX402">
            <v>4.00000000000001</v>
          </cell>
          <cell r="DY402">
            <v>3.00000000000003</v>
          </cell>
          <cell r="DZ402">
            <v>4.09405521021743</v>
          </cell>
          <cell r="EA402">
            <v>5.02830241825094</v>
          </cell>
          <cell r="EB402">
            <v>4.42029917637604</v>
          </cell>
          <cell r="EC402">
            <v>4.40692069348175</v>
          </cell>
        </row>
        <row r="403">
          <cell r="C403" t="str">
            <v>KMS360</v>
          </cell>
          <cell r="D403" t="str">
            <v>M. sacchariflorus</v>
          </cell>
        </row>
        <row r="403">
          <cell r="F403" t="str">
            <v>DC21</v>
          </cell>
        </row>
        <row r="403">
          <cell r="M403" t="str">
            <v>South Korea</v>
          </cell>
        </row>
        <row r="403">
          <cell r="Q403" t="str">
            <v>Kweon Heo</v>
          </cell>
          <cell r="R403">
            <v>41956</v>
          </cell>
        </row>
        <row r="403">
          <cell r="X403" t="str">
            <v>KNU</v>
          </cell>
        </row>
        <row r="403">
          <cell r="AD403">
            <v>42019</v>
          </cell>
        </row>
        <row r="403">
          <cell r="AF403">
            <v>11</v>
          </cell>
          <cell r="AG403" t="str">
            <v>yes</v>
          </cell>
          <cell r="AH403">
            <v>42072</v>
          </cell>
        </row>
        <row r="403">
          <cell r="AK403">
            <v>42079</v>
          </cell>
        </row>
        <row r="403">
          <cell r="AO403">
            <v>42051</v>
          </cell>
        </row>
        <row r="403">
          <cell r="AR403">
            <v>42005</v>
          </cell>
        </row>
        <row r="403">
          <cell r="AT403" t="str">
            <v>Y</v>
          </cell>
        </row>
        <row r="403">
          <cell r="AY403">
            <v>37.974613</v>
          </cell>
          <cell r="AZ403">
            <v>128.084212</v>
          </cell>
          <cell r="BA403">
            <v>202</v>
          </cell>
        </row>
        <row r="403">
          <cell r="BD403" t="str">
            <v>2x</v>
          </cell>
          <cell r="BE403">
            <v>4.46155249992134</v>
          </cell>
          <cell r="BF403" t="str">
            <v>Y</v>
          </cell>
          <cell r="BG403">
            <v>42147</v>
          </cell>
          <cell r="BH403" t="str">
            <v>NEF</v>
          </cell>
          <cell r="BI403" t="str">
            <v>summer 2015</v>
          </cell>
          <cell r="BJ403">
            <v>123.3892</v>
          </cell>
          <cell r="BK403">
            <v>0.0019629225736096</v>
          </cell>
          <cell r="BL403" t="str">
            <v>N</v>
          </cell>
          <cell r="BM403">
            <v>7</v>
          </cell>
          <cell r="BN403">
            <v>4</v>
          </cell>
          <cell r="BO403" t="str">
            <v>Korea/NE China/Russia diploids</v>
          </cell>
          <cell r="BP403">
            <v>2</v>
          </cell>
          <cell r="BQ403" t="str">
            <v>Korea/NE China/Russia diploids</v>
          </cell>
          <cell r="BR403">
            <v>0</v>
          </cell>
          <cell r="BS403">
            <v>0.186</v>
          </cell>
          <cell r="BT403">
            <v>0.006</v>
          </cell>
          <cell r="BU403">
            <v>0.747</v>
          </cell>
          <cell r="BV403">
            <v>0.009</v>
          </cell>
          <cell r="BW403">
            <v>0.003</v>
          </cell>
          <cell r="BX403">
            <v>0.048</v>
          </cell>
          <cell r="BY403">
            <v>296</v>
          </cell>
          <cell r="BZ403">
            <v>307</v>
          </cell>
          <cell r="CA403">
            <v>267</v>
          </cell>
          <cell r="CB403">
            <v>284</v>
          </cell>
          <cell r="CC403">
            <v>248</v>
          </cell>
          <cell r="CD403">
            <v>193</v>
          </cell>
          <cell r="CE403">
            <v>214</v>
          </cell>
          <cell r="CF403">
            <v>223</v>
          </cell>
          <cell r="CG403">
            <v>226</v>
          </cell>
          <cell r="CH403">
            <v>259</v>
          </cell>
          <cell r="CI403">
            <v>0.120329432162982</v>
          </cell>
          <cell r="CJ403">
            <v>0.124634538944187</v>
          </cell>
          <cell r="CK403" t="str">
            <v>2x</v>
          </cell>
        </row>
        <row r="403">
          <cell r="CQ403">
            <v>6</v>
          </cell>
          <cell r="CR403">
            <v>6</v>
          </cell>
          <cell r="CS403" t="str">
            <v>SAMN05752268</v>
          </cell>
        </row>
        <row r="403">
          <cell r="CY403">
            <v>1201.27347100001</v>
          </cell>
          <cell r="CZ403">
            <v>1359.377079</v>
          </cell>
          <cell r="DA403">
            <v>2719.31964799997</v>
          </cell>
          <cell r="DB403" t="str">
            <v>NA</v>
          </cell>
          <cell r="DC403" t="str">
            <v>NA</v>
          </cell>
          <cell r="DD403" t="str">
            <v>NA</v>
          </cell>
          <cell r="DE403">
            <v>952.1702350407</v>
          </cell>
          <cell r="DF403">
            <v>1676.70620948133</v>
          </cell>
          <cell r="DG403">
            <v>2388.28002135105</v>
          </cell>
          <cell r="DH403">
            <v>5.33899320444443</v>
          </cell>
          <cell r="DI403">
            <v>6.04167590666667</v>
          </cell>
          <cell r="DJ403">
            <v>12.0858651022222</v>
          </cell>
          <cell r="DK403" t="str">
            <v>NA</v>
          </cell>
          <cell r="DL403" t="str">
            <v>NA</v>
          </cell>
          <cell r="DM403" t="str">
            <v>NA</v>
          </cell>
          <cell r="DN403">
            <v>4.36132905755581</v>
          </cell>
          <cell r="DO403">
            <v>7.448929005735</v>
          </cell>
          <cell r="DP403">
            <v>10.6122130430243</v>
          </cell>
          <cell r="DQ403">
            <v>161.1</v>
          </cell>
          <cell r="DR403">
            <v>184.4</v>
          </cell>
          <cell r="DS403">
            <v>203.499999988587</v>
          </cell>
          <cell r="DT403" t="str">
            <v>NA</v>
          </cell>
          <cell r="DU403" t="str">
            <v>NA</v>
          </cell>
          <cell r="DV403">
            <v>177.557442696439</v>
          </cell>
          <cell r="DW403">
            <v>215.225190262723</v>
          </cell>
          <cell r="DX403">
            <v>3.20000000000001</v>
          </cell>
          <cell r="DY403">
            <v>4.50000000000005</v>
          </cell>
          <cell r="DZ403" t="str">
            <v>NA</v>
          </cell>
          <cell r="EA403" t="str">
            <v>NA</v>
          </cell>
          <cell r="EB403">
            <v>4.18477032593237</v>
          </cell>
          <cell r="EC403">
            <v>6.09313459604251</v>
          </cell>
        </row>
        <row r="404">
          <cell r="C404" t="str">
            <v>KMS361</v>
          </cell>
          <cell r="D404" t="str">
            <v>M. x giganteus</v>
          </cell>
        </row>
        <row r="404">
          <cell r="F404" t="str">
            <v>DC22</v>
          </cell>
        </row>
        <row r="404">
          <cell r="M404" t="str">
            <v>South Korea</v>
          </cell>
        </row>
        <row r="404">
          <cell r="Q404" t="str">
            <v>Kweon Heo</v>
          </cell>
          <cell r="R404">
            <v>41956</v>
          </cell>
        </row>
        <row r="404">
          <cell r="X404" t="str">
            <v>KNU</v>
          </cell>
        </row>
        <row r="404">
          <cell r="AD404">
            <v>42019</v>
          </cell>
        </row>
        <row r="404">
          <cell r="AF404">
            <v>7</v>
          </cell>
          <cell r="AG404" t="str">
            <v>no</v>
          </cell>
          <cell r="AH404">
            <v>42072</v>
          </cell>
        </row>
        <row r="404">
          <cell r="AK404">
            <v>42079</v>
          </cell>
        </row>
        <row r="404">
          <cell r="AN404">
            <v>4</v>
          </cell>
          <cell r="AO404">
            <v>42051</v>
          </cell>
        </row>
        <row r="404">
          <cell r="AR404">
            <v>42005</v>
          </cell>
        </row>
        <row r="404">
          <cell r="AT404" t="str">
            <v>Y</v>
          </cell>
        </row>
        <row r="404">
          <cell r="AX404" t="str">
            <v>Y</v>
          </cell>
          <cell r="AY404">
            <v>38.140983</v>
          </cell>
          <cell r="AZ404">
            <v>128.255129</v>
          </cell>
          <cell r="BA404">
            <v>262</v>
          </cell>
        </row>
        <row r="404">
          <cell r="BD404" t="str">
            <v>2x</v>
          </cell>
          <cell r="BE404">
            <v>4.40921959593292</v>
          </cell>
          <cell r="BF404" t="str">
            <v>Y</v>
          </cell>
          <cell r="BG404">
            <v>42187</v>
          </cell>
          <cell r="BH404" t="str">
            <v>NEF</v>
          </cell>
          <cell r="BI404" t="str">
            <v>summer 2015</v>
          </cell>
          <cell r="BJ404">
            <v>40.5064</v>
          </cell>
          <cell r="BK404">
            <v>0.190653432588916</v>
          </cell>
          <cell r="BL404" t="str">
            <v>N</v>
          </cell>
          <cell r="BM404">
            <v>10</v>
          </cell>
          <cell r="BN404">
            <v>6</v>
          </cell>
          <cell r="BO404" t="str">
            <v>M. xgiganteus (2x x 2x)</v>
          </cell>
          <cell r="BP404">
            <v>8</v>
          </cell>
          <cell r="BQ404" t="str">
            <v>M. xgiganteus (2x x 2x)</v>
          </cell>
          <cell r="BR404">
            <v>0.267</v>
          </cell>
          <cell r="BS404">
            <v>0.139</v>
          </cell>
          <cell r="BT404">
            <v>0</v>
          </cell>
          <cell r="BU404">
            <v>0.575</v>
          </cell>
          <cell r="BV404">
            <v>0.01</v>
          </cell>
          <cell r="BW404">
            <v>0</v>
          </cell>
          <cell r="BX404">
            <v>0.009</v>
          </cell>
          <cell r="BY404">
            <v>296</v>
          </cell>
          <cell r="BZ404">
            <v>307</v>
          </cell>
          <cell r="CA404">
            <v>266</v>
          </cell>
          <cell r="CB404">
            <v>283</v>
          </cell>
          <cell r="CC404">
            <v>248</v>
          </cell>
          <cell r="CD404">
            <v>193</v>
          </cell>
          <cell r="CE404">
            <v>213</v>
          </cell>
          <cell r="CF404">
            <v>224</v>
          </cell>
          <cell r="CG404">
            <v>226</v>
          </cell>
          <cell r="CH404">
            <v>259</v>
          </cell>
          <cell r="CI404">
            <v>0.194018205461639</v>
          </cell>
          <cell r="CJ404">
            <v>0.103187408124485</v>
          </cell>
          <cell r="CK404" t="str">
            <v>2x</v>
          </cell>
        </row>
        <row r="404">
          <cell r="CQ404">
            <v>6</v>
          </cell>
          <cell r="CR404">
            <v>6</v>
          </cell>
          <cell r="CS404" t="str">
            <v>SAMN05752269</v>
          </cell>
        </row>
        <row r="404">
          <cell r="CX404" t="str">
            <v>X</v>
          </cell>
          <cell r="CY404">
            <v>827.56125049999</v>
          </cell>
          <cell r="CZ404">
            <v>1024.39990600001</v>
          </cell>
          <cell r="DA404">
            <v>1534.858188</v>
          </cell>
          <cell r="DB404">
            <v>844.435736347647</v>
          </cell>
          <cell r="DC404">
            <v>1310.18893883527</v>
          </cell>
          <cell r="DD404">
            <v>1415.9271032952</v>
          </cell>
          <cell r="DE404">
            <v>835.975668554065</v>
          </cell>
          <cell r="DF404">
            <v>1332.00284564792</v>
          </cell>
          <cell r="DG404">
            <v>1471.70390600665</v>
          </cell>
          <cell r="DH404">
            <v>3.67805000222214</v>
          </cell>
          <cell r="DI404">
            <v>4.55288847111109</v>
          </cell>
          <cell r="DJ404">
            <v>6.82159194666658</v>
          </cell>
          <cell r="DK404">
            <v>3.75304771710067</v>
          </cell>
          <cell r="DL404">
            <v>5.83736364874111</v>
          </cell>
          <cell r="DM404">
            <v>6.32156029010939</v>
          </cell>
          <cell r="DN404">
            <v>3.72851138940336</v>
          </cell>
          <cell r="DO404">
            <v>5.92955867644104</v>
          </cell>
          <cell r="DP404">
            <v>6.56106782268085</v>
          </cell>
          <cell r="DQ404">
            <v>128.9</v>
          </cell>
          <cell r="DR404">
            <v>123.599999999998</v>
          </cell>
          <cell r="DS404">
            <v>150.199999988943</v>
          </cell>
          <cell r="DT404">
            <v>185.337577488273</v>
          </cell>
          <cell r="DU404">
            <v>219.738101667329</v>
          </cell>
          <cell r="DV404">
            <v>175.102112704856</v>
          </cell>
          <cell r="DW404">
            <v>196.503361638468</v>
          </cell>
          <cell r="DX404">
            <v>3.20000000000004</v>
          </cell>
          <cell r="DY404">
            <v>2.60000000000001</v>
          </cell>
          <cell r="DZ404">
            <v>3.48677425105705</v>
          </cell>
          <cell r="EA404">
            <v>4.26946543660745</v>
          </cell>
          <cell r="EB404">
            <v>3.66939335735837</v>
          </cell>
          <cell r="EC404">
            <v>3.8870433792788</v>
          </cell>
        </row>
        <row r="405">
          <cell r="C405" t="str">
            <v>KMS362</v>
          </cell>
          <cell r="D405" t="str">
            <v>M. sacchariflorus</v>
          </cell>
        </row>
        <row r="405">
          <cell r="F405" t="str">
            <v>DC23</v>
          </cell>
        </row>
        <row r="405">
          <cell r="M405" t="str">
            <v>South Korea</v>
          </cell>
        </row>
        <row r="405">
          <cell r="Q405" t="str">
            <v>Kweon Heo</v>
          </cell>
          <cell r="R405">
            <v>41956</v>
          </cell>
        </row>
        <row r="405">
          <cell r="X405" t="str">
            <v>KNU</v>
          </cell>
        </row>
        <row r="405">
          <cell r="AD405">
            <v>42094</v>
          </cell>
          <cell r="AE405">
            <v>10</v>
          </cell>
          <cell r="AF405">
            <v>8</v>
          </cell>
          <cell r="AG405" t="str">
            <v>yes</v>
          </cell>
          <cell r="AH405">
            <v>42118</v>
          </cell>
        </row>
        <row r="405">
          <cell r="AN405">
            <v>5</v>
          </cell>
          <cell r="AO405">
            <v>42093</v>
          </cell>
        </row>
        <row r="405">
          <cell r="AR405">
            <v>42005</v>
          </cell>
        </row>
        <row r="405">
          <cell r="AT405" t="str">
            <v>Y</v>
          </cell>
        </row>
        <row r="405">
          <cell r="AX405" t="str">
            <v>Y</v>
          </cell>
          <cell r="AY405">
            <v>38.401347</v>
          </cell>
          <cell r="AZ405">
            <v>128.468891</v>
          </cell>
          <cell r="BA405">
            <v>263</v>
          </cell>
        </row>
        <row r="405">
          <cell r="BD405" t="str">
            <v>2x</v>
          </cell>
          <cell r="BE405">
            <v>4.2596894848271</v>
          </cell>
          <cell r="BF405" t="str">
            <v>Y</v>
          </cell>
          <cell r="BG405">
            <v>42147</v>
          </cell>
          <cell r="BH405" t="str">
            <v>NEF</v>
          </cell>
          <cell r="BI405" t="str">
            <v>summer 2015</v>
          </cell>
          <cell r="BJ405">
            <v>231.8536</v>
          </cell>
          <cell r="BK405">
            <v>0.00227272727272727</v>
          </cell>
          <cell r="BL405" t="str">
            <v>N</v>
          </cell>
          <cell r="BM405">
            <v>7</v>
          </cell>
          <cell r="BN405">
            <v>4</v>
          </cell>
          <cell r="BO405" t="str">
            <v>Korea/NE China/Russia diploids</v>
          </cell>
          <cell r="BP405">
            <v>2</v>
          </cell>
          <cell r="BQ405" t="str">
            <v>Korea/NE China/Russia diploids</v>
          </cell>
          <cell r="BR405">
            <v>0</v>
          </cell>
          <cell r="BS405">
            <v>0.183</v>
          </cell>
          <cell r="BT405">
            <v>0.002</v>
          </cell>
          <cell r="BU405">
            <v>0.777</v>
          </cell>
          <cell r="BV405">
            <v>0.005</v>
          </cell>
          <cell r="BW405">
            <v>0.001</v>
          </cell>
          <cell r="BX405">
            <v>0.033</v>
          </cell>
          <cell r="BY405">
            <v>296</v>
          </cell>
          <cell r="BZ405">
            <v>307</v>
          </cell>
          <cell r="CA405">
            <v>267</v>
          </cell>
          <cell r="CB405">
            <v>283</v>
          </cell>
          <cell r="CC405">
            <v>248</v>
          </cell>
          <cell r="CD405">
            <v>193</v>
          </cell>
          <cell r="CE405">
            <v>213</v>
          </cell>
          <cell r="CF405">
            <v>224</v>
          </cell>
          <cell r="CG405">
            <v>226</v>
          </cell>
          <cell r="CH405">
            <v>259</v>
          </cell>
          <cell r="CI405">
            <v>0.183528391850889</v>
          </cell>
          <cell r="CJ405">
            <v>0.104480781482268</v>
          </cell>
          <cell r="CK405" t="str">
            <v>2x</v>
          </cell>
        </row>
        <row r="405">
          <cell r="CQ405">
            <v>5</v>
          </cell>
          <cell r="CR405">
            <v>5</v>
          </cell>
          <cell r="CS405" t="str">
            <v>SAMN05752270</v>
          </cell>
        </row>
        <row r="405">
          <cell r="CY405">
            <v>360.309582700002</v>
          </cell>
          <cell r="CZ405">
            <v>442.2286628</v>
          </cell>
          <cell r="DA405">
            <v>1350.36903299999</v>
          </cell>
          <cell r="DB405">
            <v>237.98840849199</v>
          </cell>
          <cell r="DC405">
            <v>403.590014848016</v>
          </cell>
          <cell r="DD405">
            <v>827.082989102133</v>
          </cell>
          <cell r="DE405">
            <v>262.711070907272</v>
          </cell>
          <cell r="DF405">
            <v>434.330704758264</v>
          </cell>
          <cell r="DG405">
            <v>926.400710089416</v>
          </cell>
          <cell r="DH405">
            <v>1.60137592311111</v>
          </cell>
          <cell r="DI405">
            <v>1.96546072355556</v>
          </cell>
          <cell r="DJ405">
            <v>6.00164014666663</v>
          </cell>
          <cell r="DK405">
            <v>1.05772625996441</v>
          </cell>
          <cell r="DL405">
            <v>1.79559703224947</v>
          </cell>
          <cell r="DM405">
            <v>3.68508394279495</v>
          </cell>
          <cell r="DN405">
            <v>1.17078256497344</v>
          </cell>
          <cell r="DO405">
            <v>1.93184876605115</v>
          </cell>
          <cell r="DP405">
            <v>4.12480839908244</v>
          </cell>
          <cell r="DQ405">
            <v>140.8</v>
          </cell>
          <cell r="DR405">
            <v>106.5</v>
          </cell>
          <cell r="DS405">
            <v>145.19999999594</v>
          </cell>
          <cell r="DT405">
            <v>145.016656644834</v>
          </cell>
          <cell r="DU405">
            <v>144.533034035296</v>
          </cell>
          <cell r="DV405">
            <v>146.564221278092</v>
          </cell>
          <cell r="DW405">
            <v>141.195241447301</v>
          </cell>
          <cell r="DX405">
            <v>2.7</v>
          </cell>
          <cell r="DY405">
            <v>1.50000000000001</v>
          </cell>
          <cell r="DZ405">
            <v>4.30778306768481</v>
          </cell>
          <cell r="EA405">
            <v>4.36658168875359</v>
          </cell>
          <cell r="EB405">
            <v>4.07301004218455</v>
          </cell>
          <cell r="EC405">
            <v>3.57453164521271</v>
          </cell>
        </row>
        <row r="406">
          <cell r="C406" t="str">
            <v>KMS363</v>
          </cell>
          <cell r="D406" t="str">
            <v>M. x giganteus</v>
          </cell>
        </row>
        <row r="406">
          <cell r="F406" t="str">
            <v>DC24</v>
          </cell>
        </row>
        <row r="406">
          <cell r="M406" t="str">
            <v>South Korea</v>
          </cell>
        </row>
        <row r="406">
          <cell r="Q406" t="str">
            <v>Kweon Heo</v>
          </cell>
          <cell r="R406">
            <v>41956</v>
          </cell>
        </row>
        <row r="406">
          <cell r="X406" t="str">
            <v>KNU</v>
          </cell>
        </row>
        <row r="406">
          <cell r="AD406">
            <v>42019</v>
          </cell>
        </row>
        <row r="406">
          <cell r="AF406">
            <v>9</v>
          </cell>
          <cell r="AG406" t="str">
            <v>yes</v>
          </cell>
          <cell r="AH406">
            <v>42072</v>
          </cell>
        </row>
        <row r="406">
          <cell r="AK406">
            <v>42079</v>
          </cell>
        </row>
        <row r="406">
          <cell r="AN406">
            <v>1</v>
          </cell>
          <cell r="AO406">
            <v>42051</v>
          </cell>
        </row>
        <row r="406">
          <cell r="AR406">
            <v>42005</v>
          </cell>
        </row>
        <row r="406">
          <cell r="AT406" t="str">
            <v>Y</v>
          </cell>
        </row>
        <row r="406">
          <cell r="AY406">
            <v>38.362009</v>
          </cell>
          <cell r="AZ406">
            <v>128.502457</v>
          </cell>
          <cell r="BA406">
            <v>11</v>
          </cell>
        </row>
        <row r="406">
          <cell r="BD406" t="str">
            <v>2x</v>
          </cell>
          <cell r="BE406">
            <v>4.99604019685446</v>
          </cell>
          <cell r="BF406" t="str">
            <v>Y</v>
          </cell>
          <cell r="BG406">
            <v>42147</v>
          </cell>
          <cell r="BH406" t="str">
            <v>NEF</v>
          </cell>
          <cell r="BI406" t="str">
            <v>summer 2015</v>
          </cell>
          <cell r="BJ406">
            <v>25.3</v>
          </cell>
        </row>
        <row r="406">
          <cell r="BL406" t="str">
            <v>N</v>
          </cell>
          <cell r="BM406">
            <v>6</v>
          </cell>
          <cell r="BN406">
            <v>1</v>
          </cell>
          <cell r="BO406" t="str">
            <v>M. xgiganteus (4x x 2x)</v>
          </cell>
          <cell r="BP406">
            <v>9</v>
          </cell>
          <cell r="BQ406" t="str">
            <v>M. xgiganteus (4x x 2x)</v>
          </cell>
          <cell r="BR406">
            <v>0.405</v>
          </cell>
          <cell r="BS406">
            <v>0.068</v>
          </cell>
          <cell r="BT406">
            <v>0</v>
          </cell>
          <cell r="BU406">
            <v>0.514</v>
          </cell>
          <cell r="BV406">
            <v>0.006</v>
          </cell>
          <cell r="BW406">
            <v>0.001</v>
          </cell>
          <cell r="BX406">
            <v>0.006</v>
          </cell>
          <cell r="BY406">
            <v>296</v>
          </cell>
          <cell r="BZ406">
            <v>307</v>
          </cell>
          <cell r="CA406">
            <v>267</v>
          </cell>
          <cell r="CB406">
            <v>283</v>
          </cell>
          <cell r="CC406">
            <v>248</v>
          </cell>
          <cell r="CD406">
            <v>193</v>
          </cell>
          <cell r="CE406">
            <v>213</v>
          </cell>
          <cell r="CF406">
            <v>224</v>
          </cell>
          <cell r="CG406">
            <v>226</v>
          </cell>
          <cell r="CH406">
            <v>259</v>
          </cell>
          <cell r="CI406">
            <v>0.232683138274816</v>
          </cell>
          <cell r="CJ406">
            <v>0.115316536737845</v>
          </cell>
          <cell r="CK406" t="str">
            <v>2x</v>
          </cell>
        </row>
        <row r="406">
          <cell r="CQ406">
            <v>6</v>
          </cell>
          <cell r="CR406">
            <v>6</v>
          </cell>
          <cell r="CS406" t="str">
            <v>SAMN05752271</v>
          </cell>
        </row>
        <row r="406">
          <cell r="CY406" t="str">
            <v>NA</v>
          </cell>
          <cell r="CZ406" t="str">
            <v>NA</v>
          </cell>
          <cell r="DA406" t="str">
            <v>NA</v>
          </cell>
          <cell r="DB406" t="str">
            <v>NA</v>
          </cell>
          <cell r="DC406" t="str">
            <v>NA</v>
          </cell>
          <cell r="DD406" t="str">
            <v>NA</v>
          </cell>
          <cell r="DE406" t="str">
            <v>NA</v>
          </cell>
          <cell r="DF406" t="str">
            <v>NA</v>
          </cell>
          <cell r="DG406" t="str">
            <v>NA</v>
          </cell>
          <cell r="DH406" t="str">
            <v>NA</v>
          </cell>
          <cell r="DI406" t="str">
            <v>NA</v>
          </cell>
          <cell r="DJ406" t="str">
            <v>NA</v>
          </cell>
          <cell r="DK406" t="str">
            <v>NA</v>
          </cell>
          <cell r="DL406" t="str">
            <v>NA</v>
          </cell>
          <cell r="DM406" t="str">
            <v>NA</v>
          </cell>
          <cell r="DN406" t="str">
            <v>NA</v>
          </cell>
          <cell r="DO406" t="str">
            <v>NA</v>
          </cell>
          <cell r="DP406" t="str">
            <v>NA</v>
          </cell>
          <cell r="DQ406" t="str">
            <v>NA</v>
          </cell>
          <cell r="DR406" t="str">
            <v>NA</v>
          </cell>
          <cell r="DS406" t="str">
            <v>NA</v>
          </cell>
          <cell r="DT406" t="str">
            <v>NA</v>
          </cell>
          <cell r="DU406" t="str">
            <v>NA</v>
          </cell>
          <cell r="DV406" t="str">
            <v>NA</v>
          </cell>
          <cell r="DW406" t="str">
            <v>NA</v>
          </cell>
          <cell r="DX406" t="str">
            <v>NA</v>
          </cell>
          <cell r="DY406" t="str">
            <v>NA</v>
          </cell>
          <cell r="DZ406" t="str">
            <v>NA</v>
          </cell>
          <cell r="EA406" t="str">
            <v>NA</v>
          </cell>
          <cell r="EB406" t="str">
            <v>NA</v>
          </cell>
          <cell r="EC406" t="str">
            <v>NA</v>
          </cell>
        </row>
        <row r="407">
          <cell r="C407" t="str">
            <v>KMS364</v>
          </cell>
          <cell r="D407" t="str">
            <v>M. x giganteus</v>
          </cell>
        </row>
        <row r="407">
          <cell r="F407" t="str">
            <v>DC25</v>
          </cell>
        </row>
        <row r="407">
          <cell r="M407" t="str">
            <v>South Korea</v>
          </cell>
        </row>
        <row r="407">
          <cell r="Q407" t="str">
            <v>Kweon Heo</v>
          </cell>
          <cell r="R407">
            <v>41956</v>
          </cell>
        </row>
        <row r="407">
          <cell r="X407" t="str">
            <v>KNU</v>
          </cell>
        </row>
        <row r="407">
          <cell r="AD407">
            <v>42019</v>
          </cell>
        </row>
        <row r="407">
          <cell r="AF407">
            <v>8</v>
          </cell>
          <cell r="AG407" t="str">
            <v>yes</v>
          </cell>
          <cell r="AH407">
            <v>42072</v>
          </cell>
        </row>
        <row r="407">
          <cell r="AK407">
            <v>42079</v>
          </cell>
        </row>
        <row r="407">
          <cell r="AO407">
            <v>42051</v>
          </cell>
        </row>
        <row r="407">
          <cell r="AR407">
            <v>42005</v>
          </cell>
        </row>
        <row r="407">
          <cell r="AT407" t="str">
            <v>Y</v>
          </cell>
        </row>
        <row r="407">
          <cell r="AY407">
            <v>38.297286</v>
          </cell>
          <cell r="AZ407">
            <v>128.539499</v>
          </cell>
          <cell r="BA407">
            <v>5</v>
          </cell>
        </row>
        <row r="407">
          <cell r="BD407" t="str">
            <v>2x</v>
          </cell>
          <cell r="BE407">
            <v>4.8710472202478</v>
          </cell>
          <cell r="BF407" t="str">
            <v>Y</v>
          </cell>
          <cell r="BG407">
            <v>42147</v>
          </cell>
          <cell r="BH407" t="str">
            <v>NEF</v>
          </cell>
          <cell r="BI407" t="str">
            <v>summer 2015</v>
          </cell>
          <cell r="BJ407">
            <v>24.31</v>
          </cell>
        </row>
        <row r="407">
          <cell r="BL407" t="str">
            <v>N</v>
          </cell>
          <cell r="BM407">
            <v>10</v>
          </cell>
          <cell r="BN407">
            <v>6</v>
          </cell>
          <cell r="BO407" t="str">
            <v>M. xgiganteus (2x x 2x)</v>
          </cell>
          <cell r="BP407">
            <v>8</v>
          </cell>
          <cell r="BQ407" t="str">
            <v>M. xgiganteus (2x x 2x)</v>
          </cell>
          <cell r="BR407">
            <v>0.276</v>
          </cell>
          <cell r="BS407">
            <v>0.139</v>
          </cell>
          <cell r="BT407">
            <v>0.001</v>
          </cell>
          <cell r="BU407">
            <v>0.568</v>
          </cell>
          <cell r="BV407">
            <v>0.001</v>
          </cell>
          <cell r="BW407">
            <v>0.001</v>
          </cell>
          <cell r="BX407">
            <v>0.014</v>
          </cell>
          <cell r="BY407">
            <v>296</v>
          </cell>
          <cell r="BZ407">
            <v>307</v>
          </cell>
          <cell r="CA407">
            <v>267</v>
          </cell>
          <cell r="CB407">
            <v>284</v>
          </cell>
          <cell r="CC407">
            <v>248</v>
          </cell>
          <cell r="CD407">
            <v>193</v>
          </cell>
          <cell r="CE407">
            <v>214</v>
          </cell>
          <cell r="CF407">
            <v>223</v>
          </cell>
          <cell r="CG407">
            <v>226</v>
          </cell>
          <cell r="CH407">
            <v>259</v>
          </cell>
          <cell r="CI407">
            <v>0.234503684438665</v>
          </cell>
          <cell r="CJ407">
            <v>0.100755001887505</v>
          </cell>
          <cell r="CK407" t="str">
            <v>2x</v>
          </cell>
        </row>
        <row r="407">
          <cell r="CQ407">
            <v>6</v>
          </cell>
          <cell r="CR407">
            <v>6</v>
          </cell>
          <cell r="CS407" t="str">
            <v>SAMN05752272</v>
          </cell>
        </row>
        <row r="407">
          <cell r="CY407" t="str">
            <v>NA</v>
          </cell>
          <cell r="CZ407" t="str">
            <v>NA</v>
          </cell>
          <cell r="DA407" t="str">
            <v>NA</v>
          </cell>
          <cell r="DB407" t="str">
            <v>NA</v>
          </cell>
          <cell r="DC407" t="str">
            <v>NA</v>
          </cell>
          <cell r="DD407" t="str">
            <v>NA</v>
          </cell>
          <cell r="DE407" t="str">
            <v>NA</v>
          </cell>
          <cell r="DF407" t="str">
            <v>NA</v>
          </cell>
          <cell r="DG407" t="str">
            <v>NA</v>
          </cell>
          <cell r="DH407" t="str">
            <v>NA</v>
          </cell>
          <cell r="DI407" t="str">
            <v>NA</v>
          </cell>
          <cell r="DJ407" t="str">
            <v>NA</v>
          </cell>
          <cell r="DK407" t="str">
            <v>NA</v>
          </cell>
          <cell r="DL407" t="str">
            <v>NA</v>
          </cell>
          <cell r="DM407" t="str">
            <v>NA</v>
          </cell>
          <cell r="DN407" t="str">
            <v>NA</v>
          </cell>
          <cell r="DO407" t="str">
            <v>NA</v>
          </cell>
          <cell r="DP407" t="str">
            <v>NA</v>
          </cell>
          <cell r="DQ407" t="str">
            <v>NA</v>
          </cell>
          <cell r="DR407" t="str">
            <v>NA</v>
          </cell>
          <cell r="DS407" t="str">
            <v>NA</v>
          </cell>
          <cell r="DT407" t="str">
            <v>NA</v>
          </cell>
          <cell r="DU407" t="str">
            <v>NA</v>
          </cell>
          <cell r="DV407" t="str">
            <v>NA</v>
          </cell>
          <cell r="DW407" t="str">
            <v>NA</v>
          </cell>
          <cell r="DX407" t="str">
            <v>NA</v>
          </cell>
          <cell r="DY407" t="str">
            <v>NA</v>
          </cell>
          <cell r="DZ407" t="str">
            <v>NA</v>
          </cell>
          <cell r="EA407" t="str">
            <v>NA</v>
          </cell>
          <cell r="EB407" t="str">
            <v>NA</v>
          </cell>
          <cell r="EC407" t="str">
            <v>NA</v>
          </cell>
        </row>
        <row r="408">
          <cell r="C408" t="str">
            <v>KMS365</v>
          </cell>
          <cell r="D408" t="str">
            <v>M. x giganteus</v>
          </cell>
        </row>
        <row r="408">
          <cell r="F408" t="str">
            <v>DC26</v>
          </cell>
        </row>
        <row r="408">
          <cell r="M408" t="str">
            <v>South Korea</v>
          </cell>
        </row>
        <row r="408">
          <cell r="Q408" t="str">
            <v>Kweon Heo</v>
          </cell>
          <cell r="R408">
            <v>41956</v>
          </cell>
        </row>
        <row r="408">
          <cell r="X408" t="str">
            <v>KNU</v>
          </cell>
        </row>
        <row r="408">
          <cell r="AD408">
            <v>42094</v>
          </cell>
          <cell r="AE408">
            <v>10</v>
          </cell>
          <cell r="AF408">
            <v>8</v>
          </cell>
          <cell r="AG408" t="str">
            <v>yes</v>
          </cell>
          <cell r="AH408">
            <v>42118</v>
          </cell>
        </row>
        <row r="408">
          <cell r="AN408">
            <v>3</v>
          </cell>
          <cell r="AO408">
            <v>42093</v>
          </cell>
        </row>
        <row r="408">
          <cell r="AR408">
            <v>42005</v>
          </cell>
        </row>
        <row r="408">
          <cell r="AT408" t="str">
            <v>Y</v>
          </cell>
        </row>
        <row r="408">
          <cell r="AX408" t="str">
            <v>Y</v>
          </cell>
          <cell r="AY408">
            <v>38.233123</v>
          </cell>
          <cell r="AZ408">
            <v>128.53907</v>
          </cell>
          <cell r="BA408">
            <v>20</v>
          </cell>
        </row>
        <row r="408">
          <cell r="BD408" t="str">
            <v>2x</v>
          </cell>
          <cell r="BE408">
            <v>4.41252631578947</v>
          </cell>
          <cell r="BF408" t="str">
            <v>Y</v>
          </cell>
          <cell r="BG408">
            <v>42147</v>
          </cell>
          <cell r="BH408" t="str">
            <v>NEF</v>
          </cell>
          <cell r="BI408" t="str">
            <v>summer 2015</v>
          </cell>
          <cell r="BJ408">
            <v>111.3508</v>
          </cell>
          <cell r="BK408">
            <v>0.175815105241436</v>
          </cell>
          <cell r="BL408" t="str">
            <v>N</v>
          </cell>
          <cell r="BM408">
            <v>10</v>
          </cell>
          <cell r="BN408">
            <v>6</v>
          </cell>
          <cell r="BO408" t="str">
            <v>M. xgiganteus (2x x 2x)</v>
          </cell>
          <cell r="BP408">
            <v>8</v>
          </cell>
          <cell r="BQ408" t="str">
            <v>M. xgiganteus (2x x 2x)</v>
          </cell>
          <cell r="BR408">
            <v>0.26</v>
          </cell>
          <cell r="BS408">
            <v>0.139</v>
          </cell>
          <cell r="BT408">
            <v>0.001</v>
          </cell>
          <cell r="BU408">
            <v>0.534</v>
          </cell>
          <cell r="BV408">
            <v>0.009</v>
          </cell>
          <cell r="BW408">
            <v>0.01</v>
          </cell>
          <cell r="BX408">
            <v>0.046</v>
          </cell>
          <cell r="BY408">
            <v>296</v>
          </cell>
          <cell r="BZ408">
            <v>307</v>
          </cell>
          <cell r="CA408">
            <v>267</v>
          </cell>
          <cell r="CB408">
            <v>284</v>
          </cell>
          <cell r="CC408">
            <v>248</v>
          </cell>
          <cell r="CD408">
            <v>193</v>
          </cell>
          <cell r="CE408">
            <v>213</v>
          </cell>
          <cell r="CF408">
            <v>224</v>
          </cell>
          <cell r="CG408">
            <v>226</v>
          </cell>
          <cell r="CH408">
            <v>259</v>
          </cell>
          <cell r="CI408">
            <v>0.154601936136396</v>
          </cell>
          <cell r="CJ408">
            <v>0.118236198940352</v>
          </cell>
          <cell r="CK408" t="str">
            <v>2x</v>
          </cell>
        </row>
        <row r="408">
          <cell r="CQ408">
            <v>6</v>
          </cell>
          <cell r="CR408">
            <v>6</v>
          </cell>
          <cell r="CS408" t="str">
            <v>SAMN05752273</v>
          </cell>
        </row>
        <row r="408">
          <cell r="CX408" t="str">
            <v>X</v>
          </cell>
          <cell r="CY408">
            <v>828.571428600004</v>
          </cell>
          <cell r="CZ408">
            <v>1919.11970299999</v>
          </cell>
          <cell r="DA408">
            <v>2920.97717599997</v>
          </cell>
          <cell r="DB408">
            <v>269.815923313881</v>
          </cell>
          <cell r="DC408">
            <v>410.57902410024</v>
          </cell>
          <cell r="DD408">
            <v>893.80756644274</v>
          </cell>
          <cell r="DE408">
            <v>349.163549311843</v>
          </cell>
          <cell r="DF408">
            <v>572.281230500713</v>
          </cell>
          <cell r="DG408">
            <v>1132.99277350456</v>
          </cell>
          <cell r="DH408">
            <v>3.68253968266666</v>
          </cell>
          <cell r="DI408">
            <v>8.52942090222223</v>
          </cell>
          <cell r="DJ408">
            <v>12.9821207822222</v>
          </cell>
          <cell r="DK408">
            <v>1.19918188139503</v>
          </cell>
          <cell r="DL408">
            <v>1.82683257070851</v>
          </cell>
          <cell r="DM408">
            <v>3.98235878966745</v>
          </cell>
          <cell r="DN408">
            <v>1.55582770938335</v>
          </cell>
          <cell r="DO408">
            <v>2.54548318727341</v>
          </cell>
          <cell r="DP408">
            <v>5.04451551718798</v>
          </cell>
          <cell r="DQ408">
            <v>163.1</v>
          </cell>
          <cell r="DR408">
            <v>146.8</v>
          </cell>
          <cell r="DS408">
            <v>178.199999992435</v>
          </cell>
          <cell r="DT408">
            <v>169.667116672498</v>
          </cell>
          <cell r="DU408">
            <v>186.926478334236</v>
          </cell>
          <cell r="DV408">
            <v>171.551489010032</v>
          </cell>
          <cell r="DW408">
            <v>183.282547916137</v>
          </cell>
          <cell r="DX408">
            <v>3.70000000000001</v>
          </cell>
          <cell r="DY408">
            <v>3.40000000000003</v>
          </cell>
          <cell r="DZ408">
            <v>3.97769696624403</v>
          </cell>
          <cell r="EA408">
            <v>4.52485077021443</v>
          </cell>
          <cell r="EB408">
            <v>4.13788584766871</v>
          </cell>
          <cell r="EC408">
            <v>4.41318292697555</v>
          </cell>
        </row>
        <row r="409">
          <cell r="C409" t="str">
            <v>KMS366</v>
          </cell>
          <cell r="D409" t="str">
            <v>M. x giganteus</v>
          </cell>
        </row>
        <row r="409">
          <cell r="F409" t="str">
            <v>G01</v>
          </cell>
        </row>
        <row r="409">
          <cell r="M409" t="str">
            <v>South Korea</v>
          </cell>
        </row>
        <row r="409">
          <cell r="Q409" t="str">
            <v>Chang Yeon Yu</v>
          </cell>
          <cell r="R409">
            <v>41914</v>
          </cell>
        </row>
        <row r="409">
          <cell r="X409" t="str">
            <v>KNU</v>
          </cell>
        </row>
        <row r="409">
          <cell r="AD409">
            <v>42019</v>
          </cell>
        </row>
        <row r="409">
          <cell r="AF409">
            <v>7</v>
          </cell>
          <cell r="AG409" t="str">
            <v>yes</v>
          </cell>
          <cell r="AH409">
            <v>42072</v>
          </cell>
        </row>
        <row r="409">
          <cell r="AK409">
            <v>42079</v>
          </cell>
        </row>
        <row r="409">
          <cell r="AN409">
            <v>3</v>
          </cell>
          <cell r="AO409">
            <v>42051</v>
          </cell>
        </row>
        <row r="409">
          <cell r="AR409">
            <v>42005</v>
          </cell>
        </row>
        <row r="409">
          <cell r="AT409" t="str">
            <v>Y</v>
          </cell>
        </row>
        <row r="409">
          <cell r="AX409" t="str">
            <v>Y</v>
          </cell>
          <cell r="AY409">
            <v>37.638205</v>
          </cell>
          <cell r="AZ409">
            <v>126.525112</v>
          </cell>
          <cell r="BA409">
            <v>7</v>
          </cell>
        </row>
        <row r="409">
          <cell r="BD409" t="str">
            <v>3x</v>
          </cell>
          <cell r="BE409">
            <v>7.23009185548071</v>
          </cell>
          <cell r="BF409" t="str">
            <v>Y</v>
          </cell>
          <cell r="BG409">
            <v>42147</v>
          </cell>
          <cell r="BH409" t="str">
            <v>NEF</v>
          </cell>
          <cell r="BI409" t="str">
            <v>summer 2015</v>
          </cell>
          <cell r="BJ409">
            <v>21.3796</v>
          </cell>
        </row>
        <row r="409">
          <cell r="BL409" t="str">
            <v>N</v>
          </cell>
          <cell r="BM409">
            <v>6</v>
          </cell>
          <cell r="BN409">
            <v>1</v>
          </cell>
          <cell r="BO409" t="str">
            <v>M. xgiganteus (4x x 2x)</v>
          </cell>
          <cell r="BP409">
            <v>9</v>
          </cell>
          <cell r="BQ409" t="str">
            <v>M. xgiganteus (4x x 2x)</v>
          </cell>
          <cell r="BR409">
            <v>0.327</v>
          </cell>
          <cell r="BS409">
            <v>0.172</v>
          </cell>
          <cell r="BT409">
            <v>0.001</v>
          </cell>
          <cell r="BU409">
            <v>0.024</v>
          </cell>
          <cell r="BV409">
            <v>0.472</v>
          </cell>
          <cell r="BW409">
            <v>0.002</v>
          </cell>
          <cell r="BX409">
            <v>0</v>
          </cell>
          <cell r="BY409">
            <v>296</v>
          </cell>
          <cell r="BZ409">
            <v>307</v>
          </cell>
          <cell r="CA409">
            <v>267</v>
          </cell>
          <cell r="CB409">
            <v>284</v>
          </cell>
          <cell r="CC409">
            <v>248</v>
          </cell>
          <cell r="CD409">
            <v>193</v>
          </cell>
          <cell r="CE409">
            <v>213</v>
          </cell>
          <cell r="CF409">
            <v>224</v>
          </cell>
          <cell r="CG409">
            <v>226</v>
          </cell>
          <cell r="CH409">
            <v>259</v>
          </cell>
          <cell r="CI409">
            <v>0.132553099263112</v>
          </cell>
          <cell r="CJ409">
            <v>0.174262109401026</v>
          </cell>
          <cell r="CK409" t="str">
            <v>4x</v>
          </cell>
        </row>
        <row r="409">
          <cell r="CQ409">
            <v>8</v>
          </cell>
          <cell r="CR409">
            <v>8</v>
          </cell>
          <cell r="CS409" t="str">
            <v>SAMN05752274</v>
          </cell>
        </row>
        <row r="409">
          <cell r="CW409" t="str">
            <v>X</v>
          </cell>
          <cell r="CX409" t="str">
            <v>X</v>
          </cell>
          <cell r="CY409">
            <v>1445.963608</v>
          </cell>
          <cell r="CZ409">
            <v>2918.73836599999</v>
          </cell>
          <cell r="DA409">
            <v>4519.82333799996</v>
          </cell>
          <cell r="DB409">
            <v>987.829766375852</v>
          </cell>
          <cell r="DC409">
            <v>3658.20157048432</v>
          </cell>
          <cell r="DD409">
            <v>4229.32159085638</v>
          </cell>
          <cell r="DE409">
            <v>1079.15637772451</v>
          </cell>
          <cell r="DF409">
            <v>3707.07830438461</v>
          </cell>
          <cell r="DG409">
            <v>4393.72182819141</v>
          </cell>
          <cell r="DH409">
            <v>6.42650492444439</v>
          </cell>
          <cell r="DI409">
            <v>12.9721705155556</v>
          </cell>
          <cell r="DJ409">
            <v>20.0881037244445</v>
          </cell>
          <cell r="DK409">
            <v>4.39035451722602</v>
          </cell>
          <cell r="DL409">
            <v>16.2813473096652</v>
          </cell>
          <cell r="DM409">
            <v>18.8504644075308</v>
          </cell>
          <cell r="DN409">
            <v>4.80608831908147</v>
          </cell>
          <cell r="DO409">
            <v>16.4921112647782</v>
          </cell>
          <cell r="DP409">
            <v>19.5673571266693</v>
          </cell>
          <cell r="DQ409">
            <v>232.8</v>
          </cell>
          <cell r="DR409">
            <v>217.5</v>
          </cell>
          <cell r="DS409">
            <v>229.999999983668</v>
          </cell>
          <cell r="DT409">
            <v>208.058268939111</v>
          </cell>
          <cell r="DU409">
            <v>221.463213991544</v>
          </cell>
          <cell r="DV409">
            <v>216.316830577784</v>
          </cell>
          <cell r="DW409">
            <v>227.201203502848</v>
          </cell>
          <cell r="DX409">
            <v>5.10000000000002</v>
          </cell>
          <cell r="DY409">
            <v>4.80000000000005</v>
          </cell>
          <cell r="DZ409">
            <v>5.02767413940626</v>
          </cell>
          <cell r="EA409">
            <v>7.14280195719279</v>
          </cell>
          <cell r="EB409">
            <v>5.37037176837979</v>
          </cell>
          <cell r="EC409">
            <v>6.81650623231476</v>
          </cell>
        </row>
        <row r="410">
          <cell r="C410" t="str">
            <v>KMS367</v>
          </cell>
          <cell r="D410" t="str">
            <v>M. sacchariflorus</v>
          </cell>
        </row>
        <row r="410">
          <cell r="F410" t="str">
            <v>G02</v>
          </cell>
        </row>
        <row r="410">
          <cell r="M410" t="str">
            <v>South Korea</v>
          </cell>
        </row>
        <row r="410">
          <cell r="Q410" t="str">
            <v>Chang Yeon Yu</v>
          </cell>
          <cell r="R410">
            <v>41914</v>
          </cell>
        </row>
        <row r="410">
          <cell r="X410" t="str">
            <v>KNU</v>
          </cell>
        </row>
        <row r="410">
          <cell r="AD410">
            <v>42019</v>
          </cell>
          <cell r="AE410">
            <v>5</v>
          </cell>
          <cell r="AF410">
            <v>4</v>
          </cell>
          <cell r="AG410" t="str">
            <v>yes</v>
          </cell>
          <cell r="AH410">
            <v>42072</v>
          </cell>
        </row>
        <row r="410">
          <cell r="AK410">
            <v>42079</v>
          </cell>
        </row>
        <row r="410">
          <cell r="AO410">
            <v>42051</v>
          </cell>
        </row>
        <row r="410">
          <cell r="AR410">
            <v>42005</v>
          </cell>
        </row>
        <row r="410">
          <cell r="AT410" t="str">
            <v>Y</v>
          </cell>
        </row>
        <row r="410">
          <cell r="AY410">
            <v>37.666143</v>
          </cell>
          <cell r="AZ410">
            <v>126.52232</v>
          </cell>
          <cell r="BA410">
            <v>7</v>
          </cell>
        </row>
        <row r="410">
          <cell r="BD410" t="str">
            <v>4x</v>
          </cell>
          <cell r="BE410">
            <v>8.53552448824867</v>
          </cell>
          <cell r="BF410" t="str">
            <v>Y</v>
          </cell>
          <cell r="BG410">
            <v>42147</v>
          </cell>
          <cell r="BH410" t="str">
            <v>NEF</v>
          </cell>
          <cell r="BI410" t="str">
            <v>summer 2015</v>
          </cell>
          <cell r="BJ410">
            <v>47.278</v>
          </cell>
        </row>
        <row r="410">
          <cell r="BL410" t="str">
            <v>N</v>
          </cell>
          <cell r="BM410">
            <v>8</v>
          </cell>
          <cell r="BN410">
            <v>3</v>
          </cell>
          <cell r="BO410" t="str">
            <v>N China 2x and 4x, Korea and Russia 4x</v>
          </cell>
          <cell r="BP410">
            <v>3</v>
          </cell>
          <cell r="BQ410" t="str">
            <v>N China/Korea/Russia tetraploids</v>
          </cell>
          <cell r="BR410">
            <v>0</v>
          </cell>
          <cell r="BS410">
            <v>0.197</v>
          </cell>
          <cell r="BT410">
            <v>0.016</v>
          </cell>
          <cell r="BU410">
            <v>0.165</v>
          </cell>
          <cell r="BV410">
            <v>0.564</v>
          </cell>
          <cell r="BW410">
            <v>0.028</v>
          </cell>
          <cell r="BX410">
            <v>0.029</v>
          </cell>
          <cell r="BY410">
            <v>296</v>
          </cell>
          <cell r="BZ410">
            <v>307</v>
          </cell>
          <cell r="CA410">
            <v>267</v>
          </cell>
          <cell r="CB410">
            <v>284</v>
          </cell>
          <cell r="CC410">
            <v>248</v>
          </cell>
          <cell r="CD410">
            <v>193</v>
          </cell>
          <cell r="CE410">
            <v>213</v>
          </cell>
          <cell r="CF410">
            <v>224</v>
          </cell>
          <cell r="CG410">
            <v>226</v>
          </cell>
          <cell r="CH410">
            <v>259</v>
          </cell>
          <cell r="CI410">
            <v>0.082184655396619</v>
          </cell>
          <cell r="CJ410">
            <v>0.198608356160071</v>
          </cell>
          <cell r="CK410" t="str">
            <v>4x</v>
          </cell>
        </row>
        <row r="410">
          <cell r="CQ410">
            <v>8</v>
          </cell>
          <cell r="CR410">
            <v>8</v>
          </cell>
          <cell r="CS410" t="str">
            <v>SAMN05752275</v>
          </cell>
        </row>
        <row r="410">
          <cell r="CX410" t="str">
            <v>X</v>
          </cell>
          <cell r="CY410" t="str">
            <v>NA</v>
          </cell>
          <cell r="CZ410" t="str">
            <v>NA</v>
          </cell>
          <cell r="DA410" t="str">
            <v>NA</v>
          </cell>
          <cell r="DB410" t="str">
            <v>NA</v>
          </cell>
          <cell r="DC410" t="str">
            <v>NA</v>
          </cell>
          <cell r="DD410" t="str">
            <v>NA</v>
          </cell>
          <cell r="DE410" t="str">
            <v>NA</v>
          </cell>
          <cell r="DF410" t="str">
            <v>NA</v>
          </cell>
          <cell r="DG410" t="str">
            <v>NA</v>
          </cell>
          <cell r="DH410" t="str">
            <v>NA</v>
          </cell>
          <cell r="DI410" t="str">
            <v>NA</v>
          </cell>
          <cell r="DJ410" t="str">
            <v>NA</v>
          </cell>
          <cell r="DK410" t="str">
            <v>NA</v>
          </cell>
          <cell r="DL410" t="str">
            <v>NA</v>
          </cell>
          <cell r="DM410" t="str">
            <v>NA</v>
          </cell>
          <cell r="DN410" t="str">
            <v>NA</v>
          </cell>
          <cell r="DO410" t="str">
            <v>NA</v>
          </cell>
          <cell r="DP410" t="str">
            <v>NA</v>
          </cell>
          <cell r="DQ410" t="str">
            <v>NA</v>
          </cell>
          <cell r="DR410" t="str">
            <v>NA</v>
          </cell>
          <cell r="DS410" t="str">
            <v>NA</v>
          </cell>
          <cell r="DT410" t="str">
            <v>NA</v>
          </cell>
          <cell r="DU410" t="str">
            <v>NA</v>
          </cell>
          <cell r="DV410" t="str">
            <v>NA</v>
          </cell>
          <cell r="DW410" t="str">
            <v>NA</v>
          </cell>
          <cell r="DX410" t="str">
            <v>NA</v>
          </cell>
          <cell r="DY410" t="str">
            <v>NA</v>
          </cell>
          <cell r="DZ410" t="str">
            <v>NA</v>
          </cell>
          <cell r="EA410" t="str">
            <v>NA</v>
          </cell>
          <cell r="EB410" t="str">
            <v>NA</v>
          </cell>
          <cell r="EC410" t="str">
            <v>NA</v>
          </cell>
        </row>
        <row r="411">
          <cell r="C411" t="str">
            <v>KMS368</v>
          </cell>
          <cell r="D411" t="str">
            <v>M. sacchariflorus</v>
          </cell>
        </row>
        <row r="411">
          <cell r="F411" t="str">
            <v>G03</v>
          </cell>
        </row>
        <row r="411">
          <cell r="M411" t="str">
            <v>South Korea</v>
          </cell>
        </row>
        <row r="411">
          <cell r="Q411" t="str">
            <v>Chang Yeon Yu</v>
          </cell>
          <cell r="R411">
            <v>41914</v>
          </cell>
        </row>
        <row r="411">
          <cell r="X411" t="str">
            <v>KNU</v>
          </cell>
        </row>
        <row r="411">
          <cell r="AD411">
            <v>42019</v>
          </cell>
        </row>
        <row r="411">
          <cell r="AF411">
            <v>7</v>
          </cell>
          <cell r="AG411" t="str">
            <v>no</v>
          </cell>
          <cell r="AH411">
            <v>42072</v>
          </cell>
        </row>
        <row r="411">
          <cell r="AK411">
            <v>42079</v>
          </cell>
        </row>
        <row r="411">
          <cell r="AO411">
            <v>42051</v>
          </cell>
        </row>
        <row r="411">
          <cell r="AR411">
            <v>42005</v>
          </cell>
        </row>
        <row r="411">
          <cell r="AT411" t="str">
            <v>Y</v>
          </cell>
        </row>
        <row r="411">
          <cell r="AY411">
            <v>37.69999</v>
          </cell>
          <cell r="AZ411">
            <v>126.521977</v>
          </cell>
          <cell r="BA411">
            <v>7</v>
          </cell>
        </row>
        <row r="411">
          <cell r="BD411" t="str">
            <v>4x</v>
          </cell>
          <cell r="BE411">
            <v>9.22918758967001</v>
          </cell>
          <cell r="BF411" t="str">
            <v>Y</v>
          </cell>
          <cell r="BG411">
            <v>42187</v>
          </cell>
          <cell r="BH411" t="str">
            <v>NEF</v>
          </cell>
          <cell r="BI411" t="str">
            <v>summer 2015</v>
          </cell>
          <cell r="BJ411">
            <v>91.0756</v>
          </cell>
        </row>
        <row r="411">
          <cell r="BL411" t="str">
            <v>N</v>
          </cell>
          <cell r="BM411">
            <v>8</v>
          </cell>
          <cell r="BN411">
            <v>3</v>
          </cell>
          <cell r="BO411" t="str">
            <v>N China 2x and 4x, Korea and Russia 4x</v>
          </cell>
          <cell r="BP411">
            <v>3</v>
          </cell>
          <cell r="BQ411" t="str">
            <v>N China/Korea/Russia tetraploids</v>
          </cell>
          <cell r="BR411">
            <v>0.046</v>
          </cell>
          <cell r="BS411">
            <v>0.209</v>
          </cell>
          <cell r="BT411">
            <v>0.015</v>
          </cell>
          <cell r="BU411">
            <v>0.014</v>
          </cell>
          <cell r="BV411">
            <v>0.694</v>
          </cell>
          <cell r="BW411">
            <v>0.02</v>
          </cell>
          <cell r="BX411">
            <v>0.003</v>
          </cell>
          <cell r="BY411">
            <v>296</v>
          </cell>
          <cell r="BZ411">
            <v>307</v>
          </cell>
          <cell r="CA411">
            <v>267</v>
          </cell>
          <cell r="CB411">
            <v>283</v>
          </cell>
          <cell r="CC411">
            <v>248</v>
          </cell>
          <cell r="CD411">
            <v>193</v>
          </cell>
          <cell r="CE411">
            <v>213</v>
          </cell>
          <cell r="CF411">
            <v>224</v>
          </cell>
          <cell r="CG411">
            <v>226</v>
          </cell>
          <cell r="CH411">
            <v>259</v>
          </cell>
          <cell r="CI411">
            <v>0.100361219476954</v>
          </cell>
          <cell r="CJ411">
            <v>0.197064114094822</v>
          </cell>
          <cell r="CK411" t="str">
            <v>4x</v>
          </cell>
        </row>
        <row r="411">
          <cell r="CQ411">
            <v>8</v>
          </cell>
          <cell r="CR411">
            <v>8</v>
          </cell>
          <cell r="CS411" t="str">
            <v>SAMN05752276</v>
          </cell>
        </row>
        <row r="411">
          <cell r="CY411" t="str">
            <v>NA</v>
          </cell>
          <cell r="CZ411" t="str">
            <v>NA</v>
          </cell>
          <cell r="DA411" t="str">
            <v>NA</v>
          </cell>
          <cell r="DB411" t="str">
            <v>NA</v>
          </cell>
          <cell r="DC411" t="str">
            <v>NA</v>
          </cell>
          <cell r="DD411" t="str">
            <v>NA</v>
          </cell>
          <cell r="DE411" t="str">
            <v>NA</v>
          </cell>
          <cell r="DF411" t="str">
            <v>NA</v>
          </cell>
          <cell r="DG411" t="str">
            <v>NA</v>
          </cell>
          <cell r="DH411" t="str">
            <v>NA</v>
          </cell>
          <cell r="DI411" t="str">
            <v>NA</v>
          </cell>
          <cell r="DJ411" t="str">
            <v>NA</v>
          </cell>
          <cell r="DK411" t="str">
            <v>NA</v>
          </cell>
          <cell r="DL411" t="str">
            <v>NA</v>
          </cell>
          <cell r="DM411" t="str">
            <v>NA</v>
          </cell>
          <cell r="DN411" t="str">
            <v>NA</v>
          </cell>
          <cell r="DO411" t="str">
            <v>NA</v>
          </cell>
          <cell r="DP411" t="str">
            <v>NA</v>
          </cell>
          <cell r="DQ411" t="str">
            <v>NA</v>
          </cell>
          <cell r="DR411" t="str">
            <v>NA</v>
          </cell>
          <cell r="DS411" t="str">
            <v>NA</v>
          </cell>
          <cell r="DT411" t="str">
            <v>NA</v>
          </cell>
          <cell r="DU411" t="str">
            <v>NA</v>
          </cell>
          <cell r="DV411" t="str">
            <v>NA</v>
          </cell>
          <cell r="DW411" t="str">
            <v>NA</v>
          </cell>
          <cell r="DX411" t="str">
            <v>NA</v>
          </cell>
          <cell r="DY411" t="str">
            <v>NA</v>
          </cell>
          <cell r="DZ411" t="str">
            <v>NA</v>
          </cell>
          <cell r="EA411" t="str">
            <v>NA</v>
          </cell>
          <cell r="EB411" t="str">
            <v>NA</v>
          </cell>
          <cell r="EC411" t="str">
            <v>NA</v>
          </cell>
        </row>
        <row r="412">
          <cell r="C412" t="str">
            <v>KMS369</v>
          </cell>
          <cell r="D412" t="str">
            <v>M. sacchariflorus</v>
          </cell>
        </row>
        <row r="412">
          <cell r="F412" t="str">
            <v>G04</v>
          </cell>
        </row>
        <row r="412">
          <cell r="M412" t="str">
            <v>South Korea</v>
          </cell>
        </row>
        <row r="412">
          <cell r="Q412" t="str">
            <v>Chang Yeon Yu</v>
          </cell>
          <cell r="R412">
            <v>41914</v>
          </cell>
        </row>
        <row r="412">
          <cell r="X412" t="str">
            <v>KNU</v>
          </cell>
        </row>
        <row r="412">
          <cell r="AD412">
            <v>42019</v>
          </cell>
        </row>
        <row r="412">
          <cell r="AF412">
            <v>11</v>
          </cell>
          <cell r="AG412" t="str">
            <v>yes</v>
          </cell>
          <cell r="AH412">
            <v>42072</v>
          </cell>
        </row>
        <row r="412">
          <cell r="AK412">
            <v>42079</v>
          </cell>
        </row>
        <row r="412">
          <cell r="AN412">
            <v>3</v>
          </cell>
          <cell r="AO412">
            <v>42051</v>
          </cell>
        </row>
        <row r="412">
          <cell r="AR412">
            <v>42005</v>
          </cell>
        </row>
        <row r="412">
          <cell r="AT412" t="str">
            <v>Y</v>
          </cell>
        </row>
        <row r="412">
          <cell r="AX412" t="str">
            <v>Y</v>
          </cell>
          <cell r="AY412">
            <v>37.753302</v>
          </cell>
          <cell r="AZ412">
            <v>126.512743</v>
          </cell>
          <cell r="BA412">
            <v>7</v>
          </cell>
        </row>
        <row r="412">
          <cell r="BD412" t="str">
            <v>3x</v>
          </cell>
          <cell r="BE412">
            <v>6.55266973221187</v>
          </cell>
          <cell r="BF412" t="str">
            <v>Y</v>
          </cell>
          <cell r="BG412">
            <v>42147</v>
          </cell>
          <cell r="BH412" t="str">
            <v>NEF</v>
          </cell>
          <cell r="BI412" t="str">
            <v>summer 2015</v>
          </cell>
          <cell r="BJ412">
            <v>98.956</v>
          </cell>
        </row>
        <row r="412">
          <cell r="BL412" t="str">
            <v>N</v>
          </cell>
          <cell r="BM412">
            <v>8</v>
          </cell>
          <cell r="BN412">
            <v>3</v>
          </cell>
          <cell r="BO412" t="str">
            <v>N China 2x and 4x, Korea and Russia 4x</v>
          </cell>
          <cell r="BP412">
            <v>3</v>
          </cell>
          <cell r="BQ412" t="str">
            <v>N China/Korea/Russia tetraploids</v>
          </cell>
          <cell r="BR412">
            <v>0.001</v>
          </cell>
          <cell r="BS412">
            <v>0.201</v>
          </cell>
          <cell r="BT412">
            <v>0.001</v>
          </cell>
          <cell r="BU412">
            <v>0.299</v>
          </cell>
          <cell r="BV412">
            <v>0.448</v>
          </cell>
          <cell r="BW412">
            <v>0.026</v>
          </cell>
          <cell r="BX412">
            <v>0.024</v>
          </cell>
          <cell r="BY412">
            <v>296</v>
          </cell>
          <cell r="BZ412">
            <v>307</v>
          </cell>
          <cell r="CA412">
            <v>267</v>
          </cell>
          <cell r="CB412">
            <v>283</v>
          </cell>
          <cell r="CC412">
            <v>248</v>
          </cell>
          <cell r="CD412">
            <v>193</v>
          </cell>
          <cell r="CE412">
            <v>213</v>
          </cell>
          <cell r="CF412">
            <v>224</v>
          </cell>
          <cell r="CG412">
            <v>226</v>
          </cell>
          <cell r="CH412">
            <v>259</v>
          </cell>
          <cell r="CI412">
            <v>0.0950151712180321</v>
          </cell>
          <cell r="CJ412">
            <v>0.174378133282243</v>
          </cell>
          <cell r="CK412" t="str">
            <v>unknown</v>
          </cell>
        </row>
        <row r="412">
          <cell r="CQ412">
            <v>8</v>
          </cell>
          <cell r="CR412">
            <v>8</v>
          </cell>
          <cell r="CS412" t="str">
            <v>SAMN05752277</v>
          </cell>
        </row>
        <row r="412">
          <cell r="CX412" t="str">
            <v>X</v>
          </cell>
          <cell r="CY412">
            <v>823.664021199998</v>
          </cell>
          <cell r="CZ412">
            <v>759.039374199999</v>
          </cell>
          <cell r="DA412">
            <v>1998.56513699999</v>
          </cell>
          <cell r="DB412">
            <v>1085.95894833664</v>
          </cell>
          <cell r="DC412">
            <v>385.948250853464</v>
          </cell>
          <cell r="DD412">
            <v>845.820283231075</v>
          </cell>
          <cell r="DE412">
            <v>1034.37428163085</v>
          </cell>
          <cell r="DF412">
            <v>447.878127720683</v>
          </cell>
          <cell r="DG412">
            <v>990.888820761066</v>
          </cell>
          <cell r="DH412">
            <v>3.66072898311108</v>
          </cell>
          <cell r="DI412">
            <v>3.37350832977778</v>
          </cell>
          <cell r="DJ412">
            <v>8.88251171999999</v>
          </cell>
          <cell r="DK412">
            <v>4.82648421482953</v>
          </cell>
          <cell r="DL412">
            <v>1.71642597316682</v>
          </cell>
          <cell r="DM412">
            <v>3.7664488029346</v>
          </cell>
          <cell r="DN412">
            <v>4.60678872598648</v>
          </cell>
          <cell r="DO412">
            <v>1.99153715578679</v>
          </cell>
          <cell r="DP412">
            <v>4.41016301759721</v>
          </cell>
          <cell r="DQ412">
            <v>186.2</v>
          </cell>
          <cell r="DR412">
            <v>153.199999999999</v>
          </cell>
          <cell r="DS412">
            <v>178.199999992435</v>
          </cell>
          <cell r="DT412">
            <v>202.388588418224</v>
          </cell>
          <cell r="DU412">
            <v>181.119937192651</v>
          </cell>
          <cell r="DV412">
            <v>202.203905781994</v>
          </cell>
          <cell r="DW412">
            <v>179.481657294738</v>
          </cell>
          <cell r="DX412">
            <v>4.20000000000001</v>
          </cell>
          <cell r="DY412">
            <v>2.00000000000002</v>
          </cell>
          <cell r="DZ412">
            <v>4.70186339955449</v>
          </cell>
          <cell r="EA412">
            <v>5.31649919620727</v>
          </cell>
          <cell r="EB412">
            <v>4.85707410277626</v>
          </cell>
          <cell r="EC412">
            <v>4.55563639348687</v>
          </cell>
        </row>
        <row r="413">
          <cell r="C413" t="str">
            <v>KMS370</v>
          </cell>
          <cell r="D413" t="str">
            <v>M. sacchariflorus</v>
          </cell>
        </row>
        <row r="413">
          <cell r="F413" t="str">
            <v>G05</v>
          </cell>
        </row>
        <row r="413">
          <cell r="M413" t="str">
            <v>South Korea</v>
          </cell>
        </row>
        <row r="413">
          <cell r="Q413" t="str">
            <v>Chang Yeon Yu</v>
          </cell>
          <cell r="R413">
            <v>41914</v>
          </cell>
        </row>
        <row r="413">
          <cell r="X413" t="str">
            <v>KNU</v>
          </cell>
        </row>
        <row r="413">
          <cell r="AD413">
            <v>42019</v>
          </cell>
        </row>
        <row r="413">
          <cell r="AF413">
            <v>7</v>
          </cell>
          <cell r="AG413" t="str">
            <v>yes</v>
          </cell>
          <cell r="AH413">
            <v>42072</v>
          </cell>
        </row>
        <row r="413">
          <cell r="AK413">
            <v>42079</v>
          </cell>
        </row>
        <row r="413">
          <cell r="AN413">
            <v>3</v>
          </cell>
          <cell r="AO413">
            <v>42051</v>
          </cell>
        </row>
        <row r="413">
          <cell r="AR413">
            <v>42005</v>
          </cell>
        </row>
        <row r="413">
          <cell r="AT413" t="str">
            <v>Y</v>
          </cell>
        </row>
        <row r="413">
          <cell r="AX413" t="str">
            <v>Y</v>
          </cell>
          <cell r="AY413">
            <v>37.777277</v>
          </cell>
          <cell r="AZ413">
            <v>126.463466</v>
          </cell>
          <cell r="BA413">
            <v>7</v>
          </cell>
        </row>
        <row r="413">
          <cell r="BD413" t="str">
            <v>2x</v>
          </cell>
          <cell r="BE413">
            <v>4.40824995672494</v>
          </cell>
          <cell r="BF413" t="str">
            <v>Y</v>
          </cell>
          <cell r="BG413">
            <v>42147</v>
          </cell>
          <cell r="BH413" t="str">
            <v>NEF</v>
          </cell>
          <cell r="BI413" t="str">
            <v>summer 2015</v>
          </cell>
          <cell r="BJ413">
            <v>43.0804</v>
          </cell>
        </row>
        <row r="413">
          <cell r="BL413" t="str">
            <v>N</v>
          </cell>
          <cell r="BM413">
            <v>7</v>
          </cell>
          <cell r="BN413">
            <v>4</v>
          </cell>
          <cell r="BO413" t="str">
            <v>Korea/NE China/Russia diploids</v>
          </cell>
          <cell r="BP413">
            <v>2</v>
          </cell>
          <cell r="BQ413" t="str">
            <v>Korea/NE China/Russia diploids</v>
          </cell>
          <cell r="BR413">
            <v>0</v>
          </cell>
          <cell r="BS413">
            <v>0.382</v>
          </cell>
          <cell r="BT413">
            <v>0.001</v>
          </cell>
          <cell r="BU413">
            <v>0.592</v>
          </cell>
          <cell r="BV413">
            <v>0.006</v>
          </cell>
          <cell r="BW413">
            <v>0</v>
          </cell>
          <cell r="BX413">
            <v>0.018</v>
          </cell>
          <cell r="BY413">
            <v>296</v>
          </cell>
          <cell r="BZ413">
            <v>307</v>
          </cell>
          <cell r="CA413">
            <v>267</v>
          </cell>
          <cell r="CB413">
            <v>284</v>
          </cell>
          <cell r="CC413">
            <v>248</v>
          </cell>
          <cell r="CD413">
            <v>193</v>
          </cell>
          <cell r="CE413">
            <v>214</v>
          </cell>
          <cell r="CF413">
            <v>223</v>
          </cell>
          <cell r="CG413">
            <v>226</v>
          </cell>
          <cell r="CH413">
            <v>259</v>
          </cell>
          <cell r="CI413">
            <v>0.145036844386649</v>
          </cell>
          <cell r="CJ413">
            <v>0.127830730751031</v>
          </cell>
          <cell r="CK413" t="str">
            <v>2x</v>
          </cell>
        </row>
        <row r="413">
          <cell r="CQ413">
            <v>8</v>
          </cell>
          <cell r="CR413">
            <v>8</v>
          </cell>
          <cell r="CS413" t="str">
            <v>SAMN05752278</v>
          </cell>
        </row>
        <row r="413">
          <cell r="CY413">
            <v>379.567062800004</v>
          </cell>
          <cell r="CZ413">
            <v>598.315930799998</v>
          </cell>
          <cell r="DA413">
            <v>1031.46863499999</v>
          </cell>
          <cell r="DB413">
            <v>373.443975821305</v>
          </cell>
          <cell r="DC413">
            <v>1251.26507544463</v>
          </cell>
          <cell r="DD413">
            <v>1088.89597769263</v>
          </cell>
          <cell r="DE413">
            <v>372.757109552566</v>
          </cell>
          <cell r="DF413">
            <v>1124.37733873524</v>
          </cell>
          <cell r="DG413">
            <v>1086.85867256808</v>
          </cell>
          <cell r="DH413">
            <v>1.68696472355555</v>
          </cell>
          <cell r="DI413">
            <v>2.65918191466666</v>
          </cell>
          <cell r="DJ413">
            <v>4.58430504444444</v>
          </cell>
          <cell r="DK413">
            <v>1.65975100365025</v>
          </cell>
          <cell r="DL413">
            <v>5.57365301962622</v>
          </cell>
          <cell r="DM413">
            <v>4.86170070066267</v>
          </cell>
          <cell r="DN413">
            <v>1.66354633270828</v>
          </cell>
          <cell r="DO413">
            <v>5.00485646781455</v>
          </cell>
          <cell r="DP413">
            <v>4.84558869230106</v>
          </cell>
          <cell r="DQ413">
            <v>133.6</v>
          </cell>
          <cell r="DR413">
            <v>119.999999999999</v>
          </cell>
          <cell r="DS413">
            <v>138.199999996544</v>
          </cell>
          <cell r="DT413">
            <v>172.784531678348</v>
          </cell>
          <cell r="DU413">
            <v>213.550928230304</v>
          </cell>
          <cell r="DV413">
            <v>167.01171074242</v>
          </cell>
          <cell r="DW413">
            <v>190.704364914731</v>
          </cell>
          <cell r="DX413">
            <v>3.10000000000001</v>
          </cell>
          <cell r="DY413">
            <v>2.00000000000002</v>
          </cell>
          <cell r="DZ413">
            <v>3.74198884296909</v>
          </cell>
          <cell r="EA413">
            <v>3.60594704572498</v>
          </cell>
          <cell r="EB413">
            <v>3.80555825465619</v>
          </cell>
          <cell r="EC413">
            <v>3.16161871784367</v>
          </cell>
        </row>
        <row r="414">
          <cell r="C414" t="str">
            <v>KMS371</v>
          </cell>
          <cell r="D414" t="str">
            <v>M. sacchariflorus</v>
          </cell>
        </row>
        <row r="414">
          <cell r="F414" t="str">
            <v>G06</v>
          </cell>
        </row>
        <row r="414">
          <cell r="M414" t="str">
            <v>South Korea</v>
          </cell>
        </row>
        <row r="414">
          <cell r="Q414" t="str">
            <v>Chang Yeon Yu</v>
          </cell>
          <cell r="R414">
            <v>41914</v>
          </cell>
        </row>
        <row r="414">
          <cell r="X414" t="str">
            <v>KNU</v>
          </cell>
        </row>
        <row r="414">
          <cell r="AD414">
            <v>42019</v>
          </cell>
        </row>
        <row r="414">
          <cell r="AF414">
            <v>11</v>
          </cell>
          <cell r="AG414" t="str">
            <v>yes</v>
          </cell>
          <cell r="AH414">
            <v>42072</v>
          </cell>
        </row>
        <row r="414">
          <cell r="AK414">
            <v>42079</v>
          </cell>
        </row>
        <row r="414">
          <cell r="AN414">
            <v>3</v>
          </cell>
          <cell r="AO414">
            <v>42051</v>
          </cell>
        </row>
        <row r="414">
          <cell r="AR414">
            <v>42005</v>
          </cell>
        </row>
        <row r="414">
          <cell r="AT414" t="str">
            <v>Y</v>
          </cell>
        </row>
        <row r="414">
          <cell r="AX414" t="str">
            <v>Y</v>
          </cell>
          <cell r="AY414">
            <v>37.803907</v>
          </cell>
          <cell r="AZ414">
            <v>126.454273</v>
          </cell>
          <cell r="BA414">
            <v>10</v>
          </cell>
        </row>
        <row r="414">
          <cell r="BD414" t="str">
            <v>2x</v>
          </cell>
          <cell r="BE414">
            <v>4.40500616522811</v>
          </cell>
          <cell r="BF414" t="str">
            <v>Y</v>
          </cell>
          <cell r="BG414">
            <v>42147</v>
          </cell>
          <cell r="BH414" t="str">
            <v>NEF</v>
          </cell>
          <cell r="BI414" t="str">
            <v>summer 2015</v>
          </cell>
          <cell r="BJ414">
            <v>92.422</v>
          </cell>
        </row>
        <row r="414">
          <cell r="BL414" t="str">
            <v>N</v>
          </cell>
          <cell r="BM414">
            <v>7</v>
          </cell>
          <cell r="BN414">
            <v>4</v>
          </cell>
          <cell r="BO414" t="str">
            <v>Korea/NE China/Russia diploids</v>
          </cell>
          <cell r="BP414">
            <v>2</v>
          </cell>
          <cell r="BQ414" t="str">
            <v>Korea/NE China/Russia diploids</v>
          </cell>
          <cell r="BR414">
            <v>0.008</v>
          </cell>
          <cell r="BS414">
            <v>0.22</v>
          </cell>
          <cell r="BT414">
            <v>0.003</v>
          </cell>
          <cell r="BU414">
            <v>0.68</v>
          </cell>
          <cell r="BV414">
            <v>0.034</v>
          </cell>
          <cell r="BW414">
            <v>0.023</v>
          </cell>
          <cell r="BX414">
            <v>0.032</v>
          </cell>
          <cell r="BY414">
            <v>296</v>
          </cell>
          <cell r="BZ414">
            <v>307</v>
          </cell>
          <cell r="CA414">
            <v>267</v>
          </cell>
          <cell r="CB414">
            <v>285</v>
          </cell>
          <cell r="CC414">
            <v>248</v>
          </cell>
          <cell r="CD414">
            <v>193</v>
          </cell>
          <cell r="CE414">
            <v>214</v>
          </cell>
          <cell r="CF414">
            <v>223</v>
          </cell>
          <cell r="CG414">
            <v>226</v>
          </cell>
          <cell r="CH414">
            <v>259</v>
          </cell>
          <cell r="CI414">
            <v>0.11324953041468</v>
          </cell>
          <cell r="CJ414">
            <v>0.144756566512416</v>
          </cell>
          <cell r="CK414" t="str">
            <v>2x</v>
          </cell>
        </row>
        <row r="414">
          <cell r="CQ414">
            <v>8</v>
          </cell>
          <cell r="CR414">
            <v>8</v>
          </cell>
          <cell r="CS414" t="str">
            <v>SAMN05752279</v>
          </cell>
        </row>
        <row r="414">
          <cell r="CX414" t="str">
            <v>X</v>
          </cell>
          <cell r="CY414">
            <v>480.881612599999</v>
          </cell>
          <cell r="CZ414">
            <v>4287.00293599998</v>
          </cell>
          <cell r="DA414">
            <v>700.149339499991</v>
          </cell>
          <cell r="DB414">
            <v>481.236812157532</v>
          </cell>
          <cell r="DC414">
            <v>560.659884581603</v>
          </cell>
          <cell r="DD414">
            <v>566.009585633407</v>
          </cell>
          <cell r="DE414">
            <v>493.369748578183</v>
          </cell>
          <cell r="DF414">
            <v>806.599216189767</v>
          </cell>
          <cell r="DG414">
            <v>602.857945370425</v>
          </cell>
          <cell r="DH414">
            <v>2.13725161155554</v>
          </cell>
          <cell r="DI414">
            <v>19.0533463822221</v>
          </cell>
          <cell r="DJ414">
            <v>3.11177484222221</v>
          </cell>
          <cell r="DK414">
            <v>2.13883027625571</v>
          </cell>
          <cell r="DL414">
            <v>2.49336165282148</v>
          </cell>
          <cell r="DM414">
            <v>2.52064706596807</v>
          </cell>
          <cell r="DN414">
            <v>2.19399432285287</v>
          </cell>
          <cell r="DO414">
            <v>3.58652857766272</v>
          </cell>
          <cell r="DP414">
            <v>2.68334116243796</v>
          </cell>
          <cell r="DQ414">
            <v>137.2</v>
          </cell>
          <cell r="DR414">
            <v>93.5999999999997</v>
          </cell>
          <cell r="DS414">
            <v>142.299999996226</v>
          </cell>
          <cell r="DT414">
            <v>172.007325252468</v>
          </cell>
          <cell r="DU414">
            <v>142.860022575324</v>
          </cell>
          <cell r="DV414">
            <v>168.732771698324</v>
          </cell>
          <cell r="DW414">
            <v>137.477504362156</v>
          </cell>
          <cell r="DX414">
            <v>3.80000000000001</v>
          </cell>
          <cell r="DY414">
            <v>2.00000000000002</v>
          </cell>
          <cell r="DZ414">
            <v>4.5928141034971</v>
          </cell>
          <cell r="EA414">
            <v>4.4747598499371</v>
          </cell>
          <cell r="EB414">
            <v>4.59823949076816</v>
          </cell>
          <cell r="EC414">
            <v>3.96157368305098</v>
          </cell>
        </row>
        <row r="415">
          <cell r="C415" t="str">
            <v>KMS372</v>
          </cell>
          <cell r="D415" t="str">
            <v>M. sacchariflorus</v>
          </cell>
        </row>
        <row r="415">
          <cell r="F415" t="str">
            <v>G07</v>
          </cell>
        </row>
        <row r="415">
          <cell r="M415" t="str">
            <v>South Korea</v>
          </cell>
        </row>
        <row r="415">
          <cell r="Q415" t="str">
            <v>Chang Yeon Yu</v>
          </cell>
          <cell r="R415">
            <v>41914</v>
          </cell>
        </row>
        <row r="415">
          <cell r="X415" t="str">
            <v>KNU</v>
          </cell>
        </row>
        <row r="415">
          <cell r="AD415">
            <v>42019</v>
          </cell>
          <cell r="AE415">
            <v>6</v>
          </cell>
          <cell r="AF415">
            <v>5</v>
          </cell>
          <cell r="AG415" t="str">
            <v>yes</v>
          </cell>
          <cell r="AH415">
            <v>42072</v>
          </cell>
        </row>
        <row r="415">
          <cell r="AK415">
            <v>42079</v>
          </cell>
        </row>
        <row r="415">
          <cell r="AN415">
            <v>1</v>
          </cell>
          <cell r="AO415">
            <v>42051</v>
          </cell>
        </row>
        <row r="415">
          <cell r="AR415">
            <v>42005</v>
          </cell>
        </row>
        <row r="415">
          <cell r="AT415" t="str">
            <v>Y</v>
          </cell>
        </row>
        <row r="415">
          <cell r="AY415">
            <v>37.807391</v>
          </cell>
          <cell r="AZ415">
            <v>126.425633</v>
          </cell>
          <cell r="BA415">
            <v>16</v>
          </cell>
        </row>
        <row r="415">
          <cell r="BD415" t="str">
            <v>2x</v>
          </cell>
          <cell r="BE415">
            <v>4.4968833599985</v>
          </cell>
          <cell r="BF415" t="str">
            <v>Y</v>
          </cell>
          <cell r="BG415">
            <v>42147</v>
          </cell>
          <cell r="BH415" t="str">
            <v>NEF</v>
          </cell>
          <cell r="BI415" t="str">
            <v>summer 2015</v>
          </cell>
          <cell r="BJ415">
            <v>40.4668</v>
          </cell>
        </row>
        <row r="415">
          <cell r="BL415" t="str">
            <v>N</v>
          </cell>
          <cell r="BM415">
            <v>7</v>
          </cell>
          <cell r="BN415">
            <v>4</v>
          </cell>
          <cell r="BO415" t="str">
            <v>Korea/NE China/Russia diploids</v>
          </cell>
          <cell r="BP415">
            <v>2</v>
          </cell>
          <cell r="BQ415" t="str">
            <v>Korea/NE China/Russia diploids</v>
          </cell>
          <cell r="BR415">
            <v>0.005</v>
          </cell>
          <cell r="BS415">
            <v>0.331</v>
          </cell>
          <cell r="BT415">
            <v>0.015</v>
          </cell>
          <cell r="BU415">
            <v>0.58</v>
          </cell>
          <cell r="BV415">
            <v>0.032</v>
          </cell>
          <cell r="BW415">
            <v>0.006</v>
          </cell>
          <cell r="BX415">
            <v>0.032</v>
          </cell>
          <cell r="BY415">
            <v>296</v>
          </cell>
          <cell r="BZ415">
            <v>307</v>
          </cell>
          <cell r="CA415">
            <v>267</v>
          </cell>
          <cell r="CB415">
            <v>284</v>
          </cell>
          <cell r="CC415">
            <v>248</v>
          </cell>
          <cell r="CD415">
            <v>193</v>
          </cell>
          <cell r="CE415">
            <v>214</v>
          </cell>
          <cell r="CF415">
            <v>224</v>
          </cell>
          <cell r="CG415">
            <v>226</v>
          </cell>
          <cell r="CH415">
            <v>259</v>
          </cell>
          <cell r="CI415">
            <v>0.118855656697009</v>
          </cell>
          <cell r="CJ415">
            <v>0.143021120293848</v>
          </cell>
          <cell r="CK415" t="str">
            <v>2x</v>
          </cell>
        </row>
        <row r="415">
          <cell r="CQ415">
            <v>8</v>
          </cell>
          <cell r="CR415">
            <v>8</v>
          </cell>
          <cell r="CS415" t="str">
            <v>SAMN05752280</v>
          </cell>
        </row>
        <row r="415">
          <cell r="CX415" t="str">
            <v>X</v>
          </cell>
          <cell r="CY415" t="str">
            <v>NA</v>
          </cell>
          <cell r="CZ415" t="str">
            <v>NA</v>
          </cell>
          <cell r="DA415" t="str">
            <v>NA</v>
          </cell>
          <cell r="DB415" t="str">
            <v>NA</v>
          </cell>
          <cell r="DC415" t="str">
            <v>NA</v>
          </cell>
          <cell r="DD415" t="str">
            <v>NA</v>
          </cell>
          <cell r="DE415" t="str">
            <v>NA</v>
          </cell>
          <cell r="DF415" t="str">
            <v>NA</v>
          </cell>
          <cell r="DG415" t="str">
            <v>NA</v>
          </cell>
          <cell r="DH415" t="str">
            <v>NA</v>
          </cell>
          <cell r="DI415" t="str">
            <v>NA</v>
          </cell>
          <cell r="DJ415" t="str">
            <v>NA</v>
          </cell>
          <cell r="DK415" t="str">
            <v>NA</v>
          </cell>
          <cell r="DL415" t="str">
            <v>NA</v>
          </cell>
          <cell r="DM415" t="str">
            <v>NA</v>
          </cell>
          <cell r="DN415" t="str">
            <v>NA</v>
          </cell>
          <cell r="DO415" t="str">
            <v>NA</v>
          </cell>
          <cell r="DP415" t="str">
            <v>NA</v>
          </cell>
          <cell r="DQ415" t="str">
            <v>NA</v>
          </cell>
          <cell r="DR415" t="str">
            <v>NA</v>
          </cell>
          <cell r="DS415" t="str">
            <v>NA</v>
          </cell>
          <cell r="DT415" t="str">
            <v>NA</v>
          </cell>
          <cell r="DU415" t="str">
            <v>NA</v>
          </cell>
          <cell r="DV415" t="str">
            <v>NA</v>
          </cell>
          <cell r="DW415" t="str">
            <v>NA</v>
          </cell>
          <cell r="DX415" t="str">
            <v>NA</v>
          </cell>
          <cell r="DY415" t="str">
            <v>NA</v>
          </cell>
          <cell r="DZ415" t="str">
            <v>NA</v>
          </cell>
          <cell r="EA415" t="str">
            <v>NA</v>
          </cell>
          <cell r="EB415" t="str">
            <v>NA</v>
          </cell>
          <cell r="EC415" t="str">
            <v>NA</v>
          </cell>
        </row>
        <row r="416">
          <cell r="C416" t="str">
            <v>KMS373</v>
          </cell>
          <cell r="D416" t="str">
            <v>M. sacchariflorus</v>
          </cell>
        </row>
        <row r="416">
          <cell r="F416" t="str">
            <v>G08</v>
          </cell>
        </row>
        <row r="416">
          <cell r="M416" t="str">
            <v>South Korea</v>
          </cell>
        </row>
        <row r="416">
          <cell r="Q416" t="str">
            <v>Chang Yeon Yu</v>
          </cell>
          <cell r="R416">
            <v>41915</v>
          </cell>
        </row>
        <row r="416">
          <cell r="X416" t="str">
            <v>KNU</v>
          </cell>
        </row>
        <row r="416">
          <cell r="AD416">
            <v>42019</v>
          </cell>
        </row>
        <row r="416">
          <cell r="AF416">
            <v>5</v>
          </cell>
          <cell r="AG416" t="str">
            <v>no</v>
          </cell>
          <cell r="AH416">
            <v>42072</v>
          </cell>
        </row>
        <row r="416">
          <cell r="AK416">
            <v>42079</v>
          </cell>
        </row>
        <row r="416">
          <cell r="AN416">
            <v>4</v>
          </cell>
          <cell r="AO416">
            <v>42051</v>
          </cell>
        </row>
        <row r="416">
          <cell r="AR416">
            <v>42005</v>
          </cell>
        </row>
        <row r="416">
          <cell r="AT416" t="str">
            <v>Y</v>
          </cell>
        </row>
        <row r="416">
          <cell r="AX416" t="str">
            <v>Y</v>
          </cell>
          <cell r="AY416">
            <v>37.69906</v>
          </cell>
          <cell r="AZ416">
            <v>126.431647</v>
          </cell>
          <cell r="BA416">
            <v>27</v>
          </cell>
        </row>
        <row r="416">
          <cell r="BD416" t="str">
            <v>2x</v>
          </cell>
          <cell r="BE416">
            <v>4.3966</v>
          </cell>
          <cell r="BF416" t="str">
            <v>Y</v>
          </cell>
          <cell r="BG416">
            <v>42187</v>
          </cell>
          <cell r="BH416" t="str">
            <v>NEF</v>
          </cell>
          <cell r="BI416" t="str">
            <v>summer 2015</v>
          </cell>
          <cell r="BJ416">
            <v>33.5368</v>
          </cell>
        </row>
        <row r="416">
          <cell r="BL416" t="str">
            <v>N</v>
          </cell>
          <cell r="BM416">
            <v>7</v>
          </cell>
          <cell r="BN416">
            <v>4</v>
          </cell>
          <cell r="BO416" t="str">
            <v>Korea/NE China/Russia diploids</v>
          </cell>
          <cell r="BP416">
            <v>2</v>
          </cell>
          <cell r="BQ416" t="str">
            <v>Korea/NE China/Russia diploids</v>
          </cell>
          <cell r="BR416">
            <v>0.001</v>
          </cell>
          <cell r="BS416">
            <v>0.285</v>
          </cell>
          <cell r="BT416">
            <v>0.001</v>
          </cell>
          <cell r="BU416">
            <v>0.665</v>
          </cell>
          <cell r="BV416">
            <v>0.021</v>
          </cell>
          <cell r="BW416">
            <v>0.006</v>
          </cell>
          <cell r="BX416">
            <v>0.021</v>
          </cell>
          <cell r="BY416">
            <v>296</v>
          </cell>
          <cell r="BZ416">
            <v>307</v>
          </cell>
          <cell r="CA416">
            <v>267</v>
          </cell>
          <cell r="CB416">
            <v>285</v>
          </cell>
          <cell r="CC416">
            <v>248</v>
          </cell>
          <cell r="CD416">
            <v>193</v>
          </cell>
          <cell r="CE416">
            <v>214</v>
          </cell>
          <cell r="CF416">
            <v>223</v>
          </cell>
          <cell r="CG416">
            <v>226</v>
          </cell>
          <cell r="CH416">
            <v>259</v>
          </cell>
          <cell r="CI416">
            <v>0.114492125415402</v>
          </cell>
          <cell r="CJ416">
            <v>0.132526188689097</v>
          </cell>
          <cell r="CK416" t="str">
            <v>2x</v>
          </cell>
        </row>
        <row r="416">
          <cell r="CQ416">
            <v>8</v>
          </cell>
          <cell r="CR416">
            <v>8</v>
          </cell>
          <cell r="CS416" t="str">
            <v>SAMN05752281</v>
          </cell>
        </row>
        <row r="416">
          <cell r="CX416" t="str">
            <v>X</v>
          </cell>
          <cell r="CY416">
            <v>501.268003100003</v>
          </cell>
          <cell r="CZ416">
            <v>448.543542</v>
          </cell>
          <cell r="DA416">
            <v>948.919462499989</v>
          </cell>
          <cell r="DB416">
            <v>647.705696168548</v>
          </cell>
          <cell r="DC416">
            <v>1394.22005970938</v>
          </cell>
          <cell r="DD416">
            <v>1367.3580050541</v>
          </cell>
          <cell r="DE416">
            <v>620.906848868489</v>
          </cell>
          <cell r="DF416">
            <v>1223.33960390592</v>
          </cell>
          <cell r="DG416">
            <v>1319.73293759492</v>
          </cell>
          <cell r="DH416">
            <v>2.22785779155555</v>
          </cell>
          <cell r="DI416">
            <v>1.99352685333334</v>
          </cell>
          <cell r="DJ416">
            <v>4.21741983333332</v>
          </cell>
          <cell r="DK416">
            <v>2.87869198297134</v>
          </cell>
          <cell r="DL416">
            <v>6.20183068267698</v>
          </cell>
          <cell r="DM416">
            <v>6.0913538552883</v>
          </cell>
          <cell r="DN416">
            <v>2.76586565015968</v>
          </cell>
          <cell r="DO416">
            <v>5.44063815279263</v>
          </cell>
          <cell r="DP416">
            <v>5.87560279948174</v>
          </cell>
          <cell r="DQ416">
            <v>117.1</v>
          </cell>
          <cell r="DR416">
            <v>125.2</v>
          </cell>
          <cell r="DS416">
            <v>159.999999994616</v>
          </cell>
          <cell r="DT416">
            <v>175.411007270953</v>
          </cell>
          <cell r="DU416">
            <v>166.500022757572</v>
          </cell>
          <cell r="DV416">
            <v>167.486296896249</v>
          </cell>
          <cell r="DW416">
            <v>162.27847334769</v>
          </cell>
          <cell r="DX416">
            <v>3.40000000000001</v>
          </cell>
          <cell r="DY416">
            <v>3.00000000000003</v>
          </cell>
          <cell r="DZ416">
            <v>4.5410278162434</v>
          </cell>
          <cell r="EA416">
            <v>4.70045700284983</v>
          </cell>
          <cell r="EB416">
            <v>4.46293456528651</v>
          </cell>
          <cell r="EC416">
            <v>4.42537655302057</v>
          </cell>
        </row>
        <row r="417">
          <cell r="C417" t="str">
            <v>KMS374</v>
          </cell>
          <cell r="D417" t="str">
            <v>M. sacchariflorus</v>
          </cell>
        </row>
        <row r="417">
          <cell r="F417" t="str">
            <v>G09</v>
          </cell>
        </row>
        <row r="417">
          <cell r="M417" t="str">
            <v>South Korea</v>
          </cell>
        </row>
        <row r="417">
          <cell r="Q417" t="str">
            <v>Chang Yeon Yu</v>
          </cell>
          <cell r="R417">
            <v>41915</v>
          </cell>
        </row>
        <row r="417">
          <cell r="X417" t="str">
            <v>KNU</v>
          </cell>
        </row>
        <row r="417">
          <cell r="AD417">
            <v>42019</v>
          </cell>
        </row>
        <row r="417">
          <cell r="AF417">
            <v>5</v>
          </cell>
          <cell r="AG417" t="str">
            <v>no</v>
          </cell>
          <cell r="AH417">
            <v>42072</v>
          </cell>
        </row>
        <row r="417">
          <cell r="AK417">
            <v>42079</v>
          </cell>
        </row>
        <row r="417">
          <cell r="AN417">
            <v>4</v>
          </cell>
          <cell r="AO417">
            <v>42051</v>
          </cell>
        </row>
        <row r="417">
          <cell r="AR417">
            <v>42005</v>
          </cell>
        </row>
        <row r="417">
          <cell r="AT417" t="str">
            <v>Y</v>
          </cell>
        </row>
        <row r="417">
          <cell r="AX417" t="str">
            <v>Y</v>
          </cell>
          <cell r="AY417">
            <v>37.631172</v>
          </cell>
          <cell r="AZ417">
            <v>126.443141</v>
          </cell>
          <cell r="BA417">
            <v>23</v>
          </cell>
        </row>
        <row r="417">
          <cell r="BD417" t="str">
            <v>2x</v>
          </cell>
          <cell r="BE417">
            <v>4.34</v>
          </cell>
          <cell r="BF417" t="str">
            <v>Y</v>
          </cell>
          <cell r="BG417">
            <v>42187</v>
          </cell>
          <cell r="BH417" t="str">
            <v>NEF</v>
          </cell>
          <cell r="BI417" t="str">
            <v>summer 2015</v>
          </cell>
          <cell r="BJ417">
            <v>53.2972</v>
          </cell>
        </row>
        <row r="417">
          <cell r="BL417" t="str">
            <v>N</v>
          </cell>
          <cell r="BM417">
            <v>7</v>
          </cell>
          <cell r="BN417">
            <v>4</v>
          </cell>
          <cell r="BO417" t="str">
            <v>Korea/NE China/Russia diploids</v>
          </cell>
          <cell r="BP417">
            <v>2</v>
          </cell>
          <cell r="BQ417" t="str">
            <v>Korea/NE China/Russia diploids</v>
          </cell>
          <cell r="BR417">
            <v>0.006</v>
          </cell>
          <cell r="BS417">
            <v>0.289</v>
          </cell>
          <cell r="BT417">
            <v>0.002</v>
          </cell>
          <cell r="BU417">
            <v>0.586</v>
          </cell>
          <cell r="BV417">
            <v>0.046</v>
          </cell>
          <cell r="BW417">
            <v>0.023</v>
          </cell>
          <cell r="BX417">
            <v>0.048</v>
          </cell>
          <cell r="BY417">
            <v>296</v>
          </cell>
          <cell r="BZ417">
            <v>307</v>
          </cell>
          <cell r="CA417">
            <v>267</v>
          </cell>
          <cell r="CB417">
            <v>284</v>
          </cell>
          <cell r="CC417">
            <v>248</v>
          </cell>
          <cell r="CD417">
            <v>193</v>
          </cell>
          <cell r="CE417">
            <v>214</v>
          </cell>
          <cell r="CF417">
            <v>223</v>
          </cell>
          <cell r="CG417">
            <v>226</v>
          </cell>
          <cell r="CH417">
            <v>259</v>
          </cell>
          <cell r="CI417">
            <v>0.103828926455714</v>
          </cell>
          <cell r="CJ417">
            <v>0.145814523410293</v>
          </cell>
          <cell r="CK417" t="str">
            <v>2x</v>
          </cell>
        </row>
        <row r="417">
          <cell r="CQ417">
            <v>8</v>
          </cell>
          <cell r="CR417">
            <v>8</v>
          </cell>
          <cell r="CS417" t="str">
            <v>SAMN05752282</v>
          </cell>
        </row>
        <row r="417">
          <cell r="CX417" t="str">
            <v>X</v>
          </cell>
          <cell r="CY417">
            <v>490.145445300003</v>
          </cell>
          <cell r="CZ417">
            <v>1033.311373</v>
          </cell>
          <cell r="DA417">
            <v>1652.80886499998</v>
          </cell>
          <cell r="DB417">
            <v>446.473170829999</v>
          </cell>
          <cell r="DC417">
            <v>1041.79582680795</v>
          </cell>
          <cell r="DD417">
            <v>1043.9219540442</v>
          </cell>
          <cell r="DE417">
            <v>460.847072294913</v>
          </cell>
          <cell r="DF417">
            <v>1107.41248706186</v>
          </cell>
          <cell r="DG417">
            <v>1172.2562738953</v>
          </cell>
          <cell r="DH417">
            <v>2.17842420133333</v>
          </cell>
          <cell r="DI417">
            <v>4.59249499111112</v>
          </cell>
          <cell r="DJ417">
            <v>7.34581717777777</v>
          </cell>
          <cell r="DK417">
            <v>1.9843252036889</v>
          </cell>
          <cell r="DL417">
            <v>4.63749245743173</v>
          </cell>
          <cell r="DM417">
            <v>4.65494251870423</v>
          </cell>
          <cell r="DN417">
            <v>2.05083383410693</v>
          </cell>
          <cell r="DO417">
            <v>4.92720762992863</v>
          </cell>
          <cell r="DP417">
            <v>5.22220453038637</v>
          </cell>
          <cell r="DQ417">
            <v>162.8</v>
          </cell>
          <cell r="DR417">
            <v>182.5</v>
          </cell>
          <cell r="DS417">
            <v>194.999999990033</v>
          </cell>
          <cell r="DT417">
            <v>206.888005851161</v>
          </cell>
          <cell r="DU417">
            <v>156.53731872164</v>
          </cell>
          <cell r="DV417">
            <v>201.72329396694</v>
          </cell>
          <cell r="DW417">
            <v>168.934225630486</v>
          </cell>
          <cell r="DX417">
            <v>3.90000000000001</v>
          </cell>
          <cell r="DY417">
            <v>4.40000000000005</v>
          </cell>
          <cell r="DZ417">
            <v>5.75529064326694</v>
          </cell>
          <cell r="EA417">
            <v>6.2209508252121</v>
          </cell>
          <cell r="EB417">
            <v>5.55725060697313</v>
          </cell>
          <cell r="EC417">
            <v>6.00401934319055</v>
          </cell>
        </row>
        <row r="418">
          <cell r="C418" t="str">
            <v>KMS375</v>
          </cell>
          <cell r="D418" t="str">
            <v>M. sacchariflorus</v>
          </cell>
        </row>
        <row r="418">
          <cell r="F418" t="str">
            <v>G10</v>
          </cell>
        </row>
        <row r="418">
          <cell r="M418" t="str">
            <v>South Korea</v>
          </cell>
        </row>
        <row r="418">
          <cell r="Q418" t="str">
            <v>Chang Yeon Yu</v>
          </cell>
          <cell r="R418">
            <v>41915</v>
          </cell>
        </row>
        <row r="418">
          <cell r="X418" t="str">
            <v>KNU</v>
          </cell>
        </row>
        <row r="418">
          <cell r="AD418">
            <v>42019</v>
          </cell>
        </row>
        <row r="418">
          <cell r="AF418">
            <v>9</v>
          </cell>
          <cell r="AG418" t="str">
            <v>no</v>
          </cell>
          <cell r="AH418">
            <v>42072</v>
          </cell>
        </row>
        <row r="418">
          <cell r="AK418">
            <v>42079</v>
          </cell>
        </row>
        <row r="418">
          <cell r="AN418">
            <v>2</v>
          </cell>
          <cell r="AO418">
            <v>42051</v>
          </cell>
        </row>
        <row r="418">
          <cell r="AR418">
            <v>42005</v>
          </cell>
        </row>
        <row r="418">
          <cell r="AT418" t="str">
            <v>Y</v>
          </cell>
        </row>
        <row r="418">
          <cell r="AX418" t="str">
            <v>Y</v>
          </cell>
          <cell r="AY418">
            <v>37.633961</v>
          </cell>
          <cell r="AZ418">
            <v>126.465856</v>
          </cell>
          <cell r="BA418">
            <v>7</v>
          </cell>
        </row>
        <row r="418">
          <cell r="BD418" t="str">
            <v>2x</v>
          </cell>
          <cell r="BE418">
            <v>4.46</v>
          </cell>
          <cell r="BF418" t="str">
            <v>Y</v>
          </cell>
          <cell r="BG418">
            <v>42187</v>
          </cell>
          <cell r="BH418" t="str">
            <v>NEF</v>
          </cell>
          <cell r="BI418" t="str">
            <v>summer 2015</v>
          </cell>
          <cell r="BJ418">
            <v>45.496</v>
          </cell>
        </row>
        <row r="418">
          <cell r="BL418" t="str">
            <v>N</v>
          </cell>
          <cell r="BM418">
            <v>7</v>
          </cell>
          <cell r="BN418">
            <v>4</v>
          </cell>
          <cell r="BO418" t="str">
            <v>Korea/NE China/Russia diploids</v>
          </cell>
          <cell r="BP418">
            <v>2</v>
          </cell>
          <cell r="BQ418" t="str">
            <v>Korea/NE China/Russia diploids</v>
          </cell>
          <cell r="BR418">
            <v>0.001</v>
          </cell>
          <cell r="BS418">
            <v>0.349</v>
          </cell>
          <cell r="BT418">
            <v>0.005</v>
          </cell>
          <cell r="BU418">
            <v>0.577</v>
          </cell>
          <cell r="BV418">
            <v>0.021</v>
          </cell>
          <cell r="BW418">
            <v>0.013</v>
          </cell>
          <cell r="BX418">
            <v>0.034</v>
          </cell>
          <cell r="BY418">
            <v>296</v>
          </cell>
          <cell r="BZ418">
            <v>307</v>
          </cell>
          <cell r="CA418">
            <v>267</v>
          </cell>
          <cell r="CB418">
            <v>284</v>
          </cell>
          <cell r="CC418">
            <v>248</v>
          </cell>
          <cell r="CD418">
            <v>193</v>
          </cell>
          <cell r="CE418">
            <v>214</v>
          </cell>
          <cell r="CF418">
            <v>223</v>
          </cell>
          <cell r="CG418">
            <v>226</v>
          </cell>
          <cell r="CH418">
            <v>259</v>
          </cell>
          <cell r="CI418">
            <v>0.103713336223089</v>
          </cell>
          <cell r="CJ418">
            <v>0.145408821253547</v>
          </cell>
          <cell r="CK418" t="str">
            <v>2x</v>
          </cell>
        </row>
        <row r="418">
          <cell r="CQ418">
            <v>8</v>
          </cell>
          <cell r="CR418">
            <v>8</v>
          </cell>
          <cell r="CS418" t="str">
            <v>SAMN05752283</v>
          </cell>
        </row>
        <row r="418">
          <cell r="CX418" t="str">
            <v>X</v>
          </cell>
          <cell r="CY418" t="str">
            <v>NA</v>
          </cell>
          <cell r="CZ418" t="str">
            <v>NA</v>
          </cell>
          <cell r="DA418" t="str">
            <v>NA</v>
          </cell>
          <cell r="DB418">
            <v>546.203304732519</v>
          </cell>
          <cell r="DC418">
            <v>601.499722124962</v>
          </cell>
          <cell r="DD418">
            <v>909.824801392968</v>
          </cell>
          <cell r="DE418">
            <v>583.597746819984</v>
          </cell>
          <cell r="DF418">
            <v>607.525412949468</v>
          </cell>
          <cell r="DG418">
            <v>956.114273251429</v>
          </cell>
          <cell r="DH418" t="str">
            <v>NA</v>
          </cell>
          <cell r="DI418" t="str">
            <v>NA</v>
          </cell>
          <cell r="DJ418" t="str">
            <v>NA</v>
          </cell>
          <cell r="DK418">
            <v>2.42757024325565</v>
          </cell>
          <cell r="DL418">
            <v>2.67030825800761</v>
          </cell>
          <cell r="DM418">
            <v>4.0411972074786</v>
          </cell>
          <cell r="DN418">
            <v>2.58020727600326</v>
          </cell>
          <cell r="DO418">
            <v>2.69724252388421</v>
          </cell>
          <cell r="DP418">
            <v>4.24618424552389</v>
          </cell>
          <cell r="DQ418" t="str">
            <v>NA</v>
          </cell>
          <cell r="DR418" t="str">
            <v>NA</v>
          </cell>
          <cell r="DS418" t="str">
            <v>NA</v>
          </cell>
          <cell r="DT418">
            <v>166.99605281872</v>
          </cell>
          <cell r="DU418">
            <v>163.372783699943</v>
          </cell>
          <cell r="DV418">
            <v>165.951723749507</v>
          </cell>
          <cell r="DW418">
            <v>159.399048510088</v>
          </cell>
          <cell r="DX418" t="str">
            <v>NA</v>
          </cell>
          <cell r="DY418" t="str">
            <v>NA</v>
          </cell>
          <cell r="DZ418">
            <v>6.47881138306144</v>
          </cell>
          <cell r="EA418">
            <v>4.75226134237475</v>
          </cell>
          <cell r="EB418">
            <v>6.34334008304788</v>
          </cell>
          <cell r="EC418">
            <v>4.5835117278393</v>
          </cell>
        </row>
        <row r="419">
          <cell r="C419" t="str">
            <v>KMS376</v>
          </cell>
          <cell r="D419" t="str">
            <v>M. sacchariflorus</v>
          </cell>
        </row>
        <row r="419">
          <cell r="F419" t="str">
            <v>G11</v>
          </cell>
        </row>
        <row r="419">
          <cell r="M419" t="str">
            <v>South Korea</v>
          </cell>
        </row>
        <row r="419">
          <cell r="Q419" t="str">
            <v>Chang Yeon Yu</v>
          </cell>
          <cell r="R419">
            <v>41915</v>
          </cell>
        </row>
        <row r="419">
          <cell r="X419" t="str">
            <v>KNU</v>
          </cell>
        </row>
        <row r="419">
          <cell r="AD419">
            <v>42019</v>
          </cell>
        </row>
        <row r="419">
          <cell r="AF419">
            <v>10</v>
          </cell>
          <cell r="AG419" t="str">
            <v>no</v>
          </cell>
          <cell r="AH419">
            <v>42072</v>
          </cell>
        </row>
        <row r="419">
          <cell r="AK419">
            <v>42079</v>
          </cell>
        </row>
        <row r="419">
          <cell r="AN419">
            <v>2</v>
          </cell>
          <cell r="AO419">
            <v>42051</v>
          </cell>
        </row>
        <row r="419">
          <cell r="AR419">
            <v>42005</v>
          </cell>
        </row>
        <row r="419">
          <cell r="AT419" t="str">
            <v>Y</v>
          </cell>
        </row>
        <row r="419">
          <cell r="AX419" t="str">
            <v>Y</v>
          </cell>
          <cell r="AY419">
            <v>37.761725</v>
          </cell>
          <cell r="AZ419">
            <v>126.364306</v>
          </cell>
          <cell r="BA419">
            <v>6</v>
          </cell>
        </row>
        <row r="419">
          <cell r="BD419" t="str">
            <v>2x</v>
          </cell>
          <cell r="BE419">
            <v>4.35426140082915</v>
          </cell>
          <cell r="BF419" t="str">
            <v>Y</v>
          </cell>
          <cell r="BG419">
            <v>42187</v>
          </cell>
          <cell r="BH419" t="str">
            <v>NEF</v>
          </cell>
          <cell r="BI419" t="str">
            <v>summer 2015</v>
          </cell>
          <cell r="BJ419">
            <v>80.0272</v>
          </cell>
        </row>
        <row r="419">
          <cell r="BL419" t="str">
            <v>N</v>
          </cell>
          <cell r="BM419">
            <v>7</v>
          </cell>
          <cell r="BN419">
            <v>4</v>
          </cell>
          <cell r="BO419" t="str">
            <v>Korea/NE China/Russia diploids</v>
          </cell>
          <cell r="BP419">
            <v>2</v>
          </cell>
          <cell r="BQ419" t="str">
            <v>Korea/NE China/Russia diploids</v>
          </cell>
          <cell r="BR419">
            <v>0.003</v>
          </cell>
          <cell r="BS419">
            <v>0.293</v>
          </cell>
          <cell r="BT419">
            <v>0.003</v>
          </cell>
          <cell r="BU419">
            <v>0.634</v>
          </cell>
          <cell r="BV419">
            <v>0.024</v>
          </cell>
          <cell r="BW419">
            <v>0.004</v>
          </cell>
          <cell r="BX419">
            <v>0.039</v>
          </cell>
          <cell r="BY419">
            <v>296</v>
          </cell>
          <cell r="BZ419">
            <v>307</v>
          </cell>
          <cell r="CA419">
            <v>267</v>
          </cell>
          <cell r="CB419">
            <v>285</v>
          </cell>
          <cell r="CC419">
            <v>248</v>
          </cell>
          <cell r="CD419">
            <v>193</v>
          </cell>
          <cell r="CE419">
            <v>214</v>
          </cell>
          <cell r="CF419">
            <v>223</v>
          </cell>
          <cell r="CG419">
            <v>226</v>
          </cell>
          <cell r="CH419">
            <v>259</v>
          </cell>
          <cell r="CI419">
            <v>0.111804652506863</v>
          </cell>
          <cell r="CJ419">
            <v>0.138957574180115</v>
          </cell>
          <cell r="CK419" t="str">
            <v>2x</v>
          </cell>
        </row>
        <row r="419">
          <cell r="CQ419">
            <v>8</v>
          </cell>
          <cell r="CR419">
            <v>8</v>
          </cell>
          <cell r="CS419" t="str">
            <v>SAMN05752284</v>
          </cell>
        </row>
        <row r="419">
          <cell r="CX419" t="str">
            <v>X</v>
          </cell>
          <cell r="CY419">
            <v>899.015898700005</v>
          </cell>
          <cell r="CZ419">
            <v>624.929557299999</v>
          </cell>
          <cell r="DA419">
            <v>1253.77064999999</v>
          </cell>
          <cell r="DB419">
            <v>301.831951462189</v>
          </cell>
          <cell r="DC419">
            <v>748.24714258493</v>
          </cell>
          <cell r="DD419">
            <v>738.986082690323</v>
          </cell>
          <cell r="DE419">
            <v>375.692240512514</v>
          </cell>
          <cell r="DF419">
            <v>767.262805209359</v>
          </cell>
          <cell r="DG419">
            <v>833.53611630693</v>
          </cell>
          <cell r="DH419">
            <v>3.99562621644443</v>
          </cell>
          <cell r="DI419">
            <v>2.77746469911112</v>
          </cell>
          <cell r="DJ419">
            <v>5.57231399999996</v>
          </cell>
          <cell r="DK419">
            <v>1.34147533983196</v>
          </cell>
          <cell r="DL419">
            <v>3.32879105331631</v>
          </cell>
          <cell r="DM419">
            <v>3.29265930375458</v>
          </cell>
          <cell r="DN419">
            <v>1.67222384446081</v>
          </cell>
          <cell r="DO419">
            <v>3.4125435466911</v>
          </cell>
          <cell r="DP419">
            <v>3.71139931851966</v>
          </cell>
          <cell r="DQ419">
            <v>120.8</v>
          </cell>
          <cell r="DR419">
            <v>102.499999999999</v>
          </cell>
          <cell r="DS419">
            <v>157.599999994758</v>
          </cell>
          <cell r="DT419">
            <v>137.469199457271</v>
          </cell>
          <cell r="DU419">
            <v>181.26181628663</v>
          </cell>
          <cell r="DV419">
            <v>136.882642171244</v>
          </cell>
          <cell r="DW419">
            <v>169.610283091743</v>
          </cell>
          <cell r="DX419">
            <v>3.20000000000001</v>
          </cell>
          <cell r="DY419">
            <v>2.70000000000002</v>
          </cell>
          <cell r="DZ419">
            <v>3.62723832440506</v>
          </cell>
          <cell r="EA419">
            <v>3.66707561024219</v>
          </cell>
          <cell r="EB419">
            <v>3.68603565078567</v>
          </cell>
          <cell r="EC419">
            <v>3.5580912863142</v>
          </cell>
        </row>
        <row r="420">
          <cell r="C420" t="str">
            <v>KMS377</v>
          </cell>
          <cell r="D420" t="str">
            <v>M. sacchariflorus</v>
          </cell>
        </row>
        <row r="420">
          <cell r="F420" t="str">
            <v>G12</v>
          </cell>
        </row>
        <row r="420">
          <cell r="M420" t="str">
            <v>South Korea</v>
          </cell>
        </row>
        <row r="420">
          <cell r="Q420" t="str">
            <v>Chang Yeon Yu</v>
          </cell>
          <cell r="R420">
            <v>41915</v>
          </cell>
        </row>
        <row r="420">
          <cell r="X420" t="str">
            <v>KNU</v>
          </cell>
        </row>
        <row r="420">
          <cell r="AD420">
            <v>42019</v>
          </cell>
          <cell r="AE420">
            <v>4</v>
          </cell>
          <cell r="AF420">
            <v>8</v>
          </cell>
          <cell r="AG420" t="str">
            <v>no</v>
          </cell>
          <cell r="AH420">
            <v>42072</v>
          </cell>
        </row>
        <row r="420">
          <cell r="AK420">
            <v>42079</v>
          </cell>
        </row>
        <row r="420">
          <cell r="AN420">
            <v>2</v>
          </cell>
          <cell r="AO420">
            <v>42051</v>
          </cell>
        </row>
        <row r="420">
          <cell r="AR420">
            <v>42005</v>
          </cell>
        </row>
        <row r="420">
          <cell r="AT420" t="str">
            <v>Y</v>
          </cell>
        </row>
        <row r="420">
          <cell r="AX420" t="str">
            <v>Y</v>
          </cell>
          <cell r="AY420">
            <v>37.724618</v>
          </cell>
          <cell r="AZ420">
            <v>126.389272</v>
          </cell>
          <cell r="BA420">
            <v>8</v>
          </cell>
        </row>
        <row r="420">
          <cell r="BD420" t="str">
            <v>2x</v>
          </cell>
          <cell r="BE420">
            <v>4.31736501079914</v>
          </cell>
          <cell r="BF420" t="str">
            <v>Y</v>
          </cell>
          <cell r="BG420">
            <v>42187</v>
          </cell>
          <cell r="BH420" t="str">
            <v>NEF</v>
          </cell>
          <cell r="BI420" t="str">
            <v>summer 2015</v>
          </cell>
          <cell r="BJ420">
            <v>92.4616</v>
          </cell>
        </row>
        <row r="420">
          <cell r="BL420" t="str">
            <v>N</v>
          </cell>
          <cell r="BM420">
            <v>7</v>
          </cell>
          <cell r="BN420">
            <v>4</v>
          </cell>
          <cell r="BO420" t="str">
            <v>Korea/NE China/Russia diploids</v>
          </cell>
          <cell r="BP420">
            <v>2</v>
          </cell>
          <cell r="BQ420" t="str">
            <v>Korea/NE China/Russia diploids</v>
          </cell>
          <cell r="BR420">
            <v>0.01</v>
          </cell>
          <cell r="BS420">
            <v>0.22</v>
          </cell>
          <cell r="BT420">
            <v>0.003</v>
          </cell>
          <cell r="BU420">
            <v>0.617</v>
          </cell>
          <cell r="BV420">
            <v>0.062</v>
          </cell>
          <cell r="BW420">
            <v>0.045</v>
          </cell>
          <cell r="BX420">
            <v>0.043</v>
          </cell>
          <cell r="BY420">
            <v>296</v>
          </cell>
          <cell r="BZ420">
            <v>307</v>
          </cell>
          <cell r="CA420">
            <v>267</v>
          </cell>
          <cell r="CB420">
            <v>283</v>
          </cell>
          <cell r="CC420">
            <v>248</v>
          </cell>
          <cell r="CD420">
            <v>193</v>
          </cell>
          <cell r="CE420">
            <v>213</v>
          </cell>
          <cell r="CF420">
            <v>224</v>
          </cell>
          <cell r="CG420">
            <v>226</v>
          </cell>
          <cell r="CH420">
            <v>259</v>
          </cell>
          <cell r="CI420">
            <v>0.0835717381881231</v>
          </cell>
          <cell r="CJ420">
            <v>0.171097026456028</v>
          </cell>
          <cell r="CK420" t="str">
            <v>unknown</v>
          </cell>
        </row>
        <row r="420">
          <cell r="CQ420">
            <v>8</v>
          </cell>
          <cell r="CR420">
            <v>8</v>
          </cell>
          <cell r="CS420" t="str">
            <v>SAMN05752285</v>
          </cell>
        </row>
        <row r="420">
          <cell r="CV420" t="str">
            <v>X</v>
          </cell>
          <cell r="CW420" t="str">
            <v>X</v>
          </cell>
          <cell r="CX420" t="str">
            <v>X</v>
          </cell>
          <cell r="CY420">
            <v>355.614814800005</v>
          </cell>
          <cell r="CZ420">
            <v>1000.155854</v>
          </cell>
          <cell r="DA420">
            <v>2715.42238499997</v>
          </cell>
          <cell r="DB420">
            <v>477.393109805189</v>
          </cell>
          <cell r="DC420">
            <v>958.129378604458</v>
          </cell>
          <cell r="DD420">
            <v>876.246580978042</v>
          </cell>
          <cell r="DE420">
            <v>469.922276583679</v>
          </cell>
          <cell r="DF420">
            <v>1047.63060149631</v>
          </cell>
          <cell r="DG420">
            <v>1200.07664173193</v>
          </cell>
          <cell r="DH420">
            <v>1.580510288</v>
          </cell>
          <cell r="DI420">
            <v>4.44513712888889</v>
          </cell>
          <cell r="DJ420">
            <v>12.0685439333333</v>
          </cell>
          <cell r="DK420">
            <v>2.12174715468974</v>
          </cell>
          <cell r="DL420">
            <v>4.26872087647558</v>
          </cell>
          <cell r="DM420">
            <v>3.91263463504574</v>
          </cell>
          <cell r="DN420">
            <v>2.08973596987195</v>
          </cell>
          <cell r="DO420">
            <v>4.66365792598099</v>
          </cell>
          <cell r="DP420">
            <v>5.35013649645627</v>
          </cell>
          <cell r="DQ420">
            <v>131.1</v>
          </cell>
          <cell r="DR420">
            <v>144.8</v>
          </cell>
          <cell r="DS420">
            <v>198.199999989675</v>
          </cell>
          <cell r="DT420">
            <v>190.042164557528</v>
          </cell>
          <cell r="DU420">
            <v>195.916749282001</v>
          </cell>
          <cell r="DV420">
            <v>183.184210478934</v>
          </cell>
          <cell r="DW420">
            <v>188.370341468643</v>
          </cell>
          <cell r="DX420">
            <v>3.50000000000001</v>
          </cell>
          <cell r="DY420">
            <v>4.40000000000005</v>
          </cell>
          <cell r="DZ420">
            <v>6.3956395255762</v>
          </cell>
          <cell r="EA420">
            <v>5.87179832392922</v>
          </cell>
          <cell r="EB420">
            <v>5.95042529586485</v>
          </cell>
          <cell r="EC420">
            <v>5.78012889926007</v>
          </cell>
        </row>
        <row r="421">
          <cell r="C421" t="str">
            <v>KMS378</v>
          </cell>
          <cell r="D421" t="str">
            <v>M. sacchariflorus</v>
          </cell>
        </row>
        <row r="421">
          <cell r="F421" t="str">
            <v>G13</v>
          </cell>
        </row>
        <row r="421">
          <cell r="M421" t="str">
            <v>South Korea</v>
          </cell>
        </row>
        <row r="421">
          <cell r="Q421" t="str">
            <v>Chang Yeon Yu</v>
          </cell>
          <cell r="R421">
            <v>41915</v>
          </cell>
        </row>
        <row r="421">
          <cell r="X421" t="str">
            <v>KNU</v>
          </cell>
        </row>
        <row r="421">
          <cell r="AD421">
            <v>42019</v>
          </cell>
        </row>
        <row r="421">
          <cell r="AF421">
            <v>7</v>
          </cell>
          <cell r="AG421" t="str">
            <v>no</v>
          </cell>
          <cell r="AH421">
            <v>42072</v>
          </cell>
        </row>
        <row r="421">
          <cell r="AK421">
            <v>42079</v>
          </cell>
        </row>
        <row r="421">
          <cell r="AN421">
            <v>4</v>
          </cell>
          <cell r="AO421">
            <v>42051</v>
          </cell>
        </row>
        <row r="421">
          <cell r="AR421">
            <v>42005</v>
          </cell>
        </row>
        <row r="421">
          <cell r="AT421" t="str">
            <v>Y</v>
          </cell>
        </row>
        <row r="421">
          <cell r="AX421" t="str">
            <v>Y</v>
          </cell>
          <cell r="AY421">
            <v>37.780566</v>
          </cell>
          <cell r="AZ421">
            <v>126.405413</v>
          </cell>
          <cell r="BA421">
            <v>20</v>
          </cell>
        </row>
        <row r="421">
          <cell r="BD421" t="str">
            <v>2x</v>
          </cell>
          <cell r="BE421">
            <v>4.41346410515672</v>
          </cell>
          <cell r="BF421" t="str">
            <v>Y</v>
          </cell>
          <cell r="BG421">
            <v>42187</v>
          </cell>
          <cell r="BH421" t="str">
            <v>NEF</v>
          </cell>
          <cell r="BI421" t="str">
            <v>summer 2015</v>
          </cell>
          <cell r="BJ421">
            <v>93.3328</v>
          </cell>
        </row>
        <row r="421">
          <cell r="BL421" t="str">
            <v>N</v>
          </cell>
          <cell r="BM421">
            <v>7</v>
          </cell>
          <cell r="BN421">
            <v>4</v>
          </cell>
          <cell r="BO421" t="str">
            <v>Korea/NE China/Russia diploids</v>
          </cell>
          <cell r="BP421">
            <v>2</v>
          </cell>
          <cell r="BQ421" t="str">
            <v>Korea/NE China/Russia diploids</v>
          </cell>
          <cell r="BR421">
            <v>0.004</v>
          </cell>
          <cell r="BS421">
            <v>0.344</v>
          </cell>
          <cell r="BT421">
            <v>0.006</v>
          </cell>
          <cell r="BU421">
            <v>0.524</v>
          </cell>
          <cell r="BV421">
            <v>0.064</v>
          </cell>
          <cell r="BW421">
            <v>0.038</v>
          </cell>
          <cell r="BX421">
            <v>0.021</v>
          </cell>
          <cell r="BY421">
            <v>296</v>
          </cell>
          <cell r="BZ421">
            <v>307</v>
          </cell>
          <cell r="CA421">
            <v>267</v>
          </cell>
          <cell r="CB421">
            <v>284</v>
          </cell>
          <cell r="CC421">
            <v>248</v>
          </cell>
          <cell r="CD421">
            <v>193</v>
          </cell>
          <cell r="CE421">
            <v>213</v>
          </cell>
          <cell r="CF421">
            <v>224</v>
          </cell>
          <cell r="CG421">
            <v>226</v>
          </cell>
          <cell r="CH421">
            <v>259</v>
          </cell>
          <cell r="CI421">
            <v>0.0881664499349805</v>
          </cell>
          <cell r="CJ421">
            <v>0.161786144387399</v>
          </cell>
          <cell r="CK421" t="str">
            <v>2x</v>
          </cell>
        </row>
        <row r="421">
          <cell r="CQ421">
            <v>8</v>
          </cell>
          <cell r="CR421">
            <v>8</v>
          </cell>
          <cell r="CS421" t="str">
            <v>SAMN05752286</v>
          </cell>
        </row>
        <row r="421">
          <cell r="CW421" t="str">
            <v>X</v>
          </cell>
          <cell r="CX421" t="str">
            <v>X</v>
          </cell>
          <cell r="CY421">
            <v>313.752047100003</v>
          </cell>
          <cell r="CZ421">
            <v>416.696490099996</v>
          </cell>
          <cell r="DA421">
            <v>1172.28541899998</v>
          </cell>
          <cell r="DB421">
            <v>319.148886968775</v>
          </cell>
          <cell r="DC421">
            <v>1255.52529824093</v>
          </cell>
          <cell r="DD421">
            <v>1141.86172545357</v>
          </cell>
          <cell r="DE421">
            <v>327.136397880314</v>
          </cell>
          <cell r="DF421">
            <v>1085.58592272351</v>
          </cell>
          <cell r="DG421">
            <v>1180.84140000126</v>
          </cell>
          <cell r="DH421">
            <v>1.39445354266667</v>
          </cell>
          <cell r="DI421">
            <v>1.85198440044443</v>
          </cell>
          <cell r="DJ421">
            <v>5.21015741777777</v>
          </cell>
          <cell r="DK421">
            <v>1.41843949763901</v>
          </cell>
          <cell r="DL421">
            <v>5.58877316638232</v>
          </cell>
          <cell r="DM421">
            <v>5.09140267812317</v>
          </cell>
          <cell r="DN421">
            <v>1.45483210075421</v>
          </cell>
          <cell r="DO421">
            <v>4.83019312340352</v>
          </cell>
          <cell r="DP421">
            <v>5.26035480270005</v>
          </cell>
          <cell r="DQ421">
            <v>113.2</v>
          </cell>
          <cell r="DR421">
            <v>76.4999999999995</v>
          </cell>
          <cell r="DS421">
            <v>180.199999992139</v>
          </cell>
          <cell r="DT421">
            <v>182.782430623771</v>
          </cell>
          <cell r="DU421">
            <v>188.4370507266</v>
          </cell>
          <cell r="DV421">
            <v>174.253974519281</v>
          </cell>
          <cell r="DW421">
            <v>166.101203693809</v>
          </cell>
          <cell r="DX421">
            <v>2.80000000000001</v>
          </cell>
          <cell r="DY421">
            <v>2.00000000000002</v>
          </cell>
          <cell r="DZ421">
            <v>5.89286287679429</v>
          </cell>
          <cell r="EA421">
            <v>5.83249349089782</v>
          </cell>
          <cell r="EB421">
            <v>5.32615470025612</v>
          </cell>
          <cell r="EC421">
            <v>4.59540875636295</v>
          </cell>
        </row>
        <row r="422">
          <cell r="C422" t="str">
            <v>KMS379</v>
          </cell>
          <cell r="D422" t="str">
            <v>M. sacchariflorus</v>
          </cell>
        </row>
        <row r="422">
          <cell r="F422" t="str">
            <v>G14</v>
          </cell>
        </row>
        <row r="422">
          <cell r="M422" t="str">
            <v>South Korea</v>
          </cell>
        </row>
        <row r="422">
          <cell r="Q422" t="str">
            <v>Chang Yeon Yu</v>
          </cell>
          <cell r="R422">
            <v>41915</v>
          </cell>
        </row>
        <row r="422">
          <cell r="X422" t="str">
            <v>KNU</v>
          </cell>
        </row>
        <row r="422">
          <cell r="AD422">
            <v>42019</v>
          </cell>
        </row>
        <row r="422">
          <cell r="AF422">
            <v>6</v>
          </cell>
          <cell r="AG422" t="str">
            <v>no</v>
          </cell>
          <cell r="AH422">
            <v>42072</v>
          </cell>
        </row>
        <row r="422">
          <cell r="AK422">
            <v>42079</v>
          </cell>
        </row>
        <row r="422">
          <cell r="AN422">
            <v>2</v>
          </cell>
          <cell r="AO422">
            <v>42051</v>
          </cell>
        </row>
        <row r="422">
          <cell r="AR422">
            <v>42005</v>
          </cell>
        </row>
        <row r="422">
          <cell r="AT422" t="str">
            <v>Y</v>
          </cell>
        </row>
        <row r="422">
          <cell r="AX422" t="str">
            <v>Y</v>
          </cell>
          <cell r="AY422">
            <v>37.661981</v>
          </cell>
          <cell r="AZ422">
            <v>126.67988</v>
          </cell>
          <cell r="BA422">
            <v>9</v>
          </cell>
        </row>
        <row r="422">
          <cell r="BD422" t="str">
            <v>2x</v>
          </cell>
          <cell r="BE422">
            <v>4.35079043372517</v>
          </cell>
          <cell r="BF422" t="str">
            <v>Y</v>
          </cell>
          <cell r="BG422">
            <v>42187</v>
          </cell>
          <cell r="BH422" t="str">
            <v>NEF</v>
          </cell>
          <cell r="BI422" t="str">
            <v>summer 2015</v>
          </cell>
          <cell r="BJ422">
            <v>49.9312</v>
          </cell>
        </row>
        <row r="422">
          <cell r="BL422" t="str">
            <v>N</v>
          </cell>
          <cell r="BM422">
            <v>7</v>
          </cell>
          <cell r="BN422">
            <v>4</v>
          </cell>
          <cell r="BO422" t="str">
            <v>Korea/NE China/Russia diploids</v>
          </cell>
          <cell r="BP422">
            <v>2</v>
          </cell>
          <cell r="BQ422" t="str">
            <v>Korea/NE China/Russia diploids</v>
          </cell>
          <cell r="BR422">
            <v>0.002</v>
          </cell>
          <cell r="BS422">
            <v>0.243</v>
          </cell>
          <cell r="BT422">
            <v>0.001</v>
          </cell>
          <cell r="BU422">
            <v>0.617</v>
          </cell>
          <cell r="BV422">
            <v>0.031</v>
          </cell>
          <cell r="BW422">
            <v>0.034</v>
          </cell>
          <cell r="BX422">
            <v>0.074</v>
          </cell>
          <cell r="BY422">
            <v>296</v>
          </cell>
          <cell r="BZ422">
            <v>307</v>
          </cell>
          <cell r="CA422">
            <v>268</v>
          </cell>
          <cell r="CB422">
            <v>284</v>
          </cell>
          <cell r="CC422">
            <v>248</v>
          </cell>
          <cell r="CD422">
            <v>193</v>
          </cell>
          <cell r="CE422">
            <v>213</v>
          </cell>
          <cell r="CF422">
            <v>224</v>
          </cell>
          <cell r="CG422">
            <v>226</v>
          </cell>
          <cell r="CH422">
            <v>259</v>
          </cell>
          <cell r="CI422">
            <v>0.125299812165872</v>
          </cell>
          <cell r="CJ422">
            <v>0.132974330172784</v>
          </cell>
          <cell r="CK422" t="str">
            <v>2x</v>
          </cell>
        </row>
        <row r="422">
          <cell r="CQ422">
            <v>8</v>
          </cell>
          <cell r="CR422">
            <v>8</v>
          </cell>
          <cell r="CS422" t="str">
            <v>SAMN05752287</v>
          </cell>
        </row>
        <row r="422">
          <cell r="CX422" t="str">
            <v>X</v>
          </cell>
          <cell r="CY422">
            <v>611.4381385</v>
          </cell>
          <cell r="CZ422">
            <v>1628.788098</v>
          </cell>
          <cell r="DA422">
            <v>2341.12399599998</v>
          </cell>
          <cell r="DB422">
            <v>224.26319648881</v>
          </cell>
          <cell r="DC422">
            <v>667.678214918102</v>
          </cell>
          <cell r="DD422">
            <v>653.441182135452</v>
          </cell>
          <cell r="DE422">
            <v>275.138801710345</v>
          </cell>
          <cell r="DF422">
            <v>823.825877845188</v>
          </cell>
          <cell r="DG422">
            <v>843.225911627716</v>
          </cell>
          <cell r="DH422">
            <v>2.71750283777776</v>
          </cell>
          <cell r="DI422">
            <v>7.23905821333337</v>
          </cell>
          <cell r="DJ422">
            <v>10.4049955377777</v>
          </cell>
          <cell r="DK422">
            <v>0.99672531772805</v>
          </cell>
          <cell r="DL422">
            <v>2.9706138427626</v>
          </cell>
          <cell r="DM422">
            <v>2.9116367010642</v>
          </cell>
          <cell r="DN422">
            <v>1.22455918834675</v>
          </cell>
          <cell r="DO422">
            <v>3.66423973937471</v>
          </cell>
          <cell r="DP422">
            <v>3.75456383631992</v>
          </cell>
          <cell r="DQ422">
            <v>184.8</v>
          </cell>
          <cell r="DR422">
            <v>166.5</v>
          </cell>
          <cell r="DS422">
            <v>183.199999991732</v>
          </cell>
          <cell r="DT422">
            <v>209.863463882331</v>
          </cell>
          <cell r="DU422">
            <v>203.597320866648</v>
          </cell>
          <cell r="DV422">
            <v>207.786854848005</v>
          </cell>
          <cell r="DW422">
            <v>200.617403070343</v>
          </cell>
          <cell r="DX422">
            <v>3.30000000000001</v>
          </cell>
          <cell r="DY422">
            <v>2.00000000000002</v>
          </cell>
          <cell r="DZ422">
            <v>5.8603147776174</v>
          </cell>
          <cell r="EA422">
            <v>4.80429298377329</v>
          </cell>
          <cell r="EB422">
            <v>5.42450997990441</v>
          </cell>
          <cell r="EC422">
            <v>4.11462909311006</v>
          </cell>
        </row>
        <row r="423">
          <cell r="C423" t="str">
            <v>KMS380</v>
          </cell>
          <cell r="D423" t="str">
            <v>M. sacchariflorus</v>
          </cell>
        </row>
        <row r="423">
          <cell r="F423" t="str">
            <v>G15</v>
          </cell>
        </row>
        <row r="423">
          <cell r="M423" t="str">
            <v>South Korea</v>
          </cell>
        </row>
        <row r="423">
          <cell r="Q423" t="str">
            <v>Chang Yeon Yu</v>
          </cell>
          <cell r="R423">
            <v>41922</v>
          </cell>
        </row>
        <row r="423">
          <cell r="X423" t="str">
            <v>KNU</v>
          </cell>
        </row>
        <row r="423">
          <cell r="AD423">
            <v>42019</v>
          </cell>
          <cell r="AE423">
            <v>4</v>
          </cell>
          <cell r="AF423">
            <v>6</v>
          </cell>
          <cell r="AG423" t="str">
            <v>yes</v>
          </cell>
          <cell r="AH423">
            <v>42072</v>
          </cell>
        </row>
        <row r="423">
          <cell r="AK423">
            <v>42079</v>
          </cell>
        </row>
        <row r="423">
          <cell r="AN423">
            <v>2</v>
          </cell>
          <cell r="AO423">
            <v>42051</v>
          </cell>
        </row>
        <row r="423">
          <cell r="AR423">
            <v>42005</v>
          </cell>
        </row>
        <row r="423">
          <cell r="AT423" t="str">
            <v>Y</v>
          </cell>
        </row>
        <row r="423">
          <cell r="AX423" t="str">
            <v>Y</v>
          </cell>
          <cell r="AY423">
            <v>37.935548</v>
          </cell>
          <cell r="AZ423">
            <v>127.783859</v>
          </cell>
          <cell r="BA423">
            <v>102</v>
          </cell>
        </row>
        <row r="423">
          <cell r="BD423" t="str">
            <v>4x</v>
          </cell>
          <cell r="BE423">
            <v>8.51291434927697</v>
          </cell>
          <cell r="BF423" t="str">
            <v>Y</v>
          </cell>
          <cell r="BG423">
            <v>42147</v>
          </cell>
          <cell r="BH423" t="str">
            <v>NEF</v>
          </cell>
          <cell r="BI423" t="str">
            <v>summer 2015</v>
          </cell>
          <cell r="BJ423">
            <v>37.7344</v>
          </cell>
        </row>
        <row r="423">
          <cell r="BL423" t="str">
            <v>N</v>
          </cell>
          <cell r="BM423">
            <v>8</v>
          </cell>
          <cell r="BN423">
            <v>3</v>
          </cell>
          <cell r="BO423" t="str">
            <v>N China 2x and 4x, Korea and Russia 4x</v>
          </cell>
          <cell r="BP423">
            <v>3</v>
          </cell>
          <cell r="BQ423" t="str">
            <v>N China/Korea/Russia tetraploids</v>
          </cell>
          <cell r="BR423">
            <v>0</v>
          </cell>
          <cell r="BS423">
            <v>0.212</v>
          </cell>
          <cell r="BT423">
            <v>0.014</v>
          </cell>
          <cell r="BU423">
            <v>0.133</v>
          </cell>
          <cell r="BV423">
            <v>0.581</v>
          </cell>
          <cell r="BW423">
            <v>0.007</v>
          </cell>
          <cell r="BX423">
            <v>0.052</v>
          </cell>
          <cell r="BY423">
            <v>295</v>
          </cell>
          <cell r="BZ423">
            <v>308</v>
          </cell>
          <cell r="CA423">
            <v>265</v>
          </cell>
          <cell r="CB423">
            <v>283</v>
          </cell>
          <cell r="CC423">
            <v>250</v>
          </cell>
          <cell r="CD423">
            <v>194</v>
          </cell>
          <cell r="CE423">
            <v>213</v>
          </cell>
          <cell r="CF423">
            <v>223</v>
          </cell>
          <cell r="CG423">
            <v>227</v>
          </cell>
          <cell r="CH423">
            <v>258</v>
          </cell>
          <cell r="CI423">
            <v>0.074700187834128</v>
          </cell>
          <cell r="CJ423">
            <v>0.19787632729544</v>
          </cell>
          <cell r="CK423" t="str">
            <v>4x</v>
          </cell>
        </row>
        <row r="423">
          <cell r="CQ423">
            <v>6</v>
          </cell>
          <cell r="CR423">
            <v>6</v>
          </cell>
          <cell r="CS423" t="str">
            <v>SAMN05752288</v>
          </cell>
        </row>
        <row r="423">
          <cell r="CX423" t="str">
            <v>X</v>
          </cell>
          <cell r="CY423">
            <v>1386.034008</v>
          </cell>
          <cell r="CZ423">
            <v>1924.68672</v>
          </cell>
          <cell r="DA423">
            <v>4335.39505699995</v>
          </cell>
          <cell r="DB423">
            <v>926.014922445136</v>
          </cell>
          <cell r="DC423">
            <v>2013.15562783692</v>
          </cell>
          <cell r="DD423">
            <v>1727.10514772427</v>
          </cell>
          <cell r="DE423">
            <v>1022.64526428106</v>
          </cell>
          <cell r="DF423">
            <v>2121.45698940456</v>
          </cell>
          <cell r="DG423">
            <v>2147.01675741239</v>
          </cell>
          <cell r="DH423">
            <v>6.16015114666664</v>
          </cell>
          <cell r="DI423">
            <v>8.5541632</v>
          </cell>
          <cell r="DJ423">
            <v>19.2684224755555</v>
          </cell>
          <cell r="DK423">
            <v>4.11562187753394</v>
          </cell>
          <cell r="DL423">
            <v>8.96060442064841</v>
          </cell>
          <cell r="DM423">
            <v>7.69991106212414</v>
          </cell>
          <cell r="DN423">
            <v>4.56120125877112</v>
          </cell>
          <cell r="DO423">
            <v>9.4385055932224</v>
          </cell>
          <cell r="DP423">
            <v>9.56314028470142</v>
          </cell>
          <cell r="DQ423">
            <v>179.2</v>
          </cell>
          <cell r="DR423">
            <v>188.799999999999</v>
          </cell>
          <cell r="DS423">
            <v>260.499999976313</v>
          </cell>
          <cell r="DT423">
            <v>222.641979234041</v>
          </cell>
          <cell r="DU423">
            <v>218.832667173167</v>
          </cell>
          <cell r="DV423">
            <v>215.833527474972</v>
          </cell>
          <cell r="DW423">
            <v>217.984640692117</v>
          </cell>
          <cell r="DX423">
            <v>6.20000000000002</v>
          </cell>
          <cell r="DY423">
            <v>6.70000000000008</v>
          </cell>
          <cell r="DZ423">
            <v>6.44209073530161</v>
          </cell>
          <cell r="EA423">
            <v>4.64661925182224</v>
          </cell>
          <cell r="EB423">
            <v>6.99253708853682</v>
          </cell>
          <cell r="EC423">
            <v>5.35570232732011</v>
          </cell>
        </row>
        <row r="424">
          <cell r="C424" t="str">
            <v>KMS381</v>
          </cell>
          <cell r="D424" t="str">
            <v>M. sacchariflorus</v>
          </cell>
        </row>
        <row r="424">
          <cell r="F424" t="str">
            <v>G16</v>
          </cell>
        </row>
        <row r="424">
          <cell r="M424" t="str">
            <v>South Korea</v>
          </cell>
        </row>
        <row r="424">
          <cell r="Q424" t="str">
            <v>Chang Yeon Yu</v>
          </cell>
          <cell r="R424">
            <v>41914</v>
          </cell>
        </row>
        <row r="424">
          <cell r="X424" t="str">
            <v>KNU</v>
          </cell>
        </row>
        <row r="424">
          <cell r="AD424">
            <v>42019</v>
          </cell>
        </row>
        <row r="424">
          <cell r="AF424">
            <v>10</v>
          </cell>
          <cell r="AG424" t="str">
            <v>no</v>
          </cell>
          <cell r="AH424">
            <v>42072</v>
          </cell>
        </row>
        <row r="424">
          <cell r="AK424">
            <v>42079</v>
          </cell>
        </row>
        <row r="424">
          <cell r="AN424">
            <v>1</v>
          </cell>
          <cell r="AO424">
            <v>42051</v>
          </cell>
        </row>
        <row r="424">
          <cell r="AR424">
            <v>42005</v>
          </cell>
        </row>
        <row r="424">
          <cell r="AT424" t="str">
            <v>Y</v>
          </cell>
        </row>
        <row r="424">
          <cell r="AY424">
            <v>37.843934</v>
          </cell>
          <cell r="AZ424">
            <v>127.543089</v>
          </cell>
          <cell r="BA424">
            <v>84</v>
          </cell>
        </row>
        <row r="424">
          <cell r="BD424" t="str">
            <v>2x</v>
          </cell>
          <cell r="BE424">
            <v>4.49433491994807</v>
          </cell>
          <cell r="BF424" t="str">
            <v>Y</v>
          </cell>
          <cell r="BG424">
            <v>42187</v>
          </cell>
          <cell r="BH424" t="str">
            <v>NEF</v>
          </cell>
          <cell r="BI424" t="str">
            <v>summer 2015</v>
          </cell>
          <cell r="BJ424">
            <v>48.7432</v>
          </cell>
        </row>
        <row r="424">
          <cell r="BL424" t="str">
            <v>N</v>
          </cell>
          <cell r="BM424">
            <v>7</v>
          </cell>
          <cell r="BN424">
            <v>4</v>
          </cell>
          <cell r="BO424" t="str">
            <v>Korea/NE China/Russia diploids</v>
          </cell>
          <cell r="BP424">
            <v>2</v>
          </cell>
          <cell r="BQ424" t="str">
            <v>Korea/NE China/Russia diploids</v>
          </cell>
          <cell r="BR424">
            <v>0.005</v>
          </cell>
          <cell r="BS424">
            <v>0.223</v>
          </cell>
          <cell r="BT424">
            <v>0</v>
          </cell>
          <cell r="BU424">
            <v>0.704</v>
          </cell>
          <cell r="BV424">
            <v>0.035</v>
          </cell>
          <cell r="BW424">
            <v>0.028</v>
          </cell>
          <cell r="BX424">
            <v>0.006</v>
          </cell>
          <cell r="BY424">
            <v>296</v>
          </cell>
          <cell r="BZ424">
            <v>307</v>
          </cell>
          <cell r="CA424">
            <v>267</v>
          </cell>
          <cell r="CB424">
            <v>282</v>
          </cell>
          <cell r="CC424">
            <v>248</v>
          </cell>
          <cell r="CD424">
            <v>193</v>
          </cell>
          <cell r="CE424">
            <v>213</v>
          </cell>
          <cell r="CF424">
            <v>224</v>
          </cell>
          <cell r="CG424">
            <v>226</v>
          </cell>
          <cell r="CH424">
            <v>259</v>
          </cell>
          <cell r="CI424">
            <v>0.111082213552955</v>
          </cell>
          <cell r="CJ424">
            <v>0.138877149637528</v>
          </cell>
          <cell r="CK424" t="str">
            <v>2x</v>
          </cell>
        </row>
        <row r="424">
          <cell r="CQ424">
            <v>6</v>
          </cell>
          <cell r="CR424">
            <v>6</v>
          </cell>
          <cell r="CS424" t="str">
            <v>SAMN05752289</v>
          </cell>
        </row>
        <row r="424">
          <cell r="CX424" t="str">
            <v>X</v>
          </cell>
          <cell r="CY424" t="str">
            <v>NA</v>
          </cell>
          <cell r="CZ424" t="str">
            <v>NA</v>
          </cell>
          <cell r="DA424" t="str">
            <v>NA</v>
          </cell>
          <cell r="DB424" t="str">
            <v>NA</v>
          </cell>
          <cell r="DC424" t="str">
            <v>NA</v>
          </cell>
          <cell r="DD424" t="str">
            <v>NA</v>
          </cell>
          <cell r="DE424" t="str">
            <v>NA</v>
          </cell>
          <cell r="DF424" t="str">
            <v>NA</v>
          </cell>
          <cell r="DG424" t="str">
            <v>NA</v>
          </cell>
          <cell r="DH424" t="str">
            <v>NA</v>
          </cell>
          <cell r="DI424" t="str">
            <v>NA</v>
          </cell>
          <cell r="DJ424" t="str">
            <v>NA</v>
          </cell>
          <cell r="DK424" t="str">
            <v>NA</v>
          </cell>
          <cell r="DL424" t="str">
            <v>NA</v>
          </cell>
          <cell r="DM424" t="str">
            <v>NA</v>
          </cell>
          <cell r="DN424" t="str">
            <v>NA</v>
          </cell>
          <cell r="DO424" t="str">
            <v>NA</v>
          </cell>
          <cell r="DP424" t="str">
            <v>NA</v>
          </cell>
          <cell r="DQ424" t="str">
            <v>NA</v>
          </cell>
          <cell r="DR424" t="str">
            <v>NA</v>
          </cell>
          <cell r="DS424" t="str">
            <v>NA</v>
          </cell>
          <cell r="DT424" t="str">
            <v>NA</v>
          </cell>
          <cell r="DU424" t="str">
            <v>NA</v>
          </cell>
          <cell r="DV424" t="str">
            <v>NA</v>
          </cell>
          <cell r="DW424" t="str">
            <v>NA</v>
          </cell>
          <cell r="DX424" t="str">
            <v>NA</v>
          </cell>
          <cell r="DY424" t="str">
            <v>NA</v>
          </cell>
          <cell r="DZ424" t="str">
            <v>NA</v>
          </cell>
          <cell r="EA424" t="str">
            <v>NA</v>
          </cell>
          <cell r="EB424" t="str">
            <v>NA</v>
          </cell>
          <cell r="EC424" t="str">
            <v>NA</v>
          </cell>
        </row>
        <row r="425">
          <cell r="C425" t="str">
            <v>KMS382</v>
          </cell>
          <cell r="D425" t="str">
            <v>M. sacchariflorus</v>
          </cell>
        </row>
        <row r="425">
          <cell r="F425" t="str">
            <v>G17</v>
          </cell>
        </row>
        <row r="425">
          <cell r="M425" t="str">
            <v>South Korea</v>
          </cell>
        </row>
        <row r="425">
          <cell r="Q425" t="str">
            <v>Chang Yeon Yu</v>
          </cell>
          <cell r="R425">
            <v>41914</v>
          </cell>
        </row>
        <row r="425">
          <cell r="X425" t="str">
            <v>KNU</v>
          </cell>
        </row>
        <row r="425">
          <cell r="AD425">
            <v>42019</v>
          </cell>
        </row>
        <row r="425">
          <cell r="AF425">
            <v>8</v>
          </cell>
          <cell r="AG425" t="str">
            <v>yes</v>
          </cell>
          <cell r="AH425">
            <v>42072</v>
          </cell>
        </row>
        <row r="425">
          <cell r="AK425">
            <v>42079</v>
          </cell>
        </row>
        <row r="425">
          <cell r="AN425">
            <v>3</v>
          </cell>
          <cell r="AO425">
            <v>42051</v>
          </cell>
        </row>
        <row r="425">
          <cell r="AR425">
            <v>42005</v>
          </cell>
        </row>
        <row r="425">
          <cell r="AT425" t="str">
            <v>Y</v>
          </cell>
        </row>
        <row r="425">
          <cell r="AX425" t="str">
            <v>Y</v>
          </cell>
          <cell r="AY425">
            <v>37.571583</v>
          </cell>
          <cell r="AZ425">
            <v>127.324248</v>
          </cell>
          <cell r="BA425">
            <v>69</v>
          </cell>
        </row>
        <row r="425">
          <cell r="BD425" t="str">
            <v>2x</v>
          </cell>
          <cell r="BE425">
            <v>4.40303877940242</v>
          </cell>
          <cell r="BF425" t="str">
            <v>Y</v>
          </cell>
          <cell r="BG425">
            <v>42147</v>
          </cell>
          <cell r="BH425" t="str">
            <v>NEF</v>
          </cell>
          <cell r="BI425" t="str">
            <v>summer 2015</v>
          </cell>
          <cell r="BJ425">
            <v>34.9228</v>
          </cell>
        </row>
        <row r="425">
          <cell r="BL425" t="str">
            <v>N</v>
          </cell>
          <cell r="BM425">
            <v>7</v>
          </cell>
          <cell r="BN425">
            <v>4</v>
          </cell>
          <cell r="BO425" t="str">
            <v>Korea/NE China/Russia diploids</v>
          </cell>
          <cell r="BP425">
            <v>2</v>
          </cell>
          <cell r="BQ425" t="str">
            <v>Korea/NE China/Russia diploids</v>
          </cell>
          <cell r="BR425">
            <v>0</v>
          </cell>
          <cell r="BS425">
            <v>0.072</v>
          </cell>
          <cell r="BT425">
            <v>0.006</v>
          </cell>
          <cell r="BU425">
            <v>0.722</v>
          </cell>
          <cell r="BV425">
            <v>0.048</v>
          </cell>
          <cell r="BW425">
            <v>0.013</v>
          </cell>
          <cell r="BX425">
            <v>0.139</v>
          </cell>
          <cell r="BY425">
            <v>296</v>
          </cell>
          <cell r="BZ425">
            <v>307</v>
          </cell>
          <cell r="CA425">
            <v>267</v>
          </cell>
          <cell r="CB425">
            <v>284</v>
          </cell>
          <cell r="CC425">
            <v>248</v>
          </cell>
          <cell r="CD425">
            <v>193</v>
          </cell>
          <cell r="CE425">
            <v>214</v>
          </cell>
          <cell r="CF425">
            <v>224</v>
          </cell>
          <cell r="CG425">
            <v>226</v>
          </cell>
          <cell r="CH425">
            <v>259</v>
          </cell>
          <cell r="CI425">
            <v>0.146423927178153</v>
          </cell>
          <cell r="CJ425">
            <v>0.118863836414111</v>
          </cell>
          <cell r="CK425" t="str">
            <v>2x</v>
          </cell>
        </row>
        <row r="425">
          <cell r="CQ425">
            <v>7</v>
          </cell>
          <cell r="CR425">
            <v>7</v>
          </cell>
          <cell r="CS425" t="str">
            <v>SAMN05752290</v>
          </cell>
        </row>
        <row r="425">
          <cell r="CY425">
            <v>999.867041000008</v>
          </cell>
          <cell r="CZ425">
            <v>856.683787199997</v>
          </cell>
          <cell r="DA425">
            <v>1286.75467499999</v>
          </cell>
          <cell r="DB425">
            <v>358.196883874878</v>
          </cell>
          <cell r="DC425">
            <v>1757.07532861868</v>
          </cell>
          <cell r="DD425">
            <v>1416.1881599856</v>
          </cell>
          <cell r="DE425">
            <v>438.629394722185</v>
          </cell>
          <cell r="DF425">
            <v>1642.26421102014</v>
          </cell>
          <cell r="DG425">
            <v>1427.47831120335</v>
          </cell>
          <cell r="DH425">
            <v>4.44385351555555</v>
          </cell>
          <cell r="DI425">
            <v>3.80748349866668</v>
          </cell>
          <cell r="DJ425">
            <v>5.71890966666666</v>
          </cell>
          <cell r="DK425">
            <v>1.59198615055502</v>
          </cell>
          <cell r="DL425">
            <v>7.81618456410276</v>
          </cell>
          <cell r="DM425">
            <v>6.30914040198729</v>
          </cell>
          <cell r="DN425">
            <v>1.95198688800507</v>
          </cell>
          <cell r="DO425">
            <v>7.30377812166617</v>
          </cell>
          <cell r="DP425">
            <v>6.35545887841052</v>
          </cell>
          <cell r="DQ425">
            <v>136.6</v>
          </cell>
          <cell r="DR425">
            <v>120.5</v>
          </cell>
          <cell r="DS425">
            <v>160.599999994466</v>
          </cell>
          <cell r="DT425">
            <v>205.553823851707</v>
          </cell>
          <cell r="DU425">
            <v>224.388056526258</v>
          </cell>
          <cell r="DV425">
            <v>195.99631441653</v>
          </cell>
          <cell r="DW425">
            <v>207.176393133363</v>
          </cell>
          <cell r="DX425">
            <v>3.10000000000001</v>
          </cell>
          <cell r="DY425">
            <v>2.60000000000002</v>
          </cell>
          <cell r="DZ425">
            <v>6.01009048083545</v>
          </cell>
          <cell r="EA425">
            <v>5.74660921471017</v>
          </cell>
          <cell r="EB425">
            <v>5.45410020761261</v>
          </cell>
          <cell r="EC425">
            <v>5.02198745288082</v>
          </cell>
        </row>
        <row r="426">
          <cell r="C426" t="str">
            <v>KMS383</v>
          </cell>
          <cell r="D426" t="str">
            <v>M. sacchariflorus</v>
          </cell>
        </row>
        <row r="426">
          <cell r="F426" t="str">
            <v>G18</v>
          </cell>
        </row>
        <row r="426">
          <cell r="M426" t="str">
            <v>South Korea</v>
          </cell>
        </row>
        <row r="426">
          <cell r="Q426" t="str">
            <v>Chang Yeon Yu</v>
          </cell>
          <cell r="R426">
            <v>41914</v>
          </cell>
        </row>
        <row r="426">
          <cell r="X426" t="str">
            <v>KNU</v>
          </cell>
        </row>
        <row r="426">
          <cell r="AD426">
            <v>42019</v>
          </cell>
        </row>
        <row r="426">
          <cell r="AF426">
            <v>11</v>
          </cell>
          <cell r="AG426" t="str">
            <v>yes</v>
          </cell>
          <cell r="AH426">
            <v>42072</v>
          </cell>
        </row>
        <row r="426">
          <cell r="AK426">
            <v>42079</v>
          </cell>
        </row>
        <row r="426">
          <cell r="AN426">
            <v>3</v>
          </cell>
          <cell r="AO426">
            <v>42051</v>
          </cell>
        </row>
        <row r="426">
          <cell r="AR426">
            <v>42005</v>
          </cell>
        </row>
        <row r="426">
          <cell r="AT426" t="str">
            <v>Y</v>
          </cell>
        </row>
        <row r="426">
          <cell r="AX426" t="str">
            <v>Y</v>
          </cell>
          <cell r="AY426">
            <v>37.545593</v>
          </cell>
          <cell r="AZ426">
            <v>127.331146</v>
          </cell>
          <cell r="BA426">
            <v>48</v>
          </cell>
        </row>
        <row r="426">
          <cell r="BD426" t="str">
            <v>2x</v>
          </cell>
          <cell r="BE426">
            <v>4.31653404743688</v>
          </cell>
          <cell r="BF426" t="str">
            <v>Y</v>
          </cell>
          <cell r="BG426">
            <v>42147</v>
          </cell>
          <cell r="BH426" t="str">
            <v>NEF</v>
          </cell>
          <cell r="BI426" t="str">
            <v>summer 2015</v>
          </cell>
          <cell r="BJ426">
            <v>31.3588</v>
          </cell>
        </row>
        <row r="426">
          <cell r="BL426" t="str">
            <v>N</v>
          </cell>
          <cell r="BM426">
            <v>7</v>
          </cell>
          <cell r="BN426">
            <v>4</v>
          </cell>
          <cell r="BO426" t="str">
            <v>Korea/NE China/Russia diploids</v>
          </cell>
          <cell r="BP426">
            <v>2</v>
          </cell>
          <cell r="BQ426" t="str">
            <v>Korea/NE China/Russia diploids</v>
          </cell>
          <cell r="BR426">
            <v>0</v>
          </cell>
          <cell r="BS426">
            <v>0.18</v>
          </cell>
          <cell r="BT426">
            <v>0</v>
          </cell>
          <cell r="BU426">
            <v>0.736</v>
          </cell>
          <cell r="BV426">
            <v>0.004</v>
          </cell>
          <cell r="BW426">
            <v>0.013</v>
          </cell>
          <cell r="BX426">
            <v>0.067</v>
          </cell>
          <cell r="BY426">
            <v>296</v>
          </cell>
          <cell r="BZ426">
            <v>307</v>
          </cell>
          <cell r="CA426">
            <v>267</v>
          </cell>
          <cell r="CB426">
            <v>284</v>
          </cell>
          <cell r="CC426">
            <v>248</v>
          </cell>
          <cell r="CD426">
            <v>193</v>
          </cell>
          <cell r="CE426">
            <v>213</v>
          </cell>
          <cell r="CF426">
            <v>224</v>
          </cell>
          <cell r="CG426">
            <v>226</v>
          </cell>
          <cell r="CH426">
            <v>259</v>
          </cell>
          <cell r="CI426">
            <v>0.16072821846554</v>
          </cell>
          <cell r="CJ426">
            <v>0.116413593637021</v>
          </cell>
          <cell r="CK426" t="str">
            <v>2x</v>
          </cell>
        </row>
        <row r="426">
          <cell r="CQ426">
            <v>7</v>
          </cell>
          <cell r="CR426">
            <v>7</v>
          </cell>
          <cell r="CS426" t="str">
            <v>SAMN05752291</v>
          </cell>
        </row>
        <row r="426">
          <cell r="CY426">
            <v>326.622099600001</v>
          </cell>
          <cell r="CZ426">
            <v>528.790662699999</v>
          </cell>
          <cell r="DA426">
            <v>836.618649199995</v>
          </cell>
          <cell r="DB426">
            <v>246.950760116721</v>
          </cell>
          <cell r="DC426">
            <v>1445.84263213808</v>
          </cell>
          <cell r="DD426">
            <v>1011.58644621044</v>
          </cell>
          <cell r="DE426">
            <v>264.531199174121</v>
          </cell>
          <cell r="DF426">
            <v>1296.92112143432</v>
          </cell>
          <cell r="DG426">
            <v>1009.91865158797</v>
          </cell>
          <cell r="DH426">
            <v>1.451653776</v>
          </cell>
          <cell r="DI426">
            <v>2.35018072311111</v>
          </cell>
          <cell r="DJ426">
            <v>3.71830510755556</v>
          </cell>
          <cell r="DK426">
            <v>1.0975589338521</v>
          </cell>
          <cell r="DL426">
            <v>6.03773236092948</v>
          </cell>
          <cell r="DM426">
            <v>4.50691901431675</v>
          </cell>
          <cell r="DN426">
            <v>1.17756784517408</v>
          </cell>
          <cell r="DO426">
            <v>5.46899682045223</v>
          </cell>
          <cell r="DP426">
            <v>4.49660280162166</v>
          </cell>
          <cell r="DQ426">
            <v>123.2</v>
          </cell>
          <cell r="DR426">
            <v>116.199999999999</v>
          </cell>
          <cell r="DS426">
            <v>152.199999995276</v>
          </cell>
          <cell r="DT426">
            <v>146.492680768465</v>
          </cell>
          <cell r="DU426">
            <v>181.364499868552</v>
          </cell>
          <cell r="DV426">
            <v>144.801820079787</v>
          </cell>
          <cell r="DW426">
            <v>172.557585405325</v>
          </cell>
          <cell r="DX426">
            <v>3.80000000000001</v>
          </cell>
          <cell r="DY426">
            <v>2.00000000000002</v>
          </cell>
          <cell r="DZ426">
            <v>4.43203182269095</v>
          </cell>
          <cell r="EA426">
            <v>4.44907674797792</v>
          </cell>
          <cell r="EB426">
            <v>4.48863471258911</v>
          </cell>
          <cell r="EC426">
            <v>3.87820006763689</v>
          </cell>
        </row>
        <row r="427">
          <cell r="C427" t="str">
            <v>KMS384</v>
          </cell>
          <cell r="D427" t="str">
            <v>M. sacchariflorus</v>
          </cell>
        </row>
        <row r="427">
          <cell r="F427" t="str">
            <v>G19</v>
          </cell>
        </row>
        <row r="427">
          <cell r="M427" t="str">
            <v>South Korea</v>
          </cell>
        </row>
        <row r="427">
          <cell r="Q427" t="str">
            <v>Chang Yeon Yu</v>
          </cell>
          <cell r="R427">
            <v>41914</v>
          </cell>
        </row>
        <row r="427">
          <cell r="X427" t="str">
            <v>KNU</v>
          </cell>
        </row>
        <row r="427">
          <cell r="AD427">
            <v>42019</v>
          </cell>
        </row>
        <row r="427">
          <cell r="AF427">
            <v>7</v>
          </cell>
          <cell r="AG427" t="str">
            <v>yes</v>
          </cell>
          <cell r="AH427">
            <v>42072</v>
          </cell>
        </row>
        <row r="427">
          <cell r="AK427">
            <v>42079</v>
          </cell>
        </row>
        <row r="427">
          <cell r="AN427">
            <v>2</v>
          </cell>
          <cell r="AO427">
            <v>42051</v>
          </cell>
        </row>
        <row r="427">
          <cell r="AR427">
            <v>42005</v>
          </cell>
        </row>
        <row r="427">
          <cell r="AT427" t="str">
            <v>Y</v>
          </cell>
        </row>
        <row r="427">
          <cell r="AX427" t="str">
            <v>Y</v>
          </cell>
          <cell r="AY427">
            <v>37.604194</v>
          </cell>
          <cell r="AZ427">
            <v>127.345916</v>
          </cell>
          <cell r="BA427">
            <v>45</v>
          </cell>
        </row>
        <row r="427">
          <cell r="BD427" t="str">
            <v>2x</v>
          </cell>
          <cell r="BE427">
            <v>4.46939946619217</v>
          </cell>
          <cell r="BF427" t="str">
            <v>Y</v>
          </cell>
          <cell r="BG427">
            <v>42147</v>
          </cell>
          <cell r="BH427" t="str">
            <v>NEF</v>
          </cell>
          <cell r="BI427" t="str">
            <v>summer 2015</v>
          </cell>
          <cell r="BJ427">
            <v>11.0044</v>
          </cell>
        </row>
        <row r="427">
          <cell r="BL427" t="str">
            <v>N</v>
          </cell>
          <cell r="BM427">
            <v>7</v>
          </cell>
          <cell r="BN427">
            <v>4</v>
          </cell>
          <cell r="BO427" t="str">
            <v>Korea/NE China/Russia diploids</v>
          </cell>
          <cell r="BP427">
            <v>2</v>
          </cell>
          <cell r="BQ427" t="str">
            <v>Korea/NE China/Russia diploids</v>
          </cell>
          <cell r="BR427">
            <v>0.001</v>
          </cell>
          <cell r="BS427">
            <v>0.246</v>
          </cell>
          <cell r="BT427">
            <v>0</v>
          </cell>
          <cell r="BU427">
            <v>0.739</v>
          </cell>
          <cell r="BV427">
            <v>0.001</v>
          </cell>
          <cell r="BW427">
            <v>0.002</v>
          </cell>
          <cell r="BX427">
            <v>0.012</v>
          </cell>
          <cell r="BY427">
            <v>296</v>
          </cell>
          <cell r="BZ427">
            <v>307</v>
          </cell>
          <cell r="CA427">
            <v>266</v>
          </cell>
          <cell r="CB427">
            <v>283</v>
          </cell>
          <cell r="CC427">
            <v>248</v>
          </cell>
          <cell r="CD427">
            <v>193</v>
          </cell>
          <cell r="CE427">
            <v>213</v>
          </cell>
          <cell r="CF427">
            <v>224</v>
          </cell>
          <cell r="CG427">
            <v>226</v>
          </cell>
          <cell r="CH427">
            <v>259</v>
          </cell>
          <cell r="CI427">
            <v>0.254616384915475</v>
          </cell>
          <cell r="CJ427">
            <v>0.0959137783980771</v>
          </cell>
          <cell r="CK427" t="str">
            <v>2x</v>
          </cell>
        </row>
        <row r="427">
          <cell r="CQ427">
            <v>7</v>
          </cell>
          <cell r="CR427">
            <v>7</v>
          </cell>
          <cell r="CS427" t="str">
            <v>SAMN05752292</v>
          </cell>
        </row>
        <row r="427">
          <cell r="CY427">
            <v>749.695563700004</v>
          </cell>
          <cell r="CZ427">
            <v>882.622823899997</v>
          </cell>
          <cell r="DA427">
            <v>2303.78061899998</v>
          </cell>
          <cell r="DB427">
            <v>434.131202239279</v>
          </cell>
          <cell r="DC427">
            <v>1139.6563902861</v>
          </cell>
          <cell r="DD427">
            <v>1045.822225571</v>
          </cell>
          <cell r="DE427">
            <v>489.77130374332</v>
          </cell>
          <cell r="DF427">
            <v>1150.68306923188</v>
          </cell>
          <cell r="DG427">
            <v>1258.79640786501</v>
          </cell>
          <cell r="DH427">
            <v>3.3319802831111</v>
          </cell>
          <cell r="DI427">
            <v>3.92276810622222</v>
          </cell>
          <cell r="DJ427">
            <v>10.2390249733333</v>
          </cell>
          <cell r="DK427">
            <v>1.92947200995237</v>
          </cell>
          <cell r="DL427">
            <v>5.07221859553578</v>
          </cell>
          <cell r="DM427">
            <v>4.66303529254375</v>
          </cell>
          <cell r="DN427">
            <v>2.1823622065022</v>
          </cell>
          <cell r="DO427">
            <v>5.11933553682132</v>
          </cell>
          <cell r="DP427">
            <v>5.60732088227826</v>
          </cell>
          <cell r="DQ427">
            <v>182.8</v>
          </cell>
          <cell r="DR427">
            <v>185.8</v>
          </cell>
          <cell r="DS427">
            <v>225.299999984896</v>
          </cell>
          <cell r="DT427">
            <v>186.00901257737</v>
          </cell>
          <cell r="DU427">
            <v>197.082058683373</v>
          </cell>
          <cell r="DV427">
            <v>188.236017527077</v>
          </cell>
          <cell r="DW427">
            <v>200.552519837373</v>
          </cell>
          <cell r="DX427">
            <v>3.90000000000001</v>
          </cell>
          <cell r="DY427">
            <v>4.00000000000004</v>
          </cell>
          <cell r="DZ427">
            <v>4.99797988311487</v>
          </cell>
          <cell r="EA427">
            <v>6.5152386098331</v>
          </cell>
          <cell r="EB427">
            <v>4.98022839686711</v>
          </cell>
          <cell r="EC427">
            <v>6.05575337868807</v>
          </cell>
        </row>
        <row r="428">
          <cell r="C428" t="str">
            <v>KMS385</v>
          </cell>
          <cell r="D428" t="str">
            <v>M. x giganteus</v>
          </cell>
        </row>
        <row r="428">
          <cell r="F428" t="str">
            <v>G20</v>
          </cell>
        </row>
        <row r="428">
          <cell r="M428" t="str">
            <v>South Korea</v>
          </cell>
        </row>
        <row r="428">
          <cell r="Q428" t="str">
            <v>Chang Yeon Yu</v>
          </cell>
          <cell r="R428">
            <v>41914</v>
          </cell>
        </row>
        <row r="428">
          <cell r="X428" t="str">
            <v>KNU</v>
          </cell>
        </row>
        <row r="428">
          <cell r="AD428">
            <v>42019</v>
          </cell>
        </row>
        <row r="428">
          <cell r="AF428">
            <v>10</v>
          </cell>
          <cell r="AG428" t="str">
            <v>yes</v>
          </cell>
          <cell r="AH428">
            <v>42072</v>
          </cell>
        </row>
        <row r="428">
          <cell r="AK428">
            <v>42079</v>
          </cell>
        </row>
        <row r="428">
          <cell r="AN428">
            <v>1</v>
          </cell>
          <cell r="AO428">
            <v>42051</v>
          </cell>
        </row>
        <row r="428">
          <cell r="AR428">
            <v>42005</v>
          </cell>
        </row>
        <row r="428">
          <cell r="AT428" t="str">
            <v>Y</v>
          </cell>
        </row>
        <row r="428">
          <cell r="AY428">
            <v>37.549109</v>
          </cell>
          <cell r="AZ428">
            <v>127.309738</v>
          </cell>
          <cell r="BA428">
            <v>66</v>
          </cell>
        </row>
        <row r="428">
          <cell r="BD428" t="str">
            <v>2x</v>
          </cell>
          <cell r="BE428">
            <v>5.02842915509459</v>
          </cell>
          <cell r="BF428" t="str">
            <v>Y</v>
          </cell>
          <cell r="BG428">
            <v>42147</v>
          </cell>
          <cell r="BH428" t="str">
            <v>NEF</v>
          </cell>
          <cell r="BI428" t="str">
            <v>summer 2015</v>
          </cell>
          <cell r="BJ428">
            <v>18.8848</v>
          </cell>
        </row>
        <row r="428">
          <cell r="BL428" t="str">
            <v>N</v>
          </cell>
          <cell r="BM428">
            <v>6</v>
          </cell>
          <cell r="BN428">
            <v>1</v>
          </cell>
          <cell r="BO428" t="str">
            <v>M. xgiganteus (4x x 2x)</v>
          </cell>
          <cell r="BP428">
            <v>9</v>
          </cell>
          <cell r="BQ428" t="str">
            <v>M. xgiganteus (4x x 2x)</v>
          </cell>
          <cell r="BR428">
            <v>0.424</v>
          </cell>
          <cell r="BS428">
            <v>0.062</v>
          </cell>
          <cell r="BT428">
            <v>0</v>
          </cell>
          <cell r="BU428">
            <v>0.48</v>
          </cell>
          <cell r="BV428">
            <v>0</v>
          </cell>
          <cell r="BW428">
            <v>0.001</v>
          </cell>
          <cell r="BX428">
            <v>0.033</v>
          </cell>
          <cell r="BY428">
            <v>296</v>
          </cell>
          <cell r="BZ428">
            <v>307</v>
          </cell>
          <cell r="CA428">
            <v>266</v>
          </cell>
          <cell r="CB428">
            <v>283</v>
          </cell>
          <cell r="CC428">
            <v>248</v>
          </cell>
          <cell r="CD428">
            <v>193</v>
          </cell>
          <cell r="CE428">
            <v>213</v>
          </cell>
          <cell r="CF428">
            <v>224</v>
          </cell>
          <cell r="CG428">
            <v>226</v>
          </cell>
          <cell r="CH428">
            <v>259</v>
          </cell>
          <cell r="CI428">
            <v>0.246004912584887</v>
          </cell>
          <cell r="CJ428">
            <v>0.112448260003066</v>
          </cell>
          <cell r="CK428" t="str">
            <v>2x</v>
          </cell>
        </row>
        <row r="428">
          <cell r="CQ428">
            <v>7</v>
          </cell>
          <cell r="CR428">
            <v>7</v>
          </cell>
          <cell r="CS428" t="str">
            <v>SAMN05752293</v>
          </cell>
        </row>
        <row r="428">
          <cell r="CY428" t="str">
            <v>NA</v>
          </cell>
          <cell r="CZ428" t="str">
            <v>NA</v>
          </cell>
          <cell r="DA428" t="str">
            <v>NA</v>
          </cell>
          <cell r="DB428" t="str">
            <v>NA</v>
          </cell>
          <cell r="DC428" t="str">
            <v>NA</v>
          </cell>
          <cell r="DD428" t="str">
            <v>NA</v>
          </cell>
          <cell r="DE428" t="str">
            <v>NA</v>
          </cell>
          <cell r="DF428" t="str">
            <v>NA</v>
          </cell>
          <cell r="DG428" t="str">
            <v>NA</v>
          </cell>
          <cell r="DH428" t="str">
            <v>NA</v>
          </cell>
          <cell r="DI428" t="str">
            <v>NA</v>
          </cell>
          <cell r="DJ428" t="str">
            <v>NA</v>
          </cell>
          <cell r="DK428" t="str">
            <v>NA</v>
          </cell>
          <cell r="DL428" t="str">
            <v>NA</v>
          </cell>
          <cell r="DM428" t="str">
            <v>NA</v>
          </cell>
          <cell r="DN428" t="str">
            <v>NA</v>
          </cell>
          <cell r="DO428" t="str">
            <v>NA</v>
          </cell>
          <cell r="DP428" t="str">
            <v>NA</v>
          </cell>
          <cell r="DQ428" t="str">
            <v>NA</v>
          </cell>
          <cell r="DR428" t="str">
            <v>NA</v>
          </cell>
          <cell r="DS428" t="str">
            <v>NA</v>
          </cell>
          <cell r="DT428" t="str">
            <v>NA</v>
          </cell>
          <cell r="DU428" t="str">
            <v>NA</v>
          </cell>
          <cell r="DV428" t="str">
            <v>NA</v>
          </cell>
          <cell r="DW428" t="str">
            <v>NA</v>
          </cell>
          <cell r="DX428" t="str">
            <v>NA</v>
          </cell>
          <cell r="DY428" t="str">
            <v>NA</v>
          </cell>
          <cell r="DZ428" t="str">
            <v>NA</v>
          </cell>
          <cell r="EA428" t="str">
            <v>NA</v>
          </cell>
          <cell r="EB428" t="str">
            <v>NA</v>
          </cell>
          <cell r="EC428" t="str">
            <v>NA</v>
          </cell>
        </row>
        <row r="429">
          <cell r="C429" t="str">
            <v>KMS386</v>
          </cell>
          <cell r="D429" t="str">
            <v>M. sacchariflorus</v>
          </cell>
        </row>
        <row r="429">
          <cell r="F429" t="str">
            <v>G21</v>
          </cell>
        </row>
        <row r="429">
          <cell r="M429" t="str">
            <v>South Korea</v>
          </cell>
        </row>
        <row r="429">
          <cell r="Q429" t="str">
            <v>Chang Yeon Yu</v>
          </cell>
          <cell r="R429">
            <v>41914</v>
          </cell>
        </row>
        <row r="429">
          <cell r="X429" t="str">
            <v>KNU</v>
          </cell>
        </row>
        <row r="429">
          <cell r="AD429">
            <v>42019</v>
          </cell>
        </row>
        <row r="429">
          <cell r="AF429">
            <v>6</v>
          </cell>
          <cell r="AG429" t="str">
            <v>yes</v>
          </cell>
          <cell r="AH429">
            <v>42072</v>
          </cell>
        </row>
        <row r="429">
          <cell r="AK429">
            <v>42079</v>
          </cell>
        </row>
        <row r="429">
          <cell r="AN429">
            <v>2</v>
          </cell>
          <cell r="AO429">
            <v>42051</v>
          </cell>
        </row>
        <row r="429">
          <cell r="AR429">
            <v>42005</v>
          </cell>
        </row>
        <row r="429">
          <cell r="AT429" t="str">
            <v>Y</v>
          </cell>
        </row>
        <row r="429">
          <cell r="AX429" t="str">
            <v>Y</v>
          </cell>
          <cell r="AY429">
            <v>37.688769</v>
          </cell>
          <cell r="AZ429">
            <v>127.380399</v>
          </cell>
          <cell r="BA429">
            <v>81</v>
          </cell>
        </row>
        <row r="429">
          <cell r="BD429" t="str">
            <v>2x</v>
          </cell>
          <cell r="BE429">
            <v>4.3096325607688</v>
          </cell>
          <cell r="BF429" t="str">
            <v>Y</v>
          </cell>
          <cell r="BG429">
            <v>42147</v>
          </cell>
          <cell r="BH429" t="str">
            <v>NEF</v>
          </cell>
          <cell r="BI429" t="str">
            <v>summer 2015</v>
          </cell>
          <cell r="BJ429">
            <v>6.3316</v>
          </cell>
        </row>
        <row r="429">
          <cell r="BL429" t="str">
            <v>N</v>
          </cell>
          <cell r="BM429">
            <v>7</v>
          </cell>
          <cell r="BN429">
            <v>4</v>
          </cell>
          <cell r="BO429" t="str">
            <v>Korea/NE China/Russia diploids</v>
          </cell>
          <cell r="BP429">
            <v>2</v>
          </cell>
          <cell r="BQ429" t="str">
            <v>Korea/NE China/Russia diploids</v>
          </cell>
          <cell r="BR429">
            <v>0.002</v>
          </cell>
          <cell r="BS429">
            <v>0.138</v>
          </cell>
          <cell r="BT429">
            <v>0.004</v>
          </cell>
          <cell r="BU429">
            <v>0.722</v>
          </cell>
          <cell r="BV429">
            <v>0.006</v>
          </cell>
          <cell r="BW429">
            <v>0.013</v>
          </cell>
          <cell r="BX429">
            <v>0.115</v>
          </cell>
          <cell r="BY429">
            <v>296</v>
          </cell>
          <cell r="BZ429">
            <v>307</v>
          </cell>
          <cell r="CA429">
            <v>266</v>
          </cell>
          <cell r="CB429">
            <v>283</v>
          </cell>
          <cell r="CC429">
            <v>248</v>
          </cell>
          <cell r="CD429">
            <v>193</v>
          </cell>
          <cell r="CE429">
            <v>213</v>
          </cell>
          <cell r="CF429">
            <v>224</v>
          </cell>
          <cell r="CG429">
            <v>226</v>
          </cell>
          <cell r="CH429">
            <v>259</v>
          </cell>
          <cell r="CI429">
            <v>0.282502528536339</v>
          </cell>
          <cell r="CJ429">
            <v>0.0895726771114423</v>
          </cell>
          <cell r="CK429" t="str">
            <v>2x</v>
          </cell>
        </row>
        <row r="429">
          <cell r="CQ429">
            <v>7</v>
          </cell>
          <cell r="CR429">
            <v>7</v>
          </cell>
          <cell r="CS429" t="str">
            <v>SAMN05752294</v>
          </cell>
        </row>
        <row r="429">
          <cell r="CY429">
            <v>282.945375500003</v>
          </cell>
          <cell r="CZ429">
            <v>726.5059495</v>
          </cell>
          <cell r="DA429">
            <v>1720.82141399998</v>
          </cell>
          <cell r="DB429">
            <v>374.30666978867</v>
          </cell>
          <cell r="DC429">
            <v>823.962621646795</v>
          </cell>
          <cell r="DD429">
            <v>843.498026830603</v>
          </cell>
          <cell r="DE429">
            <v>369.644667571614</v>
          </cell>
          <cell r="DF429">
            <v>853.161250891466</v>
          </cell>
          <cell r="DG429">
            <v>982.570813655855</v>
          </cell>
          <cell r="DH429">
            <v>1.25753500222222</v>
          </cell>
          <cell r="DI429">
            <v>3.22891533111112</v>
          </cell>
          <cell r="DJ429">
            <v>7.6480951733333</v>
          </cell>
          <cell r="DK429">
            <v>1.66358519906077</v>
          </cell>
          <cell r="DL429">
            <v>3.66586865393167</v>
          </cell>
          <cell r="DM429">
            <v>3.75825891987743</v>
          </cell>
          <cell r="DN429">
            <v>1.64384937409286</v>
          </cell>
          <cell r="DO429">
            <v>3.79470847256695</v>
          </cell>
          <cell r="DP429">
            <v>4.37489160713414</v>
          </cell>
          <cell r="DQ429">
            <v>120.2</v>
          </cell>
          <cell r="DR429">
            <v>137.4</v>
          </cell>
          <cell r="DS429">
            <v>188.299999991001</v>
          </cell>
          <cell r="DT429">
            <v>127.03433467763</v>
          </cell>
          <cell r="DU429">
            <v>156.678780373158</v>
          </cell>
          <cell r="DV429">
            <v>127.74853045078</v>
          </cell>
          <cell r="DW429">
            <v>157.191590776908</v>
          </cell>
          <cell r="DX429">
            <v>2.30000000000001</v>
          </cell>
          <cell r="DY429">
            <v>3.30000000000003</v>
          </cell>
          <cell r="DZ429">
            <v>4.7571819353228</v>
          </cell>
          <cell r="EA429">
            <v>4.99188117970701</v>
          </cell>
          <cell r="EB429">
            <v>4.3053404706199</v>
          </cell>
          <cell r="EC429">
            <v>4.74089280607488</v>
          </cell>
        </row>
        <row r="430">
          <cell r="C430" t="str">
            <v>KMS387</v>
          </cell>
          <cell r="D430" t="str">
            <v>M. sacchariflorus</v>
          </cell>
        </row>
        <row r="430">
          <cell r="F430" t="str">
            <v>H01</v>
          </cell>
        </row>
        <row r="430">
          <cell r="M430" t="str">
            <v>South Korea</v>
          </cell>
        </row>
        <row r="430">
          <cell r="Q430" t="str">
            <v>Chang Yeon Yu</v>
          </cell>
          <cell r="R430">
            <v>41929</v>
          </cell>
        </row>
        <row r="430">
          <cell r="X430" t="str">
            <v>KNU</v>
          </cell>
        </row>
        <row r="430">
          <cell r="AD430">
            <v>42094</v>
          </cell>
          <cell r="AE430">
            <v>10</v>
          </cell>
          <cell r="AF430">
            <v>8</v>
          </cell>
          <cell r="AG430" t="str">
            <v>yes</v>
          </cell>
          <cell r="AH430">
            <v>42118</v>
          </cell>
        </row>
        <row r="430">
          <cell r="AN430">
            <v>3</v>
          </cell>
          <cell r="AO430">
            <v>42093</v>
          </cell>
        </row>
        <row r="430">
          <cell r="AR430">
            <v>42005</v>
          </cell>
        </row>
        <row r="430">
          <cell r="AT430" t="str">
            <v>Y</v>
          </cell>
        </row>
        <row r="430">
          <cell r="AX430" t="str">
            <v>Y</v>
          </cell>
          <cell r="AY430">
            <v>37.185713</v>
          </cell>
          <cell r="AZ430">
            <v>128.406746</v>
          </cell>
          <cell r="BA430">
            <v>203</v>
          </cell>
        </row>
        <row r="430">
          <cell r="BD430" t="str">
            <v>4x</v>
          </cell>
          <cell r="BE430">
            <v>9.06391929684379</v>
          </cell>
          <cell r="BF430" t="str">
            <v>Y</v>
          </cell>
          <cell r="BG430">
            <v>42147</v>
          </cell>
          <cell r="BH430" t="str">
            <v>NEF</v>
          </cell>
          <cell r="BI430" t="str">
            <v>summer 2015</v>
          </cell>
          <cell r="BJ430">
            <v>98.56</v>
          </cell>
        </row>
        <row r="430">
          <cell r="BL430" t="str">
            <v>N</v>
          </cell>
          <cell r="BM430">
            <v>8</v>
          </cell>
          <cell r="BN430">
            <v>3</v>
          </cell>
          <cell r="BO430" t="str">
            <v>N China 2x and 4x, Korea and Russia 4x</v>
          </cell>
          <cell r="BP430">
            <v>3</v>
          </cell>
          <cell r="BQ430" t="str">
            <v>N China/Korea/Russia tetraploids</v>
          </cell>
          <cell r="BR430">
            <v>0.002</v>
          </cell>
          <cell r="BS430">
            <v>0.154</v>
          </cell>
          <cell r="BT430">
            <v>0.002</v>
          </cell>
          <cell r="BU430">
            <v>0.124</v>
          </cell>
          <cell r="BV430">
            <v>0.672</v>
          </cell>
          <cell r="BW430">
            <v>0.009</v>
          </cell>
          <cell r="BX430">
            <v>0.037</v>
          </cell>
          <cell r="BY430">
            <v>295</v>
          </cell>
          <cell r="BZ430">
            <v>308</v>
          </cell>
          <cell r="CA430">
            <v>265</v>
          </cell>
          <cell r="CB430">
            <v>283</v>
          </cell>
          <cell r="CC430">
            <v>250</v>
          </cell>
          <cell r="CD430">
            <v>194</v>
          </cell>
          <cell r="CE430">
            <v>213</v>
          </cell>
          <cell r="CF430">
            <v>223</v>
          </cell>
          <cell r="CG430">
            <v>227</v>
          </cell>
          <cell r="CH430">
            <v>258</v>
          </cell>
          <cell r="CI430">
            <v>0.0653084814333189</v>
          </cell>
          <cell r="CJ430">
            <v>0.213386922244551</v>
          </cell>
          <cell r="CK430" t="str">
            <v>4x</v>
          </cell>
        </row>
        <row r="430">
          <cell r="CQ430">
            <v>6</v>
          </cell>
          <cell r="CR430">
            <v>6</v>
          </cell>
          <cell r="CS430" t="str">
            <v>SAMN05752295</v>
          </cell>
        </row>
        <row r="430">
          <cell r="CW430" t="str">
            <v>X</v>
          </cell>
          <cell r="CX430" t="str">
            <v>X</v>
          </cell>
          <cell r="CY430">
            <v>974.998718200007</v>
          </cell>
          <cell r="CZ430">
            <v>771.6518669</v>
          </cell>
          <cell r="DA430">
            <v>1586.72540699998</v>
          </cell>
          <cell r="DB430">
            <v>607.365475584552</v>
          </cell>
          <cell r="DC430">
            <v>1342.59597647924</v>
          </cell>
          <cell r="DD430">
            <v>1773.72255797209</v>
          </cell>
          <cell r="DE430">
            <v>683.120206815158</v>
          </cell>
          <cell r="DF430">
            <v>1266.26394656487</v>
          </cell>
          <cell r="DG430">
            <v>1757.90868309431</v>
          </cell>
          <cell r="DH430">
            <v>4.33332763644443</v>
          </cell>
          <cell r="DI430">
            <v>3.4295638528889</v>
          </cell>
          <cell r="DJ430">
            <v>7.05211291999997</v>
          </cell>
          <cell r="DK430">
            <v>2.69940211370913</v>
          </cell>
          <cell r="DL430">
            <v>5.98113919910832</v>
          </cell>
          <cell r="DM430">
            <v>7.91754906987535</v>
          </cell>
          <cell r="DN430">
            <v>3.04775782730231</v>
          </cell>
          <cell r="DO430">
            <v>5.63676063242739</v>
          </cell>
          <cell r="DP430">
            <v>7.83613788402191</v>
          </cell>
          <cell r="DQ430">
            <v>164.5</v>
          </cell>
          <cell r="DR430">
            <v>163.2</v>
          </cell>
          <cell r="DS430">
            <v>227.399999984082</v>
          </cell>
          <cell r="DT430">
            <v>174.493739047039</v>
          </cell>
          <cell r="DU430">
            <v>195.751800047713</v>
          </cell>
          <cell r="DV430">
            <v>176.040765398613</v>
          </cell>
          <cell r="DW430">
            <v>194.529308596734</v>
          </cell>
          <cell r="DX430">
            <v>3.60000000000001</v>
          </cell>
          <cell r="DY430">
            <v>4.70000000000005</v>
          </cell>
          <cell r="DZ430">
            <v>7.49314032696348</v>
          </cell>
          <cell r="EA430">
            <v>6.75893113679947</v>
          </cell>
          <cell r="EB430">
            <v>6.31744193291611</v>
          </cell>
          <cell r="EC430">
            <v>6.49508914100406</v>
          </cell>
        </row>
        <row r="431">
          <cell r="C431" t="str">
            <v>KMS388</v>
          </cell>
          <cell r="D431" t="str">
            <v>M. sacchariflorus</v>
          </cell>
        </row>
        <row r="431">
          <cell r="F431" t="str">
            <v>H02</v>
          </cell>
        </row>
        <row r="431">
          <cell r="M431" t="str">
            <v>South Korea</v>
          </cell>
        </row>
        <row r="431">
          <cell r="Q431" t="str">
            <v>Chang Yeon Yu</v>
          </cell>
          <cell r="R431">
            <v>41929</v>
          </cell>
        </row>
        <row r="431">
          <cell r="X431" t="str">
            <v>KNU</v>
          </cell>
        </row>
        <row r="431">
          <cell r="AD431">
            <v>42094</v>
          </cell>
          <cell r="AE431">
            <v>10</v>
          </cell>
          <cell r="AF431">
            <v>6</v>
          </cell>
          <cell r="AG431" t="str">
            <v>yes</v>
          </cell>
          <cell r="AH431">
            <v>42118</v>
          </cell>
        </row>
        <row r="431">
          <cell r="AN431">
            <v>4</v>
          </cell>
          <cell r="AO431">
            <v>42093</v>
          </cell>
        </row>
        <row r="431">
          <cell r="AR431">
            <v>42005</v>
          </cell>
        </row>
        <row r="431">
          <cell r="AT431" t="str">
            <v>Y</v>
          </cell>
        </row>
        <row r="431">
          <cell r="AX431" t="str">
            <v>Y</v>
          </cell>
          <cell r="AY431">
            <v>37.185728</v>
          </cell>
          <cell r="AZ431">
            <v>128.406798</v>
          </cell>
          <cell r="BA431">
            <v>202</v>
          </cell>
        </row>
        <row r="431">
          <cell r="BD431" t="str">
            <v>2x</v>
          </cell>
          <cell r="BE431">
            <v>4.48039178445499</v>
          </cell>
          <cell r="BF431" t="str">
            <v>Y</v>
          </cell>
          <cell r="BG431">
            <v>42147</v>
          </cell>
          <cell r="BH431" t="str">
            <v>NEF</v>
          </cell>
          <cell r="BI431" t="str">
            <v>summer 2015</v>
          </cell>
          <cell r="BJ431">
            <v>58.366</v>
          </cell>
        </row>
        <row r="431">
          <cell r="BL431" t="str">
            <v>N</v>
          </cell>
          <cell r="BM431">
            <v>7</v>
          </cell>
          <cell r="BN431">
            <v>4</v>
          </cell>
          <cell r="BO431" t="str">
            <v>Korea/NE China/Russia diploids</v>
          </cell>
          <cell r="BP431">
            <v>2</v>
          </cell>
          <cell r="BQ431" t="str">
            <v>Korea/NE China/Russia diploids</v>
          </cell>
          <cell r="BR431">
            <v>0.003</v>
          </cell>
          <cell r="BS431">
            <v>0.129</v>
          </cell>
          <cell r="BT431">
            <v>0.006</v>
          </cell>
          <cell r="BU431">
            <v>0.707</v>
          </cell>
          <cell r="BV431">
            <v>0.031</v>
          </cell>
          <cell r="BW431">
            <v>0.027</v>
          </cell>
          <cell r="BX431">
            <v>0.097</v>
          </cell>
          <cell r="BY431">
            <v>296</v>
          </cell>
          <cell r="BZ431">
            <v>307</v>
          </cell>
          <cell r="CA431">
            <v>267</v>
          </cell>
          <cell r="CB431">
            <v>284</v>
          </cell>
          <cell r="CC431">
            <v>248</v>
          </cell>
          <cell r="CD431">
            <v>193</v>
          </cell>
          <cell r="CE431">
            <v>215</v>
          </cell>
          <cell r="CF431">
            <v>224</v>
          </cell>
          <cell r="CG431">
            <v>226</v>
          </cell>
          <cell r="CH431">
            <v>259</v>
          </cell>
          <cell r="CI431">
            <v>0.109868516110389</v>
          </cell>
          <cell r="CJ431">
            <v>0.136545141706977</v>
          </cell>
          <cell r="CK431" t="str">
            <v>2x</v>
          </cell>
        </row>
        <row r="431">
          <cell r="CQ431">
            <v>6</v>
          </cell>
          <cell r="CR431">
            <v>6</v>
          </cell>
          <cell r="CS431" t="str">
            <v>SAMN05752296</v>
          </cell>
        </row>
        <row r="431">
          <cell r="CX431" t="str">
            <v>X</v>
          </cell>
          <cell r="CY431">
            <v>197.723139100001</v>
          </cell>
          <cell r="CZ431">
            <v>354.7629327</v>
          </cell>
          <cell r="DA431">
            <v>1124.51807199999</v>
          </cell>
          <cell r="DB431">
            <v>338.698053939083</v>
          </cell>
          <cell r="DC431">
            <v>852.837425244252</v>
          </cell>
          <cell r="DD431">
            <v>1120.94951081703</v>
          </cell>
          <cell r="DE431">
            <v>309.408158397028</v>
          </cell>
          <cell r="DF431">
            <v>770.56713019798</v>
          </cell>
          <cell r="DG431">
            <v>1153.93739745445</v>
          </cell>
          <cell r="DH431">
            <v>0.878769507111109</v>
          </cell>
          <cell r="DI431">
            <v>1.57672414533333</v>
          </cell>
          <cell r="DJ431">
            <v>4.99785809777778</v>
          </cell>
          <cell r="DK431">
            <v>1.50532468417371</v>
          </cell>
          <cell r="DL431">
            <v>3.79650365075388</v>
          </cell>
          <cell r="DM431">
            <v>4.99818796219893</v>
          </cell>
          <cell r="DN431">
            <v>1.37876942366248</v>
          </cell>
          <cell r="DO431">
            <v>3.42868514610514</v>
          </cell>
          <cell r="DP431">
            <v>5.14053163307949</v>
          </cell>
          <cell r="DQ431">
            <v>125.2</v>
          </cell>
          <cell r="DR431">
            <v>130.2</v>
          </cell>
          <cell r="DS431">
            <v>171.199999993206</v>
          </cell>
          <cell r="DT431">
            <v>158.57055831487</v>
          </cell>
          <cell r="DU431">
            <v>155.545988896327</v>
          </cell>
          <cell r="DV431">
            <v>154.908985565162</v>
          </cell>
          <cell r="DW431">
            <v>155.643448881906</v>
          </cell>
          <cell r="DX431">
            <v>4.00000000000001</v>
          </cell>
          <cell r="DY431">
            <v>4.00000000000004</v>
          </cell>
          <cell r="DZ431">
            <v>5.37745039513206</v>
          </cell>
          <cell r="EA431">
            <v>5.59881855743451</v>
          </cell>
          <cell r="EB431">
            <v>5.3008587443544</v>
          </cell>
          <cell r="EC431">
            <v>5.41664435694195</v>
          </cell>
        </row>
        <row r="432">
          <cell r="C432" t="str">
            <v>KMS389</v>
          </cell>
          <cell r="D432" t="str">
            <v>M. x giganteus</v>
          </cell>
        </row>
        <row r="432">
          <cell r="F432" t="str">
            <v>H03</v>
          </cell>
        </row>
        <row r="432">
          <cell r="M432" t="str">
            <v>South Korea</v>
          </cell>
        </row>
        <row r="432">
          <cell r="Q432" t="str">
            <v>Chang Yeon Yu</v>
          </cell>
          <cell r="R432">
            <v>41929</v>
          </cell>
        </row>
        <row r="432">
          <cell r="X432" t="str">
            <v>KNU</v>
          </cell>
        </row>
        <row r="432">
          <cell r="AD432">
            <v>42094</v>
          </cell>
          <cell r="AE432">
            <v>10</v>
          </cell>
          <cell r="AF432">
            <v>8</v>
          </cell>
          <cell r="AG432" t="str">
            <v>yes</v>
          </cell>
          <cell r="AH432">
            <v>42118</v>
          </cell>
        </row>
        <row r="432">
          <cell r="AN432">
            <v>1</v>
          </cell>
          <cell r="AO432">
            <v>42093</v>
          </cell>
        </row>
        <row r="432">
          <cell r="AR432">
            <v>42005</v>
          </cell>
        </row>
        <row r="432">
          <cell r="AT432" t="str">
            <v>Y</v>
          </cell>
        </row>
        <row r="432">
          <cell r="AX432" t="str">
            <v>Y</v>
          </cell>
          <cell r="AY432">
            <v>37.206134</v>
          </cell>
          <cell r="AZ432">
            <v>128.41559</v>
          </cell>
          <cell r="BA432">
            <v>196</v>
          </cell>
        </row>
        <row r="432">
          <cell r="BD432" t="str">
            <v>2x</v>
          </cell>
          <cell r="BE432">
            <v>4.39013896609227</v>
          </cell>
          <cell r="BF432" t="str">
            <v>Y</v>
          </cell>
          <cell r="BG432">
            <v>42147</v>
          </cell>
          <cell r="BH432" t="str">
            <v>NEF</v>
          </cell>
          <cell r="BI432" t="str">
            <v>summer 2015</v>
          </cell>
          <cell r="BJ432">
            <v>23.7952</v>
          </cell>
        </row>
        <row r="432">
          <cell r="BL432" t="str">
            <v>N</v>
          </cell>
          <cell r="BM432">
            <v>10</v>
          </cell>
          <cell r="BN432">
            <v>6</v>
          </cell>
          <cell r="BO432" t="str">
            <v>M. xgiganteus (2x x 2x)</v>
          </cell>
          <cell r="BP432">
            <v>8</v>
          </cell>
          <cell r="BQ432" t="str">
            <v>M. xgiganteus (2x x 2x)</v>
          </cell>
          <cell r="BR432">
            <v>0.305</v>
          </cell>
          <cell r="BS432">
            <v>0.157</v>
          </cell>
          <cell r="BT432">
            <v>0.001</v>
          </cell>
          <cell r="BU432">
            <v>0.536</v>
          </cell>
          <cell r="BV432">
            <v>0</v>
          </cell>
          <cell r="BW432">
            <v>0.001</v>
          </cell>
          <cell r="BX432">
            <v>0.001</v>
          </cell>
          <cell r="BY432">
            <v>295</v>
          </cell>
          <cell r="BZ432">
            <v>306</v>
          </cell>
          <cell r="CA432">
            <v>266</v>
          </cell>
          <cell r="CB432">
            <v>283</v>
          </cell>
          <cell r="CC432">
            <v>250</v>
          </cell>
          <cell r="CD432">
            <v>194</v>
          </cell>
          <cell r="CE432">
            <v>213</v>
          </cell>
          <cell r="CF432">
            <v>221</v>
          </cell>
          <cell r="CG432">
            <v>227</v>
          </cell>
          <cell r="CH432">
            <v>258</v>
          </cell>
          <cell r="CI432">
            <v>0.236642103742234</v>
          </cell>
          <cell r="CJ432">
            <v>0.100923682616596</v>
          </cell>
          <cell r="CK432" t="str">
            <v>2x</v>
          </cell>
        </row>
        <row r="432">
          <cell r="CQ432">
            <v>6</v>
          </cell>
          <cell r="CR432">
            <v>6</v>
          </cell>
          <cell r="CS432" t="str">
            <v>SAMN05752297</v>
          </cell>
        </row>
        <row r="432">
          <cell r="CY432">
            <v>652.580532900003</v>
          </cell>
          <cell r="CZ432">
            <v>885.336177299999</v>
          </cell>
          <cell r="DA432">
            <v>1611.39779999998</v>
          </cell>
          <cell r="DB432">
            <v>431.384359342499</v>
          </cell>
          <cell r="DC432">
            <v>500.939590770611</v>
          </cell>
          <cell r="DD432">
            <v>910.861286356807</v>
          </cell>
          <cell r="DE432">
            <v>477.284730161783</v>
          </cell>
          <cell r="DF432">
            <v>584.109965349472</v>
          </cell>
          <cell r="DG432">
            <v>1034.25630900661</v>
          </cell>
          <cell r="DH432">
            <v>2.90035792399999</v>
          </cell>
          <cell r="DI432">
            <v>3.93482745466668</v>
          </cell>
          <cell r="DJ432">
            <v>7.16176799999998</v>
          </cell>
          <cell r="DK432">
            <v>1.9172638193</v>
          </cell>
          <cell r="DL432">
            <v>2.22866186876726</v>
          </cell>
          <cell r="DM432">
            <v>4.05826276716143</v>
          </cell>
          <cell r="DN432">
            <v>2.12961024506227</v>
          </cell>
          <cell r="DO432">
            <v>2.59798970133624</v>
          </cell>
          <cell r="DP432">
            <v>4.60494508965958</v>
          </cell>
          <cell r="DQ432">
            <v>145.2</v>
          </cell>
          <cell r="DR432">
            <v>154.8</v>
          </cell>
          <cell r="DS432">
            <v>209.999999987604</v>
          </cell>
          <cell r="DT432">
            <v>224.826267641481</v>
          </cell>
          <cell r="DU432">
            <v>200.827824248133</v>
          </cell>
          <cell r="DV432">
            <v>208.68750737833</v>
          </cell>
          <cell r="DW432">
            <v>196.035037937099</v>
          </cell>
          <cell r="DX432">
            <v>5.50000000000002</v>
          </cell>
          <cell r="DY432">
            <v>5.00000000000006</v>
          </cell>
          <cell r="DZ432">
            <v>7.04888777369982</v>
          </cell>
          <cell r="EA432">
            <v>6.82935678493953</v>
          </cell>
          <cell r="EB432">
            <v>7.13773693475278</v>
          </cell>
          <cell r="EC432">
            <v>6.64719297575167</v>
          </cell>
        </row>
        <row r="433">
          <cell r="C433" t="str">
            <v>KMS390</v>
          </cell>
          <cell r="D433" t="str">
            <v>M. sacchariflorus</v>
          </cell>
        </row>
        <row r="433">
          <cell r="F433" t="str">
            <v>H04</v>
          </cell>
        </row>
        <row r="433">
          <cell r="M433" t="str">
            <v>South Korea</v>
          </cell>
        </row>
        <row r="433">
          <cell r="Q433" t="str">
            <v>Chang Yeon Yu</v>
          </cell>
          <cell r="R433">
            <v>41929</v>
          </cell>
        </row>
        <row r="433">
          <cell r="X433" t="str">
            <v>KNU</v>
          </cell>
        </row>
        <row r="433">
          <cell r="AD433">
            <v>42019</v>
          </cell>
        </row>
        <row r="433">
          <cell r="AF433">
            <v>10</v>
          </cell>
          <cell r="AG433" t="str">
            <v>yes</v>
          </cell>
          <cell r="AH433">
            <v>42072</v>
          </cell>
        </row>
        <row r="433">
          <cell r="AK433">
            <v>42079</v>
          </cell>
        </row>
        <row r="433">
          <cell r="AN433">
            <v>4</v>
          </cell>
          <cell r="AO433">
            <v>42051</v>
          </cell>
        </row>
        <row r="433">
          <cell r="AR433">
            <v>42005</v>
          </cell>
        </row>
        <row r="433">
          <cell r="AT433" t="str">
            <v>Y</v>
          </cell>
        </row>
        <row r="433">
          <cell r="AX433" t="str">
            <v>Y</v>
          </cell>
          <cell r="AY433">
            <v>37.191078</v>
          </cell>
          <cell r="AZ433">
            <v>128.45131</v>
          </cell>
          <cell r="BA433">
            <v>198</v>
          </cell>
        </row>
        <row r="433">
          <cell r="BD433" t="str">
            <v>4x</v>
          </cell>
          <cell r="BE433">
            <v>8.78550655976676</v>
          </cell>
          <cell r="BF433" t="str">
            <v>Y</v>
          </cell>
          <cell r="BG433">
            <v>42147</v>
          </cell>
          <cell r="BH433" t="str">
            <v>NEF</v>
          </cell>
          <cell r="BI433" t="str">
            <v>summer 2015</v>
          </cell>
          <cell r="BJ433">
            <v>90.046</v>
          </cell>
        </row>
        <row r="433">
          <cell r="BL433" t="str">
            <v>N</v>
          </cell>
          <cell r="BM433">
            <v>8</v>
          </cell>
          <cell r="BN433">
            <v>3</v>
          </cell>
          <cell r="BO433" t="str">
            <v>N China 2x and 4x, Korea and Russia 4x</v>
          </cell>
          <cell r="BP433">
            <v>3</v>
          </cell>
          <cell r="BQ433" t="str">
            <v>N China/Korea/Russia tetraploids</v>
          </cell>
          <cell r="BR433">
            <v>0.035</v>
          </cell>
          <cell r="BS433">
            <v>0.251</v>
          </cell>
          <cell r="BT433">
            <v>0.003</v>
          </cell>
          <cell r="BU433">
            <v>0.054</v>
          </cell>
          <cell r="BV433">
            <v>0.62</v>
          </cell>
          <cell r="BW433">
            <v>0.024</v>
          </cell>
          <cell r="BX433">
            <v>0.013</v>
          </cell>
          <cell r="BY433">
            <v>296</v>
          </cell>
          <cell r="BZ433">
            <v>308</v>
          </cell>
          <cell r="CA433">
            <v>266</v>
          </cell>
          <cell r="CB433">
            <v>283</v>
          </cell>
          <cell r="CC433">
            <v>248</v>
          </cell>
          <cell r="CD433">
            <v>193</v>
          </cell>
          <cell r="CE433">
            <v>213</v>
          </cell>
          <cell r="CF433">
            <v>224</v>
          </cell>
          <cell r="CG433">
            <v>226</v>
          </cell>
          <cell r="CH433">
            <v>259</v>
          </cell>
          <cell r="CI433">
            <v>0.0934258055194336</v>
          </cell>
          <cell r="CJ433">
            <v>0.199062858600026</v>
          </cell>
          <cell r="CK433" t="str">
            <v>4x</v>
          </cell>
        </row>
        <row r="433">
          <cell r="CQ433">
            <v>6</v>
          </cell>
          <cell r="CR433">
            <v>6</v>
          </cell>
          <cell r="CS433" t="str">
            <v>SAMN05752298</v>
          </cell>
        </row>
        <row r="433">
          <cell r="CX433" t="str">
            <v>X</v>
          </cell>
          <cell r="CY433">
            <v>709.6479865</v>
          </cell>
          <cell r="CZ433">
            <v>838.204387599998</v>
          </cell>
          <cell r="DA433">
            <v>2944.16829699998</v>
          </cell>
          <cell r="DB433">
            <v>770.097899559022</v>
          </cell>
          <cell r="DC433">
            <v>1888.64482213841</v>
          </cell>
          <cell r="DD433">
            <v>1824.80601569312</v>
          </cell>
          <cell r="DE433">
            <v>770.893424942255</v>
          </cell>
          <cell r="DF433">
            <v>1738.12814117352</v>
          </cell>
          <cell r="DG433">
            <v>2026.45873151795</v>
          </cell>
          <cell r="DH433">
            <v>3.15399105111109</v>
          </cell>
          <cell r="DI433">
            <v>3.72535283377779</v>
          </cell>
          <cell r="DJ433">
            <v>13.0851924311111</v>
          </cell>
          <cell r="DK433">
            <v>3.42265733137345</v>
          </cell>
          <cell r="DL433">
            <v>8.40093794399538</v>
          </cell>
          <cell r="DM433">
            <v>8.12866920752058</v>
          </cell>
          <cell r="DN433">
            <v>3.43055857121877</v>
          </cell>
          <cell r="DO433">
            <v>7.72991558292882</v>
          </cell>
          <cell r="DP433">
            <v>9.02137428741714</v>
          </cell>
          <cell r="DQ433">
            <v>135.6</v>
          </cell>
          <cell r="DR433">
            <v>186.599999999999</v>
          </cell>
          <cell r="DS433">
            <v>245.499999979966</v>
          </cell>
          <cell r="DT433">
            <v>206.346940571695</v>
          </cell>
          <cell r="DU433">
            <v>214.433909813415</v>
          </cell>
          <cell r="DV433">
            <v>196.335960126045</v>
          </cell>
          <cell r="DW433">
            <v>213.082072928238</v>
          </cell>
          <cell r="DX433">
            <v>3.60000000000001</v>
          </cell>
          <cell r="DY433">
            <v>3.30000000000003</v>
          </cell>
          <cell r="DZ433">
            <v>6.60664434197508</v>
          </cell>
          <cell r="EA433">
            <v>4.98388841465856</v>
          </cell>
          <cell r="EB433">
            <v>6.07479657877536</v>
          </cell>
          <cell r="EC433">
            <v>4.73138323867777</v>
          </cell>
        </row>
        <row r="434">
          <cell r="C434" t="str">
            <v>KMS391</v>
          </cell>
          <cell r="D434" t="str">
            <v>M. sacchariflorus</v>
          </cell>
        </row>
        <row r="434">
          <cell r="F434" t="str">
            <v>H05</v>
          </cell>
        </row>
        <row r="434">
          <cell r="M434" t="str">
            <v>South Korea</v>
          </cell>
        </row>
        <row r="434">
          <cell r="Q434" t="str">
            <v>Chang Yeon Yu</v>
          </cell>
          <cell r="R434">
            <v>41930</v>
          </cell>
        </row>
        <row r="434">
          <cell r="X434" t="str">
            <v>KNU</v>
          </cell>
        </row>
        <row r="434">
          <cell r="AD434">
            <v>42019</v>
          </cell>
        </row>
        <row r="434">
          <cell r="AF434">
            <v>7</v>
          </cell>
          <cell r="AG434" t="str">
            <v>no</v>
          </cell>
          <cell r="AH434">
            <v>42072</v>
          </cell>
        </row>
        <row r="434">
          <cell r="AK434">
            <v>42079</v>
          </cell>
        </row>
        <row r="434">
          <cell r="AN434">
            <v>1</v>
          </cell>
          <cell r="AO434">
            <v>42051</v>
          </cell>
        </row>
        <row r="434">
          <cell r="AR434">
            <v>42005</v>
          </cell>
        </row>
        <row r="434">
          <cell r="AT434" t="str">
            <v>Y</v>
          </cell>
        </row>
        <row r="434">
          <cell r="AY434">
            <v>37.272999</v>
          </cell>
          <cell r="AZ434">
            <v>127.905867</v>
          </cell>
          <cell r="BA434">
            <v>189</v>
          </cell>
        </row>
        <row r="434">
          <cell r="BD434" t="str">
            <v>4x</v>
          </cell>
          <cell r="BE434">
            <v>9.99812921737871</v>
          </cell>
          <cell r="BF434" t="str">
            <v>Y</v>
          </cell>
          <cell r="BG434">
            <v>42187</v>
          </cell>
          <cell r="BH434" t="str">
            <v>NEF</v>
          </cell>
          <cell r="BI434" t="str">
            <v>summer 2015</v>
          </cell>
          <cell r="BJ434">
            <v>38.7244</v>
          </cell>
        </row>
        <row r="434">
          <cell r="BL434" t="str">
            <v>N</v>
          </cell>
          <cell r="BM434">
            <v>8</v>
          </cell>
          <cell r="BN434">
            <v>3</v>
          </cell>
          <cell r="BO434" t="str">
            <v>N China 2x and 4x, Korea and Russia 4x</v>
          </cell>
          <cell r="BP434">
            <v>3</v>
          </cell>
          <cell r="BQ434" t="str">
            <v>N China/Korea/Russia tetraploids</v>
          </cell>
          <cell r="BR434">
            <v>0.013</v>
          </cell>
          <cell r="BS434">
            <v>0.176</v>
          </cell>
          <cell r="BT434">
            <v>0.015</v>
          </cell>
          <cell r="BU434">
            <v>0.107</v>
          </cell>
          <cell r="BV434">
            <v>0.632</v>
          </cell>
          <cell r="BW434">
            <v>0.036</v>
          </cell>
          <cell r="BX434">
            <v>0.021</v>
          </cell>
          <cell r="BY434">
            <v>296</v>
          </cell>
          <cell r="BZ434">
            <v>307</v>
          </cell>
          <cell r="CA434">
            <v>266</v>
          </cell>
          <cell r="CB434">
            <v>283</v>
          </cell>
          <cell r="CC434">
            <v>248</v>
          </cell>
          <cell r="CD434">
            <v>193</v>
          </cell>
          <cell r="CE434">
            <v>213</v>
          </cell>
          <cell r="CF434">
            <v>224</v>
          </cell>
          <cell r="CG434">
            <v>226</v>
          </cell>
          <cell r="CH434">
            <v>259</v>
          </cell>
          <cell r="CI434">
            <v>0.0655396618985696</v>
          </cell>
          <cell r="CJ434">
            <v>0.204533506509571</v>
          </cell>
          <cell r="CK434" t="str">
            <v>4x</v>
          </cell>
        </row>
        <row r="434">
          <cell r="CQ434">
            <v>7</v>
          </cell>
          <cell r="CR434">
            <v>7</v>
          </cell>
          <cell r="CS434" t="str">
            <v>SAMN05752299</v>
          </cell>
        </row>
        <row r="434">
          <cell r="CX434" t="str">
            <v>X</v>
          </cell>
          <cell r="CY434" t="str">
            <v>NA</v>
          </cell>
          <cell r="CZ434" t="str">
            <v>NA</v>
          </cell>
          <cell r="DA434" t="str">
            <v>NA</v>
          </cell>
          <cell r="DB434" t="str">
            <v>NA</v>
          </cell>
          <cell r="DC434" t="str">
            <v>NA</v>
          </cell>
          <cell r="DD434" t="str">
            <v>NA</v>
          </cell>
          <cell r="DE434" t="str">
            <v>NA</v>
          </cell>
          <cell r="DF434" t="str">
            <v>NA</v>
          </cell>
          <cell r="DG434" t="str">
            <v>NA</v>
          </cell>
          <cell r="DH434" t="str">
            <v>NA</v>
          </cell>
          <cell r="DI434" t="str">
            <v>NA</v>
          </cell>
          <cell r="DJ434" t="str">
            <v>NA</v>
          </cell>
          <cell r="DK434" t="str">
            <v>NA</v>
          </cell>
          <cell r="DL434" t="str">
            <v>NA</v>
          </cell>
          <cell r="DM434" t="str">
            <v>NA</v>
          </cell>
          <cell r="DN434" t="str">
            <v>NA</v>
          </cell>
          <cell r="DO434" t="str">
            <v>NA</v>
          </cell>
          <cell r="DP434" t="str">
            <v>NA</v>
          </cell>
          <cell r="DQ434" t="str">
            <v>NA</v>
          </cell>
          <cell r="DR434" t="str">
            <v>NA</v>
          </cell>
          <cell r="DS434" t="str">
            <v>NA</v>
          </cell>
          <cell r="DT434" t="str">
            <v>NA</v>
          </cell>
          <cell r="DU434" t="str">
            <v>NA</v>
          </cell>
          <cell r="DV434" t="str">
            <v>NA</v>
          </cell>
          <cell r="DW434" t="str">
            <v>NA</v>
          </cell>
          <cell r="DX434" t="str">
            <v>NA</v>
          </cell>
          <cell r="DY434" t="str">
            <v>NA</v>
          </cell>
          <cell r="DZ434" t="str">
            <v>NA</v>
          </cell>
          <cell r="EA434" t="str">
            <v>NA</v>
          </cell>
          <cell r="EB434" t="str">
            <v>NA</v>
          </cell>
          <cell r="EC434" t="str">
            <v>NA</v>
          </cell>
        </row>
        <row r="435">
          <cell r="C435" t="str">
            <v>KMS392</v>
          </cell>
          <cell r="D435" t="str">
            <v>M. sacchariflorus</v>
          </cell>
        </row>
        <row r="435">
          <cell r="F435" t="str">
            <v>H06</v>
          </cell>
        </row>
        <row r="435">
          <cell r="M435" t="str">
            <v>South Korea</v>
          </cell>
        </row>
        <row r="435">
          <cell r="Q435" t="str">
            <v>Chang Yeon Yu</v>
          </cell>
          <cell r="R435">
            <v>41930</v>
          </cell>
        </row>
        <row r="435">
          <cell r="X435" t="str">
            <v>KNU</v>
          </cell>
        </row>
        <row r="435">
          <cell r="AD435">
            <v>42094</v>
          </cell>
          <cell r="AE435">
            <v>10</v>
          </cell>
          <cell r="AF435">
            <v>5</v>
          </cell>
          <cell r="AG435" t="str">
            <v>yes</v>
          </cell>
          <cell r="AH435">
            <v>42118</v>
          </cell>
        </row>
        <row r="435">
          <cell r="AN435">
            <v>3</v>
          </cell>
          <cell r="AO435">
            <v>42093</v>
          </cell>
        </row>
        <row r="435">
          <cell r="AR435">
            <v>42005</v>
          </cell>
        </row>
        <row r="435">
          <cell r="AT435" t="str">
            <v>Y</v>
          </cell>
        </row>
        <row r="435">
          <cell r="AX435" t="str">
            <v>Y</v>
          </cell>
          <cell r="AY435">
            <v>37.231443</v>
          </cell>
          <cell r="AZ435">
            <v>127.881241</v>
          </cell>
          <cell r="BA435">
            <v>465</v>
          </cell>
        </row>
        <row r="435">
          <cell r="BD435" t="str">
            <v>4x</v>
          </cell>
          <cell r="BE435">
            <v>8.67163636363636</v>
          </cell>
          <cell r="BF435" t="str">
            <v>Y</v>
          </cell>
          <cell r="BG435">
            <v>42147</v>
          </cell>
          <cell r="BH435" t="str">
            <v>NEF</v>
          </cell>
          <cell r="BI435" t="str">
            <v>summer 2015</v>
          </cell>
          <cell r="BJ435">
            <v>259.0984</v>
          </cell>
          <cell r="BK435">
            <v>0.01</v>
          </cell>
          <cell r="BL435" t="str">
            <v>N</v>
          </cell>
          <cell r="BM435">
            <v>8</v>
          </cell>
          <cell r="BN435">
            <v>3</v>
          </cell>
          <cell r="BO435" t="str">
            <v>N China 2x and 4x, Korea and Russia 4x</v>
          </cell>
          <cell r="BP435">
            <v>3</v>
          </cell>
          <cell r="BQ435" t="str">
            <v>N China/Korea/Russia tetraploids</v>
          </cell>
          <cell r="BR435">
            <v>0</v>
          </cell>
          <cell r="BS435">
            <v>0.13</v>
          </cell>
          <cell r="BT435">
            <v>0</v>
          </cell>
          <cell r="BU435">
            <v>0</v>
          </cell>
          <cell r="BV435">
            <v>0.869</v>
          </cell>
          <cell r="BW435">
            <v>0</v>
          </cell>
          <cell r="BX435">
            <v>0</v>
          </cell>
          <cell r="BY435">
            <v>296</v>
          </cell>
          <cell r="BZ435">
            <v>308</v>
          </cell>
          <cell r="CA435">
            <v>267</v>
          </cell>
          <cell r="CB435">
            <v>283</v>
          </cell>
          <cell r="CC435">
            <v>248</v>
          </cell>
          <cell r="CD435">
            <v>193</v>
          </cell>
          <cell r="CE435">
            <v>213</v>
          </cell>
          <cell r="CF435">
            <v>225</v>
          </cell>
          <cell r="CG435">
            <v>226</v>
          </cell>
          <cell r="CH435">
            <v>259</v>
          </cell>
          <cell r="CI435">
            <v>0.172720705100419</v>
          </cell>
          <cell r="CJ435">
            <v>0.162183875925667</v>
          </cell>
          <cell r="CK435" t="str">
            <v>4x</v>
          </cell>
        </row>
        <row r="435">
          <cell r="CQ435">
            <v>7</v>
          </cell>
          <cell r="CR435">
            <v>7</v>
          </cell>
          <cell r="CS435" t="str">
            <v>SAMN05752300</v>
          </cell>
        </row>
        <row r="435">
          <cell r="CY435">
            <v>1282.40301000001</v>
          </cell>
          <cell r="CZ435">
            <v>733.160678699997</v>
          </cell>
          <cell r="DA435">
            <v>1711.62073699998</v>
          </cell>
          <cell r="DB435">
            <v>528.284432655093</v>
          </cell>
          <cell r="DC435">
            <v>954.119039298773</v>
          </cell>
          <cell r="DD435">
            <v>1543.6267257899</v>
          </cell>
          <cell r="DE435">
            <v>662.002370507733</v>
          </cell>
          <cell r="DF435">
            <v>962.917376305184</v>
          </cell>
          <cell r="DG435">
            <v>1610.70422704731</v>
          </cell>
          <cell r="DH435">
            <v>5.69956893333331</v>
          </cell>
          <cell r="DI435">
            <v>3.25849190533334</v>
          </cell>
          <cell r="DJ435">
            <v>7.60720327555553</v>
          </cell>
          <cell r="DK435">
            <v>2.34793081180042</v>
          </cell>
          <cell r="DL435">
            <v>4.24656198508786</v>
          </cell>
          <cell r="DM435">
            <v>6.88176641676463</v>
          </cell>
          <cell r="DN435">
            <v>2.95366384660147</v>
          </cell>
          <cell r="DO435">
            <v>4.2840527664067</v>
          </cell>
          <cell r="DP435">
            <v>7.17450253357566</v>
          </cell>
          <cell r="DQ435">
            <v>155.2</v>
          </cell>
          <cell r="DR435">
            <v>143.5</v>
          </cell>
          <cell r="DS435">
            <v>226.199999984349</v>
          </cell>
          <cell r="DT435">
            <v>195.729651930799</v>
          </cell>
          <cell r="DU435">
            <v>181.81173058302</v>
          </cell>
          <cell r="DV435">
            <v>189.249516101862</v>
          </cell>
          <cell r="DW435">
            <v>178.372981079017</v>
          </cell>
          <cell r="DX435">
            <v>5.10000000000002</v>
          </cell>
          <cell r="DY435">
            <v>2.80000000000003</v>
          </cell>
          <cell r="DZ435">
            <v>4.96159542913643</v>
          </cell>
          <cell r="EA435">
            <v>5.95961837861385</v>
          </cell>
          <cell r="EB435">
            <v>5.47261180772747</v>
          </cell>
          <cell r="EC435">
            <v>5.1389121826234</v>
          </cell>
        </row>
        <row r="436">
          <cell r="C436" t="str">
            <v>KMS393</v>
          </cell>
          <cell r="D436" t="str">
            <v>M. sacchariflorus</v>
          </cell>
        </row>
        <row r="436">
          <cell r="F436" t="str">
            <v>H07</v>
          </cell>
        </row>
        <row r="436">
          <cell r="M436" t="str">
            <v>South Korea</v>
          </cell>
        </row>
        <row r="436">
          <cell r="Q436" t="str">
            <v>Chang Yeon Yu</v>
          </cell>
          <cell r="R436">
            <v>41930</v>
          </cell>
        </row>
        <row r="436">
          <cell r="X436" t="str">
            <v>KNU</v>
          </cell>
        </row>
        <row r="436">
          <cell r="AD436">
            <v>42019</v>
          </cell>
        </row>
        <row r="436">
          <cell r="AF436">
            <v>7</v>
          </cell>
          <cell r="AG436" t="str">
            <v>no</v>
          </cell>
          <cell r="AH436">
            <v>42072</v>
          </cell>
        </row>
        <row r="436">
          <cell r="AK436">
            <v>42079</v>
          </cell>
        </row>
        <row r="436">
          <cell r="AN436">
            <v>2</v>
          </cell>
          <cell r="AO436">
            <v>42051</v>
          </cell>
        </row>
        <row r="436">
          <cell r="AR436">
            <v>42005</v>
          </cell>
        </row>
        <row r="436">
          <cell r="AT436" t="str">
            <v>Y</v>
          </cell>
        </row>
        <row r="436">
          <cell r="AX436" t="str">
            <v>Y</v>
          </cell>
          <cell r="AY436">
            <v>37.196791</v>
          </cell>
          <cell r="AZ436">
            <v>127.874303</v>
          </cell>
          <cell r="BA436">
            <v>236</v>
          </cell>
        </row>
        <row r="436">
          <cell r="BD436" t="str">
            <v>4x</v>
          </cell>
          <cell r="BE436">
            <v>8.57564162056041</v>
          </cell>
          <cell r="BF436" t="str">
            <v>Y</v>
          </cell>
          <cell r="BG436">
            <v>42187</v>
          </cell>
          <cell r="BH436" t="str">
            <v>NEF</v>
          </cell>
          <cell r="BI436" t="str">
            <v>summer 2015</v>
          </cell>
          <cell r="BJ436">
            <v>51.5944</v>
          </cell>
          <cell r="BK436">
            <v>0.00993601806548739</v>
          </cell>
          <cell r="BL436" t="str">
            <v>N</v>
          </cell>
          <cell r="BM436">
            <v>8</v>
          </cell>
          <cell r="BN436">
            <v>3</v>
          </cell>
          <cell r="BO436" t="str">
            <v>N China 2x and 4x, Korea and Russia 4x</v>
          </cell>
          <cell r="BP436">
            <v>3</v>
          </cell>
          <cell r="BQ436" t="str">
            <v>N China/Korea/Russia tetraploids</v>
          </cell>
          <cell r="BR436">
            <v>0.008</v>
          </cell>
          <cell r="BS436">
            <v>0.204</v>
          </cell>
          <cell r="BT436">
            <v>0.015</v>
          </cell>
          <cell r="BU436">
            <v>0.105</v>
          </cell>
          <cell r="BV436">
            <v>0.605</v>
          </cell>
          <cell r="BW436">
            <v>0.038</v>
          </cell>
          <cell r="BX436">
            <v>0.026</v>
          </cell>
          <cell r="BY436">
            <v>295</v>
          </cell>
          <cell r="BZ436">
            <v>307</v>
          </cell>
          <cell r="CA436">
            <v>267</v>
          </cell>
          <cell r="CB436">
            <v>283</v>
          </cell>
          <cell r="CC436">
            <v>248</v>
          </cell>
          <cell r="CD436">
            <v>194</v>
          </cell>
          <cell r="CE436">
            <v>213</v>
          </cell>
          <cell r="CF436">
            <v>224</v>
          </cell>
          <cell r="CG436">
            <v>226</v>
          </cell>
          <cell r="CH436">
            <v>258</v>
          </cell>
          <cell r="CI436">
            <v>0.0351683282762607</v>
          </cell>
          <cell r="CJ436">
            <v>0.240595423505451</v>
          </cell>
          <cell r="CK436" t="str">
            <v>4x</v>
          </cell>
        </row>
        <row r="436">
          <cell r="CQ436">
            <v>7</v>
          </cell>
          <cell r="CR436">
            <v>7</v>
          </cell>
          <cell r="CS436" t="str">
            <v>SAMN05752301</v>
          </cell>
        </row>
        <row r="436">
          <cell r="CV436" t="str">
            <v>X</v>
          </cell>
          <cell r="CW436" t="str">
            <v>X</v>
          </cell>
          <cell r="CX436" t="str">
            <v>X</v>
          </cell>
          <cell r="CY436">
            <v>2047.856541</v>
          </cell>
          <cell r="CZ436">
            <v>2019.79643099999</v>
          </cell>
          <cell r="DA436">
            <v>2731.46687699997</v>
          </cell>
          <cell r="DB436">
            <v>385.995118222341</v>
          </cell>
          <cell r="DC436">
            <v>973.492564791942</v>
          </cell>
          <cell r="DD436">
            <v>1417.35860830084</v>
          </cell>
          <cell r="DE436">
            <v>542.041354191597</v>
          </cell>
          <cell r="DF436">
            <v>1133.92156333528</v>
          </cell>
          <cell r="DG436">
            <v>1607.32169522877</v>
          </cell>
          <cell r="DH436">
            <v>9.10158462666663</v>
          </cell>
          <cell r="DI436">
            <v>8.97687302666666</v>
          </cell>
          <cell r="DJ436">
            <v>12.1398527866667</v>
          </cell>
          <cell r="DK436">
            <v>1.71553385876597</v>
          </cell>
          <cell r="DL436">
            <v>4.32916389886126</v>
          </cell>
          <cell r="DM436">
            <v>6.31090488768142</v>
          </cell>
          <cell r="DN436">
            <v>2.41203137568811</v>
          </cell>
          <cell r="DO436">
            <v>5.04188400237865</v>
          </cell>
          <cell r="DP436">
            <v>7.15325344766096</v>
          </cell>
          <cell r="DQ436">
            <v>210.2</v>
          </cell>
          <cell r="DR436">
            <v>214.8</v>
          </cell>
          <cell r="DS436">
            <v>240.29999998136</v>
          </cell>
          <cell r="DT436">
            <v>177.536688993781</v>
          </cell>
          <cell r="DU436">
            <v>197.855995844938</v>
          </cell>
          <cell r="DV436">
            <v>185.384227078246</v>
          </cell>
          <cell r="DW436">
            <v>203.756442043367</v>
          </cell>
          <cell r="DX436">
            <v>5.60000000000002</v>
          </cell>
          <cell r="DY436">
            <v>4.50000000000005</v>
          </cell>
          <cell r="DZ436">
            <v>6.07945128206923</v>
          </cell>
          <cell r="EA436">
            <v>5.10052504241926</v>
          </cell>
          <cell r="EB436">
            <v>6.27211638257748</v>
          </cell>
          <cell r="EC436">
            <v>5.10958325862677</v>
          </cell>
        </row>
        <row r="437">
          <cell r="C437" t="str">
            <v>KMS394</v>
          </cell>
          <cell r="D437" t="str">
            <v>M. x giganteus</v>
          </cell>
        </row>
        <row r="437">
          <cell r="F437" t="str">
            <v>H08</v>
          </cell>
        </row>
        <row r="437">
          <cell r="M437" t="str">
            <v>South Korea</v>
          </cell>
        </row>
        <row r="437">
          <cell r="Q437" t="str">
            <v>Chang Yeon Yu</v>
          </cell>
          <cell r="R437">
            <v>41930</v>
          </cell>
        </row>
        <row r="437">
          <cell r="X437" t="str">
            <v>KNU</v>
          </cell>
        </row>
        <row r="437">
          <cell r="AD437">
            <v>42094</v>
          </cell>
          <cell r="AE437">
            <v>10</v>
          </cell>
          <cell r="AF437">
            <v>7</v>
          </cell>
          <cell r="AG437" t="str">
            <v>yes</v>
          </cell>
          <cell r="AH437">
            <v>42118</v>
          </cell>
        </row>
        <row r="437">
          <cell r="AN437">
            <v>3</v>
          </cell>
          <cell r="AO437">
            <v>42093</v>
          </cell>
        </row>
        <row r="437">
          <cell r="AR437">
            <v>42005</v>
          </cell>
        </row>
        <row r="437">
          <cell r="AT437" t="str">
            <v>Y</v>
          </cell>
        </row>
        <row r="437">
          <cell r="AX437" t="str">
            <v>Y</v>
          </cell>
          <cell r="AY437">
            <v>37.156917</v>
          </cell>
          <cell r="AZ437">
            <v>127.882512</v>
          </cell>
          <cell r="BA437">
            <v>190</v>
          </cell>
        </row>
        <row r="437">
          <cell r="BD437" t="str">
            <v>2x</v>
          </cell>
          <cell r="BE437">
            <v>4.35965258964143</v>
          </cell>
          <cell r="BF437" t="str">
            <v>Y</v>
          </cell>
          <cell r="BG437">
            <v>42147</v>
          </cell>
          <cell r="BH437" t="str">
            <v>NEF</v>
          </cell>
          <cell r="BI437" t="str">
            <v>summer 2015</v>
          </cell>
          <cell r="BJ437">
            <v>39.4372</v>
          </cell>
        </row>
        <row r="437">
          <cell r="BL437" t="str">
            <v>N</v>
          </cell>
          <cell r="BM437">
            <v>10</v>
          </cell>
          <cell r="BN437">
            <v>6</v>
          </cell>
          <cell r="BO437" t="str">
            <v>M. xgiganteus (2x x 2x)</v>
          </cell>
          <cell r="BP437">
            <v>8</v>
          </cell>
          <cell r="BQ437" t="str">
            <v>M. xgiganteus (2x x 2x)</v>
          </cell>
          <cell r="BR437">
            <v>0.27</v>
          </cell>
          <cell r="BS437">
            <v>0.144</v>
          </cell>
          <cell r="BT437">
            <v>0</v>
          </cell>
          <cell r="BU437">
            <v>0.519</v>
          </cell>
          <cell r="BV437">
            <v>0.013</v>
          </cell>
          <cell r="BW437">
            <v>0</v>
          </cell>
          <cell r="BX437">
            <v>0.054</v>
          </cell>
          <cell r="BY437">
            <v>296</v>
          </cell>
          <cell r="BZ437">
            <v>307</v>
          </cell>
          <cell r="CA437">
            <v>267</v>
          </cell>
          <cell r="CB437">
            <v>284</v>
          </cell>
          <cell r="CC437">
            <v>248</v>
          </cell>
          <cell r="CD437">
            <v>193</v>
          </cell>
          <cell r="CE437">
            <v>213</v>
          </cell>
          <cell r="CF437">
            <v>224</v>
          </cell>
          <cell r="CG437">
            <v>226</v>
          </cell>
          <cell r="CH437">
            <v>259</v>
          </cell>
          <cell r="CI437">
            <v>0.175726051148678</v>
          </cell>
          <cell r="CJ437">
            <v>0.113693731594447</v>
          </cell>
          <cell r="CK437" t="str">
            <v>2x</v>
          </cell>
        </row>
        <row r="437">
          <cell r="CQ437">
            <v>7</v>
          </cell>
          <cell r="CR437">
            <v>7</v>
          </cell>
          <cell r="CS437" t="str">
            <v>SAMN05752302</v>
          </cell>
        </row>
        <row r="437">
          <cell r="CX437" t="str">
            <v>X</v>
          </cell>
          <cell r="CY437">
            <v>960.973376600006</v>
          </cell>
          <cell r="CZ437">
            <v>824.656747799999</v>
          </cell>
          <cell r="DA437">
            <v>884.273402699989</v>
          </cell>
          <cell r="DB437">
            <v>592.634278194473</v>
          </cell>
          <cell r="DC437">
            <v>1229.76088940347</v>
          </cell>
          <cell r="DD437">
            <v>1915.60753218083</v>
          </cell>
          <cell r="DE437">
            <v>659.174359882439</v>
          </cell>
          <cell r="DF437">
            <v>1207.71369628151</v>
          </cell>
          <cell r="DG437">
            <v>1684.17003125794</v>
          </cell>
          <cell r="DH437">
            <v>4.27099278488888</v>
          </cell>
          <cell r="DI437">
            <v>3.66514110133334</v>
          </cell>
          <cell r="DJ437">
            <v>3.93010401199998</v>
          </cell>
          <cell r="DK437">
            <v>2.63393012530878</v>
          </cell>
          <cell r="DL437">
            <v>5.4735820065206</v>
          </cell>
          <cell r="DM437">
            <v>8.54006657596781</v>
          </cell>
          <cell r="DN437">
            <v>2.93633788482767</v>
          </cell>
          <cell r="DO437">
            <v>5.37318918799419</v>
          </cell>
          <cell r="DP437">
            <v>7.50200902110024</v>
          </cell>
          <cell r="DQ437">
            <v>146.8</v>
          </cell>
          <cell r="DR437">
            <v>133.8</v>
          </cell>
          <cell r="DS437">
            <v>138.199999996544</v>
          </cell>
          <cell r="DT437">
            <v>189.58652793722</v>
          </cell>
          <cell r="DU437">
            <v>175.66172827873</v>
          </cell>
          <cell r="DV437">
            <v>183.873351621738</v>
          </cell>
          <cell r="DW437">
            <v>171.066229045433</v>
          </cell>
          <cell r="DX437">
            <v>3.30000000000001</v>
          </cell>
          <cell r="DY437">
            <v>2.10000000000002</v>
          </cell>
          <cell r="DZ437">
            <v>4.48771966663911</v>
          </cell>
          <cell r="EA437">
            <v>4.1508082976376</v>
          </cell>
          <cell r="EB437">
            <v>4.39764591569784</v>
          </cell>
          <cell r="EC437">
            <v>3.64364660077811</v>
          </cell>
        </row>
        <row r="438">
          <cell r="C438" t="str">
            <v>KMS395</v>
          </cell>
          <cell r="D438" t="str">
            <v>M. sacchariflorus</v>
          </cell>
        </row>
        <row r="438">
          <cell r="F438" t="str">
            <v>H09</v>
          </cell>
        </row>
        <row r="438">
          <cell r="M438" t="str">
            <v>South Korea</v>
          </cell>
        </row>
        <row r="438">
          <cell r="Q438" t="str">
            <v>Chang Yeon Yu</v>
          </cell>
          <cell r="R438">
            <v>41930</v>
          </cell>
        </row>
        <row r="438">
          <cell r="X438" t="str">
            <v>KNU</v>
          </cell>
        </row>
        <row r="438">
          <cell r="AD438">
            <v>42094</v>
          </cell>
          <cell r="AE438">
            <v>10</v>
          </cell>
          <cell r="AF438">
            <v>7</v>
          </cell>
          <cell r="AG438" t="str">
            <v>yes</v>
          </cell>
          <cell r="AH438">
            <v>42118</v>
          </cell>
        </row>
        <row r="438">
          <cell r="AN438">
            <v>5</v>
          </cell>
          <cell r="AO438">
            <v>42093</v>
          </cell>
        </row>
        <row r="438">
          <cell r="AR438">
            <v>42005</v>
          </cell>
        </row>
        <row r="438">
          <cell r="AT438" t="str">
            <v>Y</v>
          </cell>
        </row>
        <row r="438">
          <cell r="AX438" t="str">
            <v>Y</v>
          </cell>
          <cell r="AY438">
            <v>37.111508</v>
          </cell>
          <cell r="AZ438">
            <v>127.877872</v>
          </cell>
          <cell r="BA438">
            <v>97</v>
          </cell>
        </row>
        <row r="438">
          <cell r="BD438" t="str">
            <v>4x</v>
          </cell>
          <cell r="BE438">
            <v>8.83912914188615</v>
          </cell>
          <cell r="BF438" t="str">
            <v>Y</v>
          </cell>
          <cell r="BG438">
            <v>42147</v>
          </cell>
          <cell r="BH438" t="str">
            <v>NEF</v>
          </cell>
          <cell r="BI438" t="str">
            <v>summer 2015</v>
          </cell>
          <cell r="BJ438">
            <v>93.6892</v>
          </cell>
          <cell r="BK438">
            <v>0.0100052659294365</v>
          </cell>
          <cell r="BL438" t="str">
            <v>N</v>
          </cell>
          <cell r="BM438">
            <v>8</v>
          </cell>
          <cell r="BN438">
            <v>3</v>
          </cell>
          <cell r="BO438" t="str">
            <v>N China 2x and 4x, Korea and Russia 4x</v>
          </cell>
          <cell r="BP438">
            <v>3</v>
          </cell>
          <cell r="BQ438" t="str">
            <v>N China/Korea/Russia tetraploids</v>
          </cell>
          <cell r="BR438">
            <v>0.002</v>
          </cell>
          <cell r="BS438">
            <v>0.205</v>
          </cell>
          <cell r="BT438">
            <v>0.002</v>
          </cell>
          <cell r="BU438">
            <v>0.093</v>
          </cell>
          <cell r="BV438">
            <v>0.678</v>
          </cell>
          <cell r="BW438">
            <v>0.004</v>
          </cell>
          <cell r="BX438">
            <v>0.016</v>
          </cell>
          <cell r="BY438">
            <v>296</v>
          </cell>
          <cell r="BZ438">
            <v>307</v>
          </cell>
          <cell r="CA438">
            <v>267</v>
          </cell>
          <cell r="CB438">
            <v>283</v>
          </cell>
          <cell r="CC438">
            <v>248</v>
          </cell>
          <cell r="CD438">
            <v>193</v>
          </cell>
          <cell r="CE438">
            <v>213</v>
          </cell>
          <cell r="CF438">
            <v>224</v>
          </cell>
          <cell r="CG438">
            <v>226</v>
          </cell>
          <cell r="CH438">
            <v>259</v>
          </cell>
          <cell r="CI438">
            <v>0.106198526224534</v>
          </cell>
          <cell r="CJ438">
            <v>0.183090850307145</v>
          </cell>
          <cell r="CK438" t="str">
            <v>4x</v>
          </cell>
        </row>
        <row r="438">
          <cell r="CQ438">
            <v>7</v>
          </cell>
          <cell r="CR438">
            <v>7</v>
          </cell>
          <cell r="CS438" t="str">
            <v>SAMN05752303</v>
          </cell>
        </row>
        <row r="438">
          <cell r="CY438">
            <v>1639.11154300001</v>
          </cell>
          <cell r="CZ438">
            <v>1578.597258</v>
          </cell>
          <cell r="DA438">
            <v>3516.59133899997</v>
          </cell>
          <cell r="DB438">
            <v>448.457869630131</v>
          </cell>
          <cell r="DC438">
            <v>1013.02761700572</v>
          </cell>
          <cell r="DD438">
            <v>1328.04093147966</v>
          </cell>
          <cell r="DE438">
            <v>601.449262580985</v>
          </cell>
          <cell r="DF438">
            <v>1178.17249120524</v>
          </cell>
          <cell r="DG438">
            <v>1660.90374858039</v>
          </cell>
          <cell r="DH438">
            <v>7.2849401911111</v>
          </cell>
          <cell r="DI438">
            <v>7.01598781333333</v>
          </cell>
          <cell r="DJ438">
            <v>15.62929484</v>
          </cell>
          <cell r="DK438">
            <v>1.99314608724504</v>
          </cell>
          <cell r="DL438">
            <v>4.50904570929771</v>
          </cell>
          <cell r="DM438">
            <v>5.92128641152339</v>
          </cell>
          <cell r="DN438">
            <v>2.6793101880733</v>
          </cell>
          <cell r="DO438">
            <v>5.24177211718374</v>
          </cell>
          <cell r="DP438">
            <v>7.39839421004203</v>
          </cell>
          <cell r="DQ438">
            <v>162.8</v>
          </cell>
          <cell r="DR438">
            <v>168.8</v>
          </cell>
          <cell r="DS438">
            <v>190.199999990816</v>
          </cell>
          <cell r="DT438">
            <v>189.125915586774</v>
          </cell>
          <cell r="DU438">
            <v>187.988526765849</v>
          </cell>
          <cell r="DV438">
            <v>186.824150591086</v>
          </cell>
          <cell r="DW438">
            <v>189.208240393174</v>
          </cell>
          <cell r="DX438">
            <v>4.30000000000001</v>
          </cell>
          <cell r="DY438">
            <v>4.10000000000004</v>
          </cell>
          <cell r="DZ438">
            <v>5.73205849140805</v>
          </cell>
          <cell r="EA438">
            <v>4.79993556492486</v>
          </cell>
          <cell r="EB438">
            <v>5.67343102227207</v>
          </cell>
          <cell r="EC438">
            <v>4.8575564168742</v>
          </cell>
        </row>
        <row r="439">
          <cell r="C439" t="str">
            <v>KMS396</v>
          </cell>
          <cell r="D439" t="str">
            <v>M. sacchariflorus</v>
          </cell>
        </row>
        <row r="439">
          <cell r="F439" t="str">
            <v>H10</v>
          </cell>
        </row>
        <row r="439">
          <cell r="M439" t="str">
            <v>South Korea</v>
          </cell>
        </row>
        <row r="439">
          <cell r="Q439" t="str">
            <v>Chang Yeon Yu</v>
          </cell>
          <cell r="R439">
            <v>41930</v>
          </cell>
        </row>
        <row r="439">
          <cell r="X439" t="str">
            <v>KNU</v>
          </cell>
        </row>
        <row r="439">
          <cell r="AD439">
            <v>42094</v>
          </cell>
          <cell r="AE439">
            <v>10</v>
          </cell>
          <cell r="AF439">
            <v>7</v>
          </cell>
          <cell r="AG439" t="str">
            <v>yes</v>
          </cell>
        </row>
        <row r="439">
          <cell r="AO439">
            <v>42093</v>
          </cell>
        </row>
        <row r="439">
          <cell r="AR439">
            <v>42005</v>
          </cell>
        </row>
        <row r="439">
          <cell r="AT439" t="str">
            <v>Y</v>
          </cell>
        </row>
        <row r="439">
          <cell r="AY439">
            <v>37.105623</v>
          </cell>
          <cell r="AZ439">
            <v>127.932429</v>
          </cell>
          <cell r="BA439">
            <v>87</v>
          </cell>
        </row>
        <row r="439">
          <cell r="BD439" t="str">
            <v>2x</v>
          </cell>
          <cell r="BE439">
            <v>4.44013285900973</v>
          </cell>
          <cell r="BF439" t="str">
            <v>Y</v>
          </cell>
          <cell r="BG439">
            <v>42147</v>
          </cell>
          <cell r="BH439" t="str">
            <v>NEF</v>
          </cell>
          <cell r="BI439" t="str">
            <v>summer 2015</v>
          </cell>
          <cell r="BJ439">
            <v>42.8428</v>
          </cell>
          <cell r="BK439">
            <v>0.000826218672541999</v>
          </cell>
          <cell r="BL439" t="str">
            <v>N</v>
          </cell>
          <cell r="BM439">
            <v>7</v>
          </cell>
          <cell r="BN439">
            <v>4</v>
          </cell>
          <cell r="BO439" t="str">
            <v>Korea/NE China/Russia diploids</v>
          </cell>
          <cell r="BP439">
            <v>2</v>
          </cell>
          <cell r="BQ439" t="str">
            <v>Korea/NE China/Russia diploids</v>
          </cell>
          <cell r="BR439">
            <v>0</v>
          </cell>
          <cell r="BS439">
            <v>0.105</v>
          </cell>
          <cell r="BT439">
            <v>0.018</v>
          </cell>
          <cell r="BU439">
            <v>0.718</v>
          </cell>
          <cell r="BV439">
            <v>0.051</v>
          </cell>
          <cell r="BW439">
            <v>0.004</v>
          </cell>
          <cell r="BX439">
            <v>0.104</v>
          </cell>
          <cell r="BY439">
            <v>296</v>
          </cell>
          <cell r="BZ439">
            <v>307</v>
          </cell>
          <cell r="CA439">
            <v>267</v>
          </cell>
          <cell r="CB439">
            <v>284</v>
          </cell>
          <cell r="CC439">
            <v>248</v>
          </cell>
          <cell r="CD439">
            <v>193</v>
          </cell>
          <cell r="CE439">
            <v>213</v>
          </cell>
          <cell r="CF439">
            <v>224</v>
          </cell>
          <cell r="CG439">
            <v>226</v>
          </cell>
          <cell r="CH439">
            <v>259</v>
          </cell>
          <cell r="CI439">
            <v>0.134633723450368</v>
          </cell>
          <cell r="CJ439">
            <v>0.118279569892473</v>
          </cell>
          <cell r="CK439" t="str">
            <v>2x</v>
          </cell>
        </row>
        <row r="439">
          <cell r="CQ439">
            <v>7</v>
          </cell>
          <cell r="CR439">
            <v>7</v>
          </cell>
          <cell r="CS439" t="str">
            <v>SAMN05752304</v>
          </cell>
        </row>
        <row r="439">
          <cell r="CY439" t="str">
            <v>NA</v>
          </cell>
          <cell r="CZ439" t="str">
            <v>NA</v>
          </cell>
          <cell r="DA439" t="str">
            <v>NA</v>
          </cell>
          <cell r="DB439" t="str">
            <v>NA</v>
          </cell>
          <cell r="DC439" t="str">
            <v>NA</v>
          </cell>
          <cell r="DD439" t="str">
            <v>NA</v>
          </cell>
          <cell r="DE439" t="str">
            <v>NA</v>
          </cell>
          <cell r="DF439" t="str">
            <v>NA</v>
          </cell>
          <cell r="DG439" t="str">
            <v>NA</v>
          </cell>
          <cell r="DH439" t="str">
            <v>NA</v>
          </cell>
          <cell r="DI439" t="str">
            <v>NA</v>
          </cell>
          <cell r="DJ439" t="str">
            <v>NA</v>
          </cell>
          <cell r="DK439" t="str">
            <v>NA</v>
          </cell>
          <cell r="DL439" t="str">
            <v>NA</v>
          </cell>
          <cell r="DM439" t="str">
            <v>NA</v>
          </cell>
          <cell r="DN439" t="str">
            <v>NA</v>
          </cell>
          <cell r="DO439" t="str">
            <v>NA</v>
          </cell>
          <cell r="DP439" t="str">
            <v>NA</v>
          </cell>
          <cell r="DQ439" t="str">
            <v>NA</v>
          </cell>
          <cell r="DR439" t="str">
            <v>NA</v>
          </cell>
          <cell r="DS439" t="str">
            <v>NA</v>
          </cell>
          <cell r="DT439" t="str">
            <v>NA</v>
          </cell>
          <cell r="DU439" t="str">
            <v>NA</v>
          </cell>
          <cell r="DV439" t="str">
            <v>NA</v>
          </cell>
          <cell r="DW439" t="str">
            <v>NA</v>
          </cell>
          <cell r="DX439" t="str">
            <v>NA</v>
          </cell>
          <cell r="DY439" t="str">
            <v>NA</v>
          </cell>
          <cell r="DZ439" t="str">
            <v>NA</v>
          </cell>
          <cell r="EA439" t="str">
            <v>NA</v>
          </cell>
          <cell r="EB439" t="str">
            <v>NA</v>
          </cell>
          <cell r="EC439" t="str">
            <v>NA</v>
          </cell>
        </row>
        <row r="440">
          <cell r="C440" t="str">
            <v>KMS397</v>
          </cell>
          <cell r="D440" t="str">
            <v>M. sacchariflorus</v>
          </cell>
        </row>
        <row r="440">
          <cell r="F440" t="str">
            <v>H11</v>
          </cell>
        </row>
        <row r="440">
          <cell r="M440" t="str">
            <v>South Korea</v>
          </cell>
        </row>
        <row r="440">
          <cell r="Q440" t="str">
            <v>Chang Yeon Yu</v>
          </cell>
          <cell r="R440">
            <v>41930</v>
          </cell>
        </row>
        <row r="440">
          <cell r="X440" t="str">
            <v>KNU</v>
          </cell>
        </row>
        <row r="440">
          <cell r="AD440">
            <v>42019</v>
          </cell>
        </row>
        <row r="440">
          <cell r="AF440">
            <v>8</v>
          </cell>
          <cell r="AG440" t="str">
            <v>no</v>
          </cell>
          <cell r="AH440">
            <v>42072</v>
          </cell>
        </row>
        <row r="440">
          <cell r="AK440">
            <v>42079</v>
          </cell>
        </row>
        <row r="440">
          <cell r="AN440">
            <v>2</v>
          </cell>
          <cell r="AO440">
            <v>42051</v>
          </cell>
        </row>
        <row r="440">
          <cell r="AR440">
            <v>42005</v>
          </cell>
        </row>
        <row r="440">
          <cell r="AT440" t="str">
            <v>Y</v>
          </cell>
        </row>
        <row r="440">
          <cell r="AX440" t="str">
            <v>Y</v>
          </cell>
          <cell r="AY440">
            <v>37.069192</v>
          </cell>
          <cell r="AZ440">
            <v>127.962548</v>
          </cell>
          <cell r="BA440">
            <v>103</v>
          </cell>
        </row>
        <row r="440">
          <cell r="BD440" t="str">
            <v>4x</v>
          </cell>
          <cell r="BE440">
            <v>9.07528013582343</v>
          </cell>
          <cell r="BF440" t="str">
            <v>Y</v>
          </cell>
          <cell r="BG440">
            <v>42187</v>
          </cell>
          <cell r="BH440" t="str">
            <v>NEF</v>
          </cell>
          <cell r="BI440" t="str">
            <v>summer 2015</v>
          </cell>
          <cell r="BJ440">
            <v>62.128</v>
          </cell>
          <cell r="BK440">
            <v>0.0250906453952139</v>
          </cell>
          <cell r="BL440" t="str">
            <v>N</v>
          </cell>
          <cell r="BM440">
            <v>8</v>
          </cell>
          <cell r="BN440">
            <v>3</v>
          </cell>
          <cell r="BO440" t="str">
            <v>N China 2x and 4x, Korea and Russia 4x</v>
          </cell>
          <cell r="BP440">
            <v>3</v>
          </cell>
          <cell r="BQ440" t="str">
            <v>N China/Korea/Russia tetraploids</v>
          </cell>
          <cell r="BR440">
            <v>0.043</v>
          </cell>
          <cell r="BS440">
            <v>0.209</v>
          </cell>
          <cell r="BT440">
            <v>0.017</v>
          </cell>
          <cell r="BU440">
            <v>0.055</v>
          </cell>
          <cell r="BV440">
            <v>0.67</v>
          </cell>
          <cell r="BW440">
            <v>0.004</v>
          </cell>
          <cell r="BX440">
            <v>0.002</v>
          </cell>
          <cell r="BY440">
            <v>295</v>
          </cell>
          <cell r="BZ440">
            <v>308</v>
          </cell>
          <cell r="CA440">
            <v>265</v>
          </cell>
          <cell r="CB440">
            <v>283</v>
          </cell>
          <cell r="CC440">
            <v>250</v>
          </cell>
          <cell r="CD440">
            <v>194</v>
          </cell>
          <cell r="CE440">
            <v>213</v>
          </cell>
          <cell r="CF440">
            <v>223</v>
          </cell>
          <cell r="CG440">
            <v>227</v>
          </cell>
          <cell r="CH440">
            <v>258</v>
          </cell>
          <cell r="CI440">
            <v>0.0597890478254587</v>
          </cell>
          <cell r="CJ440">
            <v>0.206540447504303</v>
          </cell>
          <cell r="CK440" t="str">
            <v>4x</v>
          </cell>
        </row>
        <row r="440">
          <cell r="CQ440">
            <v>7</v>
          </cell>
          <cell r="CR440">
            <v>7</v>
          </cell>
          <cell r="CS440" t="str">
            <v>SAMN05752305</v>
          </cell>
        </row>
        <row r="440">
          <cell r="CY440">
            <v>622.118576600003</v>
          </cell>
          <cell r="CZ440">
            <v>702.948419299999</v>
          </cell>
          <cell r="DA440">
            <v>2637.88718199997</v>
          </cell>
          <cell r="DB440">
            <v>527.134930335476</v>
          </cell>
          <cell r="DC440">
            <v>649.250262072535</v>
          </cell>
          <cell r="DD440">
            <v>869.602010136477</v>
          </cell>
          <cell r="DE440">
            <v>539.2325054028</v>
          </cell>
          <cell r="DF440">
            <v>740.076262573479</v>
          </cell>
          <cell r="DG440">
            <v>1281.45338215774</v>
          </cell>
          <cell r="DH440">
            <v>2.76497145155555</v>
          </cell>
          <cell r="DI440">
            <v>3.1242151968889</v>
          </cell>
          <cell r="DJ440">
            <v>11.7239430311111</v>
          </cell>
          <cell r="DK440">
            <v>2.34282191260212</v>
          </cell>
          <cell r="DL440">
            <v>2.89835696641465</v>
          </cell>
          <cell r="DM440">
            <v>3.8938918651695</v>
          </cell>
          <cell r="DN440">
            <v>2.41232920664951</v>
          </cell>
          <cell r="DO440">
            <v>3.29772949995603</v>
          </cell>
          <cell r="DP440">
            <v>5.72054069789492</v>
          </cell>
          <cell r="DQ440">
            <v>124.2</v>
          </cell>
          <cell r="DR440">
            <v>151.8</v>
          </cell>
          <cell r="DS440">
            <v>233.499999983253</v>
          </cell>
          <cell r="DT440">
            <v>173.196733358415</v>
          </cell>
          <cell r="DU440">
            <v>240.449494923579</v>
          </cell>
          <cell r="DV440">
            <v>162.127655734587</v>
          </cell>
          <cell r="DW440">
            <v>211.118698188724</v>
          </cell>
          <cell r="DX440">
            <v>4.10000000000001</v>
          </cell>
          <cell r="DY440">
            <v>2.40000000000002</v>
          </cell>
          <cell r="DZ440">
            <v>6.72671420066893</v>
          </cell>
          <cell r="EA440">
            <v>5.02830241825091</v>
          </cell>
          <cell r="EB440">
            <v>6.01616822239034</v>
          </cell>
          <cell r="EC440">
            <v>3.90184371706407</v>
          </cell>
        </row>
        <row r="441">
          <cell r="C441" t="str">
            <v>KMS398</v>
          </cell>
          <cell r="D441" t="str">
            <v>M. sacchariflorus</v>
          </cell>
        </row>
        <row r="441">
          <cell r="F441" t="str">
            <v>H12</v>
          </cell>
        </row>
        <row r="441">
          <cell r="M441" t="str">
            <v>South Korea</v>
          </cell>
        </row>
        <row r="441">
          <cell r="Q441" t="str">
            <v>Chang Yeon Yu</v>
          </cell>
          <cell r="R441">
            <v>41930</v>
          </cell>
        </row>
        <row r="441">
          <cell r="X441" t="str">
            <v>KNU</v>
          </cell>
        </row>
        <row r="441">
          <cell r="AD441">
            <v>42094</v>
          </cell>
          <cell r="AE441">
            <v>10</v>
          </cell>
          <cell r="AF441">
            <v>7</v>
          </cell>
          <cell r="AG441" t="str">
            <v>yes</v>
          </cell>
          <cell r="AH441">
            <v>42118</v>
          </cell>
        </row>
        <row r="441">
          <cell r="AN441">
            <v>3</v>
          </cell>
          <cell r="AO441">
            <v>42093</v>
          </cell>
        </row>
        <row r="441">
          <cell r="AR441">
            <v>42005</v>
          </cell>
        </row>
        <row r="441">
          <cell r="AT441" t="str">
            <v>Y</v>
          </cell>
        </row>
        <row r="441">
          <cell r="AX441" t="str">
            <v>Y</v>
          </cell>
          <cell r="AY441">
            <v>37.0189</v>
          </cell>
          <cell r="AZ441">
            <v>127.970643</v>
          </cell>
          <cell r="BA441">
            <v>80</v>
          </cell>
        </row>
        <row r="441">
          <cell r="BD441" t="str">
            <v>2x</v>
          </cell>
          <cell r="BE441">
            <v>4.3</v>
          </cell>
          <cell r="BF441" t="str">
            <v>Y</v>
          </cell>
          <cell r="BG441">
            <v>42147</v>
          </cell>
          <cell r="BH441" t="str">
            <v>NEF</v>
          </cell>
          <cell r="BI441" t="str">
            <v>summer 2015</v>
          </cell>
          <cell r="BJ441">
            <v>101.1736</v>
          </cell>
          <cell r="BK441">
            <v>0</v>
          </cell>
          <cell r="BL441" t="str">
            <v>N</v>
          </cell>
          <cell r="BM441">
            <v>7</v>
          </cell>
          <cell r="BN441">
            <v>4</v>
          </cell>
          <cell r="BO441" t="str">
            <v>Korea/NE China/Russia diploids</v>
          </cell>
          <cell r="BP441">
            <v>2</v>
          </cell>
          <cell r="BQ441" t="str">
            <v>Korea/NE China/Russia diploids</v>
          </cell>
          <cell r="BR441">
            <v>0</v>
          </cell>
          <cell r="BS441">
            <v>0.125</v>
          </cell>
          <cell r="BT441">
            <v>0.001</v>
          </cell>
          <cell r="BU441">
            <v>0.673</v>
          </cell>
          <cell r="BV441">
            <v>0.003</v>
          </cell>
          <cell r="BW441">
            <v>0.052</v>
          </cell>
          <cell r="BX441">
            <v>0.146</v>
          </cell>
          <cell r="BY441">
            <v>296</v>
          </cell>
          <cell r="BZ441">
            <v>307</v>
          </cell>
          <cell r="CA441">
            <v>267</v>
          </cell>
          <cell r="CB441">
            <v>284</v>
          </cell>
          <cell r="CC441">
            <v>248</v>
          </cell>
          <cell r="CD441">
            <v>193</v>
          </cell>
          <cell r="CE441">
            <v>213</v>
          </cell>
          <cell r="CF441">
            <v>224</v>
          </cell>
          <cell r="CG441">
            <v>226</v>
          </cell>
          <cell r="CH441">
            <v>259</v>
          </cell>
          <cell r="CI441">
            <v>0.140124259500072</v>
          </cell>
          <cell r="CJ441">
            <v>0.107171662857911</v>
          </cell>
          <cell r="CK441" t="str">
            <v>2x</v>
          </cell>
        </row>
        <row r="441">
          <cell r="CQ441">
            <v>7</v>
          </cell>
          <cell r="CR441">
            <v>7</v>
          </cell>
          <cell r="CS441" t="str">
            <v>SAMN05752306</v>
          </cell>
        </row>
        <row r="441">
          <cell r="CY441">
            <v>1078.95947200001</v>
          </cell>
          <cell r="CZ441">
            <v>1881.213738</v>
          </cell>
          <cell r="DA441">
            <v>2754.26621799997</v>
          </cell>
          <cell r="DB441">
            <v>532.798823221133</v>
          </cell>
          <cell r="DC441">
            <v>1500.6238950256</v>
          </cell>
          <cell r="DD441">
            <v>693.169916944176</v>
          </cell>
          <cell r="DE441">
            <v>623.44630383234</v>
          </cell>
          <cell r="DF441">
            <v>1668.10635958238</v>
          </cell>
          <cell r="DG441">
            <v>949.246902407923</v>
          </cell>
          <cell r="DH441">
            <v>4.79537543111109</v>
          </cell>
          <cell r="DI441">
            <v>8.36094994666668</v>
          </cell>
          <cell r="DJ441">
            <v>12.2411831911111</v>
          </cell>
          <cell r="DK441">
            <v>2.36799476987172</v>
          </cell>
          <cell r="DL441">
            <v>6.67956195235024</v>
          </cell>
          <cell r="DM441">
            <v>3.09133240650882</v>
          </cell>
          <cell r="DN441">
            <v>2.77676258314116</v>
          </cell>
          <cell r="DO441">
            <v>7.42157639301004</v>
          </cell>
          <cell r="DP441">
            <v>4.22894579234294</v>
          </cell>
          <cell r="DQ441">
            <v>169.3</v>
          </cell>
          <cell r="DR441">
            <v>180</v>
          </cell>
          <cell r="DS441">
            <v>220.199999985952</v>
          </cell>
          <cell r="DT441">
            <v>162.369431919357</v>
          </cell>
          <cell r="DU441">
            <v>193.641918352558</v>
          </cell>
          <cell r="DV441">
            <v>166.8496143442</v>
          </cell>
          <cell r="DW441">
            <v>196.257236394261</v>
          </cell>
          <cell r="DX441">
            <v>3.90000000000001</v>
          </cell>
          <cell r="DY441">
            <v>4.10000000000004</v>
          </cell>
          <cell r="DZ441">
            <v>6.32259602780659</v>
          </cell>
          <cell r="EA441">
            <v>5.76184679978904</v>
          </cell>
          <cell r="EB441">
            <v>5.93200480545689</v>
          </cell>
          <cell r="EC441">
            <v>5.5653283189976</v>
          </cell>
        </row>
        <row r="442">
          <cell r="C442" t="str">
            <v>KMS399</v>
          </cell>
          <cell r="D442" t="str">
            <v>M. sacchariflorus</v>
          </cell>
        </row>
        <row r="442">
          <cell r="F442" t="str">
            <v>H13</v>
          </cell>
        </row>
        <row r="442">
          <cell r="M442" t="str">
            <v>South Korea</v>
          </cell>
        </row>
        <row r="442">
          <cell r="Q442" t="str">
            <v>Chang Yeon Yu</v>
          </cell>
          <cell r="R442">
            <v>41930</v>
          </cell>
        </row>
        <row r="442">
          <cell r="X442" t="str">
            <v>KNU</v>
          </cell>
        </row>
        <row r="442">
          <cell r="AD442">
            <v>42094</v>
          </cell>
          <cell r="AE442">
            <v>10</v>
          </cell>
          <cell r="AF442">
            <v>6</v>
          </cell>
          <cell r="AG442" t="str">
            <v>yes</v>
          </cell>
          <cell r="AH442">
            <v>42118</v>
          </cell>
        </row>
        <row r="442">
          <cell r="AN442">
            <v>4</v>
          </cell>
          <cell r="AO442">
            <v>42093</v>
          </cell>
        </row>
        <row r="442">
          <cell r="AR442">
            <v>42005</v>
          </cell>
        </row>
        <row r="442">
          <cell r="AT442" t="str">
            <v>Y</v>
          </cell>
        </row>
        <row r="442">
          <cell r="AX442" t="str">
            <v>Y</v>
          </cell>
          <cell r="AY442">
            <v>36.968772</v>
          </cell>
          <cell r="AZ442">
            <v>127.913185</v>
          </cell>
          <cell r="BA442">
            <v>73</v>
          </cell>
        </row>
        <row r="442">
          <cell r="BD442" t="str">
            <v>4x</v>
          </cell>
          <cell r="BE442">
            <v>8.93748761149653</v>
          </cell>
          <cell r="BF442" t="str">
            <v>Y</v>
          </cell>
          <cell r="BG442">
            <v>42147</v>
          </cell>
          <cell r="BH442" t="str">
            <v>NEF</v>
          </cell>
          <cell r="BI442" t="str">
            <v>summer 2015</v>
          </cell>
          <cell r="BJ442">
            <v>14.6476</v>
          </cell>
        </row>
        <row r="442">
          <cell r="BL442" t="str">
            <v>N</v>
          </cell>
          <cell r="BM442">
            <v>8</v>
          </cell>
          <cell r="BN442">
            <v>3</v>
          </cell>
          <cell r="BO442" t="str">
            <v>N China 2x and 4x, Korea and Russia 4x</v>
          </cell>
          <cell r="BP442">
            <v>3</v>
          </cell>
          <cell r="BQ442" t="str">
            <v>N China/Korea/Russia tetraploids</v>
          </cell>
          <cell r="BR442">
            <v>0.007</v>
          </cell>
          <cell r="BS442">
            <v>0.237</v>
          </cell>
          <cell r="BT442">
            <v>0.007</v>
          </cell>
          <cell r="BU442">
            <v>0.073</v>
          </cell>
          <cell r="BV442">
            <v>0.671</v>
          </cell>
          <cell r="BW442">
            <v>0.002</v>
          </cell>
          <cell r="BX442">
            <v>0.004</v>
          </cell>
          <cell r="BY442">
            <v>296</v>
          </cell>
          <cell r="BZ442">
            <v>307</v>
          </cell>
          <cell r="CA442">
            <v>267</v>
          </cell>
          <cell r="CB442">
            <v>284</v>
          </cell>
          <cell r="CC442">
            <v>248</v>
          </cell>
          <cell r="CD442">
            <v>193</v>
          </cell>
          <cell r="CE442">
            <v>213</v>
          </cell>
          <cell r="CF442">
            <v>224</v>
          </cell>
          <cell r="CG442">
            <v>226</v>
          </cell>
          <cell r="CH442">
            <v>259</v>
          </cell>
          <cell r="CI442">
            <v>0.21806097384771</v>
          </cell>
          <cell r="CJ442">
            <v>0.142466462175247</v>
          </cell>
          <cell r="CK442" t="str">
            <v>unknown</v>
          </cell>
        </row>
        <row r="442">
          <cell r="CQ442">
            <v>7</v>
          </cell>
          <cell r="CR442">
            <v>7</v>
          </cell>
          <cell r="CS442" t="str">
            <v>SAMN05752307</v>
          </cell>
        </row>
        <row r="442">
          <cell r="CY442">
            <v>1016.19567100001</v>
          </cell>
          <cell r="CZ442">
            <v>1329.458496</v>
          </cell>
          <cell r="DA442">
            <v>245.554315199997</v>
          </cell>
          <cell r="DB442">
            <v>574.894830904643</v>
          </cell>
          <cell r="DC442">
            <v>1423.51513992309</v>
          </cell>
          <cell r="DD442">
            <v>1690.11784163816</v>
          </cell>
          <cell r="DE442">
            <v>651.556408496882</v>
          </cell>
          <cell r="DF442">
            <v>1490.02955714522</v>
          </cell>
          <cell r="DG442">
            <v>1208.60594975877</v>
          </cell>
          <cell r="DH442">
            <v>4.51642520444443</v>
          </cell>
          <cell r="DI442">
            <v>5.90870442666667</v>
          </cell>
          <cell r="DJ442">
            <v>1.091352512</v>
          </cell>
          <cell r="DK442">
            <v>2.55508813735398</v>
          </cell>
          <cell r="DL442">
            <v>6.33583476592933</v>
          </cell>
          <cell r="DM442">
            <v>7.53509195274417</v>
          </cell>
          <cell r="DN442">
            <v>2.90241856079101</v>
          </cell>
          <cell r="DO442">
            <v>6.62908604964542</v>
          </cell>
          <cell r="DP442">
            <v>5.384051886572</v>
          </cell>
          <cell r="DQ442">
            <v>119.3</v>
          </cell>
          <cell r="DR442">
            <v>175.2</v>
          </cell>
          <cell r="DS442">
            <v>195.499999990237</v>
          </cell>
          <cell r="DT442">
            <v>199.613909779501</v>
          </cell>
          <cell r="DU442">
            <v>215.525379900009</v>
          </cell>
          <cell r="DV442">
            <v>185.937162836789</v>
          </cell>
          <cell r="DW442">
            <v>211.471432042709</v>
          </cell>
          <cell r="DX442">
            <v>3.90000000000001</v>
          </cell>
          <cell r="DY442">
            <v>3.70000000000004</v>
          </cell>
          <cell r="DZ442">
            <v>6.40006667060662</v>
          </cell>
          <cell r="EA442">
            <v>4.7802854768578</v>
          </cell>
          <cell r="EB442">
            <v>5.99180714853772</v>
          </cell>
          <cell r="EC442">
            <v>4.71484580900507</v>
          </cell>
        </row>
        <row r="443">
          <cell r="C443" t="str">
            <v>KMS400</v>
          </cell>
          <cell r="D443" t="str">
            <v>M. sacchariflorus</v>
          </cell>
        </row>
        <row r="443">
          <cell r="F443" t="str">
            <v>H14</v>
          </cell>
        </row>
        <row r="443">
          <cell r="M443" t="str">
            <v>South Korea</v>
          </cell>
        </row>
        <row r="443">
          <cell r="Q443" t="str">
            <v>Chang Yeon Yu</v>
          </cell>
          <cell r="R443">
            <v>41930</v>
          </cell>
        </row>
        <row r="443">
          <cell r="X443" t="str">
            <v>KNU</v>
          </cell>
        </row>
        <row r="443">
          <cell r="AD443">
            <v>42094</v>
          </cell>
          <cell r="AE443">
            <v>10</v>
          </cell>
          <cell r="AF443">
            <v>7</v>
          </cell>
          <cell r="AG443" t="str">
            <v>yes</v>
          </cell>
          <cell r="AH443">
            <v>42118</v>
          </cell>
        </row>
        <row r="443">
          <cell r="AN443">
            <v>3</v>
          </cell>
          <cell r="AO443">
            <v>42093</v>
          </cell>
        </row>
        <row r="443">
          <cell r="AR443">
            <v>42005</v>
          </cell>
        </row>
        <row r="443">
          <cell r="AT443" t="str">
            <v>Y</v>
          </cell>
        </row>
        <row r="443">
          <cell r="AX443" t="str">
            <v>Y</v>
          </cell>
          <cell r="AY443">
            <v>36.982439</v>
          </cell>
          <cell r="AZ443">
            <v>127.898191</v>
          </cell>
          <cell r="BA443">
            <v>69</v>
          </cell>
        </row>
        <row r="443">
          <cell r="BD443" t="str">
            <v>4x</v>
          </cell>
          <cell r="BE443">
            <v>8.77767459138187</v>
          </cell>
          <cell r="BF443" t="str">
            <v>Y</v>
          </cell>
          <cell r="BG443">
            <v>42147</v>
          </cell>
          <cell r="BH443" t="str">
            <v>NEF</v>
          </cell>
          <cell r="BI443" t="str">
            <v>summer 2015</v>
          </cell>
          <cell r="BJ443">
            <v>107.8264</v>
          </cell>
          <cell r="BK443">
            <v>0.0119176598049837</v>
          </cell>
          <cell r="BL443" t="str">
            <v>N</v>
          </cell>
          <cell r="BM443">
            <v>8</v>
          </cell>
          <cell r="BN443">
            <v>3</v>
          </cell>
          <cell r="BO443" t="str">
            <v>N China 2x and 4x, Korea and Russia 4x</v>
          </cell>
          <cell r="BP443">
            <v>3</v>
          </cell>
          <cell r="BQ443" t="str">
            <v>N China/Korea/Russia tetraploids</v>
          </cell>
          <cell r="BR443">
            <v>0.017</v>
          </cell>
          <cell r="BS443">
            <v>0.221</v>
          </cell>
          <cell r="BT443">
            <v>0.002</v>
          </cell>
          <cell r="BU443">
            <v>0.114</v>
          </cell>
          <cell r="BV443">
            <v>0.627</v>
          </cell>
          <cell r="BW443">
            <v>0.002</v>
          </cell>
          <cell r="BX443">
            <v>0.017</v>
          </cell>
          <cell r="BY443">
            <v>296</v>
          </cell>
          <cell r="BZ443">
            <v>307</v>
          </cell>
          <cell r="CA443">
            <v>267</v>
          </cell>
          <cell r="CB443">
            <v>284</v>
          </cell>
          <cell r="CC443">
            <v>248</v>
          </cell>
          <cell r="CD443">
            <v>193</v>
          </cell>
          <cell r="CE443">
            <v>213</v>
          </cell>
          <cell r="CF443">
            <v>224</v>
          </cell>
          <cell r="CG443">
            <v>226</v>
          </cell>
          <cell r="CH443">
            <v>259</v>
          </cell>
          <cell r="CI443">
            <v>0.151741077878919</v>
          </cell>
          <cell r="CJ443">
            <v>0.167268515364175</v>
          </cell>
          <cell r="CK443" t="str">
            <v>4x</v>
          </cell>
        </row>
        <row r="443">
          <cell r="CQ443">
            <v>7</v>
          </cell>
          <cell r="CR443">
            <v>7</v>
          </cell>
          <cell r="CS443" t="str">
            <v>SAMN05752308</v>
          </cell>
        </row>
        <row r="443">
          <cell r="CY443">
            <v>1130.13190400001</v>
          </cell>
          <cell r="CZ443">
            <v>1707.066933</v>
          </cell>
          <cell r="DA443">
            <v>3116.15672299997</v>
          </cell>
          <cell r="DB443">
            <v>285.455183372166</v>
          </cell>
          <cell r="DC443">
            <v>726.356700309358</v>
          </cell>
          <cell r="DD443">
            <v>958.863024099131</v>
          </cell>
          <cell r="DE443">
            <v>375.41448036336</v>
          </cell>
          <cell r="DF443">
            <v>863.402692449448</v>
          </cell>
          <cell r="DG443">
            <v>1179.8796830402</v>
          </cell>
          <cell r="DH443">
            <v>5.0228084622222</v>
          </cell>
          <cell r="DI443">
            <v>7.58696414666669</v>
          </cell>
          <cell r="DJ443">
            <v>13.8495854355555</v>
          </cell>
          <cell r="DK443">
            <v>1.2686897038763</v>
          </cell>
          <cell r="DL443">
            <v>3.23019605006402</v>
          </cell>
          <cell r="DM443">
            <v>4.07826061672377</v>
          </cell>
          <cell r="DN443">
            <v>1.67073641461468</v>
          </cell>
          <cell r="DO443">
            <v>3.83909225816257</v>
          </cell>
          <cell r="DP443">
            <v>5.05282252284596</v>
          </cell>
          <cell r="DQ443">
            <v>166.1</v>
          </cell>
          <cell r="DR443">
            <v>168.8</v>
          </cell>
          <cell r="DS443">
            <v>238.499999981586</v>
          </cell>
          <cell r="DT443">
            <v>173.157314958209</v>
          </cell>
          <cell r="DU443">
            <v>183.639612305712</v>
          </cell>
          <cell r="DV443">
            <v>174.237009859889</v>
          </cell>
          <cell r="DW443">
            <v>184.212724820046</v>
          </cell>
          <cell r="DX443">
            <v>5.10000000000002</v>
          </cell>
          <cell r="DY443">
            <v>2.90000000000003</v>
          </cell>
          <cell r="DZ443">
            <v>4.74323407516391</v>
          </cell>
          <cell r="EA443">
            <v>5.30390830212671</v>
          </cell>
          <cell r="EB443">
            <v>5.034325517312</v>
          </cell>
          <cell r="EC443">
            <v>4.88068477011797</v>
          </cell>
        </row>
        <row r="444">
          <cell r="C444" t="str">
            <v>KMS401</v>
          </cell>
          <cell r="D444" t="str">
            <v>M. sacchariflorus</v>
          </cell>
        </row>
        <row r="444">
          <cell r="F444" t="str">
            <v>H15</v>
          </cell>
        </row>
        <row r="444">
          <cell r="M444" t="str">
            <v>South Korea</v>
          </cell>
        </row>
        <row r="444">
          <cell r="Q444" t="str">
            <v>Chang Yeon Yu</v>
          </cell>
          <cell r="R444">
            <v>41930</v>
          </cell>
        </row>
        <row r="444">
          <cell r="X444" t="str">
            <v>KNU</v>
          </cell>
        </row>
        <row r="444">
          <cell r="AD444">
            <v>42094</v>
          </cell>
          <cell r="AE444">
            <v>10</v>
          </cell>
          <cell r="AF444">
            <v>8</v>
          </cell>
          <cell r="AG444" t="str">
            <v>yes</v>
          </cell>
          <cell r="AH444">
            <v>42118</v>
          </cell>
        </row>
        <row r="444">
          <cell r="AN444">
            <v>4</v>
          </cell>
          <cell r="AO444">
            <v>42093</v>
          </cell>
        </row>
        <row r="444">
          <cell r="AR444">
            <v>42005</v>
          </cell>
        </row>
        <row r="444">
          <cell r="AT444" t="str">
            <v>Y</v>
          </cell>
        </row>
        <row r="444">
          <cell r="AX444" t="str">
            <v>Y</v>
          </cell>
          <cell r="AY444">
            <v>36.961749</v>
          </cell>
          <cell r="AZ444">
            <v>127.893376</v>
          </cell>
          <cell r="BA444">
            <v>70</v>
          </cell>
        </row>
        <row r="444">
          <cell r="BD444" t="str">
            <v>2x</v>
          </cell>
          <cell r="BE444">
            <v>4.3</v>
          </cell>
          <cell r="BF444" t="str">
            <v>Y</v>
          </cell>
          <cell r="BG444">
            <v>42147</v>
          </cell>
          <cell r="BH444" t="str">
            <v>NEF</v>
          </cell>
          <cell r="BI444" t="str">
            <v>summer 2015</v>
          </cell>
          <cell r="BJ444">
            <v>35.8336</v>
          </cell>
        </row>
        <row r="444">
          <cell r="BL444" t="str">
            <v>N</v>
          </cell>
          <cell r="BM444">
            <v>7</v>
          </cell>
          <cell r="BN444">
            <v>4</v>
          </cell>
          <cell r="BO444" t="str">
            <v>Korea/NE China/Russia diploids</v>
          </cell>
          <cell r="BP444">
            <v>2</v>
          </cell>
          <cell r="BQ444" t="str">
            <v>Korea/NE China/Russia diploids</v>
          </cell>
          <cell r="BR444">
            <v>0.001</v>
          </cell>
          <cell r="BS444">
            <v>0.169</v>
          </cell>
          <cell r="BT444">
            <v>0.007</v>
          </cell>
          <cell r="BU444">
            <v>0.612</v>
          </cell>
          <cell r="BV444">
            <v>0.053</v>
          </cell>
          <cell r="BW444">
            <v>0.008</v>
          </cell>
          <cell r="BX444">
            <v>0.151</v>
          </cell>
          <cell r="BY444">
            <v>297</v>
          </cell>
          <cell r="BZ444">
            <v>307</v>
          </cell>
          <cell r="CA444">
            <v>267</v>
          </cell>
          <cell r="CB444">
            <v>284</v>
          </cell>
          <cell r="CC444">
            <v>248</v>
          </cell>
          <cell r="CD444">
            <v>193</v>
          </cell>
          <cell r="CE444">
            <v>213</v>
          </cell>
          <cell r="CF444">
            <v>224</v>
          </cell>
          <cell r="CG444">
            <v>226</v>
          </cell>
          <cell r="CH444">
            <v>264</v>
          </cell>
          <cell r="CI444">
            <v>0.14818667822569</v>
          </cell>
          <cell r="CJ444">
            <v>0.114767445805204</v>
          </cell>
          <cell r="CK444" t="str">
            <v>2x</v>
          </cell>
        </row>
        <row r="444">
          <cell r="CQ444">
            <v>7</v>
          </cell>
          <cell r="CR444">
            <v>7</v>
          </cell>
          <cell r="CS444" t="str">
            <v>SAMN05752309</v>
          </cell>
        </row>
        <row r="444">
          <cell r="CX444" t="str">
            <v>X</v>
          </cell>
          <cell r="CY444">
            <v>708.865550300004</v>
          </cell>
          <cell r="CZ444">
            <v>1392.495012</v>
          </cell>
          <cell r="DA444">
            <v>2632.85681599997</v>
          </cell>
          <cell r="DB444">
            <v>802.488263258595</v>
          </cell>
          <cell r="DC444">
            <v>1315.37102363638</v>
          </cell>
          <cell r="DD444">
            <v>863.381782102862</v>
          </cell>
          <cell r="DE444">
            <v>771.424030631156</v>
          </cell>
          <cell r="DF444">
            <v>1434.90939866978</v>
          </cell>
          <cell r="DG444">
            <v>1168.59927527629</v>
          </cell>
          <cell r="DH444">
            <v>3.15051355688889</v>
          </cell>
          <cell r="DI444">
            <v>6.18886672</v>
          </cell>
          <cell r="DJ444">
            <v>11.7015858488889</v>
          </cell>
          <cell r="DK444">
            <v>3.56661450337155</v>
          </cell>
          <cell r="DL444">
            <v>5.85982839217105</v>
          </cell>
          <cell r="DM444">
            <v>3.85533399019839</v>
          </cell>
          <cell r="DN444">
            <v>3.44073823052562</v>
          </cell>
          <cell r="DO444">
            <v>6.38721715008589</v>
          </cell>
          <cell r="DP444">
            <v>5.20995466188882</v>
          </cell>
          <cell r="DQ444">
            <v>127.3</v>
          </cell>
          <cell r="DR444">
            <v>175.199999999999</v>
          </cell>
          <cell r="DS444">
            <v>221.999999985529</v>
          </cell>
          <cell r="DT444">
            <v>210.429379286136</v>
          </cell>
          <cell r="DU444">
            <v>227.371750099605</v>
          </cell>
          <cell r="DV444">
            <v>192.910589521076</v>
          </cell>
          <cell r="DW444">
            <v>218.841463591955</v>
          </cell>
          <cell r="DX444">
            <v>2.90000000000001</v>
          </cell>
          <cell r="DY444">
            <v>5.00000000000006</v>
          </cell>
          <cell r="DZ444">
            <v>6.19422468670726</v>
          </cell>
          <cell r="EA444">
            <v>6.04061851294586</v>
          </cell>
          <cell r="EB444">
            <v>5.13924172558993</v>
          </cell>
          <cell r="EC444">
            <v>6.15255214064525</v>
          </cell>
        </row>
        <row r="445">
          <cell r="C445" t="str">
            <v>KMS402</v>
          </cell>
          <cell r="D445" t="str">
            <v>M. sacchariflorus</v>
          </cell>
        </row>
        <row r="445">
          <cell r="F445" t="str">
            <v>J01</v>
          </cell>
        </row>
        <row r="445">
          <cell r="M445" t="str">
            <v>South Korea</v>
          </cell>
        </row>
        <row r="445">
          <cell r="Q445" t="str">
            <v>Chang Yeon Yu</v>
          </cell>
          <cell r="R445">
            <v>41938</v>
          </cell>
        </row>
        <row r="445">
          <cell r="X445" t="str">
            <v>KNU</v>
          </cell>
        </row>
        <row r="445">
          <cell r="AD445">
            <v>42019</v>
          </cell>
        </row>
        <row r="445">
          <cell r="AF445">
            <v>9</v>
          </cell>
          <cell r="AG445" t="str">
            <v>yes</v>
          </cell>
          <cell r="AH445">
            <v>42072</v>
          </cell>
        </row>
        <row r="445">
          <cell r="AK445">
            <v>42079</v>
          </cell>
        </row>
        <row r="445">
          <cell r="AN445">
            <v>4</v>
          </cell>
          <cell r="AO445">
            <v>42051</v>
          </cell>
        </row>
        <row r="445">
          <cell r="AR445">
            <v>42005</v>
          </cell>
        </row>
        <row r="445">
          <cell r="AT445" t="str">
            <v>Y</v>
          </cell>
        </row>
        <row r="445">
          <cell r="AX445" t="str">
            <v>Y</v>
          </cell>
          <cell r="AY445">
            <v>35.906942</v>
          </cell>
          <cell r="AZ445">
            <v>127.134191</v>
          </cell>
          <cell r="BA445">
            <v>16</v>
          </cell>
        </row>
        <row r="445">
          <cell r="BD445" t="str">
            <v>4x</v>
          </cell>
          <cell r="BE445">
            <v>8.44</v>
          </cell>
          <cell r="BF445" t="str">
            <v>Y</v>
          </cell>
          <cell r="BG445">
            <v>42147</v>
          </cell>
          <cell r="BH445" t="str">
            <v>NEF</v>
          </cell>
          <cell r="BI445" t="str">
            <v>summer 2015</v>
          </cell>
          <cell r="BJ445">
            <v>17.4592</v>
          </cell>
        </row>
        <row r="445">
          <cell r="BL445" t="str">
            <v>N</v>
          </cell>
          <cell r="BM445">
            <v>8</v>
          </cell>
          <cell r="BN445">
            <v>3</v>
          </cell>
          <cell r="BO445" t="str">
            <v>N China 2x and 4x, Korea and Russia 4x</v>
          </cell>
          <cell r="BP445">
            <v>3</v>
          </cell>
          <cell r="BQ445" t="str">
            <v>N China/Korea/Russia tetraploids</v>
          </cell>
          <cell r="BR445">
            <v>0.079</v>
          </cell>
          <cell r="BS445">
            <v>0.212</v>
          </cell>
          <cell r="BT445">
            <v>0.008</v>
          </cell>
          <cell r="BU445">
            <v>0.028</v>
          </cell>
          <cell r="BV445">
            <v>0.672</v>
          </cell>
          <cell r="BW445">
            <v>0.002</v>
          </cell>
          <cell r="BX445">
            <v>0.001</v>
          </cell>
          <cell r="BY445">
            <v>295</v>
          </cell>
          <cell r="BZ445">
            <v>308</v>
          </cell>
          <cell r="CA445">
            <v>265</v>
          </cell>
          <cell r="CB445">
            <v>283</v>
          </cell>
          <cell r="CC445">
            <v>250</v>
          </cell>
          <cell r="CD445">
            <v>194</v>
          </cell>
          <cell r="CE445">
            <v>213</v>
          </cell>
          <cell r="CF445">
            <v>223</v>
          </cell>
          <cell r="CG445">
            <v>227</v>
          </cell>
          <cell r="CH445">
            <v>258</v>
          </cell>
          <cell r="CI445">
            <v>0.0785146655107643</v>
          </cell>
          <cell r="CJ445">
            <v>0.202740842950326</v>
          </cell>
          <cell r="CK445" t="str">
            <v>4x</v>
          </cell>
        </row>
        <row r="445">
          <cell r="CQ445">
            <v>8</v>
          </cell>
          <cell r="CR445">
            <v>8</v>
          </cell>
          <cell r="CS445" t="str">
            <v>SAMN05752310</v>
          </cell>
        </row>
        <row r="445">
          <cell r="CX445" t="str">
            <v>X</v>
          </cell>
          <cell r="CY445">
            <v>1156.241619</v>
          </cell>
          <cell r="CZ445">
            <v>1955.346092</v>
          </cell>
          <cell r="DA445">
            <v>3777.29097399997</v>
          </cell>
          <cell r="DB445">
            <v>1009.21638759423</v>
          </cell>
          <cell r="DC445">
            <v>1319.87174624492</v>
          </cell>
          <cell r="DD445">
            <v>1237.51287602107</v>
          </cell>
          <cell r="DE445">
            <v>1044.68079393622</v>
          </cell>
          <cell r="DF445">
            <v>1519.13988532055</v>
          </cell>
          <cell r="DG445">
            <v>1597.0059027072</v>
          </cell>
          <cell r="DH445">
            <v>5.13885163999999</v>
          </cell>
          <cell r="DI445">
            <v>8.69042707555555</v>
          </cell>
          <cell r="DJ445">
            <v>16.7879598844445</v>
          </cell>
          <cell r="DK445">
            <v>4.48540616708549</v>
          </cell>
          <cell r="DL445">
            <v>5.87511489483023</v>
          </cell>
          <cell r="DM445">
            <v>5.5178757957724</v>
          </cell>
          <cell r="DN445">
            <v>4.6519266876513</v>
          </cell>
          <cell r="DO445">
            <v>6.75887579904844</v>
          </cell>
          <cell r="DP445">
            <v>7.11388709713799</v>
          </cell>
          <cell r="DQ445">
            <v>181.8</v>
          </cell>
          <cell r="DR445">
            <v>200</v>
          </cell>
          <cell r="DS445">
            <v>203.499999988587</v>
          </cell>
          <cell r="DT445">
            <v>211.463691541397</v>
          </cell>
          <cell r="DU445">
            <v>210.679157133258</v>
          </cell>
          <cell r="DV445">
            <v>208.701475920835</v>
          </cell>
          <cell r="DW445">
            <v>214.092714494692</v>
          </cell>
          <cell r="DX445">
            <v>5.30000000000001</v>
          </cell>
          <cell r="DY445">
            <v>5.00000000000006</v>
          </cell>
          <cell r="DZ445">
            <v>5.616392434727</v>
          </cell>
          <cell r="EA445">
            <v>7.69508171111078</v>
          </cell>
          <cell r="EB445">
            <v>5.89872131864027</v>
          </cell>
          <cell r="EC445">
            <v>7.27687358859659</v>
          </cell>
        </row>
        <row r="446">
          <cell r="C446" t="str">
            <v>KMS403</v>
          </cell>
          <cell r="D446" t="str">
            <v>M. sacchariflorus</v>
          </cell>
        </row>
        <row r="446">
          <cell r="F446" t="str">
            <v>J02</v>
          </cell>
        </row>
        <row r="446">
          <cell r="M446" t="str">
            <v>South Korea</v>
          </cell>
        </row>
        <row r="446">
          <cell r="Q446" t="str">
            <v>Chang Yeon Yu</v>
          </cell>
          <cell r="R446">
            <v>41938</v>
          </cell>
        </row>
        <row r="446">
          <cell r="X446" t="str">
            <v>KNU</v>
          </cell>
        </row>
        <row r="446">
          <cell r="AD446">
            <v>42094</v>
          </cell>
          <cell r="AE446">
            <v>10</v>
          </cell>
          <cell r="AF446">
            <v>8</v>
          </cell>
          <cell r="AG446" t="str">
            <v>yes</v>
          </cell>
          <cell r="AH446">
            <v>42118</v>
          </cell>
        </row>
        <row r="446">
          <cell r="AN446">
            <v>3</v>
          </cell>
          <cell r="AO446">
            <v>42093</v>
          </cell>
        </row>
        <row r="446">
          <cell r="AR446">
            <v>42005</v>
          </cell>
        </row>
        <row r="446">
          <cell r="AT446" t="str">
            <v>Y</v>
          </cell>
        </row>
        <row r="446">
          <cell r="AX446" t="str">
            <v>Y</v>
          </cell>
          <cell r="AY446">
            <v>35.8763</v>
          </cell>
          <cell r="AZ446">
            <v>127.15716</v>
          </cell>
          <cell r="BA446">
            <v>27</v>
          </cell>
        </row>
        <row r="446">
          <cell r="BD446" t="str">
            <v>4x</v>
          </cell>
          <cell r="BE446">
            <v>9.00464493597206</v>
          </cell>
          <cell r="BF446" t="str">
            <v>Y</v>
          </cell>
          <cell r="BG446">
            <v>42147</v>
          </cell>
          <cell r="BH446" t="str">
            <v>NEF</v>
          </cell>
          <cell r="BI446" t="str">
            <v>summer 2015</v>
          </cell>
          <cell r="BJ446">
            <v>61.4548</v>
          </cell>
          <cell r="BK446">
            <v>0.0438576862832849</v>
          </cell>
          <cell r="BL446" t="str">
            <v>N</v>
          </cell>
          <cell r="BM446">
            <v>8</v>
          </cell>
          <cell r="BN446">
            <v>3</v>
          </cell>
          <cell r="BO446" t="str">
            <v>N China 2x and 4x, Korea and Russia 4x</v>
          </cell>
          <cell r="BP446">
            <v>3</v>
          </cell>
          <cell r="BQ446" t="str">
            <v>N China/Korea/Russia tetraploids</v>
          </cell>
          <cell r="BR446">
            <v>0.045</v>
          </cell>
          <cell r="BS446">
            <v>0.217</v>
          </cell>
          <cell r="BT446">
            <v>0.026</v>
          </cell>
          <cell r="BU446">
            <v>0.032</v>
          </cell>
          <cell r="BV446">
            <v>0.655</v>
          </cell>
          <cell r="BW446">
            <v>0.024</v>
          </cell>
          <cell r="BX446">
            <v>0.002</v>
          </cell>
          <cell r="BY446">
            <v>296</v>
          </cell>
          <cell r="BZ446">
            <v>307</v>
          </cell>
          <cell r="CA446">
            <v>267</v>
          </cell>
          <cell r="CB446">
            <v>284</v>
          </cell>
          <cell r="CC446">
            <v>248</v>
          </cell>
          <cell r="CD446">
            <v>193</v>
          </cell>
          <cell r="CE446">
            <v>213</v>
          </cell>
          <cell r="CF446">
            <v>224</v>
          </cell>
          <cell r="CG446">
            <v>226</v>
          </cell>
          <cell r="CH446">
            <v>259</v>
          </cell>
          <cell r="CI446">
            <v>0.0808553677214275</v>
          </cell>
          <cell r="CJ446">
            <v>0.196403307448046</v>
          </cell>
          <cell r="CK446" t="str">
            <v>4x</v>
          </cell>
        </row>
        <row r="446">
          <cell r="CQ446">
            <v>8</v>
          </cell>
          <cell r="CR446">
            <v>8</v>
          </cell>
          <cell r="CS446" t="str">
            <v>SAMN05752311</v>
          </cell>
        </row>
        <row r="446">
          <cell r="CY446">
            <v>1088.792548</v>
          </cell>
          <cell r="CZ446">
            <v>699.594583100002</v>
          </cell>
          <cell r="DA446">
            <v>1870.38474299998</v>
          </cell>
          <cell r="DB446">
            <v>1327.54163109312</v>
          </cell>
          <cell r="DC446">
            <v>2582.07502163945</v>
          </cell>
          <cell r="DD446">
            <v>2874.72401943152</v>
          </cell>
          <cell r="DE446">
            <v>1306.60301243363</v>
          </cell>
          <cell r="DF446">
            <v>2210.186913226</v>
          </cell>
          <cell r="DG446">
            <v>2753.37274587059</v>
          </cell>
          <cell r="DH446">
            <v>4.8390779911111</v>
          </cell>
          <cell r="DI446">
            <v>3.10930925822224</v>
          </cell>
          <cell r="DJ446">
            <v>8.31282108</v>
          </cell>
          <cell r="DK446">
            <v>5.90018502708055</v>
          </cell>
          <cell r="DL446">
            <v>11.4865463462697</v>
          </cell>
          <cell r="DM446">
            <v>12.804822890342</v>
          </cell>
          <cell r="DN446">
            <v>5.81310522837128</v>
          </cell>
          <cell r="DO446">
            <v>9.82983781351996</v>
          </cell>
          <cell r="DP446">
            <v>12.2572064291741</v>
          </cell>
          <cell r="DQ446">
            <v>167.5</v>
          </cell>
          <cell r="DR446">
            <v>159.6</v>
          </cell>
          <cell r="DS446">
            <v>232.999999982868</v>
          </cell>
          <cell r="DT446">
            <v>187.184069738199</v>
          </cell>
          <cell r="DU446">
            <v>227.426008636422</v>
          </cell>
          <cell r="DV446">
            <v>186.356939685838</v>
          </cell>
          <cell r="DW446">
            <v>218.211234047795</v>
          </cell>
          <cell r="DX446">
            <v>3.80000000000001</v>
          </cell>
          <cell r="DY446">
            <v>3.40000000000003</v>
          </cell>
          <cell r="DZ446">
            <v>6.0579696080609</v>
          </cell>
          <cell r="EA446">
            <v>5.88179985643149</v>
          </cell>
          <cell r="EB446">
            <v>5.75060634983941</v>
          </cell>
          <cell r="EC446">
            <v>5.43165668518048</v>
          </cell>
        </row>
        <row r="447">
          <cell r="C447" t="str">
            <v>KMS404</v>
          </cell>
          <cell r="D447" t="str">
            <v>M. sacchariflorus</v>
          </cell>
        </row>
        <row r="447">
          <cell r="F447" t="str">
            <v>J03</v>
          </cell>
        </row>
        <row r="447">
          <cell r="M447" t="str">
            <v>South Korea</v>
          </cell>
        </row>
        <row r="447">
          <cell r="Q447" t="str">
            <v>Chang Yeon Yu</v>
          </cell>
          <cell r="R447">
            <v>41938</v>
          </cell>
        </row>
        <row r="447">
          <cell r="X447" t="str">
            <v>KNU</v>
          </cell>
        </row>
        <row r="447">
          <cell r="AD447">
            <v>42019</v>
          </cell>
        </row>
        <row r="447">
          <cell r="AF447">
            <v>9</v>
          </cell>
          <cell r="AG447" t="str">
            <v>yes</v>
          </cell>
          <cell r="AH447">
            <v>42072</v>
          </cell>
        </row>
        <row r="447">
          <cell r="AK447">
            <v>42079</v>
          </cell>
        </row>
        <row r="447">
          <cell r="AO447">
            <v>42051</v>
          </cell>
        </row>
        <row r="447">
          <cell r="AR447">
            <v>42005</v>
          </cell>
        </row>
        <row r="447">
          <cell r="AT447" t="str">
            <v>Y</v>
          </cell>
        </row>
        <row r="447">
          <cell r="AY447">
            <v>35.853735</v>
          </cell>
          <cell r="AZ447">
            <v>127.209187</v>
          </cell>
          <cell r="BA447">
            <v>62</v>
          </cell>
        </row>
        <row r="447">
          <cell r="BD447" t="str">
            <v>4x</v>
          </cell>
          <cell r="BE447">
            <v>8.90012683142228</v>
          </cell>
          <cell r="BF447" t="str">
            <v>Y</v>
          </cell>
          <cell r="BG447">
            <v>42147</v>
          </cell>
          <cell r="BH447" t="str">
            <v>NEF</v>
          </cell>
          <cell r="BI447" t="str">
            <v>summer 2015</v>
          </cell>
          <cell r="BJ447">
            <v>51.5548</v>
          </cell>
          <cell r="BK447">
            <v>0.0456747404844291</v>
          </cell>
          <cell r="BL447" t="str">
            <v>N</v>
          </cell>
          <cell r="BM447">
            <v>8</v>
          </cell>
          <cell r="BN447">
            <v>3</v>
          </cell>
          <cell r="BO447" t="str">
            <v>N China 2x and 4x, Korea and Russia 4x</v>
          </cell>
          <cell r="BP447">
            <v>3</v>
          </cell>
          <cell r="BQ447" t="str">
            <v>N China/Korea/Russia tetraploids</v>
          </cell>
          <cell r="BR447">
            <v>0.036</v>
          </cell>
          <cell r="BS447">
            <v>0.272</v>
          </cell>
          <cell r="BT447">
            <v>0.015</v>
          </cell>
          <cell r="BU447">
            <v>0.028</v>
          </cell>
          <cell r="BV447">
            <v>0.647</v>
          </cell>
          <cell r="BW447">
            <v>0.002</v>
          </cell>
          <cell r="BX447">
            <v>0.001</v>
          </cell>
          <cell r="BY447">
            <v>296</v>
          </cell>
          <cell r="BZ447">
            <v>307</v>
          </cell>
          <cell r="CA447">
            <v>267</v>
          </cell>
          <cell r="CB447">
            <v>283</v>
          </cell>
          <cell r="CC447">
            <v>248</v>
          </cell>
          <cell r="CD447">
            <v>193</v>
          </cell>
          <cell r="CE447">
            <v>213</v>
          </cell>
          <cell r="CF447">
            <v>224</v>
          </cell>
          <cell r="CG447">
            <v>226</v>
          </cell>
          <cell r="CH447">
            <v>259</v>
          </cell>
          <cell r="CI447">
            <v>0.202080624187256</v>
          </cell>
          <cell r="CJ447">
            <v>0.146602926263943</v>
          </cell>
          <cell r="CK447" t="str">
            <v>unknown</v>
          </cell>
        </row>
        <row r="447">
          <cell r="CQ447">
            <v>8</v>
          </cell>
          <cell r="CR447">
            <v>8</v>
          </cell>
          <cell r="CS447" t="str">
            <v>SAMN05752312</v>
          </cell>
        </row>
        <row r="447">
          <cell r="CY447" t="str">
            <v>NA</v>
          </cell>
          <cell r="CZ447" t="str">
            <v>NA</v>
          </cell>
          <cell r="DA447" t="str">
            <v>NA</v>
          </cell>
          <cell r="DB447" t="str">
            <v>NA</v>
          </cell>
          <cell r="DC447" t="str">
            <v>NA</v>
          </cell>
          <cell r="DD447" t="str">
            <v>NA</v>
          </cell>
          <cell r="DE447" t="str">
            <v>NA</v>
          </cell>
          <cell r="DF447" t="str">
            <v>NA</v>
          </cell>
          <cell r="DG447" t="str">
            <v>NA</v>
          </cell>
          <cell r="DH447" t="str">
            <v>NA</v>
          </cell>
          <cell r="DI447" t="str">
            <v>NA</v>
          </cell>
          <cell r="DJ447" t="str">
            <v>NA</v>
          </cell>
          <cell r="DK447" t="str">
            <v>NA</v>
          </cell>
          <cell r="DL447" t="str">
            <v>NA</v>
          </cell>
          <cell r="DM447" t="str">
            <v>NA</v>
          </cell>
          <cell r="DN447" t="str">
            <v>NA</v>
          </cell>
          <cell r="DO447" t="str">
            <v>NA</v>
          </cell>
          <cell r="DP447" t="str">
            <v>NA</v>
          </cell>
          <cell r="DQ447" t="str">
            <v>NA</v>
          </cell>
          <cell r="DR447" t="str">
            <v>NA</v>
          </cell>
          <cell r="DS447" t="str">
            <v>NA</v>
          </cell>
          <cell r="DT447" t="str">
            <v>NA</v>
          </cell>
          <cell r="DU447" t="str">
            <v>NA</v>
          </cell>
          <cell r="DV447" t="str">
            <v>NA</v>
          </cell>
          <cell r="DW447" t="str">
            <v>NA</v>
          </cell>
          <cell r="DX447" t="str">
            <v>NA</v>
          </cell>
          <cell r="DY447" t="str">
            <v>NA</v>
          </cell>
          <cell r="DZ447" t="str">
            <v>NA</v>
          </cell>
          <cell r="EA447" t="str">
            <v>NA</v>
          </cell>
          <cell r="EB447" t="str">
            <v>NA</v>
          </cell>
          <cell r="EC447" t="str">
            <v>NA</v>
          </cell>
        </row>
        <row r="448">
          <cell r="C448" t="str">
            <v>KMS405</v>
          </cell>
          <cell r="D448" t="str">
            <v>M. sacchariflorus</v>
          </cell>
        </row>
        <row r="448">
          <cell r="F448" t="str">
            <v>J04</v>
          </cell>
        </row>
        <row r="448">
          <cell r="M448" t="str">
            <v>South Korea</v>
          </cell>
        </row>
        <row r="448">
          <cell r="Q448" t="str">
            <v>Chang Yeon Yu</v>
          </cell>
          <cell r="R448">
            <v>41938</v>
          </cell>
        </row>
        <row r="448">
          <cell r="X448" t="str">
            <v>KNU</v>
          </cell>
        </row>
        <row r="448">
          <cell r="AD448">
            <v>42019</v>
          </cell>
        </row>
        <row r="448">
          <cell r="AF448">
            <v>9</v>
          </cell>
          <cell r="AG448" t="str">
            <v>no</v>
          </cell>
          <cell r="AH448">
            <v>42072</v>
          </cell>
        </row>
        <row r="448">
          <cell r="AK448">
            <v>42079</v>
          </cell>
        </row>
        <row r="448">
          <cell r="AN448">
            <v>4</v>
          </cell>
          <cell r="AO448">
            <v>42051</v>
          </cell>
        </row>
        <row r="448">
          <cell r="AR448">
            <v>42005</v>
          </cell>
        </row>
        <row r="448">
          <cell r="AT448" t="str">
            <v>Y</v>
          </cell>
        </row>
        <row r="448">
          <cell r="AX448" t="str">
            <v>Y</v>
          </cell>
          <cell r="AY448">
            <v>35.767547</v>
          </cell>
          <cell r="AZ448">
            <v>127.213796</v>
          </cell>
          <cell r="BA448">
            <v>92</v>
          </cell>
        </row>
        <row r="448">
          <cell r="BD448" t="str">
            <v>4x</v>
          </cell>
          <cell r="BE448">
            <v>9.14647802528597</v>
          </cell>
          <cell r="BF448" t="str">
            <v>Y</v>
          </cell>
          <cell r="BG448">
            <v>42187</v>
          </cell>
          <cell r="BH448" t="str">
            <v>NEF</v>
          </cell>
          <cell r="BI448" t="str">
            <v>summer 2015</v>
          </cell>
          <cell r="BJ448">
            <v>95.9464</v>
          </cell>
          <cell r="BK448">
            <v>0.0194228634850166</v>
          </cell>
          <cell r="BL448" t="str">
            <v>N</v>
          </cell>
          <cell r="BM448">
            <v>8</v>
          </cell>
          <cell r="BN448">
            <v>3</v>
          </cell>
          <cell r="BO448" t="str">
            <v>N China 2x and 4x, Korea and Russia 4x</v>
          </cell>
          <cell r="BP448">
            <v>3</v>
          </cell>
          <cell r="BQ448" t="str">
            <v>N China/Korea/Russia tetraploids</v>
          </cell>
          <cell r="BR448">
            <v>0.026</v>
          </cell>
          <cell r="BS448">
            <v>0.253</v>
          </cell>
          <cell r="BT448">
            <v>0.024</v>
          </cell>
          <cell r="BU448">
            <v>0.03</v>
          </cell>
          <cell r="BV448">
            <v>0.664</v>
          </cell>
          <cell r="BW448">
            <v>0.002</v>
          </cell>
          <cell r="BX448">
            <v>0.002</v>
          </cell>
          <cell r="BY448">
            <v>296</v>
          </cell>
          <cell r="BZ448">
            <v>308</v>
          </cell>
          <cell r="CA448">
            <v>0</v>
          </cell>
          <cell r="CB448">
            <v>0</v>
          </cell>
          <cell r="CC448">
            <v>0</v>
          </cell>
          <cell r="CD448">
            <v>193</v>
          </cell>
          <cell r="CE448">
            <v>215</v>
          </cell>
          <cell r="CF448">
            <v>224</v>
          </cell>
          <cell r="CG448">
            <v>228</v>
          </cell>
          <cell r="CH448">
            <v>0</v>
          </cell>
          <cell r="CI448">
            <v>0.161335067186823</v>
          </cell>
          <cell r="CJ448">
            <v>0.163289917993246</v>
          </cell>
          <cell r="CK448" t="str">
            <v>4x</v>
          </cell>
        </row>
        <row r="448">
          <cell r="CQ448">
            <v>8</v>
          </cell>
          <cell r="CR448">
            <v>8</v>
          </cell>
          <cell r="CS448" t="str">
            <v>SAMN05752313</v>
          </cell>
        </row>
        <row r="448">
          <cell r="CY448">
            <v>113.299025900001</v>
          </cell>
          <cell r="CZ448">
            <v>763.4408437</v>
          </cell>
          <cell r="DA448">
            <v>1384.14491499998</v>
          </cell>
          <cell r="DB448">
            <v>486.671765713383</v>
          </cell>
          <cell r="DC448">
            <v>1152.69341836538</v>
          </cell>
          <cell r="DD448">
            <v>1206.32145658142</v>
          </cell>
          <cell r="DE448">
            <v>400.090278855601</v>
          </cell>
          <cell r="DF448">
            <v>1137.93717042075</v>
          </cell>
          <cell r="DG448">
            <v>1267.97217585014</v>
          </cell>
          <cell r="DH448">
            <v>0.503551226222225</v>
          </cell>
          <cell r="DI448">
            <v>3.39307041644445</v>
          </cell>
          <cell r="DJ448">
            <v>6.15175517777775</v>
          </cell>
          <cell r="DK448">
            <v>2.16298562539283</v>
          </cell>
          <cell r="DL448">
            <v>5.12602770043435</v>
          </cell>
          <cell r="DM448">
            <v>5.37140441468219</v>
          </cell>
          <cell r="DN448">
            <v>1.78078760792262</v>
          </cell>
          <cell r="DO448">
            <v>5.05973825936124</v>
          </cell>
          <cell r="DP448">
            <v>5.64318811418076</v>
          </cell>
          <cell r="DQ448">
            <v>181.2</v>
          </cell>
          <cell r="DR448">
            <v>144.2</v>
          </cell>
          <cell r="DS448">
            <v>215.29999998697</v>
          </cell>
          <cell r="DT448">
            <v>199.202167135722</v>
          </cell>
          <cell r="DU448">
            <v>195.396420653909</v>
          </cell>
          <cell r="DV448">
            <v>198.572168065873</v>
          </cell>
          <cell r="DW448">
            <v>189.823043651107</v>
          </cell>
          <cell r="DX448">
            <v>3.30000000000001</v>
          </cell>
          <cell r="DY448">
            <v>3.60000000000004</v>
          </cell>
          <cell r="DZ448">
            <v>4.31885631408776</v>
          </cell>
          <cell r="EA448">
            <v>5.07504347152574</v>
          </cell>
          <cell r="EB448">
            <v>4.26646404563034</v>
          </cell>
          <cell r="EC448">
            <v>4.89451106885147</v>
          </cell>
        </row>
        <row r="449">
          <cell r="C449" t="str">
            <v>KMS406</v>
          </cell>
          <cell r="D449" t="str">
            <v>M. sacchariflorus</v>
          </cell>
        </row>
        <row r="449">
          <cell r="F449" t="str">
            <v>J05</v>
          </cell>
        </row>
        <row r="449">
          <cell r="M449" t="str">
            <v>South Korea</v>
          </cell>
        </row>
        <row r="449">
          <cell r="Q449" t="str">
            <v>Chang Yeon Yu</v>
          </cell>
          <cell r="R449">
            <v>41938</v>
          </cell>
        </row>
        <row r="449">
          <cell r="X449" t="str">
            <v>KNU</v>
          </cell>
        </row>
        <row r="449">
          <cell r="AD449">
            <v>42094</v>
          </cell>
          <cell r="AE449">
            <v>10</v>
          </cell>
          <cell r="AF449">
            <v>2</v>
          </cell>
          <cell r="AG449" t="str">
            <v>no</v>
          </cell>
        </row>
        <row r="449">
          <cell r="AO449">
            <v>42093</v>
          </cell>
        </row>
        <row r="449">
          <cell r="AR449">
            <v>42005</v>
          </cell>
        </row>
        <row r="449">
          <cell r="AT449" t="str">
            <v>Y</v>
          </cell>
        </row>
        <row r="449">
          <cell r="AY449">
            <v>35.849853</v>
          </cell>
          <cell r="AZ449">
            <v>127.337795</v>
          </cell>
          <cell r="BA449">
            <v>352</v>
          </cell>
        </row>
        <row r="449">
          <cell r="BD449" t="str">
            <v>2x</v>
          </cell>
          <cell r="BE449">
            <v>4.58488942891859</v>
          </cell>
          <cell r="BF449" t="str">
            <v>Y</v>
          </cell>
          <cell r="BG449">
            <v>42187</v>
          </cell>
          <cell r="BH449" t="str">
            <v>NEF</v>
          </cell>
          <cell r="BI449" t="str">
            <v>summer 2015</v>
          </cell>
          <cell r="BJ449">
            <v>252.4456</v>
          </cell>
          <cell r="BK449">
            <v>0.00406834825061025</v>
          </cell>
          <cell r="BL449" t="str">
            <v>N</v>
          </cell>
          <cell r="BM449">
            <v>7</v>
          </cell>
          <cell r="BN449">
            <v>4</v>
          </cell>
          <cell r="BO449" t="str">
            <v>Korea/NE China/Russia diploids</v>
          </cell>
          <cell r="BP449">
            <v>2</v>
          </cell>
          <cell r="BQ449" t="str">
            <v>Korea/NE China/Russia diploids</v>
          </cell>
          <cell r="BR449">
            <v>0</v>
          </cell>
          <cell r="BS449">
            <v>0.4</v>
          </cell>
          <cell r="BT449">
            <v>0.001</v>
          </cell>
          <cell r="BU449">
            <v>0.598</v>
          </cell>
          <cell r="BV449">
            <v>0</v>
          </cell>
          <cell r="BW449">
            <v>0</v>
          </cell>
          <cell r="BX449">
            <v>0.001</v>
          </cell>
          <cell r="BY449">
            <v>296</v>
          </cell>
          <cell r="BZ449">
            <v>307</v>
          </cell>
          <cell r="CA449">
            <v>267</v>
          </cell>
          <cell r="CB449">
            <v>284</v>
          </cell>
          <cell r="CC449">
            <v>248</v>
          </cell>
          <cell r="CD449">
            <v>193</v>
          </cell>
          <cell r="CE449">
            <v>214</v>
          </cell>
          <cell r="CF449">
            <v>223</v>
          </cell>
          <cell r="CG449">
            <v>226</v>
          </cell>
          <cell r="CH449">
            <v>259</v>
          </cell>
          <cell r="CI449">
            <v>0.253893945961566</v>
          </cell>
          <cell r="CJ449">
            <v>0.0969441109260622</v>
          </cell>
          <cell r="CK449" t="str">
            <v>2x</v>
          </cell>
        </row>
        <row r="449">
          <cell r="CQ449">
            <v>7</v>
          </cell>
          <cell r="CR449">
            <v>7</v>
          </cell>
          <cell r="CS449" t="str">
            <v>SAMN05752314</v>
          </cell>
        </row>
        <row r="449">
          <cell r="CY449" t="str">
            <v>NA</v>
          </cell>
          <cell r="CZ449" t="str">
            <v>NA</v>
          </cell>
          <cell r="DA449" t="str">
            <v>NA</v>
          </cell>
          <cell r="DB449" t="str">
            <v>NA</v>
          </cell>
          <cell r="DC449" t="str">
            <v>NA</v>
          </cell>
          <cell r="DD449" t="str">
            <v>NA</v>
          </cell>
          <cell r="DE449" t="str">
            <v>NA</v>
          </cell>
          <cell r="DF449" t="str">
            <v>NA</v>
          </cell>
          <cell r="DG449" t="str">
            <v>NA</v>
          </cell>
          <cell r="DH449" t="str">
            <v>NA</v>
          </cell>
          <cell r="DI449" t="str">
            <v>NA</v>
          </cell>
          <cell r="DJ449" t="str">
            <v>NA</v>
          </cell>
          <cell r="DK449" t="str">
            <v>NA</v>
          </cell>
          <cell r="DL449" t="str">
            <v>NA</v>
          </cell>
          <cell r="DM449" t="str">
            <v>NA</v>
          </cell>
          <cell r="DN449" t="str">
            <v>NA</v>
          </cell>
          <cell r="DO449" t="str">
            <v>NA</v>
          </cell>
          <cell r="DP449" t="str">
            <v>NA</v>
          </cell>
          <cell r="DQ449" t="str">
            <v>NA</v>
          </cell>
          <cell r="DR449" t="str">
            <v>NA</v>
          </cell>
          <cell r="DS449" t="str">
            <v>NA</v>
          </cell>
          <cell r="DT449" t="str">
            <v>NA</v>
          </cell>
          <cell r="DU449" t="str">
            <v>NA</v>
          </cell>
          <cell r="DV449" t="str">
            <v>NA</v>
          </cell>
          <cell r="DW449" t="str">
            <v>NA</v>
          </cell>
          <cell r="DX449" t="str">
            <v>NA</v>
          </cell>
          <cell r="DY449" t="str">
            <v>NA</v>
          </cell>
          <cell r="DZ449" t="str">
            <v>NA</v>
          </cell>
          <cell r="EA449" t="str">
            <v>NA</v>
          </cell>
          <cell r="EB449" t="str">
            <v>NA</v>
          </cell>
          <cell r="EC449" t="str">
            <v>NA</v>
          </cell>
        </row>
        <row r="450">
          <cell r="C450" t="str">
            <v>KMS407</v>
          </cell>
          <cell r="D450" t="str">
            <v>M. sacchariflorus</v>
          </cell>
        </row>
        <row r="450">
          <cell r="F450" t="str">
            <v>J06</v>
          </cell>
        </row>
        <row r="450">
          <cell r="M450" t="str">
            <v>South Korea</v>
          </cell>
        </row>
        <row r="450">
          <cell r="Q450" t="str">
            <v>Chang Yeon Yu</v>
          </cell>
          <cell r="R450">
            <v>41938</v>
          </cell>
        </row>
        <row r="450">
          <cell r="X450" t="str">
            <v>KNU</v>
          </cell>
        </row>
        <row r="450">
          <cell r="AD450">
            <v>42019</v>
          </cell>
        </row>
        <row r="450">
          <cell r="AF450">
            <v>10</v>
          </cell>
          <cell r="AG450" t="str">
            <v>yes</v>
          </cell>
          <cell r="AH450">
            <v>42072</v>
          </cell>
        </row>
        <row r="450">
          <cell r="AK450">
            <v>42079</v>
          </cell>
        </row>
        <row r="450">
          <cell r="AN450">
            <v>5</v>
          </cell>
          <cell r="AO450">
            <v>42051</v>
          </cell>
        </row>
        <row r="450">
          <cell r="AR450">
            <v>42005</v>
          </cell>
        </row>
        <row r="450">
          <cell r="AT450" t="str">
            <v>Y</v>
          </cell>
        </row>
        <row r="450">
          <cell r="AX450" t="str">
            <v>Y</v>
          </cell>
          <cell r="AY450">
            <v>35.783512</v>
          </cell>
          <cell r="AZ450">
            <v>127.421892</v>
          </cell>
          <cell r="BA450">
            <v>303</v>
          </cell>
        </row>
        <row r="450">
          <cell r="BD450" t="str">
            <v>4x</v>
          </cell>
          <cell r="BE450">
            <v>8.78049342770475</v>
          </cell>
          <cell r="BF450" t="str">
            <v>Y</v>
          </cell>
          <cell r="BG450">
            <v>42147</v>
          </cell>
          <cell r="BH450" t="str">
            <v>NEF</v>
          </cell>
          <cell r="BI450" t="str">
            <v>summer 2015</v>
          </cell>
          <cell r="BJ450">
            <v>22.9636</v>
          </cell>
        </row>
        <row r="450">
          <cell r="BL450" t="str">
            <v>N</v>
          </cell>
          <cell r="BM450">
            <v>8</v>
          </cell>
          <cell r="BN450">
            <v>3</v>
          </cell>
          <cell r="BO450" t="str">
            <v>N China 2x and 4x, Korea and Russia 4x</v>
          </cell>
          <cell r="BP450">
            <v>3</v>
          </cell>
          <cell r="BQ450" t="str">
            <v>N China/Korea/Russia tetraploids</v>
          </cell>
          <cell r="BR450">
            <v>0.025</v>
          </cell>
          <cell r="BS450">
            <v>0.286</v>
          </cell>
          <cell r="BT450">
            <v>0.026</v>
          </cell>
          <cell r="BU450">
            <v>0.047</v>
          </cell>
          <cell r="BV450">
            <v>0.613</v>
          </cell>
          <cell r="BW450">
            <v>0.003</v>
          </cell>
          <cell r="BX450">
            <v>0.001</v>
          </cell>
          <cell r="BY450">
            <v>296</v>
          </cell>
          <cell r="BZ450">
            <v>307</v>
          </cell>
          <cell r="CA450">
            <v>267</v>
          </cell>
          <cell r="CB450">
            <v>284</v>
          </cell>
          <cell r="CC450">
            <v>248</v>
          </cell>
          <cell r="CD450">
            <v>193</v>
          </cell>
          <cell r="CE450">
            <v>213</v>
          </cell>
          <cell r="CF450">
            <v>224</v>
          </cell>
          <cell r="CG450">
            <v>226</v>
          </cell>
          <cell r="CH450">
            <v>259</v>
          </cell>
          <cell r="CI450">
            <v>0.138650484034099</v>
          </cell>
          <cell r="CJ450">
            <v>0.165766430704197</v>
          </cell>
          <cell r="CK450" t="str">
            <v>4x</v>
          </cell>
        </row>
        <row r="450">
          <cell r="CQ450">
            <v>7</v>
          </cell>
          <cell r="CR450">
            <v>7</v>
          </cell>
          <cell r="CS450" t="str">
            <v>SAMN05752315</v>
          </cell>
        </row>
        <row r="450">
          <cell r="CY450">
            <v>733.273445700004</v>
          </cell>
          <cell r="CZ450">
            <v>834.248452599999</v>
          </cell>
          <cell r="DA450">
            <v>3095.56545499997</v>
          </cell>
          <cell r="DB450">
            <v>349.379647816803</v>
          </cell>
          <cell r="DC450">
            <v>1317.72895095746</v>
          </cell>
          <cell r="DD450">
            <v>1575.45098528832</v>
          </cell>
          <cell r="DE450">
            <v>401.456237679362</v>
          </cell>
          <cell r="DF450">
            <v>1292.0739323415</v>
          </cell>
          <cell r="DG450">
            <v>1791.27897425238</v>
          </cell>
          <cell r="DH450">
            <v>3.25899309199999</v>
          </cell>
          <cell r="DI450">
            <v>3.70777090044446</v>
          </cell>
          <cell r="DJ450">
            <v>13.7580686888888</v>
          </cell>
          <cell r="DK450">
            <v>1.55279843474135</v>
          </cell>
          <cell r="DL450">
            <v>5.85989595101128</v>
          </cell>
          <cell r="DM450">
            <v>7.01468913990241</v>
          </cell>
          <cell r="DN450">
            <v>1.78530132109663</v>
          </cell>
          <cell r="DO450">
            <v>5.74506180405923</v>
          </cell>
          <cell r="DP450">
            <v>7.97182484572751</v>
          </cell>
          <cell r="DQ450">
            <v>136.8</v>
          </cell>
          <cell r="DR450">
            <v>177.6</v>
          </cell>
          <cell r="DS450">
            <v>188.499999991241</v>
          </cell>
          <cell r="DT450">
            <v>169.284958522504</v>
          </cell>
          <cell r="DU450">
            <v>168.236271102661</v>
          </cell>
          <cell r="DV450">
            <v>166.348379466216</v>
          </cell>
          <cell r="DW450">
            <v>172.828775746464</v>
          </cell>
          <cell r="DX450">
            <v>3.70000000000001</v>
          </cell>
          <cell r="DY450">
            <v>3.30000000000003</v>
          </cell>
          <cell r="DZ450">
            <v>4.6715273064389</v>
          </cell>
          <cell r="EA450">
            <v>4.92480942438007</v>
          </cell>
          <cell r="EB450">
            <v>4.6417501143586</v>
          </cell>
          <cell r="EC450">
            <v>4.70105221445083</v>
          </cell>
        </row>
        <row r="451">
          <cell r="C451" t="str">
            <v>KMS408</v>
          </cell>
          <cell r="D451" t="str">
            <v>M. sacchariflorus</v>
          </cell>
        </row>
        <row r="451">
          <cell r="F451" t="str">
            <v>J07</v>
          </cell>
        </row>
        <row r="451">
          <cell r="M451" t="str">
            <v>South Korea</v>
          </cell>
        </row>
        <row r="451">
          <cell r="Q451" t="str">
            <v>Chang Yeon Yu</v>
          </cell>
          <cell r="R451">
            <v>41938</v>
          </cell>
        </row>
        <row r="451">
          <cell r="X451" t="str">
            <v>KNU</v>
          </cell>
        </row>
        <row r="451">
          <cell r="AD451">
            <v>42019</v>
          </cell>
        </row>
        <row r="451">
          <cell r="AF451">
            <v>6</v>
          </cell>
          <cell r="AG451" t="str">
            <v>yes</v>
          </cell>
          <cell r="AH451">
            <v>42072</v>
          </cell>
        </row>
        <row r="451">
          <cell r="AK451">
            <v>42079</v>
          </cell>
        </row>
        <row r="451">
          <cell r="AN451">
            <v>2</v>
          </cell>
          <cell r="AO451">
            <v>42051</v>
          </cell>
        </row>
        <row r="451">
          <cell r="AR451">
            <v>42005</v>
          </cell>
        </row>
        <row r="451">
          <cell r="AT451" t="str">
            <v>Y</v>
          </cell>
        </row>
        <row r="451">
          <cell r="AX451" t="str">
            <v>Y</v>
          </cell>
          <cell r="AY451">
            <v>35.737688</v>
          </cell>
          <cell r="AZ451">
            <v>127.37861</v>
          </cell>
          <cell r="BA451">
            <v>285</v>
          </cell>
        </row>
        <row r="451">
          <cell r="BD451" t="str">
            <v>4x</v>
          </cell>
          <cell r="BE451">
            <v>8.93388459250446</v>
          </cell>
          <cell r="BF451" t="str">
            <v>Y</v>
          </cell>
          <cell r="BG451">
            <v>42147</v>
          </cell>
          <cell r="BH451" t="str">
            <v>NEF</v>
          </cell>
          <cell r="BI451" t="str">
            <v>summer 2015</v>
          </cell>
          <cell r="BJ451">
            <v>94.6</v>
          </cell>
          <cell r="BK451">
            <v>0.108395324123273</v>
          </cell>
          <cell r="BL451" t="str">
            <v>N</v>
          </cell>
          <cell r="BM451">
            <v>8</v>
          </cell>
          <cell r="BN451">
            <v>3</v>
          </cell>
          <cell r="BO451" t="str">
            <v>N China 2x and 4x, Korea and Russia 4x</v>
          </cell>
          <cell r="BP451">
            <v>3</v>
          </cell>
          <cell r="BQ451" t="str">
            <v>N China/Korea/Russia tetraploids</v>
          </cell>
          <cell r="BR451">
            <v>0.165</v>
          </cell>
          <cell r="BS451">
            <v>0.221</v>
          </cell>
          <cell r="BT451">
            <v>0.005</v>
          </cell>
          <cell r="BU451">
            <v>0.004</v>
          </cell>
          <cell r="BV451">
            <v>0.602</v>
          </cell>
          <cell r="BW451">
            <v>0.002</v>
          </cell>
          <cell r="BX451">
            <v>0.001</v>
          </cell>
          <cell r="BY451">
            <v>296</v>
          </cell>
          <cell r="BZ451">
            <v>307</v>
          </cell>
          <cell r="CA451">
            <v>267</v>
          </cell>
          <cell r="CB451">
            <v>283</v>
          </cell>
          <cell r="CC451">
            <v>248</v>
          </cell>
          <cell r="CD451">
            <v>193</v>
          </cell>
          <cell r="CE451">
            <v>213</v>
          </cell>
          <cell r="CF451">
            <v>224</v>
          </cell>
          <cell r="CG451">
            <v>226</v>
          </cell>
          <cell r="CH451">
            <v>259</v>
          </cell>
          <cell r="CI451">
            <v>0.275509319462505</v>
          </cell>
          <cell r="CJ451">
            <v>0.134059271668462</v>
          </cell>
          <cell r="CK451" t="str">
            <v>unknown</v>
          </cell>
        </row>
        <row r="451">
          <cell r="CQ451">
            <v>8</v>
          </cell>
          <cell r="CR451">
            <v>7</v>
          </cell>
          <cell r="CS451" t="str">
            <v>SAMN05752316</v>
          </cell>
        </row>
        <row r="451">
          <cell r="CY451">
            <v>1387.20002100001</v>
          </cell>
          <cell r="CZ451">
            <v>2315.231561</v>
          </cell>
          <cell r="DA451">
            <v>4268.68789199996</v>
          </cell>
          <cell r="DB451">
            <v>1082.41987050529</v>
          </cell>
          <cell r="DC451">
            <v>2179.20068871147</v>
          </cell>
          <cell r="DD451">
            <v>2060.76690542895</v>
          </cell>
          <cell r="DE451">
            <v>1146.9594400283</v>
          </cell>
          <cell r="DF451">
            <v>2334.47642903532</v>
          </cell>
          <cell r="DG451">
            <v>2443.40236547378</v>
          </cell>
          <cell r="DH451">
            <v>6.16533342666664</v>
          </cell>
          <cell r="DI451">
            <v>10.2899180488889</v>
          </cell>
          <cell r="DJ451">
            <v>18.9719461866667</v>
          </cell>
          <cell r="DK451">
            <v>4.81075498002355</v>
          </cell>
          <cell r="DL451">
            <v>9.69868727731889</v>
          </cell>
          <cell r="DM451">
            <v>9.18700305937847</v>
          </cell>
          <cell r="DN451">
            <v>5.10365467939053</v>
          </cell>
          <cell r="DO451">
            <v>10.3855354348213</v>
          </cell>
          <cell r="DP451">
            <v>10.8830608261564</v>
          </cell>
          <cell r="DQ451">
            <v>155.6</v>
          </cell>
          <cell r="DR451">
            <v>205.2</v>
          </cell>
          <cell r="DS451">
            <v>203.499999988587</v>
          </cell>
          <cell r="DT451">
            <v>233.364677296625</v>
          </cell>
          <cell r="DU451">
            <v>253.104956036846</v>
          </cell>
          <cell r="DV451">
            <v>222.428612925749</v>
          </cell>
          <cell r="DW451">
            <v>247.237788212958</v>
          </cell>
          <cell r="DX451">
            <v>5.30000000000002</v>
          </cell>
          <cell r="DY451">
            <v>4.20000000000005</v>
          </cell>
          <cell r="DZ451">
            <v>6.65669419654801</v>
          </cell>
          <cell r="EA451">
            <v>6.73939954774099</v>
          </cell>
          <cell r="EB451">
            <v>6.67478226613412</v>
          </cell>
          <cell r="EC451">
            <v>6.29679371466796</v>
          </cell>
        </row>
        <row r="452">
          <cell r="C452" t="str">
            <v>KMS409</v>
          </cell>
          <cell r="D452" t="str">
            <v>M. sacchariflorus</v>
          </cell>
        </row>
        <row r="452">
          <cell r="F452" t="str">
            <v>J08</v>
          </cell>
        </row>
        <row r="452">
          <cell r="M452" t="str">
            <v>South Korea</v>
          </cell>
        </row>
        <row r="452">
          <cell r="Q452" t="str">
            <v>Chang Yeon Yu</v>
          </cell>
          <cell r="R452">
            <v>41938</v>
          </cell>
        </row>
        <row r="452">
          <cell r="X452" t="str">
            <v>KNU</v>
          </cell>
        </row>
        <row r="452">
          <cell r="AD452">
            <v>42019</v>
          </cell>
        </row>
        <row r="452">
          <cell r="AF452">
            <v>10</v>
          </cell>
          <cell r="AG452" t="str">
            <v>no</v>
          </cell>
          <cell r="AH452">
            <v>42072</v>
          </cell>
        </row>
        <row r="452">
          <cell r="AK452">
            <v>42079</v>
          </cell>
        </row>
        <row r="452">
          <cell r="AN452">
            <v>1</v>
          </cell>
          <cell r="AO452">
            <v>42051</v>
          </cell>
        </row>
        <row r="452">
          <cell r="AR452">
            <v>42005</v>
          </cell>
        </row>
        <row r="452">
          <cell r="AT452" t="str">
            <v>Y</v>
          </cell>
        </row>
        <row r="452">
          <cell r="AX452" t="str">
            <v>Y</v>
          </cell>
          <cell r="AY452">
            <v>35.725268</v>
          </cell>
          <cell r="AZ452">
            <v>127.299807</v>
          </cell>
          <cell r="BA452">
            <v>247</v>
          </cell>
        </row>
        <row r="452">
          <cell r="BD452" t="str">
            <v>4x</v>
          </cell>
          <cell r="BE452">
            <v>8.93395095367847</v>
          </cell>
          <cell r="BF452" t="str">
            <v>Y</v>
          </cell>
          <cell r="BG452">
            <v>42187</v>
          </cell>
          <cell r="BH452" t="str">
            <v>NEF</v>
          </cell>
          <cell r="BI452" t="str">
            <v>summer 2015</v>
          </cell>
          <cell r="BJ452">
            <v>46.288</v>
          </cell>
          <cell r="BK452">
            <v>0.0429319371727749</v>
          </cell>
          <cell r="BL452" t="str">
            <v>N</v>
          </cell>
          <cell r="BM452">
            <v>8</v>
          </cell>
          <cell r="BN452">
            <v>3</v>
          </cell>
          <cell r="BO452" t="str">
            <v>N China 2x and 4x, Korea and Russia 4x</v>
          </cell>
          <cell r="BP452">
            <v>3</v>
          </cell>
          <cell r="BQ452" t="str">
            <v>N China/Korea/Russia tetraploids</v>
          </cell>
          <cell r="BR452">
            <v>0.045</v>
          </cell>
          <cell r="BS452">
            <v>0.232</v>
          </cell>
          <cell r="BT452">
            <v>0.008</v>
          </cell>
          <cell r="BU452">
            <v>0.029</v>
          </cell>
          <cell r="BV452">
            <v>0.664</v>
          </cell>
          <cell r="BW452">
            <v>0.011</v>
          </cell>
          <cell r="BX452">
            <v>0.011</v>
          </cell>
          <cell r="BY452">
            <v>295</v>
          </cell>
          <cell r="BZ452">
            <v>308</v>
          </cell>
          <cell r="CA452">
            <v>265</v>
          </cell>
          <cell r="CB452">
            <v>283</v>
          </cell>
          <cell r="CC452">
            <v>250</v>
          </cell>
          <cell r="CD452">
            <v>194</v>
          </cell>
          <cell r="CE452">
            <v>213</v>
          </cell>
          <cell r="CF452">
            <v>223</v>
          </cell>
          <cell r="CG452">
            <v>227</v>
          </cell>
          <cell r="CH452">
            <v>258</v>
          </cell>
          <cell r="CI452">
            <v>0.0703655541106776</v>
          </cell>
          <cell r="CJ452">
            <v>0.201958346285359</v>
          </cell>
          <cell r="CK452" t="str">
            <v>4x</v>
          </cell>
        </row>
        <row r="452">
          <cell r="CQ452">
            <v>8</v>
          </cell>
          <cell r="CR452">
            <v>8</v>
          </cell>
          <cell r="CS452" t="str">
            <v>SAMN05752317</v>
          </cell>
        </row>
        <row r="452">
          <cell r="CY452">
            <v>787.059955500005</v>
          </cell>
          <cell r="CZ452">
            <v>915.040201100001</v>
          </cell>
          <cell r="DA452">
            <v>1729.30243799998</v>
          </cell>
          <cell r="DB452">
            <v>940.819326179564</v>
          </cell>
          <cell r="DC452">
            <v>2225.72284219065</v>
          </cell>
          <cell r="DD452">
            <v>2077.76021987866</v>
          </cell>
          <cell r="DE452">
            <v>937.886478385684</v>
          </cell>
          <cell r="DF452">
            <v>2054.84042451619</v>
          </cell>
          <cell r="DG452">
            <v>2083.17967066807</v>
          </cell>
          <cell r="DH452">
            <v>3.49804424666666</v>
          </cell>
          <cell r="DI452">
            <v>4.06684533822223</v>
          </cell>
          <cell r="DJ452">
            <v>7.68578861333333</v>
          </cell>
          <cell r="DK452">
            <v>4.18141922746475</v>
          </cell>
          <cell r="DL452">
            <v>9.89742730664361</v>
          </cell>
          <cell r="DM452">
            <v>9.25076198484344</v>
          </cell>
          <cell r="DN452">
            <v>4.17045712106536</v>
          </cell>
          <cell r="DO452">
            <v>9.13643637678853</v>
          </cell>
          <cell r="DP452">
            <v>9.27070161392195</v>
          </cell>
          <cell r="DQ452">
            <v>163.8</v>
          </cell>
          <cell r="DR452">
            <v>198.199999999999</v>
          </cell>
          <cell r="DS452">
            <v>200.199999989371</v>
          </cell>
          <cell r="DT452">
            <v>200.943809736144</v>
          </cell>
          <cell r="DU452">
            <v>191.388036163557</v>
          </cell>
          <cell r="DV452">
            <v>197.396037091895</v>
          </cell>
          <cell r="DW452">
            <v>195.595208866717</v>
          </cell>
          <cell r="DX452">
            <v>4.90000000000001</v>
          </cell>
          <cell r="DY452">
            <v>5.00000000000005</v>
          </cell>
          <cell r="DZ452">
            <v>5.43682778850162</v>
          </cell>
          <cell r="EA452">
            <v>5.69111745533402</v>
          </cell>
          <cell r="EB452">
            <v>5.53487730725921</v>
          </cell>
          <cell r="EC452">
            <v>5.70002227229342</v>
          </cell>
        </row>
        <row r="453">
          <cell r="C453" t="str">
            <v>KMS410</v>
          </cell>
          <cell r="D453" t="str">
            <v>M. sacchariflorus</v>
          </cell>
        </row>
        <row r="453">
          <cell r="F453" t="str">
            <v>J09</v>
          </cell>
        </row>
        <row r="453">
          <cell r="M453" t="str">
            <v>South Korea</v>
          </cell>
        </row>
        <row r="453">
          <cell r="Q453" t="str">
            <v>Chang Yeon Yu</v>
          </cell>
          <cell r="R453">
            <v>41938</v>
          </cell>
        </row>
        <row r="453">
          <cell r="X453" t="str">
            <v>KNU</v>
          </cell>
        </row>
        <row r="453">
          <cell r="AD453">
            <v>42019</v>
          </cell>
        </row>
        <row r="453">
          <cell r="AF453">
            <v>9</v>
          </cell>
          <cell r="AG453" t="str">
            <v>yes</v>
          </cell>
          <cell r="AH453">
            <v>42072</v>
          </cell>
        </row>
        <row r="453">
          <cell r="AK453">
            <v>42079</v>
          </cell>
        </row>
        <row r="453">
          <cell r="AN453">
            <v>5</v>
          </cell>
          <cell r="AO453">
            <v>42051</v>
          </cell>
        </row>
        <row r="453">
          <cell r="AR453">
            <v>42005</v>
          </cell>
        </row>
        <row r="453">
          <cell r="AT453" t="str">
            <v>Y</v>
          </cell>
        </row>
        <row r="453">
          <cell r="AX453" t="str">
            <v>Y</v>
          </cell>
          <cell r="AY453">
            <v>35.682984</v>
          </cell>
          <cell r="AZ453">
            <v>127.26715</v>
          </cell>
          <cell r="BA453">
            <v>243</v>
          </cell>
        </row>
        <row r="453">
          <cell r="BD453" t="str">
            <v>4x</v>
          </cell>
          <cell r="BE453">
            <v>8.76</v>
          </cell>
          <cell r="BF453" t="str">
            <v>Y</v>
          </cell>
          <cell r="BG453">
            <v>42147</v>
          </cell>
          <cell r="BH453" t="str">
            <v>NEF</v>
          </cell>
          <cell r="BI453" t="str">
            <v>summer 2015</v>
          </cell>
          <cell r="BJ453">
            <v>20.2312</v>
          </cell>
        </row>
        <row r="453">
          <cell r="BL453" t="str">
            <v>N</v>
          </cell>
          <cell r="BM453">
            <v>8</v>
          </cell>
          <cell r="BN453">
            <v>3</v>
          </cell>
          <cell r="BO453" t="str">
            <v>N China 2x and 4x, Korea and Russia 4x</v>
          </cell>
          <cell r="BP453">
            <v>3</v>
          </cell>
          <cell r="BQ453" t="str">
            <v>N China/Korea/Russia tetraploids</v>
          </cell>
          <cell r="BR453">
            <v>0.038</v>
          </cell>
          <cell r="BS453">
            <v>0.208</v>
          </cell>
          <cell r="BT453">
            <v>0.025</v>
          </cell>
          <cell r="BU453">
            <v>0.035</v>
          </cell>
          <cell r="BV453">
            <v>0.668</v>
          </cell>
          <cell r="BW453">
            <v>0.022</v>
          </cell>
          <cell r="BX453">
            <v>0.004</v>
          </cell>
          <cell r="BY453">
            <v>296</v>
          </cell>
          <cell r="BZ453">
            <v>307</v>
          </cell>
          <cell r="CA453">
            <v>267</v>
          </cell>
          <cell r="CB453">
            <v>284</v>
          </cell>
          <cell r="CC453">
            <v>248</v>
          </cell>
          <cell r="CD453">
            <v>193</v>
          </cell>
          <cell r="CE453">
            <v>213</v>
          </cell>
          <cell r="CF453">
            <v>224</v>
          </cell>
          <cell r="CG453">
            <v>226</v>
          </cell>
          <cell r="CH453">
            <v>259</v>
          </cell>
          <cell r="CI453">
            <v>0.0535182777055339</v>
          </cell>
          <cell r="CJ453">
            <v>0.218636460782218</v>
          </cell>
          <cell r="CK453" t="str">
            <v>4x</v>
          </cell>
        </row>
        <row r="453">
          <cell r="CQ453">
            <v>8</v>
          </cell>
          <cell r="CR453">
            <v>8</v>
          </cell>
          <cell r="CS453" t="str">
            <v>SAMN05752318</v>
          </cell>
        </row>
        <row r="453">
          <cell r="CX453" t="str">
            <v>X</v>
          </cell>
          <cell r="CY453">
            <v>780.080516000004</v>
          </cell>
          <cell r="CZ453">
            <v>1135.281432</v>
          </cell>
          <cell r="DA453">
            <v>2868.74527599998</v>
          </cell>
          <cell r="DB453">
            <v>1367.19255500624</v>
          </cell>
          <cell r="DC453">
            <v>2854.09634195192</v>
          </cell>
          <cell r="DD453">
            <v>1866.32201474937</v>
          </cell>
          <cell r="DE453">
            <v>1269.83965674644</v>
          </cell>
          <cell r="DF453">
            <v>2584.3822123502</v>
          </cell>
          <cell r="DG453">
            <v>2079.51887323258</v>
          </cell>
          <cell r="DH453">
            <v>3.46702451555555</v>
          </cell>
          <cell r="DI453">
            <v>5.04569525333334</v>
          </cell>
          <cell r="DJ453">
            <v>12.7499790044444</v>
          </cell>
          <cell r="DK453">
            <v>6.07641135558329</v>
          </cell>
          <cell r="DL453">
            <v>12.6957093972004</v>
          </cell>
          <cell r="DM453">
            <v>8.32041117835748</v>
          </cell>
          <cell r="DN453">
            <v>5.65030272706368</v>
          </cell>
          <cell r="DO453">
            <v>11.4935608277693</v>
          </cell>
          <cell r="DP453">
            <v>9.26262728319156</v>
          </cell>
          <cell r="DQ453">
            <v>135.8</v>
          </cell>
          <cell r="DR453">
            <v>165.199999999999</v>
          </cell>
          <cell r="DS453">
            <v>250.299999979504</v>
          </cell>
          <cell r="DT453">
            <v>202.783803098732</v>
          </cell>
          <cell r="DU453">
            <v>236.287677836323</v>
          </cell>
          <cell r="DV453">
            <v>193.63990807303</v>
          </cell>
          <cell r="DW453">
            <v>226.445645278271</v>
          </cell>
          <cell r="DX453">
            <v>3.60000000000001</v>
          </cell>
          <cell r="DY453">
            <v>2.50000000000002</v>
          </cell>
          <cell r="DZ453">
            <v>6.63480328949251</v>
          </cell>
          <cell r="EA453">
            <v>5.61513345325889</v>
          </cell>
          <cell r="EB453">
            <v>6.10439273967688</v>
          </cell>
          <cell r="EC453">
            <v>4.89162568311535</v>
          </cell>
        </row>
        <row r="454">
          <cell r="C454" t="str">
            <v>KMS411</v>
          </cell>
          <cell r="D454" t="str">
            <v>M. sacchariflorus</v>
          </cell>
        </row>
        <row r="454">
          <cell r="F454" t="str">
            <v>J10</v>
          </cell>
        </row>
        <row r="454">
          <cell r="M454" t="str">
            <v>South Korea</v>
          </cell>
        </row>
        <row r="454">
          <cell r="Q454" t="str">
            <v>Chang Yeon Yu</v>
          </cell>
          <cell r="R454">
            <v>41939</v>
          </cell>
        </row>
        <row r="454">
          <cell r="X454" t="str">
            <v>KNU</v>
          </cell>
        </row>
        <row r="454">
          <cell r="AD454">
            <v>42019</v>
          </cell>
        </row>
        <row r="454">
          <cell r="AF454">
            <v>5</v>
          </cell>
          <cell r="AG454" t="str">
            <v>yes</v>
          </cell>
          <cell r="AH454">
            <v>42072</v>
          </cell>
        </row>
        <row r="454">
          <cell r="AK454">
            <v>42079</v>
          </cell>
        </row>
        <row r="454">
          <cell r="AN454">
            <v>2</v>
          </cell>
          <cell r="AO454">
            <v>42051</v>
          </cell>
        </row>
        <row r="454">
          <cell r="AR454">
            <v>42005</v>
          </cell>
        </row>
        <row r="454">
          <cell r="AT454" t="str">
            <v>Y</v>
          </cell>
        </row>
        <row r="454">
          <cell r="AX454" t="str">
            <v>Y</v>
          </cell>
          <cell r="AY454">
            <v>35.796862</v>
          </cell>
          <cell r="AZ454">
            <v>127.058927</v>
          </cell>
          <cell r="BA454">
            <v>56</v>
          </cell>
        </row>
        <row r="454">
          <cell r="BD454" t="str">
            <v>4x</v>
          </cell>
          <cell r="BE454">
            <v>8.75883758826725</v>
          </cell>
          <cell r="BF454" t="str">
            <v>Y</v>
          </cell>
          <cell r="BG454">
            <v>42147</v>
          </cell>
          <cell r="BH454" t="str">
            <v>NEF</v>
          </cell>
          <cell r="BI454" t="str">
            <v>summer 2015</v>
          </cell>
          <cell r="BJ454">
            <v>58.4056</v>
          </cell>
          <cell r="BK454">
            <v>0.0589120080220607</v>
          </cell>
          <cell r="BL454" t="str">
            <v>N</v>
          </cell>
          <cell r="BM454">
            <v>8</v>
          </cell>
          <cell r="BN454">
            <v>3</v>
          </cell>
          <cell r="BO454" t="str">
            <v>N China 2x and 4x, Korea and Russia 4x</v>
          </cell>
          <cell r="BP454">
            <v>3</v>
          </cell>
          <cell r="BQ454" t="str">
            <v>N China/Korea/Russia tetraploids</v>
          </cell>
          <cell r="BR454">
            <v>0.085</v>
          </cell>
          <cell r="BS454">
            <v>0.261</v>
          </cell>
          <cell r="BT454">
            <v>0.01</v>
          </cell>
          <cell r="BU454">
            <v>0.022</v>
          </cell>
          <cell r="BV454">
            <v>0.62</v>
          </cell>
          <cell r="BW454">
            <v>0</v>
          </cell>
          <cell r="BX454">
            <v>0.001</v>
          </cell>
          <cell r="BY454">
            <v>296</v>
          </cell>
          <cell r="BZ454">
            <v>307</v>
          </cell>
          <cell r="CA454">
            <v>267</v>
          </cell>
          <cell r="CB454">
            <v>284</v>
          </cell>
          <cell r="CC454">
            <v>248</v>
          </cell>
          <cell r="CD454">
            <v>193</v>
          </cell>
          <cell r="CE454">
            <v>213</v>
          </cell>
          <cell r="CF454">
            <v>224</v>
          </cell>
          <cell r="CG454">
            <v>226</v>
          </cell>
          <cell r="CH454">
            <v>259</v>
          </cell>
          <cell r="CI454">
            <v>0.0916630544718971</v>
          </cell>
          <cell r="CJ454">
            <v>0.191009448668597</v>
          </cell>
          <cell r="CK454" t="str">
            <v>4x</v>
          </cell>
        </row>
        <row r="454">
          <cell r="CQ454">
            <v>8</v>
          </cell>
          <cell r="CR454">
            <v>8</v>
          </cell>
          <cell r="CS454" t="str">
            <v>SAMN05752319</v>
          </cell>
        </row>
        <row r="454">
          <cell r="CX454" t="str">
            <v>X</v>
          </cell>
          <cell r="CY454">
            <v>881.348383400003</v>
          </cell>
          <cell r="CZ454">
            <v>746.522322099998</v>
          </cell>
          <cell r="DA454">
            <v>1560.06164899998</v>
          </cell>
          <cell r="DB454">
            <v>267.963366287599</v>
          </cell>
          <cell r="DC454">
            <v>833.531848591372</v>
          </cell>
          <cell r="DD454">
            <v>1118.3246932392</v>
          </cell>
          <cell r="DE454">
            <v>332.408206041409</v>
          </cell>
          <cell r="DF454">
            <v>859.392810923499</v>
          </cell>
          <cell r="DG454">
            <v>1210.29287787426</v>
          </cell>
          <cell r="DH454">
            <v>3.91710392622221</v>
          </cell>
          <cell r="DI454">
            <v>3.31787698711111</v>
          </cell>
          <cell r="DJ454">
            <v>6.93360732888887</v>
          </cell>
          <cell r="DK454">
            <v>1.19094829461156</v>
          </cell>
          <cell r="DL454">
            <v>3.70678638826475</v>
          </cell>
          <cell r="DM454">
            <v>4.98156662972681</v>
          </cell>
          <cell r="DN454">
            <v>1.47827384694002</v>
          </cell>
          <cell r="DO454">
            <v>3.82126325893581</v>
          </cell>
          <cell r="DP454">
            <v>5.38805832701206</v>
          </cell>
          <cell r="DQ454">
            <v>174.3</v>
          </cell>
          <cell r="DR454">
            <v>199.999999999999</v>
          </cell>
          <cell r="DS454">
            <v>196.299999989725</v>
          </cell>
          <cell r="DT454">
            <v>155.017075057149</v>
          </cell>
          <cell r="DU454">
            <v>182.552107104909</v>
          </cell>
          <cell r="DV454">
            <v>160.492839884275</v>
          </cell>
          <cell r="DW454">
            <v>188.511046869133</v>
          </cell>
          <cell r="DX454">
            <v>4.20000000000001</v>
          </cell>
          <cell r="DY454">
            <v>4.00000000000004</v>
          </cell>
          <cell r="DZ454">
            <v>5.51409067050945</v>
          </cell>
          <cell r="EA454">
            <v>5.45892128603274</v>
          </cell>
          <cell r="EB454">
            <v>5.46159542288769</v>
          </cell>
          <cell r="EC454">
            <v>5.29678196130225</v>
          </cell>
        </row>
        <row r="455">
          <cell r="C455" t="str">
            <v>KMS412</v>
          </cell>
          <cell r="D455" t="str">
            <v>M. sacchariflorus</v>
          </cell>
        </row>
        <row r="455">
          <cell r="F455" t="str">
            <v>J11</v>
          </cell>
        </row>
        <row r="455">
          <cell r="M455" t="str">
            <v>South Korea</v>
          </cell>
        </row>
        <row r="455">
          <cell r="Q455" t="str">
            <v>Chang Yeon Yu</v>
          </cell>
          <cell r="R455">
            <v>41939</v>
          </cell>
        </row>
        <row r="455">
          <cell r="X455" t="str">
            <v>KNU</v>
          </cell>
        </row>
        <row r="455">
          <cell r="AD455">
            <v>42019</v>
          </cell>
        </row>
        <row r="455">
          <cell r="AF455">
            <v>11</v>
          </cell>
          <cell r="AG455" t="str">
            <v>yes</v>
          </cell>
          <cell r="AH455">
            <v>42072</v>
          </cell>
        </row>
        <row r="455">
          <cell r="AK455">
            <v>42079</v>
          </cell>
        </row>
        <row r="455">
          <cell r="AN455">
            <v>3</v>
          </cell>
          <cell r="AO455">
            <v>42051</v>
          </cell>
        </row>
        <row r="455">
          <cell r="AR455">
            <v>42005</v>
          </cell>
        </row>
        <row r="455">
          <cell r="AT455" t="str">
            <v>Y</v>
          </cell>
        </row>
        <row r="455">
          <cell r="AX455" t="str">
            <v>Y</v>
          </cell>
          <cell r="AY455">
            <v>35.785864</v>
          </cell>
          <cell r="AZ455">
            <v>127.024609</v>
          </cell>
          <cell r="BA455">
            <v>52</v>
          </cell>
        </row>
        <row r="455">
          <cell r="BD455" t="str">
            <v>4x</v>
          </cell>
          <cell r="BE455">
            <v>9.05769279796048</v>
          </cell>
          <cell r="BF455" t="str">
            <v>Y</v>
          </cell>
          <cell r="BG455">
            <v>42147</v>
          </cell>
          <cell r="BH455" t="str">
            <v>NEF</v>
          </cell>
          <cell r="BI455" t="str">
            <v>summer 2015</v>
          </cell>
          <cell r="BJ455">
            <v>60.5044</v>
          </cell>
          <cell r="BK455">
            <v>0.0448298429319372</v>
          </cell>
          <cell r="BL455" t="str">
            <v>N</v>
          </cell>
          <cell r="BM455">
            <v>8</v>
          </cell>
          <cell r="BN455">
            <v>3</v>
          </cell>
          <cell r="BO455" t="str">
            <v>N China 2x and 4x, Korea and Russia 4x</v>
          </cell>
          <cell r="BP455">
            <v>3</v>
          </cell>
          <cell r="BQ455" t="str">
            <v>N China/Korea/Russia tetraploids</v>
          </cell>
          <cell r="BR455">
            <v>0.07</v>
          </cell>
          <cell r="BS455">
            <v>0.239</v>
          </cell>
          <cell r="BT455">
            <v>0.031</v>
          </cell>
          <cell r="BU455">
            <v>0.025</v>
          </cell>
          <cell r="BV455">
            <v>0.621</v>
          </cell>
          <cell r="BW455">
            <v>0.003</v>
          </cell>
          <cell r="BX455">
            <v>0.01</v>
          </cell>
          <cell r="BY455">
            <v>296</v>
          </cell>
          <cell r="BZ455">
            <v>307</v>
          </cell>
          <cell r="CA455">
            <v>267</v>
          </cell>
          <cell r="CB455">
            <v>283</v>
          </cell>
          <cell r="CC455">
            <v>248</v>
          </cell>
          <cell r="CD455">
            <v>193</v>
          </cell>
          <cell r="CE455">
            <v>213</v>
          </cell>
          <cell r="CF455">
            <v>224</v>
          </cell>
          <cell r="CG455">
            <v>226</v>
          </cell>
          <cell r="CH455">
            <v>259</v>
          </cell>
          <cell r="CI455">
            <v>0.106371911573472</v>
          </cell>
          <cell r="CJ455">
            <v>0.18484025352477</v>
          </cell>
          <cell r="CK455" t="str">
            <v>4x</v>
          </cell>
        </row>
        <row r="455">
          <cell r="CQ455">
            <v>8</v>
          </cell>
          <cell r="CR455">
            <v>8</v>
          </cell>
          <cell r="CS455" t="str">
            <v>SAMN05752320</v>
          </cell>
        </row>
        <row r="455">
          <cell r="CY455">
            <v>1778.13800900001</v>
          </cell>
          <cell r="CZ455">
            <v>1645.14</v>
          </cell>
          <cell r="DA455">
            <v>2602.06447199998</v>
          </cell>
          <cell r="DB455">
            <v>1145.03103769018</v>
          </cell>
          <cell r="DC455">
            <v>2899.32881953981</v>
          </cell>
          <cell r="DD455">
            <v>2461.88154428092</v>
          </cell>
          <cell r="DE455">
            <v>1247.93576750304</v>
          </cell>
          <cell r="DF455">
            <v>2791.41743489045</v>
          </cell>
          <cell r="DG455">
            <v>2552.06827071216</v>
          </cell>
          <cell r="DH455">
            <v>7.90283559555554</v>
          </cell>
          <cell r="DI455">
            <v>7.31173333333335</v>
          </cell>
          <cell r="DJ455">
            <v>11.5647309866666</v>
          </cell>
          <cell r="DK455">
            <v>5.08902683417861</v>
          </cell>
          <cell r="DL455">
            <v>12.8926624100436</v>
          </cell>
          <cell r="DM455">
            <v>10.9606515851105</v>
          </cell>
          <cell r="DN455">
            <v>5.54898602527619</v>
          </cell>
          <cell r="DO455">
            <v>12.4113222454906</v>
          </cell>
          <cell r="DP455">
            <v>11.3570814566469</v>
          </cell>
          <cell r="DQ455">
            <v>220.1</v>
          </cell>
          <cell r="DR455">
            <v>210.2</v>
          </cell>
          <cell r="DS455">
            <v>268.799999973617</v>
          </cell>
          <cell r="DT455">
            <v>250.485887232139</v>
          </cell>
          <cell r="DU455">
            <v>269.336351620938</v>
          </cell>
          <cell r="DV455">
            <v>248.034148872188</v>
          </cell>
          <cell r="DW455">
            <v>262.546781411088</v>
          </cell>
          <cell r="DX455">
            <v>6.10000000000002</v>
          </cell>
          <cell r="DY455">
            <v>7.30000000000008</v>
          </cell>
          <cell r="DZ455">
            <v>6.625086524865</v>
          </cell>
          <cell r="EA455">
            <v>7.38745284378711</v>
          </cell>
          <cell r="EB455">
            <v>6.78424706616713</v>
          </cell>
          <cell r="EC455">
            <v>7.55738466593748</v>
          </cell>
        </row>
        <row r="456">
          <cell r="C456" t="str">
            <v>KMS413</v>
          </cell>
          <cell r="D456" t="str">
            <v>M. sacchariflorus</v>
          </cell>
        </row>
        <row r="456">
          <cell r="F456" t="str">
            <v>J12</v>
          </cell>
        </row>
        <row r="456">
          <cell r="M456" t="str">
            <v>South Korea</v>
          </cell>
        </row>
        <row r="456">
          <cell r="Q456" t="str">
            <v>Chang Yeon Yu</v>
          </cell>
          <cell r="R456">
            <v>41939</v>
          </cell>
        </row>
        <row r="456">
          <cell r="X456" t="str">
            <v>KNU</v>
          </cell>
        </row>
        <row r="456">
          <cell r="AD456">
            <v>42019</v>
          </cell>
        </row>
        <row r="456">
          <cell r="AF456">
            <v>8</v>
          </cell>
          <cell r="AG456" t="str">
            <v>yes</v>
          </cell>
          <cell r="AH456">
            <v>42072</v>
          </cell>
        </row>
        <row r="456">
          <cell r="AK456">
            <v>42079</v>
          </cell>
        </row>
        <row r="456">
          <cell r="AN456">
            <v>4</v>
          </cell>
          <cell r="AO456">
            <v>42051</v>
          </cell>
        </row>
        <row r="456">
          <cell r="AR456">
            <v>42005</v>
          </cell>
        </row>
        <row r="456">
          <cell r="AT456" t="str">
            <v>Y</v>
          </cell>
        </row>
        <row r="456">
          <cell r="AX456" t="str">
            <v>Y</v>
          </cell>
          <cell r="AY456">
            <v>35.752166</v>
          </cell>
          <cell r="AZ456">
            <v>127.002063</v>
          </cell>
          <cell r="BA456">
            <v>45</v>
          </cell>
        </row>
        <row r="456">
          <cell r="BD456" t="str">
            <v>4x</v>
          </cell>
          <cell r="BE456">
            <v>8.88147930332504</v>
          </cell>
          <cell r="BF456" t="str">
            <v>Y</v>
          </cell>
          <cell r="BG456">
            <v>42147</v>
          </cell>
          <cell r="BH456" t="str">
            <v>NEF</v>
          </cell>
          <cell r="BI456" t="str">
            <v>summer 2015</v>
          </cell>
          <cell r="BJ456">
            <v>150.8716</v>
          </cell>
          <cell r="BK456">
            <v>0.0165202108963093</v>
          </cell>
          <cell r="BL456" t="str">
            <v>N</v>
          </cell>
          <cell r="BM456">
            <v>8</v>
          </cell>
          <cell r="BN456">
            <v>3</v>
          </cell>
          <cell r="BO456" t="str">
            <v>N China 2x and 4x, Korea and Russia 4x</v>
          </cell>
          <cell r="BP456">
            <v>3</v>
          </cell>
          <cell r="BQ456" t="str">
            <v>N China/Korea/Russia tetraploids</v>
          </cell>
          <cell r="BR456">
            <v>0.011</v>
          </cell>
          <cell r="BS456">
            <v>0.264</v>
          </cell>
          <cell r="BT456">
            <v>0.03</v>
          </cell>
          <cell r="BU456">
            <v>0.034</v>
          </cell>
          <cell r="BV456">
            <v>0.657</v>
          </cell>
          <cell r="BW456">
            <v>0.003</v>
          </cell>
          <cell r="BX456">
            <v>0.001</v>
          </cell>
          <cell r="BY456">
            <v>296</v>
          </cell>
          <cell r="BZ456">
            <v>307</v>
          </cell>
          <cell r="CA456">
            <v>267</v>
          </cell>
          <cell r="CB456">
            <v>284</v>
          </cell>
          <cell r="CC456">
            <v>248</v>
          </cell>
          <cell r="CD456">
            <v>193</v>
          </cell>
          <cell r="CE456">
            <v>213</v>
          </cell>
          <cell r="CF456">
            <v>224</v>
          </cell>
          <cell r="CG456">
            <v>226</v>
          </cell>
          <cell r="CH456">
            <v>259</v>
          </cell>
          <cell r="CI456">
            <v>0.110359774599046</v>
          </cell>
          <cell r="CJ456">
            <v>0.177580718508413</v>
          </cell>
          <cell r="CK456" t="str">
            <v>4x</v>
          </cell>
        </row>
        <row r="456">
          <cell r="CQ456">
            <v>8</v>
          </cell>
          <cell r="CR456">
            <v>8</v>
          </cell>
          <cell r="CS456" t="str">
            <v>SAMN05752321</v>
          </cell>
        </row>
        <row r="456">
          <cell r="CY456">
            <v>1416.54184</v>
          </cell>
          <cell r="CZ456">
            <v>1930.100776</v>
          </cell>
          <cell r="DA456">
            <v>3744.52604999997</v>
          </cell>
          <cell r="DB456">
            <v>764.622414531813</v>
          </cell>
          <cell r="DC456">
            <v>2216.71346503737</v>
          </cell>
          <cell r="DD456">
            <v>2099.48037332311</v>
          </cell>
          <cell r="DE456">
            <v>858.030301624386</v>
          </cell>
          <cell r="DF456">
            <v>2266.66844484566</v>
          </cell>
          <cell r="DG456">
            <v>2350.68259159605</v>
          </cell>
          <cell r="DH456">
            <v>6.29574151111106</v>
          </cell>
          <cell r="DI456">
            <v>8.57822567111114</v>
          </cell>
          <cell r="DJ456">
            <v>16.642338</v>
          </cell>
          <cell r="DK456">
            <v>3.39832184236363</v>
          </cell>
          <cell r="DL456">
            <v>9.47741516608245</v>
          </cell>
          <cell r="DM456">
            <v>9.34744899946633</v>
          </cell>
          <cell r="DN456">
            <v>3.81539835298955</v>
          </cell>
          <cell r="DO456">
            <v>9.74516587062171</v>
          </cell>
          <cell r="DP456">
            <v>10.4609961073339</v>
          </cell>
          <cell r="DQ456">
            <v>220.2</v>
          </cell>
          <cell r="DR456">
            <v>245.399999999999</v>
          </cell>
          <cell r="DS456">
            <v>260.499999976313</v>
          </cell>
          <cell r="DT456">
            <v>207.405579144902</v>
          </cell>
          <cell r="DU456">
            <v>186.069166528289</v>
          </cell>
          <cell r="DV456">
            <v>211.099031144437</v>
          </cell>
          <cell r="DW456">
            <v>198.919738269756</v>
          </cell>
          <cell r="DX456">
            <v>5.20000000000002</v>
          </cell>
          <cell r="DY456">
            <v>5.30000000000006</v>
          </cell>
          <cell r="DZ456">
            <v>5.96617986620096</v>
          </cell>
          <cell r="EA456">
            <v>6.46777470260711</v>
          </cell>
          <cell r="EB456">
            <v>6.04464296054973</v>
          </cell>
          <cell r="EC456">
            <v>6.40458823313079</v>
          </cell>
        </row>
        <row r="457">
          <cell r="C457" t="str">
            <v>KMS414</v>
          </cell>
          <cell r="D457" t="str">
            <v>M. sacchariflorus</v>
          </cell>
        </row>
        <row r="457">
          <cell r="F457" t="str">
            <v>J13</v>
          </cell>
        </row>
        <row r="457">
          <cell r="M457" t="str">
            <v>South Korea</v>
          </cell>
        </row>
        <row r="457">
          <cell r="Q457" t="str">
            <v>Chang Yeon Yu</v>
          </cell>
          <cell r="R457">
            <v>41939</v>
          </cell>
        </row>
        <row r="457">
          <cell r="X457" t="str">
            <v>KNU</v>
          </cell>
        </row>
        <row r="457">
          <cell r="AD457">
            <v>42019</v>
          </cell>
        </row>
        <row r="457">
          <cell r="AF457">
            <v>3</v>
          </cell>
          <cell r="AG457" t="str">
            <v>no</v>
          </cell>
          <cell r="AH457">
            <v>42072</v>
          </cell>
        </row>
        <row r="457">
          <cell r="AK457">
            <v>42079</v>
          </cell>
        </row>
        <row r="457">
          <cell r="AN457">
            <v>3</v>
          </cell>
          <cell r="AO457">
            <v>42051</v>
          </cell>
        </row>
        <row r="457">
          <cell r="AR457">
            <v>42005</v>
          </cell>
        </row>
        <row r="457">
          <cell r="AT457" t="str">
            <v>Y</v>
          </cell>
        </row>
        <row r="457">
          <cell r="AX457" t="str">
            <v>Y</v>
          </cell>
          <cell r="AY457">
            <v>35.788876</v>
          </cell>
          <cell r="AZ457">
            <v>127.083015</v>
          </cell>
          <cell r="BA457">
            <v>61</v>
          </cell>
        </row>
        <row r="457">
          <cell r="BD457" t="str">
            <v>4x</v>
          </cell>
          <cell r="BE457">
            <v>8.70508474576271</v>
          </cell>
          <cell r="BF457" t="str">
            <v>Y</v>
          </cell>
          <cell r="BG457">
            <v>42187</v>
          </cell>
          <cell r="BH457" t="str">
            <v>NEF</v>
          </cell>
          <cell r="BI457" t="str">
            <v>summer 2015</v>
          </cell>
          <cell r="BJ457">
            <v>63.712</v>
          </cell>
          <cell r="BK457">
            <v>0.0143350604490501</v>
          </cell>
          <cell r="BL457" t="str">
            <v>N</v>
          </cell>
          <cell r="BM457">
            <v>8</v>
          </cell>
          <cell r="BN457">
            <v>3</v>
          </cell>
          <cell r="BO457" t="str">
            <v>N China 2x and 4x, Korea and Russia 4x</v>
          </cell>
          <cell r="BP457">
            <v>3</v>
          </cell>
          <cell r="BQ457" t="str">
            <v>N China/Korea/Russia tetraploids</v>
          </cell>
          <cell r="BR457">
            <v>0.002</v>
          </cell>
          <cell r="BS457">
            <v>0.252</v>
          </cell>
          <cell r="BT457">
            <v>0.022</v>
          </cell>
          <cell r="BU457">
            <v>0.031</v>
          </cell>
          <cell r="BV457">
            <v>0.69</v>
          </cell>
          <cell r="BW457">
            <v>0.001</v>
          </cell>
          <cell r="BX457">
            <v>0.002</v>
          </cell>
          <cell r="BY457">
            <v>296</v>
          </cell>
          <cell r="BZ457">
            <v>307</v>
          </cell>
          <cell r="CA457">
            <v>267</v>
          </cell>
          <cell r="CB457">
            <v>284</v>
          </cell>
          <cell r="CC457">
            <v>248</v>
          </cell>
          <cell r="CD457">
            <v>193</v>
          </cell>
          <cell r="CE457">
            <v>213</v>
          </cell>
          <cell r="CF457">
            <v>224</v>
          </cell>
          <cell r="CG457">
            <v>226</v>
          </cell>
          <cell r="CH457">
            <v>259</v>
          </cell>
          <cell r="CI457">
            <v>0.0741222366710013</v>
          </cell>
          <cell r="CJ457">
            <v>0.197659176029963</v>
          </cell>
          <cell r="CK457" t="str">
            <v>4x</v>
          </cell>
        </row>
        <row r="457">
          <cell r="CQ457">
            <v>8</v>
          </cell>
          <cell r="CR457">
            <v>8</v>
          </cell>
          <cell r="CS457" t="str">
            <v>SAMN05752322</v>
          </cell>
        </row>
        <row r="457">
          <cell r="CY457">
            <v>86.7430962000013</v>
          </cell>
          <cell r="CZ457">
            <v>928.9313869</v>
          </cell>
          <cell r="DA457">
            <v>1698.33219099998</v>
          </cell>
          <cell r="DB457">
            <v>653.052031200284</v>
          </cell>
          <cell r="DC457">
            <v>1179.69248542226</v>
          </cell>
          <cell r="DD457">
            <v>1798.97218534004</v>
          </cell>
          <cell r="DE457">
            <v>420.901262272314</v>
          </cell>
          <cell r="DF457">
            <v>1202.38477176754</v>
          </cell>
          <cell r="DG457">
            <v>1805.600550562</v>
          </cell>
          <cell r="DH457">
            <v>0.385524872000001</v>
          </cell>
          <cell r="DI457">
            <v>4.12858394177778</v>
          </cell>
          <cell r="DJ457">
            <v>7.54814307111109</v>
          </cell>
          <cell r="DK457">
            <v>2.90245347200127</v>
          </cell>
          <cell r="DL457">
            <v>5.25609091189147</v>
          </cell>
          <cell r="DM457">
            <v>8.03084672718388</v>
          </cell>
          <cell r="DN457">
            <v>1.87821892824576</v>
          </cell>
          <cell r="DO457">
            <v>5.35263815490835</v>
          </cell>
          <cell r="DP457">
            <v>8.04912579671448</v>
          </cell>
          <cell r="DQ457">
            <v>149.7</v>
          </cell>
          <cell r="DR457">
            <v>164.6</v>
          </cell>
          <cell r="DS457">
            <v>237.499999981867</v>
          </cell>
          <cell r="DT457">
            <v>198.715557406575</v>
          </cell>
          <cell r="DU457">
            <v>217.287023706222</v>
          </cell>
          <cell r="DV457">
            <v>190.528594960936</v>
          </cell>
          <cell r="DW457">
            <v>209.028053249042</v>
          </cell>
          <cell r="DX457">
            <v>4.10000000000001</v>
          </cell>
          <cell r="DY457">
            <v>4.50000000000005</v>
          </cell>
          <cell r="DZ457">
            <v>6.99633680212516</v>
          </cell>
          <cell r="EA457">
            <v>4.64326046848805</v>
          </cell>
          <cell r="EB457">
            <v>6.37035407267447</v>
          </cell>
          <cell r="EC457">
            <v>4.98207950391188</v>
          </cell>
        </row>
        <row r="458">
          <cell r="C458" t="str">
            <v>KMS415</v>
          </cell>
          <cell r="D458" t="str">
            <v>M. sacchariflorus</v>
          </cell>
        </row>
        <row r="458">
          <cell r="F458" t="str">
            <v>J14</v>
          </cell>
        </row>
        <row r="458">
          <cell r="M458" t="str">
            <v>South Korea</v>
          </cell>
        </row>
        <row r="458">
          <cell r="Q458" t="str">
            <v>Chang Yeon Yu</v>
          </cell>
          <cell r="R458">
            <v>41939</v>
          </cell>
        </row>
        <row r="458">
          <cell r="X458" t="str">
            <v>KNU</v>
          </cell>
        </row>
        <row r="458">
          <cell r="AD458">
            <v>42019</v>
          </cell>
        </row>
        <row r="458">
          <cell r="AF458">
            <v>10</v>
          </cell>
          <cell r="AG458" t="str">
            <v>no</v>
          </cell>
          <cell r="AH458">
            <v>42072</v>
          </cell>
        </row>
        <row r="458">
          <cell r="AK458">
            <v>42079</v>
          </cell>
        </row>
        <row r="458">
          <cell r="AN458">
            <v>4</v>
          </cell>
          <cell r="AO458">
            <v>42051</v>
          </cell>
        </row>
        <row r="458">
          <cell r="AR458">
            <v>42005</v>
          </cell>
        </row>
        <row r="458">
          <cell r="AT458" t="str">
            <v>Y</v>
          </cell>
        </row>
        <row r="458">
          <cell r="AX458" t="str">
            <v>Y</v>
          </cell>
          <cell r="AY458">
            <v>35.801112</v>
          </cell>
          <cell r="AZ458">
            <v>127.102159</v>
          </cell>
          <cell r="BA458">
            <v>31</v>
          </cell>
        </row>
        <row r="458">
          <cell r="BD458" t="str">
            <v>4x</v>
          </cell>
          <cell r="BE458">
            <v>9.12854829381145</v>
          </cell>
          <cell r="BF458" t="str">
            <v>Y</v>
          </cell>
          <cell r="BG458">
            <v>42187</v>
          </cell>
          <cell r="BH458" t="str">
            <v>NEF</v>
          </cell>
          <cell r="BI458" t="str">
            <v>summer 2015</v>
          </cell>
          <cell r="BJ458">
            <v>223.3</v>
          </cell>
          <cell r="BK458">
            <v>0.0205891669306303</v>
          </cell>
          <cell r="BL458" t="str">
            <v>N</v>
          </cell>
          <cell r="BM458">
            <v>8</v>
          </cell>
          <cell r="BN458">
            <v>3</v>
          </cell>
          <cell r="BO458" t="str">
            <v>N China 2x and 4x, Korea and Russia 4x</v>
          </cell>
          <cell r="BP458">
            <v>3</v>
          </cell>
          <cell r="BQ458" t="str">
            <v>N China/Korea/Russia tetraploids</v>
          </cell>
          <cell r="BR458">
            <v>0.006</v>
          </cell>
          <cell r="BS458">
            <v>0.187</v>
          </cell>
          <cell r="BT458">
            <v>0.005</v>
          </cell>
          <cell r="BU458">
            <v>0.047</v>
          </cell>
          <cell r="BV458">
            <v>0.703</v>
          </cell>
          <cell r="BW458">
            <v>0.044</v>
          </cell>
          <cell r="BX458">
            <v>0.008</v>
          </cell>
          <cell r="BY458">
            <v>296</v>
          </cell>
          <cell r="BZ458">
            <v>308</v>
          </cell>
          <cell r="CA458">
            <v>266</v>
          </cell>
          <cell r="CB458">
            <v>283</v>
          </cell>
          <cell r="CC458">
            <v>248</v>
          </cell>
          <cell r="CD458">
            <v>193</v>
          </cell>
          <cell r="CE458">
            <v>213</v>
          </cell>
          <cell r="CF458">
            <v>224</v>
          </cell>
          <cell r="CG458">
            <v>226</v>
          </cell>
          <cell r="CH458">
            <v>259</v>
          </cell>
          <cell r="CI458">
            <v>0.0773298656263546</v>
          </cell>
          <cell r="CJ458">
            <v>0.2029816154593</v>
          </cell>
          <cell r="CK458" t="str">
            <v>4x</v>
          </cell>
        </row>
        <row r="458">
          <cell r="CQ458">
            <v>8</v>
          </cell>
          <cell r="CR458">
            <v>8</v>
          </cell>
          <cell r="CS458" t="str">
            <v>SAMN05752323</v>
          </cell>
        </row>
        <row r="458">
          <cell r="CY458">
            <v>1201.73570500001</v>
          </cell>
          <cell r="CZ458">
            <v>1083.588495</v>
          </cell>
          <cell r="DA458">
            <v>3817.39473699996</v>
          </cell>
          <cell r="DB458">
            <v>521.700770460853</v>
          </cell>
          <cell r="DC458">
            <v>1538.80370349917</v>
          </cell>
          <cell r="DD458">
            <v>1840.38329841323</v>
          </cell>
          <cell r="DE458">
            <v>645.512195729273</v>
          </cell>
          <cell r="DF458">
            <v>1517.05774243346</v>
          </cell>
          <cell r="DG458">
            <v>2245.10242270643</v>
          </cell>
          <cell r="DH458">
            <v>5.34104757777776</v>
          </cell>
          <cell r="DI458">
            <v>4.81594886666668</v>
          </cell>
          <cell r="DJ458">
            <v>16.9661988311111</v>
          </cell>
          <cell r="DK458">
            <v>2.31867009093714</v>
          </cell>
          <cell r="DL458">
            <v>6.85494520496877</v>
          </cell>
          <cell r="DM458">
            <v>8.21520904743632</v>
          </cell>
          <cell r="DN458">
            <v>2.87951145259012</v>
          </cell>
          <cell r="DO458">
            <v>6.75282654827129</v>
          </cell>
          <cell r="DP458">
            <v>10.007350644458</v>
          </cell>
          <cell r="DQ458">
            <v>146.8</v>
          </cell>
          <cell r="DR458">
            <v>110.5</v>
          </cell>
          <cell r="DS458">
            <v>213.299999987221</v>
          </cell>
          <cell r="DT458">
            <v>173.808960083551</v>
          </cell>
          <cell r="DU458">
            <v>176.48052302848</v>
          </cell>
          <cell r="DV458">
            <v>170.897160208539</v>
          </cell>
          <cell r="DW458">
            <v>162.894815464767</v>
          </cell>
          <cell r="DX458">
            <v>4.30000000000001</v>
          </cell>
          <cell r="DY458">
            <v>4.00000000000004</v>
          </cell>
          <cell r="DZ458">
            <v>5.43025912946187</v>
          </cell>
          <cell r="EA458">
            <v>5.176919393223</v>
          </cell>
          <cell r="EB458">
            <v>5.47337548094854</v>
          </cell>
          <cell r="EC458">
            <v>5.13477833721724</v>
          </cell>
        </row>
        <row r="459">
          <cell r="C459" t="str">
            <v>KMS416</v>
          </cell>
          <cell r="D459" t="str">
            <v>M. x giganteus</v>
          </cell>
        </row>
        <row r="459">
          <cell r="F459" t="str">
            <v>J15</v>
          </cell>
        </row>
        <row r="459">
          <cell r="M459" t="str">
            <v>South Korea</v>
          </cell>
        </row>
        <row r="459">
          <cell r="Q459" t="str">
            <v>Chang Yeon Yu</v>
          </cell>
          <cell r="R459">
            <v>41944</v>
          </cell>
        </row>
        <row r="459">
          <cell r="X459" t="str">
            <v>KNU</v>
          </cell>
        </row>
        <row r="459">
          <cell r="AD459">
            <v>42019</v>
          </cell>
        </row>
        <row r="459">
          <cell r="AF459">
            <v>10</v>
          </cell>
          <cell r="AG459" t="str">
            <v>yes</v>
          </cell>
          <cell r="AH459">
            <v>42072</v>
          </cell>
        </row>
        <row r="459">
          <cell r="AK459">
            <v>42079</v>
          </cell>
        </row>
        <row r="459">
          <cell r="AN459">
            <v>1</v>
          </cell>
          <cell r="AO459">
            <v>42051</v>
          </cell>
        </row>
        <row r="459">
          <cell r="AR459">
            <v>42005</v>
          </cell>
        </row>
        <row r="459">
          <cell r="AT459" t="str">
            <v>Y</v>
          </cell>
        </row>
        <row r="459">
          <cell r="AY459">
            <v>37.404622</v>
          </cell>
          <cell r="AZ459">
            <v>126.972624</v>
          </cell>
          <cell r="BA459">
            <v>43</v>
          </cell>
        </row>
        <row r="459">
          <cell r="BD459" t="str">
            <v>4x</v>
          </cell>
          <cell r="BE459">
            <v>9.1926084238297</v>
          </cell>
          <cell r="BF459" t="str">
            <v>Y</v>
          </cell>
          <cell r="BG459">
            <v>42147</v>
          </cell>
          <cell r="BH459" t="str">
            <v>NEF</v>
          </cell>
          <cell r="BI459" t="str">
            <v>summer 2015</v>
          </cell>
          <cell r="BJ459">
            <v>36.5068</v>
          </cell>
        </row>
        <row r="459">
          <cell r="BL459" t="str">
            <v>N</v>
          </cell>
          <cell r="BM459">
            <v>6</v>
          </cell>
          <cell r="BN459">
            <v>1</v>
          </cell>
          <cell r="BO459" t="str">
            <v>M. xgiganteus (4x x 2x)</v>
          </cell>
          <cell r="BP459">
            <v>9</v>
          </cell>
          <cell r="BQ459" t="str">
            <v>M. xgiganteus (4x x 2x)</v>
          </cell>
          <cell r="BR459">
            <v>0.175</v>
          </cell>
          <cell r="BS459">
            <v>0.162</v>
          </cell>
          <cell r="BT459">
            <v>0</v>
          </cell>
          <cell r="BU459">
            <v>0.024</v>
          </cell>
          <cell r="BV459">
            <v>0.614</v>
          </cell>
          <cell r="BW459">
            <v>0.022</v>
          </cell>
          <cell r="BX459">
            <v>0.002</v>
          </cell>
          <cell r="BY459">
            <v>295</v>
          </cell>
          <cell r="BZ459">
            <v>305</v>
          </cell>
          <cell r="CA459">
            <v>266</v>
          </cell>
          <cell r="CB459">
            <v>285</v>
          </cell>
          <cell r="CC459">
            <v>255</v>
          </cell>
          <cell r="CD459">
            <v>194</v>
          </cell>
          <cell r="CE459">
            <v>216</v>
          </cell>
          <cell r="CF459">
            <v>225</v>
          </cell>
          <cell r="CG459">
            <v>228</v>
          </cell>
          <cell r="CH459">
            <v>242</v>
          </cell>
          <cell r="CI459">
            <v>0.0921254154023985</v>
          </cell>
          <cell r="CJ459">
            <v>0.207085335964605</v>
          </cell>
          <cell r="CK459" t="str">
            <v>4x</v>
          </cell>
        </row>
        <row r="459">
          <cell r="CQ459">
            <v>8</v>
          </cell>
          <cell r="CR459">
            <v>8</v>
          </cell>
          <cell r="CS459" t="str">
            <v>SAMN05752324</v>
          </cell>
        </row>
        <row r="459">
          <cell r="CX459" t="str">
            <v>X</v>
          </cell>
          <cell r="CY459" t="str">
            <v>NA</v>
          </cell>
          <cell r="CZ459" t="str">
            <v>NA</v>
          </cell>
          <cell r="DA459" t="str">
            <v>NA</v>
          </cell>
          <cell r="DB459" t="str">
            <v>NA</v>
          </cell>
          <cell r="DC459" t="str">
            <v>NA</v>
          </cell>
          <cell r="DD459" t="str">
            <v>NA</v>
          </cell>
          <cell r="DE459" t="str">
            <v>NA</v>
          </cell>
          <cell r="DF459" t="str">
            <v>NA</v>
          </cell>
          <cell r="DG459" t="str">
            <v>NA</v>
          </cell>
          <cell r="DH459" t="str">
            <v>NA</v>
          </cell>
          <cell r="DI459" t="str">
            <v>NA</v>
          </cell>
          <cell r="DJ459" t="str">
            <v>NA</v>
          </cell>
          <cell r="DK459" t="str">
            <v>NA</v>
          </cell>
          <cell r="DL459" t="str">
            <v>NA</v>
          </cell>
          <cell r="DM459" t="str">
            <v>NA</v>
          </cell>
          <cell r="DN459" t="str">
            <v>NA</v>
          </cell>
          <cell r="DO459" t="str">
            <v>NA</v>
          </cell>
          <cell r="DP459" t="str">
            <v>NA</v>
          </cell>
          <cell r="DQ459" t="str">
            <v>NA</v>
          </cell>
          <cell r="DR459" t="str">
            <v>NA</v>
          </cell>
          <cell r="DS459" t="str">
            <v>NA</v>
          </cell>
          <cell r="DT459" t="str">
            <v>NA</v>
          </cell>
          <cell r="DU459" t="str">
            <v>NA</v>
          </cell>
          <cell r="DV459" t="str">
            <v>NA</v>
          </cell>
          <cell r="DW459" t="str">
            <v>NA</v>
          </cell>
          <cell r="DX459" t="str">
            <v>NA</v>
          </cell>
          <cell r="DY459" t="str">
            <v>NA</v>
          </cell>
          <cell r="DZ459" t="str">
            <v>NA</v>
          </cell>
          <cell r="EA459" t="str">
            <v>NA</v>
          </cell>
          <cell r="EB459" t="str">
            <v>NA</v>
          </cell>
          <cell r="EC459" t="str">
            <v>NA</v>
          </cell>
        </row>
        <row r="460">
          <cell r="C460" t="str">
            <v>KMS417</v>
          </cell>
          <cell r="D460" t="str">
            <v>M. x giganteus</v>
          </cell>
        </row>
        <row r="460">
          <cell r="F460" t="str">
            <v>J16</v>
          </cell>
        </row>
        <row r="460">
          <cell r="M460" t="str">
            <v>South Korea</v>
          </cell>
        </row>
        <row r="460">
          <cell r="Q460" t="str">
            <v>Chang Yeon Yu</v>
          </cell>
          <cell r="R460">
            <v>41944</v>
          </cell>
        </row>
        <row r="460">
          <cell r="X460" t="str">
            <v>KNU</v>
          </cell>
        </row>
        <row r="460">
          <cell r="AD460">
            <v>42019</v>
          </cell>
        </row>
        <row r="460">
          <cell r="AF460">
            <v>4</v>
          </cell>
          <cell r="AG460" t="str">
            <v>no</v>
          </cell>
          <cell r="AH460">
            <v>42072</v>
          </cell>
        </row>
        <row r="460">
          <cell r="AK460">
            <v>42079</v>
          </cell>
        </row>
        <row r="460">
          <cell r="AN460">
            <v>2</v>
          </cell>
          <cell r="AO460">
            <v>42051</v>
          </cell>
        </row>
        <row r="460">
          <cell r="AR460">
            <v>42005</v>
          </cell>
        </row>
        <row r="460">
          <cell r="AT460" t="str">
            <v>Y</v>
          </cell>
        </row>
        <row r="460">
          <cell r="AX460" t="str">
            <v>Y</v>
          </cell>
          <cell r="AY460">
            <v>37.184813</v>
          </cell>
          <cell r="AZ460">
            <v>127.079002</v>
          </cell>
          <cell r="BA460">
            <v>30</v>
          </cell>
        </row>
        <row r="460">
          <cell r="BD460" t="str">
            <v>4x</v>
          </cell>
          <cell r="BE460">
            <v>9.49224862888483</v>
          </cell>
          <cell r="BF460" t="str">
            <v>Y</v>
          </cell>
          <cell r="BG460">
            <v>42187</v>
          </cell>
          <cell r="BH460" t="str">
            <v>NEF</v>
          </cell>
          <cell r="BI460" t="str">
            <v>summer 2015</v>
          </cell>
          <cell r="BJ460">
            <v>950.5936</v>
          </cell>
          <cell r="BK460">
            <v>0.380307136404697</v>
          </cell>
          <cell r="BL460" t="str">
            <v>N</v>
          </cell>
          <cell r="BM460">
            <v>6</v>
          </cell>
          <cell r="BN460">
            <v>1</v>
          </cell>
          <cell r="BO460" t="str">
            <v>M. xgiganteus (4x x 2x)</v>
          </cell>
          <cell r="BP460">
            <v>9</v>
          </cell>
          <cell r="BQ460" t="str">
            <v>M. xgiganteus (4x x 2x)</v>
          </cell>
          <cell r="BR460">
            <v>0.404</v>
          </cell>
          <cell r="BS460">
            <v>0.189</v>
          </cell>
          <cell r="BT460">
            <v>0.001</v>
          </cell>
          <cell r="BU460">
            <v>0.012</v>
          </cell>
          <cell r="BV460">
            <v>0.361</v>
          </cell>
          <cell r="BW460">
            <v>0.03</v>
          </cell>
          <cell r="BX460">
            <v>0.003</v>
          </cell>
          <cell r="BY460">
            <v>295</v>
          </cell>
          <cell r="BZ460">
            <v>305</v>
          </cell>
          <cell r="CA460">
            <v>266</v>
          </cell>
          <cell r="CB460">
            <v>285</v>
          </cell>
          <cell r="CC460">
            <v>255</v>
          </cell>
          <cell r="CD460">
            <v>194</v>
          </cell>
          <cell r="CE460">
            <v>216</v>
          </cell>
          <cell r="CF460">
            <v>225</v>
          </cell>
          <cell r="CG460">
            <v>228</v>
          </cell>
          <cell r="CH460">
            <v>242</v>
          </cell>
          <cell r="CI460">
            <v>0.329229880075134</v>
          </cell>
          <cell r="CJ460">
            <v>0.122307427192831</v>
          </cell>
          <cell r="CK460" t="str">
            <v>unknown</v>
          </cell>
        </row>
        <row r="460">
          <cell r="CQ460">
            <v>8</v>
          </cell>
          <cell r="CR460">
            <v>8</v>
          </cell>
          <cell r="CS460" t="str">
            <v>SAMN05752325</v>
          </cell>
        </row>
        <row r="460">
          <cell r="CY460">
            <v>2484.15402000001</v>
          </cell>
          <cell r="CZ460">
            <v>2264.16387099999</v>
          </cell>
          <cell r="DA460">
            <v>2547.70119599997</v>
          </cell>
          <cell r="DB460">
            <v>508.8604987777</v>
          </cell>
          <cell r="DC460">
            <v>1888.15124299036</v>
          </cell>
          <cell r="DD460">
            <v>2341.85799630582</v>
          </cell>
          <cell r="DE460">
            <v>785.600853943019</v>
          </cell>
          <cell r="DF460">
            <v>2101.88834728579</v>
          </cell>
          <cell r="DG460">
            <v>2409.83496980552</v>
          </cell>
          <cell r="DH460">
            <v>11.0406845333333</v>
          </cell>
          <cell r="DI460">
            <v>10.0629505377778</v>
          </cell>
          <cell r="DJ460">
            <v>11.3231164266666</v>
          </cell>
          <cell r="DK460">
            <v>2.26160221678979</v>
          </cell>
          <cell r="DL460">
            <v>8.38416933394168</v>
          </cell>
          <cell r="DM460">
            <v>10.4029959370443</v>
          </cell>
          <cell r="DN460">
            <v>3.50613760679187</v>
          </cell>
          <cell r="DO460">
            <v>9.33471099833257</v>
          </cell>
          <cell r="DP460">
            <v>10.7046330561838</v>
          </cell>
          <cell r="DQ460">
            <v>259.2</v>
          </cell>
          <cell r="DR460">
            <v>217.8</v>
          </cell>
          <cell r="DS460">
            <v>235.499999982416</v>
          </cell>
          <cell r="DT460">
            <v>198.55484427839</v>
          </cell>
          <cell r="DU460">
            <v>235.307959545593</v>
          </cell>
          <cell r="DV460">
            <v>217.222153057834</v>
          </cell>
          <cell r="DW460">
            <v>237.649870530283</v>
          </cell>
          <cell r="DX460">
            <v>5.60000000000002</v>
          </cell>
          <cell r="DY460">
            <v>4.00000000000004</v>
          </cell>
          <cell r="DZ460">
            <v>4.09006008803521</v>
          </cell>
          <cell r="EA460">
            <v>3.17168173595084</v>
          </cell>
          <cell r="EB460">
            <v>4.93402705940759</v>
          </cell>
          <cell r="EC460">
            <v>3.68054578707557</v>
          </cell>
        </row>
        <row r="461">
          <cell r="C461" t="str">
            <v>KMS418</v>
          </cell>
          <cell r="D461" t="str">
            <v>M. sacchariflorus</v>
          </cell>
        </row>
        <row r="461">
          <cell r="F461" t="str">
            <v>J17</v>
          </cell>
        </row>
        <row r="461">
          <cell r="M461" t="str">
            <v>South Korea</v>
          </cell>
        </row>
        <row r="461">
          <cell r="Q461" t="str">
            <v>Chang Yeon Yu</v>
          </cell>
          <cell r="R461">
            <v>41944</v>
          </cell>
        </row>
        <row r="461">
          <cell r="X461" t="str">
            <v>KNU</v>
          </cell>
        </row>
        <row r="461">
          <cell r="AD461">
            <v>42019</v>
          </cell>
        </row>
        <row r="461">
          <cell r="AF461">
            <v>8</v>
          </cell>
          <cell r="AG461" t="str">
            <v>yes</v>
          </cell>
          <cell r="AH461">
            <v>42072</v>
          </cell>
        </row>
        <row r="461">
          <cell r="AK461">
            <v>42079</v>
          </cell>
        </row>
        <row r="461">
          <cell r="AN461">
            <v>3</v>
          </cell>
          <cell r="AO461">
            <v>42051</v>
          </cell>
        </row>
        <row r="461">
          <cell r="AR461">
            <v>42005</v>
          </cell>
        </row>
        <row r="461">
          <cell r="AT461" t="str">
            <v>Y</v>
          </cell>
        </row>
        <row r="461">
          <cell r="AX461" t="str">
            <v>Y</v>
          </cell>
          <cell r="AY461">
            <v>37.160091</v>
          </cell>
          <cell r="AZ461">
            <v>127.073639</v>
          </cell>
          <cell r="BA461">
            <v>24</v>
          </cell>
        </row>
        <row r="461">
          <cell r="BD461" t="str">
            <v>4x</v>
          </cell>
          <cell r="BE461">
            <v>8.59853330531624</v>
          </cell>
          <cell r="BF461" t="str">
            <v>Y</v>
          </cell>
          <cell r="BG461">
            <v>42147</v>
          </cell>
          <cell r="BH461" t="str">
            <v>NEF</v>
          </cell>
          <cell r="BI461" t="str">
            <v>summer 2015</v>
          </cell>
          <cell r="BJ461">
            <v>77.1364</v>
          </cell>
          <cell r="BK461">
            <v>0.0273390036452005</v>
          </cell>
          <cell r="BL461" t="str">
            <v>N</v>
          </cell>
          <cell r="BM461">
            <v>8</v>
          </cell>
          <cell r="BN461">
            <v>3</v>
          </cell>
          <cell r="BO461" t="str">
            <v>N China 2x and 4x, Korea and Russia 4x</v>
          </cell>
          <cell r="BP461">
            <v>3</v>
          </cell>
          <cell r="BQ461" t="str">
            <v>N China/Korea/Russia tetraploids</v>
          </cell>
          <cell r="BR461">
            <v>0.027</v>
          </cell>
          <cell r="BS461">
            <v>0.234</v>
          </cell>
          <cell r="BT461">
            <v>0.009</v>
          </cell>
          <cell r="BU461">
            <v>0.062</v>
          </cell>
          <cell r="BV461">
            <v>0.652</v>
          </cell>
          <cell r="BW461">
            <v>0.013</v>
          </cell>
          <cell r="BX461">
            <v>0.003</v>
          </cell>
          <cell r="BY461">
            <v>296</v>
          </cell>
          <cell r="BZ461">
            <v>307</v>
          </cell>
          <cell r="CA461">
            <v>267</v>
          </cell>
          <cell r="CB461">
            <v>283</v>
          </cell>
          <cell r="CC461">
            <v>248</v>
          </cell>
          <cell r="CD461">
            <v>193</v>
          </cell>
          <cell r="CE461">
            <v>213</v>
          </cell>
          <cell r="CF461">
            <v>225</v>
          </cell>
          <cell r="CG461">
            <v>226</v>
          </cell>
          <cell r="CH461">
            <v>259</v>
          </cell>
          <cell r="CI461">
            <v>0.0827337090015894</v>
          </cell>
          <cell r="CJ461">
            <v>0.1930250141768</v>
          </cell>
          <cell r="CK461" t="str">
            <v>4x</v>
          </cell>
        </row>
        <row r="461">
          <cell r="CQ461">
            <v>8</v>
          </cell>
          <cell r="CR461">
            <v>8</v>
          </cell>
          <cell r="CS461" t="str">
            <v>SAMN05752326</v>
          </cell>
        </row>
        <row r="461">
          <cell r="CY461">
            <v>1161.55462300001</v>
          </cell>
          <cell r="CZ461">
            <v>1229.301065</v>
          </cell>
          <cell r="DA461">
            <v>2819.26140499998</v>
          </cell>
          <cell r="DB461">
            <v>1161.72151594629</v>
          </cell>
          <cell r="DC461">
            <v>2431.81038291369</v>
          </cell>
          <cell r="DD461">
            <v>1513.25512082721</v>
          </cell>
          <cell r="DE461">
            <v>1186.31830584145</v>
          </cell>
          <cell r="DF461">
            <v>2306.79099484218</v>
          </cell>
          <cell r="DG461">
            <v>1707.03296809874</v>
          </cell>
          <cell r="DH461">
            <v>5.16246499111109</v>
          </cell>
          <cell r="DI461">
            <v>5.4635602888889</v>
          </cell>
          <cell r="DJ461">
            <v>12.5300506888888</v>
          </cell>
          <cell r="DK461">
            <v>5.16320673753907</v>
          </cell>
          <cell r="DL461">
            <v>10.8138137515608</v>
          </cell>
          <cell r="DM461">
            <v>6.73781151946042</v>
          </cell>
          <cell r="DN461">
            <v>5.27502723445163</v>
          </cell>
          <cell r="DO461">
            <v>10.2566349010496</v>
          </cell>
          <cell r="DP461">
            <v>7.59694906767966</v>
          </cell>
          <cell r="DQ461">
            <v>155.8</v>
          </cell>
          <cell r="DR461">
            <v>177.5</v>
          </cell>
          <cell r="DS461">
            <v>210.199999987465</v>
          </cell>
          <cell r="DT461">
            <v>219.020285931501</v>
          </cell>
          <cell r="DU461">
            <v>220.082840387398</v>
          </cell>
          <cell r="DV461">
            <v>211.608208379111</v>
          </cell>
          <cell r="DW461">
            <v>216.027798801795</v>
          </cell>
          <cell r="DX461">
            <v>2.30000000000001</v>
          </cell>
          <cell r="DY461">
            <v>3.30000000000003</v>
          </cell>
          <cell r="DZ461">
            <v>5.21847150455785</v>
          </cell>
          <cell r="EA461">
            <v>5.30097918644582</v>
          </cell>
          <cell r="EB461">
            <v>4.63903207675075</v>
          </cell>
          <cell r="EC461">
            <v>4.99520588698809</v>
          </cell>
        </row>
        <row r="462">
          <cell r="C462" t="str">
            <v>KMS419</v>
          </cell>
          <cell r="D462" t="str">
            <v>M. sacchariflorus</v>
          </cell>
        </row>
        <row r="462">
          <cell r="F462" t="str">
            <v>J18</v>
          </cell>
        </row>
        <row r="462">
          <cell r="M462" t="str">
            <v>South Korea</v>
          </cell>
        </row>
        <row r="462">
          <cell r="Q462" t="str">
            <v>Chang Yeon Yu</v>
          </cell>
          <cell r="R462">
            <v>41944</v>
          </cell>
        </row>
        <row r="462">
          <cell r="X462" t="str">
            <v>KNU</v>
          </cell>
        </row>
        <row r="462">
          <cell r="AD462">
            <v>42019</v>
          </cell>
        </row>
        <row r="462">
          <cell r="AF462">
            <v>8</v>
          </cell>
          <cell r="AG462" t="str">
            <v>yes</v>
          </cell>
          <cell r="AH462">
            <v>42072</v>
          </cell>
        </row>
        <row r="462">
          <cell r="AK462">
            <v>42079</v>
          </cell>
        </row>
        <row r="462">
          <cell r="AN462">
            <v>5</v>
          </cell>
          <cell r="AO462">
            <v>42051</v>
          </cell>
        </row>
        <row r="462">
          <cell r="AR462">
            <v>42005</v>
          </cell>
        </row>
        <row r="462">
          <cell r="AT462" t="str">
            <v>Y</v>
          </cell>
        </row>
        <row r="462">
          <cell r="AX462" t="str">
            <v>Y</v>
          </cell>
          <cell r="AY462">
            <v>36.997221</v>
          </cell>
          <cell r="AZ462">
            <v>127.151946</v>
          </cell>
          <cell r="BA462">
            <v>27</v>
          </cell>
        </row>
        <row r="462">
          <cell r="BD462" t="str">
            <v>4x</v>
          </cell>
          <cell r="BE462">
            <v>8.91483634885139</v>
          </cell>
          <cell r="BF462" t="str">
            <v>Y</v>
          </cell>
          <cell r="BG462">
            <v>42147</v>
          </cell>
          <cell r="BH462" t="str">
            <v>NEF</v>
          </cell>
          <cell r="BI462" t="str">
            <v>summer 2015</v>
          </cell>
          <cell r="BJ462">
            <v>269.7508</v>
          </cell>
          <cell r="BK462">
            <v>0.0143513203214696</v>
          </cell>
          <cell r="BL462" t="str">
            <v>N</v>
          </cell>
          <cell r="BM462">
            <v>8</v>
          </cell>
          <cell r="BN462">
            <v>3</v>
          </cell>
          <cell r="BO462" t="str">
            <v>N China 2x and 4x, Korea and Russia 4x</v>
          </cell>
          <cell r="BP462">
            <v>3</v>
          </cell>
          <cell r="BQ462" t="str">
            <v>N China/Korea/Russia tetraploids</v>
          </cell>
          <cell r="BR462">
            <v>0.018</v>
          </cell>
          <cell r="BS462">
            <v>0.214</v>
          </cell>
          <cell r="BT462">
            <v>0.02</v>
          </cell>
          <cell r="BU462">
            <v>0.046</v>
          </cell>
          <cell r="BV462">
            <v>0.682</v>
          </cell>
          <cell r="BW462">
            <v>0.011</v>
          </cell>
          <cell r="BX462">
            <v>0.008</v>
          </cell>
          <cell r="BY462">
            <v>296</v>
          </cell>
          <cell r="BZ462">
            <v>307</v>
          </cell>
          <cell r="CA462">
            <v>267</v>
          </cell>
          <cell r="CB462">
            <v>283</v>
          </cell>
          <cell r="CC462">
            <v>248</v>
          </cell>
          <cell r="CD462">
            <v>193</v>
          </cell>
          <cell r="CE462">
            <v>213</v>
          </cell>
          <cell r="CF462">
            <v>225</v>
          </cell>
          <cell r="CG462">
            <v>226</v>
          </cell>
          <cell r="CH462">
            <v>259</v>
          </cell>
          <cell r="CI462">
            <v>0.12200549053605</v>
          </cell>
          <cell r="CJ462">
            <v>0.180232366784057</v>
          </cell>
          <cell r="CK462" t="str">
            <v>4x</v>
          </cell>
        </row>
        <row r="462">
          <cell r="CQ462">
            <v>8</v>
          </cell>
          <cell r="CR462">
            <v>8</v>
          </cell>
          <cell r="CS462" t="str">
            <v>SAMN05752327</v>
          </cell>
        </row>
        <row r="462">
          <cell r="CY462">
            <v>1054.83017000001</v>
          </cell>
          <cell r="CZ462">
            <v>2080.97146200001</v>
          </cell>
          <cell r="DA462">
            <v>2796.42650199997</v>
          </cell>
          <cell r="DB462">
            <v>635.088344542114</v>
          </cell>
          <cell r="DC462">
            <v>2339.05619541972</v>
          </cell>
          <cell r="DD462">
            <v>1955.23358777726</v>
          </cell>
          <cell r="DE462">
            <v>701.189398023578</v>
          </cell>
          <cell r="DF462">
            <v>2398.49084372602</v>
          </cell>
          <cell r="DG462">
            <v>2119.1062541269</v>
          </cell>
          <cell r="DH462">
            <v>4.68813408888887</v>
          </cell>
          <cell r="DI462">
            <v>9.24876205333335</v>
          </cell>
          <cell r="DJ462">
            <v>12.428562231111</v>
          </cell>
          <cell r="DK462">
            <v>2.82261486463163</v>
          </cell>
          <cell r="DL462">
            <v>10.4013745511271</v>
          </cell>
          <cell r="DM462">
            <v>8.70533302870831</v>
          </cell>
          <cell r="DN462">
            <v>3.11803982275096</v>
          </cell>
          <cell r="DO462">
            <v>10.6643408387813</v>
          </cell>
          <cell r="DP462">
            <v>9.4305633465012</v>
          </cell>
          <cell r="DQ462">
            <v>188.4</v>
          </cell>
          <cell r="DR462">
            <v>157.999999999999</v>
          </cell>
          <cell r="DS462">
            <v>209.999999987604</v>
          </cell>
          <cell r="DT462">
            <v>208.860987557051</v>
          </cell>
          <cell r="DU462">
            <v>198.865169315144</v>
          </cell>
          <cell r="DV462">
            <v>207.781496841604</v>
          </cell>
          <cell r="DW462">
            <v>195.063101059861</v>
          </cell>
          <cell r="DX462">
            <v>5.60000000000002</v>
          </cell>
          <cell r="DY462">
            <v>4.30000000000004</v>
          </cell>
          <cell r="DZ462">
            <v>5.23301171593242</v>
          </cell>
          <cell r="EA462">
            <v>5.08766614864912</v>
          </cell>
          <cell r="EB462">
            <v>5.48224421427383</v>
          </cell>
          <cell r="EC462">
            <v>5.05923522167441</v>
          </cell>
        </row>
        <row r="463">
          <cell r="C463" t="str">
            <v>KMS420</v>
          </cell>
          <cell r="D463" t="str">
            <v>M. sacchariflorus</v>
          </cell>
        </row>
        <row r="463">
          <cell r="F463" t="str">
            <v>J19</v>
          </cell>
        </row>
        <row r="463">
          <cell r="M463" t="str">
            <v>South Korea</v>
          </cell>
        </row>
        <row r="463">
          <cell r="Q463" t="str">
            <v>Chang Yeon Yu</v>
          </cell>
          <cell r="R463">
            <v>41944</v>
          </cell>
        </row>
        <row r="463">
          <cell r="X463" t="str">
            <v>KNU</v>
          </cell>
        </row>
        <row r="463">
          <cell r="AD463">
            <v>42019</v>
          </cell>
        </row>
        <row r="463">
          <cell r="AF463">
            <v>8</v>
          </cell>
          <cell r="AG463" t="str">
            <v>yes</v>
          </cell>
          <cell r="AH463">
            <v>42072</v>
          </cell>
        </row>
        <row r="463">
          <cell r="AK463">
            <v>42079</v>
          </cell>
        </row>
        <row r="463">
          <cell r="AN463">
            <v>3</v>
          </cell>
          <cell r="AO463">
            <v>42051</v>
          </cell>
        </row>
        <row r="463">
          <cell r="AR463">
            <v>42005</v>
          </cell>
        </row>
        <row r="463">
          <cell r="AT463" t="str">
            <v>Y</v>
          </cell>
        </row>
        <row r="463">
          <cell r="AX463" t="str">
            <v>Y</v>
          </cell>
          <cell r="AY463">
            <v>36.839659</v>
          </cell>
          <cell r="AZ463">
            <v>127.140006</v>
          </cell>
          <cell r="BA463">
            <v>52</v>
          </cell>
        </row>
        <row r="463">
          <cell r="BD463" t="str">
            <v>4x</v>
          </cell>
          <cell r="BE463">
            <v>9.00800228963938</v>
          </cell>
          <cell r="BF463" t="str">
            <v>Y</v>
          </cell>
          <cell r="BG463">
            <v>42147</v>
          </cell>
          <cell r="BH463" t="str">
            <v>NEF</v>
          </cell>
          <cell r="BI463" t="str">
            <v>summer 2015</v>
          </cell>
          <cell r="BJ463">
            <v>88.8184</v>
          </cell>
          <cell r="BK463">
            <v>0.0119463869463869</v>
          </cell>
          <cell r="BL463" t="str">
            <v>N</v>
          </cell>
          <cell r="BM463">
            <v>8</v>
          </cell>
          <cell r="BN463">
            <v>3</v>
          </cell>
          <cell r="BO463" t="str">
            <v>N China 2x and 4x, Korea and Russia 4x</v>
          </cell>
          <cell r="BP463">
            <v>3</v>
          </cell>
          <cell r="BQ463" t="str">
            <v>N China/Korea/Russia tetraploids</v>
          </cell>
          <cell r="BR463">
            <v>0.002</v>
          </cell>
          <cell r="BS463">
            <v>0.217</v>
          </cell>
          <cell r="BT463">
            <v>0.002</v>
          </cell>
          <cell r="BU463">
            <v>0.036</v>
          </cell>
          <cell r="BV463">
            <v>0.701</v>
          </cell>
          <cell r="BW463">
            <v>0.04</v>
          </cell>
          <cell r="BX463">
            <v>0.003</v>
          </cell>
          <cell r="BY463">
            <v>296</v>
          </cell>
          <cell r="BZ463">
            <v>308</v>
          </cell>
          <cell r="CA463">
            <v>266</v>
          </cell>
          <cell r="CB463">
            <v>283</v>
          </cell>
          <cell r="CC463">
            <v>248</v>
          </cell>
          <cell r="CD463">
            <v>193</v>
          </cell>
          <cell r="CE463">
            <v>213</v>
          </cell>
          <cell r="CF463">
            <v>224</v>
          </cell>
          <cell r="CG463">
            <v>226</v>
          </cell>
          <cell r="CH463">
            <v>259</v>
          </cell>
          <cell r="CI463">
            <v>0.132206328565236</v>
          </cell>
          <cell r="CJ463">
            <v>0.176556776556777</v>
          </cell>
          <cell r="CK463" t="str">
            <v>4x</v>
          </cell>
        </row>
        <row r="463">
          <cell r="CQ463">
            <v>8</v>
          </cell>
          <cell r="CR463">
            <v>8</v>
          </cell>
          <cell r="CS463" t="str">
            <v>SAMN05752328</v>
          </cell>
        </row>
        <row r="463">
          <cell r="CY463">
            <v>862.011439600005</v>
          </cell>
          <cell r="CZ463">
            <v>711.811679099999</v>
          </cell>
          <cell r="DA463">
            <v>2018.04791299998</v>
          </cell>
          <cell r="DB463">
            <v>694.527247827912</v>
          </cell>
          <cell r="DC463">
            <v>1570.69020505619</v>
          </cell>
          <cell r="DD463">
            <v>1782.49718788451</v>
          </cell>
          <cell r="DE463">
            <v>734.015043431437</v>
          </cell>
          <cell r="DF463">
            <v>1457.41093393685</v>
          </cell>
          <cell r="DG463">
            <v>1866.91555605965</v>
          </cell>
          <cell r="DH463">
            <v>3.83116195377777</v>
          </cell>
          <cell r="DI463">
            <v>3.16360746266668</v>
          </cell>
          <cell r="DJ463">
            <v>8.96910183555551</v>
          </cell>
          <cell r="DK463">
            <v>3.08678776812407</v>
          </cell>
          <cell r="DL463">
            <v>6.38103116121098</v>
          </cell>
          <cell r="DM463">
            <v>7.94695437744889</v>
          </cell>
          <cell r="DN463">
            <v>3.26605980818455</v>
          </cell>
          <cell r="DO463">
            <v>6.00649527047448</v>
          </cell>
          <cell r="DP463">
            <v>8.31591214845714</v>
          </cell>
          <cell r="DQ463">
            <v>150.3</v>
          </cell>
          <cell r="DR463">
            <v>134.5</v>
          </cell>
          <cell r="DS463">
            <v>190.199999990816</v>
          </cell>
          <cell r="DT463">
            <v>189.395876627424</v>
          </cell>
          <cell r="DU463">
            <v>196.132602140853</v>
          </cell>
          <cell r="DV463">
            <v>185.237120184401</v>
          </cell>
          <cell r="DW463">
            <v>188.095351569981</v>
          </cell>
          <cell r="DX463">
            <v>4.80000000000002</v>
          </cell>
          <cell r="DY463">
            <v>4.00000000000004</v>
          </cell>
          <cell r="DZ463">
            <v>5.18987568283375</v>
          </cell>
          <cell r="EA463">
            <v>4.40684396003509</v>
          </cell>
          <cell r="EB463">
            <v>5.34689776791003</v>
          </cell>
          <cell r="EC463">
            <v>4.46922451528131</v>
          </cell>
        </row>
        <row r="464">
          <cell r="C464" t="str">
            <v>KMS421</v>
          </cell>
          <cell r="D464" t="str">
            <v>M. sacchariflorus</v>
          </cell>
        </row>
        <row r="464">
          <cell r="F464" t="str">
            <v>J20</v>
          </cell>
        </row>
        <row r="464">
          <cell r="M464" t="str">
            <v>South Korea</v>
          </cell>
        </row>
        <row r="464">
          <cell r="Q464" t="str">
            <v>Chang Yeon Yu</v>
          </cell>
          <cell r="R464">
            <v>41944</v>
          </cell>
        </row>
        <row r="464">
          <cell r="X464" t="str">
            <v>KNU</v>
          </cell>
        </row>
        <row r="464">
          <cell r="AD464">
            <v>42019</v>
          </cell>
        </row>
        <row r="464">
          <cell r="AF464">
            <v>7</v>
          </cell>
          <cell r="AG464" t="str">
            <v>no</v>
          </cell>
          <cell r="AH464">
            <v>42072</v>
          </cell>
        </row>
        <row r="464">
          <cell r="AK464">
            <v>42079</v>
          </cell>
        </row>
        <row r="464">
          <cell r="AO464">
            <v>42051</v>
          </cell>
        </row>
        <row r="464">
          <cell r="AR464">
            <v>42005</v>
          </cell>
        </row>
        <row r="464">
          <cell r="AT464" t="str">
            <v>Y</v>
          </cell>
        </row>
        <row r="464">
          <cell r="AY464">
            <v>36.786995</v>
          </cell>
          <cell r="AZ464">
            <v>127.099823</v>
          </cell>
          <cell r="BA464">
            <v>25</v>
          </cell>
        </row>
        <row r="464">
          <cell r="BD464" t="str">
            <v>4x</v>
          </cell>
          <cell r="BE464">
            <v>8.65380530973451</v>
          </cell>
          <cell r="BF464" t="str">
            <v>Y</v>
          </cell>
          <cell r="BG464">
            <v>42187</v>
          </cell>
          <cell r="BH464" t="str">
            <v>NEF</v>
          </cell>
          <cell r="BI464" t="str">
            <v>summer 2015</v>
          </cell>
          <cell r="BJ464">
            <v>70.8796</v>
          </cell>
          <cell r="BK464">
            <v>0.0101076398004726</v>
          </cell>
          <cell r="BL464" t="str">
            <v>N</v>
          </cell>
          <cell r="BM464">
            <v>8</v>
          </cell>
          <cell r="BN464">
            <v>3</v>
          </cell>
          <cell r="BO464" t="str">
            <v>N China 2x and 4x, Korea and Russia 4x</v>
          </cell>
          <cell r="BP464">
            <v>3</v>
          </cell>
          <cell r="BQ464" t="str">
            <v>N China/Korea/Russia tetraploids</v>
          </cell>
          <cell r="BR464">
            <v>0.008</v>
          </cell>
          <cell r="BS464">
            <v>0.259</v>
          </cell>
          <cell r="BT464">
            <v>0.007</v>
          </cell>
          <cell r="BU464">
            <v>0.043</v>
          </cell>
          <cell r="BV464">
            <v>0.657</v>
          </cell>
          <cell r="BW464">
            <v>0.002</v>
          </cell>
          <cell r="BX464">
            <v>0.023</v>
          </cell>
          <cell r="BY464">
            <v>295</v>
          </cell>
          <cell r="BZ464">
            <v>307</v>
          </cell>
          <cell r="CA464">
            <v>267</v>
          </cell>
          <cell r="CB464">
            <v>282</v>
          </cell>
          <cell r="CC464">
            <v>248</v>
          </cell>
          <cell r="CD464">
            <v>193</v>
          </cell>
          <cell r="CE464">
            <v>213</v>
          </cell>
          <cell r="CF464">
            <v>224</v>
          </cell>
          <cell r="CG464">
            <v>226</v>
          </cell>
          <cell r="CH464">
            <v>259</v>
          </cell>
          <cell r="CI464">
            <v>0.0616095939893079</v>
          </cell>
          <cell r="CJ464">
            <v>0.202937825270224</v>
          </cell>
          <cell r="CK464" t="str">
            <v>4x</v>
          </cell>
        </row>
        <row r="464">
          <cell r="CQ464">
            <v>8</v>
          </cell>
          <cell r="CR464">
            <v>8</v>
          </cell>
          <cell r="CS464" t="str">
            <v>SAMN05752329</v>
          </cell>
        </row>
        <row r="464">
          <cell r="CY464" t="str">
            <v>NA</v>
          </cell>
          <cell r="CZ464" t="str">
            <v>NA</v>
          </cell>
          <cell r="DA464" t="str">
            <v>NA</v>
          </cell>
          <cell r="DB464" t="str">
            <v>NA</v>
          </cell>
          <cell r="DC464" t="str">
            <v>NA</v>
          </cell>
          <cell r="DD464" t="str">
            <v>NA</v>
          </cell>
          <cell r="DE464" t="str">
            <v>NA</v>
          </cell>
          <cell r="DF464" t="str">
            <v>NA</v>
          </cell>
          <cell r="DG464" t="str">
            <v>NA</v>
          </cell>
          <cell r="DH464" t="str">
            <v>NA</v>
          </cell>
          <cell r="DI464" t="str">
            <v>NA</v>
          </cell>
          <cell r="DJ464" t="str">
            <v>NA</v>
          </cell>
          <cell r="DK464" t="str">
            <v>NA</v>
          </cell>
          <cell r="DL464" t="str">
            <v>NA</v>
          </cell>
          <cell r="DM464" t="str">
            <v>NA</v>
          </cell>
          <cell r="DN464" t="str">
            <v>NA</v>
          </cell>
          <cell r="DO464" t="str">
            <v>NA</v>
          </cell>
          <cell r="DP464" t="str">
            <v>NA</v>
          </cell>
          <cell r="DQ464" t="str">
            <v>NA</v>
          </cell>
          <cell r="DR464" t="str">
            <v>NA</v>
          </cell>
          <cell r="DS464" t="str">
            <v>NA</v>
          </cell>
          <cell r="DT464" t="str">
            <v>NA</v>
          </cell>
          <cell r="DU464" t="str">
            <v>NA</v>
          </cell>
          <cell r="DV464" t="str">
            <v>NA</v>
          </cell>
          <cell r="DW464" t="str">
            <v>NA</v>
          </cell>
          <cell r="DX464" t="str">
            <v>NA</v>
          </cell>
          <cell r="DY464" t="str">
            <v>NA</v>
          </cell>
          <cell r="DZ464" t="str">
            <v>NA</v>
          </cell>
          <cell r="EA464" t="str">
            <v>NA</v>
          </cell>
          <cell r="EB464" t="str">
            <v>NA</v>
          </cell>
          <cell r="EC464" t="str">
            <v>NA</v>
          </cell>
        </row>
        <row r="465">
          <cell r="C465" t="str">
            <v>KMS422</v>
          </cell>
          <cell r="D465" t="str">
            <v>M. x giganteus</v>
          </cell>
        </row>
        <row r="465">
          <cell r="F465" t="str">
            <v>J21</v>
          </cell>
        </row>
        <row r="465">
          <cell r="M465" t="str">
            <v>South Korea</v>
          </cell>
        </row>
        <row r="465">
          <cell r="Q465" t="str">
            <v>Chang Yeon Yu</v>
          </cell>
          <cell r="R465">
            <v>41947</v>
          </cell>
        </row>
        <row r="465">
          <cell r="X465" t="str">
            <v>KNU</v>
          </cell>
        </row>
        <row r="465">
          <cell r="AD465">
            <v>42019</v>
          </cell>
        </row>
        <row r="465">
          <cell r="AF465">
            <v>10</v>
          </cell>
          <cell r="AG465" t="str">
            <v>yes</v>
          </cell>
          <cell r="AH465">
            <v>42072</v>
          </cell>
        </row>
        <row r="465">
          <cell r="AK465">
            <v>42079</v>
          </cell>
        </row>
        <row r="465">
          <cell r="AN465">
            <v>3</v>
          </cell>
          <cell r="AO465">
            <v>42051</v>
          </cell>
        </row>
        <row r="465">
          <cell r="AR465">
            <v>42005</v>
          </cell>
        </row>
        <row r="465">
          <cell r="AT465" t="str">
            <v>Y</v>
          </cell>
        </row>
        <row r="465">
          <cell r="AX465" t="str">
            <v>Y</v>
          </cell>
          <cell r="AY465">
            <v>34.875629</v>
          </cell>
          <cell r="AZ465">
            <v>126.422913</v>
          </cell>
          <cell r="BA465">
            <v>6</v>
          </cell>
        </row>
        <row r="465">
          <cell r="BD465" t="str">
            <v>4x</v>
          </cell>
          <cell r="BE465">
            <v>9.32322656710552</v>
          </cell>
          <cell r="BF465" t="str">
            <v>Y</v>
          </cell>
          <cell r="BG465">
            <v>42147</v>
          </cell>
          <cell r="BH465" t="str">
            <v>NEF</v>
          </cell>
          <cell r="BI465" t="str">
            <v>summer 2015</v>
          </cell>
          <cell r="BJ465">
            <v>99.0352</v>
          </cell>
          <cell r="BK465">
            <v>0.238844393592677</v>
          </cell>
          <cell r="BL465" t="str">
            <v>N</v>
          </cell>
          <cell r="BM465">
            <v>6</v>
          </cell>
          <cell r="BN465">
            <v>1</v>
          </cell>
          <cell r="BO465" t="str">
            <v>M. xgiganteus (4x x 2x)</v>
          </cell>
          <cell r="BP465">
            <v>9</v>
          </cell>
          <cell r="BQ465" t="str">
            <v>M. xgiganteus (4x x 2x)</v>
          </cell>
          <cell r="BR465">
            <v>0.255</v>
          </cell>
          <cell r="BS465">
            <v>0.217</v>
          </cell>
          <cell r="BT465">
            <v>0.001</v>
          </cell>
          <cell r="BU465">
            <v>0.003</v>
          </cell>
          <cell r="BV465">
            <v>0.523</v>
          </cell>
          <cell r="BW465">
            <v>0.001</v>
          </cell>
          <cell r="BX465">
            <v>0</v>
          </cell>
          <cell r="BY465">
            <v>295</v>
          </cell>
          <cell r="BZ465">
            <v>305</v>
          </cell>
          <cell r="CA465">
            <v>266</v>
          </cell>
          <cell r="CB465">
            <v>285</v>
          </cell>
          <cell r="CC465">
            <v>255</v>
          </cell>
          <cell r="CD465">
            <v>194</v>
          </cell>
          <cell r="CE465">
            <v>216</v>
          </cell>
          <cell r="CF465">
            <v>225</v>
          </cell>
          <cell r="CG465">
            <v>228</v>
          </cell>
          <cell r="CH465">
            <v>242</v>
          </cell>
          <cell r="CI465">
            <v>0.141251264268169</v>
          </cell>
          <cell r="CJ465">
            <v>0.191170037352357</v>
          </cell>
          <cell r="CK465" t="str">
            <v>4x</v>
          </cell>
        </row>
        <row r="465">
          <cell r="CQ465">
            <v>9</v>
          </cell>
          <cell r="CR465">
            <v>9</v>
          </cell>
          <cell r="CS465" t="str">
            <v>SAMN05752330</v>
          </cell>
        </row>
        <row r="465">
          <cell r="CX465" t="str">
            <v>X</v>
          </cell>
          <cell r="CY465">
            <v>4854.34217200003</v>
          </cell>
          <cell r="CZ465">
            <v>3861.84075499998</v>
          </cell>
          <cell r="DA465">
            <v>4429.01819799996</v>
          </cell>
          <cell r="DB465">
            <v>1306.84889174847</v>
          </cell>
          <cell r="DC465">
            <v>3568.74797653114</v>
          </cell>
          <cell r="DD465">
            <v>4253.47205440191</v>
          </cell>
          <cell r="DE465">
            <v>1644.04822629181</v>
          </cell>
          <cell r="DF465">
            <v>3756.1928137439</v>
          </cell>
          <cell r="DG465">
            <v>4393.3249384364</v>
          </cell>
          <cell r="DH465">
            <v>21.5748540977777</v>
          </cell>
          <cell r="DI465">
            <v>17.1637366888888</v>
          </cell>
          <cell r="DJ465">
            <v>19.6845253244444</v>
          </cell>
          <cell r="DK465">
            <v>5.8082172966599</v>
          </cell>
          <cell r="DL465">
            <v>15.8692476444097</v>
          </cell>
          <cell r="DM465">
            <v>18.9353268064144</v>
          </cell>
          <cell r="DN465">
            <v>7.31012854140127</v>
          </cell>
          <cell r="DO465">
            <v>16.7007510021722</v>
          </cell>
          <cell r="DP465">
            <v>19.549620598346</v>
          </cell>
          <cell r="DQ465">
            <v>255.1</v>
          </cell>
          <cell r="DR465">
            <v>230.6</v>
          </cell>
          <cell r="DS465">
            <v>205.199999988291</v>
          </cell>
          <cell r="DT465">
            <v>215.106179295098</v>
          </cell>
          <cell r="DU465">
            <v>225.874116052089</v>
          </cell>
          <cell r="DV465">
            <v>222.630328001556</v>
          </cell>
          <cell r="DW465">
            <v>229.784835784338</v>
          </cell>
          <cell r="DX465">
            <v>4.90000000000002</v>
          </cell>
          <cell r="DY465">
            <v>4.90000000000006</v>
          </cell>
          <cell r="DZ465">
            <v>6.04672065044874</v>
          </cell>
          <cell r="EA465">
            <v>4.77047069016858</v>
          </cell>
          <cell r="EB465">
            <v>6.0491270026966</v>
          </cell>
          <cell r="EC465">
            <v>4.90170194054575</v>
          </cell>
        </row>
        <row r="466">
          <cell r="C466" t="str">
            <v>KMS423</v>
          </cell>
          <cell r="D466" t="str">
            <v>M. sacchariflorus</v>
          </cell>
        </row>
        <row r="466">
          <cell r="F466" t="str">
            <v>J22</v>
          </cell>
        </row>
        <row r="466">
          <cell r="M466" t="str">
            <v>South Korea</v>
          </cell>
        </row>
        <row r="466">
          <cell r="Q466" t="str">
            <v>Chang Yeon Yu</v>
          </cell>
          <cell r="R466">
            <v>41947</v>
          </cell>
        </row>
        <row r="466">
          <cell r="X466" t="str">
            <v>KNU</v>
          </cell>
        </row>
        <row r="466">
          <cell r="AD466">
            <v>42019</v>
          </cell>
        </row>
        <row r="466">
          <cell r="AF466">
            <v>10</v>
          </cell>
          <cell r="AG466" t="str">
            <v>yes</v>
          </cell>
          <cell r="AH466">
            <v>42072</v>
          </cell>
        </row>
        <row r="466">
          <cell r="AK466">
            <v>42079</v>
          </cell>
        </row>
        <row r="466">
          <cell r="AN466">
            <v>4</v>
          </cell>
          <cell r="AO466">
            <v>42051</v>
          </cell>
        </row>
        <row r="466">
          <cell r="AR466">
            <v>42005</v>
          </cell>
        </row>
        <row r="466">
          <cell r="AT466" t="str">
            <v>Y</v>
          </cell>
        </row>
        <row r="466">
          <cell r="AX466" t="str">
            <v>Y</v>
          </cell>
          <cell r="AY466">
            <v>34.932241</v>
          </cell>
          <cell r="AZ466">
            <v>126.414512</v>
          </cell>
          <cell r="BA466">
            <v>24</v>
          </cell>
        </row>
        <row r="466">
          <cell r="BD466" t="str">
            <v>4x</v>
          </cell>
          <cell r="BE466">
            <v>8.53838485804416</v>
          </cell>
          <cell r="BF466" t="str">
            <v>Y</v>
          </cell>
          <cell r="BG466">
            <v>42147</v>
          </cell>
          <cell r="BH466" t="str">
            <v>NEF</v>
          </cell>
          <cell r="BI466" t="str">
            <v>summer 2015</v>
          </cell>
          <cell r="BJ466">
            <v>106.0048</v>
          </cell>
          <cell r="BK466">
            <v>0.00558529206423086</v>
          </cell>
          <cell r="BL466" t="str">
            <v>N</v>
          </cell>
          <cell r="BM466">
            <v>8</v>
          </cell>
          <cell r="BN466">
            <v>3</v>
          </cell>
          <cell r="BO466" t="str">
            <v>N China 2x and 4x, Korea and Russia 4x</v>
          </cell>
          <cell r="BP466">
            <v>3</v>
          </cell>
          <cell r="BQ466" t="str">
            <v>N China/Korea/Russia tetraploids</v>
          </cell>
          <cell r="BR466">
            <v>0.012</v>
          </cell>
          <cell r="BS466">
            <v>0.227</v>
          </cell>
          <cell r="BT466">
            <v>0.006</v>
          </cell>
          <cell r="BU466">
            <v>0.011</v>
          </cell>
          <cell r="BV466">
            <v>0.589</v>
          </cell>
          <cell r="BW466">
            <v>0.133</v>
          </cell>
          <cell r="BX466">
            <v>0.021</v>
          </cell>
          <cell r="BY466">
            <v>296</v>
          </cell>
          <cell r="BZ466">
            <v>307</v>
          </cell>
          <cell r="CA466">
            <v>267</v>
          </cell>
          <cell r="CB466">
            <v>284</v>
          </cell>
          <cell r="CC466">
            <v>248</v>
          </cell>
          <cell r="CD466">
            <v>193</v>
          </cell>
          <cell r="CE466">
            <v>213</v>
          </cell>
          <cell r="CF466">
            <v>224</v>
          </cell>
          <cell r="CG466">
            <v>226</v>
          </cell>
          <cell r="CH466">
            <v>259</v>
          </cell>
          <cell r="CI466">
            <v>0.0925588787747435</v>
          </cell>
          <cell r="CJ466">
            <v>0.189350996751799</v>
          </cell>
          <cell r="CK466" t="str">
            <v>4x</v>
          </cell>
        </row>
        <row r="466">
          <cell r="CQ466">
            <v>9</v>
          </cell>
          <cell r="CR466">
            <v>9</v>
          </cell>
          <cell r="CS466" t="str">
            <v>SAMN05752331</v>
          </cell>
        </row>
        <row r="466">
          <cell r="CY466">
            <v>836.892119100007</v>
          </cell>
          <cell r="CZ466">
            <v>1154.312321</v>
          </cell>
          <cell r="DA466">
            <v>2291.70946399997</v>
          </cell>
          <cell r="DB466">
            <v>369.308697742501</v>
          </cell>
          <cell r="DC466">
            <v>1264.02103892445</v>
          </cell>
          <cell r="DD466">
            <v>2148.84274324323</v>
          </cell>
          <cell r="DE466">
            <v>429.545019103691</v>
          </cell>
          <cell r="DF466">
            <v>1304.36183918267</v>
          </cell>
          <cell r="DG466">
            <v>2231.28639742921</v>
          </cell>
          <cell r="DH466">
            <v>3.71952052933334</v>
          </cell>
          <cell r="DI466">
            <v>5.13027698222223</v>
          </cell>
          <cell r="DJ466">
            <v>10.1853753955555</v>
          </cell>
          <cell r="DK466">
            <v>1.64137198996668</v>
          </cell>
          <cell r="DL466">
            <v>5.62107198224017</v>
          </cell>
          <cell r="DM466">
            <v>9.56718443861499</v>
          </cell>
          <cell r="DN466">
            <v>1.91019879496743</v>
          </cell>
          <cell r="DO466">
            <v>5.79969620478865</v>
          </cell>
          <cell r="DP466">
            <v>9.9297268515846</v>
          </cell>
          <cell r="DQ466">
            <v>135.2</v>
          </cell>
          <cell r="DR466">
            <v>172.4</v>
          </cell>
          <cell r="DS466">
            <v>184.199999991559</v>
          </cell>
          <cell r="DT466">
            <v>174.381916771797</v>
          </cell>
          <cell r="DU466">
            <v>168.069917862371</v>
          </cell>
          <cell r="DV466">
            <v>170.46108553906</v>
          </cell>
          <cell r="DW466">
            <v>171.824470893785</v>
          </cell>
          <cell r="DX466">
            <v>4.20000000000001</v>
          </cell>
          <cell r="DY466">
            <v>5.00000000000006</v>
          </cell>
          <cell r="DZ466">
            <v>4.05119452760484</v>
          </cell>
          <cell r="EA466">
            <v>4.86770721827151</v>
          </cell>
          <cell r="EB466">
            <v>4.21077883790677</v>
          </cell>
          <cell r="EC466">
            <v>5.0020937396815</v>
          </cell>
        </row>
        <row r="467">
          <cell r="C467" t="str">
            <v>KMS424</v>
          </cell>
          <cell r="D467" t="str">
            <v>M. x giganteus</v>
          </cell>
        </row>
        <row r="467">
          <cell r="F467" t="str">
            <v>J23</v>
          </cell>
        </row>
        <row r="467">
          <cell r="M467" t="str">
            <v>South Korea</v>
          </cell>
        </row>
        <row r="467">
          <cell r="Q467" t="str">
            <v>Chang Yeon Yu</v>
          </cell>
          <cell r="R467">
            <v>41947</v>
          </cell>
        </row>
        <row r="467">
          <cell r="X467" t="str">
            <v>KNU</v>
          </cell>
        </row>
        <row r="467">
          <cell r="AD467">
            <v>42019</v>
          </cell>
          <cell r="AE467">
            <v>10</v>
          </cell>
          <cell r="AF467">
            <v>2</v>
          </cell>
          <cell r="AG467" t="str">
            <v>yes</v>
          </cell>
          <cell r="AH467">
            <v>42072</v>
          </cell>
        </row>
        <row r="467">
          <cell r="AK467">
            <v>42079</v>
          </cell>
        </row>
        <row r="467">
          <cell r="AO467">
            <v>42051</v>
          </cell>
        </row>
        <row r="467">
          <cell r="AR467">
            <v>42005</v>
          </cell>
        </row>
        <row r="467">
          <cell r="AT467" t="str">
            <v>Y</v>
          </cell>
        </row>
        <row r="467">
          <cell r="AY467">
            <v>35.019938</v>
          </cell>
          <cell r="AZ467">
            <v>126.45608</v>
          </cell>
          <cell r="BA467">
            <v>32</v>
          </cell>
        </row>
        <row r="467">
          <cell r="BD467" t="str">
            <v>3x</v>
          </cell>
          <cell r="BE467">
            <v>7.05778531694711</v>
          </cell>
          <cell r="BF467" t="str">
            <v>Y</v>
          </cell>
          <cell r="BG467">
            <v>42147</v>
          </cell>
          <cell r="BH467" t="str">
            <v>NEF</v>
          </cell>
          <cell r="BI467" t="str">
            <v>summer 2015</v>
          </cell>
          <cell r="BJ467">
            <v>26.8048</v>
          </cell>
        </row>
        <row r="467">
          <cell r="BL467" t="str">
            <v>N</v>
          </cell>
          <cell r="BM467">
            <v>6</v>
          </cell>
          <cell r="BN467">
            <v>1</v>
          </cell>
          <cell r="BO467" t="str">
            <v>M. xgiganteus (4x x 2x)</v>
          </cell>
          <cell r="BP467">
            <v>9</v>
          </cell>
          <cell r="BQ467" t="str">
            <v>M. xgiganteus (4x x 2x)</v>
          </cell>
          <cell r="BR467">
            <v>0.319</v>
          </cell>
          <cell r="BS467">
            <v>0.193</v>
          </cell>
          <cell r="BT467">
            <v>0.007</v>
          </cell>
          <cell r="BU467">
            <v>0.021</v>
          </cell>
          <cell r="BV467">
            <v>0.441</v>
          </cell>
          <cell r="BW467">
            <v>0.016</v>
          </cell>
          <cell r="BX467">
            <v>0.004</v>
          </cell>
          <cell r="BY467">
            <v>294</v>
          </cell>
          <cell r="BZ467">
            <v>306</v>
          </cell>
          <cell r="CA467">
            <v>270</v>
          </cell>
          <cell r="CB467">
            <v>287</v>
          </cell>
          <cell r="CC467">
            <v>251</v>
          </cell>
          <cell r="CD467">
            <v>194</v>
          </cell>
          <cell r="CE467">
            <v>215</v>
          </cell>
          <cell r="CF467">
            <v>226</v>
          </cell>
          <cell r="CG467">
            <v>227</v>
          </cell>
          <cell r="CH467">
            <v>249</v>
          </cell>
          <cell r="CI467">
            <v>0.137956942638347</v>
          </cell>
          <cell r="CJ467">
            <v>0.173343166504643</v>
          </cell>
          <cell r="CK467" t="str">
            <v>4x</v>
          </cell>
        </row>
        <row r="467">
          <cell r="CQ467">
            <v>9</v>
          </cell>
          <cell r="CR467">
            <v>9</v>
          </cell>
          <cell r="CS467" t="str">
            <v>SAMN05752332</v>
          </cell>
        </row>
        <row r="467">
          <cell r="CX467" t="str">
            <v>X</v>
          </cell>
          <cell r="CY467" t="str">
            <v>NA</v>
          </cell>
          <cell r="CZ467" t="str">
            <v>NA</v>
          </cell>
          <cell r="DA467" t="str">
            <v>NA</v>
          </cell>
          <cell r="DB467" t="str">
            <v>NA</v>
          </cell>
          <cell r="DC467" t="str">
            <v>NA</v>
          </cell>
          <cell r="DD467" t="str">
            <v>NA</v>
          </cell>
          <cell r="DE467" t="str">
            <v>NA</v>
          </cell>
          <cell r="DF467" t="str">
            <v>NA</v>
          </cell>
          <cell r="DG467" t="str">
            <v>NA</v>
          </cell>
          <cell r="DH467" t="str">
            <v>NA</v>
          </cell>
          <cell r="DI467" t="str">
            <v>NA</v>
          </cell>
          <cell r="DJ467" t="str">
            <v>NA</v>
          </cell>
          <cell r="DK467" t="str">
            <v>NA</v>
          </cell>
          <cell r="DL467" t="str">
            <v>NA</v>
          </cell>
          <cell r="DM467" t="str">
            <v>NA</v>
          </cell>
          <cell r="DN467" t="str">
            <v>NA</v>
          </cell>
          <cell r="DO467" t="str">
            <v>NA</v>
          </cell>
          <cell r="DP467" t="str">
            <v>NA</v>
          </cell>
          <cell r="DQ467" t="str">
            <v>NA</v>
          </cell>
          <cell r="DR467" t="str">
            <v>NA</v>
          </cell>
          <cell r="DS467" t="str">
            <v>NA</v>
          </cell>
          <cell r="DT467" t="str">
            <v>NA</v>
          </cell>
          <cell r="DU467" t="str">
            <v>NA</v>
          </cell>
          <cell r="DV467" t="str">
            <v>NA</v>
          </cell>
          <cell r="DW467" t="str">
            <v>NA</v>
          </cell>
          <cell r="DX467" t="str">
            <v>NA</v>
          </cell>
          <cell r="DY467" t="str">
            <v>NA</v>
          </cell>
          <cell r="DZ467" t="str">
            <v>NA</v>
          </cell>
          <cell r="EA467" t="str">
            <v>NA</v>
          </cell>
          <cell r="EB467" t="str">
            <v>NA</v>
          </cell>
          <cell r="EC467" t="str">
            <v>NA</v>
          </cell>
        </row>
        <row r="468">
          <cell r="C468" t="str">
            <v>KMS425</v>
          </cell>
          <cell r="D468" t="str">
            <v>M. sacchariflorus</v>
          </cell>
        </row>
        <row r="468">
          <cell r="F468" t="str">
            <v>J24</v>
          </cell>
        </row>
        <row r="468">
          <cell r="M468" t="str">
            <v>South Korea</v>
          </cell>
        </row>
        <row r="468">
          <cell r="Q468" t="str">
            <v>Chang Yeon Yu</v>
          </cell>
          <cell r="R468">
            <v>41947</v>
          </cell>
        </row>
        <row r="468">
          <cell r="X468" t="str">
            <v>KNU</v>
          </cell>
        </row>
        <row r="468">
          <cell r="AD468">
            <v>42019</v>
          </cell>
        </row>
        <row r="468">
          <cell r="AF468">
            <v>6</v>
          </cell>
          <cell r="AG468" t="str">
            <v>yes</v>
          </cell>
          <cell r="AH468">
            <v>42072</v>
          </cell>
        </row>
        <row r="468">
          <cell r="AK468">
            <v>42079</v>
          </cell>
        </row>
        <row r="468">
          <cell r="AO468">
            <v>42051</v>
          </cell>
        </row>
        <row r="468">
          <cell r="AR468">
            <v>42005</v>
          </cell>
        </row>
        <row r="468">
          <cell r="AT468" t="str">
            <v>Y</v>
          </cell>
        </row>
        <row r="468">
          <cell r="AY468">
            <v>35.045813</v>
          </cell>
          <cell r="AZ468">
            <v>126.48214</v>
          </cell>
          <cell r="BA468">
            <v>21</v>
          </cell>
        </row>
        <row r="468">
          <cell r="BD468" t="str">
            <v>4x</v>
          </cell>
          <cell r="BE468">
            <v>8.80495738912513</v>
          </cell>
          <cell r="BF468" t="str">
            <v>Y</v>
          </cell>
          <cell r="BG468">
            <v>42147</v>
          </cell>
          <cell r="BH468" t="str">
            <v>NEF</v>
          </cell>
          <cell r="BI468" t="str">
            <v>summer 2015</v>
          </cell>
          <cell r="BJ468">
            <v>147.284</v>
          </cell>
          <cell r="BK468">
            <v>0.0263157894736842</v>
          </cell>
          <cell r="BL468" t="str">
            <v>N</v>
          </cell>
          <cell r="BM468">
            <v>8</v>
          </cell>
          <cell r="BN468">
            <v>3</v>
          </cell>
          <cell r="BO468" t="str">
            <v>N China 2x and 4x, Korea and Russia 4x</v>
          </cell>
          <cell r="BP468">
            <v>3</v>
          </cell>
          <cell r="BQ468" t="str">
            <v>N China/Korea/Russia tetraploids</v>
          </cell>
          <cell r="BR468">
            <v>0.012</v>
          </cell>
          <cell r="BS468">
            <v>0.321</v>
          </cell>
          <cell r="BT468">
            <v>0.048</v>
          </cell>
          <cell r="BU468">
            <v>0.002</v>
          </cell>
          <cell r="BV468">
            <v>0.615</v>
          </cell>
          <cell r="BW468">
            <v>0.001</v>
          </cell>
          <cell r="BX468">
            <v>0.001</v>
          </cell>
          <cell r="BY468">
            <v>296</v>
          </cell>
          <cell r="BZ468">
            <v>307</v>
          </cell>
          <cell r="CA468">
            <v>267</v>
          </cell>
          <cell r="CB468">
            <v>284</v>
          </cell>
          <cell r="CC468">
            <v>248</v>
          </cell>
          <cell r="CD468">
            <v>193</v>
          </cell>
          <cell r="CE468">
            <v>213</v>
          </cell>
          <cell r="CF468">
            <v>224</v>
          </cell>
          <cell r="CG468">
            <v>226</v>
          </cell>
          <cell r="CH468">
            <v>259</v>
          </cell>
          <cell r="CI468">
            <v>0.161161681837885</v>
          </cell>
          <cell r="CJ468">
            <v>0.141518533829406</v>
          </cell>
          <cell r="CK468" t="str">
            <v>unknown</v>
          </cell>
        </row>
        <row r="468">
          <cell r="CQ468">
            <v>9</v>
          </cell>
          <cell r="CR468">
            <v>9</v>
          </cell>
          <cell r="CS468" t="str">
            <v>SAMN05752333</v>
          </cell>
        </row>
        <row r="468">
          <cell r="CY468" t="str">
            <v>NA</v>
          </cell>
          <cell r="CZ468" t="str">
            <v>NA</v>
          </cell>
          <cell r="DA468" t="str">
            <v>NA</v>
          </cell>
          <cell r="DB468" t="str">
            <v>NA</v>
          </cell>
          <cell r="DC468" t="str">
            <v>NA</v>
          </cell>
          <cell r="DD468" t="str">
            <v>NA</v>
          </cell>
          <cell r="DE468" t="str">
            <v>NA</v>
          </cell>
          <cell r="DF468" t="str">
            <v>NA</v>
          </cell>
          <cell r="DG468" t="str">
            <v>NA</v>
          </cell>
          <cell r="DH468" t="str">
            <v>NA</v>
          </cell>
          <cell r="DI468" t="str">
            <v>NA</v>
          </cell>
          <cell r="DJ468" t="str">
            <v>NA</v>
          </cell>
          <cell r="DK468" t="str">
            <v>NA</v>
          </cell>
          <cell r="DL468" t="str">
            <v>NA</v>
          </cell>
          <cell r="DM468" t="str">
            <v>NA</v>
          </cell>
          <cell r="DN468" t="str">
            <v>NA</v>
          </cell>
          <cell r="DO468" t="str">
            <v>NA</v>
          </cell>
          <cell r="DP468" t="str">
            <v>NA</v>
          </cell>
          <cell r="DQ468" t="str">
            <v>NA</v>
          </cell>
          <cell r="DR468" t="str">
            <v>NA</v>
          </cell>
          <cell r="DS468" t="str">
            <v>NA</v>
          </cell>
          <cell r="DT468" t="str">
            <v>NA</v>
          </cell>
          <cell r="DU468" t="str">
            <v>NA</v>
          </cell>
          <cell r="DV468" t="str">
            <v>NA</v>
          </cell>
          <cell r="DW468" t="str">
            <v>NA</v>
          </cell>
          <cell r="DX468" t="str">
            <v>NA</v>
          </cell>
          <cell r="DY468" t="str">
            <v>NA</v>
          </cell>
          <cell r="DZ468" t="str">
            <v>NA</v>
          </cell>
          <cell r="EA468" t="str">
            <v>NA</v>
          </cell>
          <cell r="EB468" t="str">
            <v>NA</v>
          </cell>
          <cell r="EC468" t="str">
            <v>NA</v>
          </cell>
        </row>
        <row r="469">
          <cell r="C469" t="str">
            <v>KMS426</v>
          </cell>
          <cell r="D469" t="str">
            <v>M. sacchariflorus</v>
          </cell>
        </row>
        <row r="469">
          <cell r="F469" t="str">
            <v>J25</v>
          </cell>
        </row>
        <row r="469">
          <cell r="M469" t="str">
            <v>South Korea</v>
          </cell>
        </row>
        <row r="469">
          <cell r="Q469" t="str">
            <v>Chang Yeon Yu</v>
          </cell>
          <cell r="R469">
            <v>41947</v>
          </cell>
        </row>
        <row r="469">
          <cell r="X469" t="str">
            <v>KNU</v>
          </cell>
        </row>
        <row r="469">
          <cell r="AD469">
            <v>42019</v>
          </cell>
        </row>
        <row r="469">
          <cell r="AF469">
            <v>9</v>
          </cell>
          <cell r="AG469" t="str">
            <v>yes</v>
          </cell>
          <cell r="AH469">
            <v>42072</v>
          </cell>
        </row>
        <row r="469">
          <cell r="AK469">
            <v>42079</v>
          </cell>
        </row>
        <row r="469">
          <cell r="AO469">
            <v>42051</v>
          </cell>
        </row>
        <row r="469">
          <cell r="AR469">
            <v>42005</v>
          </cell>
        </row>
        <row r="469">
          <cell r="AT469" t="str">
            <v>Y</v>
          </cell>
        </row>
        <row r="469">
          <cell r="AY469">
            <v>35.128224</v>
          </cell>
          <cell r="AZ469">
            <v>126.494709</v>
          </cell>
          <cell r="BA469">
            <v>34</v>
          </cell>
        </row>
        <row r="469">
          <cell r="BD469" t="str">
            <v>4x</v>
          </cell>
          <cell r="BE469">
            <v>8.65714838442909</v>
          </cell>
          <cell r="BF469" t="str">
            <v>Y</v>
          </cell>
          <cell r="BG469">
            <v>42147</v>
          </cell>
          <cell r="BH469" t="str">
            <v>NEF</v>
          </cell>
          <cell r="BI469" t="str">
            <v>summer 2015</v>
          </cell>
          <cell r="BJ469">
            <v>21.982</v>
          </cell>
        </row>
        <row r="469">
          <cell r="BL469" t="str">
            <v>N</v>
          </cell>
          <cell r="BM469">
            <v>8</v>
          </cell>
          <cell r="BN469">
            <v>3</v>
          </cell>
          <cell r="BO469" t="str">
            <v>N China 2x and 4x, Korea and Russia 4x</v>
          </cell>
          <cell r="BP469">
            <v>3</v>
          </cell>
          <cell r="BQ469" t="str">
            <v>N China/Korea/Russia tetraploids</v>
          </cell>
          <cell r="BR469">
            <v>0.012</v>
          </cell>
          <cell r="BS469">
            <v>0.332</v>
          </cell>
          <cell r="BT469">
            <v>0.01</v>
          </cell>
          <cell r="BU469">
            <v>0.023</v>
          </cell>
          <cell r="BV469">
            <v>0.621</v>
          </cell>
          <cell r="BW469">
            <v>0.002</v>
          </cell>
          <cell r="BX469">
            <v>0</v>
          </cell>
          <cell r="BY469">
            <v>295</v>
          </cell>
          <cell r="BZ469">
            <v>308</v>
          </cell>
          <cell r="CA469">
            <v>265</v>
          </cell>
          <cell r="CB469">
            <v>283</v>
          </cell>
          <cell r="CC469">
            <v>250</v>
          </cell>
          <cell r="CD469">
            <v>194</v>
          </cell>
          <cell r="CE469">
            <v>213</v>
          </cell>
          <cell r="CF469">
            <v>223</v>
          </cell>
          <cell r="CG469">
            <v>227</v>
          </cell>
          <cell r="CH469">
            <v>258</v>
          </cell>
          <cell r="CI469">
            <v>0.138650484034099</v>
          </cell>
          <cell r="CJ469">
            <v>0.166169020699836</v>
          </cell>
          <cell r="CK469" t="str">
            <v>4x</v>
          </cell>
        </row>
        <row r="469">
          <cell r="CQ469">
            <v>9</v>
          </cell>
          <cell r="CR469">
            <v>9</v>
          </cell>
          <cell r="CS469" t="str">
            <v>SAMN05752334</v>
          </cell>
        </row>
        <row r="469">
          <cell r="CY469" t="str">
            <v>NA</v>
          </cell>
          <cell r="CZ469" t="str">
            <v>NA</v>
          </cell>
          <cell r="DA469" t="str">
            <v>NA</v>
          </cell>
          <cell r="DB469" t="str">
            <v>NA</v>
          </cell>
          <cell r="DC469" t="str">
            <v>NA</v>
          </cell>
          <cell r="DD469" t="str">
            <v>NA</v>
          </cell>
          <cell r="DE469" t="str">
            <v>NA</v>
          </cell>
          <cell r="DF469" t="str">
            <v>NA</v>
          </cell>
          <cell r="DG469" t="str">
            <v>NA</v>
          </cell>
          <cell r="DH469" t="str">
            <v>NA</v>
          </cell>
          <cell r="DI469" t="str">
            <v>NA</v>
          </cell>
          <cell r="DJ469" t="str">
            <v>NA</v>
          </cell>
          <cell r="DK469" t="str">
            <v>NA</v>
          </cell>
          <cell r="DL469" t="str">
            <v>NA</v>
          </cell>
          <cell r="DM469" t="str">
            <v>NA</v>
          </cell>
          <cell r="DN469" t="str">
            <v>NA</v>
          </cell>
          <cell r="DO469" t="str">
            <v>NA</v>
          </cell>
          <cell r="DP469" t="str">
            <v>NA</v>
          </cell>
          <cell r="DQ469" t="str">
            <v>NA</v>
          </cell>
          <cell r="DR469" t="str">
            <v>NA</v>
          </cell>
          <cell r="DS469" t="str">
            <v>NA</v>
          </cell>
          <cell r="DT469" t="str">
            <v>NA</v>
          </cell>
          <cell r="DU469" t="str">
            <v>NA</v>
          </cell>
          <cell r="DV469" t="str">
            <v>NA</v>
          </cell>
          <cell r="DW469" t="str">
            <v>NA</v>
          </cell>
          <cell r="DX469" t="str">
            <v>NA</v>
          </cell>
          <cell r="DY469" t="str">
            <v>NA</v>
          </cell>
          <cell r="DZ469" t="str">
            <v>NA</v>
          </cell>
          <cell r="EA469" t="str">
            <v>NA</v>
          </cell>
          <cell r="EB469" t="str">
            <v>NA</v>
          </cell>
          <cell r="EC469" t="str">
            <v>NA</v>
          </cell>
        </row>
        <row r="470">
          <cell r="C470" t="str">
            <v>KMS427</v>
          </cell>
          <cell r="D470" t="str">
            <v>M. sacchariflorus</v>
          </cell>
        </row>
        <row r="470">
          <cell r="F470" t="str">
            <v>J26</v>
          </cell>
        </row>
        <row r="470">
          <cell r="M470" t="str">
            <v>South Korea</v>
          </cell>
        </row>
        <row r="470">
          <cell r="Q470" t="str">
            <v>Chang Yeon Yu</v>
          </cell>
          <cell r="R470">
            <v>41947</v>
          </cell>
        </row>
        <row r="470">
          <cell r="X470" t="str">
            <v>KNU</v>
          </cell>
        </row>
        <row r="470">
          <cell r="AD470">
            <v>42019</v>
          </cell>
          <cell r="AE470">
            <v>5</v>
          </cell>
          <cell r="AF470">
            <v>3</v>
          </cell>
          <cell r="AG470" t="str">
            <v>no</v>
          </cell>
          <cell r="AH470">
            <v>42072</v>
          </cell>
        </row>
        <row r="470">
          <cell r="AK470">
            <v>42079</v>
          </cell>
        </row>
        <row r="470">
          <cell r="AN470">
            <v>2</v>
          </cell>
          <cell r="AO470">
            <v>42051</v>
          </cell>
        </row>
        <row r="470">
          <cell r="AR470">
            <v>42005</v>
          </cell>
        </row>
        <row r="470">
          <cell r="AT470" t="str">
            <v>Y</v>
          </cell>
        </row>
        <row r="470">
          <cell r="AX470" t="str">
            <v>Y</v>
          </cell>
          <cell r="AY470">
            <v>35.203159</v>
          </cell>
          <cell r="AZ470">
            <v>126.504402</v>
          </cell>
          <cell r="BA470">
            <v>49</v>
          </cell>
        </row>
        <row r="470">
          <cell r="BD470" t="str">
            <v>4x</v>
          </cell>
          <cell r="BE470">
            <v>9.24731707317073</v>
          </cell>
          <cell r="BF470" t="str">
            <v>Y</v>
          </cell>
          <cell r="BG470">
            <v>42187</v>
          </cell>
          <cell r="BH470" t="str">
            <v>NEF</v>
          </cell>
          <cell r="BI470" t="str">
            <v>summer 2015</v>
          </cell>
          <cell r="BJ470">
            <v>531.838</v>
          </cell>
          <cell r="BK470">
            <v>0.12032967032967</v>
          </cell>
          <cell r="BL470" t="str">
            <v>N</v>
          </cell>
          <cell r="BM470">
            <v>8</v>
          </cell>
          <cell r="BN470">
            <v>3</v>
          </cell>
          <cell r="BO470" t="str">
            <v>N China 2x and 4x, Korea and Russia 4x</v>
          </cell>
          <cell r="BP470">
            <v>3</v>
          </cell>
          <cell r="BQ470" t="str">
            <v>N China/Korea/Russia tetraploids</v>
          </cell>
          <cell r="BR470">
            <v>0.148</v>
          </cell>
          <cell r="BS470">
            <v>0.258</v>
          </cell>
          <cell r="BT470">
            <v>0.011</v>
          </cell>
          <cell r="BU470">
            <v>0.027</v>
          </cell>
          <cell r="BV470">
            <v>0.547</v>
          </cell>
          <cell r="BW470">
            <v>0.004</v>
          </cell>
          <cell r="BX470">
            <v>0.006</v>
          </cell>
          <cell r="BY470">
            <v>295</v>
          </cell>
          <cell r="BZ470">
            <v>305</v>
          </cell>
          <cell r="CA470">
            <v>266</v>
          </cell>
          <cell r="CB470">
            <v>285</v>
          </cell>
          <cell r="CC470">
            <v>255</v>
          </cell>
          <cell r="CD470">
            <v>194</v>
          </cell>
          <cell r="CE470">
            <v>216</v>
          </cell>
          <cell r="CF470">
            <v>225</v>
          </cell>
          <cell r="CG470">
            <v>228</v>
          </cell>
          <cell r="CH470">
            <v>242</v>
          </cell>
          <cell r="CI470">
            <v>0.21655830082358</v>
          </cell>
          <cell r="CJ470">
            <v>0.149570285124119</v>
          </cell>
          <cell r="CK470" t="str">
            <v>unknown</v>
          </cell>
        </row>
        <row r="470">
          <cell r="CQ470">
            <v>9</v>
          </cell>
          <cell r="CR470">
            <v>9</v>
          </cell>
          <cell r="CS470" t="str">
            <v>SAMN05752335</v>
          </cell>
        </row>
        <row r="470">
          <cell r="CY470">
            <v>1994.014429</v>
          </cell>
          <cell r="CZ470">
            <v>2479.61695299999</v>
          </cell>
          <cell r="DA470">
            <v>2863.71625199998</v>
          </cell>
          <cell r="DB470">
            <v>1640.16554329954</v>
          </cell>
          <cell r="DC470">
            <v>1831.43287451088</v>
          </cell>
          <cell r="DD470">
            <v>2253.16366970662</v>
          </cell>
          <cell r="DE470">
            <v>1716.34183464353</v>
          </cell>
          <cell r="DF470">
            <v>2021.54246892365</v>
          </cell>
          <cell r="DG470">
            <v>2399.69924223379</v>
          </cell>
          <cell r="DH470">
            <v>8.86228635111107</v>
          </cell>
          <cell r="DI470">
            <v>11.0205197911111</v>
          </cell>
          <cell r="DJ470">
            <v>12.7276277866667</v>
          </cell>
          <cell r="DK470">
            <v>7.28962463688688</v>
          </cell>
          <cell r="DL470">
            <v>8.14692710073867</v>
          </cell>
          <cell r="DM470">
            <v>10.0367975152767</v>
          </cell>
          <cell r="DN470">
            <v>7.63569962041122</v>
          </cell>
          <cell r="DO470">
            <v>8.9904516418968</v>
          </cell>
          <cell r="DP470">
            <v>10.6830619646409</v>
          </cell>
          <cell r="DQ470">
            <v>199.2</v>
          </cell>
          <cell r="DR470">
            <v>120.2</v>
          </cell>
          <cell r="DS470">
            <v>230.199999983549</v>
          </cell>
          <cell r="DT470">
            <v>212.988702085629</v>
          </cell>
          <cell r="DU470">
            <v>177.934288384842</v>
          </cell>
          <cell r="DV470">
            <v>213.030975742455</v>
          </cell>
          <cell r="DW470">
            <v>170.185357349606</v>
          </cell>
          <cell r="DX470">
            <v>4.50000000000001</v>
          </cell>
          <cell r="DY470">
            <v>4.70000000000005</v>
          </cell>
          <cell r="DZ470">
            <v>6.21107186533909</v>
          </cell>
          <cell r="EA470">
            <v>4.29308501668387</v>
          </cell>
          <cell r="EB470">
            <v>6.09316292289421</v>
          </cell>
          <cell r="EC470">
            <v>4.51992139806222</v>
          </cell>
        </row>
        <row r="471">
          <cell r="C471" t="str">
            <v>KMS428</v>
          </cell>
          <cell r="D471" t="str">
            <v>M. sacchariflorus</v>
          </cell>
        </row>
        <row r="471">
          <cell r="F471" t="str">
            <v>J27</v>
          </cell>
        </row>
        <row r="471">
          <cell r="M471" t="str">
            <v>South Korea</v>
          </cell>
        </row>
        <row r="471">
          <cell r="Q471" t="str">
            <v>Chang Yeon Yu</v>
          </cell>
          <cell r="R471">
            <v>41947</v>
          </cell>
        </row>
        <row r="471">
          <cell r="X471" t="str">
            <v>KNU</v>
          </cell>
        </row>
        <row r="471">
          <cell r="AD471">
            <v>42019</v>
          </cell>
        </row>
        <row r="471">
          <cell r="AF471">
            <v>8</v>
          </cell>
          <cell r="AG471" t="str">
            <v>yes</v>
          </cell>
          <cell r="AH471">
            <v>42072</v>
          </cell>
        </row>
        <row r="471">
          <cell r="AK471">
            <v>42079</v>
          </cell>
        </row>
        <row r="471">
          <cell r="AO471">
            <v>42051</v>
          </cell>
        </row>
        <row r="471">
          <cell r="AR471">
            <v>42005</v>
          </cell>
        </row>
        <row r="471">
          <cell r="AT471" t="str">
            <v>Y</v>
          </cell>
        </row>
        <row r="471">
          <cell r="AY471">
            <v>35.256482</v>
          </cell>
          <cell r="AZ471">
            <v>126.503928</v>
          </cell>
          <cell r="BA471">
            <v>21</v>
          </cell>
        </row>
        <row r="471">
          <cell r="BD471" t="str">
            <v>4x</v>
          </cell>
          <cell r="BE471">
            <v>8.63943923696266</v>
          </cell>
          <cell r="BF471" t="str">
            <v>Y</v>
          </cell>
          <cell r="BG471">
            <v>42147</v>
          </cell>
          <cell r="BH471" t="str">
            <v>NEF</v>
          </cell>
          <cell r="BI471" t="str">
            <v>summer 2015</v>
          </cell>
          <cell r="BJ471">
            <v>75.515</v>
          </cell>
          <cell r="BK471">
            <v>0.0360835619328972</v>
          </cell>
          <cell r="BL471" t="str">
            <v>N</v>
          </cell>
          <cell r="BM471">
            <v>8</v>
          </cell>
          <cell r="BN471">
            <v>3</v>
          </cell>
          <cell r="BO471" t="str">
            <v>N China 2x and 4x, Korea and Russia 4x</v>
          </cell>
          <cell r="BP471">
            <v>3</v>
          </cell>
          <cell r="BQ471" t="str">
            <v>N China/Korea/Russia tetraploids</v>
          </cell>
          <cell r="BR471">
            <v>0.025</v>
          </cell>
          <cell r="BS471">
            <v>0.29</v>
          </cell>
          <cell r="BT471">
            <v>0.002</v>
          </cell>
          <cell r="BU471">
            <v>0.034</v>
          </cell>
          <cell r="BV471">
            <v>0.646</v>
          </cell>
          <cell r="BW471">
            <v>0.002</v>
          </cell>
          <cell r="BX471">
            <v>0.001</v>
          </cell>
          <cell r="BY471">
            <v>296</v>
          </cell>
          <cell r="BZ471">
            <v>307</v>
          </cell>
          <cell r="CA471">
            <v>267</v>
          </cell>
          <cell r="CB471">
            <v>283</v>
          </cell>
          <cell r="CC471">
            <v>248</v>
          </cell>
          <cell r="CD471">
            <v>193</v>
          </cell>
          <cell r="CE471">
            <v>213</v>
          </cell>
          <cell r="CF471">
            <v>224</v>
          </cell>
          <cell r="CG471">
            <v>226</v>
          </cell>
          <cell r="CH471">
            <v>259</v>
          </cell>
          <cell r="CI471">
            <v>0.0889755815633579</v>
          </cell>
          <cell r="CJ471">
            <v>0.192000253758802</v>
          </cell>
          <cell r="CK471" t="str">
            <v>4x</v>
          </cell>
        </row>
        <row r="471">
          <cell r="CQ471">
            <v>9</v>
          </cell>
          <cell r="CR471">
            <v>9</v>
          </cell>
          <cell r="CS471" t="str">
            <v>SAMN05752336</v>
          </cell>
        </row>
        <row r="471">
          <cell r="CY471" t="str">
            <v>NA</v>
          </cell>
          <cell r="CZ471" t="str">
            <v>NA</v>
          </cell>
          <cell r="DA471" t="str">
            <v>NA</v>
          </cell>
          <cell r="DB471" t="str">
            <v>NA</v>
          </cell>
          <cell r="DC471" t="str">
            <v>NA</v>
          </cell>
          <cell r="DD471" t="str">
            <v>NA</v>
          </cell>
          <cell r="DE471" t="str">
            <v>NA</v>
          </cell>
          <cell r="DF471" t="str">
            <v>NA</v>
          </cell>
          <cell r="DG471" t="str">
            <v>NA</v>
          </cell>
          <cell r="DH471" t="str">
            <v>NA</v>
          </cell>
          <cell r="DI471" t="str">
            <v>NA</v>
          </cell>
          <cell r="DJ471" t="str">
            <v>NA</v>
          </cell>
          <cell r="DK471" t="str">
            <v>NA</v>
          </cell>
          <cell r="DL471" t="str">
            <v>NA</v>
          </cell>
          <cell r="DM471" t="str">
            <v>NA</v>
          </cell>
          <cell r="DN471" t="str">
            <v>NA</v>
          </cell>
          <cell r="DO471" t="str">
            <v>NA</v>
          </cell>
          <cell r="DP471" t="str">
            <v>NA</v>
          </cell>
          <cell r="DQ471" t="str">
            <v>NA</v>
          </cell>
          <cell r="DR471" t="str">
            <v>NA</v>
          </cell>
          <cell r="DS471" t="str">
            <v>NA</v>
          </cell>
          <cell r="DT471" t="str">
            <v>NA</v>
          </cell>
          <cell r="DU471" t="str">
            <v>NA</v>
          </cell>
          <cell r="DV471" t="str">
            <v>NA</v>
          </cell>
          <cell r="DW471" t="str">
            <v>NA</v>
          </cell>
          <cell r="DX471" t="str">
            <v>NA</v>
          </cell>
          <cell r="DY471" t="str">
            <v>NA</v>
          </cell>
          <cell r="DZ471" t="str">
            <v>NA</v>
          </cell>
          <cell r="EA471" t="str">
            <v>NA</v>
          </cell>
          <cell r="EB471" t="str">
            <v>NA</v>
          </cell>
          <cell r="EC471" t="str">
            <v>NA</v>
          </cell>
        </row>
        <row r="472">
          <cell r="C472" t="str">
            <v>KMS429</v>
          </cell>
          <cell r="D472" t="str">
            <v>M. sacchariflorus</v>
          </cell>
        </row>
        <row r="472">
          <cell r="F472" t="str">
            <v>J28</v>
          </cell>
        </row>
        <row r="472">
          <cell r="M472" t="str">
            <v>South Korea</v>
          </cell>
        </row>
        <row r="472">
          <cell r="Q472" t="str">
            <v>Chang Yeon Yu</v>
          </cell>
          <cell r="R472">
            <v>41947</v>
          </cell>
        </row>
        <row r="472">
          <cell r="X472" t="str">
            <v>KNU</v>
          </cell>
        </row>
        <row r="472">
          <cell r="AD472">
            <v>42019</v>
          </cell>
        </row>
        <row r="472">
          <cell r="AF472">
            <v>8</v>
          </cell>
          <cell r="AG472" t="str">
            <v>yes</v>
          </cell>
          <cell r="AH472">
            <v>42072</v>
          </cell>
        </row>
        <row r="472">
          <cell r="AK472">
            <v>42079</v>
          </cell>
        </row>
        <row r="472">
          <cell r="AO472">
            <v>42051</v>
          </cell>
        </row>
        <row r="472">
          <cell r="AR472">
            <v>42005</v>
          </cell>
        </row>
        <row r="472">
          <cell r="AT472" t="str">
            <v>Y</v>
          </cell>
        </row>
        <row r="472">
          <cell r="AY472">
            <v>35.307887</v>
          </cell>
          <cell r="AZ472">
            <v>126.555073</v>
          </cell>
          <cell r="BA472">
            <v>17</v>
          </cell>
        </row>
        <row r="472">
          <cell r="BD472" t="str">
            <v>4x</v>
          </cell>
          <cell r="BE472">
            <v>8.79285762844816</v>
          </cell>
          <cell r="BF472" t="str">
            <v>Y</v>
          </cell>
          <cell r="BG472">
            <v>42147</v>
          </cell>
          <cell r="BH472" t="str">
            <v>NEF</v>
          </cell>
          <cell r="BI472" t="str">
            <v>summer 2015</v>
          </cell>
          <cell r="BJ472">
            <v>140.845</v>
          </cell>
          <cell r="BK472">
            <v>0.0336547923637079</v>
          </cell>
          <cell r="BL472" t="str">
            <v>N</v>
          </cell>
          <cell r="BM472">
            <v>8</v>
          </cell>
          <cell r="BN472">
            <v>3</v>
          </cell>
          <cell r="BO472" t="str">
            <v>N China 2x and 4x, Korea and Russia 4x</v>
          </cell>
          <cell r="BP472">
            <v>3</v>
          </cell>
          <cell r="BQ472" t="str">
            <v>N China/Korea/Russia tetraploids</v>
          </cell>
          <cell r="BR472">
            <v>0.022</v>
          </cell>
          <cell r="BS472">
            <v>0.199</v>
          </cell>
          <cell r="BT472">
            <v>0.021</v>
          </cell>
          <cell r="BU472">
            <v>0.028</v>
          </cell>
          <cell r="BV472">
            <v>0.723</v>
          </cell>
          <cell r="BW472">
            <v>0.005</v>
          </cell>
          <cell r="BX472">
            <v>0.003</v>
          </cell>
          <cell r="BY472">
            <v>296</v>
          </cell>
          <cell r="BZ472">
            <v>307</v>
          </cell>
          <cell r="CA472">
            <v>267</v>
          </cell>
          <cell r="CB472">
            <v>284</v>
          </cell>
          <cell r="CC472">
            <v>248</v>
          </cell>
          <cell r="CD472">
            <v>193</v>
          </cell>
          <cell r="CE472">
            <v>213</v>
          </cell>
          <cell r="CF472">
            <v>224</v>
          </cell>
          <cell r="CG472">
            <v>226</v>
          </cell>
          <cell r="CH472">
            <v>259</v>
          </cell>
          <cell r="CI472">
            <v>0.0956509174974715</v>
          </cell>
          <cell r="CJ472">
            <v>0.192235181338872</v>
          </cell>
          <cell r="CK472" t="str">
            <v>4x</v>
          </cell>
        </row>
        <row r="472">
          <cell r="CQ472">
            <v>9</v>
          </cell>
          <cell r="CR472">
            <v>9</v>
          </cell>
          <cell r="CS472" t="str">
            <v>SAMN05752337</v>
          </cell>
        </row>
        <row r="472">
          <cell r="CY472" t="str">
            <v>NA</v>
          </cell>
          <cell r="CZ472" t="str">
            <v>NA</v>
          </cell>
          <cell r="DA472" t="str">
            <v>NA</v>
          </cell>
          <cell r="DB472" t="str">
            <v>NA</v>
          </cell>
          <cell r="DC472" t="str">
            <v>NA</v>
          </cell>
          <cell r="DD472" t="str">
            <v>NA</v>
          </cell>
          <cell r="DE472" t="str">
            <v>NA</v>
          </cell>
          <cell r="DF472" t="str">
            <v>NA</v>
          </cell>
          <cell r="DG472" t="str">
            <v>NA</v>
          </cell>
          <cell r="DH472" t="str">
            <v>NA</v>
          </cell>
          <cell r="DI472" t="str">
            <v>NA</v>
          </cell>
          <cell r="DJ472" t="str">
            <v>NA</v>
          </cell>
          <cell r="DK472" t="str">
            <v>NA</v>
          </cell>
          <cell r="DL472" t="str">
            <v>NA</v>
          </cell>
          <cell r="DM472" t="str">
            <v>NA</v>
          </cell>
          <cell r="DN472" t="str">
            <v>NA</v>
          </cell>
          <cell r="DO472" t="str">
            <v>NA</v>
          </cell>
          <cell r="DP472" t="str">
            <v>NA</v>
          </cell>
          <cell r="DQ472" t="str">
            <v>NA</v>
          </cell>
          <cell r="DR472" t="str">
            <v>NA</v>
          </cell>
          <cell r="DS472" t="str">
            <v>NA</v>
          </cell>
          <cell r="DT472" t="str">
            <v>NA</v>
          </cell>
          <cell r="DU472" t="str">
            <v>NA</v>
          </cell>
          <cell r="DV472" t="str">
            <v>NA</v>
          </cell>
          <cell r="DW472" t="str">
            <v>NA</v>
          </cell>
          <cell r="DX472" t="str">
            <v>NA</v>
          </cell>
          <cell r="DY472" t="str">
            <v>NA</v>
          </cell>
          <cell r="DZ472" t="str">
            <v>NA</v>
          </cell>
          <cell r="EA472" t="str">
            <v>NA</v>
          </cell>
          <cell r="EB472" t="str">
            <v>NA</v>
          </cell>
          <cell r="EC472" t="str">
            <v>NA</v>
          </cell>
        </row>
        <row r="473">
          <cell r="C473" t="str">
            <v>KMS430</v>
          </cell>
          <cell r="D473" t="str">
            <v>M. sacchariflorus</v>
          </cell>
        </row>
        <row r="473">
          <cell r="F473" t="str">
            <v>J29</v>
          </cell>
        </row>
        <row r="473">
          <cell r="M473" t="str">
            <v>South Korea</v>
          </cell>
        </row>
        <row r="473">
          <cell r="Q473" t="str">
            <v>Chang Yeon Yu</v>
          </cell>
          <cell r="R473">
            <v>41947</v>
          </cell>
        </row>
        <row r="473">
          <cell r="X473" t="str">
            <v>KNU</v>
          </cell>
        </row>
        <row r="473">
          <cell r="AD473">
            <v>42019</v>
          </cell>
        </row>
        <row r="473">
          <cell r="AF473">
            <v>7</v>
          </cell>
          <cell r="AG473" t="str">
            <v>yes</v>
          </cell>
          <cell r="AH473">
            <v>42072</v>
          </cell>
        </row>
        <row r="473">
          <cell r="AK473">
            <v>42079</v>
          </cell>
        </row>
        <row r="473">
          <cell r="AN473">
            <v>4</v>
          </cell>
          <cell r="AO473">
            <v>42051</v>
          </cell>
        </row>
        <row r="473">
          <cell r="AR473">
            <v>42005</v>
          </cell>
        </row>
        <row r="473">
          <cell r="AT473" t="str">
            <v>Y</v>
          </cell>
        </row>
        <row r="473">
          <cell r="AX473" t="str">
            <v>Y</v>
          </cell>
          <cell r="AY473">
            <v>35.346529</v>
          </cell>
          <cell r="AZ473">
            <v>126.618437</v>
          </cell>
          <cell r="BA473">
            <v>51</v>
          </cell>
        </row>
        <row r="473">
          <cell r="BD473" t="str">
            <v>4x</v>
          </cell>
          <cell r="BE473">
            <v>8.91242385786802</v>
          </cell>
          <cell r="BF473" t="str">
            <v>Y</v>
          </cell>
          <cell r="BG473">
            <v>42147</v>
          </cell>
          <cell r="BH473" t="str">
            <v>NEF</v>
          </cell>
          <cell r="BI473" t="str">
            <v>summer 2015</v>
          </cell>
          <cell r="BJ473">
            <v>89.85</v>
          </cell>
          <cell r="BK473">
            <v>0.0501108647450111</v>
          </cell>
          <cell r="BL473" t="str">
            <v>N</v>
          </cell>
          <cell r="BM473">
            <v>8</v>
          </cell>
          <cell r="BN473">
            <v>3</v>
          </cell>
          <cell r="BO473" t="str">
            <v>N China 2x and 4x, Korea and Russia 4x</v>
          </cell>
          <cell r="BP473">
            <v>3</v>
          </cell>
          <cell r="BQ473" t="str">
            <v>N China/Korea/Russia tetraploids</v>
          </cell>
          <cell r="BR473">
            <v>0.056</v>
          </cell>
          <cell r="BS473">
            <v>0.244</v>
          </cell>
          <cell r="BT473">
            <v>0.018</v>
          </cell>
          <cell r="BU473">
            <v>0.018</v>
          </cell>
          <cell r="BV473">
            <v>0.652</v>
          </cell>
          <cell r="BW473">
            <v>0.009</v>
          </cell>
          <cell r="BX473">
            <v>0.001</v>
          </cell>
          <cell r="BY473">
            <v>296</v>
          </cell>
          <cell r="BZ473">
            <v>307</v>
          </cell>
          <cell r="CA473">
            <v>267</v>
          </cell>
          <cell r="CB473">
            <v>283</v>
          </cell>
          <cell r="CC473">
            <v>248</v>
          </cell>
          <cell r="CD473">
            <v>193</v>
          </cell>
          <cell r="CE473">
            <v>213</v>
          </cell>
          <cell r="CF473">
            <v>224</v>
          </cell>
          <cell r="CG473">
            <v>226</v>
          </cell>
          <cell r="CH473">
            <v>259</v>
          </cell>
          <cell r="CI473">
            <v>0.0957376101719405</v>
          </cell>
          <cell r="CJ473">
            <v>0.190815543908986</v>
          </cell>
          <cell r="CK473" t="str">
            <v>4x</v>
          </cell>
        </row>
        <row r="473">
          <cell r="CQ473">
            <v>9</v>
          </cell>
          <cell r="CR473">
            <v>9</v>
          </cell>
          <cell r="CS473" t="str">
            <v>SAMN05752338</v>
          </cell>
        </row>
        <row r="473">
          <cell r="CY473">
            <v>2443.53570300001</v>
          </cell>
          <cell r="CZ473">
            <v>2080.294159</v>
          </cell>
          <cell r="DA473">
            <v>3337.39885099996</v>
          </cell>
          <cell r="DB473">
            <v>782.813630614481</v>
          </cell>
          <cell r="DC473">
            <v>1653.12183479877</v>
          </cell>
          <cell r="DD473">
            <v>1562.19339849055</v>
          </cell>
          <cell r="DE473">
            <v>1056.1844661069</v>
          </cell>
          <cell r="DF473">
            <v>1876.62286389868</v>
          </cell>
          <cell r="DG473">
            <v>1920.02210756783</v>
          </cell>
          <cell r="DH473">
            <v>10.8601586799999</v>
          </cell>
          <cell r="DI473">
            <v>9.24575181777777</v>
          </cell>
          <cell r="DJ473">
            <v>14.8328837822222</v>
          </cell>
          <cell r="DK473">
            <v>3.47917169161994</v>
          </cell>
          <cell r="DL473">
            <v>7.36323637317162</v>
          </cell>
          <cell r="DM473">
            <v>6.9737487411045</v>
          </cell>
          <cell r="DN473">
            <v>4.7107617310238</v>
          </cell>
          <cell r="DO473">
            <v>8.35263471610757</v>
          </cell>
          <cell r="DP473">
            <v>8.55863892901553</v>
          </cell>
          <cell r="DQ473">
            <v>191.8</v>
          </cell>
          <cell r="DR473">
            <v>207.8</v>
          </cell>
          <cell r="DS473">
            <v>196.199999989909</v>
          </cell>
          <cell r="DT473">
            <v>193.405156874618</v>
          </cell>
          <cell r="DU473">
            <v>192.004054079095</v>
          </cell>
          <cell r="DV473">
            <v>196.860460417648</v>
          </cell>
          <cell r="DW473">
            <v>206.241794861999</v>
          </cell>
          <cell r="DX473">
            <v>4.70000000000002</v>
          </cell>
          <cell r="DY473">
            <v>4.00000000000004</v>
          </cell>
          <cell r="DZ473">
            <v>5.55305408339293</v>
          </cell>
          <cell r="EA473">
            <v>5.03562867952072</v>
          </cell>
          <cell r="EB473">
            <v>5.7429971320262</v>
          </cell>
          <cell r="EC473">
            <v>5.04541848099353</v>
          </cell>
        </row>
        <row r="474">
          <cell r="C474" t="str">
            <v>KMS431</v>
          </cell>
          <cell r="D474" t="str">
            <v>M. sacchariflorus</v>
          </cell>
        </row>
        <row r="474">
          <cell r="F474" t="str">
            <v>J30</v>
          </cell>
        </row>
        <row r="474">
          <cell r="M474" t="str">
            <v>South Korea</v>
          </cell>
        </row>
        <row r="474">
          <cell r="Q474" t="str">
            <v>Chang Yeon Yu</v>
          </cell>
          <cell r="R474">
            <v>41947</v>
          </cell>
        </row>
        <row r="474">
          <cell r="X474" t="str">
            <v>KNU</v>
          </cell>
        </row>
        <row r="474">
          <cell r="AD474">
            <v>42019</v>
          </cell>
        </row>
        <row r="474">
          <cell r="AF474">
            <v>9</v>
          </cell>
          <cell r="AG474" t="str">
            <v>yes</v>
          </cell>
          <cell r="AH474">
            <v>42072</v>
          </cell>
        </row>
        <row r="474">
          <cell r="AK474">
            <v>42079</v>
          </cell>
        </row>
        <row r="474">
          <cell r="AO474">
            <v>42051</v>
          </cell>
        </row>
        <row r="474">
          <cell r="AR474">
            <v>42005</v>
          </cell>
        </row>
        <row r="474">
          <cell r="AT474" t="str">
            <v>Y</v>
          </cell>
        </row>
        <row r="474">
          <cell r="AY474">
            <v>35.404366</v>
          </cell>
          <cell r="AZ474">
            <v>126.677198</v>
          </cell>
          <cell r="BA474">
            <v>49</v>
          </cell>
        </row>
        <row r="474">
          <cell r="BD474" t="str">
            <v>4x</v>
          </cell>
          <cell r="BE474">
            <v>8.70981727230902</v>
          </cell>
          <cell r="BF474" t="str">
            <v>Y</v>
          </cell>
          <cell r="BG474">
            <v>42147</v>
          </cell>
          <cell r="BH474" t="str">
            <v>NEF</v>
          </cell>
          <cell r="BI474" t="str">
            <v>summer 2015</v>
          </cell>
          <cell r="BJ474">
            <v>53.002</v>
          </cell>
          <cell r="BK474">
            <v>0.0257579211306132</v>
          </cell>
          <cell r="BL474" t="str">
            <v>N</v>
          </cell>
          <cell r="BM474">
            <v>8</v>
          </cell>
          <cell r="BN474">
            <v>3</v>
          </cell>
          <cell r="BO474" t="str">
            <v>N China 2x and 4x, Korea and Russia 4x</v>
          </cell>
          <cell r="BP474">
            <v>3</v>
          </cell>
          <cell r="BQ474" t="str">
            <v>N China/Korea/Russia tetraploids</v>
          </cell>
          <cell r="BR474">
            <v>0.032</v>
          </cell>
          <cell r="BS474">
            <v>0.211</v>
          </cell>
          <cell r="BT474">
            <v>0.045</v>
          </cell>
          <cell r="BU474">
            <v>0.014</v>
          </cell>
          <cell r="BV474">
            <v>0.562</v>
          </cell>
          <cell r="BW474">
            <v>0.082</v>
          </cell>
          <cell r="BX474">
            <v>0.054</v>
          </cell>
          <cell r="BY474">
            <v>296</v>
          </cell>
          <cell r="BZ474">
            <v>307</v>
          </cell>
          <cell r="CA474">
            <v>267</v>
          </cell>
          <cell r="CB474">
            <v>284</v>
          </cell>
          <cell r="CC474">
            <v>248</v>
          </cell>
          <cell r="CD474">
            <v>193</v>
          </cell>
          <cell r="CE474">
            <v>213</v>
          </cell>
          <cell r="CF474">
            <v>224</v>
          </cell>
          <cell r="CG474">
            <v>226</v>
          </cell>
          <cell r="CH474">
            <v>259</v>
          </cell>
          <cell r="CI474">
            <v>0.0528825314260945</v>
          </cell>
          <cell r="CJ474">
            <v>0.212662090007628</v>
          </cell>
          <cell r="CK474" t="str">
            <v>4x</v>
          </cell>
        </row>
        <row r="474">
          <cell r="CQ474">
            <v>9</v>
          </cell>
          <cell r="CR474">
            <v>9</v>
          </cell>
          <cell r="CS474" t="str">
            <v>SAMN05752339</v>
          </cell>
        </row>
        <row r="474">
          <cell r="CX474" t="str">
            <v>X</v>
          </cell>
          <cell r="CY474" t="str">
            <v>NA</v>
          </cell>
          <cell r="CZ474" t="str">
            <v>NA</v>
          </cell>
          <cell r="DA474" t="str">
            <v>NA</v>
          </cell>
          <cell r="DB474" t="str">
            <v>NA</v>
          </cell>
          <cell r="DC474" t="str">
            <v>NA</v>
          </cell>
          <cell r="DD474" t="str">
            <v>NA</v>
          </cell>
          <cell r="DE474" t="str">
            <v>NA</v>
          </cell>
          <cell r="DF474" t="str">
            <v>NA</v>
          </cell>
          <cell r="DG474" t="str">
            <v>NA</v>
          </cell>
          <cell r="DH474" t="str">
            <v>NA</v>
          </cell>
          <cell r="DI474" t="str">
            <v>NA</v>
          </cell>
          <cell r="DJ474" t="str">
            <v>NA</v>
          </cell>
          <cell r="DK474" t="str">
            <v>NA</v>
          </cell>
          <cell r="DL474" t="str">
            <v>NA</v>
          </cell>
          <cell r="DM474" t="str">
            <v>NA</v>
          </cell>
          <cell r="DN474" t="str">
            <v>NA</v>
          </cell>
          <cell r="DO474" t="str">
            <v>NA</v>
          </cell>
          <cell r="DP474" t="str">
            <v>NA</v>
          </cell>
          <cell r="DQ474" t="str">
            <v>NA</v>
          </cell>
          <cell r="DR474" t="str">
            <v>NA</v>
          </cell>
          <cell r="DS474" t="str">
            <v>NA</v>
          </cell>
          <cell r="DT474" t="str">
            <v>NA</v>
          </cell>
          <cell r="DU474" t="str">
            <v>NA</v>
          </cell>
          <cell r="DV474" t="str">
            <v>NA</v>
          </cell>
          <cell r="DW474" t="str">
            <v>NA</v>
          </cell>
          <cell r="DX474" t="str">
            <v>NA</v>
          </cell>
          <cell r="DY474" t="str">
            <v>NA</v>
          </cell>
          <cell r="DZ474" t="str">
            <v>NA</v>
          </cell>
          <cell r="EA474" t="str">
            <v>NA</v>
          </cell>
          <cell r="EB474" t="str">
            <v>NA</v>
          </cell>
          <cell r="EC474" t="str">
            <v>NA</v>
          </cell>
        </row>
        <row r="475">
          <cell r="C475" t="str">
            <v>KMS432</v>
          </cell>
          <cell r="D475" t="str">
            <v>M. sacchariflorus</v>
          </cell>
        </row>
        <row r="475">
          <cell r="F475" t="str">
            <v>J31</v>
          </cell>
        </row>
        <row r="475">
          <cell r="M475" t="str">
            <v>South Korea</v>
          </cell>
        </row>
        <row r="475">
          <cell r="Q475" t="str">
            <v>Chang Yeon Yu</v>
          </cell>
          <cell r="R475">
            <v>41947</v>
          </cell>
        </row>
        <row r="475">
          <cell r="X475" t="str">
            <v>KNU</v>
          </cell>
        </row>
        <row r="475">
          <cell r="AD475">
            <v>42019</v>
          </cell>
        </row>
        <row r="475">
          <cell r="AF475">
            <v>8</v>
          </cell>
          <cell r="AG475" t="str">
            <v>yes</v>
          </cell>
          <cell r="AH475">
            <v>42072</v>
          </cell>
        </row>
        <row r="475">
          <cell r="AK475">
            <v>42079</v>
          </cell>
        </row>
        <row r="475">
          <cell r="AO475">
            <v>42051</v>
          </cell>
        </row>
        <row r="475">
          <cell r="AR475">
            <v>42005</v>
          </cell>
        </row>
        <row r="475">
          <cell r="AT475" t="str">
            <v>Y</v>
          </cell>
        </row>
        <row r="475">
          <cell r="AY475">
            <v>35.424859</v>
          </cell>
          <cell r="AZ475">
            <v>126.691748</v>
          </cell>
          <cell r="BA475">
            <v>52</v>
          </cell>
        </row>
        <row r="475">
          <cell r="BD475" t="str">
            <v>4x</v>
          </cell>
          <cell r="BE475">
            <v>8.62099876000602</v>
          </cell>
          <cell r="BF475" t="str">
            <v>Y</v>
          </cell>
          <cell r="BG475">
            <v>42147</v>
          </cell>
          <cell r="BH475" t="str">
            <v>NEF</v>
          </cell>
          <cell r="BI475" t="str">
            <v>summer 2015</v>
          </cell>
          <cell r="BJ475">
            <v>140.281</v>
          </cell>
          <cell r="BK475">
            <v>0.0342323651452282</v>
          </cell>
          <cell r="BL475" t="str">
            <v>N</v>
          </cell>
          <cell r="BM475">
            <v>8</v>
          </cell>
          <cell r="BN475">
            <v>3</v>
          </cell>
          <cell r="BO475" t="str">
            <v>N China 2x and 4x, Korea and Russia 4x</v>
          </cell>
          <cell r="BP475">
            <v>3</v>
          </cell>
          <cell r="BQ475" t="str">
            <v>N China/Korea/Russia tetraploids</v>
          </cell>
          <cell r="BR475">
            <v>0.049</v>
          </cell>
          <cell r="BS475">
            <v>0.209</v>
          </cell>
          <cell r="BT475">
            <v>0.003</v>
          </cell>
          <cell r="BU475">
            <v>0.015</v>
          </cell>
          <cell r="BV475">
            <v>0.682</v>
          </cell>
          <cell r="BW475">
            <v>0.038</v>
          </cell>
          <cell r="BX475">
            <v>0.004</v>
          </cell>
          <cell r="BY475">
            <v>296</v>
          </cell>
          <cell r="BZ475">
            <v>307</v>
          </cell>
          <cell r="CA475">
            <v>267</v>
          </cell>
          <cell r="CB475">
            <v>284</v>
          </cell>
          <cell r="CC475">
            <v>248</v>
          </cell>
          <cell r="CD475">
            <v>193</v>
          </cell>
          <cell r="CE475">
            <v>213</v>
          </cell>
          <cell r="CF475">
            <v>224</v>
          </cell>
          <cell r="CG475">
            <v>226</v>
          </cell>
          <cell r="CH475">
            <v>259</v>
          </cell>
          <cell r="CI475">
            <v>0.0577084236382026</v>
          </cell>
          <cell r="CJ475">
            <v>0.212095191364082</v>
          </cell>
          <cell r="CK475" t="str">
            <v>4x</v>
          </cell>
        </row>
        <row r="475">
          <cell r="CQ475">
            <v>9</v>
          </cell>
          <cell r="CR475">
            <v>9</v>
          </cell>
          <cell r="CS475" t="str">
            <v>SAMN05752340</v>
          </cell>
        </row>
        <row r="475">
          <cell r="CV475" t="str">
            <v>X</v>
          </cell>
          <cell r="CW475" t="str">
            <v>X</v>
          </cell>
          <cell r="CX475" t="str">
            <v>X</v>
          </cell>
          <cell r="CY475" t="str">
            <v>NA</v>
          </cell>
          <cell r="CZ475" t="str">
            <v>NA</v>
          </cell>
          <cell r="DA475" t="str">
            <v>NA</v>
          </cell>
          <cell r="DB475" t="str">
            <v>NA</v>
          </cell>
          <cell r="DC475" t="str">
            <v>NA</v>
          </cell>
          <cell r="DD475" t="str">
            <v>NA</v>
          </cell>
          <cell r="DE475" t="str">
            <v>NA</v>
          </cell>
          <cell r="DF475" t="str">
            <v>NA</v>
          </cell>
          <cell r="DG475" t="str">
            <v>NA</v>
          </cell>
          <cell r="DH475" t="str">
            <v>NA</v>
          </cell>
          <cell r="DI475" t="str">
            <v>NA</v>
          </cell>
          <cell r="DJ475" t="str">
            <v>NA</v>
          </cell>
          <cell r="DK475" t="str">
            <v>NA</v>
          </cell>
          <cell r="DL475" t="str">
            <v>NA</v>
          </cell>
          <cell r="DM475" t="str">
            <v>NA</v>
          </cell>
          <cell r="DN475" t="str">
            <v>NA</v>
          </cell>
          <cell r="DO475" t="str">
            <v>NA</v>
          </cell>
          <cell r="DP475" t="str">
            <v>NA</v>
          </cell>
          <cell r="DQ475" t="str">
            <v>NA</v>
          </cell>
          <cell r="DR475" t="str">
            <v>NA</v>
          </cell>
          <cell r="DS475" t="str">
            <v>NA</v>
          </cell>
          <cell r="DT475" t="str">
            <v>NA</v>
          </cell>
          <cell r="DU475" t="str">
            <v>NA</v>
          </cell>
          <cell r="DV475" t="str">
            <v>NA</v>
          </cell>
          <cell r="DW475" t="str">
            <v>NA</v>
          </cell>
          <cell r="DX475" t="str">
            <v>NA</v>
          </cell>
          <cell r="DY475" t="str">
            <v>NA</v>
          </cell>
          <cell r="DZ475" t="str">
            <v>NA</v>
          </cell>
          <cell r="EA475" t="str">
            <v>NA</v>
          </cell>
          <cell r="EB475" t="str">
            <v>NA</v>
          </cell>
          <cell r="EC475" t="str">
            <v>NA</v>
          </cell>
        </row>
        <row r="476">
          <cell r="C476" t="str">
            <v>KMS433</v>
          </cell>
          <cell r="D476" t="str">
            <v>M. sacchariflorus</v>
          </cell>
        </row>
        <row r="476">
          <cell r="F476" t="str">
            <v>J32</v>
          </cell>
        </row>
        <row r="476">
          <cell r="M476" t="str">
            <v>South Korea</v>
          </cell>
        </row>
        <row r="476">
          <cell r="Q476" t="str">
            <v>Chang Yeon Yu</v>
          </cell>
          <cell r="R476">
            <v>41947</v>
          </cell>
        </row>
        <row r="476">
          <cell r="X476" t="str">
            <v>KNU</v>
          </cell>
        </row>
        <row r="476">
          <cell r="AD476">
            <v>42019</v>
          </cell>
        </row>
        <row r="476">
          <cell r="AF476">
            <v>7</v>
          </cell>
          <cell r="AG476" t="str">
            <v>yes</v>
          </cell>
          <cell r="AH476">
            <v>42072</v>
          </cell>
        </row>
        <row r="476">
          <cell r="AK476">
            <v>42079</v>
          </cell>
        </row>
        <row r="476">
          <cell r="AO476">
            <v>42051</v>
          </cell>
        </row>
        <row r="476">
          <cell r="AR476">
            <v>42005</v>
          </cell>
        </row>
        <row r="476">
          <cell r="AT476" t="str">
            <v>Y</v>
          </cell>
        </row>
        <row r="476">
          <cell r="AY476">
            <v>35.524386</v>
          </cell>
          <cell r="AZ476">
            <v>126.715659</v>
          </cell>
          <cell r="BA476">
            <v>14</v>
          </cell>
        </row>
        <row r="476">
          <cell r="BD476" t="str">
            <v>4x</v>
          </cell>
          <cell r="BE476">
            <v>8.70101754385965</v>
          </cell>
          <cell r="BF476" t="str">
            <v>Y</v>
          </cell>
          <cell r="BG476">
            <v>42147</v>
          </cell>
          <cell r="BH476" t="str">
            <v>NEF</v>
          </cell>
          <cell r="BI476" t="str">
            <v>summer 2015</v>
          </cell>
          <cell r="BJ476">
            <v>247.112</v>
          </cell>
          <cell r="BK476">
            <v>0.0199350950394066</v>
          </cell>
          <cell r="BL476" t="str">
            <v>N</v>
          </cell>
          <cell r="BM476">
            <v>8</v>
          </cell>
          <cell r="BN476">
            <v>3</v>
          </cell>
          <cell r="BO476" t="str">
            <v>N China 2x and 4x, Korea and Russia 4x</v>
          </cell>
          <cell r="BP476">
            <v>3</v>
          </cell>
          <cell r="BQ476" t="str">
            <v>N China/Korea/Russia tetraploids</v>
          </cell>
          <cell r="BR476">
            <v>0.022</v>
          </cell>
          <cell r="BS476">
            <v>0.266</v>
          </cell>
          <cell r="BT476">
            <v>0.01</v>
          </cell>
          <cell r="BU476">
            <v>0.015</v>
          </cell>
          <cell r="BV476">
            <v>0.655</v>
          </cell>
          <cell r="BW476">
            <v>0.028</v>
          </cell>
          <cell r="BX476">
            <v>0.003</v>
          </cell>
          <cell r="BY476">
            <v>296</v>
          </cell>
          <cell r="BZ476">
            <v>307</v>
          </cell>
          <cell r="CA476">
            <v>267</v>
          </cell>
          <cell r="CB476">
            <v>283</v>
          </cell>
          <cell r="CC476">
            <v>248</v>
          </cell>
          <cell r="CD476">
            <v>193</v>
          </cell>
          <cell r="CE476">
            <v>213</v>
          </cell>
          <cell r="CF476">
            <v>224</v>
          </cell>
          <cell r="CG476">
            <v>226</v>
          </cell>
          <cell r="CH476">
            <v>259</v>
          </cell>
          <cell r="CI476">
            <v>0.094148244473342</v>
          </cell>
          <cell r="CJ476">
            <v>0.186142214565987</v>
          </cell>
          <cell r="CK476" t="str">
            <v>4x</v>
          </cell>
        </row>
        <row r="476">
          <cell r="CQ476">
            <v>9</v>
          </cell>
          <cell r="CR476">
            <v>9</v>
          </cell>
          <cell r="CS476" t="str">
            <v>SAMN05752341</v>
          </cell>
        </row>
        <row r="476">
          <cell r="CY476" t="str">
            <v>NA</v>
          </cell>
          <cell r="CZ476" t="str">
            <v>NA</v>
          </cell>
          <cell r="DA476" t="str">
            <v>NA</v>
          </cell>
          <cell r="DB476" t="str">
            <v>NA</v>
          </cell>
          <cell r="DC476" t="str">
            <v>NA</v>
          </cell>
          <cell r="DD476" t="str">
            <v>NA</v>
          </cell>
          <cell r="DE476" t="str">
            <v>NA</v>
          </cell>
          <cell r="DF476" t="str">
            <v>NA</v>
          </cell>
          <cell r="DG476" t="str">
            <v>NA</v>
          </cell>
          <cell r="DH476" t="str">
            <v>NA</v>
          </cell>
          <cell r="DI476" t="str">
            <v>NA</v>
          </cell>
          <cell r="DJ476" t="str">
            <v>NA</v>
          </cell>
          <cell r="DK476" t="str">
            <v>NA</v>
          </cell>
          <cell r="DL476" t="str">
            <v>NA</v>
          </cell>
          <cell r="DM476" t="str">
            <v>NA</v>
          </cell>
          <cell r="DN476" t="str">
            <v>NA</v>
          </cell>
          <cell r="DO476" t="str">
            <v>NA</v>
          </cell>
          <cell r="DP476" t="str">
            <v>NA</v>
          </cell>
          <cell r="DQ476" t="str">
            <v>NA</v>
          </cell>
          <cell r="DR476" t="str">
            <v>NA</v>
          </cell>
          <cell r="DS476" t="str">
            <v>NA</v>
          </cell>
          <cell r="DT476" t="str">
            <v>NA</v>
          </cell>
          <cell r="DU476" t="str">
            <v>NA</v>
          </cell>
          <cell r="DV476" t="str">
            <v>NA</v>
          </cell>
          <cell r="DW476" t="str">
            <v>NA</v>
          </cell>
          <cell r="DX476" t="str">
            <v>NA</v>
          </cell>
          <cell r="DY476" t="str">
            <v>NA</v>
          </cell>
          <cell r="DZ476" t="str">
            <v>NA</v>
          </cell>
          <cell r="EA476" t="str">
            <v>NA</v>
          </cell>
          <cell r="EB476" t="str">
            <v>NA</v>
          </cell>
          <cell r="EC476" t="str">
            <v>NA</v>
          </cell>
        </row>
        <row r="477">
          <cell r="C477" t="str">
            <v>KMS434</v>
          </cell>
          <cell r="D477" t="str">
            <v>M. sacchariflorus</v>
          </cell>
        </row>
        <row r="477">
          <cell r="F477" t="str">
            <v>K01</v>
          </cell>
        </row>
        <row r="477">
          <cell r="M477" t="str">
            <v>South Korea</v>
          </cell>
        </row>
        <row r="477">
          <cell r="Q477" t="str">
            <v>Chang Yeon Yu</v>
          </cell>
          <cell r="R477">
            <v>41929</v>
          </cell>
        </row>
        <row r="477">
          <cell r="X477" t="str">
            <v>KNU</v>
          </cell>
        </row>
        <row r="477">
          <cell r="AD477">
            <v>42019</v>
          </cell>
          <cell r="AE477">
            <v>4</v>
          </cell>
          <cell r="AF477">
            <v>5</v>
          </cell>
          <cell r="AG477" t="str">
            <v>yes</v>
          </cell>
          <cell r="AH477">
            <v>42072</v>
          </cell>
        </row>
        <row r="477">
          <cell r="AK477">
            <v>42079</v>
          </cell>
        </row>
        <row r="477">
          <cell r="AN477">
            <v>2</v>
          </cell>
          <cell r="AO477">
            <v>42051</v>
          </cell>
        </row>
        <row r="477">
          <cell r="AR477">
            <v>42005</v>
          </cell>
        </row>
        <row r="477">
          <cell r="AT477" t="str">
            <v>Y</v>
          </cell>
        </row>
        <row r="477">
          <cell r="AX477" t="str">
            <v>Y</v>
          </cell>
          <cell r="AY477">
            <v>35.456761</v>
          </cell>
          <cell r="AZ477">
            <v>128.502289</v>
          </cell>
          <cell r="BA477">
            <v>31</v>
          </cell>
        </row>
        <row r="477">
          <cell r="BD477" t="str">
            <v>4x</v>
          </cell>
          <cell r="BE477">
            <v>9.49465158553827</v>
          </cell>
          <cell r="BF477" t="str">
            <v>Y</v>
          </cell>
          <cell r="BG477">
            <v>42147</v>
          </cell>
          <cell r="BH477" t="str">
            <v>NEF</v>
          </cell>
          <cell r="BI477" t="str">
            <v>summer 2015</v>
          </cell>
          <cell r="BJ477">
            <v>80.074</v>
          </cell>
          <cell r="BK477">
            <v>0.0183281180151989</v>
          </cell>
          <cell r="BL477" t="str">
            <v>N</v>
          </cell>
          <cell r="BM477">
            <v>9</v>
          </cell>
          <cell r="BN477">
            <v>3</v>
          </cell>
          <cell r="BO477" t="str">
            <v>N China 2x and 4x, Korea and Russia 4x</v>
          </cell>
          <cell r="BP477">
            <v>3</v>
          </cell>
          <cell r="BQ477" t="str">
            <v>N China/Korea/Russia tetraploids</v>
          </cell>
          <cell r="BR477">
            <v>0.033</v>
          </cell>
          <cell r="BS477">
            <v>0.117</v>
          </cell>
          <cell r="BT477">
            <v>0.018</v>
          </cell>
          <cell r="BU477">
            <v>0.051</v>
          </cell>
          <cell r="BV477">
            <v>0.696</v>
          </cell>
          <cell r="BW477">
            <v>0.067</v>
          </cell>
          <cell r="BX477">
            <v>0.019</v>
          </cell>
          <cell r="BY477">
            <v>296</v>
          </cell>
          <cell r="BZ477">
            <v>307</v>
          </cell>
          <cell r="CA477">
            <v>267</v>
          </cell>
          <cell r="CB477">
            <v>284</v>
          </cell>
          <cell r="CC477">
            <v>248</v>
          </cell>
          <cell r="CD477">
            <v>193</v>
          </cell>
          <cell r="CE477">
            <v>213</v>
          </cell>
          <cell r="CF477">
            <v>224</v>
          </cell>
          <cell r="CG477">
            <v>226</v>
          </cell>
          <cell r="CH477">
            <v>259</v>
          </cell>
          <cell r="CI477">
            <v>0.0260366998988585</v>
          </cell>
          <cell r="CJ477">
            <v>0.305601708995965</v>
          </cell>
          <cell r="CK477" t="str">
            <v>4x</v>
          </cell>
          <cell r="CL477" t="str">
            <v>KMS434-47</v>
          </cell>
        </row>
        <row r="477">
          <cell r="CQ477">
            <v>7</v>
          </cell>
          <cell r="CR477">
            <v>7</v>
          </cell>
          <cell r="CS477" t="str">
            <v>SAMN05752342</v>
          </cell>
        </row>
        <row r="477">
          <cell r="CV477" t="str">
            <v>X</v>
          </cell>
          <cell r="CW477" t="str">
            <v>X</v>
          </cell>
          <cell r="CX477" t="str">
            <v>X</v>
          </cell>
          <cell r="CY477">
            <v>160.362746600001</v>
          </cell>
          <cell r="CZ477">
            <v>334.015072199999</v>
          </cell>
          <cell r="DA477">
            <v>1072.11204999999</v>
          </cell>
          <cell r="DB477">
            <v>584.414236546913</v>
          </cell>
          <cell r="DC477">
            <v>1742.68288211518</v>
          </cell>
          <cell r="DD477">
            <v>1675.39728512754</v>
          </cell>
          <cell r="DE477">
            <v>491.36901154981</v>
          </cell>
          <cell r="DF477">
            <v>1420.87638289541</v>
          </cell>
          <cell r="DG477">
            <v>1602.82596390502</v>
          </cell>
          <cell r="DH477">
            <v>0.712723318222223</v>
          </cell>
          <cell r="DI477">
            <v>1.484511432</v>
          </cell>
          <cell r="DJ477">
            <v>4.76494244444443</v>
          </cell>
          <cell r="DK477">
            <v>2.59739660687518</v>
          </cell>
          <cell r="DL477">
            <v>7.75273863047556</v>
          </cell>
          <cell r="DM477">
            <v>7.46360198563844</v>
          </cell>
          <cell r="DN477">
            <v>2.18659756761598</v>
          </cell>
          <cell r="DO477">
            <v>6.31956506571034</v>
          </cell>
          <cell r="DP477">
            <v>7.13595782872875</v>
          </cell>
          <cell r="DQ477">
            <v>162.1</v>
          </cell>
          <cell r="DR477">
            <v>180.2</v>
          </cell>
          <cell r="DS477">
            <v>222.299999985519</v>
          </cell>
          <cell r="DT477">
            <v>262.809090656221</v>
          </cell>
          <cell r="DU477">
            <v>226.421749445538</v>
          </cell>
          <cell r="DV477">
            <v>248.004019745052</v>
          </cell>
          <cell r="DW477">
            <v>221.638332104685</v>
          </cell>
          <cell r="DX477">
            <v>3.90000000000001</v>
          </cell>
          <cell r="DY477">
            <v>9.0000000000001</v>
          </cell>
          <cell r="DZ477">
            <v>7.14708288376144</v>
          </cell>
          <cell r="EA477">
            <v>6.5179456787697</v>
          </cell>
          <cell r="EB477">
            <v>6.58585443435573</v>
          </cell>
          <cell r="EC477">
            <v>7.20213709768257</v>
          </cell>
        </row>
        <row r="478">
          <cell r="C478" t="str">
            <v>KMS435</v>
          </cell>
          <cell r="D478" t="str">
            <v>M. x giganteus</v>
          </cell>
        </row>
        <row r="478">
          <cell r="F478" t="str">
            <v>K02</v>
          </cell>
        </row>
        <row r="478">
          <cell r="M478" t="str">
            <v>South Korea</v>
          </cell>
        </row>
        <row r="478">
          <cell r="Q478" t="str">
            <v>Chang Yeon Yu</v>
          </cell>
          <cell r="R478">
            <v>41929</v>
          </cell>
        </row>
        <row r="478">
          <cell r="X478" t="str">
            <v>KNU</v>
          </cell>
        </row>
        <row r="478">
          <cell r="AD478">
            <v>42019</v>
          </cell>
        </row>
        <row r="478">
          <cell r="AF478">
            <v>8</v>
          </cell>
          <cell r="AG478" t="str">
            <v>yes</v>
          </cell>
          <cell r="AH478">
            <v>42072</v>
          </cell>
        </row>
        <row r="478">
          <cell r="AK478">
            <v>42079</v>
          </cell>
        </row>
        <row r="478">
          <cell r="AN478">
            <v>2</v>
          </cell>
          <cell r="AO478">
            <v>42051</v>
          </cell>
        </row>
        <row r="478">
          <cell r="AR478">
            <v>42005</v>
          </cell>
        </row>
        <row r="478">
          <cell r="AT478" t="str">
            <v>Y</v>
          </cell>
        </row>
        <row r="478">
          <cell r="AX478" t="str">
            <v>Y</v>
          </cell>
          <cell r="AY478">
            <v>35.449931</v>
          </cell>
          <cell r="AZ478">
            <v>128.49463</v>
          </cell>
          <cell r="BA478">
            <v>33</v>
          </cell>
        </row>
        <row r="478">
          <cell r="BD478" t="str">
            <v>4x</v>
          </cell>
          <cell r="BE478">
            <v>9.42543671181691</v>
          </cell>
          <cell r="BF478" t="str">
            <v>Y</v>
          </cell>
          <cell r="BG478">
            <v>42147</v>
          </cell>
          <cell r="BH478" t="str">
            <v>NEF</v>
          </cell>
          <cell r="BI478" t="str">
            <v>summer 2015</v>
          </cell>
          <cell r="BJ478">
            <v>62.261</v>
          </cell>
          <cell r="BK478">
            <v>0.26567055393586</v>
          </cell>
          <cell r="BL478" t="str">
            <v>N</v>
          </cell>
          <cell r="BM478">
            <v>6</v>
          </cell>
          <cell r="BN478">
            <v>1</v>
          </cell>
          <cell r="BO478" t="str">
            <v>M. xgiganteus (4x x 2x)</v>
          </cell>
          <cell r="BP478">
            <v>9</v>
          </cell>
          <cell r="BQ478" t="str">
            <v>M. xgiganteus (4x x 2x)</v>
          </cell>
          <cell r="BR478">
            <v>0.381</v>
          </cell>
          <cell r="BS478">
            <v>0.003</v>
          </cell>
          <cell r="BT478">
            <v>0</v>
          </cell>
          <cell r="BU478">
            <v>0</v>
          </cell>
          <cell r="BV478">
            <v>0.615</v>
          </cell>
          <cell r="BW478">
            <v>0</v>
          </cell>
          <cell r="BX478">
            <v>0</v>
          </cell>
          <cell r="BY478">
            <v>296</v>
          </cell>
          <cell r="BZ478">
            <v>307</v>
          </cell>
          <cell r="CA478">
            <v>267</v>
          </cell>
          <cell r="CB478">
            <v>283</v>
          </cell>
          <cell r="CC478">
            <v>248</v>
          </cell>
          <cell r="CD478">
            <v>193</v>
          </cell>
          <cell r="CE478">
            <v>213</v>
          </cell>
          <cell r="CF478">
            <v>224</v>
          </cell>
          <cell r="CG478">
            <v>226</v>
          </cell>
          <cell r="CH478">
            <v>259</v>
          </cell>
          <cell r="CI478">
            <v>0.0955642248230025</v>
          </cell>
          <cell r="CJ478">
            <v>0.2126653460285</v>
          </cell>
          <cell r="CK478" t="str">
            <v>4x</v>
          </cell>
        </row>
        <row r="478">
          <cell r="CQ478">
            <v>7</v>
          </cell>
          <cell r="CR478">
            <v>7</v>
          </cell>
          <cell r="CS478" t="str">
            <v>SAMN05752343</v>
          </cell>
        </row>
        <row r="478">
          <cell r="CV478" t="str">
            <v>X</v>
          </cell>
          <cell r="CW478" t="str">
            <v>X</v>
          </cell>
          <cell r="CX478" t="str">
            <v>X</v>
          </cell>
          <cell r="CY478">
            <v>934.697346600005</v>
          </cell>
          <cell r="CZ478">
            <v>1700.41123</v>
          </cell>
          <cell r="DA478">
            <v>1851.96701099998</v>
          </cell>
          <cell r="DB478">
            <v>1144.7778854811</v>
          </cell>
          <cell r="DC478">
            <v>3068.52466740529</v>
          </cell>
          <cell r="DD478">
            <v>3241.57838357521</v>
          </cell>
          <cell r="DE478">
            <v>1107.68457207251</v>
          </cell>
          <cell r="DF478">
            <v>2894.57987923291</v>
          </cell>
          <cell r="DG478">
            <v>2965.17963018056</v>
          </cell>
          <cell r="DH478">
            <v>4.15421042933332</v>
          </cell>
          <cell r="DI478">
            <v>7.55738324444445</v>
          </cell>
          <cell r="DJ478">
            <v>8.23096449333331</v>
          </cell>
          <cell r="DK478">
            <v>5.08790171324935</v>
          </cell>
          <cell r="DL478">
            <v>13.6571562620439</v>
          </cell>
          <cell r="DM478">
            <v>14.4493989354204</v>
          </cell>
          <cell r="DN478">
            <v>4.93237031280361</v>
          </cell>
          <cell r="DO478">
            <v>12.8775595975739</v>
          </cell>
          <cell r="DP478">
            <v>13.2066442233303</v>
          </cell>
          <cell r="DQ478">
            <v>158.8</v>
          </cell>
          <cell r="DR478">
            <v>187.2</v>
          </cell>
          <cell r="DS478">
            <v>170.29999999341</v>
          </cell>
          <cell r="DT478">
            <v>213.736987786207</v>
          </cell>
          <cell r="DU478">
            <v>234.543599427433</v>
          </cell>
          <cell r="DV478">
            <v>205.725854834725</v>
          </cell>
          <cell r="DW478">
            <v>228.738745021516</v>
          </cell>
          <cell r="DX478">
            <v>4.10000000000001</v>
          </cell>
          <cell r="DY478">
            <v>4.20000000000005</v>
          </cell>
          <cell r="DZ478">
            <v>4.52854458704388</v>
          </cell>
          <cell r="EA478">
            <v>5.4180651418652</v>
          </cell>
          <cell r="EB478">
            <v>4.68655842422695</v>
          </cell>
          <cell r="EC478">
            <v>5.34947340300335</v>
          </cell>
        </row>
        <row r="479">
          <cell r="C479" t="str">
            <v>KMS436</v>
          </cell>
          <cell r="D479" t="str">
            <v>M. sacchariflorus</v>
          </cell>
        </row>
        <row r="479">
          <cell r="F479" t="str">
            <v>K03</v>
          </cell>
        </row>
        <row r="479">
          <cell r="M479" t="str">
            <v>South Korea</v>
          </cell>
        </row>
        <row r="479">
          <cell r="Q479" t="str">
            <v>Chang Yeon Yu</v>
          </cell>
          <cell r="R479">
            <v>41929</v>
          </cell>
        </row>
        <row r="479">
          <cell r="X479" t="str">
            <v>KNU</v>
          </cell>
        </row>
        <row r="479">
          <cell r="AD479">
            <v>42019</v>
          </cell>
          <cell r="AE479">
            <v>6</v>
          </cell>
          <cell r="AF479">
            <v>2</v>
          </cell>
          <cell r="AG479" t="str">
            <v>no</v>
          </cell>
          <cell r="AH479">
            <v>42072</v>
          </cell>
        </row>
        <row r="479">
          <cell r="AK479">
            <v>42079</v>
          </cell>
        </row>
        <row r="479">
          <cell r="AN479">
            <v>3</v>
          </cell>
          <cell r="AO479">
            <v>42051</v>
          </cell>
        </row>
        <row r="479">
          <cell r="AR479">
            <v>42005</v>
          </cell>
        </row>
        <row r="479">
          <cell r="AT479" t="str">
            <v>Y</v>
          </cell>
        </row>
        <row r="479">
          <cell r="AX479" t="str">
            <v>Y</v>
          </cell>
          <cell r="AY479">
            <v>35.437269</v>
          </cell>
          <cell r="AZ479">
            <v>128.485959</v>
          </cell>
          <cell r="BA479">
            <v>31</v>
          </cell>
        </row>
        <row r="479">
          <cell r="BD479" t="str">
            <v>4x</v>
          </cell>
          <cell r="BE479">
            <v>9.17710480349345</v>
          </cell>
          <cell r="BF479" t="str">
            <v>Y</v>
          </cell>
          <cell r="BG479">
            <v>42187</v>
          </cell>
          <cell r="BH479" t="str">
            <v>NEF</v>
          </cell>
          <cell r="BI479" t="str">
            <v>summer 2015</v>
          </cell>
          <cell r="BJ479">
            <v>78.006</v>
          </cell>
          <cell r="BK479">
            <v>0.0115216527612237</v>
          </cell>
          <cell r="BL479" t="str">
            <v>N</v>
          </cell>
          <cell r="BM479">
            <v>9</v>
          </cell>
          <cell r="BN479">
            <v>3</v>
          </cell>
          <cell r="BO479" t="str">
            <v>N China 2x and 4x, Korea and Russia 4x</v>
          </cell>
          <cell r="BP479">
            <v>3</v>
          </cell>
          <cell r="BQ479" t="str">
            <v>N China/Korea/Russia tetraploids</v>
          </cell>
          <cell r="BR479">
            <v>0.033</v>
          </cell>
          <cell r="BS479">
            <v>0.117</v>
          </cell>
          <cell r="BT479">
            <v>0.018</v>
          </cell>
          <cell r="BU479">
            <v>0.051</v>
          </cell>
          <cell r="BV479">
            <v>0.696</v>
          </cell>
          <cell r="BW479">
            <v>0.067</v>
          </cell>
          <cell r="BX479">
            <v>0.019</v>
          </cell>
          <cell r="BY479">
            <v>296</v>
          </cell>
          <cell r="BZ479">
            <v>307</v>
          </cell>
          <cell r="CA479">
            <v>267</v>
          </cell>
          <cell r="CB479">
            <v>284</v>
          </cell>
          <cell r="CC479">
            <v>248</v>
          </cell>
          <cell r="CD479">
            <v>193</v>
          </cell>
          <cell r="CE479">
            <v>213</v>
          </cell>
          <cell r="CF479">
            <v>224</v>
          </cell>
          <cell r="CG479">
            <v>226</v>
          </cell>
          <cell r="CH479">
            <v>259</v>
          </cell>
          <cell r="CI479">
            <v>0.0260366998988585</v>
          </cell>
          <cell r="CJ479">
            <v>0.305601708995965</v>
          </cell>
          <cell r="CK479" t="str">
            <v>4x</v>
          </cell>
          <cell r="CL479" t="str">
            <v>KMS434-47</v>
          </cell>
        </row>
        <row r="479">
          <cell r="CQ479">
            <v>7</v>
          </cell>
          <cell r="CR479">
            <v>7</v>
          </cell>
          <cell r="CS479" t="str">
            <v>SAMN05752344</v>
          </cell>
        </row>
        <row r="479">
          <cell r="CY479">
            <v>2960.31266500002</v>
          </cell>
          <cell r="CZ479">
            <v>1022.37675</v>
          </cell>
          <cell r="DA479">
            <v>3268.15803499997</v>
          </cell>
          <cell r="DB479">
            <v>633.618242585754</v>
          </cell>
          <cell r="DC479">
            <v>1234.82623710699</v>
          </cell>
          <cell r="DD479">
            <v>1309.91115816577</v>
          </cell>
          <cell r="DE479">
            <v>967.310245461145</v>
          </cell>
          <cell r="DF479">
            <v>1259.65144696844</v>
          </cell>
          <cell r="DG479">
            <v>1673.23308409148</v>
          </cell>
          <cell r="DH479">
            <v>13.1569451777778</v>
          </cell>
          <cell r="DI479">
            <v>4.54389666666667</v>
          </cell>
          <cell r="DJ479">
            <v>14.5251468222222</v>
          </cell>
          <cell r="DK479">
            <v>2.81608107815892</v>
          </cell>
          <cell r="DL479">
            <v>5.4835678029466</v>
          </cell>
          <cell r="DM479">
            <v>5.81884606142393</v>
          </cell>
          <cell r="DN479">
            <v>4.31549710279188</v>
          </cell>
          <cell r="DO479">
            <v>5.5943341989228</v>
          </cell>
          <cell r="DP479">
            <v>7.43253154618214</v>
          </cell>
          <cell r="DQ479">
            <v>214.5</v>
          </cell>
          <cell r="DR479">
            <v>175</v>
          </cell>
          <cell r="DS479">
            <v>225.199999984634</v>
          </cell>
          <cell r="DT479">
            <v>206.252736687903</v>
          </cell>
          <cell r="DU479">
            <v>233.606261707371</v>
          </cell>
          <cell r="DV479">
            <v>212.288215587583</v>
          </cell>
          <cell r="DW479">
            <v>221.99039306483</v>
          </cell>
          <cell r="DX479">
            <v>6.10000000000002</v>
          </cell>
          <cell r="DY479">
            <v>4.60000000000004</v>
          </cell>
          <cell r="DZ479">
            <v>7.10566428443644</v>
          </cell>
          <cell r="EA479">
            <v>6.90381199598167</v>
          </cell>
          <cell r="EB479">
            <v>7.4257180734298</v>
          </cell>
          <cell r="EC479">
            <v>6.51092788829193</v>
          </cell>
        </row>
        <row r="480">
          <cell r="C480" t="str">
            <v>KMS437</v>
          </cell>
          <cell r="D480" t="str">
            <v>M. sacchariflorus</v>
          </cell>
        </row>
        <row r="480">
          <cell r="F480" t="str">
            <v>K04</v>
          </cell>
        </row>
        <row r="480">
          <cell r="M480" t="str">
            <v>South Korea</v>
          </cell>
        </row>
        <row r="480">
          <cell r="Q480" t="str">
            <v>Chang Yeon Yu</v>
          </cell>
          <cell r="R480">
            <v>41929</v>
          </cell>
        </row>
        <row r="480">
          <cell r="X480" t="str">
            <v>KNU</v>
          </cell>
        </row>
        <row r="480">
          <cell r="AD480">
            <v>42019</v>
          </cell>
          <cell r="AE480">
            <v>6</v>
          </cell>
          <cell r="AF480">
            <v>3</v>
          </cell>
          <cell r="AG480" t="str">
            <v>yes</v>
          </cell>
          <cell r="AH480">
            <v>42072</v>
          </cell>
        </row>
        <row r="480">
          <cell r="AK480">
            <v>42079</v>
          </cell>
        </row>
        <row r="480">
          <cell r="AN480">
            <v>3</v>
          </cell>
          <cell r="AO480">
            <v>42051</v>
          </cell>
        </row>
        <row r="480">
          <cell r="AR480">
            <v>42005</v>
          </cell>
        </row>
        <row r="480">
          <cell r="AT480" t="str">
            <v>Y</v>
          </cell>
        </row>
        <row r="480">
          <cell r="AX480" t="str">
            <v>Y</v>
          </cell>
          <cell r="AY480">
            <v>35.415942</v>
          </cell>
          <cell r="AZ480">
            <v>128.448195</v>
          </cell>
          <cell r="BA480">
            <v>29</v>
          </cell>
        </row>
        <row r="480">
          <cell r="BD480" t="str">
            <v>4x</v>
          </cell>
          <cell r="BE480">
            <v>9.14905958065186</v>
          </cell>
          <cell r="BF480" t="str">
            <v>Y</v>
          </cell>
          <cell r="BG480">
            <v>42147</v>
          </cell>
          <cell r="BH480" t="str">
            <v>NEF</v>
          </cell>
          <cell r="BI480" t="str">
            <v>summer 2015</v>
          </cell>
          <cell r="BJ480">
            <v>131.069</v>
          </cell>
          <cell r="BK480">
            <v>0.0103044496487119</v>
          </cell>
          <cell r="BL480" t="str">
            <v>N</v>
          </cell>
          <cell r="BM480">
            <v>8</v>
          </cell>
          <cell r="BN480">
            <v>3</v>
          </cell>
          <cell r="BO480" t="str">
            <v>N China 2x and 4x, Korea and Russia 4x</v>
          </cell>
          <cell r="BP480">
            <v>3</v>
          </cell>
          <cell r="BQ480" t="str">
            <v>N China/Korea/Russia tetraploids</v>
          </cell>
          <cell r="BR480">
            <v>0</v>
          </cell>
          <cell r="BS480">
            <v>0.127</v>
          </cell>
          <cell r="BT480">
            <v>0</v>
          </cell>
          <cell r="BU480">
            <v>0.036</v>
          </cell>
          <cell r="BV480">
            <v>0.835</v>
          </cell>
          <cell r="BW480">
            <v>0</v>
          </cell>
          <cell r="BX480">
            <v>0</v>
          </cell>
          <cell r="BY480">
            <v>295</v>
          </cell>
          <cell r="BZ480">
            <v>307</v>
          </cell>
          <cell r="CA480">
            <v>267</v>
          </cell>
          <cell r="CB480">
            <v>283</v>
          </cell>
          <cell r="CC480">
            <v>248</v>
          </cell>
          <cell r="CD480">
            <v>193</v>
          </cell>
          <cell r="CE480">
            <v>214</v>
          </cell>
          <cell r="CF480">
            <v>224</v>
          </cell>
          <cell r="CG480">
            <v>226</v>
          </cell>
          <cell r="CH480">
            <v>259</v>
          </cell>
          <cell r="CI480">
            <v>0.0573905504984829</v>
          </cell>
          <cell r="CJ480">
            <v>0.203470370029737</v>
          </cell>
          <cell r="CK480" t="str">
            <v>4x</v>
          </cell>
        </row>
        <row r="480">
          <cell r="CQ480">
            <v>7</v>
          </cell>
          <cell r="CR480">
            <v>7</v>
          </cell>
          <cell r="CS480" t="str">
            <v>SAMN05752345</v>
          </cell>
        </row>
        <row r="480">
          <cell r="CX480" t="str">
            <v>X</v>
          </cell>
          <cell r="CY480">
            <v>690.665814900002</v>
          </cell>
          <cell r="CZ480">
            <v>785.902306299998</v>
          </cell>
          <cell r="DA480">
            <v>1794.97048699998</v>
          </cell>
          <cell r="DB480">
            <v>1290.79622163041</v>
          </cell>
          <cell r="DC480">
            <v>2630.83338574295</v>
          </cell>
          <cell r="DD480">
            <v>3392.57151701202</v>
          </cell>
          <cell r="DE480">
            <v>1100.05634599448</v>
          </cell>
          <cell r="DF480">
            <v>1945.36739848123</v>
          </cell>
          <cell r="DG480">
            <v>2756.93863145583</v>
          </cell>
          <cell r="DH480">
            <v>3.06962584399999</v>
          </cell>
          <cell r="DI480">
            <v>3.49289913911111</v>
          </cell>
          <cell r="DJ480">
            <v>7.97764660888887</v>
          </cell>
          <cell r="DK480">
            <v>5.73687209613514</v>
          </cell>
          <cell r="DL480">
            <v>11.6841388472119</v>
          </cell>
          <cell r="DM480">
            <v>15.0715164366386</v>
          </cell>
          <cell r="DN480">
            <v>4.90903002428904</v>
          </cell>
          <cell r="DO480">
            <v>8.64058723474382</v>
          </cell>
          <cell r="DP480">
            <v>12.2471413540997</v>
          </cell>
          <cell r="DQ480">
            <v>11.5</v>
          </cell>
          <cell r="DR480">
            <v>176.2</v>
          </cell>
          <cell r="DS480">
            <v>210.499999987649</v>
          </cell>
          <cell r="DT480">
            <v>246.497070693644</v>
          </cell>
          <cell r="DU480">
            <v>233.214980424809</v>
          </cell>
          <cell r="DV480">
            <v>181.717477479245</v>
          </cell>
          <cell r="DW480">
            <v>219.150542064608</v>
          </cell>
          <cell r="DX480">
            <v>3.20000000000001</v>
          </cell>
          <cell r="DY480">
            <v>4.70000000000004</v>
          </cell>
          <cell r="DZ480">
            <v>7.93466928887261</v>
          </cell>
          <cell r="EA480">
            <v>6.00563889926267</v>
          </cell>
          <cell r="EB480">
            <v>6.23857570244395</v>
          </cell>
          <cell r="EC480">
            <v>6.07955305415361</v>
          </cell>
        </row>
        <row r="481">
          <cell r="C481" t="str">
            <v>KMS438</v>
          </cell>
          <cell r="D481" t="str">
            <v>M. sacchariflorus</v>
          </cell>
        </row>
        <row r="481">
          <cell r="F481" t="str">
            <v>K05</v>
          </cell>
        </row>
        <row r="481">
          <cell r="M481" t="str">
            <v>South Korea</v>
          </cell>
        </row>
        <row r="481">
          <cell r="Q481" t="str">
            <v>Chang Yeon Yu</v>
          </cell>
          <cell r="R481">
            <v>41929</v>
          </cell>
        </row>
        <row r="481">
          <cell r="X481" t="str">
            <v>KNU</v>
          </cell>
        </row>
        <row r="481">
          <cell r="AD481">
            <v>42094</v>
          </cell>
          <cell r="AE481">
            <v>10</v>
          </cell>
          <cell r="AF481">
            <v>3</v>
          </cell>
          <cell r="AG481" t="str">
            <v>yes</v>
          </cell>
          <cell r="AH481">
            <v>42118</v>
          </cell>
        </row>
        <row r="481">
          <cell r="AN481">
            <v>2</v>
          </cell>
          <cell r="AO481">
            <v>42093</v>
          </cell>
        </row>
        <row r="481">
          <cell r="AR481">
            <v>42005</v>
          </cell>
        </row>
        <row r="481">
          <cell r="AT481" t="str">
            <v>Y</v>
          </cell>
        </row>
        <row r="481">
          <cell r="AX481" t="str">
            <v>Y</v>
          </cell>
          <cell r="AY481">
            <v>35.402113</v>
          </cell>
          <cell r="AZ481">
            <v>128.477714</v>
          </cell>
          <cell r="BA481">
            <v>32</v>
          </cell>
        </row>
        <row r="481">
          <cell r="BD481" t="str">
            <v>4x</v>
          </cell>
          <cell r="BE481">
            <v>8.79970301057771</v>
          </cell>
          <cell r="BF481" t="str">
            <v>Y</v>
          </cell>
          <cell r="BG481">
            <v>42147</v>
          </cell>
          <cell r="BH481" t="str">
            <v>NEF</v>
          </cell>
          <cell r="BI481" t="str">
            <v>summer 2015</v>
          </cell>
          <cell r="BJ481">
            <v>155.65</v>
          </cell>
          <cell r="BK481">
            <v>0.0162027420024927</v>
          </cell>
          <cell r="BL481" t="str">
            <v>N</v>
          </cell>
          <cell r="BM481">
            <v>9</v>
          </cell>
          <cell r="BN481">
            <v>3</v>
          </cell>
          <cell r="BO481" t="str">
            <v>N China 2x and 4x, Korea and Russia 4x</v>
          </cell>
          <cell r="BP481">
            <v>3</v>
          </cell>
          <cell r="BQ481" t="str">
            <v>N China/Korea/Russia tetraploids</v>
          </cell>
          <cell r="BR481">
            <v>0.033</v>
          </cell>
          <cell r="BS481">
            <v>0.117</v>
          </cell>
          <cell r="BT481">
            <v>0.018</v>
          </cell>
          <cell r="BU481">
            <v>0.051</v>
          </cell>
          <cell r="BV481">
            <v>0.696</v>
          </cell>
          <cell r="BW481">
            <v>0.067</v>
          </cell>
          <cell r="BX481">
            <v>0.019</v>
          </cell>
          <cell r="BY481">
            <v>296</v>
          </cell>
          <cell r="BZ481">
            <v>307</v>
          </cell>
          <cell r="CA481">
            <v>267</v>
          </cell>
          <cell r="CB481">
            <v>284</v>
          </cell>
          <cell r="CC481">
            <v>248</v>
          </cell>
          <cell r="CD481">
            <v>193</v>
          </cell>
          <cell r="CE481">
            <v>213</v>
          </cell>
          <cell r="CF481">
            <v>224</v>
          </cell>
          <cell r="CG481">
            <v>226</v>
          </cell>
          <cell r="CH481">
            <v>259</v>
          </cell>
          <cell r="CI481">
            <v>0.0260366998988585</v>
          </cell>
          <cell r="CJ481">
            <v>0.305601708995965</v>
          </cell>
          <cell r="CK481" t="str">
            <v>4x</v>
          </cell>
          <cell r="CL481" t="str">
            <v>KMS434-47</v>
          </cell>
        </row>
        <row r="481">
          <cell r="CQ481">
            <v>7</v>
          </cell>
          <cell r="CR481">
            <v>7</v>
          </cell>
          <cell r="CS481" t="str">
            <v>SAMN05752346</v>
          </cell>
        </row>
        <row r="481">
          <cell r="CY481">
            <v>816.534665600003</v>
          </cell>
          <cell r="CZ481">
            <v>954.278094099997</v>
          </cell>
          <cell r="DA481">
            <v>1656.77860299998</v>
          </cell>
          <cell r="DB481">
            <v>1280.86480684276</v>
          </cell>
          <cell r="DC481">
            <v>1254.19831425661</v>
          </cell>
          <cell r="DD481">
            <v>1311.19950423327</v>
          </cell>
          <cell r="DE481">
            <v>1075.77087492055</v>
          </cell>
          <cell r="DF481">
            <v>1265.06789121522</v>
          </cell>
          <cell r="DG481">
            <v>1423.98138477042</v>
          </cell>
          <cell r="DH481">
            <v>3.6290429582222</v>
          </cell>
          <cell r="DI481">
            <v>4.24123597377778</v>
          </cell>
          <cell r="DJ481">
            <v>7.36346045777778</v>
          </cell>
          <cell r="DK481">
            <v>5.69273247485677</v>
          </cell>
          <cell r="DL481">
            <v>5.59736317583499</v>
          </cell>
          <cell r="DM481">
            <v>5.86950638480942</v>
          </cell>
          <cell r="DN481">
            <v>4.80854530408141</v>
          </cell>
          <cell r="DO481">
            <v>5.63629704930373</v>
          </cell>
          <cell r="DP481">
            <v>6.35650621264189</v>
          </cell>
          <cell r="DQ481">
            <v>210.1</v>
          </cell>
          <cell r="DR481">
            <v>208.2</v>
          </cell>
          <cell r="DS481">
            <v>193.199999990304</v>
          </cell>
          <cell r="DT481">
            <v>211.060948348122</v>
          </cell>
          <cell r="DU481">
            <v>297.8620726185</v>
          </cell>
          <cell r="DV481">
            <v>216.700755245789</v>
          </cell>
          <cell r="DW481">
            <v>268.520434239895</v>
          </cell>
          <cell r="DX481">
            <v>4.90000000000001</v>
          </cell>
          <cell r="DY481">
            <v>4.60000000000005</v>
          </cell>
          <cell r="DZ481">
            <v>9.06362751956552</v>
          </cell>
          <cell r="EA481">
            <v>6.35296596978382</v>
          </cell>
          <cell r="EB481">
            <v>7.67870159853797</v>
          </cell>
          <cell r="EC481">
            <v>6.2165651926027</v>
          </cell>
        </row>
        <row r="482">
          <cell r="C482" t="str">
            <v>KMS439</v>
          </cell>
          <cell r="D482" t="str">
            <v>M. sacchariflorus</v>
          </cell>
        </row>
        <row r="482">
          <cell r="F482" t="str">
            <v>K06</v>
          </cell>
        </row>
        <row r="482">
          <cell r="M482" t="str">
            <v>South Korea</v>
          </cell>
        </row>
        <row r="482">
          <cell r="Q482" t="str">
            <v>Chang Yeon Yu</v>
          </cell>
          <cell r="R482">
            <v>41929</v>
          </cell>
        </row>
        <row r="482">
          <cell r="X482" t="str">
            <v>KNU</v>
          </cell>
        </row>
        <row r="482">
          <cell r="AD482">
            <v>42019</v>
          </cell>
          <cell r="AE482">
            <v>4</v>
          </cell>
          <cell r="AF482">
            <v>5</v>
          </cell>
          <cell r="AG482" t="str">
            <v>yes</v>
          </cell>
          <cell r="AH482">
            <v>42072</v>
          </cell>
        </row>
        <row r="482">
          <cell r="AK482">
            <v>42079</v>
          </cell>
        </row>
        <row r="482">
          <cell r="AN482">
            <v>2</v>
          </cell>
          <cell r="AO482">
            <v>42051</v>
          </cell>
        </row>
        <row r="482">
          <cell r="AR482">
            <v>42005</v>
          </cell>
        </row>
        <row r="482">
          <cell r="AT482" t="str">
            <v>Y</v>
          </cell>
        </row>
        <row r="482">
          <cell r="AX482" t="str">
            <v>Y</v>
          </cell>
          <cell r="AY482">
            <v>35.394648</v>
          </cell>
          <cell r="AZ482">
            <v>128.475124</v>
          </cell>
          <cell r="BA482">
            <v>36</v>
          </cell>
        </row>
        <row r="482">
          <cell r="BD482" t="str">
            <v>4x</v>
          </cell>
          <cell r="BE482">
            <v>9.04609071274298</v>
          </cell>
          <cell r="BF482" t="str">
            <v>Y</v>
          </cell>
          <cell r="BG482">
            <v>42147</v>
          </cell>
          <cell r="BH482" t="str">
            <v>NEF</v>
          </cell>
          <cell r="BI482" t="str">
            <v>summer 2015</v>
          </cell>
          <cell r="BJ482">
            <v>68.183</v>
          </cell>
          <cell r="BK482">
            <v>0.0186152841280209</v>
          </cell>
          <cell r="BL482" t="str">
            <v>N</v>
          </cell>
          <cell r="BM482">
            <v>9</v>
          </cell>
          <cell r="BN482">
            <v>3</v>
          </cell>
          <cell r="BO482" t="str">
            <v>N China 2x and 4x, Korea and Russia 4x</v>
          </cell>
          <cell r="BP482">
            <v>3</v>
          </cell>
          <cell r="BQ482" t="str">
            <v>N China/Korea/Russia tetraploids</v>
          </cell>
          <cell r="BR482">
            <v>0.033</v>
          </cell>
          <cell r="BS482">
            <v>0.117</v>
          </cell>
          <cell r="BT482">
            <v>0.018</v>
          </cell>
          <cell r="BU482">
            <v>0.051</v>
          </cell>
          <cell r="BV482">
            <v>0.696</v>
          </cell>
          <cell r="BW482">
            <v>0.067</v>
          </cell>
          <cell r="BX482">
            <v>0.019</v>
          </cell>
          <cell r="BY482">
            <v>296</v>
          </cell>
          <cell r="BZ482">
            <v>307</v>
          </cell>
          <cell r="CA482">
            <v>267</v>
          </cell>
          <cell r="CB482">
            <v>284</v>
          </cell>
          <cell r="CC482">
            <v>248</v>
          </cell>
          <cell r="CD482">
            <v>193</v>
          </cell>
          <cell r="CE482">
            <v>213</v>
          </cell>
          <cell r="CF482">
            <v>224</v>
          </cell>
          <cell r="CG482">
            <v>226</v>
          </cell>
          <cell r="CH482">
            <v>259</v>
          </cell>
          <cell r="CI482">
            <v>0.0260366998988585</v>
          </cell>
          <cell r="CJ482">
            <v>0.305601708995965</v>
          </cell>
          <cell r="CK482" t="str">
            <v>4x</v>
          </cell>
          <cell r="CL482" t="str">
            <v>KMS434-47</v>
          </cell>
        </row>
        <row r="482">
          <cell r="CQ482">
            <v>7</v>
          </cell>
          <cell r="CR482">
            <v>7</v>
          </cell>
          <cell r="CS482" t="str">
            <v>SAMN05752347</v>
          </cell>
        </row>
        <row r="482">
          <cell r="CY482">
            <v>2047.14103100001</v>
          </cell>
          <cell r="CZ482">
            <v>2430.396621</v>
          </cell>
          <cell r="DA482">
            <v>3671.00671099996</v>
          </cell>
          <cell r="DB482">
            <v>429.666437397386</v>
          </cell>
          <cell r="DC482">
            <v>1846.56023131601</v>
          </cell>
          <cell r="DD482">
            <v>1828.92351638279</v>
          </cell>
          <cell r="DE482">
            <v>741.129838268516</v>
          </cell>
          <cell r="DF482">
            <v>2223.74664983936</v>
          </cell>
          <cell r="DG482">
            <v>2328.32057348071</v>
          </cell>
          <cell r="DH482">
            <v>9.0984045822222</v>
          </cell>
          <cell r="DI482">
            <v>10.80176276</v>
          </cell>
          <cell r="DJ482">
            <v>16.3155853822222</v>
          </cell>
          <cell r="DK482">
            <v>1.90962861065506</v>
          </cell>
          <cell r="DL482">
            <v>8.23972037604602</v>
          </cell>
          <cell r="DM482">
            <v>8.18514571553758</v>
          </cell>
          <cell r="DN482">
            <v>3.31420764665157</v>
          </cell>
          <cell r="DO482">
            <v>9.90619967690505</v>
          </cell>
          <cell r="DP482">
            <v>10.3912060338809</v>
          </cell>
          <cell r="DQ482">
            <v>210.1</v>
          </cell>
          <cell r="DR482">
            <v>213.5</v>
          </cell>
          <cell r="DS482">
            <v>248.499999979759</v>
          </cell>
          <cell r="DT482">
            <v>220.482994290027</v>
          </cell>
          <cell r="DU482">
            <v>254.558737545524</v>
          </cell>
          <cell r="DV482">
            <v>223.005772018941</v>
          </cell>
          <cell r="DW482">
            <v>249.709883002485</v>
          </cell>
          <cell r="DX482">
            <v>5.60000000000002</v>
          </cell>
          <cell r="DY482">
            <v>5.30000000000006</v>
          </cell>
          <cell r="DZ482">
            <v>5.57103055867828</v>
          </cell>
          <cell r="EA482">
            <v>9.04759969310784</v>
          </cell>
          <cell r="EB482">
            <v>6.47828425888085</v>
          </cell>
          <cell r="EC482">
            <v>7.98438777901313</v>
          </cell>
        </row>
        <row r="483">
          <cell r="C483" t="str">
            <v>KMS440</v>
          </cell>
          <cell r="D483" t="str">
            <v>M. sacchariflorus</v>
          </cell>
        </row>
        <row r="483">
          <cell r="F483" t="str">
            <v>K07</v>
          </cell>
        </row>
        <row r="483">
          <cell r="M483" t="str">
            <v>South Korea</v>
          </cell>
        </row>
        <row r="483">
          <cell r="Q483" t="str">
            <v>Chang Yeon Yu</v>
          </cell>
          <cell r="R483">
            <v>41929</v>
          </cell>
        </row>
        <row r="483">
          <cell r="X483" t="str">
            <v>KNU</v>
          </cell>
        </row>
        <row r="483">
          <cell r="AD483">
            <v>42019</v>
          </cell>
          <cell r="AE483">
            <v>6</v>
          </cell>
          <cell r="AF483">
            <v>4</v>
          </cell>
          <cell r="AG483" t="str">
            <v>yes</v>
          </cell>
          <cell r="AH483">
            <v>42072</v>
          </cell>
        </row>
        <row r="483">
          <cell r="AK483">
            <v>42079</v>
          </cell>
        </row>
        <row r="483">
          <cell r="AO483">
            <v>42051</v>
          </cell>
        </row>
        <row r="483">
          <cell r="AR483">
            <v>42005</v>
          </cell>
        </row>
        <row r="483">
          <cell r="AT483" t="str">
            <v>Y</v>
          </cell>
        </row>
        <row r="483">
          <cell r="AY483">
            <v>35.448694</v>
          </cell>
          <cell r="AZ483">
            <v>128.462</v>
          </cell>
          <cell r="BA483">
            <v>12</v>
          </cell>
        </row>
        <row r="483">
          <cell r="BD483" t="str">
            <v>4x</v>
          </cell>
          <cell r="BE483">
            <v>8.99739284625195</v>
          </cell>
          <cell r="BF483" t="str">
            <v>Y</v>
          </cell>
          <cell r="BG483">
            <v>42147</v>
          </cell>
          <cell r="BH483" t="str">
            <v>NEF</v>
          </cell>
          <cell r="BI483" t="str">
            <v>summer 2015</v>
          </cell>
          <cell r="BJ483">
            <v>101.6</v>
          </cell>
          <cell r="BK483">
            <v>0.0179567254070935</v>
          </cell>
          <cell r="BL483" t="str">
            <v>N</v>
          </cell>
          <cell r="BM483">
            <v>9</v>
          </cell>
          <cell r="BN483">
            <v>3</v>
          </cell>
          <cell r="BO483" t="str">
            <v>N China 2x and 4x, Korea and Russia 4x</v>
          </cell>
          <cell r="BP483">
            <v>3</v>
          </cell>
          <cell r="BQ483" t="str">
            <v>N China/Korea/Russia tetraploids</v>
          </cell>
          <cell r="BR483">
            <v>0.033</v>
          </cell>
          <cell r="BS483">
            <v>0.117</v>
          </cell>
          <cell r="BT483">
            <v>0.018</v>
          </cell>
          <cell r="BU483">
            <v>0.051</v>
          </cell>
          <cell r="BV483">
            <v>0.696</v>
          </cell>
          <cell r="BW483">
            <v>0.067</v>
          </cell>
          <cell r="BX483">
            <v>0.019</v>
          </cell>
          <cell r="BY483">
            <v>296</v>
          </cell>
          <cell r="BZ483">
            <v>307</v>
          </cell>
          <cell r="CA483">
            <v>267</v>
          </cell>
          <cell r="CB483">
            <v>284</v>
          </cell>
          <cell r="CC483">
            <v>248</v>
          </cell>
          <cell r="CD483">
            <v>193</v>
          </cell>
          <cell r="CE483">
            <v>213</v>
          </cell>
          <cell r="CF483">
            <v>224</v>
          </cell>
          <cell r="CG483">
            <v>226</v>
          </cell>
          <cell r="CH483">
            <v>259</v>
          </cell>
          <cell r="CI483">
            <v>0.0260366998988585</v>
          </cell>
          <cell r="CJ483">
            <v>0.305601708995965</v>
          </cell>
          <cell r="CK483" t="str">
            <v>4x</v>
          </cell>
          <cell r="CL483" t="str">
            <v>KMS434-47</v>
          </cell>
        </row>
        <row r="483">
          <cell r="CQ483">
            <v>7</v>
          </cell>
          <cell r="CR483">
            <v>7</v>
          </cell>
          <cell r="CS483" t="str">
            <v>SAMN05752348</v>
          </cell>
        </row>
        <row r="483">
          <cell r="CY483" t="str">
            <v>NA</v>
          </cell>
          <cell r="CZ483" t="str">
            <v>NA</v>
          </cell>
          <cell r="DA483" t="str">
            <v>NA</v>
          </cell>
          <cell r="DB483" t="str">
            <v>NA</v>
          </cell>
          <cell r="DC483" t="str">
            <v>NA</v>
          </cell>
          <cell r="DD483" t="str">
            <v>NA</v>
          </cell>
          <cell r="DE483" t="str">
            <v>NA</v>
          </cell>
          <cell r="DF483" t="str">
            <v>NA</v>
          </cell>
          <cell r="DG483" t="str">
            <v>NA</v>
          </cell>
          <cell r="DH483" t="str">
            <v>NA</v>
          </cell>
          <cell r="DI483" t="str">
            <v>NA</v>
          </cell>
          <cell r="DJ483" t="str">
            <v>NA</v>
          </cell>
          <cell r="DK483" t="str">
            <v>NA</v>
          </cell>
          <cell r="DL483" t="str">
            <v>NA</v>
          </cell>
          <cell r="DM483" t="str">
            <v>NA</v>
          </cell>
          <cell r="DN483" t="str">
            <v>NA</v>
          </cell>
          <cell r="DO483" t="str">
            <v>NA</v>
          </cell>
          <cell r="DP483" t="str">
            <v>NA</v>
          </cell>
          <cell r="DQ483" t="str">
            <v>NA</v>
          </cell>
          <cell r="DR483" t="str">
            <v>NA</v>
          </cell>
          <cell r="DS483" t="str">
            <v>NA</v>
          </cell>
          <cell r="DT483" t="str">
            <v>NA</v>
          </cell>
          <cell r="DU483" t="str">
            <v>NA</v>
          </cell>
          <cell r="DV483" t="str">
            <v>NA</v>
          </cell>
          <cell r="DW483" t="str">
            <v>NA</v>
          </cell>
          <cell r="DX483" t="str">
            <v>NA</v>
          </cell>
          <cell r="DY483" t="str">
            <v>NA</v>
          </cell>
          <cell r="DZ483" t="str">
            <v>NA</v>
          </cell>
          <cell r="EA483" t="str">
            <v>NA</v>
          </cell>
          <cell r="EB483" t="str">
            <v>NA</v>
          </cell>
          <cell r="EC483" t="str">
            <v>NA</v>
          </cell>
        </row>
        <row r="484">
          <cell r="C484" t="str">
            <v>KMS441</v>
          </cell>
          <cell r="D484" t="str">
            <v>M. sacchariflorus</v>
          </cell>
        </row>
        <row r="484">
          <cell r="F484" t="str">
            <v>K08</v>
          </cell>
        </row>
        <row r="484">
          <cell r="M484" t="str">
            <v>South Korea</v>
          </cell>
        </row>
        <row r="484">
          <cell r="Q484" t="str">
            <v>Chang Yeon Yu</v>
          </cell>
          <cell r="R484">
            <v>41929</v>
          </cell>
        </row>
        <row r="484">
          <cell r="X484" t="str">
            <v>KNU</v>
          </cell>
        </row>
        <row r="484">
          <cell r="AD484">
            <v>42019</v>
          </cell>
        </row>
        <row r="484">
          <cell r="AF484">
            <v>7</v>
          </cell>
          <cell r="AG484" t="str">
            <v>no</v>
          </cell>
          <cell r="AH484">
            <v>42072</v>
          </cell>
        </row>
        <row r="484">
          <cell r="AK484">
            <v>42079</v>
          </cell>
        </row>
        <row r="484">
          <cell r="AN484">
            <v>1</v>
          </cell>
          <cell r="AO484">
            <v>42051</v>
          </cell>
        </row>
        <row r="484">
          <cell r="AR484">
            <v>42005</v>
          </cell>
        </row>
        <row r="484">
          <cell r="AT484" t="str">
            <v>Y</v>
          </cell>
        </row>
        <row r="484">
          <cell r="AX484" t="str">
            <v>Y</v>
          </cell>
          <cell r="AY484">
            <v>35.695697</v>
          </cell>
          <cell r="AZ484">
            <v>128.3224</v>
          </cell>
          <cell r="BA484">
            <v>16</v>
          </cell>
        </row>
        <row r="484">
          <cell r="BD484" t="str">
            <v>4x</v>
          </cell>
          <cell r="BE484">
            <v>9.04237180756286</v>
          </cell>
          <cell r="BF484" t="str">
            <v>Y</v>
          </cell>
          <cell r="BG484">
            <v>42187</v>
          </cell>
          <cell r="BH484" t="str">
            <v>NEF</v>
          </cell>
          <cell r="BI484" t="str">
            <v>summer 2015</v>
          </cell>
          <cell r="BJ484">
            <v>118.708</v>
          </cell>
          <cell r="BK484">
            <v>0.0167632972019158</v>
          </cell>
          <cell r="BL484" t="str">
            <v>N</v>
          </cell>
          <cell r="BM484">
            <v>9</v>
          </cell>
          <cell r="BN484">
            <v>3</v>
          </cell>
          <cell r="BO484" t="str">
            <v>N China 2x and 4x, Korea and Russia 4x</v>
          </cell>
          <cell r="BP484">
            <v>3</v>
          </cell>
          <cell r="BQ484" t="str">
            <v>N China/Korea/Russia tetraploids</v>
          </cell>
          <cell r="BR484">
            <v>0.033</v>
          </cell>
          <cell r="BS484">
            <v>0.117</v>
          </cell>
          <cell r="BT484">
            <v>0.018</v>
          </cell>
          <cell r="BU484">
            <v>0.051</v>
          </cell>
          <cell r="BV484">
            <v>0.696</v>
          </cell>
          <cell r="BW484">
            <v>0.067</v>
          </cell>
          <cell r="BX484">
            <v>0.019</v>
          </cell>
          <cell r="BY484">
            <v>296</v>
          </cell>
          <cell r="BZ484">
            <v>307</v>
          </cell>
          <cell r="CA484">
            <v>267</v>
          </cell>
          <cell r="CB484">
            <v>284</v>
          </cell>
          <cell r="CC484">
            <v>248</v>
          </cell>
          <cell r="CD484">
            <v>193</v>
          </cell>
          <cell r="CE484">
            <v>213</v>
          </cell>
          <cell r="CF484">
            <v>224</v>
          </cell>
          <cell r="CG484">
            <v>226</v>
          </cell>
          <cell r="CH484">
            <v>259</v>
          </cell>
          <cell r="CI484">
            <v>0.0260366998988585</v>
          </cell>
          <cell r="CJ484">
            <v>0.305601708995965</v>
          </cell>
          <cell r="CK484" t="str">
            <v>4x</v>
          </cell>
          <cell r="CL484" t="str">
            <v>KMS434-47</v>
          </cell>
        </row>
        <row r="484">
          <cell r="CQ484">
            <v>7</v>
          </cell>
          <cell r="CR484">
            <v>7</v>
          </cell>
          <cell r="CS484" t="str">
            <v>SAMN05752349</v>
          </cell>
        </row>
        <row r="484">
          <cell r="CY484">
            <v>2288.54467700001</v>
          </cell>
          <cell r="CZ484">
            <v>1343.423497</v>
          </cell>
          <cell r="DA484">
            <v>2817.97460599998</v>
          </cell>
          <cell r="DB484">
            <v>563.412055328146</v>
          </cell>
          <cell r="DC484">
            <v>1508.3527626767</v>
          </cell>
          <cell r="DD484">
            <v>1729.96029295233</v>
          </cell>
          <cell r="DE484">
            <v>912.602542451762</v>
          </cell>
          <cell r="DF484">
            <v>1598.66644954226</v>
          </cell>
          <cell r="DG484">
            <v>2048.65737943412</v>
          </cell>
          <cell r="DH484">
            <v>10.1713096755556</v>
          </cell>
          <cell r="DI484">
            <v>5.97077109777778</v>
          </cell>
          <cell r="DJ484">
            <v>12.5243315822222</v>
          </cell>
          <cell r="DK484">
            <v>2.50405357923622</v>
          </cell>
          <cell r="DL484">
            <v>6.73111945409026</v>
          </cell>
          <cell r="DM484">
            <v>7.74254628614588</v>
          </cell>
          <cell r="DN484">
            <v>4.07998326609584</v>
          </cell>
          <cell r="DO484">
            <v>7.12218621556343</v>
          </cell>
          <cell r="DP484">
            <v>9.14356933489328</v>
          </cell>
          <cell r="DQ484">
            <v>216.8</v>
          </cell>
          <cell r="DR484">
            <v>215.2</v>
          </cell>
          <cell r="DS484">
            <v>204.199999988836</v>
          </cell>
          <cell r="DT484">
            <v>222.717838356611</v>
          </cell>
          <cell r="DU484">
            <v>240.449494923579</v>
          </cell>
          <cell r="DV484">
            <v>226.756825153814</v>
          </cell>
          <cell r="DW484">
            <v>243.519716113656</v>
          </cell>
          <cell r="DX484">
            <v>5.60000000000002</v>
          </cell>
          <cell r="DY484">
            <v>4.80000000000006</v>
          </cell>
          <cell r="DZ484">
            <v>7.89119151913793</v>
          </cell>
          <cell r="EA484">
            <v>5.0283024182509</v>
          </cell>
          <cell r="EB484">
            <v>7.73734420942775</v>
          </cell>
          <cell r="EC484">
            <v>5.64893403620237</v>
          </cell>
        </row>
        <row r="485">
          <cell r="C485" t="str">
            <v>KMS442</v>
          </cell>
          <cell r="D485" t="str">
            <v>M. sacchariflorus</v>
          </cell>
        </row>
        <row r="485">
          <cell r="F485" t="str">
            <v>K09</v>
          </cell>
        </row>
        <row r="485">
          <cell r="M485" t="str">
            <v>South Korea</v>
          </cell>
        </row>
        <row r="485">
          <cell r="Q485" t="str">
            <v>Chang Yeon Yu</v>
          </cell>
          <cell r="R485">
            <v>41929</v>
          </cell>
        </row>
        <row r="485">
          <cell r="X485" t="str">
            <v>KNU</v>
          </cell>
        </row>
        <row r="485">
          <cell r="AD485">
            <v>42019</v>
          </cell>
          <cell r="AE485">
            <v>4</v>
          </cell>
          <cell r="AF485">
            <v>7</v>
          </cell>
          <cell r="AG485" t="str">
            <v>yes</v>
          </cell>
          <cell r="AH485">
            <v>42072</v>
          </cell>
        </row>
        <row r="485">
          <cell r="AK485">
            <v>42079</v>
          </cell>
        </row>
        <row r="485">
          <cell r="AN485">
            <v>3</v>
          </cell>
          <cell r="AO485">
            <v>42051</v>
          </cell>
        </row>
        <row r="485">
          <cell r="AR485">
            <v>42005</v>
          </cell>
        </row>
        <row r="485">
          <cell r="AT485" t="str">
            <v>Y</v>
          </cell>
        </row>
        <row r="485">
          <cell r="AX485" t="str">
            <v>Y</v>
          </cell>
          <cell r="AY485">
            <v>35.608475</v>
          </cell>
          <cell r="AZ485">
            <v>128.253552</v>
          </cell>
          <cell r="BA485">
            <v>20</v>
          </cell>
        </row>
        <row r="485">
          <cell r="BD485" t="str">
            <v>4x</v>
          </cell>
          <cell r="BE485">
            <v>9.17244465603428</v>
          </cell>
          <cell r="BF485" t="str">
            <v>Y</v>
          </cell>
          <cell r="BG485">
            <v>42147</v>
          </cell>
          <cell r="BH485" t="str">
            <v>NEF</v>
          </cell>
          <cell r="BI485" t="str">
            <v>summer 2015</v>
          </cell>
          <cell r="BJ485">
            <v>236.772</v>
          </cell>
          <cell r="BK485">
            <v>0.0156329435688866</v>
          </cell>
          <cell r="BL485" t="str">
            <v>N</v>
          </cell>
          <cell r="BM485">
            <v>9</v>
          </cell>
          <cell r="BN485">
            <v>3</v>
          </cell>
          <cell r="BO485" t="str">
            <v>N China 2x and 4x, Korea and Russia 4x</v>
          </cell>
          <cell r="BP485">
            <v>3</v>
          </cell>
          <cell r="BQ485" t="str">
            <v>N China/Korea/Russia tetraploids</v>
          </cell>
          <cell r="BR485">
            <v>0.033</v>
          </cell>
          <cell r="BS485">
            <v>0.117</v>
          </cell>
          <cell r="BT485">
            <v>0.018</v>
          </cell>
          <cell r="BU485">
            <v>0.051</v>
          </cell>
          <cell r="BV485">
            <v>0.696</v>
          </cell>
          <cell r="BW485">
            <v>0.067</v>
          </cell>
          <cell r="BX485">
            <v>0.019</v>
          </cell>
          <cell r="BY485">
            <v>296</v>
          </cell>
          <cell r="BZ485">
            <v>307</v>
          </cell>
          <cell r="CA485">
            <v>267</v>
          </cell>
          <cell r="CB485">
            <v>284</v>
          </cell>
          <cell r="CC485">
            <v>248</v>
          </cell>
          <cell r="CD485">
            <v>193</v>
          </cell>
          <cell r="CE485">
            <v>213</v>
          </cell>
          <cell r="CF485">
            <v>224</v>
          </cell>
          <cell r="CG485">
            <v>226</v>
          </cell>
          <cell r="CH485">
            <v>259</v>
          </cell>
          <cell r="CI485">
            <v>0.0260366998988585</v>
          </cell>
          <cell r="CJ485">
            <v>0.305601708995965</v>
          </cell>
          <cell r="CK485" t="str">
            <v>4x</v>
          </cell>
          <cell r="CL485" t="str">
            <v>KMS434-47</v>
          </cell>
        </row>
        <row r="485">
          <cell r="CQ485">
            <v>7</v>
          </cell>
          <cell r="CR485">
            <v>7</v>
          </cell>
          <cell r="CS485" t="str">
            <v>SAMN05752350</v>
          </cell>
        </row>
        <row r="485">
          <cell r="CY485">
            <v>2607.35585000001</v>
          </cell>
          <cell r="CZ485">
            <v>2003.81001999999</v>
          </cell>
          <cell r="DA485">
            <v>3547.35529799996</v>
          </cell>
          <cell r="DB485">
            <v>861.644915784043</v>
          </cell>
          <cell r="DC485">
            <v>1854.01020147342</v>
          </cell>
          <cell r="DD485">
            <v>1558.70834693578</v>
          </cell>
          <cell r="DE485">
            <v>1073.34122251097</v>
          </cell>
          <cell r="DF485">
            <v>2003.03874241881</v>
          </cell>
          <cell r="DG485">
            <v>1898.02635130736</v>
          </cell>
          <cell r="DH485">
            <v>11.5882482222222</v>
          </cell>
          <cell r="DI485">
            <v>8.9058223111111</v>
          </cell>
          <cell r="DJ485">
            <v>15.7660235466666</v>
          </cell>
          <cell r="DK485">
            <v>3.82953295904022</v>
          </cell>
          <cell r="DL485">
            <v>8.25234522016192</v>
          </cell>
          <cell r="DM485">
            <v>6.94937430741643</v>
          </cell>
          <cell r="DN485">
            <v>4.77551561807726</v>
          </cell>
          <cell r="DO485">
            <v>8.91170817299064</v>
          </cell>
          <cell r="DP485">
            <v>8.4543277832922</v>
          </cell>
          <cell r="DQ485">
            <v>256.2</v>
          </cell>
          <cell r="DR485">
            <v>215.6</v>
          </cell>
          <cell r="DS485">
            <v>222.299999985519</v>
          </cell>
          <cell r="DT485">
            <v>205.078296267488</v>
          </cell>
          <cell r="DU485">
            <v>216.034868228875</v>
          </cell>
          <cell r="DV485">
            <v>215.996878555307</v>
          </cell>
          <cell r="DW485">
            <v>222.641791396948</v>
          </cell>
          <cell r="DX485">
            <v>5.90000000000002</v>
          </cell>
          <cell r="DY485">
            <v>4.70000000000006</v>
          </cell>
          <cell r="DZ485">
            <v>5.81495428998049</v>
          </cell>
          <cell r="EA485">
            <v>6.26452818864744</v>
          </cell>
          <cell r="EB485">
            <v>6.11511738920096</v>
          </cell>
          <cell r="EC485">
            <v>6.14715434735289</v>
          </cell>
        </row>
        <row r="486">
          <cell r="C486" t="str">
            <v>KMS443</v>
          </cell>
          <cell r="D486" t="str">
            <v>M. x giganteus</v>
          </cell>
        </row>
        <row r="486">
          <cell r="F486" t="str">
            <v>K10</v>
          </cell>
        </row>
        <row r="486">
          <cell r="M486" t="str">
            <v>South Korea</v>
          </cell>
        </row>
        <row r="486">
          <cell r="Q486" t="str">
            <v>Chang Yeon Yu</v>
          </cell>
          <cell r="R486">
            <v>41929</v>
          </cell>
        </row>
        <row r="486">
          <cell r="X486" t="str">
            <v>KNU</v>
          </cell>
        </row>
        <row r="486">
          <cell r="AD486">
            <v>42019</v>
          </cell>
        </row>
        <row r="486">
          <cell r="AF486">
            <v>9</v>
          </cell>
          <cell r="AG486" t="str">
            <v>yes</v>
          </cell>
          <cell r="AH486">
            <v>42072</v>
          </cell>
        </row>
        <row r="486">
          <cell r="AK486">
            <v>42079</v>
          </cell>
        </row>
        <row r="486">
          <cell r="AO486">
            <v>42051</v>
          </cell>
        </row>
        <row r="486">
          <cell r="AR486">
            <v>42005</v>
          </cell>
        </row>
        <row r="486">
          <cell r="AT486" t="str">
            <v>Y</v>
          </cell>
        </row>
        <row r="486">
          <cell r="AY486">
            <v>35.691386</v>
          </cell>
          <cell r="AZ486">
            <v>128.434856</v>
          </cell>
          <cell r="BA486">
            <v>300</v>
          </cell>
        </row>
        <row r="486">
          <cell r="BD486" t="str">
            <v>4x</v>
          </cell>
          <cell r="BE486">
            <v>9.51654681387176</v>
          </cell>
          <cell r="BF486" t="str">
            <v>Y</v>
          </cell>
          <cell r="BG486">
            <v>42147</v>
          </cell>
          <cell r="BH486" t="str">
            <v>NEF</v>
          </cell>
          <cell r="BI486" t="str">
            <v>summer 2015</v>
          </cell>
          <cell r="BJ486">
            <v>9.245</v>
          </cell>
        </row>
        <row r="486">
          <cell r="BL486" t="str">
            <v>N</v>
          </cell>
          <cell r="BM486">
            <v>6</v>
          </cell>
          <cell r="BN486">
            <v>1</v>
          </cell>
          <cell r="BO486" t="str">
            <v>M. xgiganteus (4x x 2x)</v>
          </cell>
          <cell r="BP486">
            <v>9</v>
          </cell>
          <cell r="BQ486" t="str">
            <v>M. xgiganteus (4x x 2x)</v>
          </cell>
          <cell r="BR486">
            <v>0.394</v>
          </cell>
          <cell r="BS486">
            <v>0.003</v>
          </cell>
          <cell r="BT486">
            <v>0</v>
          </cell>
          <cell r="BU486">
            <v>0</v>
          </cell>
          <cell r="BV486">
            <v>0.603</v>
          </cell>
          <cell r="BW486">
            <v>0</v>
          </cell>
          <cell r="BX486">
            <v>0</v>
          </cell>
          <cell r="BY486">
            <v>296</v>
          </cell>
          <cell r="BZ486">
            <v>307</v>
          </cell>
          <cell r="CA486">
            <v>267</v>
          </cell>
          <cell r="CB486">
            <v>283</v>
          </cell>
          <cell r="CC486">
            <v>248</v>
          </cell>
          <cell r="CD486">
            <v>193</v>
          </cell>
          <cell r="CE486">
            <v>213</v>
          </cell>
          <cell r="CF486">
            <v>224</v>
          </cell>
          <cell r="CG486">
            <v>226</v>
          </cell>
          <cell r="CH486">
            <v>259</v>
          </cell>
          <cell r="CI486">
            <v>0.163242306025141</v>
          </cell>
          <cell r="CJ486">
            <v>0.185695538057743</v>
          </cell>
          <cell r="CK486" t="str">
            <v>4x</v>
          </cell>
        </row>
        <row r="486">
          <cell r="CQ486">
            <v>7</v>
          </cell>
          <cell r="CR486">
            <v>7</v>
          </cell>
          <cell r="CS486" t="str">
            <v>SAMN05752351</v>
          </cell>
        </row>
        <row r="486">
          <cell r="CY486" t="str">
            <v>NA</v>
          </cell>
          <cell r="CZ486" t="str">
            <v>NA</v>
          </cell>
          <cell r="DA486" t="str">
            <v>NA</v>
          </cell>
          <cell r="DB486" t="str">
            <v>NA</v>
          </cell>
          <cell r="DC486" t="str">
            <v>NA</v>
          </cell>
          <cell r="DD486" t="str">
            <v>NA</v>
          </cell>
          <cell r="DE486" t="str">
            <v>NA</v>
          </cell>
          <cell r="DF486" t="str">
            <v>NA</v>
          </cell>
          <cell r="DG486" t="str">
            <v>NA</v>
          </cell>
          <cell r="DH486" t="str">
            <v>NA</v>
          </cell>
          <cell r="DI486" t="str">
            <v>NA</v>
          </cell>
          <cell r="DJ486" t="str">
            <v>NA</v>
          </cell>
          <cell r="DK486" t="str">
            <v>NA</v>
          </cell>
          <cell r="DL486" t="str">
            <v>NA</v>
          </cell>
          <cell r="DM486" t="str">
            <v>NA</v>
          </cell>
          <cell r="DN486" t="str">
            <v>NA</v>
          </cell>
          <cell r="DO486" t="str">
            <v>NA</v>
          </cell>
          <cell r="DP486" t="str">
            <v>NA</v>
          </cell>
          <cell r="DQ486" t="str">
            <v>NA</v>
          </cell>
          <cell r="DR486" t="str">
            <v>NA</v>
          </cell>
          <cell r="DS486" t="str">
            <v>NA</v>
          </cell>
          <cell r="DT486" t="str">
            <v>NA</v>
          </cell>
          <cell r="DU486" t="str">
            <v>NA</v>
          </cell>
          <cell r="DV486" t="str">
            <v>NA</v>
          </cell>
          <cell r="DW486" t="str">
            <v>NA</v>
          </cell>
          <cell r="DX486" t="str">
            <v>NA</v>
          </cell>
          <cell r="DY486" t="str">
            <v>NA</v>
          </cell>
          <cell r="DZ486" t="str">
            <v>NA</v>
          </cell>
          <cell r="EA486" t="str">
            <v>NA</v>
          </cell>
          <cell r="EB486" t="str">
            <v>NA</v>
          </cell>
          <cell r="EC486" t="str">
            <v>NA</v>
          </cell>
        </row>
        <row r="487">
          <cell r="C487" t="str">
            <v>KMS444</v>
          </cell>
          <cell r="D487" t="str">
            <v>M. sacchariflorus</v>
          </cell>
        </row>
        <row r="487">
          <cell r="F487" t="str">
            <v>K11</v>
          </cell>
        </row>
        <row r="487">
          <cell r="M487" t="str">
            <v>South Korea</v>
          </cell>
        </row>
        <row r="487">
          <cell r="Q487" t="str">
            <v>Chang Yeon Yu</v>
          </cell>
          <cell r="R487">
            <v>41929</v>
          </cell>
        </row>
        <row r="487">
          <cell r="X487" t="str">
            <v>KNU</v>
          </cell>
        </row>
        <row r="487">
          <cell r="AD487">
            <v>42019</v>
          </cell>
          <cell r="AE487">
            <v>4</v>
          </cell>
          <cell r="AF487">
            <v>5</v>
          </cell>
          <cell r="AG487" t="str">
            <v>yes</v>
          </cell>
          <cell r="AH487">
            <v>42072</v>
          </cell>
        </row>
        <row r="487">
          <cell r="AK487">
            <v>42079</v>
          </cell>
        </row>
        <row r="487">
          <cell r="AN487">
            <v>1</v>
          </cell>
          <cell r="AO487">
            <v>42051</v>
          </cell>
        </row>
        <row r="487">
          <cell r="AR487">
            <v>42005</v>
          </cell>
        </row>
        <row r="487">
          <cell r="AT487" t="str">
            <v>Y</v>
          </cell>
        </row>
        <row r="487">
          <cell r="AY487">
            <v>35.813358</v>
          </cell>
          <cell r="AZ487">
            <v>128.472461</v>
          </cell>
          <cell r="BA487">
            <v>24</v>
          </cell>
        </row>
        <row r="487">
          <cell r="BD487" t="str">
            <v>4x</v>
          </cell>
          <cell r="BE487">
            <v>8.53099927325581</v>
          </cell>
          <cell r="BF487" t="str">
            <v>Y</v>
          </cell>
          <cell r="BG487">
            <v>42147</v>
          </cell>
          <cell r="BH487" t="str">
            <v>NEF</v>
          </cell>
          <cell r="BI487" t="str">
            <v>summer 2015</v>
          </cell>
          <cell r="BJ487">
            <v>192.169</v>
          </cell>
          <cell r="BK487">
            <v>0.0172106824925816</v>
          </cell>
          <cell r="BL487" t="str">
            <v>N</v>
          </cell>
          <cell r="BM487">
            <v>9</v>
          </cell>
          <cell r="BN487">
            <v>3</v>
          </cell>
          <cell r="BO487" t="str">
            <v>N China 2x and 4x, Korea and Russia 4x</v>
          </cell>
          <cell r="BP487">
            <v>3</v>
          </cell>
          <cell r="BQ487" t="str">
            <v>N China/Korea/Russia tetraploids</v>
          </cell>
          <cell r="BR487">
            <v>0.012</v>
          </cell>
          <cell r="BS487">
            <v>0.175</v>
          </cell>
          <cell r="BT487">
            <v>0</v>
          </cell>
          <cell r="BU487">
            <v>0.005</v>
          </cell>
          <cell r="BV487">
            <v>0.807</v>
          </cell>
          <cell r="BW487">
            <v>0</v>
          </cell>
          <cell r="BX487">
            <v>0</v>
          </cell>
          <cell r="BY487">
            <v>296</v>
          </cell>
          <cell r="BZ487">
            <v>307</v>
          </cell>
          <cell r="CA487">
            <v>267</v>
          </cell>
          <cell r="CB487">
            <v>284</v>
          </cell>
          <cell r="CC487">
            <v>248</v>
          </cell>
          <cell r="CD487">
            <v>193</v>
          </cell>
          <cell r="CE487">
            <v>213</v>
          </cell>
          <cell r="CF487">
            <v>224</v>
          </cell>
          <cell r="CG487">
            <v>226</v>
          </cell>
          <cell r="CH487">
            <v>259</v>
          </cell>
          <cell r="CI487">
            <v>0.115965900881376</v>
          </cell>
          <cell r="CJ487">
            <v>0.187140428870293</v>
          </cell>
          <cell r="CK487" t="str">
            <v>4x</v>
          </cell>
        </row>
        <row r="487">
          <cell r="CQ487">
            <v>7</v>
          </cell>
          <cell r="CR487">
            <v>7</v>
          </cell>
          <cell r="CS487" t="str">
            <v>SAMN05752352</v>
          </cell>
        </row>
        <row r="487">
          <cell r="CY487" t="str">
            <v>NA</v>
          </cell>
          <cell r="CZ487" t="str">
            <v>NA</v>
          </cell>
          <cell r="DA487" t="str">
            <v>NA</v>
          </cell>
          <cell r="DB487">
            <v>321.45635714588</v>
          </cell>
          <cell r="DC487">
            <v>802.191443184286</v>
          </cell>
          <cell r="DD487">
            <v>1266.34214682835</v>
          </cell>
          <cell r="DE487">
            <v>353.142190537198</v>
          </cell>
          <cell r="DF487">
            <v>835.813333347501</v>
          </cell>
          <cell r="DG487">
            <v>1363.81258043628</v>
          </cell>
          <cell r="DH487" t="str">
            <v>NA</v>
          </cell>
          <cell r="DI487" t="str">
            <v>NA</v>
          </cell>
          <cell r="DJ487" t="str">
            <v>NA</v>
          </cell>
          <cell r="DK487">
            <v>1.42869492064838</v>
          </cell>
          <cell r="DL487">
            <v>3.56391561516834</v>
          </cell>
          <cell r="DM487">
            <v>5.62790442447313</v>
          </cell>
          <cell r="DN487">
            <v>1.55576267217607</v>
          </cell>
          <cell r="DO487">
            <v>3.71256856940894</v>
          </cell>
          <cell r="DP487">
            <v>6.05938596093715</v>
          </cell>
          <cell r="DQ487" t="str">
            <v>NA</v>
          </cell>
          <cell r="DR487" t="str">
            <v>NA</v>
          </cell>
          <cell r="DS487" t="str">
            <v>NA</v>
          </cell>
          <cell r="DT487">
            <v>174.53380091811</v>
          </cell>
          <cell r="DU487" t="str">
            <v>NA</v>
          </cell>
          <cell r="DV487">
            <v>174.819268301386</v>
          </cell>
          <cell r="DW487" t="str">
            <v>NA</v>
          </cell>
          <cell r="DX487" t="str">
            <v>NA</v>
          </cell>
          <cell r="DY487" t="str">
            <v>NA</v>
          </cell>
          <cell r="DZ487" t="str">
            <v>NA</v>
          </cell>
          <cell r="EA487" t="str">
            <v>NA</v>
          </cell>
          <cell r="EB487" t="str">
            <v>NA</v>
          </cell>
          <cell r="EC487" t="str">
            <v>NA</v>
          </cell>
        </row>
        <row r="488">
          <cell r="C488" t="str">
            <v>KMS445</v>
          </cell>
          <cell r="D488" t="str">
            <v>M. sacchariflorus</v>
          </cell>
        </row>
        <row r="488">
          <cell r="F488" t="str">
            <v>K12</v>
          </cell>
        </row>
        <row r="488">
          <cell r="M488" t="str">
            <v>South Korea</v>
          </cell>
        </row>
        <row r="488">
          <cell r="Q488" t="str">
            <v>Chang Yeon Yu</v>
          </cell>
          <cell r="R488">
            <v>41929</v>
          </cell>
        </row>
        <row r="488">
          <cell r="X488" t="str">
            <v>KNU</v>
          </cell>
        </row>
        <row r="488">
          <cell r="AD488">
            <v>42019</v>
          </cell>
          <cell r="AE488">
            <v>4</v>
          </cell>
          <cell r="AF488">
            <v>8</v>
          </cell>
          <cell r="AG488" t="str">
            <v>yes</v>
          </cell>
          <cell r="AH488">
            <v>42072</v>
          </cell>
        </row>
        <row r="488">
          <cell r="AK488">
            <v>42079</v>
          </cell>
        </row>
        <row r="488">
          <cell r="AO488">
            <v>42051</v>
          </cell>
        </row>
        <row r="488">
          <cell r="AR488">
            <v>42005</v>
          </cell>
        </row>
        <row r="488">
          <cell r="AT488" t="str">
            <v>Y</v>
          </cell>
        </row>
        <row r="488">
          <cell r="AY488">
            <v>35.451393</v>
          </cell>
          <cell r="AZ488">
            <v>128.214815</v>
          </cell>
          <cell r="BA488">
            <v>20</v>
          </cell>
        </row>
        <row r="488">
          <cell r="BD488" t="str">
            <v>4x</v>
          </cell>
          <cell r="BE488">
            <v>9.1640231815026</v>
          </cell>
          <cell r="BF488" t="str">
            <v>Y</v>
          </cell>
          <cell r="BG488">
            <v>42147</v>
          </cell>
          <cell r="BH488" t="str">
            <v>NEF</v>
          </cell>
          <cell r="BI488" t="str">
            <v>summer 2015</v>
          </cell>
          <cell r="BJ488">
            <v>193.532</v>
          </cell>
          <cell r="BK488">
            <v>0.00668576886341929</v>
          </cell>
          <cell r="BL488" t="str">
            <v>N</v>
          </cell>
          <cell r="BM488">
            <v>8</v>
          </cell>
          <cell r="BN488">
            <v>3</v>
          </cell>
          <cell r="BO488" t="str">
            <v>N China 2x and 4x, Korea and Russia 4x</v>
          </cell>
          <cell r="BP488">
            <v>3</v>
          </cell>
          <cell r="BQ488" t="str">
            <v>N China/Korea/Russia tetraploids</v>
          </cell>
          <cell r="BR488">
            <v>0</v>
          </cell>
          <cell r="BS488">
            <v>0.144</v>
          </cell>
          <cell r="BT488">
            <v>0.001</v>
          </cell>
          <cell r="BU488">
            <v>0.036</v>
          </cell>
          <cell r="BV488">
            <v>0.818</v>
          </cell>
          <cell r="BW488">
            <v>0</v>
          </cell>
          <cell r="BX488">
            <v>0.001</v>
          </cell>
          <cell r="BY488">
            <v>295</v>
          </cell>
          <cell r="BZ488">
            <v>307</v>
          </cell>
          <cell r="CA488">
            <v>267</v>
          </cell>
          <cell r="CB488">
            <v>283</v>
          </cell>
          <cell r="CC488">
            <v>248</v>
          </cell>
          <cell r="CD488">
            <v>193</v>
          </cell>
          <cell r="CE488">
            <v>214</v>
          </cell>
          <cell r="CF488">
            <v>224</v>
          </cell>
          <cell r="CG488">
            <v>226</v>
          </cell>
          <cell r="CH488">
            <v>259</v>
          </cell>
          <cell r="CI488">
            <v>0.090362664354862</v>
          </cell>
          <cell r="CJ488">
            <v>0.185621704047271</v>
          </cell>
          <cell r="CK488" t="str">
            <v>4x</v>
          </cell>
        </row>
        <row r="488">
          <cell r="CQ488">
            <v>7</v>
          </cell>
          <cell r="CR488">
            <v>7</v>
          </cell>
          <cell r="CS488" t="str">
            <v>SAMN05752353</v>
          </cell>
        </row>
        <row r="488">
          <cell r="CY488" t="str">
            <v>NA</v>
          </cell>
          <cell r="CZ488" t="str">
            <v>NA</v>
          </cell>
          <cell r="DA488" t="str">
            <v>NA</v>
          </cell>
          <cell r="DB488" t="str">
            <v>NA</v>
          </cell>
          <cell r="DC488" t="str">
            <v>NA</v>
          </cell>
          <cell r="DD488" t="str">
            <v>NA</v>
          </cell>
          <cell r="DE488" t="str">
            <v>NA</v>
          </cell>
          <cell r="DF488" t="str">
            <v>NA</v>
          </cell>
          <cell r="DG488" t="str">
            <v>NA</v>
          </cell>
          <cell r="DH488" t="str">
            <v>NA</v>
          </cell>
          <cell r="DI488" t="str">
            <v>NA</v>
          </cell>
          <cell r="DJ488" t="str">
            <v>NA</v>
          </cell>
          <cell r="DK488" t="str">
            <v>NA</v>
          </cell>
          <cell r="DL488" t="str">
            <v>NA</v>
          </cell>
          <cell r="DM488" t="str">
            <v>NA</v>
          </cell>
          <cell r="DN488" t="str">
            <v>NA</v>
          </cell>
          <cell r="DO488" t="str">
            <v>NA</v>
          </cell>
          <cell r="DP488" t="str">
            <v>NA</v>
          </cell>
          <cell r="DQ488" t="str">
            <v>NA</v>
          </cell>
          <cell r="DR488" t="str">
            <v>NA</v>
          </cell>
          <cell r="DS488" t="str">
            <v>NA</v>
          </cell>
          <cell r="DT488" t="str">
            <v>NA</v>
          </cell>
          <cell r="DU488" t="str">
            <v>NA</v>
          </cell>
          <cell r="DV488" t="str">
            <v>NA</v>
          </cell>
          <cell r="DW488" t="str">
            <v>NA</v>
          </cell>
          <cell r="DX488" t="str">
            <v>NA</v>
          </cell>
          <cell r="DY488" t="str">
            <v>NA</v>
          </cell>
          <cell r="DZ488" t="str">
            <v>NA</v>
          </cell>
          <cell r="EA488" t="str">
            <v>NA</v>
          </cell>
          <cell r="EB488" t="str">
            <v>NA</v>
          </cell>
          <cell r="EC488" t="str">
            <v>NA</v>
          </cell>
        </row>
        <row r="489">
          <cell r="C489" t="str">
            <v>KMS446</v>
          </cell>
          <cell r="D489" t="str">
            <v>M. x giganteus</v>
          </cell>
        </row>
        <row r="489">
          <cell r="F489" t="str">
            <v>K13</v>
          </cell>
        </row>
        <row r="489">
          <cell r="M489" t="str">
            <v>South Korea</v>
          </cell>
        </row>
        <row r="489">
          <cell r="Q489" t="str">
            <v>Chang Yeon Yu</v>
          </cell>
          <cell r="R489">
            <v>41929</v>
          </cell>
        </row>
        <row r="489">
          <cell r="X489" t="str">
            <v>KNU</v>
          </cell>
        </row>
        <row r="489">
          <cell r="AD489">
            <v>42094</v>
          </cell>
          <cell r="AE489">
            <v>8</v>
          </cell>
        </row>
        <row r="489">
          <cell r="AN489">
            <v>3</v>
          </cell>
        </row>
        <row r="489">
          <cell r="AR489">
            <v>42005</v>
          </cell>
        </row>
        <row r="489">
          <cell r="AT489" t="str">
            <v>Y</v>
          </cell>
        </row>
        <row r="489">
          <cell r="AX489" t="str">
            <v>Y</v>
          </cell>
          <cell r="AY489">
            <v>36.183436</v>
          </cell>
          <cell r="AZ489">
            <v>128.21911</v>
          </cell>
          <cell r="BA489">
            <v>50</v>
          </cell>
        </row>
        <row r="489">
          <cell r="BD489" t="str">
            <v>4x</v>
          </cell>
          <cell r="BE489">
            <v>9.0887816198654</v>
          </cell>
          <cell r="BF489" t="str">
            <v>Y</v>
          </cell>
          <cell r="BG489">
            <v>42205</v>
          </cell>
          <cell r="BH489" t="str">
            <v>KNU</v>
          </cell>
          <cell r="BI489">
            <v>42325</v>
          </cell>
          <cell r="BJ489">
            <v>143.7592</v>
          </cell>
        </row>
        <row r="489">
          <cell r="BL489" t="str">
            <v>N</v>
          </cell>
          <cell r="BM489">
            <v>6</v>
          </cell>
          <cell r="BN489">
            <v>1</v>
          </cell>
          <cell r="BO489" t="str">
            <v>M. xgiganteus (4x x 2x)</v>
          </cell>
          <cell r="BP489">
            <v>9</v>
          </cell>
          <cell r="BQ489" t="str">
            <v>M. xgiganteus (4x x 2x)</v>
          </cell>
          <cell r="BR489">
            <v>0.384</v>
          </cell>
          <cell r="BS489">
            <v>0.001</v>
          </cell>
          <cell r="BT489">
            <v>0</v>
          </cell>
          <cell r="BU489">
            <v>0</v>
          </cell>
          <cell r="BV489">
            <v>0.615</v>
          </cell>
          <cell r="BW489">
            <v>0</v>
          </cell>
          <cell r="BX489">
            <v>0</v>
          </cell>
          <cell r="BY489">
            <v>296</v>
          </cell>
          <cell r="BZ489">
            <v>307</v>
          </cell>
          <cell r="CA489">
            <v>267</v>
          </cell>
          <cell r="CB489">
            <v>283</v>
          </cell>
          <cell r="CC489">
            <v>248</v>
          </cell>
          <cell r="CD489">
            <v>193</v>
          </cell>
          <cell r="CE489">
            <v>213</v>
          </cell>
          <cell r="CF489">
            <v>224</v>
          </cell>
          <cell r="CG489">
            <v>226</v>
          </cell>
          <cell r="CH489">
            <v>259</v>
          </cell>
          <cell r="CI489">
            <v>0.147493136829938</v>
          </cell>
          <cell r="CJ489">
            <v>0.204840513880885</v>
          </cell>
          <cell r="CK489" t="str">
            <v>4x</v>
          </cell>
        </row>
        <row r="489">
          <cell r="CQ489">
            <v>7</v>
          </cell>
          <cell r="CR489">
            <v>7</v>
          </cell>
          <cell r="CS489" t="str">
            <v>SAMN05752354</v>
          </cell>
        </row>
        <row r="489">
          <cell r="CY489">
            <v>993.097198600001</v>
          </cell>
          <cell r="CZ489">
            <v>1367.01139</v>
          </cell>
          <cell r="DA489">
            <v>1797.86141299999</v>
          </cell>
          <cell r="DB489">
            <v>1418.77392663638</v>
          </cell>
          <cell r="DC489">
            <v>2035.75851219345</v>
          </cell>
          <cell r="DD489">
            <v>3003.06537118346</v>
          </cell>
          <cell r="DE489">
            <v>1228.21537965707</v>
          </cell>
          <cell r="DF489">
            <v>1963.0605529969</v>
          </cell>
          <cell r="DG489">
            <v>2547.81073002381</v>
          </cell>
          <cell r="DH489">
            <v>4.4137653271111</v>
          </cell>
          <cell r="DI489">
            <v>6.07560617777779</v>
          </cell>
          <cell r="DJ489">
            <v>7.99049516888887</v>
          </cell>
          <cell r="DK489">
            <v>6.30566189616175</v>
          </cell>
          <cell r="DL489">
            <v>9.08360938972578</v>
          </cell>
          <cell r="DM489">
            <v>13.4353787656238</v>
          </cell>
          <cell r="DN489">
            <v>5.48913259087185</v>
          </cell>
          <cell r="DO489">
            <v>8.7451661747434</v>
          </cell>
          <cell r="DP489">
            <v>11.3703583433967</v>
          </cell>
          <cell r="DQ489">
            <v>166.2</v>
          </cell>
          <cell r="DR489">
            <v>178.2</v>
          </cell>
          <cell r="DS489">
            <v>178.199999992435</v>
          </cell>
          <cell r="DT489">
            <v>189.955413229996</v>
          </cell>
          <cell r="DU489">
            <v>171.814100264738</v>
          </cell>
          <cell r="DV489">
            <v>187.756539041548</v>
          </cell>
          <cell r="DW489">
            <v>190.338371702286</v>
          </cell>
          <cell r="DX489">
            <v>4.70000000000001</v>
          </cell>
          <cell r="DY489">
            <v>3.60000000000004</v>
          </cell>
          <cell r="DZ489">
            <v>6.72671420066895</v>
          </cell>
          <cell r="EA489">
            <v>5.0283024182509</v>
          </cell>
          <cell r="EB489">
            <v>6.49072079916068</v>
          </cell>
          <cell r="EC489">
            <v>4.85883455147798</v>
          </cell>
        </row>
        <row r="490">
          <cell r="C490" t="str">
            <v>KMS447</v>
          </cell>
          <cell r="D490" t="str">
            <v>M. sacchariflorus</v>
          </cell>
        </row>
        <row r="490">
          <cell r="F490" t="str">
            <v>K14</v>
          </cell>
        </row>
        <row r="490">
          <cell r="M490" t="str">
            <v>South Korea</v>
          </cell>
        </row>
        <row r="490">
          <cell r="Q490" t="str">
            <v>Chang Yeon Yu</v>
          </cell>
          <cell r="R490">
            <v>41929</v>
          </cell>
        </row>
        <row r="490">
          <cell r="X490" t="str">
            <v>KNU</v>
          </cell>
        </row>
        <row r="490">
          <cell r="AD490">
            <v>42019</v>
          </cell>
        </row>
        <row r="490">
          <cell r="AF490">
            <v>7</v>
          </cell>
          <cell r="AG490" t="str">
            <v>yes</v>
          </cell>
          <cell r="AH490">
            <v>42072</v>
          </cell>
        </row>
        <row r="490">
          <cell r="AK490">
            <v>42079</v>
          </cell>
        </row>
        <row r="490">
          <cell r="AN490">
            <v>2</v>
          </cell>
          <cell r="AO490">
            <v>42051</v>
          </cell>
        </row>
        <row r="490">
          <cell r="AR490">
            <v>42005</v>
          </cell>
        </row>
        <row r="490">
          <cell r="AT490" t="str">
            <v>Y</v>
          </cell>
        </row>
        <row r="490">
          <cell r="AX490" t="str">
            <v>Y</v>
          </cell>
          <cell r="AY490">
            <v>35.385294</v>
          </cell>
          <cell r="AZ490">
            <v>128.650238</v>
          </cell>
          <cell r="BA490">
            <v>14</v>
          </cell>
        </row>
        <row r="490">
          <cell r="BD490" t="str">
            <v>4x</v>
          </cell>
          <cell r="BE490">
            <v>8.84800271739131</v>
          </cell>
          <cell r="BF490" t="str">
            <v>Y</v>
          </cell>
          <cell r="BG490">
            <v>42147</v>
          </cell>
          <cell r="BH490" t="str">
            <v>NEF</v>
          </cell>
          <cell r="BI490" t="str">
            <v>summer 2015</v>
          </cell>
          <cell r="BJ490">
            <v>121.293</v>
          </cell>
          <cell r="BK490">
            <v>0.0186964878560196</v>
          </cell>
          <cell r="BL490" t="str">
            <v>N</v>
          </cell>
          <cell r="BM490">
            <v>9</v>
          </cell>
          <cell r="BN490">
            <v>3</v>
          </cell>
          <cell r="BO490" t="str">
            <v>N China 2x and 4x, Korea and Russia 4x</v>
          </cell>
          <cell r="BP490">
            <v>3</v>
          </cell>
          <cell r="BQ490" t="str">
            <v>N China/Korea/Russia tetraploids</v>
          </cell>
          <cell r="BR490">
            <v>0.033</v>
          </cell>
          <cell r="BS490">
            <v>0.117</v>
          </cell>
          <cell r="BT490">
            <v>0.018</v>
          </cell>
          <cell r="BU490">
            <v>0.051</v>
          </cell>
          <cell r="BV490">
            <v>0.696</v>
          </cell>
          <cell r="BW490">
            <v>0.067</v>
          </cell>
          <cell r="BX490">
            <v>0.019</v>
          </cell>
          <cell r="BY490">
            <v>296</v>
          </cell>
          <cell r="BZ490">
            <v>307</v>
          </cell>
          <cell r="CA490">
            <v>267</v>
          </cell>
          <cell r="CB490">
            <v>284</v>
          </cell>
          <cell r="CC490">
            <v>248</v>
          </cell>
          <cell r="CD490">
            <v>193</v>
          </cell>
          <cell r="CE490">
            <v>213</v>
          </cell>
          <cell r="CF490">
            <v>224</v>
          </cell>
          <cell r="CG490">
            <v>226</v>
          </cell>
          <cell r="CH490">
            <v>259</v>
          </cell>
          <cell r="CI490">
            <v>0.0260366998988585</v>
          </cell>
          <cell r="CJ490">
            <v>0.305601708995965</v>
          </cell>
          <cell r="CK490" t="str">
            <v>4x</v>
          </cell>
          <cell r="CL490" t="str">
            <v>KMS434-47</v>
          </cell>
        </row>
        <row r="490">
          <cell r="CQ490">
            <v>8</v>
          </cell>
          <cell r="CR490">
            <v>8</v>
          </cell>
          <cell r="CS490" t="str">
            <v>SAMN05752355</v>
          </cell>
        </row>
        <row r="490">
          <cell r="CY490">
            <v>1847.621119</v>
          </cell>
          <cell r="CZ490">
            <v>1260.933062</v>
          </cell>
          <cell r="DA490">
            <v>2956.39966999998</v>
          </cell>
          <cell r="DB490">
            <v>1295.89740015198</v>
          </cell>
          <cell r="DC490">
            <v>1089.98987843391</v>
          </cell>
          <cell r="DD490">
            <v>1438.2215902316</v>
          </cell>
          <cell r="DE490">
            <v>1401.31147590331</v>
          </cell>
          <cell r="DF490">
            <v>1191.82934557805</v>
          </cell>
          <cell r="DG490">
            <v>1704.71954534815</v>
          </cell>
          <cell r="DH490">
            <v>8.21164941777775</v>
          </cell>
          <cell r="DI490">
            <v>5.60414694222223</v>
          </cell>
          <cell r="DJ490">
            <v>13.1395540888888</v>
          </cell>
          <cell r="DK490">
            <v>5.7595440006755</v>
          </cell>
          <cell r="DL490">
            <v>4.85120028963618</v>
          </cell>
          <cell r="DM490">
            <v>6.41199172291999</v>
          </cell>
          <cell r="DN490">
            <v>6.2410348350692</v>
          </cell>
          <cell r="DO490">
            <v>5.30237455283194</v>
          </cell>
          <cell r="DP490">
            <v>7.59317683006807</v>
          </cell>
          <cell r="DQ490">
            <v>209.6</v>
          </cell>
          <cell r="DR490">
            <v>212.799999999999</v>
          </cell>
          <cell r="DS490">
            <v>222.499999985161</v>
          </cell>
          <cell r="DT490">
            <v>216.337435241754</v>
          </cell>
          <cell r="DU490">
            <v>200.822666973172</v>
          </cell>
          <cell r="DV490">
            <v>217.94209249205</v>
          </cell>
          <cell r="DW490">
            <v>210.137541322112</v>
          </cell>
          <cell r="DX490">
            <v>5.60000000000002</v>
          </cell>
          <cell r="DY490">
            <v>4.80000000000005</v>
          </cell>
          <cell r="DZ490">
            <v>6.90359824023532</v>
          </cell>
          <cell r="EA490">
            <v>7.33103832674117</v>
          </cell>
          <cell r="EB490">
            <v>6.99419614322355</v>
          </cell>
          <cell r="EC490">
            <v>6.94251498351385</v>
          </cell>
        </row>
        <row r="491">
          <cell r="C491" t="str">
            <v>KMS448</v>
          </cell>
          <cell r="D491" t="str">
            <v>M. x giganteus</v>
          </cell>
        </row>
        <row r="491">
          <cell r="F491" t="str">
            <v>K15</v>
          </cell>
        </row>
        <row r="491">
          <cell r="M491" t="str">
            <v>South Korea</v>
          </cell>
        </row>
        <row r="491">
          <cell r="Q491" t="str">
            <v>Chang Yeon Yu</v>
          </cell>
          <cell r="R491">
            <v>41929</v>
          </cell>
        </row>
        <row r="491">
          <cell r="X491" t="str">
            <v>KNU</v>
          </cell>
        </row>
        <row r="491">
          <cell r="AD491">
            <v>42019</v>
          </cell>
        </row>
        <row r="491">
          <cell r="AF491">
            <v>9</v>
          </cell>
          <cell r="AG491" t="str">
            <v>yes</v>
          </cell>
          <cell r="AH491">
            <v>42072</v>
          </cell>
        </row>
        <row r="491">
          <cell r="AK491">
            <v>42079</v>
          </cell>
        </row>
        <row r="491">
          <cell r="AN491">
            <v>3</v>
          </cell>
          <cell r="AO491">
            <v>42051</v>
          </cell>
        </row>
        <row r="491">
          <cell r="AR491">
            <v>42005</v>
          </cell>
        </row>
        <row r="491">
          <cell r="AT491" t="str">
            <v>Y</v>
          </cell>
        </row>
        <row r="491">
          <cell r="AX491" t="str">
            <v>Y</v>
          </cell>
          <cell r="AY491">
            <v>35.883991</v>
          </cell>
          <cell r="AZ491">
            <v>128.784945</v>
          </cell>
          <cell r="BA491">
            <v>46</v>
          </cell>
        </row>
        <row r="491">
          <cell r="BD491" t="str">
            <v>4x</v>
          </cell>
          <cell r="BE491">
            <v>9.25660249629786</v>
          </cell>
          <cell r="BF491" t="str">
            <v>Y</v>
          </cell>
          <cell r="BG491">
            <v>42147</v>
          </cell>
          <cell r="BH491" t="str">
            <v>NEF</v>
          </cell>
          <cell r="BI491" t="str">
            <v>summer 2015</v>
          </cell>
          <cell r="BJ491">
            <v>97.887</v>
          </cell>
          <cell r="BK491">
            <v>0.260454310789881</v>
          </cell>
          <cell r="BL491" t="str">
            <v>N</v>
          </cell>
          <cell r="BM491">
            <v>6</v>
          </cell>
          <cell r="BN491">
            <v>1</v>
          </cell>
          <cell r="BO491" t="str">
            <v>M. xgiganteus (4x x 2x)</v>
          </cell>
          <cell r="BP491">
            <v>9</v>
          </cell>
          <cell r="BQ491" t="str">
            <v>M. xgiganteus (4x x 2x)</v>
          </cell>
          <cell r="BR491">
            <v>0.384</v>
          </cell>
          <cell r="BS491">
            <v>0.002</v>
          </cell>
          <cell r="BT491">
            <v>0</v>
          </cell>
          <cell r="BU491">
            <v>0</v>
          </cell>
          <cell r="BV491">
            <v>0.613</v>
          </cell>
          <cell r="BW491">
            <v>0</v>
          </cell>
          <cell r="BX491">
            <v>0</v>
          </cell>
          <cell r="BY491">
            <v>296</v>
          </cell>
          <cell r="BZ491">
            <v>307</v>
          </cell>
          <cell r="CA491">
            <v>267</v>
          </cell>
          <cell r="CB491">
            <v>283</v>
          </cell>
          <cell r="CC491">
            <v>248</v>
          </cell>
          <cell r="CD491">
            <v>193</v>
          </cell>
          <cell r="CE491">
            <v>213</v>
          </cell>
          <cell r="CF491">
            <v>224</v>
          </cell>
          <cell r="CG491">
            <v>226</v>
          </cell>
          <cell r="CH491">
            <v>259</v>
          </cell>
          <cell r="CI491">
            <v>0.131975148099986</v>
          </cell>
          <cell r="CJ491">
            <v>0.197882681936214</v>
          </cell>
          <cell r="CK491" t="str">
            <v>4x</v>
          </cell>
        </row>
        <row r="491">
          <cell r="CQ491">
            <v>7</v>
          </cell>
          <cell r="CR491">
            <v>7</v>
          </cell>
          <cell r="CS491" t="str">
            <v>SAMN05752356</v>
          </cell>
        </row>
        <row r="491">
          <cell r="CY491">
            <v>1451.588421</v>
          </cell>
          <cell r="CZ491">
            <v>1371.51671099999</v>
          </cell>
          <cell r="DA491">
            <v>1737.12221999998</v>
          </cell>
          <cell r="DB491">
            <v>760.640155075381</v>
          </cell>
          <cell r="DC491">
            <v>2312.55177940664</v>
          </cell>
          <cell r="DD491">
            <v>2361.96923298423</v>
          </cell>
          <cell r="DE491">
            <v>878.043585423711</v>
          </cell>
          <cell r="DF491">
            <v>2212.1026254139</v>
          </cell>
          <cell r="DG491">
            <v>2271.05647114675</v>
          </cell>
          <cell r="DH491">
            <v>6.45150409333331</v>
          </cell>
          <cell r="DI491">
            <v>6.09562982666663</v>
          </cell>
          <cell r="DJ491">
            <v>7.72054319999999</v>
          </cell>
          <cell r="DK491">
            <v>3.38062291144616</v>
          </cell>
          <cell r="DL491">
            <v>10.2922452425084</v>
          </cell>
          <cell r="DM491">
            <v>10.5289084076058</v>
          </cell>
          <cell r="DN491">
            <v>3.91070109813331</v>
          </cell>
          <cell r="DO491">
            <v>9.84132034907064</v>
          </cell>
          <cell r="DP491">
            <v>10.115213272547</v>
          </cell>
          <cell r="DQ491">
            <v>177.2</v>
          </cell>
          <cell r="DR491">
            <v>198.199999999999</v>
          </cell>
          <cell r="DS491">
            <v>204.199999988836</v>
          </cell>
          <cell r="DT491">
            <v>200.064921131145</v>
          </cell>
          <cell r="DU491">
            <v>220.926361740236</v>
          </cell>
          <cell r="DV491">
            <v>198.494338494332</v>
          </cell>
          <cell r="DW491">
            <v>221.55921509829</v>
          </cell>
          <cell r="DX491">
            <v>3.90000000000001</v>
          </cell>
          <cell r="DY491">
            <v>4.00000000000004</v>
          </cell>
          <cell r="DZ491">
            <v>5.40236883518011</v>
          </cell>
          <cell r="EA491">
            <v>4.84093728395596</v>
          </cell>
          <cell r="EB491">
            <v>5.272795999583</v>
          </cell>
          <cell r="EC491">
            <v>4.8507238961514</v>
          </cell>
        </row>
        <row r="492">
          <cell r="C492" t="str">
            <v>KMS449</v>
          </cell>
          <cell r="D492" t="str">
            <v>M. sacchariflorus</v>
          </cell>
        </row>
        <row r="492">
          <cell r="F492" t="str">
            <v>K16</v>
          </cell>
        </row>
        <row r="492">
          <cell r="M492" t="str">
            <v>South Korea</v>
          </cell>
        </row>
        <row r="492">
          <cell r="Q492" t="str">
            <v>Chang Yeon Yu</v>
          </cell>
          <cell r="R492">
            <v>41929</v>
          </cell>
        </row>
        <row r="492">
          <cell r="X492" t="str">
            <v>KNU</v>
          </cell>
        </row>
        <row r="492">
          <cell r="AD492">
            <v>42019</v>
          </cell>
        </row>
        <row r="492">
          <cell r="AF492">
            <v>8</v>
          </cell>
          <cell r="AG492" t="str">
            <v>yes</v>
          </cell>
          <cell r="AH492">
            <v>42072</v>
          </cell>
        </row>
        <row r="492">
          <cell r="AK492">
            <v>42079</v>
          </cell>
        </row>
        <row r="492">
          <cell r="AN492">
            <v>1</v>
          </cell>
          <cell r="AO492">
            <v>42051</v>
          </cell>
        </row>
        <row r="492">
          <cell r="AR492">
            <v>42005</v>
          </cell>
        </row>
        <row r="492">
          <cell r="AT492" t="str">
            <v>Y</v>
          </cell>
        </row>
        <row r="492">
          <cell r="AX492" t="str">
            <v>Y</v>
          </cell>
          <cell r="AY492">
            <v>36.285742</v>
          </cell>
          <cell r="AZ492">
            <v>128.364586</v>
          </cell>
          <cell r="BA492">
            <v>152</v>
          </cell>
        </row>
        <row r="492">
          <cell r="BD492" t="str">
            <v>4x</v>
          </cell>
          <cell r="BE492">
            <v>8.91851897184822</v>
          </cell>
          <cell r="BF492" t="str">
            <v>Y</v>
          </cell>
          <cell r="BG492">
            <v>42147</v>
          </cell>
          <cell r="BH492" t="str">
            <v>NEF</v>
          </cell>
          <cell r="BI492" t="str">
            <v>summer 2015</v>
          </cell>
          <cell r="BJ492">
            <v>182.487</v>
          </cell>
          <cell r="BK492">
            <v>0.0104633781763827</v>
          </cell>
          <cell r="BL492" t="str">
            <v>N</v>
          </cell>
          <cell r="BM492">
            <v>8</v>
          </cell>
          <cell r="BN492">
            <v>3</v>
          </cell>
          <cell r="BO492" t="str">
            <v>N China 2x and 4x, Korea and Russia 4x</v>
          </cell>
          <cell r="BP492">
            <v>3</v>
          </cell>
          <cell r="BQ492" t="str">
            <v>N China/Korea/Russia tetraploids</v>
          </cell>
          <cell r="BR492">
            <v>0</v>
          </cell>
          <cell r="BS492">
            <v>0.139</v>
          </cell>
          <cell r="BT492">
            <v>0.001</v>
          </cell>
          <cell r="BU492">
            <v>0.034</v>
          </cell>
          <cell r="BV492">
            <v>0.826</v>
          </cell>
          <cell r="BW492">
            <v>0</v>
          </cell>
          <cell r="BX492">
            <v>0</v>
          </cell>
          <cell r="BY492">
            <v>295</v>
          </cell>
          <cell r="BZ492">
            <v>307</v>
          </cell>
          <cell r="CA492">
            <v>267</v>
          </cell>
          <cell r="CB492">
            <v>283</v>
          </cell>
          <cell r="CC492">
            <v>248</v>
          </cell>
          <cell r="CD492">
            <v>193</v>
          </cell>
          <cell r="CE492">
            <v>214</v>
          </cell>
          <cell r="CF492">
            <v>224</v>
          </cell>
          <cell r="CG492">
            <v>226</v>
          </cell>
          <cell r="CH492">
            <v>259</v>
          </cell>
          <cell r="CI492">
            <v>0.0727640514376535</v>
          </cell>
          <cell r="CJ492">
            <v>0.200828996166672</v>
          </cell>
          <cell r="CK492" t="str">
            <v>4x</v>
          </cell>
        </row>
        <row r="492">
          <cell r="CQ492">
            <v>7</v>
          </cell>
          <cell r="CR492">
            <v>7</v>
          </cell>
          <cell r="CS492" t="str">
            <v>SAMN05752357</v>
          </cell>
        </row>
        <row r="492">
          <cell r="CY492" t="str">
            <v>NA</v>
          </cell>
          <cell r="CZ492" t="str">
            <v>NA</v>
          </cell>
          <cell r="DA492" t="str">
            <v>NA</v>
          </cell>
          <cell r="DB492">
            <v>285.182347500311</v>
          </cell>
          <cell r="DC492">
            <v>858.022849700614</v>
          </cell>
          <cell r="DD492">
            <v>891.425370870122</v>
          </cell>
          <cell r="DE492">
            <v>312.584662707926</v>
          </cell>
          <cell r="DF492">
            <v>887.212137955829</v>
          </cell>
          <cell r="DG492">
            <v>959.488281277688</v>
          </cell>
          <cell r="DH492" t="str">
            <v>NA</v>
          </cell>
          <cell r="DI492" t="str">
            <v>NA</v>
          </cell>
          <cell r="DJ492" t="str">
            <v>NA</v>
          </cell>
          <cell r="DK492">
            <v>1.26747710000139</v>
          </cell>
          <cell r="DL492">
            <v>3.82320628733492</v>
          </cell>
          <cell r="DM492">
            <v>3.98071844452198</v>
          </cell>
          <cell r="DN492">
            <v>1.3797204130345</v>
          </cell>
          <cell r="DO492">
            <v>3.95258072356894</v>
          </cell>
          <cell r="DP492">
            <v>4.28304257297191</v>
          </cell>
          <cell r="DQ492" t="str">
            <v>NA</v>
          </cell>
          <cell r="DR492" t="str">
            <v>NA</v>
          </cell>
          <cell r="DS492" t="str">
            <v>NA</v>
          </cell>
          <cell r="DT492">
            <v>165.650448910714</v>
          </cell>
          <cell r="DU492">
            <v>202.773124843774</v>
          </cell>
          <cell r="DV492">
            <v>165.805963547743</v>
          </cell>
          <cell r="DW492">
            <v>201.521368614793</v>
          </cell>
          <cell r="DX492" t="str">
            <v>NA</v>
          </cell>
          <cell r="DY492" t="str">
            <v>NA</v>
          </cell>
          <cell r="DZ492">
            <v>5.0548146828526</v>
          </cell>
          <cell r="EA492">
            <v>7.12869067505795</v>
          </cell>
          <cell r="EB492">
            <v>4.98318613055845</v>
          </cell>
          <cell r="EC492">
            <v>6.9200767424184</v>
          </cell>
        </row>
        <row r="493">
          <cell r="C493" t="str">
            <v>KMS450</v>
          </cell>
          <cell r="D493" t="str">
            <v>M. sacchariflorus</v>
          </cell>
        </row>
        <row r="493">
          <cell r="F493" t="str">
            <v>K17</v>
          </cell>
        </row>
        <row r="493">
          <cell r="M493" t="str">
            <v>South Korea</v>
          </cell>
        </row>
        <row r="493">
          <cell r="Q493" t="str">
            <v>Chang Yeon Yu</v>
          </cell>
          <cell r="R493">
            <v>41929</v>
          </cell>
        </row>
        <row r="493">
          <cell r="X493" t="str">
            <v>KNU</v>
          </cell>
        </row>
        <row r="493">
          <cell r="AD493">
            <v>42094</v>
          </cell>
          <cell r="AE493">
            <v>10</v>
          </cell>
          <cell r="AF493">
            <v>2</v>
          </cell>
          <cell r="AG493" t="str">
            <v>no</v>
          </cell>
        </row>
        <row r="493">
          <cell r="AN493">
            <v>1</v>
          </cell>
        </row>
        <row r="493">
          <cell r="AR493">
            <v>42005</v>
          </cell>
        </row>
        <row r="493">
          <cell r="AT493" t="str">
            <v>Y</v>
          </cell>
        </row>
        <row r="493">
          <cell r="AY493">
            <v>36.228304</v>
          </cell>
          <cell r="AZ493">
            <v>128.332763</v>
          </cell>
          <cell r="BA493">
            <v>33</v>
          </cell>
        </row>
        <row r="493">
          <cell r="BD493" t="str">
            <v>4x</v>
          </cell>
          <cell r="BE493">
            <v>8.78782401902497</v>
          </cell>
          <cell r="BF493" t="str">
            <v>Y</v>
          </cell>
          <cell r="BG493">
            <v>42187</v>
          </cell>
          <cell r="BH493" t="str">
            <v>NEF</v>
          </cell>
          <cell r="BI493" t="str">
            <v>summer 2015</v>
          </cell>
          <cell r="BJ493">
            <v>447.332</v>
          </cell>
          <cell r="BK493">
            <v>0.0118995152049361</v>
          </cell>
          <cell r="BL493" t="str">
            <v>N</v>
          </cell>
          <cell r="BM493">
            <v>9</v>
          </cell>
          <cell r="BN493">
            <v>3</v>
          </cell>
          <cell r="BO493" t="str">
            <v>N China 2x and 4x, Korea and Russia 4x</v>
          </cell>
          <cell r="BP493">
            <v>3</v>
          </cell>
          <cell r="BQ493" t="str">
            <v>N China/Korea/Russia tetraploids</v>
          </cell>
          <cell r="BR493">
            <v>0.001</v>
          </cell>
          <cell r="BS493">
            <v>0.184</v>
          </cell>
          <cell r="BT493">
            <v>0</v>
          </cell>
          <cell r="BU493">
            <v>0.001</v>
          </cell>
          <cell r="BV493">
            <v>0.813</v>
          </cell>
          <cell r="BW493">
            <v>0</v>
          </cell>
          <cell r="BX493">
            <v>0</v>
          </cell>
          <cell r="BY493">
            <v>296</v>
          </cell>
          <cell r="BZ493">
            <v>307</v>
          </cell>
          <cell r="CA493">
            <v>267</v>
          </cell>
          <cell r="CB493">
            <v>284</v>
          </cell>
          <cell r="CC493">
            <v>248</v>
          </cell>
          <cell r="CD493">
            <v>193</v>
          </cell>
          <cell r="CE493">
            <v>213</v>
          </cell>
          <cell r="CF493">
            <v>224</v>
          </cell>
          <cell r="CG493">
            <v>226</v>
          </cell>
          <cell r="CH493">
            <v>259</v>
          </cell>
          <cell r="CI493">
            <v>0.168675046958532</v>
          </cell>
          <cell r="CJ493">
            <v>0.164766407119021</v>
          </cell>
          <cell r="CK493" t="str">
            <v>4x</v>
          </cell>
        </row>
        <row r="493">
          <cell r="CQ493">
            <v>7</v>
          </cell>
          <cell r="CR493">
            <v>7</v>
          </cell>
          <cell r="CS493" t="str">
            <v>SAMN05752358</v>
          </cell>
        </row>
        <row r="493">
          <cell r="CY493">
            <v>378.364431800002</v>
          </cell>
          <cell r="CZ493">
            <v>1153.911657</v>
          </cell>
          <cell r="DA493">
            <v>3109.54217699998</v>
          </cell>
          <cell r="DB493">
            <v>508.110622406496</v>
          </cell>
          <cell r="DC493">
            <v>1034.62824070091</v>
          </cell>
          <cell r="DD493">
            <v>1235.41638255854</v>
          </cell>
          <cell r="DE493">
            <v>399.531257152122</v>
          </cell>
          <cell r="DF493">
            <v>1241.38493332642</v>
          </cell>
          <cell r="DG493">
            <v>1920.46152499628</v>
          </cell>
          <cell r="DH493">
            <v>1.68161969688889</v>
          </cell>
          <cell r="DI493">
            <v>5.12849625333335</v>
          </cell>
          <cell r="DJ493">
            <v>13.8201874533333</v>
          </cell>
          <cell r="DK493">
            <v>2.25826943291777</v>
          </cell>
          <cell r="DL493">
            <v>4.59661298036012</v>
          </cell>
          <cell r="DM493">
            <v>5.49046280875143</v>
          </cell>
          <cell r="DN493">
            <v>1.8001330056165</v>
          </cell>
          <cell r="DO493">
            <v>5.51454433276011</v>
          </cell>
          <cell r="DP493">
            <v>8.53304977581297</v>
          </cell>
          <cell r="DQ493">
            <v>154.6</v>
          </cell>
          <cell r="DR493">
            <v>204.199999999999</v>
          </cell>
          <cell r="DS493">
            <v>223.599999985157</v>
          </cell>
          <cell r="DT493">
            <v>194.051132449</v>
          </cell>
          <cell r="DU493" t="str">
            <v>NA</v>
          </cell>
          <cell r="DV493">
            <v>182.560094887767</v>
          </cell>
          <cell r="DW493">
            <v>235.320450188682</v>
          </cell>
          <cell r="DX493">
            <v>3.10000000000001</v>
          </cell>
          <cell r="DY493">
            <v>4.10000000000004</v>
          </cell>
          <cell r="DZ493" t="str">
            <v>NA</v>
          </cell>
          <cell r="EA493" t="str">
            <v>NA</v>
          </cell>
          <cell r="EB493">
            <v>4.0432777418251</v>
          </cell>
          <cell r="EC493">
            <v>5.51963632340948</v>
          </cell>
        </row>
        <row r="494">
          <cell r="C494" t="str">
            <v>KMS451</v>
          </cell>
          <cell r="D494" t="str">
            <v>M. x giganteus</v>
          </cell>
        </row>
        <row r="494">
          <cell r="F494" t="str">
            <v>K18</v>
          </cell>
        </row>
        <row r="494">
          <cell r="M494" t="str">
            <v>South Korea</v>
          </cell>
        </row>
        <row r="494">
          <cell r="Q494" t="str">
            <v>Chang Yeon Yu</v>
          </cell>
          <cell r="R494">
            <v>41929</v>
          </cell>
        </row>
        <row r="494">
          <cell r="X494" t="str">
            <v>KNU</v>
          </cell>
        </row>
        <row r="494">
          <cell r="AD494">
            <v>42019</v>
          </cell>
        </row>
        <row r="494">
          <cell r="AF494">
            <v>9</v>
          </cell>
          <cell r="AG494" t="str">
            <v>yes</v>
          </cell>
          <cell r="AH494">
            <v>42072</v>
          </cell>
        </row>
        <row r="494">
          <cell r="AK494">
            <v>42079</v>
          </cell>
        </row>
        <row r="494">
          <cell r="AN494">
            <v>1</v>
          </cell>
          <cell r="AO494">
            <v>42051</v>
          </cell>
        </row>
        <row r="494">
          <cell r="AR494">
            <v>42005</v>
          </cell>
        </row>
        <row r="494">
          <cell r="AT494" t="str">
            <v>Y</v>
          </cell>
        </row>
        <row r="494">
          <cell r="AX494" t="str">
            <v>Y</v>
          </cell>
          <cell r="AY494">
            <v>35.937627</v>
          </cell>
          <cell r="AZ494">
            <v>128.841753</v>
          </cell>
          <cell r="BA494">
            <v>57.6</v>
          </cell>
        </row>
        <row r="494">
          <cell r="BD494" t="str">
            <v>4x</v>
          </cell>
          <cell r="BE494">
            <v>9.33699765441751</v>
          </cell>
          <cell r="BF494" t="str">
            <v>Y</v>
          </cell>
          <cell r="BG494">
            <v>42147</v>
          </cell>
          <cell r="BH494" t="str">
            <v>NEF</v>
          </cell>
          <cell r="BI494" t="str">
            <v>summer 2015</v>
          </cell>
          <cell r="BJ494">
            <v>106.864</v>
          </cell>
          <cell r="BK494">
            <v>0.240084134615385</v>
          </cell>
          <cell r="BL494" t="str">
            <v>N</v>
          </cell>
          <cell r="BM494">
            <v>6</v>
          </cell>
          <cell r="BN494">
            <v>1</v>
          </cell>
          <cell r="BO494" t="str">
            <v>M. xgiganteus (4x x 2x)</v>
          </cell>
          <cell r="BP494">
            <v>9</v>
          </cell>
          <cell r="BQ494" t="str">
            <v>M. xgiganteus (4x x 2x)</v>
          </cell>
          <cell r="BR494">
            <v>0.378</v>
          </cell>
          <cell r="BS494">
            <v>0.001</v>
          </cell>
          <cell r="BT494">
            <v>0</v>
          </cell>
          <cell r="BU494">
            <v>0</v>
          </cell>
          <cell r="BV494">
            <v>0.621</v>
          </cell>
          <cell r="BW494">
            <v>0</v>
          </cell>
          <cell r="BX494">
            <v>0</v>
          </cell>
          <cell r="BY494">
            <v>296</v>
          </cell>
          <cell r="BZ494">
            <v>307</v>
          </cell>
          <cell r="CA494">
            <v>267</v>
          </cell>
          <cell r="CB494">
            <v>283</v>
          </cell>
          <cell r="CC494">
            <v>248</v>
          </cell>
          <cell r="CD494">
            <v>193</v>
          </cell>
          <cell r="CE494">
            <v>213</v>
          </cell>
          <cell r="CF494">
            <v>224</v>
          </cell>
          <cell r="CG494">
            <v>226</v>
          </cell>
          <cell r="CH494">
            <v>259</v>
          </cell>
          <cell r="CI494">
            <v>0.15338823869383</v>
          </cell>
          <cell r="CJ494">
            <v>0.190804519234051</v>
          </cell>
          <cell r="CK494" t="str">
            <v>4x</v>
          </cell>
        </row>
        <row r="494">
          <cell r="CQ494">
            <v>7</v>
          </cell>
          <cell r="CR494">
            <v>7</v>
          </cell>
          <cell r="CS494" t="str">
            <v>SAMN05752359</v>
          </cell>
        </row>
        <row r="494">
          <cell r="CY494" t="str">
            <v>NA</v>
          </cell>
          <cell r="CZ494" t="str">
            <v>NA</v>
          </cell>
          <cell r="DA494" t="str">
            <v>NA</v>
          </cell>
          <cell r="DB494">
            <v>803.837262005106</v>
          </cell>
          <cell r="DC494">
            <v>2193.46397510503</v>
          </cell>
          <cell r="DD494">
            <v>3339.70347545556</v>
          </cell>
          <cell r="DE494">
            <v>865.603733904902</v>
          </cell>
          <cell r="DF494">
            <v>2250.48290291835</v>
          </cell>
          <cell r="DG494">
            <v>3557.67804835217</v>
          </cell>
          <cell r="DH494" t="str">
            <v>NA</v>
          </cell>
          <cell r="DI494" t="str">
            <v>NA</v>
          </cell>
          <cell r="DJ494" t="str">
            <v>NA</v>
          </cell>
          <cell r="DK494">
            <v>3.57261005335604</v>
          </cell>
          <cell r="DL494">
            <v>9.76303788655932</v>
          </cell>
          <cell r="DM494">
            <v>14.8863674424229</v>
          </cell>
          <cell r="DN494">
            <v>3.82783777591393</v>
          </cell>
          <cell r="DO494">
            <v>10.0160875983903</v>
          </cell>
          <cell r="DP494">
            <v>15.8538053107515</v>
          </cell>
          <cell r="DQ494" t="str">
            <v>NA</v>
          </cell>
          <cell r="DR494" t="str">
            <v>NA</v>
          </cell>
          <cell r="DS494" t="str">
            <v>NA</v>
          </cell>
          <cell r="DT494">
            <v>213.664651501232</v>
          </cell>
          <cell r="DU494">
            <v>215.972096823669</v>
          </cell>
          <cell r="DV494">
            <v>213.543919317343</v>
          </cell>
          <cell r="DW494">
            <v>214.556766457247</v>
          </cell>
          <cell r="DX494" t="str">
            <v>NA</v>
          </cell>
          <cell r="DY494" t="str">
            <v>NA</v>
          </cell>
          <cell r="DZ494">
            <v>6.2778945482259</v>
          </cell>
          <cell r="EA494">
            <v>5.17776140623692</v>
          </cell>
          <cell r="EB494">
            <v>6.17107124069717</v>
          </cell>
          <cell r="EC494">
            <v>5.02399345698235</v>
          </cell>
        </row>
        <row r="495">
          <cell r="C495" t="str">
            <v>KMS452</v>
          </cell>
          <cell r="D495" t="str">
            <v>M. sacchariflorus</v>
          </cell>
        </row>
        <row r="495">
          <cell r="F495" t="str">
            <v>K19</v>
          </cell>
        </row>
        <row r="495">
          <cell r="M495" t="str">
            <v>South Korea</v>
          </cell>
        </row>
        <row r="495">
          <cell r="Q495" t="str">
            <v>Chang Yeon Yu</v>
          </cell>
          <cell r="R495">
            <v>41929</v>
          </cell>
        </row>
        <row r="495">
          <cell r="X495" t="str">
            <v>KNU</v>
          </cell>
        </row>
        <row r="495">
          <cell r="AD495">
            <v>42019</v>
          </cell>
        </row>
        <row r="495">
          <cell r="AF495">
            <v>7</v>
          </cell>
          <cell r="AG495" t="str">
            <v>no</v>
          </cell>
          <cell r="AH495">
            <v>42072</v>
          </cell>
        </row>
        <row r="495">
          <cell r="AK495">
            <v>42079</v>
          </cell>
        </row>
        <row r="495">
          <cell r="AN495">
            <v>2</v>
          </cell>
          <cell r="AO495">
            <v>42051</v>
          </cell>
        </row>
        <row r="495">
          <cell r="AR495">
            <v>42005</v>
          </cell>
        </row>
        <row r="495">
          <cell r="AT495" t="str">
            <v>Y</v>
          </cell>
        </row>
        <row r="495">
          <cell r="AX495" t="str">
            <v>Y</v>
          </cell>
          <cell r="AY495">
            <v>35.432911</v>
          </cell>
          <cell r="AZ495">
            <v>128.255787</v>
          </cell>
          <cell r="BA495">
            <v>152</v>
          </cell>
        </row>
        <row r="495">
          <cell r="BD495" t="str">
            <v>4x</v>
          </cell>
          <cell r="BE495">
            <v>8.7836487804878</v>
          </cell>
          <cell r="BF495" t="str">
            <v>Y</v>
          </cell>
          <cell r="BG495">
            <v>42187</v>
          </cell>
          <cell r="BH495" t="str">
            <v>NEF</v>
          </cell>
          <cell r="BI495" t="str">
            <v>summer 2015</v>
          </cell>
          <cell r="BJ495">
            <v>201.71</v>
          </cell>
          <cell r="BK495">
            <v>0.00714604734256364</v>
          </cell>
          <cell r="BL495" t="str">
            <v>N</v>
          </cell>
          <cell r="BM495">
            <v>8</v>
          </cell>
          <cell r="BN495">
            <v>3</v>
          </cell>
          <cell r="BO495" t="str">
            <v>N China 2x and 4x, Korea and Russia 4x</v>
          </cell>
          <cell r="BP495">
            <v>3</v>
          </cell>
          <cell r="BQ495" t="str">
            <v>N China/Korea/Russia tetraploids</v>
          </cell>
          <cell r="BR495">
            <v>0</v>
          </cell>
          <cell r="BS495">
            <v>0.154</v>
          </cell>
          <cell r="BT495">
            <v>0.002</v>
          </cell>
          <cell r="BU495">
            <v>0.034</v>
          </cell>
          <cell r="BV495">
            <v>0.809</v>
          </cell>
          <cell r="BW495">
            <v>0</v>
          </cell>
          <cell r="BX495">
            <v>0</v>
          </cell>
          <cell r="BY495">
            <v>295</v>
          </cell>
          <cell r="BZ495">
            <v>307</v>
          </cell>
          <cell r="CA495">
            <v>267</v>
          </cell>
          <cell r="CB495">
            <v>283</v>
          </cell>
          <cell r="CC495">
            <v>248</v>
          </cell>
          <cell r="CD495">
            <v>193</v>
          </cell>
          <cell r="CE495">
            <v>214</v>
          </cell>
          <cell r="CF495">
            <v>224</v>
          </cell>
          <cell r="CG495">
            <v>226</v>
          </cell>
          <cell r="CH495">
            <v>259</v>
          </cell>
          <cell r="CI495">
            <v>0.156249096951308</v>
          </cell>
          <cell r="CJ495">
            <v>0.160593191314474</v>
          </cell>
          <cell r="CK495" t="str">
            <v>4x</v>
          </cell>
        </row>
        <row r="495">
          <cell r="CQ495">
            <v>7</v>
          </cell>
          <cell r="CR495">
            <v>7</v>
          </cell>
          <cell r="CS495" t="str">
            <v>SAMN05752360</v>
          </cell>
        </row>
        <row r="495">
          <cell r="CY495">
            <v>1647.30607500001</v>
          </cell>
          <cell r="CZ495">
            <v>2248.33522</v>
          </cell>
          <cell r="DA495">
            <v>2853.07114299997</v>
          </cell>
          <cell r="DB495">
            <v>546.610551641368</v>
          </cell>
          <cell r="DC495">
            <v>1158.72564409237</v>
          </cell>
          <cell r="DD495">
            <v>1161.62514410272</v>
          </cell>
          <cell r="DE495">
            <v>678.767289515959</v>
          </cell>
          <cell r="DF495">
            <v>1363.3099478946</v>
          </cell>
          <cell r="DG495">
            <v>1390.53636249955</v>
          </cell>
          <cell r="DH495">
            <v>7.32136033333332</v>
          </cell>
          <cell r="DI495">
            <v>9.99260097777777</v>
          </cell>
          <cell r="DJ495">
            <v>12.680316191111</v>
          </cell>
          <cell r="DK495">
            <v>2.42938022951721</v>
          </cell>
          <cell r="DL495">
            <v>4.90868552437754</v>
          </cell>
          <cell r="DM495">
            <v>5.17504660430354</v>
          </cell>
          <cell r="DN495">
            <v>3.02068652058578</v>
          </cell>
          <cell r="DO495">
            <v>5.82520106454436</v>
          </cell>
          <cell r="DP495">
            <v>6.19077214999161</v>
          </cell>
          <cell r="DQ495">
            <v>204.1</v>
          </cell>
          <cell r="DR495">
            <v>240</v>
          </cell>
          <cell r="DS495">
            <v>222.499999985161</v>
          </cell>
          <cell r="DT495">
            <v>165.558224514764</v>
          </cell>
          <cell r="DU495">
            <v>196.928124870899</v>
          </cell>
          <cell r="DV495">
            <v>173.995701852025</v>
          </cell>
          <cell r="DW495">
            <v>209.712055143618</v>
          </cell>
          <cell r="DX495">
            <v>5.40000000000002</v>
          </cell>
          <cell r="DY495">
            <v>5.30000000000006</v>
          </cell>
          <cell r="DZ495">
            <v>5.234652030461</v>
          </cell>
          <cell r="EA495">
            <v>5.80267554547722</v>
          </cell>
          <cell r="EB495">
            <v>5.51148387353862</v>
          </cell>
          <cell r="EC495">
            <v>5.89902866314967</v>
          </cell>
        </row>
        <row r="496">
          <cell r="C496" t="str">
            <v>KMS453</v>
          </cell>
          <cell r="D496" t="str">
            <v>M. x giganteus</v>
          </cell>
        </row>
        <row r="496">
          <cell r="F496" t="str">
            <v>K20</v>
          </cell>
        </row>
        <row r="496">
          <cell r="M496" t="str">
            <v>South Korea</v>
          </cell>
        </row>
        <row r="496">
          <cell r="Q496" t="str">
            <v>Chang Yeon Yu</v>
          </cell>
          <cell r="R496">
            <v>41929</v>
          </cell>
        </row>
        <row r="496">
          <cell r="X496" t="str">
            <v>KNU</v>
          </cell>
        </row>
        <row r="496">
          <cell r="AD496">
            <v>42019</v>
          </cell>
        </row>
        <row r="496">
          <cell r="AF496">
            <v>9</v>
          </cell>
          <cell r="AG496" t="str">
            <v>yes</v>
          </cell>
          <cell r="AH496">
            <v>42072</v>
          </cell>
        </row>
        <row r="496">
          <cell r="AK496">
            <v>42079</v>
          </cell>
        </row>
        <row r="496">
          <cell r="AN496">
            <v>1</v>
          </cell>
          <cell r="AO496">
            <v>42051</v>
          </cell>
        </row>
        <row r="496">
          <cell r="AR496">
            <v>42005</v>
          </cell>
        </row>
        <row r="496">
          <cell r="AT496" t="str">
            <v>Y</v>
          </cell>
        </row>
        <row r="496">
          <cell r="AX496" t="str">
            <v>Y</v>
          </cell>
          <cell r="AY496">
            <v>35.453146</v>
          </cell>
          <cell r="AZ496">
            <v>128.23386</v>
          </cell>
          <cell r="BA496">
            <v>19</v>
          </cell>
        </row>
        <row r="496">
          <cell r="BD496" t="str">
            <v>4x</v>
          </cell>
          <cell r="BE496">
            <v>9.04590163934426</v>
          </cell>
          <cell r="BF496" t="str">
            <v>Y</v>
          </cell>
          <cell r="BG496">
            <v>42147</v>
          </cell>
          <cell r="BH496" t="str">
            <v>NEF</v>
          </cell>
          <cell r="BI496" t="str">
            <v>summer 2015</v>
          </cell>
          <cell r="BJ496">
            <v>276.064</v>
          </cell>
          <cell r="BK496">
            <v>0.235350015837821</v>
          </cell>
          <cell r="BL496" t="str">
            <v>N</v>
          </cell>
          <cell r="BM496">
            <v>6</v>
          </cell>
          <cell r="BN496">
            <v>1</v>
          </cell>
          <cell r="BO496" t="str">
            <v>M. xgiganteus (4x x 2x)</v>
          </cell>
          <cell r="BP496">
            <v>9</v>
          </cell>
          <cell r="BQ496" t="str">
            <v>M. xgiganteus (4x x 2x)</v>
          </cell>
          <cell r="BR496">
            <v>0.383</v>
          </cell>
          <cell r="BS496">
            <v>0.002</v>
          </cell>
          <cell r="BT496">
            <v>0</v>
          </cell>
          <cell r="BU496">
            <v>0</v>
          </cell>
          <cell r="BV496">
            <v>0.614</v>
          </cell>
          <cell r="BW496">
            <v>0</v>
          </cell>
          <cell r="BX496">
            <v>0</v>
          </cell>
          <cell r="BY496">
            <v>296</v>
          </cell>
          <cell r="BZ496">
            <v>307</v>
          </cell>
          <cell r="CA496">
            <v>267</v>
          </cell>
          <cell r="CB496">
            <v>283</v>
          </cell>
          <cell r="CC496">
            <v>248</v>
          </cell>
          <cell r="CD496">
            <v>193</v>
          </cell>
          <cell r="CE496">
            <v>213</v>
          </cell>
          <cell r="CF496">
            <v>224</v>
          </cell>
          <cell r="CG496">
            <v>226</v>
          </cell>
          <cell r="CH496">
            <v>259</v>
          </cell>
          <cell r="CI496">
            <v>0.162057506140731</v>
          </cell>
          <cell r="CJ496">
            <v>0.185088112563369</v>
          </cell>
          <cell r="CK496" t="str">
            <v>4x</v>
          </cell>
        </row>
        <row r="496">
          <cell r="CQ496">
            <v>7</v>
          </cell>
          <cell r="CR496">
            <v>7</v>
          </cell>
          <cell r="CS496" t="str">
            <v>SAMN05752361</v>
          </cell>
        </row>
        <row r="496">
          <cell r="CY496">
            <v>686.384452100003</v>
          </cell>
          <cell r="CZ496">
            <v>1188.840566</v>
          </cell>
          <cell r="DA496">
            <v>2070.04008999997</v>
          </cell>
          <cell r="DB496">
            <v>617.551152768567</v>
          </cell>
          <cell r="DC496">
            <v>1977.68311747251</v>
          </cell>
          <cell r="DD496">
            <v>2502.94729918719</v>
          </cell>
          <cell r="DE496">
            <v>640.777428837528</v>
          </cell>
          <cell r="DF496">
            <v>1915.98887749085</v>
          </cell>
          <cell r="DG496">
            <v>2493.21955273945</v>
          </cell>
          <cell r="DH496">
            <v>3.05059756488888</v>
          </cell>
          <cell r="DI496">
            <v>5.28373584888891</v>
          </cell>
          <cell r="DJ496">
            <v>9.20017817777774</v>
          </cell>
          <cell r="DK496">
            <v>2.74467179008253</v>
          </cell>
          <cell r="DL496">
            <v>8.79808621121178</v>
          </cell>
          <cell r="DM496">
            <v>11.1491692560678</v>
          </cell>
          <cell r="DN496">
            <v>2.85128214107622</v>
          </cell>
          <cell r="DO496">
            <v>8.52147250051904</v>
          </cell>
          <cell r="DP496">
            <v>11.0992615799649</v>
          </cell>
          <cell r="DQ496">
            <v>161.2</v>
          </cell>
          <cell r="DR496">
            <v>172.4</v>
          </cell>
          <cell r="DS496">
            <v>185.499999991347</v>
          </cell>
          <cell r="DT496">
            <v>181.296901243333</v>
          </cell>
          <cell r="DU496">
            <v>224.737544845252</v>
          </cell>
          <cell r="DV496">
            <v>180.382360202811</v>
          </cell>
          <cell r="DW496">
            <v>218.699171137609</v>
          </cell>
          <cell r="DX496">
            <v>3.90000000000001</v>
          </cell>
          <cell r="DY496">
            <v>4.00000000000004</v>
          </cell>
          <cell r="DZ496">
            <v>5.02570406659138</v>
          </cell>
          <cell r="EA496">
            <v>4.84496227780531</v>
          </cell>
          <cell r="EB496">
            <v>4.98741675155467</v>
          </cell>
          <cell r="EC496">
            <v>4.82161942541632</v>
          </cell>
        </row>
        <row r="497">
          <cell r="C497" t="str">
            <v>KMS454</v>
          </cell>
          <cell r="D497" t="str">
            <v>M. x giganteus</v>
          </cell>
        </row>
        <row r="497">
          <cell r="F497" t="str">
            <v>Y01</v>
          </cell>
        </row>
        <row r="497">
          <cell r="M497" t="str">
            <v>South Korea</v>
          </cell>
        </row>
        <row r="497">
          <cell r="Q497" t="str">
            <v>Chang Yeon Yu</v>
          </cell>
          <cell r="R497">
            <v>41951</v>
          </cell>
        </row>
        <row r="497">
          <cell r="X497" t="str">
            <v>KNU</v>
          </cell>
        </row>
        <row r="497">
          <cell r="AD497">
            <v>42019</v>
          </cell>
        </row>
        <row r="497">
          <cell r="AF497">
            <v>6</v>
          </cell>
          <cell r="AG497" t="str">
            <v>yes</v>
          </cell>
          <cell r="AH497">
            <v>42072</v>
          </cell>
        </row>
        <row r="497">
          <cell r="AK497">
            <v>42079</v>
          </cell>
        </row>
        <row r="497">
          <cell r="AN497">
            <v>3</v>
          </cell>
          <cell r="AO497">
            <v>42051</v>
          </cell>
        </row>
        <row r="497">
          <cell r="AR497">
            <v>42005</v>
          </cell>
        </row>
        <row r="497">
          <cell r="AT497" t="str">
            <v>Y</v>
          </cell>
        </row>
        <row r="497">
          <cell r="AX497" t="str">
            <v>Y</v>
          </cell>
          <cell r="AY497">
            <v>38.053174</v>
          </cell>
          <cell r="AZ497">
            <v>127.570202</v>
          </cell>
          <cell r="BA497">
            <v>238</v>
          </cell>
        </row>
        <row r="497">
          <cell r="BD497" t="str">
            <v>4x</v>
          </cell>
          <cell r="BE497">
            <v>8.81500214132762</v>
          </cell>
          <cell r="BF497" t="str">
            <v>Y</v>
          </cell>
          <cell r="BG497">
            <v>42147</v>
          </cell>
          <cell r="BH497" t="str">
            <v>NEF</v>
          </cell>
          <cell r="BI497" t="str">
            <v>summer 2015</v>
          </cell>
          <cell r="BJ497">
            <v>278.602</v>
          </cell>
          <cell r="BK497">
            <v>0.196992481203008</v>
          </cell>
          <cell r="BL497" t="str">
            <v>N</v>
          </cell>
          <cell r="BM497">
            <v>10</v>
          </cell>
          <cell r="BN497">
            <v>6</v>
          </cell>
          <cell r="BO497" t="str">
            <v>M. xgiganteus (2x x 2x)</v>
          </cell>
          <cell r="BP497">
            <v>8</v>
          </cell>
          <cell r="BQ497" t="str">
            <v>M. xgiganteus (2x x 2x)</v>
          </cell>
          <cell r="BR497">
            <v>0.256</v>
          </cell>
          <cell r="BS497">
            <v>0.13</v>
          </cell>
          <cell r="BT497">
            <v>0.034</v>
          </cell>
          <cell r="BU497">
            <v>0.431</v>
          </cell>
          <cell r="BV497">
            <v>0.064</v>
          </cell>
          <cell r="BW497">
            <v>0.045</v>
          </cell>
          <cell r="BX497">
            <v>0.039</v>
          </cell>
          <cell r="BY497">
            <v>295</v>
          </cell>
          <cell r="BZ497">
            <v>306</v>
          </cell>
          <cell r="CA497">
            <v>266</v>
          </cell>
          <cell r="CB497">
            <v>283</v>
          </cell>
          <cell r="CC497">
            <v>250</v>
          </cell>
          <cell r="CD497">
            <v>194</v>
          </cell>
          <cell r="CE497">
            <v>213</v>
          </cell>
          <cell r="CF497">
            <v>221</v>
          </cell>
          <cell r="CG497">
            <v>227</v>
          </cell>
          <cell r="CH497">
            <v>258</v>
          </cell>
          <cell r="CI497">
            <v>0.0983961855223234</v>
          </cell>
          <cell r="CJ497">
            <v>0.1775</v>
          </cell>
          <cell r="CK497" t="str">
            <v>unknown</v>
          </cell>
          <cell r="CL497" t="str">
            <v>KMS454-66</v>
          </cell>
        </row>
        <row r="497">
          <cell r="CQ497">
            <v>6</v>
          </cell>
          <cell r="CR497">
            <v>6</v>
          </cell>
          <cell r="CS497" t="str">
            <v>SAMN05752362</v>
          </cell>
        </row>
        <row r="497">
          <cell r="CV497" t="str">
            <v>X</v>
          </cell>
          <cell r="CW497" t="str">
            <v>X</v>
          </cell>
          <cell r="CX497" t="str">
            <v>X</v>
          </cell>
          <cell r="CY497">
            <v>1037.01582400001</v>
          </cell>
          <cell r="CZ497">
            <v>1135.733225</v>
          </cell>
          <cell r="DA497">
            <v>3033.98843899997</v>
          </cell>
          <cell r="DB497">
            <v>659.024591952414</v>
          </cell>
          <cell r="DC497">
            <v>1092.69040588687</v>
          </cell>
          <cell r="DD497">
            <v>1858.53376038976</v>
          </cell>
          <cell r="DE497">
            <v>746.519220086802</v>
          </cell>
          <cell r="DF497">
            <v>1222.35672115231</v>
          </cell>
          <cell r="DG497">
            <v>2202.50186107998</v>
          </cell>
          <cell r="DH497">
            <v>4.60895921777777</v>
          </cell>
          <cell r="DI497">
            <v>5.04770322222222</v>
          </cell>
          <cell r="DJ497">
            <v>13.4843930622222</v>
          </cell>
          <cell r="DK497">
            <v>2.92899818645518</v>
          </cell>
          <cell r="DL497">
            <v>4.87684980747399</v>
          </cell>
          <cell r="DM497">
            <v>8.31757051892319</v>
          </cell>
          <cell r="DN497">
            <v>3.33827837523069</v>
          </cell>
          <cell r="DO497">
            <v>5.44605045622028</v>
          </cell>
          <cell r="DP497">
            <v>9.82990954383596</v>
          </cell>
          <cell r="DQ497">
            <v>128.3</v>
          </cell>
          <cell r="DR497">
            <v>177.2</v>
          </cell>
          <cell r="DS497">
            <v>203.19999998875</v>
          </cell>
          <cell r="DT497">
            <v>191.685526933857</v>
          </cell>
          <cell r="DU497">
            <v>249.520387876797</v>
          </cell>
          <cell r="DV497">
            <v>175.714159978954</v>
          </cell>
          <cell r="DW497">
            <v>228.680392372675</v>
          </cell>
          <cell r="DX497">
            <v>5.10000000000002</v>
          </cell>
          <cell r="DY497">
            <v>5.10000000000006</v>
          </cell>
          <cell r="DZ497">
            <v>5.57103055867832</v>
          </cell>
          <cell r="EA497">
            <v>5.02830241825092</v>
          </cell>
          <cell r="EB497">
            <v>6.16739333286173</v>
          </cell>
          <cell r="EC497">
            <v>5.82809919761339</v>
          </cell>
        </row>
        <row r="498">
          <cell r="C498" t="str">
            <v>KMS455</v>
          </cell>
          <cell r="D498" t="str">
            <v>M. sacchariflorus</v>
          </cell>
        </row>
        <row r="498">
          <cell r="F498" t="str">
            <v>Y02</v>
          </cell>
        </row>
        <row r="498">
          <cell r="M498" t="str">
            <v>South Korea</v>
          </cell>
        </row>
        <row r="498">
          <cell r="Q498" t="str">
            <v>Chang Yeon Yu</v>
          </cell>
          <cell r="R498">
            <v>41951</v>
          </cell>
        </row>
        <row r="498">
          <cell r="X498" t="str">
            <v>KNU</v>
          </cell>
        </row>
        <row r="498">
          <cell r="AD498">
            <v>42019</v>
          </cell>
        </row>
        <row r="498">
          <cell r="AF498">
            <v>8</v>
          </cell>
          <cell r="AG498" t="str">
            <v>no</v>
          </cell>
          <cell r="AH498">
            <v>42072</v>
          </cell>
        </row>
        <row r="498">
          <cell r="AK498">
            <v>42079</v>
          </cell>
        </row>
        <row r="498">
          <cell r="AN498">
            <v>1</v>
          </cell>
          <cell r="AO498">
            <v>42051</v>
          </cell>
        </row>
        <row r="498">
          <cell r="AR498">
            <v>42005</v>
          </cell>
        </row>
        <row r="498">
          <cell r="AT498" t="str">
            <v>Y</v>
          </cell>
        </row>
        <row r="498">
          <cell r="AY498">
            <v>38.084651</v>
          </cell>
          <cell r="AZ498">
            <v>127.479146</v>
          </cell>
          <cell r="BA498">
            <v>350</v>
          </cell>
        </row>
        <row r="498">
          <cell r="BD498" t="str">
            <v>4x</v>
          </cell>
          <cell r="BE498">
            <v>9.52055074555075</v>
          </cell>
          <cell r="BF498" t="str">
            <v>Y</v>
          </cell>
          <cell r="BG498">
            <v>42187</v>
          </cell>
          <cell r="BH498" t="str">
            <v>NEF</v>
          </cell>
          <cell r="BI498" t="str">
            <v>summer 2015</v>
          </cell>
          <cell r="BJ498">
            <v>132.009</v>
          </cell>
          <cell r="BK498">
            <v>0.00627162629757785</v>
          </cell>
          <cell r="BL498" t="str">
            <v>N</v>
          </cell>
          <cell r="BM498">
            <v>8</v>
          </cell>
          <cell r="BN498">
            <v>3</v>
          </cell>
          <cell r="BO498" t="str">
            <v>N China 2x and 4x, Korea and Russia 4x</v>
          </cell>
          <cell r="BP498">
            <v>3</v>
          </cell>
          <cell r="BQ498" t="str">
            <v>N China/Korea/Russia tetraploids</v>
          </cell>
          <cell r="BR498">
            <v>0</v>
          </cell>
          <cell r="BS498">
            <v>0.099</v>
          </cell>
          <cell r="BT498">
            <v>0</v>
          </cell>
          <cell r="BU498">
            <v>0.067</v>
          </cell>
          <cell r="BV498">
            <v>0.833</v>
          </cell>
          <cell r="BW498">
            <v>0</v>
          </cell>
          <cell r="BX498">
            <v>0</v>
          </cell>
          <cell r="BY498">
            <v>296</v>
          </cell>
          <cell r="BZ498">
            <v>307</v>
          </cell>
          <cell r="CA498">
            <v>267</v>
          </cell>
          <cell r="CB498">
            <v>284</v>
          </cell>
          <cell r="CC498">
            <v>248</v>
          </cell>
          <cell r="CD498">
            <v>193</v>
          </cell>
          <cell r="CE498">
            <v>213</v>
          </cell>
          <cell r="CF498">
            <v>224</v>
          </cell>
          <cell r="CG498">
            <v>226</v>
          </cell>
          <cell r="CH498">
            <v>259</v>
          </cell>
          <cell r="CI498">
            <v>0.0865481866782257</v>
          </cell>
          <cell r="CJ498">
            <v>0.190256248022778</v>
          </cell>
          <cell r="CK498" t="str">
            <v>4x</v>
          </cell>
        </row>
        <row r="498">
          <cell r="CQ498">
            <v>6</v>
          </cell>
          <cell r="CR498">
            <v>6</v>
          </cell>
          <cell r="CS498" t="str">
            <v>SAMN05752363</v>
          </cell>
        </row>
        <row r="498">
          <cell r="CY498" t="str">
            <v>NA</v>
          </cell>
          <cell r="CZ498" t="str">
            <v>NA</v>
          </cell>
          <cell r="DA498" t="str">
            <v>NA</v>
          </cell>
          <cell r="DB498" t="str">
            <v>NA</v>
          </cell>
          <cell r="DC498" t="str">
            <v>NA</v>
          </cell>
          <cell r="DD498" t="str">
            <v>NA</v>
          </cell>
          <cell r="DE498" t="str">
            <v>NA</v>
          </cell>
          <cell r="DF498" t="str">
            <v>NA</v>
          </cell>
          <cell r="DG498" t="str">
            <v>NA</v>
          </cell>
          <cell r="DH498" t="str">
            <v>NA</v>
          </cell>
          <cell r="DI498" t="str">
            <v>NA</v>
          </cell>
          <cell r="DJ498" t="str">
            <v>NA</v>
          </cell>
          <cell r="DK498" t="str">
            <v>NA</v>
          </cell>
          <cell r="DL498" t="str">
            <v>NA</v>
          </cell>
          <cell r="DM498" t="str">
            <v>NA</v>
          </cell>
          <cell r="DN498" t="str">
            <v>NA</v>
          </cell>
          <cell r="DO498" t="str">
            <v>NA</v>
          </cell>
          <cell r="DP498" t="str">
            <v>NA</v>
          </cell>
          <cell r="DQ498" t="str">
            <v>NA</v>
          </cell>
          <cell r="DR498" t="str">
            <v>NA</v>
          </cell>
          <cell r="DS498" t="str">
            <v>NA</v>
          </cell>
          <cell r="DT498" t="str">
            <v>NA</v>
          </cell>
          <cell r="DU498" t="str">
            <v>NA</v>
          </cell>
          <cell r="DV498" t="str">
            <v>NA</v>
          </cell>
          <cell r="DW498" t="str">
            <v>NA</v>
          </cell>
          <cell r="DX498" t="str">
            <v>NA</v>
          </cell>
          <cell r="DY498" t="str">
            <v>NA</v>
          </cell>
          <cell r="DZ498" t="str">
            <v>NA</v>
          </cell>
          <cell r="EA498" t="str">
            <v>NA</v>
          </cell>
          <cell r="EB498" t="str">
            <v>NA</v>
          </cell>
          <cell r="EC498" t="str">
            <v>NA</v>
          </cell>
        </row>
        <row r="499">
          <cell r="C499" t="str">
            <v>KMS456</v>
          </cell>
          <cell r="D499" t="str">
            <v>M. x giganteus</v>
          </cell>
        </row>
        <row r="499">
          <cell r="F499" t="str">
            <v>Y03</v>
          </cell>
        </row>
        <row r="499">
          <cell r="M499" t="str">
            <v>South Korea</v>
          </cell>
        </row>
        <row r="499">
          <cell r="Q499" t="str">
            <v>Chang Yeon Yu</v>
          </cell>
          <cell r="R499">
            <v>41951</v>
          </cell>
        </row>
        <row r="499">
          <cell r="X499" t="str">
            <v>KNU</v>
          </cell>
        </row>
        <row r="499">
          <cell r="AD499">
            <v>42019</v>
          </cell>
        </row>
        <row r="499">
          <cell r="AF499">
            <v>7</v>
          </cell>
          <cell r="AG499" t="str">
            <v>no</v>
          </cell>
          <cell r="AH499">
            <v>42072</v>
          </cell>
        </row>
        <row r="499">
          <cell r="AK499">
            <v>42079</v>
          </cell>
        </row>
        <row r="499">
          <cell r="AO499">
            <v>42051</v>
          </cell>
        </row>
        <row r="499">
          <cell r="AR499">
            <v>42005</v>
          </cell>
        </row>
        <row r="499">
          <cell r="AT499" t="str">
            <v>Y</v>
          </cell>
        </row>
        <row r="499">
          <cell r="AY499">
            <v>38.18596</v>
          </cell>
          <cell r="AZ499">
            <v>127.358331</v>
          </cell>
          <cell r="BA499">
            <v>207</v>
          </cell>
        </row>
        <row r="499">
          <cell r="BD499" t="str">
            <v>2x</v>
          </cell>
          <cell r="BE499">
            <v>4.93070912576707</v>
          </cell>
          <cell r="BF499" t="str">
            <v>Y</v>
          </cell>
          <cell r="BG499">
            <v>42187</v>
          </cell>
          <cell r="BH499" t="str">
            <v>NEF</v>
          </cell>
          <cell r="BI499" t="str">
            <v>summer 2015</v>
          </cell>
          <cell r="BJ499">
            <v>70.674</v>
          </cell>
          <cell r="BK499">
            <v>0.181017612524462</v>
          </cell>
          <cell r="BL499" t="str">
            <v>N</v>
          </cell>
          <cell r="BM499">
            <v>10</v>
          </cell>
          <cell r="BN499">
            <v>6</v>
          </cell>
          <cell r="BO499" t="str">
            <v>M. xgiganteus (2x x 2x)</v>
          </cell>
          <cell r="BP499">
            <v>8</v>
          </cell>
          <cell r="BQ499" t="str">
            <v>M. xgiganteus (2x x 2x)</v>
          </cell>
          <cell r="BR499">
            <v>0.256</v>
          </cell>
          <cell r="BS499">
            <v>0.13</v>
          </cell>
          <cell r="BT499">
            <v>0.034</v>
          </cell>
          <cell r="BU499">
            <v>0.431</v>
          </cell>
          <cell r="BV499">
            <v>0.064</v>
          </cell>
          <cell r="BW499">
            <v>0.045</v>
          </cell>
          <cell r="BX499">
            <v>0.039</v>
          </cell>
          <cell r="BY499">
            <v>295</v>
          </cell>
          <cell r="BZ499">
            <v>306</v>
          </cell>
          <cell r="CA499">
            <v>266</v>
          </cell>
          <cell r="CB499">
            <v>283</v>
          </cell>
          <cell r="CC499">
            <v>250</v>
          </cell>
          <cell r="CD499">
            <v>194</v>
          </cell>
          <cell r="CE499">
            <v>213</v>
          </cell>
          <cell r="CF499">
            <v>221</v>
          </cell>
          <cell r="CG499">
            <v>227</v>
          </cell>
          <cell r="CH499">
            <v>258</v>
          </cell>
          <cell r="CI499">
            <v>0.0983961855223234</v>
          </cell>
          <cell r="CJ499">
            <v>0.1775</v>
          </cell>
          <cell r="CK499" t="str">
            <v>unknown</v>
          </cell>
          <cell r="CL499" t="str">
            <v>KMS454-66</v>
          </cell>
        </row>
        <row r="499">
          <cell r="CQ499">
            <v>6</v>
          </cell>
          <cell r="CR499">
            <v>6</v>
          </cell>
          <cell r="CS499" t="str">
            <v>SAMN05752364</v>
          </cell>
        </row>
        <row r="499">
          <cell r="CY499" t="str">
            <v>NA</v>
          </cell>
          <cell r="CZ499" t="str">
            <v>NA</v>
          </cell>
          <cell r="DA499" t="str">
            <v>NA</v>
          </cell>
          <cell r="DB499" t="str">
            <v>NA</v>
          </cell>
          <cell r="DC499" t="str">
            <v>NA</v>
          </cell>
          <cell r="DD499" t="str">
            <v>NA</v>
          </cell>
          <cell r="DE499" t="str">
            <v>NA</v>
          </cell>
          <cell r="DF499" t="str">
            <v>NA</v>
          </cell>
          <cell r="DG499" t="str">
            <v>NA</v>
          </cell>
          <cell r="DH499" t="str">
            <v>NA</v>
          </cell>
          <cell r="DI499" t="str">
            <v>NA</v>
          </cell>
          <cell r="DJ499" t="str">
            <v>NA</v>
          </cell>
          <cell r="DK499" t="str">
            <v>NA</v>
          </cell>
          <cell r="DL499" t="str">
            <v>NA</v>
          </cell>
          <cell r="DM499" t="str">
            <v>NA</v>
          </cell>
          <cell r="DN499" t="str">
            <v>NA</v>
          </cell>
          <cell r="DO499" t="str">
            <v>NA</v>
          </cell>
          <cell r="DP499" t="str">
            <v>NA</v>
          </cell>
          <cell r="DQ499" t="str">
            <v>NA</v>
          </cell>
          <cell r="DR499" t="str">
            <v>NA</v>
          </cell>
          <cell r="DS499" t="str">
            <v>NA</v>
          </cell>
          <cell r="DT499" t="str">
            <v>NA</v>
          </cell>
          <cell r="DU499" t="str">
            <v>NA</v>
          </cell>
          <cell r="DV499" t="str">
            <v>NA</v>
          </cell>
          <cell r="DW499" t="str">
            <v>NA</v>
          </cell>
          <cell r="DX499" t="str">
            <v>NA</v>
          </cell>
          <cell r="DY499" t="str">
            <v>NA</v>
          </cell>
          <cell r="DZ499" t="str">
            <v>NA</v>
          </cell>
          <cell r="EA499" t="str">
            <v>NA</v>
          </cell>
          <cell r="EB499" t="str">
            <v>NA</v>
          </cell>
          <cell r="EC499" t="str">
            <v>NA</v>
          </cell>
        </row>
        <row r="500">
          <cell r="C500" t="str">
            <v>KMS457</v>
          </cell>
          <cell r="D500" t="str">
            <v>M. x giganteus</v>
          </cell>
        </row>
        <row r="500">
          <cell r="F500" t="str">
            <v>Y04</v>
          </cell>
        </row>
        <row r="500">
          <cell r="M500" t="str">
            <v>South Korea</v>
          </cell>
        </row>
        <row r="500">
          <cell r="Q500" t="str">
            <v>Chang Yeon Yu</v>
          </cell>
          <cell r="R500">
            <v>41951</v>
          </cell>
        </row>
        <row r="500">
          <cell r="X500" t="str">
            <v>KNU</v>
          </cell>
        </row>
        <row r="500">
          <cell r="AD500">
            <v>42019</v>
          </cell>
        </row>
        <row r="500">
          <cell r="AF500">
            <v>5</v>
          </cell>
          <cell r="AG500" t="str">
            <v>yes</v>
          </cell>
          <cell r="AH500">
            <v>42072</v>
          </cell>
        </row>
        <row r="500">
          <cell r="AK500">
            <v>42079</v>
          </cell>
        </row>
        <row r="500">
          <cell r="AO500">
            <v>42051</v>
          </cell>
        </row>
        <row r="500">
          <cell r="AR500">
            <v>42005</v>
          </cell>
        </row>
        <row r="500">
          <cell r="AT500" t="str">
            <v>Y</v>
          </cell>
        </row>
        <row r="500">
          <cell r="AY500">
            <v>38.112437</v>
          </cell>
          <cell r="AZ500">
            <v>127.290632</v>
          </cell>
          <cell r="BA500">
            <v>143</v>
          </cell>
        </row>
        <row r="500">
          <cell r="BD500" t="str">
            <v>2x</v>
          </cell>
          <cell r="BE500">
            <v>4.63535366420745</v>
          </cell>
          <cell r="BF500" t="str">
            <v>Y</v>
          </cell>
          <cell r="BG500">
            <v>42147</v>
          </cell>
          <cell r="BH500" t="str">
            <v>NEF</v>
          </cell>
          <cell r="BI500" t="str">
            <v>summer 2015</v>
          </cell>
          <cell r="BJ500">
            <v>95.208</v>
          </cell>
          <cell r="BK500">
            <v>0.195524578136464</v>
          </cell>
          <cell r="BL500" t="str">
            <v>N</v>
          </cell>
          <cell r="BM500">
            <v>10</v>
          </cell>
          <cell r="BN500">
            <v>6</v>
          </cell>
          <cell r="BO500" t="str">
            <v>M. xgiganteus (2x x 2x)</v>
          </cell>
          <cell r="BP500">
            <v>8</v>
          </cell>
          <cell r="BQ500" t="str">
            <v>M. xgiganteus (2x x 2x)</v>
          </cell>
          <cell r="BR500">
            <v>0.256</v>
          </cell>
          <cell r="BS500">
            <v>0.13</v>
          </cell>
          <cell r="BT500">
            <v>0.034</v>
          </cell>
          <cell r="BU500">
            <v>0.431</v>
          </cell>
          <cell r="BV500">
            <v>0.064</v>
          </cell>
          <cell r="BW500">
            <v>0.045</v>
          </cell>
          <cell r="BX500">
            <v>0.039</v>
          </cell>
          <cell r="BY500">
            <v>295</v>
          </cell>
          <cell r="BZ500">
            <v>306</v>
          </cell>
          <cell r="CA500">
            <v>266</v>
          </cell>
          <cell r="CB500">
            <v>283</v>
          </cell>
          <cell r="CC500">
            <v>250</v>
          </cell>
          <cell r="CD500">
            <v>194</v>
          </cell>
          <cell r="CE500">
            <v>213</v>
          </cell>
          <cell r="CF500">
            <v>221</v>
          </cell>
          <cell r="CG500">
            <v>227</v>
          </cell>
          <cell r="CH500">
            <v>258</v>
          </cell>
          <cell r="CI500">
            <v>0.0983961855223234</v>
          </cell>
          <cell r="CJ500">
            <v>0.1775</v>
          </cell>
          <cell r="CK500" t="str">
            <v>unknown</v>
          </cell>
          <cell r="CL500" t="str">
            <v>KMS454-66</v>
          </cell>
        </row>
        <row r="500">
          <cell r="CQ500">
            <v>6</v>
          </cell>
          <cell r="CR500">
            <v>6</v>
          </cell>
          <cell r="CS500" t="str">
            <v>SAMN05752365</v>
          </cell>
        </row>
        <row r="500">
          <cell r="CY500" t="str">
            <v>NA</v>
          </cell>
          <cell r="CZ500" t="str">
            <v>NA</v>
          </cell>
          <cell r="DA500" t="str">
            <v>NA</v>
          </cell>
          <cell r="DB500" t="str">
            <v>NA</v>
          </cell>
          <cell r="DC500" t="str">
            <v>NA</v>
          </cell>
          <cell r="DD500" t="str">
            <v>NA</v>
          </cell>
          <cell r="DE500" t="str">
            <v>NA</v>
          </cell>
          <cell r="DF500" t="str">
            <v>NA</v>
          </cell>
          <cell r="DG500" t="str">
            <v>NA</v>
          </cell>
          <cell r="DH500" t="str">
            <v>NA</v>
          </cell>
          <cell r="DI500" t="str">
            <v>NA</v>
          </cell>
          <cell r="DJ500" t="str">
            <v>NA</v>
          </cell>
          <cell r="DK500" t="str">
            <v>NA</v>
          </cell>
          <cell r="DL500" t="str">
            <v>NA</v>
          </cell>
          <cell r="DM500" t="str">
            <v>NA</v>
          </cell>
          <cell r="DN500" t="str">
            <v>NA</v>
          </cell>
          <cell r="DO500" t="str">
            <v>NA</v>
          </cell>
          <cell r="DP500" t="str">
            <v>NA</v>
          </cell>
          <cell r="DQ500" t="str">
            <v>NA</v>
          </cell>
          <cell r="DR500" t="str">
            <v>NA</v>
          </cell>
          <cell r="DS500" t="str">
            <v>NA</v>
          </cell>
          <cell r="DT500" t="str">
            <v>NA</v>
          </cell>
          <cell r="DU500" t="str">
            <v>NA</v>
          </cell>
          <cell r="DV500" t="str">
            <v>NA</v>
          </cell>
          <cell r="DW500" t="str">
            <v>NA</v>
          </cell>
          <cell r="DX500" t="str">
            <v>NA</v>
          </cell>
          <cell r="DY500" t="str">
            <v>NA</v>
          </cell>
          <cell r="DZ500" t="str">
            <v>NA</v>
          </cell>
          <cell r="EA500" t="str">
            <v>NA</v>
          </cell>
          <cell r="EB500" t="str">
            <v>NA</v>
          </cell>
          <cell r="EC500" t="str">
            <v>NA</v>
          </cell>
        </row>
        <row r="501">
          <cell r="C501" t="str">
            <v>KMS458</v>
          </cell>
          <cell r="D501" t="str">
            <v>M. x giganteus</v>
          </cell>
        </row>
        <row r="501">
          <cell r="F501" t="str">
            <v>Y05</v>
          </cell>
        </row>
        <row r="501">
          <cell r="M501" t="str">
            <v>South Korea</v>
          </cell>
        </row>
        <row r="501">
          <cell r="Q501" t="str">
            <v>Chang Yeon Yu</v>
          </cell>
          <cell r="R501">
            <v>41951</v>
          </cell>
        </row>
        <row r="501">
          <cell r="X501" t="str">
            <v>KNU</v>
          </cell>
        </row>
        <row r="501">
          <cell r="AD501">
            <v>42019</v>
          </cell>
        </row>
        <row r="501">
          <cell r="AF501">
            <v>6</v>
          </cell>
          <cell r="AG501" t="str">
            <v>yes</v>
          </cell>
          <cell r="AH501">
            <v>42072</v>
          </cell>
        </row>
        <row r="501">
          <cell r="AK501">
            <v>42079</v>
          </cell>
        </row>
        <row r="501">
          <cell r="AO501">
            <v>42051</v>
          </cell>
        </row>
        <row r="501">
          <cell r="AR501">
            <v>42005</v>
          </cell>
        </row>
        <row r="501">
          <cell r="AT501" t="str">
            <v>Y</v>
          </cell>
        </row>
        <row r="501">
          <cell r="AY501">
            <v>37.849997</v>
          </cell>
          <cell r="AZ501">
            <v>127.28154</v>
          </cell>
          <cell r="BA501">
            <v>305</v>
          </cell>
        </row>
        <row r="501">
          <cell r="BD501" t="str">
            <v>2x</v>
          </cell>
          <cell r="BE501">
            <v>4.55255638254105</v>
          </cell>
          <cell r="BF501" t="str">
            <v>Y</v>
          </cell>
          <cell r="BG501">
            <v>42147</v>
          </cell>
          <cell r="BH501" t="str">
            <v>NEF</v>
          </cell>
          <cell r="BI501" t="str">
            <v>summer 2015</v>
          </cell>
          <cell r="BJ501">
            <v>217.079</v>
          </cell>
          <cell r="BK501">
            <v>0.198424068767908</v>
          </cell>
          <cell r="BL501" t="str">
            <v>N</v>
          </cell>
          <cell r="BM501">
            <v>10</v>
          </cell>
          <cell r="BN501">
            <v>6</v>
          </cell>
          <cell r="BO501" t="str">
            <v>M. xgiganteus (2x x 2x)</v>
          </cell>
          <cell r="BP501">
            <v>8</v>
          </cell>
          <cell r="BQ501" t="str">
            <v>M. xgiganteus (2x x 2x)</v>
          </cell>
          <cell r="BR501">
            <v>0.256</v>
          </cell>
          <cell r="BS501">
            <v>0.13</v>
          </cell>
          <cell r="BT501">
            <v>0.034</v>
          </cell>
          <cell r="BU501">
            <v>0.431</v>
          </cell>
          <cell r="BV501">
            <v>0.064</v>
          </cell>
          <cell r="BW501">
            <v>0.045</v>
          </cell>
          <cell r="BX501">
            <v>0.039</v>
          </cell>
          <cell r="BY501">
            <v>295</v>
          </cell>
          <cell r="BZ501">
            <v>306</v>
          </cell>
          <cell r="CA501">
            <v>266</v>
          </cell>
          <cell r="CB501">
            <v>283</v>
          </cell>
          <cell r="CC501">
            <v>250</v>
          </cell>
          <cell r="CD501">
            <v>194</v>
          </cell>
          <cell r="CE501">
            <v>213</v>
          </cell>
          <cell r="CF501">
            <v>221</v>
          </cell>
          <cell r="CG501">
            <v>227</v>
          </cell>
          <cell r="CH501">
            <v>258</v>
          </cell>
          <cell r="CI501">
            <v>0.0983961855223234</v>
          </cell>
          <cell r="CJ501">
            <v>0.1775</v>
          </cell>
          <cell r="CK501" t="str">
            <v>unknown</v>
          </cell>
          <cell r="CL501" t="str">
            <v>KMS454-66</v>
          </cell>
        </row>
        <row r="501">
          <cell r="CQ501">
            <v>7</v>
          </cell>
          <cell r="CR501">
            <v>7</v>
          </cell>
          <cell r="CS501" t="str">
            <v>SAMN05752366</v>
          </cell>
        </row>
        <row r="501">
          <cell r="CY501" t="str">
            <v>NA</v>
          </cell>
          <cell r="CZ501" t="str">
            <v>NA</v>
          </cell>
          <cell r="DA501" t="str">
            <v>NA</v>
          </cell>
          <cell r="DB501" t="str">
            <v>NA</v>
          </cell>
          <cell r="DC501" t="str">
            <v>NA</v>
          </cell>
          <cell r="DD501" t="str">
            <v>NA</v>
          </cell>
          <cell r="DE501" t="str">
            <v>NA</v>
          </cell>
          <cell r="DF501" t="str">
            <v>NA</v>
          </cell>
          <cell r="DG501" t="str">
            <v>NA</v>
          </cell>
          <cell r="DH501" t="str">
            <v>NA</v>
          </cell>
          <cell r="DI501" t="str">
            <v>NA</v>
          </cell>
          <cell r="DJ501" t="str">
            <v>NA</v>
          </cell>
          <cell r="DK501" t="str">
            <v>NA</v>
          </cell>
          <cell r="DL501" t="str">
            <v>NA</v>
          </cell>
          <cell r="DM501" t="str">
            <v>NA</v>
          </cell>
          <cell r="DN501" t="str">
            <v>NA</v>
          </cell>
          <cell r="DO501" t="str">
            <v>NA</v>
          </cell>
          <cell r="DP501" t="str">
            <v>NA</v>
          </cell>
          <cell r="DQ501" t="str">
            <v>NA</v>
          </cell>
          <cell r="DR501" t="str">
            <v>NA</v>
          </cell>
          <cell r="DS501" t="str">
            <v>NA</v>
          </cell>
          <cell r="DT501" t="str">
            <v>NA</v>
          </cell>
          <cell r="DU501" t="str">
            <v>NA</v>
          </cell>
          <cell r="DV501" t="str">
            <v>NA</v>
          </cell>
          <cell r="DW501" t="str">
            <v>NA</v>
          </cell>
          <cell r="DX501" t="str">
            <v>NA</v>
          </cell>
          <cell r="DY501" t="str">
            <v>NA</v>
          </cell>
          <cell r="DZ501" t="str">
            <v>NA</v>
          </cell>
          <cell r="EA501" t="str">
            <v>NA</v>
          </cell>
          <cell r="EB501" t="str">
            <v>NA</v>
          </cell>
          <cell r="EC501" t="str">
            <v>NA</v>
          </cell>
        </row>
        <row r="502">
          <cell r="C502" t="str">
            <v>KMS459</v>
          </cell>
          <cell r="D502" t="str">
            <v>M. x giganteus</v>
          </cell>
        </row>
        <row r="502">
          <cell r="F502" t="str">
            <v>Y06</v>
          </cell>
        </row>
        <row r="502">
          <cell r="M502" t="str">
            <v>South Korea</v>
          </cell>
        </row>
        <row r="502">
          <cell r="Q502" t="str">
            <v>Chang Yeon Yu</v>
          </cell>
          <cell r="R502">
            <v>41951</v>
          </cell>
        </row>
        <row r="502">
          <cell r="X502" t="str">
            <v>KNU</v>
          </cell>
        </row>
        <row r="502">
          <cell r="AD502">
            <v>42019</v>
          </cell>
        </row>
        <row r="502">
          <cell r="AF502">
            <v>10</v>
          </cell>
          <cell r="AG502" t="str">
            <v>yes</v>
          </cell>
          <cell r="AH502">
            <v>42072</v>
          </cell>
        </row>
        <row r="502">
          <cell r="AK502">
            <v>42079</v>
          </cell>
        </row>
        <row r="502">
          <cell r="AN502">
            <v>2</v>
          </cell>
          <cell r="AO502">
            <v>42051</v>
          </cell>
        </row>
        <row r="502">
          <cell r="AR502">
            <v>42005</v>
          </cell>
        </row>
        <row r="502">
          <cell r="AT502" t="str">
            <v>Y</v>
          </cell>
        </row>
        <row r="502">
          <cell r="AX502" t="str">
            <v>Y</v>
          </cell>
          <cell r="AY502">
            <v>38.019377</v>
          </cell>
          <cell r="AZ502">
            <v>127.251197</v>
          </cell>
          <cell r="BA502">
            <v>86</v>
          </cell>
        </row>
        <row r="502">
          <cell r="BD502" t="str">
            <v>2x</v>
          </cell>
          <cell r="BE502">
            <v>4.43106382978723</v>
          </cell>
          <cell r="BF502" t="str">
            <v>Y</v>
          </cell>
          <cell r="BG502">
            <v>42147</v>
          </cell>
          <cell r="BH502" t="str">
            <v>NEF</v>
          </cell>
          <cell r="BI502" t="str">
            <v>summer 2015</v>
          </cell>
          <cell r="BJ502">
            <v>153.864</v>
          </cell>
          <cell r="BK502">
            <v>0.1832773422919</v>
          </cell>
          <cell r="BL502" t="str">
            <v>N</v>
          </cell>
          <cell r="BM502">
            <v>10</v>
          </cell>
          <cell r="BN502">
            <v>6</v>
          </cell>
          <cell r="BO502" t="str">
            <v>M. xgiganteus (2x x 2x)</v>
          </cell>
          <cell r="BP502">
            <v>8</v>
          </cell>
          <cell r="BQ502" t="str">
            <v>M. xgiganteus (2x x 2x)</v>
          </cell>
          <cell r="BR502">
            <v>0.256</v>
          </cell>
          <cell r="BS502">
            <v>0.13</v>
          </cell>
          <cell r="BT502">
            <v>0.034</v>
          </cell>
          <cell r="BU502">
            <v>0.431</v>
          </cell>
          <cell r="BV502">
            <v>0.064</v>
          </cell>
          <cell r="BW502">
            <v>0.045</v>
          </cell>
          <cell r="BX502">
            <v>0.039</v>
          </cell>
          <cell r="BY502">
            <v>295</v>
          </cell>
          <cell r="BZ502">
            <v>306</v>
          </cell>
          <cell r="CA502">
            <v>266</v>
          </cell>
          <cell r="CB502">
            <v>283</v>
          </cell>
          <cell r="CC502">
            <v>250</v>
          </cell>
          <cell r="CD502">
            <v>194</v>
          </cell>
          <cell r="CE502">
            <v>213</v>
          </cell>
          <cell r="CF502">
            <v>221</v>
          </cell>
          <cell r="CG502">
            <v>227</v>
          </cell>
          <cell r="CH502">
            <v>258</v>
          </cell>
          <cell r="CI502">
            <v>0.0983961855223234</v>
          </cell>
          <cell r="CJ502">
            <v>0.1775</v>
          </cell>
          <cell r="CK502" t="str">
            <v>unknown</v>
          </cell>
          <cell r="CL502" t="str">
            <v>KMS454-66</v>
          </cell>
        </row>
        <row r="502">
          <cell r="CQ502">
            <v>6</v>
          </cell>
          <cell r="CR502">
            <v>6</v>
          </cell>
          <cell r="CS502" t="str">
            <v>SAMN05752367</v>
          </cell>
        </row>
        <row r="502">
          <cell r="CY502">
            <v>458.832229100004</v>
          </cell>
          <cell r="CZ502">
            <v>1096.38678599999</v>
          </cell>
          <cell r="DA502">
            <v>1808.80626199999</v>
          </cell>
          <cell r="DB502">
            <v>609.871281639242</v>
          </cell>
          <cell r="DC502">
            <v>899.784183490576</v>
          </cell>
          <cell r="DD502">
            <v>1756.60661714124</v>
          </cell>
          <cell r="DE502">
            <v>563.095722630395</v>
          </cell>
          <cell r="DF502">
            <v>1012.50075216312</v>
          </cell>
          <cell r="DG502">
            <v>1784.13962670097</v>
          </cell>
          <cell r="DH502">
            <v>2.03925435155556</v>
          </cell>
          <cell r="DI502">
            <v>4.87283016</v>
          </cell>
          <cell r="DJ502">
            <v>8.03913894222224</v>
          </cell>
          <cell r="DK502">
            <v>2.71053902950775</v>
          </cell>
          <cell r="DL502">
            <v>3.99561967036945</v>
          </cell>
          <cell r="DM502">
            <v>7.8032581304922</v>
          </cell>
          <cell r="DN502">
            <v>2.51324879877756</v>
          </cell>
          <cell r="DO502">
            <v>4.49662133959648</v>
          </cell>
          <cell r="DP502">
            <v>7.92520809675743</v>
          </cell>
          <cell r="DQ502">
            <v>101.8</v>
          </cell>
          <cell r="DR502">
            <v>125.8</v>
          </cell>
          <cell r="DS502">
            <v>216.499999986366</v>
          </cell>
          <cell r="DT502">
            <v>181.449992534532</v>
          </cell>
          <cell r="DU502">
            <v>169.101075567516</v>
          </cell>
          <cell r="DV502">
            <v>164.486545245453</v>
          </cell>
          <cell r="DW502">
            <v>162.377757881963</v>
          </cell>
          <cell r="DX502">
            <v>2.4</v>
          </cell>
          <cell r="DY502">
            <v>3.90000000000005</v>
          </cell>
          <cell r="DZ502">
            <v>4.65746526682619</v>
          </cell>
          <cell r="EA502">
            <v>4.88041485975652</v>
          </cell>
          <cell r="EB502">
            <v>3.98324945313985</v>
          </cell>
          <cell r="EC502">
            <v>4.88089279694358</v>
          </cell>
        </row>
        <row r="503">
          <cell r="C503" t="str">
            <v>KMS460</v>
          </cell>
          <cell r="D503" t="str">
            <v>M. sacchariflorus</v>
          </cell>
        </row>
        <row r="503">
          <cell r="F503" t="str">
            <v>Y07</v>
          </cell>
        </row>
        <row r="503">
          <cell r="M503" t="str">
            <v>South Korea</v>
          </cell>
        </row>
        <row r="503">
          <cell r="Q503" t="str">
            <v>Chang Yeon Yu</v>
          </cell>
          <cell r="R503">
            <v>41951</v>
          </cell>
        </row>
        <row r="503">
          <cell r="X503" t="str">
            <v>KNU</v>
          </cell>
        </row>
        <row r="503">
          <cell r="AD503">
            <v>42019</v>
          </cell>
        </row>
        <row r="503">
          <cell r="AF503">
            <v>8</v>
          </cell>
          <cell r="AG503" t="str">
            <v>no</v>
          </cell>
          <cell r="AH503">
            <v>42072</v>
          </cell>
        </row>
        <row r="503">
          <cell r="AK503">
            <v>42079</v>
          </cell>
        </row>
        <row r="503">
          <cell r="AN503">
            <v>1</v>
          </cell>
          <cell r="AO503">
            <v>42051</v>
          </cell>
        </row>
        <row r="503">
          <cell r="AR503">
            <v>42005</v>
          </cell>
        </row>
        <row r="503">
          <cell r="AT503" t="str">
            <v>Y</v>
          </cell>
        </row>
        <row r="503">
          <cell r="AY503">
            <v>38.000774</v>
          </cell>
          <cell r="AZ503">
            <v>127.246515</v>
          </cell>
          <cell r="BA503">
            <v>84</v>
          </cell>
        </row>
        <row r="503">
          <cell r="BD503" t="str">
            <v>4x</v>
          </cell>
          <cell r="BE503">
            <v>9.12009261563406</v>
          </cell>
          <cell r="BF503" t="str">
            <v>Y</v>
          </cell>
          <cell r="BG503">
            <v>42187</v>
          </cell>
          <cell r="BH503" t="str">
            <v>NEF</v>
          </cell>
          <cell r="BI503" t="str">
            <v>summer 2015</v>
          </cell>
          <cell r="BJ503">
            <v>168.716</v>
          </cell>
          <cell r="BK503">
            <v>0.00328542094455852</v>
          </cell>
          <cell r="BL503" t="str">
            <v>N</v>
          </cell>
          <cell r="BM503">
            <v>8</v>
          </cell>
          <cell r="BN503">
            <v>3</v>
          </cell>
          <cell r="BO503" t="str">
            <v>N China 2x and 4x, Korea and Russia 4x</v>
          </cell>
          <cell r="BP503">
            <v>3</v>
          </cell>
          <cell r="BQ503" t="str">
            <v>N China/Korea/Russia tetraploids</v>
          </cell>
          <cell r="BR503">
            <v>0</v>
          </cell>
          <cell r="BS503">
            <v>0.111</v>
          </cell>
          <cell r="BT503">
            <v>0</v>
          </cell>
          <cell r="BU503">
            <v>0.064</v>
          </cell>
          <cell r="BV503">
            <v>0.822</v>
          </cell>
          <cell r="BW503">
            <v>0</v>
          </cell>
          <cell r="BX503">
            <v>0.002</v>
          </cell>
          <cell r="BY503">
            <v>296</v>
          </cell>
          <cell r="BZ503">
            <v>307</v>
          </cell>
          <cell r="CA503">
            <v>267</v>
          </cell>
          <cell r="CB503">
            <v>284</v>
          </cell>
          <cell r="CC503">
            <v>248</v>
          </cell>
          <cell r="CD503">
            <v>193</v>
          </cell>
          <cell r="CE503">
            <v>213</v>
          </cell>
          <cell r="CF503">
            <v>224</v>
          </cell>
          <cell r="CG503">
            <v>226</v>
          </cell>
          <cell r="CH503">
            <v>259</v>
          </cell>
          <cell r="CI503">
            <v>0.121889900303424</v>
          </cell>
          <cell r="CJ503">
            <v>0.178003751604304</v>
          </cell>
          <cell r="CK503" t="str">
            <v>4x</v>
          </cell>
        </row>
        <row r="503">
          <cell r="CQ503">
            <v>7</v>
          </cell>
          <cell r="CR503">
            <v>7</v>
          </cell>
          <cell r="CS503" t="str">
            <v>SAMN05752368</v>
          </cell>
        </row>
        <row r="503">
          <cell r="CY503" t="str">
            <v>NA</v>
          </cell>
          <cell r="CZ503" t="str">
            <v>NA</v>
          </cell>
          <cell r="DA503" t="str">
            <v>NA</v>
          </cell>
          <cell r="DB503" t="str">
            <v>NA</v>
          </cell>
          <cell r="DC503" t="str">
            <v>NA</v>
          </cell>
          <cell r="DD503" t="str">
            <v>NA</v>
          </cell>
          <cell r="DE503" t="str">
            <v>NA</v>
          </cell>
          <cell r="DF503" t="str">
            <v>NA</v>
          </cell>
          <cell r="DG503" t="str">
            <v>NA</v>
          </cell>
          <cell r="DH503" t="str">
            <v>NA</v>
          </cell>
          <cell r="DI503" t="str">
            <v>NA</v>
          </cell>
          <cell r="DJ503" t="str">
            <v>NA</v>
          </cell>
          <cell r="DK503" t="str">
            <v>NA</v>
          </cell>
          <cell r="DL503" t="str">
            <v>NA</v>
          </cell>
          <cell r="DM503" t="str">
            <v>NA</v>
          </cell>
          <cell r="DN503" t="str">
            <v>NA</v>
          </cell>
          <cell r="DO503" t="str">
            <v>NA</v>
          </cell>
          <cell r="DP503" t="str">
            <v>NA</v>
          </cell>
          <cell r="DQ503" t="str">
            <v>NA</v>
          </cell>
          <cell r="DR503" t="str">
            <v>NA</v>
          </cell>
          <cell r="DS503" t="str">
            <v>NA</v>
          </cell>
          <cell r="DT503" t="str">
            <v>NA</v>
          </cell>
          <cell r="DU503" t="str">
            <v>NA</v>
          </cell>
          <cell r="DV503" t="str">
            <v>NA</v>
          </cell>
          <cell r="DW503" t="str">
            <v>NA</v>
          </cell>
          <cell r="DX503" t="str">
            <v>NA</v>
          </cell>
          <cell r="DY503" t="str">
            <v>NA</v>
          </cell>
          <cell r="DZ503" t="str">
            <v>NA</v>
          </cell>
          <cell r="EA503" t="str">
            <v>NA</v>
          </cell>
          <cell r="EB503" t="str">
            <v>NA</v>
          </cell>
          <cell r="EC503" t="str">
            <v>NA</v>
          </cell>
        </row>
        <row r="504">
          <cell r="C504" t="str">
            <v>KMS461</v>
          </cell>
          <cell r="D504" t="str">
            <v>M. x giganteus</v>
          </cell>
        </row>
        <row r="504">
          <cell r="F504" t="str">
            <v>Y08</v>
          </cell>
        </row>
        <row r="504">
          <cell r="M504" t="str">
            <v>South Korea</v>
          </cell>
        </row>
        <row r="504">
          <cell r="Q504" t="str">
            <v>Chang Yeon Yu</v>
          </cell>
          <cell r="R504">
            <v>41951</v>
          </cell>
        </row>
        <row r="504">
          <cell r="X504" t="str">
            <v>KNU</v>
          </cell>
        </row>
        <row r="504">
          <cell r="AD504">
            <v>42019</v>
          </cell>
        </row>
        <row r="504">
          <cell r="AF504">
            <v>6</v>
          </cell>
          <cell r="AG504" t="str">
            <v>yes</v>
          </cell>
          <cell r="AH504">
            <v>42072</v>
          </cell>
        </row>
        <row r="504">
          <cell r="AK504">
            <v>42079</v>
          </cell>
        </row>
        <row r="504">
          <cell r="AO504">
            <v>42051</v>
          </cell>
        </row>
        <row r="504">
          <cell r="AR504">
            <v>42005</v>
          </cell>
        </row>
        <row r="504">
          <cell r="AT504" t="str">
            <v>Y</v>
          </cell>
        </row>
        <row r="504">
          <cell r="AY504">
            <v>37.977681</v>
          </cell>
          <cell r="AZ504">
            <v>127.24548</v>
          </cell>
          <cell r="BA504">
            <v>83</v>
          </cell>
        </row>
        <row r="504">
          <cell r="BD504" t="str">
            <v>2x</v>
          </cell>
          <cell r="BE504">
            <v>4.52735433231016</v>
          </cell>
          <cell r="BF504" t="str">
            <v>Y</v>
          </cell>
          <cell r="BG504">
            <v>42147</v>
          </cell>
          <cell r="BH504" t="str">
            <v>NEF</v>
          </cell>
          <cell r="BI504" t="str">
            <v>summer 2015</v>
          </cell>
          <cell r="BJ504">
            <v>101.647</v>
          </cell>
          <cell r="BK504">
            <v>0.207810320781032</v>
          </cell>
          <cell r="BL504" t="str">
            <v>N</v>
          </cell>
          <cell r="BM504">
            <v>10</v>
          </cell>
          <cell r="BN504">
            <v>6</v>
          </cell>
          <cell r="BO504" t="str">
            <v>M. xgiganteus (2x x 2x)</v>
          </cell>
          <cell r="BP504">
            <v>8</v>
          </cell>
          <cell r="BQ504" t="str">
            <v>M. xgiganteus (2x x 2x)</v>
          </cell>
          <cell r="BR504">
            <v>0.256</v>
          </cell>
          <cell r="BS504">
            <v>0.13</v>
          </cell>
          <cell r="BT504">
            <v>0.034</v>
          </cell>
          <cell r="BU504">
            <v>0.431</v>
          </cell>
          <cell r="BV504">
            <v>0.064</v>
          </cell>
          <cell r="BW504">
            <v>0.045</v>
          </cell>
          <cell r="BX504">
            <v>0.039</v>
          </cell>
          <cell r="BY504">
            <v>295</v>
          </cell>
          <cell r="BZ504">
            <v>306</v>
          </cell>
          <cell r="CA504">
            <v>266</v>
          </cell>
          <cell r="CB504">
            <v>283</v>
          </cell>
          <cell r="CC504">
            <v>250</v>
          </cell>
          <cell r="CD504">
            <v>194</v>
          </cell>
          <cell r="CE504">
            <v>213</v>
          </cell>
          <cell r="CF504">
            <v>221</v>
          </cell>
          <cell r="CG504">
            <v>227</v>
          </cell>
          <cell r="CH504">
            <v>258</v>
          </cell>
          <cell r="CI504">
            <v>0.0983961855223234</v>
          </cell>
          <cell r="CJ504">
            <v>0.1775</v>
          </cell>
          <cell r="CK504" t="str">
            <v>unknown</v>
          </cell>
          <cell r="CL504" t="str">
            <v>KMS454-66</v>
          </cell>
        </row>
        <row r="504">
          <cell r="CQ504">
            <v>7</v>
          </cell>
          <cell r="CR504">
            <v>7</v>
          </cell>
          <cell r="CS504" t="str">
            <v>SAMN05752369</v>
          </cell>
        </row>
        <row r="504">
          <cell r="CY504" t="str">
            <v>NA</v>
          </cell>
          <cell r="CZ504" t="str">
            <v>NA</v>
          </cell>
          <cell r="DA504" t="str">
            <v>NA</v>
          </cell>
          <cell r="DB504" t="str">
            <v>NA</v>
          </cell>
          <cell r="DC504" t="str">
            <v>NA</v>
          </cell>
          <cell r="DD504" t="str">
            <v>NA</v>
          </cell>
          <cell r="DE504" t="str">
            <v>NA</v>
          </cell>
          <cell r="DF504" t="str">
            <v>NA</v>
          </cell>
          <cell r="DG504" t="str">
            <v>NA</v>
          </cell>
          <cell r="DH504" t="str">
            <v>NA</v>
          </cell>
          <cell r="DI504" t="str">
            <v>NA</v>
          </cell>
          <cell r="DJ504" t="str">
            <v>NA</v>
          </cell>
          <cell r="DK504" t="str">
            <v>NA</v>
          </cell>
          <cell r="DL504" t="str">
            <v>NA</v>
          </cell>
          <cell r="DM504" t="str">
            <v>NA</v>
          </cell>
          <cell r="DN504" t="str">
            <v>NA</v>
          </cell>
          <cell r="DO504" t="str">
            <v>NA</v>
          </cell>
          <cell r="DP504" t="str">
            <v>NA</v>
          </cell>
          <cell r="DQ504" t="str">
            <v>NA</v>
          </cell>
          <cell r="DR504" t="str">
            <v>NA</v>
          </cell>
          <cell r="DS504" t="str">
            <v>NA</v>
          </cell>
          <cell r="DT504" t="str">
            <v>NA</v>
          </cell>
          <cell r="DU504" t="str">
            <v>NA</v>
          </cell>
          <cell r="DV504" t="str">
            <v>NA</v>
          </cell>
          <cell r="DW504" t="str">
            <v>NA</v>
          </cell>
          <cell r="DX504" t="str">
            <v>NA</v>
          </cell>
          <cell r="DY504" t="str">
            <v>NA</v>
          </cell>
          <cell r="DZ504" t="str">
            <v>NA</v>
          </cell>
          <cell r="EA504" t="str">
            <v>NA</v>
          </cell>
          <cell r="EB504" t="str">
            <v>NA</v>
          </cell>
          <cell r="EC504" t="str">
            <v>NA</v>
          </cell>
        </row>
        <row r="505">
          <cell r="C505" t="str">
            <v>KMS462</v>
          </cell>
          <cell r="D505" t="str">
            <v>M. sacchariflorus</v>
          </cell>
        </row>
        <row r="505">
          <cell r="F505" t="str">
            <v>Y09</v>
          </cell>
        </row>
        <row r="505">
          <cell r="M505" t="str">
            <v>South Korea</v>
          </cell>
        </row>
        <row r="505">
          <cell r="Q505" t="str">
            <v>Chang Yeon Yu</v>
          </cell>
          <cell r="R505">
            <v>41951</v>
          </cell>
        </row>
        <row r="505">
          <cell r="X505" t="str">
            <v>KNU</v>
          </cell>
        </row>
        <row r="505">
          <cell r="AD505">
            <v>42019</v>
          </cell>
          <cell r="AE505">
            <v>8</v>
          </cell>
          <cell r="AF505">
            <v>5</v>
          </cell>
          <cell r="AG505" t="str">
            <v>yes</v>
          </cell>
          <cell r="AH505">
            <v>42072</v>
          </cell>
        </row>
        <row r="505">
          <cell r="AK505">
            <v>42079</v>
          </cell>
        </row>
        <row r="505">
          <cell r="AO505">
            <v>42051</v>
          </cell>
        </row>
        <row r="505">
          <cell r="AR505">
            <v>42005</v>
          </cell>
        </row>
        <row r="505">
          <cell r="AT505" t="str">
            <v>Y</v>
          </cell>
        </row>
        <row r="505">
          <cell r="AY505">
            <v>37.939894</v>
          </cell>
          <cell r="AZ505">
            <v>127.287316</v>
          </cell>
          <cell r="BA505">
            <v>131</v>
          </cell>
        </row>
        <row r="505">
          <cell r="BD505" t="str">
            <v>4x</v>
          </cell>
          <cell r="BE505">
            <v>8.71762254106343</v>
          </cell>
          <cell r="BF505" t="str">
            <v>Y</v>
          </cell>
          <cell r="BG505">
            <v>42147</v>
          </cell>
          <cell r="BH505" t="str">
            <v>NEF</v>
          </cell>
          <cell r="BI505" t="str">
            <v>summer 2015</v>
          </cell>
          <cell r="BJ505">
            <v>369.077</v>
          </cell>
          <cell r="BK505">
            <v>0.00528479154433353</v>
          </cell>
          <cell r="BL505" t="str">
            <v>N</v>
          </cell>
          <cell r="BM505">
            <v>8</v>
          </cell>
          <cell r="BN505">
            <v>3</v>
          </cell>
          <cell r="BO505" t="str">
            <v>N China 2x and 4x, Korea and Russia 4x</v>
          </cell>
          <cell r="BP505">
            <v>3</v>
          </cell>
          <cell r="BQ505" t="str">
            <v>N China/Korea/Russia tetraploids</v>
          </cell>
          <cell r="BR505">
            <v>0</v>
          </cell>
          <cell r="BS505">
            <v>0.128</v>
          </cell>
          <cell r="BT505">
            <v>0</v>
          </cell>
          <cell r="BU505">
            <v>0.061</v>
          </cell>
          <cell r="BV505">
            <v>0.811</v>
          </cell>
          <cell r="BW505">
            <v>0</v>
          </cell>
          <cell r="BX505">
            <v>0</v>
          </cell>
          <cell r="BY505">
            <v>296</v>
          </cell>
          <cell r="BZ505">
            <v>307</v>
          </cell>
          <cell r="CA505">
            <v>267</v>
          </cell>
          <cell r="CB505">
            <v>284</v>
          </cell>
          <cell r="CC505">
            <v>248</v>
          </cell>
          <cell r="CD505">
            <v>193</v>
          </cell>
          <cell r="CE505">
            <v>213</v>
          </cell>
          <cell r="CF505">
            <v>224</v>
          </cell>
          <cell r="CG505">
            <v>226</v>
          </cell>
          <cell r="CH505">
            <v>259</v>
          </cell>
          <cell r="CI505">
            <v>0.145990463805808</v>
          </cell>
          <cell r="CJ505">
            <v>0.16252157141407</v>
          </cell>
          <cell r="CK505" t="str">
            <v>4x</v>
          </cell>
        </row>
        <row r="505">
          <cell r="CQ505">
            <v>7</v>
          </cell>
          <cell r="CR505">
            <v>7</v>
          </cell>
          <cell r="CS505" t="str">
            <v>SAMN05752370</v>
          </cell>
        </row>
        <row r="505">
          <cell r="CY505" t="str">
            <v>NA</v>
          </cell>
          <cell r="CZ505" t="str">
            <v>NA</v>
          </cell>
          <cell r="DA505" t="str">
            <v>NA</v>
          </cell>
          <cell r="DB505" t="str">
            <v>NA</v>
          </cell>
          <cell r="DC505" t="str">
            <v>NA</v>
          </cell>
          <cell r="DD505" t="str">
            <v>NA</v>
          </cell>
          <cell r="DE505" t="str">
            <v>NA</v>
          </cell>
          <cell r="DF505" t="str">
            <v>NA</v>
          </cell>
          <cell r="DG505" t="str">
            <v>NA</v>
          </cell>
          <cell r="DH505" t="str">
            <v>NA</v>
          </cell>
          <cell r="DI505" t="str">
            <v>NA</v>
          </cell>
          <cell r="DJ505" t="str">
            <v>NA</v>
          </cell>
          <cell r="DK505" t="str">
            <v>NA</v>
          </cell>
          <cell r="DL505" t="str">
            <v>NA</v>
          </cell>
          <cell r="DM505" t="str">
            <v>NA</v>
          </cell>
          <cell r="DN505" t="str">
            <v>NA</v>
          </cell>
          <cell r="DO505" t="str">
            <v>NA</v>
          </cell>
          <cell r="DP505" t="str">
            <v>NA</v>
          </cell>
          <cell r="DQ505" t="str">
            <v>NA</v>
          </cell>
          <cell r="DR505" t="str">
            <v>NA</v>
          </cell>
          <cell r="DS505" t="str">
            <v>NA</v>
          </cell>
          <cell r="DT505" t="str">
            <v>NA</v>
          </cell>
          <cell r="DU505" t="str">
            <v>NA</v>
          </cell>
          <cell r="DV505" t="str">
            <v>NA</v>
          </cell>
          <cell r="DW505" t="str">
            <v>NA</v>
          </cell>
          <cell r="DX505" t="str">
            <v>NA</v>
          </cell>
          <cell r="DY505" t="str">
            <v>NA</v>
          </cell>
          <cell r="DZ505" t="str">
            <v>NA</v>
          </cell>
          <cell r="EA505" t="str">
            <v>NA</v>
          </cell>
          <cell r="EB505" t="str">
            <v>NA</v>
          </cell>
          <cell r="EC505" t="str">
            <v>NA</v>
          </cell>
        </row>
        <row r="506">
          <cell r="C506" t="str">
            <v>KMS463</v>
          </cell>
          <cell r="D506" t="str">
            <v>M. x giganteus</v>
          </cell>
        </row>
        <row r="506">
          <cell r="F506" t="str">
            <v>Y10</v>
          </cell>
        </row>
        <row r="506">
          <cell r="M506" t="str">
            <v>South Korea</v>
          </cell>
        </row>
        <row r="506">
          <cell r="Q506" t="str">
            <v>Chang Yeon Yu</v>
          </cell>
          <cell r="R506">
            <v>41951</v>
          </cell>
        </row>
        <row r="506">
          <cell r="X506" t="str">
            <v>KNU</v>
          </cell>
        </row>
        <row r="506">
          <cell r="AD506">
            <v>42019</v>
          </cell>
        </row>
        <row r="506">
          <cell r="AF506">
            <v>7</v>
          </cell>
          <cell r="AG506" t="str">
            <v>yes</v>
          </cell>
          <cell r="AH506">
            <v>42072</v>
          </cell>
        </row>
        <row r="506">
          <cell r="AK506">
            <v>42079</v>
          </cell>
        </row>
        <row r="506">
          <cell r="AN506">
            <v>1</v>
          </cell>
          <cell r="AO506">
            <v>42051</v>
          </cell>
        </row>
        <row r="506">
          <cell r="AR506">
            <v>42005</v>
          </cell>
        </row>
        <row r="506">
          <cell r="AT506" t="str">
            <v>Y</v>
          </cell>
        </row>
        <row r="506">
          <cell r="AY506">
            <v>37.925715</v>
          </cell>
          <cell r="AZ506">
            <v>127.298304</v>
          </cell>
          <cell r="BA506">
            <v>167</v>
          </cell>
        </row>
        <row r="506">
          <cell r="BD506" t="str">
            <v>2x</v>
          </cell>
          <cell r="BE506">
            <v>4.7185936819537</v>
          </cell>
          <cell r="BF506" t="str">
            <v>Y</v>
          </cell>
          <cell r="BG506">
            <v>42147</v>
          </cell>
          <cell r="BH506" t="str">
            <v>NEF</v>
          </cell>
          <cell r="BI506" t="str">
            <v>summer 2015</v>
          </cell>
          <cell r="BJ506">
            <v>95.161</v>
          </cell>
          <cell r="BK506">
            <v>0.198135198135198</v>
          </cell>
          <cell r="BL506" t="str">
            <v>N</v>
          </cell>
          <cell r="BM506">
            <v>10</v>
          </cell>
          <cell r="BN506">
            <v>6</v>
          </cell>
          <cell r="BO506" t="str">
            <v>M. xgiganteus (2x x 2x)</v>
          </cell>
          <cell r="BP506">
            <v>8</v>
          </cell>
          <cell r="BQ506" t="str">
            <v>M. xgiganteus (2x x 2x)</v>
          </cell>
          <cell r="BR506">
            <v>0.256</v>
          </cell>
          <cell r="BS506">
            <v>0.13</v>
          </cell>
          <cell r="BT506">
            <v>0.034</v>
          </cell>
          <cell r="BU506">
            <v>0.431</v>
          </cell>
          <cell r="BV506">
            <v>0.064</v>
          </cell>
          <cell r="BW506">
            <v>0.045</v>
          </cell>
          <cell r="BX506">
            <v>0.039</v>
          </cell>
          <cell r="BY506">
            <v>295</v>
          </cell>
          <cell r="BZ506">
            <v>306</v>
          </cell>
          <cell r="CA506">
            <v>266</v>
          </cell>
          <cell r="CB506">
            <v>283</v>
          </cell>
          <cell r="CC506">
            <v>250</v>
          </cell>
          <cell r="CD506">
            <v>194</v>
          </cell>
          <cell r="CE506">
            <v>213</v>
          </cell>
          <cell r="CF506">
            <v>221</v>
          </cell>
          <cell r="CG506">
            <v>227</v>
          </cell>
          <cell r="CH506">
            <v>258</v>
          </cell>
          <cell r="CI506">
            <v>0.0983961855223234</v>
          </cell>
          <cell r="CJ506">
            <v>0.1775</v>
          </cell>
          <cell r="CK506" t="str">
            <v>unknown</v>
          </cell>
          <cell r="CL506" t="str">
            <v>KMS454-66</v>
          </cell>
        </row>
        <row r="506">
          <cell r="CQ506">
            <v>7</v>
          </cell>
          <cell r="CR506">
            <v>7</v>
          </cell>
          <cell r="CS506" t="str">
            <v>SAMN05752371</v>
          </cell>
        </row>
        <row r="506">
          <cell r="CY506" t="str">
            <v>NA</v>
          </cell>
          <cell r="CZ506" t="str">
            <v>NA</v>
          </cell>
          <cell r="DA506" t="str">
            <v>NA</v>
          </cell>
          <cell r="DB506" t="str">
            <v>NA</v>
          </cell>
          <cell r="DC506" t="str">
            <v>NA</v>
          </cell>
          <cell r="DD506" t="str">
            <v>NA</v>
          </cell>
          <cell r="DE506" t="str">
            <v>NA</v>
          </cell>
          <cell r="DF506" t="str">
            <v>NA</v>
          </cell>
          <cell r="DG506" t="str">
            <v>NA</v>
          </cell>
          <cell r="DH506" t="str">
            <v>NA</v>
          </cell>
          <cell r="DI506" t="str">
            <v>NA</v>
          </cell>
          <cell r="DJ506" t="str">
            <v>NA</v>
          </cell>
          <cell r="DK506" t="str">
            <v>NA</v>
          </cell>
          <cell r="DL506" t="str">
            <v>NA</v>
          </cell>
          <cell r="DM506" t="str">
            <v>NA</v>
          </cell>
          <cell r="DN506" t="str">
            <v>NA</v>
          </cell>
          <cell r="DO506" t="str">
            <v>NA</v>
          </cell>
          <cell r="DP506" t="str">
            <v>NA</v>
          </cell>
          <cell r="DQ506" t="str">
            <v>NA</v>
          </cell>
          <cell r="DR506" t="str">
            <v>NA</v>
          </cell>
          <cell r="DS506" t="str">
            <v>NA</v>
          </cell>
          <cell r="DT506" t="str">
            <v>NA</v>
          </cell>
          <cell r="DU506" t="str">
            <v>NA</v>
          </cell>
          <cell r="DV506" t="str">
            <v>NA</v>
          </cell>
          <cell r="DW506" t="str">
            <v>NA</v>
          </cell>
          <cell r="DX506" t="str">
            <v>NA</v>
          </cell>
          <cell r="DY506" t="str">
            <v>NA</v>
          </cell>
          <cell r="DZ506" t="str">
            <v>NA</v>
          </cell>
          <cell r="EA506" t="str">
            <v>NA</v>
          </cell>
          <cell r="EB506" t="str">
            <v>NA</v>
          </cell>
          <cell r="EC506" t="str">
            <v>NA</v>
          </cell>
        </row>
        <row r="507">
          <cell r="C507" t="str">
            <v>KMS464</v>
          </cell>
          <cell r="D507" t="str">
            <v>M. x giganteus</v>
          </cell>
        </row>
        <row r="507">
          <cell r="F507" t="str">
            <v>Y11</v>
          </cell>
        </row>
        <row r="507">
          <cell r="M507" t="str">
            <v>South Korea</v>
          </cell>
        </row>
        <row r="507">
          <cell r="Q507" t="str">
            <v>Chang Yeon Yu</v>
          </cell>
          <cell r="R507">
            <v>41951</v>
          </cell>
        </row>
        <row r="507">
          <cell r="X507" t="str">
            <v>KNU</v>
          </cell>
        </row>
        <row r="507">
          <cell r="AD507">
            <v>42019</v>
          </cell>
        </row>
        <row r="507">
          <cell r="AF507">
            <v>8</v>
          </cell>
          <cell r="AG507" t="str">
            <v>yes</v>
          </cell>
          <cell r="AH507">
            <v>42072</v>
          </cell>
        </row>
        <row r="507">
          <cell r="AK507">
            <v>42079</v>
          </cell>
        </row>
        <row r="507">
          <cell r="AN507">
            <v>2</v>
          </cell>
          <cell r="AO507">
            <v>42051</v>
          </cell>
        </row>
        <row r="507">
          <cell r="AR507">
            <v>42005</v>
          </cell>
        </row>
        <row r="507">
          <cell r="AT507" t="str">
            <v>Y</v>
          </cell>
        </row>
        <row r="507">
          <cell r="AX507" t="str">
            <v>Y</v>
          </cell>
          <cell r="AY507">
            <v>37.797002</v>
          </cell>
          <cell r="AZ507">
            <v>127.480983</v>
          </cell>
          <cell r="BA507">
            <v>108</v>
          </cell>
        </row>
        <row r="507">
          <cell r="BD507" t="str">
            <v>2x</v>
          </cell>
          <cell r="BE507">
            <v>3.98515923566879</v>
          </cell>
          <cell r="BF507" t="str">
            <v>Y</v>
          </cell>
          <cell r="BG507">
            <v>42147</v>
          </cell>
          <cell r="BH507" t="str">
            <v>NEF</v>
          </cell>
          <cell r="BI507" t="str">
            <v>summer 2015</v>
          </cell>
          <cell r="BJ507">
            <v>87.876</v>
          </cell>
          <cell r="BK507">
            <v>0.198578505276761</v>
          </cell>
          <cell r="BL507" t="str">
            <v>N</v>
          </cell>
          <cell r="BM507">
            <v>10</v>
          </cell>
          <cell r="BN507">
            <v>6</v>
          </cell>
          <cell r="BO507" t="str">
            <v>M. xgiganteus (2x x 2x)</v>
          </cell>
          <cell r="BP507">
            <v>8</v>
          </cell>
          <cell r="BQ507" t="str">
            <v>M. xgiganteus (2x x 2x)</v>
          </cell>
          <cell r="BR507">
            <v>0.256</v>
          </cell>
          <cell r="BS507">
            <v>0.13</v>
          </cell>
          <cell r="BT507">
            <v>0.034</v>
          </cell>
          <cell r="BU507">
            <v>0.431</v>
          </cell>
          <cell r="BV507">
            <v>0.064</v>
          </cell>
          <cell r="BW507">
            <v>0.045</v>
          </cell>
          <cell r="BX507">
            <v>0.039</v>
          </cell>
          <cell r="BY507">
            <v>295</v>
          </cell>
          <cell r="BZ507">
            <v>306</v>
          </cell>
          <cell r="CA507">
            <v>266</v>
          </cell>
          <cell r="CB507">
            <v>283</v>
          </cell>
          <cell r="CC507">
            <v>250</v>
          </cell>
          <cell r="CD507">
            <v>194</v>
          </cell>
          <cell r="CE507">
            <v>213</v>
          </cell>
          <cell r="CF507">
            <v>221</v>
          </cell>
          <cell r="CG507">
            <v>227</v>
          </cell>
          <cell r="CH507">
            <v>258</v>
          </cell>
          <cell r="CI507">
            <v>0.0983961855223234</v>
          </cell>
          <cell r="CJ507">
            <v>0.1775</v>
          </cell>
          <cell r="CK507" t="str">
            <v>unknown</v>
          </cell>
          <cell r="CL507" t="str">
            <v>KMS454-66</v>
          </cell>
        </row>
        <row r="507">
          <cell r="CQ507">
            <v>7</v>
          </cell>
          <cell r="CR507">
            <v>7</v>
          </cell>
          <cell r="CS507" t="str">
            <v>SAMN05752372</v>
          </cell>
        </row>
        <row r="507">
          <cell r="CY507">
            <v>920.211631500001</v>
          </cell>
          <cell r="CZ507">
            <v>1551.029532</v>
          </cell>
          <cell r="DA507">
            <v>2698.12954299997</v>
          </cell>
          <cell r="DB507">
            <v>349.11574847669</v>
          </cell>
          <cell r="DC507">
            <v>713.29494956658</v>
          </cell>
          <cell r="DD507">
            <v>1385.09274322098</v>
          </cell>
          <cell r="DE507">
            <v>448.595728864803</v>
          </cell>
          <cell r="DF507">
            <v>888.123358035535</v>
          </cell>
          <cell r="DG507">
            <v>1614.01800856686</v>
          </cell>
          <cell r="DH507">
            <v>4.08982947333331</v>
          </cell>
          <cell r="DI507">
            <v>6.8934645866667</v>
          </cell>
          <cell r="DJ507">
            <v>11.9916868577778</v>
          </cell>
          <cell r="DK507">
            <v>1.5516255487853</v>
          </cell>
          <cell r="DL507">
            <v>3.17481965109626</v>
          </cell>
          <cell r="DM507">
            <v>6.17533490412523</v>
          </cell>
          <cell r="DN507">
            <v>2.00165860058747</v>
          </cell>
          <cell r="DO507">
            <v>3.95125136067404</v>
          </cell>
          <cell r="DP507">
            <v>7.18937373741516</v>
          </cell>
          <cell r="DQ507">
            <v>144.5</v>
          </cell>
          <cell r="DR507">
            <v>125</v>
          </cell>
          <cell r="DS507">
            <v>180.199999992139</v>
          </cell>
          <cell r="DT507">
            <v>137.413115821276</v>
          </cell>
          <cell r="DU507">
            <v>164.163647270994</v>
          </cell>
          <cell r="DV507">
            <v>142.964332854182</v>
          </cell>
          <cell r="DW507">
            <v>159.845587754064</v>
          </cell>
          <cell r="DX507">
            <v>3.10000000000001</v>
          </cell>
          <cell r="DY507">
            <v>3.20000000000004</v>
          </cell>
          <cell r="DZ507">
            <v>4.99579966013301</v>
          </cell>
          <cell r="EA507">
            <v>5.14185759282119</v>
          </cell>
          <cell r="EB507">
            <v>4.59483919576151</v>
          </cell>
          <cell r="EC507">
            <v>4.78097649085923</v>
          </cell>
        </row>
        <row r="508">
          <cell r="C508" t="str">
            <v>KMS465</v>
          </cell>
          <cell r="D508" t="str">
            <v>M. sacchariflorus</v>
          </cell>
        </row>
        <row r="508">
          <cell r="F508" t="str">
            <v>Y12</v>
          </cell>
        </row>
        <row r="508">
          <cell r="M508" t="str">
            <v>South Korea</v>
          </cell>
        </row>
        <row r="508">
          <cell r="Q508" t="str">
            <v>Chang Yeon Yu</v>
          </cell>
          <cell r="R508">
            <v>41951</v>
          </cell>
        </row>
        <row r="508">
          <cell r="X508" t="str">
            <v>KNU</v>
          </cell>
        </row>
        <row r="508">
          <cell r="AD508">
            <v>42019</v>
          </cell>
        </row>
        <row r="508">
          <cell r="AF508">
            <v>6</v>
          </cell>
          <cell r="AG508" t="str">
            <v>yes</v>
          </cell>
          <cell r="AH508">
            <v>42072</v>
          </cell>
        </row>
        <row r="508">
          <cell r="AK508">
            <v>42079</v>
          </cell>
        </row>
        <row r="508">
          <cell r="AN508">
            <v>1</v>
          </cell>
          <cell r="AO508">
            <v>42051</v>
          </cell>
        </row>
        <row r="508">
          <cell r="AR508">
            <v>42005</v>
          </cell>
        </row>
        <row r="508">
          <cell r="AT508" t="str">
            <v>Y</v>
          </cell>
        </row>
        <row r="508">
          <cell r="AY508">
            <v>38.069235</v>
          </cell>
          <cell r="AZ508">
            <v>127.134034</v>
          </cell>
          <cell r="BA508">
            <v>98</v>
          </cell>
        </row>
        <row r="508">
          <cell r="BD508" t="str">
            <v>4x</v>
          </cell>
          <cell r="BE508">
            <v>8.85665563780374</v>
          </cell>
          <cell r="BF508" t="str">
            <v>Y</v>
          </cell>
          <cell r="BG508">
            <v>42147</v>
          </cell>
          <cell r="BH508" t="str">
            <v>NEF</v>
          </cell>
          <cell r="BI508" t="str">
            <v>summer 2015</v>
          </cell>
          <cell r="BJ508">
            <v>88.35</v>
          </cell>
          <cell r="BK508">
            <v>0.0037463976945245</v>
          </cell>
          <cell r="BL508" t="str">
            <v>N</v>
          </cell>
          <cell r="BM508">
            <v>8</v>
          </cell>
          <cell r="BN508">
            <v>3</v>
          </cell>
          <cell r="BO508" t="str">
            <v>N China 2x and 4x, Korea and Russia 4x</v>
          </cell>
          <cell r="BP508">
            <v>3</v>
          </cell>
          <cell r="BQ508" t="str">
            <v>N China/Korea/Russia tetraploids</v>
          </cell>
          <cell r="BR508">
            <v>0</v>
          </cell>
          <cell r="BS508">
            <v>0.111</v>
          </cell>
          <cell r="BT508">
            <v>0</v>
          </cell>
          <cell r="BU508">
            <v>0.058</v>
          </cell>
          <cell r="BV508">
            <v>0.831</v>
          </cell>
          <cell r="BW508">
            <v>0</v>
          </cell>
          <cell r="BX508">
            <v>0</v>
          </cell>
          <cell r="BY508">
            <v>296</v>
          </cell>
          <cell r="BZ508">
            <v>307</v>
          </cell>
          <cell r="CA508">
            <v>267</v>
          </cell>
          <cell r="CB508">
            <v>284</v>
          </cell>
          <cell r="CC508">
            <v>248</v>
          </cell>
          <cell r="CD508">
            <v>193</v>
          </cell>
          <cell r="CE508">
            <v>213</v>
          </cell>
          <cell r="CF508">
            <v>224</v>
          </cell>
          <cell r="CG508">
            <v>226</v>
          </cell>
          <cell r="CH508">
            <v>259</v>
          </cell>
          <cell r="CI508">
            <v>0.0896113278427973</v>
          </cell>
          <cell r="CJ508">
            <v>0.189721940071102</v>
          </cell>
          <cell r="CK508" t="str">
            <v>4x</v>
          </cell>
        </row>
        <row r="508">
          <cell r="CQ508">
            <v>7</v>
          </cell>
          <cell r="CR508">
            <v>7</v>
          </cell>
          <cell r="CS508" t="str">
            <v>SAMN05752373</v>
          </cell>
        </row>
        <row r="508">
          <cell r="CY508" t="str">
            <v>NA</v>
          </cell>
          <cell r="CZ508" t="str">
            <v>NA</v>
          </cell>
          <cell r="DA508" t="str">
            <v>NA</v>
          </cell>
          <cell r="DB508">
            <v>456.36701338937</v>
          </cell>
          <cell r="DC508">
            <v>1965.31235352533</v>
          </cell>
          <cell r="DD508">
            <v>1348.09892071714</v>
          </cell>
          <cell r="DE508">
            <v>491.782477107257</v>
          </cell>
          <cell r="DF508">
            <v>1981.11623412066</v>
          </cell>
          <cell r="DG508">
            <v>1423.36165106384</v>
          </cell>
          <cell r="DH508" t="str">
            <v>NA</v>
          </cell>
          <cell r="DI508" t="str">
            <v>NA</v>
          </cell>
          <cell r="DJ508" t="str">
            <v>NA</v>
          </cell>
          <cell r="DK508">
            <v>2.0282978372861</v>
          </cell>
          <cell r="DL508">
            <v>8.72553672870875</v>
          </cell>
          <cell r="DM508">
            <v>5.98678008051893</v>
          </cell>
          <cell r="DN508">
            <v>2.17660275211581</v>
          </cell>
          <cell r="DO508">
            <v>8.79665777354229</v>
          </cell>
          <cell r="DP508">
            <v>6.32048501727122</v>
          </cell>
          <cell r="DQ508" t="str">
            <v>NA</v>
          </cell>
          <cell r="DR508" t="str">
            <v>NA</v>
          </cell>
          <cell r="DS508" t="str">
            <v>NA</v>
          </cell>
          <cell r="DT508">
            <v>163.883972587898</v>
          </cell>
          <cell r="DU508">
            <v>189.148502961884</v>
          </cell>
          <cell r="DV508">
            <v>163.0801758556</v>
          </cell>
          <cell r="DW508">
            <v>186.353202024701</v>
          </cell>
          <cell r="DX508" t="str">
            <v>NA</v>
          </cell>
          <cell r="DY508" t="str">
            <v>NA</v>
          </cell>
          <cell r="DZ508">
            <v>6.13887051825557</v>
          </cell>
          <cell r="EA508">
            <v>5.7004970295187</v>
          </cell>
          <cell r="EB508">
            <v>6.01912623450556</v>
          </cell>
          <cell r="EC508">
            <v>5.50158335930892</v>
          </cell>
        </row>
        <row r="509">
          <cell r="C509" t="str">
            <v>KMS466</v>
          </cell>
          <cell r="D509" t="str">
            <v>M. x giganteus</v>
          </cell>
        </row>
        <row r="509">
          <cell r="F509" t="str">
            <v>Y13</v>
          </cell>
        </row>
        <row r="509">
          <cell r="M509" t="str">
            <v>South Korea</v>
          </cell>
        </row>
        <row r="509">
          <cell r="Q509" t="str">
            <v>Chang Yeon Yu</v>
          </cell>
          <cell r="R509">
            <v>41951</v>
          </cell>
        </row>
        <row r="509">
          <cell r="X509" t="str">
            <v>KNU</v>
          </cell>
        </row>
        <row r="509">
          <cell r="AD509">
            <v>42094</v>
          </cell>
          <cell r="AE509">
            <v>10</v>
          </cell>
          <cell r="AF509">
            <v>6</v>
          </cell>
          <cell r="AG509" t="str">
            <v>yes</v>
          </cell>
          <cell r="AH509">
            <v>42118</v>
          </cell>
        </row>
        <row r="509">
          <cell r="AN509">
            <v>3</v>
          </cell>
          <cell r="AO509">
            <v>42093</v>
          </cell>
        </row>
        <row r="509">
          <cell r="AR509">
            <v>42005</v>
          </cell>
        </row>
        <row r="509">
          <cell r="AT509" t="str">
            <v>Y</v>
          </cell>
        </row>
        <row r="509">
          <cell r="AX509" t="str">
            <v>Y</v>
          </cell>
          <cell r="AY509">
            <v>37.778228</v>
          </cell>
          <cell r="AZ509">
            <v>127.371022</v>
          </cell>
          <cell r="BA509">
            <v>142</v>
          </cell>
        </row>
        <row r="509">
          <cell r="BD509" t="str">
            <v>2x</v>
          </cell>
          <cell r="BE509">
            <v>4.34651162790698</v>
          </cell>
          <cell r="BF509" t="str">
            <v>Y</v>
          </cell>
          <cell r="BG509">
            <v>42147</v>
          </cell>
          <cell r="BH509" t="str">
            <v>NEF</v>
          </cell>
          <cell r="BI509" t="str">
            <v>summer 2015</v>
          </cell>
          <cell r="BJ509">
            <v>319.295</v>
          </cell>
          <cell r="BK509">
            <v>0.220878421387651</v>
          </cell>
          <cell r="BL509" t="str">
            <v>N</v>
          </cell>
          <cell r="BM509">
            <v>10</v>
          </cell>
          <cell r="BN509">
            <v>6</v>
          </cell>
          <cell r="BO509" t="str">
            <v>M. xgiganteus (2x x 2x)</v>
          </cell>
          <cell r="BP509">
            <v>8</v>
          </cell>
          <cell r="BQ509" t="str">
            <v>M. xgiganteus (2x x 2x)</v>
          </cell>
          <cell r="BR509">
            <v>0.256</v>
          </cell>
          <cell r="BS509">
            <v>0.13</v>
          </cell>
          <cell r="BT509">
            <v>0.034</v>
          </cell>
          <cell r="BU509">
            <v>0.431</v>
          </cell>
          <cell r="BV509">
            <v>0.064</v>
          </cell>
          <cell r="BW509">
            <v>0.045</v>
          </cell>
          <cell r="BX509">
            <v>0.039</v>
          </cell>
          <cell r="BY509">
            <v>295</v>
          </cell>
          <cell r="BZ509">
            <v>306</v>
          </cell>
          <cell r="CA509">
            <v>266</v>
          </cell>
          <cell r="CB509">
            <v>283</v>
          </cell>
          <cell r="CC509">
            <v>250</v>
          </cell>
          <cell r="CD509">
            <v>194</v>
          </cell>
          <cell r="CE509">
            <v>213</v>
          </cell>
          <cell r="CF509">
            <v>221</v>
          </cell>
          <cell r="CG509">
            <v>227</v>
          </cell>
          <cell r="CH509">
            <v>258</v>
          </cell>
          <cell r="CI509">
            <v>0.0983961855223234</v>
          </cell>
          <cell r="CJ509">
            <v>0.1775</v>
          </cell>
          <cell r="CK509" t="str">
            <v>unknown</v>
          </cell>
          <cell r="CL509" t="str">
            <v>KMS454-66</v>
          </cell>
        </row>
        <row r="509">
          <cell r="CQ509">
            <v>7</v>
          </cell>
          <cell r="CR509">
            <v>7</v>
          </cell>
          <cell r="CS509" t="str">
            <v>SAMN05752374</v>
          </cell>
        </row>
        <row r="509">
          <cell r="CY509">
            <v>1853.79437700001</v>
          </cell>
          <cell r="CZ509">
            <v>887.5279353</v>
          </cell>
          <cell r="DA509">
            <v>2375.57955499997</v>
          </cell>
          <cell r="DB509">
            <v>803.531752745939</v>
          </cell>
          <cell r="DC509">
            <v>1215.00682753591</v>
          </cell>
          <cell r="DD509">
            <v>1280.78216098443</v>
          </cell>
          <cell r="DE509">
            <v>933.879057154663</v>
          </cell>
          <cell r="DF509">
            <v>1213.19445410387</v>
          </cell>
          <cell r="DG509">
            <v>1485.15593249533</v>
          </cell>
          <cell r="DH509">
            <v>8.23908612000002</v>
          </cell>
          <cell r="DI509">
            <v>3.94456860133335</v>
          </cell>
          <cell r="DJ509">
            <v>10.5581313555555</v>
          </cell>
          <cell r="DK509">
            <v>3.57125223442642</v>
          </cell>
          <cell r="DL509">
            <v>5.40792220751152</v>
          </cell>
          <cell r="DM509">
            <v>5.71064169801574</v>
          </cell>
          <cell r="DN509">
            <v>4.15263927208829</v>
          </cell>
          <cell r="DO509">
            <v>5.39757086621255</v>
          </cell>
          <cell r="DP509">
            <v>6.6157034203141</v>
          </cell>
          <cell r="DQ509">
            <v>158.8</v>
          </cell>
          <cell r="DR509">
            <v>159.6</v>
          </cell>
          <cell r="DS509">
            <v>215.19999998662</v>
          </cell>
          <cell r="DT509">
            <v>185.103331476135</v>
          </cell>
          <cell r="DU509">
            <v>164.497090629828</v>
          </cell>
          <cell r="DV509">
            <v>183.119239011877</v>
          </cell>
          <cell r="DW509">
            <v>169.239526355089</v>
          </cell>
          <cell r="DX509">
            <v>4.90000000000001</v>
          </cell>
          <cell r="DY509">
            <v>4.90000000000006</v>
          </cell>
          <cell r="DZ509">
            <v>4.89967559466888</v>
          </cell>
          <cell r="EA509">
            <v>5.31225236203821</v>
          </cell>
          <cell r="EB509">
            <v>5.0717976642502</v>
          </cell>
          <cell r="EC509">
            <v>5.48917842164989</v>
          </cell>
        </row>
        <row r="510">
          <cell r="C510" t="str">
            <v>KMS467</v>
          </cell>
          <cell r="D510" t="str">
            <v>M. sacchariflorus</v>
          </cell>
        </row>
        <row r="510">
          <cell r="F510" t="str">
            <v>Y14</v>
          </cell>
        </row>
        <row r="510">
          <cell r="M510" t="str">
            <v>South Korea</v>
          </cell>
        </row>
        <row r="510">
          <cell r="Q510" t="str">
            <v>Chang Yeon Yu</v>
          </cell>
          <cell r="R510">
            <v>41951</v>
          </cell>
        </row>
        <row r="510">
          <cell r="X510" t="str">
            <v>KNU</v>
          </cell>
        </row>
        <row r="510">
          <cell r="AD510">
            <v>42094</v>
          </cell>
          <cell r="AE510">
            <v>10</v>
          </cell>
          <cell r="AF510">
            <v>7</v>
          </cell>
          <cell r="AG510" t="str">
            <v>yes</v>
          </cell>
        </row>
        <row r="510">
          <cell r="AN510">
            <v>1</v>
          </cell>
          <cell r="AO510">
            <v>42093</v>
          </cell>
        </row>
        <row r="510">
          <cell r="AR510">
            <v>42005</v>
          </cell>
        </row>
        <row r="510">
          <cell r="AT510" t="str">
            <v>Y</v>
          </cell>
        </row>
        <row r="510">
          <cell r="AY510">
            <v>37.753106</v>
          </cell>
          <cell r="AZ510">
            <v>127.434343</v>
          </cell>
          <cell r="BA510">
            <v>56</v>
          </cell>
        </row>
        <row r="510">
          <cell r="BD510" t="str">
            <v>4x</v>
          </cell>
          <cell r="BE510">
            <v>8.96913686076229</v>
          </cell>
          <cell r="BF510" t="str">
            <v>Y</v>
          </cell>
          <cell r="BG510">
            <v>42147</v>
          </cell>
          <cell r="BH510" t="str">
            <v>NEF</v>
          </cell>
          <cell r="BI510" t="str">
            <v>summer 2015</v>
          </cell>
          <cell r="BJ510">
            <v>686.24</v>
          </cell>
          <cell r="BK510">
            <v>0.0053475935828877</v>
          </cell>
          <cell r="BL510" t="str">
            <v>N</v>
          </cell>
          <cell r="BM510">
            <v>8</v>
          </cell>
          <cell r="BN510">
            <v>3</v>
          </cell>
          <cell r="BO510" t="str">
            <v>N China 2x and 4x, Korea and Russia 4x</v>
          </cell>
          <cell r="BP510">
            <v>3</v>
          </cell>
          <cell r="BQ510" t="str">
            <v>N China/Korea/Russia tetraploids</v>
          </cell>
          <cell r="BR510">
            <v>0</v>
          </cell>
          <cell r="BS510">
            <v>0.155</v>
          </cell>
          <cell r="BT510">
            <v>0</v>
          </cell>
          <cell r="BU510">
            <v>0.071</v>
          </cell>
          <cell r="BV510">
            <v>0.774</v>
          </cell>
          <cell r="BW510">
            <v>0</v>
          </cell>
          <cell r="BX510">
            <v>0</v>
          </cell>
          <cell r="BY510">
            <v>296</v>
          </cell>
          <cell r="BZ510">
            <v>307</v>
          </cell>
          <cell r="CA510">
            <v>267</v>
          </cell>
          <cell r="CB510">
            <v>284</v>
          </cell>
          <cell r="CC510">
            <v>248</v>
          </cell>
          <cell r="CD510">
            <v>193</v>
          </cell>
          <cell r="CE510">
            <v>213</v>
          </cell>
          <cell r="CF510">
            <v>224</v>
          </cell>
          <cell r="CG510">
            <v>226</v>
          </cell>
          <cell r="CH510">
            <v>259</v>
          </cell>
          <cell r="CI510">
            <v>0.24802774165583</v>
          </cell>
          <cell r="CJ510">
            <v>0.124510029974637</v>
          </cell>
          <cell r="CK510" t="str">
            <v>unknown</v>
          </cell>
        </row>
        <row r="510">
          <cell r="CQ510">
            <v>7</v>
          </cell>
          <cell r="CR510">
            <v>7</v>
          </cell>
          <cell r="CS510" t="str">
            <v>SAMN05752375</v>
          </cell>
        </row>
        <row r="510">
          <cell r="CY510" t="str">
            <v>NA</v>
          </cell>
          <cell r="CZ510" t="str">
            <v>NA</v>
          </cell>
          <cell r="DA510" t="str">
            <v>NA</v>
          </cell>
          <cell r="DB510" t="str">
            <v>NA</v>
          </cell>
          <cell r="DC510" t="str">
            <v>NA</v>
          </cell>
          <cell r="DD510" t="str">
            <v>NA</v>
          </cell>
          <cell r="DE510" t="str">
            <v>NA</v>
          </cell>
          <cell r="DF510" t="str">
            <v>NA</v>
          </cell>
          <cell r="DG510" t="str">
            <v>NA</v>
          </cell>
          <cell r="DH510" t="str">
            <v>NA</v>
          </cell>
          <cell r="DI510" t="str">
            <v>NA</v>
          </cell>
          <cell r="DJ510" t="str">
            <v>NA</v>
          </cell>
          <cell r="DK510" t="str">
            <v>NA</v>
          </cell>
          <cell r="DL510" t="str">
            <v>NA</v>
          </cell>
          <cell r="DM510" t="str">
            <v>NA</v>
          </cell>
          <cell r="DN510" t="str">
            <v>NA</v>
          </cell>
          <cell r="DO510" t="str">
            <v>NA</v>
          </cell>
          <cell r="DP510" t="str">
            <v>NA</v>
          </cell>
          <cell r="DQ510" t="str">
            <v>NA</v>
          </cell>
          <cell r="DR510" t="str">
            <v>NA</v>
          </cell>
          <cell r="DS510" t="str">
            <v>NA</v>
          </cell>
          <cell r="DT510" t="str">
            <v>NA</v>
          </cell>
          <cell r="DU510" t="str">
            <v>NA</v>
          </cell>
          <cell r="DV510" t="str">
            <v>NA</v>
          </cell>
          <cell r="DW510" t="str">
            <v>NA</v>
          </cell>
          <cell r="DX510" t="str">
            <v>NA</v>
          </cell>
          <cell r="DY510" t="str">
            <v>NA</v>
          </cell>
          <cell r="DZ510" t="str">
            <v>NA</v>
          </cell>
          <cell r="EA510" t="str">
            <v>NA</v>
          </cell>
          <cell r="EB510" t="str">
            <v>NA</v>
          </cell>
          <cell r="EC510" t="str">
            <v>NA</v>
          </cell>
        </row>
        <row r="511">
          <cell r="C511" t="str">
            <v>KMS468</v>
          </cell>
          <cell r="D511" t="str">
            <v>M. sacchariflorus</v>
          </cell>
        </row>
        <row r="511">
          <cell r="F511" t="str">
            <v>Y15</v>
          </cell>
        </row>
        <row r="511">
          <cell r="M511" t="str">
            <v>South Korea</v>
          </cell>
        </row>
        <row r="511">
          <cell r="Q511" t="str">
            <v>Chang Yeon Yu</v>
          </cell>
          <cell r="R511">
            <v>41951</v>
          </cell>
        </row>
        <row r="511">
          <cell r="X511" t="str">
            <v>KNU</v>
          </cell>
        </row>
        <row r="511">
          <cell r="AD511">
            <v>42094</v>
          </cell>
          <cell r="AE511">
            <v>10</v>
          </cell>
          <cell r="AF511">
            <v>4</v>
          </cell>
          <cell r="AG511" t="str">
            <v>yes</v>
          </cell>
          <cell r="AH511">
            <v>42118</v>
          </cell>
        </row>
        <row r="511">
          <cell r="AN511">
            <v>3</v>
          </cell>
          <cell r="AO511">
            <v>42093</v>
          </cell>
        </row>
        <row r="511">
          <cell r="AR511">
            <v>42005</v>
          </cell>
        </row>
        <row r="511">
          <cell r="AT511" t="str">
            <v>Y</v>
          </cell>
        </row>
        <row r="511">
          <cell r="AX511" t="str">
            <v>Y</v>
          </cell>
          <cell r="AY511">
            <v>37.772069</v>
          </cell>
          <cell r="AZ511">
            <v>127.459328</v>
          </cell>
          <cell r="BA511">
            <v>95</v>
          </cell>
        </row>
        <row r="511">
          <cell r="BD511" t="str">
            <v>4x</v>
          </cell>
          <cell r="BE511">
            <v>9.02796897924963</v>
          </cell>
          <cell r="BF511" t="str">
            <v>Y</v>
          </cell>
          <cell r="BG511">
            <v>42147</v>
          </cell>
          <cell r="BH511" t="str">
            <v>NEF</v>
          </cell>
          <cell r="BI511" t="str">
            <v>summer 2015</v>
          </cell>
          <cell r="BJ511">
            <v>397.6225</v>
          </cell>
          <cell r="BK511">
            <v>0.0139398385913426</v>
          </cell>
          <cell r="BL511" t="str">
            <v>N</v>
          </cell>
          <cell r="BM511">
            <v>8</v>
          </cell>
          <cell r="BN511">
            <v>3</v>
          </cell>
          <cell r="BO511" t="str">
            <v>N China 2x and 4x, Korea and Russia 4x</v>
          </cell>
          <cell r="BP511">
            <v>3</v>
          </cell>
          <cell r="BQ511" t="str">
            <v>N China/Korea/Russia tetraploids</v>
          </cell>
          <cell r="BR511">
            <v>0</v>
          </cell>
          <cell r="BS511">
            <v>0.124</v>
          </cell>
          <cell r="BT511">
            <v>0</v>
          </cell>
          <cell r="BU511">
            <v>0.068</v>
          </cell>
          <cell r="BV511">
            <v>0.807</v>
          </cell>
          <cell r="BW511">
            <v>0</v>
          </cell>
          <cell r="BX511">
            <v>0</v>
          </cell>
          <cell r="BY511">
            <v>296</v>
          </cell>
          <cell r="BZ511">
            <v>307</v>
          </cell>
          <cell r="CA511">
            <v>267</v>
          </cell>
          <cell r="CB511">
            <v>284</v>
          </cell>
          <cell r="CC511">
            <v>248</v>
          </cell>
          <cell r="CD511">
            <v>193</v>
          </cell>
          <cell r="CE511">
            <v>213</v>
          </cell>
          <cell r="CF511">
            <v>224</v>
          </cell>
          <cell r="CG511">
            <v>226</v>
          </cell>
          <cell r="CH511">
            <v>259</v>
          </cell>
          <cell r="CI511">
            <v>0.179078167894813</v>
          </cell>
          <cell r="CJ511">
            <v>0.149077724584624</v>
          </cell>
          <cell r="CK511" t="str">
            <v>unknown</v>
          </cell>
        </row>
        <row r="511">
          <cell r="CQ511">
            <v>7</v>
          </cell>
          <cell r="CR511">
            <v>7</v>
          </cell>
          <cell r="CS511" t="str">
            <v>SAMN05752376</v>
          </cell>
        </row>
        <row r="511">
          <cell r="CY511">
            <v>817.656378400003</v>
          </cell>
          <cell r="CZ511">
            <v>1665.38894799999</v>
          </cell>
          <cell r="DA511">
            <v>2708.09141399997</v>
          </cell>
          <cell r="DB511">
            <v>573.09742414167</v>
          </cell>
          <cell r="DC511">
            <v>1096.96409258743</v>
          </cell>
          <cell r="DD511">
            <v>741.22149469443</v>
          </cell>
          <cell r="DE511">
            <v>621.411444725981</v>
          </cell>
          <cell r="DF511">
            <v>1242.3284848574</v>
          </cell>
          <cell r="DG511">
            <v>959.596631167559</v>
          </cell>
          <cell r="DH511">
            <v>3.63402834844443</v>
          </cell>
          <cell r="DI511">
            <v>7.4017286577778</v>
          </cell>
          <cell r="DJ511">
            <v>12.0359618399999</v>
          </cell>
          <cell r="DK511">
            <v>2.54709966285188</v>
          </cell>
          <cell r="DL511">
            <v>4.88032846713388</v>
          </cell>
          <cell r="DM511">
            <v>3.30266669149592</v>
          </cell>
          <cell r="DN511">
            <v>2.76770338336932</v>
          </cell>
          <cell r="DO511">
            <v>5.52549988245624</v>
          </cell>
          <cell r="DP511">
            <v>4.27261748920203</v>
          </cell>
          <cell r="DQ511">
            <v>588.1</v>
          </cell>
          <cell r="DR511">
            <v>178.799999999999</v>
          </cell>
          <cell r="DS511">
            <v>235.499999982416</v>
          </cell>
          <cell r="DT511">
            <v>187.297068328321</v>
          </cell>
          <cell r="DU511">
            <v>167.510629903859</v>
          </cell>
          <cell r="DV511">
            <v>263.272554843506</v>
          </cell>
          <cell r="DW511">
            <v>174.197047861074</v>
          </cell>
          <cell r="DX511">
            <v>3.30000000000001</v>
          </cell>
          <cell r="DY511">
            <v>4.60000000000005</v>
          </cell>
          <cell r="DZ511">
            <v>5.26420585176219</v>
          </cell>
          <cell r="EA511">
            <v>5.3427817769323</v>
          </cell>
          <cell r="EB511">
            <v>4.94455876075634</v>
          </cell>
          <cell r="EC511">
            <v>5.3670334807459</v>
          </cell>
        </row>
        <row r="512">
          <cell r="C512" t="str">
            <v>PMS-070</v>
          </cell>
          <cell r="D512" t="str">
            <v>M. sacchariflorus</v>
          </cell>
        </row>
        <row r="512">
          <cell r="M512" t="str">
            <v>China</v>
          </cell>
          <cell r="N512" t="str">
            <v>Sichuan</v>
          </cell>
          <cell r="O512" t="str">
            <v>Jintang</v>
          </cell>
        </row>
        <row r="512">
          <cell r="Q512" t="str">
            <v>Junhua Peng</v>
          </cell>
          <cell r="R512">
            <v>39749</v>
          </cell>
        </row>
        <row r="512">
          <cell r="X512" t="str">
            <v>WBG</v>
          </cell>
        </row>
        <row r="512">
          <cell r="AF512">
            <v>2</v>
          </cell>
        </row>
        <row r="512">
          <cell r="AW512">
            <v>5</v>
          </cell>
          <cell r="AX512" t="str">
            <v>Y</v>
          </cell>
          <cell r="AY512">
            <v>30.9216</v>
          </cell>
          <cell r="AZ512">
            <v>104.4887</v>
          </cell>
          <cell r="BA512">
            <v>584</v>
          </cell>
        </row>
        <row r="512">
          <cell r="BD512" t="str">
            <v>2x</v>
          </cell>
          <cell r="BE512">
            <v>4.38984732824428</v>
          </cell>
          <cell r="BF512" t="str">
            <v>Y</v>
          </cell>
          <cell r="BG512">
            <v>41061</v>
          </cell>
          <cell r="BH512" t="str">
            <v>NEF</v>
          </cell>
        </row>
        <row r="512">
          <cell r="BL512" t="str">
            <v>N</v>
          </cell>
          <cell r="BM512">
            <v>8</v>
          </cell>
          <cell r="BN512">
            <v>3</v>
          </cell>
          <cell r="BO512" t="str">
            <v>N China 2x and 4x, Korea and Russia 4x</v>
          </cell>
          <cell r="BP512">
            <v>4</v>
          </cell>
          <cell r="BQ512" t="str">
            <v>N China diploids</v>
          </cell>
          <cell r="BR512">
            <v>0.019</v>
          </cell>
          <cell r="BS512">
            <v>0.889</v>
          </cell>
          <cell r="BT512">
            <v>0</v>
          </cell>
          <cell r="BU512">
            <v>0.091</v>
          </cell>
          <cell r="BV512">
            <v>0.001</v>
          </cell>
          <cell r="BW512">
            <v>0.001</v>
          </cell>
          <cell r="BX512">
            <v>0</v>
          </cell>
          <cell r="BY512">
            <v>296</v>
          </cell>
          <cell r="BZ512">
            <v>307</v>
          </cell>
          <cell r="CA512">
            <v>268</v>
          </cell>
          <cell r="CB512">
            <v>282</v>
          </cell>
          <cell r="CC512">
            <v>248</v>
          </cell>
          <cell r="CD512">
            <v>193</v>
          </cell>
          <cell r="CE512">
            <v>213</v>
          </cell>
          <cell r="CF512">
            <v>224</v>
          </cell>
          <cell r="CG512">
            <v>226</v>
          </cell>
          <cell r="CH512">
            <v>259</v>
          </cell>
          <cell r="CI512">
            <v>0.226614651061985</v>
          </cell>
          <cell r="CJ512">
            <v>0.111908231513657</v>
          </cell>
          <cell r="CK512" t="str">
            <v>2x</v>
          </cell>
        </row>
        <row r="512">
          <cell r="CN512" t="str">
            <v>Q49084</v>
          </cell>
          <cell r="CO512">
            <v>42577</v>
          </cell>
          <cell r="CP512" t="str">
            <v>Y</v>
          </cell>
          <cell r="CQ512">
            <v>9</v>
          </cell>
          <cell r="CR512">
            <v>9</v>
          </cell>
          <cell r="CS512" t="str">
            <v>SAMN02213084</v>
          </cell>
        </row>
        <row r="512">
          <cell r="CU512" t="str">
            <v>Y</v>
          </cell>
        </row>
        <row r="512">
          <cell r="CY512" t="str">
            <v>NA</v>
          </cell>
          <cell r="CZ512" t="str">
            <v>NA</v>
          </cell>
          <cell r="DA512" t="str">
            <v>NA</v>
          </cell>
          <cell r="DB512" t="str">
            <v>NA</v>
          </cell>
          <cell r="DC512" t="str">
            <v>NA</v>
          </cell>
          <cell r="DD512" t="str">
            <v>NA</v>
          </cell>
          <cell r="DE512" t="str">
            <v>NA</v>
          </cell>
          <cell r="DF512" t="str">
            <v>NA</v>
          </cell>
          <cell r="DG512" t="str">
            <v>NA</v>
          </cell>
          <cell r="DH512" t="str">
            <v>NA</v>
          </cell>
          <cell r="DI512" t="str">
            <v>NA</v>
          </cell>
          <cell r="DJ512" t="str">
            <v>NA</v>
          </cell>
          <cell r="DK512" t="str">
            <v>NA</v>
          </cell>
          <cell r="DL512" t="str">
            <v>NA</v>
          </cell>
          <cell r="DM512" t="str">
            <v>NA</v>
          </cell>
          <cell r="DN512" t="str">
            <v>NA</v>
          </cell>
          <cell r="DO512" t="str">
            <v>NA</v>
          </cell>
          <cell r="DP512" t="str">
            <v>NA</v>
          </cell>
          <cell r="DQ512" t="str">
            <v>NA</v>
          </cell>
          <cell r="DR512" t="str">
            <v>NA</v>
          </cell>
          <cell r="DS512" t="str">
            <v>NA</v>
          </cell>
          <cell r="DT512" t="str">
            <v>NA</v>
          </cell>
          <cell r="DU512" t="str">
            <v>NA</v>
          </cell>
          <cell r="DV512" t="str">
            <v>NA</v>
          </cell>
          <cell r="DW512" t="str">
            <v>NA</v>
          </cell>
          <cell r="DX512" t="str">
            <v>NA</v>
          </cell>
          <cell r="DY512" t="str">
            <v>NA</v>
          </cell>
          <cell r="DZ512" t="str">
            <v>NA</v>
          </cell>
          <cell r="EA512" t="str">
            <v>NA</v>
          </cell>
          <cell r="EB512" t="str">
            <v>NA</v>
          </cell>
          <cell r="EC512" t="str">
            <v>NA</v>
          </cell>
        </row>
        <row r="513">
          <cell r="C513" t="str">
            <v>PMS-071</v>
          </cell>
          <cell r="D513" t="str">
            <v>M. sacchariflorus</v>
          </cell>
        </row>
        <row r="513">
          <cell r="J513" t="str">
            <v>Q46855</v>
          </cell>
        </row>
        <row r="513">
          <cell r="M513" t="str">
            <v>China</v>
          </cell>
          <cell r="N513" t="str">
            <v>Beijing</v>
          </cell>
          <cell r="O513" t="str">
            <v>Beijing</v>
          </cell>
        </row>
        <row r="513">
          <cell r="Q513" t="str">
            <v>Junhua Peng</v>
          </cell>
        </row>
        <row r="513">
          <cell r="X513" t="str">
            <v>WBG</v>
          </cell>
        </row>
        <row r="513">
          <cell r="AA513">
            <v>40652</v>
          </cell>
          <cell r="AB513">
            <v>41086</v>
          </cell>
          <cell r="AC513">
            <v>6</v>
          </cell>
          <cell r="AD513">
            <v>42094</v>
          </cell>
          <cell r="AE513">
            <v>8</v>
          </cell>
          <cell r="AF513">
            <v>8</v>
          </cell>
        </row>
        <row r="513">
          <cell r="AH513">
            <v>42095</v>
          </cell>
          <cell r="AI513">
            <v>8</v>
          </cell>
        </row>
        <row r="513">
          <cell r="AK513">
            <v>42079</v>
          </cell>
        </row>
        <row r="513">
          <cell r="AN513">
            <v>6</v>
          </cell>
          <cell r="AO513">
            <v>42079</v>
          </cell>
        </row>
        <row r="513">
          <cell r="AR513">
            <v>42086</v>
          </cell>
          <cell r="AS513">
            <v>4</v>
          </cell>
          <cell r="AT513" t="str">
            <v>Y</v>
          </cell>
          <cell r="AU513">
            <v>42076</v>
          </cell>
        </row>
        <row r="513">
          <cell r="AW513">
            <v>7</v>
          </cell>
          <cell r="AX513" t="str">
            <v>Y</v>
          </cell>
          <cell r="AY513">
            <v>40.3906333333333</v>
          </cell>
          <cell r="AZ513">
            <v>117.007133333333</v>
          </cell>
          <cell r="BA513">
            <v>116</v>
          </cell>
        </row>
        <row r="513">
          <cell r="BD513" t="str">
            <v>2x</v>
          </cell>
          <cell r="BE513">
            <v>4.36</v>
          </cell>
          <cell r="BF513" t="str">
            <v>Y</v>
          </cell>
          <cell r="BG513">
            <v>41061</v>
          </cell>
          <cell r="BH513" t="str">
            <v>CSU</v>
          </cell>
        </row>
        <row r="513">
          <cell r="BL513" t="str">
            <v>N</v>
          </cell>
          <cell r="BM513">
            <v>8</v>
          </cell>
          <cell r="BN513">
            <v>3</v>
          </cell>
          <cell r="BO513" t="str">
            <v>N China 2x and 4x, Korea and Russia 4x</v>
          </cell>
          <cell r="BP513">
            <v>4</v>
          </cell>
          <cell r="BQ513" t="str">
            <v>N China diploids</v>
          </cell>
          <cell r="BR513">
            <v>0.017</v>
          </cell>
          <cell r="BS513">
            <v>0.698</v>
          </cell>
          <cell r="BT513">
            <v>0.007</v>
          </cell>
          <cell r="BU513">
            <v>0.114</v>
          </cell>
          <cell r="BV513">
            <v>0.04</v>
          </cell>
          <cell r="BW513">
            <v>0.105</v>
          </cell>
          <cell r="BX513">
            <v>0.018</v>
          </cell>
          <cell r="BY513">
            <v>296</v>
          </cell>
          <cell r="BZ513">
            <v>307</v>
          </cell>
          <cell r="CA513">
            <v>268</v>
          </cell>
          <cell r="CB513">
            <v>282</v>
          </cell>
          <cell r="CC513">
            <v>248</v>
          </cell>
          <cell r="CD513">
            <v>193</v>
          </cell>
          <cell r="CE513">
            <v>213</v>
          </cell>
          <cell r="CF513">
            <v>224</v>
          </cell>
          <cell r="CG513">
            <v>226</v>
          </cell>
          <cell r="CH513">
            <v>259</v>
          </cell>
          <cell r="CI513">
            <v>0.161884120791793</v>
          </cell>
          <cell r="CJ513">
            <v>0.169878978036755</v>
          </cell>
          <cell r="CK513" t="str">
            <v>4x</v>
          </cell>
        </row>
        <row r="513">
          <cell r="CM513" t="str">
            <v>Q46855</v>
          </cell>
          <cell r="CN513" t="str">
            <v>Q46855</v>
          </cell>
        </row>
        <row r="513">
          <cell r="CP513" t="str">
            <v>Y</v>
          </cell>
          <cell r="CQ513">
            <v>6</v>
          </cell>
          <cell r="CR513">
            <v>6</v>
          </cell>
          <cell r="CS513" t="str">
            <v>SAMN06111834</v>
          </cell>
        </row>
        <row r="513">
          <cell r="CU513" t="str">
            <v>Y</v>
          </cell>
          <cell r="CV513" t="str">
            <v>X</v>
          </cell>
          <cell r="CW513" t="str">
            <v>X</v>
          </cell>
          <cell r="CX513" t="str">
            <v>X</v>
          </cell>
          <cell r="CY513">
            <v>137.172886700001</v>
          </cell>
          <cell r="CZ513">
            <v>444.986477700001</v>
          </cell>
          <cell r="DA513">
            <v>826.004184099989</v>
          </cell>
          <cell r="DB513">
            <v>482.555955248482</v>
          </cell>
          <cell r="DC513">
            <v>879.242613529984</v>
          </cell>
          <cell r="DD513">
            <v>801.722874397316</v>
          </cell>
          <cell r="DE513">
            <v>394.078572312175</v>
          </cell>
          <cell r="DF513">
            <v>809.470046007855</v>
          </cell>
          <cell r="DG513">
            <v>790.563182900508</v>
          </cell>
          <cell r="DH513">
            <v>0.60965727422222</v>
          </cell>
          <cell r="DI513">
            <v>1.97771767866667</v>
          </cell>
          <cell r="DJ513">
            <v>3.6711297071111</v>
          </cell>
          <cell r="DK513">
            <v>2.14469313443771</v>
          </cell>
          <cell r="DL513">
            <v>3.91004310658761</v>
          </cell>
          <cell r="DM513">
            <v>3.5646171004753</v>
          </cell>
          <cell r="DN513">
            <v>1.75566402849438</v>
          </cell>
          <cell r="DO513">
            <v>3.59924940684269</v>
          </cell>
          <cell r="DP513">
            <v>3.514935367439</v>
          </cell>
          <cell r="DQ513">
            <v>142.5</v>
          </cell>
          <cell r="DR513">
            <v>137.5</v>
          </cell>
          <cell r="DS513">
            <v>136.199999996646</v>
          </cell>
          <cell r="DT513">
            <v>212.030995390956</v>
          </cell>
          <cell r="DU513">
            <v>208.766994379628</v>
          </cell>
          <cell r="DV513">
            <v>202.435876477846</v>
          </cell>
          <cell r="DW513">
            <v>199.085695973902</v>
          </cell>
          <cell r="DX513">
            <v>3.80000000000001</v>
          </cell>
          <cell r="DY513">
            <v>3.20000000000003</v>
          </cell>
          <cell r="DZ513">
            <v>6.19344713728615</v>
          </cell>
          <cell r="EA513">
            <v>5.42443133941389</v>
          </cell>
          <cell r="EB513">
            <v>5.75265295284981</v>
          </cell>
          <cell r="EC513">
            <v>5.06630733847066</v>
          </cell>
        </row>
        <row r="514">
          <cell r="C514" t="str">
            <v>PMS-074</v>
          </cell>
          <cell r="D514" t="str">
            <v>M. sacchariflorus</v>
          </cell>
        </row>
        <row r="514">
          <cell r="J514" t="str">
            <v>Q46868</v>
          </cell>
        </row>
        <row r="514">
          <cell r="M514" t="str">
            <v>China</v>
          </cell>
          <cell r="N514" t="str">
            <v>Beijing</v>
          </cell>
          <cell r="O514" t="str">
            <v>Beijing</v>
          </cell>
        </row>
        <row r="514">
          <cell r="Q514" t="str">
            <v>Junhua Peng</v>
          </cell>
        </row>
        <row r="514">
          <cell r="X514" t="str">
            <v>WBG</v>
          </cell>
        </row>
        <row r="514">
          <cell r="AA514">
            <v>40652</v>
          </cell>
          <cell r="AB514">
            <v>41086</v>
          </cell>
          <cell r="AC514">
            <v>6</v>
          </cell>
          <cell r="AD514">
            <v>42094</v>
          </cell>
          <cell r="AE514">
            <v>8</v>
          </cell>
          <cell r="AF514">
            <v>8</v>
          </cell>
        </row>
        <row r="514">
          <cell r="AH514">
            <v>42095</v>
          </cell>
          <cell r="AI514">
            <v>8</v>
          </cell>
        </row>
        <row r="514">
          <cell r="AK514">
            <v>42079</v>
          </cell>
        </row>
        <row r="514">
          <cell r="AN514">
            <v>6</v>
          </cell>
          <cell r="AO514">
            <v>42079</v>
          </cell>
        </row>
        <row r="514">
          <cell r="AR514">
            <v>42086</v>
          </cell>
          <cell r="AS514">
            <v>4</v>
          </cell>
          <cell r="AT514" t="str">
            <v>Y</v>
          </cell>
          <cell r="AU514">
            <v>42076</v>
          </cell>
        </row>
        <row r="514">
          <cell r="AW514">
            <v>7</v>
          </cell>
          <cell r="AX514" t="str">
            <v>Y</v>
          </cell>
          <cell r="AY514">
            <v>40.1344833333333</v>
          </cell>
          <cell r="AZ514">
            <v>116.174783333333</v>
          </cell>
          <cell r="BA514">
            <v>43</v>
          </cell>
        </row>
        <row r="514">
          <cell r="BD514" t="str">
            <v>2x</v>
          </cell>
          <cell r="BE514">
            <v>4.39099476439791</v>
          </cell>
          <cell r="BF514" t="str">
            <v>Y</v>
          </cell>
          <cell r="BG514">
            <v>41061</v>
          </cell>
          <cell r="BH514" t="str">
            <v>CSU</v>
          </cell>
        </row>
        <row r="514">
          <cell r="BL514" t="str">
            <v>N</v>
          </cell>
          <cell r="BM514">
            <v>8</v>
          </cell>
          <cell r="BN514">
            <v>3</v>
          </cell>
          <cell r="BO514" t="str">
            <v>N China 2x and 4x, Korea and Russia 4x</v>
          </cell>
          <cell r="BP514">
            <v>4</v>
          </cell>
          <cell r="BQ514" t="str">
            <v>N China diploids</v>
          </cell>
          <cell r="BR514">
            <v>0.008</v>
          </cell>
          <cell r="BS514">
            <v>0.917</v>
          </cell>
          <cell r="BT514">
            <v>0.001</v>
          </cell>
          <cell r="BU514">
            <v>0.037</v>
          </cell>
          <cell r="BV514">
            <v>0</v>
          </cell>
          <cell r="BW514">
            <v>0.037</v>
          </cell>
          <cell r="BX514">
            <v>0</v>
          </cell>
          <cell r="BY514">
            <v>296</v>
          </cell>
          <cell r="BZ514">
            <v>307</v>
          </cell>
          <cell r="CA514">
            <v>267</v>
          </cell>
          <cell r="CB514">
            <v>285</v>
          </cell>
          <cell r="CC514">
            <v>248</v>
          </cell>
          <cell r="CD514">
            <v>193</v>
          </cell>
          <cell r="CE514">
            <v>214</v>
          </cell>
          <cell r="CF514">
            <v>223</v>
          </cell>
          <cell r="CG514">
            <v>226</v>
          </cell>
          <cell r="CH514">
            <v>259</v>
          </cell>
          <cell r="CI514">
            <v>0.308539228435197</v>
          </cell>
          <cell r="CJ514">
            <v>0.114134068873287</v>
          </cell>
          <cell r="CK514" t="str">
            <v>unknown</v>
          </cell>
        </row>
        <row r="514">
          <cell r="CM514" t="str">
            <v>Q46868</v>
          </cell>
          <cell r="CN514" t="str">
            <v>Q46868</v>
          </cell>
        </row>
        <row r="514">
          <cell r="CP514" t="str">
            <v>Y</v>
          </cell>
          <cell r="CQ514">
            <v>6</v>
          </cell>
          <cell r="CR514">
            <v>6</v>
          </cell>
          <cell r="CS514" t="str">
            <v>SAMN06111835</v>
          </cell>
        </row>
        <row r="514">
          <cell r="CU514" t="str">
            <v>Y</v>
          </cell>
        </row>
        <row r="514">
          <cell r="CY514">
            <v>176.693792100002</v>
          </cell>
          <cell r="CZ514">
            <v>774.878624699997</v>
          </cell>
          <cell r="DA514">
            <v>347.432877999997</v>
          </cell>
          <cell r="DB514">
            <v>336.867373619663</v>
          </cell>
          <cell r="DC514">
            <v>1179.0323440199</v>
          </cell>
          <cell r="DD514">
            <v>1079.93260771844</v>
          </cell>
          <cell r="DE514">
            <v>302.741721322024</v>
          </cell>
          <cell r="DF514">
            <v>1109.12738584902</v>
          </cell>
          <cell r="DG514">
            <v>898.764647938889</v>
          </cell>
          <cell r="DH514">
            <v>0.785305742666667</v>
          </cell>
          <cell r="DI514">
            <v>3.44390499866666</v>
          </cell>
          <cell r="DJ514">
            <v>1.54414612444444</v>
          </cell>
          <cell r="DK514">
            <v>1.49718832719851</v>
          </cell>
          <cell r="DL514">
            <v>5.24442482184585</v>
          </cell>
          <cell r="DM514">
            <v>4.80238439337094</v>
          </cell>
          <cell r="DN514">
            <v>1.34783828785767</v>
          </cell>
          <cell r="DO514">
            <v>4.93250560745894</v>
          </cell>
          <cell r="DP514">
            <v>3.99665360040925</v>
          </cell>
          <cell r="DQ514">
            <v>105.7</v>
          </cell>
          <cell r="DR514">
            <v>185.6</v>
          </cell>
          <cell r="DS514">
            <v>126.499999997315</v>
          </cell>
          <cell r="DT514">
            <v>185.519750492152</v>
          </cell>
          <cell r="DU514">
            <v>209.136671489732</v>
          </cell>
          <cell r="DV514">
            <v>175.380484074969</v>
          </cell>
          <cell r="DW514">
            <v>207.276293282658</v>
          </cell>
          <cell r="DX514">
            <v>4.20000000000001</v>
          </cell>
          <cell r="DY514">
            <v>3.30000000000003</v>
          </cell>
          <cell r="DZ514">
            <v>4.55597646667517</v>
          </cell>
          <cell r="EA514">
            <v>4.98270632034075</v>
          </cell>
          <cell r="EB514">
            <v>4.53769788895483</v>
          </cell>
          <cell r="EC514">
            <v>4.7486290246956</v>
          </cell>
        </row>
        <row r="515">
          <cell r="C515" t="str">
            <v>PMS-075</v>
          </cell>
          <cell r="D515" t="str">
            <v>M. sacchariflorus</v>
          </cell>
        </row>
        <row r="515">
          <cell r="J515" t="str">
            <v>Q45671</v>
          </cell>
        </row>
        <row r="515">
          <cell r="M515" t="str">
            <v>China</v>
          </cell>
          <cell r="N515" t="str">
            <v>Beijing</v>
          </cell>
          <cell r="O515" t="str">
            <v>Beijing</v>
          </cell>
        </row>
        <row r="515">
          <cell r="Q515" t="str">
            <v>Junhua Peng</v>
          </cell>
          <cell r="R515">
            <v>39759</v>
          </cell>
        </row>
        <row r="515">
          <cell r="X515" t="str">
            <v>WBG</v>
          </cell>
        </row>
        <row r="515">
          <cell r="AB515">
            <v>40357</v>
          </cell>
          <cell r="AC515">
            <v>6</v>
          </cell>
          <cell r="AD515">
            <v>42094</v>
          </cell>
          <cell r="AE515">
            <v>8</v>
          </cell>
          <cell r="AF515">
            <v>8</v>
          </cell>
        </row>
        <row r="515">
          <cell r="AH515">
            <v>42095</v>
          </cell>
          <cell r="AI515">
            <v>8</v>
          </cell>
        </row>
        <row r="515">
          <cell r="AK515">
            <v>42079</v>
          </cell>
        </row>
        <row r="515">
          <cell r="AN515">
            <v>7</v>
          </cell>
          <cell r="AO515">
            <v>42079</v>
          </cell>
        </row>
        <row r="515">
          <cell r="AR515">
            <v>42086</v>
          </cell>
          <cell r="AS515">
            <v>4</v>
          </cell>
          <cell r="AT515" t="str">
            <v>Y</v>
          </cell>
          <cell r="AU515">
            <v>42076</v>
          </cell>
        </row>
        <row r="515">
          <cell r="AW515">
            <v>6</v>
          </cell>
          <cell r="AX515" t="str">
            <v>Y</v>
          </cell>
          <cell r="AY515">
            <v>40.1346</v>
          </cell>
          <cell r="AZ515">
            <v>116.1751</v>
          </cell>
          <cell r="BA515">
            <v>46</v>
          </cell>
        </row>
        <row r="515">
          <cell r="BD515" t="str">
            <v>2x</v>
          </cell>
          <cell r="BE515">
            <v>4.37832558139535</v>
          </cell>
          <cell r="BF515" t="str">
            <v>Y</v>
          </cell>
          <cell r="BG515">
            <v>41061</v>
          </cell>
          <cell r="BH515" t="str">
            <v>CSU</v>
          </cell>
        </row>
        <row r="515">
          <cell r="BL515" t="str">
            <v>N</v>
          </cell>
          <cell r="BM515">
            <v>8</v>
          </cell>
          <cell r="BN515">
            <v>3</v>
          </cell>
          <cell r="BO515" t="str">
            <v>N China 2x and 4x, Korea and Russia 4x</v>
          </cell>
          <cell r="BP515">
            <v>4</v>
          </cell>
          <cell r="BQ515" t="str">
            <v>N China diploids</v>
          </cell>
          <cell r="BR515">
            <v>0.035</v>
          </cell>
          <cell r="BS515">
            <v>0.9</v>
          </cell>
          <cell r="BT515">
            <v>0</v>
          </cell>
          <cell r="BU515">
            <v>0.022</v>
          </cell>
          <cell r="BV515">
            <v>0.004</v>
          </cell>
          <cell r="BW515">
            <v>0.039</v>
          </cell>
          <cell r="BX515">
            <v>0</v>
          </cell>
          <cell r="BY515">
            <v>296</v>
          </cell>
          <cell r="BZ515">
            <v>307</v>
          </cell>
          <cell r="CA515">
            <v>267</v>
          </cell>
          <cell r="CB515">
            <v>285</v>
          </cell>
          <cell r="CC515">
            <v>248</v>
          </cell>
          <cell r="CD515">
            <v>193</v>
          </cell>
          <cell r="CE515">
            <v>214</v>
          </cell>
          <cell r="CF515">
            <v>223</v>
          </cell>
          <cell r="CG515">
            <v>226</v>
          </cell>
          <cell r="CH515">
            <v>259</v>
          </cell>
          <cell r="CI515">
            <v>0.136801040312094</v>
          </cell>
          <cell r="CJ515">
            <v>0.13481302935958</v>
          </cell>
          <cell r="CK515" t="str">
            <v>2x</v>
          </cell>
        </row>
        <row r="515">
          <cell r="CM515" t="str">
            <v>Q45671</v>
          </cell>
          <cell r="CN515" t="str">
            <v>Q45671</v>
          </cell>
        </row>
        <row r="515">
          <cell r="CP515" t="str">
            <v>Y</v>
          </cell>
          <cell r="CQ515">
            <v>6</v>
          </cell>
          <cell r="CR515">
            <v>6</v>
          </cell>
          <cell r="CS515" t="str">
            <v>SAMN02213085</v>
          </cell>
        </row>
        <row r="515">
          <cell r="CU515" t="str">
            <v>Y</v>
          </cell>
        </row>
        <row r="515">
          <cell r="CX515" t="str">
            <v>X</v>
          </cell>
          <cell r="CY515">
            <v>490.902681600003</v>
          </cell>
          <cell r="CZ515">
            <v>890.163249099997</v>
          </cell>
          <cell r="DA515">
            <v>2406.62162199997</v>
          </cell>
          <cell r="DB515">
            <v>353.713214997912</v>
          </cell>
          <cell r="DC515">
            <v>1089.87923558379</v>
          </cell>
          <cell r="DD515">
            <v>1023.90903919493</v>
          </cell>
          <cell r="DE515">
            <v>362.792965796868</v>
          </cell>
          <cell r="DF515">
            <v>1066.60607967278</v>
          </cell>
          <cell r="DG515">
            <v>1111.92407189697</v>
          </cell>
          <cell r="DH515">
            <v>2.181789696</v>
          </cell>
          <cell r="DI515">
            <v>3.95628110711111</v>
          </cell>
          <cell r="DJ515">
            <v>10.6960960977777</v>
          </cell>
          <cell r="DK515">
            <v>1.57205873332406</v>
          </cell>
          <cell r="DL515">
            <v>4.84439780221793</v>
          </cell>
          <cell r="DM515">
            <v>4.55105093433429</v>
          </cell>
          <cell r="DN515">
            <v>1.6131673172709</v>
          </cell>
          <cell r="DO515">
            <v>4.74088721381383</v>
          </cell>
          <cell r="DP515">
            <v>4.94226549229615</v>
          </cell>
          <cell r="DQ515">
            <v>131.2</v>
          </cell>
          <cell r="DR515">
            <v>126.399999999999</v>
          </cell>
          <cell r="DS515">
            <v>176.999999992611</v>
          </cell>
          <cell r="DT515">
            <v>172.935188220061</v>
          </cell>
          <cell r="DU515">
            <v>188.477648924606</v>
          </cell>
          <cell r="DV515">
            <v>168.674326776959</v>
          </cell>
          <cell r="DW515">
            <v>181.751163201584</v>
          </cell>
          <cell r="DX515">
            <v>2.90000000000001</v>
          </cell>
          <cell r="DY515">
            <v>2.50000000000002</v>
          </cell>
          <cell r="DZ515">
            <v>4.44140937877439</v>
          </cell>
          <cell r="EA515">
            <v>4.42103468563899</v>
          </cell>
          <cell r="EB515">
            <v>4.23061087940714</v>
          </cell>
          <cell r="EC515">
            <v>4.14999515711265</v>
          </cell>
        </row>
        <row r="516">
          <cell r="C516" t="str">
            <v>PMS-076</v>
          </cell>
          <cell r="D516" t="str">
            <v>M. sacchariflorus</v>
          </cell>
        </row>
        <row r="516">
          <cell r="J516" t="str">
            <v>Q46878</v>
          </cell>
        </row>
        <row r="516">
          <cell r="M516" t="str">
            <v>China</v>
          </cell>
          <cell r="N516" t="str">
            <v>Beijing</v>
          </cell>
          <cell r="O516" t="str">
            <v>Beijing</v>
          </cell>
        </row>
        <row r="516">
          <cell r="Q516" t="str">
            <v>Junhua Peng</v>
          </cell>
          <cell r="R516">
            <v>39759</v>
          </cell>
        </row>
        <row r="516">
          <cell r="X516" t="str">
            <v>WBG</v>
          </cell>
        </row>
        <row r="516">
          <cell r="AA516">
            <v>40652</v>
          </cell>
          <cell r="AB516">
            <v>41086</v>
          </cell>
          <cell r="AC516">
            <v>6</v>
          </cell>
          <cell r="AD516">
            <v>42094</v>
          </cell>
          <cell r="AE516">
            <v>8</v>
          </cell>
          <cell r="AF516">
            <v>8</v>
          </cell>
        </row>
        <row r="516">
          <cell r="AH516">
            <v>42095</v>
          </cell>
          <cell r="AI516">
            <v>8</v>
          </cell>
        </row>
        <row r="516">
          <cell r="AK516">
            <v>42079</v>
          </cell>
        </row>
        <row r="516">
          <cell r="AN516">
            <v>7</v>
          </cell>
          <cell r="AO516">
            <v>42079</v>
          </cell>
        </row>
        <row r="516">
          <cell r="AR516">
            <v>42086</v>
          </cell>
          <cell r="AS516">
            <v>4</v>
          </cell>
          <cell r="AT516" t="str">
            <v>Y</v>
          </cell>
          <cell r="AU516">
            <v>42076</v>
          </cell>
        </row>
        <row r="516">
          <cell r="AW516">
            <v>8</v>
          </cell>
          <cell r="AX516" t="str">
            <v>Y</v>
          </cell>
          <cell r="AY516">
            <v>40.1642</v>
          </cell>
          <cell r="AZ516">
            <v>116.05</v>
          </cell>
          <cell r="BA516">
            <v>141</v>
          </cell>
        </row>
        <row r="516">
          <cell r="BD516" t="str">
            <v>2x</v>
          </cell>
          <cell r="BE516">
            <v>4.34553846153846</v>
          </cell>
          <cell r="BF516" t="str">
            <v>Y</v>
          </cell>
          <cell r="BG516">
            <v>41061</v>
          </cell>
          <cell r="BH516" t="str">
            <v>CSU</v>
          </cell>
        </row>
        <row r="516">
          <cell r="BL516" t="str">
            <v>N</v>
          </cell>
          <cell r="BM516">
            <v>8</v>
          </cell>
          <cell r="BN516">
            <v>3</v>
          </cell>
          <cell r="BO516" t="str">
            <v>N China 2x and 4x, Korea and Russia 4x</v>
          </cell>
          <cell r="BP516">
            <v>4</v>
          </cell>
          <cell r="BQ516" t="str">
            <v>N China diploids</v>
          </cell>
          <cell r="BR516">
            <v>0.035</v>
          </cell>
          <cell r="BS516">
            <v>0.754</v>
          </cell>
          <cell r="BT516">
            <v>0.004</v>
          </cell>
          <cell r="BU516">
            <v>0.065</v>
          </cell>
          <cell r="BV516">
            <v>0.054</v>
          </cell>
          <cell r="BW516">
            <v>0.079</v>
          </cell>
          <cell r="BX516">
            <v>0.009</v>
          </cell>
          <cell r="BY516">
            <v>296</v>
          </cell>
          <cell r="BZ516">
            <v>307</v>
          </cell>
          <cell r="CA516">
            <v>267</v>
          </cell>
          <cell r="CB516">
            <v>284</v>
          </cell>
          <cell r="CC516">
            <v>248</v>
          </cell>
          <cell r="CD516">
            <v>193</v>
          </cell>
          <cell r="CE516">
            <v>213</v>
          </cell>
          <cell r="CF516">
            <v>224</v>
          </cell>
          <cell r="CG516">
            <v>226</v>
          </cell>
          <cell r="CH516">
            <v>259</v>
          </cell>
          <cell r="CI516">
            <v>0.108857101574917</v>
          </cell>
          <cell r="CJ516">
            <v>0.178254102081847</v>
          </cell>
          <cell r="CK516" t="str">
            <v>4x</v>
          </cell>
          <cell r="CL516" t="str">
            <v>PMS-076-7</v>
          </cell>
          <cell r="CM516" t="str">
            <v>Q46878</v>
          </cell>
          <cell r="CN516" t="str">
            <v>Q49085</v>
          </cell>
          <cell r="CO516">
            <v>42577</v>
          </cell>
          <cell r="CP516" t="str">
            <v>Y</v>
          </cell>
          <cell r="CQ516">
            <v>6</v>
          </cell>
          <cell r="CR516">
            <v>6</v>
          </cell>
          <cell r="CS516" t="str">
            <v>SAMN02213086</v>
          </cell>
        </row>
        <row r="516">
          <cell r="CU516" t="str">
            <v>Y</v>
          </cell>
          <cell r="CV516" t="str">
            <v>X</v>
          </cell>
          <cell r="CW516" t="str">
            <v>X</v>
          </cell>
          <cell r="CX516" t="str">
            <v>X</v>
          </cell>
          <cell r="CY516">
            <v>311.080336300003</v>
          </cell>
          <cell r="CZ516">
            <v>634.893948900001</v>
          </cell>
          <cell r="DA516">
            <v>1561.06017699998</v>
          </cell>
          <cell r="DB516">
            <v>452.295365967193</v>
          </cell>
          <cell r="DC516">
            <v>1051.47362090284</v>
          </cell>
          <cell r="DD516">
            <v>875.217272339633</v>
          </cell>
          <cell r="DE516">
            <v>437.660714289431</v>
          </cell>
          <cell r="DF516">
            <v>1005.38167401445</v>
          </cell>
          <cell r="DG516">
            <v>923.787621912015</v>
          </cell>
          <cell r="DH516">
            <v>1.38257927244445</v>
          </cell>
          <cell r="DI516">
            <v>2.82175088400001</v>
          </cell>
          <cell r="DJ516">
            <v>6.93804523111111</v>
          </cell>
          <cell r="DK516">
            <v>2.01020162652087</v>
          </cell>
          <cell r="DL516">
            <v>4.67321609290147</v>
          </cell>
          <cell r="DM516">
            <v>3.88985454373171</v>
          </cell>
          <cell r="DN516">
            <v>1.94515873017525</v>
          </cell>
          <cell r="DO516">
            <v>4.46836299561976</v>
          </cell>
          <cell r="DP516">
            <v>4.10572276405339</v>
          </cell>
          <cell r="DQ516">
            <v>142.5</v>
          </cell>
          <cell r="DR516">
            <v>133.5</v>
          </cell>
          <cell r="DS516">
            <v>173.49999999305</v>
          </cell>
          <cell r="DT516">
            <v>166.935520689512</v>
          </cell>
          <cell r="DU516">
            <v>184.658123425834</v>
          </cell>
          <cell r="DV516">
            <v>164.682577311278</v>
          </cell>
          <cell r="DW516">
            <v>179.47034146624</v>
          </cell>
          <cell r="DX516">
            <v>3.60000000000001</v>
          </cell>
          <cell r="DY516">
            <v>2.50000000000002</v>
          </cell>
          <cell r="DZ516">
            <v>4.50193371652621</v>
          </cell>
          <cell r="EA516">
            <v>4.22970636184451</v>
          </cell>
          <cell r="EB516">
            <v>4.39937602963577</v>
          </cell>
          <cell r="EC516">
            <v>4.00277935361642</v>
          </cell>
        </row>
        <row r="517">
          <cell r="C517" t="str">
            <v>PMS-077</v>
          </cell>
          <cell r="D517" t="str">
            <v>M. sacchariflorus</v>
          </cell>
        </row>
        <row r="517">
          <cell r="M517" t="str">
            <v>China</v>
          </cell>
          <cell r="N517" t="str">
            <v>Beijing</v>
          </cell>
          <cell r="O517" t="str">
            <v>Beijing</v>
          </cell>
        </row>
        <row r="517">
          <cell r="Q517" t="str">
            <v>Junhua Peng</v>
          </cell>
          <cell r="R517">
            <v>39759</v>
          </cell>
        </row>
        <row r="517">
          <cell r="X517" t="str">
            <v>WBG</v>
          </cell>
        </row>
        <row r="517">
          <cell r="AF517">
            <v>6</v>
          </cell>
        </row>
        <row r="517">
          <cell r="AW517">
            <v>6</v>
          </cell>
          <cell r="AX517" t="str">
            <v>Y</v>
          </cell>
          <cell r="AY517">
            <v>40.145</v>
          </cell>
          <cell r="AZ517">
            <v>115.9041</v>
          </cell>
          <cell r="BA517">
            <v>721</v>
          </cell>
        </row>
        <row r="517">
          <cell r="BD517" t="str">
            <v>2x</v>
          </cell>
          <cell r="BE517">
            <v>4.2635761589404</v>
          </cell>
          <cell r="BF517" t="str">
            <v>Y</v>
          </cell>
          <cell r="BG517">
            <v>41061</v>
          </cell>
          <cell r="BH517" t="str">
            <v>NEF</v>
          </cell>
        </row>
        <row r="517">
          <cell r="BL517" t="str">
            <v>N</v>
          </cell>
          <cell r="BM517">
            <v>8</v>
          </cell>
          <cell r="BN517">
            <v>3</v>
          </cell>
          <cell r="BO517" t="str">
            <v>N China 2x and 4x, Korea and Russia 4x</v>
          </cell>
          <cell r="BP517">
            <v>4</v>
          </cell>
          <cell r="BQ517" t="str">
            <v>N China diploids</v>
          </cell>
          <cell r="BR517">
            <v>0.035</v>
          </cell>
          <cell r="BS517">
            <v>0.754</v>
          </cell>
          <cell r="BT517">
            <v>0.004</v>
          </cell>
          <cell r="BU517">
            <v>0.065</v>
          </cell>
          <cell r="BV517">
            <v>0.054</v>
          </cell>
          <cell r="BW517">
            <v>0.079</v>
          </cell>
          <cell r="BX517">
            <v>0.009</v>
          </cell>
          <cell r="BY517">
            <v>296</v>
          </cell>
          <cell r="BZ517">
            <v>307</v>
          </cell>
          <cell r="CA517">
            <v>267</v>
          </cell>
          <cell r="CB517">
            <v>284</v>
          </cell>
          <cell r="CC517">
            <v>248</v>
          </cell>
          <cell r="CD517">
            <v>193</v>
          </cell>
          <cell r="CE517">
            <v>213</v>
          </cell>
          <cell r="CF517">
            <v>224</v>
          </cell>
          <cell r="CG517">
            <v>226</v>
          </cell>
          <cell r="CH517">
            <v>259</v>
          </cell>
          <cell r="CI517">
            <v>0.108857101574917</v>
          </cell>
          <cell r="CJ517">
            <v>0.178254102081847</v>
          </cell>
          <cell r="CK517" t="str">
            <v>4x</v>
          </cell>
          <cell r="CL517" t="str">
            <v>PMS-076-7</v>
          </cell>
        </row>
        <row r="517">
          <cell r="CN517" t="str">
            <v>Q49085</v>
          </cell>
          <cell r="CO517">
            <v>42577</v>
          </cell>
          <cell r="CP517" t="str">
            <v>Y</v>
          </cell>
          <cell r="CQ517">
            <v>6</v>
          </cell>
          <cell r="CR517">
            <v>6</v>
          </cell>
          <cell r="CS517" t="str">
            <v>SAMN02213087</v>
          </cell>
        </row>
        <row r="517">
          <cell r="CU517" t="str">
            <v>Y</v>
          </cell>
        </row>
        <row r="517">
          <cell r="CY517" t="str">
            <v>NA</v>
          </cell>
          <cell r="CZ517" t="str">
            <v>NA</v>
          </cell>
          <cell r="DA517" t="str">
            <v>NA</v>
          </cell>
          <cell r="DB517" t="str">
            <v>NA</v>
          </cell>
          <cell r="DC517" t="str">
            <v>NA</v>
          </cell>
          <cell r="DD517" t="str">
            <v>NA</v>
          </cell>
          <cell r="DE517" t="str">
            <v>NA</v>
          </cell>
          <cell r="DF517" t="str">
            <v>NA</v>
          </cell>
          <cell r="DG517" t="str">
            <v>NA</v>
          </cell>
          <cell r="DH517" t="str">
            <v>NA</v>
          </cell>
          <cell r="DI517" t="str">
            <v>NA</v>
          </cell>
          <cell r="DJ517" t="str">
            <v>NA</v>
          </cell>
          <cell r="DK517" t="str">
            <v>NA</v>
          </cell>
          <cell r="DL517" t="str">
            <v>NA</v>
          </cell>
          <cell r="DM517" t="str">
            <v>NA</v>
          </cell>
          <cell r="DN517" t="str">
            <v>NA</v>
          </cell>
          <cell r="DO517" t="str">
            <v>NA</v>
          </cell>
          <cell r="DP517" t="str">
            <v>NA</v>
          </cell>
          <cell r="DQ517" t="str">
            <v>NA</v>
          </cell>
          <cell r="DR517" t="str">
            <v>NA</v>
          </cell>
          <cell r="DS517" t="str">
            <v>NA</v>
          </cell>
          <cell r="DT517" t="str">
            <v>NA</v>
          </cell>
          <cell r="DU517" t="str">
            <v>NA</v>
          </cell>
          <cell r="DV517" t="str">
            <v>NA</v>
          </cell>
          <cell r="DW517" t="str">
            <v>NA</v>
          </cell>
          <cell r="DX517" t="str">
            <v>NA</v>
          </cell>
          <cell r="DY517" t="str">
            <v>NA</v>
          </cell>
          <cell r="DZ517" t="str">
            <v>NA</v>
          </cell>
          <cell r="EA517" t="str">
            <v>NA</v>
          </cell>
          <cell r="EB517" t="str">
            <v>NA</v>
          </cell>
          <cell r="EC517" t="str">
            <v>NA</v>
          </cell>
        </row>
        <row r="518">
          <cell r="C518" t="str">
            <v>PMS-457</v>
          </cell>
          <cell r="D518" t="str">
            <v>M. sacchariflorus</v>
          </cell>
        </row>
        <row r="518">
          <cell r="M518" t="str">
            <v>China</v>
          </cell>
          <cell r="N518" t="str">
            <v>Shandong</v>
          </cell>
          <cell r="O518" t="str">
            <v>Taishan</v>
          </cell>
        </row>
        <row r="518">
          <cell r="Q518" t="str">
            <v>Junhua Peng</v>
          </cell>
          <cell r="R518">
            <v>39907</v>
          </cell>
        </row>
        <row r="518">
          <cell r="X518" t="str">
            <v>WBG</v>
          </cell>
        </row>
        <row r="518">
          <cell r="AF518">
            <v>6</v>
          </cell>
        </row>
        <row r="518">
          <cell r="AW518">
            <v>6</v>
          </cell>
          <cell r="AX518" t="str">
            <v>Y</v>
          </cell>
          <cell r="AY518">
            <v>36.2119</v>
          </cell>
          <cell r="AZ518">
            <v>117.1133</v>
          </cell>
          <cell r="BA518">
            <v>277</v>
          </cell>
        </row>
        <row r="518">
          <cell r="BD518" t="str">
            <v>4x</v>
          </cell>
          <cell r="BE518">
            <v>8.72485714285714</v>
          </cell>
          <cell r="BF518" t="str">
            <v>Y</v>
          </cell>
          <cell r="BG518">
            <v>41061</v>
          </cell>
          <cell r="BH518" t="str">
            <v>NEF</v>
          </cell>
        </row>
        <row r="518">
          <cell r="BL518" t="str">
            <v>N</v>
          </cell>
          <cell r="BM518">
            <v>8</v>
          </cell>
          <cell r="BN518">
            <v>3</v>
          </cell>
          <cell r="BO518" t="str">
            <v>N China 2x and 4x, Korea and Russia 4x</v>
          </cell>
          <cell r="BP518">
            <v>3</v>
          </cell>
          <cell r="BQ518" t="str">
            <v>N China/Korea/Russia tetraploids</v>
          </cell>
          <cell r="BR518">
            <v>0</v>
          </cell>
          <cell r="BS518">
            <v>0.331</v>
          </cell>
          <cell r="BT518">
            <v>0.061</v>
          </cell>
          <cell r="BU518">
            <v>0</v>
          </cell>
          <cell r="BV518">
            <v>0.533</v>
          </cell>
          <cell r="BW518">
            <v>0.073</v>
          </cell>
          <cell r="BX518">
            <v>0</v>
          </cell>
          <cell r="BY518">
            <v>296</v>
          </cell>
          <cell r="BZ518">
            <v>307</v>
          </cell>
          <cell r="CA518">
            <v>267</v>
          </cell>
          <cell r="CB518">
            <v>282</v>
          </cell>
          <cell r="CC518">
            <v>248</v>
          </cell>
          <cell r="CD518">
            <v>193</v>
          </cell>
          <cell r="CE518">
            <v>213</v>
          </cell>
          <cell r="CF518">
            <v>224</v>
          </cell>
          <cell r="CG518">
            <v>226</v>
          </cell>
          <cell r="CH518">
            <v>259</v>
          </cell>
          <cell r="CI518">
            <v>0.150903048692385</v>
          </cell>
          <cell r="CJ518">
            <v>0.186604499200218</v>
          </cell>
          <cell r="CK518" t="str">
            <v>4x</v>
          </cell>
        </row>
        <row r="518">
          <cell r="CN518" t="str">
            <v>Q49087</v>
          </cell>
          <cell r="CO518">
            <v>42577</v>
          </cell>
          <cell r="CP518" t="str">
            <v>Y</v>
          </cell>
          <cell r="CQ518">
            <v>7</v>
          </cell>
          <cell r="CR518">
            <v>7</v>
          </cell>
          <cell r="CS518" t="str">
            <v>SAMN02213316</v>
          </cell>
        </row>
        <row r="518">
          <cell r="CU518" t="str">
            <v>Y</v>
          </cell>
        </row>
        <row r="518">
          <cell r="CY518" t="str">
            <v>NA</v>
          </cell>
          <cell r="CZ518" t="str">
            <v>NA</v>
          </cell>
          <cell r="DA518" t="str">
            <v>NA</v>
          </cell>
          <cell r="DB518" t="str">
            <v>NA</v>
          </cell>
          <cell r="DC518" t="str">
            <v>NA</v>
          </cell>
          <cell r="DD518" t="str">
            <v>NA</v>
          </cell>
          <cell r="DE518" t="str">
            <v>NA</v>
          </cell>
          <cell r="DF518" t="str">
            <v>NA</v>
          </cell>
          <cell r="DG518" t="str">
            <v>NA</v>
          </cell>
          <cell r="DH518" t="str">
            <v>NA</v>
          </cell>
          <cell r="DI518" t="str">
            <v>NA</v>
          </cell>
          <cell r="DJ518" t="str">
            <v>NA</v>
          </cell>
          <cell r="DK518" t="str">
            <v>NA</v>
          </cell>
          <cell r="DL518" t="str">
            <v>NA</v>
          </cell>
          <cell r="DM518" t="str">
            <v>NA</v>
          </cell>
          <cell r="DN518" t="str">
            <v>NA</v>
          </cell>
          <cell r="DO518" t="str">
            <v>NA</v>
          </cell>
          <cell r="DP518" t="str">
            <v>NA</v>
          </cell>
          <cell r="DQ518" t="str">
            <v>NA</v>
          </cell>
          <cell r="DR518" t="str">
            <v>NA</v>
          </cell>
          <cell r="DS518" t="str">
            <v>NA</v>
          </cell>
          <cell r="DT518" t="str">
            <v>NA</v>
          </cell>
          <cell r="DU518" t="str">
            <v>NA</v>
          </cell>
          <cell r="DV518" t="str">
            <v>NA</v>
          </cell>
          <cell r="DW518" t="str">
            <v>NA</v>
          </cell>
          <cell r="DX518" t="str">
            <v>NA</v>
          </cell>
          <cell r="DY518" t="str">
            <v>NA</v>
          </cell>
          <cell r="DZ518" t="str">
            <v>NA</v>
          </cell>
          <cell r="EA518" t="str">
            <v>NA</v>
          </cell>
          <cell r="EB518" t="str">
            <v>NA</v>
          </cell>
          <cell r="EC518" t="str">
            <v>NA</v>
          </cell>
        </row>
        <row r="519">
          <cell r="C519" t="str">
            <v>PMS-458</v>
          </cell>
          <cell r="D519" t="str">
            <v>M. sacchariflorus</v>
          </cell>
        </row>
        <row r="519">
          <cell r="M519" t="str">
            <v>China</v>
          </cell>
          <cell r="N519" t="str">
            <v>Shandong</v>
          </cell>
          <cell r="O519" t="str">
            <v>Qingdao</v>
          </cell>
        </row>
        <row r="519">
          <cell r="Q519" t="str">
            <v>Junhua Peng</v>
          </cell>
          <cell r="R519">
            <v>39908</v>
          </cell>
        </row>
        <row r="519">
          <cell r="X519" t="str">
            <v>WBG</v>
          </cell>
        </row>
        <row r="519">
          <cell r="AF519">
            <v>6</v>
          </cell>
        </row>
        <row r="519">
          <cell r="AW519">
            <v>4</v>
          </cell>
          <cell r="AX519" t="str">
            <v>Y</v>
          </cell>
          <cell r="AY519">
            <v>36.1734</v>
          </cell>
          <cell r="AZ519">
            <v>120.4978</v>
          </cell>
          <cell r="BA519">
            <v>74</v>
          </cell>
        </row>
        <row r="519">
          <cell r="BD519" t="str">
            <v>4x</v>
          </cell>
          <cell r="BE519">
            <v>8.43543859649123</v>
          </cell>
          <cell r="BF519" t="str">
            <v>Y</v>
          </cell>
          <cell r="BG519">
            <v>41061</v>
          </cell>
          <cell r="BH519" t="str">
            <v>NEF</v>
          </cell>
        </row>
        <row r="519">
          <cell r="BL519" t="str">
            <v>N</v>
          </cell>
          <cell r="BM519">
            <v>8</v>
          </cell>
          <cell r="BN519">
            <v>3</v>
          </cell>
          <cell r="BO519" t="str">
            <v>N China 2x and 4x, Korea and Russia 4x</v>
          </cell>
          <cell r="BP519">
            <v>3</v>
          </cell>
          <cell r="BQ519" t="str">
            <v>N China/Korea/Russia tetraploids</v>
          </cell>
          <cell r="BR519">
            <v>0.007</v>
          </cell>
          <cell r="BS519">
            <v>0.308</v>
          </cell>
          <cell r="BT519">
            <v>0.057</v>
          </cell>
          <cell r="BU519">
            <v>0.004</v>
          </cell>
          <cell r="BV519">
            <v>0.531</v>
          </cell>
          <cell r="BW519">
            <v>0.092</v>
          </cell>
          <cell r="BX519">
            <v>0</v>
          </cell>
          <cell r="BY519">
            <v>296</v>
          </cell>
          <cell r="BZ519">
            <v>307</v>
          </cell>
          <cell r="CA519">
            <v>267</v>
          </cell>
          <cell r="CB519">
            <v>282</v>
          </cell>
          <cell r="CC519">
            <v>248</v>
          </cell>
          <cell r="CD519">
            <v>193</v>
          </cell>
          <cell r="CE519">
            <v>213</v>
          </cell>
          <cell r="CF519">
            <v>224</v>
          </cell>
          <cell r="CG519">
            <v>226</v>
          </cell>
          <cell r="CH519">
            <v>259</v>
          </cell>
          <cell r="CI519">
            <v>0.075046958532004</v>
          </cell>
          <cell r="CJ519">
            <v>0.217258185453637</v>
          </cell>
          <cell r="CK519" t="str">
            <v>4x</v>
          </cell>
        </row>
        <row r="519">
          <cell r="CN519" t="str">
            <v>Q49088</v>
          </cell>
          <cell r="CO519">
            <v>42577</v>
          </cell>
          <cell r="CP519" t="str">
            <v>Y</v>
          </cell>
          <cell r="CQ519">
            <v>8</v>
          </cell>
          <cell r="CR519">
            <v>8</v>
          </cell>
          <cell r="CS519" t="str">
            <v>SAMN02213317</v>
          </cell>
        </row>
        <row r="519">
          <cell r="CU519" t="str">
            <v>Y</v>
          </cell>
          <cell r="CV519" t="str">
            <v>X</v>
          </cell>
          <cell r="CW519" t="str">
            <v>X</v>
          </cell>
          <cell r="CX519" t="str">
            <v>X</v>
          </cell>
          <cell r="CY519" t="str">
            <v>NA</v>
          </cell>
          <cell r="CZ519" t="str">
            <v>NA</v>
          </cell>
          <cell r="DA519" t="str">
            <v>NA</v>
          </cell>
          <cell r="DB519" t="str">
            <v>NA</v>
          </cell>
          <cell r="DC519" t="str">
            <v>NA</v>
          </cell>
          <cell r="DD519" t="str">
            <v>NA</v>
          </cell>
          <cell r="DE519" t="str">
            <v>NA</v>
          </cell>
          <cell r="DF519" t="str">
            <v>NA</v>
          </cell>
          <cell r="DG519" t="str">
            <v>NA</v>
          </cell>
          <cell r="DH519" t="str">
            <v>NA</v>
          </cell>
          <cell r="DI519" t="str">
            <v>NA</v>
          </cell>
          <cell r="DJ519" t="str">
            <v>NA</v>
          </cell>
          <cell r="DK519" t="str">
            <v>NA</v>
          </cell>
          <cell r="DL519" t="str">
            <v>NA</v>
          </cell>
          <cell r="DM519" t="str">
            <v>NA</v>
          </cell>
          <cell r="DN519" t="str">
            <v>NA</v>
          </cell>
          <cell r="DO519" t="str">
            <v>NA</v>
          </cell>
          <cell r="DP519" t="str">
            <v>NA</v>
          </cell>
          <cell r="DQ519" t="str">
            <v>NA</v>
          </cell>
          <cell r="DR519" t="str">
            <v>NA</v>
          </cell>
          <cell r="DS519" t="str">
            <v>NA</v>
          </cell>
          <cell r="DT519" t="str">
            <v>NA</v>
          </cell>
          <cell r="DU519" t="str">
            <v>NA</v>
          </cell>
          <cell r="DV519" t="str">
            <v>NA</v>
          </cell>
          <cell r="DW519" t="str">
            <v>NA</v>
          </cell>
          <cell r="DX519" t="str">
            <v>NA</v>
          </cell>
          <cell r="DY519" t="str">
            <v>NA</v>
          </cell>
          <cell r="DZ519" t="str">
            <v>NA</v>
          </cell>
          <cell r="EA519" t="str">
            <v>NA</v>
          </cell>
          <cell r="EB519" t="str">
            <v>NA</v>
          </cell>
          <cell r="EC519" t="str">
            <v>NA</v>
          </cell>
        </row>
        <row r="520">
          <cell r="C520" t="str">
            <v>PMS-488</v>
          </cell>
          <cell r="D520" t="str">
            <v>M. sacchariflorus</v>
          </cell>
        </row>
        <row r="520">
          <cell r="M520" t="str">
            <v>China</v>
          </cell>
          <cell r="N520" t="str">
            <v>Jilin</v>
          </cell>
          <cell r="O520" t="str">
            <v>Huinan</v>
          </cell>
        </row>
        <row r="520">
          <cell r="Q520" t="str">
            <v>Junhua Peng</v>
          </cell>
        </row>
        <row r="520">
          <cell r="X520" t="str">
            <v>WBG</v>
          </cell>
        </row>
        <row r="520">
          <cell r="AF520">
            <v>0</v>
          </cell>
        </row>
        <row r="520">
          <cell r="AY520">
            <v>42.37615</v>
          </cell>
          <cell r="AZ520">
            <v>126.361166666667</v>
          </cell>
          <cell r="BA520">
            <v>525</v>
          </cell>
        </row>
        <row r="520">
          <cell r="BD520" t="str">
            <v>2x</v>
          </cell>
          <cell r="BE520">
            <v>4.22872727272727</v>
          </cell>
        </row>
        <row r="520">
          <cell r="CI520" t="str">
            <v>NA</v>
          </cell>
          <cell r="CJ520" t="str">
            <v>NA</v>
          </cell>
          <cell r="CK520" t="str">
            <v>unknown</v>
          </cell>
        </row>
        <row r="520">
          <cell r="CQ520">
            <v>4</v>
          </cell>
          <cell r="CR520">
            <v>4</v>
          </cell>
          <cell r="CS520" t="str">
            <v>NA</v>
          </cell>
        </row>
        <row r="520">
          <cell r="CY520" t="str">
            <v>NA</v>
          </cell>
          <cell r="CZ520" t="str">
            <v>NA</v>
          </cell>
          <cell r="DA520" t="str">
            <v>NA</v>
          </cell>
          <cell r="DB520" t="str">
            <v>NA</v>
          </cell>
          <cell r="DC520" t="str">
            <v>NA</v>
          </cell>
          <cell r="DD520" t="str">
            <v>NA</v>
          </cell>
          <cell r="DE520" t="str">
            <v>NA</v>
          </cell>
          <cell r="DF520" t="str">
            <v>NA</v>
          </cell>
          <cell r="DG520" t="str">
            <v>NA</v>
          </cell>
          <cell r="DH520" t="str">
            <v>NA</v>
          </cell>
          <cell r="DI520" t="str">
            <v>NA</v>
          </cell>
          <cell r="DJ520" t="str">
            <v>NA</v>
          </cell>
          <cell r="DK520" t="str">
            <v>NA</v>
          </cell>
          <cell r="DL520" t="str">
            <v>NA</v>
          </cell>
          <cell r="DM520" t="str">
            <v>NA</v>
          </cell>
          <cell r="DN520" t="str">
            <v>NA</v>
          </cell>
          <cell r="DO520" t="str">
            <v>NA</v>
          </cell>
          <cell r="DP520" t="str">
            <v>NA</v>
          </cell>
          <cell r="DQ520" t="str">
            <v>NA</v>
          </cell>
          <cell r="DR520" t="str">
            <v>NA</v>
          </cell>
          <cell r="DS520" t="str">
            <v>NA</v>
          </cell>
          <cell r="DT520" t="str">
            <v>NA</v>
          </cell>
          <cell r="DU520" t="str">
            <v>NA</v>
          </cell>
          <cell r="DV520" t="str">
            <v>NA</v>
          </cell>
          <cell r="DW520" t="str">
            <v>NA</v>
          </cell>
          <cell r="DX520" t="str">
            <v>NA</v>
          </cell>
          <cell r="DY520" t="str">
            <v>NA</v>
          </cell>
          <cell r="DZ520" t="str">
            <v>NA</v>
          </cell>
          <cell r="EA520" t="str">
            <v>NA</v>
          </cell>
          <cell r="EB520" t="str">
            <v>NA</v>
          </cell>
          <cell r="EC520" t="str">
            <v>NA</v>
          </cell>
        </row>
        <row r="521">
          <cell r="C521" t="str">
            <v>PMS-512</v>
          </cell>
          <cell r="D521" t="str">
            <v>M. sacchariflorus</v>
          </cell>
        </row>
        <row r="521">
          <cell r="M521" t="str">
            <v>China</v>
          </cell>
          <cell r="N521" t="str">
            <v>Liaoning</v>
          </cell>
          <cell r="O521" t="str">
            <v>Benxi</v>
          </cell>
        </row>
        <row r="521">
          <cell r="Q521" t="str">
            <v>Junhua Peng</v>
          </cell>
          <cell r="R521">
            <v>40079</v>
          </cell>
        </row>
        <row r="521">
          <cell r="X521" t="str">
            <v>WBG</v>
          </cell>
        </row>
        <row r="521">
          <cell r="AF521">
            <v>6</v>
          </cell>
        </row>
        <row r="521">
          <cell r="AW521">
            <v>7</v>
          </cell>
          <cell r="AX521" t="str">
            <v>Y</v>
          </cell>
          <cell r="AY521">
            <v>41.328</v>
          </cell>
          <cell r="AZ521">
            <v>123.6909</v>
          </cell>
          <cell r="BA521">
            <v>160</v>
          </cell>
        </row>
        <row r="521">
          <cell r="BF521" t="str">
            <v>Y</v>
          </cell>
          <cell r="BG521">
            <v>41061</v>
          </cell>
          <cell r="BH521" t="str">
            <v>NEF</v>
          </cell>
        </row>
        <row r="521">
          <cell r="BL521" t="str">
            <v>N</v>
          </cell>
          <cell r="BM521">
            <v>7</v>
          </cell>
          <cell r="BN521">
            <v>4</v>
          </cell>
          <cell r="BO521" t="str">
            <v>Korea/NE China/Russia diploids</v>
          </cell>
          <cell r="BP521">
            <v>2</v>
          </cell>
          <cell r="BQ521" t="str">
            <v>Korea/NE China/Russia diploids</v>
          </cell>
          <cell r="BR521">
            <v>0.016</v>
          </cell>
          <cell r="BS521">
            <v>0.225</v>
          </cell>
          <cell r="BT521">
            <v>0.001</v>
          </cell>
          <cell r="BU521">
            <v>0.738</v>
          </cell>
          <cell r="BV521">
            <v>0.001</v>
          </cell>
          <cell r="BW521">
            <v>0.018</v>
          </cell>
          <cell r="BX521">
            <v>0.001</v>
          </cell>
          <cell r="BY521">
            <v>296</v>
          </cell>
          <cell r="BZ521">
            <v>307</v>
          </cell>
          <cell r="CA521">
            <v>267</v>
          </cell>
          <cell r="CB521">
            <v>284</v>
          </cell>
          <cell r="CC521">
            <v>248</v>
          </cell>
          <cell r="CD521">
            <v>193</v>
          </cell>
          <cell r="CE521">
            <v>214</v>
          </cell>
          <cell r="CF521">
            <v>223</v>
          </cell>
          <cell r="CG521">
            <v>226</v>
          </cell>
          <cell r="CH521">
            <v>259</v>
          </cell>
          <cell r="CI521">
            <v>0.144429995665366</v>
          </cell>
          <cell r="CJ521">
            <v>0.129834160840342</v>
          </cell>
          <cell r="CK521" t="str">
            <v>2x</v>
          </cell>
        </row>
        <row r="521">
          <cell r="CN521" t="str">
            <v>Q49089</v>
          </cell>
          <cell r="CO521">
            <v>42577</v>
          </cell>
          <cell r="CP521" t="str">
            <v>Y</v>
          </cell>
          <cell r="CQ521">
            <v>5</v>
          </cell>
          <cell r="CR521">
            <v>5</v>
          </cell>
          <cell r="CS521" t="str">
            <v>SAMN02213342</v>
          </cell>
        </row>
        <row r="521">
          <cell r="CU521" t="str">
            <v>Y</v>
          </cell>
        </row>
        <row r="521">
          <cell r="CX521" t="str">
            <v>X</v>
          </cell>
          <cell r="CY521" t="str">
            <v>NA</v>
          </cell>
          <cell r="CZ521" t="str">
            <v>NA</v>
          </cell>
          <cell r="DA521" t="str">
            <v>NA</v>
          </cell>
          <cell r="DB521" t="str">
            <v>NA</v>
          </cell>
          <cell r="DC521" t="str">
            <v>NA</v>
          </cell>
          <cell r="DD521" t="str">
            <v>NA</v>
          </cell>
          <cell r="DE521" t="str">
            <v>NA</v>
          </cell>
          <cell r="DF521" t="str">
            <v>NA</v>
          </cell>
          <cell r="DG521" t="str">
            <v>NA</v>
          </cell>
          <cell r="DH521" t="str">
            <v>NA</v>
          </cell>
          <cell r="DI521" t="str">
            <v>NA</v>
          </cell>
          <cell r="DJ521" t="str">
            <v>NA</v>
          </cell>
          <cell r="DK521" t="str">
            <v>NA</v>
          </cell>
          <cell r="DL521" t="str">
            <v>NA</v>
          </cell>
          <cell r="DM521" t="str">
            <v>NA</v>
          </cell>
          <cell r="DN521" t="str">
            <v>NA</v>
          </cell>
          <cell r="DO521" t="str">
            <v>NA</v>
          </cell>
          <cell r="DP521" t="str">
            <v>NA</v>
          </cell>
          <cell r="DQ521" t="str">
            <v>NA</v>
          </cell>
          <cell r="DR521" t="str">
            <v>NA</v>
          </cell>
          <cell r="DS521" t="str">
            <v>NA</v>
          </cell>
          <cell r="DT521" t="str">
            <v>NA</v>
          </cell>
          <cell r="DU521" t="str">
            <v>NA</v>
          </cell>
          <cell r="DV521" t="str">
            <v>NA</v>
          </cell>
          <cell r="DW521" t="str">
            <v>NA</v>
          </cell>
          <cell r="DX521" t="str">
            <v>NA</v>
          </cell>
          <cell r="DY521" t="str">
            <v>NA</v>
          </cell>
          <cell r="DZ521" t="str">
            <v>NA</v>
          </cell>
          <cell r="EA521" t="str">
            <v>NA</v>
          </cell>
          <cell r="EB521" t="str">
            <v>NA</v>
          </cell>
          <cell r="EC521" t="str">
            <v>NA</v>
          </cell>
        </row>
        <row r="522">
          <cell r="C522" t="str">
            <v>JY001</v>
          </cell>
          <cell r="D522" t="str">
            <v>M. sacchariflorus</v>
          </cell>
        </row>
        <row r="522">
          <cell r="K522" t="str">
            <v>wild</v>
          </cell>
        </row>
        <row r="522">
          <cell r="M522" t="str">
            <v>China</v>
          </cell>
          <cell r="N522" t="str">
            <v>Zhejiang</v>
          </cell>
          <cell r="O522" t="str">
            <v>Zhuji</v>
          </cell>
          <cell r="P522" t="str">
            <v>Shuanglong reservoir</v>
          </cell>
          <cell r="Q522" t="str">
            <v>Xiaoli Jin</v>
          </cell>
          <cell r="R522">
            <v>41859</v>
          </cell>
          <cell r="S522" t="str">
            <v>near to the reservoir</v>
          </cell>
        </row>
        <row r="522">
          <cell r="U522" t="str">
            <v>rare</v>
          </cell>
        </row>
        <row r="522">
          <cell r="X522" t="str">
            <v>ZU</v>
          </cell>
        </row>
        <row r="522">
          <cell r="AH522">
            <v>42005</v>
          </cell>
        </row>
        <row r="522">
          <cell r="AK522">
            <v>42101</v>
          </cell>
          <cell r="AL522" t="str">
            <v>Yes</v>
          </cell>
          <cell r="AM522">
            <v>2</v>
          </cell>
          <cell r="AN522">
            <v>1</v>
          </cell>
          <cell r="AO522">
            <v>42093</v>
          </cell>
        </row>
        <row r="522">
          <cell r="AR522">
            <v>42093</v>
          </cell>
        </row>
        <row r="522">
          <cell r="AT522" t="str">
            <v>Y</v>
          </cell>
        </row>
        <row r="522">
          <cell r="AX522" t="str">
            <v>Y</v>
          </cell>
          <cell r="AY522">
            <v>29.79105</v>
          </cell>
          <cell r="AZ522">
            <v>120.097016666667</v>
          </cell>
          <cell r="BA522">
            <v>25</v>
          </cell>
          <cell r="BB522">
            <v>3</v>
          </cell>
        </row>
        <row r="522">
          <cell r="BD522" t="str">
            <v>2x</v>
          </cell>
          <cell r="BE522">
            <v>4.41375</v>
          </cell>
          <cell r="BF522" t="str">
            <v>Y</v>
          </cell>
          <cell r="BG522" t="str">
            <v>fall 2015</v>
          </cell>
          <cell r="BH522" t="str">
            <v>ZJU</v>
          </cell>
          <cell r="BI522">
            <v>42326</v>
          </cell>
          <cell r="BJ522">
            <v>139.8616</v>
          </cell>
        </row>
        <row r="522">
          <cell r="BL522" t="str">
            <v>N</v>
          </cell>
          <cell r="BM522">
            <v>8</v>
          </cell>
          <cell r="BN522">
            <v>3</v>
          </cell>
          <cell r="BO522" t="str">
            <v>N China 2x and 4x, Korea and Russia 4x</v>
          </cell>
          <cell r="BP522">
            <v>4</v>
          </cell>
          <cell r="BQ522" t="str">
            <v>N China diploids</v>
          </cell>
          <cell r="BR522">
            <v>0</v>
          </cell>
          <cell r="BS522">
            <v>0.431</v>
          </cell>
          <cell r="BT522">
            <v>0.412</v>
          </cell>
          <cell r="BU522">
            <v>0.003</v>
          </cell>
          <cell r="BV522">
            <v>0.111</v>
          </cell>
          <cell r="BW522">
            <v>0.03</v>
          </cell>
          <cell r="BX522">
            <v>0.012</v>
          </cell>
          <cell r="BY522">
            <v>296</v>
          </cell>
          <cell r="BZ522">
            <v>307</v>
          </cell>
          <cell r="CA522">
            <v>267</v>
          </cell>
          <cell r="CB522">
            <v>284</v>
          </cell>
          <cell r="CC522">
            <v>248</v>
          </cell>
          <cell r="CD522">
            <v>193</v>
          </cell>
          <cell r="CE522">
            <v>213</v>
          </cell>
          <cell r="CF522">
            <v>224</v>
          </cell>
          <cell r="CG522">
            <v>227</v>
          </cell>
          <cell r="CH522">
            <v>259</v>
          </cell>
          <cell r="CI522">
            <v>0.139083947406444</v>
          </cell>
          <cell r="CJ522">
            <v>0.120737110633727</v>
          </cell>
          <cell r="CK522" t="str">
            <v>2x</v>
          </cell>
        </row>
        <row r="522">
          <cell r="CN522">
            <v>0</v>
          </cell>
          <cell r="CO522">
            <v>0</v>
          </cell>
          <cell r="CP522">
            <v>0</v>
          </cell>
          <cell r="CQ522">
            <v>9</v>
          </cell>
          <cell r="CR522">
            <v>9</v>
          </cell>
          <cell r="CS522" t="str">
            <v>SAMN05752377</v>
          </cell>
          <cell r="CT522">
            <v>0</v>
          </cell>
        </row>
        <row r="522">
          <cell r="CX522" t="str">
            <v>X</v>
          </cell>
          <cell r="CY522">
            <v>3683.66385200001</v>
          </cell>
          <cell r="CZ522">
            <v>3275.669527</v>
          </cell>
          <cell r="DA522">
            <v>3428.61876099997</v>
          </cell>
          <cell r="DB522">
            <v>591.956221597738</v>
          </cell>
          <cell r="DC522">
            <v>1770.61113987615</v>
          </cell>
          <cell r="DD522">
            <v>1527.23314275621</v>
          </cell>
          <cell r="DE522">
            <v>908.707905389906</v>
          </cell>
          <cell r="DF522">
            <v>2230.58673851899</v>
          </cell>
          <cell r="DG522">
            <v>1915.11743391289</v>
          </cell>
          <cell r="DH522">
            <v>10.2965632585675</v>
          </cell>
          <cell r="DI522">
            <v>14.5585312311112</v>
          </cell>
          <cell r="DJ522">
            <v>15.2383056044444</v>
          </cell>
          <cell r="DK522">
            <v>2.6309165404344</v>
          </cell>
          <cell r="DL522">
            <v>7.88813640399485</v>
          </cell>
          <cell r="DM522">
            <v>5.76636025898946</v>
          </cell>
          <cell r="DN522">
            <v>3.59491380795576</v>
          </cell>
          <cell r="DO522">
            <v>9.928900855617</v>
          </cell>
          <cell r="DP522">
            <v>7.55211486304335</v>
          </cell>
          <cell r="DQ522">
            <v>265.3</v>
          </cell>
          <cell r="DR522">
            <v>255.6</v>
          </cell>
          <cell r="DS522">
            <v>254.599999978441</v>
          </cell>
          <cell r="DT522">
            <v>174.015554766198</v>
          </cell>
          <cell r="DU522">
            <v>222.56377314346</v>
          </cell>
          <cell r="DV522">
            <v>194.694923573912</v>
          </cell>
          <cell r="DW522">
            <v>243.135272825898</v>
          </cell>
          <cell r="DX522">
            <v>7.70000000000003</v>
          </cell>
          <cell r="DY522">
            <v>6.20000000000008</v>
          </cell>
          <cell r="DZ522">
            <v>4.98208495999933</v>
          </cell>
          <cell r="EA522">
            <v>9.13322317349326</v>
          </cell>
          <cell r="EB522">
            <v>5.89527798577938</v>
          </cell>
          <cell r="EC522">
            <v>8.7574595220086</v>
          </cell>
        </row>
        <row r="523">
          <cell r="C523" t="str">
            <v>JY002</v>
          </cell>
          <cell r="D523" t="str">
            <v>M. sinensis</v>
          </cell>
        </row>
        <row r="523">
          <cell r="K523" t="str">
            <v>wild</v>
          </cell>
        </row>
        <row r="523">
          <cell r="M523" t="str">
            <v>China</v>
          </cell>
          <cell r="N523" t="str">
            <v>Zhejiang</v>
          </cell>
          <cell r="O523" t="str">
            <v>Zhuji</v>
          </cell>
          <cell r="P523" t="str">
            <v>Xingfu reservoir</v>
          </cell>
          <cell r="Q523" t="str">
            <v>Xiaoli Jin</v>
          </cell>
          <cell r="R523">
            <v>41859</v>
          </cell>
          <cell r="S523" t="str">
            <v>near to the reservoir</v>
          </cell>
        </row>
        <row r="523">
          <cell r="U523" t="str">
            <v>occasional</v>
          </cell>
        </row>
        <row r="523">
          <cell r="X523" t="str">
            <v>ZU</v>
          </cell>
        </row>
        <row r="523">
          <cell r="AH523">
            <v>42005</v>
          </cell>
        </row>
        <row r="523">
          <cell r="AK523">
            <v>42101</v>
          </cell>
          <cell r="AL523" t="str">
            <v>Yes</v>
          </cell>
          <cell r="AM523">
            <v>2</v>
          </cell>
          <cell r="AN523">
            <v>1</v>
          </cell>
          <cell r="AO523">
            <v>42093</v>
          </cell>
        </row>
        <row r="523">
          <cell r="AR523">
            <v>42093</v>
          </cell>
        </row>
        <row r="523">
          <cell r="AT523" t="str">
            <v>Y</v>
          </cell>
        </row>
        <row r="523">
          <cell r="AX523" t="str">
            <v>Y</v>
          </cell>
          <cell r="AY523">
            <v>29.7912166666667</v>
          </cell>
          <cell r="AZ523">
            <v>120.096983333333</v>
          </cell>
          <cell r="BA523">
            <v>133</v>
          </cell>
          <cell r="BB523">
            <v>1.5</v>
          </cell>
        </row>
        <row r="523">
          <cell r="BD523" t="str">
            <v>2x</v>
          </cell>
          <cell r="BE523">
            <v>4.28</v>
          </cell>
          <cell r="BF523" t="str">
            <v>Y</v>
          </cell>
          <cell r="BG523">
            <v>42212</v>
          </cell>
          <cell r="BH523" t="str">
            <v>ZJU</v>
          </cell>
          <cell r="BI523" t="str">
            <v>summer 2015</v>
          </cell>
          <cell r="BJ523">
            <v>20.4396</v>
          </cell>
        </row>
        <row r="523">
          <cell r="BL523" t="str">
            <v>N</v>
          </cell>
          <cell r="BM523">
            <v>5</v>
          </cell>
          <cell r="BN523">
            <v>2</v>
          </cell>
          <cell r="BO523" t="str">
            <v>M. sinensis</v>
          </cell>
          <cell r="BP523">
            <v>7</v>
          </cell>
          <cell r="BQ523" t="str">
            <v>M. sinensis</v>
          </cell>
          <cell r="BR523">
            <v>0.996</v>
          </cell>
          <cell r="BS523">
            <v>0</v>
          </cell>
          <cell r="BT523">
            <v>0</v>
          </cell>
          <cell r="BU523">
            <v>0</v>
          </cell>
          <cell r="BV523">
            <v>0.001</v>
          </cell>
          <cell r="BW523">
            <v>0.001</v>
          </cell>
          <cell r="BX523">
            <v>0.001</v>
          </cell>
          <cell r="BY523">
            <v>295</v>
          </cell>
          <cell r="BZ523">
            <v>305</v>
          </cell>
          <cell r="CA523">
            <v>266</v>
          </cell>
          <cell r="CB523">
            <v>285</v>
          </cell>
          <cell r="CC523">
            <v>255</v>
          </cell>
          <cell r="CD523">
            <v>194</v>
          </cell>
          <cell r="CE523">
            <v>216</v>
          </cell>
          <cell r="CF523">
            <v>225</v>
          </cell>
          <cell r="CG523">
            <v>228</v>
          </cell>
          <cell r="CH523">
            <v>242</v>
          </cell>
          <cell r="CI523">
            <v>0.532668689495738</v>
          </cell>
          <cell r="CJ523">
            <v>0.0510140984417512</v>
          </cell>
          <cell r="CK523" t="str">
            <v>unknown</v>
          </cell>
        </row>
        <row r="523">
          <cell r="CN523">
            <v>0</v>
          </cell>
          <cell r="CO523">
            <v>0</v>
          </cell>
          <cell r="CP523">
            <v>0</v>
          </cell>
          <cell r="CQ523">
            <v>9</v>
          </cell>
          <cell r="CR523">
            <v>9</v>
          </cell>
          <cell r="CS523" t="str">
            <v>SAMN05752378</v>
          </cell>
          <cell r="CT523">
            <v>0</v>
          </cell>
        </row>
        <row r="523">
          <cell r="CY523" t="str">
            <v>NA</v>
          </cell>
          <cell r="CZ523" t="str">
            <v>NA</v>
          </cell>
          <cell r="DA523" t="str">
            <v>NA</v>
          </cell>
          <cell r="DB523" t="str">
            <v>NA</v>
          </cell>
          <cell r="DC523" t="str">
            <v>NA</v>
          </cell>
          <cell r="DD523" t="str">
            <v>NA</v>
          </cell>
          <cell r="DE523" t="str">
            <v>NA</v>
          </cell>
          <cell r="DF523" t="str">
            <v>NA</v>
          </cell>
          <cell r="DG523" t="str">
            <v>NA</v>
          </cell>
          <cell r="DH523" t="str">
            <v>NA</v>
          </cell>
          <cell r="DI523" t="str">
            <v>NA</v>
          </cell>
          <cell r="DJ523" t="str">
            <v>NA</v>
          </cell>
          <cell r="DK523" t="str">
            <v>NA</v>
          </cell>
          <cell r="DL523" t="str">
            <v>NA</v>
          </cell>
          <cell r="DM523" t="str">
            <v>NA</v>
          </cell>
          <cell r="DN523" t="str">
            <v>NA</v>
          </cell>
          <cell r="DO523" t="str">
            <v>NA</v>
          </cell>
          <cell r="DP523" t="str">
            <v>NA</v>
          </cell>
          <cell r="DQ523" t="str">
            <v>NA</v>
          </cell>
          <cell r="DR523" t="str">
            <v>NA</v>
          </cell>
          <cell r="DS523" t="str">
            <v>NA</v>
          </cell>
          <cell r="DT523" t="str">
            <v>NA</v>
          </cell>
          <cell r="DU523" t="str">
            <v>NA</v>
          </cell>
          <cell r="DV523" t="str">
            <v>NA</v>
          </cell>
          <cell r="DW523" t="str">
            <v>NA</v>
          </cell>
          <cell r="DX523" t="str">
            <v>NA</v>
          </cell>
          <cell r="DY523" t="str">
            <v>NA</v>
          </cell>
          <cell r="DZ523" t="str">
            <v>NA</v>
          </cell>
          <cell r="EA523" t="str">
            <v>NA</v>
          </cell>
          <cell r="EB523" t="str">
            <v>NA</v>
          </cell>
          <cell r="EC523" t="str">
            <v>NA</v>
          </cell>
        </row>
        <row r="524">
          <cell r="C524" t="str">
            <v>JY003</v>
          </cell>
          <cell r="D524" t="str">
            <v>Poaceae ssp.</v>
          </cell>
        </row>
        <row r="524">
          <cell r="K524" t="str">
            <v>wild</v>
          </cell>
        </row>
        <row r="524">
          <cell r="M524" t="str">
            <v>China</v>
          </cell>
          <cell r="N524" t="str">
            <v>Zhejiang</v>
          </cell>
          <cell r="O524" t="str">
            <v>Zhuji</v>
          </cell>
          <cell r="P524" t="str">
            <v>Xingfu reservoir</v>
          </cell>
          <cell r="Q524" t="str">
            <v>Xiaoli Jin</v>
          </cell>
          <cell r="R524">
            <v>41860</v>
          </cell>
          <cell r="S524" t="str">
            <v>near to the reservoir</v>
          </cell>
        </row>
        <row r="524">
          <cell r="U524" t="str">
            <v>frequent</v>
          </cell>
        </row>
        <row r="524">
          <cell r="X524" t="str">
            <v>ZU</v>
          </cell>
        </row>
        <row r="524">
          <cell r="AH524">
            <v>42005</v>
          </cell>
        </row>
        <row r="524">
          <cell r="AK524">
            <v>42101</v>
          </cell>
          <cell r="AL524" t="str">
            <v>Yes</v>
          </cell>
          <cell r="AM524">
            <v>2</v>
          </cell>
          <cell r="AN524">
            <v>1</v>
          </cell>
          <cell r="AO524">
            <v>42093</v>
          </cell>
        </row>
        <row r="524">
          <cell r="AR524">
            <v>42093</v>
          </cell>
        </row>
        <row r="524">
          <cell r="AT524" t="str">
            <v>Y</v>
          </cell>
        </row>
        <row r="524">
          <cell r="AX524" t="str">
            <v>Y</v>
          </cell>
          <cell r="AY524">
            <v>29.7912166666667</v>
          </cell>
          <cell r="AZ524">
            <v>120.096983333333</v>
          </cell>
          <cell r="BA524">
            <v>131</v>
          </cell>
          <cell r="BB524">
            <v>1.3</v>
          </cell>
        </row>
        <row r="524">
          <cell r="BD524" t="str">
            <v>2x</v>
          </cell>
          <cell r="BE524">
            <v>4.45196428571429</v>
          </cell>
          <cell r="BF524" t="str">
            <v>Y</v>
          </cell>
          <cell r="BG524">
            <v>42212</v>
          </cell>
          <cell r="BH524" t="str">
            <v>ZJU</v>
          </cell>
          <cell r="BI524" t="str">
            <v>summer 2015</v>
          </cell>
          <cell r="BJ524">
            <v>25.8117</v>
          </cell>
        </row>
        <row r="524">
          <cell r="BL524" t="str">
            <v>Y</v>
          </cell>
        </row>
        <row r="524">
          <cell r="BY524">
            <v>294</v>
          </cell>
          <cell r="BZ524">
            <v>306</v>
          </cell>
          <cell r="CA524">
            <v>265</v>
          </cell>
          <cell r="CB524">
            <v>285</v>
          </cell>
          <cell r="CC524">
            <v>253</v>
          </cell>
          <cell r="CD524">
            <v>190</v>
          </cell>
          <cell r="CE524">
            <v>217</v>
          </cell>
          <cell r="CF524">
            <v>223</v>
          </cell>
          <cell r="CG524">
            <v>237</v>
          </cell>
          <cell r="CH524">
            <v>261</v>
          </cell>
          <cell r="CI524" t="str">
            <v>NA</v>
          </cell>
          <cell r="CJ524" t="str">
            <v>NA</v>
          </cell>
          <cell r="CK524" t="str">
            <v>unknown</v>
          </cell>
        </row>
        <row r="524">
          <cell r="CN524">
            <v>0</v>
          </cell>
          <cell r="CO524">
            <v>0</v>
          </cell>
          <cell r="CP524">
            <v>0</v>
          </cell>
          <cell r="CQ524">
            <v>9</v>
          </cell>
          <cell r="CR524">
            <v>9</v>
          </cell>
          <cell r="CS524" t="str">
            <v>NA</v>
          </cell>
          <cell r="CT524">
            <v>0</v>
          </cell>
        </row>
        <row r="524">
          <cell r="CY524" t="str">
            <v>NA</v>
          </cell>
          <cell r="CZ524" t="str">
            <v>NA</v>
          </cell>
          <cell r="DA524" t="str">
            <v>NA</v>
          </cell>
          <cell r="DB524" t="str">
            <v>NA</v>
          </cell>
          <cell r="DC524" t="str">
            <v>NA</v>
          </cell>
          <cell r="DD524" t="str">
            <v>NA</v>
          </cell>
          <cell r="DE524" t="str">
            <v>NA</v>
          </cell>
          <cell r="DF524" t="str">
            <v>NA</v>
          </cell>
          <cell r="DG524" t="str">
            <v>NA</v>
          </cell>
          <cell r="DH524" t="str">
            <v>NA</v>
          </cell>
          <cell r="DI524" t="str">
            <v>NA</v>
          </cell>
          <cell r="DJ524" t="str">
            <v>NA</v>
          </cell>
          <cell r="DK524" t="str">
            <v>NA</v>
          </cell>
          <cell r="DL524" t="str">
            <v>NA</v>
          </cell>
          <cell r="DM524" t="str">
            <v>NA</v>
          </cell>
          <cell r="DN524" t="str">
            <v>NA</v>
          </cell>
          <cell r="DO524" t="str">
            <v>NA</v>
          </cell>
          <cell r="DP524" t="str">
            <v>NA</v>
          </cell>
          <cell r="DQ524" t="str">
            <v>NA</v>
          </cell>
          <cell r="DR524" t="str">
            <v>NA</v>
          </cell>
          <cell r="DS524" t="str">
            <v>NA</v>
          </cell>
          <cell r="DT524" t="str">
            <v>NA</v>
          </cell>
          <cell r="DU524" t="str">
            <v>NA</v>
          </cell>
          <cell r="DV524" t="str">
            <v>NA</v>
          </cell>
          <cell r="DW524" t="str">
            <v>NA</v>
          </cell>
          <cell r="DX524" t="str">
            <v>NA</v>
          </cell>
          <cell r="DY524" t="str">
            <v>NA</v>
          </cell>
          <cell r="DZ524" t="str">
            <v>NA</v>
          </cell>
          <cell r="EA524" t="str">
            <v>NA</v>
          </cell>
          <cell r="EB524" t="str">
            <v>NA</v>
          </cell>
          <cell r="EC524" t="str">
            <v>NA</v>
          </cell>
        </row>
        <row r="525">
          <cell r="C525" t="str">
            <v>JY004</v>
          </cell>
          <cell r="D525" t="str">
            <v>M. sacchariflorus</v>
          </cell>
        </row>
        <row r="525">
          <cell r="K525" t="str">
            <v>wild</v>
          </cell>
        </row>
        <row r="525">
          <cell r="M525" t="str">
            <v>China</v>
          </cell>
          <cell r="N525" t="str">
            <v>Zhejiang</v>
          </cell>
          <cell r="O525" t="str">
            <v>Zhuji</v>
          </cell>
          <cell r="P525" t="str">
            <v>Xingfu reservoir</v>
          </cell>
          <cell r="Q525" t="str">
            <v>Xiaoli Jin</v>
          </cell>
          <cell r="R525">
            <v>41860</v>
          </cell>
          <cell r="S525" t="str">
            <v>near to the reservoir</v>
          </cell>
        </row>
        <row r="525">
          <cell r="U525" t="str">
            <v>frequent</v>
          </cell>
        </row>
        <row r="525">
          <cell r="X525" t="str">
            <v>ZU</v>
          </cell>
        </row>
        <row r="525">
          <cell r="AH525">
            <v>42005</v>
          </cell>
        </row>
        <row r="525">
          <cell r="AK525">
            <v>42101</v>
          </cell>
          <cell r="AL525" t="str">
            <v>Yes</v>
          </cell>
          <cell r="AM525">
            <v>2</v>
          </cell>
          <cell r="AN525">
            <v>2</v>
          </cell>
          <cell r="AO525">
            <v>42093</v>
          </cell>
        </row>
        <row r="525">
          <cell r="AR525">
            <v>42093</v>
          </cell>
        </row>
        <row r="525">
          <cell r="AT525" t="str">
            <v>Y</v>
          </cell>
        </row>
        <row r="525">
          <cell r="AX525" t="str">
            <v>Y</v>
          </cell>
          <cell r="AY525">
            <v>29.7914666666667</v>
          </cell>
          <cell r="AZ525">
            <v>120.097116666667</v>
          </cell>
          <cell r="BA525">
            <v>127</v>
          </cell>
          <cell r="BB525">
            <v>2.5</v>
          </cell>
        </row>
        <row r="525">
          <cell r="BD525" t="str">
            <v>2x</v>
          </cell>
          <cell r="BE525">
            <v>4.37553571428571</v>
          </cell>
          <cell r="BF525" t="str">
            <v>Y</v>
          </cell>
          <cell r="BG525">
            <v>42212</v>
          </cell>
          <cell r="BH525" t="str">
            <v>ZJU</v>
          </cell>
          <cell r="BI525" t="str">
            <v>summer 2015</v>
          </cell>
          <cell r="BJ525">
            <v>100.3866</v>
          </cell>
          <cell r="BK525">
            <v>0.00136363636363636</v>
          </cell>
          <cell r="BL525" t="str">
            <v>N</v>
          </cell>
          <cell r="BM525">
            <v>8</v>
          </cell>
          <cell r="BN525">
            <v>3</v>
          </cell>
          <cell r="BO525" t="str">
            <v>N China 2x and 4x, Korea and Russia 4x</v>
          </cell>
          <cell r="BP525">
            <v>4</v>
          </cell>
          <cell r="BQ525" t="str">
            <v>N China diploids</v>
          </cell>
          <cell r="BR525">
            <v>0</v>
          </cell>
          <cell r="BS525">
            <v>0.439</v>
          </cell>
          <cell r="BT525">
            <v>0.46</v>
          </cell>
          <cell r="BU525">
            <v>0.001</v>
          </cell>
          <cell r="BV525">
            <v>0.095</v>
          </cell>
          <cell r="BW525">
            <v>0.004</v>
          </cell>
          <cell r="BX525">
            <v>0.001</v>
          </cell>
          <cell r="BY525">
            <v>295</v>
          </cell>
          <cell r="BZ525">
            <v>308</v>
          </cell>
          <cell r="CA525">
            <v>266</v>
          </cell>
          <cell r="CB525">
            <v>283</v>
          </cell>
          <cell r="CC525">
            <v>250</v>
          </cell>
          <cell r="CD525">
            <v>194</v>
          </cell>
          <cell r="CE525">
            <v>213</v>
          </cell>
          <cell r="CF525">
            <v>223</v>
          </cell>
          <cell r="CG525">
            <v>227</v>
          </cell>
          <cell r="CH525">
            <v>258</v>
          </cell>
          <cell r="CI525">
            <v>0.194856234648172</v>
          </cell>
          <cell r="CJ525">
            <v>0.106130213193597</v>
          </cell>
          <cell r="CK525" t="str">
            <v>2x</v>
          </cell>
        </row>
        <row r="525">
          <cell r="CN525">
            <v>0</v>
          </cell>
          <cell r="CO525">
            <v>0</v>
          </cell>
          <cell r="CP525">
            <v>0</v>
          </cell>
          <cell r="CQ525">
            <v>9</v>
          </cell>
          <cell r="CR525">
            <v>9</v>
          </cell>
          <cell r="CS525" t="str">
            <v>SAMN05752379</v>
          </cell>
          <cell r="CT525">
            <v>0</v>
          </cell>
        </row>
        <row r="525">
          <cell r="CY525">
            <v>2111.31824200001</v>
          </cell>
          <cell r="CZ525">
            <v>4363.68951899999</v>
          </cell>
          <cell r="DA525">
            <v>3738.32033399996</v>
          </cell>
          <cell r="DB525">
            <v>416.664246268817</v>
          </cell>
          <cell r="DC525">
            <v>774.077495810573</v>
          </cell>
          <cell r="DD525">
            <v>919.958531849806</v>
          </cell>
          <cell r="DE525">
            <v>606.610139188399</v>
          </cell>
          <cell r="DF525">
            <v>1190.73631727317</v>
          </cell>
          <cell r="DG525">
            <v>1265.51150862769</v>
          </cell>
          <cell r="DH525">
            <v>9.3836366311111</v>
          </cell>
          <cell r="DI525">
            <v>19.3941756399999</v>
          </cell>
          <cell r="DJ525">
            <v>16.6147570399999</v>
          </cell>
          <cell r="DK525">
            <v>1.85184109452808</v>
          </cell>
          <cell r="DL525">
            <v>3.44534243720901</v>
          </cell>
          <cell r="DM525">
            <v>4.10201331678498</v>
          </cell>
          <cell r="DN525">
            <v>2.70269119269704</v>
          </cell>
          <cell r="DO525">
            <v>5.29751222910788</v>
          </cell>
          <cell r="DP525">
            <v>5.63722658210383</v>
          </cell>
          <cell r="DQ525">
            <v>282.2</v>
          </cell>
          <cell r="DR525">
            <v>315.599999999999</v>
          </cell>
          <cell r="DS525">
            <v>316.199999958217</v>
          </cell>
          <cell r="DT525">
            <v>181.894296873436</v>
          </cell>
          <cell r="DU525">
            <v>164.635381462192</v>
          </cell>
          <cell r="DV525">
            <v>204.152456124311</v>
          </cell>
          <cell r="DW525">
            <v>207.74745299238</v>
          </cell>
          <cell r="DX525">
            <v>7.80000000000002</v>
          </cell>
          <cell r="DY525">
            <v>8.40000000000009</v>
          </cell>
          <cell r="DZ525">
            <v>8.7519651297767</v>
          </cell>
          <cell r="EA525">
            <v>5.96614903733517</v>
          </cell>
          <cell r="EB525">
            <v>9.13591698120292</v>
          </cell>
          <cell r="EC525">
            <v>6.84932212309904</v>
          </cell>
        </row>
        <row r="526">
          <cell r="C526" t="str">
            <v>JY005</v>
          </cell>
          <cell r="D526" t="str">
            <v>Poaceae ssp.</v>
          </cell>
        </row>
        <row r="526">
          <cell r="K526" t="str">
            <v>wild</v>
          </cell>
        </row>
        <row r="526">
          <cell r="M526" t="str">
            <v>China</v>
          </cell>
          <cell r="N526" t="str">
            <v>Zhejiang</v>
          </cell>
          <cell r="O526" t="str">
            <v>Zhuji</v>
          </cell>
          <cell r="P526" t="str">
            <v>Xingfu reservoir</v>
          </cell>
          <cell r="Q526" t="str">
            <v>Xiaoli Jin</v>
          </cell>
          <cell r="R526">
            <v>41860</v>
          </cell>
          <cell r="S526" t="str">
            <v>near to the reservoir</v>
          </cell>
        </row>
        <row r="526">
          <cell r="U526" t="str">
            <v>frequent</v>
          </cell>
        </row>
        <row r="526">
          <cell r="X526" t="str">
            <v>ZU</v>
          </cell>
        </row>
        <row r="526">
          <cell r="AH526">
            <v>42005</v>
          </cell>
        </row>
        <row r="526">
          <cell r="AK526">
            <v>42101</v>
          </cell>
          <cell r="AL526" t="str">
            <v>Yes</v>
          </cell>
          <cell r="AM526">
            <v>2</v>
          </cell>
          <cell r="AN526">
            <v>1</v>
          </cell>
          <cell r="AO526">
            <v>42093</v>
          </cell>
        </row>
        <row r="526">
          <cell r="AR526">
            <v>42093</v>
          </cell>
        </row>
        <row r="526">
          <cell r="AT526" t="str">
            <v>Y</v>
          </cell>
        </row>
        <row r="526">
          <cell r="AX526" t="str">
            <v>Y</v>
          </cell>
          <cell r="AY526">
            <v>29.7914</v>
          </cell>
          <cell r="AZ526">
            <v>120.0971</v>
          </cell>
          <cell r="BA526">
            <v>127</v>
          </cell>
          <cell r="BB526">
            <v>1.6</v>
          </cell>
        </row>
        <row r="526">
          <cell r="BD526" t="str">
            <v>?3x</v>
          </cell>
          <cell r="BE526">
            <v>6.05696428571429</v>
          </cell>
          <cell r="BF526" t="str">
            <v>Y</v>
          </cell>
          <cell r="BG526">
            <v>42212</v>
          </cell>
          <cell r="BH526" t="str">
            <v>ZJU</v>
          </cell>
          <cell r="BI526" t="str">
            <v>summer 2015</v>
          </cell>
          <cell r="BJ526">
            <v>58.9749</v>
          </cell>
          <cell r="BK526">
            <v>0.266666666666667</v>
          </cell>
          <cell r="BL526" t="str">
            <v>Y</v>
          </cell>
        </row>
        <row r="526">
          <cell r="BY526">
            <v>294</v>
          </cell>
          <cell r="BZ526">
            <v>0</v>
          </cell>
          <cell r="CA526">
            <v>265</v>
          </cell>
          <cell r="CB526">
            <v>284</v>
          </cell>
          <cell r="CC526">
            <v>0</v>
          </cell>
          <cell r="CD526">
            <v>190</v>
          </cell>
          <cell r="CE526">
            <v>217</v>
          </cell>
          <cell r="CF526">
            <v>223</v>
          </cell>
          <cell r="CG526">
            <v>238</v>
          </cell>
          <cell r="CH526">
            <v>261</v>
          </cell>
          <cell r="CI526" t="str">
            <v>NA</v>
          </cell>
          <cell r="CJ526" t="str">
            <v>NA</v>
          </cell>
          <cell r="CK526" t="str">
            <v>unknown</v>
          </cell>
        </row>
        <row r="526">
          <cell r="CN526">
            <v>0</v>
          </cell>
          <cell r="CO526">
            <v>0</v>
          </cell>
          <cell r="CP526">
            <v>0</v>
          </cell>
          <cell r="CQ526">
            <v>9</v>
          </cell>
          <cell r="CR526">
            <v>9</v>
          </cell>
          <cell r="CS526" t="str">
            <v>NA</v>
          </cell>
          <cell r="CT526">
            <v>0</v>
          </cell>
        </row>
        <row r="526">
          <cell r="CY526" t="str">
            <v>NA</v>
          </cell>
          <cell r="CZ526" t="str">
            <v>NA</v>
          </cell>
          <cell r="DA526" t="str">
            <v>NA</v>
          </cell>
          <cell r="DB526" t="str">
            <v>NA</v>
          </cell>
          <cell r="DC526" t="str">
            <v>NA</v>
          </cell>
          <cell r="DD526" t="str">
            <v>NA</v>
          </cell>
          <cell r="DE526" t="str">
            <v>NA</v>
          </cell>
          <cell r="DF526" t="str">
            <v>NA</v>
          </cell>
          <cell r="DG526" t="str">
            <v>NA</v>
          </cell>
          <cell r="DH526" t="str">
            <v>NA</v>
          </cell>
          <cell r="DI526" t="str">
            <v>NA</v>
          </cell>
          <cell r="DJ526" t="str">
            <v>NA</v>
          </cell>
          <cell r="DK526" t="str">
            <v>NA</v>
          </cell>
          <cell r="DL526" t="str">
            <v>NA</v>
          </cell>
          <cell r="DM526" t="str">
            <v>NA</v>
          </cell>
          <cell r="DN526" t="str">
            <v>NA</v>
          </cell>
          <cell r="DO526" t="str">
            <v>NA</v>
          </cell>
          <cell r="DP526" t="str">
            <v>NA</v>
          </cell>
          <cell r="DQ526" t="str">
            <v>NA</v>
          </cell>
          <cell r="DR526" t="str">
            <v>NA</v>
          </cell>
          <cell r="DS526" t="str">
            <v>NA</v>
          </cell>
          <cell r="DT526" t="str">
            <v>NA</v>
          </cell>
          <cell r="DU526" t="str">
            <v>NA</v>
          </cell>
          <cell r="DV526" t="str">
            <v>NA</v>
          </cell>
          <cell r="DW526" t="str">
            <v>NA</v>
          </cell>
          <cell r="DX526" t="str">
            <v>NA</v>
          </cell>
          <cell r="DY526" t="str">
            <v>NA</v>
          </cell>
          <cell r="DZ526" t="str">
            <v>NA</v>
          </cell>
          <cell r="EA526" t="str">
            <v>NA</v>
          </cell>
          <cell r="EB526" t="str">
            <v>NA</v>
          </cell>
          <cell r="EC526" t="str">
            <v>NA</v>
          </cell>
        </row>
        <row r="527">
          <cell r="C527" t="str">
            <v>JY006</v>
          </cell>
          <cell r="D527" t="str">
            <v>M. sacchariflorus</v>
          </cell>
        </row>
        <row r="527">
          <cell r="K527" t="str">
            <v>wild</v>
          </cell>
        </row>
        <row r="527">
          <cell r="M527" t="str">
            <v>China</v>
          </cell>
          <cell r="N527" t="str">
            <v>Zhejiang</v>
          </cell>
          <cell r="O527" t="str">
            <v>Zhuji</v>
          </cell>
          <cell r="P527" t="str">
            <v>Xingfu reservoir</v>
          </cell>
          <cell r="Q527" t="str">
            <v>Xiaoli Jin</v>
          </cell>
          <cell r="R527">
            <v>41860</v>
          </cell>
          <cell r="S527" t="str">
            <v>near to the reservoir</v>
          </cell>
        </row>
        <row r="527">
          <cell r="U527" t="str">
            <v>frequent</v>
          </cell>
        </row>
        <row r="527">
          <cell r="X527" t="str">
            <v>ZU</v>
          </cell>
        </row>
        <row r="527">
          <cell r="AH527">
            <v>42005</v>
          </cell>
        </row>
        <row r="527">
          <cell r="AK527">
            <v>42101</v>
          </cell>
          <cell r="AL527" t="str">
            <v>Yes</v>
          </cell>
          <cell r="AM527">
            <v>2</v>
          </cell>
          <cell r="AN527">
            <v>1</v>
          </cell>
          <cell r="AO527">
            <v>42093</v>
          </cell>
        </row>
        <row r="527">
          <cell r="AR527">
            <v>42093</v>
          </cell>
        </row>
        <row r="527">
          <cell r="AT527" t="str">
            <v>Y</v>
          </cell>
        </row>
        <row r="527">
          <cell r="AX527" t="str">
            <v>Y</v>
          </cell>
          <cell r="AY527">
            <v>29.79375</v>
          </cell>
          <cell r="AZ527">
            <v>120.094883333333</v>
          </cell>
          <cell r="BA527">
            <v>139</v>
          </cell>
          <cell r="BB527">
            <v>1.5</v>
          </cell>
        </row>
        <row r="527">
          <cell r="BD527" t="str">
            <v>4x</v>
          </cell>
          <cell r="BE527">
            <v>8.86571428571429</v>
          </cell>
          <cell r="BF527" t="str">
            <v>Y</v>
          </cell>
          <cell r="BG527">
            <v>42212</v>
          </cell>
          <cell r="BH527" t="str">
            <v>ZJU</v>
          </cell>
          <cell r="BI527">
            <v>42325</v>
          </cell>
          <cell r="BJ527">
            <v>25.1144</v>
          </cell>
        </row>
        <row r="527">
          <cell r="BL527" t="str">
            <v>N</v>
          </cell>
          <cell r="BM527">
            <v>8</v>
          </cell>
          <cell r="BN527">
            <v>3</v>
          </cell>
          <cell r="BO527" t="str">
            <v>N China 2x and 4x, Korea and Russia 4x</v>
          </cell>
          <cell r="BP527">
            <v>3</v>
          </cell>
          <cell r="BQ527" t="str">
            <v>N China/Korea/Russia tetraploids</v>
          </cell>
          <cell r="BR527">
            <v>0</v>
          </cell>
          <cell r="BS527">
            <v>0.09</v>
          </cell>
          <cell r="BT527">
            <v>0.425</v>
          </cell>
          <cell r="BU527">
            <v>0</v>
          </cell>
          <cell r="BV527">
            <v>0.301</v>
          </cell>
          <cell r="BW527">
            <v>0.131</v>
          </cell>
          <cell r="BX527">
            <v>0.053</v>
          </cell>
          <cell r="BY527">
            <v>296</v>
          </cell>
          <cell r="BZ527">
            <v>307</v>
          </cell>
          <cell r="CA527">
            <v>266</v>
          </cell>
          <cell r="CB527">
            <v>283</v>
          </cell>
          <cell r="CC527">
            <v>248</v>
          </cell>
          <cell r="CD527">
            <v>193</v>
          </cell>
          <cell r="CE527">
            <v>213</v>
          </cell>
          <cell r="CF527">
            <v>224</v>
          </cell>
          <cell r="CG527">
            <v>226</v>
          </cell>
          <cell r="CH527">
            <v>259</v>
          </cell>
          <cell r="CI527">
            <v>0.244849010258633</v>
          </cell>
          <cell r="CJ527">
            <v>0.132863921628655</v>
          </cell>
          <cell r="CK527" t="str">
            <v>unknown</v>
          </cell>
        </row>
        <row r="527">
          <cell r="CN527">
            <v>0</v>
          </cell>
          <cell r="CO527">
            <v>0</v>
          </cell>
          <cell r="CP527">
            <v>0</v>
          </cell>
          <cell r="CQ527">
            <v>9</v>
          </cell>
          <cell r="CR527">
            <v>9</v>
          </cell>
          <cell r="CS527" t="str">
            <v>SAMN05752380</v>
          </cell>
          <cell r="CT527">
            <v>0</v>
          </cell>
        </row>
        <row r="527">
          <cell r="CY527">
            <v>2442.29929</v>
          </cell>
          <cell r="CZ527">
            <v>2486.956208</v>
          </cell>
          <cell r="DA527">
            <v>3379.93357999997</v>
          </cell>
          <cell r="DB527">
            <v>200.172262069777</v>
          </cell>
          <cell r="DC527">
            <v>517.457874314585</v>
          </cell>
          <cell r="DD527">
            <v>409.898279567104</v>
          </cell>
          <cell r="DE527">
            <v>515.100223548677</v>
          </cell>
          <cell r="DF527">
            <v>983.366649041121</v>
          </cell>
          <cell r="DG527">
            <v>871.298700578272</v>
          </cell>
          <cell r="DH527">
            <v>8.51104180580188</v>
          </cell>
          <cell r="DI527">
            <v>11.0531387022222</v>
          </cell>
          <cell r="DJ527">
            <v>15.0219270222222</v>
          </cell>
          <cell r="DK527">
            <v>0.889654498087903</v>
          </cell>
          <cell r="DL527">
            <v>2.29785645578151</v>
          </cell>
          <cell r="DM527">
            <v>1.82078819122926</v>
          </cell>
          <cell r="DN527">
            <v>2.06819959383583</v>
          </cell>
          <cell r="DO527">
            <v>4.36754736731505</v>
          </cell>
          <cell r="DP527">
            <v>3.87033963429166</v>
          </cell>
          <cell r="DQ527">
            <v>276.5</v>
          </cell>
          <cell r="DR527">
            <v>360.199999999999</v>
          </cell>
          <cell r="DS527">
            <v>355.399999940689</v>
          </cell>
          <cell r="DT527">
            <v>120.594645445706</v>
          </cell>
          <cell r="DU527">
            <v>143.20214311727</v>
          </cell>
          <cell r="DV527">
            <v>174.957314842853</v>
          </cell>
          <cell r="DW527">
            <v>264.199380772204</v>
          </cell>
          <cell r="DX527">
            <v>8.6</v>
          </cell>
          <cell r="DY527">
            <v>10.6000000000001</v>
          </cell>
          <cell r="DZ527">
            <v>8.28480386659074</v>
          </cell>
          <cell r="EA527">
            <v>6.98059897788405</v>
          </cell>
          <cell r="EB527">
            <v>9.95376197264677</v>
          </cell>
          <cell r="EC527">
            <v>9.95273859728598</v>
          </cell>
        </row>
        <row r="528">
          <cell r="C528" t="str">
            <v>JY007</v>
          </cell>
          <cell r="D528" t="str">
            <v>M. sacchariflorus</v>
          </cell>
        </row>
        <row r="528">
          <cell r="K528" t="str">
            <v>wild</v>
          </cell>
        </row>
        <row r="528">
          <cell r="M528" t="str">
            <v>China</v>
          </cell>
          <cell r="N528" t="str">
            <v>Zhejiang</v>
          </cell>
          <cell r="O528" t="str">
            <v>Huzhou</v>
          </cell>
          <cell r="P528" t="str">
            <v>Taihu lake</v>
          </cell>
          <cell r="Q528" t="str">
            <v>Xiaoli Jin</v>
          </cell>
          <cell r="R528">
            <v>41868</v>
          </cell>
          <cell r="S528" t="str">
            <v>lake side</v>
          </cell>
        </row>
        <row r="528">
          <cell r="U528" t="str">
            <v>frequent</v>
          </cell>
        </row>
        <row r="528">
          <cell r="X528" t="str">
            <v>ZU</v>
          </cell>
        </row>
        <row r="528">
          <cell r="AH528">
            <v>42005</v>
          </cell>
        </row>
        <row r="528">
          <cell r="AK528">
            <v>42101</v>
          </cell>
          <cell r="AL528" t="str">
            <v>Yes</v>
          </cell>
          <cell r="AM528">
            <v>2</v>
          </cell>
          <cell r="AN528">
            <v>1</v>
          </cell>
          <cell r="AO528">
            <v>42093</v>
          </cell>
        </row>
        <row r="528">
          <cell r="AR528">
            <v>42093</v>
          </cell>
        </row>
        <row r="528">
          <cell r="AT528" t="str">
            <v>Y</v>
          </cell>
        </row>
        <row r="528">
          <cell r="AX528" t="str">
            <v>Y</v>
          </cell>
          <cell r="AY528">
            <v>30.9505333333333</v>
          </cell>
          <cell r="AZ528">
            <v>120.37655</v>
          </cell>
          <cell r="BA528">
            <v>4</v>
          </cell>
          <cell r="BB528">
            <v>3.5</v>
          </cell>
        </row>
        <row r="528">
          <cell r="BD528" t="str">
            <v>2x</v>
          </cell>
          <cell r="BE528">
            <v>4.28</v>
          </cell>
          <cell r="BF528" t="str">
            <v>Y</v>
          </cell>
          <cell r="BG528">
            <v>42212</v>
          </cell>
          <cell r="BH528" t="str">
            <v>ZJU</v>
          </cell>
          <cell r="BI528" t="str">
            <v>summer 2015</v>
          </cell>
          <cell r="BJ528">
            <v>48.3153</v>
          </cell>
          <cell r="BK528">
            <v>0.00544747081712062</v>
          </cell>
          <cell r="BL528" t="str">
            <v>N</v>
          </cell>
          <cell r="BM528">
            <v>8</v>
          </cell>
          <cell r="BN528">
            <v>3</v>
          </cell>
          <cell r="BO528" t="str">
            <v>N China 2x and 4x, Korea and Russia 4x</v>
          </cell>
          <cell r="BP528">
            <v>4</v>
          </cell>
          <cell r="BQ528" t="str">
            <v>N China diploids</v>
          </cell>
          <cell r="BR528">
            <v>0</v>
          </cell>
          <cell r="BS528">
            <v>0.513</v>
          </cell>
          <cell r="BT528">
            <v>0.427</v>
          </cell>
          <cell r="BU528">
            <v>0.002</v>
          </cell>
          <cell r="BV528">
            <v>0.055</v>
          </cell>
          <cell r="BW528">
            <v>0.001</v>
          </cell>
          <cell r="BX528">
            <v>0.002</v>
          </cell>
          <cell r="BY528">
            <v>295</v>
          </cell>
          <cell r="BZ528">
            <v>308</v>
          </cell>
          <cell r="CA528">
            <v>266</v>
          </cell>
          <cell r="CB528">
            <v>283</v>
          </cell>
          <cell r="CC528">
            <v>250</v>
          </cell>
          <cell r="CD528">
            <v>194</v>
          </cell>
          <cell r="CE528">
            <v>213</v>
          </cell>
          <cell r="CF528">
            <v>223</v>
          </cell>
          <cell r="CG528">
            <v>227</v>
          </cell>
          <cell r="CH528">
            <v>258</v>
          </cell>
          <cell r="CI528">
            <v>0.266897847131917</v>
          </cell>
          <cell r="CJ528">
            <v>0.09330284993496</v>
          </cell>
          <cell r="CK528" t="str">
            <v>2x</v>
          </cell>
        </row>
        <row r="528">
          <cell r="CN528">
            <v>0</v>
          </cell>
          <cell r="CO528">
            <v>0</v>
          </cell>
          <cell r="CP528">
            <v>0</v>
          </cell>
          <cell r="CQ528">
            <v>9</v>
          </cell>
          <cell r="CR528">
            <v>9</v>
          </cell>
          <cell r="CS528" t="str">
            <v>SAMN05752381</v>
          </cell>
          <cell r="CT528">
            <v>0</v>
          </cell>
        </row>
        <row r="528">
          <cell r="CY528">
            <v>1942.63180300001</v>
          </cell>
          <cell r="CZ528">
            <v>3030.53994299999</v>
          </cell>
          <cell r="DA528">
            <v>6133.36682099995</v>
          </cell>
          <cell r="DB528">
            <v>256.083163924419</v>
          </cell>
          <cell r="DC528">
            <v>714.337449096155</v>
          </cell>
          <cell r="DD528">
            <v>761.347888204064</v>
          </cell>
          <cell r="DE528">
            <v>535.188138401083</v>
          </cell>
          <cell r="DF528">
            <v>1306.63738934222</v>
          </cell>
          <cell r="DG528">
            <v>1609.80100499975</v>
          </cell>
          <cell r="DH528">
            <v>8.63391912444442</v>
          </cell>
          <cell r="DI528">
            <v>13.4690664133333</v>
          </cell>
          <cell r="DJ528">
            <v>27.2594080933332</v>
          </cell>
          <cell r="DK528">
            <v>1.13814739521965</v>
          </cell>
          <cell r="DL528">
            <v>3.18878240168698</v>
          </cell>
          <cell r="DM528">
            <v>3.40949394315559</v>
          </cell>
          <cell r="DN528">
            <v>2.39425978828246</v>
          </cell>
          <cell r="DO528">
            <v>5.82145698172945</v>
          </cell>
          <cell r="DP528">
            <v>7.18560337278033</v>
          </cell>
          <cell r="DQ528">
            <v>198.2</v>
          </cell>
          <cell r="DR528">
            <v>253.599999999999</v>
          </cell>
          <cell r="DS528">
            <v>270.499999973479</v>
          </cell>
          <cell r="DT528">
            <v>170.813566874519</v>
          </cell>
          <cell r="DU528">
            <v>138.412208039494</v>
          </cell>
          <cell r="DV528">
            <v>185.627906803684</v>
          </cell>
          <cell r="DW528">
            <v>210.641696044215</v>
          </cell>
          <cell r="DX528">
            <v>3.00000000000001</v>
          </cell>
          <cell r="DY528">
            <v>5.70000000000005</v>
          </cell>
          <cell r="DZ528">
            <v>3.29094186180396</v>
          </cell>
          <cell r="EA528">
            <v>2.43932702216595</v>
          </cell>
          <cell r="EB528">
            <v>3.55691577108122</v>
          </cell>
          <cell r="EC528">
            <v>4.17746564322394</v>
          </cell>
        </row>
        <row r="529">
          <cell r="C529" t="str">
            <v>JY008</v>
          </cell>
          <cell r="D529" t="str">
            <v>M. sacchariflorus</v>
          </cell>
        </row>
        <row r="529">
          <cell r="K529" t="str">
            <v>wild</v>
          </cell>
        </row>
        <row r="529">
          <cell r="M529" t="str">
            <v>China</v>
          </cell>
          <cell r="N529" t="str">
            <v>Zhejiang</v>
          </cell>
          <cell r="O529" t="str">
            <v>Huzhou</v>
          </cell>
          <cell r="P529" t="str">
            <v>Taihu lake</v>
          </cell>
          <cell r="Q529" t="str">
            <v>Xiaoli Jin</v>
          </cell>
          <cell r="R529">
            <v>41868</v>
          </cell>
          <cell r="S529" t="str">
            <v>lake side</v>
          </cell>
        </row>
        <row r="529">
          <cell r="U529" t="str">
            <v>frequent</v>
          </cell>
        </row>
        <row r="529">
          <cell r="X529" t="str">
            <v>ZU</v>
          </cell>
        </row>
        <row r="529">
          <cell r="AH529">
            <v>42005</v>
          </cell>
        </row>
        <row r="529">
          <cell r="AK529">
            <v>42101</v>
          </cell>
          <cell r="AL529" t="str">
            <v>Yes</v>
          </cell>
          <cell r="AM529">
            <v>2</v>
          </cell>
          <cell r="AN529">
            <v>1</v>
          </cell>
          <cell r="AO529">
            <v>42093</v>
          </cell>
        </row>
        <row r="529">
          <cell r="AR529">
            <v>42093</v>
          </cell>
        </row>
        <row r="529">
          <cell r="AT529" t="str">
            <v>Y</v>
          </cell>
        </row>
        <row r="529">
          <cell r="AX529" t="str">
            <v>Y</v>
          </cell>
          <cell r="AY529">
            <v>30.9504833333333</v>
          </cell>
          <cell r="AZ529">
            <v>120.3766</v>
          </cell>
          <cell r="BA529">
            <v>2</v>
          </cell>
          <cell r="BB529">
            <v>1.5</v>
          </cell>
        </row>
        <row r="529">
          <cell r="BD529" t="str">
            <v>4x</v>
          </cell>
          <cell r="BE529">
            <v>8.69375</v>
          </cell>
          <cell r="BF529" t="str">
            <v>Y</v>
          </cell>
          <cell r="BG529">
            <v>42212</v>
          </cell>
          <cell r="BH529" t="str">
            <v>ZJU</v>
          </cell>
          <cell r="BI529" t="str">
            <v>summer 2015</v>
          </cell>
          <cell r="BJ529">
            <v>102.1209</v>
          </cell>
          <cell r="BK529">
            <v>0.00740740740740741</v>
          </cell>
          <cell r="BL529" t="str">
            <v>N</v>
          </cell>
          <cell r="BM529">
            <v>8</v>
          </cell>
          <cell r="BN529">
            <v>3</v>
          </cell>
          <cell r="BO529" t="str">
            <v>N China 2x and 4x, Korea and Russia 4x</v>
          </cell>
          <cell r="BP529">
            <v>3</v>
          </cell>
          <cell r="BQ529" t="str">
            <v>N China/Korea/Russia tetraploids</v>
          </cell>
          <cell r="BR529">
            <v>0</v>
          </cell>
          <cell r="BS529">
            <v>0.097</v>
          </cell>
          <cell r="BT529">
            <v>0.42</v>
          </cell>
          <cell r="BU529">
            <v>0</v>
          </cell>
          <cell r="BV529">
            <v>0.317</v>
          </cell>
          <cell r="BW529">
            <v>0.125</v>
          </cell>
          <cell r="BX529">
            <v>0.042</v>
          </cell>
          <cell r="BY529">
            <v>295</v>
          </cell>
          <cell r="BZ529">
            <v>307</v>
          </cell>
          <cell r="CA529">
            <v>267</v>
          </cell>
          <cell r="CB529">
            <v>283</v>
          </cell>
          <cell r="CC529">
            <v>248</v>
          </cell>
          <cell r="CD529">
            <v>194</v>
          </cell>
          <cell r="CE529">
            <v>213</v>
          </cell>
          <cell r="CF529">
            <v>224</v>
          </cell>
          <cell r="CG529">
            <v>226</v>
          </cell>
          <cell r="CH529">
            <v>258</v>
          </cell>
          <cell r="CI529">
            <v>0.226470163271204</v>
          </cell>
          <cell r="CJ529">
            <v>0.133853855349671</v>
          </cell>
          <cell r="CK529" t="str">
            <v>unknown</v>
          </cell>
        </row>
        <row r="529">
          <cell r="CN529">
            <v>0</v>
          </cell>
          <cell r="CO529">
            <v>0</v>
          </cell>
          <cell r="CP529">
            <v>0</v>
          </cell>
          <cell r="CQ529">
            <v>9</v>
          </cell>
          <cell r="CR529">
            <v>9</v>
          </cell>
          <cell r="CS529" t="str">
            <v>SAMN05752382</v>
          </cell>
          <cell r="CT529">
            <v>0</v>
          </cell>
        </row>
        <row r="529">
          <cell r="CY529">
            <v>1644.33591300001</v>
          </cell>
          <cell r="CZ529">
            <v>5526.41740899999</v>
          </cell>
          <cell r="DA529">
            <v>2995.75738499997</v>
          </cell>
          <cell r="DB529">
            <v>1644.25156222565</v>
          </cell>
          <cell r="DC529">
            <v>1506.55926722228</v>
          </cell>
          <cell r="DD529">
            <v>900.532664422558</v>
          </cell>
          <cell r="DE529">
            <v>1600.98917294662</v>
          </cell>
          <cell r="DF529">
            <v>2596.34525502965</v>
          </cell>
          <cell r="DG529">
            <v>1371.75163985848</v>
          </cell>
          <cell r="DH529">
            <v>7.30815961333333</v>
          </cell>
          <cell r="DI529">
            <v>24.5618551511112</v>
          </cell>
          <cell r="DJ529">
            <v>13.3144772666666</v>
          </cell>
          <cell r="DK529">
            <v>7.3077847210029</v>
          </cell>
          <cell r="DL529">
            <v>6.72311912115973</v>
          </cell>
          <cell r="DM529">
            <v>4.03228761239392</v>
          </cell>
          <cell r="DN529">
            <v>7.15308080323808</v>
          </cell>
          <cell r="DO529">
            <v>11.5656162509203</v>
          </cell>
          <cell r="DP529">
            <v>6.12345810907694</v>
          </cell>
          <cell r="DQ529">
            <v>227.5</v>
          </cell>
          <cell r="DR529">
            <v>286.399999999999</v>
          </cell>
          <cell r="DS529">
            <v>245.199999980535</v>
          </cell>
          <cell r="DT529">
            <v>224.236311250625</v>
          </cell>
          <cell r="DU529">
            <v>231.376050306782</v>
          </cell>
          <cell r="DV529">
            <v>231.362796876284</v>
          </cell>
          <cell r="DW529">
            <v>274.667464344123</v>
          </cell>
          <cell r="DX529">
            <v>8.10000000000003</v>
          </cell>
          <cell r="DY529">
            <v>10.6000000000001</v>
          </cell>
          <cell r="DZ529">
            <v>9.06362751956559</v>
          </cell>
          <cell r="EA529">
            <v>10.4141152990178</v>
          </cell>
          <cell r="EB529">
            <v>10.142006079363</v>
          </cell>
          <cell r="EC529">
            <v>12.366419698826</v>
          </cell>
        </row>
        <row r="530">
          <cell r="C530" t="str">
            <v>JY009</v>
          </cell>
          <cell r="D530" t="str">
            <v>M. sacchariflorus</v>
          </cell>
        </row>
        <row r="530">
          <cell r="K530" t="str">
            <v>wild</v>
          </cell>
        </row>
        <row r="530">
          <cell r="M530" t="str">
            <v>China</v>
          </cell>
          <cell r="N530" t="str">
            <v>Zhejiang</v>
          </cell>
          <cell r="O530" t="str">
            <v>Huzhou</v>
          </cell>
          <cell r="P530" t="str">
            <v>Taihu lake</v>
          </cell>
          <cell r="Q530" t="str">
            <v>Xiaoli Jin</v>
          </cell>
          <cell r="R530">
            <v>41868</v>
          </cell>
          <cell r="S530" t="str">
            <v>lake side</v>
          </cell>
        </row>
        <row r="530">
          <cell r="U530" t="str">
            <v>frequent</v>
          </cell>
        </row>
        <row r="530">
          <cell r="X530" t="str">
            <v>ZU</v>
          </cell>
        </row>
        <row r="530">
          <cell r="AH530">
            <v>42005</v>
          </cell>
        </row>
        <row r="530">
          <cell r="AK530">
            <v>42101</v>
          </cell>
          <cell r="AL530" t="str">
            <v>Yes</v>
          </cell>
          <cell r="AM530">
            <v>2</v>
          </cell>
          <cell r="AN530">
            <v>1</v>
          </cell>
          <cell r="AO530">
            <v>42093</v>
          </cell>
        </row>
        <row r="530">
          <cell r="AR530">
            <v>42093</v>
          </cell>
        </row>
        <row r="530">
          <cell r="AT530" t="str">
            <v>Y</v>
          </cell>
        </row>
        <row r="530">
          <cell r="AX530" t="str">
            <v>Y</v>
          </cell>
          <cell r="AY530">
            <v>30.94995</v>
          </cell>
          <cell r="AZ530">
            <v>120.3748</v>
          </cell>
          <cell r="BA530">
            <v>9</v>
          </cell>
          <cell r="BB530">
            <v>2.5</v>
          </cell>
        </row>
        <row r="530">
          <cell r="BD530" t="str">
            <v>4x</v>
          </cell>
          <cell r="BE530">
            <v>8.25428571428571</v>
          </cell>
          <cell r="BF530" t="str">
            <v>Y</v>
          </cell>
          <cell r="BG530">
            <v>42212</v>
          </cell>
          <cell r="BH530" t="str">
            <v>ZJU</v>
          </cell>
          <cell r="BI530" t="str">
            <v>summer 2015</v>
          </cell>
          <cell r="BJ530">
            <v>49.3305</v>
          </cell>
          <cell r="BK530">
            <v>0.00250208507089241</v>
          </cell>
          <cell r="BL530" t="str">
            <v>N</v>
          </cell>
          <cell r="BM530">
            <v>8</v>
          </cell>
          <cell r="BN530">
            <v>3</v>
          </cell>
          <cell r="BO530" t="str">
            <v>N China 2x and 4x, Korea and Russia 4x</v>
          </cell>
          <cell r="BP530">
            <v>3</v>
          </cell>
          <cell r="BQ530" t="str">
            <v>N China/Korea/Russia tetraploids</v>
          </cell>
          <cell r="BR530">
            <v>0</v>
          </cell>
          <cell r="BS530">
            <v>0.093</v>
          </cell>
          <cell r="BT530">
            <v>0.43</v>
          </cell>
          <cell r="BU530">
            <v>0</v>
          </cell>
          <cell r="BV530">
            <v>0.309</v>
          </cell>
          <cell r="BW530">
            <v>0.132</v>
          </cell>
          <cell r="BX530">
            <v>0.035</v>
          </cell>
          <cell r="BY530">
            <v>295</v>
          </cell>
          <cell r="BZ530">
            <v>307</v>
          </cell>
          <cell r="CA530">
            <v>267</v>
          </cell>
          <cell r="CB530">
            <v>284</v>
          </cell>
          <cell r="CC530">
            <v>248</v>
          </cell>
          <cell r="CD530">
            <v>194</v>
          </cell>
          <cell r="CE530">
            <v>213</v>
          </cell>
          <cell r="CF530">
            <v>224</v>
          </cell>
          <cell r="CG530">
            <v>226</v>
          </cell>
          <cell r="CH530">
            <v>258</v>
          </cell>
          <cell r="CI530">
            <v>0.247507585609016</v>
          </cell>
          <cell r="CJ530">
            <v>0.129800307219662</v>
          </cell>
          <cell r="CK530" t="str">
            <v>unknown</v>
          </cell>
        </row>
        <row r="530">
          <cell r="CN530">
            <v>0</v>
          </cell>
          <cell r="CO530">
            <v>0</v>
          </cell>
          <cell r="CP530">
            <v>0</v>
          </cell>
          <cell r="CQ530">
            <v>9</v>
          </cell>
          <cell r="CR530">
            <v>9</v>
          </cell>
          <cell r="CS530" t="str">
            <v>SAMN05752383</v>
          </cell>
          <cell r="CT530">
            <v>0</v>
          </cell>
        </row>
        <row r="530">
          <cell r="CY530">
            <v>3923.162245</v>
          </cell>
          <cell r="CZ530">
            <v>3572.10454199999</v>
          </cell>
          <cell r="DA530">
            <v>6947.31019499995</v>
          </cell>
          <cell r="DB530">
            <v>542.161704201953</v>
          </cell>
          <cell r="DC530">
            <v>1287.07771882075</v>
          </cell>
          <cell r="DD530">
            <v>442.186917296052</v>
          </cell>
          <cell r="DE530">
            <v>956.928893923035</v>
          </cell>
          <cell r="DF530">
            <v>1807.36973926695</v>
          </cell>
          <cell r="DG530">
            <v>967.370505535319</v>
          </cell>
          <cell r="DH530">
            <v>12.0248350980964</v>
          </cell>
          <cell r="DI530">
            <v>15.8760201866666</v>
          </cell>
          <cell r="DJ530">
            <v>30.8769342</v>
          </cell>
          <cell r="DK530">
            <v>2.40960757423091</v>
          </cell>
          <cell r="DL530">
            <v>5.73386761149832</v>
          </cell>
          <cell r="DM530">
            <v>1.97511407681517</v>
          </cell>
          <cell r="DN530">
            <v>3.78541243760133</v>
          </cell>
          <cell r="DO530">
            <v>8.04504199129826</v>
          </cell>
          <cell r="DP530">
            <v>4.31298433093669</v>
          </cell>
          <cell r="DQ530">
            <v>278.8</v>
          </cell>
          <cell r="DR530">
            <v>330.199999999999</v>
          </cell>
          <cell r="DS530">
            <v>334.999999949201</v>
          </cell>
          <cell r="DT530">
            <v>159.987042665946</v>
          </cell>
          <cell r="DU530">
            <v>207.249959372197</v>
          </cell>
          <cell r="DV530">
            <v>192.559775538497</v>
          </cell>
          <cell r="DW530">
            <v>257.563437625777</v>
          </cell>
          <cell r="DX530">
            <v>10.2000000000001</v>
          </cell>
          <cell r="DY530">
            <v>10.0000000000002</v>
          </cell>
          <cell r="DZ530">
            <v>9.48842503883435</v>
          </cell>
          <cell r="EA530">
            <v>12.5138380846866</v>
          </cell>
          <cell r="EB530">
            <v>10.8252373658668</v>
          </cell>
          <cell r="EC530">
            <v>12.7723590775325</v>
          </cell>
        </row>
        <row r="531">
          <cell r="C531" t="str">
            <v>JY010</v>
          </cell>
          <cell r="D531" t="str">
            <v>M. sacchariflorus</v>
          </cell>
        </row>
        <row r="531">
          <cell r="K531" t="str">
            <v>wild</v>
          </cell>
        </row>
        <row r="531">
          <cell r="M531" t="str">
            <v>China</v>
          </cell>
          <cell r="N531" t="str">
            <v>Zhejiang</v>
          </cell>
          <cell r="O531" t="str">
            <v>Huzhou</v>
          </cell>
          <cell r="P531" t="str">
            <v>Taihu lake</v>
          </cell>
          <cell r="Q531" t="str">
            <v>Xiaoli Jin</v>
          </cell>
          <cell r="R531">
            <v>41868</v>
          </cell>
          <cell r="S531" t="str">
            <v>lake side</v>
          </cell>
        </row>
        <row r="531">
          <cell r="U531" t="str">
            <v>frequent</v>
          </cell>
        </row>
        <row r="531">
          <cell r="X531" t="str">
            <v>ZU</v>
          </cell>
        </row>
        <row r="531">
          <cell r="AH531">
            <v>42005</v>
          </cell>
        </row>
        <row r="531">
          <cell r="AK531">
            <v>42101</v>
          </cell>
          <cell r="AL531" t="str">
            <v>Yes</v>
          </cell>
          <cell r="AM531">
            <v>2</v>
          </cell>
          <cell r="AN531">
            <v>1</v>
          </cell>
          <cell r="AO531">
            <v>42093</v>
          </cell>
        </row>
        <row r="531">
          <cell r="AR531">
            <v>42093</v>
          </cell>
        </row>
        <row r="531">
          <cell r="AT531" t="str">
            <v>Y</v>
          </cell>
        </row>
        <row r="531">
          <cell r="AX531" t="str">
            <v>Y</v>
          </cell>
          <cell r="AY531">
            <v>30.9476666666667</v>
          </cell>
          <cell r="AZ531">
            <v>120.369566666667</v>
          </cell>
          <cell r="BA531">
            <v>11</v>
          </cell>
          <cell r="BB531">
            <v>0.5</v>
          </cell>
        </row>
        <row r="531">
          <cell r="BD531" t="str">
            <v>4x</v>
          </cell>
          <cell r="BE531">
            <v>8.38803571428571</v>
          </cell>
          <cell r="BF531" t="str">
            <v>Y</v>
          </cell>
          <cell r="BG531">
            <v>42212</v>
          </cell>
          <cell r="BH531" t="str">
            <v>ZJU</v>
          </cell>
          <cell r="BI531" t="str">
            <v>summer 2015</v>
          </cell>
          <cell r="BJ531">
            <v>63.7971</v>
          </cell>
          <cell r="BK531">
            <v>0.00377155172413793</v>
          </cell>
          <cell r="BL531" t="str">
            <v>N</v>
          </cell>
          <cell r="BM531">
            <v>8</v>
          </cell>
          <cell r="BN531">
            <v>3</v>
          </cell>
          <cell r="BO531" t="str">
            <v>N China 2x and 4x, Korea and Russia 4x</v>
          </cell>
          <cell r="BP531">
            <v>3</v>
          </cell>
          <cell r="BQ531" t="str">
            <v>N China/Korea/Russia tetraploids</v>
          </cell>
          <cell r="BR531">
            <v>0</v>
          </cell>
          <cell r="BS531">
            <v>0.054</v>
          </cell>
          <cell r="BT531">
            <v>0.402</v>
          </cell>
          <cell r="BU531">
            <v>0</v>
          </cell>
          <cell r="BV531">
            <v>0.383</v>
          </cell>
          <cell r="BW531">
            <v>0.127</v>
          </cell>
          <cell r="BX531">
            <v>0.034</v>
          </cell>
          <cell r="BY531">
            <v>295</v>
          </cell>
          <cell r="BZ531">
            <v>307</v>
          </cell>
          <cell r="CA531">
            <v>267</v>
          </cell>
          <cell r="CB531">
            <v>284</v>
          </cell>
          <cell r="CC531">
            <v>248</v>
          </cell>
          <cell r="CD531">
            <v>194</v>
          </cell>
          <cell r="CE531">
            <v>213</v>
          </cell>
          <cell r="CF531">
            <v>224</v>
          </cell>
          <cell r="CG531">
            <v>226</v>
          </cell>
          <cell r="CH531">
            <v>258</v>
          </cell>
          <cell r="CI531">
            <v>0.16127727207051</v>
          </cell>
          <cell r="CJ531">
            <v>0.146361631753032</v>
          </cell>
          <cell r="CK531" t="str">
            <v>unknown</v>
          </cell>
        </row>
        <row r="531">
          <cell r="CN531">
            <v>0</v>
          </cell>
          <cell r="CO531">
            <v>0</v>
          </cell>
          <cell r="CP531">
            <v>0</v>
          </cell>
          <cell r="CQ531">
            <v>9</v>
          </cell>
          <cell r="CR531">
            <v>9</v>
          </cell>
          <cell r="CS531" t="str">
            <v>SAMN05752384</v>
          </cell>
          <cell r="CT531">
            <v>0</v>
          </cell>
        </row>
        <row r="531">
          <cell r="CY531">
            <v>3887.34795700002</v>
          </cell>
          <cell r="CZ531">
            <v>4628.099004</v>
          </cell>
          <cell r="DA531">
            <v>5551.76995299993</v>
          </cell>
          <cell r="DB531">
            <v>286.138276061147</v>
          </cell>
          <cell r="DC531">
            <v>582.295616939224</v>
          </cell>
          <cell r="DD531">
            <v>439.900632819044</v>
          </cell>
          <cell r="DE531">
            <v>1155.35637649255</v>
          </cell>
          <cell r="DF531">
            <v>1956.34338052832</v>
          </cell>
          <cell r="DG531">
            <v>1640.62027579155</v>
          </cell>
          <cell r="DH531">
            <v>12.288336581841</v>
          </cell>
          <cell r="DI531">
            <v>20.5693289066666</v>
          </cell>
          <cell r="DJ531">
            <v>24.6745331244444</v>
          </cell>
          <cell r="DK531">
            <v>1.27172567138288</v>
          </cell>
          <cell r="DL531">
            <v>2.5869464321288</v>
          </cell>
          <cell r="DM531">
            <v>1.95500469236935</v>
          </cell>
          <cell r="DN531">
            <v>4.19187889105328</v>
          </cell>
          <cell r="DO531">
            <v>8.69076041955643</v>
          </cell>
          <cell r="DP531">
            <v>7.2896194469918</v>
          </cell>
          <cell r="DQ531">
            <v>291.5</v>
          </cell>
          <cell r="DR531">
            <v>325.6</v>
          </cell>
          <cell r="DS531">
            <v>302.499999963548</v>
          </cell>
          <cell r="DT531">
            <v>142.744718155225</v>
          </cell>
          <cell r="DU531" t="str">
            <v>NA</v>
          </cell>
          <cell r="DV531">
            <v>223.3206041008</v>
          </cell>
          <cell r="DW531">
            <v>358.128066545789</v>
          </cell>
          <cell r="DX531">
            <v>9.40000000000003</v>
          </cell>
          <cell r="DY531">
            <v>11.0000000000001</v>
          </cell>
          <cell r="DZ531" t="str">
            <v>NA</v>
          </cell>
          <cell r="EA531" t="str">
            <v>NA</v>
          </cell>
          <cell r="EB531">
            <v>13.6997843326053</v>
          </cell>
          <cell r="EC531">
            <v>15.8396759859628</v>
          </cell>
        </row>
        <row r="532">
          <cell r="C532" t="str">
            <v>JY011</v>
          </cell>
          <cell r="D532" t="str">
            <v>M. sacchariflorus</v>
          </cell>
        </row>
        <row r="532">
          <cell r="K532" t="str">
            <v>wild</v>
          </cell>
        </row>
        <row r="532">
          <cell r="M532" t="str">
            <v>China</v>
          </cell>
          <cell r="N532" t="str">
            <v>Zhejiang</v>
          </cell>
          <cell r="O532" t="str">
            <v>Huzhou</v>
          </cell>
          <cell r="P532" t="str">
            <v>Taihu lake</v>
          </cell>
          <cell r="Q532" t="str">
            <v>Xiaoli Jin</v>
          </cell>
          <cell r="R532">
            <v>41868</v>
          </cell>
          <cell r="S532" t="str">
            <v>lake side</v>
          </cell>
        </row>
        <row r="532">
          <cell r="U532" t="str">
            <v>frequent</v>
          </cell>
        </row>
        <row r="532">
          <cell r="X532" t="str">
            <v>ZU</v>
          </cell>
        </row>
        <row r="532">
          <cell r="AH532">
            <v>42005</v>
          </cell>
        </row>
        <row r="532">
          <cell r="AK532">
            <v>42101</v>
          </cell>
        </row>
        <row r="532">
          <cell r="AM532">
            <v>2</v>
          </cell>
        </row>
        <row r="532">
          <cell r="AO532">
            <v>42093</v>
          </cell>
        </row>
        <row r="532">
          <cell r="AR532">
            <v>42093</v>
          </cell>
        </row>
        <row r="532">
          <cell r="AT532" t="str">
            <v>Y</v>
          </cell>
        </row>
        <row r="532">
          <cell r="AY532">
            <v>30.94765</v>
          </cell>
          <cell r="AZ532">
            <v>120.369516666667</v>
          </cell>
          <cell r="BA532">
            <v>9</v>
          </cell>
          <cell r="BB532">
            <v>1.5</v>
          </cell>
        </row>
        <row r="532">
          <cell r="BD532" t="str">
            <v>4x</v>
          </cell>
          <cell r="BE532">
            <v>8.21607142857143</v>
          </cell>
          <cell r="BF532" t="str">
            <v>Y</v>
          </cell>
          <cell r="BG532">
            <v>42212</v>
          </cell>
          <cell r="BH532" t="str">
            <v>ZJU</v>
          </cell>
          <cell r="BI532" t="str">
            <v>summer 2015</v>
          </cell>
          <cell r="BJ532">
            <v>102.5862</v>
          </cell>
          <cell r="BK532">
            <v>0.00557620817843866</v>
          </cell>
          <cell r="BL532" t="str">
            <v>N</v>
          </cell>
          <cell r="BM532">
            <v>8</v>
          </cell>
          <cell r="BN532">
            <v>3</v>
          </cell>
          <cell r="BO532" t="str">
            <v>N China 2x and 4x, Korea and Russia 4x</v>
          </cell>
          <cell r="BP532">
            <v>3</v>
          </cell>
          <cell r="BQ532" t="str">
            <v>N China/Korea/Russia tetraploids</v>
          </cell>
          <cell r="BR532">
            <v>0</v>
          </cell>
          <cell r="BS532">
            <v>0.026</v>
          </cell>
          <cell r="BT532">
            <v>0.446</v>
          </cell>
          <cell r="BU532">
            <v>0</v>
          </cell>
          <cell r="BV532">
            <v>0.398</v>
          </cell>
          <cell r="BW532">
            <v>0.129</v>
          </cell>
          <cell r="BX532">
            <v>0.001</v>
          </cell>
          <cell r="BY532">
            <v>295</v>
          </cell>
          <cell r="BZ532">
            <v>307</v>
          </cell>
          <cell r="CA532">
            <v>267</v>
          </cell>
          <cell r="CB532">
            <v>284</v>
          </cell>
          <cell r="CC532">
            <v>248</v>
          </cell>
          <cell r="CD532">
            <v>194</v>
          </cell>
          <cell r="CE532">
            <v>213</v>
          </cell>
          <cell r="CF532">
            <v>224</v>
          </cell>
          <cell r="CG532">
            <v>226</v>
          </cell>
          <cell r="CH532">
            <v>258</v>
          </cell>
          <cell r="CI532">
            <v>0.251986707123248</v>
          </cell>
          <cell r="CJ532">
            <v>0.121421672783465</v>
          </cell>
          <cell r="CK532" t="str">
            <v>unknown</v>
          </cell>
        </row>
        <row r="532">
          <cell r="CN532">
            <v>0</v>
          </cell>
          <cell r="CO532">
            <v>0</v>
          </cell>
          <cell r="CP532">
            <v>0</v>
          </cell>
          <cell r="CQ532">
            <v>9</v>
          </cell>
          <cell r="CR532">
            <v>9</v>
          </cell>
          <cell r="CS532" t="str">
            <v>SAMN05752385</v>
          </cell>
          <cell r="CT532">
            <v>0</v>
          </cell>
        </row>
        <row r="532">
          <cell r="CY532" t="str">
            <v>NA</v>
          </cell>
          <cell r="CZ532" t="str">
            <v>NA</v>
          </cell>
          <cell r="DA532" t="str">
            <v>NA</v>
          </cell>
          <cell r="DB532" t="str">
            <v>NA</v>
          </cell>
          <cell r="DC532" t="str">
            <v>NA</v>
          </cell>
          <cell r="DD532" t="str">
            <v>NA</v>
          </cell>
          <cell r="DE532" t="str">
            <v>NA</v>
          </cell>
          <cell r="DF532" t="str">
            <v>NA</v>
          </cell>
          <cell r="DG532" t="str">
            <v>NA</v>
          </cell>
          <cell r="DH532" t="str">
            <v>NA</v>
          </cell>
          <cell r="DI532" t="str">
            <v>NA</v>
          </cell>
          <cell r="DJ532" t="str">
            <v>NA</v>
          </cell>
          <cell r="DK532" t="str">
            <v>NA</v>
          </cell>
          <cell r="DL532" t="str">
            <v>NA</v>
          </cell>
          <cell r="DM532" t="str">
            <v>NA</v>
          </cell>
          <cell r="DN532" t="str">
            <v>NA</v>
          </cell>
          <cell r="DO532" t="str">
            <v>NA</v>
          </cell>
          <cell r="DP532" t="str">
            <v>NA</v>
          </cell>
          <cell r="DQ532" t="str">
            <v>NA</v>
          </cell>
          <cell r="DR532" t="str">
            <v>NA</v>
          </cell>
          <cell r="DS532" t="str">
            <v>NA</v>
          </cell>
          <cell r="DT532" t="str">
            <v>NA</v>
          </cell>
          <cell r="DU532" t="str">
            <v>NA</v>
          </cell>
          <cell r="DV532" t="str">
            <v>NA</v>
          </cell>
          <cell r="DW532" t="str">
            <v>NA</v>
          </cell>
          <cell r="DX532" t="str">
            <v>NA</v>
          </cell>
          <cell r="DY532" t="str">
            <v>NA</v>
          </cell>
          <cell r="DZ532" t="str">
            <v>NA</v>
          </cell>
          <cell r="EA532" t="str">
            <v>NA</v>
          </cell>
          <cell r="EB532" t="str">
            <v>NA</v>
          </cell>
          <cell r="EC532" t="str">
            <v>NA</v>
          </cell>
        </row>
        <row r="533">
          <cell r="C533" t="str">
            <v>JY012</v>
          </cell>
          <cell r="D533" t="str">
            <v>M. sacchariflorus</v>
          </cell>
        </row>
        <row r="533">
          <cell r="K533" t="str">
            <v>wild</v>
          </cell>
        </row>
        <row r="533">
          <cell r="M533" t="str">
            <v>China</v>
          </cell>
          <cell r="N533" t="str">
            <v>Zhejiang</v>
          </cell>
          <cell r="O533" t="str">
            <v>Huzhou</v>
          </cell>
          <cell r="P533" t="str">
            <v>Taihu lake</v>
          </cell>
          <cell r="Q533" t="str">
            <v>Xiaoli Jin</v>
          </cell>
          <cell r="R533">
            <v>41868</v>
          </cell>
          <cell r="S533" t="str">
            <v>lake side</v>
          </cell>
        </row>
        <row r="533">
          <cell r="U533" t="str">
            <v>frequent</v>
          </cell>
        </row>
        <row r="533">
          <cell r="X533" t="str">
            <v>ZU</v>
          </cell>
        </row>
        <row r="533">
          <cell r="AH533">
            <v>42005</v>
          </cell>
        </row>
        <row r="533">
          <cell r="AK533">
            <v>42101</v>
          </cell>
        </row>
        <row r="533">
          <cell r="AM533">
            <v>2</v>
          </cell>
        </row>
        <row r="533">
          <cell r="AO533">
            <v>42093</v>
          </cell>
        </row>
        <row r="533">
          <cell r="AR533">
            <v>42093</v>
          </cell>
        </row>
        <row r="533">
          <cell r="AY533">
            <v>30.9473333333333</v>
          </cell>
          <cell r="AZ533">
            <v>120.369466666667</v>
          </cell>
          <cell r="BA533">
            <v>9</v>
          </cell>
          <cell r="BB533">
            <v>1.5</v>
          </cell>
        </row>
        <row r="533">
          <cell r="BD533" t="str">
            <v>4x</v>
          </cell>
          <cell r="BE533">
            <v>8.21607142857143</v>
          </cell>
          <cell r="BF533" t="str">
            <v>Y</v>
          </cell>
          <cell r="BG533">
            <v>42212</v>
          </cell>
          <cell r="BH533" t="str">
            <v>ZJU</v>
          </cell>
          <cell r="BI533" t="str">
            <v>summer 2015</v>
          </cell>
          <cell r="BJ533">
            <v>197.8458</v>
          </cell>
          <cell r="BK533">
            <v>0.00551398188263096</v>
          </cell>
          <cell r="BL533" t="str">
            <v>N</v>
          </cell>
          <cell r="BM533">
            <v>8</v>
          </cell>
          <cell r="BN533">
            <v>3</v>
          </cell>
          <cell r="BO533" t="str">
            <v>N China 2x and 4x, Korea and Russia 4x</v>
          </cell>
          <cell r="BP533">
            <v>3</v>
          </cell>
          <cell r="BQ533" t="str">
            <v>N China/Korea/Russia tetraploids</v>
          </cell>
          <cell r="BR533">
            <v>0</v>
          </cell>
          <cell r="BS533">
            <v>0.016</v>
          </cell>
          <cell r="BT533">
            <v>0.405</v>
          </cell>
          <cell r="BU533">
            <v>0</v>
          </cell>
          <cell r="BV533">
            <v>0.403</v>
          </cell>
          <cell r="BW533">
            <v>0.168</v>
          </cell>
          <cell r="BX533">
            <v>0.008</v>
          </cell>
          <cell r="BY533">
            <v>295</v>
          </cell>
          <cell r="BZ533">
            <v>307</v>
          </cell>
          <cell r="CA533">
            <v>267</v>
          </cell>
          <cell r="CB533">
            <v>284</v>
          </cell>
          <cell r="CC533">
            <v>248</v>
          </cell>
          <cell r="CD533">
            <v>194</v>
          </cell>
          <cell r="CE533">
            <v>213</v>
          </cell>
          <cell r="CF533">
            <v>224</v>
          </cell>
          <cell r="CG533">
            <v>226</v>
          </cell>
          <cell r="CH533">
            <v>258</v>
          </cell>
          <cell r="CI533">
            <v>0.131686172518422</v>
          </cell>
          <cell r="CJ533">
            <v>0.157448083067093</v>
          </cell>
          <cell r="CK533" t="str">
            <v>unknown</v>
          </cell>
        </row>
        <row r="533">
          <cell r="CN533">
            <v>0</v>
          </cell>
          <cell r="CO533">
            <v>0</v>
          </cell>
          <cell r="CP533">
            <v>0</v>
          </cell>
          <cell r="CQ533">
            <v>9</v>
          </cell>
          <cell r="CR533">
            <v>9</v>
          </cell>
          <cell r="CS533" t="str">
            <v>SAMN05752386</v>
          </cell>
          <cell r="CT533">
            <v>0</v>
          </cell>
        </row>
        <row r="533">
          <cell r="CX533" t="str">
            <v>X</v>
          </cell>
          <cell r="CY533" t="str">
            <v>NA</v>
          </cell>
          <cell r="CZ533" t="str">
            <v>NA</v>
          </cell>
          <cell r="DA533" t="str">
            <v>NA</v>
          </cell>
          <cell r="DB533" t="str">
            <v>NA</v>
          </cell>
          <cell r="DC533" t="str">
            <v>NA</v>
          </cell>
          <cell r="DD533" t="str">
            <v>NA</v>
          </cell>
          <cell r="DE533" t="str">
            <v>NA</v>
          </cell>
          <cell r="DF533" t="str">
            <v>NA</v>
          </cell>
          <cell r="DG533" t="str">
            <v>NA</v>
          </cell>
          <cell r="DH533" t="str">
            <v>NA</v>
          </cell>
          <cell r="DI533" t="str">
            <v>NA</v>
          </cell>
          <cell r="DJ533" t="str">
            <v>NA</v>
          </cell>
          <cell r="DK533" t="str">
            <v>NA</v>
          </cell>
          <cell r="DL533" t="str">
            <v>NA</v>
          </cell>
          <cell r="DM533" t="str">
            <v>NA</v>
          </cell>
          <cell r="DN533" t="str">
            <v>NA</v>
          </cell>
          <cell r="DO533" t="str">
            <v>NA</v>
          </cell>
          <cell r="DP533" t="str">
            <v>NA</v>
          </cell>
          <cell r="DQ533" t="str">
            <v>NA</v>
          </cell>
          <cell r="DR533" t="str">
            <v>NA</v>
          </cell>
          <cell r="DS533" t="str">
            <v>NA</v>
          </cell>
          <cell r="DT533" t="str">
            <v>NA</v>
          </cell>
          <cell r="DU533" t="str">
            <v>NA</v>
          </cell>
          <cell r="DV533" t="str">
            <v>NA</v>
          </cell>
          <cell r="DW533" t="str">
            <v>NA</v>
          </cell>
          <cell r="DX533" t="str">
            <v>NA</v>
          </cell>
          <cell r="DY533" t="str">
            <v>NA</v>
          </cell>
          <cell r="DZ533" t="str">
            <v>NA</v>
          </cell>
          <cell r="EA533" t="str">
            <v>NA</v>
          </cell>
          <cell r="EB533" t="str">
            <v>NA</v>
          </cell>
          <cell r="EC533" t="str">
            <v>NA</v>
          </cell>
        </row>
        <row r="534">
          <cell r="C534" t="str">
            <v>JY013</v>
          </cell>
          <cell r="D534" t="str">
            <v>M. sacchariflorus</v>
          </cell>
        </row>
        <row r="534">
          <cell r="K534" t="str">
            <v>wild</v>
          </cell>
        </row>
        <row r="534">
          <cell r="M534" t="str">
            <v>China</v>
          </cell>
          <cell r="N534" t="str">
            <v>Zhejiang</v>
          </cell>
          <cell r="O534" t="str">
            <v>Huzhou</v>
          </cell>
          <cell r="P534" t="str">
            <v>Taihu lake</v>
          </cell>
          <cell r="Q534" t="str">
            <v>Xiaoli Jin</v>
          </cell>
          <cell r="R534">
            <v>41868</v>
          </cell>
          <cell r="S534" t="str">
            <v>field zone</v>
          </cell>
        </row>
        <row r="534">
          <cell r="U534" t="str">
            <v>frequent</v>
          </cell>
        </row>
        <row r="534">
          <cell r="X534" t="str">
            <v>ZU</v>
          </cell>
        </row>
        <row r="534">
          <cell r="AH534">
            <v>42005</v>
          </cell>
        </row>
        <row r="534">
          <cell r="AK534">
            <v>42101</v>
          </cell>
          <cell r="AL534" t="str">
            <v>Yes</v>
          </cell>
          <cell r="AM534">
            <v>2</v>
          </cell>
          <cell r="AN534">
            <v>1</v>
          </cell>
          <cell r="AO534">
            <v>42093</v>
          </cell>
        </row>
        <row r="534">
          <cell r="AR534">
            <v>42093</v>
          </cell>
        </row>
        <row r="534">
          <cell r="AT534" t="str">
            <v>Y</v>
          </cell>
        </row>
        <row r="534">
          <cell r="AX534" t="str">
            <v>Y</v>
          </cell>
          <cell r="AY534">
            <v>30.9265833333333</v>
          </cell>
          <cell r="AZ534">
            <v>120.222233333333</v>
          </cell>
          <cell r="BA534">
            <v>11</v>
          </cell>
          <cell r="BB534">
            <v>1.2</v>
          </cell>
        </row>
        <row r="534">
          <cell r="BD534" t="str">
            <v>2x</v>
          </cell>
          <cell r="BE534">
            <v>4.35642857142857</v>
          </cell>
          <cell r="BF534" t="str">
            <v>Y</v>
          </cell>
          <cell r="BG534">
            <v>42212</v>
          </cell>
          <cell r="BH534" t="str">
            <v>ZJU</v>
          </cell>
          <cell r="BI534" t="str">
            <v>summer 2015</v>
          </cell>
          <cell r="BJ534">
            <v>57.1983</v>
          </cell>
          <cell r="BK534">
            <v>0.00216919739696312</v>
          </cell>
          <cell r="BL534" t="str">
            <v>N</v>
          </cell>
          <cell r="BM534">
            <v>8</v>
          </cell>
          <cell r="BN534">
            <v>3</v>
          </cell>
          <cell r="BO534" t="str">
            <v>N China 2x and 4x, Korea and Russia 4x</v>
          </cell>
          <cell r="BP534">
            <v>3</v>
          </cell>
          <cell r="BQ534" t="str">
            <v>N China/Korea/Russia tetraploids</v>
          </cell>
          <cell r="BR534">
            <v>0</v>
          </cell>
          <cell r="BS534">
            <v>0.042</v>
          </cell>
          <cell r="BT534">
            <v>0.403</v>
          </cell>
          <cell r="BU534">
            <v>0</v>
          </cell>
          <cell r="BV534">
            <v>0.382</v>
          </cell>
          <cell r="BW534">
            <v>0.128</v>
          </cell>
          <cell r="BX534">
            <v>0.044</v>
          </cell>
          <cell r="BY534">
            <v>296</v>
          </cell>
          <cell r="BZ534">
            <v>308</v>
          </cell>
          <cell r="CA534">
            <v>267</v>
          </cell>
          <cell r="CB534">
            <v>282</v>
          </cell>
          <cell r="CC534">
            <v>248</v>
          </cell>
          <cell r="CD534">
            <v>193</v>
          </cell>
          <cell r="CE534">
            <v>213</v>
          </cell>
          <cell r="CF534">
            <v>224</v>
          </cell>
          <cell r="CG534">
            <v>226</v>
          </cell>
          <cell r="CH534">
            <v>259</v>
          </cell>
          <cell r="CI534">
            <v>0.14234937147811</v>
          </cell>
          <cell r="CJ534">
            <v>0.154250480137471</v>
          </cell>
          <cell r="CK534" t="str">
            <v>unknown</v>
          </cell>
        </row>
        <row r="534">
          <cell r="CN534">
            <v>0</v>
          </cell>
          <cell r="CO534">
            <v>0</v>
          </cell>
          <cell r="CP534">
            <v>0</v>
          </cell>
          <cell r="CQ534">
            <v>9</v>
          </cell>
          <cell r="CR534">
            <v>9</v>
          </cell>
          <cell r="CS534" t="str">
            <v>SAMN05752387</v>
          </cell>
          <cell r="CT534">
            <v>0</v>
          </cell>
        </row>
        <row r="534">
          <cell r="CY534">
            <v>2217.72119700001</v>
          </cell>
          <cell r="CZ534">
            <v>3071.591124</v>
          </cell>
          <cell r="DA534">
            <v>3780.49080499996</v>
          </cell>
          <cell r="DB534">
            <v>467.236114335972</v>
          </cell>
          <cell r="DC534">
            <v>1240.01024983403</v>
          </cell>
          <cell r="DD534">
            <v>1343.08001916226</v>
          </cell>
          <cell r="DE534">
            <v>719.792763052242</v>
          </cell>
          <cell r="DF534">
            <v>1689.76851449517</v>
          </cell>
          <cell r="DG534">
            <v>1790.76976708159</v>
          </cell>
          <cell r="DH534">
            <v>9.8565386533333</v>
          </cell>
          <cell r="DI534">
            <v>13.6515161066667</v>
          </cell>
          <cell r="DJ534">
            <v>16.8021813555555</v>
          </cell>
          <cell r="DK534">
            <v>2.07660495260433</v>
          </cell>
          <cell r="DL534">
            <v>5.52423304056082</v>
          </cell>
          <cell r="DM534">
            <v>5.99598011909129</v>
          </cell>
          <cell r="DN534">
            <v>3.21124524563856</v>
          </cell>
          <cell r="DO534">
            <v>7.52164796409241</v>
          </cell>
          <cell r="DP534">
            <v>7.98257721614421</v>
          </cell>
          <cell r="DQ534">
            <v>259.1</v>
          </cell>
          <cell r="DR534">
            <v>310.799999999999</v>
          </cell>
          <cell r="DS534">
            <v>284.999999968852</v>
          </cell>
          <cell r="DT534">
            <v>174.423508755516</v>
          </cell>
          <cell r="DU534">
            <v>211.749892120787</v>
          </cell>
          <cell r="DV534">
            <v>199.113153402978</v>
          </cell>
          <cell r="DW534">
            <v>254.301145895009</v>
          </cell>
          <cell r="DX534">
            <v>13.5</v>
          </cell>
          <cell r="DY534">
            <v>10.7000000000001</v>
          </cell>
          <cell r="DZ534">
            <v>7.15402070709162</v>
          </cell>
          <cell r="EA534">
            <v>9.0915857428556</v>
          </cell>
          <cell r="EB534">
            <v>9.68512402927017</v>
          </cell>
          <cell r="EC534">
            <v>10.5250495030652</v>
          </cell>
        </row>
        <row r="535">
          <cell r="C535" t="str">
            <v>JY014</v>
          </cell>
          <cell r="D535" t="str">
            <v>M. sacchariflorus</v>
          </cell>
        </row>
        <row r="535">
          <cell r="K535" t="str">
            <v>wild</v>
          </cell>
        </row>
        <row r="535">
          <cell r="M535" t="str">
            <v>China</v>
          </cell>
          <cell r="N535" t="str">
            <v>Zhejiang</v>
          </cell>
          <cell r="O535" t="str">
            <v>Huzhou</v>
          </cell>
          <cell r="P535" t="str">
            <v>field side</v>
          </cell>
          <cell r="Q535" t="str">
            <v>Xiaoli Jin</v>
          </cell>
          <cell r="R535">
            <v>41868</v>
          </cell>
          <cell r="S535" t="str">
            <v>field zone</v>
          </cell>
        </row>
        <row r="535">
          <cell r="U535" t="str">
            <v>frequent</v>
          </cell>
        </row>
        <row r="535">
          <cell r="X535" t="str">
            <v>ZU</v>
          </cell>
        </row>
        <row r="535">
          <cell r="AH535">
            <v>42005</v>
          </cell>
        </row>
        <row r="535">
          <cell r="AK535">
            <v>42101</v>
          </cell>
          <cell r="AL535" t="str">
            <v>Yes</v>
          </cell>
          <cell r="AM535">
            <v>2</v>
          </cell>
          <cell r="AN535">
            <v>1</v>
          </cell>
          <cell r="AO535">
            <v>42093</v>
          </cell>
        </row>
        <row r="535">
          <cell r="AR535">
            <v>42093</v>
          </cell>
        </row>
        <row r="535">
          <cell r="AT535" t="str">
            <v>Y</v>
          </cell>
        </row>
        <row r="535">
          <cell r="AX535" t="str">
            <v>Y</v>
          </cell>
          <cell r="AY535">
            <v>30.9183833333333</v>
          </cell>
          <cell r="AZ535">
            <v>120.131833333333</v>
          </cell>
          <cell r="BA535">
            <v>11</v>
          </cell>
          <cell r="BB535">
            <v>2.2</v>
          </cell>
        </row>
        <row r="535">
          <cell r="BD535" t="str">
            <v>?3x</v>
          </cell>
          <cell r="BE535">
            <v>6.03785714285714</v>
          </cell>
          <cell r="BF535" t="str">
            <v>Y</v>
          </cell>
          <cell r="BG535">
            <v>42212</v>
          </cell>
          <cell r="BH535" t="str">
            <v>ZJU</v>
          </cell>
          <cell r="BI535" t="str">
            <v>summer 2015</v>
          </cell>
          <cell r="BJ535">
            <v>28.0113</v>
          </cell>
        </row>
        <row r="535">
          <cell r="BL535" t="str">
            <v>N</v>
          </cell>
          <cell r="BM535">
            <v>8</v>
          </cell>
          <cell r="BN535">
            <v>3</v>
          </cell>
          <cell r="BO535" t="str">
            <v>N China 2x and 4x, Korea and Russia 4x</v>
          </cell>
          <cell r="BP535">
            <v>3</v>
          </cell>
          <cell r="BQ535" t="str">
            <v>N China/Korea/Russia tetraploids</v>
          </cell>
          <cell r="BR535">
            <v>0</v>
          </cell>
          <cell r="BS535">
            <v>0.088</v>
          </cell>
          <cell r="BT535">
            <v>0.445</v>
          </cell>
          <cell r="BU535">
            <v>0</v>
          </cell>
          <cell r="BV535">
            <v>0.315</v>
          </cell>
          <cell r="BW535">
            <v>0.118</v>
          </cell>
          <cell r="BX535">
            <v>0.035</v>
          </cell>
          <cell r="BY535">
            <v>296</v>
          </cell>
          <cell r="BZ535">
            <v>307</v>
          </cell>
          <cell r="CA535">
            <v>268</v>
          </cell>
          <cell r="CB535">
            <v>283</v>
          </cell>
          <cell r="CC535">
            <v>248</v>
          </cell>
          <cell r="CD535">
            <v>193</v>
          </cell>
          <cell r="CE535">
            <v>213</v>
          </cell>
          <cell r="CF535">
            <v>224</v>
          </cell>
          <cell r="CG535">
            <v>226</v>
          </cell>
          <cell r="CH535">
            <v>259</v>
          </cell>
          <cell r="CI535">
            <v>0.294148244473342</v>
          </cell>
          <cell r="CJ535">
            <v>0.097150577253746</v>
          </cell>
          <cell r="CK535" t="str">
            <v>2x</v>
          </cell>
        </row>
        <row r="535">
          <cell r="CN535">
            <v>0</v>
          </cell>
          <cell r="CO535">
            <v>0</v>
          </cell>
          <cell r="CP535">
            <v>0</v>
          </cell>
          <cell r="CQ535">
            <v>9</v>
          </cell>
          <cell r="CR535">
            <v>9</v>
          </cell>
          <cell r="CS535" t="str">
            <v>SAMN05752388</v>
          </cell>
          <cell r="CT535">
            <v>0</v>
          </cell>
        </row>
        <row r="535">
          <cell r="CY535">
            <v>1814.04411800001</v>
          </cell>
          <cell r="CZ535">
            <v>2854.68884099999</v>
          </cell>
          <cell r="DA535">
            <v>3200.64275999997</v>
          </cell>
          <cell r="DB535">
            <v>706.358125992923</v>
          </cell>
          <cell r="DC535">
            <v>1952.88947045091</v>
          </cell>
          <cell r="DD535">
            <v>2567.14458582976</v>
          </cell>
          <cell r="DE535">
            <v>1068.21372513864</v>
          </cell>
          <cell r="DF535">
            <v>2665.58461556105</v>
          </cell>
          <cell r="DG535">
            <v>2786.64533872798</v>
          </cell>
          <cell r="DH535">
            <v>8.06241830222221</v>
          </cell>
          <cell r="DI535">
            <v>12.68750596</v>
          </cell>
          <cell r="DJ535">
            <v>14.2250789333333</v>
          </cell>
          <cell r="DK535">
            <v>3.13936944885746</v>
          </cell>
          <cell r="DL535">
            <v>8.75168783080568</v>
          </cell>
          <cell r="DM535">
            <v>11.5641068446499</v>
          </cell>
          <cell r="DN535">
            <v>4.80531856491425</v>
          </cell>
          <cell r="DO535">
            <v>11.8905390224158</v>
          </cell>
          <cell r="DP535">
            <v>12.4630982123278</v>
          </cell>
          <cell r="DQ535">
            <v>256.3</v>
          </cell>
          <cell r="DR535">
            <v>335.2</v>
          </cell>
          <cell r="DS535">
            <v>358.199999939035</v>
          </cell>
          <cell r="DT535">
            <v>259.748895873935</v>
          </cell>
          <cell r="DU535">
            <v>279.740451437748</v>
          </cell>
          <cell r="DV535">
            <v>267.184719574861</v>
          </cell>
          <cell r="DW535">
            <v>323.540546986612</v>
          </cell>
          <cell r="DX535">
            <v>14.2</v>
          </cell>
          <cell r="DY535">
            <v>12.6000000000002</v>
          </cell>
          <cell r="DZ535">
            <v>19.8950893094464</v>
          </cell>
          <cell r="EA535">
            <v>18.8205834447845</v>
          </cell>
          <cell r="EB535">
            <v>20.6048892038028</v>
          </cell>
          <cell r="EC535">
            <v>18.2894123933827</v>
          </cell>
        </row>
        <row r="536">
          <cell r="C536" t="str">
            <v>JY015</v>
          </cell>
          <cell r="D536" t="str">
            <v>M. sacchariflorus</v>
          </cell>
        </row>
        <row r="536">
          <cell r="K536" t="str">
            <v>wild</v>
          </cell>
        </row>
        <row r="536">
          <cell r="M536" t="str">
            <v>China</v>
          </cell>
          <cell r="N536" t="str">
            <v>Zhejiang</v>
          </cell>
          <cell r="O536" t="str">
            <v>Huzhou</v>
          </cell>
          <cell r="P536" t="str">
            <v>field side</v>
          </cell>
          <cell r="Q536" t="str">
            <v>Xiaoli Jin</v>
          </cell>
          <cell r="R536">
            <v>41868</v>
          </cell>
          <cell r="S536" t="str">
            <v>roadside</v>
          </cell>
        </row>
        <row r="536">
          <cell r="U536" t="str">
            <v>frequent</v>
          </cell>
        </row>
        <row r="536">
          <cell r="X536" t="str">
            <v>ZU</v>
          </cell>
        </row>
        <row r="536">
          <cell r="AH536">
            <v>42005</v>
          </cell>
        </row>
        <row r="536">
          <cell r="AK536">
            <v>42101</v>
          </cell>
          <cell r="AL536" t="str">
            <v>Yes</v>
          </cell>
          <cell r="AM536">
            <v>2</v>
          </cell>
          <cell r="AN536">
            <v>1</v>
          </cell>
          <cell r="AO536">
            <v>42093</v>
          </cell>
        </row>
        <row r="536">
          <cell r="AR536">
            <v>42093</v>
          </cell>
        </row>
        <row r="536">
          <cell r="AT536" t="str">
            <v>Y</v>
          </cell>
        </row>
        <row r="536">
          <cell r="AX536" t="str">
            <v>Y</v>
          </cell>
          <cell r="AY536">
            <v>30.9183166666667</v>
          </cell>
          <cell r="AZ536">
            <v>120.131766666667</v>
          </cell>
          <cell r="BA536">
            <v>11</v>
          </cell>
          <cell r="BB536">
            <v>2.3</v>
          </cell>
        </row>
        <row r="536">
          <cell r="BF536" t="str">
            <v>Y</v>
          </cell>
          <cell r="BG536">
            <v>42212</v>
          </cell>
          <cell r="BH536" t="str">
            <v>ZJU</v>
          </cell>
          <cell r="BI536" t="str">
            <v>summer 2015</v>
          </cell>
          <cell r="BJ536">
            <v>95.9028</v>
          </cell>
          <cell r="BK536">
            <v>0.00294840294840295</v>
          </cell>
          <cell r="BL536" t="str">
            <v>N</v>
          </cell>
          <cell r="BM536">
            <v>8</v>
          </cell>
          <cell r="BN536">
            <v>3</v>
          </cell>
          <cell r="BO536" t="str">
            <v>N China 2x and 4x, Korea and Russia 4x</v>
          </cell>
          <cell r="BP536">
            <v>4</v>
          </cell>
          <cell r="BQ536" t="str">
            <v>N China diploids</v>
          </cell>
          <cell r="BR536">
            <v>0</v>
          </cell>
          <cell r="BS536">
            <v>0.528</v>
          </cell>
          <cell r="BT536">
            <v>0.36</v>
          </cell>
          <cell r="BU536">
            <v>0.001</v>
          </cell>
          <cell r="BV536">
            <v>0.1</v>
          </cell>
          <cell r="BW536">
            <v>0.001</v>
          </cell>
          <cell r="BX536">
            <v>0.009</v>
          </cell>
          <cell r="BY536">
            <v>295</v>
          </cell>
          <cell r="BZ536">
            <v>308</v>
          </cell>
          <cell r="CA536">
            <v>266</v>
          </cell>
          <cell r="CB536">
            <v>283</v>
          </cell>
          <cell r="CC536">
            <v>250</v>
          </cell>
          <cell r="CD536">
            <v>194</v>
          </cell>
          <cell r="CE536">
            <v>213</v>
          </cell>
          <cell r="CF536">
            <v>223</v>
          </cell>
          <cell r="CG536">
            <v>227</v>
          </cell>
          <cell r="CH536">
            <v>258</v>
          </cell>
          <cell r="CI536">
            <v>0.193729229880075</v>
          </cell>
          <cell r="CJ536">
            <v>0.105623454356475</v>
          </cell>
          <cell r="CK536" t="str">
            <v>2x</v>
          </cell>
        </row>
        <row r="536">
          <cell r="CN536">
            <v>0</v>
          </cell>
          <cell r="CO536">
            <v>0</v>
          </cell>
          <cell r="CP536">
            <v>0</v>
          </cell>
          <cell r="CQ536">
            <v>9</v>
          </cell>
          <cell r="CR536">
            <v>9</v>
          </cell>
          <cell r="CS536" t="str">
            <v>SAMN05752389</v>
          </cell>
          <cell r="CT536">
            <v>0</v>
          </cell>
        </row>
        <row r="536">
          <cell r="CY536">
            <v>2158.284295</v>
          </cell>
          <cell r="CZ536">
            <v>3871.941295</v>
          </cell>
          <cell r="DA536">
            <v>2577.61461299997</v>
          </cell>
          <cell r="DB536">
            <v>883.896817466681</v>
          </cell>
          <cell r="DC536">
            <v>1322.32416606757</v>
          </cell>
          <cell r="DD536">
            <v>2222.0981780741</v>
          </cell>
          <cell r="DE536">
            <v>1178.02824252887</v>
          </cell>
          <cell r="DF536">
            <v>2105.28958288283</v>
          </cell>
          <cell r="DG536">
            <v>2344.10586914202</v>
          </cell>
          <cell r="DH536">
            <v>9.5923746444444</v>
          </cell>
          <cell r="DI536">
            <v>17.2086279777778</v>
          </cell>
          <cell r="DJ536">
            <v>11.4560649466666</v>
          </cell>
          <cell r="DK536">
            <v>3.92843029985193</v>
          </cell>
          <cell r="DL536">
            <v>5.90127313120843</v>
          </cell>
          <cell r="DM536">
            <v>9.94342549207913</v>
          </cell>
          <cell r="DN536">
            <v>5.26508138685852</v>
          </cell>
          <cell r="DO536">
            <v>9.37862399053846</v>
          </cell>
          <cell r="DP536">
            <v>10.4616258329829</v>
          </cell>
          <cell r="DQ536">
            <v>204.5</v>
          </cell>
          <cell r="DR536">
            <v>207.8</v>
          </cell>
          <cell r="DS536">
            <v>235.199999982722</v>
          </cell>
          <cell r="DT536">
            <v>183.620864913923</v>
          </cell>
          <cell r="DU536">
            <v>166.75828394539</v>
          </cell>
          <cell r="DV536">
            <v>196.373056811654</v>
          </cell>
          <cell r="DW536">
            <v>202.600300795001</v>
          </cell>
          <cell r="DX536">
            <v>5.40000000000002</v>
          </cell>
          <cell r="DY536">
            <v>3.20000000000003</v>
          </cell>
          <cell r="DZ536">
            <v>7.89119151913792</v>
          </cell>
          <cell r="EA536">
            <v>6.35296596978389</v>
          </cell>
          <cell r="EB536">
            <v>7.58349105149475</v>
          </cell>
          <cell r="EC536">
            <v>5.11013304001015</v>
          </cell>
        </row>
        <row r="537">
          <cell r="C537" t="str">
            <v>JY016</v>
          </cell>
          <cell r="D537" t="str">
            <v>M. sacchariflorus</v>
          </cell>
        </row>
        <row r="537">
          <cell r="K537" t="str">
            <v>wild</v>
          </cell>
        </row>
        <row r="537">
          <cell r="M537" t="str">
            <v>China</v>
          </cell>
          <cell r="N537" t="str">
            <v>Zhejiang</v>
          </cell>
          <cell r="O537" t="str">
            <v>Huzhou</v>
          </cell>
          <cell r="P537" t="str">
            <v>road side</v>
          </cell>
          <cell r="Q537" t="str">
            <v>Xiaoli Jin</v>
          </cell>
          <cell r="R537">
            <v>41868</v>
          </cell>
          <cell r="S537" t="str">
            <v>roadside</v>
          </cell>
        </row>
        <row r="537">
          <cell r="U537" t="str">
            <v>frequent</v>
          </cell>
        </row>
        <row r="537">
          <cell r="X537" t="str">
            <v>ZU</v>
          </cell>
        </row>
        <row r="537">
          <cell r="AH537">
            <v>42005</v>
          </cell>
        </row>
        <row r="537">
          <cell r="AK537">
            <v>42101</v>
          </cell>
        </row>
        <row r="537">
          <cell r="AM537">
            <v>2</v>
          </cell>
        </row>
        <row r="537">
          <cell r="AO537">
            <v>42093</v>
          </cell>
        </row>
        <row r="537">
          <cell r="AR537">
            <v>42093</v>
          </cell>
        </row>
        <row r="537">
          <cell r="AT537" t="str">
            <v>Y</v>
          </cell>
        </row>
        <row r="537">
          <cell r="AY537">
            <v>30.90845</v>
          </cell>
          <cell r="AZ537">
            <v>120.119383333333</v>
          </cell>
          <cell r="BA537">
            <v>7</v>
          </cell>
          <cell r="BB537">
            <v>0.6</v>
          </cell>
        </row>
        <row r="537">
          <cell r="BF537" t="str">
            <v>Y</v>
          </cell>
          <cell r="BG537">
            <v>42212</v>
          </cell>
          <cell r="BH537" t="str">
            <v>ZJU</v>
          </cell>
          <cell r="BI537" t="str">
            <v>summer 2015</v>
          </cell>
          <cell r="BJ537">
            <v>150.9351</v>
          </cell>
          <cell r="BK537">
            <v>0.0059973924380704</v>
          </cell>
          <cell r="BL537" t="str">
            <v>N</v>
          </cell>
          <cell r="BM537">
            <v>3</v>
          </cell>
          <cell r="BN537">
            <v>8</v>
          </cell>
          <cell r="BO537" t="str">
            <v>Yangtze diploids (ssp. lutarioriparius)</v>
          </cell>
          <cell r="BP537">
            <v>5</v>
          </cell>
          <cell r="BQ537" t="str">
            <v>Yangtze diploids (ssp. lutarioriparius)</v>
          </cell>
          <cell r="BR537">
            <v>0</v>
          </cell>
          <cell r="BS537">
            <v>0.013</v>
          </cell>
          <cell r="BT537">
            <v>0.982</v>
          </cell>
          <cell r="BU537">
            <v>0.001</v>
          </cell>
          <cell r="BV537">
            <v>0.002</v>
          </cell>
          <cell r="BW537">
            <v>0</v>
          </cell>
          <cell r="BX537">
            <v>0.002</v>
          </cell>
          <cell r="BY537">
            <v>296</v>
          </cell>
          <cell r="BZ537">
            <v>307</v>
          </cell>
          <cell r="CA537">
            <v>267</v>
          </cell>
          <cell r="CB537">
            <v>284</v>
          </cell>
          <cell r="CC537">
            <v>248</v>
          </cell>
          <cell r="CD537">
            <v>193</v>
          </cell>
          <cell r="CE537">
            <v>213</v>
          </cell>
          <cell r="CF537">
            <v>224</v>
          </cell>
          <cell r="CG537">
            <v>226</v>
          </cell>
          <cell r="CH537">
            <v>259</v>
          </cell>
          <cell r="CI537">
            <v>0.159659008813755</v>
          </cell>
          <cell r="CJ537">
            <v>0.103060522696011</v>
          </cell>
          <cell r="CK537" t="str">
            <v>2x</v>
          </cell>
        </row>
        <row r="537">
          <cell r="CN537">
            <v>0</v>
          </cell>
          <cell r="CO537">
            <v>0</v>
          </cell>
          <cell r="CP537">
            <v>0</v>
          </cell>
          <cell r="CQ537">
            <v>9</v>
          </cell>
          <cell r="CR537">
            <v>8</v>
          </cell>
          <cell r="CS537" t="str">
            <v>SAMN05752390</v>
          </cell>
          <cell r="CT537">
            <v>0</v>
          </cell>
        </row>
        <row r="537">
          <cell r="CY537" t="str">
            <v>NA</v>
          </cell>
          <cell r="CZ537" t="str">
            <v>NA</v>
          </cell>
          <cell r="DA537" t="str">
            <v>NA</v>
          </cell>
          <cell r="DB537">
            <v>67.5793178657263</v>
          </cell>
          <cell r="DC537">
            <v>1988.02824998409</v>
          </cell>
          <cell r="DD537">
            <v>1547.50702569993</v>
          </cell>
          <cell r="DE537">
            <v>76.3101922671071</v>
          </cell>
          <cell r="DF537">
            <v>2070.03836625273</v>
          </cell>
          <cell r="DG537">
            <v>1667.86550984607</v>
          </cell>
          <cell r="DH537" t="str">
            <v>NA</v>
          </cell>
          <cell r="DI537" t="str">
            <v>NA</v>
          </cell>
          <cell r="DJ537" t="str">
            <v>NA</v>
          </cell>
          <cell r="DK537">
            <v>0.300352523847673</v>
          </cell>
          <cell r="DL537">
            <v>8.90902751288755</v>
          </cell>
          <cell r="DM537">
            <v>6.97585753671786</v>
          </cell>
          <cell r="DN537">
            <v>0.336093551099994</v>
          </cell>
          <cell r="DO537">
            <v>9.27334998058681</v>
          </cell>
          <cell r="DP537">
            <v>7.51307293995276</v>
          </cell>
          <cell r="DQ537" t="str">
            <v>NA</v>
          </cell>
          <cell r="DR537" t="str">
            <v>NA</v>
          </cell>
          <cell r="DS537" t="str">
            <v>NA</v>
          </cell>
          <cell r="DT537">
            <v>181.042849041765</v>
          </cell>
          <cell r="DU537">
            <v>190.002889916822</v>
          </cell>
          <cell r="DV537">
            <v>181.371843104418</v>
          </cell>
          <cell r="DW537">
            <v>190.119522887193</v>
          </cell>
          <cell r="DX537" t="str">
            <v>NA</v>
          </cell>
          <cell r="DY537" t="str">
            <v>NA</v>
          </cell>
          <cell r="DZ537">
            <v>3.29094186180398</v>
          </cell>
          <cell r="EA537">
            <v>6.35296596978388</v>
          </cell>
          <cell r="EB537">
            <v>3.25025706890158</v>
          </cell>
          <cell r="EC537">
            <v>6.19609317660186</v>
          </cell>
        </row>
        <row r="538">
          <cell r="C538" t="str">
            <v>JY017</v>
          </cell>
          <cell r="D538" t="str">
            <v>M. sacchariflorus</v>
          </cell>
        </row>
        <row r="538">
          <cell r="K538" t="str">
            <v>wild</v>
          </cell>
        </row>
        <row r="538">
          <cell r="M538" t="str">
            <v>China</v>
          </cell>
          <cell r="N538" t="str">
            <v>Zhejiang</v>
          </cell>
          <cell r="O538" t="str">
            <v>Huzhou</v>
          </cell>
          <cell r="P538" t="str">
            <v>road side</v>
          </cell>
          <cell r="Q538" t="str">
            <v>Xiaoli Jin</v>
          </cell>
          <cell r="R538">
            <v>41868</v>
          </cell>
          <cell r="S538" t="str">
            <v>roadside</v>
          </cell>
        </row>
        <row r="538">
          <cell r="U538" t="str">
            <v>frequent</v>
          </cell>
        </row>
        <row r="538">
          <cell r="X538" t="str">
            <v>ZU</v>
          </cell>
        </row>
        <row r="538">
          <cell r="AH538">
            <v>42005</v>
          </cell>
        </row>
        <row r="538">
          <cell r="AK538">
            <v>42101</v>
          </cell>
        </row>
        <row r="538">
          <cell r="AM538">
            <v>2</v>
          </cell>
        </row>
        <row r="538">
          <cell r="AO538">
            <v>42093</v>
          </cell>
        </row>
        <row r="538">
          <cell r="AR538">
            <v>42093</v>
          </cell>
        </row>
        <row r="538">
          <cell r="AT538" t="str">
            <v>Y</v>
          </cell>
        </row>
        <row r="538">
          <cell r="AY538">
            <v>30.9084833333333</v>
          </cell>
          <cell r="AZ538">
            <v>120.119116666667</v>
          </cell>
          <cell r="BA538">
            <v>12</v>
          </cell>
          <cell r="BB538">
            <v>1.2</v>
          </cell>
        </row>
        <row r="538">
          <cell r="BF538" t="str">
            <v>Y</v>
          </cell>
          <cell r="BG538">
            <v>42212</v>
          </cell>
          <cell r="BH538" t="str">
            <v>ZJU</v>
          </cell>
          <cell r="BI538" t="str">
            <v>summer 2015</v>
          </cell>
          <cell r="BJ538">
            <v>85.1586</v>
          </cell>
          <cell r="BK538">
            <v>0</v>
          </cell>
          <cell r="BL538" t="str">
            <v>N</v>
          </cell>
          <cell r="BM538">
            <v>7</v>
          </cell>
          <cell r="BN538">
            <v>4</v>
          </cell>
          <cell r="BO538" t="str">
            <v>Korea/NE China/Russia diploids</v>
          </cell>
          <cell r="BP538">
            <v>2</v>
          </cell>
          <cell r="BQ538" t="str">
            <v>Korea/NE China/Russia diploids</v>
          </cell>
          <cell r="BR538">
            <v>0</v>
          </cell>
          <cell r="BS538">
            <v>0.037</v>
          </cell>
          <cell r="BT538">
            <v>0</v>
          </cell>
          <cell r="BU538">
            <v>0.961</v>
          </cell>
          <cell r="BV538">
            <v>0</v>
          </cell>
          <cell r="BW538">
            <v>0.001</v>
          </cell>
          <cell r="BX538">
            <v>0</v>
          </cell>
          <cell r="BY538">
            <v>296</v>
          </cell>
          <cell r="BZ538">
            <v>307</v>
          </cell>
          <cell r="CA538">
            <v>266</v>
          </cell>
          <cell r="CB538">
            <v>283</v>
          </cell>
          <cell r="CC538">
            <v>248</v>
          </cell>
          <cell r="CD538">
            <v>193</v>
          </cell>
          <cell r="CE538">
            <v>213</v>
          </cell>
          <cell r="CF538">
            <v>224</v>
          </cell>
          <cell r="CG538">
            <v>226</v>
          </cell>
          <cell r="CH538">
            <v>259</v>
          </cell>
          <cell r="CI538">
            <v>0.241930356884843</v>
          </cell>
          <cell r="CJ538">
            <v>0.0908016620287424</v>
          </cell>
          <cell r="CK538" t="str">
            <v>2x</v>
          </cell>
        </row>
        <row r="538">
          <cell r="CN538">
            <v>0</v>
          </cell>
          <cell r="CO538">
            <v>0</v>
          </cell>
          <cell r="CP538">
            <v>0</v>
          </cell>
          <cell r="CQ538">
            <v>9</v>
          </cell>
          <cell r="CR538">
            <v>8</v>
          </cell>
          <cell r="CS538" t="str">
            <v>SAMN05752391</v>
          </cell>
          <cell r="CT538">
            <v>0</v>
          </cell>
        </row>
        <row r="538">
          <cell r="CY538" t="str">
            <v>NA</v>
          </cell>
          <cell r="CZ538" t="str">
            <v>NA</v>
          </cell>
          <cell r="DA538" t="str">
            <v>NA</v>
          </cell>
          <cell r="DB538" t="str">
            <v>NA</v>
          </cell>
          <cell r="DC538" t="str">
            <v>NA</v>
          </cell>
          <cell r="DD538" t="str">
            <v>NA</v>
          </cell>
          <cell r="DE538" t="str">
            <v>NA</v>
          </cell>
          <cell r="DF538" t="str">
            <v>NA</v>
          </cell>
          <cell r="DG538" t="str">
            <v>NA</v>
          </cell>
          <cell r="DH538" t="str">
            <v>NA</v>
          </cell>
          <cell r="DI538" t="str">
            <v>NA</v>
          </cell>
          <cell r="DJ538" t="str">
            <v>NA</v>
          </cell>
          <cell r="DK538" t="str">
            <v>NA</v>
          </cell>
          <cell r="DL538" t="str">
            <v>NA</v>
          </cell>
          <cell r="DM538" t="str">
            <v>NA</v>
          </cell>
          <cell r="DN538" t="str">
            <v>NA</v>
          </cell>
          <cell r="DO538" t="str">
            <v>NA</v>
          </cell>
          <cell r="DP538" t="str">
            <v>NA</v>
          </cell>
          <cell r="DQ538" t="str">
            <v>NA</v>
          </cell>
          <cell r="DR538" t="str">
            <v>NA</v>
          </cell>
          <cell r="DS538" t="str">
            <v>NA</v>
          </cell>
          <cell r="DT538" t="str">
            <v>NA</v>
          </cell>
          <cell r="DU538" t="str">
            <v>NA</v>
          </cell>
          <cell r="DV538" t="str">
            <v>NA</v>
          </cell>
          <cell r="DW538" t="str">
            <v>NA</v>
          </cell>
          <cell r="DX538" t="str">
            <v>NA</v>
          </cell>
          <cell r="DY538" t="str">
            <v>NA</v>
          </cell>
          <cell r="DZ538" t="str">
            <v>NA</v>
          </cell>
          <cell r="EA538" t="str">
            <v>NA</v>
          </cell>
          <cell r="EB538" t="str">
            <v>NA</v>
          </cell>
          <cell r="EC538" t="str">
            <v>NA</v>
          </cell>
        </row>
        <row r="539">
          <cell r="C539" t="str">
            <v>JY018</v>
          </cell>
          <cell r="D539" t="str">
            <v>M. sacchariflorus</v>
          </cell>
        </row>
        <row r="539">
          <cell r="K539" t="str">
            <v>wild</v>
          </cell>
        </row>
        <row r="539">
          <cell r="M539" t="str">
            <v>China</v>
          </cell>
          <cell r="N539" t="str">
            <v>Anhui</v>
          </cell>
          <cell r="O539" t="str">
            <v>Wuhu</v>
          </cell>
          <cell r="P539" t="str">
            <v>Maba town,Fanchang county</v>
          </cell>
          <cell r="Q539" t="str">
            <v>Xiaoli Jin</v>
          </cell>
          <cell r="R539">
            <v>41869</v>
          </cell>
          <cell r="S539" t="str">
            <v>roadside</v>
          </cell>
        </row>
        <row r="539">
          <cell r="U539" t="str">
            <v>frequent</v>
          </cell>
        </row>
        <row r="539">
          <cell r="X539" t="str">
            <v>ZU</v>
          </cell>
        </row>
        <row r="539">
          <cell r="AH539">
            <v>42005</v>
          </cell>
        </row>
        <row r="539">
          <cell r="AK539">
            <v>42101</v>
          </cell>
          <cell r="AL539" t="str">
            <v>Yes</v>
          </cell>
          <cell r="AM539">
            <v>2</v>
          </cell>
          <cell r="AN539">
            <v>1</v>
          </cell>
          <cell r="AO539">
            <v>42093</v>
          </cell>
        </row>
        <row r="539">
          <cell r="AR539">
            <v>42093</v>
          </cell>
        </row>
        <row r="539">
          <cell r="AT539" t="str">
            <v>Y</v>
          </cell>
        </row>
        <row r="539">
          <cell r="AX539" t="str">
            <v>Y</v>
          </cell>
          <cell r="AY539">
            <v>31.1247666666667</v>
          </cell>
          <cell r="AZ539">
            <v>118.1595</v>
          </cell>
          <cell r="BA539">
            <v>25</v>
          </cell>
          <cell r="BB539">
            <v>1.2</v>
          </cell>
        </row>
        <row r="539">
          <cell r="BD539" t="str">
            <v>2x</v>
          </cell>
          <cell r="BE539">
            <v>4.43285714285714</v>
          </cell>
          <cell r="BF539" t="str">
            <v>Y</v>
          </cell>
          <cell r="BG539">
            <v>42212</v>
          </cell>
          <cell r="BH539" t="str">
            <v>ZJU</v>
          </cell>
          <cell r="BI539" t="str">
            <v>summer 2015</v>
          </cell>
          <cell r="BJ539">
            <v>33.6795</v>
          </cell>
        </row>
        <row r="539">
          <cell r="BL539" t="str">
            <v>N</v>
          </cell>
          <cell r="BM539">
            <v>8</v>
          </cell>
          <cell r="BN539">
            <v>3</v>
          </cell>
          <cell r="BO539" t="str">
            <v>N China 2x and 4x, Korea and Russia 4x</v>
          </cell>
          <cell r="BP539">
            <v>4</v>
          </cell>
          <cell r="BQ539" t="str">
            <v>N China diploids</v>
          </cell>
          <cell r="BR539">
            <v>0</v>
          </cell>
          <cell r="BS539">
            <v>0.475</v>
          </cell>
          <cell r="BT539">
            <v>0.379</v>
          </cell>
          <cell r="BU539">
            <v>0.036</v>
          </cell>
          <cell r="BV539">
            <v>0.07</v>
          </cell>
          <cell r="BW539">
            <v>0.018</v>
          </cell>
          <cell r="BX539">
            <v>0.022</v>
          </cell>
          <cell r="BY539">
            <v>295</v>
          </cell>
          <cell r="BZ539">
            <v>308</v>
          </cell>
          <cell r="CA539">
            <v>266</v>
          </cell>
          <cell r="CB539">
            <v>283</v>
          </cell>
          <cell r="CC539">
            <v>250</v>
          </cell>
          <cell r="CD539">
            <v>194</v>
          </cell>
          <cell r="CE539">
            <v>213</v>
          </cell>
          <cell r="CF539">
            <v>223</v>
          </cell>
          <cell r="CG539">
            <v>227</v>
          </cell>
          <cell r="CH539">
            <v>258</v>
          </cell>
          <cell r="CI539">
            <v>0.116081491114001</v>
          </cell>
          <cell r="CJ539">
            <v>0.123479795998431</v>
          </cell>
          <cell r="CK539" t="str">
            <v>2x</v>
          </cell>
        </row>
        <row r="539">
          <cell r="CN539">
            <v>0</v>
          </cell>
          <cell r="CO539">
            <v>0</v>
          </cell>
          <cell r="CP539">
            <v>0</v>
          </cell>
          <cell r="CQ539">
            <v>9</v>
          </cell>
          <cell r="CR539">
            <v>9</v>
          </cell>
          <cell r="CS539" t="str">
            <v>SAMN05752392</v>
          </cell>
          <cell r="CT539">
            <v>0</v>
          </cell>
        </row>
        <row r="539">
          <cell r="CX539" t="str">
            <v>X</v>
          </cell>
          <cell r="CY539">
            <v>1533.253948</v>
          </cell>
          <cell r="CZ539">
            <v>1945.293561</v>
          </cell>
          <cell r="DA539">
            <v>2801.37693599997</v>
          </cell>
          <cell r="DB539">
            <v>395.293440518942</v>
          </cell>
          <cell r="DC539">
            <v>1144.5737775331</v>
          </cell>
          <cell r="DD539">
            <v>1832.62356671578</v>
          </cell>
          <cell r="DE539">
            <v>623.349348497879</v>
          </cell>
          <cell r="DF539">
            <v>1488.32585675191</v>
          </cell>
          <cell r="DG539">
            <v>2096.15630179196</v>
          </cell>
          <cell r="DH539">
            <v>6.81446199111108</v>
          </cell>
          <cell r="DI539">
            <v>8.64574916000002</v>
          </cell>
          <cell r="DJ539">
            <v>12.45056416</v>
          </cell>
          <cell r="DK539">
            <v>1.75685973563975</v>
          </cell>
          <cell r="DL539">
            <v>5.08292561910753</v>
          </cell>
          <cell r="DM539">
            <v>8.14155761014359</v>
          </cell>
          <cell r="DN539">
            <v>2.78967655741263</v>
          </cell>
          <cell r="DO539">
            <v>6.61027312573857</v>
          </cell>
          <cell r="DP539">
            <v>9.31186453955523</v>
          </cell>
          <cell r="DQ539">
            <v>192.5</v>
          </cell>
          <cell r="DR539">
            <v>210.5</v>
          </cell>
          <cell r="DS539">
            <v>238.199999981707</v>
          </cell>
          <cell r="DT539">
            <v>173.198748310443</v>
          </cell>
          <cell r="DU539">
            <v>264.127476800097</v>
          </cell>
          <cell r="DV539">
            <v>184.790474676153</v>
          </cell>
          <cell r="DW539">
            <v>250.792170129676</v>
          </cell>
          <cell r="DX539">
            <v>4.20000000000001</v>
          </cell>
          <cell r="DY539">
            <v>4.10000000000004</v>
          </cell>
          <cell r="DZ539">
            <v>4.21949178856976</v>
          </cell>
          <cell r="EA539">
            <v>8.38383134590033</v>
          </cell>
          <cell r="EB539">
            <v>4.80498998540465</v>
          </cell>
          <cell r="EC539">
            <v>6.63798150767817</v>
          </cell>
        </row>
        <row r="540">
          <cell r="C540" t="str">
            <v>JY019</v>
          </cell>
          <cell r="D540" t="str">
            <v>M. sacchariflorus</v>
          </cell>
        </row>
        <row r="540">
          <cell r="K540" t="str">
            <v>wild</v>
          </cell>
        </row>
        <row r="540">
          <cell r="M540" t="str">
            <v>China</v>
          </cell>
          <cell r="N540" t="str">
            <v>Anhui</v>
          </cell>
          <cell r="O540" t="str">
            <v>Wuhu</v>
          </cell>
          <cell r="P540" t="str">
            <v>Maba town,Fanchang county</v>
          </cell>
          <cell r="Q540" t="str">
            <v>Xiaoli Jin</v>
          </cell>
          <cell r="R540">
            <v>41869</v>
          </cell>
          <cell r="S540" t="str">
            <v>roadside</v>
          </cell>
        </row>
        <row r="540">
          <cell r="U540" t="str">
            <v>frequent</v>
          </cell>
        </row>
        <row r="540">
          <cell r="X540" t="str">
            <v>ZU</v>
          </cell>
        </row>
        <row r="540">
          <cell r="AH540">
            <v>42005</v>
          </cell>
        </row>
        <row r="540">
          <cell r="AK540">
            <v>42101</v>
          </cell>
          <cell r="AL540" t="str">
            <v>Yes</v>
          </cell>
          <cell r="AM540">
            <v>2</v>
          </cell>
          <cell r="AN540">
            <v>1</v>
          </cell>
          <cell r="AO540">
            <v>42093</v>
          </cell>
        </row>
        <row r="540">
          <cell r="AR540">
            <v>42093</v>
          </cell>
        </row>
        <row r="540">
          <cell r="AX540" t="str">
            <v>Y</v>
          </cell>
          <cell r="AY540">
            <v>31.1407333333333</v>
          </cell>
          <cell r="AZ540">
            <v>118.1463</v>
          </cell>
          <cell r="BA540">
            <v>19</v>
          </cell>
          <cell r="BB540">
            <v>5.5</v>
          </cell>
        </row>
        <row r="540">
          <cell r="BD540" t="str">
            <v>2x</v>
          </cell>
          <cell r="BE540">
            <v>4.49017857142857</v>
          </cell>
          <cell r="BF540" t="str">
            <v>Y</v>
          </cell>
          <cell r="BG540">
            <v>42212</v>
          </cell>
          <cell r="BH540" t="str">
            <v>ZJU</v>
          </cell>
          <cell r="BI540" t="str">
            <v>summer 2015</v>
          </cell>
          <cell r="BJ540">
            <v>40.1514</v>
          </cell>
        </row>
        <row r="540">
          <cell r="BL540" t="str">
            <v>N</v>
          </cell>
          <cell r="BM540">
            <v>8</v>
          </cell>
          <cell r="BN540">
            <v>3</v>
          </cell>
          <cell r="BO540" t="str">
            <v>N China 2x and 4x, Korea and Russia 4x</v>
          </cell>
          <cell r="BP540">
            <v>4</v>
          </cell>
          <cell r="BQ540" t="str">
            <v>N China diploids</v>
          </cell>
          <cell r="BR540">
            <v>0</v>
          </cell>
          <cell r="BS540">
            <v>0.556</v>
          </cell>
          <cell r="BT540">
            <v>0.335</v>
          </cell>
          <cell r="BU540">
            <v>0.008</v>
          </cell>
          <cell r="BV540">
            <v>0.1</v>
          </cell>
          <cell r="BW540">
            <v>0.001</v>
          </cell>
          <cell r="BX540">
            <v>0.001</v>
          </cell>
          <cell r="BY540">
            <v>295</v>
          </cell>
          <cell r="BZ540">
            <v>308</v>
          </cell>
          <cell r="CA540">
            <v>266</v>
          </cell>
          <cell r="CB540">
            <v>283</v>
          </cell>
          <cell r="CC540">
            <v>250</v>
          </cell>
          <cell r="CD540">
            <v>194</v>
          </cell>
          <cell r="CE540">
            <v>213</v>
          </cell>
          <cell r="CF540">
            <v>223</v>
          </cell>
          <cell r="CG540">
            <v>227</v>
          </cell>
          <cell r="CH540">
            <v>258</v>
          </cell>
          <cell r="CI540">
            <v>0.206270770119925</v>
          </cell>
          <cell r="CJ540">
            <v>0.0945862307496268</v>
          </cell>
          <cell r="CK540" t="str">
            <v>2x</v>
          </cell>
        </row>
        <row r="540">
          <cell r="CN540">
            <v>0</v>
          </cell>
          <cell r="CO540">
            <v>0</v>
          </cell>
          <cell r="CP540">
            <v>0</v>
          </cell>
          <cell r="CQ540">
            <v>9</v>
          </cell>
          <cell r="CR540">
            <v>9</v>
          </cell>
          <cell r="CS540" t="str">
            <v>SAMN05752393</v>
          </cell>
          <cell r="CT540">
            <v>0</v>
          </cell>
        </row>
        <row r="540">
          <cell r="CY540">
            <v>5070.72063900002</v>
          </cell>
          <cell r="CZ540">
            <v>5250.83500799998</v>
          </cell>
          <cell r="DA540">
            <v>7185.86664599995</v>
          </cell>
          <cell r="DB540">
            <v>257.86514466564</v>
          </cell>
          <cell r="DC540">
            <v>512.269782640893</v>
          </cell>
          <cell r="DD540">
            <v>359.174499333956</v>
          </cell>
          <cell r="DE540">
            <v>1319.99639349543</v>
          </cell>
          <cell r="DF540">
            <v>1981.61378177092</v>
          </cell>
          <cell r="DG540">
            <v>1741.14701397991</v>
          </cell>
          <cell r="DH540">
            <v>14.0476716840699</v>
          </cell>
          <cell r="DI540">
            <v>23.3370444799999</v>
          </cell>
          <cell r="DJ540">
            <v>31.9371850933333</v>
          </cell>
          <cell r="DK540">
            <v>1.14606730962508</v>
          </cell>
          <cell r="DL540">
            <v>2.27583313050764</v>
          </cell>
          <cell r="DM540">
            <v>1.59624009532898</v>
          </cell>
          <cell r="DN540">
            <v>4.37752741923359</v>
          </cell>
          <cell r="DO540">
            <v>8.80302569020059</v>
          </cell>
          <cell r="DP540">
            <v>7.73629354472359</v>
          </cell>
          <cell r="DQ540">
            <v>376.2</v>
          </cell>
          <cell r="DR540">
            <v>460.599999999999</v>
          </cell>
          <cell r="DS540">
            <v>423.499999899661</v>
          </cell>
          <cell r="DT540">
            <v>149.916400391247</v>
          </cell>
          <cell r="DU540" t="str">
            <v>NA</v>
          </cell>
          <cell r="DV540">
            <v>267.124136966967</v>
          </cell>
          <cell r="DW540">
            <v>494.233403712688</v>
          </cell>
          <cell r="DX540">
            <v>15.4</v>
          </cell>
          <cell r="DY540">
            <v>14.2000000000002</v>
          </cell>
          <cell r="DZ540" t="str">
            <v>NA</v>
          </cell>
          <cell r="EA540" t="str">
            <v>NA</v>
          </cell>
          <cell r="EB540">
            <v>23.9342070276362</v>
          </cell>
          <cell r="EC540">
            <v>20.8576871894533</v>
          </cell>
        </row>
        <row r="541">
          <cell r="C541" t="str">
            <v>JY020</v>
          </cell>
          <cell r="D541" t="str">
            <v>M. sacchariflorus</v>
          </cell>
        </row>
        <row r="541">
          <cell r="K541" t="str">
            <v>wild</v>
          </cell>
        </row>
        <row r="541">
          <cell r="M541" t="str">
            <v>China</v>
          </cell>
          <cell r="N541" t="str">
            <v>Anhui</v>
          </cell>
          <cell r="O541" t="str">
            <v>Wuhu</v>
          </cell>
          <cell r="P541" t="str">
            <v>Maba town,Fanchang county</v>
          </cell>
          <cell r="Q541" t="str">
            <v>Xiaoli Jin</v>
          </cell>
          <cell r="R541">
            <v>41869</v>
          </cell>
          <cell r="S541" t="str">
            <v>roadside</v>
          </cell>
        </row>
        <row r="541">
          <cell r="U541" t="str">
            <v>frequent</v>
          </cell>
        </row>
        <row r="541">
          <cell r="X541" t="str">
            <v>ZU</v>
          </cell>
        </row>
        <row r="541">
          <cell r="AH541">
            <v>42005</v>
          </cell>
        </row>
        <row r="541">
          <cell r="AK541">
            <v>42101</v>
          </cell>
        </row>
        <row r="541">
          <cell r="AM541">
            <v>2</v>
          </cell>
        </row>
        <row r="541">
          <cell r="AO541">
            <v>42093</v>
          </cell>
        </row>
        <row r="541">
          <cell r="AR541">
            <v>42093</v>
          </cell>
        </row>
        <row r="541">
          <cell r="AT541" t="str">
            <v>Y</v>
          </cell>
        </row>
        <row r="541">
          <cell r="AY541">
            <v>31.1407833333333</v>
          </cell>
          <cell r="AZ541">
            <v>118.146283333333</v>
          </cell>
          <cell r="BA541">
            <v>18</v>
          </cell>
          <cell r="BB541">
            <v>1.5</v>
          </cell>
        </row>
        <row r="541">
          <cell r="BD541" t="str">
            <v>2x</v>
          </cell>
          <cell r="BE541">
            <v>4.39464285714286</v>
          </cell>
          <cell r="BF541" t="str">
            <v>Y</v>
          </cell>
          <cell r="BG541">
            <v>42212</v>
          </cell>
          <cell r="BH541" t="str">
            <v>ZJU</v>
          </cell>
          <cell r="BI541" t="str">
            <v>summer 2015</v>
          </cell>
          <cell r="BJ541">
            <v>19.6359</v>
          </cell>
        </row>
        <row r="541">
          <cell r="BL541" t="str">
            <v>N</v>
          </cell>
        </row>
        <row r="541">
          <cell r="BY541">
            <v>290</v>
          </cell>
          <cell r="BZ541">
            <v>307</v>
          </cell>
          <cell r="CA541">
            <v>251</v>
          </cell>
          <cell r="CB541">
            <v>0</v>
          </cell>
          <cell r="CC541">
            <v>243</v>
          </cell>
          <cell r="CD541">
            <v>193</v>
          </cell>
          <cell r="CE541">
            <v>214</v>
          </cell>
          <cell r="CF541">
            <v>219</v>
          </cell>
          <cell r="CG541">
            <v>229</v>
          </cell>
          <cell r="CH541">
            <v>0</v>
          </cell>
          <cell r="CI541" t="str">
            <v>NA</v>
          </cell>
          <cell r="CJ541" t="str">
            <v>NA</v>
          </cell>
          <cell r="CK541" t="str">
            <v>unknown</v>
          </cell>
        </row>
        <row r="541">
          <cell r="CN541">
            <v>0</v>
          </cell>
          <cell r="CO541">
            <v>0</v>
          </cell>
          <cell r="CP541">
            <v>0</v>
          </cell>
          <cell r="CQ541">
            <v>9</v>
          </cell>
          <cell r="CR541">
            <v>9</v>
          </cell>
          <cell r="CS541" t="str">
            <v>NA</v>
          </cell>
          <cell r="CT541">
            <v>0</v>
          </cell>
        </row>
        <row r="541">
          <cell r="CY541" t="str">
            <v>NA</v>
          </cell>
          <cell r="CZ541" t="str">
            <v>NA</v>
          </cell>
          <cell r="DA541" t="str">
            <v>NA</v>
          </cell>
          <cell r="DB541" t="str">
            <v>NA</v>
          </cell>
          <cell r="DC541" t="str">
            <v>NA</v>
          </cell>
          <cell r="DD541" t="str">
            <v>NA</v>
          </cell>
          <cell r="DE541" t="str">
            <v>NA</v>
          </cell>
          <cell r="DF541" t="str">
            <v>NA</v>
          </cell>
          <cell r="DG541" t="str">
            <v>NA</v>
          </cell>
          <cell r="DH541" t="str">
            <v>NA</v>
          </cell>
          <cell r="DI541" t="str">
            <v>NA</v>
          </cell>
          <cell r="DJ541" t="str">
            <v>NA</v>
          </cell>
          <cell r="DK541" t="str">
            <v>NA</v>
          </cell>
          <cell r="DL541" t="str">
            <v>NA</v>
          </cell>
          <cell r="DM541" t="str">
            <v>NA</v>
          </cell>
          <cell r="DN541" t="str">
            <v>NA</v>
          </cell>
          <cell r="DO541" t="str">
            <v>NA</v>
          </cell>
          <cell r="DP541" t="str">
            <v>NA</v>
          </cell>
          <cell r="DQ541" t="str">
            <v>NA</v>
          </cell>
          <cell r="DR541" t="str">
            <v>NA</v>
          </cell>
          <cell r="DS541" t="str">
            <v>NA</v>
          </cell>
          <cell r="DT541" t="str">
            <v>NA</v>
          </cell>
          <cell r="DU541" t="str">
            <v>NA</v>
          </cell>
          <cell r="DV541" t="str">
            <v>NA</v>
          </cell>
          <cell r="DW541" t="str">
            <v>NA</v>
          </cell>
          <cell r="DX541" t="str">
            <v>NA</v>
          </cell>
          <cell r="DY541" t="str">
            <v>NA</v>
          </cell>
          <cell r="DZ541" t="str">
            <v>NA</v>
          </cell>
          <cell r="EA541" t="str">
            <v>NA</v>
          </cell>
          <cell r="EB541" t="str">
            <v>NA</v>
          </cell>
          <cell r="EC541" t="str">
            <v>NA</v>
          </cell>
        </row>
        <row r="542">
          <cell r="C542" t="str">
            <v>JY021</v>
          </cell>
          <cell r="D542" t="str">
            <v>M. sacchariflorus</v>
          </cell>
        </row>
        <row r="542">
          <cell r="K542" t="str">
            <v>wild</v>
          </cell>
        </row>
        <row r="542">
          <cell r="M542" t="str">
            <v>China</v>
          </cell>
          <cell r="N542" t="str">
            <v>Anhui</v>
          </cell>
          <cell r="O542" t="str">
            <v>Wuhu</v>
          </cell>
          <cell r="P542" t="str">
            <v>Maba town,Fanchang county</v>
          </cell>
          <cell r="Q542" t="str">
            <v>Xiaoli Jin</v>
          </cell>
          <cell r="R542">
            <v>41869</v>
          </cell>
          <cell r="S542" t="str">
            <v>roadside</v>
          </cell>
        </row>
        <row r="542">
          <cell r="U542" t="str">
            <v>frequent</v>
          </cell>
        </row>
        <row r="542">
          <cell r="X542" t="str">
            <v>ZU</v>
          </cell>
        </row>
        <row r="542">
          <cell r="AH542">
            <v>42005</v>
          </cell>
        </row>
        <row r="542">
          <cell r="AK542">
            <v>42101</v>
          </cell>
        </row>
        <row r="542">
          <cell r="AM542">
            <v>2</v>
          </cell>
        </row>
        <row r="542">
          <cell r="AO542">
            <v>42093</v>
          </cell>
        </row>
        <row r="542">
          <cell r="AR542">
            <v>42093</v>
          </cell>
        </row>
        <row r="542">
          <cell r="AT542" t="str">
            <v>Y</v>
          </cell>
        </row>
        <row r="542">
          <cell r="AY542">
            <v>31.1409333333333</v>
          </cell>
          <cell r="AZ542">
            <v>118.145966666667</v>
          </cell>
          <cell r="BA542">
            <v>16</v>
          </cell>
          <cell r="BB542">
            <v>1</v>
          </cell>
        </row>
        <row r="542">
          <cell r="BD542" t="str">
            <v>2x</v>
          </cell>
          <cell r="BE542">
            <v>4.41375</v>
          </cell>
          <cell r="BF542" t="str">
            <v>Y</v>
          </cell>
          <cell r="BG542">
            <v>42212</v>
          </cell>
          <cell r="BH542" t="str">
            <v>ZJU</v>
          </cell>
          <cell r="BI542" t="str">
            <v>summer 2015</v>
          </cell>
          <cell r="BJ542">
            <v>19.2975</v>
          </cell>
        </row>
        <row r="542">
          <cell r="BL542" t="str">
            <v>N</v>
          </cell>
          <cell r="BM542">
            <v>8</v>
          </cell>
          <cell r="BN542">
            <v>3</v>
          </cell>
          <cell r="BO542" t="str">
            <v>N China 2x and 4x, Korea and Russia 4x</v>
          </cell>
          <cell r="BP542">
            <v>4</v>
          </cell>
          <cell r="BQ542" t="str">
            <v>N China diploids</v>
          </cell>
          <cell r="BR542">
            <v>0.001</v>
          </cell>
          <cell r="BS542">
            <v>0.482</v>
          </cell>
          <cell r="BT542">
            <v>0.391</v>
          </cell>
          <cell r="BU542">
            <v>0.002</v>
          </cell>
          <cell r="BV542">
            <v>0.123</v>
          </cell>
          <cell r="BW542">
            <v>0.001</v>
          </cell>
          <cell r="BX542">
            <v>0</v>
          </cell>
          <cell r="BY542">
            <v>296</v>
          </cell>
          <cell r="BZ542">
            <v>307</v>
          </cell>
          <cell r="CA542">
            <v>267</v>
          </cell>
          <cell r="CB542">
            <v>284</v>
          </cell>
          <cell r="CC542">
            <v>248</v>
          </cell>
          <cell r="CD542">
            <v>193</v>
          </cell>
          <cell r="CE542">
            <v>213</v>
          </cell>
          <cell r="CF542">
            <v>224</v>
          </cell>
          <cell r="CG542">
            <v>226</v>
          </cell>
          <cell r="CH542">
            <v>259</v>
          </cell>
          <cell r="CI542">
            <v>0.181332177431007</v>
          </cell>
          <cell r="CJ542">
            <v>0.108612777973879</v>
          </cell>
          <cell r="CK542" t="str">
            <v>2x</v>
          </cell>
        </row>
        <row r="542">
          <cell r="CN542">
            <v>0</v>
          </cell>
          <cell r="CO542">
            <v>0</v>
          </cell>
          <cell r="CP542">
            <v>0</v>
          </cell>
          <cell r="CQ542">
            <v>9</v>
          </cell>
          <cell r="CR542">
            <v>9</v>
          </cell>
          <cell r="CS542" t="str">
            <v>SAMN05752394</v>
          </cell>
          <cell r="CT542">
            <v>0</v>
          </cell>
        </row>
        <row r="542">
          <cell r="CX542" t="str">
            <v>X</v>
          </cell>
          <cell r="CY542" t="str">
            <v>NA</v>
          </cell>
          <cell r="CZ542" t="str">
            <v>NA</v>
          </cell>
          <cell r="DA542" t="str">
            <v>NA</v>
          </cell>
          <cell r="DB542">
            <v>594.832738627238</v>
          </cell>
          <cell r="DC542">
            <v>3685.32775785286</v>
          </cell>
          <cell r="DD542">
            <v>3520.59210176868</v>
          </cell>
          <cell r="DE542">
            <v>643.719090651402</v>
          </cell>
          <cell r="DF542">
            <v>3828.09884824928</v>
          </cell>
          <cell r="DG542">
            <v>3772.12523219752</v>
          </cell>
          <cell r="DH542" t="str">
            <v>NA</v>
          </cell>
          <cell r="DI542" t="str">
            <v>NA</v>
          </cell>
          <cell r="DJ542" t="str">
            <v>NA</v>
          </cell>
          <cell r="DK542">
            <v>2.64370106056552</v>
          </cell>
          <cell r="DL542">
            <v>9.89324702236713</v>
          </cell>
          <cell r="DM542">
            <v>15.8524319043862</v>
          </cell>
          <cell r="DN542">
            <v>2.84408626000382</v>
          </cell>
          <cell r="DO542">
            <v>10.2935248818794</v>
          </cell>
          <cell r="DP542">
            <v>16.9740455938007</v>
          </cell>
          <cell r="DQ542" t="str">
            <v>NA</v>
          </cell>
          <cell r="DR542" t="str">
            <v>NA</v>
          </cell>
          <cell r="DS542" t="str">
            <v>NA</v>
          </cell>
          <cell r="DT542">
            <v>266.726443553594</v>
          </cell>
          <cell r="DU542">
            <v>220.282522096162</v>
          </cell>
          <cell r="DV542">
            <v>267.081930767205</v>
          </cell>
          <cell r="DW542">
            <v>220.400892099328</v>
          </cell>
          <cell r="DX542" t="str">
            <v>NA</v>
          </cell>
          <cell r="DY542" t="str">
            <v>NA</v>
          </cell>
          <cell r="DZ542">
            <v>10.2433669138832</v>
          </cell>
          <cell r="EA542">
            <v>5.02830241825091</v>
          </cell>
          <cell r="EB542">
            <v>10.0659183749053</v>
          </cell>
          <cell r="EC542">
            <v>4.9097316946947</v>
          </cell>
        </row>
        <row r="543">
          <cell r="C543" t="str">
            <v>JY022</v>
          </cell>
          <cell r="D543" t="str">
            <v>M. sacchariflorus</v>
          </cell>
        </row>
        <row r="543">
          <cell r="K543" t="str">
            <v>wild</v>
          </cell>
        </row>
        <row r="543">
          <cell r="M543" t="str">
            <v>China</v>
          </cell>
          <cell r="N543" t="str">
            <v>Anhui</v>
          </cell>
          <cell r="O543" t="str">
            <v>Wuhu</v>
          </cell>
          <cell r="P543" t="str">
            <v>Maba town,Fanchang county</v>
          </cell>
          <cell r="Q543" t="str">
            <v>Xiaoli Jin</v>
          </cell>
          <cell r="R543">
            <v>41869</v>
          </cell>
          <cell r="S543" t="str">
            <v>roadside</v>
          </cell>
        </row>
        <row r="543">
          <cell r="U543" t="str">
            <v>frequent</v>
          </cell>
        </row>
        <row r="543">
          <cell r="X543" t="str">
            <v>ZU</v>
          </cell>
        </row>
        <row r="543">
          <cell r="AH543">
            <v>42005</v>
          </cell>
        </row>
        <row r="543">
          <cell r="AK543">
            <v>42101</v>
          </cell>
        </row>
        <row r="543">
          <cell r="AM543">
            <v>2</v>
          </cell>
        </row>
        <row r="543">
          <cell r="AO543">
            <v>42093</v>
          </cell>
        </row>
        <row r="543">
          <cell r="AR543">
            <v>42093</v>
          </cell>
        </row>
        <row r="543">
          <cell r="AT543" t="str">
            <v>Y</v>
          </cell>
        </row>
        <row r="543">
          <cell r="AX543" t="str">
            <v>Y</v>
          </cell>
          <cell r="AY543">
            <v>31.1411333333333</v>
          </cell>
          <cell r="AZ543">
            <v>118.145633333333</v>
          </cell>
          <cell r="BA543">
            <v>22</v>
          </cell>
          <cell r="BB543">
            <v>3</v>
          </cell>
        </row>
        <row r="543">
          <cell r="BF543" t="str">
            <v>Y</v>
          </cell>
          <cell r="BG543">
            <v>42212</v>
          </cell>
          <cell r="BH543" t="str">
            <v>ZJU</v>
          </cell>
          <cell r="BI543" t="str">
            <v>summer 2015</v>
          </cell>
          <cell r="BJ543">
            <v>278.8503</v>
          </cell>
          <cell r="BK543">
            <v>0.00879648140743703</v>
          </cell>
          <cell r="BL543" t="str">
            <v>N</v>
          </cell>
          <cell r="BM543">
            <v>3</v>
          </cell>
          <cell r="BN543">
            <v>8</v>
          </cell>
          <cell r="BO543" t="str">
            <v>Yangtze diploids (ssp. lutarioriparius)</v>
          </cell>
          <cell r="BP543">
            <v>5</v>
          </cell>
          <cell r="BQ543" t="str">
            <v>Yangtze diploids (ssp. lutarioriparius)</v>
          </cell>
          <cell r="BR543">
            <v>0</v>
          </cell>
          <cell r="BS543">
            <v>0.001</v>
          </cell>
          <cell r="BT543">
            <v>0.997</v>
          </cell>
          <cell r="BU543">
            <v>0.001</v>
          </cell>
          <cell r="BV543">
            <v>0.001</v>
          </cell>
          <cell r="BW543">
            <v>0</v>
          </cell>
          <cell r="BX543">
            <v>0</v>
          </cell>
          <cell r="BY543">
            <v>296</v>
          </cell>
          <cell r="BZ543">
            <v>307</v>
          </cell>
          <cell r="CA543">
            <v>268</v>
          </cell>
          <cell r="CB543">
            <v>283</v>
          </cell>
          <cell r="CC543">
            <v>248</v>
          </cell>
          <cell r="CD543">
            <v>193</v>
          </cell>
          <cell r="CE543">
            <v>213</v>
          </cell>
          <cell r="CF543">
            <v>224</v>
          </cell>
          <cell r="CG543">
            <v>226</v>
          </cell>
          <cell r="CH543">
            <v>259</v>
          </cell>
          <cell r="CI543">
            <v>0.213177286519289</v>
          </cell>
          <cell r="CJ543">
            <v>0.0896503599236081</v>
          </cell>
          <cell r="CK543" t="str">
            <v>2x</v>
          </cell>
        </row>
        <row r="543">
          <cell r="CN543">
            <v>0</v>
          </cell>
          <cell r="CO543">
            <v>0</v>
          </cell>
          <cell r="CP543">
            <v>0</v>
          </cell>
          <cell r="CQ543">
            <v>9</v>
          </cell>
          <cell r="CR543">
            <v>9</v>
          </cell>
          <cell r="CS543" t="str">
            <v>SAMN05752395</v>
          </cell>
          <cell r="CT543">
            <v>0</v>
          </cell>
        </row>
        <row r="543">
          <cell r="CY543">
            <v>3866.70918300002</v>
          </cell>
          <cell r="CZ543">
            <v>5801.77668099996</v>
          </cell>
          <cell r="DA543">
            <v>9529.20679899993</v>
          </cell>
          <cell r="DB543">
            <v>2051.83149908789</v>
          </cell>
          <cell r="DC543">
            <v>3451.22165410946</v>
          </cell>
          <cell r="DD543">
            <v>2711.16680737812</v>
          </cell>
          <cell r="DE543">
            <v>2409.62243429093</v>
          </cell>
          <cell r="DF543">
            <v>4195.68550653803</v>
          </cell>
          <cell r="DG543">
            <v>3824.803068446</v>
          </cell>
          <cell r="DH543">
            <v>17.1853741466666</v>
          </cell>
          <cell r="DI543">
            <v>25.7856741377777</v>
          </cell>
          <cell r="DJ543">
            <v>42.3520302177777</v>
          </cell>
          <cell r="DK543">
            <v>9.11925110705733</v>
          </cell>
          <cell r="DL543">
            <v>15.3691699248474</v>
          </cell>
          <cell r="DM543">
            <v>12.0976306182882</v>
          </cell>
          <cell r="DN543">
            <v>10.7488956643826</v>
          </cell>
          <cell r="DO543">
            <v>18.6724485174111</v>
          </cell>
          <cell r="DP543">
            <v>17.04421313758</v>
          </cell>
          <cell r="DQ543">
            <v>353.5</v>
          </cell>
          <cell r="DR543">
            <v>425.6</v>
          </cell>
          <cell r="DS543">
            <v>399.999999915201</v>
          </cell>
          <cell r="DT543">
            <v>322.085402089287</v>
          </cell>
          <cell r="DU543">
            <v>369.618851596427</v>
          </cell>
          <cell r="DV543">
            <v>334.379200881056</v>
          </cell>
          <cell r="DW543">
            <v>390.647842097236</v>
          </cell>
          <cell r="DX543">
            <v>16.2</v>
          </cell>
          <cell r="DY543">
            <v>12.8000000000002</v>
          </cell>
          <cell r="DZ543">
            <v>15.9366162339564</v>
          </cell>
          <cell r="EA543">
            <v>15.0629890857706</v>
          </cell>
          <cell r="EB543">
            <v>17.483160330598</v>
          </cell>
          <cell r="EC543">
            <v>15.4323718537125</v>
          </cell>
        </row>
        <row r="544">
          <cell r="C544" t="str">
            <v>JY023</v>
          </cell>
          <cell r="D544" t="str">
            <v>M. sacchariflorus</v>
          </cell>
        </row>
        <row r="544">
          <cell r="K544" t="str">
            <v>wild</v>
          </cell>
        </row>
        <row r="544">
          <cell r="M544" t="str">
            <v>China</v>
          </cell>
          <cell r="N544" t="str">
            <v>Anhui</v>
          </cell>
          <cell r="O544" t="str">
            <v>Wuhu</v>
          </cell>
          <cell r="P544" t="str">
            <v>Maba town,Fanchang county</v>
          </cell>
          <cell r="Q544" t="str">
            <v>Xiaoli Jin</v>
          </cell>
          <cell r="R544">
            <v>41869</v>
          </cell>
          <cell r="S544" t="str">
            <v>roadside</v>
          </cell>
        </row>
        <row r="544">
          <cell r="U544" t="str">
            <v>frequent</v>
          </cell>
        </row>
        <row r="544">
          <cell r="X544" t="str">
            <v>ZU</v>
          </cell>
        </row>
        <row r="544">
          <cell r="AH544">
            <v>42005</v>
          </cell>
        </row>
        <row r="544">
          <cell r="AK544">
            <v>42101</v>
          </cell>
        </row>
        <row r="544">
          <cell r="AM544">
            <v>2</v>
          </cell>
        </row>
        <row r="544">
          <cell r="AO544">
            <v>42093</v>
          </cell>
        </row>
        <row r="544">
          <cell r="AR544">
            <v>42093</v>
          </cell>
        </row>
        <row r="544">
          <cell r="AT544" t="str">
            <v>Y</v>
          </cell>
        </row>
        <row r="544">
          <cell r="AX544" t="str">
            <v>Y</v>
          </cell>
          <cell r="AY544">
            <v>31.1506166666667</v>
          </cell>
          <cell r="AZ544">
            <v>118.132033333333</v>
          </cell>
          <cell r="BA544">
            <v>20</v>
          </cell>
          <cell r="BB544">
            <v>7</v>
          </cell>
        </row>
        <row r="544">
          <cell r="BD544" t="str">
            <v>2x</v>
          </cell>
          <cell r="BE544">
            <v>4.35642857142857</v>
          </cell>
          <cell r="BF544" t="str">
            <v>Y</v>
          </cell>
          <cell r="BG544">
            <v>42212</v>
          </cell>
          <cell r="BH544" t="str">
            <v>ZJU</v>
          </cell>
          <cell r="BI544" t="str">
            <v>summer 2015</v>
          </cell>
          <cell r="BJ544">
            <v>74.7528</v>
          </cell>
          <cell r="BK544">
            <v>0.000624609618988132</v>
          </cell>
          <cell r="BL544" t="str">
            <v>N</v>
          </cell>
          <cell r="BM544">
            <v>3</v>
          </cell>
          <cell r="BN544">
            <v>8</v>
          </cell>
          <cell r="BO544" t="str">
            <v>Yangtze diploids (ssp. lutarioriparius)</v>
          </cell>
          <cell r="BP544">
            <v>5</v>
          </cell>
          <cell r="BQ544" t="str">
            <v>Yangtze diploids (ssp. lutarioriparius)</v>
          </cell>
          <cell r="BR544">
            <v>0.003</v>
          </cell>
          <cell r="BS544">
            <v>0.012</v>
          </cell>
          <cell r="BT544">
            <v>0.961</v>
          </cell>
          <cell r="BU544">
            <v>0.01</v>
          </cell>
          <cell r="BV544">
            <v>0.013</v>
          </cell>
          <cell r="BW544">
            <v>0</v>
          </cell>
          <cell r="BX544">
            <v>0</v>
          </cell>
          <cell r="BY544">
            <v>295</v>
          </cell>
          <cell r="BZ544">
            <v>306</v>
          </cell>
          <cell r="CA544">
            <v>266</v>
          </cell>
          <cell r="CB544">
            <v>283</v>
          </cell>
          <cell r="CC544">
            <v>250</v>
          </cell>
          <cell r="CD544">
            <v>194</v>
          </cell>
          <cell r="CE544">
            <v>213</v>
          </cell>
          <cell r="CF544">
            <v>221</v>
          </cell>
          <cell r="CG544">
            <v>227</v>
          </cell>
          <cell r="CH544">
            <v>258</v>
          </cell>
          <cell r="CI544">
            <v>0.1391128449646</v>
          </cell>
          <cell r="CJ544">
            <v>0.111375918901682</v>
          </cell>
          <cell r="CK544" t="str">
            <v>2x</v>
          </cell>
        </row>
        <row r="544">
          <cell r="CN544">
            <v>0</v>
          </cell>
          <cell r="CO544">
            <v>0</v>
          </cell>
          <cell r="CP544">
            <v>0</v>
          </cell>
          <cell r="CQ544">
            <v>9</v>
          </cell>
          <cell r="CR544">
            <v>9</v>
          </cell>
          <cell r="CS544" t="str">
            <v>SAMN05752396</v>
          </cell>
          <cell r="CT544">
            <v>0</v>
          </cell>
        </row>
        <row r="544">
          <cell r="CX544" t="str">
            <v>X</v>
          </cell>
          <cell r="CY544">
            <v>3403.28818900002</v>
          </cell>
          <cell r="CZ544">
            <v>8124.49523499998</v>
          </cell>
          <cell r="DA544">
            <v>11705.3617399999</v>
          </cell>
          <cell r="DB544">
            <v>285.917187825183</v>
          </cell>
          <cell r="DC544">
            <v>714.331371222321</v>
          </cell>
          <cell r="DD544">
            <v>1181.83904411498</v>
          </cell>
          <cell r="DE544">
            <v>1059.55880975166</v>
          </cell>
          <cell r="DF544">
            <v>2919.29925779171</v>
          </cell>
          <cell r="DG544">
            <v>3862.13429738611</v>
          </cell>
          <cell r="DH544">
            <v>15.1257252844444</v>
          </cell>
          <cell r="DI544">
            <v>36.1088677111112</v>
          </cell>
          <cell r="DJ544">
            <v>52.0238299555557</v>
          </cell>
          <cell r="DK544">
            <v>1.27074305700082</v>
          </cell>
          <cell r="DL544">
            <v>2.04937564618145</v>
          </cell>
          <cell r="DM544">
            <v>5.32955758172867</v>
          </cell>
          <cell r="DN544">
            <v>4.76647840987809</v>
          </cell>
          <cell r="DO544">
            <v>10.7496931769579</v>
          </cell>
          <cell r="DP544">
            <v>17.2696745921102</v>
          </cell>
          <cell r="DQ544">
            <v>350</v>
          </cell>
          <cell r="DR544">
            <v>524.999999999999</v>
          </cell>
          <cell r="DS544">
            <v>529.999999800611</v>
          </cell>
          <cell r="DT544">
            <v>268.720114297654</v>
          </cell>
          <cell r="DU544">
            <v>418.531546685604</v>
          </cell>
          <cell r="DV544">
            <v>318.316520084661</v>
          </cell>
          <cell r="DW544">
            <v>488.354419604573</v>
          </cell>
          <cell r="DX544">
            <v>18.2</v>
          </cell>
          <cell r="DY544">
            <v>17.0000000000003</v>
          </cell>
          <cell r="DZ544">
            <v>13.8215298248819</v>
          </cell>
          <cell r="EA544">
            <v>27.5008257530611</v>
          </cell>
          <cell r="EB544">
            <v>19.400681247142</v>
          </cell>
          <cell r="EC544">
            <v>25.9581761094042</v>
          </cell>
        </row>
        <row r="545">
          <cell r="C545" t="str">
            <v>JY024</v>
          </cell>
          <cell r="D545" t="str">
            <v>M. sacchariflorus</v>
          </cell>
        </row>
        <row r="545">
          <cell r="K545" t="str">
            <v>wild</v>
          </cell>
        </row>
        <row r="545">
          <cell r="M545" t="str">
            <v>China</v>
          </cell>
          <cell r="N545" t="str">
            <v>Anhui</v>
          </cell>
          <cell r="O545" t="str">
            <v>Wuhu</v>
          </cell>
          <cell r="P545" t="str">
            <v>Xingang town,Fanchang county</v>
          </cell>
          <cell r="Q545" t="str">
            <v>Xiaoli Jin</v>
          </cell>
          <cell r="R545">
            <v>41869</v>
          </cell>
          <cell r="S545" t="str">
            <v>Changjiang river side</v>
          </cell>
        </row>
        <row r="545">
          <cell r="U545" t="str">
            <v>frequent</v>
          </cell>
        </row>
        <row r="545">
          <cell r="X545" t="str">
            <v>ZU</v>
          </cell>
        </row>
        <row r="545">
          <cell r="AH545">
            <v>42005</v>
          </cell>
        </row>
        <row r="545">
          <cell r="AK545">
            <v>42101</v>
          </cell>
          <cell r="AL545" t="str">
            <v>Yes</v>
          </cell>
          <cell r="AM545">
            <v>2</v>
          </cell>
          <cell r="AN545">
            <v>1</v>
          </cell>
          <cell r="AO545">
            <v>42093</v>
          </cell>
        </row>
        <row r="545">
          <cell r="AR545">
            <v>42093</v>
          </cell>
        </row>
        <row r="545">
          <cell r="AT545" t="str">
            <v>Y</v>
          </cell>
        </row>
        <row r="545">
          <cell r="AX545" t="str">
            <v>Y</v>
          </cell>
          <cell r="AY545">
            <v>31.1784</v>
          </cell>
          <cell r="AZ545">
            <v>118.072016666667</v>
          </cell>
          <cell r="BA545">
            <v>20</v>
          </cell>
          <cell r="BB545">
            <v>2</v>
          </cell>
        </row>
        <row r="545">
          <cell r="BD545" t="str">
            <v>2x</v>
          </cell>
          <cell r="BE545">
            <v>4.28</v>
          </cell>
          <cell r="BF545" t="str">
            <v>Y</v>
          </cell>
          <cell r="BG545">
            <v>42212</v>
          </cell>
          <cell r="BH545" t="str">
            <v>ZJU</v>
          </cell>
          <cell r="BI545" t="str">
            <v>summer 2015</v>
          </cell>
          <cell r="BJ545">
            <v>213.9621</v>
          </cell>
          <cell r="BK545">
            <v>0</v>
          </cell>
          <cell r="BL545" t="str">
            <v>N</v>
          </cell>
          <cell r="BM545">
            <v>3</v>
          </cell>
          <cell r="BN545">
            <v>8</v>
          </cell>
          <cell r="BO545" t="str">
            <v>Yangtze diploids (ssp. lutarioriparius)</v>
          </cell>
          <cell r="BP545">
            <v>5</v>
          </cell>
          <cell r="BQ545" t="str">
            <v>Yangtze diploids (ssp. lutarioriparius)</v>
          </cell>
          <cell r="BR545">
            <v>0</v>
          </cell>
          <cell r="BS545">
            <v>0.004</v>
          </cell>
          <cell r="BT545">
            <v>0.992</v>
          </cell>
          <cell r="BU545">
            <v>0</v>
          </cell>
          <cell r="BV545">
            <v>0.001</v>
          </cell>
          <cell r="BW545">
            <v>0.001</v>
          </cell>
          <cell r="BX545">
            <v>0</v>
          </cell>
          <cell r="BY545">
            <v>296</v>
          </cell>
          <cell r="BZ545">
            <v>307</v>
          </cell>
          <cell r="CA545">
            <v>268</v>
          </cell>
          <cell r="CB545">
            <v>283</v>
          </cell>
          <cell r="CC545">
            <v>248</v>
          </cell>
          <cell r="CD545">
            <v>193</v>
          </cell>
          <cell r="CE545">
            <v>213</v>
          </cell>
          <cell r="CF545">
            <v>224</v>
          </cell>
          <cell r="CG545">
            <v>226</v>
          </cell>
          <cell r="CH545">
            <v>259</v>
          </cell>
          <cell r="CI545">
            <v>0.234243606415258</v>
          </cell>
          <cell r="CJ545">
            <v>0.0893618627118005</v>
          </cell>
          <cell r="CK545" t="str">
            <v>2x</v>
          </cell>
        </row>
        <row r="545">
          <cell r="CN545">
            <v>0</v>
          </cell>
          <cell r="CO545">
            <v>0</v>
          </cell>
          <cell r="CP545">
            <v>0</v>
          </cell>
          <cell r="CQ545">
            <v>9</v>
          </cell>
          <cell r="CR545">
            <v>9</v>
          </cell>
          <cell r="CS545" t="str">
            <v>SAMN05752397</v>
          </cell>
          <cell r="CT545">
            <v>0</v>
          </cell>
        </row>
        <row r="545">
          <cell r="CY545">
            <v>6109.07356700004</v>
          </cell>
          <cell r="CZ545">
            <v>6101.55175299998</v>
          </cell>
          <cell r="DA545">
            <v>9677.2267369999</v>
          </cell>
          <cell r="DB545">
            <v>772.606360075901</v>
          </cell>
          <cell r="DC545">
            <v>1907.82366579665</v>
          </cell>
          <cell r="DD545">
            <v>1336.64917991462</v>
          </cell>
          <cell r="DE545">
            <v>1261.35142838054</v>
          </cell>
          <cell r="DF545">
            <v>2766.53339982762</v>
          </cell>
          <cell r="DG545">
            <v>2303.20270565508</v>
          </cell>
          <cell r="DH545">
            <v>14.7882658311455</v>
          </cell>
          <cell r="DI545">
            <v>27.118007791111</v>
          </cell>
          <cell r="DJ545">
            <v>43.0098966088887</v>
          </cell>
          <cell r="DK545">
            <v>3.4338060447818</v>
          </cell>
          <cell r="DL545">
            <v>8.49840967068264</v>
          </cell>
          <cell r="DM545">
            <v>5.96745663304276</v>
          </cell>
          <cell r="DN545">
            <v>4.78985347212911</v>
          </cell>
          <cell r="DO545">
            <v>12.3134731422068</v>
          </cell>
          <cell r="DP545">
            <v>10.2662513289753</v>
          </cell>
          <cell r="DQ545">
            <v>364.2</v>
          </cell>
          <cell r="DR545">
            <v>400.2</v>
          </cell>
          <cell r="DS545">
            <v>290.499999967341</v>
          </cell>
          <cell r="DT545">
            <v>246.611198904835</v>
          </cell>
          <cell r="DU545">
            <v>360.979182315254</v>
          </cell>
          <cell r="DV545">
            <v>272.377850215806</v>
          </cell>
          <cell r="DW545">
            <v>383.544892414341</v>
          </cell>
          <cell r="DX545">
            <v>15.4000000000001</v>
          </cell>
          <cell r="DY545">
            <v>14.4000000000002</v>
          </cell>
          <cell r="DZ545">
            <v>10.7691888838995</v>
          </cell>
          <cell r="EA545">
            <v>19.0030983925028</v>
          </cell>
          <cell r="EB545">
            <v>12.6979634805582</v>
          </cell>
          <cell r="EC545">
            <v>19.1703265127043</v>
          </cell>
        </row>
        <row r="546">
          <cell r="C546" t="str">
            <v>JY025</v>
          </cell>
          <cell r="D546" t="str">
            <v>M. sacchariflorus</v>
          </cell>
        </row>
        <row r="546">
          <cell r="K546" t="str">
            <v>wild</v>
          </cell>
        </row>
        <row r="546">
          <cell r="M546" t="str">
            <v>China</v>
          </cell>
          <cell r="N546" t="str">
            <v>Anhui</v>
          </cell>
          <cell r="O546" t="str">
            <v>Wuhu</v>
          </cell>
          <cell r="P546" t="str">
            <v>Xingang town,Fanchang county</v>
          </cell>
          <cell r="Q546" t="str">
            <v>Xiaoli Jin</v>
          </cell>
          <cell r="R546">
            <v>41869</v>
          </cell>
          <cell r="S546" t="str">
            <v>roadside</v>
          </cell>
        </row>
        <row r="546">
          <cell r="U546" t="str">
            <v>rare</v>
          </cell>
        </row>
        <row r="546">
          <cell r="X546" t="str">
            <v>ZU</v>
          </cell>
        </row>
        <row r="546">
          <cell r="AH546">
            <v>42005</v>
          </cell>
        </row>
        <row r="546">
          <cell r="AK546">
            <v>42101</v>
          </cell>
          <cell r="AL546" t="str">
            <v>Yes</v>
          </cell>
          <cell r="AM546">
            <v>2</v>
          </cell>
          <cell r="AN546">
            <v>1</v>
          </cell>
          <cell r="AO546">
            <v>42093</v>
          </cell>
        </row>
        <row r="546">
          <cell r="AR546">
            <v>42093</v>
          </cell>
        </row>
        <row r="546">
          <cell r="AT546" t="str">
            <v>Y</v>
          </cell>
        </row>
        <row r="546">
          <cell r="AX546" t="str">
            <v>Y</v>
          </cell>
          <cell r="AY546">
            <v>31.1865333333333</v>
          </cell>
          <cell r="AZ546">
            <v>118.063083333333</v>
          </cell>
          <cell r="BA546">
            <v>9</v>
          </cell>
          <cell r="BB546">
            <v>2.2</v>
          </cell>
        </row>
        <row r="546">
          <cell r="BD546" t="str">
            <v>2x</v>
          </cell>
          <cell r="BE546">
            <v>4.33732142857143</v>
          </cell>
          <cell r="BF546" t="str">
            <v>Y</v>
          </cell>
          <cell r="BG546">
            <v>42212</v>
          </cell>
          <cell r="BH546" t="str">
            <v>ZJU</v>
          </cell>
          <cell r="BI546" t="str">
            <v>summer 2015</v>
          </cell>
          <cell r="BJ546">
            <v>210.4935</v>
          </cell>
          <cell r="BK546">
            <v>0.00229943791517629</v>
          </cell>
          <cell r="BL546" t="str">
            <v>N</v>
          </cell>
          <cell r="BM546">
            <v>3</v>
          </cell>
          <cell r="BN546">
            <v>8</v>
          </cell>
          <cell r="BO546" t="str">
            <v>Yangtze diploids (ssp. lutarioriparius)</v>
          </cell>
          <cell r="BP546">
            <v>5</v>
          </cell>
          <cell r="BQ546" t="str">
            <v>Yangtze diploids (ssp. lutarioriparius)</v>
          </cell>
          <cell r="BR546">
            <v>0</v>
          </cell>
          <cell r="BS546">
            <v>0.005</v>
          </cell>
          <cell r="BT546">
            <v>0.99</v>
          </cell>
          <cell r="BU546">
            <v>0</v>
          </cell>
          <cell r="BV546">
            <v>0.004</v>
          </cell>
          <cell r="BW546">
            <v>0</v>
          </cell>
          <cell r="BX546">
            <v>0</v>
          </cell>
          <cell r="BY546">
            <v>296</v>
          </cell>
          <cell r="BZ546">
            <v>307</v>
          </cell>
          <cell r="CA546">
            <v>268</v>
          </cell>
          <cell r="CB546">
            <v>283</v>
          </cell>
          <cell r="CC546">
            <v>248</v>
          </cell>
          <cell r="CD546">
            <v>193</v>
          </cell>
          <cell r="CE546">
            <v>213</v>
          </cell>
          <cell r="CF546">
            <v>224</v>
          </cell>
          <cell r="CG546">
            <v>226</v>
          </cell>
          <cell r="CH546">
            <v>259</v>
          </cell>
          <cell r="CI546">
            <v>0.170091027308192</v>
          </cell>
          <cell r="CJ546">
            <v>0.100839165709112</v>
          </cell>
          <cell r="CK546" t="str">
            <v>2x</v>
          </cell>
        </row>
        <row r="546">
          <cell r="CN546">
            <v>0</v>
          </cell>
          <cell r="CO546">
            <v>0</v>
          </cell>
          <cell r="CP546">
            <v>0</v>
          </cell>
          <cell r="CQ546">
            <v>9</v>
          </cell>
          <cell r="CR546">
            <v>9</v>
          </cell>
          <cell r="CS546" t="str">
            <v>SAMN05752398</v>
          </cell>
          <cell r="CT546">
            <v>0</v>
          </cell>
        </row>
        <row r="546">
          <cell r="CY546">
            <v>3932.54435600002</v>
          </cell>
          <cell r="CZ546">
            <v>6240.342629</v>
          </cell>
          <cell r="DA546">
            <v>10015.6837199999</v>
          </cell>
          <cell r="DB546">
            <v>365.944992004549</v>
          </cell>
          <cell r="DC546">
            <v>516.231933969887</v>
          </cell>
          <cell r="DD546">
            <v>736.953554563617</v>
          </cell>
          <cell r="DE546">
            <v>892.491953188931</v>
          </cell>
          <cell r="DF546">
            <v>1094.37331431119</v>
          </cell>
          <cell r="DG546">
            <v>1525.04034015524</v>
          </cell>
          <cell r="DH546">
            <v>13.1812007674942</v>
          </cell>
          <cell r="DI546">
            <v>27.7348561288889</v>
          </cell>
          <cell r="DJ546">
            <v>44.5141498666667</v>
          </cell>
          <cell r="DK546">
            <v>1.62642218668689</v>
          </cell>
          <cell r="DL546">
            <v>2.29228924794573</v>
          </cell>
          <cell r="DM546">
            <v>3.27357257336692</v>
          </cell>
          <cell r="DN546">
            <v>3.52536913595173</v>
          </cell>
          <cell r="DO546">
            <v>4.86025422370887</v>
          </cell>
          <cell r="DP546">
            <v>6.77422223701361</v>
          </cell>
          <cell r="DQ546">
            <v>365.2</v>
          </cell>
          <cell r="DR546">
            <v>345.599999999999</v>
          </cell>
          <cell r="DS546">
            <v>458.499999873434</v>
          </cell>
          <cell r="DT546">
            <v>117.287733161193</v>
          </cell>
          <cell r="DU546">
            <v>310.73380691503</v>
          </cell>
          <cell r="DV546">
            <v>199.373589218589</v>
          </cell>
          <cell r="DW546">
            <v>330.753663634104</v>
          </cell>
          <cell r="DX546">
            <v>19.7</v>
          </cell>
          <cell r="DY546">
            <v>16.8000000000002</v>
          </cell>
          <cell r="DZ546">
            <v>11.7208710546449</v>
          </cell>
          <cell r="EA546">
            <v>7.14608573596438</v>
          </cell>
          <cell r="EB546">
            <v>18.3915057976098</v>
          </cell>
          <cell r="EC546">
            <v>10.2117523578394</v>
          </cell>
        </row>
        <row r="547">
          <cell r="C547" t="str">
            <v>JY026</v>
          </cell>
          <cell r="D547" t="str">
            <v>M. sacchariflorus</v>
          </cell>
        </row>
        <row r="547">
          <cell r="K547" t="str">
            <v>wild</v>
          </cell>
        </row>
        <row r="547">
          <cell r="M547" t="str">
            <v>China</v>
          </cell>
          <cell r="N547" t="str">
            <v>Anhui</v>
          </cell>
          <cell r="O547" t="str">
            <v>Wuhu</v>
          </cell>
          <cell r="P547" t="str">
            <v>Xingang town,Fanchang county</v>
          </cell>
          <cell r="Q547" t="str">
            <v>Xiaoli Jin</v>
          </cell>
          <cell r="R547">
            <v>41869</v>
          </cell>
          <cell r="S547" t="str">
            <v>roadside</v>
          </cell>
        </row>
        <row r="547">
          <cell r="U547" t="str">
            <v>occasional</v>
          </cell>
        </row>
        <row r="547">
          <cell r="X547" t="str">
            <v>ZU</v>
          </cell>
        </row>
        <row r="547">
          <cell r="AH547">
            <v>42005</v>
          </cell>
        </row>
        <row r="547">
          <cell r="AK547">
            <v>42101</v>
          </cell>
          <cell r="AL547" t="str">
            <v>Yes</v>
          </cell>
          <cell r="AM547">
            <v>2</v>
          </cell>
          <cell r="AN547">
            <v>1</v>
          </cell>
          <cell r="AO547">
            <v>42093</v>
          </cell>
        </row>
        <row r="547">
          <cell r="AR547">
            <v>42093</v>
          </cell>
        </row>
        <row r="547">
          <cell r="AT547" t="str">
            <v>Y</v>
          </cell>
        </row>
        <row r="547">
          <cell r="AX547" t="str">
            <v>Y</v>
          </cell>
          <cell r="AY547">
            <v>31.1681666666667</v>
          </cell>
          <cell r="AZ547">
            <v>118.063566666667</v>
          </cell>
          <cell r="BA547">
            <v>12</v>
          </cell>
          <cell r="BB547">
            <v>2</v>
          </cell>
        </row>
        <row r="547">
          <cell r="BD547" t="str">
            <v>2x</v>
          </cell>
          <cell r="BE547">
            <v>4.35642857142857</v>
          </cell>
          <cell r="BF547" t="str">
            <v>Y</v>
          </cell>
          <cell r="BG547">
            <v>42212</v>
          </cell>
          <cell r="BH547" t="str">
            <v>ZJU</v>
          </cell>
          <cell r="BI547" t="str">
            <v>summer 2015</v>
          </cell>
          <cell r="BJ547">
            <v>123.4824</v>
          </cell>
          <cell r="BK547">
            <v>0.00267916945746818</v>
          </cell>
          <cell r="BL547" t="str">
            <v>N</v>
          </cell>
          <cell r="BM547">
            <v>8</v>
          </cell>
          <cell r="BN547">
            <v>3</v>
          </cell>
          <cell r="BO547" t="str">
            <v>N China 2x and 4x, Korea and Russia 4x</v>
          </cell>
          <cell r="BP547">
            <v>4</v>
          </cell>
          <cell r="BQ547" t="str">
            <v>N China diploids</v>
          </cell>
          <cell r="BR547">
            <v>0</v>
          </cell>
          <cell r="BS547">
            <v>0.61</v>
          </cell>
          <cell r="BT547">
            <v>0.33</v>
          </cell>
          <cell r="BU547">
            <v>0</v>
          </cell>
          <cell r="BV547">
            <v>0.056</v>
          </cell>
          <cell r="BW547">
            <v>0.001</v>
          </cell>
          <cell r="BX547">
            <v>0.002</v>
          </cell>
          <cell r="BY547">
            <v>295</v>
          </cell>
          <cell r="BZ547">
            <v>308</v>
          </cell>
          <cell r="CA547">
            <v>266</v>
          </cell>
          <cell r="CB547">
            <v>283</v>
          </cell>
          <cell r="CC547">
            <v>250</v>
          </cell>
          <cell r="CD547">
            <v>194</v>
          </cell>
          <cell r="CE547">
            <v>213</v>
          </cell>
          <cell r="CF547">
            <v>223</v>
          </cell>
          <cell r="CG547">
            <v>227</v>
          </cell>
          <cell r="CH547">
            <v>258</v>
          </cell>
          <cell r="CI547">
            <v>0.178731397196937</v>
          </cell>
          <cell r="CJ547">
            <v>0.104644616467277</v>
          </cell>
          <cell r="CK547" t="str">
            <v>2x</v>
          </cell>
        </row>
        <row r="547">
          <cell r="CN547">
            <v>0</v>
          </cell>
          <cell r="CO547">
            <v>0</v>
          </cell>
          <cell r="CP547">
            <v>0</v>
          </cell>
          <cell r="CQ547">
            <v>9</v>
          </cell>
          <cell r="CR547">
            <v>9</v>
          </cell>
          <cell r="CS547" t="str">
            <v>SAMN05752399</v>
          </cell>
          <cell r="CT547">
            <v>0</v>
          </cell>
        </row>
        <row r="547">
          <cell r="CY547">
            <v>884.472734600004</v>
          </cell>
          <cell r="CZ547">
            <v>2639.369247</v>
          </cell>
          <cell r="DA547">
            <v>3079.39262499996</v>
          </cell>
          <cell r="DB547">
            <v>570.899362874063</v>
          </cell>
          <cell r="DC547">
            <v>1553.9462919172</v>
          </cell>
          <cell r="DD547">
            <v>1158.95714832671</v>
          </cell>
          <cell r="DE547">
            <v>635.986965303774</v>
          </cell>
          <cell r="DF547">
            <v>1915.20635361141</v>
          </cell>
          <cell r="DG547">
            <v>1521.92221174873</v>
          </cell>
          <cell r="DH547">
            <v>3.93098993155555</v>
          </cell>
          <cell r="DI547">
            <v>11.7305299866667</v>
          </cell>
          <cell r="DJ547">
            <v>13.6861894444444</v>
          </cell>
          <cell r="DK547">
            <v>2.53733050166252</v>
          </cell>
          <cell r="DL547">
            <v>6.92244885532284</v>
          </cell>
          <cell r="DM547">
            <v>5.17433444745482</v>
          </cell>
          <cell r="DN547">
            <v>2.83762837964534</v>
          </cell>
          <cell r="DO547">
            <v>8.52497367948439</v>
          </cell>
          <cell r="DP547">
            <v>6.78448545224084</v>
          </cell>
          <cell r="DQ547">
            <v>130.1</v>
          </cell>
          <cell r="DR547">
            <v>206.399999999999</v>
          </cell>
          <cell r="DS547">
            <v>220.199999985952</v>
          </cell>
          <cell r="DT547">
            <v>125.919417820247</v>
          </cell>
          <cell r="DU547">
            <v>204.712480943108</v>
          </cell>
          <cell r="DV547">
            <v>130.781999305711</v>
          </cell>
          <cell r="DW547">
            <v>215.068077303454</v>
          </cell>
          <cell r="DX547">
            <v>3.20000000000001</v>
          </cell>
          <cell r="DY547">
            <v>5.20000000000006</v>
          </cell>
          <cell r="DZ547">
            <v>5.42600309664937</v>
          </cell>
          <cell r="EA547">
            <v>8.47650308838903</v>
          </cell>
          <cell r="EB547">
            <v>4.90923001346147</v>
          </cell>
          <cell r="EC547">
            <v>7.81816100704405</v>
          </cell>
        </row>
        <row r="548">
          <cell r="C548" t="str">
            <v>JY027</v>
          </cell>
          <cell r="D548" t="str">
            <v>M. sacchariflorus</v>
          </cell>
        </row>
        <row r="548">
          <cell r="K548" t="str">
            <v>wild</v>
          </cell>
        </row>
        <row r="548">
          <cell r="M548" t="str">
            <v>China</v>
          </cell>
          <cell r="N548" t="str">
            <v>Anhui</v>
          </cell>
          <cell r="O548" t="str">
            <v>Wuhu</v>
          </cell>
          <cell r="P548" t="str">
            <v>Xingang town,Fanchang county</v>
          </cell>
          <cell r="Q548" t="str">
            <v>Xiaoli Jin</v>
          </cell>
          <cell r="R548">
            <v>41869</v>
          </cell>
          <cell r="S548" t="str">
            <v>Rood side, mountain foot</v>
          </cell>
        </row>
        <row r="548">
          <cell r="U548" t="str">
            <v>frequent</v>
          </cell>
        </row>
        <row r="548">
          <cell r="X548" t="str">
            <v>ZU</v>
          </cell>
        </row>
        <row r="548">
          <cell r="AH548">
            <v>42005</v>
          </cell>
        </row>
        <row r="548">
          <cell r="AK548">
            <v>42101</v>
          </cell>
          <cell r="AL548" t="str">
            <v>Yes</v>
          </cell>
          <cell r="AM548">
            <v>2</v>
          </cell>
          <cell r="AN548">
            <v>1</v>
          </cell>
          <cell r="AO548">
            <v>42093</v>
          </cell>
        </row>
        <row r="548">
          <cell r="AR548">
            <v>42093</v>
          </cell>
        </row>
        <row r="548">
          <cell r="AT548" t="str">
            <v>Y</v>
          </cell>
        </row>
        <row r="548">
          <cell r="AX548" t="str">
            <v>Y</v>
          </cell>
          <cell r="AY548">
            <v>31.1731666666667</v>
          </cell>
          <cell r="AZ548">
            <v>118.061983333333</v>
          </cell>
          <cell r="BA548">
            <v>9</v>
          </cell>
          <cell r="BB548">
            <v>0.8</v>
          </cell>
        </row>
        <row r="548">
          <cell r="BF548" t="str">
            <v>Y</v>
          </cell>
          <cell r="BG548">
            <v>42212</v>
          </cell>
          <cell r="BH548" t="str">
            <v>ZJU</v>
          </cell>
          <cell r="BI548" t="str">
            <v>summer 2015</v>
          </cell>
          <cell r="BJ548">
            <v>74.922</v>
          </cell>
          <cell r="BK548">
            <v>0.00224913494809689</v>
          </cell>
          <cell r="BL548" t="str">
            <v>N</v>
          </cell>
          <cell r="BM548">
            <v>8</v>
          </cell>
          <cell r="BN548">
            <v>3</v>
          </cell>
          <cell r="BO548" t="str">
            <v>N China 2x and 4x, Korea and Russia 4x</v>
          </cell>
          <cell r="BP548">
            <v>4</v>
          </cell>
          <cell r="BQ548" t="str">
            <v>N China diploids</v>
          </cell>
          <cell r="BR548">
            <v>0</v>
          </cell>
          <cell r="BS548">
            <v>0.524</v>
          </cell>
          <cell r="BT548">
            <v>0.359</v>
          </cell>
          <cell r="BU548">
            <v>0.013</v>
          </cell>
          <cell r="BV548">
            <v>0.099</v>
          </cell>
          <cell r="BW548">
            <v>0.002</v>
          </cell>
          <cell r="BX548">
            <v>0.003</v>
          </cell>
          <cell r="BY548">
            <v>295</v>
          </cell>
          <cell r="BZ548">
            <v>308</v>
          </cell>
          <cell r="CA548">
            <v>266</v>
          </cell>
          <cell r="CB548">
            <v>283</v>
          </cell>
          <cell r="CC548">
            <v>250</v>
          </cell>
          <cell r="CD548">
            <v>194</v>
          </cell>
          <cell r="CE548">
            <v>213</v>
          </cell>
          <cell r="CF548">
            <v>223</v>
          </cell>
          <cell r="CG548">
            <v>227</v>
          </cell>
          <cell r="CH548">
            <v>258</v>
          </cell>
          <cell r="CI548">
            <v>0.114087559601214</v>
          </cell>
          <cell r="CJ548">
            <v>0.126496395602962</v>
          </cell>
          <cell r="CK548" t="str">
            <v>2x</v>
          </cell>
        </row>
        <row r="548">
          <cell r="CN548">
            <v>0</v>
          </cell>
          <cell r="CO548">
            <v>0</v>
          </cell>
          <cell r="CP548">
            <v>0</v>
          </cell>
          <cell r="CQ548">
            <v>9</v>
          </cell>
          <cell r="CR548">
            <v>9</v>
          </cell>
          <cell r="CS548" t="str">
            <v>SAMN05752400</v>
          </cell>
          <cell r="CT548">
            <v>0</v>
          </cell>
        </row>
        <row r="548">
          <cell r="CX548" t="str">
            <v>X</v>
          </cell>
          <cell r="CY548">
            <v>1108.155346</v>
          </cell>
          <cell r="CZ548">
            <v>2928.991296</v>
          </cell>
          <cell r="DA548">
            <v>316.919511599996</v>
          </cell>
          <cell r="DB548">
            <v>914.908661211632</v>
          </cell>
          <cell r="DC548">
            <v>1126.86917165666</v>
          </cell>
          <cell r="DD548">
            <v>676.760880551904</v>
          </cell>
          <cell r="DE548">
            <v>947.566274031033</v>
          </cell>
          <cell r="DF548">
            <v>1722.83250137479</v>
          </cell>
          <cell r="DG548">
            <v>531.180896133462</v>
          </cell>
          <cell r="DH548">
            <v>4.92513487111108</v>
          </cell>
          <cell r="DI548">
            <v>13.0177390933333</v>
          </cell>
          <cell r="DJ548">
            <v>1.40853116266667</v>
          </cell>
          <cell r="DK548">
            <v>4.06626071649616</v>
          </cell>
          <cell r="DL548">
            <v>5.02933006293683</v>
          </cell>
          <cell r="DM548">
            <v>3.03096537791029</v>
          </cell>
          <cell r="DN548">
            <v>4.23610915288272</v>
          </cell>
          <cell r="DO548">
            <v>7.67521916779747</v>
          </cell>
          <cell r="DP548">
            <v>2.3722099865592</v>
          </cell>
          <cell r="DQ548">
            <v>169.2</v>
          </cell>
          <cell r="DR548">
            <v>210.4</v>
          </cell>
          <cell r="DS548">
            <v>207.499999988198</v>
          </cell>
          <cell r="DT548">
            <v>200.960075883822</v>
          </cell>
          <cell r="DU548">
            <v>252.543483602418</v>
          </cell>
          <cell r="DV548">
            <v>193.523801197514</v>
          </cell>
          <cell r="DW548">
            <v>247.129507910198</v>
          </cell>
          <cell r="DX548">
            <v>2.80000000000001</v>
          </cell>
          <cell r="DY548">
            <v>5.00000000000006</v>
          </cell>
          <cell r="DZ548">
            <v>9.06362751956554</v>
          </cell>
          <cell r="EA548">
            <v>3.72224943391309</v>
          </cell>
          <cell r="EB548">
            <v>5.5117446818865</v>
          </cell>
          <cell r="EC548">
            <v>4.9317125114168</v>
          </cell>
        </row>
        <row r="549">
          <cell r="C549" t="str">
            <v>JY028</v>
          </cell>
          <cell r="D549" t="str">
            <v>M. sacchariflorus</v>
          </cell>
        </row>
        <row r="549">
          <cell r="K549" t="str">
            <v>wild</v>
          </cell>
        </row>
        <row r="549">
          <cell r="M549" t="str">
            <v>China</v>
          </cell>
          <cell r="N549" t="str">
            <v>Anhui</v>
          </cell>
          <cell r="O549" t="str">
            <v>Wuhu</v>
          </cell>
          <cell r="P549" t="str">
            <v>Xingang town,Fanchang county</v>
          </cell>
          <cell r="Q549" t="str">
            <v>Xiaoli Jin</v>
          </cell>
          <cell r="R549">
            <v>41869</v>
          </cell>
          <cell r="S549" t="str">
            <v>Rood side, mountain foot</v>
          </cell>
        </row>
        <row r="549">
          <cell r="U549" t="str">
            <v>occasional</v>
          </cell>
        </row>
        <row r="549">
          <cell r="X549" t="str">
            <v>ZU</v>
          </cell>
        </row>
        <row r="549">
          <cell r="AH549">
            <v>42005</v>
          </cell>
        </row>
        <row r="549">
          <cell r="AK549">
            <v>42101</v>
          </cell>
        </row>
        <row r="549">
          <cell r="AM549">
            <v>2</v>
          </cell>
        </row>
        <row r="549">
          <cell r="AO549">
            <v>42093</v>
          </cell>
        </row>
        <row r="549">
          <cell r="AR549">
            <v>42093</v>
          </cell>
        </row>
        <row r="549">
          <cell r="AT549" t="str">
            <v>Y</v>
          </cell>
        </row>
        <row r="549">
          <cell r="AY549">
            <v>31.1733</v>
          </cell>
          <cell r="AZ549">
            <v>118.063333333333</v>
          </cell>
          <cell r="BA549">
            <v>10</v>
          </cell>
          <cell r="BB549">
            <v>0.4</v>
          </cell>
        </row>
        <row r="549">
          <cell r="BD549" t="str">
            <v>2x</v>
          </cell>
          <cell r="BE549">
            <v>4.39464285714286</v>
          </cell>
          <cell r="BF549" t="str">
            <v>Y</v>
          </cell>
          <cell r="BG549">
            <v>42212</v>
          </cell>
          <cell r="BH549" t="str">
            <v>ZJU</v>
          </cell>
          <cell r="BI549" t="str">
            <v>summer 2015</v>
          </cell>
          <cell r="BJ549">
            <v>80.7171</v>
          </cell>
          <cell r="BK549">
            <v>0.00154368632293918</v>
          </cell>
          <cell r="BL549" t="str">
            <v>N</v>
          </cell>
          <cell r="BM549">
            <v>8</v>
          </cell>
          <cell r="BN549">
            <v>3</v>
          </cell>
          <cell r="BO549" t="str">
            <v>N China 2x and 4x, Korea and Russia 4x</v>
          </cell>
          <cell r="BP549">
            <v>4</v>
          </cell>
          <cell r="BQ549" t="str">
            <v>N China diploids</v>
          </cell>
          <cell r="BR549">
            <v>0</v>
          </cell>
          <cell r="BS549">
            <v>0.566</v>
          </cell>
          <cell r="BT549">
            <v>0.346</v>
          </cell>
          <cell r="BU549">
            <v>0.004</v>
          </cell>
          <cell r="BV549">
            <v>0.08</v>
          </cell>
          <cell r="BW549">
            <v>0.001</v>
          </cell>
          <cell r="BX549">
            <v>0.002</v>
          </cell>
          <cell r="BY549">
            <v>296</v>
          </cell>
          <cell r="BZ549">
            <v>308</v>
          </cell>
          <cell r="CA549">
            <v>267</v>
          </cell>
          <cell r="CB549">
            <v>283</v>
          </cell>
          <cell r="CC549">
            <v>248</v>
          </cell>
          <cell r="CD549">
            <v>193</v>
          </cell>
          <cell r="CE549">
            <v>213</v>
          </cell>
          <cell r="CF549">
            <v>224</v>
          </cell>
          <cell r="CG549">
            <v>226</v>
          </cell>
          <cell r="CH549">
            <v>259</v>
          </cell>
          <cell r="CI549">
            <v>0.16647883253865</v>
          </cell>
          <cell r="CJ549">
            <v>0.0977326307030925</v>
          </cell>
          <cell r="CK549" t="str">
            <v>2x</v>
          </cell>
        </row>
        <row r="549">
          <cell r="CN549">
            <v>0</v>
          </cell>
          <cell r="CO549">
            <v>0</v>
          </cell>
          <cell r="CP549">
            <v>0</v>
          </cell>
          <cell r="CQ549">
            <v>9</v>
          </cell>
          <cell r="CR549">
            <v>9</v>
          </cell>
          <cell r="CS549" t="str">
            <v>SAMN05752401</v>
          </cell>
          <cell r="CT549">
            <v>0</v>
          </cell>
        </row>
        <row r="549">
          <cell r="CX549" t="str">
            <v>X</v>
          </cell>
          <cell r="CY549" t="str">
            <v>NA</v>
          </cell>
          <cell r="CZ549" t="str">
            <v>NA</v>
          </cell>
          <cell r="DA549" t="str">
            <v>NA</v>
          </cell>
          <cell r="DB549">
            <v>1125.91599939077</v>
          </cell>
          <cell r="DC549">
            <v>3191.801124885</v>
          </cell>
          <cell r="DD549">
            <v>2477.1974285365</v>
          </cell>
          <cell r="DE549">
            <v>1207.05316554906</v>
          </cell>
          <cell r="DF549">
            <v>3317.27465784605</v>
          </cell>
          <cell r="DG549">
            <v>2660.72130494999</v>
          </cell>
          <cell r="DH549" t="str">
            <v>NA</v>
          </cell>
          <cell r="DI549" t="str">
            <v>NA</v>
          </cell>
          <cell r="DJ549" t="str">
            <v>NA</v>
          </cell>
          <cell r="DK549">
            <v>5.00407110840345</v>
          </cell>
          <cell r="DL549">
            <v>8.81969960762529</v>
          </cell>
          <cell r="DM549">
            <v>11.1594619092476</v>
          </cell>
          <cell r="DN549">
            <v>5.33674821060144</v>
          </cell>
          <cell r="DO549">
            <v>9.18073937324435</v>
          </cell>
          <cell r="DP549">
            <v>11.9781484024059</v>
          </cell>
          <cell r="DQ549" t="str">
            <v>NA</v>
          </cell>
          <cell r="DR549" t="str">
            <v>NA</v>
          </cell>
          <cell r="DS549" t="str">
            <v>NA</v>
          </cell>
          <cell r="DT549">
            <v>272.707566784595</v>
          </cell>
          <cell r="DU549">
            <v>185.962464776337</v>
          </cell>
          <cell r="DV549">
            <v>273.064633353329</v>
          </cell>
          <cell r="DW549">
            <v>186.078847389754</v>
          </cell>
          <cell r="DX549" t="str">
            <v>NA</v>
          </cell>
          <cell r="DY549" t="str">
            <v>NA</v>
          </cell>
          <cell r="DZ549">
            <v>10.2433669138832</v>
          </cell>
          <cell r="EA549">
            <v>11.1016222651494</v>
          </cell>
          <cell r="EB549">
            <v>10.0659183749053</v>
          </cell>
          <cell r="EC549">
            <v>10.7956550290521</v>
          </cell>
        </row>
        <row r="550">
          <cell r="C550" t="str">
            <v>JY029</v>
          </cell>
          <cell r="D550" t="str">
            <v>M. sacchariflorus</v>
          </cell>
        </row>
        <row r="550">
          <cell r="K550" t="str">
            <v>wild</v>
          </cell>
        </row>
        <row r="550">
          <cell r="M550" t="str">
            <v>China</v>
          </cell>
          <cell r="N550" t="str">
            <v>Anhui</v>
          </cell>
          <cell r="O550" t="str">
            <v>Wuhu</v>
          </cell>
          <cell r="P550" t="str">
            <v>Digang town,Fanchang county</v>
          </cell>
          <cell r="Q550" t="str">
            <v>Xiaoli Jin</v>
          </cell>
          <cell r="R550">
            <v>41869</v>
          </cell>
          <cell r="S550" t="str">
            <v>Rood side, mountain foot</v>
          </cell>
        </row>
        <row r="550">
          <cell r="U550" t="str">
            <v>occasional</v>
          </cell>
        </row>
        <row r="550">
          <cell r="X550" t="str">
            <v>ZU</v>
          </cell>
        </row>
        <row r="550">
          <cell r="AH550">
            <v>42005</v>
          </cell>
        </row>
        <row r="550">
          <cell r="AK550">
            <v>42101</v>
          </cell>
        </row>
        <row r="550">
          <cell r="AM550">
            <v>2</v>
          </cell>
        </row>
        <row r="550">
          <cell r="AO550">
            <v>42093</v>
          </cell>
        </row>
        <row r="550">
          <cell r="AR550">
            <v>42093</v>
          </cell>
        </row>
        <row r="550">
          <cell r="AT550" t="str">
            <v>Y</v>
          </cell>
        </row>
        <row r="550">
          <cell r="AY550">
            <v>31.17165</v>
          </cell>
          <cell r="AZ550">
            <v>118.06055</v>
          </cell>
          <cell r="BA550">
            <v>17</v>
          </cell>
          <cell r="BB550">
            <v>2</v>
          </cell>
        </row>
        <row r="550">
          <cell r="BF550" t="str">
            <v>N</v>
          </cell>
        </row>
        <row r="550">
          <cell r="CI550" t="str">
            <v>NA</v>
          </cell>
          <cell r="CJ550" t="str">
            <v>NA</v>
          </cell>
          <cell r="CK550" t="str">
            <v>unknown</v>
          </cell>
        </row>
        <row r="550">
          <cell r="CN550" t="e">
            <v>#VALUE!</v>
          </cell>
          <cell r="CO550">
            <v>0</v>
          </cell>
          <cell r="CP550">
            <v>0</v>
          </cell>
          <cell r="CQ550">
            <v>9</v>
          </cell>
          <cell r="CR550">
            <v>9</v>
          </cell>
          <cell r="CS550" t="str">
            <v>NA</v>
          </cell>
          <cell r="CT550" t="e">
            <v>#VALUE!</v>
          </cell>
        </row>
        <row r="550">
          <cell r="CY550" t="str">
            <v>NA</v>
          </cell>
          <cell r="CZ550" t="str">
            <v>NA</v>
          </cell>
          <cell r="DA550" t="str">
            <v>NA</v>
          </cell>
          <cell r="DB550" t="str">
            <v>NA</v>
          </cell>
          <cell r="DC550" t="str">
            <v>NA</v>
          </cell>
          <cell r="DD550" t="str">
            <v>NA</v>
          </cell>
          <cell r="DE550" t="str">
            <v>NA</v>
          </cell>
          <cell r="DF550" t="str">
            <v>NA</v>
          </cell>
          <cell r="DG550" t="str">
            <v>NA</v>
          </cell>
          <cell r="DH550" t="str">
            <v>NA</v>
          </cell>
          <cell r="DI550" t="str">
            <v>NA</v>
          </cell>
          <cell r="DJ550" t="str">
            <v>NA</v>
          </cell>
          <cell r="DK550" t="str">
            <v>NA</v>
          </cell>
          <cell r="DL550" t="str">
            <v>NA</v>
          </cell>
          <cell r="DM550" t="str">
            <v>NA</v>
          </cell>
          <cell r="DN550" t="str">
            <v>NA</v>
          </cell>
          <cell r="DO550" t="str">
            <v>NA</v>
          </cell>
          <cell r="DP550" t="str">
            <v>NA</v>
          </cell>
          <cell r="DQ550" t="str">
            <v>NA</v>
          </cell>
          <cell r="DR550" t="str">
            <v>NA</v>
          </cell>
          <cell r="DS550" t="str">
            <v>NA</v>
          </cell>
          <cell r="DT550" t="str">
            <v>NA</v>
          </cell>
          <cell r="DU550" t="str">
            <v>NA</v>
          </cell>
          <cell r="DV550" t="str">
            <v>NA</v>
          </cell>
          <cell r="DW550" t="str">
            <v>NA</v>
          </cell>
          <cell r="DX550" t="str">
            <v>NA</v>
          </cell>
          <cell r="DY550" t="str">
            <v>NA</v>
          </cell>
          <cell r="DZ550" t="str">
            <v>NA</v>
          </cell>
          <cell r="EA550" t="str">
            <v>NA</v>
          </cell>
          <cell r="EB550" t="str">
            <v>NA</v>
          </cell>
          <cell r="EC550" t="str">
            <v>NA</v>
          </cell>
        </row>
        <row r="551">
          <cell r="C551" t="str">
            <v>JY030</v>
          </cell>
          <cell r="D551" t="str">
            <v>M. sacchariflorus</v>
          </cell>
        </row>
        <row r="551">
          <cell r="K551" t="str">
            <v>wild</v>
          </cell>
        </row>
        <row r="551">
          <cell r="M551" t="str">
            <v>China</v>
          </cell>
          <cell r="N551" t="str">
            <v>Anhui</v>
          </cell>
          <cell r="O551" t="str">
            <v>Wuhu</v>
          </cell>
          <cell r="P551" t="str">
            <v>Digang town,Fanchang county</v>
          </cell>
          <cell r="Q551" t="str">
            <v>Xiaoli Jin</v>
          </cell>
          <cell r="R551">
            <v>41869</v>
          </cell>
          <cell r="S551" t="str">
            <v>roadside</v>
          </cell>
        </row>
        <row r="551">
          <cell r="U551" t="str">
            <v>frequent</v>
          </cell>
        </row>
        <row r="551">
          <cell r="X551" t="str">
            <v>ZU</v>
          </cell>
        </row>
        <row r="551">
          <cell r="AH551">
            <v>42005</v>
          </cell>
        </row>
        <row r="551">
          <cell r="AK551">
            <v>42101</v>
          </cell>
          <cell r="AL551" t="str">
            <v>Yes</v>
          </cell>
          <cell r="AM551">
            <v>2</v>
          </cell>
          <cell r="AN551">
            <v>1</v>
          </cell>
          <cell r="AO551">
            <v>42093</v>
          </cell>
        </row>
        <row r="551">
          <cell r="AR551">
            <v>42093</v>
          </cell>
        </row>
        <row r="551">
          <cell r="AT551" t="str">
            <v>Y</v>
          </cell>
        </row>
        <row r="551">
          <cell r="AX551" t="str">
            <v>Y</v>
          </cell>
          <cell r="AY551">
            <v>31.16735</v>
          </cell>
          <cell r="AZ551">
            <v>118.053383333333</v>
          </cell>
          <cell r="BA551">
            <v>9</v>
          </cell>
          <cell r="BB551">
            <v>1.1</v>
          </cell>
        </row>
        <row r="551">
          <cell r="BD551" t="str">
            <v>2x</v>
          </cell>
          <cell r="BE551">
            <v>4.50928571428571</v>
          </cell>
          <cell r="BF551" t="str">
            <v>Y</v>
          </cell>
          <cell r="BG551">
            <v>42212</v>
          </cell>
          <cell r="BH551" t="str">
            <v>ZJU</v>
          </cell>
          <cell r="BI551" t="str">
            <v>summer 2015</v>
          </cell>
          <cell r="BJ551">
            <v>221.6184</v>
          </cell>
          <cell r="BK551">
            <v>0.000638705556738344</v>
          </cell>
          <cell r="BL551" t="str">
            <v>N</v>
          </cell>
          <cell r="BM551">
            <v>8</v>
          </cell>
          <cell r="BN551">
            <v>3</v>
          </cell>
          <cell r="BO551" t="str">
            <v>N China 2x and 4x, Korea and Russia 4x</v>
          </cell>
          <cell r="BP551">
            <v>4</v>
          </cell>
          <cell r="BQ551" t="str">
            <v>N China diploids</v>
          </cell>
          <cell r="BR551">
            <v>0</v>
          </cell>
          <cell r="BS551">
            <v>0.612</v>
          </cell>
          <cell r="BT551">
            <v>0.3</v>
          </cell>
          <cell r="BU551">
            <v>0.001</v>
          </cell>
          <cell r="BV551">
            <v>0.071</v>
          </cell>
          <cell r="BW551">
            <v>0.014</v>
          </cell>
          <cell r="BX551">
            <v>0.002</v>
          </cell>
          <cell r="BY551">
            <v>296</v>
          </cell>
          <cell r="BZ551">
            <v>307</v>
          </cell>
          <cell r="CA551">
            <v>267</v>
          </cell>
          <cell r="CB551">
            <v>284</v>
          </cell>
          <cell r="CC551">
            <v>248</v>
          </cell>
          <cell r="CD551">
            <v>193</v>
          </cell>
          <cell r="CE551">
            <v>213</v>
          </cell>
          <cell r="CF551">
            <v>224</v>
          </cell>
          <cell r="CG551">
            <v>226</v>
          </cell>
          <cell r="CH551">
            <v>259</v>
          </cell>
          <cell r="CI551">
            <v>0.120531715070077</v>
          </cell>
          <cell r="CJ551">
            <v>0.123151738187553</v>
          </cell>
          <cell r="CK551" t="str">
            <v>2x</v>
          </cell>
        </row>
        <row r="551">
          <cell r="CN551">
            <v>0</v>
          </cell>
          <cell r="CO551">
            <v>0</v>
          </cell>
          <cell r="CP551">
            <v>0</v>
          </cell>
          <cell r="CQ551">
            <v>9</v>
          </cell>
          <cell r="CR551">
            <v>9</v>
          </cell>
          <cell r="CS551" t="str">
            <v>SAMN05752402</v>
          </cell>
          <cell r="CT551">
            <v>0</v>
          </cell>
        </row>
        <row r="551">
          <cell r="CX551" t="str">
            <v>X</v>
          </cell>
          <cell r="CY551">
            <v>3464.13814400001</v>
          </cell>
          <cell r="CZ551">
            <v>3919.56445999999</v>
          </cell>
          <cell r="DA551">
            <v>6167.99094299993</v>
          </cell>
          <cell r="DB551">
            <v>910.876985681759</v>
          </cell>
          <cell r="DC551">
            <v>1053.67696840695</v>
          </cell>
          <cell r="DD551">
            <v>1124.91382132448</v>
          </cell>
          <cell r="DE551">
            <v>1441.12104638823</v>
          </cell>
          <cell r="DF551">
            <v>1831.11118669281</v>
          </cell>
          <cell r="DG551">
            <v>2057.45345231483</v>
          </cell>
          <cell r="DH551">
            <v>12.0760165488281</v>
          </cell>
          <cell r="DI551">
            <v>17.4202864888889</v>
          </cell>
          <cell r="DJ551">
            <v>27.41329308</v>
          </cell>
          <cell r="DK551">
            <v>4.04834215858562</v>
          </cell>
          <cell r="DL551">
            <v>4.70279863143173</v>
          </cell>
          <cell r="DM551">
            <v>5.0361672425373</v>
          </cell>
          <cell r="DN551">
            <v>5.85605505410451</v>
          </cell>
          <cell r="DO551">
            <v>8.15748315279909</v>
          </cell>
          <cell r="DP551">
            <v>9.18281141333721</v>
          </cell>
          <cell r="DQ551">
            <v>264.3</v>
          </cell>
          <cell r="DR551">
            <v>258.8</v>
          </cell>
          <cell r="DS551">
            <v>292.999999967072</v>
          </cell>
          <cell r="DT551">
            <v>207.671206708504</v>
          </cell>
          <cell r="DU551">
            <v>253.551124744385</v>
          </cell>
          <cell r="DV551">
            <v>232.286613023325</v>
          </cell>
          <cell r="DW551">
            <v>272.08470868175</v>
          </cell>
          <cell r="DX551">
            <v>7.00000000000002</v>
          </cell>
          <cell r="DY551">
            <v>6.30000000000008</v>
          </cell>
          <cell r="DZ551">
            <v>7.89119151913789</v>
          </cell>
          <cell r="EA551">
            <v>7.69339268385247</v>
          </cell>
          <cell r="EB551">
            <v>8.7332865008757</v>
          </cell>
          <cell r="EC551">
            <v>8.07957187611189</v>
          </cell>
        </row>
        <row r="552">
          <cell r="C552" t="str">
            <v>JY031</v>
          </cell>
          <cell r="D552" t="str">
            <v>M. sacchariflorus</v>
          </cell>
        </row>
        <row r="552">
          <cell r="K552" t="str">
            <v>wild</v>
          </cell>
        </row>
        <row r="552">
          <cell r="M552" t="str">
            <v>China</v>
          </cell>
          <cell r="N552" t="str">
            <v>Anhui</v>
          </cell>
          <cell r="O552" t="str">
            <v>Wuhu</v>
          </cell>
          <cell r="P552" t="str">
            <v>Digang town,Fanchang county</v>
          </cell>
          <cell r="Q552" t="str">
            <v>Xiaoli Jin</v>
          </cell>
          <cell r="R552">
            <v>41869</v>
          </cell>
          <cell r="S552" t="str">
            <v>roadside</v>
          </cell>
        </row>
        <row r="552">
          <cell r="U552" t="str">
            <v>occasional</v>
          </cell>
        </row>
        <row r="552">
          <cell r="X552" t="str">
            <v>ZU</v>
          </cell>
        </row>
        <row r="552">
          <cell r="AH552">
            <v>42005</v>
          </cell>
        </row>
        <row r="552">
          <cell r="AK552">
            <v>42101</v>
          </cell>
        </row>
        <row r="552">
          <cell r="AM552">
            <v>2</v>
          </cell>
        </row>
        <row r="552">
          <cell r="AO552">
            <v>42093</v>
          </cell>
        </row>
        <row r="552">
          <cell r="AR552">
            <v>42093</v>
          </cell>
        </row>
        <row r="552">
          <cell r="AY552">
            <v>31.1656166666667</v>
          </cell>
          <cell r="AZ552">
            <v>118.045083333333</v>
          </cell>
          <cell r="BA552">
            <v>13</v>
          </cell>
          <cell r="BB552">
            <v>2.1</v>
          </cell>
        </row>
        <row r="552">
          <cell r="BD552" t="str">
            <v>2x</v>
          </cell>
          <cell r="BE552">
            <v>4.37553571428571</v>
          </cell>
          <cell r="BF552" t="str">
            <v>Y</v>
          </cell>
          <cell r="BG552">
            <v>42212</v>
          </cell>
          <cell r="BH552" t="str">
            <v>ZJU</v>
          </cell>
          <cell r="BI552" t="str">
            <v>summer 2015</v>
          </cell>
          <cell r="BJ552">
            <v>148.5663</v>
          </cell>
          <cell r="BK552">
            <v>0.00359712230215827</v>
          </cell>
          <cell r="BL552" t="str">
            <v>N</v>
          </cell>
          <cell r="BM552">
            <v>3</v>
          </cell>
          <cell r="BN552">
            <v>8</v>
          </cell>
          <cell r="BO552" t="str">
            <v>Yangtze diploids (ssp. lutarioriparius)</v>
          </cell>
          <cell r="BP552">
            <v>5</v>
          </cell>
          <cell r="BQ552" t="str">
            <v>Yangtze diploids (ssp. lutarioriparius)</v>
          </cell>
          <cell r="BR552">
            <v>0.001</v>
          </cell>
          <cell r="BS552">
            <v>0.006</v>
          </cell>
          <cell r="BT552">
            <v>0.99</v>
          </cell>
          <cell r="BU552">
            <v>0</v>
          </cell>
          <cell r="BV552">
            <v>0.001</v>
          </cell>
          <cell r="BW552">
            <v>0.001</v>
          </cell>
          <cell r="BX552">
            <v>0</v>
          </cell>
          <cell r="BY552">
            <v>296</v>
          </cell>
          <cell r="BZ552">
            <v>307</v>
          </cell>
          <cell r="CA552">
            <v>268</v>
          </cell>
          <cell r="CB552">
            <v>283</v>
          </cell>
          <cell r="CC552">
            <v>248</v>
          </cell>
          <cell r="CD552">
            <v>193</v>
          </cell>
          <cell r="CE552">
            <v>213</v>
          </cell>
          <cell r="CF552">
            <v>224</v>
          </cell>
          <cell r="CG552">
            <v>226</v>
          </cell>
          <cell r="CH552">
            <v>259</v>
          </cell>
          <cell r="CI552">
            <v>0.178211241150123</v>
          </cell>
          <cell r="CJ552">
            <v>0.0955060130810887</v>
          </cell>
          <cell r="CK552" t="str">
            <v>2x</v>
          </cell>
        </row>
        <row r="552">
          <cell r="CN552">
            <v>0</v>
          </cell>
          <cell r="CO552">
            <v>0</v>
          </cell>
          <cell r="CP552">
            <v>0</v>
          </cell>
          <cell r="CQ552">
            <v>9</v>
          </cell>
          <cell r="CR552">
            <v>9</v>
          </cell>
          <cell r="CS552" t="str">
            <v>SAMN05752403</v>
          </cell>
          <cell r="CT552">
            <v>0</v>
          </cell>
        </row>
        <row r="552">
          <cell r="CY552" t="str">
            <v>NA</v>
          </cell>
          <cell r="CZ552" t="str">
            <v>NA</v>
          </cell>
          <cell r="DA552" t="str">
            <v>NA</v>
          </cell>
          <cell r="DB552" t="str">
            <v>NA</v>
          </cell>
          <cell r="DC552" t="str">
            <v>NA</v>
          </cell>
          <cell r="DD552" t="str">
            <v>NA</v>
          </cell>
          <cell r="DE552" t="str">
            <v>NA</v>
          </cell>
          <cell r="DF552" t="str">
            <v>NA</v>
          </cell>
          <cell r="DG552" t="str">
            <v>NA</v>
          </cell>
          <cell r="DH552" t="str">
            <v>NA</v>
          </cell>
          <cell r="DI552" t="str">
            <v>NA</v>
          </cell>
          <cell r="DJ552" t="str">
            <v>NA</v>
          </cell>
          <cell r="DK552" t="str">
            <v>NA</v>
          </cell>
          <cell r="DL552" t="str">
            <v>NA</v>
          </cell>
          <cell r="DM552" t="str">
            <v>NA</v>
          </cell>
          <cell r="DN552" t="str">
            <v>NA</v>
          </cell>
          <cell r="DO552" t="str">
            <v>NA</v>
          </cell>
          <cell r="DP552" t="str">
            <v>NA</v>
          </cell>
          <cell r="DQ552" t="str">
            <v>NA</v>
          </cell>
          <cell r="DR552" t="str">
            <v>NA</v>
          </cell>
          <cell r="DS552" t="str">
            <v>NA</v>
          </cell>
          <cell r="DT552" t="str">
            <v>NA</v>
          </cell>
          <cell r="DU552" t="str">
            <v>NA</v>
          </cell>
          <cell r="DV552" t="str">
            <v>NA</v>
          </cell>
          <cell r="DW552" t="str">
            <v>NA</v>
          </cell>
          <cell r="DX552" t="str">
            <v>NA</v>
          </cell>
          <cell r="DY552" t="str">
            <v>NA</v>
          </cell>
          <cell r="DZ552" t="str">
            <v>NA</v>
          </cell>
          <cell r="EA552" t="str">
            <v>NA</v>
          </cell>
          <cell r="EB552" t="str">
            <v>NA</v>
          </cell>
          <cell r="EC552" t="str">
            <v>NA</v>
          </cell>
        </row>
        <row r="553">
          <cell r="C553" t="str">
            <v>JY032</v>
          </cell>
          <cell r="D553" t="str">
            <v>M. sacchariflorus</v>
          </cell>
        </row>
        <row r="553">
          <cell r="K553" t="str">
            <v>wild</v>
          </cell>
        </row>
        <row r="553">
          <cell r="M553" t="str">
            <v>China</v>
          </cell>
          <cell r="N553" t="str">
            <v>Anhui</v>
          </cell>
          <cell r="O553" t="str">
            <v>Wuhu</v>
          </cell>
          <cell r="P553" t="str">
            <v>Digang town,Fanchang county</v>
          </cell>
          <cell r="Q553" t="str">
            <v>Xiaoli Jin</v>
          </cell>
          <cell r="R553">
            <v>41869</v>
          </cell>
          <cell r="S553" t="str">
            <v>roadside</v>
          </cell>
        </row>
        <row r="553">
          <cell r="U553" t="str">
            <v>frequent</v>
          </cell>
        </row>
        <row r="553">
          <cell r="X553" t="str">
            <v>ZU</v>
          </cell>
        </row>
        <row r="553">
          <cell r="AH553">
            <v>42005</v>
          </cell>
        </row>
        <row r="553">
          <cell r="AK553">
            <v>42101</v>
          </cell>
          <cell r="AL553" t="str">
            <v>Yes</v>
          </cell>
          <cell r="AM553">
            <v>2</v>
          </cell>
          <cell r="AN553">
            <v>1</v>
          </cell>
          <cell r="AO553">
            <v>42093</v>
          </cell>
        </row>
        <row r="553">
          <cell r="AR553">
            <v>42093</v>
          </cell>
        </row>
        <row r="553">
          <cell r="AT553" t="str">
            <v>Y</v>
          </cell>
        </row>
        <row r="553">
          <cell r="AX553" t="str">
            <v>Y</v>
          </cell>
          <cell r="AY553">
            <v>31.1031833333333</v>
          </cell>
          <cell r="AZ553">
            <v>118.008266666667</v>
          </cell>
          <cell r="BA553">
            <v>20</v>
          </cell>
          <cell r="BB553">
            <v>1.9</v>
          </cell>
        </row>
        <row r="553">
          <cell r="BD553" t="str">
            <v>2x</v>
          </cell>
          <cell r="BE553">
            <v>4.31821428571429</v>
          </cell>
          <cell r="BF553" t="str">
            <v>Y</v>
          </cell>
          <cell r="BG553">
            <v>42212</v>
          </cell>
          <cell r="BH553" t="str">
            <v>ZJU</v>
          </cell>
          <cell r="BI553" t="str">
            <v>summer 2015</v>
          </cell>
          <cell r="BJ553">
            <v>195.2655</v>
          </cell>
          <cell r="BK553">
            <v>0.00775945683802134</v>
          </cell>
          <cell r="BL553" t="str">
            <v>N</v>
          </cell>
          <cell r="BM553">
            <v>3</v>
          </cell>
          <cell r="BN553">
            <v>8</v>
          </cell>
          <cell r="BO553" t="str">
            <v>Yangtze diploids (ssp. lutarioriparius)</v>
          </cell>
          <cell r="BP553">
            <v>5</v>
          </cell>
          <cell r="BQ553" t="str">
            <v>Yangtze diploids (ssp. lutarioriparius)</v>
          </cell>
          <cell r="BR553">
            <v>0</v>
          </cell>
          <cell r="BS553">
            <v>0.006</v>
          </cell>
          <cell r="BT553">
            <v>0.989</v>
          </cell>
          <cell r="BU553">
            <v>0.001</v>
          </cell>
          <cell r="BV553">
            <v>0.003</v>
          </cell>
          <cell r="BW553">
            <v>0</v>
          </cell>
          <cell r="BX553">
            <v>0</v>
          </cell>
          <cell r="BY553">
            <v>296</v>
          </cell>
          <cell r="BZ553">
            <v>307</v>
          </cell>
          <cell r="CA553">
            <v>268</v>
          </cell>
          <cell r="CB553">
            <v>283</v>
          </cell>
          <cell r="CC553">
            <v>248</v>
          </cell>
          <cell r="CD553">
            <v>193</v>
          </cell>
          <cell r="CE553">
            <v>213</v>
          </cell>
          <cell r="CF553">
            <v>224</v>
          </cell>
          <cell r="CG553">
            <v>225</v>
          </cell>
          <cell r="CH553">
            <v>259</v>
          </cell>
          <cell r="CI553">
            <v>0.179569426383471</v>
          </cell>
          <cell r="CJ553">
            <v>0.0960867880666408</v>
          </cell>
          <cell r="CK553" t="str">
            <v>2x</v>
          </cell>
        </row>
        <row r="553">
          <cell r="CN553">
            <v>0</v>
          </cell>
          <cell r="CO553">
            <v>0</v>
          </cell>
          <cell r="CP553">
            <v>0</v>
          </cell>
          <cell r="CQ553">
            <v>9</v>
          </cell>
          <cell r="CR553">
            <v>9</v>
          </cell>
          <cell r="CS553" t="str">
            <v>SAMN05752404</v>
          </cell>
          <cell r="CT553">
            <v>0</v>
          </cell>
        </row>
        <row r="553">
          <cell r="CY553">
            <v>5864.98373200003</v>
          </cell>
          <cell r="CZ553">
            <v>4990.029163</v>
          </cell>
          <cell r="DA553">
            <v>5646.19673399993</v>
          </cell>
          <cell r="DB553">
            <v>1269.03172188573</v>
          </cell>
          <cell r="DC553">
            <v>1266.31357207892</v>
          </cell>
          <cell r="DD553">
            <v>449.785454139283</v>
          </cell>
          <cell r="DE553">
            <v>2175.14923602674</v>
          </cell>
          <cell r="DF553">
            <v>2242.95215786153</v>
          </cell>
          <cell r="DG553">
            <v>1129.00722850715</v>
          </cell>
          <cell r="DH553">
            <v>19.7809718976307</v>
          </cell>
          <cell r="DI553">
            <v>22.1779073911112</v>
          </cell>
          <cell r="DJ553">
            <v>25.0942077066666</v>
          </cell>
          <cell r="DK553">
            <v>5.64014098615882</v>
          </cell>
          <cell r="DL553">
            <v>5.65140987507448</v>
          </cell>
          <cell r="DM553">
            <v>2.01506876045351</v>
          </cell>
          <cell r="DN553">
            <v>8.70141950315686</v>
          </cell>
          <cell r="DO553">
            <v>9.99173524665003</v>
          </cell>
          <cell r="DP553">
            <v>5.04028874491113</v>
          </cell>
          <cell r="DQ553">
            <v>494.200000000001</v>
          </cell>
          <cell r="DR553">
            <v>467</v>
          </cell>
          <cell r="DS553">
            <v>510.199999819845</v>
          </cell>
          <cell r="DT553">
            <v>230.847347330354</v>
          </cell>
          <cell r="DU553">
            <v>250.528115396834</v>
          </cell>
          <cell r="DV553">
            <v>367.371467990294</v>
          </cell>
          <cell r="DW553">
            <v>373.537084367985</v>
          </cell>
          <cell r="DX553">
            <v>17.3000000000001</v>
          </cell>
          <cell r="DY553">
            <v>15.0000000000002</v>
          </cell>
          <cell r="DZ553">
            <v>6.72671420066891</v>
          </cell>
          <cell r="EA553">
            <v>5.02830241825092</v>
          </cell>
          <cell r="EB553">
            <v>12.4876662007186</v>
          </cell>
          <cell r="EC553">
            <v>9.85138122102507</v>
          </cell>
        </row>
        <row r="554">
          <cell r="C554" t="str">
            <v>JY033</v>
          </cell>
          <cell r="D554" t="str">
            <v>M. sacchariflorus</v>
          </cell>
        </row>
        <row r="554">
          <cell r="K554" t="str">
            <v>wild</v>
          </cell>
        </row>
        <row r="554">
          <cell r="M554" t="str">
            <v>China</v>
          </cell>
          <cell r="N554" t="str">
            <v>Anhui</v>
          </cell>
          <cell r="O554" t="str">
            <v>Wuhu</v>
          </cell>
          <cell r="P554" t="str">
            <v>Digang town,Fanchang county</v>
          </cell>
          <cell r="Q554" t="str">
            <v>Xiaoli Jin</v>
          </cell>
          <cell r="R554">
            <v>41869</v>
          </cell>
          <cell r="S554" t="str">
            <v>roadside</v>
          </cell>
        </row>
        <row r="554">
          <cell r="U554" t="str">
            <v>frequent</v>
          </cell>
        </row>
        <row r="554">
          <cell r="X554" t="str">
            <v>ZU</v>
          </cell>
        </row>
        <row r="554">
          <cell r="AH554">
            <v>42005</v>
          </cell>
        </row>
        <row r="554">
          <cell r="AK554">
            <v>42101</v>
          </cell>
          <cell r="AL554" t="str">
            <v>Yes</v>
          </cell>
          <cell r="AM554">
            <v>2</v>
          </cell>
        </row>
        <row r="554">
          <cell r="AO554">
            <v>42093</v>
          </cell>
        </row>
        <row r="554">
          <cell r="AR554">
            <v>42093</v>
          </cell>
        </row>
        <row r="554">
          <cell r="AT554" t="str">
            <v>Y</v>
          </cell>
        </row>
        <row r="554">
          <cell r="AY554">
            <v>31.1032</v>
          </cell>
          <cell r="AZ554">
            <v>118.008016666667</v>
          </cell>
          <cell r="BA554">
            <v>20</v>
          </cell>
          <cell r="BB554">
            <v>1.8</v>
          </cell>
        </row>
        <row r="554">
          <cell r="BD554" t="str">
            <v>2x</v>
          </cell>
          <cell r="BE554">
            <v>4.56660714285714</v>
          </cell>
          <cell r="BF554" t="str">
            <v>Y</v>
          </cell>
          <cell r="BG554">
            <v>42212</v>
          </cell>
          <cell r="BH554" t="str">
            <v>ZJU</v>
          </cell>
          <cell r="BI554" t="str">
            <v>summer 2015</v>
          </cell>
          <cell r="BJ554">
            <v>189.8088</v>
          </cell>
          <cell r="BK554">
            <v>0.00197368421052632</v>
          </cell>
          <cell r="BL554" t="str">
            <v>N</v>
          </cell>
          <cell r="BM554">
            <v>7</v>
          </cell>
          <cell r="BN554">
            <v>4</v>
          </cell>
          <cell r="BO554" t="str">
            <v>Korea/NE China/Russia diploids</v>
          </cell>
          <cell r="BP554">
            <v>2</v>
          </cell>
          <cell r="BQ554" t="str">
            <v>Korea/NE China/Russia diploids</v>
          </cell>
          <cell r="BR554">
            <v>0</v>
          </cell>
          <cell r="BS554">
            <v>0.038</v>
          </cell>
          <cell r="BT554">
            <v>0.001</v>
          </cell>
          <cell r="BU554">
            <v>0.961</v>
          </cell>
          <cell r="BV554">
            <v>0</v>
          </cell>
          <cell r="BW554">
            <v>0</v>
          </cell>
          <cell r="BX554">
            <v>0</v>
          </cell>
          <cell r="BY554">
            <v>296</v>
          </cell>
          <cell r="BZ554">
            <v>307</v>
          </cell>
          <cell r="CA554">
            <v>267</v>
          </cell>
          <cell r="CB554">
            <v>285</v>
          </cell>
          <cell r="CC554">
            <v>248</v>
          </cell>
          <cell r="CD554">
            <v>193</v>
          </cell>
          <cell r="CE554">
            <v>214</v>
          </cell>
          <cell r="CF554">
            <v>223</v>
          </cell>
          <cell r="CG554">
            <v>226</v>
          </cell>
          <cell r="CH554">
            <v>259</v>
          </cell>
          <cell r="CI554">
            <v>0.164542696142176</v>
          </cell>
          <cell r="CJ554">
            <v>0.111341703849746</v>
          </cell>
          <cell r="CK554" t="str">
            <v>2x</v>
          </cell>
        </row>
        <row r="554">
          <cell r="CN554">
            <v>0</v>
          </cell>
          <cell r="CO554">
            <v>0</v>
          </cell>
          <cell r="CP554">
            <v>0</v>
          </cell>
          <cell r="CQ554">
            <v>9</v>
          </cell>
          <cell r="CR554">
            <v>9</v>
          </cell>
          <cell r="CS554" t="str">
            <v>SAMN05752405</v>
          </cell>
          <cell r="CT554">
            <v>0</v>
          </cell>
        </row>
        <row r="554">
          <cell r="CY554" t="str">
            <v>NA</v>
          </cell>
          <cell r="CZ554" t="str">
            <v>NA</v>
          </cell>
          <cell r="DA554" t="str">
            <v>NA</v>
          </cell>
          <cell r="DB554" t="str">
            <v>NA</v>
          </cell>
          <cell r="DC554" t="str">
            <v>NA</v>
          </cell>
          <cell r="DD554" t="str">
            <v>NA</v>
          </cell>
          <cell r="DE554" t="str">
            <v>NA</v>
          </cell>
          <cell r="DF554" t="str">
            <v>NA</v>
          </cell>
          <cell r="DG554" t="str">
            <v>NA</v>
          </cell>
          <cell r="DH554" t="str">
            <v>NA</v>
          </cell>
          <cell r="DI554" t="str">
            <v>NA</v>
          </cell>
          <cell r="DJ554" t="str">
            <v>NA</v>
          </cell>
          <cell r="DK554" t="str">
            <v>NA</v>
          </cell>
          <cell r="DL554" t="str">
            <v>NA</v>
          </cell>
          <cell r="DM554" t="str">
            <v>NA</v>
          </cell>
          <cell r="DN554" t="str">
            <v>NA</v>
          </cell>
          <cell r="DO554" t="str">
            <v>NA</v>
          </cell>
          <cell r="DP554" t="str">
            <v>NA</v>
          </cell>
          <cell r="DQ554" t="str">
            <v>NA</v>
          </cell>
          <cell r="DR554" t="str">
            <v>NA</v>
          </cell>
          <cell r="DS554" t="str">
            <v>NA</v>
          </cell>
          <cell r="DT554" t="str">
            <v>NA</v>
          </cell>
          <cell r="DU554" t="str">
            <v>NA</v>
          </cell>
          <cell r="DV554" t="str">
            <v>NA</v>
          </cell>
          <cell r="DW554" t="str">
            <v>NA</v>
          </cell>
          <cell r="DX554" t="str">
            <v>NA</v>
          </cell>
          <cell r="DY554" t="str">
            <v>NA</v>
          </cell>
          <cell r="DZ554" t="str">
            <v>NA</v>
          </cell>
          <cell r="EA554" t="str">
            <v>NA</v>
          </cell>
          <cell r="EB554" t="str">
            <v>NA</v>
          </cell>
          <cell r="EC554" t="str">
            <v>NA</v>
          </cell>
        </row>
        <row r="555">
          <cell r="C555" t="str">
            <v>JY034</v>
          </cell>
          <cell r="D555" t="str">
            <v>M. sacchariflorus</v>
          </cell>
        </row>
        <row r="555">
          <cell r="K555" t="str">
            <v>wild</v>
          </cell>
        </row>
        <row r="555">
          <cell r="M555" t="str">
            <v>China</v>
          </cell>
          <cell r="N555" t="str">
            <v>Anhui</v>
          </cell>
          <cell r="O555" t="str">
            <v>Wuhu</v>
          </cell>
          <cell r="P555" t="str">
            <v>Digang town,Fanchang county</v>
          </cell>
          <cell r="Q555" t="str">
            <v>Xiaoli Jin</v>
          </cell>
          <cell r="R555">
            <v>41869</v>
          </cell>
          <cell r="S555" t="str">
            <v>roadside</v>
          </cell>
        </row>
        <row r="555">
          <cell r="U555" t="str">
            <v>frequent</v>
          </cell>
        </row>
        <row r="555">
          <cell r="X555" t="str">
            <v>ZU</v>
          </cell>
        </row>
        <row r="555">
          <cell r="AH555">
            <v>42005</v>
          </cell>
        </row>
        <row r="555">
          <cell r="AK555">
            <v>42101</v>
          </cell>
        </row>
        <row r="555">
          <cell r="AM555">
            <v>2</v>
          </cell>
        </row>
        <row r="555">
          <cell r="AO555">
            <v>42093</v>
          </cell>
        </row>
        <row r="555">
          <cell r="AR555">
            <v>42093</v>
          </cell>
        </row>
        <row r="555">
          <cell r="AT555" t="str">
            <v>Y</v>
          </cell>
        </row>
        <row r="555">
          <cell r="AY555">
            <v>31.0974833333333</v>
          </cell>
          <cell r="AZ555">
            <v>118.023666666667</v>
          </cell>
          <cell r="BA555">
            <v>30</v>
          </cell>
          <cell r="BB555">
            <v>0.5</v>
          </cell>
        </row>
        <row r="555">
          <cell r="BD555" t="str">
            <v>2x</v>
          </cell>
          <cell r="BE555">
            <v>4.31821428571429</v>
          </cell>
          <cell r="BF555" t="str">
            <v>Y</v>
          </cell>
          <cell r="BG555">
            <v>42212</v>
          </cell>
          <cell r="BH555" t="str">
            <v>ZJU</v>
          </cell>
          <cell r="BI555" t="str">
            <v>summer 2015</v>
          </cell>
          <cell r="BJ555">
            <v>73.4415</v>
          </cell>
          <cell r="BK555">
            <v>0.00101916021198532</v>
          </cell>
          <cell r="BL555" t="str">
            <v>N</v>
          </cell>
          <cell r="BM555">
            <v>3</v>
          </cell>
          <cell r="BN555">
            <v>8</v>
          </cell>
          <cell r="BO555" t="str">
            <v>Yangtze diploids (ssp. lutarioriparius)</v>
          </cell>
          <cell r="BP555">
            <v>5</v>
          </cell>
          <cell r="BQ555" t="str">
            <v>Yangtze diploids (ssp. lutarioriparius)</v>
          </cell>
          <cell r="BR555">
            <v>0.002</v>
          </cell>
          <cell r="BS555">
            <v>0.113</v>
          </cell>
          <cell r="BT555">
            <v>0.856</v>
          </cell>
          <cell r="BU555">
            <v>0</v>
          </cell>
          <cell r="BV555">
            <v>0.027</v>
          </cell>
          <cell r="BW555">
            <v>0.002</v>
          </cell>
          <cell r="BX555">
            <v>0</v>
          </cell>
          <cell r="BY555">
            <v>295</v>
          </cell>
          <cell r="BZ555">
            <v>306</v>
          </cell>
          <cell r="CA555">
            <v>266</v>
          </cell>
          <cell r="CB555">
            <v>283</v>
          </cell>
          <cell r="CC555">
            <v>250</v>
          </cell>
          <cell r="CD555">
            <v>194</v>
          </cell>
          <cell r="CE555">
            <v>213</v>
          </cell>
          <cell r="CF555">
            <v>221</v>
          </cell>
          <cell r="CG555">
            <v>227</v>
          </cell>
          <cell r="CH555">
            <v>258</v>
          </cell>
          <cell r="CI555">
            <v>0.132784279728363</v>
          </cell>
          <cell r="CJ555">
            <v>0.117760746417861</v>
          </cell>
          <cell r="CK555" t="str">
            <v>2x</v>
          </cell>
        </row>
        <row r="555">
          <cell r="CN555">
            <v>0</v>
          </cell>
          <cell r="CO555">
            <v>0</v>
          </cell>
          <cell r="CP555">
            <v>0</v>
          </cell>
          <cell r="CQ555">
            <v>9</v>
          </cell>
          <cell r="CR555">
            <v>9</v>
          </cell>
          <cell r="CS555" t="str">
            <v>SAMN05752406</v>
          </cell>
          <cell r="CT555">
            <v>0</v>
          </cell>
        </row>
        <row r="555">
          <cell r="CX555" t="str">
            <v>X</v>
          </cell>
          <cell r="CY555" t="str">
            <v>NA</v>
          </cell>
          <cell r="CZ555" t="str">
            <v>NA</v>
          </cell>
          <cell r="DA555" t="str">
            <v>NA</v>
          </cell>
          <cell r="DB555" t="str">
            <v>NA</v>
          </cell>
          <cell r="DC555" t="str">
            <v>NA</v>
          </cell>
          <cell r="DD555" t="str">
            <v>NA</v>
          </cell>
          <cell r="DE555" t="str">
            <v>NA</v>
          </cell>
          <cell r="DF555" t="str">
            <v>NA</v>
          </cell>
          <cell r="DG555" t="str">
            <v>NA</v>
          </cell>
          <cell r="DH555" t="str">
            <v>NA</v>
          </cell>
          <cell r="DI555" t="str">
            <v>NA</v>
          </cell>
          <cell r="DJ555" t="str">
            <v>NA</v>
          </cell>
          <cell r="DK555" t="str">
            <v>NA</v>
          </cell>
          <cell r="DL555" t="str">
            <v>NA</v>
          </cell>
          <cell r="DM555" t="str">
            <v>NA</v>
          </cell>
          <cell r="DN555" t="str">
            <v>NA</v>
          </cell>
          <cell r="DO555" t="str">
            <v>NA</v>
          </cell>
          <cell r="DP555" t="str">
            <v>NA</v>
          </cell>
          <cell r="DQ555" t="str">
            <v>NA</v>
          </cell>
          <cell r="DR555" t="str">
            <v>NA</v>
          </cell>
          <cell r="DS555" t="str">
            <v>NA</v>
          </cell>
          <cell r="DT555" t="str">
            <v>NA</v>
          </cell>
          <cell r="DU555" t="str">
            <v>NA</v>
          </cell>
          <cell r="DV555" t="str">
            <v>NA</v>
          </cell>
          <cell r="DW555" t="str">
            <v>NA</v>
          </cell>
          <cell r="DX555" t="str">
            <v>NA</v>
          </cell>
          <cell r="DY555" t="str">
            <v>NA</v>
          </cell>
          <cell r="DZ555" t="str">
            <v>NA</v>
          </cell>
          <cell r="EA555" t="str">
            <v>NA</v>
          </cell>
          <cell r="EB555" t="str">
            <v>NA</v>
          </cell>
          <cell r="EC555" t="str">
            <v>NA</v>
          </cell>
        </row>
        <row r="556">
          <cell r="C556" t="str">
            <v>JY035</v>
          </cell>
          <cell r="D556" t="str">
            <v>M. sacchariflorus</v>
          </cell>
        </row>
        <row r="556">
          <cell r="K556" t="str">
            <v>wild</v>
          </cell>
        </row>
        <row r="556">
          <cell r="M556" t="str">
            <v>China</v>
          </cell>
          <cell r="N556" t="str">
            <v>Anhui</v>
          </cell>
          <cell r="O556" t="str">
            <v>Wuhu</v>
          </cell>
          <cell r="P556" t="str">
            <v>Digang town,Fanchang county</v>
          </cell>
          <cell r="Q556" t="str">
            <v>Xiaoli Jin</v>
          </cell>
          <cell r="R556">
            <v>41869</v>
          </cell>
          <cell r="S556" t="str">
            <v>roadside</v>
          </cell>
        </row>
        <row r="556">
          <cell r="U556" t="str">
            <v>frequent</v>
          </cell>
        </row>
        <row r="556">
          <cell r="X556" t="str">
            <v>ZU</v>
          </cell>
        </row>
        <row r="556">
          <cell r="AH556">
            <v>42005</v>
          </cell>
        </row>
        <row r="556">
          <cell r="AK556">
            <v>42101</v>
          </cell>
        </row>
        <row r="556">
          <cell r="AM556">
            <v>1</v>
          </cell>
        </row>
        <row r="556">
          <cell r="AO556">
            <v>42093</v>
          </cell>
        </row>
        <row r="556">
          <cell r="AR556">
            <v>42093</v>
          </cell>
        </row>
        <row r="556">
          <cell r="AT556" t="str">
            <v>Y</v>
          </cell>
        </row>
        <row r="556">
          <cell r="AY556">
            <v>31.0959666666667</v>
          </cell>
          <cell r="AZ556">
            <v>118.001416666667</v>
          </cell>
          <cell r="BA556">
            <v>24</v>
          </cell>
          <cell r="BB556">
            <v>1.3</v>
          </cell>
        </row>
        <row r="556">
          <cell r="BD556" t="str">
            <v>2x</v>
          </cell>
          <cell r="BE556">
            <v>4.39464285714286</v>
          </cell>
          <cell r="BF556" t="str">
            <v>Y</v>
          </cell>
          <cell r="BG556">
            <v>42212</v>
          </cell>
          <cell r="BH556" t="str">
            <v>ZJU</v>
          </cell>
          <cell r="BI556" t="str">
            <v>summer 2015</v>
          </cell>
          <cell r="BJ556">
            <v>67.5195</v>
          </cell>
          <cell r="BK556">
            <v>0.0135406218655968</v>
          </cell>
          <cell r="BL556" t="str">
            <v>N</v>
          </cell>
          <cell r="BM556">
            <v>3</v>
          </cell>
          <cell r="BN556">
            <v>8</v>
          </cell>
          <cell r="BO556" t="str">
            <v>Yangtze diploids (ssp. lutarioriparius)</v>
          </cell>
          <cell r="BP556">
            <v>5</v>
          </cell>
          <cell r="BQ556" t="str">
            <v>Yangtze diploids (ssp. lutarioriparius)</v>
          </cell>
          <cell r="BR556">
            <v>0.001</v>
          </cell>
          <cell r="BS556">
            <v>0.022</v>
          </cell>
          <cell r="BT556">
            <v>0.972</v>
          </cell>
          <cell r="BU556">
            <v>0.001</v>
          </cell>
          <cell r="BV556">
            <v>0</v>
          </cell>
          <cell r="BW556">
            <v>0.001</v>
          </cell>
          <cell r="BX556">
            <v>0.004</v>
          </cell>
          <cell r="BY556">
            <v>296</v>
          </cell>
          <cell r="BZ556">
            <v>307</v>
          </cell>
          <cell r="CA556">
            <v>268</v>
          </cell>
          <cell r="CB556">
            <v>283</v>
          </cell>
          <cell r="CC556">
            <v>248</v>
          </cell>
          <cell r="CD556">
            <v>193</v>
          </cell>
          <cell r="CE556">
            <v>213</v>
          </cell>
          <cell r="CF556">
            <v>224</v>
          </cell>
          <cell r="CG556">
            <v>227</v>
          </cell>
          <cell r="CH556">
            <v>259</v>
          </cell>
          <cell r="CI556">
            <v>0.232480855367721</v>
          </cell>
          <cell r="CJ556">
            <v>0.0927710843373494</v>
          </cell>
          <cell r="CK556" t="str">
            <v>2x</v>
          </cell>
        </row>
        <row r="556">
          <cell r="CN556">
            <v>0</v>
          </cell>
          <cell r="CO556">
            <v>0</v>
          </cell>
          <cell r="CP556">
            <v>0</v>
          </cell>
          <cell r="CQ556">
            <v>9</v>
          </cell>
          <cell r="CR556">
            <v>9</v>
          </cell>
          <cell r="CS556" t="str">
            <v>SAMN05752407</v>
          </cell>
          <cell r="CT556">
            <v>0</v>
          </cell>
        </row>
        <row r="556">
          <cell r="CY556" t="str">
            <v>NA</v>
          </cell>
          <cell r="CZ556" t="str">
            <v>NA</v>
          </cell>
          <cell r="DA556" t="str">
            <v>NA</v>
          </cell>
          <cell r="DB556" t="str">
            <v>NA</v>
          </cell>
          <cell r="DC556" t="str">
            <v>NA</v>
          </cell>
          <cell r="DD556" t="str">
            <v>NA</v>
          </cell>
          <cell r="DE556" t="str">
            <v>NA</v>
          </cell>
          <cell r="DF556" t="str">
            <v>NA</v>
          </cell>
          <cell r="DG556" t="str">
            <v>NA</v>
          </cell>
          <cell r="DH556" t="str">
            <v>NA</v>
          </cell>
          <cell r="DI556" t="str">
            <v>NA</v>
          </cell>
          <cell r="DJ556" t="str">
            <v>NA</v>
          </cell>
          <cell r="DK556" t="str">
            <v>NA</v>
          </cell>
          <cell r="DL556" t="str">
            <v>NA</v>
          </cell>
          <cell r="DM556" t="str">
            <v>NA</v>
          </cell>
          <cell r="DN556" t="str">
            <v>NA</v>
          </cell>
          <cell r="DO556" t="str">
            <v>NA</v>
          </cell>
          <cell r="DP556" t="str">
            <v>NA</v>
          </cell>
          <cell r="DQ556" t="str">
            <v>NA</v>
          </cell>
          <cell r="DR556" t="str">
            <v>NA</v>
          </cell>
          <cell r="DS556" t="str">
            <v>NA</v>
          </cell>
          <cell r="DT556" t="str">
            <v>NA</v>
          </cell>
          <cell r="DU556" t="str">
            <v>NA</v>
          </cell>
          <cell r="DV556" t="str">
            <v>NA</v>
          </cell>
          <cell r="DW556" t="str">
            <v>NA</v>
          </cell>
          <cell r="DX556" t="str">
            <v>NA</v>
          </cell>
          <cell r="DY556" t="str">
            <v>NA</v>
          </cell>
          <cell r="DZ556" t="str">
            <v>NA</v>
          </cell>
          <cell r="EA556" t="str">
            <v>NA</v>
          </cell>
          <cell r="EB556" t="str">
            <v>NA</v>
          </cell>
          <cell r="EC556" t="str">
            <v>NA</v>
          </cell>
        </row>
        <row r="557">
          <cell r="C557" t="str">
            <v>JY036</v>
          </cell>
          <cell r="D557" t="str">
            <v>M. sacchariflorus</v>
          </cell>
        </row>
        <row r="557">
          <cell r="K557" t="str">
            <v>wild</v>
          </cell>
        </row>
        <row r="557">
          <cell r="M557" t="str">
            <v>China</v>
          </cell>
          <cell r="N557" t="str">
            <v>Anhui</v>
          </cell>
          <cell r="O557" t="str">
            <v>Wuhu</v>
          </cell>
          <cell r="P557" t="str">
            <v>Digang town,Fanchang county</v>
          </cell>
          <cell r="Q557" t="str">
            <v>Xiaoli Jin</v>
          </cell>
          <cell r="R557">
            <v>41869</v>
          </cell>
          <cell r="S557" t="str">
            <v>roadside</v>
          </cell>
        </row>
        <row r="557">
          <cell r="U557" t="str">
            <v>frequent</v>
          </cell>
        </row>
        <row r="557">
          <cell r="X557" t="str">
            <v>ZU</v>
          </cell>
        </row>
        <row r="557">
          <cell r="AH557">
            <v>42005</v>
          </cell>
        </row>
        <row r="557">
          <cell r="AK557">
            <v>42101</v>
          </cell>
        </row>
        <row r="557">
          <cell r="AM557">
            <v>1</v>
          </cell>
        </row>
        <row r="557">
          <cell r="AO557">
            <v>42093</v>
          </cell>
        </row>
        <row r="557">
          <cell r="AR557">
            <v>42093</v>
          </cell>
        </row>
        <row r="557">
          <cell r="AY557">
            <v>31.0753166666667</v>
          </cell>
          <cell r="AZ557">
            <v>117.990733333333</v>
          </cell>
          <cell r="BA557">
            <v>19</v>
          </cell>
          <cell r="BB557">
            <v>1.2</v>
          </cell>
        </row>
        <row r="557">
          <cell r="BD557" t="str">
            <v>2x</v>
          </cell>
          <cell r="BE557">
            <v>4.28</v>
          </cell>
          <cell r="BF557" t="str">
            <v>Y</v>
          </cell>
          <cell r="BG557">
            <v>42212</v>
          </cell>
          <cell r="BH557" t="str">
            <v>ZJU</v>
          </cell>
          <cell r="BI557" t="str">
            <v>summer 2015</v>
          </cell>
          <cell r="BJ557">
            <v>28.0113</v>
          </cell>
        </row>
        <row r="557">
          <cell r="BL557" t="str">
            <v>N</v>
          </cell>
          <cell r="BM557">
            <v>3</v>
          </cell>
          <cell r="BN557">
            <v>8</v>
          </cell>
          <cell r="BO557" t="str">
            <v>Yangtze diploids (ssp. lutarioriparius)</v>
          </cell>
          <cell r="BP557">
            <v>5</v>
          </cell>
          <cell r="BQ557" t="str">
            <v>Yangtze diploids (ssp. lutarioriparius)</v>
          </cell>
          <cell r="BR557">
            <v>0.001</v>
          </cell>
          <cell r="BS557">
            <v>0.004</v>
          </cell>
          <cell r="BT557">
            <v>0.961</v>
          </cell>
          <cell r="BU557">
            <v>0.014</v>
          </cell>
          <cell r="BV557">
            <v>0.015</v>
          </cell>
          <cell r="BW557">
            <v>0.004</v>
          </cell>
          <cell r="BX557">
            <v>0.001</v>
          </cell>
          <cell r="BY557">
            <v>296</v>
          </cell>
          <cell r="BZ557">
            <v>307</v>
          </cell>
          <cell r="CA557">
            <v>268</v>
          </cell>
          <cell r="CB557">
            <v>283</v>
          </cell>
          <cell r="CC557">
            <v>248</v>
          </cell>
          <cell r="CD557">
            <v>193</v>
          </cell>
          <cell r="CE557">
            <v>213</v>
          </cell>
          <cell r="CF557">
            <v>224</v>
          </cell>
          <cell r="CG557">
            <v>226</v>
          </cell>
          <cell r="CH557">
            <v>259</v>
          </cell>
          <cell r="CI557">
            <v>0.154544141020084</v>
          </cell>
          <cell r="CJ557">
            <v>0.105547390368117</v>
          </cell>
          <cell r="CK557" t="str">
            <v>2x</v>
          </cell>
        </row>
        <row r="557">
          <cell r="CN557">
            <v>0</v>
          </cell>
          <cell r="CO557">
            <v>0</v>
          </cell>
          <cell r="CP557">
            <v>0</v>
          </cell>
          <cell r="CQ557">
            <v>9</v>
          </cell>
          <cell r="CR557">
            <v>9</v>
          </cell>
          <cell r="CS557" t="str">
            <v>SAMN05752408</v>
          </cell>
          <cell r="CT557">
            <v>0</v>
          </cell>
        </row>
        <row r="557">
          <cell r="CX557" t="str">
            <v>X</v>
          </cell>
          <cell r="CY557" t="str">
            <v>NA</v>
          </cell>
          <cell r="CZ557" t="str">
            <v>NA</v>
          </cell>
          <cell r="DA557" t="str">
            <v>NA</v>
          </cell>
          <cell r="DB557" t="str">
            <v>NA</v>
          </cell>
          <cell r="DC557" t="str">
            <v>NA</v>
          </cell>
          <cell r="DD557" t="str">
            <v>NA</v>
          </cell>
          <cell r="DE557" t="str">
            <v>NA</v>
          </cell>
          <cell r="DF557" t="str">
            <v>NA</v>
          </cell>
          <cell r="DG557" t="str">
            <v>NA</v>
          </cell>
          <cell r="DH557" t="str">
            <v>NA</v>
          </cell>
          <cell r="DI557" t="str">
            <v>NA</v>
          </cell>
          <cell r="DJ557" t="str">
            <v>NA</v>
          </cell>
          <cell r="DK557" t="str">
            <v>NA</v>
          </cell>
          <cell r="DL557" t="str">
            <v>NA</v>
          </cell>
          <cell r="DM557" t="str">
            <v>NA</v>
          </cell>
          <cell r="DN557" t="str">
            <v>NA</v>
          </cell>
          <cell r="DO557" t="str">
            <v>NA</v>
          </cell>
          <cell r="DP557" t="str">
            <v>NA</v>
          </cell>
          <cell r="DQ557" t="str">
            <v>NA</v>
          </cell>
          <cell r="DR557" t="str">
            <v>NA</v>
          </cell>
          <cell r="DS557" t="str">
            <v>NA</v>
          </cell>
          <cell r="DT557" t="str">
            <v>NA</v>
          </cell>
          <cell r="DU557" t="str">
            <v>NA</v>
          </cell>
          <cell r="DV557" t="str">
            <v>NA</v>
          </cell>
          <cell r="DW557" t="str">
            <v>NA</v>
          </cell>
          <cell r="DX557" t="str">
            <v>NA</v>
          </cell>
          <cell r="DY557" t="str">
            <v>NA</v>
          </cell>
          <cell r="DZ557" t="str">
            <v>NA</v>
          </cell>
          <cell r="EA557" t="str">
            <v>NA</v>
          </cell>
          <cell r="EB557" t="str">
            <v>NA</v>
          </cell>
          <cell r="EC557" t="str">
            <v>NA</v>
          </cell>
        </row>
        <row r="558">
          <cell r="C558" t="str">
            <v>JY037</v>
          </cell>
          <cell r="D558" t="str">
            <v>M. sacchariflorus</v>
          </cell>
        </row>
        <row r="558">
          <cell r="K558" t="str">
            <v>wild</v>
          </cell>
        </row>
        <row r="558">
          <cell r="M558" t="str">
            <v>China</v>
          </cell>
          <cell r="N558" t="str">
            <v>Anhui</v>
          </cell>
          <cell r="O558" t="str">
            <v>Wuhu</v>
          </cell>
          <cell r="P558" t="str">
            <v>Digang town,Fanchang county</v>
          </cell>
          <cell r="Q558" t="str">
            <v>Xiaoli Jin</v>
          </cell>
          <cell r="R558">
            <v>41869</v>
          </cell>
          <cell r="S558" t="str">
            <v>roadside</v>
          </cell>
        </row>
        <row r="558">
          <cell r="U558" t="str">
            <v>occasional</v>
          </cell>
        </row>
        <row r="558">
          <cell r="X558" t="str">
            <v>ZU</v>
          </cell>
        </row>
        <row r="558">
          <cell r="AH558">
            <v>42005</v>
          </cell>
        </row>
        <row r="558">
          <cell r="AK558">
            <v>42101</v>
          </cell>
          <cell r="AL558" t="str">
            <v>Yes</v>
          </cell>
          <cell r="AM558">
            <v>2</v>
          </cell>
          <cell r="AN558">
            <v>1</v>
          </cell>
          <cell r="AO558">
            <v>42093</v>
          </cell>
        </row>
        <row r="558">
          <cell r="AR558">
            <v>42093</v>
          </cell>
        </row>
        <row r="558">
          <cell r="AT558" t="str">
            <v>Y</v>
          </cell>
        </row>
        <row r="558">
          <cell r="AX558" t="str">
            <v>Y</v>
          </cell>
          <cell r="AY558">
            <v>31.07495</v>
          </cell>
          <cell r="AZ558">
            <v>117.991266666667</v>
          </cell>
          <cell r="BA558">
            <v>18</v>
          </cell>
          <cell r="BB558">
            <v>4.5</v>
          </cell>
        </row>
        <row r="558">
          <cell r="BD558" t="str">
            <v>2x</v>
          </cell>
          <cell r="BE558">
            <v>4.29910714285714</v>
          </cell>
          <cell r="BF558" t="str">
            <v>Y</v>
          </cell>
          <cell r="BG558">
            <v>42212</v>
          </cell>
          <cell r="BH558" t="str">
            <v>ZJU</v>
          </cell>
          <cell r="BI558" t="str">
            <v>summer 2015</v>
          </cell>
          <cell r="BJ558">
            <v>272.463</v>
          </cell>
          <cell r="BK558">
            <v>0.00690003365870077</v>
          </cell>
          <cell r="BL558" t="str">
            <v>N</v>
          </cell>
          <cell r="BM558">
            <v>3</v>
          </cell>
          <cell r="BN558">
            <v>8</v>
          </cell>
          <cell r="BO558" t="str">
            <v>Yangtze diploids (ssp. lutarioriparius)</v>
          </cell>
          <cell r="BP558">
            <v>5</v>
          </cell>
          <cell r="BQ558" t="str">
            <v>Yangtze diploids (ssp. lutarioriparius)</v>
          </cell>
          <cell r="BR558">
            <v>0.004</v>
          </cell>
          <cell r="BS558">
            <v>0.027</v>
          </cell>
          <cell r="BT558">
            <v>0.952</v>
          </cell>
          <cell r="BU558">
            <v>0.009</v>
          </cell>
          <cell r="BV558">
            <v>0.002</v>
          </cell>
          <cell r="BW558">
            <v>0.004</v>
          </cell>
          <cell r="BX558">
            <v>0.002</v>
          </cell>
          <cell r="BY558">
            <v>296</v>
          </cell>
          <cell r="BZ558">
            <v>307</v>
          </cell>
          <cell r="CA558">
            <v>267</v>
          </cell>
          <cell r="CB558">
            <v>284</v>
          </cell>
          <cell r="CC558">
            <v>248</v>
          </cell>
          <cell r="CD558">
            <v>193</v>
          </cell>
          <cell r="CE558">
            <v>213</v>
          </cell>
          <cell r="CF558">
            <v>224</v>
          </cell>
          <cell r="CG558">
            <v>226</v>
          </cell>
          <cell r="CH558">
            <v>259</v>
          </cell>
          <cell r="CI558">
            <v>0.126455714492125</v>
          </cell>
          <cell r="CJ558">
            <v>0.116742201197526</v>
          </cell>
          <cell r="CK558" t="str">
            <v>2x</v>
          </cell>
        </row>
        <row r="558">
          <cell r="CN558">
            <v>0</v>
          </cell>
          <cell r="CO558">
            <v>0</v>
          </cell>
          <cell r="CP558">
            <v>0</v>
          </cell>
          <cell r="CQ558">
            <v>9</v>
          </cell>
          <cell r="CR558">
            <v>9</v>
          </cell>
          <cell r="CS558" t="str">
            <v>SAMN05752409</v>
          </cell>
          <cell r="CT558">
            <v>0</v>
          </cell>
        </row>
        <row r="558">
          <cell r="CX558" t="str">
            <v>X</v>
          </cell>
          <cell r="CY558">
            <v>6364.58658800003</v>
          </cell>
          <cell r="CZ558">
            <v>5324.91196499999</v>
          </cell>
          <cell r="DA558">
            <v>6883.51949599995</v>
          </cell>
          <cell r="DB558">
            <v>478.460265120098</v>
          </cell>
          <cell r="DC558">
            <v>892.68425080616</v>
          </cell>
          <cell r="DD558">
            <v>1079.39239218088</v>
          </cell>
          <cell r="DE558">
            <v>1917.43839452754</v>
          </cell>
          <cell r="DF558">
            <v>2558.02210991152</v>
          </cell>
          <cell r="DG558">
            <v>2764.18215937218</v>
          </cell>
          <cell r="DH558">
            <v>28.2870515022222</v>
          </cell>
          <cell r="DI558">
            <v>23.6662754</v>
          </cell>
          <cell r="DJ558">
            <v>30.5934199822222</v>
          </cell>
          <cell r="DK558">
            <v>2.12649006720044</v>
          </cell>
          <cell r="DL558">
            <v>4.00317678229737</v>
          </cell>
          <cell r="DM558">
            <v>4.86821398434941</v>
          </cell>
          <cell r="DN558">
            <v>8.61403779939967</v>
          </cell>
          <cell r="DO558">
            <v>11.4109008336512</v>
          </cell>
          <cell r="DP558">
            <v>12.362695868465</v>
          </cell>
          <cell r="DQ558">
            <v>436.2</v>
          </cell>
          <cell r="DR558">
            <v>432.5</v>
          </cell>
          <cell r="DS558">
            <v>430.499999895338</v>
          </cell>
          <cell r="DT558">
            <v>178.055879636587</v>
          </cell>
          <cell r="DU558">
            <v>271.684023845714</v>
          </cell>
          <cell r="DV558">
            <v>310.931998880774</v>
          </cell>
          <cell r="DW558">
            <v>367.572685406702</v>
          </cell>
          <cell r="DX558">
            <v>15.7000000000002</v>
          </cell>
          <cell r="DY558">
            <v>13.3000000000002</v>
          </cell>
          <cell r="DZ558">
            <v>11.429879127029</v>
          </cell>
          <cell r="EA558">
            <v>15.9834629298096</v>
          </cell>
          <cell r="EB558">
            <v>16.2004953428595</v>
          </cell>
          <cell r="EC558">
            <v>17.3397633568775</v>
          </cell>
        </row>
        <row r="559">
          <cell r="C559" t="str">
            <v>JY038</v>
          </cell>
          <cell r="D559" t="str">
            <v>M. sacchariflorus</v>
          </cell>
        </row>
        <row r="559">
          <cell r="K559" t="str">
            <v>wild</v>
          </cell>
        </row>
        <row r="559">
          <cell r="M559" t="str">
            <v>China</v>
          </cell>
          <cell r="N559" t="str">
            <v>Anhui</v>
          </cell>
          <cell r="O559" t="str">
            <v>Tongling</v>
          </cell>
          <cell r="P559" t="str">
            <v>Donglian village</v>
          </cell>
          <cell r="Q559" t="str">
            <v>Xiaoli Jin</v>
          </cell>
          <cell r="R559">
            <v>41869</v>
          </cell>
          <cell r="S559" t="str">
            <v>roadside</v>
          </cell>
        </row>
        <row r="559">
          <cell r="U559" t="str">
            <v>rare</v>
          </cell>
        </row>
        <row r="559">
          <cell r="X559" t="str">
            <v>ZU</v>
          </cell>
        </row>
        <row r="559">
          <cell r="AH559">
            <v>42005</v>
          </cell>
        </row>
        <row r="559">
          <cell r="AK559">
            <v>42101</v>
          </cell>
          <cell r="AL559" t="str">
            <v>Yes</v>
          </cell>
          <cell r="AM559">
            <v>2</v>
          </cell>
          <cell r="AN559">
            <v>1</v>
          </cell>
          <cell r="AO559">
            <v>42093</v>
          </cell>
        </row>
        <row r="559">
          <cell r="AR559">
            <v>42093</v>
          </cell>
        </row>
        <row r="559">
          <cell r="AT559" t="str">
            <v>Y</v>
          </cell>
        </row>
        <row r="559">
          <cell r="AX559" t="str">
            <v>Y</v>
          </cell>
          <cell r="AY559">
            <v>31.0270833333333</v>
          </cell>
          <cell r="AZ559">
            <v>117.994716666667</v>
          </cell>
          <cell r="BA559">
            <v>13</v>
          </cell>
          <cell r="BB559">
            <v>1.1</v>
          </cell>
        </row>
        <row r="559">
          <cell r="BD559" t="str">
            <v>2x</v>
          </cell>
          <cell r="BE559">
            <v>4.49017857142857</v>
          </cell>
          <cell r="BF559" t="str">
            <v>Y</v>
          </cell>
          <cell r="BG559">
            <v>42212</v>
          </cell>
          <cell r="BH559" t="str">
            <v>ZJU</v>
          </cell>
          <cell r="BI559" t="str">
            <v>summer 2015</v>
          </cell>
          <cell r="BJ559">
            <v>98.9907</v>
          </cell>
          <cell r="BK559">
            <v>0.00256171401956218</v>
          </cell>
          <cell r="BL559" t="str">
            <v>N</v>
          </cell>
          <cell r="BM559">
            <v>8</v>
          </cell>
          <cell r="BN559">
            <v>3</v>
          </cell>
          <cell r="BO559" t="str">
            <v>N China 2x and 4x, Korea and Russia 4x</v>
          </cell>
          <cell r="BP559">
            <v>4</v>
          </cell>
          <cell r="BQ559" t="str">
            <v>N China diploids</v>
          </cell>
          <cell r="BR559">
            <v>0.002</v>
          </cell>
          <cell r="BS559">
            <v>0.401</v>
          </cell>
          <cell r="BT559">
            <v>0.448</v>
          </cell>
          <cell r="BU559">
            <v>0.018</v>
          </cell>
          <cell r="BV559">
            <v>0.098</v>
          </cell>
          <cell r="BW559">
            <v>0.027</v>
          </cell>
          <cell r="BX559">
            <v>0.006</v>
          </cell>
          <cell r="BY559">
            <v>296</v>
          </cell>
          <cell r="BZ559">
            <v>307</v>
          </cell>
          <cell r="CA559">
            <v>267</v>
          </cell>
          <cell r="CB559">
            <v>284</v>
          </cell>
          <cell r="CC559">
            <v>248</v>
          </cell>
          <cell r="CD559">
            <v>193</v>
          </cell>
          <cell r="CE559">
            <v>213</v>
          </cell>
          <cell r="CF559">
            <v>224</v>
          </cell>
          <cell r="CG559">
            <v>226</v>
          </cell>
          <cell r="CH559">
            <v>259</v>
          </cell>
          <cell r="CI559">
            <v>0.106776477387661</v>
          </cell>
          <cell r="CJ559">
            <v>0.13853121967001</v>
          </cell>
          <cell r="CK559" t="str">
            <v>2x</v>
          </cell>
        </row>
        <row r="559">
          <cell r="CN559">
            <v>0</v>
          </cell>
          <cell r="CO559">
            <v>0</v>
          </cell>
          <cell r="CP559">
            <v>0</v>
          </cell>
          <cell r="CQ559">
            <v>9</v>
          </cell>
          <cell r="CR559">
            <v>9</v>
          </cell>
          <cell r="CS559" t="str">
            <v>SAMN05752410</v>
          </cell>
          <cell r="CT559">
            <v>0</v>
          </cell>
        </row>
        <row r="559">
          <cell r="CX559" t="str">
            <v>X</v>
          </cell>
          <cell r="CY559">
            <v>2347.07647000001</v>
          </cell>
          <cell r="CZ559">
            <v>4163.02012500001</v>
          </cell>
          <cell r="DA559">
            <v>3864.73772599997</v>
          </cell>
          <cell r="DB559">
            <v>427.328876241056</v>
          </cell>
          <cell r="DC559">
            <v>1070.45601656153</v>
          </cell>
          <cell r="DD559">
            <v>844.917315374448</v>
          </cell>
          <cell r="DE559">
            <v>781.526428016971</v>
          </cell>
          <cell r="DF559">
            <v>1890.02023879826</v>
          </cell>
          <cell r="DG559">
            <v>1445.2897709617</v>
          </cell>
          <cell r="DH559">
            <v>10.4314509777778</v>
          </cell>
          <cell r="DI559">
            <v>18.5023116666667</v>
          </cell>
          <cell r="DJ559">
            <v>17.1766121155555</v>
          </cell>
          <cell r="DK559">
            <v>1.89923944996026</v>
          </cell>
          <cell r="DL559">
            <v>4.77765551979128</v>
          </cell>
          <cell r="DM559">
            <v>3.78344059497467</v>
          </cell>
          <cell r="DN559">
            <v>3.49462784378922</v>
          </cell>
          <cell r="DO559">
            <v>8.41985645450322</v>
          </cell>
          <cell r="DP559">
            <v>6.45158284379553</v>
          </cell>
          <cell r="DQ559">
            <v>276.2</v>
          </cell>
          <cell r="DR559">
            <v>310.2</v>
          </cell>
          <cell r="DS559">
            <v>319.99999995649</v>
          </cell>
          <cell r="DT559">
            <v>183.782789652283</v>
          </cell>
          <cell r="DU559">
            <v>155.629580374291</v>
          </cell>
          <cell r="DV559">
            <v>219.721572539583</v>
          </cell>
          <cell r="DW559">
            <v>247.359743018613</v>
          </cell>
          <cell r="DX559">
            <v>8.00000000000003</v>
          </cell>
          <cell r="DY559">
            <v>9.40000000000015</v>
          </cell>
          <cell r="DZ559">
            <v>5.57103055867832</v>
          </cell>
          <cell r="EA559">
            <v>3.72224943391312</v>
          </cell>
          <cell r="EB559">
            <v>7.76785549453502</v>
          </cell>
          <cell r="EC559">
            <v>6.68924161321727</v>
          </cell>
        </row>
        <row r="560">
          <cell r="C560" t="str">
            <v>JY039</v>
          </cell>
          <cell r="D560" t="str">
            <v>M. sacchariflorus</v>
          </cell>
        </row>
        <row r="560">
          <cell r="K560" t="str">
            <v>wild</v>
          </cell>
        </row>
        <row r="560">
          <cell r="M560" t="str">
            <v>China</v>
          </cell>
          <cell r="N560" t="str">
            <v>Anhui</v>
          </cell>
          <cell r="O560" t="str">
            <v>Tongling</v>
          </cell>
          <cell r="P560" t="str">
            <v>Donglian village</v>
          </cell>
          <cell r="Q560" t="str">
            <v>Xiaoli Jin</v>
          </cell>
          <cell r="R560">
            <v>41869</v>
          </cell>
          <cell r="S560" t="str">
            <v>roadside</v>
          </cell>
        </row>
        <row r="560">
          <cell r="U560" t="str">
            <v>rare</v>
          </cell>
        </row>
        <row r="560">
          <cell r="X560" t="str">
            <v>ZU</v>
          </cell>
        </row>
        <row r="560">
          <cell r="AH560">
            <v>42005</v>
          </cell>
        </row>
        <row r="560">
          <cell r="AK560">
            <v>42101</v>
          </cell>
          <cell r="AL560" t="str">
            <v>Yes</v>
          </cell>
          <cell r="AM560">
            <v>2</v>
          </cell>
          <cell r="AN560">
            <v>1</v>
          </cell>
          <cell r="AO560">
            <v>42093</v>
          </cell>
        </row>
        <row r="560">
          <cell r="AR560">
            <v>42093</v>
          </cell>
        </row>
        <row r="560">
          <cell r="AT560" t="str">
            <v>Y</v>
          </cell>
        </row>
        <row r="560">
          <cell r="AX560" t="str">
            <v>Y</v>
          </cell>
          <cell r="AY560">
            <v>31.0244333333333</v>
          </cell>
          <cell r="AZ560">
            <v>117.9954</v>
          </cell>
          <cell r="BA560">
            <v>19</v>
          </cell>
          <cell r="BB560">
            <v>1.4</v>
          </cell>
        </row>
        <row r="560">
          <cell r="BD560" t="str">
            <v>2x</v>
          </cell>
          <cell r="BE560">
            <v>4.29910714285714</v>
          </cell>
          <cell r="BF560" t="str">
            <v>Y</v>
          </cell>
          <cell r="BG560">
            <v>42212</v>
          </cell>
          <cell r="BH560" t="str">
            <v>ZJU</v>
          </cell>
          <cell r="BI560" t="str">
            <v>summer 2015</v>
          </cell>
          <cell r="BJ560">
            <v>108.9312</v>
          </cell>
          <cell r="BK560">
            <v>0.00295767465578786</v>
          </cell>
          <cell r="BL560" t="str">
            <v>N</v>
          </cell>
          <cell r="BM560">
            <v>3</v>
          </cell>
          <cell r="BN560">
            <v>8</v>
          </cell>
          <cell r="BO560" t="str">
            <v>Yangtze diploids (ssp. lutarioriparius)</v>
          </cell>
          <cell r="BP560">
            <v>5</v>
          </cell>
          <cell r="BQ560" t="str">
            <v>Yangtze diploids (ssp. lutarioriparius)</v>
          </cell>
          <cell r="BR560">
            <v>0.001</v>
          </cell>
          <cell r="BS560">
            <v>0.298</v>
          </cell>
          <cell r="BT560">
            <v>0.6</v>
          </cell>
          <cell r="BU560">
            <v>0.016</v>
          </cell>
          <cell r="BV560">
            <v>0.072</v>
          </cell>
          <cell r="BW560">
            <v>0.011</v>
          </cell>
          <cell r="BX560">
            <v>0.002</v>
          </cell>
          <cell r="BY560">
            <v>296</v>
          </cell>
          <cell r="BZ560">
            <v>307</v>
          </cell>
          <cell r="CA560">
            <v>267</v>
          </cell>
          <cell r="CB560">
            <v>283</v>
          </cell>
          <cell r="CC560">
            <v>248</v>
          </cell>
          <cell r="CD560">
            <v>193</v>
          </cell>
          <cell r="CE560">
            <v>213</v>
          </cell>
          <cell r="CF560">
            <v>224</v>
          </cell>
          <cell r="CG560">
            <v>226</v>
          </cell>
          <cell r="CH560">
            <v>258</v>
          </cell>
          <cell r="CI560">
            <v>0.0910562057506141</v>
          </cell>
          <cell r="CJ560">
            <v>0.148280027977364</v>
          </cell>
          <cell r="CK560" t="str">
            <v>2x</v>
          </cell>
        </row>
        <row r="560">
          <cell r="CN560">
            <v>0</v>
          </cell>
          <cell r="CO560">
            <v>0</v>
          </cell>
          <cell r="CP560">
            <v>0</v>
          </cell>
          <cell r="CQ560">
            <v>9</v>
          </cell>
          <cell r="CR560">
            <v>9</v>
          </cell>
          <cell r="CS560" t="str">
            <v>SAMN05752411</v>
          </cell>
          <cell r="CT560">
            <v>0</v>
          </cell>
        </row>
        <row r="560">
          <cell r="CW560" t="str">
            <v>X</v>
          </cell>
          <cell r="CX560" t="str">
            <v>X</v>
          </cell>
          <cell r="CY560">
            <v>3239.034963</v>
          </cell>
          <cell r="CZ560">
            <v>3446.80025699998</v>
          </cell>
          <cell r="DA560">
            <v>5441.58839599993</v>
          </cell>
          <cell r="DB560">
            <v>275.340659131467</v>
          </cell>
          <cell r="DC560">
            <v>1673.08094391869</v>
          </cell>
          <cell r="DD560">
            <v>2366.20794678656</v>
          </cell>
          <cell r="DE560">
            <v>698.950905049364</v>
          </cell>
          <cell r="DF560">
            <v>2349.91233707326</v>
          </cell>
          <cell r="DG560">
            <v>3159.09224766981</v>
          </cell>
          <cell r="DH560">
            <v>10.0784649585902</v>
          </cell>
          <cell r="DI560">
            <v>15.3191122533333</v>
          </cell>
          <cell r="DJ560">
            <v>24.1848373155554</v>
          </cell>
          <cell r="DK560">
            <v>1.22373626280652</v>
          </cell>
          <cell r="DL560">
            <v>7.46591622023738</v>
          </cell>
          <cell r="DM560">
            <v>10.5878354582316</v>
          </cell>
          <cell r="DN560">
            <v>2.66856073008063</v>
          </cell>
          <cell r="DO560">
            <v>10.4681010426833</v>
          </cell>
          <cell r="DP560">
            <v>14.0971471333391</v>
          </cell>
          <cell r="DQ560">
            <v>255.6</v>
          </cell>
          <cell r="DR560">
            <v>197.2</v>
          </cell>
          <cell r="DS560">
            <v>277.999999971145</v>
          </cell>
          <cell r="DT560">
            <v>213.450704574945</v>
          </cell>
          <cell r="DU560">
            <v>336.097729457061</v>
          </cell>
          <cell r="DV560">
            <v>233.381073761656</v>
          </cell>
          <cell r="DW560">
            <v>281.699792557079</v>
          </cell>
          <cell r="DX560">
            <v>8.00000000000002</v>
          </cell>
          <cell r="DY560">
            <v>7.50000000000011</v>
          </cell>
          <cell r="DZ560">
            <v>10.2433669138832</v>
          </cell>
          <cell r="EA560">
            <v>18.8205834447845</v>
          </cell>
          <cell r="EB560">
            <v>10.7255333663761</v>
          </cell>
          <cell r="EC560">
            <v>13.7383021577295</v>
          </cell>
        </row>
        <row r="561">
          <cell r="C561" t="str">
            <v>JY040</v>
          </cell>
          <cell r="D561" t="str">
            <v>M. sacchariflorus</v>
          </cell>
        </row>
        <row r="561">
          <cell r="K561" t="str">
            <v>wild</v>
          </cell>
        </row>
        <row r="561">
          <cell r="M561" t="str">
            <v>China</v>
          </cell>
          <cell r="N561" t="str">
            <v>Anhui</v>
          </cell>
          <cell r="O561" t="str">
            <v>Tongling</v>
          </cell>
          <cell r="P561" t="str">
            <v>Donglian village</v>
          </cell>
          <cell r="Q561" t="str">
            <v>Xiaoli Jin</v>
          </cell>
          <cell r="R561">
            <v>41869</v>
          </cell>
          <cell r="S561" t="str">
            <v>roadside</v>
          </cell>
        </row>
        <row r="561">
          <cell r="U561" t="str">
            <v>frequent</v>
          </cell>
        </row>
        <row r="561">
          <cell r="X561" t="str">
            <v>ZU</v>
          </cell>
        </row>
        <row r="561">
          <cell r="AH561">
            <v>42005</v>
          </cell>
        </row>
        <row r="561">
          <cell r="AK561">
            <v>42101</v>
          </cell>
        </row>
        <row r="561">
          <cell r="AM561">
            <v>2</v>
          </cell>
        </row>
        <row r="561">
          <cell r="AO561">
            <v>42093</v>
          </cell>
        </row>
        <row r="561">
          <cell r="AR561">
            <v>42093</v>
          </cell>
        </row>
        <row r="561">
          <cell r="AY561">
            <v>31.0164666666667</v>
          </cell>
          <cell r="AZ561">
            <v>117.994033333333</v>
          </cell>
          <cell r="BA561">
            <v>23</v>
          </cell>
          <cell r="BB561">
            <v>0.8</v>
          </cell>
        </row>
        <row r="561">
          <cell r="BD561" t="str">
            <v>2x</v>
          </cell>
          <cell r="BE561">
            <v>4.35642857142857</v>
          </cell>
          <cell r="BF561" t="str">
            <v>Y</v>
          </cell>
          <cell r="BG561">
            <v>42212</v>
          </cell>
          <cell r="BH561" t="str">
            <v>ZJU</v>
          </cell>
          <cell r="BI561" t="str">
            <v>summer 2015</v>
          </cell>
          <cell r="BJ561">
            <v>105.4203</v>
          </cell>
        </row>
        <row r="561">
          <cell r="BM561" t="e">
            <v>#VALUE!</v>
          </cell>
        </row>
        <row r="561">
          <cell r="BY561">
            <v>296</v>
          </cell>
          <cell r="BZ561">
            <v>307</v>
          </cell>
          <cell r="CA561">
            <v>268</v>
          </cell>
          <cell r="CB561">
            <v>283</v>
          </cell>
          <cell r="CC561">
            <v>248</v>
          </cell>
          <cell r="CD561">
            <v>193</v>
          </cell>
          <cell r="CE561">
            <v>213</v>
          </cell>
          <cell r="CF561">
            <v>224</v>
          </cell>
          <cell r="CG561">
            <v>225</v>
          </cell>
          <cell r="CH561">
            <v>259</v>
          </cell>
          <cell r="CI561" t="str">
            <v>NA</v>
          </cell>
          <cell r="CJ561" t="str">
            <v>NA</v>
          </cell>
          <cell r="CK561" t="str">
            <v>unknown</v>
          </cell>
        </row>
        <row r="561">
          <cell r="CN561">
            <v>0</v>
          </cell>
          <cell r="CO561">
            <v>0</v>
          </cell>
          <cell r="CP561">
            <v>0</v>
          </cell>
          <cell r="CQ561">
            <v>9</v>
          </cell>
          <cell r="CR561">
            <v>9</v>
          </cell>
          <cell r="CS561" t="str">
            <v>NA</v>
          </cell>
          <cell r="CT561">
            <v>0</v>
          </cell>
        </row>
        <row r="561">
          <cell r="CY561" t="str">
            <v>NA</v>
          </cell>
          <cell r="CZ561" t="str">
            <v>NA</v>
          </cell>
          <cell r="DA561" t="str">
            <v>NA</v>
          </cell>
          <cell r="DB561" t="str">
            <v>NA</v>
          </cell>
          <cell r="DC561" t="str">
            <v>NA</v>
          </cell>
          <cell r="DD561" t="str">
            <v>NA</v>
          </cell>
          <cell r="DE561" t="str">
            <v>NA</v>
          </cell>
          <cell r="DF561" t="str">
            <v>NA</v>
          </cell>
          <cell r="DG561" t="str">
            <v>NA</v>
          </cell>
          <cell r="DH561" t="str">
            <v>NA</v>
          </cell>
          <cell r="DI561" t="str">
            <v>NA</v>
          </cell>
          <cell r="DJ561" t="str">
            <v>NA</v>
          </cell>
          <cell r="DK561" t="str">
            <v>NA</v>
          </cell>
          <cell r="DL561" t="str">
            <v>NA</v>
          </cell>
          <cell r="DM561" t="str">
            <v>NA</v>
          </cell>
          <cell r="DN561" t="str">
            <v>NA</v>
          </cell>
          <cell r="DO561" t="str">
            <v>NA</v>
          </cell>
          <cell r="DP561" t="str">
            <v>NA</v>
          </cell>
          <cell r="DQ561" t="str">
            <v>NA</v>
          </cell>
          <cell r="DR561" t="str">
            <v>NA</v>
          </cell>
          <cell r="DS561" t="str">
            <v>NA</v>
          </cell>
          <cell r="DT561" t="str">
            <v>NA</v>
          </cell>
          <cell r="DU561" t="str">
            <v>NA</v>
          </cell>
          <cell r="DV561" t="str">
            <v>NA</v>
          </cell>
          <cell r="DW561" t="str">
            <v>NA</v>
          </cell>
          <cell r="DX561" t="str">
            <v>NA</v>
          </cell>
          <cell r="DY561" t="str">
            <v>NA</v>
          </cell>
          <cell r="DZ561" t="str">
            <v>NA</v>
          </cell>
          <cell r="EA561" t="str">
            <v>NA</v>
          </cell>
          <cell r="EB561" t="str">
            <v>NA</v>
          </cell>
          <cell r="EC561" t="str">
            <v>NA</v>
          </cell>
        </row>
        <row r="562">
          <cell r="C562" t="str">
            <v>JY041</v>
          </cell>
          <cell r="D562" t="str">
            <v>M. sacchariflorus</v>
          </cell>
        </row>
        <row r="562">
          <cell r="K562" t="str">
            <v>wild</v>
          </cell>
        </row>
        <row r="562">
          <cell r="M562" t="str">
            <v>China</v>
          </cell>
          <cell r="N562" t="str">
            <v>Anhui</v>
          </cell>
          <cell r="O562" t="str">
            <v>Tongling</v>
          </cell>
          <cell r="P562" t="str">
            <v>suburb</v>
          </cell>
          <cell r="Q562" t="str">
            <v>Xiaoli Jin</v>
          </cell>
          <cell r="R562">
            <v>41869</v>
          </cell>
          <cell r="S562" t="str">
            <v>roadside</v>
          </cell>
        </row>
        <row r="562">
          <cell r="U562" t="str">
            <v>frequent</v>
          </cell>
        </row>
        <row r="562">
          <cell r="X562" t="str">
            <v>ZU</v>
          </cell>
        </row>
        <row r="562">
          <cell r="AH562">
            <v>42005</v>
          </cell>
        </row>
        <row r="562">
          <cell r="AK562">
            <v>42101</v>
          </cell>
        </row>
        <row r="562">
          <cell r="AM562">
            <v>2</v>
          </cell>
        </row>
        <row r="562">
          <cell r="AO562">
            <v>42093</v>
          </cell>
        </row>
        <row r="562">
          <cell r="AR562">
            <v>42093</v>
          </cell>
        </row>
        <row r="562">
          <cell r="AT562" t="str">
            <v>Y</v>
          </cell>
        </row>
        <row r="562">
          <cell r="AY562">
            <v>30.88855</v>
          </cell>
          <cell r="AZ562">
            <v>117.846316666667</v>
          </cell>
          <cell r="BA562">
            <v>21</v>
          </cell>
          <cell r="BB562">
            <v>1.8</v>
          </cell>
        </row>
        <row r="562">
          <cell r="BF562" t="str">
            <v>Y</v>
          </cell>
          <cell r="BG562">
            <v>42212</v>
          </cell>
          <cell r="BH562" t="str">
            <v>ZJU</v>
          </cell>
          <cell r="BI562" t="str">
            <v>summer 2015</v>
          </cell>
          <cell r="BJ562">
            <v>81.1824</v>
          </cell>
          <cell r="BK562">
            <v>0.000435161009573542</v>
          </cell>
          <cell r="BL562" t="str">
            <v>N</v>
          </cell>
          <cell r="BM562">
            <v>8</v>
          </cell>
          <cell r="BN562">
            <v>3</v>
          </cell>
          <cell r="BO562" t="str">
            <v>N China 2x and 4x, Korea and Russia 4x</v>
          </cell>
          <cell r="BP562">
            <v>4</v>
          </cell>
          <cell r="BQ562" t="str">
            <v>N China diploids</v>
          </cell>
          <cell r="BR562">
            <v>0</v>
          </cell>
          <cell r="BS562">
            <v>0.456</v>
          </cell>
          <cell r="BT562">
            <v>0.462</v>
          </cell>
          <cell r="BU562">
            <v>0.002</v>
          </cell>
          <cell r="BV562">
            <v>0.075</v>
          </cell>
          <cell r="BW562">
            <v>0.001</v>
          </cell>
          <cell r="BX562">
            <v>0.004</v>
          </cell>
          <cell r="BY562">
            <v>296</v>
          </cell>
          <cell r="BZ562">
            <v>307</v>
          </cell>
          <cell r="CA562">
            <v>267</v>
          </cell>
          <cell r="CB562">
            <v>284</v>
          </cell>
          <cell r="CC562">
            <v>248</v>
          </cell>
          <cell r="CD562">
            <v>193</v>
          </cell>
          <cell r="CE562">
            <v>213</v>
          </cell>
          <cell r="CF562">
            <v>224</v>
          </cell>
          <cell r="CG562">
            <v>226</v>
          </cell>
          <cell r="CH562">
            <v>259</v>
          </cell>
          <cell r="CI562">
            <v>0.211501228146222</v>
          </cell>
          <cell r="CJ562">
            <v>0.107014586234699</v>
          </cell>
          <cell r="CK562" t="str">
            <v>2x</v>
          </cell>
        </row>
        <row r="562">
          <cell r="CN562">
            <v>0</v>
          </cell>
          <cell r="CO562">
            <v>0</v>
          </cell>
          <cell r="CP562">
            <v>0</v>
          </cell>
          <cell r="CQ562">
            <v>9</v>
          </cell>
          <cell r="CR562">
            <v>9</v>
          </cell>
          <cell r="CS562" t="str">
            <v>SAMN05752412</v>
          </cell>
          <cell r="CT562">
            <v>0</v>
          </cell>
        </row>
        <row r="562">
          <cell r="CY562" t="str">
            <v>NA</v>
          </cell>
          <cell r="CZ562" t="str">
            <v>NA</v>
          </cell>
          <cell r="DA562" t="str">
            <v>NA</v>
          </cell>
          <cell r="DB562" t="str">
            <v>NA</v>
          </cell>
          <cell r="DC562" t="str">
            <v>NA</v>
          </cell>
          <cell r="DD562" t="str">
            <v>NA</v>
          </cell>
          <cell r="DE562" t="str">
            <v>NA</v>
          </cell>
          <cell r="DF562" t="str">
            <v>NA</v>
          </cell>
          <cell r="DG562" t="str">
            <v>NA</v>
          </cell>
          <cell r="DH562" t="str">
            <v>NA</v>
          </cell>
          <cell r="DI562" t="str">
            <v>NA</v>
          </cell>
          <cell r="DJ562" t="str">
            <v>NA</v>
          </cell>
          <cell r="DK562" t="str">
            <v>NA</v>
          </cell>
          <cell r="DL562" t="str">
            <v>NA</v>
          </cell>
          <cell r="DM562" t="str">
            <v>NA</v>
          </cell>
          <cell r="DN562" t="str">
            <v>NA</v>
          </cell>
          <cell r="DO562" t="str">
            <v>NA</v>
          </cell>
          <cell r="DP562" t="str">
            <v>NA</v>
          </cell>
          <cell r="DQ562" t="str">
            <v>NA</v>
          </cell>
          <cell r="DR562" t="str">
            <v>NA</v>
          </cell>
          <cell r="DS562" t="str">
            <v>NA</v>
          </cell>
          <cell r="DT562" t="str">
            <v>NA</v>
          </cell>
          <cell r="DU562" t="str">
            <v>NA</v>
          </cell>
          <cell r="DV562" t="str">
            <v>NA</v>
          </cell>
          <cell r="DW562" t="str">
            <v>NA</v>
          </cell>
          <cell r="DX562" t="str">
            <v>NA</v>
          </cell>
          <cell r="DY562" t="str">
            <v>NA</v>
          </cell>
          <cell r="DZ562" t="str">
            <v>NA</v>
          </cell>
          <cell r="EA562" t="str">
            <v>NA</v>
          </cell>
          <cell r="EB562" t="str">
            <v>NA</v>
          </cell>
          <cell r="EC562" t="str">
            <v>NA</v>
          </cell>
        </row>
        <row r="563">
          <cell r="C563" t="str">
            <v>JY042</v>
          </cell>
          <cell r="D563" t="str">
            <v>M. sacchariflorus</v>
          </cell>
        </row>
        <row r="563">
          <cell r="K563" t="str">
            <v>wild</v>
          </cell>
        </row>
        <row r="563">
          <cell r="M563" t="str">
            <v>China</v>
          </cell>
          <cell r="N563" t="str">
            <v>Anhui</v>
          </cell>
          <cell r="O563" t="str">
            <v>Tongling</v>
          </cell>
          <cell r="P563" t="str">
            <v>suburb</v>
          </cell>
          <cell r="Q563" t="str">
            <v>Xiaoli Jin</v>
          </cell>
          <cell r="R563">
            <v>41869</v>
          </cell>
          <cell r="S563" t="str">
            <v>roadside</v>
          </cell>
        </row>
        <row r="563">
          <cell r="U563" t="str">
            <v>frequent</v>
          </cell>
        </row>
        <row r="563">
          <cell r="X563" t="str">
            <v>ZU</v>
          </cell>
        </row>
        <row r="563">
          <cell r="AH563">
            <v>42005</v>
          </cell>
        </row>
        <row r="563">
          <cell r="AK563">
            <v>42101</v>
          </cell>
        </row>
        <row r="563">
          <cell r="AM563">
            <v>2</v>
          </cell>
        </row>
        <row r="563">
          <cell r="AO563">
            <v>42093</v>
          </cell>
        </row>
        <row r="563">
          <cell r="AR563">
            <v>42093</v>
          </cell>
        </row>
        <row r="563">
          <cell r="AT563" t="str">
            <v>Y</v>
          </cell>
        </row>
        <row r="563">
          <cell r="AY563">
            <v>30.87745</v>
          </cell>
          <cell r="AZ563">
            <v>117.790566666667</v>
          </cell>
          <cell r="BA563">
            <v>53</v>
          </cell>
          <cell r="BB563">
            <v>0.9</v>
          </cell>
        </row>
        <row r="563">
          <cell r="BD563" t="str">
            <v>2x</v>
          </cell>
          <cell r="BE563">
            <v>4.45196428571429</v>
          </cell>
          <cell r="BF563" t="str">
            <v>Y</v>
          </cell>
          <cell r="BG563">
            <v>42212</v>
          </cell>
          <cell r="BH563" t="str">
            <v>ZJU</v>
          </cell>
          <cell r="BI563" t="str">
            <v>summer 2015</v>
          </cell>
          <cell r="BJ563">
            <v>103.4745</v>
          </cell>
          <cell r="BK563">
            <v>0.000296120817293456</v>
          </cell>
          <cell r="BL563" t="str">
            <v>N</v>
          </cell>
          <cell r="BM563">
            <v>8</v>
          </cell>
          <cell r="BN563">
            <v>3</v>
          </cell>
          <cell r="BO563" t="str">
            <v>N China 2x and 4x, Korea and Russia 4x</v>
          </cell>
          <cell r="BP563">
            <v>4</v>
          </cell>
          <cell r="BQ563" t="str">
            <v>N China diploids</v>
          </cell>
          <cell r="BR563">
            <v>0</v>
          </cell>
          <cell r="BS563">
            <v>0.48</v>
          </cell>
          <cell r="BT563">
            <v>0.431</v>
          </cell>
          <cell r="BU563">
            <v>0.003</v>
          </cell>
          <cell r="BV563">
            <v>0.074</v>
          </cell>
          <cell r="BW563">
            <v>0.002</v>
          </cell>
          <cell r="BX563">
            <v>0.011</v>
          </cell>
          <cell r="BY563">
            <v>296</v>
          </cell>
          <cell r="BZ563">
            <v>308</v>
          </cell>
          <cell r="CA563">
            <v>267</v>
          </cell>
          <cell r="CB563">
            <v>283</v>
          </cell>
          <cell r="CC563">
            <v>248</v>
          </cell>
          <cell r="CD563">
            <v>193</v>
          </cell>
          <cell r="CE563">
            <v>213</v>
          </cell>
          <cell r="CF563">
            <v>224</v>
          </cell>
          <cell r="CG563">
            <v>226</v>
          </cell>
          <cell r="CH563">
            <v>259</v>
          </cell>
          <cell r="CI563">
            <v>0.171507007657853</v>
          </cell>
          <cell r="CJ563">
            <v>0.110463899546564</v>
          </cell>
          <cell r="CK563" t="str">
            <v>2x</v>
          </cell>
        </row>
        <row r="563">
          <cell r="CN563">
            <v>0</v>
          </cell>
          <cell r="CO563">
            <v>0</v>
          </cell>
          <cell r="CP563">
            <v>0</v>
          </cell>
          <cell r="CQ563">
            <v>9</v>
          </cell>
          <cell r="CR563">
            <v>9</v>
          </cell>
          <cell r="CS563" t="str">
            <v>SAMN05752413</v>
          </cell>
          <cell r="CT563">
            <v>0</v>
          </cell>
        </row>
        <row r="563">
          <cell r="CX563" t="str">
            <v>X</v>
          </cell>
          <cell r="CY563" t="str">
            <v>NA</v>
          </cell>
          <cell r="CZ563" t="str">
            <v>NA</v>
          </cell>
          <cell r="DA563" t="str">
            <v>NA</v>
          </cell>
          <cell r="DB563" t="str">
            <v>NA</v>
          </cell>
          <cell r="DC563" t="str">
            <v>NA</v>
          </cell>
          <cell r="DD563" t="str">
            <v>NA</v>
          </cell>
          <cell r="DE563" t="str">
            <v>NA</v>
          </cell>
          <cell r="DF563" t="str">
            <v>NA</v>
          </cell>
          <cell r="DG563" t="str">
            <v>NA</v>
          </cell>
          <cell r="DH563" t="str">
            <v>NA</v>
          </cell>
          <cell r="DI563" t="str">
            <v>NA</v>
          </cell>
          <cell r="DJ563" t="str">
            <v>NA</v>
          </cell>
          <cell r="DK563" t="str">
            <v>NA</v>
          </cell>
          <cell r="DL563" t="str">
            <v>NA</v>
          </cell>
          <cell r="DM563" t="str">
            <v>NA</v>
          </cell>
          <cell r="DN563" t="str">
            <v>NA</v>
          </cell>
          <cell r="DO563" t="str">
            <v>NA</v>
          </cell>
          <cell r="DP563" t="str">
            <v>NA</v>
          </cell>
          <cell r="DQ563" t="str">
            <v>NA</v>
          </cell>
          <cell r="DR563" t="str">
            <v>NA</v>
          </cell>
          <cell r="DS563" t="str">
            <v>NA</v>
          </cell>
          <cell r="DT563" t="str">
            <v>NA</v>
          </cell>
          <cell r="DU563" t="str">
            <v>NA</v>
          </cell>
          <cell r="DV563" t="str">
            <v>NA</v>
          </cell>
          <cell r="DW563" t="str">
            <v>NA</v>
          </cell>
          <cell r="DX563" t="str">
            <v>NA</v>
          </cell>
          <cell r="DY563" t="str">
            <v>NA</v>
          </cell>
          <cell r="DZ563" t="str">
            <v>NA</v>
          </cell>
          <cell r="EA563" t="str">
            <v>NA</v>
          </cell>
          <cell r="EB563" t="str">
            <v>NA</v>
          </cell>
          <cell r="EC563" t="str">
            <v>NA</v>
          </cell>
        </row>
        <row r="564">
          <cell r="C564" t="str">
            <v>JY043</v>
          </cell>
          <cell r="D564" t="str">
            <v>M. sacchariflorus</v>
          </cell>
        </row>
        <row r="564">
          <cell r="K564" t="str">
            <v>wild</v>
          </cell>
        </row>
        <row r="564">
          <cell r="M564" t="str">
            <v>China</v>
          </cell>
          <cell r="N564" t="str">
            <v>Anhui</v>
          </cell>
          <cell r="O564" t="str">
            <v>Tongling</v>
          </cell>
          <cell r="P564" t="str">
            <v>suburb</v>
          </cell>
          <cell r="Q564" t="str">
            <v>Xiaoli Jin</v>
          </cell>
          <cell r="R564">
            <v>41869</v>
          </cell>
          <cell r="S564" t="str">
            <v>roadside</v>
          </cell>
        </row>
        <row r="564">
          <cell r="U564" t="str">
            <v>occasional</v>
          </cell>
        </row>
        <row r="564">
          <cell r="X564" t="str">
            <v>ZU</v>
          </cell>
        </row>
        <row r="564">
          <cell r="AH564">
            <v>42005</v>
          </cell>
        </row>
        <row r="564">
          <cell r="AK564">
            <v>42101</v>
          </cell>
        </row>
        <row r="564">
          <cell r="AM564">
            <v>1</v>
          </cell>
        </row>
        <row r="564">
          <cell r="AO564">
            <v>42093</v>
          </cell>
        </row>
        <row r="564">
          <cell r="AY564">
            <v>30.8804333333333</v>
          </cell>
          <cell r="AZ564">
            <v>117.82035</v>
          </cell>
          <cell r="BA564">
            <v>71</v>
          </cell>
          <cell r="BB564">
            <v>1.2</v>
          </cell>
        </row>
        <row r="564">
          <cell r="BD564" t="str">
            <v>2x</v>
          </cell>
          <cell r="BE564">
            <v>4.37553571428571</v>
          </cell>
          <cell r="BF564" t="str">
            <v>Y</v>
          </cell>
          <cell r="BG564">
            <v>42212</v>
          </cell>
          <cell r="BH564" t="str">
            <v>ZJU</v>
          </cell>
          <cell r="BI564" t="str">
            <v>summer 2015</v>
          </cell>
          <cell r="BJ564">
            <v>91.7151</v>
          </cell>
          <cell r="BK564">
            <v>0.00219573400250941</v>
          </cell>
          <cell r="BL564" t="str">
            <v>N</v>
          </cell>
          <cell r="BM564">
            <v>3</v>
          </cell>
          <cell r="BN564">
            <v>8</v>
          </cell>
          <cell r="BO564" t="str">
            <v>Yangtze diploids (ssp. lutarioriparius)</v>
          </cell>
          <cell r="BP564">
            <v>5</v>
          </cell>
          <cell r="BQ564" t="str">
            <v>Yangtze diploids (ssp. lutarioriparius)</v>
          </cell>
          <cell r="BR564">
            <v>0</v>
          </cell>
          <cell r="BS564">
            <v>0.216</v>
          </cell>
          <cell r="BT564">
            <v>0.728</v>
          </cell>
          <cell r="BU564">
            <v>0</v>
          </cell>
          <cell r="BV564">
            <v>0.04</v>
          </cell>
          <cell r="BW564">
            <v>0.016</v>
          </cell>
          <cell r="BX564">
            <v>0.001</v>
          </cell>
          <cell r="BY564">
            <v>296</v>
          </cell>
          <cell r="BZ564">
            <v>307</v>
          </cell>
          <cell r="CA564">
            <v>267</v>
          </cell>
          <cell r="CB564">
            <v>282</v>
          </cell>
          <cell r="CC564">
            <v>248</v>
          </cell>
          <cell r="CD564">
            <v>193</v>
          </cell>
          <cell r="CE564">
            <v>213</v>
          </cell>
          <cell r="CF564">
            <v>224</v>
          </cell>
          <cell r="CG564">
            <v>226</v>
          </cell>
          <cell r="CH564">
            <v>259</v>
          </cell>
          <cell r="CI564">
            <v>0.170437798006068</v>
          </cell>
          <cell r="CJ564">
            <v>0.117636813320793</v>
          </cell>
          <cell r="CK564" t="str">
            <v>2x</v>
          </cell>
        </row>
        <row r="564">
          <cell r="CN564">
            <v>0</v>
          </cell>
          <cell r="CO564">
            <v>0</v>
          </cell>
          <cell r="CP564">
            <v>0</v>
          </cell>
          <cell r="CQ564">
            <v>9</v>
          </cell>
          <cell r="CR564">
            <v>9</v>
          </cell>
          <cell r="CS564" t="str">
            <v>SAMN05752414</v>
          </cell>
          <cell r="CT564">
            <v>0</v>
          </cell>
        </row>
        <row r="564">
          <cell r="CX564" t="str">
            <v>X</v>
          </cell>
          <cell r="CY564" t="str">
            <v>NA</v>
          </cell>
          <cell r="CZ564" t="str">
            <v>NA</v>
          </cell>
          <cell r="DA564" t="str">
            <v>NA</v>
          </cell>
          <cell r="DB564" t="str">
            <v>NA</v>
          </cell>
          <cell r="DC564" t="str">
            <v>NA</v>
          </cell>
          <cell r="DD564" t="str">
            <v>NA</v>
          </cell>
          <cell r="DE564" t="str">
            <v>NA</v>
          </cell>
          <cell r="DF564" t="str">
            <v>NA</v>
          </cell>
          <cell r="DG564" t="str">
            <v>NA</v>
          </cell>
          <cell r="DH564" t="str">
            <v>NA</v>
          </cell>
          <cell r="DI564" t="str">
            <v>NA</v>
          </cell>
          <cell r="DJ564" t="str">
            <v>NA</v>
          </cell>
          <cell r="DK564" t="str">
            <v>NA</v>
          </cell>
          <cell r="DL564" t="str">
            <v>NA</v>
          </cell>
          <cell r="DM564" t="str">
            <v>NA</v>
          </cell>
          <cell r="DN564" t="str">
            <v>NA</v>
          </cell>
          <cell r="DO564" t="str">
            <v>NA</v>
          </cell>
          <cell r="DP564" t="str">
            <v>NA</v>
          </cell>
          <cell r="DQ564" t="str">
            <v>NA</v>
          </cell>
          <cell r="DR564" t="str">
            <v>NA</v>
          </cell>
          <cell r="DS564" t="str">
            <v>NA</v>
          </cell>
          <cell r="DT564" t="str">
            <v>NA</v>
          </cell>
          <cell r="DU564" t="str">
            <v>NA</v>
          </cell>
          <cell r="DV564" t="str">
            <v>NA</v>
          </cell>
          <cell r="DW564" t="str">
            <v>NA</v>
          </cell>
          <cell r="DX564" t="str">
            <v>NA</v>
          </cell>
          <cell r="DY564" t="str">
            <v>NA</v>
          </cell>
          <cell r="DZ564" t="str">
            <v>NA</v>
          </cell>
          <cell r="EA564" t="str">
            <v>NA</v>
          </cell>
          <cell r="EB564" t="str">
            <v>NA</v>
          </cell>
          <cell r="EC564" t="str">
            <v>NA</v>
          </cell>
        </row>
        <row r="565">
          <cell r="C565" t="str">
            <v>JY044</v>
          </cell>
          <cell r="D565" t="str">
            <v>M. sacchariflorus</v>
          </cell>
        </row>
        <row r="565">
          <cell r="K565" t="str">
            <v>wild</v>
          </cell>
        </row>
        <row r="565">
          <cell r="M565" t="str">
            <v>China</v>
          </cell>
          <cell r="N565" t="str">
            <v>Anhui</v>
          </cell>
          <cell r="O565" t="str">
            <v>Tongling</v>
          </cell>
        </row>
        <row r="565">
          <cell r="Q565" t="str">
            <v>Xiaoli Jin</v>
          </cell>
          <cell r="R565">
            <v>41870</v>
          </cell>
          <cell r="S565" t="str">
            <v>roadside</v>
          </cell>
        </row>
        <row r="565">
          <cell r="U565" t="str">
            <v>frequent</v>
          </cell>
        </row>
        <row r="565">
          <cell r="W565" t="str">
            <v>loadging</v>
          </cell>
          <cell r="X565" t="str">
            <v>ZU</v>
          </cell>
        </row>
        <row r="565">
          <cell r="AH565">
            <v>42005</v>
          </cell>
        </row>
        <row r="565">
          <cell r="AK565">
            <v>42101</v>
          </cell>
          <cell r="AL565" t="str">
            <v>Yes</v>
          </cell>
          <cell r="AM565">
            <v>2</v>
          </cell>
          <cell r="AN565">
            <v>1</v>
          </cell>
          <cell r="AO565">
            <v>42093</v>
          </cell>
        </row>
        <row r="565">
          <cell r="AR565">
            <v>42093</v>
          </cell>
        </row>
        <row r="565">
          <cell r="AT565" t="str">
            <v>Y</v>
          </cell>
        </row>
        <row r="565">
          <cell r="AX565" t="str">
            <v>Y</v>
          </cell>
          <cell r="AY565">
            <v>30.89375</v>
          </cell>
          <cell r="AZ565">
            <v>117.7518</v>
          </cell>
          <cell r="BA565">
            <v>13</v>
          </cell>
          <cell r="BB565">
            <v>5</v>
          </cell>
        </row>
        <row r="565">
          <cell r="BD565" t="str">
            <v>2x</v>
          </cell>
          <cell r="BE565">
            <v>4.35642857142857</v>
          </cell>
          <cell r="BF565" t="str">
            <v>Y</v>
          </cell>
          <cell r="BG565">
            <v>42212</v>
          </cell>
          <cell r="BH565" t="str">
            <v>ZJU</v>
          </cell>
          <cell r="BI565" t="str">
            <v>summer 2015</v>
          </cell>
          <cell r="BJ565">
            <v>103.4745</v>
          </cell>
          <cell r="BK565">
            <v>0.00022271714922049</v>
          </cell>
          <cell r="BL565" t="str">
            <v>N</v>
          </cell>
          <cell r="BM565">
            <v>3</v>
          </cell>
          <cell r="BN565">
            <v>8</v>
          </cell>
          <cell r="BO565" t="str">
            <v>Yangtze diploids (ssp. lutarioriparius)</v>
          </cell>
          <cell r="BP565">
            <v>5</v>
          </cell>
          <cell r="BQ565" t="str">
            <v>Yangtze diploids (ssp. lutarioriparius)</v>
          </cell>
          <cell r="BR565">
            <v>0.003</v>
          </cell>
          <cell r="BS565">
            <v>0.013</v>
          </cell>
          <cell r="BT565">
            <v>0.928</v>
          </cell>
          <cell r="BU565">
            <v>0.011</v>
          </cell>
          <cell r="BV565">
            <v>0.015</v>
          </cell>
          <cell r="BW565">
            <v>0.021</v>
          </cell>
          <cell r="BX565">
            <v>0.008</v>
          </cell>
          <cell r="BY565">
            <v>296</v>
          </cell>
          <cell r="BZ565">
            <v>307</v>
          </cell>
          <cell r="CA565">
            <v>268</v>
          </cell>
          <cell r="CB565">
            <v>283</v>
          </cell>
          <cell r="CC565">
            <v>248</v>
          </cell>
          <cell r="CD565">
            <v>193</v>
          </cell>
          <cell r="CE565">
            <v>213</v>
          </cell>
          <cell r="CF565">
            <v>224</v>
          </cell>
          <cell r="CG565">
            <v>226</v>
          </cell>
          <cell r="CH565">
            <v>259</v>
          </cell>
          <cell r="CI565">
            <v>0.116052593555845</v>
          </cell>
          <cell r="CJ565">
            <v>0.124881493347282</v>
          </cell>
          <cell r="CK565" t="str">
            <v>2x</v>
          </cell>
          <cell r="CL565" t="str">
            <v>JY044-5</v>
          </cell>
        </row>
        <row r="565">
          <cell r="CN565">
            <v>0</v>
          </cell>
          <cell r="CO565">
            <v>0</v>
          </cell>
          <cell r="CP565">
            <v>0</v>
          </cell>
          <cell r="CQ565">
            <v>9</v>
          </cell>
          <cell r="CR565">
            <v>9</v>
          </cell>
          <cell r="CS565" t="str">
            <v>SAMN05752415</v>
          </cell>
          <cell r="CT565">
            <v>0</v>
          </cell>
        </row>
        <row r="565">
          <cell r="CV565" t="str">
            <v>X</v>
          </cell>
          <cell r="CW565" t="str">
            <v>X</v>
          </cell>
          <cell r="CX565" t="str">
            <v>X</v>
          </cell>
          <cell r="CY565">
            <v>4762.35036000003</v>
          </cell>
          <cell r="CZ565">
            <v>5777.789399</v>
          </cell>
          <cell r="DA565">
            <v>7946.43384799989</v>
          </cell>
          <cell r="DB565">
            <v>525.48710700589</v>
          </cell>
          <cell r="DC565">
            <v>1930.84809061987</v>
          </cell>
          <cell r="DD565">
            <v>1672.75418112926</v>
          </cell>
          <cell r="DE565">
            <v>1190.79187148794</v>
          </cell>
          <cell r="DF565">
            <v>3061.46540588457</v>
          </cell>
          <cell r="DG565">
            <v>2888.3905066451</v>
          </cell>
          <cell r="DH565">
            <v>21.1660016</v>
          </cell>
          <cell r="DI565">
            <v>25.6790639955556</v>
          </cell>
          <cell r="DJ565">
            <v>35.3174837688888</v>
          </cell>
          <cell r="DK565">
            <v>2.33549825335952</v>
          </cell>
          <cell r="DL565">
            <v>8.57633764560984</v>
          </cell>
          <cell r="DM565">
            <v>7.43187331971022</v>
          </cell>
          <cell r="DN565">
            <v>5.32480129558534</v>
          </cell>
          <cell r="DO565">
            <v>13.5988453691091</v>
          </cell>
          <cell r="DP565">
            <v>12.8320480179881</v>
          </cell>
          <cell r="DQ565">
            <v>423.2</v>
          </cell>
          <cell r="DR565">
            <v>449.999999999999</v>
          </cell>
          <cell r="DS565">
            <v>460.199999872104</v>
          </cell>
          <cell r="DT565">
            <v>298.530099919348</v>
          </cell>
          <cell r="DU565">
            <v>407.243033990383</v>
          </cell>
          <cell r="DV565">
            <v>345.483004543448</v>
          </cell>
          <cell r="DW565">
            <v>443.818800292244</v>
          </cell>
          <cell r="DX565">
            <v>15.0000000000001</v>
          </cell>
          <cell r="DY565">
            <v>14.2000000000002</v>
          </cell>
          <cell r="DZ565">
            <v>11.193067280258</v>
          </cell>
          <cell r="EA565">
            <v>14.3395678155739</v>
          </cell>
          <cell r="EB565">
            <v>15.6458520426597</v>
          </cell>
          <cell r="EC565">
            <v>16.8890317054172</v>
          </cell>
        </row>
        <row r="566">
          <cell r="C566" t="str">
            <v>JY045</v>
          </cell>
          <cell r="D566" t="str">
            <v>M. sacchariflorus</v>
          </cell>
        </row>
        <row r="566">
          <cell r="K566" t="str">
            <v>wild</v>
          </cell>
        </row>
        <row r="566">
          <cell r="M566" t="str">
            <v>China</v>
          </cell>
          <cell r="N566" t="str">
            <v>Anhui</v>
          </cell>
          <cell r="O566" t="str">
            <v>Tongling</v>
          </cell>
        </row>
        <row r="566">
          <cell r="Q566" t="str">
            <v>Xiaoli Jin</v>
          </cell>
          <cell r="R566">
            <v>41870</v>
          </cell>
          <cell r="S566" t="str">
            <v>field zone</v>
          </cell>
        </row>
        <row r="566">
          <cell r="U566" t="str">
            <v>frequent</v>
          </cell>
        </row>
        <row r="566">
          <cell r="X566" t="str">
            <v>ZU</v>
          </cell>
        </row>
        <row r="566">
          <cell r="AH566">
            <v>42005</v>
          </cell>
        </row>
        <row r="566">
          <cell r="AK566">
            <v>42101</v>
          </cell>
          <cell r="AL566" t="str">
            <v>Yes</v>
          </cell>
          <cell r="AM566">
            <v>2</v>
          </cell>
          <cell r="AN566">
            <v>3</v>
          </cell>
          <cell r="AO566">
            <v>42093</v>
          </cell>
        </row>
        <row r="566">
          <cell r="AR566">
            <v>42093</v>
          </cell>
        </row>
        <row r="566">
          <cell r="AT566" t="str">
            <v>Y</v>
          </cell>
        </row>
        <row r="566">
          <cell r="AX566" t="str">
            <v>Y</v>
          </cell>
          <cell r="AY566">
            <v>30.8594833333333</v>
          </cell>
          <cell r="AZ566">
            <v>117.742683333333</v>
          </cell>
          <cell r="BA566">
            <v>11</v>
          </cell>
          <cell r="BB566">
            <v>2.2</v>
          </cell>
        </row>
        <row r="566">
          <cell r="BD566" t="str">
            <v>2x</v>
          </cell>
          <cell r="BE566">
            <v>4.43285714285714</v>
          </cell>
          <cell r="BF566" t="str">
            <v>Y</v>
          </cell>
          <cell r="BG566">
            <v>42212</v>
          </cell>
          <cell r="BH566" t="str">
            <v>ZJU</v>
          </cell>
          <cell r="BI566" t="str">
            <v>summer 2015</v>
          </cell>
          <cell r="BJ566">
            <v>59.3133</v>
          </cell>
          <cell r="BK566">
            <v>0.000528122524425667</v>
          </cell>
          <cell r="BL566" t="str">
            <v>N</v>
          </cell>
          <cell r="BM566">
            <v>3</v>
          </cell>
          <cell r="BN566">
            <v>8</v>
          </cell>
          <cell r="BO566" t="str">
            <v>Yangtze diploids (ssp. lutarioriparius)</v>
          </cell>
          <cell r="BP566">
            <v>5</v>
          </cell>
          <cell r="BQ566" t="str">
            <v>Yangtze diploids (ssp. lutarioriparius)</v>
          </cell>
          <cell r="BR566">
            <v>0.003</v>
          </cell>
          <cell r="BS566">
            <v>0.013</v>
          </cell>
          <cell r="BT566">
            <v>0.928</v>
          </cell>
          <cell r="BU566">
            <v>0.011</v>
          </cell>
          <cell r="BV566">
            <v>0.015</v>
          </cell>
          <cell r="BW566">
            <v>0.021</v>
          </cell>
          <cell r="BX566">
            <v>0.008</v>
          </cell>
          <cell r="BY566">
            <v>296</v>
          </cell>
          <cell r="BZ566">
            <v>307</v>
          </cell>
          <cell r="CA566">
            <v>268</v>
          </cell>
          <cell r="CB566">
            <v>283</v>
          </cell>
          <cell r="CC566">
            <v>248</v>
          </cell>
          <cell r="CD566">
            <v>193</v>
          </cell>
          <cell r="CE566">
            <v>213</v>
          </cell>
          <cell r="CF566">
            <v>224</v>
          </cell>
          <cell r="CG566">
            <v>226</v>
          </cell>
          <cell r="CH566">
            <v>259</v>
          </cell>
          <cell r="CI566">
            <v>0.116052593555845</v>
          </cell>
          <cell r="CJ566">
            <v>0.124881493347282</v>
          </cell>
          <cell r="CK566" t="str">
            <v>2x</v>
          </cell>
          <cell r="CL566" t="str">
            <v>JY044-5</v>
          </cell>
        </row>
        <row r="566">
          <cell r="CN566">
            <v>0</v>
          </cell>
          <cell r="CO566">
            <v>0</v>
          </cell>
          <cell r="CP566">
            <v>0</v>
          </cell>
          <cell r="CQ566">
            <v>9</v>
          </cell>
          <cell r="CR566">
            <v>9</v>
          </cell>
          <cell r="CS566" t="str">
            <v>SAMN05752416</v>
          </cell>
          <cell r="CT566">
            <v>0</v>
          </cell>
        </row>
        <row r="566">
          <cell r="CY566">
            <v>4441.95783600004</v>
          </cell>
          <cell r="CZ566">
            <v>5114.599792</v>
          </cell>
          <cell r="DA566">
            <v>5950.03457299995</v>
          </cell>
          <cell r="DB566">
            <v>649.891608520359</v>
          </cell>
          <cell r="DC566">
            <v>2049.00228185147</v>
          </cell>
          <cell r="DD566">
            <v>1626.259450537</v>
          </cell>
          <cell r="DE566">
            <v>918.705149271481</v>
          </cell>
          <cell r="DF566">
            <v>2513.92139174413</v>
          </cell>
          <cell r="DG566">
            <v>2091.54322768095</v>
          </cell>
          <cell r="DH566">
            <v>13.1630191182987</v>
          </cell>
          <cell r="DI566">
            <v>22.7315546311111</v>
          </cell>
          <cell r="DJ566">
            <v>26.4445981022222</v>
          </cell>
          <cell r="DK566">
            <v>2.88840714897939</v>
          </cell>
          <cell r="DL566">
            <v>9.11416747629956</v>
          </cell>
          <cell r="DM566">
            <v>7.24442621664295</v>
          </cell>
          <cell r="DN566">
            <v>3.78314854890435</v>
          </cell>
          <cell r="DO566">
            <v>11.1798164414494</v>
          </cell>
          <cell r="DP566">
            <v>9.31106843027498</v>
          </cell>
          <cell r="DQ566">
            <v>344.5</v>
          </cell>
          <cell r="DR566">
            <v>346.6</v>
          </cell>
          <cell r="DS566">
            <v>382.499999925448</v>
          </cell>
          <cell r="DT566">
            <v>192.672886371619</v>
          </cell>
          <cell r="DU566">
            <v>270.056610407019</v>
          </cell>
          <cell r="DV566">
            <v>215.128118215084</v>
          </cell>
          <cell r="DW566">
            <v>289.58856111238</v>
          </cell>
          <cell r="DX566">
            <v>8.00000000000003</v>
          </cell>
          <cell r="DY566">
            <v>7.10000000000009</v>
          </cell>
          <cell r="DZ566">
            <v>6.89086454915048</v>
          </cell>
          <cell r="EA566">
            <v>9.09390981030888</v>
          </cell>
          <cell r="EB566">
            <v>7.33860572545857</v>
          </cell>
          <cell r="EC566">
            <v>8.97881382588256</v>
          </cell>
        </row>
        <row r="567">
          <cell r="C567" t="str">
            <v>JY046</v>
          </cell>
          <cell r="D567" t="str">
            <v>M. sacchariflorus</v>
          </cell>
        </row>
        <row r="567">
          <cell r="K567" t="str">
            <v>wild</v>
          </cell>
        </row>
        <row r="567">
          <cell r="M567" t="str">
            <v>China</v>
          </cell>
          <cell r="N567" t="str">
            <v>Anhui</v>
          </cell>
          <cell r="O567" t="str">
            <v>Tongling</v>
          </cell>
        </row>
        <row r="567">
          <cell r="Q567" t="str">
            <v>Xiaoli Jin</v>
          </cell>
          <cell r="R567">
            <v>41870</v>
          </cell>
          <cell r="S567" t="str">
            <v>roadside</v>
          </cell>
        </row>
        <row r="567">
          <cell r="U567" t="str">
            <v>frequent</v>
          </cell>
        </row>
        <row r="567">
          <cell r="X567" t="str">
            <v>ZU</v>
          </cell>
        </row>
        <row r="567">
          <cell r="AH567">
            <v>42005</v>
          </cell>
        </row>
        <row r="567">
          <cell r="AK567">
            <v>42101</v>
          </cell>
          <cell r="AL567" t="str">
            <v>Yes</v>
          </cell>
          <cell r="AM567">
            <v>2</v>
          </cell>
          <cell r="AN567">
            <v>2</v>
          </cell>
          <cell r="AO567">
            <v>42093</v>
          </cell>
        </row>
        <row r="567">
          <cell r="AR567">
            <v>42093</v>
          </cell>
        </row>
        <row r="567">
          <cell r="AT567" t="str">
            <v>Y</v>
          </cell>
        </row>
        <row r="567">
          <cell r="AX567" t="str">
            <v>Y</v>
          </cell>
          <cell r="AY567">
            <v>30.8595</v>
          </cell>
          <cell r="AZ567">
            <v>117.742516666667</v>
          </cell>
          <cell r="BA567">
            <v>9</v>
          </cell>
          <cell r="BB567">
            <v>6</v>
          </cell>
        </row>
        <row r="567">
          <cell r="BD567" t="str">
            <v>2x</v>
          </cell>
          <cell r="BE567">
            <v>4.43285714285714</v>
          </cell>
          <cell r="BF567" t="str">
            <v>Y</v>
          </cell>
          <cell r="BG567">
            <v>42212</v>
          </cell>
          <cell r="BH567" t="str">
            <v>ZJU</v>
          </cell>
          <cell r="BI567" t="str">
            <v>summer 2015</v>
          </cell>
          <cell r="BJ567">
            <v>97.5525</v>
          </cell>
          <cell r="BK567">
            <v>0.00220600712709995</v>
          </cell>
          <cell r="BL567" t="str">
            <v>N</v>
          </cell>
          <cell r="BM567">
            <v>3</v>
          </cell>
          <cell r="BN567">
            <v>8</v>
          </cell>
          <cell r="BO567" t="str">
            <v>Yangtze diploids (ssp. lutarioriparius)</v>
          </cell>
          <cell r="BP567">
            <v>5</v>
          </cell>
          <cell r="BQ567" t="str">
            <v>Yangtze diploids (ssp. lutarioriparius)</v>
          </cell>
          <cell r="BR567">
            <v>0.002</v>
          </cell>
          <cell r="BS567">
            <v>0.004</v>
          </cell>
          <cell r="BT567">
            <v>0.983</v>
          </cell>
          <cell r="BU567">
            <v>0.006</v>
          </cell>
          <cell r="BV567">
            <v>0.001</v>
          </cell>
          <cell r="BW567">
            <v>0.001</v>
          </cell>
          <cell r="BX567">
            <v>0.003</v>
          </cell>
          <cell r="BY567">
            <v>296</v>
          </cell>
          <cell r="BZ567">
            <v>307</v>
          </cell>
          <cell r="CA567">
            <v>268</v>
          </cell>
          <cell r="CB567">
            <v>283</v>
          </cell>
          <cell r="CC567">
            <v>248</v>
          </cell>
          <cell r="CD567">
            <v>193</v>
          </cell>
          <cell r="CE567">
            <v>213</v>
          </cell>
          <cell r="CF567">
            <v>224</v>
          </cell>
          <cell r="CG567">
            <v>226</v>
          </cell>
          <cell r="CH567">
            <v>259</v>
          </cell>
          <cell r="CI567">
            <v>0.129721138563791</v>
          </cell>
          <cell r="CJ567">
            <v>0.111402576703413</v>
          </cell>
          <cell r="CK567" t="str">
            <v>2x</v>
          </cell>
        </row>
        <row r="567">
          <cell r="CN567">
            <v>0</v>
          </cell>
          <cell r="CO567">
            <v>0</v>
          </cell>
          <cell r="CP567">
            <v>0</v>
          </cell>
          <cell r="CQ567">
            <v>9</v>
          </cell>
          <cell r="CR567">
            <v>9</v>
          </cell>
          <cell r="CS567" t="str">
            <v>SAMN05752417</v>
          </cell>
          <cell r="CT567">
            <v>0</v>
          </cell>
        </row>
        <row r="567">
          <cell r="CX567" t="str">
            <v>X</v>
          </cell>
          <cell r="CY567">
            <v>6531.59366700004</v>
          </cell>
          <cell r="CZ567">
            <v>4877.618907</v>
          </cell>
          <cell r="DA567">
            <v>5961.49211899992</v>
          </cell>
          <cell r="DB567">
            <v>1902.07453296612</v>
          </cell>
          <cell r="DC567">
            <v>2457.12723394648</v>
          </cell>
          <cell r="DD567">
            <v>1878.39986000521</v>
          </cell>
          <cell r="DE567">
            <v>2901.3386418745</v>
          </cell>
          <cell r="DF567">
            <v>3145.36200407258</v>
          </cell>
          <cell r="DG567">
            <v>2583.87906578502</v>
          </cell>
          <cell r="DH567">
            <v>18.8711959221808</v>
          </cell>
          <cell r="DI567">
            <v>21.6783062533333</v>
          </cell>
          <cell r="DJ567">
            <v>26.4955205288887</v>
          </cell>
          <cell r="DK567">
            <v>8.45366459096056</v>
          </cell>
          <cell r="DL567">
            <v>10.9457505292725</v>
          </cell>
          <cell r="DM567">
            <v>8.3852625020804</v>
          </cell>
          <cell r="DN567">
            <v>10.9923541336312</v>
          </cell>
          <cell r="DO567">
            <v>14.0000712195808</v>
          </cell>
          <cell r="DP567">
            <v>11.517364811575</v>
          </cell>
          <cell r="DQ567">
            <v>420.8</v>
          </cell>
          <cell r="DR567">
            <v>460.199999999999</v>
          </cell>
          <cell r="DS567">
            <v>390.49999992186</v>
          </cell>
          <cell r="DT567">
            <v>327.0440393952</v>
          </cell>
          <cell r="DU567">
            <v>355.445041654817</v>
          </cell>
          <cell r="DV567">
            <v>364.386771750628</v>
          </cell>
          <cell r="DW567">
            <v>400.168814818682</v>
          </cell>
          <cell r="DX567">
            <v>18.3999999999999</v>
          </cell>
          <cell r="DY567">
            <v>14.6000000000002</v>
          </cell>
          <cell r="DZ567">
            <v>15.0259768587257</v>
          </cell>
          <cell r="EA567">
            <v>16.7696868640395</v>
          </cell>
          <cell r="EB567">
            <v>20.4287290729253</v>
          </cell>
          <cell r="EC567">
            <v>17.7615559576286</v>
          </cell>
        </row>
        <row r="568">
          <cell r="C568" t="str">
            <v>JY047</v>
          </cell>
          <cell r="D568" t="str">
            <v>M. sacchariflorus</v>
          </cell>
        </row>
        <row r="568">
          <cell r="K568" t="str">
            <v>wild</v>
          </cell>
        </row>
        <row r="568">
          <cell r="M568" t="str">
            <v>China</v>
          </cell>
          <cell r="N568" t="str">
            <v>Anhui</v>
          </cell>
          <cell r="O568" t="str">
            <v>Tongling</v>
          </cell>
        </row>
        <row r="568">
          <cell r="Q568" t="str">
            <v>Xiaoli Jin</v>
          </cell>
          <cell r="R568">
            <v>41870</v>
          </cell>
          <cell r="S568" t="str">
            <v>roadside</v>
          </cell>
        </row>
        <row r="568">
          <cell r="U568" t="str">
            <v>occasional</v>
          </cell>
        </row>
        <row r="568">
          <cell r="X568" t="str">
            <v>ZU</v>
          </cell>
        </row>
        <row r="568">
          <cell r="AH568">
            <v>42005</v>
          </cell>
        </row>
        <row r="568">
          <cell r="AK568">
            <v>42101</v>
          </cell>
        </row>
        <row r="568">
          <cell r="AM568">
            <v>2</v>
          </cell>
        </row>
        <row r="568">
          <cell r="AO568">
            <v>42093</v>
          </cell>
        </row>
        <row r="568">
          <cell r="AR568">
            <v>42093</v>
          </cell>
        </row>
        <row r="568">
          <cell r="AY568">
            <v>30.8098166666667</v>
          </cell>
          <cell r="AZ568">
            <v>117.762533333333</v>
          </cell>
          <cell r="BA568">
            <v>23</v>
          </cell>
          <cell r="BB568">
            <v>1.4</v>
          </cell>
        </row>
        <row r="568">
          <cell r="BD568" t="str">
            <v>2x</v>
          </cell>
          <cell r="BE568">
            <v>4.31821428571429</v>
          </cell>
          <cell r="BF568" t="str">
            <v>Y</v>
          </cell>
          <cell r="BG568">
            <v>42212</v>
          </cell>
          <cell r="BH568" t="str">
            <v>ZJU</v>
          </cell>
          <cell r="BI568" t="str">
            <v>summer 2015</v>
          </cell>
          <cell r="BJ568">
            <v>82.5783</v>
          </cell>
          <cell r="BK568">
            <v>0.00342801175318315</v>
          </cell>
          <cell r="BL568" t="str">
            <v>N</v>
          </cell>
          <cell r="BM568">
            <v>3</v>
          </cell>
          <cell r="BN568">
            <v>8</v>
          </cell>
          <cell r="BO568" t="str">
            <v>Yangtze diploids (ssp. lutarioriparius)</v>
          </cell>
          <cell r="BP568">
            <v>5</v>
          </cell>
          <cell r="BQ568" t="str">
            <v>Yangtze diploids (ssp. lutarioriparius)</v>
          </cell>
          <cell r="BR568">
            <v>0.001</v>
          </cell>
          <cell r="BS568">
            <v>0.013</v>
          </cell>
          <cell r="BT568">
            <v>0.97</v>
          </cell>
          <cell r="BU568">
            <v>0.001</v>
          </cell>
          <cell r="BV568">
            <v>0.002</v>
          </cell>
          <cell r="BW568">
            <v>0.012</v>
          </cell>
          <cell r="BX568">
            <v>0.001</v>
          </cell>
          <cell r="BY568">
            <v>296</v>
          </cell>
          <cell r="BZ568">
            <v>307</v>
          </cell>
          <cell r="CA568">
            <v>267</v>
          </cell>
          <cell r="CB568">
            <v>284</v>
          </cell>
          <cell r="CC568">
            <v>248</v>
          </cell>
          <cell r="CD568">
            <v>193</v>
          </cell>
          <cell r="CE568">
            <v>213</v>
          </cell>
          <cell r="CF568">
            <v>225</v>
          </cell>
          <cell r="CG568">
            <v>227</v>
          </cell>
          <cell r="CH568">
            <v>260</v>
          </cell>
          <cell r="CI568">
            <v>0.173385348938015</v>
          </cell>
          <cell r="CJ568">
            <v>0.0959622443628736</v>
          </cell>
          <cell r="CK568" t="str">
            <v>2x</v>
          </cell>
        </row>
        <row r="568">
          <cell r="CN568">
            <v>0</v>
          </cell>
          <cell r="CO568">
            <v>0</v>
          </cell>
          <cell r="CP568">
            <v>0</v>
          </cell>
          <cell r="CQ568">
            <v>9</v>
          </cell>
          <cell r="CR568">
            <v>9</v>
          </cell>
          <cell r="CS568" t="str">
            <v>SAMN05752418</v>
          </cell>
          <cell r="CT568">
            <v>0</v>
          </cell>
        </row>
        <row r="568">
          <cell r="CX568" t="str">
            <v>X</v>
          </cell>
          <cell r="CY568" t="str">
            <v>NA</v>
          </cell>
          <cell r="CZ568" t="str">
            <v>NA</v>
          </cell>
          <cell r="DA568" t="str">
            <v>NA</v>
          </cell>
          <cell r="DB568" t="str">
            <v>NA</v>
          </cell>
          <cell r="DC568" t="str">
            <v>NA</v>
          </cell>
          <cell r="DD568" t="str">
            <v>NA</v>
          </cell>
          <cell r="DE568" t="str">
            <v>NA</v>
          </cell>
          <cell r="DF568" t="str">
            <v>NA</v>
          </cell>
          <cell r="DG568" t="str">
            <v>NA</v>
          </cell>
          <cell r="DH568" t="str">
            <v>NA</v>
          </cell>
          <cell r="DI568" t="str">
            <v>NA</v>
          </cell>
          <cell r="DJ568" t="str">
            <v>NA</v>
          </cell>
          <cell r="DK568" t="str">
            <v>NA</v>
          </cell>
          <cell r="DL568" t="str">
            <v>NA</v>
          </cell>
          <cell r="DM568" t="str">
            <v>NA</v>
          </cell>
          <cell r="DN568" t="str">
            <v>NA</v>
          </cell>
          <cell r="DO568" t="str">
            <v>NA</v>
          </cell>
          <cell r="DP568" t="str">
            <v>NA</v>
          </cell>
          <cell r="DQ568" t="str">
            <v>NA</v>
          </cell>
          <cell r="DR568" t="str">
            <v>NA</v>
          </cell>
          <cell r="DS568" t="str">
            <v>NA</v>
          </cell>
          <cell r="DT568" t="str">
            <v>NA</v>
          </cell>
          <cell r="DU568" t="str">
            <v>NA</v>
          </cell>
          <cell r="DV568" t="str">
            <v>NA</v>
          </cell>
          <cell r="DW568" t="str">
            <v>NA</v>
          </cell>
          <cell r="DX568" t="str">
            <v>NA</v>
          </cell>
          <cell r="DY568" t="str">
            <v>NA</v>
          </cell>
          <cell r="DZ568" t="str">
            <v>NA</v>
          </cell>
          <cell r="EA568" t="str">
            <v>NA</v>
          </cell>
          <cell r="EB568" t="str">
            <v>NA</v>
          </cell>
          <cell r="EC568" t="str">
            <v>NA</v>
          </cell>
        </row>
        <row r="569">
          <cell r="C569" t="str">
            <v>JY048</v>
          </cell>
          <cell r="D569" t="str">
            <v>M. sacchariflorus</v>
          </cell>
        </row>
        <row r="569">
          <cell r="K569" t="str">
            <v>wild</v>
          </cell>
        </row>
        <row r="569">
          <cell r="M569" t="str">
            <v>China</v>
          </cell>
          <cell r="N569" t="str">
            <v>Anhui</v>
          </cell>
          <cell r="O569" t="str">
            <v>Tongling</v>
          </cell>
        </row>
        <row r="569">
          <cell r="Q569" t="str">
            <v>Xiaoli Jin</v>
          </cell>
          <cell r="R569">
            <v>41870</v>
          </cell>
          <cell r="S569" t="str">
            <v>roadside</v>
          </cell>
        </row>
        <row r="569">
          <cell r="U569" t="str">
            <v>occasional</v>
          </cell>
        </row>
        <row r="569">
          <cell r="X569" t="str">
            <v>ZU</v>
          </cell>
        </row>
        <row r="569">
          <cell r="AH569">
            <v>42005</v>
          </cell>
        </row>
        <row r="569">
          <cell r="AK569">
            <v>42101</v>
          </cell>
        </row>
        <row r="569">
          <cell r="AM569">
            <v>2</v>
          </cell>
        </row>
        <row r="569">
          <cell r="AO569">
            <v>42093</v>
          </cell>
        </row>
        <row r="569">
          <cell r="AR569">
            <v>42093</v>
          </cell>
        </row>
        <row r="569">
          <cell r="AT569" t="str">
            <v>Y</v>
          </cell>
        </row>
        <row r="569">
          <cell r="AX569" t="str">
            <v>Y</v>
          </cell>
          <cell r="AY569">
            <v>30.8093</v>
          </cell>
          <cell r="AZ569">
            <v>117.762633333333</v>
          </cell>
          <cell r="BA569">
            <v>27</v>
          </cell>
          <cell r="BB569">
            <v>7.5</v>
          </cell>
        </row>
        <row r="569">
          <cell r="BD569" t="str">
            <v>2x</v>
          </cell>
          <cell r="BE569">
            <v>4.43285714285714</v>
          </cell>
          <cell r="BF569" t="str">
            <v>Y</v>
          </cell>
          <cell r="BG569">
            <v>42212</v>
          </cell>
          <cell r="BH569" t="str">
            <v>ZJU</v>
          </cell>
          <cell r="BI569" t="str">
            <v>summer 2015</v>
          </cell>
          <cell r="BJ569">
            <v>84.6087</v>
          </cell>
          <cell r="BK569">
            <v>0.00367731555964146</v>
          </cell>
          <cell r="BL569" t="str">
            <v>N</v>
          </cell>
          <cell r="BM569">
            <v>3</v>
          </cell>
          <cell r="BN569">
            <v>8</v>
          </cell>
          <cell r="BO569" t="str">
            <v>Yangtze diploids (ssp. lutarioriparius)</v>
          </cell>
          <cell r="BP569">
            <v>5</v>
          </cell>
          <cell r="BQ569" t="str">
            <v>Yangtze diploids (ssp. lutarioriparius)</v>
          </cell>
          <cell r="BR569">
            <v>0.005</v>
          </cell>
          <cell r="BS569">
            <v>0.001</v>
          </cell>
          <cell r="BT569">
            <v>0.945</v>
          </cell>
          <cell r="BU569">
            <v>0.008</v>
          </cell>
          <cell r="BV569">
            <v>0.024</v>
          </cell>
          <cell r="BW569">
            <v>0.014</v>
          </cell>
          <cell r="BX569">
            <v>0.002</v>
          </cell>
          <cell r="BY569">
            <v>296</v>
          </cell>
          <cell r="BZ569">
            <v>307</v>
          </cell>
          <cell r="CA569">
            <v>268</v>
          </cell>
          <cell r="CB569">
            <v>283</v>
          </cell>
          <cell r="CC569">
            <v>248</v>
          </cell>
          <cell r="CD569">
            <v>193</v>
          </cell>
          <cell r="CE569">
            <v>213</v>
          </cell>
          <cell r="CF569">
            <v>224</v>
          </cell>
          <cell r="CG569">
            <v>226</v>
          </cell>
          <cell r="CH569">
            <v>259</v>
          </cell>
          <cell r="CI569">
            <v>0.11530125704378</v>
          </cell>
          <cell r="CJ569">
            <v>0.121378409276498</v>
          </cell>
          <cell r="CK569" t="str">
            <v>2x</v>
          </cell>
        </row>
        <row r="569">
          <cell r="CN569">
            <v>0</v>
          </cell>
          <cell r="CO569">
            <v>0</v>
          </cell>
          <cell r="CP569">
            <v>0</v>
          </cell>
          <cell r="CQ569">
            <v>9</v>
          </cell>
          <cell r="CR569">
            <v>9</v>
          </cell>
          <cell r="CS569" t="str">
            <v>SAMN05752419</v>
          </cell>
          <cell r="CT569">
            <v>0</v>
          </cell>
        </row>
        <row r="569">
          <cell r="CX569" t="str">
            <v>X</v>
          </cell>
          <cell r="CY569">
            <v>2194.60451000001</v>
          </cell>
          <cell r="CZ569">
            <v>8747.27795299999</v>
          </cell>
          <cell r="DA569">
            <v>10926.7306699999</v>
          </cell>
          <cell r="DB569" t="str">
            <v>NA</v>
          </cell>
          <cell r="DC569" t="str">
            <v>NA</v>
          </cell>
          <cell r="DD569" t="str">
            <v>NA</v>
          </cell>
          <cell r="DE569">
            <v>1787.01255480342</v>
          </cell>
          <cell r="DF569">
            <v>10414.6858557829</v>
          </cell>
          <cell r="DG569">
            <v>9760.60342071126</v>
          </cell>
          <cell r="DH569">
            <v>9.75379782222222</v>
          </cell>
          <cell r="DI569">
            <v>38.8767909022222</v>
          </cell>
          <cell r="DJ569">
            <v>48.563247422222</v>
          </cell>
          <cell r="DK569" t="str">
            <v>NA</v>
          </cell>
          <cell r="DL569" t="str">
            <v>NA</v>
          </cell>
          <cell r="DM569" t="str">
            <v>NA</v>
          </cell>
          <cell r="DN569">
            <v>8.1561970206595</v>
          </cell>
          <cell r="DO569">
            <v>46.2714584575834</v>
          </cell>
          <cell r="DP569">
            <v>43.3720639292907</v>
          </cell>
          <cell r="DQ569">
            <v>400.6</v>
          </cell>
          <cell r="DR569">
            <v>470.799999999999</v>
          </cell>
          <cell r="DS569">
            <v>475.499999856009</v>
          </cell>
          <cell r="DT569" t="str">
            <v>NA</v>
          </cell>
          <cell r="DU569" t="str">
            <v>NA</v>
          </cell>
          <cell r="DV569">
            <v>420.246887626385</v>
          </cell>
          <cell r="DW569">
            <v>504.50485544971</v>
          </cell>
          <cell r="DX569">
            <v>20.3999999999999</v>
          </cell>
          <cell r="DY569">
            <v>17.1000000000001</v>
          </cell>
          <cell r="DZ569" t="str">
            <v>NA</v>
          </cell>
          <cell r="EA569" t="str">
            <v>NA</v>
          </cell>
          <cell r="EB569">
            <v>33.0568042069322</v>
          </cell>
          <cell r="EC569">
            <v>25.5009421784021</v>
          </cell>
        </row>
        <row r="570">
          <cell r="C570" t="str">
            <v>JY049</v>
          </cell>
          <cell r="D570" t="str">
            <v>M. sacchariflorus</v>
          </cell>
        </row>
        <row r="570">
          <cell r="K570" t="str">
            <v>wild</v>
          </cell>
        </row>
        <row r="570">
          <cell r="M570" t="str">
            <v>China</v>
          </cell>
          <cell r="N570" t="str">
            <v>Anhui</v>
          </cell>
          <cell r="O570" t="str">
            <v>Tongling</v>
          </cell>
        </row>
        <row r="570">
          <cell r="Q570" t="str">
            <v>Xiaoli Jin</v>
          </cell>
          <cell r="R570">
            <v>41870</v>
          </cell>
          <cell r="S570" t="str">
            <v>roadside</v>
          </cell>
        </row>
        <row r="570">
          <cell r="U570" t="str">
            <v>frequent</v>
          </cell>
        </row>
        <row r="570">
          <cell r="X570" t="str">
            <v>ZU</v>
          </cell>
        </row>
        <row r="570">
          <cell r="AH570">
            <v>42005</v>
          </cell>
        </row>
        <row r="570">
          <cell r="AK570">
            <v>42101</v>
          </cell>
          <cell r="AL570" t="str">
            <v>Yes</v>
          </cell>
          <cell r="AM570">
            <v>2</v>
          </cell>
          <cell r="AN570">
            <v>2</v>
          </cell>
          <cell r="AO570">
            <v>42093</v>
          </cell>
        </row>
        <row r="570">
          <cell r="AR570">
            <v>42093</v>
          </cell>
        </row>
        <row r="570">
          <cell r="AT570" t="str">
            <v>Y</v>
          </cell>
        </row>
        <row r="570">
          <cell r="AX570" t="str">
            <v>Y</v>
          </cell>
          <cell r="AY570">
            <v>30.8094166666667</v>
          </cell>
          <cell r="AZ570">
            <v>117.762283333333</v>
          </cell>
          <cell r="BA570">
            <v>23</v>
          </cell>
          <cell r="BB570">
            <v>1.5</v>
          </cell>
        </row>
        <row r="570">
          <cell r="BD570" t="str">
            <v>2x</v>
          </cell>
          <cell r="BE570">
            <v>4.50928571428571</v>
          </cell>
          <cell r="BF570" t="str">
            <v>Y</v>
          </cell>
          <cell r="BG570">
            <v>42212</v>
          </cell>
          <cell r="BH570" t="str">
            <v>ZJU</v>
          </cell>
          <cell r="BI570" t="str">
            <v>summer 2015</v>
          </cell>
          <cell r="BJ570">
            <v>85.92</v>
          </cell>
          <cell r="BK570">
            <v>0.000492077551422104</v>
          </cell>
          <cell r="BL570" t="str">
            <v>N</v>
          </cell>
          <cell r="BM570">
            <v>3</v>
          </cell>
          <cell r="BN570">
            <v>8</v>
          </cell>
          <cell r="BO570" t="str">
            <v>Yangtze diploids (ssp. lutarioriparius)</v>
          </cell>
          <cell r="BP570">
            <v>5</v>
          </cell>
          <cell r="BQ570" t="str">
            <v>Yangtze diploids (ssp. lutarioriparius)</v>
          </cell>
          <cell r="BR570">
            <v>0.002</v>
          </cell>
          <cell r="BS570">
            <v>0.007</v>
          </cell>
          <cell r="BT570">
            <v>0.929</v>
          </cell>
          <cell r="BU570">
            <v>0.01</v>
          </cell>
          <cell r="BV570">
            <v>0.035</v>
          </cell>
          <cell r="BW570">
            <v>0.016</v>
          </cell>
          <cell r="BX570">
            <v>0.001</v>
          </cell>
          <cell r="BY570">
            <v>296</v>
          </cell>
          <cell r="BZ570">
            <v>307</v>
          </cell>
          <cell r="CA570">
            <v>268</v>
          </cell>
          <cell r="CB570">
            <v>283</v>
          </cell>
          <cell r="CC570">
            <v>248</v>
          </cell>
          <cell r="CD570">
            <v>193</v>
          </cell>
          <cell r="CE570">
            <v>213</v>
          </cell>
          <cell r="CF570">
            <v>224</v>
          </cell>
          <cell r="CG570">
            <v>226</v>
          </cell>
          <cell r="CH570">
            <v>259</v>
          </cell>
          <cell r="CI570">
            <v>0.111602369599769</v>
          </cell>
          <cell r="CJ570">
            <v>0.123800539960316</v>
          </cell>
          <cell r="CK570" t="str">
            <v>2x</v>
          </cell>
        </row>
        <row r="570">
          <cell r="CN570">
            <v>0</v>
          </cell>
          <cell r="CO570">
            <v>0</v>
          </cell>
          <cell r="CP570">
            <v>0</v>
          </cell>
          <cell r="CQ570">
            <v>9</v>
          </cell>
          <cell r="CR570">
            <v>9</v>
          </cell>
          <cell r="CS570" t="str">
            <v>SAMN05752420</v>
          </cell>
          <cell r="CT570">
            <v>0</v>
          </cell>
        </row>
        <row r="570">
          <cell r="CX570" t="str">
            <v>X</v>
          </cell>
          <cell r="CY570">
            <v>4033.36597100003</v>
          </cell>
          <cell r="CZ570">
            <v>4546.00961399999</v>
          </cell>
          <cell r="DA570">
            <v>5501.97755199995</v>
          </cell>
          <cell r="DB570">
            <v>768.04794456389</v>
          </cell>
          <cell r="DC570">
            <v>1724.59126304925</v>
          </cell>
          <cell r="DD570">
            <v>1295.31719988163</v>
          </cell>
          <cell r="DE570">
            <v>1222.10100614881</v>
          </cell>
          <cell r="DF570">
            <v>2383.53863464043</v>
          </cell>
          <cell r="DG570">
            <v>1932.90885277495</v>
          </cell>
          <cell r="DH570">
            <v>17.9260709822222</v>
          </cell>
          <cell r="DI570">
            <v>20.2044871733333</v>
          </cell>
          <cell r="DJ570">
            <v>24.4532335644444</v>
          </cell>
          <cell r="DK570">
            <v>3.41354642028397</v>
          </cell>
          <cell r="DL570">
            <v>7.68244578181693</v>
          </cell>
          <cell r="DM570">
            <v>5.78284387179354</v>
          </cell>
          <cell r="DN570">
            <v>5.45013858124602</v>
          </cell>
          <cell r="DO570">
            <v>10.6092672266933</v>
          </cell>
          <cell r="DP570">
            <v>8.61598564576032</v>
          </cell>
          <cell r="DQ570">
            <v>395</v>
          </cell>
          <cell r="DR570">
            <v>400.2</v>
          </cell>
          <cell r="DS570">
            <v>378.499999927262</v>
          </cell>
          <cell r="DT570">
            <v>260.261961920071</v>
          </cell>
          <cell r="DU570">
            <v>303.884349812505</v>
          </cell>
          <cell r="DV570">
            <v>297.384091505623</v>
          </cell>
          <cell r="DW570">
            <v>345.97047452104</v>
          </cell>
          <cell r="DX570">
            <v>15.3000000000001</v>
          </cell>
          <cell r="DY570">
            <v>13.7000000000002</v>
          </cell>
          <cell r="DZ570">
            <v>12.982819278777</v>
          </cell>
          <cell r="EA570">
            <v>16.0977967545024</v>
          </cell>
          <cell r="EB570">
            <v>15.4448049236878</v>
          </cell>
          <cell r="EC570">
            <v>16.8800075942899</v>
          </cell>
        </row>
        <row r="571">
          <cell r="C571" t="str">
            <v>JY050</v>
          </cell>
          <cell r="D571" t="str">
            <v>M. sacchariflorus</v>
          </cell>
        </row>
        <row r="571">
          <cell r="K571" t="str">
            <v>wild</v>
          </cell>
        </row>
        <row r="571">
          <cell r="M571" t="str">
            <v>China</v>
          </cell>
          <cell r="N571" t="str">
            <v>Anhui</v>
          </cell>
          <cell r="O571" t="str">
            <v>Chizhou</v>
          </cell>
        </row>
        <row r="571">
          <cell r="Q571" t="str">
            <v>Xiaoli Jin</v>
          </cell>
          <cell r="R571">
            <v>41870</v>
          </cell>
          <cell r="S571" t="str">
            <v>river side</v>
          </cell>
        </row>
        <row r="571">
          <cell r="U571" t="str">
            <v>frequent</v>
          </cell>
        </row>
        <row r="571">
          <cell r="X571" t="str">
            <v>ZU</v>
          </cell>
        </row>
        <row r="571">
          <cell r="AH571">
            <v>42005</v>
          </cell>
        </row>
        <row r="571">
          <cell r="AK571">
            <v>42101</v>
          </cell>
        </row>
        <row r="571">
          <cell r="AM571">
            <v>2</v>
          </cell>
          <cell r="AN571">
            <v>2</v>
          </cell>
          <cell r="AO571">
            <v>42093</v>
          </cell>
        </row>
        <row r="571">
          <cell r="AR571">
            <v>42093</v>
          </cell>
        </row>
        <row r="571">
          <cell r="AT571" t="str">
            <v>Y</v>
          </cell>
        </row>
        <row r="571">
          <cell r="AX571" t="str">
            <v>Y</v>
          </cell>
          <cell r="AY571">
            <v>30.8013333333333</v>
          </cell>
          <cell r="AZ571">
            <v>117.756533333333</v>
          </cell>
          <cell r="BA571">
            <v>12</v>
          </cell>
          <cell r="BB571">
            <v>5</v>
          </cell>
        </row>
        <row r="571">
          <cell r="BD571" t="str">
            <v>2x</v>
          </cell>
          <cell r="BE571">
            <v>4.43285714285714</v>
          </cell>
          <cell r="BF571" t="str">
            <v>Y</v>
          </cell>
          <cell r="BG571">
            <v>42212</v>
          </cell>
          <cell r="BH571" t="str">
            <v>ZJU</v>
          </cell>
          <cell r="BI571" t="str">
            <v>summer 2015</v>
          </cell>
          <cell r="BJ571">
            <v>136.1301</v>
          </cell>
          <cell r="BK571">
            <v>0.00286823013328834</v>
          </cell>
          <cell r="BL571" t="str">
            <v>N</v>
          </cell>
          <cell r="BM571">
            <v>3</v>
          </cell>
          <cell r="BN571">
            <v>8</v>
          </cell>
          <cell r="BO571" t="str">
            <v>Yangtze diploids (ssp. lutarioriparius)</v>
          </cell>
          <cell r="BP571">
            <v>5</v>
          </cell>
          <cell r="BQ571" t="str">
            <v>Yangtze diploids (ssp. lutarioriparius)</v>
          </cell>
          <cell r="BR571">
            <v>0.005</v>
          </cell>
          <cell r="BS571">
            <v>0.018</v>
          </cell>
          <cell r="BT571">
            <v>0.954</v>
          </cell>
          <cell r="BU571">
            <v>0.007</v>
          </cell>
          <cell r="BV571">
            <v>0.013</v>
          </cell>
          <cell r="BW571">
            <v>0.003</v>
          </cell>
          <cell r="BX571">
            <v>0</v>
          </cell>
          <cell r="BY571">
            <v>296</v>
          </cell>
          <cell r="BZ571">
            <v>307</v>
          </cell>
          <cell r="CA571">
            <v>267</v>
          </cell>
          <cell r="CB571">
            <v>284</v>
          </cell>
          <cell r="CC571">
            <v>248</v>
          </cell>
          <cell r="CD571">
            <v>193</v>
          </cell>
          <cell r="CE571">
            <v>213</v>
          </cell>
          <cell r="CF571">
            <v>224</v>
          </cell>
          <cell r="CG571">
            <v>226</v>
          </cell>
          <cell r="CH571">
            <v>259</v>
          </cell>
          <cell r="CI571">
            <v>0.133506718682271</v>
          </cell>
          <cell r="CJ571">
            <v>0.114724028681007</v>
          </cell>
          <cell r="CK571" t="str">
            <v>2x</v>
          </cell>
        </row>
        <row r="571">
          <cell r="CN571">
            <v>0</v>
          </cell>
          <cell r="CO571">
            <v>0</v>
          </cell>
          <cell r="CP571">
            <v>0</v>
          </cell>
          <cell r="CQ571">
            <v>9</v>
          </cell>
          <cell r="CR571">
            <v>9</v>
          </cell>
          <cell r="CS571" t="str">
            <v>SAMN05752421</v>
          </cell>
          <cell r="CT571">
            <v>0</v>
          </cell>
        </row>
        <row r="571">
          <cell r="CX571" t="str">
            <v>X</v>
          </cell>
          <cell r="CY571">
            <v>2787.708568</v>
          </cell>
          <cell r="CZ571">
            <v>3900.762444</v>
          </cell>
          <cell r="DA571">
            <v>6125.29875199993</v>
          </cell>
          <cell r="DB571">
            <v>581.833212891695</v>
          </cell>
          <cell r="DC571">
            <v>615.644489205203</v>
          </cell>
          <cell r="DD571">
            <v>727.426086623026</v>
          </cell>
          <cell r="DE571">
            <v>999.362702750208</v>
          </cell>
          <cell r="DF571">
            <v>1284.27232783148</v>
          </cell>
          <cell r="DG571">
            <v>1542.59942775416</v>
          </cell>
          <cell r="DH571">
            <v>12.3898158577777</v>
          </cell>
          <cell r="DI571">
            <v>17.3367219733333</v>
          </cell>
          <cell r="DJ571">
            <v>27.2235500088889</v>
          </cell>
          <cell r="DK571">
            <v>2.58592539062976</v>
          </cell>
          <cell r="DL571">
            <v>2.73335080677769</v>
          </cell>
          <cell r="DM571">
            <v>3.23138713888712</v>
          </cell>
          <cell r="DN571">
            <v>4.47086744947617</v>
          </cell>
          <cell r="DO571">
            <v>5.70351080425082</v>
          </cell>
          <cell r="DP571">
            <v>6.8525741810262</v>
          </cell>
          <cell r="DQ571">
            <v>344.8</v>
          </cell>
          <cell r="DR571">
            <v>390.199999999999</v>
          </cell>
          <cell r="DS571">
            <v>406.199999911631</v>
          </cell>
          <cell r="DT571">
            <v>250.26360982315</v>
          </cell>
          <cell r="DU571">
            <v>351.645262728644</v>
          </cell>
          <cell r="DV571">
            <v>304.848521519101</v>
          </cell>
          <cell r="DW571">
            <v>385.163145617933</v>
          </cell>
          <cell r="DX571">
            <v>14.1</v>
          </cell>
          <cell r="DY571">
            <v>13.7000000000002</v>
          </cell>
          <cell r="DZ571">
            <v>7.44562096892129</v>
          </cell>
          <cell r="EA571">
            <v>11.9985177969979</v>
          </cell>
          <cell r="EB571">
            <v>12.0280652038894</v>
          </cell>
          <cell r="EC571">
            <v>15.0776034366528</v>
          </cell>
        </row>
        <row r="572">
          <cell r="C572" t="str">
            <v>JY051</v>
          </cell>
          <cell r="D572" t="str">
            <v>M. sacchariflorus</v>
          </cell>
        </row>
        <row r="572">
          <cell r="K572" t="str">
            <v>wild</v>
          </cell>
        </row>
        <row r="572">
          <cell r="M572" t="str">
            <v>China</v>
          </cell>
          <cell r="N572" t="str">
            <v>Anhui</v>
          </cell>
          <cell r="O572" t="str">
            <v>Chizhou</v>
          </cell>
        </row>
        <row r="572">
          <cell r="Q572" t="str">
            <v>Xiaoli Jin</v>
          </cell>
          <cell r="R572">
            <v>41870</v>
          </cell>
          <cell r="S572" t="str">
            <v>river side</v>
          </cell>
        </row>
        <row r="572">
          <cell r="U572" t="str">
            <v>frequent</v>
          </cell>
        </row>
        <row r="572">
          <cell r="X572" t="str">
            <v>ZU</v>
          </cell>
        </row>
        <row r="572">
          <cell r="AH572">
            <v>42005</v>
          </cell>
        </row>
        <row r="572">
          <cell r="AK572">
            <v>42101</v>
          </cell>
          <cell r="AL572" t="str">
            <v>Yes</v>
          </cell>
          <cell r="AM572">
            <v>2</v>
          </cell>
          <cell r="AN572">
            <v>1</v>
          </cell>
          <cell r="AO572">
            <v>42093</v>
          </cell>
        </row>
        <row r="572">
          <cell r="AR572">
            <v>42093</v>
          </cell>
        </row>
        <row r="572">
          <cell r="AT572" t="str">
            <v>Y</v>
          </cell>
        </row>
        <row r="572">
          <cell r="AX572" t="str">
            <v>Y</v>
          </cell>
          <cell r="AY572">
            <v>30.8013833333333</v>
          </cell>
          <cell r="AZ572">
            <v>117.756433333333</v>
          </cell>
          <cell r="BA572">
            <v>50</v>
          </cell>
          <cell r="BB572">
            <v>1.5</v>
          </cell>
        </row>
        <row r="572">
          <cell r="BD572" t="str">
            <v>2x</v>
          </cell>
          <cell r="BE572">
            <v>4.31821428571429</v>
          </cell>
          <cell r="BF572" t="str">
            <v>Y</v>
          </cell>
          <cell r="BG572">
            <v>42212</v>
          </cell>
          <cell r="BH572" t="str">
            <v>ZJU</v>
          </cell>
          <cell r="BI572" t="str">
            <v>summer 2015</v>
          </cell>
          <cell r="BJ572">
            <v>55.9293</v>
          </cell>
          <cell r="BK572">
            <v>0.000770119368502118</v>
          </cell>
          <cell r="BL572" t="str">
            <v>N</v>
          </cell>
          <cell r="BM572">
            <v>8</v>
          </cell>
          <cell r="BN572">
            <v>3</v>
          </cell>
          <cell r="BO572" t="str">
            <v>N China 2x and 4x, Korea and Russia 4x</v>
          </cell>
          <cell r="BP572">
            <v>4</v>
          </cell>
          <cell r="BQ572" t="str">
            <v>N China diploids</v>
          </cell>
          <cell r="BR572">
            <v>0.002</v>
          </cell>
          <cell r="BS572">
            <v>0.391</v>
          </cell>
          <cell r="BT572">
            <v>0.449</v>
          </cell>
          <cell r="BU572">
            <v>0.003</v>
          </cell>
          <cell r="BV572">
            <v>0.12</v>
          </cell>
          <cell r="BW572">
            <v>0.028</v>
          </cell>
          <cell r="BX572">
            <v>0.007</v>
          </cell>
          <cell r="BY572">
            <v>296</v>
          </cell>
          <cell r="BZ572">
            <v>307</v>
          </cell>
          <cell r="CA572">
            <v>267</v>
          </cell>
          <cell r="CB572">
            <v>283</v>
          </cell>
          <cell r="CC572">
            <v>248</v>
          </cell>
          <cell r="CD572">
            <v>193</v>
          </cell>
          <cell r="CE572">
            <v>213</v>
          </cell>
          <cell r="CF572">
            <v>225</v>
          </cell>
          <cell r="CG572">
            <v>226</v>
          </cell>
          <cell r="CH572">
            <v>259</v>
          </cell>
          <cell r="CI572">
            <v>0.121427539372923</v>
          </cell>
          <cell r="CJ572">
            <v>0.121468276156958</v>
          </cell>
          <cell r="CK572" t="str">
            <v>2x</v>
          </cell>
        </row>
        <row r="572">
          <cell r="CN572">
            <v>0</v>
          </cell>
          <cell r="CO572">
            <v>0</v>
          </cell>
          <cell r="CP572">
            <v>0</v>
          </cell>
          <cell r="CQ572">
            <v>9</v>
          </cell>
          <cell r="CR572">
            <v>9</v>
          </cell>
          <cell r="CS572" t="str">
            <v>SAMN05752422</v>
          </cell>
          <cell r="CT572">
            <v>0</v>
          </cell>
        </row>
        <row r="572">
          <cell r="CX572" t="str">
            <v>X</v>
          </cell>
          <cell r="CY572">
            <v>3658.714989</v>
          </cell>
          <cell r="CZ572">
            <v>5037.25058600001</v>
          </cell>
          <cell r="DA572">
            <v>5802.01342299993</v>
          </cell>
          <cell r="DB572">
            <v>860.160741253584</v>
          </cell>
          <cell r="DC572">
            <v>2016.22941852757</v>
          </cell>
          <cell r="DD572">
            <v>1123.80157051602</v>
          </cell>
          <cell r="DE572">
            <v>1281.45628230555</v>
          </cell>
          <cell r="DF572">
            <v>3023.62946269783</v>
          </cell>
          <cell r="DG572">
            <v>2010.00056688477</v>
          </cell>
          <cell r="DH572">
            <v>11.7587616217901</v>
          </cell>
          <cell r="DI572">
            <v>22.3877803822222</v>
          </cell>
          <cell r="DJ572">
            <v>25.7867263244443</v>
          </cell>
          <cell r="DK572">
            <v>3.82293662779373</v>
          </cell>
          <cell r="DL572">
            <v>8.99650429621524</v>
          </cell>
          <cell r="DM572">
            <v>5.03119139091981</v>
          </cell>
          <cell r="DN572">
            <v>5.18288328252148</v>
          </cell>
          <cell r="DO572">
            <v>13.4685224293096</v>
          </cell>
          <cell r="DP572">
            <v>8.97110823952976</v>
          </cell>
          <cell r="DQ572">
            <v>231.3</v>
          </cell>
          <cell r="DR572">
            <v>264</v>
          </cell>
          <cell r="DS572">
            <v>205.199999988291</v>
          </cell>
          <cell r="DT572">
            <v>208.652381435005</v>
          </cell>
          <cell r="DU572">
            <v>207.166100302796</v>
          </cell>
          <cell r="DV572">
            <v>218.507533548409</v>
          </cell>
          <cell r="DW572">
            <v>251.191482677157</v>
          </cell>
          <cell r="DX572">
            <v>4.50000000000001</v>
          </cell>
          <cell r="DY572">
            <v>4.80000000000006</v>
          </cell>
          <cell r="DZ572">
            <v>6.18473391918816</v>
          </cell>
          <cell r="EA572">
            <v>11.7917976379847</v>
          </cell>
          <cell r="EB572">
            <v>6.07148435438539</v>
          </cell>
          <cell r="EC572">
            <v>8.5806547495887</v>
          </cell>
        </row>
        <row r="573">
          <cell r="C573" t="str">
            <v>JY052</v>
          </cell>
          <cell r="D573" t="str">
            <v>M. sacchariflorus</v>
          </cell>
        </row>
        <row r="573">
          <cell r="K573" t="str">
            <v>wild</v>
          </cell>
        </row>
        <row r="573">
          <cell r="M573" t="str">
            <v>China</v>
          </cell>
          <cell r="N573" t="str">
            <v>Anhui</v>
          </cell>
          <cell r="O573" t="str">
            <v>Chizhou</v>
          </cell>
        </row>
        <row r="573">
          <cell r="Q573" t="str">
            <v>Xiaoli Jin</v>
          </cell>
          <cell r="R573">
            <v>41870</v>
          </cell>
          <cell r="S573" t="str">
            <v>river side</v>
          </cell>
        </row>
        <row r="573">
          <cell r="U573" t="str">
            <v>frequent</v>
          </cell>
        </row>
        <row r="573">
          <cell r="X573" t="str">
            <v>ZU</v>
          </cell>
        </row>
        <row r="573">
          <cell r="AH573">
            <v>42005</v>
          </cell>
        </row>
        <row r="573">
          <cell r="AK573">
            <v>42101</v>
          </cell>
          <cell r="AL573" t="str">
            <v>Yes</v>
          </cell>
          <cell r="AM573">
            <v>2</v>
          </cell>
          <cell r="AN573">
            <v>1</v>
          </cell>
          <cell r="AO573">
            <v>42093</v>
          </cell>
        </row>
        <row r="573">
          <cell r="AR573">
            <v>42093</v>
          </cell>
        </row>
        <row r="573">
          <cell r="AT573" t="str">
            <v>Y</v>
          </cell>
        </row>
        <row r="573">
          <cell r="AX573" t="str">
            <v>Y</v>
          </cell>
          <cell r="AY573">
            <v>30.8014666666667</v>
          </cell>
          <cell r="AZ573">
            <v>117.756333333333</v>
          </cell>
          <cell r="BA573">
            <v>13</v>
          </cell>
          <cell r="BB573">
            <v>0.5</v>
          </cell>
        </row>
        <row r="573">
          <cell r="BD573" t="str">
            <v>2x</v>
          </cell>
          <cell r="BE573">
            <v>4.33732142857143</v>
          </cell>
          <cell r="BF573" t="str">
            <v>Y</v>
          </cell>
          <cell r="BG573">
            <v>42212</v>
          </cell>
          <cell r="BH573" t="str">
            <v>ZJU</v>
          </cell>
          <cell r="BI573" t="str">
            <v>summer 2015</v>
          </cell>
          <cell r="BJ573">
            <v>134.3535</v>
          </cell>
          <cell r="BK573">
            <v>0</v>
          </cell>
          <cell r="BL573" t="str">
            <v>N</v>
          </cell>
          <cell r="BM573">
            <v>8</v>
          </cell>
          <cell r="BN573">
            <v>3</v>
          </cell>
          <cell r="BO573" t="str">
            <v>N China 2x and 4x, Korea and Russia 4x</v>
          </cell>
          <cell r="BP573">
            <v>4</v>
          </cell>
          <cell r="BQ573" t="str">
            <v>N China diploids</v>
          </cell>
          <cell r="BR573">
            <v>0.001</v>
          </cell>
          <cell r="BS573">
            <v>0.213</v>
          </cell>
          <cell r="BT573">
            <v>0.51</v>
          </cell>
          <cell r="BU573">
            <v>0.016</v>
          </cell>
          <cell r="BV573">
            <v>0.166</v>
          </cell>
          <cell r="BW573">
            <v>0.055</v>
          </cell>
          <cell r="BX573">
            <v>0.039</v>
          </cell>
          <cell r="BY573">
            <v>296</v>
          </cell>
          <cell r="BZ573">
            <v>307</v>
          </cell>
          <cell r="CA573">
            <v>266</v>
          </cell>
          <cell r="CB573">
            <v>283</v>
          </cell>
          <cell r="CC573">
            <v>248</v>
          </cell>
          <cell r="CD573">
            <v>193</v>
          </cell>
          <cell r="CE573">
            <v>213</v>
          </cell>
          <cell r="CF573">
            <v>224</v>
          </cell>
          <cell r="CG573">
            <v>226</v>
          </cell>
          <cell r="CH573">
            <v>259</v>
          </cell>
          <cell r="CI573">
            <v>0.145730385782401</v>
          </cell>
          <cell r="CJ573">
            <v>0.10885596373723</v>
          </cell>
          <cell r="CK573" t="str">
            <v>2x</v>
          </cell>
        </row>
        <row r="573">
          <cell r="CN573">
            <v>0</v>
          </cell>
          <cell r="CO573">
            <v>0</v>
          </cell>
          <cell r="CP573">
            <v>0</v>
          </cell>
          <cell r="CQ573">
            <v>9</v>
          </cell>
          <cell r="CR573">
            <v>9</v>
          </cell>
          <cell r="CS573" t="str">
            <v>SAMN05752423</v>
          </cell>
          <cell r="CT573">
            <v>0</v>
          </cell>
        </row>
        <row r="573">
          <cell r="CX573" t="str">
            <v>X</v>
          </cell>
          <cell r="CY573">
            <v>1500.62581800001</v>
          </cell>
          <cell r="CZ573">
            <v>1516.807466</v>
          </cell>
          <cell r="DA573">
            <v>2117.48526499997</v>
          </cell>
          <cell r="DB573">
            <v>365.951617802642</v>
          </cell>
          <cell r="DC573">
            <v>961.425339162501</v>
          </cell>
          <cell r="DD573">
            <v>540.412791108598</v>
          </cell>
          <cell r="DE573">
            <v>593.413822660516</v>
          </cell>
          <cell r="DF573">
            <v>1238.71593290418</v>
          </cell>
          <cell r="DG573">
            <v>873.66729502599</v>
          </cell>
          <cell r="DH573">
            <v>6.66944808000003</v>
          </cell>
          <cell r="DI573">
            <v>6.74136651555555</v>
          </cell>
          <cell r="DJ573">
            <v>9.41104562222218</v>
          </cell>
          <cell r="DK573">
            <v>1.62645163467842</v>
          </cell>
          <cell r="DL573">
            <v>4.29122527148755</v>
          </cell>
          <cell r="DM573">
            <v>2.42073387756069</v>
          </cell>
          <cell r="DN573">
            <v>2.6543872378956</v>
          </cell>
          <cell r="DO573">
            <v>5.51891878503565</v>
          </cell>
          <cell r="DP573">
            <v>3.90081340504387</v>
          </cell>
          <cell r="DQ573">
            <v>142.2</v>
          </cell>
          <cell r="DR573">
            <v>208.3</v>
          </cell>
          <cell r="DS573">
            <v>207.199999988186</v>
          </cell>
          <cell r="DT573">
            <v>169.656618048255</v>
          </cell>
          <cell r="DU573">
            <v>155.629580374292</v>
          </cell>
          <cell r="DV573">
            <v>166.044798060968</v>
          </cell>
          <cell r="DW573">
            <v>197.163847170311</v>
          </cell>
          <cell r="DX573">
            <v>3.80000000000001</v>
          </cell>
          <cell r="DY573">
            <v>4.10000000000004</v>
          </cell>
          <cell r="DZ573">
            <v>3.29094186180398</v>
          </cell>
          <cell r="EA573">
            <v>3.72224943391309</v>
          </cell>
          <cell r="EB573">
            <v>4.01963497028434</v>
          </cell>
          <cell r="EC573">
            <v>4.46267703445478</v>
          </cell>
        </row>
        <row r="574">
          <cell r="C574" t="str">
            <v>JY053</v>
          </cell>
          <cell r="D574" t="str">
            <v>M. sacchariflorus</v>
          </cell>
        </row>
        <row r="574">
          <cell r="K574" t="str">
            <v>wild</v>
          </cell>
        </row>
        <row r="574">
          <cell r="M574" t="str">
            <v>China</v>
          </cell>
          <cell r="N574" t="str">
            <v>Anhui</v>
          </cell>
          <cell r="O574" t="str">
            <v>Chizhou</v>
          </cell>
        </row>
        <row r="574">
          <cell r="Q574" t="str">
            <v>Xiaoli Jin</v>
          </cell>
          <cell r="R574">
            <v>41870</v>
          </cell>
          <cell r="S574" t="str">
            <v>river side</v>
          </cell>
        </row>
        <row r="574">
          <cell r="U574" t="str">
            <v>frequent</v>
          </cell>
        </row>
        <row r="574">
          <cell r="X574" t="str">
            <v>ZU</v>
          </cell>
        </row>
        <row r="574">
          <cell r="AH574">
            <v>42005</v>
          </cell>
        </row>
        <row r="574">
          <cell r="AK574">
            <v>42101</v>
          </cell>
          <cell r="AL574" t="str">
            <v>Yes</v>
          </cell>
          <cell r="AM574">
            <v>2</v>
          </cell>
          <cell r="AN574">
            <v>1</v>
          </cell>
          <cell r="AO574">
            <v>42093</v>
          </cell>
        </row>
        <row r="574">
          <cell r="AR574">
            <v>42093</v>
          </cell>
        </row>
        <row r="574">
          <cell r="AT574" t="str">
            <v>Y</v>
          </cell>
        </row>
        <row r="574">
          <cell r="AX574" t="str">
            <v>Y</v>
          </cell>
          <cell r="AY574">
            <v>30.80115</v>
          </cell>
          <cell r="AZ574">
            <v>117.756566666667</v>
          </cell>
          <cell r="BA574">
            <v>13</v>
          </cell>
          <cell r="BB574">
            <v>7</v>
          </cell>
        </row>
        <row r="574">
          <cell r="BD574" t="str">
            <v>2x</v>
          </cell>
          <cell r="BE574">
            <v>4.33732142857143</v>
          </cell>
          <cell r="BF574" t="str">
            <v>Y</v>
          </cell>
          <cell r="BG574">
            <v>42212</v>
          </cell>
          <cell r="BH574" t="str">
            <v>ZJU</v>
          </cell>
          <cell r="BI574" t="str">
            <v>summer 2015</v>
          </cell>
          <cell r="BJ574">
            <v>121.4943</v>
          </cell>
          <cell r="BK574">
            <v>0</v>
          </cell>
          <cell r="BL574" t="str">
            <v>N</v>
          </cell>
          <cell r="BM574">
            <v>3</v>
          </cell>
          <cell r="BN574">
            <v>8</v>
          </cell>
          <cell r="BO574" t="str">
            <v>Yangtze diploids (ssp. lutarioriparius)</v>
          </cell>
          <cell r="BP574">
            <v>5</v>
          </cell>
          <cell r="BQ574" t="str">
            <v>Yangtze diploids (ssp. lutarioriparius)</v>
          </cell>
          <cell r="BR574">
            <v>0</v>
          </cell>
          <cell r="BS574">
            <v>0</v>
          </cell>
          <cell r="BT574">
            <v>0.997</v>
          </cell>
          <cell r="BU574">
            <v>0</v>
          </cell>
          <cell r="BV574">
            <v>0.001</v>
          </cell>
          <cell r="BW574">
            <v>0.001</v>
          </cell>
          <cell r="BX574">
            <v>0</v>
          </cell>
          <cell r="BY574">
            <v>296</v>
          </cell>
          <cell r="BZ574">
            <v>307</v>
          </cell>
          <cell r="CA574">
            <v>268</v>
          </cell>
          <cell r="CB574">
            <v>283</v>
          </cell>
          <cell r="CC574">
            <v>248</v>
          </cell>
          <cell r="CD574">
            <v>193</v>
          </cell>
          <cell r="CE574">
            <v>213</v>
          </cell>
          <cell r="CF574">
            <v>224</v>
          </cell>
          <cell r="CG574">
            <v>226</v>
          </cell>
          <cell r="CH574">
            <v>259</v>
          </cell>
          <cell r="CI574">
            <v>0.311168906227424</v>
          </cell>
          <cell r="CJ574">
            <v>0.0794982590091035</v>
          </cell>
          <cell r="CK574" t="str">
            <v>2x</v>
          </cell>
        </row>
        <row r="574">
          <cell r="CN574">
            <v>0</v>
          </cell>
          <cell r="CO574">
            <v>0</v>
          </cell>
          <cell r="CP574">
            <v>0</v>
          </cell>
          <cell r="CQ574">
            <v>9</v>
          </cell>
          <cell r="CR574">
            <v>9</v>
          </cell>
          <cell r="CS574" t="str">
            <v>SAMN05752424</v>
          </cell>
          <cell r="CT574">
            <v>0</v>
          </cell>
        </row>
        <row r="574">
          <cell r="CY574">
            <v>4147.77474800002</v>
          </cell>
          <cell r="CZ574">
            <v>7051.43148999996</v>
          </cell>
          <cell r="DA574">
            <v>12204.5189699999</v>
          </cell>
          <cell r="DB574">
            <v>216.850487509292</v>
          </cell>
          <cell r="DC574">
            <v>417.906248059999</v>
          </cell>
          <cell r="DD574">
            <v>266.710719182581</v>
          </cell>
          <cell r="DE574">
            <v>1087.22021174916</v>
          </cell>
          <cell r="DF574">
            <v>2139.40975767639</v>
          </cell>
          <cell r="DG574">
            <v>2098.00025102494</v>
          </cell>
          <cell r="DH574">
            <v>11.2622220385664</v>
          </cell>
          <cell r="DI574">
            <v>31.3396955111109</v>
          </cell>
          <cell r="DJ574">
            <v>54.2423065333332</v>
          </cell>
          <cell r="DK574">
            <v>0.963779944485751</v>
          </cell>
          <cell r="DL574">
            <v>1.85659392384371</v>
          </cell>
          <cell r="DM574">
            <v>1.18531134938314</v>
          </cell>
          <cell r="DN574">
            <v>3.56337524523141</v>
          </cell>
          <cell r="DO574">
            <v>9.50404510177193</v>
          </cell>
          <cell r="DP574">
            <v>9.32191738986012</v>
          </cell>
          <cell r="DQ574">
            <v>373.2</v>
          </cell>
          <cell r="DR574">
            <v>345</v>
          </cell>
          <cell r="DS574">
            <v>420.299999901723</v>
          </cell>
          <cell r="DT574" t="str">
            <v>NA</v>
          </cell>
          <cell r="DU574" t="str">
            <v>NA</v>
          </cell>
          <cell r="DV574">
            <v>392.575837870302</v>
          </cell>
          <cell r="DW574">
            <v>377.709053143473</v>
          </cell>
          <cell r="DX574">
            <v>13.9</v>
          </cell>
          <cell r="DY574">
            <v>11.9000000000002</v>
          </cell>
          <cell r="DZ574" t="str">
            <v>NA</v>
          </cell>
          <cell r="EA574" t="str">
            <v>NA</v>
          </cell>
          <cell r="EB574">
            <v>21.29745123926</v>
          </cell>
          <cell r="EC574">
            <v>17.2387712922266</v>
          </cell>
        </row>
        <row r="575">
          <cell r="C575" t="str">
            <v>JY054</v>
          </cell>
          <cell r="D575" t="str">
            <v>M. sacchariflorus</v>
          </cell>
        </row>
        <row r="575">
          <cell r="K575" t="str">
            <v>wild</v>
          </cell>
        </row>
        <row r="575">
          <cell r="M575" t="str">
            <v>China</v>
          </cell>
          <cell r="N575" t="str">
            <v>Anhui</v>
          </cell>
          <cell r="O575" t="str">
            <v>Chizhou</v>
          </cell>
          <cell r="P575" t="str">
            <v>Guichi suburb</v>
          </cell>
          <cell r="Q575" t="str">
            <v>Xiaoli Jin</v>
          </cell>
          <cell r="R575">
            <v>41870</v>
          </cell>
          <cell r="S575" t="str">
            <v>field zone</v>
          </cell>
        </row>
        <row r="575">
          <cell r="U575" t="str">
            <v>occasional</v>
          </cell>
        </row>
        <row r="575">
          <cell r="X575" t="str">
            <v>ZU</v>
          </cell>
        </row>
        <row r="575">
          <cell r="AH575">
            <v>42005</v>
          </cell>
        </row>
        <row r="575">
          <cell r="AK575">
            <v>42101</v>
          </cell>
          <cell r="AL575" t="str">
            <v>Yes</v>
          </cell>
          <cell r="AM575">
            <v>2</v>
          </cell>
          <cell r="AN575">
            <v>1</v>
          </cell>
          <cell r="AO575">
            <v>42093</v>
          </cell>
        </row>
        <row r="575">
          <cell r="AR575">
            <v>42093</v>
          </cell>
        </row>
        <row r="575">
          <cell r="AT575" t="str">
            <v>Y</v>
          </cell>
        </row>
        <row r="575">
          <cell r="AX575" t="str">
            <v>Y</v>
          </cell>
          <cell r="AY575">
            <v>30.7959333333333</v>
          </cell>
          <cell r="AZ575">
            <v>117.744216666667</v>
          </cell>
          <cell r="BA575">
            <v>15</v>
          </cell>
          <cell r="BB575">
            <v>1.1</v>
          </cell>
        </row>
        <row r="575">
          <cell r="BD575" t="str">
            <v>2x</v>
          </cell>
          <cell r="BE575">
            <v>4.37553571428571</v>
          </cell>
          <cell r="BF575" t="str">
            <v>Y</v>
          </cell>
          <cell r="BG575">
            <v>42212</v>
          </cell>
          <cell r="BH575" t="str">
            <v>ZJU</v>
          </cell>
          <cell r="BI575" t="str">
            <v>summer 2015</v>
          </cell>
          <cell r="BJ575">
            <v>60.9207</v>
          </cell>
          <cell r="BK575">
            <v>0.00220056585979252</v>
          </cell>
          <cell r="BL575" t="str">
            <v>N</v>
          </cell>
          <cell r="BM575">
            <v>8</v>
          </cell>
          <cell r="BN575">
            <v>3</v>
          </cell>
          <cell r="BO575" t="str">
            <v>N China 2x and 4x, Korea and Russia 4x</v>
          </cell>
          <cell r="BP575">
            <v>4</v>
          </cell>
          <cell r="BQ575" t="str">
            <v>N China diploids</v>
          </cell>
          <cell r="BR575">
            <v>0</v>
          </cell>
          <cell r="BS575">
            <v>0.416</v>
          </cell>
          <cell r="BT575">
            <v>0.52</v>
          </cell>
          <cell r="BU575">
            <v>0.003</v>
          </cell>
          <cell r="BV575">
            <v>0.052</v>
          </cell>
          <cell r="BW575">
            <v>0.009</v>
          </cell>
          <cell r="BX575">
            <v>0</v>
          </cell>
          <cell r="BY575">
            <v>295</v>
          </cell>
          <cell r="BZ575">
            <v>308</v>
          </cell>
          <cell r="CA575">
            <v>266</v>
          </cell>
          <cell r="CB575">
            <v>283</v>
          </cell>
          <cell r="CC575">
            <v>250</v>
          </cell>
          <cell r="CD575">
            <v>194</v>
          </cell>
          <cell r="CE575">
            <v>213</v>
          </cell>
          <cell r="CF575">
            <v>223</v>
          </cell>
          <cell r="CG575">
            <v>227</v>
          </cell>
          <cell r="CH575">
            <v>258</v>
          </cell>
          <cell r="CI575">
            <v>0.161479554977604</v>
          </cell>
          <cell r="CJ575">
            <v>0.112727022090499</v>
          </cell>
          <cell r="CK575" t="str">
            <v>2x</v>
          </cell>
        </row>
        <row r="575">
          <cell r="CN575">
            <v>0</v>
          </cell>
          <cell r="CO575">
            <v>0</v>
          </cell>
          <cell r="CP575">
            <v>0</v>
          </cell>
          <cell r="CQ575">
            <v>9</v>
          </cell>
          <cell r="CR575">
            <v>9</v>
          </cell>
          <cell r="CS575" t="str">
            <v>SAMN05752425</v>
          </cell>
          <cell r="CT575">
            <v>0</v>
          </cell>
        </row>
        <row r="575">
          <cell r="CX575" t="str">
            <v>X</v>
          </cell>
          <cell r="CY575">
            <v>1930.53265800001</v>
          </cell>
          <cell r="CZ575">
            <v>3013.37103499999</v>
          </cell>
          <cell r="DA575">
            <v>5372.49148499995</v>
          </cell>
          <cell r="DB575">
            <v>643.456468571916</v>
          </cell>
          <cell r="DC575">
            <v>868.291332736832</v>
          </cell>
          <cell r="DD575">
            <v>1342.08317368905</v>
          </cell>
          <cell r="DE575">
            <v>925.902159568651</v>
          </cell>
          <cell r="DF575">
            <v>1474.55595258794</v>
          </cell>
          <cell r="DG575">
            <v>2185.91934648512</v>
          </cell>
          <cell r="DH575">
            <v>8.58014514666667</v>
          </cell>
          <cell r="DI575">
            <v>13.3927601555555</v>
          </cell>
          <cell r="DJ575">
            <v>23.8777399333333</v>
          </cell>
          <cell r="DK575">
            <v>2.8598065269863</v>
          </cell>
          <cell r="DL575">
            <v>3.87569988176512</v>
          </cell>
          <cell r="DM575">
            <v>6.0076551138769</v>
          </cell>
          <cell r="DN575">
            <v>4.13937158554076</v>
          </cell>
          <cell r="DO575">
            <v>6.56939146077003</v>
          </cell>
          <cell r="DP575">
            <v>9.75593153006921</v>
          </cell>
          <cell r="DQ575">
            <v>281.2</v>
          </cell>
          <cell r="DR575">
            <v>299.2</v>
          </cell>
          <cell r="DS575">
            <v>321.299999955751</v>
          </cell>
          <cell r="DT575">
            <v>208.855338639523</v>
          </cell>
          <cell r="DU575">
            <v>228.350967435794</v>
          </cell>
          <cell r="DV575">
            <v>238.565746107952</v>
          </cell>
          <cell r="DW575">
            <v>279.49122643399</v>
          </cell>
          <cell r="DX575">
            <v>6.20000000000002</v>
          </cell>
          <cell r="DY575">
            <v>7.90000000000013</v>
          </cell>
          <cell r="DZ575">
            <v>6.72671420066894</v>
          </cell>
          <cell r="EA575">
            <v>6.35296596978389</v>
          </cell>
          <cell r="EB575">
            <v>7.53904508179166</v>
          </cell>
          <cell r="EC575">
            <v>8.22445365290799</v>
          </cell>
        </row>
        <row r="576">
          <cell r="C576" t="str">
            <v>JY055</v>
          </cell>
          <cell r="D576" t="str">
            <v>M. sacchariflorus</v>
          </cell>
        </row>
        <row r="576">
          <cell r="K576" t="str">
            <v>wild</v>
          </cell>
        </row>
        <row r="576">
          <cell r="M576" t="str">
            <v>China</v>
          </cell>
          <cell r="N576" t="str">
            <v>Anhui</v>
          </cell>
          <cell r="O576" t="str">
            <v>Chizhou</v>
          </cell>
          <cell r="P576" t="str">
            <v>Guichi suburb</v>
          </cell>
          <cell r="Q576" t="str">
            <v>Xiaoli Jin</v>
          </cell>
          <cell r="R576">
            <v>41870</v>
          </cell>
          <cell r="S576" t="str">
            <v>roadside</v>
          </cell>
        </row>
        <row r="576">
          <cell r="U576" t="str">
            <v>occasional</v>
          </cell>
        </row>
        <row r="576">
          <cell r="X576" t="str">
            <v>ZU</v>
          </cell>
        </row>
        <row r="576">
          <cell r="AH576">
            <v>42005</v>
          </cell>
        </row>
        <row r="576">
          <cell r="AK576">
            <v>42101</v>
          </cell>
          <cell r="AL576" t="str">
            <v>Yes</v>
          </cell>
          <cell r="AM576">
            <v>2</v>
          </cell>
          <cell r="AN576">
            <v>3</v>
          </cell>
          <cell r="AO576">
            <v>42093</v>
          </cell>
        </row>
        <row r="576">
          <cell r="AR576">
            <v>42093</v>
          </cell>
        </row>
        <row r="576">
          <cell r="AT576" t="str">
            <v>Y</v>
          </cell>
        </row>
        <row r="576">
          <cell r="AX576" t="str">
            <v>Y</v>
          </cell>
          <cell r="AY576">
            <v>30.78585</v>
          </cell>
          <cell r="AZ576">
            <v>117.727633333333</v>
          </cell>
          <cell r="BA576">
            <v>15</v>
          </cell>
          <cell r="BB576">
            <v>1.2</v>
          </cell>
        </row>
        <row r="576">
          <cell r="BD576" t="str">
            <v>2x</v>
          </cell>
          <cell r="BE576">
            <v>4.37553571428571</v>
          </cell>
          <cell r="BF576" t="str">
            <v>Y</v>
          </cell>
          <cell r="BG576">
            <v>42212</v>
          </cell>
          <cell r="BH576" t="str">
            <v>ZJU</v>
          </cell>
          <cell r="BI576" t="str">
            <v>summer 2015</v>
          </cell>
          <cell r="BJ576">
            <v>109.7772</v>
          </cell>
          <cell r="BK576">
            <v>0.0151951794603091</v>
          </cell>
          <cell r="BL576" t="str">
            <v>N</v>
          </cell>
          <cell r="BM576">
            <v>3</v>
          </cell>
          <cell r="BN576">
            <v>8</v>
          </cell>
          <cell r="BO576" t="str">
            <v>Yangtze diploids (ssp. lutarioriparius)</v>
          </cell>
          <cell r="BP576">
            <v>5</v>
          </cell>
          <cell r="BQ576" t="str">
            <v>Yangtze diploids (ssp. lutarioriparius)</v>
          </cell>
          <cell r="BR576">
            <v>0</v>
          </cell>
          <cell r="BS576">
            <v>0.006</v>
          </cell>
          <cell r="BT576">
            <v>0.984</v>
          </cell>
          <cell r="BU576">
            <v>0.001</v>
          </cell>
          <cell r="BV576">
            <v>0.003</v>
          </cell>
          <cell r="BW576">
            <v>0.005</v>
          </cell>
          <cell r="BX576">
            <v>0</v>
          </cell>
          <cell r="BY576">
            <v>296</v>
          </cell>
          <cell r="BZ576">
            <v>307</v>
          </cell>
          <cell r="CA576">
            <v>267</v>
          </cell>
          <cell r="CB576">
            <v>283</v>
          </cell>
          <cell r="CC576">
            <v>248</v>
          </cell>
          <cell r="CD576">
            <v>193</v>
          </cell>
          <cell r="CE576">
            <v>213</v>
          </cell>
          <cell r="CF576">
            <v>224</v>
          </cell>
          <cell r="CG576">
            <v>226</v>
          </cell>
          <cell r="CH576">
            <v>259</v>
          </cell>
          <cell r="CI576">
            <v>0.171911573472042</v>
          </cell>
          <cell r="CJ576">
            <v>0.095965940815187</v>
          </cell>
          <cell r="CK576" t="str">
            <v>2x</v>
          </cell>
        </row>
        <row r="576">
          <cell r="CN576">
            <v>0</v>
          </cell>
          <cell r="CO576">
            <v>0</v>
          </cell>
          <cell r="CP576">
            <v>0</v>
          </cell>
          <cell r="CQ576">
            <v>9</v>
          </cell>
          <cell r="CR576">
            <v>9</v>
          </cell>
          <cell r="CS576" t="str">
            <v>SAMN05752426</v>
          </cell>
          <cell r="CT576">
            <v>0</v>
          </cell>
        </row>
        <row r="576">
          <cell r="CY576">
            <v>2718.571298</v>
          </cell>
          <cell r="CZ576">
            <v>4761.03531699999</v>
          </cell>
          <cell r="DA576">
            <v>7109.93572399995</v>
          </cell>
          <cell r="DB576">
            <v>824.052135940056</v>
          </cell>
          <cell r="DC576">
            <v>1860.92987174806</v>
          </cell>
          <cell r="DD576">
            <v>1308.93753985859</v>
          </cell>
          <cell r="DE576">
            <v>1077.44923308584</v>
          </cell>
          <cell r="DF576">
            <v>2391.95427143171</v>
          </cell>
          <cell r="DG576">
            <v>1920.84947474114</v>
          </cell>
          <cell r="DH576">
            <v>12.0825391022222</v>
          </cell>
          <cell r="DI576">
            <v>21.1601569644444</v>
          </cell>
          <cell r="DJ576">
            <v>31.5997143288888</v>
          </cell>
          <cell r="DK576">
            <v>3.66245393751138</v>
          </cell>
          <cell r="DL576">
            <v>8.28180530103141</v>
          </cell>
          <cell r="DM576">
            <v>5.8357790844029</v>
          </cell>
          <cell r="DN576">
            <v>4.79918559244026</v>
          </cell>
          <cell r="DO576">
            <v>10.6409320909183</v>
          </cell>
          <cell r="DP576">
            <v>8.55564189766584</v>
          </cell>
          <cell r="DQ576">
            <v>275</v>
          </cell>
          <cell r="DR576">
            <v>367.5</v>
          </cell>
          <cell r="DS576">
            <v>407.199999908721</v>
          </cell>
          <cell r="DT576">
            <v>216.686757653595</v>
          </cell>
          <cell r="DU576">
            <v>317.919971999771</v>
          </cell>
          <cell r="DV576">
            <v>231.114820778691</v>
          </cell>
          <cell r="DW576">
            <v>336.883371872393</v>
          </cell>
          <cell r="DX576">
            <v>14.9</v>
          </cell>
          <cell r="DY576">
            <v>13.5000000000001</v>
          </cell>
          <cell r="DZ576">
            <v>11.2691766597366</v>
          </cell>
          <cell r="EA576">
            <v>8.85269427877739</v>
          </cell>
          <cell r="EB576">
            <v>13.0645082243816</v>
          </cell>
          <cell r="EC576">
            <v>10.4056601419614</v>
          </cell>
        </row>
        <row r="577">
          <cell r="C577" t="str">
            <v>JY056</v>
          </cell>
          <cell r="D577" t="str">
            <v>M. sacchariflorus</v>
          </cell>
        </row>
        <row r="577">
          <cell r="K577" t="str">
            <v>wild</v>
          </cell>
        </row>
        <row r="577">
          <cell r="M577" t="str">
            <v>China</v>
          </cell>
          <cell r="N577" t="str">
            <v>Anhui</v>
          </cell>
          <cell r="O577" t="str">
            <v>Chizhou</v>
          </cell>
          <cell r="P577" t="str">
            <v>Guichi suburb</v>
          </cell>
          <cell r="Q577" t="str">
            <v>Xiaoli Jin</v>
          </cell>
          <cell r="R577">
            <v>41870</v>
          </cell>
          <cell r="S577" t="str">
            <v>roadside</v>
          </cell>
        </row>
        <row r="577">
          <cell r="U577" t="str">
            <v>frequent</v>
          </cell>
        </row>
        <row r="577">
          <cell r="X577" t="str">
            <v>ZU</v>
          </cell>
        </row>
        <row r="577">
          <cell r="AH577">
            <v>42005</v>
          </cell>
        </row>
        <row r="577">
          <cell r="AK577">
            <v>42101</v>
          </cell>
          <cell r="AL577" t="str">
            <v>Yes</v>
          </cell>
          <cell r="AM577">
            <v>2</v>
          </cell>
          <cell r="AN577">
            <v>1</v>
          </cell>
          <cell r="AO577">
            <v>42093</v>
          </cell>
        </row>
        <row r="577">
          <cell r="AR577">
            <v>42093</v>
          </cell>
        </row>
        <row r="577">
          <cell r="AT577" t="str">
            <v>Y</v>
          </cell>
        </row>
        <row r="577">
          <cell r="AX577" t="str">
            <v>Y</v>
          </cell>
          <cell r="AY577">
            <v>30.7797333333333</v>
          </cell>
          <cell r="AZ577">
            <v>117.716015</v>
          </cell>
          <cell r="BA577">
            <v>15</v>
          </cell>
          <cell r="BB577">
            <v>1.3</v>
          </cell>
        </row>
        <row r="577">
          <cell r="BD577" t="str">
            <v>2x</v>
          </cell>
          <cell r="BE577">
            <v>4.75767857142857</v>
          </cell>
          <cell r="BF577" t="str">
            <v>Y</v>
          </cell>
          <cell r="BG577">
            <v>42212</v>
          </cell>
          <cell r="BH577" t="str">
            <v>ZJU</v>
          </cell>
          <cell r="BI577" t="str">
            <v>summer 2015</v>
          </cell>
          <cell r="BJ577">
            <v>88.5849</v>
          </cell>
          <cell r="BK577">
            <v>0.00373241458512776</v>
          </cell>
          <cell r="BL577" t="str">
            <v>N</v>
          </cell>
          <cell r="BM577">
            <v>3</v>
          </cell>
          <cell r="BN577">
            <v>3</v>
          </cell>
          <cell r="BO577" t="str">
            <v>N China 2x and 4x, Korea and Russia 4x</v>
          </cell>
          <cell r="BP577">
            <v>4</v>
          </cell>
          <cell r="BQ577" t="str">
            <v>N China diploids</v>
          </cell>
          <cell r="BR577">
            <v>0</v>
          </cell>
          <cell r="BS577">
            <v>0.292</v>
          </cell>
          <cell r="BT577">
            <v>0.662</v>
          </cell>
          <cell r="BU577">
            <v>0</v>
          </cell>
          <cell r="BV577">
            <v>0.036</v>
          </cell>
          <cell r="BW577">
            <v>0.008</v>
          </cell>
          <cell r="BX577">
            <v>0.001</v>
          </cell>
          <cell r="BY577">
            <v>296</v>
          </cell>
          <cell r="BZ577">
            <v>307</v>
          </cell>
          <cell r="CA577">
            <v>267</v>
          </cell>
          <cell r="CB577">
            <v>283</v>
          </cell>
          <cell r="CC577">
            <v>248</v>
          </cell>
          <cell r="CD577">
            <v>193</v>
          </cell>
          <cell r="CE577">
            <v>213</v>
          </cell>
          <cell r="CF577">
            <v>224</v>
          </cell>
          <cell r="CG577">
            <v>226</v>
          </cell>
          <cell r="CH577">
            <v>259</v>
          </cell>
          <cell r="CI577">
            <v>0.182921543129606</v>
          </cell>
          <cell r="CJ577">
            <v>0.109955791335102</v>
          </cell>
          <cell r="CK577" t="str">
            <v>2x</v>
          </cell>
        </row>
        <row r="577">
          <cell r="CN577">
            <v>0</v>
          </cell>
          <cell r="CO577">
            <v>0</v>
          </cell>
          <cell r="CP577">
            <v>0</v>
          </cell>
          <cell r="CQ577">
            <v>9</v>
          </cell>
          <cell r="CR577">
            <v>9</v>
          </cell>
          <cell r="CS577" t="str">
            <v>SAMN05752427</v>
          </cell>
          <cell r="CT577">
            <v>0</v>
          </cell>
        </row>
        <row r="577">
          <cell r="CX577" t="str">
            <v>X</v>
          </cell>
          <cell r="CY577">
            <v>2939.397418</v>
          </cell>
          <cell r="CZ577">
            <v>4804.65422100001</v>
          </cell>
          <cell r="DA577">
            <v>4611.86746999995</v>
          </cell>
          <cell r="DB577">
            <v>357.071397252394</v>
          </cell>
          <cell r="DC577">
            <v>766.559131449116</v>
          </cell>
          <cell r="DD577">
            <v>671.02804065101</v>
          </cell>
          <cell r="DE577">
            <v>657.613816280402</v>
          </cell>
          <cell r="DF577">
            <v>1617.06727638016</v>
          </cell>
          <cell r="DG577">
            <v>1335.96854122253</v>
          </cell>
          <cell r="DH577">
            <v>9.15188304950463</v>
          </cell>
          <cell r="DI577">
            <v>21.3540187600001</v>
          </cell>
          <cell r="DJ577">
            <v>20.4971887555555</v>
          </cell>
          <cell r="DK577">
            <v>1.58698398778842</v>
          </cell>
          <cell r="DL577">
            <v>3.42179308090826</v>
          </cell>
          <cell r="DM577">
            <v>3.00530967075327</v>
          </cell>
          <cell r="DN577">
            <v>2.6092333610631</v>
          </cell>
          <cell r="DO577">
            <v>7.20414367145677</v>
          </cell>
          <cell r="DP577">
            <v>5.96379260864885</v>
          </cell>
          <cell r="DQ577">
            <v>229.3</v>
          </cell>
          <cell r="DR577">
            <v>285</v>
          </cell>
          <cell r="DS577">
            <v>282.199999970109</v>
          </cell>
          <cell r="DT577">
            <v>178.789641547936</v>
          </cell>
          <cell r="DU577">
            <v>233.392601842762</v>
          </cell>
          <cell r="DV577">
            <v>195.524701383511</v>
          </cell>
          <cell r="DW577">
            <v>274.995508103612</v>
          </cell>
          <cell r="DX577">
            <v>5.50000000000002</v>
          </cell>
          <cell r="DY577">
            <v>7.30000000000009</v>
          </cell>
          <cell r="DZ577">
            <v>6.08167072406469</v>
          </cell>
          <cell r="EA577">
            <v>7.69339268385254</v>
          </cell>
          <cell r="EB577">
            <v>6.46182667493352</v>
          </cell>
          <cell r="EC577">
            <v>8.72522093090145</v>
          </cell>
        </row>
        <row r="578">
          <cell r="C578" t="str">
            <v>JY057</v>
          </cell>
          <cell r="D578" t="str">
            <v>M. sacchariflorus</v>
          </cell>
        </row>
        <row r="578">
          <cell r="K578" t="str">
            <v>wild</v>
          </cell>
        </row>
        <row r="578">
          <cell r="M578" t="str">
            <v>China</v>
          </cell>
          <cell r="N578" t="str">
            <v>Anhui</v>
          </cell>
          <cell r="O578" t="str">
            <v>Chizhou</v>
          </cell>
          <cell r="P578" t="str">
            <v>Meilong town</v>
          </cell>
          <cell r="Q578" t="str">
            <v>Xiaoli Jin</v>
          </cell>
          <cell r="R578">
            <v>41870</v>
          </cell>
          <cell r="S578" t="str">
            <v>roadside</v>
          </cell>
        </row>
        <row r="578">
          <cell r="U578" t="str">
            <v>frequent</v>
          </cell>
        </row>
        <row r="578">
          <cell r="X578" t="str">
            <v>ZU</v>
          </cell>
        </row>
        <row r="578">
          <cell r="AH578">
            <v>42005</v>
          </cell>
        </row>
        <row r="578">
          <cell r="AK578">
            <v>42101</v>
          </cell>
        </row>
        <row r="578">
          <cell r="AM578">
            <v>2</v>
          </cell>
        </row>
        <row r="578">
          <cell r="AO578">
            <v>42093</v>
          </cell>
        </row>
        <row r="578">
          <cell r="AR578">
            <v>42093</v>
          </cell>
        </row>
        <row r="578">
          <cell r="AT578" t="str">
            <v>Y</v>
          </cell>
        </row>
        <row r="578">
          <cell r="AX578" t="str">
            <v>Y</v>
          </cell>
          <cell r="AY578">
            <v>30.7554833333333</v>
          </cell>
          <cell r="AZ578">
            <v>117.620883333333</v>
          </cell>
          <cell r="BA578">
            <v>26</v>
          </cell>
          <cell r="BB578">
            <v>3</v>
          </cell>
        </row>
        <row r="578">
          <cell r="BD578" t="str">
            <v>2x</v>
          </cell>
          <cell r="BE578">
            <v>4.37553571428571</v>
          </cell>
          <cell r="BF578" t="str">
            <v>Y</v>
          </cell>
          <cell r="BG578">
            <v>42212</v>
          </cell>
          <cell r="BH578" t="str">
            <v>ZJU</v>
          </cell>
          <cell r="BI578" t="str">
            <v>summer 2015</v>
          </cell>
          <cell r="BJ578">
            <v>71.4534</v>
          </cell>
          <cell r="BK578">
            <v>0.00639515314708852</v>
          </cell>
          <cell r="BL578" t="str">
            <v>N</v>
          </cell>
          <cell r="BM578">
            <v>3</v>
          </cell>
          <cell r="BN578">
            <v>8</v>
          </cell>
          <cell r="BO578" t="str">
            <v>Yangtze diploids (ssp. lutarioriparius)</v>
          </cell>
          <cell r="BP578">
            <v>5</v>
          </cell>
          <cell r="BQ578" t="str">
            <v>Yangtze diploids (ssp. lutarioriparius)</v>
          </cell>
          <cell r="BR578">
            <v>0</v>
          </cell>
          <cell r="BS578">
            <v>0.008</v>
          </cell>
          <cell r="BT578">
            <v>0.986</v>
          </cell>
          <cell r="BU578">
            <v>0.002</v>
          </cell>
          <cell r="BV578">
            <v>0.002</v>
          </cell>
          <cell r="BW578">
            <v>0.002</v>
          </cell>
          <cell r="BX578">
            <v>0</v>
          </cell>
          <cell r="BY578">
            <v>296</v>
          </cell>
          <cell r="BZ578">
            <v>307</v>
          </cell>
          <cell r="CA578">
            <v>268</v>
          </cell>
          <cell r="CB578">
            <v>283</v>
          </cell>
          <cell r="CC578">
            <v>248</v>
          </cell>
          <cell r="CD578">
            <v>193</v>
          </cell>
          <cell r="CE578">
            <v>213</v>
          </cell>
          <cell r="CF578">
            <v>224</v>
          </cell>
          <cell r="CG578">
            <v>226</v>
          </cell>
          <cell r="CH578">
            <v>259</v>
          </cell>
          <cell r="CI578">
            <v>0.189394596156625</v>
          </cell>
          <cell r="CJ578">
            <v>0.100816370182881</v>
          </cell>
          <cell r="CK578" t="str">
            <v>2x</v>
          </cell>
        </row>
        <row r="578">
          <cell r="CN578">
            <v>0</v>
          </cell>
          <cell r="CO578">
            <v>0</v>
          </cell>
          <cell r="CP578">
            <v>0</v>
          </cell>
          <cell r="CQ578">
            <v>9</v>
          </cell>
          <cell r="CR578">
            <v>9</v>
          </cell>
          <cell r="CS578" t="str">
            <v>SAMN05752428</v>
          </cell>
          <cell r="CT578">
            <v>0</v>
          </cell>
        </row>
        <row r="578">
          <cell r="CY578">
            <v>5259.49726000003</v>
          </cell>
          <cell r="CZ578">
            <v>6155.72326799993</v>
          </cell>
          <cell r="DA578">
            <v>3336.24292599997</v>
          </cell>
          <cell r="DB578">
            <v>928.66278994518</v>
          </cell>
          <cell r="DC578">
            <v>802.405510322358</v>
          </cell>
          <cell r="DD578">
            <v>1005.06138478945</v>
          </cell>
          <cell r="DE578">
            <v>1724.6523220851</v>
          </cell>
          <cell r="DF578">
            <v>2638.03701803154</v>
          </cell>
          <cell r="DG578">
            <v>1809.07581228186</v>
          </cell>
          <cell r="DH578">
            <v>14.8917192682656</v>
          </cell>
          <cell r="DI578">
            <v>27.3587700799997</v>
          </cell>
          <cell r="DJ578">
            <v>14.8277463377778</v>
          </cell>
          <cell r="DK578">
            <v>4.12739017753415</v>
          </cell>
          <cell r="DL578">
            <v>3.59867370283452</v>
          </cell>
          <cell r="DM578">
            <v>4.53344648027048</v>
          </cell>
          <cell r="DN578">
            <v>6.42613347943917</v>
          </cell>
          <cell r="DO578">
            <v>11.7677005568704</v>
          </cell>
          <cell r="DP578">
            <v>8.09322162723673</v>
          </cell>
          <cell r="DQ578">
            <v>362.1</v>
          </cell>
          <cell r="DR578">
            <v>425.399999999999</v>
          </cell>
          <cell r="DS578">
            <v>464.199999865923</v>
          </cell>
          <cell r="DT578">
            <v>197.774657653155</v>
          </cell>
          <cell r="DU578">
            <v>221.291205388442</v>
          </cell>
          <cell r="DV578">
            <v>256.048150653911</v>
          </cell>
          <cell r="DW578">
            <v>337.971238012034</v>
          </cell>
          <cell r="DX578">
            <v>11.1</v>
          </cell>
          <cell r="DY578">
            <v>12.4000000000001</v>
          </cell>
          <cell r="DZ578">
            <v>5.67232612543071</v>
          </cell>
          <cell r="EA578">
            <v>5.02830241825094</v>
          </cell>
          <cell r="EB578">
            <v>7.70823019155863</v>
          </cell>
          <cell r="EC578">
            <v>9.0178858554033</v>
          </cell>
        </row>
        <row r="579">
          <cell r="C579" t="str">
            <v>JY058</v>
          </cell>
          <cell r="D579" t="str">
            <v>M. sacchariflorus</v>
          </cell>
        </row>
        <row r="579">
          <cell r="K579" t="str">
            <v>wild</v>
          </cell>
        </row>
        <row r="579">
          <cell r="M579" t="str">
            <v>China</v>
          </cell>
          <cell r="N579" t="str">
            <v>Anhui</v>
          </cell>
          <cell r="O579" t="str">
            <v>Chizhou</v>
          </cell>
          <cell r="P579" t="str">
            <v>Meilong town</v>
          </cell>
          <cell r="Q579" t="str">
            <v>Xiaoli Jin</v>
          </cell>
          <cell r="R579">
            <v>41870</v>
          </cell>
          <cell r="S579" t="str">
            <v>roadside</v>
          </cell>
        </row>
        <row r="579">
          <cell r="U579" t="str">
            <v>frequent</v>
          </cell>
        </row>
        <row r="579">
          <cell r="X579" t="str">
            <v>ZU</v>
          </cell>
        </row>
        <row r="579">
          <cell r="AH579">
            <v>42005</v>
          </cell>
        </row>
        <row r="579">
          <cell r="AK579">
            <v>42101</v>
          </cell>
        </row>
        <row r="579">
          <cell r="AM579">
            <v>1</v>
          </cell>
        </row>
        <row r="579">
          <cell r="AO579">
            <v>42093</v>
          </cell>
        </row>
        <row r="579">
          <cell r="AR579">
            <v>42093</v>
          </cell>
        </row>
        <row r="579">
          <cell r="AY579">
            <v>30.7477333333333</v>
          </cell>
          <cell r="AZ579">
            <v>117.60735</v>
          </cell>
          <cell r="BA579">
            <v>37</v>
          </cell>
          <cell r="BB579">
            <v>1</v>
          </cell>
        </row>
        <row r="579">
          <cell r="BD579" t="str">
            <v>2x</v>
          </cell>
          <cell r="BE579">
            <v>4.28</v>
          </cell>
          <cell r="BF579" t="str">
            <v>Y</v>
          </cell>
          <cell r="BG579">
            <v>42212</v>
          </cell>
          <cell r="BH579" t="str">
            <v>ZJU</v>
          </cell>
          <cell r="BI579" t="str">
            <v>summer 2015</v>
          </cell>
          <cell r="BJ579">
            <v>88.6695</v>
          </cell>
          <cell r="BK579">
            <v>0.00533333333333333</v>
          </cell>
          <cell r="BL579" t="str">
            <v>N</v>
          </cell>
          <cell r="BM579">
            <v>3</v>
          </cell>
          <cell r="BN579">
            <v>8</v>
          </cell>
          <cell r="BO579" t="str">
            <v>Yangtze diploids (ssp. lutarioriparius)</v>
          </cell>
          <cell r="BP579">
            <v>5</v>
          </cell>
          <cell r="BQ579" t="str">
            <v>Yangtze diploids (ssp. lutarioriparius)</v>
          </cell>
          <cell r="BR579">
            <v>0.002</v>
          </cell>
          <cell r="BS579">
            <v>0.013</v>
          </cell>
          <cell r="BT579">
            <v>0.974</v>
          </cell>
          <cell r="BU579">
            <v>0.004</v>
          </cell>
          <cell r="BV579">
            <v>0.002</v>
          </cell>
          <cell r="BW579">
            <v>0.002</v>
          </cell>
          <cell r="BX579">
            <v>0.004</v>
          </cell>
          <cell r="BY579">
            <v>296</v>
          </cell>
          <cell r="BZ579">
            <v>307</v>
          </cell>
          <cell r="CA579">
            <v>268</v>
          </cell>
          <cell r="CB579">
            <v>283</v>
          </cell>
          <cell r="CC579">
            <v>248</v>
          </cell>
          <cell r="CD579">
            <v>193</v>
          </cell>
          <cell r="CE579">
            <v>213</v>
          </cell>
          <cell r="CF579">
            <v>224</v>
          </cell>
          <cell r="CG579">
            <v>226</v>
          </cell>
          <cell r="CH579">
            <v>259</v>
          </cell>
          <cell r="CI579">
            <v>0.164282618118769</v>
          </cell>
          <cell r="CJ579">
            <v>0.102766251728907</v>
          </cell>
          <cell r="CK579" t="str">
            <v>2x</v>
          </cell>
        </row>
        <row r="579">
          <cell r="CN579">
            <v>0</v>
          </cell>
          <cell r="CO579">
            <v>0</v>
          </cell>
          <cell r="CP579">
            <v>0</v>
          </cell>
          <cell r="CQ579">
            <v>9</v>
          </cell>
          <cell r="CR579">
            <v>9</v>
          </cell>
          <cell r="CS579" t="str">
            <v>SAMN05752429</v>
          </cell>
          <cell r="CT579">
            <v>0</v>
          </cell>
        </row>
        <row r="579">
          <cell r="CX579" t="str">
            <v>X</v>
          </cell>
          <cell r="CY579" t="str">
            <v>NA</v>
          </cell>
          <cell r="CZ579" t="str">
            <v>NA</v>
          </cell>
          <cell r="DA579" t="str">
            <v>NA</v>
          </cell>
          <cell r="DB579" t="str">
            <v>NA</v>
          </cell>
          <cell r="DC579" t="str">
            <v>NA</v>
          </cell>
          <cell r="DD579" t="str">
            <v>NA</v>
          </cell>
          <cell r="DE579" t="str">
            <v>NA</v>
          </cell>
          <cell r="DF579" t="str">
            <v>NA</v>
          </cell>
          <cell r="DG579" t="str">
            <v>NA</v>
          </cell>
          <cell r="DH579" t="str">
            <v>NA</v>
          </cell>
          <cell r="DI579" t="str">
            <v>NA</v>
          </cell>
          <cell r="DJ579" t="str">
            <v>NA</v>
          </cell>
          <cell r="DK579" t="str">
            <v>NA</v>
          </cell>
          <cell r="DL579" t="str">
            <v>NA</v>
          </cell>
          <cell r="DM579" t="str">
            <v>NA</v>
          </cell>
          <cell r="DN579" t="str">
            <v>NA</v>
          </cell>
          <cell r="DO579" t="str">
            <v>NA</v>
          </cell>
          <cell r="DP579" t="str">
            <v>NA</v>
          </cell>
          <cell r="DQ579" t="str">
            <v>NA</v>
          </cell>
          <cell r="DR579" t="str">
            <v>NA</v>
          </cell>
          <cell r="DS579" t="str">
            <v>NA</v>
          </cell>
          <cell r="DT579" t="str">
            <v>NA</v>
          </cell>
          <cell r="DU579" t="str">
            <v>NA</v>
          </cell>
          <cell r="DV579" t="str">
            <v>NA</v>
          </cell>
          <cell r="DW579" t="str">
            <v>NA</v>
          </cell>
          <cell r="DX579" t="str">
            <v>NA</v>
          </cell>
          <cell r="DY579" t="str">
            <v>NA</v>
          </cell>
          <cell r="DZ579" t="str">
            <v>NA</v>
          </cell>
          <cell r="EA579" t="str">
            <v>NA</v>
          </cell>
          <cell r="EB579" t="str">
            <v>NA</v>
          </cell>
          <cell r="EC579" t="str">
            <v>NA</v>
          </cell>
        </row>
        <row r="580">
          <cell r="C580" t="str">
            <v>JY059</v>
          </cell>
          <cell r="D580" t="str">
            <v>M. sacchariflorus</v>
          </cell>
        </row>
        <row r="580">
          <cell r="K580" t="str">
            <v>wild</v>
          </cell>
        </row>
        <row r="580">
          <cell r="M580" t="str">
            <v>China</v>
          </cell>
          <cell r="N580" t="str">
            <v>Anhui</v>
          </cell>
          <cell r="O580" t="str">
            <v>Chizhou</v>
          </cell>
          <cell r="P580" t="str">
            <v>Meilong town</v>
          </cell>
          <cell r="Q580" t="str">
            <v>Xiaoli Jin</v>
          </cell>
          <cell r="R580">
            <v>41870</v>
          </cell>
          <cell r="S580" t="str">
            <v>roadside</v>
          </cell>
        </row>
        <row r="580">
          <cell r="U580" t="str">
            <v>occasional</v>
          </cell>
        </row>
        <row r="580">
          <cell r="X580" t="str">
            <v>ZU</v>
          </cell>
        </row>
        <row r="580">
          <cell r="AH580">
            <v>42005</v>
          </cell>
        </row>
        <row r="580">
          <cell r="AK580">
            <v>42101</v>
          </cell>
        </row>
        <row r="580">
          <cell r="AM580">
            <v>2</v>
          </cell>
        </row>
        <row r="580">
          <cell r="AO580">
            <v>42093</v>
          </cell>
        </row>
        <row r="580">
          <cell r="AR580">
            <v>42093</v>
          </cell>
        </row>
        <row r="580">
          <cell r="AT580" t="str">
            <v>Y</v>
          </cell>
        </row>
        <row r="580">
          <cell r="AX580" t="str">
            <v>Y</v>
          </cell>
          <cell r="AY580">
            <v>30.7411</v>
          </cell>
          <cell r="AZ580">
            <v>117.59835</v>
          </cell>
          <cell r="BA580">
            <v>14</v>
          </cell>
          <cell r="BB580">
            <v>4.6</v>
          </cell>
        </row>
        <row r="580">
          <cell r="BD580" t="str">
            <v>2x</v>
          </cell>
          <cell r="BE580">
            <v>4.26089285714286</v>
          </cell>
          <cell r="BF580" t="str">
            <v>Y</v>
          </cell>
          <cell r="BG580">
            <v>42212</v>
          </cell>
          <cell r="BH580" t="str">
            <v>ZJU</v>
          </cell>
          <cell r="BI580" t="str">
            <v>summer 2015</v>
          </cell>
          <cell r="BJ580">
            <v>102.1209</v>
          </cell>
          <cell r="BK580">
            <v>0.00996677740863787</v>
          </cell>
          <cell r="BL580" t="str">
            <v>N</v>
          </cell>
          <cell r="BM580">
            <v>3</v>
          </cell>
          <cell r="BN580">
            <v>8</v>
          </cell>
          <cell r="BO580" t="str">
            <v>Yangtze diploids (ssp. lutarioriparius)</v>
          </cell>
          <cell r="BP580">
            <v>5</v>
          </cell>
          <cell r="BQ580" t="str">
            <v>Yangtze diploids (ssp. lutarioriparius)</v>
          </cell>
          <cell r="BR580">
            <v>0</v>
          </cell>
          <cell r="BS580">
            <v>0.01</v>
          </cell>
          <cell r="BT580">
            <v>0.985</v>
          </cell>
          <cell r="BU580">
            <v>0.001</v>
          </cell>
          <cell r="BV580">
            <v>0.002</v>
          </cell>
          <cell r="BW580">
            <v>0.001</v>
          </cell>
          <cell r="BX580">
            <v>0</v>
          </cell>
          <cell r="BY580">
            <v>296</v>
          </cell>
          <cell r="BZ580">
            <v>308</v>
          </cell>
          <cell r="CA580">
            <v>268</v>
          </cell>
          <cell r="CB580">
            <v>283</v>
          </cell>
          <cell r="CC580">
            <v>248</v>
          </cell>
          <cell r="CD580">
            <v>193</v>
          </cell>
          <cell r="CE580">
            <v>213</v>
          </cell>
          <cell r="CF580">
            <v>224</v>
          </cell>
          <cell r="CG580">
            <v>226</v>
          </cell>
          <cell r="CH580">
            <v>259</v>
          </cell>
          <cell r="CI580">
            <v>0.189423493714781</v>
          </cell>
          <cell r="CJ580">
            <v>0.0947593582887701</v>
          </cell>
          <cell r="CK580" t="str">
            <v>2x</v>
          </cell>
        </row>
        <row r="580">
          <cell r="CN580">
            <v>0</v>
          </cell>
          <cell r="CO580">
            <v>0</v>
          </cell>
          <cell r="CP580">
            <v>0</v>
          </cell>
          <cell r="CQ580">
            <v>9</v>
          </cell>
          <cell r="CR580">
            <v>9</v>
          </cell>
          <cell r="CS580" t="str">
            <v>SAMN05752430</v>
          </cell>
          <cell r="CT580">
            <v>0</v>
          </cell>
        </row>
        <row r="580">
          <cell r="CY580">
            <v>6050.83469600001</v>
          </cell>
          <cell r="CZ580">
            <v>9830.11627199995</v>
          </cell>
          <cell r="DA580">
            <v>11592.4287499999</v>
          </cell>
          <cell r="DB580">
            <v>1030.50686015647</v>
          </cell>
          <cell r="DC580">
            <v>898.024573029295</v>
          </cell>
          <cell r="DD580">
            <v>811.065310972832</v>
          </cell>
          <cell r="DE580">
            <v>2523.00028914844</v>
          </cell>
          <cell r="DF580">
            <v>3583.49492152219</v>
          </cell>
          <cell r="DG580">
            <v>3255.16804756153</v>
          </cell>
          <cell r="DH580">
            <v>20.4011108672645</v>
          </cell>
          <cell r="DI580">
            <v>43.6894056533332</v>
          </cell>
          <cell r="DJ580">
            <v>51.5219055555554</v>
          </cell>
          <cell r="DK580">
            <v>4.58003048958435</v>
          </cell>
          <cell r="DL580">
            <v>4.02710356871255</v>
          </cell>
          <cell r="DM580">
            <v>3.65957591651205</v>
          </cell>
          <cell r="DN580">
            <v>9.63034893990993</v>
          </cell>
          <cell r="DO580">
            <v>15.9834108646529</v>
          </cell>
          <cell r="DP580">
            <v>14.5571278577264</v>
          </cell>
          <cell r="DQ580">
            <v>348</v>
          </cell>
          <cell r="DR580">
            <v>375</v>
          </cell>
          <cell r="DS580">
            <v>425.499999899395</v>
          </cell>
          <cell r="DT580">
            <v>261.742432566052</v>
          </cell>
          <cell r="DU580">
            <v>250.528115396834</v>
          </cell>
          <cell r="DV580">
            <v>313.722903509305</v>
          </cell>
          <cell r="DW580">
            <v>328.360190593626</v>
          </cell>
          <cell r="DX580">
            <v>14.9</v>
          </cell>
          <cell r="DY580">
            <v>12.8000000000003</v>
          </cell>
          <cell r="DZ580">
            <v>18.6705490142626</v>
          </cell>
          <cell r="EA580">
            <v>14.5771634740376</v>
          </cell>
          <cell r="EB580">
            <v>20.4879344800051</v>
          </cell>
          <cell r="EC580">
            <v>16.2149568880476</v>
          </cell>
        </row>
        <row r="581">
          <cell r="C581" t="str">
            <v>JY060</v>
          </cell>
          <cell r="D581" t="str">
            <v>M. sacchariflorus</v>
          </cell>
        </row>
        <row r="581">
          <cell r="K581" t="str">
            <v>wild</v>
          </cell>
        </row>
        <row r="581">
          <cell r="M581" t="str">
            <v>China</v>
          </cell>
          <cell r="N581" t="str">
            <v>Anhui</v>
          </cell>
          <cell r="O581" t="str">
            <v>Chizhou</v>
          </cell>
          <cell r="P581" t="str">
            <v>Jiangkou town</v>
          </cell>
          <cell r="Q581" t="str">
            <v>Xiaoli Jin</v>
          </cell>
          <cell r="R581">
            <v>41870</v>
          </cell>
          <cell r="S581" t="str">
            <v>roadside</v>
          </cell>
        </row>
        <row r="581">
          <cell r="U581" t="str">
            <v>frequent</v>
          </cell>
        </row>
        <row r="581">
          <cell r="X581" t="str">
            <v>ZU</v>
          </cell>
        </row>
        <row r="581">
          <cell r="AH581">
            <v>42005</v>
          </cell>
        </row>
        <row r="581">
          <cell r="AK581">
            <v>42101</v>
          </cell>
        </row>
        <row r="581">
          <cell r="AM581">
            <v>2</v>
          </cell>
        </row>
        <row r="581">
          <cell r="AO581">
            <v>42093</v>
          </cell>
        </row>
        <row r="581">
          <cell r="AR581">
            <v>42093</v>
          </cell>
        </row>
        <row r="581">
          <cell r="AT581" t="str">
            <v>Y</v>
          </cell>
        </row>
        <row r="581">
          <cell r="AX581" t="str">
            <v>Y</v>
          </cell>
          <cell r="AY581">
            <v>30.7175833333333</v>
          </cell>
          <cell r="AZ581">
            <v>117.5335</v>
          </cell>
          <cell r="BA581">
            <v>15</v>
          </cell>
          <cell r="BB581">
            <v>3.5</v>
          </cell>
        </row>
        <row r="581">
          <cell r="BF581" t="str">
            <v>N</v>
          </cell>
        </row>
        <row r="581">
          <cell r="CI581" t="str">
            <v>NA</v>
          </cell>
          <cell r="CJ581" t="str">
            <v>NA</v>
          </cell>
          <cell r="CK581" t="str">
            <v>unknown</v>
          </cell>
        </row>
        <row r="581">
          <cell r="CN581" t="e">
            <v>#VALUE!</v>
          </cell>
          <cell r="CO581">
            <v>0</v>
          </cell>
          <cell r="CP581">
            <v>0</v>
          </cell>
          <cell r="CQ581">
            <v>9</v>
          </cell>
          <cell r="CR581">
            <v>9</v>
          </cell>
          <cell r="CS581" t="str">
            <v>NA</v>
          </cell>
          <cell r="CT581" t="e">
            <v>#VALUE!</v>
          </cell>
        </row>
        <row r="581">
          <cell r="CY581" t="str">
            <v>NA</v>
          </cell>
          <cell r="CZ581" t="str">
            <v>NA</v>
          </cell>
          <cell r="DA581" t="str">
            <v>NA</v>
          </cell>
          <cell r="DB581" t="str">
            <v>NA</v>
          </cell>
          <cell r="DC581" t="str">
            <v>NA</v>
          </cell>
          <cell r="DD581" t="str">
            <v>NA</v>
          </cell>
          <cell r="DE581" t="str">
            <v>NA</v>
          </cell>
          <cell r="DF581" t="str">
            <v>NA</v>
          </cell>
          <cell r="DG581" t="str">
            <v>NA</v>
          </cell>
          <cell r="DH581" t="str">
            <v>NA</v>
          </cell>
          <cell r="DI581" t="str">
            <v>NA</v>
          </cell>
          <cell r="DJ581" t="str">
            <v>NA</v>
          </cell>
          <cell r="DK581" t="str">
            <v>NA</v>
          </cell>
          <cell r="DL581" t="str">
            <v>NA</v>
          </cell>
          <cell r="DM581" t="str">
            <v>NA</v>
          </cell>
          <cell r="DN581" t="str">
            <v>NA</v>
          </cell>
          <cell r="DO581" t="str">
            <v>NA</v>
          </cell>
          <cell r="DP581" t="str">
            <v>NA</v>
          </cell>
          <cell r="DQ581" t="str">
            <v>NA</v>
          </cell>
          <cell r="DR581" t="str">
            <v>NA</v>
          </cell>
          <cell r="DS581" t="str">
            <v>NA</v>
          </cell>
          <cell r="DT581" t="str">
            <v>NA</v>
          </cell>
          <cell r="DU581" t="str">
            <v>NA</v>
          </cell>
          <cell r="DV581" t="str">
            <v>NA</v>
          </cell>
          <cell r="DW581" t="str">
            <v>NA</v>
          </cell>
          <cell r="DX581" t="str">
            <v>NA</v>
          </cell>
          <cell r="DY581" t="str">
            <v>NA</v>
          </cell>
          <cell r="DZ581" t="str">
            <v>NA</v>
          </cell>
          <cell r="EA581" t="str">
            <v>NA</v>
          </cell>
          <cell r="EB581" t="str">
            <v>NA</v>
          </cell>
          <cell r="EC581" t="str">
            <v>NA</v>
          </cell>
        </row>
        <row r="582">
          <cell r="C582" t="str">
            <v>JY061</v>
          </cell>
          <cell r="D582" t="str">
            <v>M. sacchariflorus</v>
          </cell>
        </row>
        <row r="582">
          <cell r="K582" t="str">
            <v>wild</v>
          </cell>
        </row>
        <row r="582">
          <cell r="M582" t="str">
            <v>China</v>
          </cell>
          <cell r="N582" t="str">
            <v>Anhui</v>
          </cell>
          <cell r="O582" t="str">
            <v>Chizhou</v>
          </cell>
          <cell r="P582" t="str">
            <v>Guichi suburb,Huangchi Qu, Bojiao</v>
          </cell>
          <cell r="Q582" t="str">
            <v>Xiaoli Jin</v>
          </cell>
          <cell r="R582">
            <v>41870</v>
          </cell>
          <cell r="S582" t="str">
            <v>roadside</v>
          </cell>
        </row>
        <row r="582">
          <cell r="U582" t="str">
            <v>occasional</v>
          </cell>
        </row>
        <row r="582">
          <cell r="X582" t="str">
            <v>ZU</v>
          </cell>
        </row>
        <row r="582">
          <cell r="AH582">
            <v>42005</v>
          </cell>
        </row>
        <row r="582">
          <cell r="AY582">
            <v>30.5654166666667</v>
          </cell>
          <cell r="AZ582">
            <v>117.436683333333</v>
          </cell>
          <cell r="BA582">
            <v>31</v>
          </cell>
          <cell r="BB582">
            <v>2.7</v>
          </cell>
        </row>
        <row r="582">
          <cell r="BF582" t="str">
            <v>N</v>
          </cell>
        </row>
        <row r="582">
          <cell r="CI582" t="str">
            <v>NA</v>
          </cell>
          <cell r="CJ582" t="str">
            <v>NA</v>
          </cell>
          <cell r="CK582" t="str">
            <v>unknown</v>
          </cell>
        </row>
        <row r="582">
          <cell r="CN582" t="e">
            <v>#VALUE!</v>
          </cell>
          <cell r="CO582">
            <v>0</v>
          </cell>
          <cell r="CP582">
            <v>0</v>
          </cell>
          <cell r="CQ582">
            <v>9</v>
          </cell>
          <cell r="CR582">
            <v>9</v>
          </cell>
          <cell r="CS582" t="str">
            <v>NA</v>
          </cell>
          <cell r="CT582" t="e">
            <v>#VALUE!</v>
          </cell>
        </row>
        <row r="582">
          <cell r="CY582" t="str">
            <v>NA</v>
          </cell>
          <cell r="CZ582" t="str">
            <v>NA</v>
          </cell>
          <cell r="DA582" t="str">
            <v>NA</v>
          </cell>
          <cell r="DB582" t="str">
            <v>NA</v>
          </cell>
          <cell r="DC582" t="str">
            <v>NA</v>
          </cell>
          <cell r="DD582" t="str">
            <v>NA</v>
          </cell>
          <cell r="DE582" t="str">
            <v>NA</v>
          </cell>
          <cell r="DF582" t="str">
            <v>NA</v>
          </cell>
          <cell r="DG582" t="str">
            <v>NA</v>
          </cell>
          <cell r="DH582" t="str">
            <v>NA</v>
          </cell>
          <cell r="DI582" t="str">
            <v>NA</v>
          </cell>
          <cell r="DJ582" t="str">
            <v>NA</v>
          </cell>
          <cell r="DK582" t="str">
            <v>NA</v>
          </cell>
          <cell r="DL582" t="str">
            <v>NA</v>
          </cell>
          <cell r="DM582" t="str">
            <v>NA</v>
          </cell>
          <cell r="DN582" t="str">
            <v>NA</v>
          </cell>
          <cell r="DO582" t="str">
            <v>NA</v>
          </cell>
          <cell r="DP582" t="str">
            <v>NA</v>
          </cell>
          <cell r="DQ582" t="str">
            <v>NA</v>
          </cell>
          <cell r="DR582" t="str">
            <v>NA</v>
          </cell>
          <cell r="DS582" t="str">
            <v>NA</v>
          </cell>
          <cell r="DT582" t="str">
            <v>NA</v>
          </cell>
          <cell r="DU582" t="str">
            <v>NA</v>
          </cell>
          <cell r="DV582" t="str">
            <v>NA</v>
          </cell>
          <cell r="DW582" t="str">
            <v>NA</v>
          </cell>
          <cell r="DX582" t="str">
            <v>NA</v>
          </cell>
          <cell r="DY582" t="str">
            <v>NA</v>
          </cell>
          <cell r="DZ582" t="str">
            <v>NA</v>
          </cell>
          <cell r="EA582" t="str">
            <v>NA</v>
          </cell>
          <cell r="EB582" t="str">
            <v>NA</v>
          </cell>
          <cell r="EC582" t="str">
            <v>NA</v>
          </cell>
        </row>
        <row r="583">
          <cell r="C583" t="str">
            <v>JY062</v>
          </cell>
          <cell r="D583" t="str">
            <v>M. sacchariflorus</v>
          </cell>
        </row>
        <row r="583">
          <cell r="K583" t="str">
            <v>wild</v>
          </cell>
        </row>
        <row r="583">
          <cell r="M583" t="str">
            <v>China</v>
          </cell>
          <cell r="N583" t="str">
            <v>Anhui</v>
          </cell>
          <cell r="O583" t="str">
            <v>Tongling</v>
          </cell>
          <cell r="P583" t="str">
            <v>G318 road</v>
          </cell>
          <cell r="Q583" t="str">
            <v>Xiaoli Jin</v>
          </cell>
          <cell r="R583">
            <v>41870</v>
          </cell>
          <cell r="S583" t="str">
            <v>roadside</v>
          </cell>
        </row>
        <row r="583">
          <cell r="U583" t="str">
            <v>occasional</v>
          </cell>
        </row>
        <row r="583">
          <cell r="X583" t="str">
            <v>ZU</v>
          </cell>
        </row>
        <row r="583">
          <cell r="AH583">
            <v>42005</v>
          </cell>
        </row>
        <row r="583">
          <cell r="AK583">
            <v>42101</v>
          </cell>
          <cell r="AL583" t="str">
            <v>Yes</v>
          </cell>
          <cell r="AM583">
            <v>2</v>
          </cell>
          <cell r="AN583">
            <v>1</v>
          </cell>
          <cell r="AO583">
            <v>42093</v>
          </cell>
        </row>
        <row r="583">
          <cell r="AR583">
            <v>42093</v>
          </cell>
        </row>
        <row r="583">
          <cell r="AT583" t="str">
            <v>Y</v>
          </cell>
        </row>
        <row r="583">
          <cell r="AX583" t="str">
            <v>Y</v>
          </cell>
          <cell r="AY583">
            <v>30.4745</v>
          </cell>
          <cell r="AZ583">
            <v>117.297983333333</v>
          </cell>
          <cell r="BA583">
            <v>18</v>
          </cell>
        </row>
        <row r="583">
          <cell r="BD583" t="str">
            <v>2x</v>
          </cell>
          <cell r="BE583">
            <v>4.49017857142857</v>
          </cell>
          <cell r="BF583" t="str">
            <v>Y</v>
          </cell>
          <cell r="BG583">
            <v>42212</v>
          </cell>
          <cell r="BH583" t="str">
            <v>ZJU</v>
          </cell>
          <cell r="BI583" t="str">
            <v>summer 2015</v>
          </cell>
          <cell r="BJ583">
            <v>148.8624</v>
          </cell>
          <cell r="BK583">
            <v>0.000371126368528484</v>
          </cell>
          <cell r="BL583" t="str">
            <v>N</v>
          </cell>
          <cell r="BM583">
            <v>3</v>
          </cell>
          <cell r="BN583">
            <v>8</v>
          </cell>
          <cell r="BO583" t="str">
            <v>Yangtze diploids (ssp. lutarioriparius)</v>
          </cell>
          <cell r="BP583">
            <v>5</v>
          </cell>
          <cell r="BQ583" t="str">
            <v>Yangtze diploids (ssp. lutarioriparius)</v>
          </cell>
          <cell r="BR583">
            <v>0.002</v>
          </cell>
          <cell r="BS583">
            <v>0.003</v>
          </cell>
          <cell r="BT583">
            <v>0.979</v>
          </cell>
          <cell r="BU583">
            <v>0.007</v>
          </cell>
          <cell r="BV583">
            <v>0.005</v>
          </cell>
          <cell r="BW583">
            <v>0.001</v>
          </cell>
          <cell r="BX583">
            <v>0.001</v>
          </cell>
          <cell r="BY583">
            <v>296</v>
          </cell>
          <cell r="BZ583">
            <v>307</v>
          </cell>
          <cell r="CA583">
            <v>268</v>
          </cell>
          <cell r="CB583">
            <v>283</v>
          </cell>
          <cell r="CC583">
            <v>248</v>
          </cell>
          <cell r="CD583">
            <v>193</v>
          </cell>
          <cell r="CE583">
            <v>213</v>
          </cell>
          <cell r="CF583">
            <v>224</v>
          </cell>
          <cell r="CG583">
            <v>226</v>
          </cell>
          <cell r="CH583">
            <v>259</v>
          </cell>
          <cell r="CI583">
            <v>0.13596301112556</v>
          </cell>
          <cell r="CJ583">
            <v>0.111471571906355</v>
          </cell>
          <cell r="CK583" t="str">
            <v>2x</v>
          </cell>
        </row>
        <row r="583">
          <cell r="CN583">
            <v>0</v>
          </cell>
          <cell r="CO583">
            <v>0</v>
          </cell>
          <cell r="CP583">
            <v>0</v>
          </cell>
          <cell r="CQ583">
            <v>9</v>
          </cell>
          <cell r="CR583">
            <v>9</v>
          </cell>
          <cell r="CS583" t="str">
            <v>SAMN05752431</v>
          </cell>
          <cell r="CT583">
            <v>0</v>
          </cell>
        </row>
        <row r="583">
          <cell r="CY583">
            <v>3297.99525600001</v>
          </cell>
          <cell r="CZ583">
            <v>3930.09163900001</v>
          </cell>
          <cell r="DA583">
            <v>4759.25739099994</v>
          </cell>
          <cell r="DB583">
            <v>793.509333086238</v>
          </cell>
          <cell r="DC583">
            <v>2499.98510177051</v>
          </cell>
          <cell r="DD583">
            <v>2112.09118254008</v>
          </cell>
          <cell r="DE583">
            <v>1291.26508707687</v>
          </cell>
          <cell r="DF583">
            <v>3148.71200960355</v>
          </cell>
          <cell r="DG583">
            <v>2766.88979576058</v>
          </cell>
          <cell r="DH583">
            <v>14.6577566933333</v>
          </cell>
          <cell r="DI583">
            <v>17.4670739511113</v>
          </cell>
          <cell r="DJ583">
            <v>21.152255071111</v>
          </cell>
          <cell r="DK583">
            <v>3.52670814704996</v>
          </cell>
          <cell r="DL583">
            <v>11.1497070899872</v>
          </cell>
          <cell r="DM583">
            <v>9.44801702813416</v>
          </cell>
          <cell r="DN583">
            <v>5.77654006154058</v>
          </cell>
          <cell r="DO583">
            <v>14.0232769564589</v>
          </cell>
          <cell r="DP583">
            <v>12.3454306595905</v>
          </cell>
          <cell r="DQ583">
            <v>346.2</v>
          </cell>
          <cell r="DR583">
            <v>310.199999999999</v>
          </cell>
          <cell r="DS583">
            <v>344.999999944602</v>
          </cell>
          <cell r="DT583">
            <v>266.878283117382</v>
          </cell>
          <cell r="DU583">
            <v>334.994051193779</v>
          </cell>
          <cell r="DV583">
            <v>298.605126887605</v>
          </cell>
          <cell r="DW583">
            <v>336.118945893776</v>
          </cell>
          <cell r="DX583">
            <v>7.90000000000004</v>
          </cell>
          <cell r="DY583">
            <v>6.80000000000005</v>
          </cell>
          <cell r="DZ583">
            <v>14.4877078209049</v>
          </cell>
          <cell r="EA583">
            <v>11.1580322947437</v>
          </cell>
          <cell r="EB583">
            <v>13.0909440447293</v>
          </cell>
          <cell r="EC583">
            <v>10.3047149114682</v>
          </cell>
        </row>
        <row r="584">
          <cell r="C584" t="str">
            <v>JY063</v>
          </cell>
          <cell r="D584" t="str">
            <v>M. sacchariflorus</v>
          </cell>
        </row>
        <row r="584">
          <cell r="K584" t="str">
            <v>wild</v>
          </cell>
        </row>
        <row r="584">
          <cell r="M584" t="str">
            <v>China</v>
          </cell>
          <cell r="N584" t="str">
            <v>Anhui</v>
          </cell>
          <cell r="O584" t="str">
            <v>Tongling</v>
          </cell>
          <cell r="P584" t="str">
            <v>G318 road</v>
          </cell>
          <cell r="Q584" t="str">
            <v>Xiaoli Jin</v>
          </cell>
          <cell r="R584">
            <v>41870</v>
          </cell>
          <cell r="S584" t="str">
            <v>roadside</v>
          </cell>
        </row>
        <row r="584">
          <cell r="U584" t="str">
            <v>occasional</v>
          </cell>
        </row>
        <row r="584">
          <cell r="X584" t="str">
            <v>ZU</v>
          </cell>
        </row>
        <row r="584">
          <cell r="AH584">
            <v>42005</v>
          </cell>
        </row>
        <row r="584">
          <cell r="AK584">
            <v>42101</v>
          </cell>
        </row>
        <row r="584">
          <cell r="AM584">
            <v>1</v>
          </cell>
        </row>
        <row r="584">
          <cell r="AO584">
            <v>42093</v>
          </cell>
        </row>
        <row r="584">
          <cell r="AY584">
            <v>30.4741</v>
          </cell>
          <cell r="AZ584">
            <v>117.153333333333</v>
          </cell>
          <cell r="BA584">
            <v>19</v>
          </cell>
          <cell r="BB584">
            <v>1.3</v>
          </cell>
        </row>
        <row r="584">
          <cell r="BD584" t="str">
            <v>2x</v>
          </cell>
          <cell r="BE584">
            <v>4.22267857142857</v>
          </cell>
          <cell r="BF584" t="str">
            <v>N</v>
          </cell>
        </row>
        <row r="584">
          <cell r="CI584" t="str">
            <v>NA</v>
          </cell>
          <cell r="CJ584" t="str">
            <v>NA</v>
          </cell>
          <cell r="CK584" t="str">
            <v>unknown</v>
          </cell>
        </row>
        <row r="584">
          <cell r="CN584" t="e">
            <v>#VALUE!</v>
          </cell>
          <cell r="CO584">
            <v>0</v>
          </cell>
          <cell r="CP584">
            <v>0</v>
          </cell>
          <cell r="CQ584">
            <v>9</v>
          </cell>
          <cell r="CR584">
            <v>9</v>
          </cell>
          <cell r="CS584" t="str">
            <v>NA</v>
          </cell>
          <cell r="CT584" t="e">
            <v>#VALUE!</v>
          </cell>
        </row>
        <row r="584">
          <cell r="CY584" t="str">
            <v>NA</v>
          </cell>
          <cell r="CZ584" t="str">
            <v>NA</v>
          </cell>
          <cell r="DA584" t="str">
            <v>NA</v>
          </cell>
          <cell r="DB584" t="str">
            <v>NA</v>
          </cell>
          <cell r="DC584" t="str">
            <v>NA</v>
          </cell>
          <cell r="DD584" t="str">
            <v>NA</v>
          </cell>
          <cell r="DE584" t="str">
            <v>NA</v>
          </cell>
          <cell r="DF584" t="str">
            <v>NA</v>
          </cell>
          <cell r="DG584" t="str">
            <v>NA</v>
          </cell>
          <cell r="DH584" t="str">
            <v>NA</v>
          </cell>
          <cell r="DI584" t="str">
            <v>NA</v>
          </cell>
          <cell r="DJ584" t="str">
            <v>NA</v>
          </cell>
          <cell r="DK584" t="str">
            <v>NA</v>
          </cell>
          <cell r="DL584" t="str">
            <v>NA</v>
          </cell>
          <cell r="DM584" t="str">
            <v>NA</v>
          </cell>
          <cell r="DN584" t="str">
            <v>NA</v>
          </cell>
          <cell r="DO584" t="str">
            <v>NA</v>
          </cell>
          <cell r="DP584" t="str">
            <v>NA</v>
          </cell>
          <cell r="DQ584" t="str">
            <v>NA</v>
          </cell>
          <cell r="DR584" t="str">
            <v>NA</v>
          </cell>
          <cell r="DS584" t="str">
            <v>NA</v>
          </cell>
          <cell r="DT584" t="str">
            <v>NA</v>
          </cell>
          <cell r="DU584" t="str">
            <v>NA</v>
          </cell>
          <cell r="DV584" t="str">
            <v>NA</v>
          </cell>
          <cell r="DW584" t="str">
            <v>NA</v>
          </cell>
          <cell r="DX584" t="str">
            <v>NA</v>
          </cell>
          <cell r="DY584" t="str">
            <v>NA</v>
          </cell>
          <cell r="DZ584" t="str">
            <v>NA</v>
          </cell>
          <cell r="EA584" t="str">
            <v>NA</v>
          </cell>
          <cell r="EB584" t="str">
            <v>NA</v>
          </cell>
          <cell r="EC584" t="str">
            <v>NA</v>
          </cell>
        </row>
        <row r="585">
          <cell r="C585" t="str">
            <v>JY064</v>
          </cell>
          <cell r="D585" t="str">
            <v>M. sacchariflorus</v>
          </cell>
        </row>
        <row r="585">
          <cell r="K585" t="str">
            <v>wild</v>
          </cell>
        </row>
        <row r="585">
          <cell r="M585" t="str">
            <v>China</v>
          </cell>
          <cell r="N585" t="str">
            <v>Anhui</v>
          </cell>
          <cell r="O585" t="str">
            <v>Tongling</v>
          </cell>
          <cell r="P585" t="str">
            <v>G318 road</v>
          </cell>
          <cell r="Q585" t="str">
            <v>Xiaoli Jin</v>
          </cell>
          <cell r="R585">
            <v>41870</v>
          </cell>
          <cell r="S585" t="str">
            <v>roadside</v>
          </cell>
        </row>
        <row r="585">
          <cell r="U585" t="str">
            <v>frequent</v>
          </cell>
        </row>
        <row r="585">
          <cell r="X585" t="str">
            <v>ZU</v>
          </cell>
        </row>
        <row r="585">
          <cell r="AH585">
            <v>42005</v>
          </cell>
        </row>
        <row r="585">
          <cell r="AK585">
            <v>42101</v>
          </cell>
        </row>
        <row r="585">
          <cell r="AM585">
            <v>2</v>
          </cell>
        </row>
        <row r="585">
          <cell r="AO585">
            <v>42093</v>
          </cell>
        </row>
        <row r="585">
          <cell r="AR585">
            <v>42093</v>
          </cell>
        </row>
        <row r="585">
          <cell r="AY585">
            <v>30.4740166666667</v>
          </cell>
          <cell r="AZ585">
            <v>117.16</v>
          </cell>
          <cell r="BA585">
            <v>17</v>
          </cell>
          <cell r="BB585">
            <v>0.9</v>
          </cell>
        </row>
        <row r="585">
          <cell r="BF585" t="str">
            <v>N</v>
          </cell>
        </row>
        <row r="585">
          <cell r="CI585" t="str">
            <v>NA</v>
          </cell>
          <cell r="CJ585" t="str">
            <v>NA</v>
          </cell>
          <cell r="CK585" t="str">
            <v>unknown</v>
          </cell>
        </row>
        <row r="585">
          <cell r="CN585" t="e">
            <v>#VALUE!</v>
          </cell>
          <cell r="CO585">
            <v>0</v>
          </cell>
          <cell r="CP585">
            <v>0</v>
          </cell>
          <cell r="CQ585">
            <v>9</v>
          </cell>
          <cell r="CR585">
            <v>9</v>
          </cell>
          <cell r="CS585" t="str">
            <v>NA</v>
          </cell>
          <cell r="CT585" t="e">
            <v>#VALUE!</v>
          </cell>
        </row>
        <row r="585">
          <cell r="CY585" t="str">
            <v>NA</v>
          </cell>
          <cell r="CZ585" t="str">
            <v>NA</v>
          </cell>
          <cell r="DA585" t="str">
            <v>NA</v>
          </cell>
          <cell r="DB585" t="str">
            <v>NA</v>
          </cell>
          <cell r="DC585" t="str">
            <v>NA</v>
          </cell>
          <cell r="DD585" t="str">
            <v>NA</v>
          </cell>
          <cell r="DE585" t="str">
            <v>NA</v>
          </cell>
          <cell r="DF585" t="str">
            <v>NA</v>
          </cell>
          <cell r="DG585" t="str">
            <v>NA</v>
          </cell>
          <cell r="DH585" t="str">
            <v>NA</v>
          </cell>
          <cell r="DI585" t="str">
            <v>NA</v>
          </cell>
          <cell r="DJ585" t="str">
            <v>NA</v>
          </cell>
          <cell r="DK585" t="str">
            <v>NA</v>
          </cell>
          <cell r="DL585" t="str">
            <v>NA</v>
          </cell>
          <cell r="DM585" t="str">
            <v>NA</v>
          </cell>
          <cell r="DN585" t="str">
            <v>NA</v>
          </cell>
          <cell r="DO585" t="str">
            <v>NA</v>
          </cell>
          <cell r="DP585" t="str">
            <v>NA</v>
          </cell>
          <cell r="DQ585" t="str">
            <v>NA</v>
          </cell>
          <cell r="DR585" t="str">
            <v>NA</v>
          </cell>
          <cell r="DS585" t="str">
            <v>NA</v>
          </cell>
          <cell r="DT585" t="str">
            <v>NA</v>
          </cell>
          <cell r="DU585" t="str">
            <v>NA</v>
          </cell>
          <cell r="DV585" t="str">
            <v>NA</v>
          </cell>
          <cell r="DW585" t="str">
            <v>NA</v>
          </cell>
          <cell r="DX585" t="str">
            <v>NA</v>
          </cell>
          <cell r="DY585" t="str">
            <v>NA</v>
          </cell>
          <cell r="DZ585" t="str">
            <v>NA</v>
          </cell>
          <cell r="EA585" t="str">
            <v>NA</v>
          </cell>
          <cell r="EB585" t="str">
            <v>NA</v>
          </cell>
          <cell r="EC585" t="str">
            <v>NA</v>
          </cell>
        </row>
        <row r="586">
          <cell r="C586" t="str">
            <v>JY065</v>
          </cell>
          <cell r="D586" t="str">
            <v>M. sacchariflorus</v>
          </cell>
        </row>
        <row r="586">
          <cell r="K586" t="str">
            <v>wild</v>
          </cell>
        </row>
        <row r="586">
          <cell r="M586" t="str">
            <v>China</v>
          </cell>
          <cell r="N586" t="str">
            <v>Anhui</v>
          </cell>
          <cell r="O586" t="str">
            <v>Chizhou</v>
          </cell>
          <cell r="P586" t="str">
            <v>Dongzhi county</v>
          </cell>
          <cell r="Q586" t="str">
            <v>Xiaoli Jin</v>
          </cell>
          <cell r="R586">
            <v>41870</v>
          </cell>
          <cell r="S586" t="str">
            <v>roadside</v>
          </cell>
        </row>
        <row r="586">
          <cell r="U586" t="str">
            <v>frequent</v>
          </cell>
        </row>
        <row r="586">
          <cell r="X586" t="str">
            <v>ZU</v>
          </cell>
        </row>
        <row r="586">
          <cell r="AH586">
            <v>42005</v>
          </cell>
        </row>
        <row r="586">
          <cell r="AK586">
            <v>42101</v>
          </cell>
        </row>
        <row r="586">
          <cell r="AM586">
            <v>2</v>
          </cell>
        </row>
        <row r="586">
          <cell r="AO586">
            <v>42093</v>
          </cell>
        </row>
        <row r="586">
          <cell r="AR586">
            <v>42093</v>
          </cell>
        </row>
        <row r="586">
          <cell r="AT586" t="str">
            <v>Y</v>
          </cell>
        </row>
        <row r="586">
          <cell r="AX586" t="str">
            <v>Y</v>
          </cell>
          <cell r="AY586">
            <v>30.4612333333333</v>
          </cell>
          <cell r="AZ586">
            <v>117.125</v>
          </cell>
          <cell r="BA586">
            <v>14</v>
          </cell>
          <cell r="BB586">
            <v>2.5</v>
          </cell>
        </row>
        <row r="586">
          <cell r="BD586" t="str">
            <v>2x</v>
          </cell>
          <cell r="BE586">
            <v>4.33732142857143</v>
          </cell>
          <cell r="BF586" t="str">
            <v>Y</v>
          </cell>
          <cell r="BG586">
            <v>42212</v>
          </cell>
          <cell r="BH586" t="str">
            <v>ZJU</v>
          </cell>
          <cell r="BI586" t="str">
            <v>summer 2015</v>
          </cell>
          <cell r="BJ586">
            <v>99.456</v>
          </cell>
          <cell r="BK586">
            <v>0.00592300098716683</v>
          </cell>
          <cell r="BL586" t="str">
            <v>N</v>
          </cell>
          <cell r="BM586">
            <v>3</v>
          </cell>
          <cell r="BN586">
            <v>8</v>
          </cell>
          <cell r="BO586" t="str">
            <v>Yangtze diploids (ssp. lutarioriparius)</v>
          </cell>
          <cell r="BP586">
            <v>5</v>
          </cell>
          <cell r="BQ586" t="str">
            <v>Yangtze diploids (ssp. lutarioriparius)</v>
          </cell>
          <cell r="BR586">
            <v>0.005</v>
          </cell>
          <cell r="BS586">
            <v>0.005</v>
          </cell>
          <cell r="BT586">
            <v>0.944</v>
          </cell>
          <cell r="BU586">
            <v>0.013</v>
          </cell>
          <cell r="BV586">
            <v>0.019</v>
          </cell>
          <cell r="BW586">
            <v>0.012</v>
          </cell>
          <cell r="BX586">
            <v>0.001</v>
          </cell>
          <cell r="BY586">
            <v>296</v>
          </cell>
          <cell r="BZ586">
            <v>307</v>
          </cell>
          <cell r="CA586">
            <v>268</v>
          </cell>
          <cell r="CB586">
            <v>283</v>
          </cell>
          <cell r="CC586">
            <v>248</v>
          </cell>
          <cell r="CD586">
            <v>193</v>
          </cell>
          <cell r="CE586">
            <v>213</v>
          </cell>
          <cell r="CF586">
            <v>224</v>
          </cell>
          <cell r="CG586">
            <v>226</v>
          </cell>
          <cell r="CH586">
            <v>259</v>
          </cell>
          <cell r="CI586">
            <v>0.206762028608583</v>
          </cell>
          <cell r="CJ586">
            <v>0.108488160291439</v>
          </cell>
          <cell r="CK586" t="str">
            <v>2x</v>
          </cell>
        </row>
        <row r="586">
          <cell r="CN586">
            <v>0</v>
          </cell>
          <cell r="CO586">
            <v>0</v>
          </cell>
          <cell r="CP586">
            <v>0</v>
          </cell>
          <cell r="CQ586">
            <v>9</v>
          </cell>
          <cell r="CR586">
            <v>9</v>
          </cell>
          <cell r="CS586" t="str">
            <v>SAMN05752432</v>
          </cell>
          <cell r="CT586">
            <v>0</v>
          </cell>
        </row>
        <row r="586">
          <cell r="CX586" t="str">
            <v>X</v>
          </cell>
          <cell r="CY586">
            <v>5126.51879400002</v>
          </cell>
          <cell r="CZ586">
            <v>5613.71</v>
          </cell>
          <cell r="DA586">
            <v>7232.82145599997</v>
          </cell>
          <cell r="DB586" t="str">
            <v>NA</v>
          </cell>
          <cell r="DC586" t="str">
            <v>NA</v>
          </cell>
          <cell r="DD586" t="str">
            <v>NA</v>
          </cell>
          <cell r="DE586">
            <v>4312.84148982483</v>
          </cell>
          <cell r="DF586">
            <v>6736.4098499294</v>
          </cell>
          <cell r="DG586">
            <v>6430.09620617067</v>
          </cell>
          <cell r="DH586">
            <v>12.5803219083084</v>
          </cell>
          <cell r="DI586">
            <v>24.9498222222222</v>
          </cell>
          <cell r="DJ586">
            <v>32.1458731377778</v>
          </cell>
          <cell r="DK586" t="str">
            <v>NA</v>
          </cell>
          <cell r="DL586" t="str">
            <v>NA</v>
          </cell>
          <cell r="DM586" t="str">
            <v>NA</v>
          </cell>
          <cell r="DN586">
            <v>10.6151684230581</v>
          </cell>
          <cell r="DO586">
            <v>29.9287663186741</v>
          </cell>
          <cell r="DP586">
            <v>28.5724387190339</v>
          </cell>
          <cell r="DQ586">
            <v>379.800000000001</v>
          </cell>
          <cell r="DR586">
            <v>405.299999999999</v>
          </cell>
          <cell r="DS586">
            <v>380.499999926416</v>
          </cell>
          <cell r="DT586" t="str">
            <v>NA</v>
          </cell>
          <cell r="DU586" t="str">
            <v>NA</v>
          </cell>
          <cell r="DV586">
            <v>399.242526280552</v>
          </cell>
          <cell r="DW586">
            <v>438.52007293381</v>
          </cell>
          <cell r="DX586">
            <v>14.7000000000001</v>
          </cell>
          <cell r="DY586">
            <v>15.8000000000002</v>
          </cell>
          <cell r="DZ586" t="str">
            <v>NA</v>
          </cell>
          <cell r="EA586" t="str">
            <v>NA</v>
          </cell>
          <cell r="EB586">
            <v>22.6976505083286</v>
          </cell>
          <cell r="EC586">
            <v>23.4090737532306</v>
          </cell>
        </row>
        <row r="587">
          <cell r="C587" t="str">
            <v>JY066</v>
          </cell>
          <cell r="D587" t="str">
            <v>M. sacchariflorus</v>
          </cell>
        </row>
        <row r="587">
          <cell r="K587" t="str">
            <v>wild</v>
          </cell>
        </row>
        <row r="587">
          <cell r="M587" t="str">
            <v>China</v>
          </cell>
          <cell r="N587" t="str">
            <v>Anhui</v>
          </cell>
          <cell r="O587" t="str">
            <v>Chizhou</v>
          </cell>
          <cell r="P587" t="str">
            <v>Dongzhi county</v>
          </cell>
          <cell r="Q587" t="str">
            <v>Xiaoli Jin</v>
          </cell>
          <cell r="R587">
            <v>41870</v>
          </cell>
          <cell r="S587" t="str">
            <v>roadside</v>
          </cell>
        </row>
        <row r="587">
          <cell r="U587" t="str">
            <v>occasional</v>
          </cell>
        </row>
        <row r="587">
          <cell r="X587" t="str">
            <v>ZU</v>
          </cell>
        </row>
        <row r="587">
          <cell r="AH587">
            <v>42005</v>
          </cell>
        </row>
        <row r="587">
          <cell r="AK587">
            <v>42101</v>
          </cell>
          <cell r="AL587" t="str">
            <v>Yes</v>
          </cell>
          <cell r="AM587">
            <v>2</v>
          </cell>
          <cell r="AN587">
            <v>2</v>
          </cell>
          <cell r="AO587">
            <v>42093</v>
          </cell>
        </row>
        <row r="587">
          <cell r="AR587">
            <v>42093</v>
          </cell>
        </row>
        <row r="587">
          <cell r="AT587" t="str">
            <v>Y</v>
          </cell>
        </row>
        <row r="587">
          <cell r="AX587" t="str">
            <v>Y</v>
          </cell>
          <cell r="AY587">
            <v>30.4712833333333</v>
          </cell>
          <cell r="AZ587">
            <v>117.131483333333</v>
          </cell>
          <cell r="BA587">
            <v>17</v>
          </cell>
          <cell r="BB587">
            <v>1.6</v>
          </cell>
        </row>
        <row r="587">
          <cell r="BD587" t="str">
            <v>2x</v>
          </cell>
          <cell r="BE587">
            <v>4.41375</v>
          </cell>
          <cell r="BF587" t="str">
            <v>Y</v>
          </cell>
          <cell r="BG587">
            <v>42212</v>
          </cell>
          <cell r="BH587" t="str">
            <v>ZJU</v>
          </cell>
          <cell r="BI587" t="str">
            <v>summer 2015</v>
          </cell>
          <cell r="BJ587">
            <v>77.3754</v>
          </cell>
          <cell r="BK587">
            <v>0.00420303912059489</v>
          </cell>
          <cell r="BL587" t="str">
            <v>N</v>
          </cell>
          <cell r="BM587">
            <v>3</v>
          </cell>
          <cell r="BN587">
            <v>8</v>
          </cell>
          <cell r="BO587" t="str">
            <v>Yangtze diploids (ssp. lutarioriparius)</v>
          </cell>
          <cell r="BP587">
            <v>5</v>
          </cell>
          <cell r="BQ587" t="str">
            <v>Yangtze diploids (ssp. lutarioriparius)</v>
          </cell>
          <cell r="BR587">
            <v>0.002</v>
          </cell>
          <cell r="BS587">
            <v>0.002</v>
          </cell>
          <cell r="BT587">
            <v>0.965</v>
          </cell>
          <cell r="BU587">
            <v>0.001</v>
          </cell>
          <cell r="BV587">
            <v>0.025</v>
          </cell>
          <cell r="BW587">
            <v>0.004</v>
          </cell>
          <cell r="BX587">
            <v>0.001</v>
          </cell>
          <cell r="BY587">
            <v>296</v>
          </cell>
          <cell r="BZ587">
            <v>307</v>
          </cell>
          <cell r="CA587">
            <v>268</v>
          </cell>
          <cell r="CB587">
            <v>283</v>
          </cell>
          <cell r="CC587">
            <v>248</v>
          </cell>
          <cell r="CD587">
            <v>193</v>
          </cell>
          <cell r="CE587">
            <v>213</v>
          </cell>
          <cell r="CF587">
            <v>224</v>
          </cell>
          <cell r="CG587">
            <v>226</v>
          </cell>
          <cell r="CH587">
            <v>259</v>
          </cell>
          <cell r="CI587">
            <v>0.149833839040601</v>
          </cell>
          <cell r="CJ587">
            <v>0.110231135282121</v>
          </cell>
          <cell r="CK587" t="str">
            <v>2x</v>
          </cell>
        </row>
        <row r="587">
          <cell r="CN587">
            <v>0</v>
          </cell>
          <cell r="CO587">
            <v>0</v>
          </cell>
          <cell r="CP587">
            <v>0</v>
          </cell>
          <cell r="CQ587">
            <v>9</v>
          </cell>
          <cell r="CR587">
            <v>9</v>
          </cell>
          <cell r="CS587" t="str">
            <v>SAMN05752433</v>
          </cell>
          <cell r="CT587">
            <v>0</v>
          </cell>
        </row>
        <row r="587">
          <cell r="CX587" t="str">
            <v>X</v>
          </cell>
          <cell r="CY587">
            <v>3854.52720100001</v>
          </cell>
          <cell r="CZ587">
            <v>4575.68613999999</v>
          </cell>
          <cell r="DA587">
            <v>4598.60873199995</v>
          </cell>
          <cell r="DB587">
            <v>1723.2288975972</v>
          </cell>
          <cell r="DC587">
            <v>2709.29867326446</v>
          </cell>
          <cell r="DD587">
            <v>1265.71573145174</v>
          </cell>
          <cell r="DE587">
            <v>2057.84466992837</v>
          </cell>
          <cell r="DF587">
            <v>3290.18636407452</v>
          </cell>
          <cell r="DG587">
            <v>1693.3360104746</v>
          </cell>
          <cell r="DH587">
            <v>17.1312320044444</v>
          </cell>
          <cell r="DI587">
            <v>20.3363828444444</v>
          </cell>
          <cell r="DJ587">
            <v>20.438261031111</v>
          </cell>
          <cell r="DK587">
            <v>7.658795100432</v>
          </cell>
          <cell r="DL587">
            <v>12.032100965503</v>
          </cell>
          <cell r="DM587">
            <v>5.62195169406791</v>
          </cell>
          <cell r="DN587">
            <v>9.16488755322116</v>
          </cell>
          <cell r="DO587">
            <v>14.6132818919384</v>
          </cell>
          <cell r="DP587">
            <v>7.52119846245053</v>
          </cell>
          <cell r="DQ587">
            <v>446</v>
          </cell>
          <cell r="DR587">
            <v>230.2</v>
          </cell>
          <cell r="DS587">
            <v>417.199999904262</v>
          </cell>
          <cell r="DT587">
            <v>301.169086169455</v>
          </cell>
          <cell r="DU587">
            <v>387.000174521047</v>
          </cell>
          <cell r="DV587">
            <v>332.480788226268</v>
          </cell>
          <cell r="DW587">
            <v>342.325394274796</v>
          </cell>
          <cell r="DX587">
            <v>22.1000000000001</v>
          </cell>
          <cell r="DY587">
            <v>16.1000000000002</v>
          </cell>
          <cell r="DZ587">
            <v>17.5266029706596</v>
          </cell>
          <cell r="EA587">
            <v>17.5837957994641</v>
          </cell>
          <cell r="EB587">
            <v>20.2857050723612</v>
          </cell>
          <cell r="EC587">
            <v>18.8541804241453</v>
          </cell>
        </row>
        <row r="588">
          <cell r="C588" t="str">
            <v>JY067</v>
          </cell>
          <cell r="D588" t="str">
            <v>M. sacchariflorus</v>
          </cell>
        </row>
        <row r="588">
          <cell r="K588" t="str">
            <v>wild</v>
          </cell>
        </row>
        <row r="588">
          <cell r="M588" t="str">
            <v>China</v>
          </cell>
          <cell r="N588" t="str">
            <v>Anhui</v>
          </cell>
          <cell r="O588" t="str">
            <v>Chizhou</v>
          </cell>
          <cell r="P588" t="str">
            <v>Dadukou town,Dongzhi county</v>
          </cell>
          <cell r="Q588" t="str">
            <v>Xiaoli Jin</v>
          </cell>
          <cell r="R588">
            <v>41870</v>
          </cell>
          <cell r="S588" t="str">
            <v>roadside</v>
          </cell>
        </row>
        <row r="588">
          <cell r="U588" t="str">
            <v>frequent</v>
          </cell>
        </row>
        <row r="588">
          <cell r="X588" t="str">
            <v>ZU</v>
          </cell>
        </row>
        <row r="588">
          <cell r="AH588">
            <v>42005</v>
          </cell>
        </row>
        <row r="588">
          <cell r="AK588">
            <v>42101</v>
          </cell>
        </row>
        <row r="588">
          <cell r="AM588">
            <v>2</v>
          </cell>
        </row>
        <row r="588">
          <cell r="AO588">
            <v>42093</v>
          </cell>
        </row>
        <row r="588">
          <cell r="AR588">
            <v>42093</v>
          </cell>
        </row>
        <row r="588">
          <cell r="AT588" t="str">
            <v>Y</v>
          </cell>
        </row>
        <row r="588">
          <cell r="AY588">
            <v>30.477</v>
          </cell>
          <cell r="AZ588">
            <v>117.0582</v>
          </cell>
          <cell r="BA588">
            <v>12</v>
          </cell>
          <cell r="BB588">
            <v>1.1</v>
          </cell>
        </row>
        <row r="588">
          <cell r="BD588" t="str">
            <v>2x</v>
          </cell>
          <cell r="BE588">
            <v>4.29910714285714</v>
          </cell>
          <cell r="BF588" t="str">
            <v>Y</v>
          </cell>
          <cell r="BG588">
            <v>42212</v>
          </cell>
          <cell r="BH588" t="str">
            <v>ZJU</v>
          </cell>
          <cell r="BI588" t="str">
            <v>summer 2015</v>
          </cell>
          <cell r="BJ588">
            <v>50.7264</v>
          </cell>
          <cell r="BK588">
            <v>0.007847533632287</v>
          </cell>
          <cell r="BL588" t="str">
            <v>N</v>
          </cell>
          <cell r="BM588">
            <v>3</v>
          </cell>
          <cell r="BN588">
            <v>8</v>
          </cell>
          <cell r="BO588" t="str">
            <v>Yangtze diploids (ssp. lutarioriparius)</v>
          </cell>
          <cell r="BP588">
            <v>5</v>
          </cell>
          <cell r="BQ588" t="str">
            <v>Yangtze diploids (ssp. lutarioriparius)</v>
          </cell>
          <cell r="BR588">
            <v>0.004</v>
          </cell>
          <cell r="BS588">
            <v>0.01</v>
          </cell>
          <cell r="BT588">
            <v>0.976</v>
          </cell>
          <cell r="BU588">
            <v>0.005</v>
          </cell>
          <cell r="BV588">
            <v>0.001</v>
          </cell>
          <cell r="BW588">
            <v>0.002</v>
          </cell>
          <cell r="BX588">
            <v>0.002</v>
          </cell>
          <cell r="BY588">
            <v>296</v>
          </cell>
          <cell r="BZ588">
            <v>307</v>
          </cell>
          <cell r="CA588">
            <v>268</v>
          </cell>
          <cell r="CB588">
            <v>283</v>
          </cell>
          <cell r="CC588">
            <v>248</v>
          </cell>
          <cell r="CD588">
            <v>193</v>
          </cell>
          <cell r="CE588">
            <v>213</v>
          </cell>
          <cell r="CF588">
            <v>224</v>
          </cell>
          <cell r="CG588">
            <v>226</v>
          </cell>
          <cell r="CH588">
            <v>259</v>
          </cell>
          <cell r="CI588">
            <v>0.172836295333044</v>
          </cell>
          <cell r="CJ588">
            <v>0.104772219116825</v>
          </cell>
          <cell r="CK588" t="str">
            <v>2x</v>
          </cell>
        </row>
        <row r="588">
          <cell r="CN588">
            <v>0</v>
          </cell>
          <cell r="CO588">
            <v>0</v>
          </cell>
          <cell r="CP588">
            <v>0</v>
          </cell>
          <cell r="CQ588">
            <v>9</v>
          </cell>
          <cell r="CR588">
            <v>9</v>
          </cell>
          <cell r="CS588" t="str">
            <v>SAMN05752434</v>
          </cell>
          <cell r="CT588">
            <v>0</v>
          </cell>
        </row>
        <row r="588">
          <cell r="CX588" t="str">
            <v>X</v>
          </cell>
          <cell r="CY588" t="str">
            <v>NA</v>
          </cell>
          <cell r="CZ588" t="str">
            <v>NA</v>
          </cell>
          <cell r="DA588" t="str">
            <v>NA</v>
          </cell>
          <cell r="DB588" t="str">
            <v>NA</v>
          </cell>
          <cell r="DC588" t="str">
            <v>NA</v>
          </cell>
          <cell r="DD588" t="str">
            <v>NA</v>
          </cell>
          <cell r="DE588" t="str">
            <v>NA</v>
          </cell>
          <cell r="DF588" t="str">
            <v>NA</v>
          </cell>
          <cell r="DG588" t="str">
            <v>NA</v>
          </cell>
          <cell r="DH588" t="str">
            <v>NA</v>
          </cell>
          <cell r="DI588" t="str">
            <v>NA</v>
          </cell>
          <cell r="DJ588" t="str">
            <v>NA</v>
          </cell>
          <cell r="DK588" t="str">
            <v>NA</v>
          </cell>
          <cell r="DL588" t="str">
            <v>NA</v>
          </cell>
          <cell r="DM588" t="str">
            <v>NA</v>
          </cell>
          <cell r="DN588" t="str">
            <v>NA</v>
          </cell>
          <cell r="DO588" t="str">
            <v>NA</v>
          </cell>
          <cell r="DP588" t="str">
            <v>NA</v>
          </cell>
          <cell r="DQ588" t="str">
            <v>NA</v>
          </cell>
          <cell r="DR588" t="str">
            <v>NA</v>
          </cell>
          <cell r="DS588" t="str">
            <v>NA</v>
          </cell>
          <cell r="DT588" t="str">
            <v>NA</v>
          </cell>
          <cell r="DU588" t="str">
            <v>NA</v>
          </cell>
          <cell r="DV588" t="str">
            <v>NA</v>
          </cell>
          <cell r="DW588" t="str">
            <v>NA</v>
          </cell>
          <cell r="DX588" t="str">
            <v>NA</v>
          </cell>
          <cell r="DY588" t="str">
            <v>NA</v>
          </cell>
          <cell r="DZ588" t="str">
            <v>NA</v>
          </cell>
          <cell r="EA588" t="str">
            <v>NA</v>
          </cell>
          <cell r="EB588" t="str">
            <v>NA</v>
          </cell>
          <cell r="EC588" t="str">
            <v>NA</v>
          </cell>
        </row>
        <row r="589">
          <cell r="C589" t="str">
            <v>JY068</v>
          </cell>
          <cell r="D589" t="str">
            <v>M. sacchariflorus</v>
          </cell>
        </row>
        <row r="589">
          <cell r="K589" t="str">
            <v>wild</v>
          </cell>
        </row>
        <row r="589">
          <cell r="M589" t="str">
            <v>China</v>
          </cell>
          <cell r="N589" t="str">
            <v>Anhui</v>
          </cell>
          <cell r="O589" t="str">
            <v>Chizhou</v>
          </cell>
          <cell r="P589" t="str">
            <v>Dadukou town,Dongzhi county</v>
          </cell>
          <cell r="Q589" t="str">
            <v>Xiaoli Jin</v>
          </cell>
          <cell r="R589">
            <v>41870</v>
          </cell>
          <cell r="S589" t="str">
            <v>roadside</v>
          </cell>
        </row>
        <row r="589">
          <cell r="U589" t="str">
            <v>frequent</v>
          </cell>
        </row>
        <row r="589">
          <cell r="X589" t="str">
            <v>ZU</v>
          </cell>
        </row>
        <row r="589">
          <cell r="AH589">
            <v>42005</v>
          </cell>
        </row>
        <row r="589">
          <cell r="AK589">
            <v>42101</v>
          </cell>
          <cell r="AL589" t="str">
            <v>Yes</v>
          </cell>
          <cell r="AM589">
            <v>2</v>
          </cell>
          <cell r="AN589">
            <v>1</v>
          </cell>
          <cell r="AO589">
            <v>42093</v>
          </cell>
        </row>
        <row r="589">
          <cell r="AR589">
            <v>42093</v>
          </cell>
        </row>
        <row r="589">
          <cell r="AT589" t="str">
            <v>Y</v>
          </cell>
        </row>
        <row r="589">
          <cell r="AX589" t="str">
            <v>Y</v>
          </cell>
          <cell r="AY589">
            <v>30.47675</v>
          </cell>
          <cell r="AZ589">
            <v>117.05785</v>
          </cell>
          <cell r="BA589">
            <v>13</v>
          </cell>
        </row>
        <row r="589">
          <cell r="BD589" t="str">
            <v>2x</v>
          </cell>
          <cell r="BE589">
            <v>4.43285714285714</v>
          </cell>
          <cell r="BF589" t="str">
            <v>Y</v>
          </cell>
          <cell r="BG589">
            <v>42212</v>
          </cell>
          <cell r="BH589" t="str">
            <v>ZJU</v>
          </cell>
          <cell r="BI589" t="str">
            <v>summer 2015</v>
          </cell>
          <cell r="BJ589">
            <v>106.8585</v>
          </cell>
          <cell r="BK589">
            <v>0.012970969734404</v>
          </cell>
          <cell r="BL589" t="str">
            <v>N</v>
          </cell>
          <cell r="BM589">
            <v>3</v>
          </cell>
          <cell r="BN589">
            <v>8</v>
          </cell>
          <cell r="BO589" t="str">
            <v>Yangtze diploids (ssp. lutarioriparius)</v>
          </cell>
          <cell r="BP589">
            <v>5</v>
          </cell>
          <cell r="BQ589" t="str">
            <v>Yangtze diploids (ssp. lutarioriparius)</v>
          </cell>
          <cell r="BR589">
            <v>0</v>
          </cell>
          <cell r="BS589">
            <v>0.017</v>
          </cell>
          <cell r="BT589">
            <v>0.968</v>
          </cell>
          <cell r="BU589">
            <v>0.006</v>
          </cell>
          <cell r="BV589">
            <v>0.002</v>
          </cell>
          <cell r="BW589">
            <v>0.008</v>
          </cell>
          <cell r="BX589">
            <v>0</v>
          </cell>
          <cell r="BY589">
            <v>296</v>
          </cell>
          <cell r="BZ589">
            <v>307</v>
          </cell>
          <cell r="CA589">
            <v>268</v>
          </cell>
          <cell r="CB589">
            <v>283</v>
          </cell>
          <cell r="CC589">
            <v>248</v>
          </cell>
          <cell r="CD589">
            <v>193</v>
          </cell>
          <cell r="CE589">
            <v>213</v>
          </cell>
          <cell r="CF589">
            <v>224</v>
          </cell>
          <cell r="CG589">
            <v>226</v>
          </cell>
          <cell r="CH589">
            <v>259</v>
          </cell>
          <cell r="CI589">
            <v>0.188267591388528</v>
          </cell>
          <cell r="CJ589">
            <v>0.0896404414382342</v>
          </cell>
          <cell r="CK589" t="str">
            <v>2x</v>
          </cell>
        </row>
        <row r="589">
          <cell r="CN589">
            <v>0</v>
          </cell>
          <cell r="CO589">
            <v>0</v>
          </cell>
          <cell r="CP589">
            <v>0</v>
          </cell>
          <cell r="CQ589">
            <v>9</v>
          </cell>
          <cell r="CR589">
            <v>9</v>
          </cell>
          <cell r="CS589" t="str">
            <v>SAMN05752435</v>
          </cell>
          <cell r="CT589">
            <v>0</v>
          </cell>
        </row>
        <row r="589">
          <cell r="CX589" t="str">
            <v>X</v>
          </cell>
          <cell r="CY589">
            <v>2740.71082300002</v>
          </cell>
          <cell r="CZ589">
            <v>5084.31112699997</v>
          </cell>
          <cell r="DA589">
            <v>6189.62722899993</v>
          </cell>
          <cell r="DB589">
            <v>640.359875669503</v>
          </cell>
          <cell r="DC589">
            <v>2177.456534727</v>
          </cell>
          <cell r="DD589">
            <v>2028.20122879014</v>
          </cell>
          <cell r="DE589">
            <v>950.088212160525</v>
          </cell>
          <cell r="DF589">
            <v>2742.33774035902</v>
          </cell>
          <cell r="DG589">
            <v>2614.92122682081</v>
          </cell>
          <cell r="DH589">
            <v>12.1809369911111</v>
          </cell>
          <cell r="DI589">
            <v>22.596938342222</v>
          </cell>
          <cell r="DJ589">
            <v>27.509454351111</v>
          </cell>
          <cell r="DK589">
            <v>2.84604389186447</v>
          </cell>
          <cell r="DL589">
            <v>9.69026164014391</v>
          </cell>
          <cell r="DM589">
            <v>9.04133564466775</v>
          </cell>
          <cell r="DN589">
            <v>4.23787461351354</v>
          </cell>
          <cell r="DO589">
            <v>12.1995042418615</v>
          </cell>
          <cell r="DP589">
            <v>11.6463348217568</v>
          </cell>
          <cell r="DQ589">
            <v>292.3</v>
          </cell>
          <cell r="DR589">
            <v>375.799999999999</v>
          </cell>
          <cell r="DS589">
            <v>360.499999938834</v>
          </cell>
          <cell r="DT589">
            <v>215.029173535228</v>
          </cell>
          <cell r="DU589">
            <v>311.454150299061</v>
          </cell>
          <cell r="DV589">
            <v>237.903226676647</v>
          </cell>
          <cell r="DW589">
            <v>334.056745081182</v>
          </cell>
          <cell r="DX589">
            <v>10.8000000000001</v>
          </cell>
          <cell r="DY589">
            <v>13.4000000000001</v>
          </cell>
          <cell r="DZ589">
            <v>5.79293526814559</v>
          </cell>
          <cell r="EA589">
            <v>12.5662249468185</v>
          </cell>
          <cell r="EB589">
            <v>7.76956013997175</v>
          </cell>
          <cell r="EC589">
            <v>13.5945192133233</v>
          </cell>
        </row>
        <row r="590">
          <cell r="C590" t="str">
            <v>JY069</v>
          </cell>
          <cell r="D590" t="str">
            <v>M. sacchariflorus</v>
          </cell>
        </row>
        <row r="590">
          <cell r="K590" t="str">
            <v>wild</v>
          </cell>
        </row>
        <row r="590">
          <cell r="M590" t="str">
            <v>China</v>
          </cell>
          <cell r="N590" t="str">
            <v>Anhui</v>
          </cell>
          <cell r="O590" t="str">
            <v>Chizhou</v>
          </cell>
          <cell r="P590" t="str">
            <v>Dongliu town, Dongzhi country</v>
          </cell>
          <cell r="Q590" t="str">
            <v>Xiaoli Jin</v>
          </cell>
          <cell r="R590">
            <v>41871</v>
          </cell>
          <cell r="S590" t="str">
            <v>roadside</v>
          </cell>
        </row>
        <row r="590">
          <cell r="U590" t="str">
            <v>occasional</v>
          </cell>
        </row>
        <row r="590">
          <cell r="X590" t="str">
            <v>ZU</v>
          </cell>
        </row>
        <row r="590">
          <cell r="AH590">
            <v>42005</v>
          </cell>
        </row>
        <row r="590">
          <cell r="AN590">
            <v>1</v>
          </cell>
        </row>
        <row r="590">
          <cell r="AX590" t="str">
            <v>Y</v>
          </cell>
          <cell r="AY590">
            <v>30.2263333333333</v>
          </cell>
          <cell r="AZ590">
            <v>116.947733333333</v>
          </cell>
          <cell r="BA590">
            <v>30</v>
          </cell>
          <cell r="BB590">
            <v>1.4</v>
          </cell>
        </row>
        <row r="590">
          <cell r="BF590" t="str">
            <v>N</v>
          </cell>
        </row>
        <row r="590">
          <cell r="CI590" t="str">
            <v>NA</v>
          </cell>
          <cell r="CJ590" t="str">
            <v>NA</v>
          </cell>
          <cell r="CK590" t="str">
            <v>unknown</v>
          </cell>
        </row>
        <row r="590">
          <cell r="CN590" t="e">
            <v>#VALUE!</v>
          </cell>
          <cell r="CO590">
            <v>0</v>
          </cell>
          <cell r="CP590">
            <v>0</v>
          </cell>
          <cell r="CQ590">
            <v>9</v>
          </cell>
          <cell r="CR590">
            <v>9</v>
          </cell>
          <cell r="CS590" t="str">
            <v>NA</v>
          </cell>
          <cell r="CT590" t="e">
            <v>#VALUE!</v>
          </cell>
        </row>
        <row r="590">
          <cell r="CY590" t="str">
            <v>NA</v>
          </cell>
          <cell r="CZ590" t="str">
            <v>NA</v>
          </cell>
          <cell r="DA590" t="str">
            <v>NA</v>
          </cell>
          <cell r="DB590">
            <v>310.814677874938</v>
          </cell>
          <cell r="DC590">
            <v>341.947027394123</v>
          </cell>
          <cell r="DD590">
            <v>96.5119980124753</v>
          </cell>
          <cell r="DE590">
            <v>335.577542702365</v>
          </cell>
          <cell r="DF590">
            <v>357.58041456209</v>
          </cell>
          <cell r="DG590">
            <v>106.217105954709</v>
          </cell>
          <cell r="DH590" t="str">
            <v>NA</v>
          </cell>
          <cell r="DI590" t="str">
            <v>NA</v>
          </cell>
          <cell r="DJ590" t="str">
            <v>NA</v>
          </cell>
          <cell r="DK590">
            <v>1.38139856833306</v>
          </cell>
          <cell r="DL590">
            <v>1.51912411382009</v>
          </cell>
          <cell r="DM590">
            <v>0.428914323341804</v>
          </cell>
          <cell r="DN590">
            <v>1.48199479636678</v>
          </cell>
          <cell r="DO590">
            <v>1.58824155580948</v>
          </cell>
          <cell r="DP590">
            <v>0.471874644837952</v>
          </cell>
          <cell r="DQ590" t="str">
            <v>NA</v>
          </cell>
          <cell r="DR590" t="str">
            <v>NA</v>
          </cell>
          <cell r="DS590" t="str">
            <v>NA</v>
          </cell>
          <cell r="DT590">
            <v>196.772944211045</v>
          </cell>
          <cell r="DU590" t="str">
            <v>NA</v>
          </cell>
          <cell r="DV590">
            <v>194.643953053729</v>
          </cell>
          <cell r="DW590" t="str">
            <v>NA</v>
          </cell>
          <cell r="DX590" t="str">
            <v>NA</v>
          </cell>
          <cell r="DY590" t="str">
            <v>NA</v>
          </cell>
          <cell r="DZ590">
            <v>5.62002589038802</v>
          </cell>
          <cell r="EA590" t="str">
            <v>NA</v>
          </cell>
          <cell r="EB590">
            <v>5.51891076469685</v>
          </cell>
          <cell r="EC590" t="str">
            <v>NA</v>
          </cell>
        </row>
        <row r="591">
          <cell r="C591" t="str">
            <v>JY070</v>
          </cell>
          <cell r="D591" t="str">
            <v>M. sacchariflorus</v>
          </cell>
        </row>
        <row r="591">
          <cell r="K591" t="str">
            <v>wild</v>
          </cell>
        </row>
        <row r="591">
          <cell r="M591" t="str">
            <v>China</v>
          </cell>
          <cell r="N591" t="str">
            <v>Anhui</v>
          </cell>
          <cell r="O591" t="str">
            <v>Chizhou</v>
          </cell>
          <cell r="P591" t="str">
            <v>Dongzhi county</v>
          </cell>
          <cell r="Q591" t="str">
            <v>Xiaoli Jin</v>
          </cell>
          <cell r="R591">
            <v>41871</v>
          </cell>
          <cell r="S591" t="str">
            <v>roadside</v>
          </cell>
        </row>
        <row r="591">
          <cell r="U591" t="str">
            <v>frequent</v>
          </cell>
        </row>
        <row r="591">
          <cell r="X591" t="str">
            <v>ZU</v>
          </cell>
        </row>
        <row r="591">
          <cell r="AH591">
            <v>42005</v>
          </cell>
        </row>
        <row r="591">
          <cell r="AK591">
            <v>42101</v>
          </cell>
          <cell r="AL591" t="str">
            <v>Yes</v>
          </cell>
          <cell r="AM591">
            <v>2</v>
          </cell>
          <cell r="AN591">
            <v>1</v>
          </cell>
          <cell r="AO591">
            <v>42093</v>
          </cell>
        </row>
        <row r="591">
          <cell r="AR591">
            <v>42093</v>
          </cell>
        </row>
        <row r="591">
          <cell r="AT591" t="str">
            <v>Y</v>
          </cell>
        </row>
        <row r="591">
          <cell r="AX591" t="str">
            <v>Y</v>
          </cell>
          <cell r="AY591">
            <v>30.0585166666667</v>
          </cell>
          <cell r="AZ591">
            <v>116.8189</v>
          </cell>
          <cell r="BA591">
            <v>14</v>
          </cell>
          <cell r="BB591">
            <v>2.4</v>
          </cell>
        </row>
        <row r="591">
          <cell r="BD591" t="str">
            <v>2x</v>
          </cell>
          <cell r="BE591">
            <v>4.31821428571429</v>
          </cell>
          <cell r="BF591" t="str">
            <v>Y</v>
          </cell>
          <cell r="BG591">
            <v>42212</v>
          </cell>
          <cell r="BH591" t="str">
            <v>ZJU</v>
          </cell>
          <cell r="BI591" t="str">
            <v>summer 2015</v>
          </cell>
          <cell r="BJ591">
            <v>68.7039</v>
          </cell>
          <cell r="BK591">
            <v>0.0131326949384405</v>
          </cell>
          <cell r="BL591" t="str">
            <v>N</v>
          </cell>
          <cell r="BM591">
            <v>3</v>
          </cell>
          <cell r="BN591">
            <v>8</v>
          </cell>
          <cell r="BO591" t="str">
            <v>Yangtze diploids (ssp. lutarioriparius)</v>
          </cell>
          <cell r="BP591">
            <v>5</v>
          </cell>
          <cell r="BQ591" t="str">
            <v>Yangtze diploids (ssp. lutarioriparius)</v>
          </cell>
          <cell r="BR591">
            <v>0</v>
          </cell>
          <cell r="BS591">
            <v>0.112</v>
          </cell>
          <cell r="BT591">
            <v>0.824</v>
          </cell>
          <cell r="BU591">
            <v>0.009</v>
          </cell>
          <cell r="BV591">
            <v>0.038</v>
          </cell>
          <cell r="BW591">
            <v>0.012</v>
          </cell>
          <cell r="BX591">
            <v>0.006</v>
          </cell>
          <cell r="BY591">
            <v>296</v>
          </cell>
          <cell r="BZ591">
            <v>307</v>
          </cell>
          <cell r="CA591">
            <v>267</v>
          </cell>
          <cell r="CB591">
            <v>283</v>
          </cell>
          <cell r="CC591">
            <v>248</v>
          </cell>
          <cell r="CD591">
            <v>193</v>
          </cell>
          <cell r="CE591">
            <v>213</v>
          </cell>
          <cell r="CF591">
            <v>225</v>
          </cell>
          <cell r="CG591">
            <v>226</v>
          </cell>
          <cell r="CH591">
            <v>259</v>
          </cell>
          <cell r="CI591">
            <v>0.171362519867071</v>
          </cell>
          <cell r="CJ591">
            <v>0.108875326939843</v>
          </cell>
          <cell r="CK591" t="str">
            <v>2x</v>
          </cell>
        </row>
        <row r="591">
          <cell r="CN591">
            <v>0</v>
          </cell>
          <cell r="CO591">
            <v>0</v>
          </cell>
          <cell r="CP591">
            <v>0</v>
          </cell>
          <cell r="CQ591">
            <v>9</v>
          </cell>
          <cell r="CR591">
            <v>9</v>
          </cell>
          <cell r="CS591" t="str">
            <v>SAMN05752436</v>
          </cell>
          <cell r="CT591">
            <v>0</v>
          </cell>
        </row>
        <row r="591">
          <cell r="CX591" t="str">
            <v>X</v>
          </cell>
          <cell r="CY591">
            <v>3268.489774</v>
          </cell>
          <cell r="CZ591">
            <v>6364.48152299998</v>
          </cell>
          <cell r="DA591">
            <v>4539.20844299995</v>
          </cell>
          <cell r="DB591">
            <v>476.814006282587</v>
          </cell>
          <cell r="DC591">
            <v>1253.34607131191</v>
          </cell>
          <cell r="DD591">
            <v>1341.49239944137</v>
          </cell>
          <cell r="DE591">
            <v>821.695306638322</v>
          </cell>
          <cell r="DF591">
            <v>2066.07460341881</v>
          </cell>
          <cell r="DG591">
            <v>1865.94553147303</v>
          </cell>
          <cell r="DH591">
            <v>10.6677645784415</v>
          </cell>
          <cell r="DI591">
            <v>28.2865845466666</v>
          </cell>
          <cell r="DJ591">
            <v>20.1742597466667</v>
          </cell>
          <cell r="DK591">
            <v>2.11917336125596</v>
          </cell>
          <cell r="DL591">
            <v>5.58292055896905</v>
          </cell>
          <cell r="DM591">
            <v>5.98892787359855</v>
          </cell>
          <cell r="DN591">
            <v>3.31816137794785</v>
          </cell>
          <cell r="DO591">
            <v>9.19573536922137</v>
          </cell>
          <cell r="DP591">
            <v>8.31765881666438</v>
          </cell>
          <cell r="DQ591">
            <v>325</v>
          </cell>
          <cell r="DR591">
            <v>320.8</v>
          </cell>
          <cell r="DS591">
            <v>340.199999948332</v>
          </cell>
          <cell r="DT591">
            <v>220.027986269955</v>
          </cell>
          <cell r="DU591">
            <v>304.887891008108</v>
          </cell>
          <cell r="DV591">
            <v>259.431988501898</v>
          </cell>
          <cell r="DW591">
            <v>319.578391880673</v>
          </cell>
          <cell r="DX591">
            <v>14.7</v>
          </cell>
          <cell r="DY591">
            <v>12.0000000000002</v>
          </cell>
          <cell r="DZ591">
            <v>5.80525719826715</v>
          </cell>
          <cell r="EA591">
            <v>9.9810112588274</v>
          </cell>
          <cell r="EB591">
            <v>8.51589102084324</v>
          </cell>
          <cell r="EC591">
            <v>11.6538513444097</v>
          </cell>
        </row>
        <row r="592">
          <cell r="C592" t="str">
            <v>JY071</v>
          </cell>
          <cell r="D592" t="str">
            <v>M. sacchariflorus</v>
          </cell>
        </row>
        <row r="592">
          <cell r="K592" t="str">
            <v>wild</v>
          </cell>
        </row>
        <row r="592">
          <cell r="M592" t="str">
            <v>China</v>
          </cell>
          <cell r="N592" t="str">
            <v>Jiangxi</v>
          </cell>
          <cell r="O592" t="str">
            <v>Jiujiang</v>
          </cell>
          <cell r="P592" t="str">
            <v>Yangliu village,Madang town,Pengze country</v>
          </cell>
          <cell r="Q592" t="str">
            <v>Xiaoli Jin</v>
          </cell>
          <cell r="R592">
            <v>41871</v>
          </cell>
          <cell r="S592" t="str">
            <v>roadside</v>
          </cell>
        </row>
        <row r="592">
          <cell r="U592" t="str">
            <v>frequent</v>
          </cell>
        </row>
        <row r="592">
          <cell r="X592" t="str">
            <v>ZU</v>
          </cell>
        </row>
        <row r="592">
          <cell r="AH592">
            <v>42005</v>
          </cell>
        </row>
        <row r="592">
          <cell r="AK592">
            <v>42101</v>
          </cell>
        </row>
        <row r="592">
          <cell r="AM592">
            <v>2</v>
          </cell>
        </row>
        <row r="592">
          <cell r="AO592">
            <v>42093</v>
          </cell>
        </row>
        <row r="592">
          <cell r="AR592">
            <v>42093</v>
          </cell>
        </row>
        <row r="592">
          <cell r="AY592">
            <v>30.0034833333333</v>
          </cell>
          <cell r="AZ592">
            <v>116.69045</v>
          </cell>
          <cell r="BA592">
            <v>16</v>
          </cell>
          <cell r="BB592">
            <v>1.1</v>
          </cell>
        </row>
        <row r="592">
          <cell r="BF592" t="str">
            <v>N</v>
          </cell>
        </row>
        <row r="592">
          <cell r="CI592" t="str">
            <v>NA</v>
          </cell>
          <cell r="CJ592" t="str">
            <v>NA</v>
          </cell>
          <cell r="CK592" t="str">
            <v>unknown</v>
          </cell>
        </row>
        <row r="592">
          <cell r="CN592" t="e">
            <v>#VALUE!</v>
          </cell>
          <cell r="CO592">
            <v>0</v>
          </cell>
          <cell r="CP592">
            <v>0</v>
          </cell>
          <cell r="CQ592">
            <v>9</v>
          </cell>
          <cell r="CR592">
            <v>9</v>
          </cell>
          <cell r="CS592" t="str">
            <v>NA</v>
          </cell>
          <cell r="CT592" t="e">
            <v>#VALUE!</v>
          </cell>
        </row>
        <row r="592">
          <cell r="CY592" t="str">
            <v>NA</v>
          </cell>
          <cell r="CZ592" t="str">
            <v>NA</v>
          </cell>
          <cell r="DA592" t="str">
            <v>NA</v>
          </cell>
          <cell r="DB592" t="str">
            <v>NA</v>
          </cell>
          <cell r="DC592" t="str">
            <v>NA</v>
          </cell>
          <cell r="DD592" t="str">
            <v>NA</v>
          </cell>
          <cell r="DE592" t="str">
            <v>NA</v>
          </cell>
          <cell r="DF592" t="str">
            <v>NA</v>
          </cell>
          <cell r="DG592" t="str">
            <v>NA</v>
          </cell>
          <cell r="DH592" t="str">
            <v>NA</v>
          </cell>
          <cell r="DI592" t="str">
            <v>NA</v>
          </cell>
          <cell r="DJ592" t="str">
            <v>NA</v>
          </cell>
          <cell r="DK592" t="str">
            <v>NA</v>
          </cell>
          <cell r="DL592" t="str">
            <v>NA</v>
          </cell>
          <cell r="DM592" t="str">
            <v>NA</v>
          </cell>
          <cell r="DN592" t="str">
            <v>NA</v>
          </cell>
          <cell r="DO592" t="str">
            <v>NA</v>
          </cell>
          <cell r="DP592" t="str">
            <v>NA</v>
          </cell>
          <cell r="DQ592" t="str">
            <v>NA</v>
          </cell>
          <cell r="DR592" t="str">
            <v>NA</v>
          </cell>
          <cell r="DS592" t="str">
            <v>NA</v>
          </cell>
          <cell r="DT592" t="str">
            <v>NA</v>
          </cell>
          <cell r="DU592" t="str">
            <v>NA</v>
          </cell>
          <cell r="DV592" t="str">
            <v>NA</v>
          </cell>
          <cell r="DW592" t="str">
            <v>NA</v>
          </cell>
          <cell r="DX592" t="str">
            <v>NA</v>
          </cell>
          <cell r="DY592" t="str">
            <v>NA</v>
          </cell>
          <cell r="DZ592" t="str">
            <v>NA</v>
          </cell>
          <cell r="EA592" t="str">
            <v>NA</v>
          </cell>
          <cell r="EB592" t="str">
            <v>NA</v>
          </cell>
          <cell r="EC592" t="str">
            <v>NA</v>
          </cell>
        </row>
        <row r="593">
          <cell r="C593" t="str">
            <v>JY072</v>
          </cell>
          <cell r="D593" t="str">
            <v>M. sacchariflorus</v>
          </cell>
        </row>
        <row r="593">
          <cell r="K593" t="str">
            <v>wild</v>
          </cell>
        </row>
        <row r="593">
          <cell r="M593" t="str">
            <v>China</v>
          </cell>
          <cell r="N593" t="str">
            <v>Jiangxi</v>
          </cell>
          <cell r="O593" t="str">
            <v>Jiujiang</v>
          </cell>
          <cell r="P593" t="str">
            <v>Pengze country</v>
          </cell>
          <cell r="Q593" t="str">
            <v>Xiaoli Jin</v>
          </cell>
          <cell r="R593">
            <v>41871</v>
          </cell>
          <cell r="S593" t="str">
            <v>roadside</v>
          </cell>
        </row>
        <row r="593">
          <cell r="U593" t="str">
            <v>frequent</v>
          </cell>
        </row>
        <row r="593">
          <cell r="X593" t="str">
            <v>ZU</v>
          </cell>
        </row>
        <row r="593">
          <cell r="AH593">
            <v>42005</v>
          </cell>
        </row>
        <row r="593">
          <cell r="AK593">
            <v>42101</v>
          </cell>
          <cell r="AL593" t="str">
            <v>Yes</v>
          </cell>
          <cell r="AM593">
            <v>2</v>
          </cell>
          <cell r="AN593">
            <v>1</v>
          </cell>
          <cell r="AO593">
            <v>42093</v>
          </cell>
        </row>
        <row r="593">
          <cell r="AR593">
            <v>42093</v>
          </cell>
        </row>
        <row r="593">
          <cell r="AT593" t="str">
            <v>Y</v>
          </cell>
        </row>
        <row r="593">
          <cell r="AX593" t="str">
            <v>Y</v>
          </cell>
          <cell r="AY593">
            <v>30.0035666666667</v>
          </cell>
          <cell r="AZ593">
            <v>116.690516666667</v>
          </cell>
          <cell r="BA593">
            <v>18</v>
          </cell>
          <cell r="BB593">
            <v>3.5</v>
          </cell>
        </row>
        <row r="593">
          <cell r="BD593" t="str">
            <v>2x</v>
          </cell>
          <cell r="BE593">
            <v>4.37553571428571</v>
          </cell>
          <cell r="BF593" t="str">
            <v>Y</v>
          </cell>
          <cell r="BG593">
            <v>42212</v>
          </cell>
          <cell r="BH593" t="str">
            <v>ZJU</v>
          </cell>
          <cell r="BI593" t="str">
            <v>summer 2015</v>
          </cell>
          <cell r="BJ593">
            <v>235.5774</v>
          </cell>
          <cell r="BK593">
            <v>0.00443012484897302</v>
          </cell>
          <cell r="BL593" t="str">
            <v>N</v>
          </cell>
          <cell r="BM593">
            <v>3</v>
          </cell>
          <cell r="BN593">
            <v>8</v>
          </cell>
          <cell r="BO593" t="str">
            <v>Yangtze diploids (ssp. lutarioriparius)</v>
          </cell>
          <cell r="BP593">
            <v>5</v>
          </cell>
          <cell r="BQ593" t="str">
            <v>Yangtze diploids (ssp. lutarioriparius)</v>
          </cell>
          <cell r="BR593">
            <v>0.001</v>
          </cell>
          <cell r="BS593">
            <v>0.011</v>
          </cell>
          <cell r="BT593">
            <v>0.956</v>
          </cell>
          <cell r="BU593">
            <v>0.001</v>
          </cell>
          <cell r="BV593">
            <v>0.012</v>
          </cell>
          <cell r="BW593">
            <v>0.006</v>
          </cell>
          <cell r="BX593">
            <v>0.013</v>
          </cell>
          <cell r="BY593">
            <v>296</v>
          </cell>
          <cell r="BZ593">
            <v>307</v>
          </cell>
          <cell r="CA593">
            <v>268</v>
          </cell>
          <cell r="CB593">
            <v>283</v>
          </cell>
          <cell r="CC593">
            <v>248</v>
          </cell>
          <cell r="CD593">
            <v>193</v>
          </cell>
          <cell r="CE593">
            <v>213</v>
          </cell>
          <cell r="CF593">
            <v>224</v>
          </cell>
          <cell r="CG593">
            <v>226</v>
          </cell>
          <cell r="CH593">
            <v>259</v>
          </cell>
          <cell r="CI593">
            <v>0.183528391850889</v>
          </cell>
          <cell r="CJ593">
            <v>0.101189212146953</v>
          </cell>
          <cell r="CK593" t="str">
            <v>2x</v>
          </cell>
        </row>
        <row r="593">
          <cell r="CN593">
            <v>0</v>
          </cell>
          <cell r="CO593">
            <v>0</v>
          </cell>
          <cell r="CP593">
            <v>0</v>
          </cell>
          <cell r="CQ593">
            <v>9</v>
          </cell>
          <cell r="CR593">
            <v>9</v>
          </cell>
          <cell r="CS593" t="str">
            <v>SAMN05752437</v>
          </cell>
          <cell r="CT593">
            <v>0</v>
          </cell>
        </row>
        <row r="593">
          <cell r="CX593" t="str">
            <v>X</v>
          </cell>
          <cell r="CY593">
            <v>4316.48986800001</v>
          </cell>
          <cell r="CZ593">
            <v>5635.16299299997</v>
          </cell>
          <cell r="DA593">
            <v>6398.41724799994</v>
          </cell>
          <cell r="DB593">
            <v>753.274336957298</v>
          </cell>
          <cell r="DC593">
            <v>2635.26460667477</v>
          </cell>
          <cell r="DD593">
            <v>2949.60040231091</v>
          </cell>
          <cell r="DE593">
            <v>1232.2385683479</v>
          </cell>
          <cell r="DF593">
            <v>3438.06469127006</v>
          </cell>
          <cell r="DG593">
            <v>3661.10776811245</v>
          </cell>
          <cell r="DH593">
            <v>19.1843994133332</v>
          </cell>
          <cell r="DI593">
            <v>25.0451688577777</v>
          </cell>
          <cell r="DJ593">
            <v>28.4374099911111</v>
          </cell>
          <cell r="DK593">
            <v>3.34788594203244</v>
          </cell>
          <cell r="DL593">
            <v>11.7391094717255</v>
          </cell>
          <cell r="DM593">
            <v>13.1645947380773</v>
          </cell>
          <cell r="DN593">
            <v>5.49443269938577</v>
          </cell>
          <cell r="DO593">
            <v>15.3026965058475</v>
          </cell>
          <cell r="DP593">
            <v>16.3173710389151</v>
          </cell>
          <cell r="DQ593">
            <v>392.8</v>
          </cell>
          <cell r="DR593">
            <v>447</v>
          </cell>
          <cell r="DS593">
            <v>463.199999866532</v>
          </cell>
          <cell r="DT593">
            <v>234.729771297058</v>
          </cell>
          <cell r="DU593">
            <v>346.028508968745</v>
          </cell>
          <cell r="DV593">
            <v>277.356211058181</v>
          </cell>
          <cell r="DW593">
            <v>389.476994797959</v>
          </cell>
          <cell r="DX593">
            <v>15.1</v>
          </cell>
          <cell r="DY593">
            <v>13.0000000000001</v>
          </cell>
          <cell r="DZ593">
            <v>12.2760374942317</v>
          </cell>
          <cell r="EA593">
            <v>15.5535293228675</v>
          </cell>
          <cell r="EB593">
            <v>14.8197915656037</v>
          </cell>
          <cell r="EC593">
            <v>16.2161423844778</v>
          </cell>
        </row>
        <row r="594">
          <cell r="C594" t="str">
            <v>JY073</v>
          </cell>
          <cell r="D594" t="str">
            <v>M. sacchariflorus</v>
          </cell>
        </row>
        <row r="594">
          <cell r="K594" t="str">
            <v>wild</v>
          </cell>
        </row>
        <row r="594">
          <cell r="M594" t="str">
            <v>China</v>
          </cell>
          <cell r="N594" t="str">
            <v>Jiangxi</v>
          </cell>
          <cell r="O594" t="str">
            <v>Jiujiang</v>
          </cell>
          <cell r="P594" t="str">
            <v>Pengze country</v>
          </cell>
          <cell r="Q594" t="str">
            <v>Xiaoli Jin</v>
          </cell>
          <cell r="R594">
            <v>41871</v>
          </cell>
          <cell r="S594" t="str">
            <v>roadside</v>
          </cell>
        </row>
        <row r="594">
          <cell r="U594" t="str">
            <v>occasional</v>
          </cell>
        </row>
        <row r="594">
          <cell r="X594" t="str">
            <v>ZU</v>
          </cell>
        </row>
        <row r="594">
          <cell r="AH594">
            <v>42005</v>
          </cell>
        </row>
        <row r="594">
          <cell r="AK594">
            <v>42101</v>
          </cell>
        </row>
        <row r="594">
          <cell r="AM594">
            <v>2</v>
          </cell>
          <cell r="AN594">
            <v>1</v>
          </cell>
        </row>
        <row r="594">
          <cell r="AX594" t="str">
            <v>Y</v>
          </cell>
          <cell r="AY594">
            <v>29.92555</v>
          </cell>
          <cell r="AZ594">
            <v>116.59125</v>
          </cell>
          <cell r="BA594">
            <v>33</v>
          </cell>
          <cell r="BB594">
            <v>6</v>
          </cell>
        </row>
        <row r="594">
          <cell r="BD594" t="str">
            <v>2x</v>
          </cell>
          <cell r="BE594">
            <v>4.26089285714286</v>
          </cell>
          <cell r="BF594" t="str">
            <v>Y</v>
          </cell>
          <cell r="BG594">
            <v>42212</v>
          </cell>
          <cell r="BH594" t="str">
            <v>ZJU</v>
          </cell>
          <cell r="BI594" t="str">
            <v>summer 2015</v>
          </cell>
          <cell r="BJ594">
            <v>86.5545</v>
          </cell>
          <cell r="BK594">
            <v>0.00509930220075148</v>
          </cell>
          <cell r="BL594" t="str">
            <v>N</v>
          </cell>
          <cell r="BM594">
            <v>3</v>
          </cell>
          <cell r="BN594">
            <v>8</v>
          </cell>
          <cell r="BO594" t="str">
            <v>Yangtze diploids (ssp. lutarioriparius)</v>
          </cell>
          <cell r="BP594">
            <v>5</v>
          </cell>
          <cell r="BQ594" t="str">
            <v>Yangtze diploids (ssp. lutarioriparius)</v>
          </cell>
          <cell r="BR594">
            <v>0</v>
          </cell>
          <cell r="BS594">
            <v>0.015</v>
          </cell>
          <cell r="BT594">
            <v>0.962</v>
          </cell>
          <cell r="BU594">
            <v>0.001</v>
          </cell>
          <cell r="BV594">
            <v>0.001</v>
          </cell>
          <cell r="BW594">
            <v>0.018</v>
          </cell>
          <cell r="BX594">
            <v>0.004</v>
          </cell>
          <cell r="BY594">
            <v>296</v>
          </cell>
          <cell r="BZ594">
            <v>307</v>
          </cell>
          <cell r="CA594">
            <v>267</v>
          </cell>
          <cell r="CB594">
            <v>284</v>
          </cell>
          <cell r="CC594">
            <v>248</v>
          </cell>
          <cell r="CD594">
            <v>193</v>
          </cell>
          <cell r="CE594">
            <v>213</v>
          </cell>
          <cell r="CF594">
            <v>224</v>
          </cell>
          <cell r="CG594">
            <v>226</v>
          </cell>
          <cell r="CH594">
            <v>259</v>
          </cell>
          <cell r="CI594">
            <v>0.145123537061118</v>
          </cell>
          <cell r="CJ594">
            <v>0.109522360815333</v>
          </cell>
          <cell r="CK594" t="str">
            <v>2x</v>
          </cell>
        </row>
        <row r="594">
          <cell r="CN594">
            <v>0</v>
          </cell>
          <cell r="CO594">
            <v>0</v>
          </cell>
          <cell r="CP594">
            <v>0</v>
          </cell>
          <cell r="CQ594">
            <v>9</v>
          </cell>
          <cell r="CR594">
            <v>9</v>
          </cell>
          <cell r="CS594" t="str">
            <v>SAMN05752438</v>
          </cell>
          <cell r="CT594">
            <v>0</v>
          </cell>
        </row>
        <row r="594">
          <cell r="CX594" t="str">
            <v>X</v>
          </cell>
          <cell r="CY594">
            <v>6980.77879200004</v>
          </cell>
          <cell r="CZ594">
            <v>7325.63232999996</v>
          </cell>
          <cell r="DA594">
            <v>8107.18371799992</v>
          </cell>
          <cell r="DB594">
            <v>257.86514466564</v>
          </cell>
          <cell r="DC594">
            <v>512.269782640893</v>
          </cell>
          <cell r="DD594">
            <v>596.435050556223</v>
          </cell>
          <cell r="DE594">
            <v>1630.90351791032</v>
          </cell>
          <cell r="DF594">
            <v>2384.09389208503</v>
          </cell>
          <cell r="DG594">
            <v>2321.98572916765</v>
          </cell>
          <cell r="DH594">
            <v>18.9433804350608</v>
          </cell>
          <cell r="DI594">
            <v>32.558365911111</v>
          </cell>
          <cell r="DJ594">
            <v>36.0319276355556</v>
          </cell>
          <cell r="DK594">
            <v>1.14606730962508</v>
          </cell>
          <cell r="DL594">
            <v>2.27583313050765</v>
          </cell>
          <cell r="DM594">
            <v>2.65067878719257</v>
          </cell>
          <cell r="DN594">
            <v>5.29792463329379</v>
          </cell>
          <cell r="DO594">
            <v>10.5910753428744</v>
          </cell>
          <cell r="DP594">
            <v>10.3171667291158</v>
          </cell>
          <cell r="DQ594">
            <v>419.500000000001</v>
          </cell>
          <cell r="DR594">
            <v>440.799999999999</v>
          </cell>
          <cell r="DS594">
            <v>502.499999831453</v>
          </cell>
          <cell r="DT594" t="str">
            <v>NA</v>
          </cell>
          <cell r="DU594" t="str">
            <v>NA</v>
          </cell>
          <cell r="DV594">
            <v>439.325447812685</v>
          </cell>
          <cell r="DW594">
            <v>474.29065842507</v>
          </cell>
          <cell r="DX594">
            <v>17.5000000000001</v>
          </cell>
          <cell r="DY594">
            <v>15.4000000000002</v>
          </cell>
          <cell r="DZ594" t="str">
            <v>NA</v>
          </cell>
          <cell r="EA594" t="str">
            <v>NA</v>
          </cell>
          <cell r="EB594">
            <v>27.7053047261601</v>
          </cell>
          <cell r="EC594">
            <v>22.7687649564089</v>
          </cell>
        </row>
        <row r="595">
          <cell r="C595" t="str">
            <v>JY074</v>
          </cell>
          <cell r="D595" t="str">
            <v>M. sacchariflorus</v>
          </cell>
        </row>
        <row r="595">
          <cell r="K595" t="str">
            <v>wild</v>
          </cell>
        </row>
        <row r="595">
          <cell r="M595" t="str">
            <v>China</v>
          </cell>
          <cell r="N595" t="str">
            <v>Jiangxi</v>
          </cell>
          <cell r="O595" t="str">
            <v>Jiujiang</v>
          </cell>
          <cell r="P595" t="str">
            <v>Pengze country</v>
          </cell>
          <cell r="Q595" t="str">
            <v>Xiaoli Jin</v>
          </cell>
          <cell r="R595">
            <v>41871</v>
          </cell>
          <cell r="S595" t="str">
            <v>field zone</v>
          </cell>
        </row>
        <row r="595">
          <cell r="U595" t="str">
            <v>occasional</v>
          </cell>
        </row>
        <row r="595">
          <cell r="X595" t="str">
            <v>ZU</v>
          </cell>
        </row>
        <row r="595">
          <cell r="AH595">
            <v>42005</v>
          </cell>
        </row>
        <row r="595">
          <cell r="AK595">
            <v>42101</v>
          </cell>
          <cell r="AL595" t="str">
            <v>Yes</v>
          </cell>
          <cell r="AM595">
            <v>2</v>
          </cell>
        </row>
        <row r="595">
          <cell r="AO595">
            <v>42093</v>
          </cell>
        </row>
        <row r="595">
          <cell r="AR595">
            <v>42093</v>
          </cell>
        </row>
        <row r="595">
          <cell r="AY595">
            <v>29.86935</v>
          </cell>
          <cell r="AZ595">
            <v>116.505</v>
          </cell>
          <cell r="BA595">
            <v>23</v>
          </cell>
          <cell r="BB595">
            <v>2</v>
          </cell>
        </row>
        <row r="595">
          <cell r="BD595" t="str">
            <v>2x</v>
          </cell>
          <cell r="BE595">
            <v>4.41375</v>
          </cell>
          <cell r="BF595" t="str">
            <v>Y</v>
          </cell>
          <cell r="BG595">
            <v>42212</v>
          </cell>
          <cell r="BH595" t="str">
            <v>ZJU</v>
          </cell>
          <cell r="BI595" t="str">
            <v>summer 2015</v>
          </cell>
          <cell r="BJ595">
            <v>129.5313</v>
          </cell>
          <cell r="BK595">
            <v>0.0030750307503075</v>
          </cell>
          <cell r="BL595" t="str">
            <v>N</v>
          </cell>
          <cell r="BM595">
            <v>3</v>
          </cell>
          <cell r="BN595">
            <v>8</v>
          </cell>
          <cell r="BO595" t="str">
            <v>Yangtze diploids (ssp. lutarioriparius)</v>
          </cell>
          <cell r="BP595">
            <v>5</v>
          </cell>
          <cell r="BQ595" t="str">
            <v>Yangtze diploids (ssp. lutarioriparius)</v>
          </cell>
          <cell r="BR595">
            <v>0.002</v>
          </cell>
          <cell r="BS595">
            <v>0.024</v>
          </cell>
          <cell r="BT595">
            <v>0.952</v>
          </cell>
          <cell r="BU595">
            <v>0.01</v>
          </cell>
          <cell r="BV595">
            <v>0.002</v>
          </cell>
          <cell r="BW595">
            <v>0.009</v>
          </cell>
          <cell r="BX595">
            <v>0.003</v>
          </cell>
          <cell r="BY595">
            <v>296</v>
          </cell>
          <cell r="BZ595">
            <v>307</v>
          </cell>
          <cell r="CA595">
            <v>268</v>
          </cell>
          <cell r="CB595">
            <v>283</v>
          </cell>
          <cell r="CC595">
            <v>248</v>
          </cell>
          <cell r="CD595">
            <v>193</v>
          </cell>
          <cell r="CE595">
            <v>213</v>
          </cell>
          <cell r="CF595">
            <v>224</v>
          </cell>
          <cell r="CG595">
            <v>226</v>
          </cell>
          <cell r="CH595">
            <v>259</v>
          </cell>
          <cell r="CI595">
            <v>0.158185233347782</v>
          </cell>
          <cell r="CJ595">
            <v>0.109642648724726</v>
          </cell>
          <cell r="CK595" t="str">
            <v>2x</v>
          </cell>
        </row>
        <row r="595">
          <cell r="CN595">
            <v>0</v>
          </cell>
          <cell r="CO595">
            <v>0</v>
          </cell>
          <cell r="CP595">
            <v>0</v>
          </cell>
          <cell r="CQ595">
            <v>9</v>
          </cell>
          <cell r="CR595">
            <v>9</v>
          </cell>
          <cell r="CS595" t="str">
            <v>SAMN05752439</v>
          </cell>
          <cell r="CT595">
            <v>0</v>
          </cell>
        </row>
        <row r="595">
          <cell r="CX595" t="str">
            <v>X</v>
          </cell>
          <cell r="CY595" t="str">
            <v>NA</v>
          </cell>
          <cell r="CZ595" t="str">
            <v>NA</v>
          </cell>
          <cell r="DA595" t="str">
            <v>NA</v>
          </cell>
          <cell r="DB595" t="str">
            <v>NA</v>
          </cell>
          <cell r="DC595" t="str">
            <v>NA</v>
          </cell>
          <cell r="DD595" t="str">
            <v>NA</v>
          </cell>
          <cell r="DE595" t="str">
            <v>NA</v>
          </cell>
          <cell r="DF595" t="str">
            <v>NA</v>
          </cell>
          <cell r="DG595" t="str">
            <v>NA</v>
          </cell>
          <cell r="DH595" t="str">
            <v>NA</v>
          </cell>
          <cell r="DI595" t="str">
            <v>NA</v>
          </cell>
          <cell r="DJ595" t="str">
            <v>NA</v>
          </cell>
          <cell r="DK595" t="str">
            <v>NA</v>
          </cell>
          <cell r="DL595" t="str">
            <v>NA</v>
          </cell>
          <cell r="DM595" t="str">
            <v>NA</v>
          </cell>
          <cell r="DN595" t="str">
            <v>NA</v>
          </cell>
          <cell r="DO595" t="str">
            <v>NA</v>
          </cell>
          <cell r="DP595" t="str">
            <v>NA</v>
          </cell>
          <cell r="DQ595" t="str">
            <v>NA</v>
          </cell>
          <cell r="DR595" t="str">
            <v>NA</v>
          </cell>
          <cell r="DS595" t="str">
            <v>NA</v>
          </cell>
          <cell r="DT595" t="str">
            <v>NA</v>
          </cell>
          <cell r="DU595" t="str">
            <v>NA</v>
          </cell>
          <cell r="DV595" t="str">
            <v>NA</v>
          </cell>
          <cell r="DW595" t="str">
            <v>NA</v>
          </cell>
          <cell r="DX595" t="str">
            <v>NA</v>
          </cell>
          <cell r="DY595" t="str">
            <v>NA</v>
          </cell>
          <cell r="DZ595" t="str">
            <v>NA</v>
          </cell>
          <cell r="EA595" t="str">
            <v>NA</v>
          </cell>
          <cell r="EB595" t="str">
            <v>NA</v>
          </cell>
          <cell r="EC595" t="str">
            <v>NA</v>
          </cell>
        </row>
        <row r="596">
          <cell r="C596" t="str">
            <v>JY075</v>
          </cell>
          <cell r="D596" t="str">
            <v>M. sacchariflorus</v>
          </cell>
        </row>
        <row r="596">
          <cell r="K596" t="str">
            <v>wild</v>
          </cell>
        </row>
        <row r="596">
          <cell r="M596" t="str">
            <v>China</v>
          </cell>
          <cell r="N596" t="str">
            <v>Jiangxi</v>
          </cell>
          <cell r="O596" t="str">
            <v>Jiujiang</v>
          </cell>
          <cell r="P596" t="str">
            <v>Pengze country</v>
          </cell>
          <cell r="Q596" t="str">
            <v>Xiaoli Jin</v>
          </cell>
          <cell r="R596">
            <v>41871</v>
          </cell>
          <cell r="S596" t="str">
            <v>roadside</v>
          </cell>
        </row>
        <row r="596">
          <cell r="U596" t="str">
            <v>occasional</v>
          </cell>
        </row>
        <row r="596">
          <cell r="X596" t="str">
            <v>ZU</v>
          </cell>
        </row>
        <row r="596">
          <cell r="AH596">
            <v>42005</v>
          </cell>
        </row>
        <row r="596">
          <cell r="AK596">
            <v>42101</v>
          </cell>
        </row>
        <row r="596">
          <cell r="AM596">
            <v>1</v>
          </cell>
        </row>
        <row r="596">
          <cell r="AO596">
            <v>42093</v>
          </cell>
        </row>
        <row r="596">
          <cell r="AR596">
            <v>42093</v>
          </cell>
        </row>
        <row r="596">
          <cell r="AY596">
            <v>29.85705</v>
          </cell>
          <cell r="AZ596">
            <v>116.461233333333</v>
          </cell>
          <cell r="BA596">
            <v>24</v>
          </cell>
          <cell r="BB596">
            <v>2.1</v>
          </cell>
        </row>
        <row r="596">
          <cell r="BF596" t="str">
            <v>Y</v>
          </cell>
          <cell r="BG596">
            <v>42212</v>
          </cell>
          <cell r="BH596" t="str">
            <v>ZJU</v>
          </cell>
          <cell r="BI596" t="str">
            <v>summer 2015</v>
          </cell>
          <cell r="BJ596">
            <v>46.4541</v>
          </cell>
          <cell r="BK596">
            <v>0.0101651842439644</v>
          </cell>
          <cell r="BL596" t="str">
            <v>N</v>
          </cell>
          <cell r="BM596">
            <v>3</v>
          </cell>
          <cell r="BN596">
            <v>8</v>
          </cell>
          <cell r="BO596" t="str">
            <v>Yangtze diploids (ssp. lutarioriparius)</v>
          </cell>
          <cell r="BP596">
            <v>5</v>
          </cell>
          <cell r="BQ596" t="str">
            <v>Yangtze diploids (ssp. lutarioriparius)</v>
          </cell>
          <cell r="BR596">
            <v>0</v>
          </cell>
          <cell r="BS596">
            <v>0.005</v>
          </cell>
          <cell r="BT596">
            <v>0.987</v>
          </cell>
          <cell r="BU596">
            <v>0.005</v>
          </cell>
          <cell r="BV596">
            <v>0.001</v>
          </cell>
          <cell r="BW596">
            <v>0.001</v>
          </cell>
          <cell r="BX596">
            <v>0</v>
          </cell>
          <cell r="BY596">
            <v>296</v>
          </cell>
          <cell r="BZ596">
            <v>307</v>
          </cell>
          <cell r="CA596">
            <v>268</v>
          </cell>
          <cell r="CB596">
            <v>283</v>
          </cell>
          <cell r="CC596">
            <v>248</v>
          </cell>
          <cell r="CD596">
            <v>193</v>
          </cell>
          <cell r="CE596">
            <v>213</v>
          </cell>
          <cell r="CF596">
            <v>224</v>
          </cell>
          <cell r="CG596">
            <v>226</v>
          </cell>
          <cell r="CH596">
            <v>259</v>
          </cell>
          <cell r="CI596">
            <v>0.240312093628088</v>
          </cell>
          <cell r="CJ596">
            <v>0.0952109247213664</v>
          </cell>
          <cell r="CK596" t="str">
            <v>2x</v>
          </cell>
        </row>
        <row r="596">
          <cell r="CN596">
            <v>0</v>
          </cell>
          <cell r="CO596">
            <v>0</v>
          </cell>
          <cell r="CP596">
            <v>0</v>
          </cell>
          <cell r="CQ596">
            <v>9</v>
          </cell>
          <cell r="CR596">
            <v>9</v>
          </cell>
          <cell r="CS596" t="str">
            <v>SAMN05752440</v>
          </cell>
          <cell r="CT596">
            <v>0</v>
          </cell>
        </row>
        <row r="596">
          <cell r="CY596" t="str">
            <v>NA</v>
          </cell>
          <cell r="CZ596" t="str">
            <v>NA</v>
          </cell>
          <cell r="DA596" t="str">
            <v>NA</v>
          </cell>
          <cell r="DB596" t="str">
            <v>NA</v>
          </cell>
          <cell r="DC596" t="str">
            <v>NA</v>
          </cell>
          <cell r="DD596" t="str">
            <v>NA</v>
          </cell>
          <cell r="DE596" t="str">
            <v>NA</v>
          </cell>
          <cell r="DF596" t="str">
            <v>NA</v>
          </cell>
          <cell r="DG596" t="str">
            <v>NA</v>
          </cell>
          <cell r="DH596" t="str">
            <v>NA</v>
          </cell>
          <cell r="DI596" t="str">
            <v>NA</v>
          </cell>
          <cell r="DJ596" t="str">
            <v>NA</v>
          </cell>
          <cell r="DK596" t="str">
            <v>NA</v>
          </cell>
          <cell r="DL596" t="str">
            <v>NA</v>
          </cell>
          <cell r="DM596" t="str">
            <v>NA</v>
          </cell>
          <cell r="DN596" t="str">
            <v>NA</v>
          </cell>
          <cell r="DO596" t="str">
            <v>NA</v>
          </cell>
          <cell r="DP596" t="str">
            <v>NA</v>
          </cell>
          <cell r="DQ596" t="str">
            <v>NA</v>
          </cell>
          <cell r="DR596" t="str">
            <v>NA</v>
          </cell>
          <cell r="DS596" t="str">
            <v>NA</v>
          </cell>
          <cell r="DT596" t="str">
            <v>NA</v>
          </cell>
          <cell r="DU596" t="str">
            <v>NA</v>
          </cell>
          <cell r="DV596" t="str">
            <v>NA</v>
          </cell>
          <cell r="DW596" t="str">
            <v>NA</v>
          </cell>
          <cell r="DX596" t="str">
            <v>NA</v>
          </cell>
          <cell r="DY596" t="str">
            <v>NA</v>
          </cell>
          <cell r="DZ596" t="str">
            <v>NA</v>
          </cell>
          <cell r="EA596" t="str">
            <v>NA</v>
          </cell>
          <cell r="EB596" t="str">
            <v>NA</v>
          </cell>
          <cell r="EC596" t="str">
            <v>NA</v>
          </cell>
        </row>
        <row r="597">
          <cell r="C597" t="str">
            <v>JY076</v>
          </cell>
          <cell r="D597" t="str">
            <v>M. sacchariflorus</v>
          </cell>
        </row>
        <row r="597">
          <cell r="K597" t="str">
            <v>wild</v>
          </cell>
        </row>
        <row r="597">
          <cell r="M597" t="str">
            <v>China</v>
          </cell>
          <cell r="N597" t="str">
            <v>Jiangxi</v>
          </cell>
          <cell r="O597" t="str">
            <v>Jiujiang</v>
          </cell>
          <cell r="P597" t="str">
            <v>Pengze country</v>
          </cell>
          <cell r="Q597" t="str">
            <v>Xiaoli Jin</v>
          </cell>
          <cell r="R597">
            <v>41871</v>
          </cell>
          <cell r="S597" t="str">
            <v>roadside</v>
          </cell>
        </row>
        <row r="597">
          <cell r="U597" t="str">
            <v>occasional</v>
          </cell>
        </row>
        <row r="597">
          <cell r="X597" t="str">
            <v>ZU</v>
          </cell>
        </row>
        <row r="597">
          <cell r="AH597">
            <v>42005</v>
          </cell>
        </row>
        <row r="597">
          <cell r="AK597">
            <v>42101</v>
          </cell>
        </row>
        <row r="597">
          <cell r="AM597">
            <v>2</v>
          </cell>
        </row>
        <row r="597">
          <cell r="AO597">
            <v>42093</v>
          </cell>
        </row>
        <row r="597">
          <cell r="AR597">
            <v>42093</v>
          </cell>
        </row>
        <row r="597">
          <cell r="AY597">
            <v>29.85545</v>
          </cell>
          <cell r="AZ597">
            <v>116.451983333333</v>
          </cell>
          <cell r="BA597">
            <v>23</v>
          </cell>
          <cell r="BB597">
            <v>5</v>
          </cell>
        </row>
        <row r="597">
          <cell r="BD597" t="str">
            <v>2x</v>
          </cell>
          <cell r="BE597">
            <v>4.29910714285714</v>
          </cell>
          <cell r="BF597" t="str">
            <v>Y</v>
          </cell>
          <cell r="BG597">
            <v>42212</v>
          </cell>
          <cell r="BH597" t="str">
            <v>ZJU</v>
          </cell>
          <cell r="BI597" t="str">
            <v>summer 2015</v>
          </cell>
          <cell r="BJ597">
            <v>56.6484</v>
          </cell>
          <cell r="BK597">
            <v>0.0205792682926829</v>
          </cell>
          <cell r="BL597" t="str">
            <v>N</v>
          </cell>
          <cell r="BM597">
            <v>3</v>
          </cell>
          <cell r="BN597">
            <v>8</v>
          </cell>
          <cell r="BO597" t="str">
            <v>Yangtze diploids (ssp. lutarioriparius)</v>
          </cell>
          <cell r="BP597">
            <v>5</v>
          </cell>
          <cell r="BQ597" t="str">
            <v>Yangtze diploids (ssp. lutarioriparius)</v>
          </cell>
          <cell r="BR597">
            <v>0</v>
          </cell>
          <cell r="BS597">
            <v>0.019</v>
          </cell>
          <cell r="BT597">
            <v>0.971</v>
          </cell>
          <cell r="BU597">
            <v>0.004</v>
          </cell>
          <cell r="BV597">
            <v>0.001</v>
          </cell>
          <cell r="BW597">
            <v>0.004</v>
          </cell>
          <cell r="BX597">
            <v>0.001</v>
          </cell>
          <cell r="BY597">
            <v>296</v>
          </cell>
          <cell r="BZ597">
            <v>307</v>
          </cell>
          <cell r="CA597">
            <v>268</v>
          </cell>
          <cell r="CB597">
            <v>283</v>
          </cell>
          <cell r="CC597">
            <v>248</v>
          </cell>
          <cell r="CD597">
            <v>193</v>
          </cell>
          <cell r="CE597">
            <v>213</v>
          </cell>
          <cell r="CF597">
            <v>224</v>
          </cell>
          <cell r="CG597">
            <v>226</v>
          </cell>
          <cell r="CH597">
            <v>259</v>
          </cell>
          <cell r="CI597">
            <v>0.255425516543852</v>
          </cell>
          <cell r="CJ597">
            <v>0.0929907630210355</v>
          </cell>
          <cell r="CK597" t="str">
            <v>2x</v>
          </cell>
        </row>
        <row r="597">
          <cell r="CN597">
            <v>0</v>
          </cell>
          <cell r="CO597">
            <v>0</v>
          </cell>
          <cell r="CP597">
            <v>0</v>
          </cell>
          <cell r="CQ597">
            <v>9</v>
          </cell>
          <cell r="CR597">
            <v>9</v>
          </cell>
          <cell r="CS597" t="str">
            <v>SAMN05752441</v>
          </cell>
          <cell r="CT597">
            <v>0</v>
          </cell>
        </row>
        <row r="597">
          <cell r="CY597" t="str">
            <v>NA</v>
          </cell>
          <cell r="CZ597" t="str">
            <v>NA</v>
          </cell>
          <cell r="DA597" t="str">
            <v>NA</v>
          </cell>
          <cell r="DB597" t="str">
            <v>NA</v>
          </cell>
          <cell r="DC597" t="str">
            <v>NA</v>
          </cell>
          <cell r="DD597" t="str">
            <v>NA</v>
          </cell>
          <cell r="DE597" t="str">
            <v>NA</v>
          </cell>
          <cell r="DF597" t="str">
            <v>NA</v>
          </cell>
          <cell r="DG597" t="str">
            <v>NA</v>
          </cell>
          <cell r="DH597" t="str">
            <v>NA</v>
          </cell>
          <cell r="DI597" t="str">
            <v>NA</v>
          </cell>
          <cell r="DJ597" t="str">
            <v>NA</v>
          </cell>
          <cell r="DK597" t="str">
            <v>NA</v>
          </cell>
          <cell r="DL597" t="str">
            <v>NA</v>
          </cell>
          <cell r="DM597" t="str">
            <v>NA</v>
          </cell>
          <cell r="DN597" t="str">
            <v>NA</v>
          </cell>
          <cell r="DO597" t="str">
            <v>NA</v>
          </cell>
          <cell r="DP597" t="str">
            <v>NA</v>
          </cell>
          <cell r="DQ597" t="str">
            <v>NA</v>
          </cell>
          <cell r="DR597" t="str">
            <v>NA</v>
          </cell>
          <cell r="DS597" t="str">
            <v>NA</v>
          </cell>
          <cell r="DT597" t="str">
            <v>NA</v>
          </cell>
          <cell r="DU597" t="str">
            <v>NA</v>
          </cell>
          <cell r="DV597" t="str">
            <v>NA</v>
          </cell>
          <cell r="DW597" t="str">
            <v>NA</v>
          </cell>
          <cell r="DX597" t="str">
            <v>NA</v>
          </cell>
          <cell r="DY597" t="str">
            <v>NA</v>
          </cell>
          <cell r="DZ597" t="str">
            <v>NA</v>
          </cell>
          <cell r="EA597" t="str">
            <v>NA</v>
          </cell>
          <cell r="EB597" t="str">
            <v>NA</v>
          </cell>
          <cell r="EC597" t="str">
            <v>NA</v>
          </cell>
        </row>
        <row r="598">
          <cell r="C598" t="str">
            <v>JY077</v>
          </cell>
          <cell r="D598" t="str">
            <v>Saccharum spontaneum</v>
          </cell>
        </row>
        <row r="598">
          <cell r="K598" t="str">
            <v>wild</v>
          </cell>
        </row>
        <row r="598">
          <cell r="M598" t="str">
            <v>China</v>
          </cell>
          <cell r="N598" t="str">
            <v>Jiangxi</v>
          </cell>
          <cell r="O598" t="str">
            <v>Jiujiang</v>
          </cell>
          <cell r="P598" t="str">
            <v>Pengze country</v>
          </cell>
          <cell r="Q598" t="str">
            <v>Xiaoli Jin</v>
          </cell>
          <cell r="R598">
            <v>41871</v>
          </cell>
          <cell r="S598" t="str">
            <v>roadside</v>
          </cell>
        </row>
        <row r="598">
          <cell r="U598" t="str">
            <v>occasional</v>
          </cell>
        </row>
        <row r="598">
          <cell r="X598" t="str">
            <v>ZU</v>
          </cell>
        </row>
        <row r="598">
          <cell r="AH598">
            <v>42005</v>
          </cell>
        </row>
        <row r="598">
          <cell r="AK598">
            <v>42101</v>
          </cell>
        </row>
        <row r="598">
          <cell r="AM598">
            <v>1</v>
          </cell>
        </row>
        <row r="598">
          <cell r="AO598">
            <v>42093</v>
          </cell>
        </row>
        <row r="598">
          <cell r="AY598">
            <v>29.85435</v>
          </cell>
          <cell r="AZ598">
            <v>116.443233333333</v>
          </cell>
          <cell r="BA598">
            <v>33</v>
          </cell>
          <cell r="BB598">
            <v>1.2</v>
          </cell>
        </row>
        <row r="598">
          <cell r="BD598" t="str">
            <v>4x</v>
          </cell>
          <cell r="BE598">
            <v>8.78928571428572</v>
          </cell>
          <cell r="BF598" t="str">
            <v>Y</v>
          </cell>
          <cell r="BG598">
            <v>42212</v>
          </cell>
          <cell r="BH598" t="str">
            <v>ZJU</v>
          </cell>
          <cell r="BI598" t="str">
            <v>summer 2015</v>
          </cell>
          <cell r="BJ598">
            <v>92.8149</v>
          </cell>
          <cell r="BK598">
            <v>0.669275929549902</v>
          </cell>
          <cell r="BL598" t="str">
            <v>Y</v>
          </cell>
        </row>
        <row r="598">
          <cell r="BY598">
            <v>309</v>
          </cell>
          <cell r="BZ598">
            <v>310</v>
          </cell>
          <cell r="CA598">
            <v>267</v>
          </cell>
          <cell r="CB598">
            <v>281</v>
          </cell>
          <cell r="CC598">
            <v>250</v>
          </cell>
          <cell r="CD598">
            <v>194</v>
          </cell>
          <cell r="CE598">
            <v>215</v>
          </cell>
          <cell r="CF598">
            <v>229</v>
          </cell>
          <cell r="CG598">
            <v>225</v>
          </cell>
          <cell r="CH598">
            <v>259</v>
          </cell>
          <cell r="CI598" t="str">
            <v>NA</v>
          </cell>
          <cell r="CJ598" t="str">
            <v>NA</v>
          </cell>
          <cell r="CK598" t="str">
            <v>unknown</v>
          </cell>
        </row>
        <row r="598">
          <cell r="CN598">
            <v>0</v>
          </cell>
          <cell r="CO598">
            <v>0</v>
          </cell>
          <cell r="CP598">
            <v>0</v>
          </cell>
          <cell r="CQ598">
            <v>9</v>
          </cell>
          <cell r="CR598">
            <v>9</v>
          </cell>
          <cell r="CS598" t="str">
            <v>NA</v>
          </cell>
          <cell r="CT598">
            <v>0</v>
          </cell>
        </row>
        <row r="598">
          <cell r="CY598" t="str">
            <v>NA</v>
          </cell>
          <cell r="CZ598" t="str">
            <v>NA</v>
          </cell>
          <cell r="DA598" t="str">
            <v>NA</v>
          </cell>
          <cell r="DB598" t="str">
            <v>NA</v>
          </cell>
          <cell r="DC598" t="str">
            <v>NA</v>
          </cell>
          <cell r="DD598" t="str">
            <v>NA</v>
          </cell>
          <cell r="DE598" t="str">
            <v>NA</v>
          </cell>
          <cell r="DF598" t="str">
            <v>NA</v>
          </cell>
          <cell r="DG598" t="str">
            <v>NA</v>
          </cell>
          <cell r="DH598" t="str">
            <v>NA</v>
          </cell>
          <cell r="DI598" t="str">
            <v>NA</v>
          </cell>
          <cell r="DJ598" t="str">
            <v>NA</v>
          </cell>
          <cell r="DK598" t="str">
            <v>NA</v>
          </cell>
          <cell r="DL598" t="str">
            <v>NA</v>
          </cell>
          <cell r="DM598" t="str">
            <v>NA</v>
          </cell>
          <cell r="DN598" t="str">
            <v>NA</v>
          </cell>
          <cell r="DO598" t="str">
            <v>NA</v>
          </cell>
          <cell r="DP598" t="str">
            <v>NA</v>
          </cell>
          <cell r="DQ598" t="str">
            <v>NA</v>
          </cell>
          <cell r="DR598" t="str">
            <v>NA</v>
          </cell>
          <cell r="DS598" t="str">
            <v>NA</v>
          </cell>
          <cell r="DT598" t="str">
            <v>NA</v>
          </cell>
          <cell r="DU598" t="str">
            <v>NA</v>
          </cell>
          <cell r="DV598" t="str">
            <v>NA</v>
          </cell>
          <cell r="DW598" t="str">
            <v>NA</v>
          </cell>
          <cell r="DX598" t="str">
            <v>NA</v>
          </cell>
          <cell r="DY598" t="str">
            <v>NA</v>
          </cell>
          <cell r="DZ598" t="str">
            <v>NA</v>
          </cell>
          <cell r="EA598" t="str">
            <v>NA</v>
          </cell>
          <cell r="EB598" t="str">
            <v>NA</v>
          </cell>
          <cell r="EC598" t="str">
            <v>NA</v>
          </cell>
        </row>
        <row r="599">
          <cell r="C599" t="str">
            <v>JY078</v>
          </cell>
          <cell r="D599" t="str">
            <v>Saccharum spontaneum</v>
          </cell>
        </row>
        <row r="599">
          <cell r="K599" t="str">
            <v>wild</v>
          </cell>
        </row>
        <row r="599">
          <cell r="M599" t="str">
            <v>China</v>
          </cell>
          <cell r="N599" t="str">
            <v>Jiangxi</v>
          </cell>
          <cell r="O599" t="str">
            <v>Jiujiang</v>
          </cell>
          <cell r="P599" t="str">
            <v>Pengze country</v>
          </cell>
          <cell r="Q599" t="str">
            <v>Xiaoli Jin</v>
          </cell>
          <cell r="R599">
            <v>41871</v>
          </cell>
          <cell r="S599" t="str">
            <v>roadside</v>
          </cell>
        </row>
        <row r="599">
          <cell r="U599" t="str">
            <v>frequent</v>
          </cell>
        </row>
        <row r="599">
          <cell r="X599" t="str">
            <v>ZU</v>
          </cell>
        </row>
        <row r="599">
          <cell r="AH599">
            <v>42005</v>
          </cell>
        </row>
        <row r="599">
          <cell r="AY599">
            <v>29.8543333333333</v>
          </cell>
          <cell r="AZ599">
            <v>116.443</v>
          </cell>
          <cell r="BA599">
            <v>32</v>
          </cell>
          <cell r="BB599">
            <v>1.2</v>
          </cell>
        </row>
        <row r="599">
          <cell r="BD599" t="str">
            <v>4x</v>
          </cell>
          <cell r="BE599">
            <v>8.65553571428571</v>
          </cell>
          <cell r="BF599" t="str">
            <v>Y</v>
          </cell>
          <cell r="BG599">
            <v>42212</v>
          </cell>
          <cell r="BH599" t="str">
            <v>ZJU</v>
          </cell>
          <cell r="BI599" t="str">
            <v>summer 2015</v>
          </cell>
          <cell r="BJ599">
            <v>34.1448</v>
          </cell>
        </row>
        <row r="599">
          <cell r="BL599" t="str">
            <v>Y</v>
          </cell>
        </row>
        <row r="599">
          <cell r="BY599">
            <v>309</v>
          </cell>
          <cell r="BZ599">
            <v>310</v>
          </cell>
          <cell r="CA599">
            <v>267</v>
          </cell>
          <cell r="CB599">
            <v>281</v>
          </cell>
          <cell r="CC599">
            <v>250</v>
          </cell>
          <cell r="CD599">
            <v>194</v>
          </cell>
          <cell r="CE599">
            <v>215</v>
          </cell>
          <cell r="CF599">
            <v>229</v>
          </cell>
          <cell r="CG599">
            <v>225</v>
          </cell>
          <cell r="CH599">
            <v>258</v>
          </cell>
          <cell r="CI599" t="str">
            <v>NA</v>
          </cell>
          <cell r="CJ599" t="str">
            <v>NA</v>
          </cell>
          <cell r="CK599" t="str">
            <v>unknown</v>
          </cell>
        </row>
        <row r="599">
          <cell r="CN599">
            <v>0</v>
          </cell>
          <cell r="CO599">
            <v>0</v>
          </cell>
          <cell r="CP599">
            <v>0</v>
          </cell>
          <cell r="CQ599">
            <v>9</v>
          </cell>
          <cell r="CR599">
            <v>9</v>
          </cell>
          <cell r="CS599" t="str">
            <v>NA</v>
          </cell>
          <cell r="CT599">
            <v>0</v>
          </cell>
        </row>
        <row r="599">
          <cell r="CY599" t="str">
            <v>NA</v>
          </cell>
          <cell r="CZ599" t="str">
            <v>NA</v>
          </cell>
          <cell r="DA599" t="str">
            <v>NA</v>
          </cell>
          <cell r="DB599" t="str">
            <v>NA</v>
          </cell>
          <cell r="DC599" t="str">
            <v>NA</v>
          </cell>
          <cell r="DD599" t="str">
            <v>NA</v>
          </cell>
          <cell r="DE599" t="str">
            <v>NA</v>
          </cell>
          <cell r="DF599" t="str">
            <v>NA</v>
          </cell>
          <cell r="DG599" t="str">
            <v>NA</v>
          </cell>
          <cell r="DH599" t="str">
            <v>NA</v>
          </cell>
          <cell r="DI599" t="str">
            <v>NA</v>
          </cell>
          <cell r="DJ599" t="str">
            <v>NA</v>
          </cell>
          <cell r="DK599" t="str">
            <v>NA</v>
          </cell>
          <cell r="DL599" t="str">
            <v>NA</v>
          </cell>
          <cell r="DM599" t="str">
            <v>NA</v>
          </cell>
          <cell r="DN599" t="str">
            <v>NA</v>
          </cell>
          <cell r="DO599" t="str">
            <v>NA</v>
          </cell>
          <cell r="DP599" t="str">
            <v>NA</v>
          </cell>
          <cell r="DQ599" t="str">
            <v>NA</v>
          </cell>
          <cell r="DR599" t="str">
            <v>NA</v>
          </cell>
          <cell r="DS599" t="str">
            <v>NA</v>
          </cell>
          <cell r="DT599" t="str">
            <v>NA</v>
          </cell>
          <cell r="DU599" t="str">
            <v>NA</v>
          </cell>
          <cell r="DV599" t="str">
            <v>NA</v>
          </cell>
          <cell r="DW599" t="str">
            <v>NA</v>
          </cell>
          <cell r="DX599" t="str">
            <v>NA</v>
          </cell>
          <cell r="DY599" t="str">
            <v>NA</v>
          </cell>
          <cell r="DZ599" t="str">
            <v>NA</v>
          </cell>
          <cell r="EA599" t="str">
            <v>NA</v>
          </cell>
          <cell r="EB599" t="str">
            <v>NA</v>
          </cell>
          <cell r="EC599" t="str">
            <v>NA</v>
          </cell>
        </row>
        <row r="600">
          <cell r="C600" t="str">
            <v>JY079</v>
          </cell>
          <cell r="D600" t="str">
            <v>Saccharum spontaneum</v>
          </cell>
        </row>
        <row r="600">
          <cell r="K600" t="str">
            <v>wild</v>
          </cell>
        </row>
        <row r="600">
          <cell r="M600" t="str">
            <v>China</v>
          </cell>
          <cell r="N600" t="str">
            <v>Jiangxi</v>
          </cell>
          <cell r="O600" t="str">
            <v>Jiujiang</v>
          </cell>
          <cell r="P600" t="str">
            <v>Pengze country</v>
          </cell>
          <cell r="Q600" t="str">
            <v>Xiaoli Jin</v>
          </cell>
          <cell r="R600">
            <v>41871</v>
          </cell>
          <cell r="S600" t="str">
            <v>roadside</v>
          </cell>
        </row>
        <row r="600">
          <cell r="U600" t="str">
            <v>frequent</v>
          </cell>
        </row>
        <row r="600">
          <cell r="X600" t="str">
            <v>ZU</v>
          </cell>
        </row>
        <row r="600">
          <cell r="AH600">
            <v>42005</v>
          </cell>
        </row>
        <row r="600">
          <cell r="AK600">
            <v>42101</v>
          </cell>
        </row>
        <row r="600">
          <cell r="AM600">
            <v>2</v>
          </cell>
        </row>
        <row r="600">
          <cell r="AO600">
            <v>42093</v>
          </cell>
        </row>
        <row r="600">
          <cell r="AR600">
            <v>42093</v>
          </cell>
        </row>
        <row r="600">
          <cell r="AT600" t="str">
            <v>Y</v>
          </cell>
        </row>
        <row r="600">
          <cell r="AY600">
            <v>29.8542333333333</v>
          </cell>
          <cell r="AZ600">
            <v>116.44285</v>
          </cell>
          <cell r="BA600">
            <v>31</v>
          </cell>
          <cell r="BB600">
            <v>1.3</v>
          </cell>
        </row>
        <row r="600">
          <cell r="BD600" t="str">
            <v>4x</v>
          </cell>
          <cell r="BE600">
            <v>8.34982142857143</v>
          </cell>
          <cell r="BF600" t="str">
            <v>Y</v>
          </cell>
          <cell r="BG600">
            <v>42212</v>
          </cell>
          <cell r="BH600" t="str">
            <v>ZJU</v>
          </cell>
          <cell r="BI600" t="str">
            <v>summer 2015</v>
          </cell>
          <cell r="BJ600">
            <v>44.2968</v>
          </cell>
        </row>
        <row r="600">
          <cell r="BL600" t="str">
            <v>Y</v>
          </cell>
        </row>
        <row r="600">
          <cell r="BY600">
            <v>309</v>
          </cell>
          <cell r="BZ600">
            <v>310</v>
          </cell>
          <cell r="CA600">
            <v>267</v>
          </cell>
          <cell r="CB600">
            <v>281</v>
          </cell>
          <cell r="CC600">
            <v>250</v>
          </cell>
          <cell r="CD600">
            <v>194</v>
          </cell>
          <cell r="CE600">
            <v>215</v>
          </cell>
          <cell r="CF600">
            <v>229</v>
          </cell>
          <cell r="CG600">
            <v>225</v>
          </cell>
          <cell r="CH600">
            <v>258</v>
          </cell>
          <cell r="CI600" t="str">
            <v>NA</v>
          </cell>
          <cell r="CJ600" t="str">
            <v>NA</v>
          </cell>
          <cell r="CK600" t="str">
            <v>unknown</v>
          </cell>
        </row>
        <row r="600">
          <cell r="CN600">
            <v>0</v>
          </cell>
          <cell r="CO600">
            <v>0</v>
          </cell>
          <cell r="CP600">
            <v>0</v>
          </cell>
          <cell r="CQ600">
            <v>9</v>
          </cell>
          <cell r="CR600">
            <v>9</v>
          </cell>
          <cell r="CS600" t="str">
            <v>NA</v>
          </cell>
          <cell r="CT600">
            <v>0</v>
          </cell>
        </row>
        <row r="600">
          <cell r="CY600" t="str">
            <v>NA</v>
          </cell>
          <cell r="CZ600" t="str">
            <v>NA</v>
          </cell>
          <cell r="DA600" t="str">
            <v>NA</v>
          </cell>
          <cell r="DB600" t="str">
            <v>NA</v>
          </cell>
          <cell r="DC600" t="str">
            <v>NA</v>
          </cell>
          <cell r="DD600" t="str">
            <v>NA</v>
          </cell>
          <cell r="DE600" t="str">
            <v>NA</v>
          </cell>
          <cell r="DF600" t="str">
            <v>NA</v>
          </cell>
          <cell r="DG600" t="str">
            <v>NA</v>
          </cell>
          <cell r="DH600" t="str">
            <v>NA</v>
          </cell>
          <cell r="DI600" t="str">
            <v>NA</v>
          </cell>
          <cell r="DJ600" t="str">
            <v>NA</v>
          </cell>
          <cell r="DK600" t="str">
            <v>NA</v>
          </cell>
          <cell r="DL600" t="str">
            <v>NA</v>
          </cell>
          <cell r="DM600" t="str">
            <v>NA</v>
          </cell>
          <cell r="DN600" t="str">
            <v>NA</v>
          </cell>
          <cell r="DO600" t="str">
            <v>NA</v>
          </cell>
          <cell r="DP600" t="str">
            <v>NA</v>
          </cell>
          <cell r="DQ600" t="str">
            <v>NA</v>
          </cell>
          <cell r="DR600" t="str">
            <v>NA</v>
          </cell>
          <cell r="DS600" t="str">
            <v>NA</v>
          </cell>
          <cell r="DT600" t="str">
            <v>NA</v>
          </cell>
          <cell r="DU600" t="str">
            <v>NA</v>
          </cell>
          <cell r="DV600" t="str">
            <v>NA</v>
          </cell>
          <cell r="DW600" t="str">
            <v>NA</v>
          </cell>
          <cell r="DX600" t="str">
            <v>NA</v>
          </cell>
          <cell r="DY600" t="str">
            <v>NA</v>
          </cell>
          <cell r="DZ600" t="str">
            <v>NA</v>
          </cell>
          <cell r="EA600" t="str">
            <v>NA</v>
          </cell>
          <cell r="EB600" t="str">
            <v>NA</v>
          </cell>
          <cell r="EC600" t="str">
            <v>NA</v>
          </cell>
        </row>
        <row r="601">
          <cell r="C601" t="str">
            <v>JY080</v>
          </cell>
          <cell r="D601" t="str">
            <v>M. sacchariflorus</v>
          </cell>
        </row>
        <row r="601">
          <cell r="K601" t="str">
            <v>wild</v>
          </cell>
        </row>
        <row r="601">
          <cell r="M601" t="str">
            <v>China</v>
          </cell>
          <cell r="N601" t="str">
            <v>Jiangxi</v>
          </cell>
          <cell r="O601" t="str">
            <v>Jiujiang</v>
          </cell>
          <cell r="P601" t="str">
            <v>Hukou country</v>
          </cell>
          <cell r="Q601" t="str">
            <v>Xiaoli Jin</v>
          </cell>
          <cell r="R601">
            <v>41871</v>
          </cell>
          <cell r="S601" t="str">
            <v>roadside</v>
          </cell>
        </row>
        <row r="601">
          <cell r="U601" t="str">
            <v>frequent</v>
          </cell>
        </row>
        <row r="601">
          <cell r="X601" t="str">
            <v>ZU</v>
          </cell>
        </row>
        <row r="601">
          <cell r="AH601">
            <v>42005</v>
          </cell>
        </row>
        <row r="601">
          <cell r="AK601">
            <v>42101</v>
          </cell>
          <cell r="AL601" t="str">
            <v>Yes</v>
          </cell>
          <cell r="AM601">
            <v>2</v>
          </cell>
          <cell r="AN601">
            <v>2</v>
          </cell>
          <cell r="AO601">
            <v>42093</v>
          </cell>
        </row>
        <row r="601">
          <cell r="AR601">
            <v>42093</v>
          </cell>
        </row>
        <row r="601">
          <cell r="AT601" t="str">
            <v>Y</v>
          </cell>
        </row>
        <row r="601">
          <cell r="AX601" t="str">
            <v>Y</v>
          </cell>
          <cell r="AY601">
            <v>29.7670333333333</v>
          </cell>
          <cell r="AZ601">
            <v>116.338933333333</v>
          </cell>
          <cell r="BA601">
            <v>21</v>
          </cell>
          <cell r="BB601">
            <v>1.4</v>
          </cell>
        </row>
        <row r="601">
          <cell r="BD601" t="str">
            <v>2x</v>
          </cell>
          <cell r="BE601">
            <v>4.33732142857143</v>
          </cell>
          <cell r="BF601" t="str">
            <v>Y</v>
          </cell>
          <cell r="BG601">
            <v>42212</v>
          </cell>
          <cell r="BH601" t="str">
            <v>ZJU</v>
          </cell>
          <cell r="BI601" t="str">
            <v>summer 2015</v>
          </cell>
          <cell r="BJ601">
            <v>194.1234</v>
          </cell>
          <cell r="BK601">
            <v>0.00950118764845606</v>
          </cell>
          <cell r="BL601" t="str">
            <v>N</v>
          </cell>
          <cell r="BM601">
            <v>3</v>
          </cell>
          <cell r="BN601">
            <v>8</v>
          </cell>
          <cell r="BO601" t="str">
            <v>Yangtze diploids (ssp. lutarioriparius)</v>
          </cell>
          <cell r="BP601">
            <v>5</v>
          </cell>
          <cell r="BQ601" t="str">
            <v>Yangtze diploids (ssp. lutarioriparius)</v>
          </cell>
          <cell r="BR601">
            <v>0</v>
          </cell>
          <cell r="BS601">
            <v>0.002</v>
          </cell>
          <cell r="BT601">
            <v>0.991</v>
          </cell>
          <cell r="BU601">
            <v>0.006</v>
          </cell>
          <cell r="BV601">
            <v>0</v>
          </cell>
          <cell r="BW601">
            <v>0</v>
          </cell>
          <cell r="BX601">
            <v>0</v>
          </cell>
          <cell r="BY601">
            <v>297</v>
          </cell>
          <cell r="BZ601">
            <v>307</v>
          </cell>
          <cell r="CA601">
            <v>267</v>
          </cell>
          <cell r="CB601">
            <v>283</v>
          </cell>
          <cell r="CC601">
            <v>248</v>
          </cell>
          <cell r="CD601">
            <v>193</v>
          </cell>
          <cell r="CE601">
            <v>213</v>
          </cell>
          <cell r="CF601">
            <v>224</v>
          </cell>
          <cell r="CG601">
            <v>226</v>
          </cell>
          <cell r="CH601">
            <v>259</v>
          </cell>
          <cell r="CI601">
            <v>0.15370611183355</v>
          </cell>
          <cell r="CJ601">
            <v>0.107252612169637</v>
          </cell>
          <cell r="CK601" t="str">
            <v>2x</v>
          </cell>
        </row>
        <row r="601">
          <cell r="CN601">
            <v>0</v>
          </cell>
          <cell r="CO601">
            <v>0</v>
          </cell>
          <cell r="CP601">
            <v>0</v>
          </cell>
          <cell r="CQ601">
            <v>9</v>
          </cell>
          <cell r="CR601">
            <v>9</v>
          </cell>
          <cell r="CS601" t="str">
            <v>SAMN05752442</v>
          </cell>
          <cell r="CT601">
            <v>0</v>
          </cell>
        </row>
        <row r="601">
          <cell r="CY601">
            <v>5591.70922800002</v>
          </cell>
          <cell r="CZ601">
            <v>7417.79842399998</v>
          </cell>
          <cell r="DA601">
            <v>7070.91880699998</v>
          </cell>
          <cell r="DB601">
            <v>1194.39775084346</v>
          </cell>
          <cell r="DC601">
            <v>2070.15567356752</v>
          </cell>
          <cell r="DD601">
            <v>1078.91195073322</v>
          </cell>
          <cell r="DE601">
            <v>1833.39946773768</v>
          </cell>
          <cell r="DF601">
            <v>3106.29971210087</v>
          </cell>
          <cell r="DG601">
            <v>1818.74792228162</v>
          </cell>
          <cell r="DH601">
            <v>17.9539893688709</v>
          </cell>
          <cell r="DI601">
            <v>32.9679929955557</v>
          </cell>
          <cell r="DJ601">
            <v>31.4263058088888</v>
          </cell>
          <cell r="DK601">
            <v>5.30843444819317</v>
          </cell>
          <cell r="DL601">
            <v>9.22227769200962</v>
          </cell>
          <cell r="DM601">
            <v>4.81752029410389</v>
          </cell>
          <cell r="DN601">
            <v>7.40051078279322</v>
          </cell>
          <cell r="DO601">
            <v>13.8262297124842</v>
          </cell>
          <cell r="DP601">
            <v>8.10771729382279</v>
          </cell>
          <cell r="DQ601">
            <v>408.2</v>
          </cell>
          <cell r="DR601">
            <v>463.2</v>
          </cell>
          <cell r="DS601">
            <v>460.499999868963</v>
          </cell>
          <cell r="DT601">
            <v>304.898832926651</v>
          </cell>
          <cell r="DU601">
            <v>361.831056904735</v>
          </cell>
          <cell r="DV601">
            <v>334.995605691821</v>
          </cell>
          <cell r="DW601">
            <v>405.462353460708</v>
          </cell>
          <cell r="DX601">
            <v>16.1000000000001</v>
          </cell>
          <cell r="DY601">
            <v>15.3000000000003</v>
          </cell>
          <cell r="DZ601">
            <v>12.6661109891579</v>
          </cell>
          <cell r="EA601">
            <v>17.3534170500931</v>
          </cell>
          <cell r="EB601">
            <v>15.4755000378401</v>
          </cell>
          <cell r="EC601">
            <v>18.4736454898183</v>
          </cell>
        </row>
        <row r="602">
          <cell r="C602" t="str">
            <v>JY081</v>
          </cell>
          <cell r="D602" t="str">
            <v>M. sacchariflorus</v>
          </cell>
        </row>
        <row r="602">
          <cell r="K602" t="str">
            <v>wild</v>
          </cell>
        </row>
        <row r="602">
          <cell r="M602" t="str">
            <v>China</v>
          </cell>
          <cell r="N602" t="str">
            <v>Jiangxi</v>
          </cell>
          <cell r="O602" t="str">
            <v>Jiujiang</v>
          </cell>
          <cell r="P602" t="str">
            <v>Changjiang river</v>
          </cell>
          <cell r="Q602" t="str">
            <v>Xiaoli Jin</v>
          </cell>
          <cell r="R602">
            <v>41871</v>
          </cell>
          <cell r="S602" t="str">
            <v>river side</v>
          </cell>
        </row>
        <row r="602">
          <cell r="U602" t="str">
            <v>occasional</v>
          </cell>
        </row>
        <row r="602">
          <cell r="X602" t="str">
            <v>ZU</v>
          </cell>
        </row>
        <row r="602">
          <cell r="AH602">
            <v>42005</v>
          </cell>
        </row>
        <row r="602">
          <cell r="AK602">
            <v>42101</v>
          </cell>
        </row>
        <row r="602">
          <cell r="AM602">
            <v>2</v>
          </cell>
        </row>
        <row r="602">
          <cell r="AO602">
            <v>42093</v>
          </cell>
        </row>
        <row r="602">
          <cell r="AR602">
            <v>42093</v>
          </cell>
        </row>
        <row r="602">
          <cell r="AT602" t="str">
            <v>Y</v>
          </cell>
        </row>
        <row r="602">
          <cell r="AY602">
            <v>29.71405</v>
          </cell>
          <cell r="AZ602">
            <v>115.95845</v>
          </cell>
          <cell r="BA602">
            <v>23</v>
          </cell>
          <cell r="BB602">
            <v>0.6</v>
          </cell>
        </row>
        <row r="602">
          <cell r="BF602" t="str">
            <v>N</v>
          </cell>
        </row>
        <row r="602">
          <cell r="CI602" t="str">
            <v>NA</v>
          </cell>
          <cell r="CJ602" t="str">
            <v>NA</v>
          </cell>
          <cell r="CK602" t="str">
            <v>unknown</v>
          </cell>
        </row>
        <row r="602">
          <cell r="CN602" t="e">
            <v>#VALUE!</v>
          </cell>
          <cell r="CO602">
            <v>0</v>
          </cell>
          <cell r="CP602">
            <v>0</v>
          </cell>
          <cell r="CQ602">
            <v>9</v>
          </cell>
          <cell r="CR602">
            <v>9</v>
          </cell>
          <cell r="CS602" t="str">
            <v>NA</v>
          </cell>
          <cell r="CT602" t="e">
            <v>#VALUE!</v>
          </cell>
        </row>
        <row r="602">
          <cell r="CY602" t="str">
            <v>NA</v>
          </cell>
          <cell r="CZ602" t="str">
            <v>NA</v>
          </cell>
          <cell r="DA602" t="str">
            <v>NA</v>
          </cell>
          <cell r="DB602" t="str">
            <v>NA</v>
          </cell>
          <cell r="DC602" t="str">
            <v>NA</v>
          </cell>
          <cell r="DD602" t="str">
            <v>NA</v>
          </cell>
          <cell r="DE602" t="str">
            <v>NA</v>
          </cell>
          <cell r="DF602" t="str">
            <v>NA</v>
          </cell>
          <cell r="DG602" t="str">
            <v>NA</v>
          </cell>
          <cell r="DH602" t="str">
            <v>NA</v>
          </cell>
          <cell r="DI602" t="str">
            <v>NA</v>
          </cell>
          <cell r="DJ602" t="str">
            <v>NA</v>
          </cell>
          <cell r="DK602" t="str">
            <v>NA</v>
          </cell>
          <cell r="DL602" t="str">
            <v>NA</v>
          </cell>
          <cell r="DM602" t="str">
            <v>NA</v>
          </cell>
          <cell r="DN602" t="str">
            <v>NA</v>
          </cell>
          <cell r="DO602" t="str">
            <v>NA</v>
          </cell>
          <cell r="DP602" t="str">
            <v>NA</v>
          </cell>
          <cell r="DQ602" t="str">
            <v>NA</v>
          </cell>
          <cell r="DR602" t="str">
            <v>NA</v>
          </cell>
          <cell r="DS602" t="str">
            <v>NA</v>
          </cell>
          <cell r="DT602" t="str">
            <v>NA</v>
          </cell>
          <cell r="DU602" t="str">
            <v>NA</v>
          </cell>
          <cell r="DV602" t="str">
            <v>NA</v>
          </cell>
          <cell r="DW602" t="str">
            <v>NA</v>
          </cell>
          <cell r="DX602" t="str">
            <v>NA</v>
          </cell>
          <cell r="DY602" t="str">
            <v>NA</v>
          </cell>
          <cell r="DZ602" t="str">
            <v>NA</v>
          </cell>
          <cell r="EA602" t="str">
            <v>NA</v>
          </cell>
          <cell r="EB602" t="str">
            <v>NA</v>
          </cell>
          <cell r="EC602" t="str">
            <v>NA</v>
          </cell>
        </row>
        <row r="603">
          <cell r="C603" t="str">
            <v>JY082</v>
          </cell>
          <cell r="D603" t="str">
            <v>M. sacchariflorus</v>
          </cell>
        </row>
        <row r="603">
          <cell r="K603" t="str">
            <v>wild</v>
          </cell>
        </row>
        <row r="603">
          <cell r="M603" t="str">
            <v>China</v>
          </cell>
          <cell r="N603" t="str">
            <v>Jiangxi</v>
          </cell>
          <cell r="O603" t="str">
            <v>Jiujiang</v>
          </cell>
          <cell r="P603" t="str">
            <v>Xunyang suburb</v>
          </cell>
          <cell r="Q603" t="str">
            <v>Xiaoli Jin</v>
          </cell>
          <cell r="R603">
            <v>41871</v>
          </cell>
          <cell r="S603" t="str">
            <v>river side</v>
          </cell>
        </row>
        <row r="603">
          <cell r="U603" t="str">
            <v>occasional</v>
          </cell>
        </row>
        <row r="603">
          <cell r="X603" t="str">
            <v>ZU</v>
          </cell>
        </row>
        <row r="603">
          <cell r="AH603">
            <v>42005</v>
          </cell>
        </row>
        <row r="603">
          <cell r="AK603">
            <v>42101</v>
          </cell>
          <cell r="AL603" t="str">
            <v>Yes</v>
          </cell>
          <cell r="AM603">
            <v>2</v>
          </cell>
          <cell r="AN603">
            <v>1</v>
          </cell>
          <cell r="AO603">
            <v>42093</v>
          </cell>
        </row>
        <row r="603">
          <cell r="AR603">
            <v>42093</v>
          </cell>
        </row>
        <row r="603">
          <cell r="AT603" t="str">
            <v>Y</v>
          </cell>
        </row>
        <row r="603">
          <cell r="AX603" t="str">
            <v>Y</v>
          </cell>
          <cell r="AY603">
            <v>29.7087833333333</v>
          </cell>
          <cell r="AZ603">
            <v>115.943233333333</v>
          </cell>
          <cell r="BA603">
            <v>30</v>
          </cell>
          <cell r="BB603">
            <v>1.1</v>
          </cell>
        </row>
        <row r="603">
          <cell r="BD603" t="str">
            <v>2x</v>
          </cell>
          <cell r="BE603">
            <v>4.35642857142857</v>
          </cell>
          <cell r="BF603" t="str">
            <v>Y</v>
          </cell>
          <cell r="BG603">
            <v>42212</v>
          </cell>
          <cell r="BH603" t="str">
            <v>ZJU</v>
          </cell>
          <cell r="BI603" t="str">
            <v>summer 2015</v>
          </cell>
          <cell r="BJ603">
            <v>107.5353</v>
          </cell>
          <cell r="BK603">
            <v>0.00966635484876832</v>
          </cell>
          <cell r="BL603" t="str">
            <v>N</v>
          </cell>
          <cell r="BM603">
            <v>3</v>
          </cell>
          <cell r="BN603">
            <v>8</v>
          </cell>
          <cell r="BO603" t="str">
            <v>Yangtze diploids (ssp. lutarioriparius)</v>
          </cell>
          <cell r="BP603">
            <v>5</v>
          </cell>
          <cell r="BQ603" t="str">
            <v>Yangtze diploids (ssp. lutarioriparius)</v>
          </cell>
          <cell r="BR603">
            <v>0.001</v>
          </cell>
          <cell r="BS603">
            <v>0.014</v>
          </cell>
          <cell r="BT603">
            <v>0.974</v>
          </cell>
          <cell r="BU603">
            <v>0</v>
          </cell>
          <cell r="BV603">
            <v>0.005</v>
          </cell>
          <cell r="BW603">
            <v>0.003</v>
          </cell>
          <cell r="BX603">
            <v>0.002</v>
          </cell>
          <cell r="BY603">
            <v>296</v>
          </cell>
          <cell r="BZ603">
            <v>307</v>
          </cell>
          <cell r="CA603">
            <v>267</v>
          </cell>
          <cell r="CB603">
            <v>283</v>
          </cell>
          <cell r="CC603">
            <v>248</v>
          </cell>
          <cell r="CD603">
            <v>193</v>
          </cell>
          <cell r="CE603">
            <v>213</v>
          </cell>
          <cell r="CF603">
            <v>224</v>
          </cell>
          <cell r="CG603">
            <v>226</v>
          </cell>
          <cell r="CH603">
            <v>259</v>
          </cell>
          <cell r="CI603">
            <v>0.181129894523913</v>
          </cell>
          <cell r="CJ603">
            <v>0.0931997035677736</v>
          </cell>
          <cell r="CK603" t="str">
            <v>2x</v>
          </cell>
        </row>
        <row r="603">
          <cell r="CN603">
            <v>0</v>
          </cell>
          <cell r="CO603">
            <v>0</v>
          </cell>
          <cell r="CP603">
            <v>0</v>
          </cell>
          <cell r="CQ603">
            <v>9</v>
          </cell>
          <cell r="CR603">
            <v>9</v>
          </cell>
          <cell r="CS603" t="str">
            <v>SAMN05752443</v>
          </cell>
          <cell r="CT603">
            <v>0</v>
          </cell>
        </row>
        <row r="603">
          <cell r="CY603">
            <v>4036.76835700002</v>
          </cell>
          <cell r="CZ603">
            <v>7806.13454600001</v>
          </cell>
          <cell r="DA603">
            <v>5136.74225999995</v>
          </cell>
          <cell r="DB603">
            <v>327.64660307131</v>
          </cell>
          <cell r="DC603">
            <v>1190.96792144145</v>
          </cell>
          <cell r="DD603">
            <v>624.79214517309</v>
          </cell>
          <cell r="DE603">
            <v>693.940361473511</v>
          </cell>
          <cell r="DF603">
            <v>2121.5540386379</v>
          </cell>
          <cell r="DG603">
            <v>1126.4107785267</v>
          </cell>
          <cell r="DH603">
            <v>17.9411926977777</v>
          </cell>
          <cell r="DI603">
            <v>34.6939313155555</v>
          </cell>
          <cell r="DJ603">
            <v>22.8299655999999</v>
          </cell>
          <cell r="DK603">
            <v>1.45620712476139</v>
          </cell>
          <cell r="DL603">
            <v>5.30580080410001</v>
          </cell>
          <cell r="DM603">
            <v>2.7902825425989</v>
          </cell>
          <cell r="DN603">
            <v>3.09599496466129</v>
          </cell>
          <cell r="DO603">
            <v>9.44332318166574</v>
          </cell>
          <cell r="DP603">
            <v>5.02182045379552</v>
          </cell>
          <cell r="DQ603">
            <v>341.6</v>
          </cell>
          <cell r="DR603">
            <v>445.499999999999</v>
          </cell>
          <cell r="DS603">
            <v>368.499999934066</v>
          </cell>
          <cell r="DT603">
            <v>204.561129012353</v>
          </cell>
          <cell r="DU603">
            <v>297.895994713587</v>
          </cell>
          <cell r="DV603">
            <v>241.803683017109</v>
          </cell>
          <cell r="DW603">
            <v>356.739473131912</v>
          </cell>
          <cell r="DX603">
            <v>15.0000000000002</v>
          </cell>
          <cell r="DY603">
            <v>16.0000000000002</v>
          </cell>
          <cell r="DZ603">
            <v>5.08842483080959</v>
          </cell>
          <cell r="EA603">
            <v>14.9372207127015</v>
          </cell>
          <cell r="EB603">
            <v>7.74934817817452</v>
          </cell>
          <cell r="EC603">
            <v>16.9200581608699</v>
          </cell>
        </row>
        <row r="604">
          <cell r="C604" t="str">
            <v>JY083</v>
          </cell>
          <cell r="D604" t="str">
            <v>M. sacchariflorus</v>
          </cell>
        </row>
        <row r="604">
          <cell r="K604" t="str">
            <v>wild</v>
          </cell>
        </row>
        <row r="604">
          <cell r="M604" t="str">
            <v>China</v>
          </cell>
          <cell r="N604" t="str">
            <v>Jiangxi</v>
          </cell>
          <cell r="O604" t="str">
            <v>Jiujiang</v>
          </cell>
          <cell r="P604" t="str">
            <v>Yongan,Xunyang suburb</v>
          </cell>
          <cell r="Q604" t="str">
            <v>Xiaoli Jin</v>
          </cell>
          <cell r="R604">
            <v>41871</v>
          </cell>
          <cell r="S604" t="str">
            <v>river side</v>
          </cell>
        </row>
        <row r="604">
          <cell r="U604" t="str">
            <v>occasional</v>
          </cell>
        </row>
        <row r="604">
          <cell r="X604" t="str">
            <v>ZU</v>
          </cell>
        </row>
        <row r="604">
          <cell r="AH604">
            <v>42005</v>
          </cell>
        </row>
        <row r="604">
          <cell r="AK604">
            <v>42101</v>
          </cell>
        </row>
        <row r="604">
          <cell r="AM604">
            <v>2</v>
          </cell>
        </row>
        <row r="604">
          <cell r="AO604">
            <v>42093</v>
          </cell>
        </row>
        <row r="604">
          <cell r="AR604">
            <v>42093</v>
          </cell>
        </row>
        <row r="604">
          <cell r="AT604" t="str">
            <v>Y</v>
          </cell>
        </row>
        <row r="604">
          <cell r="AY604">
            <v>29.7059833333333</v>
          </cell>
          <cell r="AZ604">
            <v>115.920666666667</v>
          </cell>
          <cell r="BA604">
            <v>23</v>
          </cell>
          <cell r="BB604">
            <v>2</v>
          </cell>
        </row>
        <row r="604">
          <cell r="BD604" t="str">
            <v>2x</v>
          </cell>
          <cell r="BE604">
            <v>4.33732142857143</v>
          </cell>
          <cell r="BF604" t="str">
            <v>Y</v>
          </cell>
          <cell r="BG604">
            <v>42212</v>
          </cell>
          <cell r="BH604" t="str">
            <v>ZJU</v>
          </cell>
          <cell r="BI604" t="str">
            <v>summer 2015</v>
          </cell>
          <cell r="BJ604">
            <v>134.0997</v>
          </cell>
          <cell r="BK604">
            <v>0.00368689733408962</v>
          </cell>
          <cell r="BL604" t="str">
            <v>N</v>
          </cell>
          <cell r="BM604">
            <v>3</v>
          </cell>
          <cell r="BN604">
            <v>8</v>
          </cell>
          <cell r="BO604" t="str">
            <v>Yangtze diploids (ssp. lutarioriparius)</v>
          </cell>
          <cell r="BP604">
            <v>5</v>
          </cell>
          <cell r="BQ604" t="str">
            <v>Yangtze diploids (ssp. lutarioriparius)</v>
          </cell>
          <cell r="BR604">
            <v>0.003</v>
          </cell>
          <cell r="BS604">
            <v>0.01</v>
          </cell>
          <cell r="BT604">
            <v>0.954</v>
          </cell>
          <cell r="BU604">
            <v>0.014</v>
          </cell>
          <cell r="BV604">
            <v>0.017</v>
          </cell>
          <cell r="BW604">
            <v>0.001</v>
          </cell>
          <cell r="BX604">
            <v>0.001</v>
          </cell>
          <cell r="BY604">
            <v>296</v>
          </cell>
          <cell r="BZ604">
            <v>307</v>
          </cell>
          <cell r="CA604">
            <v>267</v>
          </cell>
          <cell r="CB604">
            <v>284</v>
          </cell>
          <cell r="CC604">
            <v>248</v>
          </cell>
          <cell r="CD604">
            <v>193</v>
          </cell>
          <cell r="CE604">
            <v>214</v>
          </cell>
          <cell r="CF604">
            <v>223</v>
          </cell>
          <cell r="CG604">
            <v>226</v>
          </cell>
          <cell r="CH604">
            <v>259</v>
          </cell>
          <cell r="CI604">
            <v>0.150874151134229</v>
          </cell>
          <cell r="CJ604">
            <v>0.109991832289681</v>
          </cell>
          <cell r="CK604" t="str">
            <v>2x</v>
          </cell>
        </row>
        <row r="604">
          <cell r="CN604">
            <v>0</v>
          </cell>
          <cell r="CO604">
            <v>0</v>
          </cell>
          <cell r="CP604">
            <v>0</v>
          </cell>
          <cell r="CQ604">
            <v>9</v>
          </cell>
          <cell r="CR604">
            <v>9</v>
          </cell>
          <cell r="CS604" t="str">
            <v>SAMN05752444</v>
          </cell>
          <cell r="CT604">
            <v>0</v>
          </cell>
        </row>
        <row r="604">
          <cell r="CX604" t="str">
            <v>X</v>
          </cell>
          <cell r="CY604" t="str">
            <v>NA</v>
          </cell>
          <cell r="CZ604" t="str">
            <v>NA</v>
          </cell>
          <cell r="DA604" t="str">
            <v>NA</v>
          </cell>
          <cell r="DB604" t="str">
            <v>NA</v>
          </cell>
          <cell r="DC604" t="str">
            <v>NA</v>
          </cell>
          <cell r="DD604" t="str">
            <v>NA</v>
          </cell>
          <cell r="DE604" t="str">
            <v>NA</v>
          </cell>
          <cell r="DF604" t="str">
            <v>NA</v>
          </cell>
          <cell r="DG604" t="str">
            <v>NA</v>
          </cell>
          <cell r="DH604" t="str">
            <v>NA</v>
          </cell>
          <cell r="DI604" t="str">
            <v>NA</v>
          </cell>
          <cell r="DJ604" t="str">
            <v>NA</v>
          </cell>
          <cell r="DK604" t="str">
            <v>NA</v>
          </cell>
          <cell r="DL604" t="str">
            <v>NA</v>
          </cell>
          <cell r="DM604" t="str">
            <v>NA</v>
          </cell>
          <cell r="DN604" t="str">
            <v>NA</v>
          </cell>
          <cell r="DO604" t="str">
            <v>NA</v>
          </cell>
          <cell r="DP604" t="str">
            <v>NA</v>
          </cell>
          <cell r="DQ604" t="str">
            <v>NA</v>
          </cell>
          <cell r="DR604" t="str">
            <v>NA</v>
          </cell>
          <cell r="DS604" t="str">
            <v>NA</v>
          </cell>
          <cell r="DT604" t="str">
            <v>NA</v>
          </cell>
          <cell r="DU604" t="str">
            <v>NA</v>
          </cell>
          <cell r="DV604" t="str">
            <v>NA</v>
          </cell>
          <cell r="DW604" t="str">
            <v>NA</v>
          </cell>
          <cell r="DX604" t="str">
            <v>NA</v>
          </cell>
          <cell r="DY604" t="str">
            <v>NA</v>
          </cell>
          <cell r="DZ604" t="str">
            <v>NA</v>
          </cell>
          <cell r="EA604" t="str">
            <v>NA</v>
          </cell>
          <cell r="EB604" t="str">
            <v>NA</v>
          </cell>
          <cell r="EC604" t="str">
            <v>NA</v>
          </cell>
        </row>
        <row r="605">
          <cell r="C605" t="str">
            <v>JY084</v>
          </cell>
          <cell r="D605" t="str">
            <v>M. sacchariflorus</v>
          </cell>
        </row>
        <row r="605">
          <cell r="K605" t="str">
            <v>wild</v>
          </cell>
        </row>
        <row r="605">
          <cell r="M605" t="str">
            <v>China</v>
          </cell>
          <cell r="N605" t="str">
            <v>Jiangxi</v>
          </cell>
          <cell r="O605" t="str">
            <v>Jiujiang</v>
          </cell>
          <cell r="P605" t="str">
            <v>Yongan,Xunyang suburb</v>
          </cell>
          <cell r="Q605" t="str">
            <v>Xiaoli Jin</v>
          </cell>
          <cell r="R605">
            <v>41871</v>
          </cell>
          <cell r="S605" t="str">
            <v>river side</v>
          </cell>
        </row>
        <row r="605">
          <cell r="U605" t="str">
            <v>occasional</v>
          </cell>
        </row>
        <row r="605">
          <cell r="X605" t="str">
            <v>ZU</v>
          </cell>
        </row>
        <row r="605">
          <cell r="AH605">
            <v>42005</v>
          </cell>
        </row>
        <row r="605">
          <cell r="AK605">
            <v>42101</v>
          </cell>
        </row>
        <row r="605">
          <cell r="AM605">
            <v>2</v>
          </cell>
        </row>
        <row r="605">
          <cell r="AO605">
            <v>42093</v>
          </cell>
        </row>
        <row r="605">
          <cell r="AR605">
            <v>42093</v>
          </cell>
        </row>
        <row r="605">
          <cell r="AT605" t="str">
            <v>Y</v>
          </cell>
        </row>
        <row r="605">
          <cell r="AX605" t="str">
            <v>Y</v>
          </cell>
          <cell r="AY605">
            <v>29.7166833333333</v>
          </cell>
          <cell r="AZ605">
            <v>115.894683333333</v>
          </cell>
          <cell r="BA605">
            <v>17</v>
          </cell>
          <cell r="BB605">
            <v>2.8</v>
          </cell>
        </row>
        <row r="605">
          <cell r="BD605" t="str">
            <v>2x</v>
          </cell>
          <cell r="BE605">
            <v>4.31821428571429</v>
          </cell>
          <cell r="BF605" t="str">
            <v>N</v>
          </cell>
        </row>
        <row r="605">
          <cell r="CI605" t="str">
            <v>NA</v>
          </cell>
          <cell r="CJ605" t="str">
            <v>NA</v>
          </cell>
          <cell r="CK605" t="str">
            <v>unknown</v>
          </cell>
        </row>
        <row r="605">
          <cell r="CN605" t="e">
            <v>#VALUE!</v>
          </cell>
          <cell r="CO605">
            <v>0</v>
          </cell>
          <cell r="CP605">
            <v>0</v>
          </cell>
          <cell r="CQ605">
            <v>9</v>
          </cell>
          <cell r="CR605">
            <v>9</v>
          </cell>
          <cell r="CS605" t="str">
            <v>SAMN11552988</v>
          </cell>
          <cell r="CT605" t="e">
            <v>#VALUE!</v>
          </cell>
        </row>
        <row r="605">
          <cell r="CY605">
            <v>2567.74336300001</v>
          </cell>
          <cell r="CZ605">
            <v>5653.54104899998</v>
          </cell>
          <cell r="DA605">
            <v>7315.79447599993</v>
          </cell>
          <cell r="DB605">
            <v>1295.22859150245</v>
          </cell>
          <cell r="DC605">
            <v>1773.52001743622</v>
          </cell>
          <cell r="DD605">
            <v>1105.30437053975</v>
          </cell>
          <cell r="DE605">
            <v>1715.26430912374</v>
          </cell>
          <cell r="DF605">
            <v>3615.72240330556</v>
          </cell>
          <cell r="DG605">
            <v>2889.02869411042</v>
          </cell>
          <cell r="DH605">
            <v>11.4121927244444</v>
          </cell>
          <cell r="DI605">
            <v>25.1268491066666</v>
          </cell>
          <cell r="DJ605">
            <v>32.5146421155556</v>
          </cell>
          <cell r="DK605">
            <v>5.75657151778873</v>
          </cell>
          <cell r="DL605">
            <v>7.94849771290941</v>
          </cell>
          <cell r="DM605">
            <v>4.98490751423553</v>
          </cell>
          <cell r="DN605">
            <v>7.70764100554834</v>
          </cell>
          <cell r="DO605">
            <v>16.1271032981126</v>
          </cell>
          <cell r="DP605">
            <v>12.920709307757</v>
          </cell>
          <cell r="DQ605">
            <v>388.8</v>
          </cell>
          <cell r="DR605">
            <v>410.8</v>
          </cell>
          <cell r="DS605">
            <v>449.999999877123</v>
          </cell>
          <cell r="DT605">
            <v>296.635197776289</v>
          </cell>
          <cell r="DU605">
            <v>301.888162322093</v>
          </cell>
          <cell r="DV605">
            <v>351.781833957913</v>
          </cell>
          <cell r="DW605">
            <v>372.355913448228</v>
          </cell>
          <cell r="DX605">
            <v>17.0000000000002</v>
          </cell>
          <cell r="DY605">
            <v>13.4000000000001</v>
          </cell>
          <cell r="DZ605">
            <v>15.0259768587258</v>
          </cell>
          <cell r="EA605">
            <v>24.5817240077315</v>
          </cell>
          <cell r="EB605">
            <v>19.6068254183423</v>
          </cell>
          <cell r="EC605">
            <v>21.5688554402125</v>
          </cell>
        </row>
        <row r="606">
          <cell r="C606" t="str">
            <v>JY085</v>
          </cell>
          <cell r="D606" t="str">
            <v>M. sacchariflorus</v>
          </cell>
        </row>
        <row r="606">
          <cell r="K606" t="str">
            <v>wild</v>
          </cell>
        </row>
        <row r="606">
          <cell r="M606" t="str">
            <v>China</v>
          </cell>
          <cell r="N606" t="str">
            <v>Jiangxi</v>
          </cell>
          <cell r="O606" t="str">
            <v>Jiujiang</v>
          </cell>
          <cell r="P606" t="str">
            <v>Yongan,Xunyang suburb</v>
          </cell>
          <cell r="Q606" t="str">
            <v>Xiaoli Jin</v>
          </cell>
          <cell r="R606">
            <v>41871</v>
          </cell>
          <cell r="S606" t="str">
            <v>river side</v>
          </cell>
        </row>
        <row r="606">
          <cell r="U606" t="str">
            <v>frequent</v>
          </cell>
        </row>
        <row r="606">
          <cell r="X606" t="str">
            <v>ZU</v>
          </cell>
        </row>
        <row r="606">
          <cell r="AH606">
            <v>42005</v>
          </cell>
        </row>
        <row r="606">
          <cell r="AK606">
            <v>42101</v>
          </cell>
        </row>
        <row r="606">
          <cell r="AM606">
            <v>2</v>
          </cell>
        </row>
        <row r="606">
          <cell r="AO606">
            <v>42093</v>
          </cell>
        </row>
        <row r="606">
          <cell r="AR606">
            <v>42093</v>
          </cell>
        </row>
        <row r="606">
          <cell r="AT606" t="str">
            <v>Y</v>
          </cell>
        </row>
        <row r="606">
          <cell r="AY606">
            <v>29.72855</v>
          </cell>
          <cell r="AZ606">
            <v>115.875933333333</v>
          </cell>
          <cell r="BA606">
            <v>22</v>
          </cell>
          <cell r="BB606">
            <v>1.8</v>
          </cell>
        </row>
        <row r="606">
          <cell r="BD606" t="str">
            <v>2x</v>
          </cell>
          <cell r="BE606">
            <v>4.20357142857143</v>
          </cell>
          <cell r="BF606" t="str">
            <v>N</v>
          </cell>
        </row>
        <row r="606">
          <cell r="CI606" t="str">
            <v>NA</v>
          </cell>
          <cell r="CJ606" t="str">
            <v>NA</v>
          </cell>
          <cell r="CK606" t="str">
            <v>unknown</v>
          </cell>
        </row>
        <row r="606">
          <cell r="CN606" t="e">
            <v>#VALUE!</v>
          </cell>
          <cell r="CO606">
            <v>0</v>
          </cell>
          <cell r="CP606">
            <v>0</v>
          </cell>
          <cell r="CQ606">
            <v>9</v>
          </cell>
          <cell r="CR606">
            <v>9</v>
          </cell>
          <cell r="CS606" t="str">
            <v>SAMN11552989</v>
          </cell>
          <cell r="CT606" t="e">
            <v>#VALUE!</v>
          </cell>
        </row>
        <row r="606">
          <cell r="CY606" t="str">
            <v>NA</v>
          </cell>
          <cell r="CZ606" t="str">
            <v>NA</v>
          </cell>
          <cell r="DA606" t="str">
            <v>NA</v>
          </cell>
          <cell r="DB606">
            <v>191.422884460564</v>
          </cell>
          <cell r="DC606">
            <v>153.591003203247</v>
          </cell>
          <cell r="DD606">
            <v>3715.0685882504</v>
          </cell>
          <cell r="DE606">
            <v>211.319823329343</v>
          </cell>
          <cell r="DF606">
            <v>161.81978122315</v>
          </cell>
          <cell r="DG606">
            <v>3979.02865340691</v>
          </cell>
          <cell r="DH606" t="str">
            <v>NA</v>
          </cell>
          <cell r="DI606" t="str">
            <v>NA</v>
          </cell>
          <cell r="DJ606" t="str">
            <v>NA</v>
          </cell>
          <cell r="DK606">
            <v>0.850768375380288</v>
          </cell>
          <cell r="DL606">
            <v>0.689954922373723</v>
          </cell>
          <cell r="DM606">
            <v>16.7269468280542</v>
          </cell>
          <cell r="DN606">
            <v>0.932276071165771</v>
          </cell>
          <cell r="DO606">
            <v>0.726588052700907</v>
          </cell>
          <cell r="DP606">
            <v>17.9039016838357</v>
          </cell>
          <cell r="DQ606" t="str">
            <v>NA</v>
          </cell>
          <cell r="DR606" t="str">
            <v>NA</v>
          </cell>
          <cell r="DS606" t="str">
            <v>NA</v>
          </cell>
          <cell r="DT606">
            <v>200.960075883822</v>
          </cell>
          <cell r="DU606">
            <v>238.433401173884</v>
          </cell>
          <cell r="DV606">
            <v>201.296004829568</v>
          </cell>
          <cell r="DW606">
            <v>238.552711920188</v>
          </cell>
          <cell r="DX606" t="str">
            <v>NA</v>
          </cell>
          <cell r="DY606" t="str">
            <v>NA</v>
          </cell>
          <cell r="DZ606">
            <v>5.57103055867831</v>
          </cell>
          <cell r="EA606">
            <v>6.3529659697839</v>
          </cell>
          <cell r="EB606">
            <v>5.49048649370501</v>
          </cell>
          <cell r="EC606">
            <v>6.19609317660185</v>
          </cell>
        </row>
        <row r="607">
          <cell r="C607" t="str">
            <v>JY086</v>
          </cell>
          <cell r="D607" t="str">
            <v>M. sacchariflorus</v>
          </cell>
        </row>
        <row r="607">
          <cell r="K607" t="str">
            <v>wild</v>
          </cell>
        </row>
        <row r="607">
          <cell r="M607" t="str">
            <v>China</v>
          </cell>
          <cell r="N607" t="str">
            <v>Jiangxi</v>
          </cell>
          <cell r="O607" t="str">
            <v>Jiujiang</v>
          </cell>
          <cell r="P607" t="str">
            <v>Yongan,Xunyang suburb</v>
          </cell>
          <cell r="Q607" t="str">
            <v>Xiaoli Jin</v>
          </cell>
          <cell r="R607">
            <v>41871</v>
          </cell>
          <cell r="S607" t="str">
            <v>river side</v>
          </cell>
        </row>
        <row r="607">
          <cell r="U607" t="str">
            <v>frequent</v>
          </cell>
        </row>
        <row r="607">
          <cell r="X607" t="str">
            <v>ZU</v>
          </cell>
        </row>
        <row r="607">
          <cell r="AH607">
            <v>42005</v>
          </cell>
        </row>
        <row r="607">
          <cell r="AT607" t="str">
            <v>Y</v>
          </cell>
        </row>
        <row r="607">
          <cell r="AY607">
            <v>29.7778333333333</v>
          </cell>
          <cell r="AZ607">
            <v>115.772233333333</v>
          </cell>
          <cell r="BA607">
            <v>23</v>
          </cell>
          <cell r="BB607">
            <v>2.2</v>
          </cell>
        </row>
        <row r="607">
          <cell r="BF607" t="str">
            <v>Y</v>
          </cell>
          <cell r="BG607">
            <v>42212</v>
          </cell>
          <cell r="BH607" t="str">
            <v>ZJU</v>
          </cell>
          <cell r="BI607" t="str">
            <v>summer 2015</v>
          </cell>
          <cell r="BJ607">
            <v>85.6662</v>
          </cell>
          <cell r="BK607">
            <v>0.00719424460431655</v>
          </cell>
          <cell r="BL607" t="str">
            <v>N</v>
          </cell>
          <cell r="BM607">
            <v>3</v>
          </cell>
          <cell r="BN607">
            <v>8</v>
          </cell>
          <cell r="BO607" t="str">
            <v>Yangtze diploids (ssp. lutarioriparius)</v>
          </cell>
          <cell r="BP607">
            <v>5</v>
          </cell>
          <cell r="BQ607" t="str">
            <v>Yangtze diploids (ssp. lutarioriparius)</v>
          </cell>
          <cell r="BR607">
            <v>0</v>
          </cell>
          <cell r="BS607">
            <v>0.022</v>
          </cell>
          <cell r="BT607">
            <v>0.954</v>
          </cell>
          <cell r="BU607">
            <v>0.014</v>
          </cell>
          <cell r="BV607">
            <v>0.007</v>
          </cell>
          <cell r="BW607">
            <v>0.001</v>
          </cell>
          <cell r="BX607">
            <v>0.001</v>
          </cell>
          <cell r="BY607">
            <v>296</v>
          </cell>
          <cell r="BZ607">
            <v>307</v>
          </cell>
          <cell r="CA607">
            <v>268</v>
          </cell>
          <cell r="CB607">
            <v>283</v>
          </cell>
          <cell r="CC607">
            <v>248</v>
          </cell>
          <cell r="CD607">
            <v>193</v>
          </cell>
          <cell r="CE607">
            <v>213</v>
          </cell>
          <cell r="CF607">
            <v>224</v>
          </cell>
          <cell r="CG607">
            <v>226</v>
          </cell>
          <cell r="CH607">
            <v>259</v>
          </cell>
          <cell r="CI607">
            <v>0.161999711024418</v>
          </cell>
          <cell r="CJ607">
            <v>0.108003724266354</v>
          </cell>
          <cell r="CK607" t="str">
            <v>2x</v>
          </cell>
        </row>
        <row r="607">
          <cell r="CN607">
            <v>0</v>
          </cell>
          <cell r="CO607">
            <v>0</v>
          </cell>
          <cell r="CP607">
            <v>0</v>
          </cell>
          <cell r="CQ607">
            <v>9</v>
          </cell>
          <cell r="CR607">
            <v>9</v>
          </cell>
          <cell r="CS607" t="str">
            <v>SAMN05752445</v>
          </cell>
          <cell r="CT607">
            <v>0</v>
          </cell>
        </row>
        <row r="607">
          <cell r="CX607" t="str">
            <v>X</v>
          </cell>
          <cell r="CY607" t="str">
            <v>NA</v>
          </cell>
          <cell r="CZ607" t="str">
            <v>NA</v>
          </cell>
          <cell r="DA607" t="str">
            <v>NA</v>
          </cell>
          <cell r="DB607" t="str">
            <v>NA</v>
          </cell>
          <cell r="DC607" t="str">
            <v>NA</v>
          </cell>
          <cell r="DD607" t="str">
            <v>NA</v>
          </cell>
          <cell r="DE607" t="str">
            <v>NA</v>
          </cell>
          <cell r="DF607" t="str">
            <v>NA</v>
          </cell>
          <cell r="DG607" t="str">
            <v>NA</v>
          </cell>
          <cell r="DH607" t="str">
            <v>NA</v>
          </cell>
          <cell r="DI607" t="str">
            <v>NA</v>
          </cell>
          <cell r="DJ607" t="str">
            <v>NA</v>
          </cell>
          <cell r="DK607" t="str">
            <v>NA</v>
          </cell>
          <cell r="DL607" t="str">
            <v>NA</v>
          </cell>
          <cell r="DM607" t="str">
            <v>NA</v>
          </cell>
          <cell r="DN607" t="str">
            <v>NA</v>
          </cell>
          <cell r="DO607" t="str">
            <v>NA</v>
          </cell>
          <cell r="DP607" t="str">
            <v>NA</v>
          </cell>
          <cell r="DQ607" t="str">
            <v>NA</v>
          </cell>
          <cell r="DR607" t="str">
            <v>NA</v>
          </cell>
          <cell r="DS607" t="str">
            <v>NA</v>
          </cell>
          <cell r="DT607" t="str">
            <v>NA</v>
          </cell>
          <cell r="DU607" t="str">
            <v>NA</v>
          </cell>
          <cell r="DV607" t="str">
            <v>NA</v>
          </cell>
          <cell r="DW607" t="str">
            <v>NA</v>
          </cell>
          <cell r="DX607" t="str">
            <v>NA</v>
          </cell>
          <cell r="DY607" t="str">
            <v>NA</v>
          </cell>
          <cell r="DZ607" t="str">
            <v>NA</v>
          </cell>
          <cell r="EA607" t="str">
            <v>NA</v>
          </cell>
          <cell r="EB607" t="str">
            <v>NA</v>
          </cell>
          <cell r="EC607" t="str">
            <v>NA</v>
          </cell>
        </row>
        <row r="608">
          <cell r="C608" t="str">
            <v>JY087</v>
          </cell>
          <cell r="D608" t="str">
            <v>M. sacchariflorus</v>
          </cell>
        </row>
        <row r="608">
          <cell r="K608" t="str">
            <v>wild</v>
          </cell>
        </row>
        <row r="608">
          <cell r="M608" t="str">
            <v>China</v>
          </cell>
          <cell r="N608" t="str">
            <v>Jiangxi</v>
          </cell>
          <cell r="O608" t="str">
            <v>Jiujiang</v>
          </cell>
          <cell r="P608" t="str">
            <v>Chixindi,Jiujiang country</v>
          </cell>
          <cell r="Q608" t="str">
            <v>Xiaoli Jin</v>
          </cell>
          <cell r="R608">
            <v>41871</v>
          </cell>
          <cell r="S608" t="str">
            <v>river side</v>
          </cell>
        </row>
        <row r="608">
          <cell r="U608" t="str">
            <v>frequent</v>
          </cell>
        </row>
        <row r="608">
          <cell r="X608" t="str">
            <v>ZU</v>
          </cell>
        </row>
        <row r="608">
          <cell r="AH608">
            <v>42005</v>
          </cell>
        </row>
        <row r="608">
          <cell r="AK608">
            <v>42101</v>
          </cell>
          <cell r="AL608" t="str">
            <v>Yes</v>
          </cell>
          <cell r="AM608">
            <v>2</v>
          </cell>
          <cell r="AN608">
            <v>2</v>
          </cell>
          <cell r="AO608">
            <v>42093</v>
          </cell>
        </row>
        <row r="608">
          <cell r="AR608">
            <v>42093</v>
          </cell>
        </row>
        <row r="608">
          <cell r="AT608" t="str">
            <v>Y</v>
          </cell>
        </row>
        <row r="608">
          <cell r="AX608" t="str">
            <v>Y</v>
          </cell>
          <cell r="AY608">
            <v>29.7790333333333</v>
          </cell>
          <cell r="AZ608">
            <v>115.77755</v>
          </cell>
          <cell r="BA608">
            <v>27</v>
          </cell>
          <cell r="BB608">
            <v>1.4</v>
          </cell>
        </row>
        <row r="608">
          <cell r="BD608" t="str">
            <v>2x</v>
          </cell>
          <cell r="BE608">
            <v>4.39464285714286</v>
          </cell>
          <cell r="BF608" t="str">
            <v>Y</v>
          </cell>
          <cell r="BG608">
            <v>42212</v>
          </cell>
          <cell r="BH608" t="str">
            <v>ZJU</v>
          </cell>
          <cell r="BI608" t="str">
            <v>summer 2015</v>
          </cell>
          <cell r="BJ608">
            <v>261.6765</v>
          </cell>
          <cell r="BK608">
            <v>0.00517955801104972</v>
          </cell>
          <cell r="BL608" t="str">
            <v>N</v>
          </cell>
          <cell r="BM608">
            <v>3</v>
          </cell>
          <cell r="BN608">
            <v>8</v>
          </cell>
          <cell r="BO608" t="str">
            <v>Yangtze diploids (ssp. lutarioriparius)</v>
          </cell>
          <cell r="BP608">
            <v>5</v>
          </cell>
          <cell r="BQ608" t="str">
            <v>Yangtze diploids (ssp. lutarioriparius)</v>
          </cell>
          <cell r="BR608">
            <v>0.002</v>
          </cell>
          <cell r="BS608">
            <v>0.011</v>
          </cell>
          <cell r="BT608">
            <v>0.966</v>
          </cell>
          <cell r="BU608">
            <v>0.001</v>
          </cell>
          <cell r="BV608">
            <v>0.015</v>
          </cell>
          <cell r="BW608">
            <v>0.001</v>
          </cell>
          <cell r="BX608">
            <v>0.004</v>
          </cell>
          <cell r="BY608">
            <v>296</v>
          </cell>
          <cell r="BZ608">
            <v>307</v>
          </cell>
          <cell r="CA608">
            <v>267</v>
          </cell>
          <cell r="CB608">
            <v>284</v>
          </cell>
          <cell r="CC608">
            <v>248</v>
          </cell>
          <cell r="CD608">
            <v>193</v>
          </cell>
          <cell r="CE608">
            <v>213</v>
          </cell>
          <cell r="CF608">
            <v>224</v>
          </cell>
          <cell r="CG608">
            <v>226</v>
          </cell>
          <cell r="CH608">
            <v>259</v>
          </cell>
          <cell r="CI608">
            <v>0.166565525213119</v>
          </cell>
          <cell r="CJ608">
            <v>0.10453867757706</v>
          </cell>
          <cell r="CK608" t="str">
            <v>2x</v>
          </cell>
        </row>
        <row r="608">
          <cell r="CN608">
            <v>0</v>
          </cell>
          <cell r="CO608">
            <v>0</v>
          </cell>
          <cell r="CP608">
            <v>0</v>
          </cell>
          <cell r="CQ608">
            <v>9</v>
          </cell>
          <cell r="CR608">
            <v>9</v>
          </cell>
          <cell r="CS608" t="str">
            <v>SAMN05752446</v>
          </cell>
          <cell r="CT608">
            <v>0</v>
          </cell>
        </row>
        <row r="608">
          <cell r="CY608">
            <v>2555.218395</v>
          </cell>
          <cell r="CZ608">
            <v>2765.840131</v>
          </cell>
          <cell r="DA608">
            <v>4698.31858399995</v>
          </cell>
          <cell r="DB608">
            <v>1128.55455613164</v>
          </cell>
          <cell r="DC608">
            <v>2307.41854701827</v>
          </cell>
          <cell r="DD608">
            <v>983.070457214546</v>
          </cell>
          <cell r="DE608">
            <v>1452.84168829605</v>
          </cell>
          <cell r="DF608">
            <v>2841.79001544225</v>
          </cell>
          <cell r="DG608">
            <v>2148.87424515966</v>
          </cell>
          <cell r="DH608">
            <v>11.3565262</v>
          </cell>
          <cell r="DI608">
            <v>12.2926228044444</v>
          </cell>
          <cell r="DJ608">
            <v>20.8814159288889</v>
          </cell>
          <cell r="DK608">
            <v>5.01579802725176</v>
          </cell>
          <cell r="DL608">
            <v>10.2516228539299</v>
          </cell>
          <cell r="DM608">
            <v>4.36897678720813</v>
          </cell>
          <cell r="DN608">
            <v>6.49653084078589</v>
          </cell>
          <cell r="DO608">
            <v>12.6244417195918</v>
          </cell>
          <cell r="DP608">
            <v>9.54796892142173</v>
          </cell>
          <cell r="DQ608">
            <v>338</v>
          </cell>
          <cell r="DR608">
            <v>295.6</v>
          </cell>
          <cell r="DS608">
            <v>334.999999949201</v>
          </cell>
          <cell r="DT608">
            <v>333.343993457489</v>
          </cell>
          <cell r="DU608" t="str">
            <v>NA</v>
          </cell>
          <cell r="DV608">
            <v>340.510217068809</v>
          </cell>
          <cell r="DW608">
            <v>327.828889283597</v>
          </cell>
          <cell r="DX608">
            <v>16.3</v>
          </cell>
          <cell r="DY608">
            <v>15.2000000000001</v>
          </cell>
          <cell r="DZ608">
            <v>16.0609247742754</v>
          </cell>
          <cell r="EA608" t="str">
            <v>NA</v>
          </cell>
          <cell r="EB608">
            <v>19.8247167452128</v>
          </cell>
          <cell r="EC608">
            <v>22.4492168023902</v>
          </cell>
        </row>
        <row r="609">
          <cell r="C609" t="str">
            <v>JY088</v>
          </cell>
          <cell r="D609" t="str">
            <v>M. sacchariflorus</v>
          </cell>
        </row>
        <row r="609">
          <cell r="K609" t="str">
            <v>wild</v>
          </cell>
        </row>
        <row r="609">
          <cell r="M609" t="str">
            <v>China</v>
          </cell>
          <cell r="N609" t="str">
            <v>Jiangxi</v>
          </cell>
          <cell r="O609" t="str">
            <v>Jiujiang</v>
          </cell>
          <cell r="P609" t="str">
            <v>Chixindi,Jiujiang country</v>
          </cell>
          <cell r="Q609" t="str">
            <v>Xiaoli Jin</v>
          </cell>
          <cell r="R609">
            <v>41871</v>
          </cell>
          <cell r="S609" t="str">
            <v>river side</v>
          </cell>
        </row>
        <row r="609">
          <cell r="U609" t="str">
            <v>occasional</v>
          </cell>
        </row>
        <row r="609">
          <cell r="X609" t="str">
            <v>ZU</v>
          </cell>
        </row>
        <row r="609">
          <cell r="AH609">
            <v>42005</v>
          </cell>
        </row>
        <row r="609">
          <cell r="AK609">
            <v>42101</v>
          </cell>
          <cell r="AL609" t="str">
            <v>Yes</v>
          </cell>
          <cell r="AM609">
            <v>2</v>
          </cell>
          <cell r="AN609">
            <v>1</v>
          </cell>
          <cell r="AO609">
            <v>42093</v>
          </cell>
        </row>
        <row r="609">
          <cell r="AR609">
            <v>42093</v>
          </cell>
        </row>
        <row r="609">
          <cell r="AT609" t="str">
            <v>Y</v>
          </cell>
        </row>
        <row r="609">
          <cell r="AX609" t="str">
            <v>Y</v>
          </cell>
          <cell r="AY609">
            <v>29.8422</v>
          </cell>
          <cell r="AZ609">
            <v>115.68365</v>
          </cell>
          <cell r="BA609">
            <v>27</v>
          </cell>
          <cell r="BB609">
            <v>1.5</v>
          </cell>
        </row>
        <row r="609">
          <cell r="BD609" t="str">
            <v>2x</v>
          </cell>
          <cell r="BE609">
            <v>4.39464285714286</v>
          </cell>
          <cell r="BF609" t="str">
            <v>Y</v>
          </cell>
          <cell r="BG609">
            <v>42212</v>
          </cell>
          <cell r="BH609" t="str">
            <v>ZJU</v>
          </cell>
          <cell r="BI609" t="str">
            <v>summer 2015</v>
          </cell>
          <cell r="BJ609">
            <v>288.5793</v>
          </cell>
        </row>
        <row r="609">
          <cell r="BL609" t="str">
            <v>N</v>
          </cell>
          <cell r="BM609">
            <v>3</v>
          </cell>
          <cell r="BN609">
            <v>8</v>
          </cell>
          <cell r="BO609" t="str">
            <v>Yangtze diploids (ssp. lutarioriparius)</v>
          </cell>
          <cell r="BP609">
            <v>5</v>
          </cell>
          <cell r="BQ609" t="str">
            <v>Yangtze diploids (ssp. lutarioriparius)</v>
          </cell>
          <cell r="BR609">
            <v>0</v>
          </cell>
          <cell r="BS609">
            <v>0.002</v>
          </cell>
          <cell r="BT609">
            <v>0.984</v>
          </cell>
          <cell r="BU609">
            <v>0.001</v>
          </cell>
          <cell r="BV609">
            <v>0.002</v>
          </cell>
          <cell r="BW609">
            <v>0.009</v>
          </cell>
          <cell r="BX609">
            <v>0.002</v>
          </cell>
          <cell r="BY609">
            <v>296</v>
          </cell>
          <cell r="BZ609">
            <v>307</v>
          </cell>
          <cell r="CA609">
            <v>268</v>
          </cell>
          <cell r="CB609">
            <v>283</v>
          </cell>
          <cell r="CC609">
            <v>248</v>
          </cell>
          <cell r="CD609">
            <v>193</v>
          </cell>
          <cell r="CE609">
            <v>213</v>
          </cell>
          <cell r="CF609">
            <v>224</v>
          </cell>
          <cell r="CG609">
            <v>226</v>
          </cell>
          <cell r="CH609">
            <v>259</v>
          </cell>
          <cell r="CI609">
            <v>0.243548620141598</v>
          </cell>
          <cell r="CJ609">
            <v>0.0937846200863353</v>
          </cell>
          <cell r="CK609" t="str">
            <v>2x</v>
          </cell>
        </row>
        <row r="609">
          <cell r="CN609">
            <v>0</v>
          </cell>
          <cell r="CO609">
            <v>0</v>
          </cell>
          <cell r="CP609">
            <v>0</v>
          </cell>
          <cell r="CQ609">
            <v>9</v>
          </cell>
          <cell r="CR609">
            <v>9</v>
          </cell>
          <cell r="CS609" t="str">
            <v>SAMN05752447</v>
          </cell>
          <cell r="CT609">
            <v>0</v>
          </cell>
        </row>
        <row r="609">
          <cell r="CY609">
            <v>6738.57455300002</v>
          </cell>
          <cell r="CZ609">
            <v>7939.09332300001</v>
          </cell>
          <cell r="DA609">
            <v>6524.72187899993</v>
          </cell>
          <cell r="DB609">
            <v>534.640169306333</v>
          </cell>
          <cell r="DC609">
            <v>1256.90610618859</v>
          </cell>
          <cell r="DD609">
            <v>1345.2918168722</v>
          </cell>
          <cell r="DE609">
            <v>2077.30142485181</v>
          </cell>
          <cell r="DF609">
            <v>3694.56360974419</v>
          </cell>
          <cell r="DG609">
            <v>2966.94472906771</v>
          </cell>
          <cell r="DH609">
            <v>23.1961794431935</v>
          </cell>
          <cell r="DI609">
            <v>35.2848592133335</v>
          </cell>
          <cell r="DJ609">
            <v>28.9987639066664</v>
          </cell>
          <cell r="DK609">
            <v>2.37617853025037</v>
          </cell>
          <cell r="DL609">
            <v>5.58418252254954</v>
          </cell>
          <cell r="DM609">
            <v>5.97877602195477</v>
          </cell>
          <cell r="DN609">
            <v>7.9465853143171</v>
          </cell>
          <cell r="DO609">
            <v>16.4130183878905</v>
          </cell>
          <cell r="DP609">
            <v>13.1829675006684</v>
          </cell>
          <cell r="DQ609">
            <v>411.199999999999</v>
          </cell>
          <cell r="DR609">
            <v>425.299999999999</v>
          </cell>
          <cell r="DS609">
            <v>437.499999889355</v>
          </cell>
          <cell r="DT609">
            <v>205.402567425441</v>
          </cell>
          <cell r="DU609" t="str">
            <v>NA</v>
          </cell>
          <cell r="DV609">
            <v>314.226804319617</v>
          </cell>
          <cell r="DW609">
            <v>458.674946911119</v>
          </cell>
          <cell r="DX609">
            <v>19.4</v>
          </cell>
          <cell r="DY609">
            <v>15.8000000000003</v>
          </cell>
          <cell r="DZ609" t="str">
            <v>NA</v>
          </cell>
          <cell r="EA609" t="str">
            <v>NA</v>
          </cell>
          <cell r="EB609">
            <v>31.1932497947284</v>
          </cell>
          <cell r="EC609">
            <v>23.4090737532308</v>
          </cell>
        </row>
        <row r="610">
          <cell r="C610" t="str">
            <v>JY089</v>
          </cell>
          <cell r="D610" t="str">
            <v>M. sacchariflorus</v>
          </cell>
        </row>
        <row r="610">
          <cell r="K610" t="str">
            <v>wild</v>
          </cell>
        </row>
        <row r="610">
          <cell r="M610" t="str">
            <v>China</v>
          </cell>
          <cell r="N610" t="str">
            <v>Hubei</v>
          </cell>
          <cell r="O610" t="str">
            <v>Ezhou</v>
          </cell>
          <cell r="P610" t="str">
            <v>Ejiang riverside, Echeng suburb</v>
          </cell>
          <cell r="Q610" t="str">
            <v>Xiaoli Jin</v>
          </cell>
          <cell r="R610">
            <v>41871</v>
          </cell>
          <cell r="S610" t="str">
            <v>river side</v>
          </cell>
        </row>
        <row r="610">
          <cell r="U610" t="str">
            <v>occasional</v>
          </cell>
        </row>
        <row r="610">
          <cell r="X610" t="str">
            <v>ZU</v>
          </cell>
        </row>
        <row r="610">
          <cell r="AH610">
            <v>42005</v>
          </cell>
        </row>
        <row r="610">
          <cell r="AK610">
            <v>42101</v>
          </cell>
        </row>
        <row r="610">
          <cell r="AM610">
            <v>1</v>
          </cell>
        </row>
        <row r="610">
          <cell r="AO610">
            <v>42093</v>
          </cell>
        </row>
        <row r="610">
          <cell r="AY610">
            <v>30.3081166666667</v>
          </cell>
          <cell r="AZ610">
            <v>115.07625</v>
          </cell>
          <cell r="BA610">
            <v>22</v>
          </cell>
          <cell r="BB610">
            <v>2.2</v>
          </cell>
        </row>
        <row r="610">
          <cell r="BD610" t="str">
            <v>2x</v>
          </cell>
          <cell r="BE610">
            <v>4.41375</v>
          </cell>
          <cell r="BF610" t="str">
            <v>Y</v>
          </cell>
          <cell r="BG610">
            <v>42212</v>
          </cell>
          <cell r="BH610" t="str">
            <v>ZJU</v>
          </cell>
          <cell r="BI610" t="str">
            <v>summer 2015</v>
          </cell>
          <cell r="BJ610">
            <v>251.1015</v>
          </cell>
        </row>
        <row r="610">
          <cell r="BL610" t="str">
            <v>N</v>
          </cell>
          <cell r="BM610">
            <v>3</v>
          </cell>
          <cell r="BN610">
            <v>8</v>
          </cell>
          <cell r="BO610" t="str">
            <v>Yangtze diploids (ssp. lutarioriparius)</v>
          </cell>
          <cell r="BP610">
            <v>5</v>
          </cell>
          <cell r="BQ610" t="str">
            <v>Yangtze diploids (ssp. lutarioriparius)</v>
          </cell>
          <cell r="BR610">
            <v>0.003</v>
          </cell>
          <cell r="BS610">
            <v>0.016</v>
          </cell>
          <cell r="BT610">
            <v>0.951</v>
          </cell>
          <cell r="BU610">
            <v>0.003</v>
          </cell>
          <cell r="BV610">
            <v>0.002</v>
          </cell>
          <cell r="BW610">
            <v>0.023</v>
          </cell>
          <cell r="BX610">
            <v>0.003</v>
          </cell>
          <cell r="BY610">
            <v>296</v>
          </cell>
          <cell r="BZ610">
            <v>307</v>
          </cell>
          <cell r="CA610">
            <v>267</v>
          </cell>
          <cell r="CB610">
            <v>284</v>
          </cell>
          <cell r="CC610">
            <v>248</v>
          </cell>
          <cell r="CD610">
            <v>193</v>
          </cell>
          <cell r="CE610">
            <v>213</v>
          </cell>
          <cell r="CF610">
            <v>224</v>
          </cell>
          <cell r="CG610">
            <v>226</v>
          </cell>
          <cell r="CH610">
            <v>259</v>
          </cell>
          <cell r="CI610">
            <v>0.198901892790059</v>
          </cell>
          <cell r="CJ610">
            <v>0.106485823533656</v>
          </cell>
          <cell r="CK610" t="str">
            <v>2x</v>
          </cell>
        </row>
        <row r="610">
          <cell r="CN610">
            <v>0</v>
          </cell>
          <cell r="CO610">
            <v>0</v>
          </cell>
          <cell r="CP610">
            <v>0</v>
          </cell>
          <cell r="CQ610">
            <v>9</v>
          </cell>
          <cell r="CR610">
            <v>9</v>
          </cell>
          <cell r="CS610" t="str">
            <v>SAMN05752448</v>
          </cell>
          <cell r="CT610">
            <v>0</v>
          </cell>
        </row>
        <row r="610">
          <cell r="CX610" t="str">
            <v>X</v>
          </cell>
          <cell r="CY610" t="str">
            <v>NA</v>
          </cell>
          <cell r="CZ610" t="str">
            <v>NA</v>
          </cell>
          <cell r="DA610" t="str">
            <v>NA</v>
          </cell>
          <cell r="DB610" t="str">
            <v>NA</v>
          </cell>
          <cell r="DC610" t="str">
            <v>NA</v>
          </cell>
          <cell r="DD610" t="str">
            <v>NA</v>
          </cell>
          <cell r="DE610" t="str">
            <v>NA</v>
          </cell>
          <cell r="DF610" t="str">
            <v>NA</v>
          </cell>
          <cell r="DG610" t="str">
            <v>NA</v>
          </cell>
          <cell r="DH610" t="str">
            <v>NA</v>
          </cell>
          <cell r="DI610" t="str">
            <v>NA</v>
          </cell>
          <cell r="DJ610" t="str">
            <v>NA</v>
          </cell>
          <cell r="DK610" t="str">
            <v>NA</v>
          </cell>
          <cell r="DL610" t="str">
            <v>NA</v>
          </cell>
          <cell r="DM610" t="str">
            <v>NA</v>
          </cell>
          <cell r="DN610" t="str">
            <v>NA</v>
          </cell>
          <cell r="DO610" t="str">
            <v>NA</v>
          </cell>
          <cell r="DP610" t="str">
            <v>NA</v>
          </cell>
          <cell r="DQ610" t="str">
            <v>NA</v>
          </cell>
          <cell r="DR610" t="str">
            <v>NA</v>
          </cell>
          <cell r="DS610" t="str">
            <v>NA</v>
          </cell>
          <cell r="DT610" t="str">
            <v>NA</v>
          </cell>
          <cell r="DU610" t="str">
            <v>NA</v>
          </cell>
          <cell r="DV610" t="str">
            <v>NA</v>
          </cell>
          <cell r="DW610" t="str">
            <v>NA</v>
          </cell>
          <cell r="DX610" t="str">
            <v>NA</v>
          </cell>
          <cell r="DY610" t="str">
            <v>NA</v>
          </cell>
          <cell r="DZ610" t="str">
            <v>NA</v>
          </cell>
          <cell r="EA610" t="str">
            <v>NA</v>
          </cell>
          <cell r="EB610" t="str">
            <v>NA</v>
          </cell>
          <cell r="EC610" t="str">
            <v>NA</v>
          </cell>
        </row>
        <row r="611">
          <cell r="C611" t="str">
            <v>JY090</v>
          </cell>
          <cell r="D611" t="str">
            <v>M. sacchariflorus</v>
          </cell>
        </row>
        <row r="611">
          <cell r="K611" t="str">
            <v>wild</v>
          </cell>
        </row>
        <row r="611">
          <cell r="M611" t="str">
            <v>China</v>
          </cell>
          <cell r="N611" t="str">
            <v>Hubei</v>
          </cell>
          <cell r="O611" t="str">
            <v>Ezhou</v>
          </cell>
          <cell r="P611" t="str">
            <v>Echeng suburb</v>
          </cell>
          <cell r="Q611" t="str">
            <v>Xiaoli Jin</v>
          </cell>
          <cell r="R611">
            <v>41872</v>
          </cell>
          <cell r="S611" t="str">
            <v>roadside</v>
          </cell>
        </row>
        <row r="611">
          <cell r="U611" t="str">
            <v>frequent</v>
          </cell>
        </row>
        <row r="611">
          <cell r="X611" t="str">
            <v>ZU</v>
          </cell>
        </row>
        <row r="611">
          <cell r="AH611">
            <v>42005</v>
          </cell>
        </row>
        <row r="611">
          <cell r="AK611">
            <v>42101</v>
          </cell>
          <cell r="AL611" t="str">
            <v>Yes</v>
          </cell>
          <cell r="AM611">
            <v>2</v>
          </cell>
          <cell r="AN611">
            <v>1</v>
          </cell>
          <cell r="AO611">
            <v>42093</v>
          </cell>
        </row>
        <row r="611">
          <cell r="AR611">
            <v>42093</v>
          </cell>
        </row>
        <row r="611">
          <cell r="AT611" t="str">
            <v>Y</v>
          </cell>
        </row>
        <row r="611">
          <cell r="AX611" t="str">
            <v>Y</v>
          </cell>
          <cell r="AY611">
            <v>30.3696333333333</v>
          </cell>
          <cell r="AZ611">
            <v>115.0423</v>
          </cell>
          <cell r="BA611">
            <v>43</v>
          </cell>
          <cell r="BB611">
            <v>1.7</v>
          </cell>
        </row>
        <row r="611">
          <cell r="BD611" t="str">
            <v>2x</v>
          </cell>
          <cell r="BE611">
            <v>4.37553571428571</v>
          </cell>
          <cell r="BF611" t="str">
            <v>Y</v>
          </cell>
          <cell r="BG611">
            <v>42212</v>
          </cell>
          <cell r="BH611" t="str">
            <v>ZJU</v>
          </cell>
          <cell r="BI611" t="str">
            <v>summer 2015</v>
          </cell>
          <cell r="BJ611">
            <v>119.3793</v>
          </cell>
        </row>
        <row r="611">
          <cell r="BL611" t="str">
            <v>N</v>
          </cell>
          <cell r="BM611">
            <v>3</v>
          </cell>
          <cell r="BN611">
            <v>8</v>
          </cell>
          <cell r="BO611" t="str">
            <v>Yangtze diploids (ssp. lutarioriparius)</v>
          </cell>
          <cell r="BP611">
            <v>5</v>
          </cell>
          <cell r="BQ611" t="str">
            <v>Yangtze diploids (ssp. lutarioriparius)</v>
          </cell>
          <cell r="BR611">
            <v>0.003</v>
          </cell>
          <cell r="BS611">
            <v>0.008</v>
          </cell>
          <cell r="BT611">
            <v>0.94</v>
          </cell>
          <cell r="BU611">
            <v>0.007</v>
          </cell>
          <cell r="BV611">
            <v>0.02</v>
          </cell>
          <cell r="BW611">
            <v>0.01</v>
          </cell>
          <cell r="BX611">
            <v>0.011</v>
          </cell>
          <cell r="BY611">
            <v>296</v>
          </cell>
          <cell r="BZ611">
            <v>307</v>
          </cell>
          <cell r="CA611">
            <v>267</v>
          </cell>
          <cell r="CB611">
            <v>284</v>
          </cell>
          <cell r="CC611">
            <v>248</v>
          </cell>
          <cell r="CD611">
            <v>193</v>
          </cell>
          <cell r="CE611">
            <v>213</v>
          </cell>
          <cell r="CF611">
            <v>224</v>
          </cell>
          <cell r="CG611">
            <v>227</v>
          </cell>
          <cell r="CH611">
            <v>259</v>
          </cell>
          <cell r="CI611">
            <v>0.139026152290131</v>
          </cell>
          <cell r="CJ611">
            <v>0.120191984963415</v>
          </cell>
          <cell r="CK611" t="str">
            <v>2x</v>
          </cell>
        </row>
        <row r="611">
          <cell r="CN611">
            <v>0</v>
          </cell>
          <cell r="CO611">
            <v>0</v>
          </cell>
          <cell r="CP611">
            <v>0</v>
          </cell>
          <cell r="CQ611">
            <v>9</v>
          </cell>
          <cell r="CR611">
            <v>9</v>
          </cell>
          <cell r="CS611" t="str">
            <v>SAMN05752449</v>
          </cell>
          <cell r="CT611">
            <v>0</v>
          </cell>
        </row>
        <row r="611">
          <cell r="CW611" t="str">
            <v>X</v>
          </cell>
          <cell r="CX611" t="str">
            <v>X</v>
          </cell>
          <cell r="CY611">
            <v>3761.42285500001</v>
          </cell>
          <cell r="CZ611">
            <v>5349.05380399999</v>
          </cell>
          <cell r="DA611">
            <v>6559.47107399995</v>
          </cell>
          <cell r="DB611">
            <v>1057.1858597408</v>
          </cell>
          <cell r="DC611">
            <v>2613.1630168608</v>
          </cell>
          <cell r="DD611">
            <v>1749.89150953246</v>
          </cell>
          <cell r="DE611">
            <v>1629.26061895692</v>
          </cell>
          <cell r="DF611">
            <v>3614.1974888628</v>
          </cell>
          <cell r="DG611">
            <v>2773.03537365998</v>
          </cell>
          <cell r="DH611">
            <v>16.7174349111111</v>
          </cell>
          <cell r="DI611">
            <v>23.7735724622222</v>
          </cell>
          <cell r="DJ611">
            <v>29.1532047733333</v>
          </cell>
          <cell r="DK611">
            <v>4.69860382107025</v>
          </cell>
          <cell r="DL611">
            <v>11.6056549975702</v>
          </cell>
          <cell r="DM611">
            <v>7.77366982341631</v>
          </cell>
          <cell r="DN611">
            <v>7.28425723701378</v>
          </cell>
          <cell r="DO611">
            <v>16.0535126511813</v>
          </cell>
          <cell r="DP611">
            <v>12.3186513346999</v>
          </cell>
          <cell r="DQ611">
            <v>322</v>
          </cell>
          <cell r="DR611">
            <v>420.8</v>
          </cell>
          <cell r="DS611">
            <v>423.499999899661</v>
          </cell>
          <cell r="DT611">
            <v>263.395652660202</v>
          </cell>
          <cell r="DU611">
            <v>420.932249147505</v>
          </cell>
          <cell r="DV611">
            <v>288.519283946464</v>
          </cell>
          <cell r="DW611">
            <v>436.578241328804</v>
          </cell>
          <cell r="DX611">
            <v>17.0000000000001</v>
          </cell>
          <cell r="DY611">
            <v>15.0000000000002</v>
          </cell>
          <cell r="DZ611">
            <v>15.3526610098174</v>
          </cell>
          <cell r="EA611">
            <v>13.7658071447482</v>
          </cell>
          <cell r="EB611">
            <v>19.752864422857</v>
          </cell>
          <cell r="EC611">
            <v>16.9759694665644</v>
          </cell>
        </row>
        <row r="612">
          <cell r="C612" t="str">
            <v>JY091</v>
          </cell>
          <cell r="D612" t="str">
            <v>M. sacchariflorus</v>
          </cell>
        </row>
        <row r="612">
          <cell r="K612" t="str">
            <v>wild</v>
          </cell>
        </row>
        <row r="612">
          <cell r="M612" t="str">
            <v>China</v>
          </cell>
          <cell r="N612" t="str">
            <v>Hubei</v>
          </cell>
          <cell r="O612" t="str">
            <v>Ezhou</v>
          </cell>
          <cell r="P612" t="str">
            <v>Shitou bridege,Echeng suburb</v>
          </cell>
          <cell r="Q612" t="str">
            <v>Xiaoli Jin</v>
          </cell>
          <cell r="R612">
            <v>41872</v>
          </cell>
          <cell r="S612" t="str">
            <v>roadside</v>
          </cell>
        </row>
        <row r="612">
          <cell r="U612" t="str">
            <v>occasional</v>
          </cell>
        </row>
        <row r="612">
          <cell r="X612" t="str">
            <v>ZU</v>
          </cell>
        </row>
        <row r="612">
          <cell r="AH612">
            <v>42005</v>
          </cell>
        </row>
        <row r="612">
          <cell r="AK612">
            <v>42101</v>
          </cell>
          <cell r="AL612" t="str">
            <v>Yes</v>
          </cell>
          <cell r="AM612">
            <v>2</v>
          </cell>
          <cell r="AN612">
            <v>1</v>
          </cell>
          <cell r="AO612">
            <v>42093</v>
          </cell>
        </row>
        <row r="612">
          <cell r="AR612">
            <v>42093</v>
          </cell>
        </row>
        <row r="612">
          <cell r="AT612" t="str">
            <v>Y</v>
          </cell>
        </row>
        <row r="612">
          <cell r="AX612" t="str">
            <v>Y</v>
          </cell>
          <cell r="AY612">
            <v>30.3865</v>
          </cell>
          <cell r="AZ612">
            <v>114.987233333333</v>
          </cell>
          <cell r="BA612">
            <v>27</v>
          </cell>
          <cell r="BB612">
            <v>1.5</v>
          </cell>
        </row>
        <row r="612">
          <cell r="BD612" t="str">
            <v>2x</v>
          </cell>
          <cell r="BE612">
            <v>4.33732142857143</v>
          </cell>
          <cell r="BF612" t="str">
            <v>Y</v>
          </cell>
          <cell r="BG612">
            <v>42212</v>
          </cell>
          <cell r="BH612" t="str">
            <v>ZJU</v>
          </cell>
          <cell r="BI612" t="str">
            <v>summer 2015</v>
          </cell>
          <cell r="BJ612">
            <v>390.9453</v>
          </cell>
        </row>
        <row r="612">
          <cell r="BL612" t="str">
            <v>N</v>
          </cell>
          <cell r="BM612">
            <v>8</v>
          </cell>
          <cell r="BN612">
            <v>3</v>
          </cell>
          <cell r="BO612" t="str">
            <v>N China 2x and 4x, Korea and Russia 4x</v>
          </cell>
          <cell r="BP612">
            <v>4</v>
          </cell>
          <cell r="BQ612" t="str">
            <v>N China diploids</v>
          </cell>
          <cell r="BR612">
            <v>0</v>
          </cell>
          <cell r="BS612">
            <v>0.412</v>
          </cell>
          <cell r="BT612">
            <v>0.503</v>
          </cell>
          <cell r="BU612">
            <v>0.001</v>
          </cell>
          <cell r="BV612">
            <v>0.062</v>
          </cell>
          <cell r="BW612">
            <v>0.011</v>
          </cell>
          <cell r="BX612">
            <v>0.011</v>
          </cell>
          <cell r="BY612">
            <v>296</v>
          </cell>
          <cell r="BZ612">
            <v>308</v>
          </cell>
          <cell r="CA612">
            <v>267</v>
          </cell>
          <cell r="CB612">
            <v>282</v>
          </cell>
          <cell r="CC612">
            <v>248</v>
          </cell>
          <cell r="CD612">
            <v>193</v>
          </cell>
          <cell r="CE612">
            <v>213</v>
          </cell>
          <cell r="CF612">
            <v>224</v>
          </cell>
          <cell r="CG612">
            <v>226</v>
          </cell>
          <cell r="CH612">
            <v>259</v>
          </cell>
          <cell r="CI612">
            <v>0.285999133073255</v>
          </cell>
          <cell r="CJ612">
            <v>0.0964060223409422</v>
          </cell>
          <cell r="CK612" t="str">
            <v>2x</v>
          </cell>
        </row>
        <row r="612">
          <cell r="CN612">
            <v>0</v>
          </cell>
          <cell r="CO612">
            <v>0</v>
          </cell>
          <cell r="CP612">
            <v>0</v>
          </cell>
          <cell r="CQ612">
            <v>9</v>
          </cell>
          <cell r="CR612">
            <v>9</v>
          </cell>
          <cell r="CS612" t="str">
            <v>SAMN05752450</v>
          </cell>
          <cell r="CT612">
            <v>0</v>
          </cell>
        </row>
        <row r="612">
          <cell r="CY612">
            <v>3443.209187</v>
          </cell>
          <cell r="CZ612">
            <v>3555.35856099999</v>
          </cell>
          <cell r="DA612">
            <v>6078.97357899993</v>
          </cell>
          <cell r="DB612">
            <v>843.841141192588</v>
          </cell>
          <cell r="DC612">
            <v>1789.58625036491</v>
          </cell>
          <cell r="DD612">
            <v>1224.72202294468</v>
          </cell>
          <cell r="DE612">
            <v>1240.95811730882</v>
          </cell>
          <cell r="DF612">
            <v>2296.55876520291</v>
          </cell>
          <cell r="DG612">
            <v>1907.67087520551</v>
          </cell>
          <cell r="DH612">
            <v>15.3031519422222</v>
          </cell>
          <cell r="DI612">
            <v>15.8015936044444</v>
          </cell>
          <cell r="DJ612">
            <v>27.0176603511111</v>
          </cell>
          <cell r="DK612">
            <v>3.75040507196708</v>
          </cell>
          <cell r="DL612">
            <v>7.9726509889024</v>
          </cell>
          <cell r="DM612">
            <v>5.46826606443479</v>
          </cell>
          <cell r="DN612">
            <v>5.53328700655334</v>
          </cell>
          <cell r="DO612">
            <v>10.2225133628284</v>
          </cell>
          <cell r="DP612">
            <v>8.50400105298687</v>
          </cell>
          <cell r="DQ612">
            <v>244.3</v>
          </cell>
          <cell r="DR612">
            <v>260.2</v>
          </cell>
          <cell r="DS612">
            <v>262.499999976231</v>
          </cell>
          <cell r="DT612">
            <v>206.594554856745</v>
          </cell>
          <cell r="DU612">
            <v>218.507862782311</v>
          </cell>
          <cell r="DV612">
            <v>220.353219878468</v>
          </cell>
          <cell r="DW612">
            <v>241.929442306094</v>
          </cell>
          <cell r="DX612">
            <v>6.20000000000002</v>
          </cell>
          <cell r="DY612">
            <v>7.4000000000001</v>
          </cell>
          <cell r="DZ612">
            <v>8.39088016898792</v>
          </cell>
          <cell r="EA612">
            <v>7.67742881064274</v>
          </cell>
          <cell r="EB612">
            <v>8.37462249357231</v>
          </cell>
          <cell r="EC612">
            <v>8.29363822014233</v>
          </cell>
        </row>
        <row r="613">
          <cell r="C613" t="str">
            <v>JY092</v>
          </cell>
          <cell r="D613" t="str">
            <v>M. sacchariflorus</v>
          </cell>
        </row>
        <row r="613">
          <cell r="K613" t="str">
            <v>wild</v>
          </cell>
        </row>
        <row r="613">
          <cell r="M613" t="str">
            <v>China</v>
          </cell>
          <cell r="N613" t="str">
            <v>Hubei</v>
          </cell>
          <cell r="O613" t="str">
            <v>Wuhan</v>
          </cell>
          <cell r="P613" t="str">
            <v>Zuoling town</v>
          </cell>
          <cell r="Q613" t="str">
            <v>Xiaoli Jin</v>
          </cell>
          <cell r="R613">
            <v>41872</v>
          </cell>
          <cell r="S613" t="str">
            <v>roadside</v>
          </cell>
        </row>
        <row r="613">
          <cell r="U613" t="str">
            <v>occasional</v>
          </cell>
        </row>
        <row r="613">
          <cell r="X613" t="str">
            <v>ZU</v>
          </cell>
        </row>
        <row r="613">
          <cell r="AH613">
            <v>42005</v>
          </cell>
        </row>
        <row r="613">
          <cell r="AK613">
            <v>42101</v>
          </cell>
          <cell r="AL613" t="str">
            <v>Yes</v>
          </cell>
          <cell r="AM613">
            <v>2</v>
          </cell>
          <cell r="AN613">
            <v>1</v>
          </cell>
          <cell r="AO613">
            <v>42093</v>
          </cell>
        </row>
        <row r="613">
          <cell r="AR613">
            <v>42093</v>
          </cell>
        </row>
        <row r="613">
          <cell r="AT613" t="str">
            <v>Y</v>
          </cell>
        </row>
        <row r="613">
          <cell r="AX613" t="str">
            <v>Y</v>
          </cell>
          <cell r="AY613">
            <v>30.5286333333333</v>
          </cell>
          <cell r="AZ613">
            <v>114.616133333333</v>
          </cell>
          <cell r="BA613">
            <v>31</v>
          </cell>
          <cell r="BB613">
            <v>1</v>
          </cell>
        </row>
        <row r="613">
          <cell r="BD613" t="str">
            <v>2x</v>
          </cell>
          <cell r="BE613">
            <v>4.29910714285714</v>
          </cell>
          <cell r="BF613" t="str">
            <v>Y</v>
          </cell>
          <cell r="BG613">
            <v>42212</v>
          </cell>
          <cell r="BH613" t="str">
            <v>ZJU</v>
          </cell>
          <cell r="BI613" t="str">
            <v>summer 2015</v>
          </cell>
          <cell r="BJ613">
            <v>186.7209</v>
          </cell>
        </row>
        <row r="613">
          <cell r="BL613" t="str">
            <v>N</v>
          </cell>
          <cell r="BM613">
            <v>3</v>
          </cell>
          <cell r="BN613">
            <v>8</v>
          </cell>
          <cell r="BO613" t="str">
            <v>Yangtze diploids (ssp. lutarioriparius)</v>
          </cell>
          <cell r="BP613">
            <v>5</v>
          </cell>
          <cell r="BQ613" t="str">
            <v>Yangtze diploids (ssp. lutarioriparius)</v>
          </cell>
          <cell r="BR613">
            <v>0.001</v>
          </cell>
          <cell r="BS613">
            <v>0.001</v>
          </cell>
          <cell r="BT613">
            <v>0.983</v>
          </cell>
          <cell r="BU613">
            <v>0.002</v>
          </cell>
          <cell r="BV613">
            <v>0.007</v>
          </cell>
          <cell r="BW613">
            <v>0.003</v>
          </cell>
          <cell r="BX613">
            <v>0.003</v>
          </cell>
          <cell r="BY613">
            <v>296</v>
          </cell>
          <cell r="BZ613">
            <v>307</v>
          </cell>
          <cell r="CA613">
            <v>268</v>
          </cell>
          <cell r="CB613">
            <v>283</v>
          </cell>
          <cell r="CC613">
            <v>248</v>
          </cell>
          <cell r="CD613">
            <v>193</v>
          </cell>
          <cell r="CE613">
            <v>213</v>
          </cell>
          <cell r="CF613">
            <v>224</v>
          </cell>
          <cell r="CG613">
            <v>226</v>
          </cell>
          <cell r="CH613">
            <v>259</v>
          </cell>
          <cell r="CI613">
            <v>0.285045513654096</v>
          </cell>
          <cell r="CJ613">
            <v>0.0917909542864072</v>
          </cell>
          <cell r="CK613" t="str">
            <v>2x</v>
          </cell>
        </row>
        <row r="613">
          <cell r="CN613">
            <v>0</v>
          </cell>
          <cell r="CO613">
            <v>0</v>
          </cell>
          <cell r="CP613">
            <v>0</v>
          </cell>
          <cell r="CQ613">
            <v>9</v>
          </cell>
          <cell r="CR613">
            <v>9</v>
          </cell>
          <cell r="CS613" t="str">
            <v>SAMN05752451</v>
          </cell>
          <cell r="CT613">
            <v>0</v>
          </cell>
        </row>
        <row r="613">
          <cell r="CY613">
            <v>5146.82870600003</v>
          </cell>
          <cell r="CZ613">
            <v>7079.999889</v>
          </cell>
          <cell r="DA613">
            <v>7874.44135099995</v>
          </cell>
          <cell r="DB613">
            <v>559.951301844071</v>
          </cell>
          <cell r="DC613">
            <v>1512.72508293614</v>
          </cell>
          <cell r="DD613">
            <v>1239.69498314509</v>
          </cell>
          <cell r="DE613">
            <v>1277.27106877541</v>
          </cell>
          <cell r="DF613">
            <v>2823.59691249303</v>
          </cell>
          <cell r="DG613">
            <v>2385.02013125471</v>
          </cell>
          <cell r="DH613">
            <v>22.8747942488889</v>
          </cell>
          <cell r="DI613">
            <v>31.4666661733334</v>
          </cell>
          <cell r="DJ613">
            <v>34.9975171155556</v>
          </cell>
          <cell r="DK613">
            <v>2.48867245264033</v>
          </cell>
          <cell r="DL613">
            <v>6.71904046138908</v>
          </cell>
          <cell r="DM613">
            <v>5.50777785950145</v>
          </cell>
          <cell r="DN613">
            <v>5.71102081986878</v>
          </cell>
          <cell r="DO613">
            <v>12.5421903995698</v>
          </cell>
          <cell r="DP613">
            <v>10.5956764003721</v>
          </cell>
          <cell r="DQ613">
            <v>363.6</v>
          </cell>
          <cell r="DR613">
            <v>430.199999999999</v>
          </cell>
          <cell r="DS613">
            <v>455.199999875095</v>
          </cell>
          <cell r="DT613">
            <v>260.022088570036</v>
          </cell>
          <cell r="DU613">
            <v>374.380811056349</v>
          </cell>
          <cell r="DV613">
            <v>299.962220618617</v>
          </cell>
          <cell r="DW613">
            <v>417.34911744858</v>
          </cell>
          <cell r="DX613">
            <v>18.5000000000001</v>
          </cell>
          <cell r="DY613">
            <v>17.0000000000003</v>
          </cell>
          <cell r="DZ613">
            <v>10.0847786748158</v>
          </cell>
          <cell r="EA613">
            <v>14.6853359316875</v>
          </cell>
          <cell r="EB613">
            <v>16.3605333162568</v>
          </cell>
          <cell r="EC613">
            <v>18.7565303056441</v>
          </cell>
        </row>
        <row r="614">
          <cell r="C614" t="str">
            <v>JY093</v>
          </cell>
          <cell r="D614" t="str">
            <v>M. sacchariflorus</v>
          </cell>
        </row>
        <row r="614">
          <cell r="K614" t="str">
            <v>wild</v>
          </cell>
        </row>
        <row r="614">
          <cell r="M614" t="str">
            <v>China</v>
          </cell>
          <cell r="N614" t="str">
            <v>Hubei</v>
          </cell>
          <cell r="O614" t="str">
            <v>Wuhan</v>
          </cell>
          <cell r="P614" t="str">
            <v>Hongshan suburb</v>
          </cell>
          <cell r="Q614" t="str">
            <v>Xiaoli Jin</v>
          </cell>
          <cell r="R614">
            <v>41872</v>
          </cell>
          <cell r="S614" t="str">
            <v>roadside</v>
          </cell>
        </row>
        <row r="614">
          <cell r="U614" t="str">
            <v>occasional</v>
          </cell>
        </row>
        <row r="614">
          <cell r="X614" t="str">
            <v>ZU</v>
          </cell>
        </row>
        <row r="614">
          <cell r="AH614">
            <v>42005</v>
          </cell>
        </row>
        <row r="614">
          <cell r="AK614">
            <v>42101</v>
          </cell>
          <cell r="AL614" t="str">
            <v>Yes</v>
          </cell>
          <cell r="AM614">
            <v>2</v>
          </cell>
          <cell r="AN614">
            <v>1</v>
          </cell>
          <cell r="AO614">
            <v>42093</v>
          </cell>
        </row>
        <row r="614">
          <cell r="AR614">
            <v>42093</v>
          </cell>
        </row>
        <row r="614">
          <cell r="AT614" t="str">
            <v>Y</v>
          </cell>
        </row>
        <row r="614">
          <cell r="AX614" t="str">
            <v>Y</v>
          </cell>
          <cell r="AY614">
            <v>30.52125</v>
          </cell>
          <cell r="AZ614">
            <v>114.4693</v>
          </cell>
          <cell r="BA614">
            <v>25</v>
          </cell>
          <cell r="BB614">
            <v>1.5</v>
          </cell>
        </row>
        <row r="614">
          <cell r="BD614" t="str">
            <v>2x</v>
          </cell>
          <cell r="BE614">
            <v>4.33732142857143</v>
          </cell>
          <cell r="BF614" t="str">
            <v>Y</v>
          </cell>
          <cell r="BG614">
            <v>42212</v>
          </cell>
          <cell r="BH614" t="str">
            <v>ZJU</v>
          </cell>
          <cell r="BI614" t="str">
            <v>summer 2015</v>
          </cell>
          <cell r="BJ614">
            <v>223.0143</v>
          </cell>
        </row>
        <row r="614">
          <cell r="BL614" t="str">
            <v>N</v>
          </cell>
          <cell r="BM614">
            <v>3</v>
          </cell>
          <cell r="BN614">
            <v>8</v>
          </cell>
          <cell r="BO614" t="str">
            <v>Yangtze diploids (ssp. lutarioriparius)</v>
          </cell>
          <cell r="BP614">
            <v>5</v>
          </cell>
          <cell r="BQ614" t="str">
            <v>Yangtze diploids (ssp. lutarioriparius)</v>
          </cell>
          <cell r="BR614">
            <v>0</v>
          </cell>
          <cell r="BS614">
            <v>0.017</v>
          </cell>
          <cell r="BT614">
            <v>0.971</v>
          </cell>
          <cell r="BU614">
            <v>0.001</v>
          </cell>
          <cell r="BV614">
            <v>0.005</v>
          </cell>
          <cell r="BW614">
            <v>0.004</v>
          </cell>
          <cell r="BX614">
            <v>0.002</v>
          </cell>
          <cell r="BY614">
            <v>296</v>
          </cell>
          <cell r="BZ614">
            <v>307</v>
          </cell>
          <cell r="CA614">
            <v>268</v>
          </cell>
          <cell r="CB614">
            <v>283</v>
          </cell>
          <cell r="CC614">
            <v>248</v>
          </cell>
          <cell r="CD614">
            <v>193</v>
          </cell>
          <cell r="CE614">
            <v>213</v>
          </cell>
          <cell r="CF614">
            <v>224</v>
          </cell>
          <cell r="CG614">
            <v>226</v>
          </cell>
          <cell r="CH614">
            <v>259</v>
          </cell>
          <cell r="CI614">
            <v>0.211761306169629</v>
          </cell>
          <cell r="CJ614">
            <v>0.0996810499688382</v>
          </cell>
          <cell r="CK614" t="str">
            <v>2x</v>
          </cell>
        </row>
        <row r="614">
          <cell r="CN614">
            <v>0</v>
          </cell>
          <cell r="CO614">
            <v>0</v>
          </cell>
          <cell r="CP614">
            <v>0</v>
          </cell>
          <cell r="CQ614">
            <v>9</v>
          </cell>
          <cell r="CR614">
            <v>9</v>
          </cell>
          <cell r="CS614" t="str">
            <v>SAMN05752452</v>
          </cell>
          <cell r="CT614">
            <v>0</v>
          </cell>
        </row>
        <row r="614">
          <cell r="CX614" t="str">
            <v>X</v>
          </cell>
          <cell r="CY614">
            <v>4842.61158200004</v>
          </cell>
          <cell r="CZ614">
            <v>5119.07432100002</v>
          </cell>
          <cell r="DA614">
            <v>5452.36791199995</v>
          </cell>
          <cell r="DB614">
            <v>893.068861700121</v>
          </cell>
          <cell r="DC614">
            <v>1360.18674486197</v>
          </cell>
          <cell r="DD614">
            <v>1209.07807147113</v>
          </cell>
          <cell r="DE614">
            <v>1317.59066201902</v>
          </cell>
          <cell r="DF614">
            <v>1889.83583581638</v>
          </cell>
          <cell r="DG614">
            <v>1687.09556056557</v>
          </cell>
          <cell r="DH614">
            <v>14.7507348469319</v>
          </cell>
          <cell r="DI614">
            <v>22.7514414266668</v>
          </cell>
          <cell r="DJ614">
            <v>24.2327462755555</v>
          </cell>
          <cell r="DK614">
            <v>3.96919494088945</v>
          </cell>
          <cell r="DL614">
            <v>6.03920221144193</v>
          </cell>
          <cell r="DM614">
            <v>5.37039003299011</v>
          </cell>
          <cell r="DN614">
            <v>5.33586366520635</v>
          </cell>
          <cell r="DO614">
            <v>8.39240632790016</v>
          </cell>
          <cell r="DP614">
            <v>7.49353522617674</v>
          </cell>
          <cell r="DQ614">
            <v>377.8</v>
          </cell>
          <cell r="DR614">
            <v>430.5</v>
          </cell>
          <cell r="DS614">
            <v>425.299999896291</v>
          </cell>
          <cell r="DT614">
            <v>221.372796630126</v>
          </cell>
          <cell r="DU614">
            <v>383.061665728893</v>
          </cell>
          <cell r="DV614">
            <v>254.142271889223</v>
          </cell>
          <cell r="DW614">
            <v>400.24957893143</v>
          </cell>
          <cell r="DX614">
            <v>14.7</v>
          </cell>
          <cell r="DY614">
            <v>11.0000000000001</v>
          </cell>
          <cell r="DZ614">
            <v>12.7645496636916</v>
          </cell>
          <cell r="EA614">
            <v>14.5724897281148</v>
          </cell>
          <cell r="EB614">
            <v>14.3404805939795</v>
          </cell>
          <cell r="EC614">
            <v>14.4015444860383</v>
          </cell>
        </row>
        <row r="615">
          <cell r="C615" t="str">
            <v>JY094</v>
          </cell>
          <cell r="D615" t="str">
            <v>M. sacchariflorus</v>
          </cell>
        </row>
        <row r="615">
          <cell r="K615" t="str">
            <v>wild</v>
          </cell>
        </row>
        <row r="615">
          <cell r="M615" t="str">
            <v>China</v>
          </cell>
          <cell r="N615" t="str">
            <v>Hubei</v>
          </cell>
          <cell r="O615" t="str">
            <v>Wuhan</v>
          </cell>
          <cell r="P615" t="str">
            <v>Hongshan suburb</v>
          </cell>
          <cell r="Q615" t="str">
            <v>Xiaoli Jin</v>
          </cell>
          <cell r="R615">
            <v>41872</v>
          </cell>
          <cell r="S615" t="str">
            <v>roadside</v>
          </cell>
        </row>
        <row r="615">
          <cell r="U615" t="str">
            <v>occasional</v>
          </cell>
        </row>
        <row r="615">
          <cell r="X615" t="str">
            <v>ZU</v>
          </cell>
        </row>
        <row r="615">
          <cell r="AH615">
            <v>42005</v>
          </cell>
        </row>
        <row r="615">
          <cell r="AK615">
            <v>42101</v>
          </cell>
        </row>
        <row r="615">
          <cell r="AM615">
            <v>2</v>
          </cell>
        </row>
        <row r="615">
          <cell r="AO615">
            <v>42093</v>
          </cell>
        </row>
        <row r="615">
          <cell r="AR615">
            <v>42093</v>
          </cell>
        </row>
        <row r="615">
          <cell r="AT615" t="str">
            <v>Y</v>
          </cell>
        </row>
        <row r="615">
          <cell r="AX615" t="str">
            <v>Y</v>
          </cell>
          <cell r="AY615">
            <v>30.4369833333333</v>
          </cell>
          <cell r="AZ615">
            <v>114.320716666667</v>
          </cell>
          <cell r="BA615">
            <v>27</v>
          </cell>
          <cell r="BB615">
            <v>3</v>
          </cell>
        </row>
        <row r="615">
          <cell r="BF615" t="str">
            <v>Y</v>
          </cell>
          <cell r="BG615">
            <v>42212</v>
          </cell>
          <cell r="BH615" t="str">
            <v>ZJU</v>
          </cell>
          <cell r="BI615" t="str">
            <v>summer 2015</v>
          </cell>
          <cell r="BJ615">
            <v>252.1167</v>
          </cell>
        </row>
        <row r="615">
          <cell r="BL615" t="str">
            <v>N</v>
          </cell>
          <cell r="BM615">
            <v>3</v>
          </cell>
          <cell r="BN615">
            <v>8</v>
          </cell>
          <cell r="BO615" t="str">
            <v>Yangtze diploids (ssp. lutarioriparius)</v>
          </cell>
          <cell r="BP615">
            <v>5</v>
          </cell>
          <cell r="BQ615" t="str">
            <v>Yangtze diploids (ssp. lutarioriparius)</v>
          </cell>
          <cell r="BR615">
            <v>0</v>
          </cell>
          <cell r="BS615">
            <v>0.014</v>
          </cell>
          <cell r="BT615">
            <v>0.983</v>
          </cell>
          <cell r="BU615">
            <v>0</v>
          </cell>
          <cell r="BV615">
            <v>0.001</v>
          </cell>
          <cell r="BW615">
            <v>0.001</v>
          </cell>
          <cell r="BX615">
            <v>0.001</v>
          </cell>
          <cell r="BY615">
            <v>296</v>
          </cell>
          <cell r="BZ615">
            <v>307</v>
          </cell>
          <cell r="CA615">
            <v>268</v>
          </cell>
          <cell r="CB615">
            <v>283</v>
          </cell>
          <cell r="CC615">
            <v>248</v>
          </cell>
          <cell r="CD615">
            <v>193</v>
          </cell>
          <cell r="CE615">
            <v>213</v>
          </cell>
          <cell r="CF615">
            <v>224</v>
          </cell>
          <cell r="CG615">
            <v>226</v>
          </cell>
          <cell r="CH615">
            <v>259</v>
          </cell>
          <cell r="CI615">
            <v>0.28556566970091</v>
          </cell>
          <cell r="CJ615">
            <v>0.0907656837762408</v>
          </cell>
          <cell r="CK615" t="str">
            <v>2x</v>
          </cell>
        </row>
        <row r="615">
          <cell r="CN615">
            <v>0</v>
          </cell>
          <cell r="CO615">
            <v>0</v>
          </cell>
          <cell r="CP615">
            <v>0</v>
          </cell>
          <cell r="CQ615">
            <v>9</v>
          </cell>
          <cell r="CR615">
            <v>9</v>
          </cell>
          <cell r="CS615" t="str">
            <v>SAMN05752453</v>
          </cell>
          <cell r="CT615">
            <v>0</v>
          </cell>
        </row>
        <row r="615">
          <cell r="CY615">
            <v>7588.09811700005</v>
          </cell>
          <cell r="CZ615">
            <v>9552.63484</v>
          </cell>
          <cell r="DA615">
            <v>13290.0275899999</v>
          </cell>
          <cell r="DB615">
            <v>191.422884460561</v>
          </cell>
          <cell r="DC615">
            <v>486.271986159258</v>
          </cell>
          <cell r="DD615">
            <v>1616.47834993643</v>
          </cell>
          <cell r="DE615">
            <v>1558.02191252509</v>
          </cell>
          <cell r="DF615">
            <v>2711.84171441928</v>
          </cell>
          <cell r="DG615">
            <v>4766.7907919165</v>
          </cell>
          <cell r="DH615">
            <v>16.9384204550608</v>
          </cell>
          <cell r="DI615">
            <v>42.4561548444444</v>
          </cell>
          <cell r="DJ615">
            <v>59.0667892888888</v>
          </cell>
          <cell r="DK615">
            <v>0.850768375380278</v>
          </cell>
          <cell r="DL615">
            <v>2.18187378036977</v>
          </cell>
          <cell r="DM615">
            <v>7.28631825976422</v>
          </cell>
          <cell r="DN615">
            <v>4.41564054353748</v>
          </cell>
          <cell r="DO615">
            <v>12.0968047471535</v>
          </cell>
          <cell r="DP615">
            <v>21.3121825032079</v>
          </cell>
          <cell r="DQ615">
            <v>379.2</v>
          </cell>
          <cell r="DR615">
            <v>438.2</v>
          </cell>
          <cell r="DS615">
            <v>385.599999923531</v>
          </cell>
          <cell r="DT615">
            <v>73.6865170444453</v>
          </cell>
          <cell r="DU615">
            <v>271.684023845713</v>
          </cell>
          <cell r="DV615">
            <v>223.714039079485</v>
          </cell>
          <cell r="DW615">
            <v>370.375929037434</v>
          </cell>
          <cell r="DX615">
            <v>14.3000000000001</v>
          </cell>
          <cell r="DY615">
            <v>13.3000000000002</v>
          </cell>
          <cell r="DZ615">
            <v>3.29094186180397</v>
          </cell>
          <cell r="EA615">
            <v>6.35296596978391</v>
          </cell>
          <cell r="EB615">
            <v>7.38554786209982</v>
          </cell>
          <cell r="EC615">
            <v>10.6215579238739</v>
          </cell>
        </row>
        <row r="616">
          <cell r="C616" t="str">
            <v>JY095</v>
          </cell>
          <cell r="D616" t="str">
            <v>M. sacchariflorus</v>
          </cell>
        </row>
        <row r="616">
          <cell r="K616" t="str">
            <v>wild</v>
          </cell>
        </row>
        <row r="616">
          <cell r="M616" t="str">
            <v>China</v>
          </cell>
          <cell r="N616" t="str">
            <v>Hubei</v>
          </cell>
          <cell r="O616" t="str">
            <v>Wuhan</v>
          </cell>
          <cell r="P616" t="str">
            <v>Jiangxi suburb</v>
          </cell>
          <cell r="Q616" t="str">
            <v>Xiaoli Jin</v>
          </cell>
          <cell r="R616">
            <v>41872</v>
          </cell>
          <cell r="S616" t="str">
            <v>roadside</v>
          </cell>
        </row>
        <row r="616">
          <cell r="U616" t="str">
            <v>frequent</v>
          </cell>
        </row>
        <row r="616">
          <cell r="X616" t="str">
            <v>ZU</v>
          </cell>
        </row>
        <row r="616">
          <cell r="AH616">
            <v>42005</v>
          </cell>
        </row>
        <row r="616">
          <cell r="AK616">
            <v>42101</v>
          </cell>
          <cell r="AL616" t="str">
            <v>Yes</v>
          </cell>
          <cell r="AM616">
            <v>2</v>
          </cell>
          <cell r="AN616">
            <v>2</v>
          </cell>
          <cell r="AO616">
            <v>42093</v>
          </cell>
        </row>
        <row r="616">
          <cell r="AR616">
            <v>42093</v>
          </cell>
        </row>
        <row r="616">
          <cell r="AT616" t="str">
            <v>Y</v>
          </cell>
        </row>
        <row r="616">
          <cell r="AX616" t="str">
            <v>Y</v>
          </cell>
          <cell r="AY616">
            <v>30.3363666666667</v>
          </cell>
          <cell r="AZ616">
            <v>114.244683333333</v>
          </cell>
          <cell r="BA616">
            <v>39</v>
          </cell>
          <cell r="BB616">
            <v>5</v>
          </cell>
        </row>
        <row r="616">
          <cell r="BD616" t="str">
            <v>2x</v>
          </cell>
          <cell r="BE616">
            <v>4.50928571428571</v>
          </cell>
          <cell r="BF616" t="str">
            <v>Y</v>
          </cell>
          <cell r="BG616">
            <v>42212</v>
          </cell>
          <cell r="BH616" t="str">
            <v>ZJU</v>
          </cell>
          <cell r="BI616" t="str">
            <v>summer 2015</v>
          </cell>
          <cell r="BJ616">
            <v>168.2781</v>
          </cell>
        </row>
        <row r="616">
          <cell r="BL616" t="str">
            <v>N</v>
          </cell>
          <cell r="BM616">
            <v>3</v>
          </cell>
          <cell r="BN616">
            <v>8</v>
          </cell>
          <cell r="BO616" t="str">
            <v>Yangtze diploids (ssp. lutarioriparius)</v>
          </cell>
          <cell r="BP616">
            <v>5</v>
          </cell>
          <cell r="BQ616" t="str">
            <v>Yangtze diploids (ssp. lutarioriparius)</v>
          </cell>
          <cell r="BR616">
            <v>0</v>
          </cell>
          <cell r="BS616">
            <v>0.023</v>
          </cell>
          <cell r="BT616">
            <v>0.958</v>
          </cell>
          <cell r="BU616">
            <v>0.005</v>
          </cell>
          <cell r="BV616">
            <v>0.002</v>
          </cell>
          <cell r="BW616">
            <v>0.003</v>
          </cell>
          <cell r="BX616">
            <v>0.009</v>
          </cell>
          <cell r="BY616">
            <v>296</v>
          </cell>
          <cell r="BZ616">
            <v>308</v>
          </cell>
          <cell r="CA616">
            <v>268</v>
          </cell>
          <cell r="CB616">
            <v>283</v>
          </cell>
          <cell r="CC616">
            <v>248</v>
          </cell>
          <cell r="CD616">
            <v>193</v>
          </cell>
          <cell r="CE616">
            <v>213</v>
          </cell>
          <cell r="CF616">
            <v>224</v>
          </cell>
          <cell r="CG616">
            <v>226</v>
          </cell>
          <cell r="CH616">
            <v>259</v>
          </cell>
          <cell r="CI616">
            <v>0.20086692674469</v>
          </cell>
          <cell r="CJ616">
            <v>0.0981413177117234</v>
          </cell>
          <cell r="CK616" t="str">
            <v>2x</v>
          </cell>
        </row>
        <row r="616">
          <cell r="CN616">
            <v>0</v>
          </cell>
          <cell r="CO616">
            <v>0</v>
          </cell>
          <cell r="CP616">
            <v>0</v>
          </cell>
          <cell r="CQ616">
            <v>9</v>
          </cell>
          <cell r="CR616">
            <v>9</v>
          </cell>
          <cell r="CS616" t="str">
            <v>SAMN05752454</v>
          </cell>
          <cell r="CT616">
            <v>0</v>
          </cell>
        </row>
        <row r="616">
          <cell r="CX616" t="str">
            <v>X</v>
          </cell>
          <cell r="CY616">
            <v>2002.261529</v>
          </cell>
          <cell r="CZ616">
            <v>4917.35274099999</v>
          </cell>
          <cell r="DA616">
            <v>6394.09931699992</v>
          </cell>
          <cell r="DB616">
            <v>223.684113696869</v>
          </cell>
          <cell r="DC616">
            <v>1330.02412851356</v>
          </cell>
          <cell r="DD616">
            <v>1098.19621405833</v>
          </cell>
          <cell r="DE616">
            <v>420.840563757689</v>
          </cell>
          <cell r="DF616">
            <v>2301.24121550111</v>
          </cell>
          <cell r="DG616">
            <v>2054.06044800727</v>
          </cell>
          <cell r="DH616">
            <v>8.89894012888886</v>
          </cell>
          <cell r="DI616">
            <v>21.8549010711111</v>
          </cell>
          <cell r="DJ616">
            <v>28.4182191866666</v>
          </cell>
          <cell r="DK616">
            <v>0.994151616430532</v>
          </cell>
          <cell r="DL616">
            <v>5.93562235202811</v>
          </cell>
          <cell r="DM616">
            <v>4.91664037957273</v>
          </cell>
          <cell r="DN616">
            <v>1.87835966290135</v>
          </cell>
          <cell r="DO616">
            <v>10.2513362920354</v>
          </cell>
          <cell r="DP616">
            <v>9.16767414962442</v>
          </cell>
          <cell r="DQ616">
            <v>300.1</v>
          </cell>
          <cell r="DR616">
            <v>420.199999999999</v>
          </cell>
          <cell r="DS616">
            <v>440.199999886102</v>
          </cell>
          <cell r="DT616">
            <v>156.054397654808</v>
          </cell>
          <cell r="DU616">
            <v>161.700831530482</v>
          </cell>
          <cell r="DV616">
            <v>194.108904508327</v>
          </cell>
          <cell r="DW616">
            <v>304.054665278146</v>
          </cell>
          <cell r="DX616">
            <v>10.6</v>
          </cell>
          <cell r="DY616">
            <v>14.7000000000002</v>
          </cell>
          <cell r="DZ616">
            <v>4.17052083443792</v>
          </cell>
          <cell r="EA616">
            <v>6.3529659697839</v>
          </cell>
          <cell r="EB616">
            <v>6.06516528694884</v>
          </cell>
          <cell r="EC616">
            <v>11.1392708371605</v>
          </cell>
        </row>
        <row r="617">
          <cell r="C617" t="str">
            <v>JY096</v>
          </cell>
          <cell r="D617" t="str">
            <v>M. sacchariflorus</v>
          </cell>
        </row>
        <row r="617">
          <cell r="K617" t="str">
            <v>wild</v>
          </cell>
        </row>
        <row r="617">
          <cell r="M617" t="str">
            <v>China</v>
          </cell>
          <cell r="N617" t="str">
            <v>Hubei</v>
          </cell>
          <cell r="O617" t="str">
            <v>Wuhan</v>
          </cell>
          <cell r="P617" t="str">
            <v>Jiangxi suburb</v>
          </cell>
          <cell r="Q617" t="str">
            <v>Xiaoli Jin</v>
          </cell>
          <cell r="R617">
            <v>41872</v>
          </cell>
          <cell r="S617" t="str">
            <v>roadside</v>
          </cell>
        </row>
        <row r="617">
          <cell r="U617" t="str">
            <v>rare</v>
          </cell>
        </row>
        <row r="617">
          <cell r="X617" t="str">
            <v>ZU</v>
          </cell>
        </row>
        <row r="617">
          <cell r="AH617">
            <v>42005</v>
          </cell>
        </row>
        <row r="617">
          <cell r="AK617">
            <v>42101</v>
          </cell>
          <cell r="AL617" t="str">
            <v>Yes</v>
          </cell>
          <cell r="AM617">
            <v>2</v>
          </cell>
          <cell r="AN617">
            <v>1</v>
          </cell>
          <cell r="AO617">
            <v>42093</v>
          </cell>
        </row>
        <row r="617">
          <cell r="AR617">
            <v>42093</v>
          </cell>
        </row>
        <row r="617">
          <cell r="AT617" t="str">
            <v>Y</v>
          </cell>
        </row>
        <row r="617">
          <cell r="AX617" t="str">
            <v>Y</v>
          </cell>
          <cell r="AY617">
            <v>30.3396833333333</v>
          </cell>
          <cell r="AZ617">
            <v>114.23885</v>
          </cell>
          <cell r="BA617">
            <v>52</v>
          </cell>
          <cell r="BB617">
            <v>1.1</v>
          </cell>
        </row>
        <row r="617">
          <cell r="BD617" t="str">
            <v>2x</v>
          </cell>
          <cell r="BE617">
            <v>4.41375</v>
          </cell>
          <cell r="BF617" t="str">
            <v>Y</v>
          </cell>
          <cell r="BG617">
            <v>42212</v>
          </cell>
          <cell r="BH617" t="str">
            <v>ZJU</v>
          </cell>
          <cell r="BI617" t="str">
            <v>summer 2015</v>
          </cell>
          <cell r="BJ617">
            <v>211.8471</v>
          </cell>
        </row>
        <row r="617">
          <cell r="BL617" t="str">
            <v>N</v>
          </cell>
          <cell r="BM617">
            <v>3</v>
          </cell>
          <cell r="BN617">
            <v>8</v>
          </cell>
          <cell r="BO617" t="str">
            <v>Yangtze diploids (ssp. lutarioriparius)</v>
          </cell>
          <cell r="BP617">
            <v>5</v>
          </cell>
          <cell r="BQ617" t="str">
            <v>Yangtze diploids (ssp. lutarioriparius)</v>
          </cell>
          <cell r="BR617">
            <v>0</v>
          </cell>
          <cell r="BS617">
            <v>0.007</v>
          </cell>
          <cell r="BT617">
            <v>0.985</v>
          </cell>
          <cell r="BU617">
            <v>0.005</v>
          </cell>
          <cell r="BV617">
            <v>0.002</v>
          </cell>
          <cell r="BW617">
            <v>0</v>
          </cell>
          <cell r="BX617">
            <v>0</v>
          </cell>
          <cell r="BY617">
            <v>296</v>
          </cell>
          <cell r="BZ617">
            <v>307</v>
          </cell>
          <cell r="CA617">
            <v>268</v>
          </cell>
          <cell r="CB617">
            <v>283</v>
          </cell>
          <cell r="CC617">
            <v>248</v>
          </cell>
          <cell r="CD617">
            <v>193</v>
          </cell>
          <cell r="CE617">
            <v>213</v>
          </cell>
          <cell r="CF617">
            <v>224</v>
          </cell>
          <cell r="CG617">
            <v>226</v>
          </cell>
          <cell r="CH617">
            <v>259</v>
          </cell>
          <cell r="CI617">
            <v>0.276983094928479</v>
          </cell>
          <cell r="CJ617">
            <v>0.0860511590727418</v>
          </cell>
          <cell r="CK617" t="str">
            <v>2x</v>
          </cell>
        </row>
        <row r="617">
          <cell r="CN617">
            <v>0</v>
          </cell>
          <cell r="CO617">
            <v>0</v>
          </cell>
          <cell r="CP617">
            <v>0</v>
          </cell>
          <cell r="CQ617">
            <v>9</v>
          </cell>
          <cell r="CR617">
            <v>9</v>
          </cell>
          <cell r="CS617" t="str">
            <v>SAMN05752455</v>
          </cell>
          <cell r="CT617">
            <v>0</v>
          </cell>
        </row>
        <row r="617">
          <cell r="CY617">
            <v>4896.95811900003</v>
          </cell>
          <cell r="CZ617">
            <v>5824.85752599999</v>
          </cell>
          <cell r="DA617">
            <v>6906.80935299995</v>
          </cell>
          <cell r="DB617">
            <v>764.604613990521</v>
          </cell>
          <cell r="DC617">
            <v>1801.52049107461</v>
          </cell>
          <cell r="DD617">
            <v>1546.91022175672</v>
          </cell>
          <cell r="DE617">
            <v>1178.55570051513</v>
          </cell>
          <cell r="DF617">
            <v>2307.61848684418</v>
          </cell>
          <cell r="DG617">
            <v>2060.4661452789</v>
          </cell>
          <cell r="DH617">
            <v>21.7642583066667</v>
          </cell>
          <cell r="DI617">
            <v>25.8882556711111</v>
          </cell>
          <cell r="DJ617">
            <v>30.6969304577778</v>
          </cell>
          <cell r="DK617">
            <v>3.39824272884677</v>
          </cell>
          <cell r="DL617">
            <v>7.99866878238183</v>
          </cell>
          <cell r="DM617">
            <v>6.87064072123576</v>
          </cell>
          <cell r="DN617">
            <v>5.25020089847944</v>
          </cell>
          <cell r="DO617">
            <v>10.2476199775325</v>
          </cell>
          <cell r="DP617">
            <v>9.1515231668861</v>
          </cell>
          <cell r="DQ617">
            <v>340</v>
          </cell>
          <cell r="DR617">
            <v>364.999999999999</v>
          </cell>
          <cell r="DS617">
            <v>395.499999918697</v>
          </cell>
          <cell r="DT617">
            <v>209.59804306634</v>
          </cell>
          <cell r="DU617">
            <v>315.606872513272</v>
          </cell>
          <cell r="DV617">
            <v>237.462074916069</v>
          </cell>
          <cell r="DW617">
            <v>329.288971293287</v>
          </cell>
          <cell r="DX617">
            <v>15.0000000000001</v>
          </cell>
          <cell r="DY617">
            <v>14.5000000000002</v>
          </cell>
          <cell r="DZ617">
            <v>7.46383217201602</v>
          </cell>
          <cell r="EA617">
            <v>12.5554270219906</v>
          </cell>
          <cell r="EB617">
            <v>9.42593875040312</v>
          </cell>
          <cell r="EC617">
            <v>13.4323643554922</v>
          </cell>
        </row>
        <row r="618">
          <cell r="C618" t="str">
            <v>JY097</v>
          </cell>
          <cell r="D618" t="str">
            <v>M. sacchariflorus</v>
          </cell>
        </row>
        <row r="618">
          <cell r="K618" t="str">
            <v>wild</v>
          </cell>
        </row>
        <row r="618">
          <cell r="M618" t="str">
            <v>China</v>
          </cell>
          <cell r="N618" t="str">
            <v>Hubei</v>
          </cell>
          <cell r="O618" t="str">
            <v>Wuhan</v>
          </cell>
          <cell r="P618" t="str">
            <v>Jiangxi suburb</v>
          </cell>
          <cell r="Q618" t="str">
            <v>Xiaoli Jin</v>
          </cell>
          <cell r="R618">
            <v>41872</v>
          </cell>
          <cell r="S618" t="str">
            <v>roadside</v>
          </cell>
        </row>
        <row r="618">
          <cell r="U618" t="str">
            <v>frequent</v>
          </cell>
        </row>
        <row r="618">
          <cell r="X618" t="str">
            <v>ZU</v>
          </cell>
        </row>
        <row r="618">
          <cell r="AH618">
            <v>42005</v>
          </cell>
        </row>
        <row r="618">
          <cell r="AK618">
            <v>42101</v>
          </cell>
        </row>
        <row r="618">
          <cell r="AM618">
            <v>2</v>
          </cell>
        </row>
        <row r="618">
          <cell r="AO618">
            <v>42093</v>
          </cell>
        </row>
        <row r="618">
          <cell r="AR618">
            <v>42093</v>
          </cell>
        </row>
        <row r="618">
          <cell r="AT618" t="str">
            <v>Y</v>
          </cell>
        </row>
        <row r="618">
          <cell r="AY618">
            <v>30.3391</v>
          </cell>
          <cell r="AZ618">
            <v>114.157633333333</v>
          </cell>
          <cell r="BA618">
            <v>37</v>
          </cell>
          <cell r="BB618">
            <v>1.1</v>
          </cell>
        </row>
        <row r="618">
          <cell r="BD618" t="str">
            <v>2x</v>
          </cell>
          <cell r="BE618">
            <v>4.41375</v>
          </cell>
          <cell r="BF618" t="str">
            <v>Y</v>
          </cell>
          <cell r="BG618">
            <v>42212</v>
          </cell>
          <cell r="BH618" t="str">
            <v>ZJU</v>
          </cell>
          <cell r="BI618" t="str">
            <v>summer 2015</v>
          </cell>
          <cell r="BJ618">
            <v>131.4348</v>
          </cell>
        </row>
        <row r="618">
          <cell r="BL618" t="str">
            <v>N</v>
          </cell>
          <cell r="BM618">
            <v>3</v>
          </cell>
          <cell r="BN618">
            <v>8</v>
          </cell>
          <cell r="BO618" t="str">
            <v>Yangtze diploids (ssp. lutarioriparius)</v>
          </cell>
          <cell r="BP618">
            <v>5</v>
          </cell>
          <cell r="BQ618" t="str">
            <v>Yangtze diploids (ssp. lutarioriparius)</v>
          </cell>
          <cell r="BR618">
            <v>0.001</v>
          </cell>
          <cell r="BS618">
            <v>0.001</v>
          </cell>
          <cell r="BT618">
            <v>0.962</v>
          </cell>
          <cell r="BU618">
            <v>0.001</v>
          </cell>
          <cell r="BV618">
            <v>0.015</v>
          </cell>
          <cell r="BW618">
            <v>0.021</v>
          </cell>
          <cell r="BX618">
            <v>0.001</v>
          </cell>
          <cell r="BY618">
            <v>296</v>
          </cell>
          <cell r="BZ618">
            <v>307</v>
          </cell>
          <cell r="CA618">
            <v>268</v>
          </cell>
          <cell r="CB618">
            <v>283</v>
          </cell>
          <cell r="CC618">
            <v>248</v>
          </cell>
          <cell r="CD618">
            <v>193</v>
          </cell>
          <cell r="CE618">
            <v>213</v>
          </cell>
          <cell r="CF618">
            <v>224</v>
          </cell>
          <cell r="CG618">
            <v>226</v>
          </cell>
          <cell r="CH618">
            <v>259</v>
          </cell>
          <cell r="CI618">
            <v>0.19242883976304</v>
          </cell>
          <cell r="CJ618">
            <v>0.103485293065197</v>
          </cell>
          <cell r="CK618" t="str">
            <v>2x</v>
          </cell>
        </row>
        <row r="618">
          <cell r="CN618">
            <v>0</v>
          </cell>
          <cell r="CO618">
            <v>0</v>
          </cell>
          <cell r="CP618">
            <v>0</v>
          </cell>
          <cell r="CQ618">
            <v>9</v>
          </cell>
          <cell r="CR618">
            <v>9</v>
          </cell>
          <cell r="CS618" t="str">
            <v>SAMN05752456</v>
          </cell>
          <cell r="CT618">
            <v>0</v>
          </cell>
        </row>
        <row r="618">
          <cell r="CX618" t="str">
            <v>X</v>
          </cell>
          <cell r="CY618" t="str">
            <v>NA</v>
          </cell>
          <cell r="CZ618" t="str">
            <v>NA</v>
          </cell>
          <cell r="DA618" t="str">
            <v>NA</v>
          </cell>
          <cell r="DB618" t="str">
            <v>NA</v>
          </cell>
          <cell r="DC618" t="str">
            <v>NA</v>
          </cell>
          <cell r="DD618" t="str">
            <v>NA</v>
          </cell>
          <cell r="DE618" t="str">
            <v>NA</v>
          </cell>
          <cell r="DF618" t="str">
            <v>NA</v>
          </cell>
          <cell r="DG618" t="str">
            <v>NA</v>
          </cell>
          <cell r="DH618" t="str">
            <v>NA</v>
          </cell>
          <cell r="DI618" t="str">
            <v>NA</v>
          </cell>
          <cell r="DJ618" t="str">
            <v>NA</v>
          </cell>
          <cell r="DK618" t="str">
            <v>NA</v>
          </cell>
          <cell r="DL618" t="str">
            <v>NA</v>
          </cell>
          <cell r="DM618" t="str">
            <v>NA</v>
          </cell>
          <cell r="DN618" t="str">
            <v>NA</v>
          </cell>
          <cell r="DO618" t="str">
            <v>NA</v>
          </cell>
          <cell r="DP618" t="str">
            <v>NA</v>
          </cell>
          <cell r="DQ618" t="str">
            <v>NA</v>
          </cell>
          <cell r="DR618" t="str">
            <v>NA</v>
          </cell>
          <cell r="DS618" t="str">
            <v>NA</v>
          </cell>
          <cell r="DT618" t="str">
            <v>NA</v>
          </cell>
          <cell r="DU618" t="str">
            <v>NA</v>
          </cell>
          <cell r="DV618" t="str">
            <v>NA</v>
          </cell>
          <cell r="DW618" t="str">
            <v>NA</v>
          </cell>
          <cell r="DX618" t="str">
            <v>NA</v>
          </cell>
          <cell r="DY618" t="str">
            <v>NA</v>
          </cell>
          <cell r="DZ618" t="str">
            <v>NA</v>
          </cell>
          <cell r="EA618" t="str">
            <v>NA</v>
          </cell>
          <cell r="EB618" t="str">
            <v>NA</v>
          </cell>
          <cell r="EC618" t="str">
            <v>NA</v>
          </cell>
        </row>
        <row r="619">
          <cell r="C619" t="str">
            <v>JY098</v>
          </cell>
          <cell r="D619" t="str">
            <v>M. sacchariflorus</v>
          </cell>
        </row>
        <row r="619">
          <cell r="K619" t="str">
            <v>wild</v>
          </cell>
        </row>
        <row r="619">
          <cell r="M619" t="str">
            <v>China</v>
          </cell>
          <cell r="N619" t="str">
            <v>Hubei</v>
          </cell>
          <cell r="O619" t="str">
            <v>Wuhan</v>
          </cell>
          <cell r="P619" t="str">
            <v>Jiangxi suburb</v>
          </cell>
          <cell r="Q619" t="str">
            <v>Xiaoli Jin</v>
          </cell>
          <cell r="R619">
            <v>41872</v>
          </cell>
          <cell r="S619" t="str">
            <v>roadside</v>
          </cell>
        </row>
        <row r="619">
          <cell r="U619" t="str">
            <v>frequent</v>
          </cell>
        </row>
        <row r="619">
          <cell r="X619" t="str">
            <v>ZU</v>
          </cell>
        </row>
        <row r="619">
          <cell r="AH619">
            <v>42005</v>
          </cell>
        </row>
        <row r="619">
          <cell r="AK619">
            <v>42101</v>
          </cell>
        </row>
        <row r="619">
          <cell r="AM619">
            <v>1</v>
          </cell>
        </row>
        <row r="619">
          <cell r="AY619">
            <v>30.2484166666667</v>
          </cell>
          <cell r="AZ619">
            <v>114.0963</v>
          </cell>
          <cell r="BA619">
            <v>35</v>
          </cell>
          <cell r="BB619">
            <v>1.1</v>
          </cell>
        </row>
        <row r="619">
          <cell r="BD619" t="str">
            <v>2x</v>
          </cell>
          <cell r="BE619">
            <v>4.39464285714286</v>
          </cell>
          <cell r="BF619" t="str">
            <v>Y</v>
          </cell>
          <cell r="BG619">
            <v>42212</v>
          </cell>
          <cell r="BH619" t="str">
            <v>ZJU</v>
          </cell>
          <cell r="BI619" t="str">
            <v>summer 2015</v>
          </cell>
          <cell r="BJ619">
            <v>92.265</v>
          </cell>
        </row>
        <row r="619">
          <cell r="BL619" t="str">
            <v>N</v>
          </cell>
          <cell r="BM619">
            <v>3</v>
          </cell>
          <cell r="BN619">
            <v>8</v>
          </cell>
          <cell r="BO619" t="str">
            <v>Yangtze diploids (ssp. lutarioriparius)</v>
          </cell>
          <cell r="BP619">
            <v>5</v>
          </cell>
          <cell r="BQ619" t="str">
            <v>Yangtze diploids (ssp. lutarioriparius)</v>
          </cell>
          <cell r="BR619">
            <v>0.002</v>
          </cell>
          <cell r="BS619">
            <v>0.067</v>
          </cell>
          <cell r="BT619">
            <v>0.924</v>
          </cell>
          <cell r="BU619">
            <v>0.003</v>
          </cell>
          <cell r="BV619">
            <v>0.002</v>
          </cell>
          <cell r="BW619">
            <v>0.001</v>
          </cell>
          <cell r="BX619">
            <v>0.001</v>
          </cell>
          <cell r="BY619">
            <v>295</v>
          </cell>
          <cell r="BZ619">
            <v>308</v>
          </cell>
          <cell r="CA619">
            <v>266</v>
          </cell>
          <cell r="CB619">
            <v>283</v>
          </cell>
          <cell r="CC619">
            <v>250</v>
          </cell>
          <cell r="CD619">
            <v>194</v>
          </cell>
          <cell r="CE619">
            <v>213</v>
          </cell>
          <cell r="CF619">
            <v>223</v>
          </cell>
          <cell r="CG619">
            <v>227</v>
          </cell>
          <cell r="CH619">
            <v>258</v>
          </cell>
          <cell r="CI619">
            <v>0.294899580985407</v>
          </cell>
          <cell r="CJ619">
            <v>0.0914754098360656</v>
          </cell>
          <cell r="CK619" t="str">
            <v>2x</v>
          </cell>
        </row>
        <row r="619">
          <cell r="CN619">
            <v>0</v>
          </cell>
          <cell r="CO619">
            <v>0</v>
          </cell>
          <cell r="CP619">
            <v>0</v>
          </cell>
          <cell r="CQ619">
            <v>9</v>
          </cell>
          <cell r="CR619">
            <v>9</v>
          </cell>
          <cell r="CS619" t="str">
            <v>SAMN05752457</v>
          </cell>
          <cell r="CT619">
            <v>0</v>
          </cell>
        </row>
        <row r="619">
          <cell r="CY619" t="str">
            <v>NA</v>
          </cell>
          <cell r="CZ619" t="str">
            <v>NA</v>
          </cell>
          <cell r="DA619" t="str">
            <v>NA</v>
          </cell>
          <cell r="DB619" t="str">
            <v>NA</v>
          </cell>
          <cell r="DC619" t="str">
            <v>NA</v>
          </cell>
          <cell r="DD619" t="str">
            <v>NA</v>
          </cell>
          <cell r="DE619" t="str">
            <v>NA</v>
          </cell>
          <cell r="DF619" t="str">
            <v>NA</v>
          </cell>
          <cell r="DG619" t="str">
            <v>NA</v>
          </cell>
          <cell r="DH619" t="str">
            <v>NA</v>
          </cell>
          <cell r="DI619" t="str">
            <v>NA</v>
          </cell>
          <cell r="DJ619" t="str">
            <v>NA</v>
          </cell>
          <cell r="DK619" t="str">
            <v>NA</v>
          </cell>
          <cell r="DL619" t="str">
            <v>NA</v>
          </cell>
          <cell r="DM619" t="str">
            <v>NA</v>
          </cell>
          <cell r="DN619" t="str">
            <v>NA</v>
          </cell>
          <cell r="DO619" t="str">
            <v>NA</v>
          </cell>
          <cell r="DP619" t="str">
            <v>NA</v>
          </cell>
          <cell r="DQ619" t="str">
            <v>NA</v>
          </cell>
          <cell r="DR619" t="str">
            <v>NA</v>
          </cell>
          <cell r="DS619" t="str">
            <v>NA</v>
          </cell>
          <cell r="DT619" t="str">
            <v>NA</v>
          </cell>
          <cell r="DU619" t="str">
            <v>NA</v>
          </cell>
          <cell r="DV619" t="str">
            <v>NA</v>
          </cell>
          <cell r="DW619" t="str">
            <v>NA</v>
          </cell>
          <cell r="DX619" t="str">
            <v>NA</v>
          </cell>
          <cell r="DY619" t="str">
            <v>NA</v>
          </cell>
          <cell r="DZ619" t="str">
            <v>NA</v>
          </cell>
          <cell r="EA619" t="str">
            <v>NA</v>
          </cell>
          <cell r="EB619" t="str">
            <v>NA</v>
          </cell>
          <cell r="EC619" t="str">
            <v>NA</v>
          </cell>
        </row>
        <row r="620">
          <cell r="C620" t="str">
            <v>JY099</v>
          </cell>
          <cell r="D620" t="str">
            <v>M. sacchariflorus</v>
          </cell>
        </row>
        <row r="620">
          <cell r="K620" t="str">
            <v>wild</v>
          </cell>
        </row>
        <row r="620">
          <cell r="M620" t="str">
            <v>China</v>
          </cell>
          <cell r="N620" t="str">
            <v>Hubei</v>
          </cell>
          <cell r="O620" t="str">
            <v>Xianning</v>
          </cell>
          <cell r="P620" t="str">
            <v>Jiayu country</v>
          </cell>
          <cell r="Q620" t="str">
            <v>Xiaoli Jin</v>
          </cell>
          <cell r="R620">
            <v>41872</v>
          </cell>
          <cell r="S620" t="str">
            <v>roadside</v>
          </cell>
        </row>
        <row r="620">
          <cell r="U620" t="str">
            <v>rare</v>
          </cell>
        </row>
        <row r="620">
          <cell r="X620" t="str">
            <v>ZU</v>
          </cell>
        </row>
        <row r="620">
          <cell r="AH620">
            <v>42005</v>
          </cell>
        </row>
        <row r="620">
          <cell r="AK620">
            <v>42101</v>
          </cell>
        </row>
        <row r="620">
          <cell r="AM620">
            <v>1</v>
          </cell>
        </row>
        <row r="620">
          <cell r="AO620">
            <v>42093</v>
          </cell>
        </row>
        <row r="620">
          <cell r="AR620">
            <v>42093</v>
          </cell>
        </row>
        <row r="620">
          <cell r="AY620">
            <v>30.2052666666667</v>
          </cell>
          <cell r="AZ620">
            <v>114.072</v>
          </cell>
          <cell r="BA620">
            <v>24</v>
          </cell>
          <cell r="BB620">
            <v>1.4</v>
          </cell>
        </row>
        <row r="620">
          <cell r="BD620" t="str">
            <v>2x</v>
          </cell>
          <cell r="BE620">
            <v>4.37553571428571</v>
          </cell>
          <cell r="BF620" t="str">
            <v>Y</v>
          </cell>
          <cell r="BG620">
            <v>42212</v>
          </cell>
          <cell r="BH620" t="str">
            <v>ZJU</v>
          </cell>
          <cell r="BI620" t="str">
            <v>summer 2015</v>
          </cell>
          <cell r="BJ620">
            <v>117.4622</v>
          </cell>
        </row>
        <row r="620">
          <cell r="BL620" t="str">
            <v>N</v>
          </cell>
          <cell r="BM620">
            <v>3</v>
          </cell>
          <cell r="BN620">
            <v>8</v>
          </cell>
          <cell r="BO620" t="str">
            <v>Yangtze diploids (ssp. lutarioriparius)</v>
          </cell>
          <cell r="BP620">
            <v>5</v>
          </cell>
          <cell r="BQ620" t="str">
            <v>Yangtze diploids (ssp. lutarioriparius)</v>
          </cell>
          <cell r="BR620">
            <v>0.002</v>
          </cell>
          <cell r="BS620">
            <v>0.001</v>
          </cell>
          <cell r="BT620">
            <v>0.972</v>
          </cell>
          <cell r="BU620">
            <v>0.001</v>
          </cell>
          <cell r="BV620">
            <v>0.019</v>
          </cell>
          <cell r="BW620">
            <v>0.003</v>
          </cell>
          <cell r="BX620">
            <v>0.002</v>
          </cell>
          <cell r="BY620">
            <v>296</v>
          </cell>
          <cell r="BZ620">
            <v>307</v>
          </cell>
          <cell r="CA620">
            <v>267</v>
          </cell>
          <cell r="CB620">
            <v>284</v>
          </cell>
          <cell r="CC620">
            <v>248</v>
          </cell>
          <cell r="CD620">
            <v>193</v>
          </cell>
          <cell r="CE620">
            <v>213</v>
          </cell>
          <cell r="CF620">
            <v>224</v>
          </cell>
          <cell r="CG620">
            <v>227</v>
          </cell>
          <cell r="CH620">
            <v>259</v>
          </cell>
          <cell r="CI620">
            <v>0.175639358474209</v>
          </cell>
          <cell r="CJ620">
            <v>0.103200476741333</v>
          </cell>
          <cell r="CK620" t="str">
            <v>2x</v>
          </cell>
        </row>
        <row r="620">
          <cell r="CN620">
            <v>0</v>
          </cell>
          <cell r="CO620">
            <v>0</v>
          </cell>
          <cell r="CP620">
            <v>0</v>
          </cell>
          <cell r="CQ620">
            <v>9</v>
          </cell>
          <cell r="CR620">
            <v>9</v>
          </cell>
          <cell r="CS620" t="str">
            <v>SAMN05752458</v>
          </cell>
          <cell r="CT620">
            <v>0</v>
          </cell>
        </row>
        <row r="620">
          <cell r="CX620" t="str">
            <v>X</v>
          </cell>
          <cell r="CY620" t="str">
            <v>NA</v>
          </cell>
          <cell r="CZ620" t="str">
            <v>NA</v>
          </cell>
          <cell r="DA620" t="str">
            <v>NA</v>
          </cell>
          <cell r="DB620" t="str">
            <v>NA</v>
          </cell>
          <cell r="DC620" t="str">
            <v>NA</v>
          </cell>
          <cell r="DD620" t="str">
            <v>NA</v>
          </cell>
          <cell r="DE620" t="str">
            <v>NA</v>
          </cell>
          <cell r="DF620" t="str">
            <v>NA</v>
          </cell>
          <cell r="DG620" t="str">
            <v>NA</v>
          </cell>
          <cell r="DH620" t="str">
            <v>NA</v>
          </cell>
          <cell r="DI620" t="str">
            <v>NA</v>
          </cell>
          <cell r="DJ620" t="str">
            <v>NA</v>
          </cell>
          <cell r="DK620" t="str">
            <v>NA</v>
          </cell>
          <cell r="DL620" t="str">
            <v>NA</v>
          </cell>
          <cell r="DM620" t="str">
            <v>NA</v>
          </cell>
          <cell r="DN620" t="str">
            <v>NA</v>
          </cell>
          <cell r="DO620" t="str">
            <v>NA</v>
          </cell>
          <cell r="DP620" t="str">
            <v>NA</v>
          </cell>
          <cell r="DQ620" t="str">
            <v>NA</v>
          </cell>
          <cell r="DR620" t="str">
            <v>NA</v>
          </cell>
          <cell r="DS620" t="str">
            <v>NA</v>
          </cell>
          <cell r="DT620" t="str">
            <v>NA</v>
          </cell>
          <cell r="DU620" t="str">
            <v>NA</v>
          </cell>
          <cell r="DV620" t="str">
            <v>NA</v>
          </cell>
          <cell r="DW620" t="str">
            <v>NA</v>
          </cell>
          <cell r="DX620" t="str">
            <v>NA</v>
          </cell>
          <cell r="DY620" t="str">
            <v>NA</v>
          </cell>
          <cell r="DZ620" t="str">
            <v>NA</v>
          </cell>
          <cell r="EA620" t="str">
            <v>NA</v>
          </cell>
          <cell r="EB620" t="str">
            <v>NA</v>
          </cell>
          <cell r="EC620" t="str">
            <v>NA</v>
          </cell>
        </row>
        <row r="621">
          <cell r="C621" t="str">
            <v>JY100</v>
          </cell>
          <cell r="D621" t="str">
            <v>M. sacchariflorus</v>
          </cell>
        </row>
        <row r="621">
          <cell r="K621" t="str">
            <v>wild</v>
          </cell>
        </row>
        <row r="621">
          <cell r="M621" t="str">
            <v>China</v>
          </cell>
          <cell r="N621" t="str">
            <v>Hubei</v>
          </cell>
          <cell r="O621" t="str">
            <v>Xianning</v>
          </cell>
          <cell r="P621" t="str">
            <v>Jiayu country</v>
          </cell>
          <cell r="Q621" t="str">
            <v>Xiaoli Jin</v>
          </cell>
          <cell r="R621">
            <v>41872</v>
          </cell>
          <cell r="S621" t="str">
            <v>roadside</v>
          </cell>
        </row>
        <row r="621">
          <cell r="U621" t="str">
            <v>frequent</v>
          </cell>
        </row>
        <row r="621">
          <cell r="X621" t="str">
            <v>ZU</v>
          </cell>
        </row>
        <row r="621">
          <cell r="AH621">
            <v>42005</v>
          </cell>
        </row>
        <row r="621">
          <cell r="AK621">
            <v>42101</v>
          </cell>
          <cell r="AL621" t="str">
            <v>Yes</v>
          </cell>
          <cell r="AM621">
            <v>2</v>
          </cell>
          <cell r="AN621">
            <v>1</v>
          </cell>
          <cell r="AO621">
            <v>42093</v>
          </cell>
        </row>
        <row r="621">
          <cell r="AR621">
            <v>42093</v>
          </cell>
        </row>
        <row r="621">
          <cell r="AT621" t="str">
            <v>Y</v>
          </cell>
        </row>
        <row r="621">
          <cell r="AX621" t="str">
            <v>Y</v>
          </cell>
          <cell r="AY621">
            <v>30.14975</v>
          </cell>
          <cell r="AZ621">
            <v>114.110183333333</v>
          </cell>
          <cell r="BA621">
            <v>26</v>
          </cell>
          <cell r="BB621">
            <v>1.9</v>
          </cell>
        </row>
        <row r="621">
          <cell r="BD621" t="str">
            <v>2x</v>
          </cell>
          <cell r="BE621">
            <v>4.33732142857143</v>
          </cell>
          <cell r="BF621" t="str">
            <v>Y</v>
          </cell>
          <cell r="BG621">
            <v>42212</v>
          </cell>
          <cell r="BH621" t="str">
            <v>ZJU</v>
          </cell>
          <cell r="BI621" t="str">
            <v>summer 2015</v>
          </cell>
          <cell r="BJ621">
            <v>870.6572</v>
          </cell>
        </row>
        <row r="621">
          <cell r="BL621" t="str">
            <v>N</v>
          </cell>
          <cell r="BM621">
            <v>3</v>
          </cell>
          <cell r="BN621">
            <v>8</v>
          </cell>
          <cell r="BO621" t="str">
            <v>Yangtze diploids (ssp. lutarioriparius)</v>
          </cell>
          <cell r="BP621">
            <v>5</v>
          </cell>
          <cell r="BQ621" t="str">
            <v>Yangtze diploids (ssp. lutarioriparius)</v>
          </cell>
          <cell r="BR621">
            <v>0</v>
          </cell>
          <cell r="BS621">
            <v>0.002</v>
          </cell>
          <cell r="BT621">
            <v>0.995</v>
          </cell>
          <cell r="BU621">
            <v>0.003</v>
          </cell>
          <cell r="BV621">
            <v>0</v>
          </cell>
          <cell r="BW621">
            <v>0</v>
          </cell>
          <cell r="BX621">
            <v>0</v>
          </cell>
          <cell r="BY621">
            <v>296</v>
          </cell>
          <cell r="BZ621">
            <v>307</v>
          </cell>
          <cell r="CA621">
            <v>268</v>
          </cell>
          <cell r="CB621">
            <v>283</v>
          </cell>
          <cell r="CC621">
            <v>248</v>
          </cell>
          <cell r="CD621">
            <v>193</v>
          </cell>
          <cell r="CE621">
            <v>213</v>
          </cell>
          <cell r="CF621">
            <v>224</v>
          </cell>
          <cell r="CG621">
            <v>226</v>
          </cell>
          <cell r="CH621">
            <v>259</v>
          </cell>
          <cell r="CI621">
            <v>0.351943360786014</v>
          </cell>
          <cell r="CJ621">
            <v>0.0716578970837421</v>
          </cell>
          <cell r="CK621" t="str">
            <v>unknown</v>
          </cell>
        </row>
        <row r="621">
          <cell r="CN621">
            <v>0</v>
          </cell>
          <cell r="CO621">
            <v>0</v>
          </cell>
          <cell r="CP621">
            <v>0</v>
          </cell>
          <cell r="CQ621">
            <v>9</v>
          </cell>
          <cell r="CR621">
            <v>9</v>
          </cell>
          <cell r="CS621" t="str">
            <v>SAMN05752459</v>
          </cell>
          <cell r="CT621">
            <v>0</v>
          </cell>
        </row>
        <row r="621">
          <cell r="CY621">
            <v>5232.69032800003</v>
          </cell>
          <cell r="CZ621">
            <v>6756.62113299997</v>
          </cell>
          <cell r="DA621">
            <v>10459.5288799999</v>
          </cell>
          <cell r="DB621">
            <v>680.544567580767</v>
          </cell>
          <cell r="DC621">
            <v>1568.46711000233</v>
          </cell>
          <cell r="DD621">
            <v>845.752825987918</v>
          </cell>
          <cell r="DE621">
            <v>1436.29067042879</v>
          </cell>
          <cell r="DF621">
            <v>3752.38935590418</v>
          </cell>
          <cell r="DG621">
            <v>3127.83568695303</v>
          </cell>
          <cell r="DH621">
            <v>23.2564014577777</v>
          </cell>
          <cell r="DI621">
            <v>30.0294272577777</v>
          </cell>
          <cell r="DJ621">
            <v>46.4867950222222</v>
          </cell>
          <cell r="DK621">
            <v>3.02464252258121</v>
          </cell>
          <cell r="DL621">
            <v>7.03022541673312</v>
          </cell>
          <cell r="DM621">
            <v>3.81584748091502</v>
          </cell>
          <cell r="DN621">
            <v>6.42591390684689</v>
          </cell>
          <cell r="DO621">
            <v>16.7364547186169</v>
          </cell>
          <cell r="DP621">
            <v>13.9880425325111</v>
          </cell>
          <cell r="DQ621">
            <v>357.2</v>
          </cell>
          <cell r="DR621">
            <v>432.6</v>
          </cell>
          <cell r="DS621">
            <v>466.499999863018</v>
          </cell>
          <cell r="DT621">
            <v>249.626547372229</v>
          </cell>
          <cell r="DU621">
            <v>241.457494447032</v>
          </cell>
          <cell r="DV621">
            <v>290.49587489496</v>
          </cell>
          <cell r="DW621">
            <v>351.987947825054</v>
          </cell>
          <cell r="DX621">
            <v>15.9</v>
          </cell>
          <cell r="DY621">
            <v>14.1000000000002</v>
          </cell>
          <cell r="DZ621">
            <v>13.633987986486</v>
          </cell>
          <cell r="EA621">
            <v>13.1797312558502</v>
          </cell>
          <cell r="EB621">
            <v>16.1918787661585</v>
          </cell>
          <cell r="EC621">
            <v>16.1862091809832</v>
          </cell>
        </row>
        <row r="622">
          <cell r="C622" t="str">
            <v>JY101</v>
          </cell>
          <cell r="D622" t="str">
            <v>M. sacchariflorus</v>
          </cell>
        </row>
        <row r="622">
          <cell r="K622" t="str">
            <v>wild</v>
          </cell>
        </row>
        <row r="622">
          <cell r="M622" t="str">
            <v>China</v>
          </cell>
          <cell r="N622" t="str">
            <v>Hubei</v>
          </cell>
          <cell r="O622" t="str">
            <v>Xianning</v>
          </cell>
          <cell r="P622" t="str">
            <v>Jiayu country</v>
          </cell>
          <cell r="Q622" t="str">
            <v>Xiaoli Jin</v>
          </cell>
          <cell r="R622">
            <v>41872</v>
          </cell>
          <cell r="S622" t="str">
            <v>roadside</v>
          </cell>
        </row>
        <row r="622">
          <cell r="U622" t="str">
            <v>frequent</v>
          </cell>
        </row>
        <row r="622">
          <cell r="X622" t="str">
            <v>ZU</v>
          </cell>
        </row>
        <row r="622">
          <cell r="AH622">
            <v>42005</v>
          </cell>
        </row>
        <row r="622">
          <cell r="AK622">
            <v>42101</v>
          </cell>
          <cell r="AL622" t="str">
            <v>Yes</v>
          </cell>
          <cell r="AM622">
            <v>2</v>
          </cell>
          <cell r="AN622">
            <v>1</v>
          </cell>
          <cell r="AO622">
            <v>42093</v>
          </cell>
        </row>
        <row r="622">
          <cell r="AR622">
            <v>42093</v>
          </cell>
        </row>
        <row r="622">
          <cell r="AX622" t="str">
            <v>Y</v>
          </cell>
          <cell r="AY622">
            <v>30.14965</v>
          </cell>
          <cell r="AZ622">
            <v>114.11035</v>
          </cell>
          <cell r="BA622">
            <v>33</v>
          </cell>
          <cell r="BB622">
            <v>2.4</v>
          </cell>
        </row>
        <row r="622">
          <cell r="BD622" t="str">
            <v>2x</v>
          </cell>
          <cell r="BE622">
            <v>4.41375</v>
          </cell>
          <cell r="BF622" t="str">
            <v>Y</v>
          </cell>
          <cell r="BG622">
            <v>42212</v>
          </cell>
          <cell r="BH622" t="str">
            <v>ZJU</v>
          </cell>
          <cell r="BI622" t="str">
            <v>summer 2015</v>
          </cell>
          <cell r="BJ622">
            <v>72.5387</v>
          </cell>
        </row>
        <row r="622">
          <cell r="BL622" t="str">
            <v>N</v>
          </cell>
          <cell r="BM622">
            <v>3</v>
          </cell>
          <cell r="BN622">
            <v>8</v>
          </cell>
          <cell r="BO622" t="str">
            <v>Yangtze diploids (ssp. lutarioriparius)</v>
          </cell>
          <cell r="BP622">
            <v>5</v>
          </cell>
          <cell r="BQ622" t="str">
            <v>Yangtze diploids (ssp. lutarioriparius)</v>
          </cell>
          <cell r="BR622">
            <v>0.001</v>
          </cell>
          <cell r="BS622">
            <v>0.001</v>
          </cell>
          <cell r="BT622">
            <v>0.989</v>
          </cell>
          <cell r="BU622">
            <v>0.005</v>
          </cell>
          <cell r="BV622">
            <v>0</v>
          </cell>
          <cell r="BW622">
            <v>0.004</v>
          </cell>
          <cell r="BX622">
            <v>0.001</v>
          </cell>
          <cell r="BY622">
            <v>296</v>
          </cell>
          <cell r="BZ622">
            <v>307</v>
          </cell>
          <cell r="CA622">
            <v>268</v>
          </cell>
          <cell r="CB622">
            <v>283</v>
          </cell>
          <cell r="CC622">
            <v>248</v>
          </cell>
          <cell r="CD622">
            <v>193</v>
          </cell>
          <cell r="CE622">
            <v>213</v>
          </cell>
          <cell r="CF622">
            <v>224</v>
          </cell>
          <cell r="CG622">
            <v>226</v>
          </cell>
          <cell r="CH622">
            <v>259</v>
          </cell>
          <cell r="CI622">
            <v>0.236728796416703</v>
          </cell>
          <cell r="CJ622">
            <v>0.0937038579487374</v>
          </cell>
          <cell r="CK622" t="str">
            <v>2x</v>
          </cell>
        </row>
        <row r="622">
          <cell r="CN622">
            <v>0</v>
          </cell>
          <cell r="CO622">
            <v>0</v>
          </cell>
          <cell r="CP622">
            <v>0</v>
          </cell>
          <cell r="CQ622">
            <v>9</v>
          </cell>
          <cell r="CR622">
            <v>9</v>
          </cell>
          <cell r="CS622" t="str">
            <v>SAMN05752460</v>
          </cell>
          <cell r="CT622">
            <v>0</v>
          </cell>
        </row>
        <row r="622">
          <cell r="CY622">
            <v>4947.78894300004</v>
          </cell>
          <cell r="CZ622">
            <v>6505.30358999998</v>
          </cell>
          <cell r="DA622">
            <v>6469.23076899995</v>
          </cell>
          <cell r="DB622">
            <v>252.786035203805</v>
          </cell>
          <cell r="DC622">
            <v>2432.97782733727</v>
          </cell>
          <cell r="DD622">
            <v>1876.31807660827</v>
          </cell>
          <cell r="DE622">
            <v>805.880954208752</v>
          </cell>
          <cell r="DF622">
            <v>4503.84498636443</v>
          </cell>
          <cell r="DG622">
            <v>3448.91879774072</v>
          </cell>
          <cell r="DH622">
            <v>16.9699155830547</v>
          </cell>
          <cell r="DI622">
            <v>28.9124603999999</v>
          </cell>
          <cell r="DJ622">
            <v>28.7521367511112</v>
          </cell>
          <cell r="DK622">
            <v>1.1234934897947</v>
          </cell>
          <cell r="DL622">
            <v>10.8094896926045</v>
          </cell>
          <cell r="DM622">
            <v>8.33878845149682</v>
          </cell>
          <cell r="DN622">
            <v>3.19105082636987</v>
          </cell>
          <cell r="DO622">
            <v>20.0084069229708</v>
          </cell>
          <cell r="DP622">
            <v>15.3245734262493</v>
          </cell>
          <cell r="DQ622">
            <v>385.2</v>
          </cell>
          <cell r="DR622">
            <v>397.999999999999</v>
          </cell>
          <cell r="DS622">
            <v>468.499999864197</v>
          </cell>
          <cell r="DT622">
            <v>226.099994867037</v>
          </cell>
          <cell r="DU622" t="str">
            <v>NA</v>
          </cell>
          <cell r="DV622">
            <v>282.640901535715</v>
          </cell>
          <cell r="DW622">
            <v>431.161879224175</v>
          </cell>
          <cell r="DX622">
            <v>16</v>
          </cell>
          <cell r="DY622">
            <v>15.4000000000002</v>
          </cell>
          <cell r="DZ622">
            <v>3.38484126209209</v>
          </cell>
          <cell r="EA622" t="str">
            <v>NA</v>
          </cell>
          <cell r="EB622">
            <v>7.85621761406624</v>
          </cell>
          <cell r="EC622">
            <v>22.7687649564089</v>
          </cell>
        </row>
        <row r="623">
          <cell r="C623" t="str">
            <v>JY102</v>
          </cell>
          <cell r="D623" t="str">
            <v>M. sacchariflorus</v>
          </cell>
        </row>
        <row r="623">
          <cell r="K623" t="str">
            <v>wild</v>
          </cell>
        </row>
        <row r="623">
          <cell r="M623" t="str">
            <v>China</v>
          </cell>
          <cell r="N623" t="str">
            <v>Hubei</v>
          </cell>
          <cell r="O623" t="str">
            <v>Xianning</v>
          </cell>
          <cell r="P623" t="str">
            <v>Jiayu country</v>
          </cell>
          <cell r="Q623" t="str">
            <v>Xiaoli Jin</v>
          </cell>
          <cell r="R623">
            <v>41872</v>
          </cell>
          <cell r="S623" t="str">
            <v>roadside</v>
          </cell>
        </row>
        <row r="623">
          <cell r="U623" t="str">
            <v>frequent</v>
          </cell>
        </row>
        <row r="623">
          <cell r="X623" t="str">
            <v>ZU</v>
          </cell>
        </row>
        <row r="623">
          <cell r="AH623">
            <v>42005</v>
          </cell>
        </row>
        <row r="623">
          <cell r="AK623">
            <v>42101</v>
          </cell>
          <cell r="AL623" t="str">
            <v>Yes</v>
          </cell>
          <cell r="AM623">
            <v>2</v>
          </cell>
          <cell r="AN623">
            <v>2</v>
          </cell>
          <cell r="AO623">
            <v>42093</v>
          </cell>
        </row>
        <row r="623">
          <cell r="AR623">
            <v>42093</v>
          </cell>
        </row>
        <row r="623">
          <cell r="AT623" t="str">
            <v>Y</v>
          </cell>
        </row>
        <row r="623">
          <cell r="AX623" t="str">
            <v>Y</v>
          </cell>
          <cell r="AY623">
            <v>30.0535166666667</v>
          </cell>
          <cell r="AZ623">
            <v>114.07635</v>
          </cell>
          <cell r="BA623">
            <v>36</v>
          </cell>
          <cell r="BB623">
            <v>0.6</v>
          </cell>
        </row>
        <row r="623">
          <cell r="BD623" t="str">
            <v>2x</v>
          </cell>
          <cell r="BE623">
            <v>4.35642857142857</v>
          </cell>
          <cell r="BF623" t="str">
            <v>Y</v>
          </cell>
          <cell r="BG623">
            <v>42212</v>
          </cell>
          <cell r="BH623" t="str">
            <v>ZJU</v>
          </cell>
          <cell r="BI623" t="str">
            <v>summer 2015</v>
          </cell>
          <cell r="BJ623">
            <v>175.6616</v>
          </cell>
        </row>
        <row r="623">
          <cell r="BL623" t="str">
            <v>N</v>
          </cell>
          <cell r="BM623">
            <v>3</v>
          </cell>
          <cell r="BN623">
            <v>8</v>
          </cell>
          <cell r="BO623" t="str">
            <v>Yangtze diploids (ssp. lutarioriparius)</v>
          </cell>
          <cell r="BP623">
            <v>5</v>
          </cell>
          <cell r="BQ623" t="str">
            <v>Yangtze diploids (ssp. lutarioriparius)</v>
          </cell>
          <cell r="BR623">
            <v>0.002</v>
          </cell>
          <cell r="BS623">
            <v>0.002</v>
          </cell>
          <cell r="BT623">
            <v>0.988</v>
          </cell>
          <cell r="BU623">
            <v>0.003</v>
          </cell>
          <cell r="BV623">
            <v>0.004</v>
          </cell>
          <cell r="BW623">
            <v>0.001</v>
          </cell>
          <cell r="BX623">
            <v>0.001</v>
          </cell>
          <cell r="BY623">
            <v>297</v>
          </cell>
          <cell r="BZ623">
            <v>307</v>
          </cell>
          <cell r="CA623">
            <v>267</v>
          </cell>
          <cell r="CB623">
            <v>283</v>
          </cell>
          <cell r="CC623">
            <v>248</v>
          </cell>
          <cell r="CD623">
            <v>193</v>
          </cell>
          <cell r="CE623">
            <v>213</v>
          </cell>
          <cell r="CF623">
            <v>224</v>
          </cell>
          <cell r="CG623">
            <v>226</v>
          </cell>
          <cell r="CH623">
            <v>259</v>
          </cell>
          <cell r="CI623">
            <v>0.191359630111256</v>
          </cell>
          <cell r="CJ623">
            <v>0.102097702176321</v>
          </cell>
          <cell r="CK623" t="str">
            <v>2x</v>
          </cell>
        </row>
        <row r="623">
          <cell r="CN623">
            <v>0</v>
          </cell>
          <cell r="CO623">
            <v>0</v>
          </cell>
          <cell r="CP623">
            <v>0</v>
          </cell>
          <cell r="CQ623">
            <v>9</v>
          </cell>
          <cell r="CR623">
            <v>9</v>
          </cell>
          <cell r="CS623" t="str">
            <v>SAMN05752461</v>
          </cell>
          <cell r="CT623">
            <v>0</v>
          </cell>
        </row>
        <row r="623">
          <cell r="CX623" t="str">
            <v>X</v>
          </cell>
          <cell r="CY623">
            <v>3536.99099500002</v>
          </cell>
          <cell r="CZ623">
            <v>5725.87534899997</v>
          </cell>
          <cell r="DA623">
            <v>6243.23955399994</v>
          </cell>
          <cell r="DB623">
            <v>609.028422561955</v>
          </cell>
          <cell r="DC623">
            <v>2136.66717207673</v>
          </cell>
          <cell r="DD623">
            <v>1368.65736215888</v>
          </cell>
          <cell r="DE623">
            <v>1141.31625930926</v>
          </cell>
          <cell r="DF623">
            <v>3255.38776141288</v>
          </cell>
          <cell r="DG623">
            <v>2328.20254508674</v>
          </cell>
          <cell r="DH623">
            <v>12.2441802869292</v>
          </cell>
          <cell r="DI623">
            <v>25.4483348844445</v>
          </cell>
          <cell r="DJ623">
            <v>27.7477313511111</v>
          </cell>
          <cell r="DK623">
            <v>2.70679298916425</v>
          </cell>
          <cell r="DL623">
            <v>9.49059189856967</v>
          </cell>
          <cell r="DM623">
            <v>6.08075975892236</v>
          </cell>
          <cell r="DN623">
            <v>4.60524599577345</v>
          </cell>
          <cell r="DO623">
            <v>14.4602867287765</v>
          </cell>
          <cell r="DP623">
            <v>10.343248528938</v>
          </cell>
          <cell r="DQ623">
            <v>437.800000000001</v>
          </cell>
          <cell r="DR623">
            <v>440.5</v>
          </cell>
          <cell r="DS623">
            <v>430.199999892441</v>
          </cell>
          <cell r="DT623">
            <v>193.264741633719</v>
          </cell>
          <cell r="DU623">
            <v>381.350719019886</v>
          </cell>
          <cell r="DV623">
            <v>276.391182849625</v>
          </cell>
          <cell r="DW623">
            <v>426.006107437025</v>
          </cell>
          <cell r="DX623">
            <v>16</v>
          </cell>
          <cell r="DY623">
            <v>14.7000000000002</v>
          </cell>
          <cell r="DZ623">
            <v>16.6884411753522</v>
          </cell>
          <cell r="EA623">
            <v>15.6375123991327</v>
          </cell>
          <cell r="EB623">
            <v>20.0812872938195</v>
          </cell>
          <cell r="EC623">
            <v>17.9804893245333</v>
          </cell>
        </row>
        <row r="624">
          <cell r="C624" t="str">
            <v>JY103</v>
          </cell>
          <cell r="D624" t="str">
            <v>M. sacchariflorus</v>
          </cell>
        </row>
        <row r="624">
          <cell r="K624" t="str">
            <v>wild</v>
          </cell>
        </row>
        <row r="624">
          <cell r="M624" t="str">
            <v>China</v>
          </cell>
          <cell r="N624" t="str">
            <v>Hubei</v>
          </cell>
          <cell r="O624" t="str">
            <v>Xianning</v>
          </cell>
          <cell r="P624" t="str">
            <v>Jiayu country</v>
          </cell>
          <cell r="Q624" t="str">
            <v>Xiaoli Jin</v>
          </cell>
          <cell r="R624">
            <v>41872</v>
          </cell>
          <cell r="S624" t="str">
            <v>roadside</v>
          </cell>
        </row>
        <row r="624">
          <cell r="U624" t="str">
            <v>frequent</v>
          </cell>
        </row>
        <row r="624">
          <cell r="X624" t="str">
            <v>ZU</v>
          </cell>
        </row>
        <row r="624">
          <cell r="AH624">
            <v>42005</v>
          </cell>
        </row>
        <row r="624">
          <cell r="AK624">
            <v>42101</v>
          </cell>
          <cell r="AL624" t="str">
            <v>Yes</v>
          </cell>
          <cell r="AM624">
            <v>2</v>
          </cell>
          <cell r="AN624">
            <v>2</v>
          </cell>
          <cell r="AO624">
            <v>42093</v>
          </cell>
        </row>
        <row r="624">
          <cell r="AR624">
            <v>42093</v>
          </cell>
        </row>
        <row r="624">
          <cell r="AT624" t="str">
            <v>Y</v>
          </cell>
        </row>
        <row r="624">
          <cell r="AX624" t="str">
            <v>Y</v>
          </cell>
          <cell r="AY624">
            <v>30.0386333333333</v>
          </cell>
          <cell r="AZ624">
            <v>114.06265</v>
          </cell>
          <cell r="BA624">
            <v>28</v>
          </cell>
          <cell r="BB624">
            <v>2.7</v>
          </cell>
        </row>
        <row r="624">
          <cell r="BF624" t="str">
            <v>N</v>
          </cell>
        </row>
        <row r="624">
          <cell r="CI624" t="str">
            <v>NA</v>
          </cell>
          <cell r="CJ624" t="str">
            <v>NA</v>
          </cell>
          <cell r="CK624" t="str">
            <v>unknown</v>
          </cell>
        </row>
        <row r="624">
          <cell r="CN624" t="e">
            <v>#VALUE!</v>
          </cell>
          <cell r="CO624">
            <v>0</v>
          </cell>
          <cell r="CP624">
            <v>0</v>
          </cell>
          <cell r="CQ624">
            <v>9</v>
          </cell>
          <cell r="CR624">
            <v>9</v>
          </cell>
          <cell r="CS624" t="str">
            <v>SAMN11552990</v>
          </cell>
          <cell r="CT624" t="e">
            <v>#VALUE!</v>
          </cell>
        </row>
        <row r="624">
          <cell r="CY624" t="str">
            <v>NA</v>
          </cell>
          <cell r="CZ624" t="str">
            <v>NA</v>
          </cell>
          <cell r="DA624" t="str">
            <v>NA</v>
          </cell>
          <cell r="DB624">
            <v>1291.03967031099</v>
          </cell>
          <cell r="DC624">
            <v>2291.8773872239</v>
          </cell>
          <cell r="DD624">
            <v>1341.67671036045</v>
          </cell>
          <cell r="DE624">
            <v>1373.89666446425</v>
          </cell>
          <cell r="DF624">
            <v>2381.63065909095</v>
          </cell>
          <cell r="DG624">
            <v>1445.95372299393</v>
          </cell>
          <cell r="DH624" t="str">
            <v>NA</v>
          </cell>
          <cell r="DI624" t="str">
            <v>NA</v>
          </cell>
          <cell r="DJ624" t="str">
            <v>NA</v>
          </cell>
          <cell r="DK624">
            <v>5.73795409027109</v>
          </cell>
          <cell r="DL624">
            <v>10.2259431717258</v>
          </cell>
          <cell r="DM624">
            <v>6.00583693685379</v>
          </cell>
          <cell r="DN624">
            <v>6.07934009379844</v>
          </cell>
          <cell r="DO624">
            <v>10.6236831164157</v>
          </cell>
          <cell r="DP624">
            <v>6.46938617985433</v>
          </cell>
          <cell r="DQ624" t="str">
            <v>NA</v>
          </cell>
          <cell r="DR624" t="str">
            <v>NA</v>
          </cell>
          <cell r="DS624" t="str">
            <v>NA</v>
          </cell>
          <cell r="DT624">
            <v>240.080801694136</v>
          </cell>
          <cell r="DU624">
            <v>344.144154007133</v>
          </cell>
          <cell r="DV624">
            <v>239.44038650311</v>
          </cell>
          <cell r="DW624">
            <v>344.267923564304</v>
          </cell>
          <cell r="DX624" t="str">
            <v>NA</v>
          </cell>
          <cell r="DY624" t="str">
            <v>NA</v>
          </cell>
          <cell r="DZ624">
            <v>9.57612731020357</v>
          </cell>
          <cell r="EA624">
            <v>20.2505326503361</v>
          </cell>
          <cell r="EB624">
            <v>9.37937711597112</v>
          </cell>
          <cell r="EC624">
            <v>19.622458024913</v>
          </cell>
        </row>
        <row r="625">
          <cell r="C625" t="str">
            <v>JY104</v>
          </cell>
          <cell r="D625" t="str">
            <v>M. sacchariflorus</v>
          </cell>
        </row>
        <row r="625">
          <cell r="K625" t="str">
            <v>wild</v>
          </cell>
        </row>
        <row r="625">
          <cell r="M625" t="str">
            <v>China</v>
          </cell>
          <cell r="N625" t="str">
            <v>Hubei</v>
          </cell>
          <cell r="O625" t="str">
            <v>Xianning</v>
          </cell>
          <cell r="P625" t="str">
            <v>Jiayu country</v>
          </cell>
          <cell r="Q625" t="str">
            <v>Xiaoli Jin</v>
          </cell>
          <cell r="R625">
            <v>41872</v>
          </cell>
          <cell r="S625" t="str">
            <v>roadside</v>
          </cell>
        </row>
        <row r="625">
          <cell r="U625" t="str">
            <v>frequent</v>
          </cell>
        </row>
        <row r="625">
          <cell r="X625" t="str">
            <v>ZU</v>
          </cell>
        </row>
        <row r="625">
          <cell r="AH625">
            <v>42005</v>
          </cell>
        </row>
        <row r="625">
          <cell r="AK625">
            <v>42101</v>
          </cell>
          <cell r="AL625" t="str">
            <v>Yes</v>
          </cell>
          <cell r="AM625">
            <v>2</v>
          </cell>
          <cell r="AN625">
            <v>1</v>
          </cell>
          <cell r="AO625">
            <v>42093</v>
          </cell>
        </row>
        <row r="625">
          <cell r="AR625">
            <v>42093</v>
          </cell>
        </row>
        <row r="625">
          <cell r="AT625" t="str">
            <v>Y</v>
          </cell>
        </row>
        <row r="625">
          <cell r="AX625" t="str">
            <v>Y</v>
          </cell>
          <cell r="AY625">
            <v>29.9045333333333</v>
          </cell>
          <cell r="AZ625">
            <v>113.9427</v>
          </cell>
          <cell r="BA625">
            <v>35</v>
          </cell>
          <cell r="BB625">
            <v>1.7</v>
          </cell>
        </row>
        <row r="625">
          <cell r="BD625" t="str">
            <v>2x</v>
          </cell>
          <cell r="BE625">
            <v>4.49017857142857</v>
          </cell>
          <cell r="BF625" t="str">
            <v>Y</v>
          </cell>
          <cell r="BG625">
            <v>42212</v>
          </cell>
          <cell r="BH625" t="str">
            <v>ZJU</v>
          </cell>
          <cell r="BI625" t="str">
            <v>summer 2015</v>
          </cell>
          <cell r="BJ625">
            <v>274.0463</v>
          </cell>
        </row>
        <row r="625">
          <cell r="BL625" t="str">
            <v>N</v>
          </cell>
          <cell r="BM625">
            <v>3</v>
          </cell>
          <cell r="BN625">
            <v>8</v>
          </cell>
          <cell r="BO625" t="str">
            <v>Yangtze diploids (ssp. lutarioriparius)</v>
          </cell>
          <cell r="BP625">
            <v>5</v>
          </cell>
          <cell r="BQ625" t="str">
            <v>Yangtze diploids (ssp. lutarioriparius)</v>
          </cell>
          <cell r="BR625">
            <v>0</v>
          </cell>
          <cell r="BS625">
            <v>0</v>
          </cell>
          <cell r="BT625">
            <v>0.998</v>
          </cell>
          <cell r="BU625">
            <v>0</v>
          </cell>
          <cell r="BV625">
            <v>0</v>
          </cell>
          <cell r="BW625">
            <v>0</v>
          </cell>
          <cell r="BX625">
            <v>0</v>
          </cell>
          <cell r="BY625">
            <v>297</v>
          </cell>
          <cell r="BZ625">
            <v>307</v>
          </cell>
          <cell r="CA625">
            <v>267</v>
          </cell>
          <cell r="CB625">
            <v>283</v>
          </cell>
          <cell r="CC625">
            <v>248</v>
          </cell>
          <cell r="CD625">
            <v>193</v>
          </cell>
          <cell r="CE625">
            <v>213</v>
          </cell>
          <cell r="CF625">
            <v>224</v>
          </cell>
          <cell r="CG625">
            <v>226</v>
          </cell>
          <cell r="CH625">
            <v>259</v>
          </cell>
          <cell r="CI625">
            <v>0.229446611761306</v>
          </cell>
          <cell r="CJ625">
            <v>0.095893493343334</v>
          </cell>
          <cell r="CK625" t="str">
            <v>2x</v>
          </cell>
        </row>
        <row r="625">
          <cell r="CN625">
            <v>0</v>
          </cell>
          <cell r="CO625">
            <v>0</v>
          </cell>
          <cell r="CP625">
            <v>0</v>
          </cell>
          <cell r="CQ625">
            <v>9</v>
          </cell>
          <cell r="CR625">
            <v>9</v>
          </cell>
          <cell r="CS625" t="str">
            <v>SAMN05752462</v>
          </cell>
          <cell r="CT625">
            <v>0</v>
          </cell>
        </row>
        <row r="625">
          <cell r="CY625">
            <v>3210.00307800002</v>
          </cell>
          <cell r="CZ625">
            <v>4516.68821099999</v>
          </cell>
          <cell r="DA625">
            <v>6252.58294799993</v>
          </cell>
          <cell r="DB625">
            <v>953.954073727535</v>
          </cell>
          <cell r="DC625">
            <v>1935.47626090054</v>
          </cell>
          <cell r="DD625">
            <v>1197.0369381892</v>
          </cell>
          <cell r="DE625">
            <v>1437.18814658748</v>
          </cell>
          <cell r="DF625">
            <v>2811.33909116706</v>
          </cell>
          <cell r="DG625">
            <v>2140.76054032887</v>
          </cell>
          <cell r="DH625">
            <v>14.2666803466667</v>
          </cell>
          <cell r="DI625">
            <v>20.0741698266666</v>
          </cell>
          <cell r="DJ625">
            <v>27.7892575466666</v>
          </cell>
          <cell r="DK625">
            <v>4.2397958832335</v>
          </cell>
          <cell r="DL625">
            <v>8.59689605419222</v>
          </cell>
          <cell r="DM625">
            <v>5.31824790154989</v>
          </cell>
          <cell r="DN625">
            <v>6.4251519158485</v>
          </cell>
          <cell r="DO625">
            <v>12.4877390549731</v>
          </cell>
          <cell r="DP625">
            <v>9.51048715680062</v>
          </cell>
          <cell r="DQ625">
            <v>440.2</v>
          </cell>
          <cell r="DR625">
            <v>450.399999999999</v>
          </cell>
          <cell r="DS625">
            <v>425.199999896256</v>
          </cell>
          <cell r="DT625">
            <v>292.762161269238</v>
          </cell>
          <cell r="DU625">
            <v>450.077531402593</v>
          </cell>
          <cell r="DV625">
            <v>346.936418344807</v>
          </cell>
          <cell r="DW625">
            <v>465.563642229321</v>
          </cell>
          <cell r="DX625">
            <v>18.6999999999999</v>
          </cell>
          <cell r="DY625">
            <v>14.5000000000002</v>
          </cell>
          <cell r="DZ625">
            <v>15.2337851354815</v>
          </cell>
          <cell r="EA625">
            <v>14.4072560861489</v>
          </cell>
          <cell r="EB625">
            <v>20.7516364006521</v>
          </cell>
          <cell r="EC625">
            <v>17.1142841987538</v>
          </cell>
        </row>
        <row r="626">
          <cell r="C626" t="str">
            <v>JY105</v>
          </cell>
          <cell r="D626" t="str">
            <v>M. sacchariflorus</v>
          </cell>
        </row>
        <row r="626">
          <cell r="K626" t="str">
            <v>wild</v>
          </cell>
        </row>
        <row r="626">
          <cell r="M626" t="str">
            <v>China</v>
          </cell>
          <cell r="N626" t="str">
            <v>Hubei</v>
          </cell>
          <cell r="O626" t="str">
            <v>Xianning</v>
          </cell>
          <cell r="P626" t="str">
            <v>Jiayu country</v>
          </cell>
          <cell r="Q626" t="str">
            <v>Xiaoli Jin</v>
          </cell>
          <cell r="R626">
            <v>41872</v>
          </cell>
          <cell r="S626" t="str">
            <v>roadside</v>
          </cell>
        </row>
        <row r="626">
          <cell r="U626" t="str">
            <v>frequent</v>
          </cell>
        </row>
        <row r="626">
          <cell r="X626" t="str">
            <v>ZU</v>
          </cell>
        </row>
        <row r="626">
          <cell r="AH626">
            <v>42005</v>
          </cell>
        </row>
        <row r="626">
          <cell r="AK626">
            <v>42101</v>
          </cell>
          <cell r="AL626" t="str">
            <v>Yes</v>
          </cell>
          <cell r="AM626">
            <v>2</v>
          </cell>
          <cell r="AN626">
            <v>1</v>
          </cell>
          <cell r="AO626">
            <v>42093</v>
          </cell>
        </row>
        <row r="626">
          <cell r="AR626">
            <v>42093</v>
          </cell>
        </row>
        <row r="626">
          <cell r="AT626" t="str">
            <v>Y</v>
          </cell>
        </row>
        <row r="626">
          <cell r="AX626" t="str">
            <v>Y</v>
          </cell>
          <cell r="AY626">
            <v>29.8652</v>
          </cell>
          <cell r="AZ626">
            <v>113.913883333333</v>
          </cell>
          <cell r="BA626">
            <v>32</v>
          </cell>
          <cell r="BB626">
            <v>1</v>
          </cell>
        </row>
        <row r="626">
          <cell r="BD626" t="str">
            <v>2x</v>
          </cell>
          <cell r="BE626">
            <v>4.37553571428571</v>
          </cell>
          <cell r="BF626" t="str">
            <v>Y</v>
          </cell>
          <cell r="BG626">
            <v>42212</v>
          </cell>
          <cell r="BH626" t="str">
            <v>ZJU</v>
          </cell>
          <cell r="BI626" t="str">
            <v>summer 2015</v>
          </cell>
          <cell r="BJ626">
            <v>1019.4635</v>
          </cell>
          <cell r="BK626">
            <v>0.00144717800289436</v>
          </cell>
          <cell r="BL626" t="str">
            <v>N</v>
          </cell>
          <cell r="BM626">
            <v>3</v>
          </cell>
          <cell r="BN626">
            <v>8</v>
          </cell>
          <cell r="BO626" t="str">
            <v>Yangtze diploids (ssp. lutarioriparius)</v>
          </cell>
          <cell r="BP626">
            <v>5</v>
          </cell>
          <cell r="BQ626" t="str">
            <v>Yangtze diploids (ssp. lutarioriparius)</v>
          </cell>
          <cell r="BR626">
            <v>0</v>
          </cell>
          <cell r="BS626">
            <v>0.002</v>
          </cell>
          <cell r="BT626">
            <v>0.989</v>
          </cell>
          <cell r="BU626">
            <v>0.001</v>
          </cell>
          <cell r="BV626">
            <v>0.006</v>
          </cell>
          <cell r="BW626">
            <v>0.001</v>
          </cell>
          <cell r="BX626">
            <v>0.001</v>
          </cell>
          <cell r="BY626">
            <v>296</v>
          </cell>
          <cell r="BZ626">
            <v>308</v>
          </cell>
          <cell r="CA626">
            <v>267</v>
          </cell>
          <cell r="CB626">
            <v>282</v>
          </cell>
          <cell r="CC626">
            <v>248</v>
          </cell>
          <cell r="CD626">
            <v>193</v>
          </cell>
          <cell r="CE626">
            <v>213</v>
          </cell>
          <cell r="CF626">
            <v>224</v>
          </cell>
          <cell r="CG626">
            <v>226</v>
          </cell>
          <cell r="CH626">
            <v>259</v>
          </cell>
          <cell r="CI626">
            <v>0.258112989452391</v>
          </cell>
          <cell r="CJ626">
            <v>0.0883418377283527</v>
          </cell>
          <cell r="CK626" t="str">
            <v>2x</v>
          </cell>
        </row>
        <row r="626">
          <cell r="CN626">
            <v>0</v>
          </cell>
          <cell r="CO626">
            <v>0</v>
          </cell>
          <cell r="CP626">
            <v>0</v>
          </cell>
          <cell r="CQ626">
            <v>9</v>
          </cell>
          <cell r="CR626">
            <v>9</v>
          </cell>
          <cell r="CS626" t="str">
            <v>SAMN05752463</v>
          </cell>
          <cell r="CT626">
            <v>0</v>
          </cell>
        </row>
        <row r="626">
          <cell r="CY626">
            <v>4520.32404400004</v>
          </cell>
          <cell r="CZ626">
            <v>6711.26963600002</v>
          </cell>
          <cell r="DA626">
            <v>9638.31475499994</v>
          </cell>
          <cell r="DB626">
            <v>1590.05071830025</v>
          </cell>
          <cell r="DC626">
            <v>1993.83692567913</v>
          </cell>
          <cell r="DD626">
            <v>1263.82329804856</v>
          </cell>
          <cell r="DE626">
            <v>2100.34988642395</v>
          </cell>
          <cell r="DF626">
            <v>2939.98802535</v>
          </cell>
          <cell r="DG626">
            <v>2226.3616897926</v>
          </cell>
          <cell r="DH626">
            <v>13.4240892529079</v>
          </cell>
          <cell r="DI626">
            <v>29.8278650488889</v>
          </cell>
          <cell r="DJ626">
            <v>42.8369544666666</v>
          </cell>
          <cell r="DK626">
            <v>7.06689208133449</v>
          </cell>
          <cell r="DL626">
            <v>8.88154695863738</v>
          </cell>
          <cell r="DM626">
            <v>5.64230412430077</v>
          </cell>
          <cell r="DN626">
            <v>8.35380039226978</v>
          </cell>
          <cell r="DO626">
            <v>13.085651448675</v>
          </cell>
          <cell r="DP626">
            <v>9.92364921915045</v>
          </cell>
          <cell r="DQ626">
            <v>383</v>
          </cell>
          <cell r="DR626">
            <v>470.799999999999</v>
          </cell>
          <cell r="DS626">
            <v>442.499999886681</v>
          </cell>
          <cell r="DT626">
            <v>278.104163434455</v>
          </cell>
          <cell r="DU626">
            <v>366.135790947338</v>
          </cell>
          <cell r="DV626">
            <v>308.231523764281</v>
          </cell>
          <cell r="DW626">
            <v>411.188542535464</v>
          </cell>
          <cell r="DX626">
            <v>16.6000000000001</v>
          </cell>
          <cell r="DY626">
            <v>14.0000000000002</v>
          </cell>
          <cell r="DZ626">
            <v>14.7222496760797</v>
          </cell>
          <cell r="EA626">
            <v>16.0478302630569</v>
          </cell>
          <cell r="EB626">
            <v>17.3369896505942</v>
          </cell>
          <cell r="EC626">
            <v>16.9717803905531</v>
          </cell>
        </row>
        <row r="627">
          <cell r="C627" t="str">
            <v>JY106</v>
          </cell>
          <cell r="D627" t="str">
            <v>M. sacchariflorus</v>
          </cell>
        </row>
        <row r="627">
          <cell r="K627" t="str">
            <v>wild</v>
          </cell>
        </row>
        <row r="627">
          <cell r="M627" t="str">
            <v>China</v>
          </cell>
          <cell r="N627" t="str">
            <v>Hubei</v>
          </cell>
          <cell r="O627" t="str">
            <v>Xianning</v>
          </cell>
          <cell r="P627" t="str">
            <v>Jiayu country</v>
          </cell>
          <cell r="Q627" t="str">
            <v>Xiaoli Jin</v>
          </cell>
          <cell r="R627">
            <v>41872</v>
          </cell>
          <cell r="S627" t="str">
            <v>roadside</v>
          </cell>
        </row>
        <row r="627">
          <cell r="U627" t="str">
            <v>occasional</v>
          </cell>
        </row>
        <row r="627">
          <cell r="X627" t="str">
            <v>ZU</v>
          </cell>
        </row>
        <row r="627">
          <cell r="AH627">
            <v>42005</v>
          </cell>
        </row>
        <row r="627">
          <cell r="AK627">
            <v>42101</v>
          </cell>
          <cell r="AL627" t="str">
            <v>Yes</v>
          </cell>
          <cell r="AM627">
            <v>2</v>
          </cell>
          <cell r="AN627">
            <v>1</v>
          </cell>
          <cell r="AO627">
            <v>42093</v>
          </cell>
        </row>
        <row r="627">
          <cell r="AR627">
            <v>42093</v>
          </cell>
        </row>
        <row r="627">
          <cell r="AT627" t="str">
            <v>Y</v>
          </cell>
        </row>
        <row r="627">
          <cell r="AX627" t="str">
            <v>Y</v>
          </cell>
          <cell r="AY627">
            <v>29.8650166666667</v>
          </cell>
          <cell r="AZ627">
            <v>113.913666666667</v>
          </cell>
          <cell r="BA627">
            <v>32</v>
          </cell>
          <cell r="BB627">
            <v>2.5</v>
          </cell>
        </row>
        <row r="627">
          <cell r="BD627" t="str">
            <v>2x</v>
          </cell>
          <cell r="BE627">
            <v>4.39464285714286</v>
          </cell>
          <cell r="BF627" t="str">
            <v>Y</v>
          </cell>
          <cell r="BG627">
            <v>42212</v>
          </cell>
          <cell r="BH627" t="str">
            <v>ZJU</v>
          </cell>
          <cell r="BI627" t="str">
            <v>summer 2015</v>
          </cell>
          <cell r="BJ627">
            <v>285.8918</v>
          </cell>
          <cell r="BK627">
            <v>0.0034965034965035</v>
          </cell>
          <cell r="BL627" t="str">
            <v>N</v>
          </cell>
          <cell r="BM627">
            <v>3</v>
          </cell>
          <cell r="BN627">
            <v>8</v>
          </cell>
          <cell r="BO627" t="str">
            <v>Yangtze diploids (ssp. lutarioriparius)</v>
          </cell>
          <cell r="BP627">
            <v>5</v>
          </cell>
          <cell r="BQ627" t="str">
            <v>Yangtze diploids (ssp. lutarioriparius)</v>
          </cell>
          <cell r="BR627">
            <v>0</v>
          </cell>
          <cell r="BS627">
            <v>0</v>
          </cell>
          <cell r="BT627">
            <v>0.999</v>
          </cell>
          <cell r="BU627">
            <v>0</v>
          </cell>
          <cell r="BV627">
            <v>0</v>
          </cell>
          <cell r="BW627">
            <v>0</v>
          </cell>
          <cell r="BX627">
            <v>0</v>
          </cell>
          <cell r="BY627">
            <v>296</v>
          </cell>
          <cell r="BZ627">
            <v>307</v>
          </cell>
          <cell r="CA627">
            <v>267</v>
          </cell>
          <cell r="CB627">
            <v>284</v>
          </cell>
          <cell r="CC627">
            <v>248</v>
          </cell>
          <cell r="CD627">
            <v>193</v>
          </cell>
          <cell r="CE627">
            <v>213</v>
          </cell>
          <cell r="CF627">
            <v>224</v>
          </cell>
          <cell r="CG627">
            <v>227</v>
          </cell>
          <cell r="CH627">
            <v>259</v>
          </cell>
          <cell r="CI627">
            <v>0.300216731686173</v>
          </cell>
          <cell r="CJ627">
            <v>0.0827139081598943</v>
          </cell>
          <cell r="CK627" t="str">
            <v>2x</v>
          </cell>
        </row>
        <row r="627">
          <cell r="CN627">
            <v>0</v>
          </cell>
          <cell r="CO627">
            <v>0</v>
          </cell>
          <cell r="CP627">
            <v>0</v>
          </cell>
          <cell r="CQ627">
            <v>9</v>
          </cell>
          <cell r="CR627">
            <v>9</v>
          </cell>
          <cell r="CS627" t="str">
            <v>SAMN05752464</v>
          </cell>
          <cell r="CT627">
            <v>0</v>
          </cell>
        </row>
        <row r="627">
          <cell r="CY627">
            <v>5483.29496900006</v>
          </cell>
          <cell r="CZ627">
            <v>7136.948022</v>
          </cell>
          <cell r="DA627">
            <v>6483.71466999993</v>
          </cell>
          <cell r="DB627">
            <v>253.121405276519</v>
          </cell>
          <cell r="DC627">
            <v>857.463205996394</v>
          </cell>
          <cell r="DD627">
            <v>498.890270562667</v>
          </cell>
          <cell r="DE627">
            <v>659.353898284495</v>
          </cell>
          <cell r="DF627">
            <v>1629.02075026268</v>
          </cell>
          <cell r="DG627">
            <v>1026.64878131216</v>
          </cell>
          <cell r="DH627">
            <v>24.3701998622222</v>
          </cell>
          <cell r="DI627">
            <v>31.7197689866665</v>
          </cell>
          <cell r="DJ627">
            <v>28.8165096444444</v>
          </cell>
          <cell r="DK627">
            <v>1.1249840234512</v>
          </cell>
          <cell r="DL627">
            <v>3.80770854700581</v>
          </cell>
          <cell r="DM627">
            <v>2.2159685609259</v>
          </cell>
          <cell r="DN627">
            <v>2.9430820646664</v>
          </cell>
          <cell r="DO627">
            <v>7.23506152452956</v>
          </cell>
          <cell r="DP627">
            <v>4.56017313924021</v>
          </cell>
          <cell r="DQ627">
            <v>386.2</v>
          </cell>
          <cell r="DR627">
            <v>473.399999999999</v>
          </cell>
          <cell r="DS627">
            <v>500.199999832937</v>
          </cell>
          <cell r="DT627">
            <v>211.163594678165</v>
          </cell>
          <cell r="DU627">
            <v>413.097681859469</v>
          </cell>
          <cell r="DV627">
            <v>257.154376999041</v>
          </cell>
          <cell r="DW627">
            <v>442.659793454395</v>
          </cell>
          <cell r="DX627">
            <v>17.2000000000001</v>
          </cell>
          <cell r="DY627">
            <v>14.3000000000002</v>
          </cell>
          <cell r="DZ627">
            <v>13.3612210930346</v>
          </cell>
          <cell r="EA627">
            <v>17.1298505427583</v>
          </cell>
          <cell r="EB627">
            <v>16.3824934580794</v>
          </cell>
          <cell r="EC627">
            <v>17.805929954764</v>
          </cell>
        </row>
        <row r="628">
          <cell r="C628" t="str">
            <v>JY107</v>
          </cell>
          <cell r="D628" t="str">
            <v>M. sacchariflorus</v>
          </cell>
        </row>
        <row r="628">
          <cell r="K628" t="str">
            <v>wild</v>
          </cell>
        </row>
        <row r="628">
          <cell r="M628" t="str">
            <v>China</v>
          </cell>
          <cell r="N628" t="str">
            <v>Hubei</v>
          </cell>
          <cell r="O628" t="str">
            <v>Xianning</v>
          </cell>
          <cell r="P628" t="str">
            <v>Jiayu country</v>
          </cell>
          <cell r="Q628" t="str">
            <v>Xiaoli Jin</v>
          </cell>
          <cell r="R628">
            <v>41872</v>
          </cell>
          <cell r="S628" t="str">
            <v>roadside</v>
          </cell>
        </row>
        <row r="628">
          <cell r="U628" t="str">
            <v>frequent</v>
          </cell>
        </row>
        <row r="628">
          <cell r="X628" t="str">
            <v>ZU</v>
          </cell>
        </row>
        <row r="628">
          <cell r="AH628">
            <v>42005</v>
          </cell>
        </row>
        <row r="628">
          <cell r="AK628">
            <v>42101</v>
          </cell>
          <cell r="AL628" t="str">
            <v>Yes</v>
          </cell>
          <cell r="AM628">
            <v>2</v>
          </cell>
          <cell r="AN628">
            <v>1</v>
          </cell>
          <cell r="AO628">
            <v>42093</v>
          </cell>
        </row>
        <row r="628">
          <cell r="AR628">
            <v>42093</v>
          </cell>
        </row>
        <row r="628">
          <cell r="AT628" t="str">
            <v>Y</v>
          </cell>
        </row>
        <row r="628">
          <cell r="AX628" t="str">
            <v>Y</v>
          </cell>
          <cell r="AY628">
            <v>29.8569833333333</v>
          </cell>
          <cell r="AZ628">
            <v>113.906433333333</v>
          </cell>
          <cell r="BA628">
            <v>46</v>
          </cell>
          <cell r="BB628">
            <v>5.2</v>
          </cell>
        </row>
        <row r="628">
          <cell r="BD628" t="str">
            <v>2x</v>
          </cell>
          <cell r="BE628">
            <v>4.56660714285714</v>
          </cell>
          <cell r="BF628" t="str">
            <v>Y</v>
          </cell>
          <cell r="BG628">
            <v>42212</v>
          </cell>
          <cell r="BH628" t="str">
            <v>ZJU</v>
          </cell>
          <cell r="BI628" t="str">
            <v>summer 2015</v>
          </cell>
          <cell r="BJ628">
            <v>351.422</v>
          </cell>
          <cell r="BK628">
            <v>0.0043525571273123</v>
          </cell>
          <cell r="BL628" t="str">
            <v>N</v>
          </cell>
          <cell r="BM628">
            <v>3</v>
          </cell>
          <cell r="BN628">
            <v>8</v>
          </cell>
          <cell r="BO628" t="str">
            <v>Yangtze diploids (ssp. lutarioriparius)</v>
          </cell>
          <cell r="BP628">
            <v>5</v>
          </cell>
          <cell r="BQ628" t="str">
            <v>Yangtze diploids (ssp. lutarioriparius)</v>
          </cell>
          <cell r="BR628">
            <v>0</v>
          </cell>
          <cell r="BS628">
            <v>0.001</v>
          </cell>
          <cell r="BT628">
            <v>0.998</v>
          </cell>
          <cell r="BU628">
            <v>0</v>
          </cell>
          <cell r="BV628">
            <v>0</v>
          </cell>
          <cell r="BW628">
            <v>0</v>
          </cell>
          <cell r="BX628">
            <v>0</v>
          </cell>
          <cell r="BY628">
            <v>296</v>
          </cell>
          <cell r="BZ628">
            <v>307</v>
          </cell>
          <cell r="CA628">
            <v>268</v>
          </cell>
          <cell r="CB628">
            <v>283</v>
          </cell>
          <cell r="CC628">
            <v>248</v>
          </cell>
          <cell r="CD628">
            <v>193</v>
          </cell>
          <cell r="CE628">
            <v>213</v>
          </cell>
          <cell r="CF628">
            <v>224</v>
          </cell>
          <cell r="CG628">
            <v>226</v>
          </cell>
          <cell r="CH628">
            <v>259</v>
          </cell>
          <cell r="CI628">
            <v>0.338794971824881</v>
          </cell>
          <cell r="CJ628">
            <v>0.0813338577859359</v>
          </cell>
          <cell r="CK628" t="str">
            <v>unknown</v>
          </cell>
        </row>
        <row r="628">
          <cell r="CN628">
            <v>0</v>
          </cell>
          <cell r="CO628">
            <v>0</v>
          </cell>
          <cell r="CP628">
            <v>0</v>
          </cell>
          <cell r="CQ628">
            <v>9</v>
          </cell>
          <cell r="CR628">
            <v>9</v>
          </cell>
          <cell r="CS628" t="str">
            <v>SAMN05752465</v>
          </cell>
          <cell r="CT628">
            <v>0</v>
          </cell>
        </row>
        <row r="628">
          <cell r="CY628">
            <v>4768.09451700001</v>
          </cell>
          <cell r="CZ628">
            <v>5567.78805999993</v>
          </cell>
          <cell r="DA628">
            <v>5940.04524899989</v>
          </cell>
          <cell r="DB628">
            <v>768.352643101167</v>
          </cell>
          <cell r="DC628">
            <v>1238.25779397301</v>
          </cell>
          <cell r="DD628">
            <v>917.507921860405</v>
          </cell>
          <cell r="DE628">
            <v>1289.69618855702</v>
          </cell>
          <cell r="DF628">
            <v>1985.08573290261</v>
          </cell>
          <cell r="DG628">
            <v>1541.71561760454</v>
          </cell>
          <cell r="DH628">
            <v>13.9574776878695</v>
          </cell>
          <cell r="DI628">
            <v>24.745724711111</v>
          </cell>
          <cell r="DJ628">
            <v>26.4002011066664</v>
          </cell>
          <cell r="DK628">
            <v>3.4149006360052</v>
          </cell>
          <cell r="DL628">
            <v>5.51696111218747</v>
          </cell>
          <cell r="DM628">
            <v>4.09713586044844</v>
          </cell>
          <cell r="DN628">
            <v>5.04073738921993</v>
          </cell>
          <cell r="DO628">
            <v>8.83627289932527</v>
          </cell>
          <cell r="DP628">
            <v>6.87309204344789</v>
          </cell>
          <cell r="DQ628">
            <v>369.600000000001</v>
          </cell>
          <cell r="DR628">
            <v>452.4</v>
          </cell>
          <cell r="DS628">
            <v>425.199999896256</v>
          </cell>
          <cell r="DT628">
            <v>244.614019669306</v>
          </cell>
          <cell r="DU628">
            <v>322.895950204387</v>
          </cell>
          <cell r="DV628">
            <v>279.548175113902</v>
          </cell>
          <cell r="DW628">
            <v>375.617598897142</v>
          </cell>
          <cell r="DX628">
            <v>13.5000000000001</v>
          </cell>
          <cell r="DY628">
            <v>14.1000000000003</v>
          </cell>
          <cell r="DZ628">
            <v>12.4418144478622</v>
          </cell>
          <cell r="EA628">
            <v>18.6714245220448</v>
          </cell>
          <cell r="EB628">
            <v>14.4078003960514</v>
          </cell>
          <cell r="EC628">
            <v>18.8580707005031</v>
          </cell>
        </row>
        <row r="629">
          <cell r="C629" t="str">
            <v>JY108</v>
          </cell>
          <cell r="D629" t="str">
            <v>M. sacchariflorus</v>
          </cell>
        </row>
        <row r="629">
          <cell r="K629" t="str">
            <v>wild</v>
          </cell>
        </row>
        <row r="629">
          <cell r="M629" t="str">
            <v>China</v>
          </cell>
          <cell r="N629" t="str">
            <v>Hubei</v>
          </cell>
          <cell r="O629" t="str">
            <v>Chibi</v>
          </cell>
        </row>
        <row r="629">
          <cell r="Q629" t="str">
            <v>Xiaoli Jin</v>
          </cell>
          <cell r="R629">
            <v>41872</v>
          </cell>
          <cell r="S629" t="str">
            <v>roadside</v>
          </cell>
        </row>
        <row r="629">
          <cell r="U629" t="str">
            <v>frequent</v>
          </cell>
        </row>
        <row r="629">
          <cell r="X629" t="str">
            <v>ZU</v>
          </cell>
        </row>
        <row r="629">
          <cell r="AH629">
            <v>42005</v>
          </cell>
        </row>
        <row r="629">
          <cell r="AK629">
            <v>42101</v>
          </cell>
          <cell r="AL629" t="str">
            <v>Yes</v>
          </cell>
          <cell r="AM629">
            <v>2</v>
          </cell>
          <cell r="AN629">
            <v>2</v>
          </cell>
          <cell r="AO629">
            <v>42093</v>
          </cell>
        </row>
        <row r="629">
          <cell r="AR629">
            <v>42093</v>
          </cell>
        </row>
        <row r="629">
          <cell r="AT629" t="str">
            <v>Y</v>
          </cell>
        </row>
        <row r="629">
          <cell r="AX629" t="str">
            <v>Y</v>
          </cell>
          <cell r="AY629">
            <v>29.7776666666667</v>
          </cell>
          <cell r="AZ629">
            <v>113.920383333333</v>
          </cell>
          <cell r="BA629">
            <v>62</v>
          </cell>
          <cell r="BB629">
            <v>1.7</v>
          </cell>
        </row>
        <row r="629">
          <cell r="BD629" t="str">
            <v>2x</v>
          </cell>
          <cell r="BE629">
            <v>4.39464285714286</v>
          </cell>
          <cell r="BF629" t="str">
            <v>Y</v>
          </cell>
          <cell r="BG629">
            <v>42212</v>
          </cell>
          <cell r="BH629" t="str">
            <v>ZJU</v>
          </cell>
          <cell r="BI629" t="str">
            <v>summer 2015</v>
          </cell>
          <cell r="BJ629">
            <v>125.805</v>
          </cell>
          <cell r="BK629">
            <v>0.00639744102359056</v>
          </cell>
          <cell r="BL629" t="str">
            <v>N</v>
          </cell>
          <cell r="BM629">
            <v>3</v>
          </cell>
          <cell r="BN629">
            <v>8</v>
          </cell>
          <cell r="BO629" t="str">
            <v>Yangtze diploids (ssp. lutarioriparius)</v>
          </cell>
          <cell r="BP629">
            <v>5</v>
          </cell>
          <cell r="BQ629" t="str">
            <v>Yangtze diploids (ssp. lutarioriparius)</v>
          </cell>
          <cell r="BR629">
            <v>0</v>
          </cell>
          <cell r="BS629">
            <v>0.024</v>
          </cell>
          <cell r="BT629">
            <v>0.968</v>
          </cell>
          <cell r="BU629">
            <v>0.001</v>
          </cell>
          <cell r="BV629">
            <v>0</v>
          </cell>
          <cell r="BW629">
            <v>0.001</v>
          </cell>
          <cell r="BX629">
            <v>0.006</v>
          </cell>
          <cell r="BY629">
            <v>296</v>
          </cell>
          <cell r="BZ629">
            <v>308</v>
          </cell>
          <cell r="CA629">
            <v>267</v>
          </cell>
          <cell r="CB629">
            <v>282</v>
          </cell>
          <cell r="CC629">
            <v>248</v>
          </cell>
          <cell r="CD629">
            <v>193</v>
          </cell>
          <cell r="CE629">
            <v>213</v>
          </cell>
          <cell r="CF629">
            <v>224</v>
          </cell>
          <cell r="CG629">
            <v>226</v>
          </cell>
          <cell r="CH629">
            <v>259</v>
          </cell>
          <cell r="CI629">
            <v>0.188556566970091</v>
          </cell>
          <cell r="CJ629">
            <v>0.100320512820513</v>
          </cell>
          <cell r="CK629" t="str">
            <v>2x</v>
          </cell>
        </row>
        <row r="629">
          <cell r="CN629">
            <v>0</v>
          </cell>
          <cell r="CO629">
            <v>0</v>
          </cell>
          <cell r="CP629">
            <v>0</v>
          </cell>
          <cell r="CQ629">
            <v>9</v>
          </cell>
          <cell r="CR629">
            <v>9</v>
          </cell>
          <cell r="CS629" t="str">
            <v>SAMN05752466</v>
          </cell>
          <cell r="CT629">
            <v>0</v>
          </cell>
        </row>
        <row r="629">
          <cell r="CY629">
            <v>2120.40889900001</v>
          </cell>
          <cell r="CZ629">
            <v>4603.50191399999</v>
          </cell>
          <cell r="DA629">
            <v>3696.80547599996</v>
          </cell>
          <cell r="DB629">
            <v>975.432180262189</v>
          </cell>
          <cell r="DC629">
            <v>961.959364946609</v>
          </cell>
          <cell r="DD629">
            <v>1238.00615723316</v>
          </cell>
          <cell r="DE629">
            <v>1192.62285535925</v>
          </cell>
          <cell r="DF629">
            <v>1572.04024433052</v>
          </cell>
          <cell r="DG629">
            <v>1676.30190147437</v>
          </cell>
          <cell r="DH629">
            <v>9.42403955111109</v>
          </cell>
          <cell r="DI629">
            <v>20.4600085066667</v>
          </cell>
          <cell r="DJ629">
            <v>16.43024656</v>
          </cell>
          <cell r="DK629">
            <v>4.33525413449865</v>
          </cell>
          <cell r="DL629">
            <v>4.28620532248349</v>
          </cell>
          <cell r="DM629">
            <v>5.52755107955507</v>
          </cell>
          <cell r="DN629">
            <v>5.31790327891677</v>
          </cell>
          <cell r="DO629">
            <v>6.99792656303913</v>
          </cell>
          <cell r="DP629">
            <v>7.4728977368048</v>
          </cell>
          <cell r="DQ629">
            <v>360.5</v>
          </cell>
          <cell r="DR629">
            <v>375.599999999999</v>
          </cell>
          <cell r="DS629">
            <v>400.199999914271</v>
          </cell>
          <cell r="DT629">
            <v>204.612231547159</v>
          </cell>
          <cell r="DU629">
            <v>391.110840736882</v>
          </cell>
          <cell r="DV629">
            <v>246.449861837311</v>
          </cell>
          <cell r="DW629">
            <v>396.031848427024</v>
          </cell>
          <cell r="DX629">
            <v>20.1000000000001</v>
          </cell>
          <cell r="DY629">
            <v>13.8000000000002</v>
          </cell>
          <cell r="DZ629">
            <v>14.3727717785323</v>
          </cell>
          <cell r="EA629">
            <v>17.6409654566981</v>
          </cell>
          <cell r="EB629">
            <v>18.2047170768055</v>
          </cell>
          <cell r="EC629">
            <v>18.0184501791384</v>
          </cell>
        </row>
        <row r="630">
          <cell r="C630" t="str">
            <v>JY109</v>
          </cell>
          <cell r="D630" t="str">
            <v>M. sacchariflorus</v>
          </cell>
        </row>
        <row r="630">
          <cell r="K630" t="str">
            <v>wild</v>
          </cell>
        </row>
        <row r="630">
          <cell r="M630" t="str">
            <v>China</v>
          </cell>
          <cell r="N630" t="str">
            <v>Hubei</v>
          </cell>
          <cell r="O630" t="str">
            <v>Chibi</v>
          </cell>
        </row>
        <row r="630">
          <cell r="Q630" t="str">
            <v>Xiaoli Jin</v>
          </cell>
          <cell r="R630">
            <v>41872</v>
          </cell>
          <cell r="S630" t="str">
            <v>roadside</v>
          </cell>
        </row>
        <row r="630">
          <cell r="U630" t="str">
            <v>frequent</v>
          </cell>
        </row>
        <row r="630">
          <cell r="X630" t="str">
            <v>ZU</v>
          </cell>
        </row>
        <row r="630">
          <cell r="AH630">
            <v>42005</v>
          </cell>
        </row>
        <row r="630">
          <cell r="AK630">
            <v>42101</v>
          </cell>
          <cell r="AL630" t="str">
            <v>Yes</v>
          </cell>
          <cell r="AM630">
            <v>2</v>
          </cell>
          <cell r="AN630">
            <v>1</v>
          </cell>
          <cell r="AO630">
            <v>42093</v>
          </cell>
        </row>
        <row r="630">
          <cell r="AR630">
            <v>42093</v>
          </cell>
        </row>
        <row r="630">
          <cell r="AX630" t="str">
            <v>Y</v>
          </cell>
          <cell r="AY630">
            <v>29.76095</v>
          </cell>
          <cell r="AZ630">
            <v>113.92455</v>
          </cell>
          <cell r="BA630">
            <v>55</v>
          </cell>
          <cell r="BB630">
            <v>1.2</v>
          </cell>
        </row>
        <row r="630">
          <cell r="BD630" t="str">
            <v>2x</v>
          </cell>
          <cell r="BE630">
            <v>4.33732142857143</v>
          </cell>
          <cell r="BF630" t="str">
            <v>Y</v>
          </cell>
          <cell r="BG630">
            <v>42212</v>
          </cell>
          <cell r="BH630" t="str">
            <v>ZJU</v>
          </cell>
          <cell r="BI630" t="str">
            <v>summer 2015</v>
          </cell>
          <cell r="BJ630">
            <v>164.909</v>
          </cell>
          <cell r="BK630">
            <v>0.00502318392581144</v>
          </cell>
          <cell r="BL630" t="str">
            <v>N</v>
          </cell>
          <cell r="BM630">
            <v>3</v>
          </cell>
          <cell r="BN630">
            <v>8</v>
          </cell>
          <cell r="BO630" t="str">
            <v>Yangtze diploids (ssp. lutarioriparius)</v>
          </cell>
          <cell r="BP630">
            <v>5</v>
          </cell>
          <cell r="BQ630" t="str">
            <v>Yangtze diploids (ssp. lutarioriparius)</v>
          </cell>
          <cell r="BR630">
            <v>0</v>
          </cell>
          <cell r="BS630">
            <v>0.007</v>
          </cell>
          <cell r="BT630">
            <v>0.984</v>
          </cell>
          <cell r="BU630">
            <v>0</v>
          </cell>
          <cell r="BV630">
            <v>0.003</v>
          </cell>
          <cell r="BW630">
            <v>0.005</v>
          </cell>
          <cell r="BX630">
            <v>0</v>
          </cell>
          <cell r="BY630">
            <v>296</v>
          </cell>
          <cell r="BZ630">
            <v>307</v>
          </cell>
          <cell r="CA630">
            <v>268</v>
          </cell>
          <cell r="CB630">
            <v>283</v>
          </cell>
          <cell r="CC630">
            <v>248</v>
          </cell>
          <cell r="CD630">
            <v>193</v>
          </cell>
          <cell r="CE630">
            <v>213</v>
          </cell>
          <cell r="CF630">
            <v>224</v>
          </cell>
          <cell r="CG630">
            <v>226</v>
          </cell>
          <cell r="CH630">
            <v>259</v>
          </cell>
          <cell r="CI630">
            <v>0.18162115301257</v>
          </cell>
          <cell r="CJ630">
            <v>0.0997881355932203</v>
          </cell>
          <cell r="CK630" t="str">
            <v>2x</v>
          </cell>
        </row>
        <row r="630">
          <cell r="CN630">
            <v>0</v>
          </cell>
          <cell r="CO630">
            <v>0</v>
          </cell>
          <cell r="CP630">
            <v>0</v>
          </cell>
          <cell r="CQ630">
            <v>9</v>
          </cell>
          <cell r="CR630">
            <v>9</v>
          </cell>
          <cell r="CS630" t="str">
            <v>SAMN05752467</v>
          </cell>
          <cell r="CT630">
            <v>0</v>
          </cell>
        </row>
        <row r="630">
          <cell r="CY630">
            <v>2896.2536</v>
          </cell>
          <cell r="CZ630">
            <v>4625.46925099999</v>
          </cell>
          <cell r="DA630">
            <v>4907.57804099996</v>
          </cell>
          <cell r="DB630">
            <v>252.706215064966</v>
          </cell>
          <cell r="DC630">
            <v>944.120897897148</v>
          </cell>
          <cell r="DD630">
            <v>832.543787840072</v>
          </cell>
          <cell r="DE630">
            <v>633.089604972811</v>
          </cell>
          <cell r="DF630">
            <v>1797.32050553994</v>
          </cell>
          <cell r="DG630">
            <v>1558.90612485692</v>
          </cell>
          <cell r="DH630">
            <v>12.8722382222222</v>
          </cell>
          <cell r="DI630">
            <v>20.5576411155555</v>
          </cell>
          <cell r="DJ630">
            <v>21.81145796</v>
          </cell>
          <cell r="DK630">
            <v>1.12313873362208</v>
          </cell>
          <cell r="DL630">
            <v>4.19273173866004</v>
          </cell>
          <cell r="DM630">
            <v>3.69833659371683</v>
          </cell>
          <cell r="DN630">
            <v>2.83397392411922</v>
          </cell>
          <cell r="DO630">
            <v>7.98297855558624</v>
          </cell>
          <cell r="DP630">
            <v>6.92492832246255</v>
          </cell>
          <cell r="DQ630">
            <v>296.8</v>
          </cell>
          <cell r="DR630">
            <v>365.6</v>
          </cell>
          <cell r="DS630">
            <v>395.499999918697</v>
          </cell>
          <cell r="DT630">
            <v>184.059995651616</v>
          </cell>
          <cell r="DU630">
            <v>319.542608455154</v>
          </cell>
          <cell r="DV630">
            <v>226.002475360288</v>
          </cell>
          <cell r="DW630">
            <v>357.891207574052</v>
          </cell>
          <cell r="DX630">
            <v>14.7</v>
          </cell>
          <cell r="DY630">
            <v>13.0000000000002</v>
          </cell>
          <cell r="DZ630">
            <v>8.08834946347489</v>
          </cell>
          <cell r="EA630">
            <v>12.6019397874081</v>
          </cell>
          <cell r="EB630">
            <v>12.8516776108603</v>
          </cell>
          <cell r="EC630">
            <v>15.0648596377186</v>
          </cell>
        </row>
        <row r="631">
          <cell r="C631" t="str">
            <v>JY110</v>
          </cell>
          <cell r="D631" t="str">
            <v>M. sacchariflorus</v>
          </cell>
        </row>
        <row r="631">
          <cell r="K631" t="str">
            <v>wild</v>
          </cell>
        </row>
        <row r="631">
          <cell r="M631" t="str">
            <v>China</v>
          </cell>
          <cell r="N631" t="str">
            <v>Hubei</v>
          </cell>
          <cell r="O631" t="str">
            <v>Chibi</v>
          </cell>
        </row>
        <row r="631">
          <cell r="Q631" t="str">
            <v>Xiaoli Jin</v>
          </cell>
          <cell r="R631">
            <v>41872</v>
          </cell>
          <cell r="S631" t="str">
            <v>roadside</v>
          </cell>
        </row>
        <row r="631">
          <cell r="U631" t="str">
            <v>frequent</v>
          </cell>
        </row>
        <row r="631">
          <cell r="X631" t="str">
            <v>ZU</v>
          </cell>
        </row>
        <row r="631">
          <cell r="AH631">
            <v>42005</v>
          </cell>
        </row>
        <row r="631">
          <cell r="AK631">
            <v>42101</v>
          </cell>
          <cell r="AL631" t="str">
            <v>Yes</v>
          </cell>
          <cell r="AM631">
            <v>2</v>
          </cell>
          <cell r="AN631">
            <v>1</v>
          </cell>
          <cell r="AO631">
            <v>42093</v>
          </cell>
        </row>
        <row r="631">
          <cell r="AR631">
            <v>42093</v>
          </cell>
        </row>
        <row r="631">
          <cell r="AT631" t="str">
            <v>Y</v>
          </cell>
        </row>
        <row r="631">
          <cell r="AX631" t="str">
            <v>Y</v>
          </cell>
          <cell r="AY631">
            <v>29.76085</v>
          </cell>
          <cell r="AZ631">
            <v>113.92445</v>
          </cell>
          <cell r="BA631">
            <v>54</v>
          </cell>
          <cell r="BB631">
            <v>1.1</v>
          </cell>
        </row>
        <row r="631">
          <cell r="BD631" t="str">
            <v>2x</v>
          </cell>
          <cell r="BE631">
            <v>4.28</v>
          </cell>
          <cell r="BF631" t="str">
            <v>Y</v>
          </cell>
          <cell r="BG631">
            <v>42212</v>
          </cell>
          <cell r="BH631" t="str">
            <v>ZJU</v>
          </cell>
          <cell r="BI631" t="str">
            <v>summer 2015</v>
          </cell>
          <cell r="BJ631">
            <v>282.879</v>
          </cell>
          <cell r="BK631">
            <v>0.0080509896008051</v>
          </cell>
          <cell r="BL631" t="str">
            <v>N</v>
          </cell>
          <cell r="BM631">
            <v>3</v>
          </cell>
          <cell r="BN631">
            <v>8</v>
          </cell>
          <cell r="BO631" t="str">
            <v>Yangtze diploids (ssp. lutarioriparius)</v>
          </cell>
          <cell r="BP631">
            <v>5</v>
          </cell>
          <cell r="BQ631" t="str">
            <v>Yangtze diploids (ssp. lutarioriparius)</v>
          </cell>
          <cell r="BR631">
            <v>0</v>
          </cell>
          <cell r="BS631">
            <v>0.002</v>
          </cell>
          <cell r="BT631">
            <v>0.996</v>
          </cell>
          <cell r="BU631">
            <v>0</v>
          </cell>
          <cell r="BV631">
            <v>0.001</v>
          </cell>
          <cell r="BW631">
            <v>0</v>
          </cell>
          <cell r="BX631">
            <v>0.001</v>
          </cell>
          <cell r="BY631">
            <v>296</v>
          </cell>
          <cell r="BZ631">
            <v>307</v>
          </cell>
          <cell r="CA631">
            <v>267</v>
          </cell>
          <cell r="CB631">
            <v>284</v>
          </cell>
          <cell r="CC631">
            <v>248</v>
          </cell>
          <cell r="CD631">
            <v>193</v>
          </cell>
          <cell r="CE631">
            <v>213</v>
          </cell>
          <cell r="CF631">
            <v>224</v>
          </cell>
          <cell r="CG631">
            <v>227</v>
          </cell>
          <cell r="CH631">
            <v>259</v>
          </cell>
          <cell r="CI631">
            <v>0.186504840340991</v>
          </cell>
          <cell r="CJ631">
            <v>0.0977585165713474</v>
          </cell>
          <cell r="CK631" t="str">
            <v>2x</v>
          </cell>
        </row>
        <row r="631">
          <cell r="CN631">
            <v>0</v>
          </cell>
          <cell r="CO631">
            <v>0</v>
          </cell>
          <cell r="CP631">
            <v>0</v>
          </cell>
          <cell r="CQ631">
            <v>9</v>
          </cell>
          <cell r="CR631">
            <v>9</v>
          </cell>
          <cell r="CS631" t="str">
            <v>SAMN05752468</v>
          </cell>
          <cell r="CT631">
            <v>0</v>
          </cell>
        </row>
        <row r="631">
          <cell r="CY631">
            <v>2652.698284</v>
          </cell>
          <cell r="CZ631">
            <v>5713.63954899999</v>
          </cell>
          <cell r="DA631">
            <v>5702.43883299994</v>
          </cell>
          <cell r="DB631">
            <v>1784.84632930797</v>
          </cell>
          <cell r="DC631">
            <v>1382.06088307854</v>
          </cell>
          <cell r="DD631">
            <v>908.138628973894</v>
          </cell>
          <cell r="DE631">
            <v>2035.68116985291</v>
          </cell>
          <cell r="DF631">
            <v>3239.88359518273</v>
          </cell>
          <cell r="DG631">
            <v>2304.83223771055</v>
          </cell>
          <cell r="DH631">
            <v>11.7897701511111</v>
          </cell>
          <cell r="DI631">
            <v>17.5292265941391</v>
          </cell>
          <cell r="DJ631">
            <v>25.344172591111</v>
          </cell>
          <cell r="DK631">
            <v>7.93265035247991</v>
          </cell>
          <cell r="DL631">
            <v>6.19537785659266</v>
          </cell>
          <cell r="DM631">
            <v>4.09688170911054</v>
          </cell>
          <cell r="DN631">
            <v>9.14407205606451</v>
          </cell>
          <cell r="DO631">
            <v>11.8987215833995</v>
          </cell>
          <cell r="DP631">
            <v>10.3094590947686</v>
          </cell>
          <cell r="DQ631">
            <v>347.5</v>
          </cell>
          <cell r="DR631">
            <v>435.8</v>
          </cell>
          <cell r="DS631">
            <v>493.499999841247</v>
          </cell>
          <cell r="DT631">
            <v>299.62648109751</v>
          </cell>
          <cell r="DU631">
            <v>314.970775928556</v>
          </cell>
          <cell r="DV631">
            <v>332.965074102278</v>
          </cell>
          <cell r="DW631">
            <v>391.410447743058</v>
          </cell>
          <cell r="DX631">
            <v>15.3000000000001</v>
          </cell>
          <cell r="DY631">
            <v>14.0000000000002</v>
          </cell>
          <cell r="DZ631">
            <v>11.4298791270291</v>
          </cell>
          <cell r="EA631">
            <v>21.6875799942817</v>
          </cell>
          <cell r="EB631">
            <v>15.9904368557933</v>
          </cell>
          <cell r="EC631">
            <v>20.7716754309748</v>
          </cell>
        </row>
        <row r="632">
          <cell r="C632" t="str">
            <v>JY111</v>
          </cell>
          <cell r="D632" t="str">
            <v>M. sacchariflorus</v>
          </cell>
        </row>
        <row r="632">
          <cell r="K632" t="str">
            <v>wild</v>
          </cell>
        </row>
        <row r="632">
          <cell r="M632" t="str">
            <v>China</v>
          </cell>
          <cell r="N632" t="str">
            <v>Hubei</v>
          </cell>
          <cell r="O632" t="str">
            <v>Chibi</v>
          </cell>
        </row>
        <row r="632">
          <cell r="Q632" t="str">
            <v>Xiaoli Jin</v>
          </cell>
          <cell r="R632">
            <v>41872</v>
          </cell>
          <cell r="S632" t="str">
            <v>roadside</v>
          </cell>
        </row>
        <row r="632">
          <cell r="U632" t="str">
            <v>rare</v>
          </cell>
        </row>
        <row r="632">
          <cell r="X632" t="str">
            <v>ZU</v>
          </cell>
        </row>
        <row r="632">
          <cell r="AH632">
            <v>42005</v>
          </cell>
        </row>
        <row r="632">
          <cell r="AK632">
            <v>42101</v>
          </cell>
          <cell r="AL632" t="str">
            <v>Yes</v>
          </cell>
          <cell r="AM632">
            <v>2</v>
          </cell>
          <cell r="AN632">
            <v>1</v>
          </cell>
          <cell r="AO632">
            <v>42093</v>
          </cell>
        </row>
        <row r="632">
          <cell r="AR632">
            <v>42093</v>
          </cell>
        </row>
        <row r="632">
          <cell r="AT632" t="str">
            <v>Y</v>
          </cell>
        </row>
        <row r="632">
          <cell r="AX632" t="str">
            <v>Y</v>
          </cell>
          <cell r="AY632">
            <v>29.76085</v>
          </cell>
          <cell r="AZ632">
            <v>113.92445</v>
          </cell>
          <cell r="BA632">
            <v>54</v>
          </cell>
          <cell r="BB632">
            <v>1.3</v>
          </cell>
        </row>
        <row r="632">
          <cell r="BD632" t="str">
            <v>2x</v>
          </cell>
          <cell r="BE632">
            <v>4.26089285714286</v>
          </cell>
          <cell r="BF632" t="str">
            <v>Y</v>
          </cell>
          <cell r="BG632">
            <v>42212</v>
          </cell>
          <cell r="BH632" t="str">
            <v>ZJU</v>
          </cell>
          <cell r="BI632" t="str">
            <v>summer 2015</v>
          </cell>
          <cell r="BJ632">
            <v>189.772</v>
          </cell>
          <cell r="BK632">
            <v>0.00755939524838013</v>
          </cell>
          <cell r="BL632" t="str">
            <v>N</v>
          </cell>
          <cell r="BM632">
            <v>3</v>
          </cell>
          <cell r="BN632">
            <v>8</v>
          </cell>
          <cell r="BO632" t="str">
            <v>Yangtze diploids (ssp. lutarioriparius)</v>
          </cell>
          <cell r="BP632">
            <v>5</v>
          </cell>
          <cell r="BQ632" t="str">
            <v>Yangtze diploids (ssp. lutarioriparius)</v>
          </cell>
          <cell r="BR632">
            <v>0</v>
          </cell>
          <cell r="BS632">
            <v>0.002</v>
          </cell>
          <cell r="BT632">
            <v>0.995</v>
          </cell>
          <cell r="BU632">
            <v>0</v>
          </cell>
          <cell r="BV632">
            <v>0.002</v>
          </cell>
          <cell r="BW632">
            <v>0</v>
          </cell>
          <cell r="BX632">
            <v>0</v>
          </cell>
          <cell r="BY632">
            <v>296</v>
          </cell>
          <cell r="BZ632">
            <v>307</v>
          </cell>
          <cell r="CA632">
            <v>268</v>
          </cell>
          <cell r="CB632">
            <v>283</v>
          </cell>
          <cell r="CC632">
            <v>248</v>
          </cell>
          <cell r="CD632">
            <v>193</v>
          </cell>
          <cell r="CE632">
            <v>213</v>
          </cell>
          <cell r="CF632">
            <v>224</v>
          </cell>
          <cell r="CG632">
            <v>226</v>
          </cell>
          <cell r="CH632">
            <v>259</v>
          </cell>
          <cell r="CI632">
            <v>0.324837451235371</v>
          </cell>
          <cell r="CJ632">
            <v>0.0827341208697141</v>
          </cell>
          <cell r="CK632" t="str">
            <v>2x</v>
          </cell>
        </row>
        <row r="632">
          <cell r="CN632">
            <v>0</v>
          </cell>
          <cell r="CO632">
            <v>0</v>
          </cell>
          <cell r="CP632">
            <v>0</v>
          </cell>
          <cell r="CQ632">
            <v>9</v>
          </cell>
          <cell r="CR632">
            <v>9</v>
          </cell>
          <cell r="CS632" t="str">
            <v>SAMN05752469</v>
          </cell>
          <cell r="CT632">
            <v>0</v>
          </cell>
        </row>
        <row r="632">
          <cell r="CY632">
            <v>4562.36853500002</v>
          </cell>
          <cell r="CZ632">
            <v>3945.17164600002</v>
          </cell>
          <cell r="DA632">
            <v>4844.43672599995</v>
          </cell>
          <cell r="DB632">
            <v>558.047231893246</v>
          </cell>
          <cell r="DC632">
            <v>831.226850011515</v>
          </cell>
          <cell r="DD632">
            <v>1132.95129883199</v>
          </cell>
          <cell r="DE632">
            <v>1202.4385690932</v>
          </cell>
          <cell r="DF632">
            <v>1560.42471601989</v>
          </cell>
          <cell r="DG632">
            <v>1867.31012755625</v>
          </cell>
          <cell r="DH632">
            <v>13.6747905106008</v>
          </cell>
          <cell r="DI632">
            <v>17.5340962044444</v>
          </cell>
          <cell r="DJ632">
            <v>21.5308298933333</v>
          </cell>
          <cell r="DK632">
            <v>2.48020991952556</v>
          </cell>
          <cell r="DL632">
            <v>3.70869544101907</v>
          </cell>
          <cell r="DM632">
            <v>5.07013827754991</v>
          </cell>
          <cell r="DN632">
            <v>4.55035002821818</v>
          </cell>
          <cell r="DO632">
            <v>6.95063962117424</v>
          </cell>
          <cell r="DP632">
            <v>8.33295194507417</v>
          </cell>
          <cell r="DQ632">
            <v>342.2</v>
          </cell>
          <cell r="DR632">
            <v>410.199999999999</v>
          </cell>
          <cell r="DS632">
            <v>420.499999900719</v>
          </cell>
          <cell r="DT632">
            <v>212.305556932175</v>
          </cell>
          <cell r="DU632">
            <v>246.163618541005</v>
          </cell>
          <cell r="DV632">
            <v>259.802064554156</v>
          </cell>
          <cell r="DW632">
            <v>309.230320502343</v>
          </cell>
          <cell r="DX632">
            <v>15.2000000000001</v>
          </cell>
          <cell r="DY632">
            <v>12.0000000000002</v>
          </cell>
          <cell r="DZ632">
            <v>10.0340653266248</v>
          </cell>
          <cell r="EA632">
            <v>14.047348297668</v>
          </cell>
          <cell r="EB632">
            <v>12.824147676493</v>
          </cell>
          <cell r="EC632">
            <v>14.6878813005215</v>
          </cell>
        </row>
        <row r="633">
          <cell r="C633" t="str">
            <v>JY112</v>
          </cell>
          <cell r="D633" t="str">
            <v>M. sacchariflorus</v>
          </cell>
        </row>
        <row r="633">
          <cell r="K633" t="str">
            <v>wild</v>
          </cell>
        </row>
        <row r="633">
          <cell r="M633" t="str">
            <v>China</v>
          </cell>
          <cell r="N633" t="str">
            <v>Hunan</v>
          </cell>
          <cell r="O633" t="str">
            <v>Yueyang</v>
          </cell>
          <cell r="P633" t="str">
            <v>Yueyanglou suburb</v>
          </cell>
          <cell r="Q633" t="str">
            <v>Xiaoli Jin</v>
          </cell>
          <cell r="R633">
            <v>41872</v>
          </cell>
          <cell r="S633" t="str">
            <v>roadside</v>
          </cell>
        </row>
        <row r="633">
          <cell r="U633" t="str">
            <v>rare</v>
          </cell>
        </row>
        <row r="633">
          <cell r="X633" t="str">
            <v>ZU</v>
          </cell>
        </row>
        <row r="633">
          <cell r="AH633">
            <v>42005</v>
          </cell>
        </row>
        <row r="633">
          <cell r="AK633">
            <v>42101</v>
          </cell>
        </row>
        <row r="633">
          <cell r="AM633">
            <v>2</v>
          </cell>
        </row>
        <row r="633">
          <cell r="AO633">
            <v>42093</v>
          </cell>
        </row>
        <row r="633">
          <cell r="AR633">
            <v>42093</v>
          </cell>
        </row>
        <row r="633">
          <cell r="AT633" t="str">
            <v>Y</v>
          </cell>
        </row>
        <row r="633">
          <cell r="AY633">
            <v>29.2876333333333</v>
          </cell>
          <cell r="AZ633">
            <v>113.092483333333</v>
          </cell>
          <cell r="BA633">
            <v>57</v>
          </cell>
          <cell r="BB633">
            <v>1.6</v>
          </cell>
        </row>
        <row r="633">
          <cell r="BD633" t="str">
            <v>2x</v>
          </cell>
          <cell r="BE633">
            <v>4.41375</v>
          </cell>
          <cell r="BF633" t="str">
            <v>Y</v>
          </cell>
          <cell r="BG633">
            <v>42212</v>
          </cell>
          <cell r="BH633" t="str">
            <v>ZJU</v>
          </cell>
          <cell r="BI633" t="str">
            <v>summer 2015</v>
          </cell>
          <cell r="BJ633">
            <v>177.505</v>
          </cell>
          <cell r="BK633">
            <v>0.00404858299595142</v>
          </cell>
          <cell r="BL633" t="str">
            <v>N</v>
          </cell>
          <cell r="BM633">
            <v>3</v>
          </cell>
          <cell r="BN633">
            <v>8</v>
          </cell>
          <cell r="BO633" t="str">
            <v>Yangtze diploids (ssp. lutarioriparius)</v>
          </cell>
          <cell r="BP633">
            <v>5</v>
          </cell>
          <cell r="BQ633" t="str">
            <v>Yangtze diploids (ssp. lutarioriparius)</v>
          </cell>
          <cell r="BR633">
            <v>0</v>
          </cell>
          <cell r="BS633">
            <v>0.006</v>
          </cell>
          <cell r="BT633">
            <v>0.992</v>
          </cell>
          <cell r="BU633">
            <v>0</v>
          </cell>
          <cell r="BV633">
            <v>0.001</v>
          </cell>
          <cell r="BW633">
            <v>0</v>
          </cell>
          <cell r="BX633">
            <v>0</v>
          </cell>
          <cell r="BY633">
            <v>296</v>
          </cell>
          <cell r="BZ633">
            <v>307</v>
          </cell>
          <cell r="CA633">
            <v>268</v>
          </cell>
          <cell r="CB633">
            <v>283</v>
          </cell>
          <cell r="CC633">
            <v>248</v>
          </cell>
          <cell r="CD633">
            <v>193</v>
          </cell>
          <cell r="CE633">
            <v>213</v>
          </cell>
          <cell r="CF633">
            <v>224</v>
          </cell>
          <cell r="CG633">
            <v>226</v>
          </cell>
          <cell r="CH633">
            <v>259</v>
          </cell>
          <cell r="CI633">
            <v>0.233578962577662</v>
          </cell>
          <cell r="CJ633">
            <v>0.0873614357891562</v>
          </cell>
          <cell r="CK633" t="str">
            <v>2x</v>
          </cell>
        </row>
        <row r="633">
          <cell r="CN633">
            <v>0</v>
          </cell>
          <cell r="CO633">
            <v>0</v>
          </cell>
          <cell r="CP633">
            <v>0</v>
          </cell>
          <cell r="CQ633">
            <v>9</v>
          </cell>
          <cell r="CR633">
            <v>9</v>
          </cell>
          <cell r="CS633" t="str">
            <v>SAMN05752470</v>
          </cell>
          <cell r="CT633">
            <v>0</v>
          </cell>
        </row>
        <row r="633">
          <cell r="CY633" t="str">
            <v>NA</v>
          </cell>
          <cell r="CZ633" t="str">
            <v>NA</v>
          </cell>
          <cell r="DA633" t="str">
            <v>NA</v>
          </cell>
          <cell r="DB633" t="str">
            <v>NA</v>
          </cell>
          <cell r="DC633" t="str">
            <v>NA</v>
          </cell>
          <cell r="DD633" t="str">
            <v>NA</v>
          </cell>
          <cell r="DE633" t="str">
            <v>NA</v>
          </cell>
          <cell r="DF633" t="str">
            <v>NA</v>
          </cell>
          <cell r="DG633" t="str">
            <v>NA</v>
          </cell>
          <cell r="DH633" t="str">
            <v>NA</v>
          </cell>
          <cell r="DI633" t="str">
            <v>NA</v>
          </cell>
          <cell r="DJ633" t="str">
            <v>NA</v>
          </cell>
          <cell r="DK633" t="str">
            <v>NA</v>
          </cell>
          <cell r="DL633" t="str">
            <v>NA</v>
          </cell>
          <cell r="DM633" t="str">
            <v>NA</v>
          </cell>
          <cell r="DN633" t="str">
            <v>NA</v>
          </cell>
          <cell r="DO633" t="str">
            <v>NA</v>
          </cell>
          <cell r="DP633" t="str">
            <v>NA</v>
          </cell>
          <cell r="DQ633" t="str">
            <v>NA</v>
          </cell>
          <cell r="DR633" t="str">
            <v>NA</v>
          </cell>
          <cell r="DS633" t="str">
            <v>NA</v>
          </cell>
          <cell r="DT633" t="str">
            <v>NA</v>
          </cell>
          <cell r="DU633" t="str">
            <v>NA</v>
          </cell>
          <cell r="DV633" t="str">
            <v>NA</v>
          </cell>
          <cell r="DW633" t="str">
            <v>NA</v>
          </cell>
          <cell r="DX633" t="str">
            <v>NA</v>
          </cell>
          <cell r="DY633" t="str">
            <v>NA</v>
          </cell>
          <cell r="DZ633" t="str">
            <v>NA</v>
          </cell>
          <cell r="EA633" t="str">
            <v>NA</v>
          </cell>
          <cell r="EB633" t="str">
            <v>NA</v>
          </cell>
          <cell r="EC633" t="str">
            <v>NA</v>
          </cell>
        </row>
        <row r="634">
          <cell r="C634" t="str">
            <v>JY113</v>
          </cell>
          <cell r="D634" t="str">
            <v>M. sacchariflorus</v>
          </cell>
        </row>
        <row r="634">
          <cell r="K634" t="str">
            <v>wild</v>
          </cell>
        </row>
        <row r="634">
          <cell r="M634" t="str">
            <v>China</v>
          </cell>
          <cell r="N634" t="str">
            <v>Hunan</v>
          </cell>
          <cell r="O634" t="str">
            <v>Yueyang</v>
          </cell>
          <cell r="P634" t="str">
            <v>Yueyang country</v>
          </cell>
          <cell r="Q634" t="str">
            <v>Xiaoli Jin</v>
          </cell>
          <cell r="R634">
            <v>41872</v>
          </cell>
          <cell r="S634" t="str">
            <v>roadside</v>
          </cell>
        </row>
        <row r="634">
          <cell r="U634" t="str">
            <v>occasional</v>
          </cell>
        </row>
        <row r="634">
          <cell r="X634" t="str">
            <v>ZU</v>
          </cell>
        </row>
        <row r="634">
          <cell r="AH634">
            <v>42005</v>
          </cell>
        </row>
        <row r="634">
          <cell r="AK634">
            <v>42101</v>
          </cell>
        </row>
        <row r="634">
          <cell r="AM634">
            <v>2</v>
          </cell>
        </row>
        <row r="634">
          <cell r="AO634">
            <v>42093</v>
          </cell>
        </row>
        <row r="634">
          <cell r="AR634">
            <v>42093</v>
          </cell>
        </row>
        <row r="634">
          <cell r="AY634">
            <v>29.2022166666667</v>
          </cell>
          <cell r="AZ634">
            <v>113.112766666667</v>
          </cell>
          <cell r="BA634">
            <v>56</v>
          </cell>
          <cell r="BB634">
            <v>1.9</v>
          </cell>
        </row>
        <row r="634">
          <cell r="BD634" t="str">
            <v>2x</v>
          </cell>
          <cell r="BE634">
            <v>4.49017857142857</v>
          </cell>
          <cell r="BF634" t="str">
            <v>Y</v>
          </cell>
          <cell r="BG634">
            <v>42212</v>
          </cell>
          <cell r="BH634" t="str">
            <v>ZJU</v>
          </cell>
          <cell r="BI634" t="str">
            <v>summer 2015</v>
          </cell>
          <cell r="BJ634">
            <v>179.291</v>
          </cell>
          <cell r="BK634">
            <v>0</v>
          </cell>
          <cell r="BL634" t="str">
            <v>N</v>
          </cell>
          <cell r="BM634">
            <v>3</v>
          </cell>
          <cell r="BN634">
            <v>8</v>
          </cell>
          <cell r="BO634" t="str">
            <v>Yangtze diploids (ssp. lutarioriparius)</v>
          </cell>
          <cell r="BP634">
            <v>5</v>
          </cell>
          <cell r="BQ634" t="str">
            <v>Yangtze diploids (ssp. lutarioriparius)</v>
          </cell>
          <cell r="BR634">
            <v>0</v>
          </cell>
          <cell r="BS634">
            <v>0.026</v>
          </cell>
          <cell r="BT634">
            <v>0.948</v>
          </cell>
          <cell r="BU634">
            <v>0.012</v>
          </cell>
          <cell r="BV634">
            <v>0.013</v>
          </cell>
          <cell r="BW634">
            <v>0</v>
          </cell>
          <cell r="BX634">
            <v>0</v>
          </cell>
          <cell r="BY634">
            <v>296</v>
          </cell>
          <cell r="BZ634">
            <v>307</v>
          </cell>
          <cell r="CA634">
            <v>268</v>
          </cell>
          <cell r="CB634">
            <v>283</v>
          </cell>
          <cell r="CC634">
            <v>248</v>
          </cell>
          <cell r="CD634">
            <v>193</v>
          </cell>
          <cell r="CE634">
            <v>213</v>
          </cell>
          <cell r="CF634">
            <v>224</v>
          </cell>
          <cell r="CG634">
            <v>226</v>
          </cell>
          <cell r="CH634">
            <v>259</v>
          </cell>
          <cell r="CI634">
            <v>0.152376824158359</v>
          </cell>
          <cell r="CJ634">
            <v>0.112573298786308</v>
          </cell>
          <cell r="CK634" t="str">
            <v>2x</v>
          </cell>
          <cell r="CL634" t="str">
            <v>JY113-4</v>
          </cell>
        </row>
        <row r="634">
          <cell r="CN634">
            <v>0</v>
          </cell>
          <cell r="CO634">
            <v>0</v>
          </cell>
          <cell r="CP634">
            <v>0</v>
          </cell>
          <cell r="CQ634">
            <v>9</v>
          </cell>
          <cell r="CR634">
            <v>9</v>
          </cell>
          <cell r="CS634" t="str">
            <v>SAMN05752471</v>
          </cell>
          <cell r="CT634">
            <v>0</v>
          </cell>
        </row>
        <row r="634">
          <cell r="CX634" t="str">
            <v>X</v>
          </cell>
          <cell r="CY634" t="str">
            <v>NA</v>
          </cell>
          <cell r="CZ634" t="str">
            <v>NA</v>
          </cell>
          <cell r="DA634" t="str">
            <v>NA</v>
          </cell>
          <cell r="DB634" t="str">
            <v>NA</v>
          </cell>
          <cell r="DC634" t="str">
            <v>NA</v>
          </cell>
          <cell r="DD634" t="str">
            <v>NA</v>
          </cell>
          <cell r="DE634" t="str">
            <v>NA</v>
          </cell>
          <cell r="DF634" t="str">
            <v>NA</v>
          </cell>
          <cell r="DG634" t="str">
            <v>NA</v>
          </cell>
          <cell r="DH634" t="str">
            <v>NA</v>
          </cell>
          <cell r="DI634" t="str">
            <v>NA</v>
          </cell>
          <cell r="DJ634" t="str">
            <v>NA</v>
          </cell>
          <cell r="DK634" t="str">
            <v>NA</v>
          </cell>
          <cell r="DL634" t="str">
            <v>NA</v>
          </cell>
          <cell r="DM634" t="str">
            <v>NA</v>
          </cell>
          <cell r="DN634" t="str">
            <v>NA</v>
          </cell>
          <cell r="DO634" t="str">
            <v>NA</v>
          </cell>
          <cell r="DP634" t="str">
            <v>NA</v>
          </cell>
          <cell r="DQ634" t="str">
            <v>NA</v>
          </cell>
          <cell r="DR634" t="str">
            <v>NA</v>
          </cell>
          <cell r="DS634" t="str">
            <v>NA</v>
          </cell>
          <cell r="DT634" t="str">
            <v>NA</v>
          </cell>
          <cell r="DU634" t="str">
            <v>NA</v>
          </cell>
          <cell r="DV634" t="str">
            <v>NA</v>
          </cell>
          <cell r="DW634" t="str">
            <v>NA</v>
          </cell>
          <cell r="DX634" t="str">
            <v>NA</v>
          </cell>
          <cell r="DY634" t="str">
            <v>NA</v>
          </cell>
          <cell r="DZ634" t="str">
            <v>NA</v>
          </cell>
          <cell r="EA634" t="str">
            <v>NA</v>
          </cell>
          <cell r="EB634" t="str">
            <v>NA</v>
          </cell>
          <cell r="EC634" t="str">
            <v>NA</v>
          </cell>
        </row>
        <row r="635">
          <cell r="C635" t="str">
            <v>JY114</v>
          </cell>
          <cell r="D635" t="str">
            <v>M. sacchariflorus</v>
          </cell>
        </row>
        <row r="635">
          <cell r="K635" t="str">
            <v>wild</v>
          </cell>
        </row>
        <row r="635">
          <cell r="M635" t="str">
            <v>China</v>
          </cell>
          <cell r="N635" t="str">
            <v>Hunan</v>
          </cell>
          <cell r="O635" t="str">
            <v>Yueyang</v>
          </cell>
          <cell r="P635" t="str">
            <v>Yueyang country</v>
          </cell>
          <cell r="Q635" t="str">
            <v>Xiaoli Jin</v>
          </cell>
          <cell r="R635">
            <v>41872</v>
          </cell>
          <cell r="S635" t="str">
            <v>roadside</v>
          </cell>
        </row>
        <row r="635">
          <cell r="U635" t="str">
            <v>rare</v>
          </cell>
        </row>
        <row r="635">
          <cell r="X635" t="str">
            <v>ZU</v>
          </cell>
        </row>
        <row r="635">
          <cell r="AH635">
            <v>42005</v>
          </cell>
        </row>
        <row r="635">
          <cell r="AK635">
            <v>42101</v>
          </cell>
          <cell r="AL635" t="str">
            <v>Yes</v>
          </cell>
          <cell r="AM635">
            <v>2</v>
          </cell>
          <cell r="AN635">
            <v>1</v>
          </cell>
          <cell r="AO635">
            <v>42093</v>
          </cell>
        </row>
        <row r="635">
          <cell r="AR635">
            <v>42093</v>
          </cell>
        </row>
        <row r="635">
          <cell r="AX635" t="str">
            <v>Y</v>
          </cell>
          <cell r="AY635">
            <v>29.1308333333333</v>
          </cell>
          <cell r="AZ635">
            <v>113.180566666667</v>
          </cell>
          <cell r="BA635">
            <v>70</v>
          </cell>
          <cell r="BB635">
            <v>1.8</v>
          </cell>
        </row>
        <row r="635">
          <cell r="BD635" t="str">
            <v>2x</v>
          </cell>
          <cell r="BE635">
            <v>4.33732142857143</v>
          </cell>
          <cell r="BF635" t="str">
            <v>Y</v>
          </cell>
          <cell r="BG635">
            <v>42212</v>
          </cell>
          <cell r="BH635" t="str">
            <v>ZJU</v>
          </cell>
          <cell r="BI635" t="str">
            <v>summer 2015</v>
          </cell>
          <cell r="BJ635">
            <v>238.135</v>
          </cell>
          <cell r="BK635">
            <v>0.000836120401337793</v>
          </cell>
          <cell r="BL635" t="str">
            <v>N</v>
          </cell>
          <cell r="BM635">
            <v>3</v>
          </cell>
          <cell r="BN635">
            <v>8</v>
          </cell>
          <cell r="BO635" t="str">
            <v>Yangtze diploids (ssp. lutarioriparius)</v>
          </cell>
          <cell r="BP635">
            <v>5</v>
          </cell>
          <cell r="BQ635" t="str">
            <v>Yangtze diploids (ssp. lutarioriparius)</v>
          </cell>
          <cell r="BR635">
            <v>0</v>
          </cell>
          <cell r="BS635">
            <v>0.026</v>
          </cell>
          <cell r="BT635">
            <v>0.948</v>
          </cell>
          <cell r="BU635">
            <v>0.012</v>
          </cell>
          <cell r="BV635">
            <v>0.013</v>
          </cell>
          <cell r="BW635">
            <v>0</v>
          </cell>
          <cell r="BX635">
            <v>0</v>
          </cell>
          <cell r="BY635">
            <v>296</v>
          </cell>
          <cell r="BZ635">
            <v>307</v>
          </cell>
          <cell r="CA635">
            <v>268</v>
          </cell>
          <cell r="CB635">
            <v>283</v>
          </cell>
          <cell r="CC635">
            <v>248</v>
          </cell>
          <cell r="CD635">
            <v>193</v>
          </cell>
          <cell r="CE635">
            <v>213</v>
          </cell>
          <cell r="CF635">
            <v>224</v>
          </cell>
          <cell r="CG635">
            <v>226</v>
          </cell>
          <cell r="CH635">
            <v>259</v>
          </cell>
          <cell r="CI635">
            <v>0.152376824158359</v>
          </cell>
          <cell r="CJ635">
            <v>0.112573298786308</v>
          </cell>
          <cell r="CK635" t="str">
            <v>2x</v>
          </cell>
          <cell r="CL635" t="str">
            <v>JY113-4</v>
          </cell>
        </row>
        <row r="635">
          <cell r="CN635">
            <v>0</v>
          </cell>
          <cell r="CO635">
            <v>0</v>
          </cell>
          <cell r="CP635">
            <v>0</v>
          </cell>
          <cell r="CQ635">
            <v>9</v>
          </cell>
          <cell r="CR635">
            <v>9</v>
          </cell>
          <cell r="CS635" t="str">
            <v>SAMN05752472</v>
          </cell>
          <cell r="CT635">
            <v>0</v>
          </cell>
        </row>
        <row r="635">
          <cell r="CY635">
            <v>5059.00653100002</v>
          </cell>
          <cell r="CZ635">
            <v>6214.62574899998</v>
          </cell>
          <cell r="DA635">
            <v>7507.53551899993</v>
          </cell>
          <cell r="DB635">
            <v>405.792949332796</v>
          </cell>
          <cell r="DC635">
            <v>2047.04101668568</v>
          </cell>
          <cell r="DD635">
            <v>2033.17605195094</v>
          </cell>
          <cell r="DE635">
            <v>1051.39162583537</v>
          </cell>
          <cell r="DF635">
            <v>4056.09962153838</v>
          </cell>
          <cell r="DG635">
            <v>3877.33163523118</v>
          </cell>
          <cell r="DH635">
            <v>17.0682251930664</v>
          </cell>
          <cell r="DI635">
            <v>27.6205588844444</v>
          </cell>
          <cell r="DJ635">
            <v>33.3668245288888</v>
          </cell>
          <cell r="DK635">
            <v>1.80352421925688</v>
          </cell>
          <cell r="DL635">
            <v>9.09475416450898</v>
          </cell>
          <cell r="DM635">
            <v>9.03590481021954</v>
          </cell>
          <cell r="DN635">
            <v>4.15589469463824</v>
          </cell>
          <cell r="DO635">
            <v>18.0192083426124</v>
          </cell>
          <cell r="DP635">
            <v>17.228191004068</v>
          </cell>
          <cell r="DQ635">
            <v>380</v>
          </cell>
          <cell r="DR635">
            <v>430.199999999999</v>
          </cell>
          <cell r="DS635">
            <v>420.499999900719</v>
          </cell>
          <cell r="DT635">
            <v>238.432529537191</v>
          </cell>
          <cell r="DU635" t="str">
            <v>NA</v>
          </cell>
          <cell r="DV635">
            <v>289.577405364277</v>
          </cell>
          <cell r="DW635">
            <v>463.611919479392</v>
          </cell>
          <cell r="DX635">
            <v>16.6000000000001</v>
          </cell>
          <cell r="DY635">
            <v>14.3000000000002</v>
          </cell>
          <cell r="DZ635">
            <v>6.00911875704229</v>
          </cell>
          <cell r="EA635" t="str">
            <v>NA</v>
          </cell>
          <cell r="EB635">
            <v>11.4244603773663</v>
          </cell>
          <cell r="EC635">
            <v>21.016366308552</v>
          </cell>
        </row>
        <row r="636">
          <cell r="C636" t="str">
            <v>JY115</v>
          </cell>
          <cell r="D636" t="str">
            <v>M. sacchariflorus</v>
          </cell>
        </row>
        <row r="636">
          <cell r="K636" t="str">
            <v>wild</v>
          </cell>
        </row>
        <row r="636">
          <cell r="M636" t="str">
            <v>China</v>
          </cell>
          <cell r="N636" t="str">
            <v>Hunan</v>
          </cell>
          <cell r="O636" t="str">
            <v>Yueyang</v>
          </cell>
          <cell r="P636" t="str">
            <v>Yueyang country</v>
          </cell>
          <cell r="Q636" t="str">
            <v>Xiaoli Jin</v>
          </cell>
          <cell r="R636">
            <v>41872</v>
          </cell>
          <cell r="S636" t="str">
            <v>roadside</v>
          </cell>
        </row>
        <row r="636">
          <cell r="U636" t="str">
            <v>frequent</v>
          </cell>
        </row>
        <row r="636">
          <cell r="X636" t="str">
            <v>ZU</v>
          </cell>
        </row>
        <row r="636">
          <cell r="AH636">
            <v>42005</v>
          </cell>
        </row>
        <row r="636">
          <cell r="AK636">
            <v>42101</v>
          </cell>
        </row>
        <row r="636">
          <cell r="AM636">
            <v>2</v>
          </cell>
        </row>
        <row r="636">
          <cell r="AO636">
            <v>42093</v>
          </cell>
        </row>
        <row r="636">
          <cell r="AR636">
            <v>42093</v>
          </cell>
        </row>
        <row r="636">
          <cell r="AT636" t="str">
            <v>Y</v>
          </cell>
        </row>
        <row r="636">
          <cell r="AY636">
            <v>29.1306333333333</v>
          </cell>
          <cell r="AZ636">
            <v>113.180683333333</v>
          </cell>
          <cell r="BA636">
            <v>70</v>
          </cell>
          <cell r="BB636">
            <v>1</v>
          </cell>
        </row>
        <row r="636">
          <cell r="BD636" t="str">
            <v>2x</v>
          </cell>
          <cell r="BE636">
            <v>4.33732142857143</v>
          </cell>
          <cell r="BF636" t="str">
            <v>Y</v>
          </cell>
          <cell r="BG636">
            <v>42212</v>
          </cell>
          <cell r="BH636" t="str">
            <v>ZJU</v>
          </cell>
          <cell r="BI636" t="str">
            <v>summer 2015</v>
          </cell>
          <cell r="BJ636">
            <v>61.5425</v>
          </cell>
          <cell r="BK636">
            <v>0.002211900022119</v>
          </cell>
          <cell r="BL636" t="str">
            <v>N</v>
          </cell>
          <cell r="BM636">
            <v>3</v>
          </cell>
          <cell r="BN636">
            <v>8</v>
          </cell>
          <cell r="BO636" t="str">
            <v>Yangtze diploids (ssp. lutarioriparius)</v>
          </cell>
          <cell r="BP636">
            <v>5</v>
          </cell>
          <cell r="BQ636" t="str">
            <v>Yangtze diploids (ssp. lutarioriparius)</v>
          </cell>
          <cell r="BR636">
            <v>0</v>
          </cell>
          <cell r="BS636">
            <v>0</v>
          </cell>
          <cell r="BT636">
            <v>0.995</v>
          </cell>
          <cell r="BU636">
            <v>0</v>
          </cell>
          <cell r="BV636">
            <v>0.001</v>
          </cell>
          <cell r="BW636">
            <v>0.002</v>
          </cell>
          <cell r="BX636">
            <v>0.001</v>
          </cell>
          <cell r="BY636">
            <v>296</v>
          </cell>
          <cell r="BZ636">
            <v>307</v>
          </cell>
          <cell r="CA636">
            <v>268</v>
          </cell>
          <cell r="CB636">
            <v>283</v>
          </cell>
          <cell r="CC636">
            <v>248</v>
          </cell>
          <cell r="CD636">
            <v>193</v>
          </cell>
          <cell r="CE636">
            <v>213</v>
          </cell>
          <cell r="CF636">
            <v>224</v>
          </cell>
          <cell r="CG636">
            <v>226</v>
          </cell>
          <cell r="CH636">
            <v>259</v>
          </cell>
          <cell r="CI636">
            <v>0.138968357173819</v>
          </cell>
          <cell r="CJ636">
            <v>0.107195596724393</v>
          </cell>
          <cell r="CK636" t="str">
            <v>2x</v>
          </cell>
        </row>
        <row r="636">
          <cell r="CN636">
            <v>0</v>
          </cell>
          <cell r="CO636">
            <v>0</v>
          </cell>
          <cell r="CP636">
            <v>0</v>
          </cell>
          <cell r="CQ636">
            <v>9</v>
          </cell>
          <cell r="CR636">
            <v>9</v>
          </cell>
          <cell r="CS636" t="str">
            <v>SAMN05752473</v>
          </cell>
          <cell r="CT636">
            <v>0</v>
          </cell>
        </row>
        <row r="636">
          <cell r="CY636" t="str">
            <v>NA</v>
          </cell>
          <cell r="CZ636" t="str">
            <v>NA</v>
          </cell>
          <cell r="DA636" t="str">
            <v>NA</v>
          </cell>
          <cell r="DB636" t="str">
            <v>NA</v>
          </cell>
          <cell r="DC636" t="str">
            <v>NA</v>
          </cell>
          <cell r="DD636" t="str">
            <v>NA</v>
          </cell>
          <cell r="DE636" t="str">
            <v>NA</v>
          </cell>
          <cell r="DF636" t="str">
            <v>NA</v>
          </cell>
          <cell r="DG636" t="str">
            <v>NA</v>
          </cell>
          <cell r="DH636" t="str">
            <v>NA</v>
          </cell>
          <cell r="DI636" t="str">
            <v>NA</v>
          </cell>
          <cell r="DJ636" t="str">
            <v>NA</v>
          </cell>
          <cell r="DK636" t="str">
            <v>NA</v>
          </cell>
          <cell r="DL636" t="str">
            <v>NA</v>
          </cell>
          <cell r="DM636" t="str">
            <v>NA</v>
          </cell>
          <cell r="DN636" t="str">
            <v>NA</v>
          </cell>
          <cell r="DO636" t="str">
            <v>NA</v>
          </cell>
          <cell r="DP636" t="str">
            <v>NA</v>
          </cell>
          <cell r="DQ636" t="str">
            <v>NA</v>
          </cell>
          <cell r="DR636" t="str">
            <v>NA</v>
          </cell>
          <cell r="DS636" t="str">
            <v>NA</v>
          </cell>
          <cell r="DT636" t="str">
            <v>NA</v>
          </cell>
          <cell r="DU636" t="str">
            <v>NA</v>
          </cell>
          <cell r="DV636" t="str">
            <v>NA</v>
          </cell>
          <cell r="DW636" t="str">
            <v>NA</v>
          </cell>
          <cell r="DX636" t="str">
            <v>NA</v>
          </cell>
          <cell r="DY636" t="str">
            <v>NA</v>
          </cell>
          <cell r="DZ636" t="str">
            <v>NA</v>
          </cell>
          <cell r="EA636" t="str">
            <v>NA</v>
          </cell>
          <cell r="EB636" t="str">
            <v>NA</v>
          </cell>
          <cell r="EC636" t="str">
            <v>NA</v>
          </cell>
        </row>
        <row r="637">
          <cell r="C637" t="str">
            <v>JY116</v>
          </cell>
          <cell r="D637" t="str">
            <v>M. sacchariflorus</v>
          </cell>
        </row>
        <row r="637">
          <cell r="K637" t="str">
            <v>wild</v>
          </cell>
        </row>
        <row r="637">
          <cell r="M637" t="str">
            <v>China</v>
          </cell>
          <cell r="N637" t="str">
            <v>Hunan</v>
          </cell>
          <cell r="O637" t="str">
            <v>Yueyang</v>
          </cell>
          <cell r="P637" t="str">
            <v>Yueyang country</v>
          </cell>
          <cell r="Q637" t="str">
            <v>Xiaoli Jin</v>
          </cell>
          <cell r="R637">
            <v>41872</v>
          </cell>
          <cell r="S637" t="str">
            <v>roadside</v>
          </cell>
        </row>
        <row r="637">
          <cell r="U637" t="str">
            <v>frequent</v>
          </cell>
        </row>
        <row r="637">
          <cell r="X637" t="str">
            <v>ZU</v>
          </cell>
        </row>
        <row r="637">
          <cell r="AH637">
            <v>42005</v>
          </cell>
        </row>
        <row r="637">
          <cell r="AK637">
            <v>42101</v>
          </cell>
        </row>
        <row r="637">
          <cell r="AM637">
            <v>2</v>
          </cell>
          <cell r="AN637">
            <v>1</v>
          </cell>
          <cell r="AO637">
            <v>42093</v>
          </cell>
        </row>
        <row r="637">
          <cell r="AR637">
            <v>42093</v>
          </cell>
        </row>
        <row r="637">
          <cell r="AT637" t="str">
            <v>Y</v>
          </cell>
        </row>
        <row r="637">
          <cell r="AX637" t="str">
            <v>Y</v>
          </cell>
          <cell r="AY637">
            <v>29.1114</v>
          </cell>
          <cell r="AZ637">
            <v>113.254383333333</v>
          </cell>
          <cell r="BA637">
            <v>56</v>
          </cell>
          <cell r="BB637">
            <v>1.5</v>
          </cell>
        </row>
        <row r="637">
          <cell r="BF637" t="str">
            <v>N</v>
          </cell>
        </row>
        <row r="637">
          <cell r="CI637" t="str">
            <v>NA</v>
          </cell>
          <cell r="CJ637" t="str">
            <v>NA</v>
          </cell>
          <cell r="CK637" t="str">
            <v>unknown</v>
          </cell>
        </row>
        <row r="637">
          <cell r="CN637" t="e">
            <v>#VALUE!</v>
          </cell>
          <cell r="CO637">
            <v>0</v>
          </cell>
          <cell r="CP637">
            <v>0</v>
          </cell>
          <cell r="CQ637">
            <v>9</v>
          </cell>
          <cell r="CR637">
            <v>9</v>
          </cell>
          <cell r="CS637" t="str">
            <v>NA</v>
          </cell>
          <cell r="CT637" t="e">
            <v>#VALUE!</v>
          </cell>
        </row>
        <row r="637">
          <cell r="CY637" t="str">
            <v>NA</v>
          </cell>
          <cell r="CZ637" t="str">
            <v>NA</v>
          </cell>
          <cell r="DA637" t="str">
            <v>NA</v>
          </cell>
          <cell r="DB637">
            <v>626.304727188003</v>
          </cell>
          <cell r="DC637">
            <v>376.360815487281</v>
          </cell>
          <cell r="DD637">
            <v>596.344317887453</v>
          </cell>
          <cell r="DE637">
            <v>672.072256095833</v>
          </cell>
          <cell r="DF637">
            <v>394.078891775284</v>
          </cell>
          <cell r="DG637">
            <v>646.752494762781</v>
          </cell>
          <cell r="DH637" t="str">
            <v>NA</v>
          </cell>
          <cell r="DI637" t="str">
            <v>NA</v>
          </cell>
          <cell r="DJ637" t="str">
            <v>NA</v>
          </cell>
          <cell r="DK637">
            <v>2.78357656528003</v>
          </cell>
          <cell r="DL637">
            <v>1.68055155538155</v>
          </cell>
          <cell r="DM637">
            <v>2.67106937201994</v>
          </cell>
          <cell r="DN637">
            <v>2.97016372708526</v>
          </cell>
          <cell r="DO637">
            <v>1.7591215400755</v>
          </cell>
          <cell r="DP637">
            <v>2.89526910633806</v>
          </cell>
          <cell r="DQ637" t="str">
            <v>NA</v>
          </cell>
          <cell r="DR637" t="str">
            <v>NA</v>
          </cell>
          <cell r="DS637" t="str">
            <v>NA</v>
          </cell>
          <cell r="DT637">
            <v>150.600738712484</v>
          </cell>
          <cell r="DU637">
            <v>140.43908970542</v>
          </cell>
          <cell r="DV637">
            <v>149.749587726685</v>
          </cell>
          <cell r="DW637">
            <v>140.552251097564</v>
          </cell>
          <cell r="DX637" t="str">
            <v>NA</v>
          </cell>
          <cell r="DY637" t="str">
            <v>NA</v>
          </cell>
          <cell r="DZ637">
            <v>2.21230849243718</v>
          </cell>
          <cell r="EA637">
            <v>2.43932702216598</v>
          </cell>
          <cell r="EB637">
            <v>2.18506648551149</v>
          </cell>
          <cell r="EC637">
            <v>2.38945819232995</v>
          </cell>
        </row>
        <row r="638">
          <cell r="C638" t="str">
            <v>JY117</v>
          </cell>
          <cell r="D638" t="str">
            <v>Saccharum spontaneum</v>
          </cell>
        </row>
        <row r="638">
          <cell r="K638" t="str">
            <v>wild</v>
          </cell>
        </row>
        <row r="638">
          <cell r="M638" t="str">
            <v>China</v>
          </cell>
          <cell r="N638" t="str">
            <v>Jiangxi</v>
          </cell>
          <cell r="O638" t="str">
            <v>Nanchang</v>
          </cell>
          <cell r="P638" t="str">
            <v>Nanchang country</v>
          </cell>
          <cell r="Q638" t="str">
            <v>Xiaoli Jin</v>
          </cell>
          <cell r="R638">
            <v>41873</v>
          </cell>
          <cell r="S638" t="str">
            <v>roadside</v>
          </cell>
        </row>
        <row r="638">
          <cell r="U638" t="str">
            <v>rare</v>
          </cell>
        </row>
        <row r="638">
          <cell r="X638" t="str">
            <v>ZU</v>
          </cell>
        </row>
        <row r="638">
          <cell r="AH638">
            <v>42005</v>
          </cell>
        </row>
        <row r="638">
          <cell r="AK638">
            <v>42101</v>
          </cell>
          <cell r="AL638" t="str">
            <v>Yes</v>
          </cell>
          <cell r="AM638">
            <v>2</v>
          </cell>
          <cell r="AN638">
            <v>1</v>
          </cell>
          <cell r="AO638">
            <v>42093</v>
          </cell>
        </row>
        <row r="638">
          <cell r="AR638">
            <v>42093</v>
          </cell>
        </row>
        <row r="638">
          <cell r="AT638" t="str">
            <v>Y</v>
          </cell>
        </row>
        <row r="638">
          <cell r="AX638" t="str">
            <v>Y</v>
          </cell>
          <cell r="AY638">
            <v>28.5627333333333</v>
          </cell>
          <cell r="AZ638">
            <v>116.0304</v>
          </cell>
          <cell r="BA638">
            <v>25</v>
          </cell>
          <cell r="BB638">
            <v>1.5</v>
          </cell>
        </row>
        <row r="638">
          <cell r="BD638" t="str">
            <v>4x</v>
          </cell>
          <cell r="BE638">
            <v>8.78928571428572</v>
          </cell>
          <cell r="BF638" t="str">
            <v>Y</v>
          </cell>
          <cell r="BG638">
            <v>42212</v>
          </cell>
          <cell r="BH638" t="str">
            <v>ZJU</v>
          </cell>
          <cell r="BI638" t="str">
            <v>summer 2015</v>
          </cell>
          <cell r="BJ638">
            <v>23.6369</v>
          </cell>
        </row>
        <row r="638">
          <cell r="BL638" t="str">
            <v>Y</v>
          </cell>
        </row>
        <row r="638">
          <cell r="BY638">
            <v>309</v>
          </cell>
          <cell r="BZ638">
            <v>310</v>
          </cell>
          <cell r="CA638">
            <v>267</v>
          </cell>
          <cell r="CB638">
            <v>281</v>
          </cell>
          <cell r="CC638">
            <v>250</v>
          </cell>
          <cell r="CD638">
            <v>194</v>
          </cell>
          <cell r="CE638">
            <v>215</v>
          </cell>
          <cell r="CF638">
            <v>229</v>
          </cell>
          <cell r="CG638">
            <v>225</v>
          </cell>
          <cell r="CH638">
            <v>258</v>
          </cell>
          <cell r="CI638" t="str">
            <v>NA</v>
          </cell>
          <cell r="CJ638" t="str">
            <v>NA</v>
          </cell>
          <cell r="CK638" t="str">
            <v>unknown</v>
          </cell>
        </row>
        <row r="638">
          <cell r="CN638">
            <v>0</v>
          </cell>
          <cell r="CO638">
            <v>0</v>
          </cell>
          <cell r="CP638">
            <v>0</v>
          </cell>
          <cell r="CQ638">
            <v>9</v>
          </cell>
          <cell r="CR638">
            <v>9</v>
          </cell>
          <cell r="CS638" t="str">
            <v>NA</v>
          </cell>
          <cell r="CT638">
            <v>0</v>
          </cell>
        </row>
        <row r="638">
          <cell r="CY638" t="str">
            <v>NA</v>
          </cell>
          <cell r="CZ638" t="str">
            <v>NA</v>
          </cell>
          <cell r="DA638" t="str">
            <v>NA</v>
          </cell>
          <cell r="DB638" t="str">
            <v>NA</v>
          </cell>
          <cell r="DC638" t="str">
            <v>NA</v>
          </cell>
          <cell r="DD638" t="str">
            <v>NA</v>
          </cell>
          <cell r="DE638" t="str">
            <v>NA</v>
          </cell>
          <cell r="DF638" t="str">
            <v>NA</v>
          </cell>
          <cell r="DG638" t="str">
            <v>NA</v>
          </cell>
          <cell r="DH638" t="str">
            <v>NA</v>
          </cell>
          <cell r="DI638" t="str">
            <v>NA</v>
          </cell>
          <cell r="DJ638" t="str">
            <v>NA</v>
          </cell>
          <cell r="DK638" t="str">
            <v>NA</v>
          </cell>
          <cell r="DL638" t="str">
            <v>NA</v>
          </cell>
          <cell r="DM638" t="str">
            <v>NA</v>
          </cell>
          <cell r="DN638" t="str">
            <v>NA</v>
          </cell>
          <cell r="DO638" t="str">
            <v>NA</v>
          </cell>
          <cell r="DP638" t="str">
            <v>NA</v>
          </cell>
          <cell r="DQ638" t="str">
            <v>NA</v>
          </cell>
          <cell r="DR638" t="str">
            <v>NA</v>
          </cell>
          <cell r="DS638" t="str">
            <v>NA</v>
          </cell>
          <cell r="DT638" t="str">
            <v>NA</v>
          </cell>
          <cell r="DU638" t="str">
            <v>NA</v>
          </cell>
          <cell r="DV638" t="str">
            <v>NA</v>
          </cell>
          <cell r="DW638" t="str">
            <v>NA</v>
          </cell>
          <cell r="DX638" t="str">
            <v>NA</v>
          </cell>
          <cell r="DY638" t="str">
            <v>NA</v>
          </cell>
          <cell r="DZ638" t="str">
            <v>NA</v>
          </cell>
          <cell r="EA638" t="str">
            <v>NA</v>
          </cell>
          <cell r="EB638" t="str">
            <v>NA</v>
          </cell>
          <cell r="EC638" t="str">
            <v>NA</v>
          </cell>
        </row>
        <row r="639">
          <cell r="C639" t="str">
            <v>JY118-1</v>
          </cell>
          <cell r="D639" t="str">
            <v>M. sacchariflorus</v>
          </cell>
        </row>
        <row r="639">
          <cell r="K639" t="str">
            <v>wild</v>
          </cell>
        </row>
        <row r="639">
          <cell r="M639" t="str">
            <v>China</v>
          </cell>
          <cell r="N639" t="str">
            <v>Jiangxi</v>
          </cell>
          <cell r="O639" t="str">
            <v>Nanchang</v>
          </cell>
          <cell r="P639" t="str">
            <v>Nanchang country</v>
          </cell>
          <cell r="Q639" t="str">
            <v>Xiaoli Jin</v>
          </cell>
          <cell r="R639">
            <v>41873</v>
          </cell>
          <cell r="S639" t="str">
            <v>roadside</v>
          </cell>
        </row>
        <row r="639">
          <cell r="U639" t="str">
            <v>occasional</v>
          </cell>
        </row>
        <row r="639">
          <cell r="X639" t="str">
            <v>ZU</v>
          </cell>
        </row>
        <row r="639">
          <cell r="AH639">
            <v>42005</v>
          </cell>
        </row>
        <row r="639">
          <cell r="AN639">
            <v>1</v>
          </cell>
        </row>
        <row r="639">
          <cell r="AX639" t="str">
            <v>Y</v>
          </cell>
          <cell r="AY639">
            <v>28.6015833333333</v>
          </cell>
          <cell r="AZ639">
            <v>116.213166666667</v>
          </cell>
          <cell r="BA639">
            <v>18</v>
          </cell>
          <cell r="BB639">
            <v>5</v>
          </cell>
        </row>
        <row r="639">
          <cell r="BD639" t="str">
            <v>2x</v>
          </cell>
          <cell r="BE639">
            <v>4.31821428571429</v>
          </cell>
          <cell r="BF639" t="str">
            <v>Y</v>
          </cell>
        </row>
        <row r="639">
          <cell r="BH639" t="str">
            <v>AU</v>
          </cell>
          <cell r="BI639">
            <v>42326</v>
          </cell>
          <cell r="BJ639">
            <v>183.0136</v>
          </cell>
        </row>
        <row r="639">
          <cell r="BL639" t="str">
            <v>N</v>
          </cell>
          <cell r="BM639">
            <v>8</v>
          </cell>
          <cell r="BN639">
            <v>3</v>
          </cell>
          <cell r="BO639" t="str">
            <v>N China 2x and 4x, Korea and Russia 4x</v>
          </cell>
          <cell r="BP639">
            <v>3</v>
          </cell>
          <cell r="BQ639" t="str">
            <v>N China/Korea/Russia tetraploids</v>
          </cell>
          <cell r="BR639">
            <v>0.001</v>
          </cell>
          <cell r="BS639">
            <v>0.163</v>
          </cell>
          <cell r="BT639">
            <v>0</v>
          </cell>
          <cell r="BU639">
            <v>0.111</v>
          </cell>
          <cell r="BV639">
            <v>0.679</v>
          </cell>
          <cell r="BW639">
            <v>0.008</v>
          </cell>
          <cell r="BX639">
            <v>0.037</v>
          </cell>
          <cell r="BY639">
            <v>295</v>
          </cell>
          <cell r="BZ639">
            <v>308</v>
          </cell>
          <cell r="CA639">
            <v>265</v>
          </cell>
          <cell r="CB639">
            <v>283</v>
          </cell>
          <cell r="CC639">
            <v>250</v>
          </cell>
          <cell r="CD639">
            <v>194</v>
          </cell>
          <cell r="CE639">
            <v>213</v>
          </cell>
          <cell r="CF639">
            <v>223</v>
          </cell>
          <cell r="CG639">
            <v>227</v>
          </cell>
          <cell r="CH639">
            <v>258</v>
          </cell>
          <cell r="CI639">
            <v>0.0772720705100419</v>
          </cell>
          <cell r="CJ639">
            <v>0.203689204847953</v>
          </cell>
          <cell r="CK639" t="str">
            <v>4x</v>
          </cell>
        </row>
        <row r="639">
          <cell r="CN639" t="e">
            <v>#VALUE!</v>
          </cell>
          <cell r="CO639">
            <v>0</v>
          </cell>
          <cell r="CP639">
            <v>0</v>
          </cell>
          <cell r="CQ639">
            <v>9</v>
          </cell>
          <cell r="CR639">
            <v>9</v>
          </cell>
          <cell r="CS639" t="str">
            <v>SAMN05752474</v>
          </cell>
          <cell r="CT639" t="e">
            <v>#VALUE!</v>
          </cell>
        </row>
        <row r="639">
          <cell r="CY639">
            <v>3282.68176200002</v>
          </cell>
          <cell r="CZ639">
            <v>2856.51264699999</v>
          </cell>
          <cell r="DA639">
            <v>4730.62830799995</v>
          </cell>
          <cell r="DB639">
            <v>585.909157600003</v>
          </cell>
          <cell r="DC639">
            <v>1425.78339354186</v>
          </cell>
          <cell r="DD639">
            <v>950.04266472645</v>
          </cell>
          <cell r="DE639">
            <v>1386.18651455596</v>
          </cell>
          <cell r="DF639">
            <v>2288.88217471353</v>
          </cell>
          <cell r="DG639">
            <v>2123.08220480761</v>
          </cell>
          <cell r="DH639">
            <v>9.99291934903829</v>
          </cell>
          <cell r="DI639">
            <v>12.6956117644445</v>
          </cell>
          <cell r="DJ639">
            <v>21.0250147022222</v>
          </cell>
          <cell r="DK639">
            <v>2.60404070044447</v>
          </cell>
          <cell r="DL639">
            <v>6.33449991154211</v>
          </cell>
          <cell r="DM639">
            <v>4.22219342068231</v>
          </cell>
          <cell r="DN639">
            <v>4.99280420659785</v>
          </cell>
          <cell r="DO639">
            <v>10.1680885446212</v>
          </cell>
          <cell r="DP639">
            <v>9.43336555358544</v>
          </cell>
          <cell r="DQ639">
            <v>252.3</v>
          </cell>
          <cell r="DR639">
            <v>280.6</v>
          </cell>
          <cell r="DS639">
            <v>249.999999979058</v>
          </cell>
          <cell r="DT639">
            <v>175.690691753557</v>
          </cell>
          <cell r="DU639" t="str">
            <v>NA</v>
          </cell>
          <cell r="DV639">
            <v>222.107731276223</v>
          </cell>
          <cell r="DW639">
            <v>312.669326986387</v>
          </cell>
          <cell r="DX639">
            <v>7.00000000000002</v>
          </cell>
          <cell r="DY639">
            <v>5.40000000000005</v>
          </cell>
          <cell r="DZ639" t="str">
            <v>NA</v>
          </cell>
          <cell r="EA639" t="str">
            <v>NA</v>
          </cell>
          <cell r="EB639">
            <v>9.86503860392879</v>
          </cell>
          <cell r="EC639">
            <v>7.3972004692939</v>
          </cell>
        </row>
        <row r="640">
          <cell r="C640" t="str">
            <v>JY118-2</v>
          </cell>
          <cell r="D640" t="str">
            <v>M. sacchariflorus</v>
          </cell>
        </row>
        <row r="640">
          <cell r="K640" t="str">
            <v>wild</v>
          </cell>
        </row>
        <row r="640">
          <cell r="M640" t="str">
            <v>China</v>
          </cell>
          <cell r="N640" t="str">
            <v>Zhejiang</v>
          </cell>
          <cell r="O640" t="str">
            <v>Huzhou</v>
          </cell>
          <cell r="P640" t="str">
            <v>Nanxun Suburb</v>
          </cell>
          <cell r="Q640" t="str">
            <v>Xiaoli Jin</v>
          </cell>
          <cell r="R640">
            <v>41888</v>
          </cell>
          <cell r="S640" t="str">
            <v>roadside</v>
          </cell>
        </row>
        <row r="640">
          <cell r="U640" t="str">
            <v>occasional</v>
          </cell>
        </row>
        <row r="640">
          <cell r="X640" t="str">
            <v>ZU</v>
          </cell>
        </row>
        <row r="640">
          <cell r="AH640">
            <v>42005</v>
          </cell>
        </row>
        <row r="640">
          <cell r="AY640">
            <v>30.73435</v>
          </cell>
          <cell r="AZ640">
            <v>120.12725</v>
          </cell>
          <cell r="BA640">
            <v>6</v>
          </cell>
          <cell r="BB640">
            <v>1.5</v>
          </cell>
        </row>
        <row r="640">
          <cell r="BF640" t="str">
            <v>N</v>
          </cell>
        </row>
        <row r="640">
          <cell r="CI640" t="str">
            <v>NA</v>
          </cell>
          <cell r="CJ640" t="str">
            <v>NA</v>
          </cell>
          <cell r="CK640" t="str">
            <v>unknown</v>
          </cell>
        </row>
        <row r="640">
          <cell r="CN640" t="e">
            <v>#VALUE!</v>
          </cell>
          <cell r="CO640">
            <v>0</v>
          </cell>
          <cell r="CP640">
            <v>0</v>
          </cell>
          <cell r="CQ640">
            <v>9</v>
          </cell>
          <cell r="CR640">
            <v>8</v>
          </cell>
          <cell r="CS640" t="str">
            <v>NA</v>
          </cell>
          <cell r="CT640" t="e">
            <v>#VALUE!</v>
          </cell>
        </row>
        <row r="640">
          <cell r="CY640" t="str">
            <v>NA</v>
          </cell>
          <cell r="CZ640" t="str">
            <v>NA</v>
          </cell>
          <cell r="DA640" t="str">
            <v>NA</v>
          </cell>
          <cell r="DB640" t="str">
            <v>NA</v>
          </cell>
          <cell r="DC640" t="str">
            <v>NA</v>
          </cell>
          <cell r="DD640" t="str">
            <v>NA</v>
          </cell>
          <cell r="DE640" t="str">
            <v>NA</v>
          </cell>
          <cell r="DF640" t="str">
            <v>NA</v>
          </cell>
          <cell r="DG640" t="str">
            <v>NA</v>
          </cell>
          <cell r="DH640" t="str">
            <v>NA</v>
          </cell>
          <cell r="DI640" t="str">
            <v>NA</v>
          </cell>
          <cell r="DJ640" t="str">
            <v>NA</v>
          </cell>
          <cell r="DK640" t="str">
            <v>NA</v>
          </cell>
          <cell r="DL640" t="str">
            <v>NA</v>
          </cell>
          <cell r="DM640" t="str">
            <v>NA</v>
          </cell>
          <cell r="DN640" t="str">
            <v>NA</v>
          </cell>
          <cell r="DO640" t="str">
            <v>NA</v>
          </cell>
          <cell r="DP640" t="str">
            <v>NA</v>
          </cell>
          <cell r="DQ640" t="str">
            <v>NA</v>
          </cell>
          <cell r="DR640" t="str">
            <v>NA</v>
          </cell>
          <cell r="DS640" t="str">
            <v>NA</v>
          </cell>
          <cell r="DT640" t="str">
            <v>NA</v>
          </cell>
          <cell r="DU640" t="str">
            <v>NA</v>
          </cell>
          <cell r="DV640" t="str">
            <v>NA</v>
          </cell>
          <cell r="DW640" t="str">
            <v>NA</v>
          </cell>
          <cell r="DX640" t="str">
            <v>NA</v>
          </cell>
          <cell r="DY640" t="str">
            <v>NA</v>
          </cell>
          <cell r="DZ640" t="str">
            <v>NA</v>
          </cell>
          <cell r="EA640" t="str">
            <v>NA</v>
          </cell>
          <cell r="EB640" t="str">
            <v>NA</v>
          </cell>
          <cell r="EC640" t="str">
            <v>NA</v>
          </cell>
        </row>
        <row r="641">
          <cell r="C641" t="str">
            <v>JY119</v>
          </cell>
          <cell r="D641" t="str">
            <v>M. sacchariflorus</v>
          </cell>
        </row>
        <row r="641">
          <cell r="K641" t="str">
            <v>wild</v>
          </cell>
        </row>
        <row r="641">
          <cell r="M641" t="str">
            <v>China</v>
          </cell>
          <cell r="N641" t="str">
            <v>Zhejiang</v>
          </cell>
          <cell r="O641" t="str">
            <v>Huzhou</v>
          </cell>
          <cell r="P641" t="str">
            <v>Nanxun Suburb</v>
          </cell>
          <cell r="Q641" t="str">
            <v>Xiaoli Jin</v>
          </cell>
          <cell r="R641">
            <v>41888</v>
          </cell>
          <cell r="S641" t="str">
            <v>roadside</v>
          </cell>
        </row>
        <row r="641">
          <cell r="U641" t="str">
            <v>occasional</v>
          </cell>
        </row>
        <row r="641">
          <cell r="X641" t="str">
            <v>ZU</v>
          </cell>
        </row>
        <row r="641">
          <cell r="AH641">
            <v>42005</v>
          </cell>
        </row>
        <row r="641">
          <cell r="AK641">
            <v>42101</v>
          </cell>
        </row>
        <row r="641">
          <cell r="AM641">
            <v>2</v>
          </cell>
        </row>
        <row r="641">
          <cell r="AO641">
            <v>42093</v>
          </cell>
        </row>
        <row r="641">
          <cell r="AR641">
            <v>42093</v>
          </cell>
        </row>
        <row r="641">
          <cell r="AT641" t="str">
            <v>Y</v>
          </cell>
        </row>
        <row r="641">
          <cell r="AY641">
            <v>30.74625</v>
          </cell>
          <cell r="AZ641">
            <v>120.141966666667</v>
          </cell>
          <cell r="BA641">
            <v>7</v>
          </cell>
          <cell r="BB641">
            <v>1</v>
          </cell>
        </row>
        <row r="641">
          <cell r="BD641" t="str">
            <v>2x</v>
          </cell>
          <cell r="BE641">
            <v>4.50928571428571</v>
          </cell>
          <cell r="BF641" t="str">
            <v>Y</v>
          </cell>
          <cell r="BG641">
            <v>42212</v>
          </cell>
          <cell r="BH641" t="str">
            <v>ZJU</v>
          </cell>
          <cell r="BI641" t="str">
            <v>summer 2015</v>
          </cell>
          <cell r="BJ641">
            <v>95.738</v>
          </cell>
          <cell r="BK641">
            <v>0.00315884476534296</v>
          </cell>
          <cell r="BL641" t="str">
            <v>N</v>
          </cell>
          <cell r="BM641">
            <v>8</v>
          </cell>
          <cell r="BN641">
            <v>3</v>
          </cell>
          <cell r="BO641" t="str">
            <v>N China 2x and 4x, Korea and Russia 4x</v>
          </cell>
          <cell r="BP641">
            <v>4</v>
          </cell>
          <cell r="BQ641" t="str">
            <v>N China diploids</v>
          </cell>
          <cell r="BR641">
            <v>0</v>
          </cell>
          <cell r="BS641">
            <v>0.49</v>
          </cell>
          <cell r="BT641">
            <v>0.389</v>
          </cell>
          <cell r="BU641">
            <v>0.001</v>
          </cell>
          <cell r="BV641">
            <v>0.118</v>
          </cell>
          <cell r="BW641">
            <v>0</v>
          </cell>
          <cell r="BX641">
            <v>0</v>
          </cell>
          <cell r="BY641">
            <v>296</v>
          </cell>
          <cell r="BZ641">
            <v>307</v>
          </cell>
          <cell r="CA641">
            <v>268</v>
          </cell>
          <cell r="CB641">
            <v>283</v>
          </cell>
          <cell r="CC641">
            <v>248</v>
          </cell>
          <cell r="CD641">
            <v>193</v>
          </cell>
          <cell r="CE641">
            <v>213</v>
          </cell>
          <cell r="CF641">
            <v>224</v>
          </cell>
          <cell r="CG641">
            <v>226</v>
          </cell>
          <cell r="CH641">
            <v>259</v>
          </cell>
          <cell r="CI641">
            <v>0.179222655685595</v>
          </cell>
          <cell r="CJ641">
            <v>0.103122909551808</v>
          </cell>
          <cell r="CK641" t="str">
            <v>2x</v>
          </cell>
        </row>
        <row r="641">
          <cell r="CN641">
            <v>0</v>
          </cell>
          <cell r="CO641">
            <v>0</v>
          </cell>
          <cell r="CP641">
            <v>0</v>
          </cell>
          <cell r="CQ641">
            <v>9</v>
          </cell>
          <cell r="CR641">
            <v>8</v>
          </cell>
          <cell r="CS641" t="str">
            <v>SAMN05752475</v>
          </cell>
          <cell r="CT641">
            <v>0</v>
          </cell>
        </row>
        <row r="641">
          <cell r="CY641" t="str">
            <v>NA</v>
          </cell>
          <cell r="CZ641" t="str">
            <v>NA</v>
          </cell>
          <cell r="DA641" t="str">
            <v>NA</v>
          </cell>
          <cell r="DB641" t="str">
            <v>NA</v>
          </cell>
          <cell r="DC641" t="str">
            <v>NA</v>
          </cell>
          <cell r="DD641" t="str">
            <v>NA</v>
          </cell>
          <cell r="DE641" t="str">
            <v>NA</v>
          </cell>
          <cell r="DF641" t="str">
            <v>NA</v>
          </cell>
          <cell r="DG641" t="str">
            <v>NA</v>
          </cell>
          <cell r="DH641" t="str">
            <v>NA</v>
          </cell>
          <cell r="DI641" t="str">
            <v>NA</v>
          </cell>
          <cell r="DJ641" t="str">
            <v>NA</v>
          </cell>
          <cell r="DK641" t="str">
            <v>NA</v>
          </cell>
          <cell r="DL641" t="str">
            <v>NA</v>
          </cell>
          <cell r="DM641" t="str">
            <v>NA</v>
          </cell>
          <cell r="DN641" t="str">
            <v>NA</v>
          </cell>
          <cell r="DO641" t="str">
            <v>NA</v>
          </cell>
          <cell r="DP641" t="str">
            <v>NA</v>
          </cell>
          <cell r="DQ641" t="str">
            <v>NA</v>
          </cell>
          <cell r="DR641" t="str">
            <v>NA</v>
          </cell>
          <cell r="DS641" t="str">
            <v>NA</v>
          </cell>
          <cell r="DT641" t="str">
            <v>NA</v>
          </cell>
          <cell r="DU641" t="str">
            <v>NA</v>
          </cell>
          <cell r="DV641" t="str">
            <v>NA</v>
          </cell>
          <cell r="DW641" t="str">
            <v>NA</v>
          </cell>
          <cell r="DX641" t="str">
            <v>NA</v>
          </cell>
          <cell r="DY641" t="str">
            <v>NA</v>
          </cell>
          <cell r="DZ641" t="str">
            <v>NA</v>
          </cell>
          <cell r="EA641" t="str">
            <v>NA</v>
          </cell>
          <cell r="EB641" t="str">
            <v>NA</v>
          </cell>
          <cell r="EC641" t="str">
            <v>NA</v>
          </cell>
        </row>
        <row r="642">
          <cell r="C642" t="str">
            <v>JY120</v>
          </cell>
          <cell r="D642" t="str">
            <v>M. sacchariflorus</v>
          </cell>
        </row>
        <row r="642">
          <cell r="K642" t="str">
            <v>wild</v>
          </cell>
        </row>
        <row r="642">
          <cell r="M642" t="str">
            <v>China</v>
          </cell>
          <cell r="N642" t="str">
            <v>Zhejiang</v>
          </cell>
          <cell r="O642" t="str">
            <v>Huzhou</v>
          </cell>
          <cell r="P642" t="str">
            <v>Nanxun Suburb</v>
          </cell>
          <cell r="Q642" t="str">
            <v>Xiaoli Jin</v>
          </cell>
          <cell r="R642">
            <v>41888</v>
          </cell>
          <cell r="S642" t="str">
            <v>roadside</v>
          </cell>
        </row>
        <row r="642">
          <cell r="U642" t="str">
            <v>occasional</v>
          </cell>
        </row>
        <row r="642">
          <cell r="X642" t="str">
            <v>ZU</v>
          </cell>
        </row>
        <row r="642">
          <cell r="AH642">
            <v>42005</v>
          </cell>
        </row>
        <row r="642">
          <cell r="AK642">
            <v>42101</v>
          </cell>
          <cell r="AL642" t="str">
            <v>Yes</v>
          </cell>
          <cell r="AM642">
            <v>2</v>
          </cell>
          <cell r="AN642">
            <v>1</v>
          </cell>
          <cell r="AO642">
            <v>42093</v>
          </cell>
        </row>
        <row r="642">
          <cell r="AR642">
            <v>42093</v>
          </cell>
        </row>
        <row r="642">
          <cell r="AT642" t="str">
            <v>Y</v>
          </cell>
        </row>
        <row r="642">
          <cell r="AX642" t="str">
            <v>Y</v>
          </cell>
          <cell r="AY642">
            <v>30.7563333333333</v>
          </cell>
          <cell r="AZ642">
            <v>120.1465</v>
          </cell>
          <cell r="BA642">
            <v>15</v>
          </cell>
          <cell r="BB642">
            <v>1.6</v>
          </cell>
        </row>
        <row r="642">
          <cell r="BD642" t="str">
            <v>2x</v>
          </cell>
          <cell r="BE642">
            <v>4.31821428571429</v>
          </cell>
          <cell r="BF642" t="str">
            <v>Y</v>
          </cell>
          <cell r="BG642">
            <v>42212</v>
          </cell>
          <cell r="BH642" t="str">
            <v>ZJU</v>
          </cell>
          <cell r="BI642" t="str">
            <v>summer 2015</v>
          </cell>
          <cell r="BJ642">
            <v>65.3867</v>
          </cell>
          <cell r="BK642">
            <v>0.00029086678301338</v>
          </cell>
          <cell r="BL642" t="str">
            <v>N</v>
          </cell>
          <cell r="BM642">
            <v>8</v>
          </cell>
          <cell r="BN642">
            <v>3</v>
          </cell>
          <cell r="BO642" t="str">
            <v>N China 2x and 4x, Korea and Russia 4x</v>
          </cell>
          <cell r="BP642">
            <v>4</v>
          </cell>
          <cell r="BQ642" t="str">
            <v>N China diploids</v>
          </cell>
          <cell r="BR642">
            <v>0</v>
          </cell>
          <cell r="BS642">
            <v>0.536</v>
          </cell>
          <cell r="BT642">
            <v>0.381</v>
          </cell>
          <cell r="BU642">
            <v>0.002</v>
          </cell>
          <cell r="BV642">
            <v>0.077</v>
          </cell>
          <cell r="BW642">
            <v>0.001</v>
          </cell>
          <cell r="BX642">
            <v>0.003</v>
          </cell>
          <cell r="BY642">
            <v>295</v>
          </cell>
          <cell r="BZ642">
            <v>306</v>
          </cell>
          <cell r="CA642">
            <v>266</v>
          </cell>
          <cell r="CB642">
            <v>283</v>
          </cell>
          <cell r="CC642">
            <v>250</v>
          </cell>
          <cell r="CD642">
            <v>194</v>
          </cell>
          <cell r="CE642">
            <v>213</v>
          </cell>
          <cell r="CF642">
            <v>221</v>
          </cell>
          <cell r="CG642">
            <v>227</v>
          </cell>
          <cell r="CH642">
            <v>258</v>
          </cell>
          <cell r="CI642">
            <v>0.14203149833839</v>
          </cell>
          <cell r="CJ642">
            <v>0.115897608622432</v>
          </cell>
          <cell r="CK642" t="str">
            <v>2x</v>
          </cell>
        </row>
        <row r="642">
          <cell r="CN642">
            <v>0</v>
          </cell>
          <cell r="CO642">
            <v>0</v>
          </cell>
          <cell r="CP642">
            <v>0</v>
          </cell>
          <cell r="CQ642">
            <v>9</v>
          </cell>
          <cell r="CR642">
            <v>8</v>
          </cell>
          <cell r="CS642" t="str">
            <v>SAMN05752476</v>
          </cell>
          <cell r="CT642">
            <v>0</v>
          </cell>
        </row>
        <row r="642">
          <cell r="CX642" t="str">
            <v>X</v>
          </cell>
          <cell r="CY642">
            <v>719.411543700006</v>
          </cell>
          <cell r="CZ642">
            <v>2366.979</v>
          </cell>
          <cell r="DA642">
            <v>3491.54501199997</v>
          </cell>
          <cell r="DB642">
            <v>350.280432233221</v>
          </cell>
          <cell r="DC642">
            <v>430.443091516619</v>
          </cell>
          <cell r="DD642">
            <v>997.122434336006</v>
          </cell>
          <cell r="DE642">
            <v>411.448223779297</v>
          </cell>
          <cell r="DF642">
            <v>618.548165955893</v>
          </cell>
          <cell r="DG642">
            <v>1279.67826096061</v>
          </cell>
          <cell r="DH642">
            <v>3.19738463866665</v>
          </cell>
          <cell r="DI642">
            <v>10.5199066666667</v>
          </cell>
          <cell r="DJ642">
            <v>15.517977831111</v>
          </cell>
          <cell r="DK642">
            <v>1.55680192103655</v>
          </cell>
          <cell r="DL642">
            <v>1.91520579109925</v>
          </cell>
          <cell r="DM642">
            <v>4.44255804183409</v>
          </cell>
          <cell r="DN642">
            <v>1.8328832124143</v>
          </cell>
          <cell r="DO642">
            <v>2.75125975874445</v>
          </cell>
          <cell r="DP642">
            <v>5.6974922006719</v>
          </cell>
          <cell r="DQ642">
            <v>162.2</v>
          </cell>
          <cell r="DR642">
            <v>230.2</v>
          </cell>
          <cell r="DS642">
            <v>275.199999972345</v>
          </cell>
          <cell r="DT642">
            <v>152.380797349118</v>
          </cell>
          <cell r="DU642">
            <v>163.304662498402</v>
          </cell>
          <cell r="DV642">
            <v>157.397298231926</v>
          </cell>
          <cell r="DW642">
            <v>180.947081719626</v>
          </cell>
          <cell r="DX642">
            <v>3.40000000000001</v>
          </cell>
          <cell r="DY642">
            <v>5.60000000000005</v>
          </cell>
          <cell r="DZ642">
            <v>6.50315920049481</v>
          </cell>
          <cell r="EA642">
            <v>6.05606382492698</v>
          </cell>
          <cell r="EB642">
            <v>5.82021486629323</v>
          </cell>
          <cell r="EC642">
            <v>6.17878725037877</v>
          </cell>
        </row>
        <row r="643">
          <cell r="C643" t="str">
            <v>JY121</v>
          </cell>
          <cell r="D643" t="str">
            <v>M. sacchariflorus</v>
          </cell>
        </row>
        <row r="643">
          <cell r="K643" t="str">
            <v>wild</v>
          </cell>
        </row>
        <row r="643">
          <cell r="M643" t="str">
            <v>China</v>
          </cell>
          <cell r="N643" t="str">
            <v>Zhejiang</v>
          </cell>
          <cell r="O643" t="str">
            <v>Huzhou</v>
          </cell>
          <cell r="P643" t="str">
            <v>Nanxun Suburb</v>
          </cell>
          <cell r="Q643" t="str">
            <v>Xiaoli Jin</v>
          </cell>
          <cell r="R643">
            <v>41888</v>
          </cell>
          <cell r="S643" t="str">
            <v>roadside</v>
          </cell>
        </row>
        <row r="643">
          <cell r="U643" t="str">
            <v>frequent</v>
          </cell>
        </row>
        <row r="643">
          <cell r="X643" t="str">
            <v>ZU</v>
          </cell>
        </row>
        <row r="643">
          <cell r="AH643">
            <v>42005</v>
          </cell>
        </row>
        <row r="643">
          <cell r="AK643">
            <v>42101</v>
          </cell>
        </row>
        <row r="643">
          <cell r="AM643">
            <v>2</v>
          </cell>
        </row>
        <row r="643">
          <cell r="AY643">
            <v>30.7577</v>
          </cell>
          <cell r="AZ643">
            <v>120.146866666667</v>
          </cell>
          <cell r="BA643">
            <v>11</v>
          </cell>
          <cell r="BB643">
            <v>3</v>
          </cell>
        </row>
        <row r="643">
          <cell r="BF643" t="str">
            <v>N</v>
          </cell>
        </row>
        <row r="643">
          <cell r="CI643" t="str">
            <v>NA</v>
          </cell>
          <cell r="CJ643" t="str">
            <v>NA</v>
          </cell>
          <cell r="CK643" t="str">
            <v>unknown</v>
          </cell>
        </row>
        <row r="643">
          <cell r="CN643" t="e">
            <v>#VALUE!</v>
          </cell>
          <cell r="CO643">
            <v>0</v>
          </cell>
          <cell r="CP643">
            <v>0</v>
          </cell>
          <cell r="CQ643">
            <v>9</v>
          </cell>
          <cell r="CR643">
            <v>8</v>
          </cell>
          <cell r="CS643" t="str">
            <v>NA</v>
          </cell>
          <cell r="CT643" t="e">
            <v>#VALUE!</v>
          </cell>
        </row>
        <row r="643">
          <cell r="CY643" t="str">
            <v>NA</v>
          </cell>
          <cell r="CZ643" t="str">
            <v>NA</v>
          </cell>
          <cell r="DA643" t="str">
            <v>NA</v>
          </cell>
          <cell r="DB643" t="str">
            <v>NA</v>
          </cell>
          <cell r="DC643" t="str">
            <v>NA</v>
          </cell>
          <cell r="DD643" t="str">
            <v>NA</v>
          </cell>
          <cell r="DE643" t="str">
            <v>NA</v>
          </cell>
          <cell r="DF643" t="str">
            <v>NA</v>
          </cell>
          <cell r="DG643" t="str">
            <v>NA</v>
          </cell>
          <cell r="DH643" t="str">
            <v>NA</v>
          </cell>
          <cell r="DI643" t="str">
            <v>NA</v>
          </cell>
          <cell r="DJ643" t="str">
            <v>NA</v>
          </cell>
          <cell r="DK643" t="str">
            <v>NA</v>
          </cell>
          <cell r="DL643" t="str">
            <v>NA</v>
          </cell>
          <cell r="DM643" t="str">
            <v>NA</v>
          </cell>
          <cell r="DN643" t="str">
            <v>NA</v>
          </cell>
          <cell r="DO643" t="str">
            <v>NA</v>
          </cell>
          <cell r="DP643" t="str">
            <v>NA</v>
          </cell>
          <cell r="DQ643" t="str">
            <v>NA</v>
          </cell>
          <cell r="DR643" t="str">
            <v>NA</v>
          </cell>
          <cell r="DS643" t="str">
            <v>NA</v>
          </cell>
          <cell r="DT643" t="str">
            <v>NA</v>
          </cell>
          <cell r="DU643" t="str">
            <v>NA</v>
          </cell>
          <cell r="DV643" t="str">
            <v>NA</v>
          </cell>
          <cell r="DW643" t="str">
            <v>NA</v>
          </cell>
          <cell r="DX643" t="str">
            <v>NA</v>
          </cell>
          <cell r="DY643" t="str">
            <v>NA</v>
          </cell>
          <cell r="DZ643" t="str">
            <v>NA</v>
          </cell>
          <cell r="EA643" t="str">
            <v>NA</v>
          </cell>
          <cell r="EB643" t="str">
            <v>NA</v>
          </cell>
          <cell r="EC643" t="str">
            <v>NA</v>
          </cell>
        </row>
        <row r="644">
          <cell r="C644" t="str">
            <v>JY122</v>
          </cell>
          <cell r="D644" t="str">
            <v>M. sacchariflorus</v>
          </cell>
        </row>
        <row r="644">
          <cell r="K644" t="str">
            <v>wild</v>
          </cell>
        </row>
        <row r="644">
          <cell r="M644" t="str">
            <v>China</v>
          </cell>
          <cell r="N644" t="str">
            <v>Zhejiang</v>
          </cell>
          <cell r="O644" t="str">
            <v>Huzhou</v>
          </cell>
          <cell r="P644" t="str">
            <v>Nanxun Suburb</v>
          </cell>
          <cell r="Q644" t="str">
            <v>Xiaoli Jin</v>
          </cell>
          <cell r="R644">
            <v>41888</v>
          </cell>
          <cell r="S644" t="str">
            <v>roadside</v>
          </cell>
        </row>
        <row r="644">
          <cell r="U644" t="str">
            <v>occasional</v>
          </cell>
        </row>
        <row r="644">
          <cell r="X644" t="str">
            <v>ZU</v>
          </cell>
        </row>
        <row r="644">
          <cell r="AH644">
            <v>42005</v>
          </cell>
        </row>
        <row r="644">
          <cell r="AK644">
            <v>42101</v>
          </cell>
        </row>
        <row r="644">
          <cell r="AM644">
            <v>2</v>
          </cell>
        </row>
        <row r="644">
          <cell r="AO644">
            <v>42093</v>
          </cell>
        </row>
        <row r="644">
          <cell r="AR644">
            <v>42093</v>
          </cell>
        </row>
        <row r="644">
          <cell r="AY644">
            <v>30.75875</v>
          </cell>
          <cell r="AZ644">
            <v>120.324816666667</v>
          </cell>
          <cell r="BA644">
            <v>3</v>
          </cell>
          <cell r="BB644">
            <v>2.1</v>
          </cell>
        </row>
        <row r="644">
          <cell r="BD644" t="str">
            <v>2x</v>
          </cell>
          <cell r="BE644">
            <v>4.28</v>
          </cell>
          <cell r="BF644" t="str">
            <v>Y</v>
          </cell>
          <cell r="BG644">
            <v>42212</v>
          </cell>
          <cell r="BH644" t="str">
            <v>ZJU</v>
          </cell>
          <cell r="BI644" t="str">
            <v>summer 2015</v>
          </cell>
          <cell r="BJ644">
            <v>84.3395</v>
          </cell>
          <cell r="BK644">
            <v>0</v>
          </cell>
          <cell r="BL644" t="str">
            <v>N</v>
          </cell>
          <cell r="BM644">
            <v>8</v>
          </cell>
          <cell r="BN644">
            <v>3</v>
          </cell>
          <cell r="BO644" t="str">
            <v>N China 2x and 4x, Korea and Russia 4x</v>
          </cell>
          <cell r="BP644">
            <v>4</v>
          </cell>
          <cell r="BQ644" t="str">
            <v>N China diploids</v>
          </cell>
          <cell r="BR644">
            <v>0</v>
          </cell>
          <cell r="BS644">
            <v>0.564</v>
          </cell>
          <cell r="BT644">
            <v>0.354</v>
          </cell>
          <cell r="BU644">
            <v>0.001</v>
          </cell>
          <cell r="BV644">
            <v>0.075</v>
          </cell>
          <cell r="BW644">
            <v>0.004</v>
          </cell>
          <cell r="BX644">
            <v>0.001</v>
          </cell>
          <cell r="BY644">
            <v>296</v>
          </cell>
          <cell r="BZ644">
            <v>307</v>
          </cell>
          <cell r="CA644">
            <v>267</v>
          </cell>
          <cell r="CB644">
            <v>283</v>
          </cell>
          <cell r="CC644">
            <v>248</v>
          </cell>
          <cell r="CD644">
            <v>193</v>
          </cell>
          <cell r="CE644">
            <v>213</v>
          </cell>
          <cell r="CF644">
            <v>224</v>
          </cell>
          <cell r="CG644">
            <v>226</v>
          </cell>
          <cell r="CH644">
            <v>259</v>
          </cell>
          <cell r="CI644">
            <v>0.20638636035255</v>
          </cell>
          <cell r="CJ644">
            <v>0.100899391909114</v>
          </cell>
          <cell r="CK644" t="str">
            <v>2x</v>
          </cell>
        </row>
        <row r="644">
          <cell r="CN644">
            <v>0</v>
          </cell>
          <cell r="CO644">
            <v>0</v>
          </cell>
          <cell r="CP644">
            <v>0</v>
          </cell>
          <cell r="CQ644">
            <v>9</v>
          </cell>
          <cell r="CR644">
            <v>8</v>
          </cell>
          <cell r="CS644" t="str">
            <v>SAMN05752477</v>
          </cell>
          <cell r="CT644">
            <v>0</v>
          </cell>
        </row>
        <row r="644">
          <cell r="CY644" t="str">
            <v>NA</v>
          </cell>
          <cell r="CZ644" t="str">
            <v>NA</v>
          </cell>
          <cell r="DA644" t="str">
            <v>NA</v>
          </cell>
          <cell r="DB644" t="str">
            <v>NA</v>
          </cell>
          <cell r="DC644" t="str">
            <v>NA</v>
          </cell>
          <cell r="DD644" t="str">
            <v>NA</v>
          </cell>
          <cell r="DE644" t="str">
            <v>NA</v>
          </cell>
          <cell r="DF644" t="str">
            <v>NA</v>
          </cell>
          <cell r="DG644" t="str">
            <v>NA</v>
          </cell>
          <cell r="DH644" t="str">
            <v>NA</v>
          </cell>
          <cell r="DI644" t="str">
            <v>NA</v>
          </cell>
          <cell r="DJ644" t="str">
            <v>NA</v>
          </cell>
          <cell r="DK644" t="str">
            <v>NA</v>
          </cell>
          <cell r="DL644" t="str">
            <v>NA</v>
          </cell>
          <cell r="DM644" t="str">
            <v>NA</v>
          </cell>
          <cell r="DN644" t="str">
            <v>NA</v>
          </cell>
          <cell r="DO644" t="str">
            <v>NA</v>
          </cell>
          <cell r="DP644" t="str">
            <v>NA</v>
          </cell>
          <cell r="DQ644" t="str">
            <v>NA</v>
          </cell>
          <cell r="DR644" t="str">
            <v>NA</v>
          </cell>
          <cell r="DS644" t="str">
            <v>NA</v>
          </cell>
          <cell r="DT644" t="str">
            <v>NA</v>
          </cell>
          <cell r="DU644" t="str">
            <v>NA</v>
          </cell>
          <cell r="DV644" t="str">
            <v>NA</v>
          </cell>
          <cell r="DW644" t="str">
            <v>NA</v>
          </cell>
          <cell r="DX644" t="str">
            <v>NA</v>
          </cell>
          <cell r="DY644" t="str">
            <v>NA</v>
          </cell>
          <cell r="DZ644" t="str">
            <v>NA</v>
          </cell>
          <cell r="EA644" t="str">
            <v>NA</v>
          </cell>
          <cell r="EB644" t="str">
            <v>NA</v>
          </cell>
          <cell r="EC644" t="str">
            <v>NA</v>
          </cell>
        </row>
        <row r="645">
          <cell r="C645" t="str">
            <v>JY123</v>
          </cell>
          <cell r="D645" t="str">
            <v>M. sacchariflorus</v>
          </cell>
        </row>
        <row r="645">
          <cell r="K645" t="str">
            <v>wild</v>
          </cell>
        </row>
        <row r="645">
          <cell r="M645" t="str">
            <v>China</v>
          </cell>
          <cell r="N645" t="str">
            <v>Zhejiang</v>
          </cell>
          <cell r="O645" t="str">
            <v>Huzhou</v>
          </cell>
          <cell r="P645" t="str">
            <v>Nanxun Suburb</v>
          </cell>
          <cell r="Q645" t="str">
            <v>Xiaoli Jin</v>
          </cell>
          <cell r="R645">
            <v>41888</v>
          </cell>
          <cell r="S645" t="str">
            <v>roadside</v>
          </cell>
        </row>
        <row r="645">
          <cell r="U645" t="str">
            <v>occasional</v>
          </cell>
        </row>
        <row r="645">
          <cell r="X645" t="str">
            <v>ZU</v>
          </cell>
        </row>
        <row r="645">
          <cell r="AH645">
            <v>42005</v>
          </cell>
        </row>
        <row r="645">
          <cell r="AK645">
            <v>42101</v>
          </cell>
          <cell r="AL645" t="str">
            <v>Yes</v>
          </cell>
          <cell r="AM645">
            <v>2</v>
          </cell>
          <cell r="AN645">
            <v>3</v>
          </cell>
          <cell r="AO645">
            <v>42093</v>
          </cell>
        </row>
        <row r="645">
          <cell r="AR645">
            <v>42093</v>
          </cell>
        </row>
        <row r="645">
          <cell r="AT645" t="str">
            <v>Y</v>
          </cell>
        </row>
        <row r="645">
          <cell r="AX645" t="str">
            <v>Y</v>
          </cell>
          <cell r="AY645">
            <v>30.7580166666667</v>
          </cell>
          <cell r="AZ645">
            <v>120.325483333333</v>
          </cell>
          <cell r="BA645">
            <v>6</v>
          </cell>
          <cell r="BB645">
            <v>1.8</v>
          </cell>
        </row>
        <row r="645">
          <cell r="BF645" t="str">
            <v>Y</v>
          </cell>
          <cell r="BG645">
            <v>42212</v>
          </cell>
          <cell r="BH645" t="str">
            <v>ZJU</v>
          </cell>
          <cell r="BI645" t="str">
            <v>summer 2015</v>
          </cell>
          <cell r="BJ645">
            <v>140.5721</v>
          </cell>
          <cell r="BK645">
            <v>0.000505816894284269</v>
          </cell>
          <cell r="BL645" t="str">
            <v>N</v>
          </cell>
          <cell r="BM645">
            <v>8</v>
          </cell>
          <cell r="BN645">
            <v>3</v>
          </cell>
          <cell r="BO645" t="str">
            <v>N China 2x and 4x, Korea and Russia 4x</v>
          </cell>
          <cell r="BP645">
            <v>4</v>
          </cell>
          <cell r="BQ645" t="str">
            <v>N China diploids</v>
          </cell>
          <cell r="BR645">
            <v>0</v>
          </cell>
          <cell r="BS645">
            <v>0.509</v>
          </cell>
          <cell r="BT645">
            <v>0.411</v>
          </cell>
          <cell r="BU645">
            <v>0</v>
          </cell>
          <cell r="BV645">
            <v>0.071</v>
          </cell>
          <cell r="BW645">
            <v>0.001</v>
          </cell>
          <cell r="BX645">
            <v>0.007</v>
          </cell>
          <cell r="BY645">
            <v>296</v>
          </cell>
          <cell r="BZ645">
            <v>307</v>
          </cell>
          <cell r="CA645">
            <v>267</v>
          </cell>
          <cell r="CB645">
            <v>283</v>
          </cell>
          <cell r="CC645">
            <v>248</v>
          </cell>
          <cell r="CD645">
            <v>193</v>
          </cell>
          <cell r="CE645">
            <v>213</v>
          </cell>
          <cell r="CF645">
            <v>225</v>
          </cell>
          <cell r="CG645">
            <v>226</v>
          </cell>
          <cell r="CH645">
            <v>259</v>
          </cell>
          <cell r="CI645">
            <v>0.22531426094495</v>
          </cell>
          <cell r="CJ645">
            <v>0.0962026260817666</v>
          </cell>
          <cell r="CK645" t="str">
            <v>2x</v>
          </cell>
        </row>
        <row r="645">
          <cell r="CN645">
            <v>0</v>
          </cell>
          <cell r="CO645">
            <v>0</v>
          </cell>
          <cell r="CP645">
            <v>0</v>
          </cell>
          <cell r="CQ645">
            <v>9</v>
          </cell>
          <cell r="CR645">
            <v>8</v>
          </cell>
          <cell r="CS645" t="str">
            <v>SAMN05752478</v>
          </cell>
          <cell r="CT645">
            <v>0</v>
          </cell>
        </row>
        <row r="645">
          <cell r="CY645">
            <v>444.838853500003</v>
          </cell>
          <cell r="CZ645">
            <v>2348.166577</v>
          </cell>
          <cell r="DA645">
            <v>4046.60890499996</v>
          </cell>
          <cell r="DB645">
            <v>885.544386906479</v>
          </cell>
          <cell r="DC645">
            <v>1686.54319282319</v>
          </cell>
          <cell r="DD645">
            <v>820.379705042413</v>
          </cell>
          <cell r="DE645">
            <v>687.654515500384</v>
          </cell>
          <cell r="DF645">
            <v>2053.68904582542</v>
          </cell>
          <cell r="DG645">
            <v>1277.45875982859</v>
          </cell>
          <cell r="DH645">
            <v>1.97706157111112</v>
          </cell>
          <cell r="DI645">
            <v>10.4362958977778</v>
          </cell>
          <cell r="DJ645">
            <v>17.9849284666666</v>
          </cell>
          <cell r="DK645">
            <v>3.93575283069548</v>
          </cell>
          <cell r="DL645">
            <v>7.52298090630944</v>
          </cell>
          <cell r="DM645">
            <v>3.66328958691749</v>
          </cell>
          <cell r="DN645">
            <v>3.07977375695553</v>
          </cell>
          <cell r="DO645">
            <v>9.14750935018291</v>
          </cell>
          <cell r="DP645">
            <v>5.69500922937503</v>
          </cell>
          <cell r="DQ645">
            <v>220.2</v>
          </cell>
          <cell r="DR645">
            <v>260.599999999999</v>
          </cell>
          <cell r="DS645">
            <v>281.299999970653</v>
          </cell>
          <cell r="DT645">
            <v>175.272043952136</v>
          </cell>
          <cell r="DU645">
            <v>181.383160972981</v>
          </cell>
          <cell r="DV645">
            <v>195.442043485645</v>
          </cell>
          <cell r="DW645">
            <v>217.269521266199</v>
          </cell>
          <cell r="DX645">
            <v>5.90000000000001</v>
          </cell>
          <cell r="DY645">
            <v>6.00000000000007</v>
          </cell>
          <cell r="DZ645">
            <v>5.90379572855908</v>
          </cell>
          <cell r="EA645">
            <v>5.82329144639933</v>
          </cell>
          <cell r="EB645">
            <v>6.47571552813648</v>
          </cell>
          <cell r="EC645">
            <v>6.39677952819921</v>
          </cell>
        </row>
        <row r="646">
          <cell r="C646" t="str">
            <v>JY124</v>
          </cell>
          <cell r="D646" t="str">
            <v>M. sacchariflorus</v>
          </cell>
        </row>
        <row r="646">
          <cell r="K646" t="str">
            <v>wild</v>
          </cell>
        </row>
        <row r="646">
          <cell r="M646" t="str">
            <v>China</v>
          </cell>
          <cell r="N646" t="str">
            <v>Jiangsu</v>
          </cell>
          <cell r="O646" t="str">
            <v>Lianyungang</v>
          </cell>
          <cell r="P646" t="str">
            <v>Huaguoshan,Xinpu Suburb</v>
          </cell>
          <cell r="Q646" t="str">
            <v>Xiaoli Jin</v>
          </cell>
          <cell r="R646">
            <v>41912</v>
          </cell>
          <cell r="S646" t="str">
            <v>roadside</v>
          </cell>
        </row>
        <row r="646">
          <cell r="U646" t="str">
            <v>occasional</v>
          </cell>
        </row>
        <row r="646">
          <cell r="X646" t="str">
            <v>ZU</v>
          </cell>
        </row>
        <row r="646">
          <cell r="AH646">
            <v>42005</v>
          </cell>
        </row>
        <row r="646">
          <cell r="AK646">
            <v>42101</v>
          </cell>
        </row>
        <row r="646">
          <cell r="AM646">
            <v>2</v>
          </cell>
        </row>
        <row r="646">
          <cell r="AO646">
            <v>42093</v>
          </cell>
        </row>
        <row r="646">
          <cell r="AR646">
            <v>42093</v>
          </cell>
        </row>
        <row r="646">
          <cell r="AT646" t="str">
            <v>Y</v>
          </cell>
        </row>
        <row r="646">
          <cell r="AY646">
            <v>34.6422333333333</v>
          </cell>
          <cell r="AZ646">
            <v>119.242583333333</v>
          </cell>
          <cell r="BA646">
            <v>3</v>
          </cell>
          <cell r="BB646">
            <v>1.2</v>
          </cell>
        </row>
        <row r="646">
          <cell r="BF646" t="str">
            <v>N</v>
          </cell>
        </row>
        <row r="646">
          <cell r="CI646" t="str">
            <v>NA</v>
          </cell>
          <cell r="CJ646" t="str">
            <v>NA</v>
          </cell>
          <cell r="CK646" t="str">
            <v>unknown</v>
          </cell>
        </row>
        <row r="646">
          <cell r="CN646" t="e">
            <v>#VALUE!</v>
          </cell>
          <cell r="CO646">
            <v>0</v>
          </cell>
          <cell r="CP646">
            <v>0</v>
          </cell>
          <cell r="CQ646">
            <v>8</v>
          </cell>
          <cell r="CR646">
            <v>8</v>
          </cell>
          <cell r="CS646" t="str">
            <v>NA</v>
          </cell>
          <cell r="CT646" t="e">
            <v>#VALUE!</v>
          </cell>
        </row>
        <row r="646">
          <cell r="CY646" t="str">
            <v>NA</v>
          </cell>
          <cell r="CZ646" t="str">
            <v>NA</v>
          </cell>
          <cell r="DA646" t="str">
            <v>NA</v>
          </cell>
          <cell r="DB646" t="str">
            <v>NA</v>
          </cell>
          <cell r="DC646" t="str">
            <v>NA</v>
          </cell>
          <cell r="DD646" t="str">
            <v>NA</v>
          </cell>
          <cell r="DE646" t="str">
            <v>NA</v>
          </cell>
          <cell r="DF646" t="str">
            <v>NA</v>
          </cell>
          <cell r="DG646" t="str">
            <v>NA</v>
          </cell>
          <cell r="DH646" t="str">
            <v>NA</v>
          </cell>
          <cell r="DI646" t="str">
            <v>NA</v>
          </cell>
          <cell r="DJ646" t="str">
            <v>NA</v>
          </cell>
          <cell r="DK646" t="str">
            <v>NA</v>
          </cell>
          <cell r="DL646" t="str">
            <v>NA</v>
          </cell>
          <cell r="DM646" t="str">
            <v>NA</v>
          </cell>
          <cell r="DN646" t="str">
            <v>NA</v>
          </cell>
          <cell r="DO646" t="str">
            <v>NA</v>
          </cell>
          <cell r="DP646" t="str">
            <v>NA</v>
          </cell>
          <cell r="DQ646" t="str">
            <v>NA</v>
          </cell>
          <cell r="DR646" t="str">
            <v>NA</v>
          </cell>
          <cell r="DS646" t="str">
            <v>NA</v>
          </cell>
          <cell r="DT646" t="str">
            <v>NA</v>
          </cell>
          <cell r="DU646" t="str">
            <v>NA</v>
          </cell>
          <cell r="DV646" t="str">
            <v>NA</v>
          </cell>
          <cell r="DW646" t="str">
            <v>NA</v>
          </cell>
          <cell r="DX646" t="str">
            <v>NA</v>
          </cell>
          <cell r="DY646" t="str">
            <v>NA</v>
          </cell>
          <cell r="DZ646" t="str">
            <v>NA</v>
          </cell>
          <cell r="EA646" t="str">
            <v>NA</v>
          </cell>
          <cell r="EB646" t="str">
            <v>NA</v>
          </cell>
          <cell r="EC646" t="str">
            <v>NA</v>
          </cell>
        </row>
        <row r="647">
          <cell r="C647" t="str">
            <v>JY125</v>
          </cell>
          <cell r="D647" t="str">
            <v>M. sacchariflorus</v>
          </cell>
        </row>
        <row r="647">
          <cell r="K647" t="str">
            <v>wild</v>
          </cell>
        </row>
        <row r="647">
          <cell r="M647" t="str">
            <v>China</v>
          </cell>
          <cell r="N647" t="str">
            <v>Jiangsu</v>
          </cell>
          <cell r="O647" t="str">
            <v>Lianyungang</v>
          </cell>
          <cell r="P647" t="str">
            <v>Huaguoshan,Xinpu Suburb</v>
          </cell>
          <cell r="Q647" t="str">
            <v>Xiaoli Jin</v>
          </cell>
          <cell r="R647">
            <v>41912</v>
          </cell>
          <cell r="S647" t="str">
            <v>roadside</v>
          </cell>
        </row>
        <row r="647">
          <cell r="U647" t="str">
            <v>occasional</v>
          </cell>
        </row>
        <row r="647">
          <cell r="X647" t="str">
            <v>ZU</v>
          </cell>
        </row>
        <row r="647">
          <cell r="AH647">
            <v>42005</v>
          </cell>
        </row>
        <row r="647">
          <cell r="AK647">
            <v>42101</v>
          </cell>
        </row>
        <row r="647">
          <cell r="AM647">
            <v>2</v>
          </cell>
        </row>
        <row r="647">
          <cell r="AO647">
            <v>42093</v>
          </cell>
        </row>
        <row r="647">
          <cell r="AR647">
            <v>42093</v>
          </cell>
        </row>
        <row r="647">
          <cell r="AT647" t="str">
            <v>Y</v>
          </cell>
        </row>
        <row r="647">
          <cell r="AY647">
            <v>34.7019833333333</v>
          </cell>
          <cell r="AZ647">
            <v>119.102516666667</v>
          </cell>
          <cell r="BA647">
            <v>3</v>
          </cell>
          <cell r="BB647">
            <v>2</v>
          </cell>
        </row>
        <row r="647">
          <cell r="BD647" t="str">
            <v>2x</v>
          </cell>
          <cell r="BE647">
            <v>4.20357142857143</v>
          </cell>
          <cell r="BF647" t="str">
            <v>Y</v>
          </cell>
          <cell r="BG647">
            <v>42212</v>
          </cell>
          <cell r="BH647" t="str">
            <v>ZJU</v>
          </cell>
          <cell r="BI647" t="str">
            <v>summer 2015</v>
          </cell>
          <cell r="BJ647">
            <v>122.558</v>
          </cell>
          <cell r="BK647">
            <v>0</v>
          </cell>
          <cell r="BL647" t="str">
            <v>N</v>
          </cell>
          <cell r="BM647">
            <v>8</v>
          </cell>
          <cell r="BN647">
            <v>3</v>
          </cell>
          <cell r="BO647" t="str">
            <v>N China 2x and 4x, Korea and Russia 4x</v>
          </cell>
          <cell r="BP647">
            <v>4</v>
          </cell>
          <cell r="BQ647" t="str">
            <v>N China diploids</v>
          </cell>
          <cell r="BR647">
            <v>0</v>
          </cell>
          <cell r="BS647">
            <v>0.912</v>
          </cell>
          <cell r="BT647">
            <v>0.059</v>
          </cell>
          <cell r="BU647">
            <v>0.001</v>
          </cell>
          <cell r="BV647">
            <v>0.027</v>
          </cell>
          <cell r="BW647">
            <v>0.001</v>
          </cell>
          <cell r="BX647">
            <v>0</v>
          </cell>
          <cell r="BY647">
            <v>295</v>
          </cell>
          <cell r="BZ647">
            <v>308</v>
          </cell>
          <cell r="CA647">
            <v>266</v>
          </cell>
          <cell r="CB647">
            <v>283</v>
          </cell>
          <cell r="CC647">
            <v>250</v>
          </cell>
          <cell r="CD647">
            <v>194</v>
          </cell>
          <cell r="CE647">
            <v>213</v>
          </cell>
          <cell r="CF647">
            <v>223</v>
          </cell>
          <cell r="CG647">
            <v>227</v>
          </cell>
          <cell r="CH647">
            <v>258</v>
          </cell>
          <cell r="CI647">
            <v>0.219737032220777</v>
          </cell>
          <cell r="CJ647">
            <v>0.107070108514499</v>
          </cell>
          <cell r="CK647" t="str">
            <v>2x</v>
          </cell>
        </row>
        <row r="647">
          <cell r="CN647">
            <v>0</v>
          </cell>
          <cell r="CO647">
            <v>0</v>
          </cell>
          <cell r="CP647">
            <v>0</v>
          </cell>
          <cell r="CQ647">
            <v>8</v>
          </cell>
          <cell r="CR647">
            <v>8</v>
          </cell>
          <cell r="CS647" t="str">
            <v>SAMN05752479</v>
          </cell>
          <cell r="CT647">
            <v>0</v>
          </cell>
        </row>
        <row r="647">
          <cell r="CY647" t="str">
            <v>NA</v>
          </cell>
          <cell r="CZ647" t="str">
            <v>NA</v>
          </cell>
          <cell r="DA647" t="str">
            <v>NA</v>
          </cell>
          <cell r="DB647" t="str">
            <v>NA</v>
          </cell>
          <cell r="DC647" t="str">
            <v>NA</v>
          </cell>
          <cell r="DD647" t="str">
            <v>NA</v>
          </cell>
          <cell r="DE647" t="str">
            <v>NA</v>
          </cell>
          <cell r="DF647" t="str">
            <v>NA</v>
          </cell>
          <cell r="DG647" t="str">
            <v>NA</v>
          </cell>
          <cell r="DH647" t="str">
            <v>NA</v>
          </cell>
          <cell r="DI647" t="str">
            <v>NA</v>
          </cell>
          <cell r="DJ647" t="str">
            <v>NA</v>
          </cell>
          <cell r="DK647" t="str">
            <v>NA</v>
          </cell>
          <cell r="DL647" t="str">
            <v>NA</v>
          </cell>
          <cell r="DM647" t="str">
            <v>NA</v>
          </cell>
          <cell r="DN647" t="str">
            <v>NA</v>
          </cell>
          <cell r="DO647" t="str">
            <v>NA</v>
          </cell>
          <cell r="DP647" t="str">
            <v>NA</v>
          </cell>
          <cell r="DQ647" t="str">
            <v>NA</v>
          </cell>
          <cell r="DR647" t="str">
            <v>NA</v>
          </cell>
          <cell r="DS647" t="str">
            <v>NA</v>
          </cell>
          <cell r="DT647" t="str">
            <v>NA</v>
          </cell>
          <cell r="DU647" t="str">
            <v>NA</v>
          </cell>
          <cell r="DV647" t="str">
            <v>NA</v>
          </cell>
          <cell r="DW647" t="str">
            <v>NA</v>
          </cell>
          <cell r="DX647" t="str">
            <v>NA</v>
          </cell>
          <cell r="DY647" t="str">
            <v>NA</v>
          </cell>
          <cell r="DZ647" t="str">
            <v>NA</v>
          </cell>
          <cell r="EA647" t="str">
            <v>NA</v>
          </cell>
          <cell r="EB647" t="str">
            <v>NA</v>
          </cell>
          <cell r="EC647" t="str">
            <v>NA</v>
          </cell>
        </row>
        <row r="648">
          <cell r="C648" t="str">
            <v>JY126</v>
          </cell>
          <cell r="D648" t="str">
            <v>M. sacchariflorus</v>
          </cell>
        </row>
        <row r="648">
          <cell r="K648" t="str">
            <v>wild</v>
          </cell>
        </row>
        <row r="648">
          <cell r="M648" t="str">
            <v>China</v>
          </cell>
          <cell r="N648" t="str">
            <v>Jiangsu</v>
          </cell>
          <cell r="O648" t="str">
            <v>Lianyungang</v>
          </cell>
          <cell r="P648" t="str">
            <v>Ganyu country</v>
          </cell>
          <cell r="Q648" t="str">
            <v>Xiaoli Jin</v>
          </cell>
          <cell r="R648">
            <v>41912</v>
          </cell>
          <cell r="S648" t="str">
            <v>roadside</v>
          </cell>
        </row>
        <row r="648">
          <cell r="U648" t="str">
            <v>frequent</v>
          </cell>
        </row>
        <row r="648">
          <cell r="X648" t="str">
            <v>ZU</v>
          </cell>
        </row>
        <row r="648">
          <cell r="AH648">
            <v>42005</v>
          </cell>
        </row>
        <row r="648">
          <cell r="AK648">
            <v>42101</v>
          </cell>
          <cell r="AL648" t="str">
            <v>Yes</v>
          </cell>
          <cell r="AM648">
            <v>2</v>
          </cell>
          <cell r="AN648">
            <v>1</v>
          </cell>
          <cell r="AO648">
            <v>42093</v>
          </cell>
        </row>
        <row r="648">
          <cell r="AR648">
            <v>42093</v>
          </cell>
        </row>
        <row r="648">
          <cell r="AT648" t="str">
            <v>Y</v>
          </cell>
        </row>
        <row r="648">
          <cell r="AX648" t="str">
            <v>Y</v>
          </cell>
          <cell r="AY648">
            <v>34.9125833333333</v>
          </cell>
          <cell r="AZ648">
            <v>119.151466666667</v>
          </cell>
          <cell r="BA648">
            <v>0</v>
          </cell>
          <cell r="BB648">
            <v>2.2</v>
          </cell>
        </row>
        <row r="648">
          <cell r="BD648" t="str">
            <v>2x</v>
          </cell>
          <cell r="BE648">
            <v>4.37553571428571</v>
          </cell>
          <cell r="BF648" t="str">
            <v>Y</v>
          </cell>
          <cell r="BG648">
            <v>42212</v>
          </cell>
          <cell r="BH648" t="str">
            <v>ZJU</v>
          </cell>
          <cell r="BI648" t="str">
            <v>summer 2015</v>
          </cell>
          <cell r="BJ648">
            <v>328.5356</v>
          </cell>
          <cell r="BK648">
            <v>0</v>
          </cell>
          <cell r="BL648" t="str">
            <v>N</v>
          </cell>
          <cell r="BM648">
            <v>8</v>
          </cell>
          <cell r="BN648">
            <v>3</v>
          </cell>
          <cell r="BO648" t="str">
            <v>N China 2x and 4x, Korea and Russia 4x</v>
          </cell>
          <cell r="BP648">
            <v>3</v>
          </cell>
          <cell r="BQ648" t="str">
            <v>N China/Korea/Russia tetraploids</v>
          </cell>
          <cell r="BR648">
            <v>0</v>
          </cell>
          <cell r="BS648">
            <v>0.366</v>
          </cell>
          <cell r="BT648">
            <v>0.087</v>
          </cell>
          <cell r="BU648">
            <v>0</v>
          </cell>
          <cell r="BV648">
            <v>0.542</v>
          </cell>
          <cell r="BW648">
            <v>0.002</v>
          </cell>
          <cell r="BX648">
            <v>0.002</v>
          </cell>
          <cell r="BY648">
            <v>296</v>
          </cell>
          <cell r="BZ648">
            <v>307</v>
          </cell>
          <cell r="CA648">
            <v>266</v>
          </cell>
          <cell r="CB648">
            <v>283</v>
          </cell>
          <cell r="CC648">
            <v>248</v>
          </cell>
          <cell r="CD648">
            <v>193</v>
          </cell>
          <cell r="CE648">
            <v>213</v>
          </cell>
          <cell r="CF648">
            <v>224</v>
          </cell>
          <cell r="CG648">
            <v>226</v>
          </cell>
          <cell r="CH648">
            <v>259</v>
          </cell>
          <cell r="CI648">
            <v>0.185811298945239</v>
          </cell>
          <cell r="CJ648">
            <v>0.155350488021295</v>
          </cell>
          <cell r="CK648" t="str">
            <v>unknown</v>
          </cell>
        </row>
        <row r="648">
          <cell r="CN648">
            <v>0</v>
          </cell>
          <cell r="CO648">
            <v>0</v>
          </cell>
          <cell r="CP648">
            <v>0</v>
          </cell>
          <cell r="CQ648">
            <v>8</v>
          </cell>
          <cell r="CR648">
            <v>8</v>
          </cell>
          <cell r="CS648" t="str">
            <v>SAMN05752480</v>
          </cell>
          <cell r="CT648">
            <v>0</v>
          </cell>
        </row>
        <row r="648">
          <cell r="CY648">
            <v>3007.144283</v>
          </cell>
          <cell r="CZ648">
            <v>4913.84217100001</v>
          </cell>
          <cell r="DA648">
            <v>5619.74580999994</v>
          </cell>
          <cell r="DB648">
            <v>355.796456804601</v>
          </cell>
          <cell r="DC648">
            <v>678.607880402598</v>
          </cell>
          <cell r="DD648">
            <v>713.700756677729</v>
          </cell>
          <cell r="DE648">
            <v>780.932998493197</v>
          </cell>
          <cell r="DF648">
            <v>1512.56798652965</v>
          </cell>
          <cell r="DG648">
            <v>1496.03129666695</v>
          </cell>
          <cell r="DH648">
            <v>9.51496800848089</v>
          </cell>
          <cell r="DI648">
            <v>21.8392985377777</v>
          </cell>
          <cell r="DJ648">
            <v>24.9766480444444</v>
          </cell>
          <cell r="DK648">
            <v>1.58131758579823</v>
          </cell>
          <cell r="DL648">
            <v>3.02935491248287</v>
          </cell>
          <cell r="DM648">
            <v>3.19627583469703</v>
          </cell>
          <cell r="DN648">
            <v>3.0197193678618</v>
          </cell>
          <cell r="DO648">
            <v>6.7387001122527</v>
          </cell>
          <cell r="DP648">
            <v>6.67798602797661</v>
          </cell>
          <cell r="DQ648">
            <v>255.1</v>
          </cell>
          <cell r="DR648">
            <v>272.2</v>
          </cell>
          <cell r="DS648">
            <v>270.199999973835</v>
          </cell>
          <cell r="DT648">
            <v>172.377062125476</v>
          </cell>
          <cell r="DU648">
            <v>237.425306417802</v>
          </cell>
          <cell r="DV648">
            <v>205.119034380138</v>
          </cell>
          <cell r="DW648">
            <v>270.655160490886</v>
          </cell>
          <cell r="DX648">
            <v>8.20000000000003</v>
          </cell>
          <cell r="DY648">
            <v>5.70000000000006</v>
          </cell>
          <cell r="DZ648">
            <v>4.42525053357261</v>
          </cell>
          <cell r="EA648">
            <v>5.02830241825095</v>
          </cell>
          <cell r="EB648">
            <v>6.90733101884994</v>
          </cell>
          <cell r="EC648">
            <v>6.16876659593098</v>
          </cell>
        </row>
        <row r="649">
          <cell r="C649" t="str">
            <v>JY127</v>
          </cell>
          <cell r="D649" t="str">
            <v>M. sacchariflorus</v>
          </cell>
        </row>
        <row r="649">
          <cell r="K649" t="str">
            <v>wild</v>
          </cell>
        </row>
        <row r="649">
          <cell r="M649" t="str">
            <v>China</v>
          </cell>
          <cell r="N649" t="str">
            <v>Jiangsu</v>
          </cell>
          <cell r="O649" t="str">
            <v>Lianyungang</v>
          </cell>
          <cell r="P649" t="str">
            <v>Ganyu country</v>
          </cell>
          <cell r="Q649" t="str">
            <v>Xiaoli Jin</v>
          </cell>
          <cell r="R649">
            <v>41912</v>
          </cell>
          <cell r="S649" t="str">
            <v>roadside</v>
          </cell>
        </row>
        <row r="649">
          <cell r="U649" t="str">
            <v>frequent</v>
          </cell>
        </row>
        <row r="649">
          <cell r="X649" t="str">
            <v>ZU</v>
          </cell>
        </row>
        <row r="649">
          <cell r="AH649">
            <v>42005</v>
          </cell>
        </row>
        <row r="649">
          <cell r="AK649">
            <v>42101</v>
          </cell>
        </row>
        <row r="649">
          <cell r="AM649">
            <v>2</v>
          </cell>
          <cell r="AN649">
            <v>1</v>
          </cell>
          <cell r="AO649">
            <v>42093</v>
          </cell>
        </row>
        <row r="649">
          <cell r="AR649">
            <v>42093</v>
          </cell>
        </row>
        <row r="649">
          <cell r="AT649" t="str">
            <v>Y</v>
          </cell>
        </row>
        <row r="649">
          <cell r="AX649" t="str">
            <v>Y</v>
          </cell>
          <cell r="AY649">
            <v>35.0754166666667</v>
          </cell>
          <cell r="AZ649">
            <v>119.22405</v>
          </cell>
          <cell r="BA649">
            <v>3</v>
          </cell>
          <cell r="BB649">
            <v>2.5</v>
          </cell>
        </row>
        <row r="649">
          <cell r="BD649" t="str">
            <v>4x</v>
          </cell>
          <cell r="BE649">
            <v>8.69375</v>
          </cell>
          <cell r="BF649" t="str">
            <v>Y</v>
          </cell>
          <cell r="BG649">
            <v>42212</v>
          </cell>
          <cell r="BH649" t="str">
            <v>ZJU</v>
          </cell>
          <cell r="BI649" t="str">
            <v>summer 2015</v>
          </cell>
          <cell r="BJ649">
            <v>183.1712</v>
          </cell>
          <cell r="BK649">
            <v>0.0137772675086108</v>
          </cell>
          <cell r="BL649" t="str">
            <v>N</v>
          </cell>
          <cell r="BM649">
            <v>8</v>
          </cell>
          <cell r="BN649">
            <v>3</v>
          </cell>
          <cell r="BO649" t="str">
            <v>N China 2x and 4x, Korea and Russia 4x</v>
          </cell>
          <cell r="BP649">
            <v>3</v>
          </cell>
          <cell r="BQ649" t="str">
            <v>N China/Korea/Russia tetraploids</v>
          </cell>
          <cell r="BR649">
            <v>0.007</v>
          </cell>
          <cell r="BS649">
            <v>0.367</v>
          </cell>
          <cell r="BT649">
            <v>0.069</v>
          </cell>
          <cell r="BU649">
            <v>0</v>
          </cell>
          <cell r="BV649">
            <v>0.556</v>
          </cell>
          <cell r="BW649">
            <v>0</v>
          </cell>
          <cell r="BX649">
            <v>0</v>
          </cell>
          <cell r="BY649">
            <v>296</v>
          </cell>
          <cell r="BZ649">
            <v>307</v>
          </cell>
          <cell r="CA649">
            <v>267</v>
          </cell>
          <cell r="CB649">
            <v>284</v>
          </cell>
          <cell r="CC649">
            <v>248</v>
          </cell>
          <cell r="CD649">
            <v>193</v>
          </cell>
          <cell r="CE649">
            <v>213</v>
          </cell>
          <cell r="CF649">
            <v>224</v>
          </cell>
          <cell r="CG649">
            <v>226</v>
          </cell>
          <cell r="CH649">
            <v>259</v>
          </cell>
          <cell r="CI649">
            <v>0.311313394018205</v>
          </cell>
          <cell r="CJ649">
            <v>0.118789862369923</v>
          </cell>
          <cell r="CK649" t="str">
            <v>unknown</v>
          </cell>
        </row>
        <row r="649">
          <cell r="CN649">
            <v>0</v>
          </cell>
          <cell r="CO649">
            <v>0</v>
          </cell>
          <cell r="CP649">
            <v>0</v>
          </cell>
          <cell r="CQ649">
            <v>8</v>
          </cell>
          <cell r="CR649">
            <v>8</v>
          </cell>
          <cell r="CS649" t="str">
            <v>SAMN05752481</v>
          </cell>
          <cell r="CT649">
            <v>0</v>
          </cell>
        </row>
        <row r="649">
          <cell r="CY649">
            <v>1898.206597</v>
          </cell>
          <cell r="CZ649">
            <v>2401.604707</v>
          </cell>
          <cell r="DA649">
            <v>2760.20159299997</v>
          </cell>
          <cell r="DB649">
            <v>261.285401843618</v>
          </cell>
          <cell r="DC649">
            <v>648.993442838612</v>
          </cell>
          <cell r="DD649">
            <v>535.102343447848</v>
          </cell>
          <cell r="DE649">
            <v>536.064527699522</v>
          </cell>
          <cell r="DF649">
            <v>1131.03653830554</v>
          </cell>
          <cell r="DG649">
            <v>957.034420240352</v>
          </cell>
          <cell r="DH649">
            <v>8.43647376444441</v>
          </cell>
          <cell r="DI649">
            <v>10.6737986977778</v>
          </cell>
          <cell r="DJ649">
            <v>12.2675626355555</v>
          </cell>
          <cell r="DK649">
            <v>1.16126845263831</v>
          </cell>
          <cell r="DL649">
            <v>2.89721099154526</v>
          </cell>
          <cell r="DM649">
            <v>2.3969647261845</v>
          </cell>
          <cell r="DN649">
            <v>2.39817533151388</v>
          </cell>
          <cell r="DO649">
            <v>5.03928175100165</v>
          </cell>
          <cell r="DP649">
            <v>4.2728592828313</v>
          </cell>
          <cell r="DQ649">
            <v>194.8</v>
          </cell>
          <cell r="DR649">
            <v>227.4</v>
          </cell>
          <cell r="DS649">
            <v>230.499999983869</v>
          </cell>
          <cell r="DT649">
            <v>209.924935844556</v>
          </cell>
          <cell r="DU649">
            <v>245.489182891832</v>
          </cell>
          <cell r="DV649">
            <v>211.067302635798</v>
          </cell>
          <cell r="DW649">
            <v>252.214186804096</v>
          </cell>
          <cell r="DX649">
            <v>4.90000000000002</v>
          </cell>
          <cell r="DY649">
            <v>4.80000000000005</v>
          </cell>
          <cell r="DZ649">
            <v>6.72671420066896</v>
          </cell>
          <cell r="EA649">
            <v>6.3529659697839</v>
          </cell>
          <cell r="EB649">
            <v>6.64101133035527</v>
          </cell>
          <cell r="EC649">
            <v>6.3583781912309</v>
          </cell>
        </row>
        <row r="650">
          <cell r="C650" t="str">
            <v>JY128</v>
          </cell>
          <cell r="D650" t="str">
            <v>M. sacchariflorus</v>
          </cell>
        </row>
        <row r="650">
          <cell r="K650" t="str">
            <v>wild</v>
          </cell>
        </row>
        <row r="650">
          <cell r="M650" t="str">
            <v>China</v>
          </cell>
          <cell r="N650" t="str">
            <v>Jiangsu</v>
          </cell>
          <cell r="O650" t="str">
            <v>Lianyungang</v>
          </cell>
          <cell r="P650" t="str">
            <v>Ganyu country</v>
          </cell>
          <cell r="Q650" t="str">
            <v>Xiaoli Jin</v>
          </cell>
          <cell r="R650">
            <v>41912</v>
          </cell>
          <cell r="S650" t="str">
            <v>roadside</v>
          </cell>
        </row>
        <row r="650">
          <cell r="U650" t="str">
            <v>frequent</v>
          </cell>
        </row>
        <row r="650">
          <cell r="X650" t="str">
            <v>ZU</v>
          </cell>
        </row>
        <row r="650">
          <cell r="AH650">
            <v>42005</v>
          </cell>
        </row>
        <row r="650">
          <cell r="AK650">
            <v>42101</v>
          </cell>
          <cell r="AL650" t="str">
            <v>Yes</v>
          </cell>
          <cell r="AM650">
            <v>2</v>
          </cell>
          <cell r="AN650">
            <v>1</v>
          </cell>
          <cell r="AO650">
            <v>42093</v>
          </cell>
        </row>
        <row r="650">
          <cell r="AR650">
            <v>42093</v>
          </cell>
        </row>
        <row r="650">
          <cell r="AT650" t="str">
            <v>Y</v>
          </cell>
        </row>
        <row r="650">
          <cell r="AX650" t="str">
            <v>Y</v>
          </cell>
          <cell r="AY650">
            <v>35.0917</v>
          </cell>
          <cell r="AZ650">
            <v>119.249483333333</v>
          </cell>
          <cell r="BA650">
            <v>1</v>
          </cell>
          <cell r="BB650">
            <v>2.7</v>
          </cell>
        </row>
        <row r="650">
          <cell r="BD650" t="str">
            <v>2x</v>
          </cell>
          <cell r="BE650">
            <v>4.47107142857143</v>
          </cell>
          <cell r="BF650" t="str">
            <v>Y</v>
          </cell>
          <cell r="BG650">
            <v>42212</v>
          </cell>
          <cell r="BH650" t="str">
            <v>ZJU</v>
          </cell>
          <cell r="BI650" t="str">
            <v>summer 2015</v>
          </cell>
          <cell r="BJ650">
            <v>137.7113</v>
          </cell>
          <cell r="BK650">
            <v>0.00169014084507042</v>
          </cell>
          <cell r="BL650" t="str">
            <v>N</v>
          </cell>
          <cell r="BM650">
            <v>8</v>
          </cell>
          <cell r="BN650">
            <v>3</v>
          </cell>
          <cell r="BO650" t="str">
            <v>N China 2x and 4x, Korea and Russia 4x</v>
          </cell>
          <cell r="BP650">
            <v>4</v>
          </cell>
          <cell r="BQ650" t="str">
            <v>N China diploids</v>
          </cell>
          <cell r="BR650">
            <v>0</v>
          </cell>
          <cell r="BS650">
            <v>0.95</v>
          </cell>
          <cell r="BT650">
            <v>0.028</v>
          </cell>
          <cell r="BU650">
            <v>0.001</v>
          </cell>
          <cell r="BV650">
            <v>0.02</v>
          </cell>
          <cell r="BW650">
            <v>0</v>
          </cell>
          <cell r="BX650">
            <v>0</v>
          </cell>
          <cell r="BY650">
            <v>296</v>
          </cell>
          <cell r="BZ650">
            <v>307</v>
          </cell>
          <cell r="CA650">
            <v>268</v>
          </cell>
          <cell r="CB650">
            <v>284</v>
          </cell>
          <cell r="CC650">
            <v>248</v>
          </cell>
          <cell r="CD650">
            <v>193</v>
          </cell>
          <cell r="CE650">
            <v>213</v>
          </cell>
          <cell r="CF650">
            <v>224</v>
          </cell>
          <cell r="CG650">
            <v>226</v>
          </cell>
          <cell r="CH650">
            <v>259</v>
          </cell>
          <cell r="CI650">
            <v>0.212310359774599</v>
          </cell>
          <cell r="CJ650">
            <v>0.0990168024066329</v>
          </cell>
          <cell r="CK650" t="str">
            <v>2x</v>
          </cell>
        </row>
        <row r="650">
          <cell r="CN650">
            <v>0</v>
          </cell>
          <cell r="CO650">
            <v>0</v>
          </cell>
          <cell r="CP650">
            <v>0</v>
          </cell>
          <cell r="CQ650">
            <v>8</v>
          </cell>
          <cell r="CR650">
            <v>8</v>
          </cell>
          <cell r="CS650" t="str">
            <v>SAMN05752482</v>
          </cell>
          <cell r="CT650">
            <v>0</v>
          </cell>
        </row>
        <row r="650">
          <cell r="CY650">
            <v>704.902879100003</v>
          </cell>
          <cell r="CZ650">
            <v>765.029956799999</v>
          </cell>
          <cell r="DA650">
            <v>759.32407969999</v>
          </cell>
          <cell r="DB650">
            <v>277.650668832578</v>
          </cell>
          <cell r="DC650">
            <v>1156.06017404743</v>
          </cell>
          <cell r="DD650">
            <v>846.393243863237</v>
          </cell>
          <cell r="DE650">
            <v>341.678155249116</v>
          </cell>
          <cell r="DF650">
            <v>1122.86347405842</v>
          </cell>
          <cell r="DG650">
            <v>833.733247456468</v>
          </cell>
          <cell r="DH650">
            <v>3.13290168488888</v>
          </cell>
          <cell r="DI650">
            <v>3.40013314133333</v>
          </cell>
          <cell r="DJ650">
            <v>3.37477368755553</v>
          </cell>
          <cell r="DK650">
            <v>1.23400297258925</v>
          </cell>
          <cell r="DL650">
            <v>5.14966261380067</v>
          </cell>
          <cell r="DM650">
            <v>3.77941540873825</v>
          </cell>
          <cell r="DN650">
            <v>1.52251541795378</v>
          </cell>
          <cell r="DO650">
            <v>4.99811894214729</v>
          </cell>
          <cell r="DP650">
            <v>3.71738052511058</v>
          </cell>
          <cell r="DQ650">
            <v>160.2</v>
          </cell>
          <cell r="DR650">
            <v>140.8</v>
          </cell>
          <cell r="DS650">
            <v>177.199999992457</v>
          </cell>
          <cell r="DT650">
            <v>182.931490360218</v>
          </cell>
          <cell r="DU650">
            <v>222.405206103585</v>
          </cell>
          <cell r="DV650">
            <v>181.34521111568</v>
          </cell>
          <cell r="DW650">
            <v>203.775386710565</v>
          </cell>
          <cell r="DX650">
            <v>3.50000000000001</v>
          </cell>
          <cell r="DY650">
            <v>3.40000000000003</v>
          </cell>
          <cell r="DZ650">
            <v>7.59722266991772</v>
          </cell>
          <cell r="EA650">
            <v>4.78974383052975</v>
          </cell>
          <cell r="EB650">
            <v>6.57514893516248</v>
          </cell>
          <cell r="EC650">
            <v>4.60926196524138</v>
          </cell>
        </row>
        <row r="651">
          <cell r="C651" t="str">
            <v>JY129</v>
          </cell>
          <cell r="D651" t="str">
            <v>M. sacchariflorus</v>
          </cell>
        </row>
        <row r="651">
          <cell r="K651" t="str">
            <v>wild</v>
          </cell>
        </row>
        <row r="651">
          <cell r="M651" t="str">
            <v>China</v>
          </cell>
          <cell r="N651" t="str">
            <v>Shandong</v>
          </cell>
          <cell r="O651" t="str">
            <v>Rizhao</v>
          </cell>
        </row>
        <row r="651">
          <cell r="Q651" t="str">
            <v>Xiaoli Jin</v>
          </cell>
          <cell r="R651">
            <v>41912</v>
          </cell>
          <cell r="S651" t="str">
            <v>roadside</v>
          </cell>
        </row>
        <row r="651">
          <cell r="U651" t="str">
            <v>occasional</v>
          </cell>
        </row>
        <row r="651">
          <cell r="X651" t="str">
            <v>ZU</v>
          </cell>
        </row>
        <row r="651">
          <cell r="AH651">
            <v>42005</v>
          </cell>
        </row>
        <row r="651">
          <cell r="AK651">
            <v>42101</v>
          </cell>
          <cell r="AL651" t="str">
            <v>Yes</v>
          </cell>
          <cell r="AM651">
            <v>2</v>
          </cell>
          <cell r="AN651">
            <v>1</v>
          </cell>
          <cell r="AO651">
            <v>42093</v>
          </cell>
        </row>
        <row r="651">
          <cell r="AR651">
            <v>42093</v>
          </cell>
        </row>
        <row r="651">
          <cell r="AT651" t="str">
            <v>Y</v>
          </cell>
        </row>
        <row r="651">
          <cell r="AX651" t="str">
            <v>Y</v>
          </cell>
          <cell r="AY651">
            <v>35.1729833333333</v>
          </cell>
          <cell r="AZ651">
            <v>119.037483333333</v>
          </cell>
          <cell r="BA651">
            <v>2</v>
          </cell>
          <cell r="BB651">
            <v>3.1</v>
          </cell>
        </row>
        <row r="651">
          <cell r="BD651" t="str">
            <v>2x</v>
          </cell>
          <cell r="BE651">
            <v>4.37553571428571</v>
          </cell>
          <cell r="BF651" t="str">
            <v>Y</v>
          </cell>
          <cell r="BG651">
            <v>42212</v>
          </cell>
          <cell r="BH651" t="str">
            <v>ZJU</v>
          </cell>
          <cell r="BI651" t="str">
            <v>summer 2015</v>
          </cell>
          <cell r="BJ651">
            <v>142.3601</v>
          </cell>
          <cell r="BK651">
            <v>0.0197309417040359</v>
          </cell>
          <cell r="BL651" t="str">
            <v>N</v>
          </cell>
          <cell r="BM651">
            <v>8</v>
          </cell>
          <cell r="BN651">
            <v>3</v>
          </cell>
          <cell r="BO651" t="str">
            <v>N China 2x and 4x, Korea and Russia 4x</v>
          </cell>
          <cell r="BP651">
            <v>3</v>
          </cell>
          <cell r="BQ651" t="str">
            <v>N China/Korea/Russia tetraploids</v>
          </cell>
          <cell r="BR651">
            <v>0.006</v>
          </cell>
          <cell r="BS651">
            <v>0.345</v>
          </cell>
          <cell r="BT651">
            <v>0.059</v>
          </cell>
          <cell r="BU651">
            <v>0</v>
          </cell>
          <cell r="BV651">
            <v>0.588</v>
          </cell>
          <cell r="BW651">
            <v>0</v>
          </cell>
          <cell r="BX651">
            <v>0</v>
          </cell>
          <cell r="BY651">
            <v>296</v>
          </cell>
          <cell r="BZ651">
            <v>308</v>
          </cell>
          <cell r="CA651">
            <v>267</v>
          </cell>
          <cell r="CB651">
            <v>283</v>
          </cell>
          <cell r="CC651">
            <v>248</v>
          </cell>
          <cell r="CD651">
            <v>193</v>
          </cell>
          <cell r="CE651">
            <v>213</v>
          </cell>
          <cell r="CF651">
            <v>225</v>
          </cell>
          <cell r="CG651">
            <v>226</v>
          </cell>
          <cell r="CH651">
            <v>259</v>
          </cell>
          <cell r="CI651">
            <v>0.273370900158937</v>
          </cell>
          <cell r="CJ651">
            <v>0.136567906144363</v>
          </cell>
          <cell r="CK651" t="str">
            <v>unknown</v>
          </cell>
        </row>
        <row r="651">
          <cell r="CN651">
            <v>0</v>
          </cell>
          <cell r="CO651">
            <v>0</v>
          </cell>
          <cell r="CP651">
            <v>0</v>
          </cell>
          <cell r="CQ651">
            <v>8</v>
          </cell>
          <cell r="CR651">
            <v>8</v>
          </cell>
          <cell r="CS651" t="str">
            <v>SAMN05752483</v>
          </cell>
          <cell r="CT651">
            <v>0</v>
          </cell>
        </row>
        <row r="651">
          <cell r="CY651">
            <v>2310.818657</v>
          </cell>
          <cell r="CZ651">
            <v>1638.782284</v>
          </cell>
          <cell r="DA651">
            <v>3013.66568399996</v>
          </cell>
          <cell r="DB651">
            <v>1200.42509975788</v>
          </cell>
          <cell r="DC651">
            <v>1628.51848466133</v>
          </cell>
          <cell r="DD651">
            <v>1936.03080507267</v>
          </cell>
          <cell r="DE651">
            <v>1419.20700065891</v>
          </cell>
          <cell r="DF651">
            <v>1758.69822896834</v>
          </cell>
          <cell r="DG651">
            <v>2205.16010205762</v>
          </cell>
          <cell r="DH651">
            <v>10.2703051422222</v>
          </cell>
          <cell r="DI651">
            <v>7.28347681777779</v>
          </cell>
          <cell r="DJ651">
            <v>13.3940697066666</v>
          </cell>
          <cell r="DK651">
            <v>5.33522266559062</v>
          </cell>
          <cell r="DL651">
            <v>7.25525356007812</v>
          </cell>
          <cell r="DM651">
            <v>8.64241493344693</v>
          </cell>
          <cell r="DN651">
            <v>6.3275345022253</v>
          </cell>
          <cell r="DO651">
            <v>7.82869491365694</v>
          </cell>
          <cell r="DP651">
            <v>9.82972227068655</v>
          </cell>
          <cell r="DQ651">
            <v>232.1</v>
          </cell>
          <cell r="DR651">
            <v>267.2</v>
          </cell>
          <cell r="DS651">
            <v>255.199999977893</v>
          </cell>
          <cell r="DT651">
            <v>235.547628383752</v>
          </cell>
          <cell r="DU651">
            <v>248.308256582624</v>
          </cell>
          <cell r="DV651">
            <v>239.210794302276</v>
          </cell>
          <cell r="DW651">
            <v>264.282478769995</v>
          </cell>
          <cell r="DX651">
            <v>8.20000000000001</v>
          </cell>
          <cell r="DY651">
            <v>6.00000000000008</v>
          </cell>
          <cell r="DZ651">
            <v>7.26743897835701</v>
          </cell>
          <cell r="EA651">
            <v>7.17007206867439</v>
          </cell>
          <cell r="EB651">
            <v>8.37432578201889</v>
          </cell>
          <cell r="EC651">
            <v>7.36877221531384</v>
          </cell>
        </row>
        <row r="652">
          <cell r="C652" t="str">
            <v>JY130</v>
          </cell>
          <cell r="D652" t="str">
            <v>M. sacchariflorus</v>
          </cell>
        </row>
        <row r="652">
          <cell r="K652" t="str">
            <v>wild</v>
          </cell>
        </row>
        <row r="652">
          <cell r="M652" t="str">
            <v>China</v>
          </cell>
          <cell r="N652" t="str">
            <v>Shandong</v>
          </cell>
          <cell r="O652" t="str">
            <v>Rizhao</v>
          </cell>
          <cell r="P652" t="str">
            <v>Donggan suburb</v>
          </cell>
          <cell r="Q652" t="str">
            <v>Xiaoli Jin</v>
          </cell>
          <cell r="R652">
            <v>41912</v>
          </cell>
          <cell r="S652" t="str">
            <v>roadside</v>
          </cell>
        </row>
        <row r="652">
          <cell r="U652" t="str">
            <v>frequent</v>
          </cell>
        </row>
        <row r="652">
          <cell r="X652" t="str">
            <v>ZU</v>
          </cell>
        </row>
        <row r="652">
          <cell r="AH652">
            <v>42005</v>
          </cell>
        </row>
        <row r="652">
          <cell r="AK652">
            <v>42101</v>
          </cell>
          <cell r="AL652" t="str">
            <v>Yes</v>
          </cell>
          <cell r="AM652">
            <v>2</v>
          </cell>
        </row>
        <row r="652">
          <cell r="AO652">
            <v>42093</v>
          </cell>
        </row>
        <row r="652">
          <cell r="AR652">
            <v>42093</v>
          </cell>
        </row>
        <row r="652">
          <cell r="AT652" t="str">
            <v>Y</v>
          </cell>
        </row>
        <row r="652">
          <cell r="AY652">
            <v>35.3315166666667</v>
          </cell>
          <cell r="AZ652">
            <v>119.407916666667</v>
          </cell>
          <cell r="BA652">
            <v>10</v>
          </cell>
          <cell r="BB652">
            <v>1.5</v>
          </cell>
        </row>
        <row r="652">
          <cell r="BD652" t="str">
            <v>4x</v>
          </cell>
          <cell r="BE652">
            <v>8.61732142857143</v>
          </cell>
          <cell r="BF652" t="str">
            <v>Y</v>
          </cell>
          <cell r="BG652">
            <v>42212</v>
          </cell>
          <cell r="BH652" t="str">
            <v>ZJU</v>
          </cell>
          <cell r="BI652" t="str">
            <v>summer 2015</v>
          </cell>
          <cell r="BJ652">
            <v>62.1236</v>
          </cell>
          <cell r="BK652">
            <v>0.00988615937687238</v>
          </cell>
          <cell r="BL652" t="str">
            <v>N</v>
          </cell>
          <cell r="BM652">
            <v>8</v>
          </cell>
          <cell r="BN652">
            <v>3</v>
          </cell>
          <cell r="BO652" t="str">
            <v>N China 2x and 4x, Korea and Russia 4x</v>
          </cell>
          <cell r="BP652">
            <v>3</v>
          </cell>
          <cell r="BQ652" t="str">
            <v>N China/Korea/Russia tetraploids</v>
          </cell>
          <cell r="BR652">
            <v>0</v>
          </cell>
          <cell r="BS652">
            <v>0.379</v>
          </cell>
          <cell r="BT652">
            <v>0.061</v>
          </cell>
          <cell r="BU652">
            <v>0</v>
          </cell>
          <cell r="BV652">
            <v>0.558</v>
          </cell>
          <cell r="BW652">
            <v>0</v>
          </cell>
          <cell r="BX652">
            <v>0</v>
          </cell>
          <cell r="BY652">
            <v>296</v>
          </cell>
          <cell r="BZ652">
            <v>307</v>
          </cell>
          <cell r="CA652">
            <v>267</v>
          </cell>
          <cell r="CB652">
            <v>284</v>
          </cell>
          <cell r="CC652">
            <v>248</v>
          </cell>
          <cell r="CD652">
            <v>193</v>
          </cell>
          <cell r="CE652">
            <v>213</v>
          </cell>
          <cell r="CF652">
            <v>224</v>
          </cell>
          <cell r="CG652">
            <v>226</v>
          </cell>
          <cell r="CH652">
            <v>259</v>
          </cell>
          <cell r="CI652">
            <v>0.144256610316428</v>
          </cell>
          <cell r="CJ652">
            <v>0.147908013372505</v>
          </cell>
          <cell r="CK652" t="str">
            <v>unknown</v>
          </cell>
        </row>
        <row r="652">
          <cell r="CN652">
            <v>0</v>
          </cell>
          <cell r="CO652">
            <v>0</v>
          </cell>
          <cell r="CP652">
            <v>0</v>
          </cell>
          <cell r="CQ652">
            <v>8</v>
          </cell>
          <cell r="CR652">
            <v>8</v>
          </cell>
          <cell r="CS652" t="str">
            <v>SAMN05752484</v>
          </cell>
          <cell r="CT652">
            <v>0</v>
          </cell>
        </row>
        <row r="652">
          <cell r="CY652" t="str">
            <v>NA</v>
          </cell>
          <cell r="CZ652" t="str">
            <v>NA</v>
          </cell>
          <cell r="DA652" t="str">
            <v>NA</v>
          </cell>
          <cell r="DB652" t="str">
            <v>NA</v>
          </cell>
          <cell r="DC652" t="str">
            <v>NA</v>
          </cell>
          <cell r="DD652" t="str">
            <v>NA</v>
          </cell>
          <cell r="DE652" t="str">
            <v>NA</v>
          </cell>
          <cell r="DF652" t="str">
            <v>NA</v>
          </cell>
          <cell r="DG652" t="str">
            <v>NA</v>
          </cell>
          <cell r="DH652" t="str">
            <v>NA</v>
          </cell>
          <cell r="DI652" t="str">
            <v>NA</v>
          </cell>
          <cell r="DJ652" t="str">
            <v>NA</v>
          </cell>
          <cell r="DK652" t="str">
            <v>NA</v>
          </cell>
          <cell r="DL652" t="str">
            <v>NA</v>
          </cell>
          <cell r="DM652" t="str">
            <v>NA</v>
          </cell>
          <cell r="DN652" t="str">
            <v>NA</v>
          </cell>
          <cell r="DO652" t="str">
            <v>NA</v>
          </cell>
          <cell r="DP652" t="str">
            <v>NA</v>
          </cell>
          <cell r="DQ652" t="str">
            <v>NA</v>
          </cell>
          <cell r="DR652" t="str">
            <v>NA</v>
          </cell>
          <cell r="DS652" t="str">
            <v>NA</v>
          </cell>
          <cell r="DT652" t="str">
            <v>NA</v>
          </cell>
          <cell r="DU652" t="str">
            <v>NA</v>
          </cell>
          <cell r="DV652" t="str">
            <v>NA</v>
          </cell>
          <cell r="DW652" t="str">
            <v>NA</v>
          </cell>
          <cell r="DX652" t="str">
            <v>NA</v>
          </cell>
          <cell r="DY652" t="str">
            <v>NA</v>
          </cell>
          <cell r="DZ652" t="str">
            <v>NA</v>
          </cell>
          <cell r="EA652" t="str">
            <v>NA</v>
          </cell>
          <cell r="EB652" t="str">
            <v>NA</v>
          </cell>
          <cell r="EC652" t="str">
            <v>NA</v>
          </cell>
        </row>
        <row r="653">
          <cell r="C653" t="str">
            <v>JY131</v>
          </cell>
          <cell r="D653" t="str">
            <v>M. sacchariflorus</v>
          </cell>
        </row>
        <row r="653">
          <cell r="K653" t="str">
            <v>wild</v>
          </cell>
        </row>
        <row r="653">
          <cell r="M653" t="str">
            <v>China</v>
          </cell>
          <cell r="N653" t="str">
            <v>Shandong</v>
          </cell>
          <cell r="O653" t="str">
            <v>Rizhao</v>
          </cell>
          <cell r="P653" t="str">
            <v>Donggan suburb</v>
          </cell>
          <cell r="Q653" t="str">
            <v>Xiaoli Jin</v>
          </cell>
          <cell r="R653">
            <v>41912</v>
          </cell>
          <cell r="S653" t="str">
            <v>roadside</v>
          </cell>
          <cell r="T653" t="str">
            <v>50X5</v>
          </cell>
          <cell r="U653" t="str">
            <v>frequent</v>
          </cell>
        </row>
        <row r="653">
          <cell r="X653" t="str">
            <v>ZU</v>
          </cell>
        </row>
        <row r="653">
          <cell r="AH653">
            <v>42005</v>
          </cell>
        </row>
        <row r="653">
          <cell r="AK653">
            <v>42101</v>
          </cell>
        </row>
        <row r="653">
          <cell r="AM653">
            <v>2</v>
          </cell>
        </row>
        <row r="653">
          <cell r="AO653">
            <v>42093</v>
          </cell>
        </row>
        <row r="653">
          <cell r="AR653">
            <v>42093</v>
          </cell>
        </row>
        <row r="653">
          <cell r="AT653" t="str">
            <v>Y</v>
          </cell>
        </row>
        <row r="653">
          <cell r="AY653">
            <v>35.4269666666667</v>
          </cell>
          <cell r="AZ653">
            <v>119.405133333333</v>
          </cell>
          <cell r="BA653">
            <v>31</v>
          </cell>
          <cell r="BB653">
            <v>1.6</v>
          </cell>
        </row>
        <row r="653">
          <cell r="BF653" t="str">
            <v>Y</v>
          </cell>
          <cell r="BG653">
            <v>42212</v>
          </cell>
          <cell r="BH653" t="str">
            <v>ZJU</v>
          </cell>
          <cell r="BI653" t="str">
            <v>summer 2015</v>
          </cell>
          <cell r="BJ653">
            <v>64.8056</v>
          </cell>
          <cell r="BK653">
            <v>0.00352858151023289</v>
          </cell>
          <cell r="BL653" t="str">
            <v>N</v>
          </cell>
          <cell r="BM653">
            <v>8</v>
          </cell>
          <cell r="BN653">
            <v>3</v>
          </cell>
          <cell r="BO653" t="str">
            <v>N China 2x and 4x, Korea and Russia 4x</v>
          </cell>
          <cell r="BP653">
            <v>4</v>
          </cell>
          <cell r="BQ653" t="str">
            <v>N China diploids</v>
          </cell>
          <cell r="BR653">
            <v>0</v>
          </cell>
          <cell r="BS653">
            <v>0.953</v>
          </cell>
          <cell r="BT653">
            <v>0.045</v>
          </cell>
          <cell r="BU653">
            <v>0</v>
          </cell>
          <cell r="BV653">
            <v>0.001</v>
          </cell>
          <cell r="BW653">
            <v>0</v>
          </cell>
          <cell r="BX653">
            <v>0</v>
          </cell>
          <cell r="BY653">
            <v>296</v>
          </cell>
          <cell r="BZ653">
            <v>307</v>
          </cell>
          <cell r="CA653">
            <v>267</v>
          </cell>
          <cell r="CB653">
            <v>283</v>
          </cell>
          <cell r="CC653">
            <v>248</v>
          </cell>
          <cell r="CD653">
            <v>193</v>
          </cell>
          <cell r="CE653">
            <v>213</v>
          </cell>
          <cell r="CF653">
            <v>224</v>
          </cell>
          <cell r="CG653">
            <v>226</v>
          </cell>
          <cell r="CH653">
            <v>259</v>
          </cell>
          <cell r="CI653">
            <v>0.253027019216876</v>
          </cell>
          <cell r="CJ653">
            <v>0.0973732059267283</v>
          </cell>
          <cell r="CK653" t="str">
            <v>2x</v>
          </cell>
        </row>
        <row r="653">
          <cell r="CN653">
            <v>0</v>
          </cell>
          <cell r="CO653">
            <v>0</v>
          </cell>
          <cell r="CP653">
            <v>0</v>
          </cell>
          <cell r="CQ653">
            <v>8</v>
          </cell>
          <cell r="CR653">
            <v>8</v>
          </cell>
          <cell r="CS653" t="str">
            <v>SAMN05752485</v>
          </cell>
          <cell r="CT653">
            <v>0</v>
          </cell>
        </row>
        <row r="653">
          <cell r="CY653" t="str">
            <v>NA</v>
          </cell>
          <cell r="CZ653" t="str">
            <v>NA</v>
          </cell>
          <cell r="DA653" t="str">
            <v>NA</v>
          </cell>
          <cell r="DB653" t="str">
            <v>NA</v>
          </cell>
          <cell r="DC653" t="str">
            <v>NA</v>
          </cell>
          <cell r="DD653" t="str">
            <v>NA</v>
          </cell>
          <cell r="DE653" t="str">
            <v>NA</v>
          </cell>
          <cell r="DF653" t="str">
            <v>NA</v>
          </cell>
          <cell r="DG653" t="str">
            <v>NA</v>
          </cell>
          <cell r="DH653" t="str">
            <v>NA</v>
          </cell>
          <cell r="DI653" t="str">
            <v>NA</v>
          </cell>
          <cell r="DJ653" t="str">
            <v>NA</v>
          </cell>
          <cell r="DK653" t="str">
            <v>NA</v>
          </cell>
          <cell r="DL653" t="str">
            <v>NA</v>
          </cell>
          <cell r="DM653" t="str">
            <v>NA</v>
          </cell>
          <cell r="DN653" t="str">
            <v>NA</v>
          </cell>
          <cell r="DO653" t="str">
            <v>NA</v>
          </cell>
          <cell r="DP653" t="str">
            <v>NA</v>
          </cell>
          <cell r="DQ653" t="str">
            <v>NA</v>
          </cell>
          <cell r="DR653" t="str">
            <v>NA</v>
          </cell>
          <cell r="DS653" t="str">
            <v>NA</v>
          </cell>
          <cell r="DT653" t="str">
            <v>NA</v>
          </cell>
          <cell r="DU653" t="str">
            <v>NA</v>
          </cell>
          <cell r="DV653" t="str">
            <v>NA</v>
          </cell>
          <cell r="DW653" t="str">
            <v>NA</v>
          </cell>
          <cell r="DX653" t="str">
            <v>NA</v>
          </cell>
          <cell r="DY653" t="str">
            <v>NA</v>
          </cell>
          <cell r="DZ653" t="str">
            <v>NA</v>
          </cell>
          <cell r="EA653" t="str">
            <v>NA</v>
          </cell>
          <cell r="EB653" t="str">
            <v>NA</v>
          </cell>
          <cell r="EC653" t="str">
            <v>NA</v>
          </cell>
        </row>
        <row r="654">
          <cell r="C654" t="str">
            <v>JY132</v>
          </cell>
          <cell r="D654" t="str">
            <v>M. sacchariflorus</v>
          </cell>
        </row>
        <row r="654">
          <cell r="K654" t="str">
            <v>wild</v>
          </cell>
        </row>
        <row r="654">
          <cell r="M654" t="str">
            <v>China</v>
          </cell>
          <cell r="N654" t="str">
            <v>Shandong</v>
          </cell>
          <cell r="O654" t="str">
            <v>Rizhao</v>
          </cell>
          <cell r="P654" t="str">
            <v>Donggan suburb</v>
          </cell>
          <cell r="Q654" t="str">
            <v>Xiaoli Jin</v>
          </cell>
          <cell r="R654">
            <v>41912</v>
          </cell>
          <cell r="S654" t="str">
            <v>roadside</v>
          </cell>
        </row>
        <row r="654">
          <cell r="U654" t="str">
            <v>frequent</v>
          </cell>
        </row>
        <row r="654">
          <cell r="X654" t="str">
            <v>ZU</v>
          </cell>
        </row>
        <row r="654">
          <cell r="AH654">
            <v>42005</v>
          </cell>
        </row>
        <row r="654">
          <cell r="AK654">
            <v>42101</v>
          </cell>
        </row>
        <row r="654">
          <cell r="AM654">
            <v>2</v>
          </cell>
        </row>
        <row r="654">
          <cell r="AO654">
            <v>42093</v>
          </cell>
        </row>
        <row r="654">
          <cell r="AR654">
            <v>42093</v>
          </cell>
        </row>
        <row r="654">
          <cell r="AT654" t="str">
            <v>Y</v>
          </cell>
        </row>
        <row r="654">
          <cell r="AY654">
            <v>35.4499833333333</v>
          </cell>
          <cell r="AZ654">
            <v>119.377333333333</v>
          </cell>
          <cell r="BA654">
            <v>56</v>
          </cell>
          <cell r="BB654">
            <v>2</v>
          </cell>
        </row>
        <row r="654">
          <cell r="BF654" t="str">
            <v>Y</v>
          </cell>
          <cell r="BG654">
            <v>42212</v>
          </cell>
          <cell r="BH654" t="str">
            <v>ZJU</v>
          </cell>
          <cell r="BI654" t="str">
            <v>summer 2015</v>
          </cell>
          <cell r="BJ654">
            <v>67.3535</v>
          </cell>
          <cell r="BK654">
            <v>0.0103871576959396</v>
          </cell>
          <cell r="BL654" t="str">
            <v>N</v>
          </cell>
          <cell r="BM654">
            <v>8</v>
          </cell>
          <cell r="BN654">
            <v>3</v>
          </cell>
          <cell r="BO654" t="str">
            <v>N China 2x and 4x, Korea and Russia 4x</v>
          </cell>
          <cell r="BP654">
            <v>3</v>
          </cell>
          <cell r="BQ654" t="str">
            <v>N China/Korea/Russia tetraploids</v>
          </cell>
          <cell r="BR654">
            <v>0</v>
          </cell>
          <cell r="BS654">
            <v>0.349</v>
          </cell>
          <cell r="BT654">
            <v>0.03</v>
          </cell>
          <cell r="BU654">
            <v>0</v>
          </cell>
          <cell r="BV654">
            <v>0.619</v>
          </cell>
          <cell r="BW654">
            <v>0</v>
          </cell>
          <cell r="BX654">
            <v>0</v>
          </cell>
          <cell r="BY654">
            <v>296</v>
          </cell>
          <cell r="BZ654">
            <v>307</v>
          </cell>
          <cell r="CA654">
            <v>267</v>
          </cell>
          <cell r="CB654">
            <v>284</v>
          </cell>
          <cell r="CC654">
            <v>248</v>
          </cell>
          <cell r="CD654">
            <v>193</v>
          </cell>
          <cell r="CE654">
            <v>213</v>
          </cell>
          <cell r="CF654">
            <v>224</v>
          </cell>
          <cell r="CG654">
            <v>226</v>
          </cell>
          <cell r="CH654">
            <v>259</v>
          </cell>
          <cell r="CI654">
            <v>0.191186244762318</v>
          </cell>
          <cell r="CJ654">
            <v>0.160384436743006</v>
          </cell>
          <cell r="CK654" t="str">
            <v>unknown</v>
          </cell>
        </row>
        <row r="654">
          <cell r="CN654">
            <v>0</v>
          </cell>
          <cell r="CO654">
            <v>0</v>
          </cell>
          <cell r="CP654">
            <v>0</v>
          </cell>
          <cell r="CQ654">
            <v>8</v>
          </cell>
          <cell r="CR654">
            <v>8</v>
          </cell>
          <cell r="CS654" t="str">
            <v>SAMN05752486</v>
          </cell>
          <cell r="CT654">
            <v>0</v>
          </cell>
        </row>
        <row r="654">
          <cell r="CY654" t="str">
            <v>NA</v>
          </cell>
          <cell r="CZ654" t="str">
            <v>NA</v>
          </cell>
          <cell r="DA654" t="str">
            <v>NA</v>
          </cell>
          <cell r="DB654" t="str">
            <v>NA</v>
          </cell>
          <cell r="DC654" t="str">
            <v>NA</v>
          </cell>
          <cell r="DD654" t="str">
            <v>NA</v>
          </cell>
          <cell r="DE654" t="str">
            <v>NA</v>
          </cell>
          <cell r="DF654" t="str">
            <v>NA</v>
          </cell>
          <cell r="DG654" t="str">
            <v>NA</v>
          </cell>
          <cell r="DH654" t="str">
            <v>NA</v>
          </cell>
          <cell r="DI654" t="str">
            <v>NA</v>
          </cell>
          <cell r="DJ654" t="str">
            <v>NA</v>
          </cell>
          <cell r="DK654" t="str">
            <v>NA</v>
          </cell>
          <cell r="DL654" t="str">
            <v>NA</v>
          </cell>
          <cell r="DM654" t="str">
            <v>NA</v>
          </cell>
          <cell r="DN654" t="str">
            <v>NA</v>
          </cell>
          <cell r="DO654" t="str">
            <v>NA</v>
          </cell>
          <cell r="DP654" t="str">
            <v>NA</v>
          </cell>
          <cell r="DQ654" t="str">
            <v>NA</v>
          </cell>
          <cell r="DR654" t="str">
            <v>NA</v>
          </cell>
          <cell r="DS654" t="str">
            <v>NA</v>
          </cell>
          <cell r="DT654" t="str">
            <v>NA</v>
          </cell>
          <cell r="DU654" t="str">
            <v>NA</v>
          </cell>
          <cell r="DV654" t="str">
            <v>NA</v>
          </cell>
          <cell r="DW654" t="str">
            <v>NA</v>
          </cell>
          <cell r="DX654" t="str">
            <v>NA</v>
          </cell>
          <cell r="DY654" t="str">
            <v>NA</v>
          </cell>
          <cell r="DZ654" t="str">
            <v>NA</v>
          </cell>
          <cell r="EA654" t="str">
            <v>NA</v>
          </cell>
          <cell r="EB654" t="str">
            <v>NA</v>
          </cell>
          <cell r="EC654" t="str">
            <v>NA</v>
          </cell>
        </row>
        <row r="655">
          <cell r="C655" t="str">
            <v>JY133</v>
          </cell>
          <cell r="D655" t="str">
            <v>M. sacchariflorus</v>
          </cell>
        </row>
        <row r="655">
          <cell r="K655" t="str">
            <v>wild</v>
          </cell>
        </row>
        <row r="655">
          <cell r="M655" t="str">
            <v>China</v>
          </cell>
          <cell r="N655" t="str">
            <v>Shandong</v>
          </cell>
          <cell r="O655" t="str">
            <v>Rizhao</v>
          </cell>
          <cell r="P655" t="str">
            <v>Donggan suburb</v>
          </cell>
          <cell r="Q655" t="str">
            <v>Xiaoli Jin</v>
          </cell>
          <cell r="R655">
            <v>41912</v>
          </cell>
          <cell r="S655" t="str">
            <v>roadside</v>
          </cell>
        </row>
        <row r="655">
          <cell r="U655" t="str">
            <v>frequent</v>
          </cell>
        </row>
        <row r="655">
          <cell r="X655" t="str">
            <v>ZU</v>
          </cell>
        </row>
        <row r="655">
          <cell r="AH655">
            <v>42005</v>
          </cell>
        </row>
        <row r="655">
          <cell r="AK655">
            <v>42101</v>
          </cell>
          <cell r="AL655" t="str">
            <v>Yes</v>
          </cell>
          <cell r="AM655">
            <v>2</v>
          </cell>
          <cell r="AN655">
            <v>1</v>
          </cell>
          <cell r="AO655">
            <v>42093</v>
          </cell>
        </row>
        <row r="655">
          <cell r="AR655">
            <v>42093</v>
          </cell>
        </row>
        <row r="655">
          <cell r="AT655" t="str">
            <v>Y</v>
          </cell>
        </row>
        <row r="655">
          <cell r="AX655" t="str">
            <v>Y</v>
          </cell>
          <cell r="AY655">
            <v>35.4646</v>
          </cell>
          <cell r="AZ655">
            <v>119.349166666667</v>
          </cell>
          <cell r="BA655">
            <v>32</v>
          </cell>
          <cell r="BB655">
            <v>2</v>
          </cell>
        </row>
        <row r="655">
          <cell r="BD655" t="str">
            <v>?3x</v>
          </cell>
          <cell r="BE655">
            <v>6.28625</v>
          </cell>
          <cell r="BF655" t="str">
            <v>Y</v>
          </cell>
          <cell r="BG655">
            <v>42212</v>
          </cell>
          <cell r="BH655" t="str">
            <v>ZJU</v>
          </cell>
          <cell r="BI655" t="str">
            <v>summer 2015</v>
          </cell>
          <cell r="BJ655">
            <v>103.6946</v>
          </cell>
          <cell r="BK655">
            <v>0.021712158808933</v>
          </cell>
          <cell r="BL655" t="str">
            <v>N</v>
          </cell>
          <cell r="BM655">
            <v>8</v>
          </cell>
          <cell r="BN655">
            <v>3</v>
          </cell>
          <cell r="BO655" t="str">
            <v>N China 2x and 4x, Korea and Russia 4x</v>
          </cell>
          <cell r="BP655">
            <v>3</v>
          </cell>
          <cell r="BQ655" t="str">
            <v>N China/Korea/Russia tetraploids</v>
          </cell>
          <cell r="BR655">
            <v>0.002</v>
          </cell>
          <cell r="BS655">
            <v>0.34</v>
          </cell>
          <cell r="BT655">
            <v>0.063</v>
          </cell>
          <cell r="BU655">
            <v>0</v>
          </cell>
          <cell r="BV655">
            <v>0.594</v>
          </cell>
          <cell r="BW655">
            <v>0</v>
          </cell>
          <cell r="BX655">
            <v>0</v>
          </cell>
          <cell r="BY655">
            <v>296</v>
          </cell>
          <cell r="BZ655">
            <v>307</v>
          </cell>
          <cell r="CA655">
            <v>267</v>
          </cell>
          <cell r="CB655">
            <v>282</v>
          </cell>
          <cell r="CC655">
            <v>248</v>
          </cell>
          <cell r="CD655">
            <v>193</v>
          </cell>
          <cell r="CE655">
            <v>213</v>
          </cell>
          <cell r="CF655">
            <v>224</v>
          </cell>
          <cell r="CG655">
            <v>226</v>
          </cell>
          <cell r="CH655">
            <v>259</v>
          </cell>
          <cell r="CI655">
            <v>0.192139864181477</v>
          </cell>
          <cell r="CJ655">
            <v>0.154993561310631</v>
          </cell>
          <cell r="CK655" t="str">
            <v>unknown</v>
          </cell>
        </row>
        <row r="655">
          <cell r="CN655">
            <v>0</v>
          </cell>
          <cell r="CO655">
            <v>0</v>
          </cell>
          <cell r="CP655">
            <v>0</v>
          </cell>
          <cell r="CQ655">
            <v>8</v>
          </cell>
          <cell r="CR655">
            <v>8</v>
          </cell>
          <cell r="CS655" t="str">
            <v>SAMN05752487</v>
          </cell>
          <cell r="CT655">
            <v>0</v>
          </cell>
        </row>
        <row r="655">
          <cell r="CY655">
            <v>1655.868609</v>
          </cell>
          <cell r="CZ655">
            <v>2253.913729</v>
          </cell>
          <cell r="DA655">
            <v>4946.72760199994</v>
          </cell>
          <cell r="DB655">
            <v>730.167638872564</v>
          </cell>
          <cell r="DC655">
            <v>1630.30199773899</v>
          </cell>
          <cell r="DD655">
            <v>1616.8086993015</v>
          </cell>
          <cell r="DE655">
            <v>878.65368694521</v>
          </cell>
          <cell r="DF655">
            <v>1852.62214984751</v>
          </cell>
          <cell r="DG655">
            <v>2098.15093231808</v>
          </cell>
          <cell r="DH655">
            <v>7.35941603999997</v>
          </cell>
          <cell r="DI655">
            <v>10.0173943511111</v>
          </cell>
          <cell r="DJ655">
            <v>21.9854560088888</v>
          </cell>
          <cell r="DK655">
            <v>3.2451895061003</v>
          </cell>
          <cell r="DL655">
            <v>7.25674247955285</v>
          </cell>
          <cell r="DM655">
            <v>7.20832734963989</v>
          </cell>
          <cell r="DN655">
            <v>3.91347386436625</v>
          </cell>
          <cell r="DO655">
            <v>8.2425581159896</v>
          </cell>
          <cell r="DP655">
            <v>9.34553143849487</v>
          </cell>
          <cell r="DQ655">
            <v>188.8</v>
          </cell>
          <cell r="DR655">
            <v>246.2</v>
          </cell>
          <cell r="DS655">
            <v>243.499999980931</v>
          </cell>
          <cell r="DT655">
            <v>220.034954199536</v>
          </cell>
          <cell r="DU655">
            <v>255.217379782553</v>
          </cell>
          <cell r="DV655">
            <v>217.0695249064</v>
          </cell>
          <cell r="DW655">
            <v>259.781417726896</v>
          </cell>
          <cell r="DX655">
            <v>5.80000000000001</v>
          </cell>
          <cell r="DY655">
            <v>7.00000000000008</v>
          </cell>
          <cell r="DZ655">
            <v>7.86917326105706</v>
          </cell>
          <cell r="EA655">
            <v>6.71340745949729</v>
          </cell>
          <cell r="EB655">
            <v>7.79670089880272</v>
          </cell>
          <cell r="EC655">
            <v>7.17578088541977</v>
          </cell>
        </row>
        <row r="656">
          <cell r="C656" t="str">
            <v>JY134</v>
          </cell>
          <cell r="D656" t="str">
            <v>M. sacchariflorus</v>
          </cell>
        </row>
        <row r="656">
          <cell r="K656" t="str">
            <v>wild</v>
          </cell>
        </row>
        <row r="656">
          <cell r="M656" t="str">
            <v>China</v>
          </cell>
          <cell r="N656" t="str">
            <v>Shandong</v>
          </cell>
          <cell r="O656" t="str">
            <v>Rizhao</v>
          </cell>
          <cell r="P656" t="str">
            <v>Donggan suburb</v>
          </cell>
          <cell r="Q656" t="str">
            <v>Xiaoli Jin</v>
          </cell>
          <cell r="R656">
            <v>41912</v>
          </cell>
          <cell r="S656" t="str">
            <v>roadside</v>
          </cell>
        </row>
        <row r="656">
          <cell r="U656" t="str">
            <v>frequent</v>
          </cell>
        </row>
        <row r="656">
          <cell r="X656" t="str">
            <v>ZU</v>
          </cell>
        </row>
        <row r="656">
          <cell r="AH656">
            <v>42005</v>
          </cell>
        </row>
        <row r="656">
          <cell r="AK656">
            <v>42101</v>
          </cell>
          <cell r="AL656" t="str">
            <v>Yes</v>
          </cell>
          <cell r="AM656">
            <v>2</v>
          </cell>
          <cell r="AN656">
            <v>1</v>
          </cell>
          <cell r="AO656">
            <v>42093</v>
          </cell>
        </row>
        <row r="656">
          <cell r="AR656">
            <v>42093</v>
          </cell>
        </row>
        <row r="656">
          <cell r="AT656" t="str">
            <v>Y</v>
          </cell>
        </row>
        <row r="656">
          <cell r="AX656" t="str">
            <v>Y</v>
          </cell>
          <cell r="AY656">
            <v>35.4672666666667</v>
          </cell>
          <cell r="AZ656">
            <v>119.338966666667</v>
          </cell>
          <cell r="BA656">
            <v>27</v>
          </cell>
          <cell r="BB656">
            <v>2.5</v>
          </cell>
        </row>
        <row r="656">
          <cell r="BD656" t="str">
            <v>4x</v>
          </cell>
          <cell r="BE656">
            <v>8.84660714285714</v>
          </cell>
          <cell r="BF656" t="str">
            <v>Y</v>
          </cell>
          <cell r="BG656">
            <v>42212</v>
          </cell>
          <cell r="BH656" t="str">
            <v>ZJU</v>
          </cell>
          <cell r="BI656" t="str">
            <v>summer 2015</v>
          </cell>
          <cell r="BJ656">
            <v>29.0903</v>
          </cell>
        </row>
        <row r="656">
          <cell r="BL656" t="str">
            <v>N</v>
          </cell>
          <cell r="BM656">
            <v>8</v>
          </cell>
          <cell r="BN656">
            <v>3</v>
          </cell>
          <cell r="BO656" t="str">
            <v>N China 2x and 4x, Korea and Russia 4x</v>
          </cell>
          <cell r="BP656">
            <v>3</v>
          </cell>
          <cell r="BQ656" t="str">
            <v>N China/Korea/Russia tetraploids</v>
          </cell>
          <cell r="BR656">
            <v>0.005</v>
          </cell>
          <cell r="BS656">
            <v>0.29</v>
          </cell>
          <cell r="BT656">
            <v>0.058</v>
          </cell>
          <cell r="BU656">
            <v>0</v>
          </cell>
          <cell r="BV656">
            <v>0.64</v>
          </cell>
          <cell r="BW656">
            <v>0.007</v>
          </cell>
          <cell r="BX656">
            <v>0</v>
          </cell>
          <cell r="BY656">
            <v>296</v>
          </cell>
          <cell r="BZ656">
            <v>307</v>
          </cell>
          <cell r="CA656">
            <v>267</v>
          </cell>
          <cell r="CB656">
            <v>284</v>
          </cell>
          <cell r="CC656">
            <v>248</v>
          </cell>
          <cell r="CD656">
            <v>193</v>
          </cell>
          <cell r="CE656">
            <v>213</v>
          </cell>
          <cell r="CF656">
            <v>224</v>
          </cell>
          <cell r="CG656">
            <v>226</v>
          </cell>
          <cell r="CH656">
            <v>259</v>
          </cell>
          <cell r="CI656">
            <v>0.0973269758705389</v>
          </cell>
          <cell r="CJ656">
            <v>0.185677241732561</v>
          </cell>
          <cell r="CK656" t="str">
            <v>4x</v>
          </cell>
        </row>
        <row r="656">
          <cell r="CN656">
            <v>0</v>
          </cell>
          <cell r="CO656">
            <v>0</v>
          </cell>
          <cell r="CP656">
            <v>0</v>
          </cell>
          <cell r="CQ656">
            <v>8</v>
          </cell>
          <cell r="CR656">
            <v>8</v>
          </cell>
          <cell r="CS656" t="str">
            <v>SAMN05752488</v>
          </cell>
          <cell r="CT656">
            <v>0</v>
          </cell>
        </row>
        <row r="656">
          <cell r="CY656">
            <v>1231.200097</v>
          </cell>
          <cell r="CZ656">
            <v>2420.33490299999</v>
          </cell>
          <cell r="DA656">
            <v>3007.11974099997</v>
          </cell>
          <cell r="DB656">
            <v>338.09741836955</v>
          </cell>
          <cell r="DC656">
            <v>517.236543471652</v>
          </cell>
          <cell r="DD656">
            <v>833.031075886144</v>
          </cell>
          <cell r="DE656">
            <v>522.640348867505</v>
          </cell>
          <cell r="DF656">
            <v>844.104813507241</v>
          </cell>
          <cell r="DG656">
            <v>1188.6495897911</v>
          </cell>
          <cell r="DH656">
            <v>5.4720004311111</v>
          </cell>
          <cell r="DI656">
            <v>10.7570440133333</v>
          </cell>
          <cell r="DJ656">
            <v>13.3649766266666</v>
          </cell>
          <cell r="DK656">
            <v>1.50265519275356</v>
          </cell>
          <cell r="DL656">
            <v>2.30502569073279</v>
          </cell>
          <cell r="DM656">
            <v>3.72007475761706</v>
          </cell>
          <cell r="DN656">
            <v>2.33819787136449</v>
          </cell>
          <cell r="DO656">
            <v>3.75790892923582</v>
          </cell>
          <cell r="DP656">
            <v>5.29952301098332</v>
          </cell>
          <cell r="DQ656">
            <v>196.2</v>
          </cell>
          <cell r="DR656">
            <v>230.2</v>
          </cell>
          <cell r="DS656">
            <v>173.49999999305</v>
          </cell>
          <cell r="DT656">
            <v>275.343745578343</v>
          </cell>
          <cell r="DU656">
            <v>221.251676696594</v>
          </cell>
          <cell r="DV656">
            <v>254.532370255842</v>
          </cell>
          <cell r="DW656">
            <v>233.802770960974</v>
          </cell>
          <cell r="DX656">
            <v>5.90000000000001</v>
          </cell>
          <cell r="DY656">
            <v>5.30000000000006</v>
          </cell>
          <cell r="DZ656">
            <v>7.89119151913797</v>
          </cell>
          <cell r="EA656">
            <v>5.71968979298855</v>
          </cell>
          <cell r="EB656">
            <v>7.96221903003576</v>
          </cell>
          <cell r="EC656">
            <v>6.06478827110892</v>
          </cell>
        </row>
        <row r="657">
          <cell r="C657" t="str">
            <v>JY135</v>
          </cell>
          <cell r="D657" t="str">
            <v>M. sacchariflorus</v>
          </cell>
        </row>
        <row r="657">
          <cell r="K657" t="str">
            <v>wild</v>
          </cell>
        </row>
        <row r="657">
          <cell r="M657" t="str">
            <v>China</v>
          </cell>
          <cell r="N657" t="str">
            <v>Shandong</v>
          </cell>
          <cell r="O657" t="str">
            <v>Rizhao</v>
          </cell>
          <cell r="P657" t="str">
            <v>Donggan suburb</v>
          </cell>
          <cell r="Q657" t="str">
            <v>Xiaoli Jin</v>
          </cell>
          <cell r="R657">
            <v>41912</v>
          </cell>
          <cell r="S657" t="str">
            <v>roadside</v>
          </cell>
        </row>
        <row r="657">
          <cell r="U657" t="str">
            <v>frequent</v>
          </cell>
        </row>
        <row r="657">
          <cell r="X657" t="str">
            <v>ZU</v>
          </cell>
        </row>
        <row r="657">
          <cell r="AH657">
            <v>42005</v>
          </cell>
        </row>
        <row r="657">
          <cell r="AK657">
            <v>42101</v>
          </cell>
        </row>
        <row r="657">
          <cell r="AM657">
            <v>2</v>
          </cell>
        </row>
        <row r="657">
          <cell r="AO657">
            <v>42093</v>
          </cell>
        </row>
        <row r="657">
          <cell r="AR657">
            <v>42093</v>
          </cell>
        </row>
        <row r="657">
          <cell r="AT657" t="str">
            <v>Y</v>
          </cell>
        </row>
        <row r="657">
          <cell r="AY657">
            <v>35.4694333333333</v>
          </cell>
          <cell r="AZ657">
            <v>119.33605</v>
          </cell>
          <cell r="BA657">
            <v>35</v>
          </cell>
          <cell r="BB657">
            <v>2.2</v>
          </cell>
        </row>
        <row r="657">
          <cell r="BD657" t="str">
            <v>4x</v>
          </cell>
          <cell r="BE657">
            <v>8.80839285714286</v>
          </cell>
          <cell r="BF657" t="str">
            <v>Y</v>
          </cell>
          <cell r="BG657">
            <v>42212</v>
          </cell>
          <cell r="BH657" t="str">
            <v>ZJU</v>
          </cell>
          <cell r="BI657" t="str">
            <v>summer 2015</v>
          </cell>
          <cell r="BJ657">
            <v>109.2374</v>
          </cell>
          <cell r="BK657">
            <v>0.00649350649350649</v>
          </cell>
          <cell r="BL657" t="str">
            <v>N</v>
          </cell>
          <cell r="BM657">
            <v>8</v>
          </cell>
          <cell r="BN657">
            <v>3</v>
          </cell>
          <cell r="BO657" t="str">
            <v>N China 2x and 4x, Korea and Russia 4x</v>
          </cell>
          <cell r="BP657">
            <v>3</v>
          </cell>
          <cell r="BQ657" t="str">
            <v>N China/Korea/Russia tetraploids</v>
          </cell>
          <cell r="BR657">
            <v>0</v>
          </cell>
          <cell r="BS657">
            <v>0.316</v>
          </cell>
          <cell r="BT657">
            <v>0.068</v>
          </cell>
          <cell r="BU657">
            <v>0.001</v>
          </cell>
          <cell r="BV657">
            <v>0.607</v>
          </cell>
          <cell r="BW657">
            <v>0.006</v>
          </cell>
          <cell r="BX657">
            <v>0.002</v>
          </cell>
          <cell r="BY657">
            <v>297</v>
          </cell>
          <cell r="BZ657">
            <v>307</v>
          </cell>
          <cell r="CA657">
            <v>267</v>
          </cell>
          <cell r="CB657">
            <v>284</v>
          </cell>
          <cell r="CC657">
            <v>248</v>
          </cell>
          <cell r="CD657">
            <v>193</v>
          </cell>
          <cell r="CE657">
            <v>213</v>
          </cell>
          <cell r="CF657">
            <v>224</v>
          </cell>
          <cell r="CG657">
            <v>226</v>
          </cell>
          <cell r="CH657">
            <v>259</v>
          </cell>
          <cell r="CI657">
            <v>0.0920676202860858</v>
          </cell>
          <cell r="CJ657">
            <v>0.187084248384735</v>
          </cell>
          <cell r="CK657" t="str">
            <v>4x</v>
          </cell>
        </row>
        <row r="657">
          <cell r="CN657">
            <v>0</v>
          </cell>
          <cell r="CO657">
            <v>0</v>
          </cell>
          <cell r="CP657">
            <v>0</v>
          </cell>
          <cell r="CQ657">
            <v>8</v>
          </cell>
          <cell r="CR657">
            <v>8</v>
          </cell>
          <cell r="CS657" t="str">
            <v>SAMN05752489</v>
          </cell>
          <cell r="CT657">
            <v>0</v>
          </cell>
        </row>
        <row r="657">
          <cell r="CY657" t="str">
            <v>NA</v>
          </cell>
          <cell r="CZ657" t="str">
            <v>NA</v>
          </cell>
          <cell r="DA657" t="str">
            <v>NA</v>
          </cell>
          <cell r="DB657" t="str">
            <v>NA</v>
          </cell>
          <cell r="DC657" t="str">
            <v>NA</v>
          </cell>
          <cell r="DD657" t="str">
            <v>NA</v>
          </cell>
          <cell r="DE657" t="str">
            <v>NA</v>
          </cell>
          <cell r="DF657" t="str">
            <v>NA</v>
          </cell>
          <cell r="DG657" t="str">
            <v>NA</v>
          </cell>
          <cell r="DH657" t="str">
            <v>NA</v>
          </cell>
          <cell r="DI657" t="str">
            <v>NA</v>
          </cell>
          <cell r="DJ657" t="str">
            <v>NA</v>
          </cell>
          <cell r="DK657" t="str">
            <v>NA</v>
          </cell>
          <cell r="DL657" t="str">
            <v>NA</v>
          </cell>
          <cell r="DM657" t="str">
            <v>NA</v>
          </cell>
          <cell r="DN657" t="str">
            <v>NA</v>
          </cell>
          <cell r="DO657" t="str">
            <v>NA</v>
          </cell>
          <cell r="DP657" t="str">
            <v>NA</v>
          </cell>
          <cell r="DQ657" t="str">
            <v>NA</v>
          </cell>
          <cell r="DR657" t="str">
            <v>NA</v>
          </cell>
          <cell r="DS657" t="str">
            <v>NA</v>
          </cell>
          <cell r="DT657" t="str">
            <v>NA</v>
          </cell>
          <cell r="DU657" t="str">
            <v>NA</v>
          </cell>
          <cell r="DV657" t="str">
            <v>NA</v>
          </cell>
          <cell r="DW657" t="str">
            <v>NA</v>
          </cell>
          <cell r="DX657" t="str">
            <v>NA</v>
          </cell>
          <cell r="DY657" t="str">
            <v>NA</v>
          </cell>
          <cell r="DZ657" t="str">
            <v>NA</v>
          </cell>
          <cell r="EA657" t="str">
            <v>NA</v>
          </cell>
          <cell r="EB657" t="str">
            <v>NA</v>
          </cell>
          <cell r="EC657" t="str">
            <v>NA</v>
          </cell>
        </row>
        <row r="658">
          <cell r="C658" t="str">
            <v>JY136</v>
          </cell>
          <cell r="D658" t="str">
            <v>M. sacchariflorus</v>
          </cell>
        </row>
        <row r="658">
          <cell r="K658" t="str">
            <v>wild</v>
          </cell>
        </row>
        <row r="658">
          <cell r="M658" t="str">
            <v>China</v>
          </cell>
          <cell r="N658" t="str">
            <v>Shandong</v>
          </cell>
          <cell r="O658" t="str">
            <v>Rizhao</v>
          </cell>
          <cell r="P658" t="str">
            <v>Donggan suburb</v>
          </cell>
          <cell r="Q658" t="str">
            <v>Xiaoli Jin</v>
          </cell>
          <cell r="R658">
            <v>41913</v>
          </cell>
          <cell r="S658" t="str">
            <v>roadside</v>
          </cell>
        </row>
        <row r="658">
          <cell r="U658" t="str">
            <v>frequent</v>
          </cell>
        </row>
        <row r="658">
          <cell r="X658" t="str">
            <v>ZU</v>
          </cell>
        </row>
        <row r="658">
          <cell r="AH658">
            <v>42005</v>
          </cell>
        </row>
        <row r="658">
          <cell r="AK658">
            <v>42101</v>
          </cell>
          <cell r="AL658" t="str">
            <v>Yes</v>
          </cell>
          <cell r="AM658">
            <v>2</v>
          </cell>
          <cell r="AN658">
            <v>1</v>
          </cell>
          <cell r="AO658">
            <v>42093</v>
          </cell>
        </row>
        <row r="658">
          <cell r="AR658">
            <v>42093</v>
          </cell>
        </row>
        <row r="658">
          <cell r="AT658" t="str">
            <v>Y</v>
          </cell>
        </row>
        <row r="658">
          <cell r="AX658" t="str">
            <v>Y</v>
          </cell>
          <cell r="AY658">
            <v>35.4623333333333</v>
          </cell>
          <cell r="AZ658">
            <v>119.474066666667</v>
          </cell>
          <cell r="BA658">
            <v>18</v>
          </cell>
          <cell r="BB658">
            <v>1.3</v>
          </cell>
        </row>
        <row r="658">
          <cell r="BD658" t="str">
            <v>4x</v>
          </cell>
          <cell r="BE658">
            <v>8.88482142857143</v>
          </cell>
          <cell r="BF658" t="str">
            <v>Y</v>
          </cell>
          <cell r="BG658" t="str">
            <v>fall 2015</v>
          </cell>
          <cell r="BH658" t="str">
            <v>ZJU</v>
          </cell>
          <cell r="BI658">
            <v>42326</v>
          </cell>
          <cell r="BJ658">
            <v>582.0072</v>
          </cell>
          <cell r="BK658">
            <v>0.00475770925110132</v>
          </cell>
          <cell r="BL658" t="str">
            <v>N</v>
          </cell>
          <cell r="BM658">
            <v>8</v>
          </cell>
          <cell r="BN658">
            <v>3</v>
          </cell>
          <cell r="BO658" t="str">
            <v>N China 2x and 4x, Korea and Russia 4x</v>
          </cell>
          <cell r="BP658">
            <v>3</v>
          </cell>
          <cell r="BQ658" t="str">
            <v>N China/Korea/Russia tetraploids</v>
          </cell>
          <cell r="BR658">
            <v>0.001</v>
          </cell>
          <cell r="BS658">
            <v>0.309</v>
          </cell>
          <cell r="BT658">
            <v>0.046</v>
          </cell>
          <cell r="BU658">
            <v>0.001</v>
          </cell>
          <cell r="BV658">
            <v>0.607</v>
          </cell>
          <cell r="BW658">
            <v>0.012</v>
          </cell>
          <cell r="BX658">
            <v>0.025</v>
          </cell>
          <cell r="BY658">
            <v>296</v>
          </cell>
          <cell r="BZ658">
            <v>307</v>
          </cell>
          <cell r="CA658">
            <v>267</v>
          </cell>
          <cell r="CB658">
            <v>284</v>
          </cell>
          <cell r="CC658">
            <v>248</v>
          </cell>
          <cell r="CD658">
            <v>193</v>
          </cell>
          <cell r="CE658">
            <v>213</v>
          </cell>
          <cell r="CF658">
            <v>224</v>
          </cell>
          <cell r="CG658">
            <v>226</v>
          </cell>
          <cell r="CH658">
            <v>259</v>
          </cell>
          <cell r="CI658">
            <v>0.0419592544429996</v>
          </cell>
          <cell r="CJ658">
            <v>0.22378065333454</v>
          </cell>
          <cell r="CK658" t="str">
            <v>4x</v>
          </cell>
        </row>
        <row r="658">
          <cell r="CN658">
            <v>0</v>
          </cell>
          <cell r="CO658">
            <v>0</v>
          </cell>
          <cell r="CP658">
            <v>0</v>
          </cell>
          <cell r="CQ658">
            <v>8</v>
          </cell>
          <cell r="CR658">
            <v>8</v>
          </cell>
          <cell r="CS658" t="str">
            <v>SAMN05752490</v>
          </cell>
          <cell r="CT658">
            <v>0</v>
          </cell>
        </row>
        <row r="658">
          <cell r="CV658" t="str">
            <v>X</v>
          </cell>
          <cell r="CW658" t="str">
            <v>X</v>
          </cell>
          <cell r="CX658" t="str">
            <v>X</v>
          </cell>
          <cell r="CY658">
            <v>741.607096100005</v>
          </cell>
          <cell r="CZ658">
            <v>1286.61914599999</v>
          </cell>
          <cell r="DA658">
            <v>1741.34794599998</v>
          </cell>
          <cell r="DB658">
            <v>159.165212772732</v>
          </cell>
          <cell r="DC658">
            <v>344.197129028485</v>
          </cell>
          <cell r="DD658">
            <v>164.663511117358</v>
          </cell>
          <cell r="DE658">
            <v>243.489830227269</v>
          </cell>
          <cell r="DF658">
            <v>605.963990289929</v>
          </cell>
          <cell r="DG658">
            <v>386.785969619815</v>
          </cell>
          <cell r="DH658">
            <v>3.29603153822222</v>
          </cell>
          <cell r="DI658">
            <v>5.71830731555553</v>
          </cell>
          <cell r="DJ658">
            <v>7.73932420444444</v>
          </cell>
          <cell r="DK658">
            <v>0.707400945656592</v>
          </cell>
          <cell r="DL658">
            <v>1.53699655512432</v>
          </cell>
          <cell r="DM658">
            <v>0.738326003831897</v>
          </cell>
          <cell r="DN658">
            <v>1.08729074198481</v>
          </cell>
          <cell r="DO658">
            <v>2.70027507571763</v>
          </cell>
          <cell r="DP658">
            <v>1.72762247449318</v>
          </cell>
          <cell r="DQ658">
            <v>154.2</v>
          </cell>
          <cell r="DR658">
            <v>175.8</v>
          </cell>
          <cell r="DS658">
            <v>239.999999981948</v>
          </cell>
          <cell r="DT658">
            <v>112.412043070725</v>
          </cell>
          <cell r="DU658">
            <v>160.68913565282</v>
          </cell>
          <cell r="DV658">
            <v>126.401887296777</v>
          </cell>
          <cell r="DW658">
            <v>183.503685756417</v>
          </cell>
          <cell r="DX658">
            <v>5.10000000000002</v>
          </cell>
          <cell r="DY658">
            <v>4.80000000000006</v>
          </cell>
          <cell r="DZ658">
            <v>5.28093186267098</v>
          </cell>
          <cell r="EA658">
            <v>3.72224943391311</v>
          </cell>
          <cell r="EB658">
            <v>5.707140545077</v>
          </cell>
          <cell r="EC658">
            <v>4.83214126175498</v>
          </cell>
        </row>
        <row r="659">
          <cell r="C659" t="str">
            <v>JY137</v>
          </cell>
          <cell r="D659" t="str">
            <v>M. sacchariflorus</v>
          </cell>
        </row>
        <row r="659">
          <cell r="K659" t="str">
            <v>wild</v>
          </cell>
        </row>
        <row r="659">
          <cell r="M659" t="str">
            <v>China</v>
          </cell>
          <cell r="N659" t="str">
            <v>Shandong</v>
          </cell>
          <cell r="O659" t="str">
            <v>Rizhao</v>
          </cell>
          <cell r="P659" t="str">
            <v>Donggan suburb</v>
          </cell>
          <cell r="Q659" t="str">
            <v>Xiaoli Jin</v>
          </cell>
          <cell r="R659">
            <v>41913</v>
          </cell>
          <cell r="S659" t="str">
            <v>roadside</v>
          </cell>
        </row>
        <row r="659">
          <cell r="U659" t="str">
            <v>frequent</v>
          </cell>
        </row>
        <row r="659">
          <cell r="X659" t="str">
            <v>ZU</v>
          </cell>
        </row>
        <row r="659">
          <cell r="AH659">
            <v>42005</v>
          </cell>
        </row>
        <row r="659">
          <cell r="AK659">
            <v>42101</v>
          </cell>
          <cell r="AL659" t="str">
            <v>Yes</v>
          </cell>
          <cell r="AM659">
            <v>2</v>
          </cell>
          <cell r="AN659">
            <v>2</v>
          </cell>
          <cell r="AO659">
            <v>42093</v>
          </cell>
        </row>
        <row r="659">
          <cell r="AR659">
            <v>42093</v>
          </cell>
        </row>
        <row r="659">
          <cell r="AT659" t="str">
            <v>Y</v>
          </cell>
        </row>
        <row r="659">
          <cell r="AX659" t="str">
            <v>Y</v>
          </cell>
          <cell r="AY659">
            <v>35.4652833333333</v>
          </cell>
          <cell r="AZ659">
            <v>119.47605</v>
          </cell>
          <cell r="BA659">
            <v>17</v>
          </cell>
          <cell r="BB659">
            <v>1.6</v>
          </cell>
        </row>
        <row r="659">
          <cell r="BD659" t="str">
            <v>4x</v>
          </cell>
          <cell r="BE659">
            <v>8.38803571428571</v>
          </cell>
          <cell r="BF659" t="str">
            <v>Y</v>
          </cell>
          <cell r="BG659">
            <v>42212</v>
          </cell>
          <cell r="BH659" t="str">
            <v>ZJU</v>
          </cell>
          <cell r="BI659" t="str">
            <v>summer 2015</v>
          </cell>
          <cell r="BJ659">
            <v>73.6115</v>
          </cell>
          <cell r="BK659">
            <v>0.0201438848920863</v>
          </cell>
          <cell r="BL659" t="str">
            <v>N</v>
          </cell>
          <cell r="BM659">
            <v>8</v>
          </cell>
          <cell r="BN659">
            <v>3</v>
          </cell>
          <cell r="BO659" t="str">
            <v>N China 2x and 4x, Korea and Russia 4x</v>
          </cell>
          <cell r="BP659">
            <v>3</v>
          </cell>
          <cell r="BQ659" t="str">
            <v>N China/Korea/Russia tetraploids</v>
          </cell>
          <cell r="BR659">
            <v>0.014</v>
          </cell>
          <cell r="BS659">
            <v>0.325</v>
          </cell>
          <cell r="BT659">
            <v>0.055</v>
          </cell>
          <cell r="BU659">
            <v>0</v>
          </cell>
          <cell r="BV659">
            <v>0.603</v>
          </cell>
          <cell r="BW659">
            <v>0.002</v>
          </cell>
          <cell r="BX659">
            <v>0.001</v>
          </cell>
          <cell r="BY659">
            <v>296</v>
          </cell>
          <cell r="BZ659">
            <v>307</v>
          </cell>
          <cell r="CA659">
            <v>266</v>
          </cell>
          <cell r="CB659">
            <v>283</v>
          </cell>
          <cell r="CC659">
            <v>248</v>
          </cell>
          <cell r="CD659">
            <v>193</v>
          </cell>
          <cell r="CE659">
            <v>213</v>
          </cell>
          <cell r="CF659">
            <v>224</v>
          </cell>
          <cell r="CG659">
            <v>226</v>
          </cell>
          <cell r="CH659">
            <v>259</v>
          </cell>
          <cell r="CI659">
            <v>0.0939170640080913</v>
          </cell>
          <cell r="CJ659">
            <v>0.188709934619678</v>
          </cell>
          <cell r="CK659" t="str">
            <v>4x</v>
          </cell>
        </row>
        <row r="659">
          <cell r="CN659">
            <v>0</v>
          </cell>
          <cell r="CO659">
            <v>0</v>
          </cell>
          <cell r="CP659">
            <v>0</v>
          </cell>
          <cell r="CQ659">
            <v>8</v>
          </cell>
          <cell r="CR659">
            <v>8</v>
          </cell>
          <cell r="CS659" t="str">
            <v>SAMN05752491</v>
          </cell>
          <cell r="CT659">
            <v>0</v>
          </cell>
        </row>
        <row r="659">
          <cell r="CY659">
            <v>1452.31015700001</v>
          </cell>
          <cell r="CZ659">
            <v>2723.48506999999</v>
          </cell>
          <cell r="DA659">
            <v>2838.65416299996</v>
          </cell>
          <cell r="DB659">
            <v>872.820801837803</v>
          </cell>
          <cell r="DC659">
            <v>2575.00857826481</v>
          </cell>
          <cell r="DD659">
            <v>2360.77549808929</v>
          </cell>
          <cell r="DE659">
            <v>981.759722131912</v>
          </cell>
          <cell r="DF659">
            <v>2761.72072863335</v>
          </cell>
          <cell r="DG659">
            <v>2475.90446822313</v>
          </cell>
          <cell r="DH659">
            <v>6.45471180888888</v>
          </cell>
          <cell r="DI659">
            <v>12.1043780888889</v>
          </cell>
          <cell r="DJ659">
            <v>12.6162407244444</v>
          </cell>
          <cell r="DK659">
            <v>3.87920356372358</v>
          </cell>
          <cell r="DL659">
            <v>11.4332887657929</v>
          </cell>
          <cell r="DM659">
            <v>10.4865125755241</v>
          </cell>
          <cell r="DN659">
            <v>4.38072185771892</v>
          </cell>
          <cell r="DO659">
            <v>12.2646884162828</v>
          </cell>
          <cell r="DP659">
            <v>10.997735832564</v>
          </cell>
          <cell r="DQ659">
            <v>207.2</v>
          </cell>
          <cell r="DR659">
            <v>222.399999999999</v>
          </cell>
          <cell r="DS659">
            <v>194.499999990346</v>
          </cell>
          <cell r="DT659">
            <v>156.031274398169</v>
          </cell>
          <cell r="DU659">
            <v>248.764479558814</v>
          </cell>
          <cell r="DV659">
            <v>171.880370721576</v>
          </cell>
          <cell r="DW659">
            <v>247.665614524553</v>
          </cell>
          <cell r="DX659">
            <v>6.80000000000002</v>
          </cell>
          <cell r="DY659">
            <v>5.60000000000005</v>
          </cell>
          <cell r="DZ659">
            <v>5.6525405819488</v>
          </cell>
          <cell r="EA659">
            <v>5.84537000751094</v>
          </cell>
          <cell r="EB659">
            <v>6.57838980399881</v>
          </cell>
          <cell r="EC659">
            <v>6.23252906975908</v>
          </cell>
        </row>
        <row r="660">
          <cell r="C660" t="str">
            <v>JY138</v>
          </cell>
          <cell r="D660" t="str">
            <v>M. sacchariflorus</v>
          </cell>
        </row>
        <row r="660">
          <cell r="K660" t="str">
            <v>wild</v>
          </cell>
        </row>
        <row r="660">
          <cell r="M660" t="str">
            <v>China</v>
          </cell>
          <cell r="N660" t="str">
            <v>Shandong</v>
          </cell>
          <cell r="O660" t="str">
            <v>Rizhao</v>
          </cell>
          <cell r="P660" t="str">
            <v>Donggan suburb</v>
          </cell>
          <cell r="Q660" t="str">
            <v>Xiaoli Jin</v>
          </cell>
          <cell r="R660">
            <v>41913</v>
          </cell>
          <cell r="S660" t="str">
            <v>roadside</v>
          </cell>
        </row>
        <row r="660">
          <cell r="U660" t="str">
            <v>frequent</v>
          </cell>
        </row>
        <row r="660">
          <cell r="X660" t="str">
            <v>ZU</v>
          </cell>
        </row>
        <row r="660">
          <cell r="AH660">
            <v>42005</v>
          </cell>
        </row>
        <row r="660">
          <cell r="AK660">
            <v>42101</v>
          </cell>
          <cell r="AL660" t="str">
            <v>Yes</v>
          </cell>
          <cell r="AM660">
            <v>2</v>
          </cell>
          <cell r="AN660">
            <v>2</v>
          </cell>
          <cell r="AO660">
            <v>42093</v>
          </cell>
        </row>
        <row r="660">
          <cell r="AR660">
            <v>42093</v>
          </cell>
        </row>
        <row r="660">
          <cell r="AT660" t="str">
            <v>Y</v>
          </cell>
        </row>
        <row r="660">
          <cell r="AX660" t="str">
            <v>Y</v>
          </cell>
          <cell r="AY660">
            <v>35.4895</v>
          </cell>
          <cell r="AZ660">
            <v>119.159466666667</v>
          </cell>
          <cell r="BA660">
            <v>33</v>
          </cell>
          <cell r="BB660">
            <v>1.2</v>
          </cell>
        </row>
        <row r="660">
          <cell r="BD660" t="str">
            <v>4x</v>
          </cell>
          <cell r="BE660">
            <v>8.54089285714286</v>
          </cell>
          <cell r="BF660" t="str">
            <v>Y</v>
          </cell>
          <cell r="BG660">
            <v>42212</v>
          </cell>
          <cell r="BH660" t="str">
            <v>ZJU</v>
          </cell>
          <cell r="BI660" t="str">
            <v>summer 2015</v>
          </cell>
          <cell r="BJ660">
            <v>90.5081</v>
          </cell>
          <cell r="BK660">
            <v>0.0186078566505858</v>
          </cell>
          <cell r="BL660" t="str">
            <v>N</v>
          </cell>
          <cell r="BM660">
            <v>8</v>
          </cell>
          <cell r="BN660">
            <v>3</v>
          </cell>
          <cell r="BO660" t="str">
            <v>N China 2x and 4x, Korea and Russia 4x</v>
          </cell>
          <cell r="BP660">
            <v>3</v>
          </cell>
          <cell r="BQ660" t="str">
            <v>N China/Korea/Russia tetraploids</v>
          </cell>
          <cell r="BR660">
            <v>0.014</v>
          </cell>
          <cell r="BS660">
            <v>0.309</v>
          </cell>
          <cell r="BT660">
            <v>0.065</v>
          </cell>
          <cell r="BU660">
            <v>0</v>
          </cell>
          <cell r="BV660">
            <v>0.594</v>
          </cell>
          <cell r="BW660">
            <v>0.017</v>
          </cell>
          <cell r="BX660">
            <v>0</v>
          </cell>
          <cell r="BY660">
            <v>296</v>
          </cell>
          <cell r="BZ660">
            <v>307</v>
          </cell>
          <cell r="CA660">
            <v>266</v>
          </cell>
          <cell r="CB660">
            <v>283</v>
          </cell>
          <cell r="CC660">
            <v>248</v>
          </cell>
          <cell r="CD660">
            <v>193</v>
          </cell>
          <cell r="CE660">
            <v>213</v>
          </cell>
          <cell r="CF660">
            <v>224</v>
          </cell>
          <cell r="CG660">
            <v>226</v>
          </cell>
          <cell r="CH660">
            <v>259</v>
          </cell>
          <cell r="CI660">
            <v>0.078399075278139</v>
          </cell>
          <cell r="CJ660">
            <v>0.19136460554371</v>
          </cell>
          <cell r="CK660" t="str">
            <v>4x</v>
          </cell>
        </row>
        <row r="660">
          <cell r="CN660">
            <v>0</v>
          </cell>
          <cell r="CO660">
            <v>0</v>
          </cell>
          <cell r="CP660">
            <v>0</v>
          </cell>
          <cell r="CQ660">
            <v>8</v>
          </cell>
          <cell r="CR660">
            <v>7</v>
          </cell>
          <cell r="CS660" t="str">
            <v>SAMN05752492</v>
          </cell>
          <cell r="CT660">
            <v>0</v>
          </cell>
        </row>
        <row r="660">
          <cell r="CY660">
            <v>1616.28814300001</v>
          </cell>
          <cell r="CZ660">
            <v>2029.76582899999</v>
          </cell>
          <cell r="DA660">
            <v>3246.32887499997</v>
          </cell>
          <cell r="DB660">
            <v>1554.61232325928</v>
          </cell>
          <cell r="DC660">
            <v>3276.35722886532</v>
          </cell>
          <cell r="DD660">
            <v>955.383094024905</v>
          </cell>
          <cell r="DE660">
            <v>1574.61386333603</v>
          </cell>
          <cell r="DF660">
            <v>3151.24021383654</v>
          </cell>
          <cell r="DG660">
            <v>1262.39141536882</v>
          </cell>
          <cell r="DH660">
            <v>7.18350285777775</v>
          </cell>
          <cell r="DI660">
            <v>9.02118146222224</v>
          </cell>
          <cell r="DJ660">
            <v>14.4281283333333</v>
          </cell>
          <cell r="DK660">
            <v>6.9093881033746</v>
          </cell>
          <cell r="DL660">
            <v>14.5808577786332</v>
          </cell>
          <cell r="DM660">
            <v>4.26018635797284</v>
          </cell>
          <cell r="DN660">
            <v>7.01167647491867</v>
          </cell>
          <cell r="DO660">
            <v>14.0187225100451</v>
          </cell>
          <cell r="DP660">
            <v>5.62359669022076</v>
          </cell>
          <cell r="DQ660">
            <v>220.5</v>
          </cell>
          <cell r="DR660">
            <v>223.5</v>
          </cell>
          <cell r="DS660">
            <v>256.79999997717</v>
          </cell>
          <cell r="DT660">
            <v>238.935892768621</v>
          </cell>
          <cell r="DU660">
            <v>259.654246441065</v>
          </cell>
          <cell r="DV660">
            <v>238.403217840535</v>
          </cell>
          <cell r="DW660">
            <v>256.791096233728</v>
          </cell>
          <cell r="DX660">
            <v>6.50000000000001</v>
          </cell>
          <cell r="DY660">
            <v>5.40000000000006</v>
          </cell>
          <cell r="DZ660">
            <v>5.51759770950702</v>
          </cell>
          <cell r="EA660">
            <v>6.22725474264891</v>
          </cell>
          <cell r="EB660">
            <v>6.13245580950938</v>
          </cell>
          <cell r="EC660">
            <v>6.34425771159538</v>
          </cell>
        </row>
        <row r="661">
          <cell r="C661" t="str">
            <v>JY139</v>
          </cell>
          <cell r="D661" t="str">
            <v>M. sacchariflorus</v>
          </cell>
        </row>
        <row r="661">
          <cell r="K661" t="str">
            <v>wild</v>
          </cell>
        </row>
        <row r="661">
          <cell r="M661" t="str">
            <v>China</v>
          </cell>
          <cell r="N661" t="str">
            <v>Shandong</v>
          </cell>
          <cell r="O661" t="str">
            <v>Jiaonan</v>
          </cell>
        </row>
        <row r="661">
          <cell r="Q661" t="str">
            <v>Xiaoli Jin</v>
          </cell>
          <cell r="R661">
            <v>41913</v>
          </cell>
          <cell r="S661" t="str">
            <v>roadside</v>
          </cell>
        </row>
        <row r="661">
          <cell r="U661" t="str">
            <v>frequent</v>
          </cell>
        </row>
        <row r="661">
          <cell r="X661" t="str">
            <v>ZU</v>
          </cell>
        </row>
        <row r="661">
          <cell r="AH661">
            <v>42005</v>
          </cell>
        </row>
        <row r="661">
          <cell r="AK661">
            <v>42101</v>
          </cell>
        </row>
        <row r="661">
          <cell r="AM661">
            <v>2</v>
          </cell>
        </row>
        <row r="661">
          <cell r="AO661">
            <v>42093</v>
          </cell>
        </row>
        <row r="661">
          <cell r="AR661">
            <v>42093</v>
          </cell>
        </row>
        <row r="661">
          <cell r="AT661" t="str">
            <v>Y</v>
          </cell>
        </row>
        <row r="661">
          <cell r="AY661">
            <v>35.5951333333333</v>
          </cell>
          <cell r="AZ661">
            <v>119.612566666667</v>
          </cell>
          <cell r="BA661">
            <v>5</v>
          </cell>
          <cell r="BB661">
            <v>2.2</v>
          </cell>
        </row>
        <row r="661">
          <cell r="BD661" t="str">
            <v>4x</v>
          </cell>
          <cell r="BE661">
            <v>8.56</v>
          </cell>
          <cell r="BF661" t="str">
            <v>Y</v>
          </cell>
          <cell r="BG661">
            <v>42212</v>
          </cell>
          <cell r="BH661" t="str">
            <v>ZJU</v>
          </cell>
          <cell r="BI661" t="str">
            <v>summer 2015</v>
          </cell>
          <cell r="BJ661">
            <v>305.6492</v>
          </cell>
          <cell r="BK661">
            <v>0.0152594099694812</v>
          </cell>
          <cell r="BL661" t="str">
            <v>N</v>
          </cell>
          <cell r="BM661">
            <v>8</v>
          </cell>
          <cell r="BN661">
            <v>3</v>
          </cell>
          <cell r="BO661" t="str">
            <v>N China 2x and 4x, Korea and Russia 4x</v>
          </cell>
          <cell r="BP661">
            <v>3</v>
          </cell>
          <cell r="BQ661" t="str">
            <v>N China/Korea/Russia tetraploids</v>
          </cell>
          <cell r="BR661">
            <v>0</v>
          </cell>
          <cell r="BS661">
            <v>0.374</v>
          </cell>
          <cell r="BT661">
            <v>0.054</v>
          </cell>
          <cell r="BU661">
            <v>0</v>
          </cell>
          <cell r="BV661">
            <v>0.57</v>
          </cell>
          <cell r="BW661">
            <v>0.001</v>
          </cell>
          <cell r="BX661">
            <v>0</v>
          </cell>
          <cell r="BY661">
            <v>296</v>
          </cell>
          <cell r="BZ661">
            <v>307</v>
          </cell>
          <cell r="CA661">
            <v>267</v>
          </cell>
          <cell r="CB661">
            <v>283</v>
          </cell>
          <cell r="CC661">
            <v>248</v>
          </cell>
          <cell r="CD661">
            <v>193</v>
          </cell>
          <cell r="CE661">
            <v>213</v>
          </cell>
          <cell r="CF661">
            <v>224</v>
          </cell>
          <cell r="CG661">
            <v>226</v>
          </cell>
          <cell r="CH661">
            <v>259</v>
          </cell>
          <cell r="CI661">
            <v>0.145470307758994</v>
          </cell>
          <cell r="CJ661">
            <v>0.167968617902675</v>
          </cell>
          <cell r="CK661" t="str">
            <v>4x</v>
          </cell>
        </row>
        <row r="661">
          <cell r="CN661">
            <v>0</v>
          </cell>
          <cell r="CO661">
            <v>0</v>
          </cell>
          <cell r="CP661">
            <v>0</v>
          </cell>
          <cell r="CQ661">
            <v>8</v>
          </cell>
          <cell r="CR661">
            <v>8</v>
          </cell>
          <cell r="CS661" t="str">
            <v>SAMN05752493</v>
          </cell>
          <cell r="CT661">
            <v>0</v>
          </cell>
        </row>
        <row r="661">
          <cell r="CY661" t="str">
            <v>NA</v>
          </cell>
          <cell r="CZ661" t="str">
            <v>NA</v>
          </cell>
          <cell r="DA661" t="str">
            <v>NA</v>
          </cell>
          <cell r="DB661" t="str">
            <v>NA</v>
          </cell>
          <cell r="DC661" t="str">
            <v>NA</v>
          </cell>
          <cell r="DD661" t="str">
            <v>NA</v>
          </cell>
          <cell r="DE661" t="str">
            <v>NA</v>
          </cell>
          <cell r="DF661" t="str">
            <v>NA</v>
          </cell>
          <cell r="DG661" t="str">
            <v>NA</v>
          </cell>
          <cell r="DH661" t="str">
            <v>NA</v>
          </cell>
          <cell r="DI661" t="str">
            <v>NA</v>
          </cell>
          <cell r="DJ661" t="str">
            <v>NA</v>
          </cell>
          <cell r="DK661" t="str">
            <v>NA</v>
          </cell>
          <cell r="DL661" t="str">
            <v>NA</v>
          </cell>
          <cell r="DM661" t="str">
            <v>NA</v>
          </cell>
          <cell r="DN661" t="str">
            <v>NA</v>
          </cell>
          <cell r="DO661" t="str">
            <v>NA</v>
          </cell>
          <cell r="DP661" t="str">
            <v>NA</v>
          </cell>
          <cell r="DQ661" t="str">
            <v>NA</v>
          </cell>
          <cell r="DR661" t="str">
            <v>NA</v>
          </cell>
          <cell r="DS661" t="str">
            <v>NA</v>
          </cell>
          <cell r="DT661" t="str">
            <v>NA</v>
          </cell>
          <cell r="DU661" t="str">
            <v>NA</v>
          </cell>
          <cell r="DV661" t="str">
            <v>NA</v>
          </cell>
          <cell r="DW661" t="str">
            <v>NA</v>
          </cell>
          <cell r="DX661" t="str">
            <v>NA</v>
          </cell>
          <cell r="DY661" t="str">
            <v>NA</v>
          </cell>
          <cell r="DZ661" t="str">
            <v>NA</v>
          </cell>
          <cell r="EA661" t="str">
            <v>NA</v>
          </cell>
          <cell r="EB661" t="str">
            <v>NA</v>
          </cell>
          <cell r="EC661" t="str">
            <v>NA</v>
          </cell>
        </row>
        <row r="662">
          <cell r="C662" t="str">
            <v>JY140</v>
          </cell>
          <cell r="D662" t="str">
            <v>M. sacchariflorus</v>
          </cell>
        </row>
        <row r="662">
          <cell r="K662" t="str">
            <v>wild</v>
          </cell>
        </row>
        <row r="662">
          <cell r="M662" t="str">
            <v>China</v>
          </cell>
          <cell r="N662" t="str">
            <v>Shandong</v>
          </cell>
          <cell r="O662" t="str">
            <v>Jiaonan</v>
          </cell>
        </row>
        <row r="662">
          <cell r="Q662" t="str">
            <v>Xiaoli Jin</v>
          </cell>
          <cell r="R662">
            <v>41913</v>
          </cell>
          <cell r="S662" t="str">
            <v>roadside</v>
          </cell>
        </row>
        <row r="662">
          <cell r="U662" t="str">
            <v>frequent</v>
          </cell>
        </row>
        <row r="662">
          <cell r="X662" t="str">
            <v>ZU</v>
          </cell>
        </row>
        <row r="662">
          <cell r="AH662">
            <v>42005</v>
          </cell>
        </row>
        <row r="662">
          <cell r="AK662">
            <v>42101</v>
          </cell>
          <cell r="AL662" t="str">
            <v>Yes</v>
          </cell>
          <cell r="AM662">
            <v>2</v>
          </cell>
          <cell r="AN662">
            <v>1</v>
          </cell>
          <cell r="AO662">
            <v>42093</v>
          </cell>
        </row>
        <row r="662">
          <cell r="AR662">
            <v>42093</v>
          </cell>
        </row>
        <row r="662">
          <cell r="AT662" t="str">
            <v>Y</v>
          </cell>
        </row>
        <row r="662">
          <cell r="AX662" t="str">
            <v>Y</v>
          </cell>
          <cell r="AY662">
            <v>35.6304666666667</v>
          </cell>
          <cell r="AZ662">
            <v>119.678466666667</v>
          </cell>
          <cell r="BA662">
            <v>20</v>
          </cell>
          <cell r="BB662">
            <v>1.8</v>
          </cell>
        </row>
        <row r="662">
          <cell r="BD662" t="str">
            <v>4x</v>
          </cell>
          <cell r="BE662">
            <v>8.75107142857143</v>
          </cell>
          <cell r="BF662" t="str">
            <v>Y</v>
          </cell>
          <cell r="BG662">
            <v>42212</v>
          </cell>
          <cell r="BH662" t="str">
            <v>ZJU</v>
          </cell>
          <cell r="BI662" t="str">
            <v>summer 2015</v>
          </cell>
          <cell r="BJ662">
            <v>198.995</v>
          </cell>
          <cell r="BK662">
            <v>0.00783085356303837</v>
          </cell>
          <cell r="BL662" t="str">
            <v>N</v>
          </cell>
          <cell r="BM662">
            <v>8</v>
          </cell>
          <cell r="BN662">
            <v>3</v>
          </cell>
          <cell r="BO662" t="str">
            <v>N China 2x and 4x, Korea and Russia 4x</v>
          </cell>
          <cell r="BP662">
            <v>3</v>
          </cell>
          <cell r="BQ662" t="str">
            <v>N China/Korea/Russia tetraploids</v>
          </cell>
          <cell r="BR662">
            <v>0</v>
          </cell>
          <cell r="BS662">
            <v>0.38</v>
          </cell>
          <cell r="BT662">
            <v>0.081</v>
          </cell>
          <cell r="BU662">
            <v>0.001</v>
          </cell>
          <cell r="BV662">
            <v>0.536</v>
          </cell>
          <cell r="BW662">
            <v>0</v>
          </cell>
          <cell r="BX662">
            <v>0.002</v>
          </cell>
          <cell r="BY662">
            <v>296</v>
          </cell>
          <cell r="BZ662">
            <v>307</v>
          </cell>
          <cell r="CA662">
            <v>267</v>
          </cell>
          <cell r="CB662">
            <v>283</v>
          </cell>
          <cell r="CC662">
            <v>248</v>
          </cell>
          <cell r="CD662">
            <v>193</v>
          </cell>
          <cell r="CE662">
            <v>213</v>
          </cell>
          <cell r="CF662">
            <v>224</v>
          </cell>
          <cell r="CG662">
            <v>226</v>
          </cell>
          <cell r="CH662">
            <v>259</v>
          </cell>
          <cell r="CI662">
            <v>0.177170929056495</v>
          </cell>
          <cell r="CJ662">
            <v>0.141251668188523</v>
          </cell>
          <cell r="CK662" t="str">
            <v>unknown</v>
          </cell>
        </row>
        <row r="662">
          <cell r="CN662">
            <v>0</v>
          </cell>
          <cell r="CO662">
            <v>0</v>
          </cell>
          <cell r="CP662">
            <v>0</v>
          </cell>
          <cell r="CQ662">
            <v>8</v>
          </cell>
          <cell r="CR662">
            <v>8</v>
          </cell>
          <cell r="CS662" t="str">
            <v>SAMN05752494</v>
          </cell>
          <cell r="CT662">
            <v>0</v>
          </cell>
        </row>
        <row r="662">
          <cell r="CY662">
            <v>1168.377135</v>
          </cell>
          <cell r="CZ662">
            <v>796.165565199996</v>
          </cell>
          <cell r="DA662">
            <v>1786.33708999998</v>
          </cell>
          <cell r="DB662">
            <v>911.171886267224</v>
          </cell>
          <cell r="DC662">
            <v>1217.53728894535</v>
          </cell>
          <cell r="DD662">
            <v>1631.14456171649</v>
          </cell>
          <cell r="DE662">
            <v>965.465101678355</v>
          </cell>
          <cell r="DF662">
            <v>1194.19779557283</v>
          </cell>
          <cell r="DG662">
            <v>1695.42071276678</v>
          </cell>
          <cell r="DH662">
            <v>5.19278726666666</v>
          </cell>
          <cell r="DI662">
            <v>3.5385136231111</v>
          </cell>
          <cell r="DJ662">
            <v>7.93927595555553</v>
          </cell>
          <cell r="DK662">
            <v>4.04965282785434</v>
          </cell>
          <cell r="DL662">
            <v>5.4162805648253</v>
          </cell>
          <cell r="DM662">
            <v>7.26653232385943</v>
          </cell>
          <cell r="DN662">
            <v>4.29931287241471</v>
          </cell>
          <cell r="DO662">
            <v>5.31116875492989</v>
          </cell>
          <cell r="DP662">
            <v>7.54817429704136</v>
          </cell>
          <cell r="DQ662">
            <v>158.8</v>
          </cell>
          <cell r="DR662">
            <v>163.5</v>
          </cell>
          <cell r="DS662">
            <v>230.199999983549</v>
          </cell>
          <cell r="DT662">
            <v>185.62810987084</v>
          </cell>
          <cell r="DU662">
            <v>231.037320740704</v>
          </cell>
          <cell r="DV662">
            <v>183.354308853951</v>
          </cell>
          <cell r="DW662">
            <v>221.428468755224</v>
          </cell>
          <cell r="DX662">
            <v>4.00000000000001</v>
          </cell>
          <cell r="DY662">
            <v>4.50000000000005</v>
          </cell>
          <cell r="DZ662">
            <v>4.29809878980147</v>
          </cell>
          <cell r="EA662">
            <v>5.52261460027881</v>
          </cell>
          <cell r="EB662">
            <v>4.47577842329622</v>
          </cell>
          <cell r="EC662">
            <v>5.48516134651339</v>
          </cell>
        </row>
        <row r="663">
          <cell r="C663" t="str">
            <v>JY141</v>
          </cell>
          <cell r="D663" t="str">
            <v>M. sacchariflorus</v>
          </cell>
        </row>
        <row r="663">
          <cell r="K663" t="str">
            <v>wild</v>
          </cell>
        </row>
        <row r="663">
          <cell r="M663" t="str">
            <v>China</v>
          </cell>
          <cell r="N663" t="str">
            <v>Shandong</v>
          </cell>
          <cell r="O663" t="str">
            <v>Jiaonan</v>
          </cell>
        </row>
        <row r="663">
          <cell r="Q663" t="str">
            <v>Xiaoli Jin</v>
          </cell>
          <cell r="R663">
            <v>41913</v>
          </cell>
          <cell r="S663" t="str">
            <v>roadside</v>
          </cell>
        </row>
        <row r="663">
          <cell r="U663" t="str">
            <v>frequent</v>
          </cell>
        </row>
        <row r="663">
          <cell r="X663" t="str">
            <v>ZU</v>
          </cell>
        </row>
        <row r="663">
          <cell r="AH663">
            <v>42005</v>
          </cell>
        </row>
        <row r="663">
          <cell r="AK663">
            <v>42101</v>
          </cell>
          <cell r="AL663" t="str">
            <v>Yes</v>
          </cell>
          <cell r="AM663">
            <v>2</v>
          </cell>
          <cell r="AN663">
            <v>1</v>
          </cell>
          <cell r="AO663">
            <v>42093</v>
          </cell>
        </row>
        <row r="663">
          <cell r="AR663">
            <v>42093</v>
          </cell>
        </row>
        <row r="663">
          <cell r="AT663" t="str">
            <v>Y</v>
          </cell>
        </row>
        <row r="663">
          <cell r="AX663" t="str">
            <v>Y</v>
          </cell>
          <cell r="AY663">
            <v>35.6304666666667</v>
          </cell>
          <cell r="AZ663">
            <v>119.6786</v>
          </cell>
          <cell r="BA663">
            <v>20</v>
          </cell>
          <cell r="BB663">
            <v>2.2</v>
          </cell>
        </row>
        <row r="663">
          <cell r="BD663" t="str">
            <v>4x</v>
          </cell>
          <cell r="BE663">
            <v>8.75107142857143</v>
          </cell>
          <cell r="BF663" t="str">
            <v>Y</v>
          </cell>
          <cell r="BG663">
            <v>42212</v>
          </cell>
          <cell r="BH663" t="str">
            <v>ZJU</v>
          </cell>
          <cell r="BI663" t="str">
            <v>summer 2015</v>
          </cell>
          <cell r="BJ663">
            <v>230.051</v>
          </cell>
          <cell r="BK663">
            <v>0.00601851851851852</v>
          </cell>
          <cell r="BL663" t="str">
            <v>N</v>
          </cell>
          <cell r="BM663">
            <v>8</v>
          </cell>
          <cell r="BN663">
            <v>3</v>
          </cell>
          <cell r="BO663" t="str">
            <v>N China 2x and 4x, Korea and Russia 4x</v>
          </cell>
          <cell r="BP663">
            <v>3</v>
          </cell>
          <cell r="BQ663" t="str">
            <v>N China/Korea/Russia tetraploids</v>
          </cell>
          <cell r="BR663">
            <v>0</v>
          </cell>
          <cell r="BS663">
            <v>0.319</v>
          </cell>
          <cell r="BT663">
            <v>0.052</v>
          </cell>
          <cell r="BU663">
            <v>0</v>
          </cell>
          <cell r="BV663">
            <v>0.627</v>
          </cell>
          <cell r="BW663">
            <v>0.001</v>
          </cell>
          <cell r="BX663">
            <v>0.001</v>
          </cell>
          <cell r="BY663">
            <v>296</v>
          </cell>
          <cell r="BZ663">
            <v>307</v>
          </cell>
          <cell r="CA663">
            <v>267</v>
          </cell>
          <cell r="CB663">
            <v>283</v>
          </cell>
          <cell r="CC663">
            <v>248</v>
          </cell>
          <cell r="CD663">
            <v>193</v>
          </cell>
          <cell r="CE663">
            <v>213</v>
          </cell>
          <cell r="CF663">
            <v>224</v>
          </cell>
          <cell r="CG663">
            <v>226</v>
          </cell>
          <cell r="CH663">
            <v>259</v>
          </cell>
          <cell r="CI663">
            <v>0.188585464528247</v>
          </cell>
          <cell r="CJ663">
            <v>0.151429894227002</v>
          </cell>
          <cell r="CK663" t="str">
            <v>unknown</v>
          </cell>
        </row>
        <row r="663">
          <cell r="CN663">
            <v>0</v>
          </cell>
          <cell r="CO663">
            <v>0</v>
          </cell>
          <cell r="CP663">
            <v>0</v>
          </cell>
          <cell r="CQ663">
            <v>8</v>
          </cell>
          <cell r="CR663">
            <v>8</v>
          </cell>
          <cell r="CS663" t="str">
            <v>SAMN05752495</v>
          </cell>
          <cell r="CT663">
            <v>0</v>
          </cell>
        </row>
        <row r="663">
          <cell r="CY663">
            <v>1126.56807600001</v>
          </cell>
          <cell r="CZ663">
            <v>1099.017955</v>
          </cell>
          <cell r="DA663">
            <v>2319.79607699997</v>
          </cell>
          <cell r="DB663">
            <v>547.66907273469</v>
          </cell>
          <cell r="DC663">
            <v>1197.65714313386</v>
          </cell>
          <cell r="DD663">
            <v>1844.25181233294</v>
          </cell>
          <cell r="DE663">
            <v>731.343296736871</v>
          </cell>
          <cell r="DF663">
            <v>1302.58082909003</v>
          </cell>
          <cell r="DG663">
            <v>2006.81140295873</v>
          </cell>
          <cell r="DH663">
            <v>5.00696922666666</v>
          </cell>
          <cell r="DI663">
            <v>4.88452424444445</v>
          </cell>
          <cell r="DJ663">
            <v>10.3102047866667</v>
          </cell>
          <cell r="DK663">
            <v>2.43408476770975</v>
          </cell>
          <cell r="DL663">
            <v>5.3209416951158</v>
          </cell>
          <cell r="DM663">
            <v>8.1962779252715</v>
          </cell>
          <cell r="DN663">
            <v>3.29002974453484</v>
          </cell>
          <cell r="DO663">
            <v>5.78640561294554</v>
          </cell>
          <cell r="DP663">
            <v>8.91673273786297</v>
          </cell>
          <cell r="DQ663">
            <v>163.8</v>
          </cell>
          <cell r="DR663">
            <v>162.199999999999</v>
          </cell>
          <cell r="DS663">
            <v>238.499999981586</v>
          </cell>
          <cell r="DT663">
            <v>208.792004353981</v>
          </cell>
          <cell r="DU663" t="str">
            <v>NA</v>
          </cell>
          <cell r="DV663">
            <v>194.592551046493</v>
          </cell>
          <cell r="DW663">
            <v>192.660349912835</v>
          </cell>
          <cell r="DX663">
            <v>4.20000000000001</v>
          </cell>
          <cell r="DY663">
            <v>4.80000000000005</v>
          </cell>
          <cell r="DZ663" t="str">
            <v>NA</v>
          </cell>
          <cell r="EA663" t="str">
            <v>NA</v>
          </cell>
          <cell r="EB663">
            <v>5.62498965197655</v>
          </cell>
          <cell r="EC663">
            <v>6.52579060439612</v>
          </cell>
        </row>
        <row r="664">
          <cell r="C664" t="str">
            <v>JY142</v>
          </cell>
          <cell r="D664" t="str">
            <v>M. sacchariflorus</v>
          </cell>
        </row>
        <row r="664">
          <cell r="K664" t="str">
            <v>wild</v>
          </cell>
        </row>
        <row r="664">
          <cell r="M664" t="str">
            <v>China</v>
          </cell>
          <cell r="N664" t="str">
            <v>Shandong</v>
          </cell>
          <cell r="O664" t="str">
            <v>Jiaonan</v>
          </cell>
        </row>
        <row r="664">
          <cell r="Q664" t="str">
            <v>Xiaoli Jin</v>
          </cell>
          <cell r="R664">
            <v>41913</v>
          </cell>
          <cell r="S664" t="str">
            <v>roadside</v>
          </cell>
        </row>
        <row r="664">
          <cell r="U664" t="str">
            <v>frequent</v>
          </cell>
        </row>
        <row r="664">
          <cell r="X664" t="str">
            <v>ZU</v>
          </cell>
        </row>
        <row r="664">
          <cell r="AH664">
            <v>42005</v>
          </cell>
        </row>
        <row r="664">
          <cell r="AK664">
            <v>42101</v>
          </cell>
          <cell r="AL664" t="str">
            <v>Yes</v>
          </cell>
          <cell r="AM664">
            <v>2</v>
          </cell>
          <cell r="AN664">
            <v>4</v>
          </cell>
          <cell r="AO664">
            <v>42093</v>
          </cell>
        </row>
        <row r="664">
          <cell r="AR664">
            <v>42093</v>
          </cell>
        </row>
        <row r="664">
          <cell r="AT664" t="str">
            <v>Y</v>
          </cell>
        </row>
        <row r="664">
          <cell r="AX664" t="str">
            <v>Y</v>
          </cell>
          <cell r="AY664">
            <v>35.6502833333333</v>
          </cell>
          <cell r="AZ664">
            <v>119.716116666667</v>
          </cell>
          <cell r="BA664">
            <v>25</v>
          </cell>
          <cell r="BB664">
            <v>2</v>
          </cell>
        </row>
        <row r="664">
          <cell r="BD664" t="str">
            <v>2x</v>
          </cell>
          <cell r="BE664">
            <v>4.45196428571429</v>
          </cell>
          <cell r="BF664" t="str">
            <v>Y</v>
          </cell>
          <cell r="BG664">
            <v>42212</v>
          </cell>
          <cell r="BH664" t="str">
            <v>ZJU</v>
          </cell>
          <cell r="BI664" t="str">
            <v>summer 2015</v>
          </cell>
          <cell r="BJ664">
            <v>136.1021</v>
          </cell>
          <cell r="BK664">
            <v>0</v>
          </cell>
          <cell r="BL664" t="str">
            <v>N</v>
          </cell>
          <cell r="BM664">
            <v>8</v>
          </cell>
          <cell r="BN664">
            <v>3</v>
          </cell>
          <cell r="BO664" t="str">
            <v>N China 2x and 4x, Korea and Russia 4x</v>
          </cell>
          <cell r="BP664">
            <v>4</v>
          </cell>
          <cell r="BQ664" t="str">
            <v>N China diploids</v>
          </cell>
          <cell r="BR664">
            <v>0</v>
          </cell>
          <cell r="BS664">
            <v>0.951</v>
          </cell>
          <cell r="BT664">
            <v>0.045</v>
          </cell>
          <cell r="BU664">
            <v>0</v>
          </cell>
          <cell r="BV664">
            <v>0.003</v>
          </cell>
          <cell r="BW664">
            <v>0</v>
          </cell>
          <cell r="BX664">
            <v>0</v>
          </cell>
          <cell r="BY664">
            <v>296</v>
          </cell>
          <cell r="BZ664">
            <v>307</v>
          </cell>
          <cell r="CA664">
            <v>267</v>
          </cell>
          <cell r="CB664">
            <v>284</v>
          </cell>
          <cell r="CC664">
            <v>248</v>
          </cell>
          <cell r="CD664">
            <v>193</v>
          </cell>
          <cell r="CE664">
            <v>213</v>
          </cell>
          <cell r="CF664">
            <v>224</v>
          </cell>
          <cell r="CG664">
            <v>226</v>
          </cell>
          <cell r="CH664">
            <v>259</v>
          </cell>
          <cell r="CI664">
            <v>0.274873573183066</v>
          </cell>
          <cell r="CJ664">
            <v>0.0909018451360937</v>
          </cell>
          <cell r="CK664" t="str">
            <v>2x</v>
          </cell>
        </row>
        <row r="664">
          <cell r="CN664">
            <v>0</v>
          </cell>
          <cell r="CO664">
            <v>0</v>
          </cell>
          <cell r="CP664">
            <v>0</v>
          </cell>
          <cell r="CQ664">
            <v>8</v>
          </cell>
          <cell r="CR664">
            <v>8</v>
          </cell>
          <cell r="CS664" t="str">
            <v>SAMN05752496</v>
          </cell>
          <cell r="CT664">
            <v>0</v>
          </cell>
        </row>
        <row r="664">
          <cell r="CY664">
            <v>637.045217700006</v>
          </cell>
          <cell r="CZ664">
            <v>695.016950499999</v>
          </cell>
          <cell r="DA664">
            <v>722.384291699992</v>
          </cell>
          <cell r="DB664">
            <v>1297.43058675945</v>
          </cell>
          <cell r="DC664">
            <v>436.213857288234</v>
          </cell>
          <cell r="DD664">
            <v>331.624208798989</v>
          </cell>
          <cell r="DE664">
            <v>1178.52143964355</v>
          </cell>
          <cell r="DF664">
            <v>500.716366522024</v>
          </cell>
          <cell r="DG664">
            <v>391.956362432594</v>
          </cell>
          <cell r="DH664">
            <v>2.83131207866667</v>
          </cell>
          <cell r="DI664">
            <v>3.08896422444445</v>
          </cell>
          <cell r="DJ664">
            <v>3.210596852</v>
          </cell>
          <cell r="DK664">
            <v>5.76635816337538</v>
          </cell>
          <cell r="DL664">
            <v>1.94087926514029</v>
          </cell>
          <cell r="DM664">
            <v>1.4779339367583</v>
          </cell>
          <cell r="DN664">
            <v>5.24406319914913</v>
          </cell>
          <cell r="DO664">
            <v>2.22718931168734</v>
          </cell>
          <cell r="DP664">
            <v>1.74548774063509</v>
          </cell>
          <cell r="DQ664">
            <v>159.8</v>
          </cell>
          <cell r="DR664">
            <v>197.2</v>
          </cell>
          <cell r="DS664">
            <v>127.199999997252</v>
          </cell>
          <cell r="DT664">
            <v>197.089625208401</v>
          </cell>
          <cell r="DU664">
            <v>155.760658790342</v>
          </cell>
          <cell r="DV664">
            <v>193.148291780431</v>
          </cell>
          <cell r="DW664">
            <v>168.388236890156</v>
          </cell>
          <cell r="DX664">
            <v>3.80000000000001</v>
          </cell>
          <cell r="DY664">
            <v>4.00000000000004</v>
          </cell>
          <cell r="DZ664">
            <v>6.14530732066242</v>
          </cell>
          <cell r="EA664">
            <v>4.42915782898718</v>
          </cell>
          <cell r="EB664">
            <v>5.82073170057002</v>
          </cell>
          <cell r="EC664">
            <v>4.48736837781942</v>
          </cell>
        </row>
        <row r="665">
          <cell r="C665" t="str">
            <v>JY143</v>
          </cell>
          <cell r="D665" t="str">
            <v>M. sacchariflorus</v>
          </cell>
        </row>
        <row r="665">
          <cell r="K665" t="str">
            <v>wild</v>
          </cell>
        </row>
        <row r="665">
          <cell r="M665" t="str">
            <v>China</v>
          </cell>
          <cell r="N665" t="str">
            <v>Shandong</v>
          </cell>
          <cell r="O665" t="str">
            <v>Jiaonan</v>
          </cell>
        </row>
        <row r="665">
          <cell r="Q665" t="str">
            <v>Xiaoli Jin</v>
          </cell>
          <cell r="R665">
            <v>41913</v>
          </cell>
          <cell r="S665" t="str">
            <v>roadside</v>
          </cell>
        </row>
        <row r="665">
          <cell r="U665" t="str">
            <v>frequent</v>
          </cell>
        </row>
        <row r="665">
          <cell r="X665" t="str">
            <v>ZU</v>
          </cell>
        </row>
        <row r="665">
          <cell r="AH665">
            <v>42005</v>
          </cell>
        </row>
        <row r="665">
          <cell r="AK665">
            <v>42101</v>
          </cell>
          <cell r="AL665" t="str">
            <v>Yes</v>
          </cell>
          <cell r="AM665">
            <v>2</v>
          </cell>
          <cell r="AN665">
            <v>2</v>
          </cell>
          <cell r="AO665">
            <v>42093</v>
          </cell>
        </row>
        <row r="665">
          <cell r="AR665">
            <v>42093</v>
          </cell>
        </row>
        <row r="665">
          <cell r="AT665" t="str">
            <v>Y</v>
          </cell>
        </row>
        <row r="665">
          <cell r="AX665" t="str">
            <v>Y</v>
          </cell>
          <cell r="AY665">
            <v>35.7977833333333</v>
          </cell>
          <cell r="AZ665">
            <v>119.884183333333</v>
          </cell>
          <cell r="BA665">
            <v>18</v>
          </cell>
          <cell r="BB665">
            <v>1.2</v>
          </cell>
        </row>
        <row r="665">
          <cell r="BD665" t="str">
            <v>2x</v>
          </cell>
          <cell r="BE665">
            <v>4.28</v>
          </cell>
          <cell r="BF665" t="str">
            <v>Y</v>
          </cell>
          <cell r="BG665">
            <v>42212</v>
          </cell>
          <cell r="BH665" t="str">
            <v>ZJU</v>
          </cell>
          <cell r="BI665" t="str">
            <v>summer 2015</v>
          </cell>
          <cell r="BJ665">
            <v>82.1939</v>
          </cell>
          <cell r="BK665">
            <v>0.00480040424456796</v>
          </cell>
          <cell r="BL665" t="str">
            <v>N</v>
          </cell>
          <cell r="BM665">
            <v>8</v>
          </cell>
          <cell r="BN665">
            <v>3</v>
          </cell>
          <cell r="BO665" t="str">
            <v>N China 2x and 4x, Korea and Russia 4x</v>
          </cell>
          <cell r="BP665">
            <v>3</v>
          </cell>
          <cell r="BQ665" t="str">
            <v>N China/Korea/Russia tetraploids</v>
          </cell>
          <cell r="BR665">
            <v>0</v>
          </cell>
          <cell r="BS665">
            <v>0.3</v>
          </cell>
          <cell r="BT665">
            <v>0.035</v>
          </cell>
          <cell r="BU665">
            <v>0</v>
          </cell>
          <cell r="BV665">
            <v>0.662</v>
          </cell>
          <cell r="BW665">
            <v>0.001</v>
          </cell>
          <cell r="BX665">
            <v>0.001</v>
          </cell>
          <cell r="BY665">
            <v>296</v>
          </cell>
          <cell r="BZ665">
            <v>307</v>
          </cell>
          <cell r="CA665">
            <v>267</v>
          </cell>
          <cell r="CB665">
            <v>283</v>
          </cell>
          <cell r="CC665">
            <v>248</v>
          </cell>
          <cell r="CD665">
            <v>193</v>
          </cell>
          <cell r="CE665">
            <v>213</v>
          </cell>
          <cell r="CF665">
            <v>224</v>
          </cell>
          <cell r="CG665">
            <v>226</v>
          </cell>
          <cell r="CH665">
            <v>259</v>
          </cell>
          <cell r="CI665">
            <v>0.12515532437509</v>
          </cell>
          <cell r="CJ665">
            <v>0.178536037523948</v>
          </cell>
          <cell r="CK665" t="str">
            <v>4x</v>
          </cell>
        </row>
        <row r="665">
          <cell r="CN665">
            <v>0</v>
          </cell>
          <cell r="CO665">
            <v>0</v>
          </cell>
          <cell r="CP665">
            <v>0</v>
          </cell>
          <cell r="CQ665">
            <v>8</v>
          </cell>
          <cell r="CR665">
            <v>8</v>
          </cell>
          <cell r="CS665" t="str">
            <v>SAMN05752497</v>
          </cell>
          <cell r="CT665">
            <v>0</v>
          </cell>
        </row>
        <row r="665">
          <cell r="CY665" t="str">
            <v>NA</v>
          </cell>
          <cell r="CZ665" t="str">
            <v>NA</v>
          </cell>
          <cell r="DA665" t="str">
            <v>NA</v>
          </cell>
          <cell r="DB665">
            <v>646.293104732571</v>
          </cell>
          <cell r="DC665">
            <v>2017.28769639246</v>
          </cell>
          <cell r="DD665">
            <v>1430.37957901358</v>
          </cell>
          <cell r="DE665">
            <v>693.976625896705</v>
          </cell>
          <cell r="DF665">
            <v>2055.67706180379</v>
          </cell>
          <cell r="DG665">
            <v>1521.48021827408</v>
          </cell>
          <cell r="DH665" t="str">
            <v>NA</v>
          </cell>
          <cell r="DI665" t="str">
            <v>NA</v>
          </cell>
          <cell r="DJ665" t="str">
            <v>NA</v>
          </cell>
          <cell r="DK665">
            <v>2.87241379881145</v>
          </cell>
          <cell r="DL665">
            <v>8.97365312618432</v>
          </cell>
          <cell r="DM665">
            <v>6.37223804200498</v>
          </cell>
          <cell r="DN665">
            <v>3.06823198384848</v>
          </cell>
          <cell r="DO665">
            <v>9.14433227247623</v>
          </cell>
          <cell r="DP665">
            <v>6.77646483594931</v>
          </cell>
          <cell r="DQ665" t="str">
            <v>NA</v>
          </cell>
          <cell r="DR665" t="str">
            <v>NA</v>
          </cell>
          <cell r="DS665" t="str">
            <v>NA</v>
          </cell>
          <cell r="DT665">
            <v>183.703348597707</v>
          </cell>
          <cell r="DU665">
            <v>243.24322056725</v>
          </cell>
          <cell r="DV665">
            <v>183.296949315054</v>
          </cell>
          <cell r="DW665">
            <v>241.146535331329</v>
          </cell>
          <cell r="DX665" t="str">
            <v>NA</v>
          </cell>
          <cell r="DY665" t="str">
            <v>NA</v>
          </cell>
          <cell r="DZ665">
            <v>5.32855639427681</v>
          </cell>
          <cell r="EA665">
            <v>5.15037968110025</v>
          </cell>
          <cell r="EB665">
            <v>5.24595782023015</v>
          </cell>
          <cell r="EC665">
            <v>4.99095217527085</v>
          </cell>
        </row>
        <row r="666">
          <cell r="C666" t="str">
            <v>JY144</v>
          </cell>
          <cell r="D666" t="str">
            <v>M. sacchariflorus</v>
          </cell>
        </row>
        <row r="666">
          <cell r="K666" t="str">
            <v>wild</v>
          </cell>
        </row>
        <row r="666">
          <cell r="M666" t="str">
            <v>China</v>
          </cell>
          <cell r="N666" t="str">
            <v>Shandong</v>
          </cell>
          <cell r="O666" t="str">
            <v>Jiaonan</v>
          </cell>
        </row>
        <row r="666">
          <cell r="Q666" t="str">
            <v>Xiaoli Jin</v>
          </cell>
          <cell r="R666">
            <v>41913</v>
          </cell>
          <cell r="S666" t="str">
            <v>roadside</v>
          </cell>
        </row>
        <row r="666">
          <cell r="U666" t="str">
            <v>frequent</v>
          </cell>
        </row>
        <row r="666">
          <cell r="X666" t="str">
            <v>ZU</v>
          </cell>
        </row>
        <row r="666">
          <cell r="AH666">
            <v>42005</v>
          </cell>
        </row>
        <row r="666">
          <cell r="AK666">
            <v>42101</v>
          </cell>
        </row>
        <row r="666">
          <cell r="AM666">
            <v>2</v>
          </cell>
        </row>
        <row r="666">
          <cell r="AO666">
            <v>42093</v>
          </cell>
        </row>
        <row r="666">
          <cell r="AR666">
            <v>42093</v>
          </cell>
        </row>
        <row r="666">
          <cell r="AT666" t="str">
            <v>Y</v>
          </cell>
        </row>
        <row r="666">
          <cell r="AX666" t="str">
            <v>Y</v>
          </cell>
          <cell r="AY666">
            <v>35.7976666666667</v>
          </cell>
          <cell r="AZ666">
            <v>119.900666666667</v>
          </cell>
          <cell r="BA666">
            <v>18</v>
          </cell>
          <cell r="BB666">
            <v>2.5</v>
          </cell>
        </row>
        <row r="666">
          <cell r="BD666" t="str">
            <v>4x</v>
          </cell>
          <cell r="BE666">
            <v>8.71285714285714</v>
          </cell>
          <cell r="BF666" t="str">
            <v>Y</v>
          </cell>
          <cell r="BG666">
            <v>42212</v>
          </cell>
          <cell r="BH666" t="str">
            <v>ZJU</v>
          </cell>
          <cell r="BI666" t="str">
            <v>summer 2015</v>
          </cell>
          <cell r="BJ666">
            <v>27.2576</v>
          </cell>
        </row>
        <row r="666">
          <cell r="BL666" t="str">
            <v>N</v>
          </cell>
          <cell r="BM666">
            <v>8</v>
          </cell>
          <cell r="BN666">
            <v>3</v>
          </cell>
          <cell r="BO666" t="str">
            <v>N China 2x and 4x, Korea and Russia 4x</v>
          </cell>
          <cell r="BP666">
            <v>3</v>
          </cell>
          <cell r="BQ666" t="str">
            <v>N China/Korea/Russia tetraploids</v>
          </cell>
          <cell r="BR666">
            <v>0</v>
          </cell>
          <cell r="BS666">
            <v>0.281</v>
          </cell>
          <cell r="BT666">
            <v>0.028</v>
          </cell>
          <cell r="BU666">
            <v>0.001</v>
          </cell>
          <cell r="BV666">
            <v>0.676</v>
          </cell>
          <cell r="BW666">
            <v>0.012</v>
          </cell>
          <cell r="BX666">
            <v>0.001</v>
          </cell>
          <cell r="BY666">
            <v>296</v>
          </cell>
          <cell r="BZ666">
            <v>307</v>
          </cell>
          <cell r="CA666">
            <v>267</v>
          </cell>
          <cell r="CB666">
            <v>283</v>
          </cell>
          <cell r="CC666">
            <v>248</v>
          </cell>
          <cell r="CD666">
            <v>193</v>
          </cell>
          <cell r="CE666">
            <v>213</v>
          </cell>
          <cell r="CF666">
            <v>224</v>
          </cell>
          <cell r="CG666">
            <v>226</v>
          </cell>
          <cell r="CH666">
            <v>259</v>
          </cell>
          <cell r="CI666">
            <v>0.097673746568415</v>
          </cell>
          <cell r="CJ666">
            <v>0.186293034427542</v>
          </cell>
          <cell r="CK666" t="str">
            <v>4x</v>
          </cell>
        </row>
        <row r="666">
          <cell r="CN666">
            <v>0</v>
          </cell>
          <cell r="CO666">
            <v>0</v>
          </cell>
          <cell r="CP666">
            <v>0</v>
          </cell>
          <cell r="CQ666">
            <v>8</v>
          </cell>
          <cell r="CR666">
            <v>8</v>
          </cell>
          <cell r="CS666" t="str">
            <v>SAMN05752498</v>
          </cell>
          <cell r="CT666">
            <v>0</v>
          </cell>
        </row>
        <row r="666">
          <cell r="CY666">
            <v>1400.43170900001</v>
          </cell>
          <cell r="CZ666">
            <v>944.867543599995</v>
          </cell>
          <cell r="DA666">
            <v>2429.99643699999</v>
          </cell>
          <cell r="DB666" t="str">
            <v>NA</v>
          </cell>
          <cell r="DC666" t="str">
            <v>NA</v>
          </cell>
          <cell r="DD666" t="str">
            <v>NA</v>
          </cell>
          <cell r="DE666">
            <v>1118.03084499039</v>
          </cell>
          <cell r="DF666">
            <v>1174.42907390078</v>
          </cell>
          <cell r="DG666">
            <v>2131.0255824592</v>
          </cell>
          <cell r="DH666">
            <v>6.22414092888887</v>
          </cell>
          <cell r="DI666">
            <v>4.19941130488889</v>
          </cell>
          <cell r="DJ666">
            <v>10.7999841644444</v>
          </cell>
          <cell r="DK666" t="str">
            <v>NA</v>
          </cell>
          <cell r="DL666" t="str">
            <v>NA</v>
          </cell>
          <cell r="DM666" t="str">
            <v>NA</v>
          </cell>
          <cell r="DN666">
            <v>5.11617775853177</v>
          </cell>
          <cell r="DO666">
            <v>5.21743574789302</v>
          </cell>
          <cell r="DP666">
            <v>9.46909052580181</v>
          </cell>
          <cell r="DQ666">
            <v>177.2</v>
          </cell>
          <cell r="DR666">
            <v>154.999999999999</v>
          </cell>
          <cell r="DS666">
            <v>195.199999989966</v>
          </cell>
          <cell r="DT666" t="str">
            <v>NA</v>
          </cell>
          <cell r="DU666" t="str">
            <v>NA</v>
          </cell>
          <cell r="DV666">
            <v>193.9621049437</v>
          </cell>
          <cell r="DW666">
            <v>185.33297013321</v>
          </cell>
          <cell r="DX666">
            <v>5.40000000000001</v>
          </cell>
          <cell r="DY666">
            <v>3.30000000000003</v>
          </cell>
          <cell r="DZ666" t="str">
            <v>NA</v>
          </cell>
          <cell r="EA666" t="str">
            <v>NA</v>
          </cell>
          <cell r="EB666">
            <v>7.40776630567491</v>
          </cell>
          <cell r="EC666">
            <v>4.38526335994092</v>
          </cell>
        </row>
        <row r="667">
          <cell r="C667" t="str">
            <v>JY145</v>
          </cell>
          <cell r="D667" t="str">
            <v>M. sacchariflorus</v>
          </cell>
        </row>
        <row r="667">
          <cell r="K667" t="str">
            <v>wild</v>
          </cell>
        </row>
        <row r="667">
          <cell r="M667" t="str">
            <v>China</v>
          </cell>
          <cell r="N667" t="str">
            <v>Shandong</v>
          </cell>
          <cell r="O667" t="str">
            <v>Jiaonan</v>
          </cell>
        </row>
        <row r="667">
          <cell r="Q667" t="str">
            <v>Xiaoli Jin</v>
          </cell>
          <cell r="R667">
            <v>41913</v>
          </cell>
          <cell r="S667" t="str">
            <v>roadside</v>
          </cell>
        </row>
        <row r="667">
          <cell r="U667" t="str">
            <v>frequent</v>
          </cell>
        </row>
        <row r="667">
          <cell r="X667" t="str">
            <v>ZU</v>
          </cell>
        </row>
        <row r="667">
          <cell r="AH667">
            <v>42005</v>
          </cell>
        </row>
        <row r="667">
          <cell r="AK667">
            <v>42101</v>
          </cell>
        </row>
        <row r="667">
          <cell r="AM667">
            <v>2</v>
          </cell>
        </row>
        <row r="667">
          <cell r="AO667">
            <v>42093</v>
          </cell>
        </row>
        <row r="667">
          <cell r="AR667">
            <v>42093</v>
          </cell>
        </row>
        <row r="667">
          <cell r="AT667" t="str">
            <v>Y</v>
          </cell>
        </row>
        <row r="667">
          <cell r="AY667">
            <v>35.7978333333333</v>
          </cell>
          <cell r="AZ667">
            <v>119.88475</v>
          </cell>
          <cell r="BA667">
            <v>24</v>
          </cell>
          <cell r="BB667">
            <v>1.8</v>
          </cell>
        </row>
        <row r="667">
          <cell r="BD667" t="str">
            <v>4x</v>
          </cell>
          <cell r="BE667">
            <v>8.21607142857143</v>
          </cell>
          <cell r="BF667" t="str">
            <v>Y</v>
          </cell>
          <cell r="BG667">
            <v>42212</v>
          </cell>
          <cell r="BH667" t="str">
            <v>ZJU</v>
          </cell>
          <cell r="BI667" t="str">
            <v>summer 2015</v>
          </cell>
          <cell r="BJ667">
            <v>55.061</v>
          </cell>
          <cell r="BK667">
            <v>0.0163257277734068</v>
          </cell>
          <cell r="BL667" t="str">
            <v>N</v>
          </cell>
          <cell r="BM667">
            <v>8</v>
          </cell>
          <cell r="BN667">
            <v>3</v>
          </cell>
          <cell r="BO667" t="str">
            <v>N China 2x and 4x, Korea and Russia 4x</v>
          </cell>
          <cell r="BP667">
            <v>3</v>
          </cell>
          <cell r="BQ667" t="str">
            <v>N China/Korea/Russia tetraploids</v>
          </cell>
          <cell r="BR667">
            <v>0</v>
          </cell>
          <cell r="BS667">
            <v>0.327</v>
          </cell>
          <cell r="BT667">
            <v>0.063</v>
          </cell>
          <cell r="BU667">
            <v>0</v>
          </cell>
          <cell r="BV667">
            <v>0.576</v>
          </cell>
          <cell r="BW667">
            <v>0.032</v>
          </cell>
          <cell r="BX667">
            <v>0.001</v>
          </cell>
          <cell r="BY667">
            <v>296</v>
          </cell>
          <cell r="BZ667">
            <v>308</v>
          </cell>
          <cell r="CA667">
            <v>267</v>
          </cell>
          <cell r="CB667">
            <v>283</v>
          </cell>
          <cell r="CC667">
            <v>248</v>
          </cell>
          <cell r="CD667">
            <v>193</v>
          </cell>
          <cell r="CE667">
            <v>213</v>
          </cell>
          <cell r="CF667">
            <v>225</v>
          </cell>
          <cell r="CG667">
            <v>226</v>
          </cell>
          <cell r="CH667">
            <v>259</v>
          </cell>
          <cell r="CI667">
            <v>0.100303424360642</v>
          </cell>
          <cell r="CJ667">
            <v>0.18860409841331</v>
          </cell>
          <cell r="CK667" t="str">
            <v>4x</v>
          </cell>
        </row>
        <row r="667">
          <cell r="CN667">
            <v>0</v>
          </cell>
          <cell r="CO667">
            <v>0</v>
          </cell>
          <cell r="CP667">
            <v>0</v>
          </cell>
          <cell r="CQ667">
            <v>8</v>
          </cell>
          <cell r="CR667">
            <v>8</v>
          </cell>
          <cell r="CS667" t="str">
            <v>SAMN05752499</v>
          </cell>
          <cell r="CT667">
            <v>0</v>
          </cell>
        </row>
        <row r="667">
          <cell r="CY667" t="str">
            <v>NA</v>
          </cell>
          <cell r="CZ667" t="str">
            <v>NA</v>
          </cell>
          <cell r="DA667" t="str">
            <v>NA</v>
          </cell>
          <cell r="DB667" t="str">
            <v>NA</v>
          </cell>
          <cell r="DC667" t="str">
            <v>NA</v>
          </cell>
          <cell r="DD667" t="str">
            <v>NA</v>
          </cell>
          <cell r="DE667" t="str">
            <v>NA</v>
          </cell>
          <cell r="DF667" t="str">
            <v>NA</v>
          </cell>
          <cell r="DG667" t="str">
            <v>NA</v>
          </cell>
          <cell r="DH667" t="str">
            <v>NA</v>
          </cell>
          <cell r="DI667" t="str">
            <v>NA</v>
          </cell>
          <cell r="DJ667" t="str">
            <v>NA</v>
          </cell>
          <cell r="DK667" t="str">
            <v>NA</v>
          </cell>
          <cell r="DL667" t="str">
            <v>NA</v>
          </cell>
          <cell r="DM667" t="str">
            <v>NA</v>
          </cell>
          <cell r="DN667" t="str">
            <v>NA</v>
          </cell>
          <cell r="DO667" t="str">
            <v>NA</v>
          </cell>
          <cell r="DP667" t="str">
            <v>NA</v>
          </cell>
          <cell r="DQ667" t="str">
            <v>NA</v>
          </cell>
          <cell r="DR667" t="str">
            <v>NA</v>
          </cell>
          <cell r="DS667" t="str">
            <v>NA</v>
          </cell>
          <cell r="DT667" t="str">
            <v>NA</v>
          </cell>
          <cell r="DU667" t="str">
            <v>NA</v>
          </cell>
          <cell r="DV667" t="str">
            <v>NA</v>
          </cell>
          <cell r="DW667" t="str">
            <v>NA</v>
          </cell>
          <cell r="DX667" t="str">
            <v>NA</v>
          </cell>
          <cell r="DY667" t="str">
            <v>NA</v>
          </cell>
          <cell r="DZ667" t="str">
            <v>NA</v>
          </cell>
          <cell r="EA667" t="str">
            <v>NA</v>
          </cell>
          <cell r="EB667" t="str">
            <v>NA</v>
          </cell>
          <cell r="EC667" t="str">
            <v>NA</v>
          </cell>
        </row>
        <row r="668">
          <cell r="C668" t="str">
            <v>JY146</v>
          </cell>
          <cell r="D668" t="str">
            <v>M. sacchariflorus</v>
          </cell>
        </row>
        <row r="668">
          <cell r="K668" t="str">
            <v>wild</v>
          </cell>
        </row>
        <row r="668">
          <cell r="M668" t="str">
            <v>China</v>
          </cell>
          <cell r="N668" t="str">
            <v>Shandong</v>
          </cell>
          <cell r="O668" t="str">
            <v>Jiaonan</v>
          </cell>
        </row>
        <row r="668">
          <cell r="Q668" t="str">
            <v>Xiaoli Jin</v>
          </cell>
          <cell r="R668">
            <v>41913</v>
          </cell>
          <cell r="S668" t="str">
            <v>roadside</v>
          </cell>
        </row>
        <row r="668">
          <cell r="U668" t="str">
            <v>frequent</v>
          </cell>
        </row>
        <row r="668">
          <cell r="X668" t="str">
            <v>ZU</v>
          </cell>
        </row>
        <row r="668">
          <cell r="AH668">
            <v>42005</v>
          </cell>
        </row>
        <row r="668">
          <cell r="AK668">
            <v>42101</v>
          </cell>
          <cell r="AL668" t="str">
            <v>Yes</v>
          </cell>
          <cell r="AM668">
            <v>2</v>
          </cell>
          <cell r="AN668">
            <v>1</v>
          </cell>
          <cell r="AO668">
            <v>42093</v>
          </cell>
        </row>
        <row r="668">
          <cell r="AR668">
            <v>42093</v>
          </cell>
        </row>
        <row r="668">
          <cell r="AT668" t="str">
            <v>Y</v>
          </cell>
        </row>
        <row r="668">
          <cell r="AX668" t="str">
            <v>Y</v>
          </cell>
          <cell r="AY668">
            <v>35.7987333333333</v>
          </cell>
          <cell r="AZ668">
            <v>119.916016666667</v>
          </cell>
          <cell r="BA668">
            <v>10</v>
          </cell>
          <cell r="BB668">
            <v>1.7</v>
          </cell>
        </row>
        <row r="668">
          <cell r="BF668" t="str">
            <v>Y</v>
          </cell>
          <cell r="BG668">
            <v>42212</v>
          </cell>
          <cell r="BH668" t="str">
            <v>ZJU</v>
          </cell>
          <cell r="BI668" t="str">
            <v>summer 2015</v>
          </cell>
          <cell r="BJ668">
            <v>42.9473</v>
          </cell>
          <cell r="BK668">
            <v>0.00418468405635375</v>
          </cell>
          <cell r="BL668" t="str">
            <v>N</v>
          </cell>
          <cell r="BM668">
            <v>8</v>
          </cell>
          <cell r="BN668">
            <v>3</v>
          </cell>
          <cell r="BO668" t="str">
            <v>N China 2x and 4x, Korea and Russia 4x</v>
          </cell>
          <cell r="BP668">
            <v>3</v>
          </cell>
          <cell r="BQ668" t="str">
            <v>N China/Korea/Russia tetraploids</v>
          </cell>
          <cell r="BR668">
            <v>0.007</v>
          </cell>
          <cell r="BS668">
            <v>0.273</v>
          </cell>
          <cell r="BT668">
            <v>0.068</v>
          </cell>
          <cell r="BU668">
            <v>0</v>
          </cell>
          <cell r="BV668">
            <v>0.616</v>
          </cell>
          <cell r="BW668">
            <v>0.029</v>
          </cell>
          <cell r="BX668">
            <v>0.007</v>
          </cell>
          <cell r="BY668">
            <v>295</v>
          </cell>
          <cell r="BZ668">
            <v>306</v>
          </cell>
          <cell r="CA668">
            <v>266</v>
          </cell>
          <cell r="CB668">
            <v>283</v>
          </cell>
          <cell r="CC668">
            <v>250</v>
          </cell>
          <cell r="CD668">
            <v>194</v>
          </cell>
          <cell r="CE668">
            <v>213</v>
          </cell>
          <cell r="CF668">
            <v>221</v>
          </cell>
          <cell r="CG668">
            <v>227</v>
          </cell>
          <cell r="CH668">
            <v>258</v>
          </cell>
          <cell r="CI668">
            <v>0.0575350382892646</v>
          </cell>
          <cell r="CJ668">
            <v>0.20488133930214</v>
          </cell>
          <cell r="CK668" t="str">
            <v>4x</v>
          </cell>
        </row>
        <row r="668">
          <cell r="CN668">
            <v>0</v>
          </cell>
          <cell r="CO668">
            <v>0</v>
          </cell>
          <cell r="CP668">
            <v>0</v>
          </cell>
          <cell r="CQ668">
            <v>8</v>
          </cell>
          <cell r="CR668">
            <v>8</v>
          </cell>
          <cell r="CS668" t="str">
            <v>SAMN05752500</v>
          </cell>
          <cell r="CT668">
            <v>0</v>
          </cell>
        </row>
        <row r="668">
          <cell r="CX668" t="str">
            <v>X</v>
          </cell>
          <cell r="CY668">
            <v>1392.64799900001</v>
          </cell>
          <cell r="CZ668">
            <v>1678.96182599999</v>
          </cell>
          <cell r="DA668">
            <v>2505.02695599999</v>
          </cell>
          <cell r="DB668">
            <v>1262.57780926769</v>
          </cell>
          <cell r="DC668">
            <v>1011.86831969964</v>
          </cell>
          <cell r="DD668">
            <v>1209.07057414554</v>
          </cell>
          <cell r="DE668">
            <v>1268.84395439091</v>
          </cell>
          <cell r="DF668">
            <v>1325.63658315164</v>
          </cell>
          <cell r="DG668">
            <v>1556.59839466059</v>
          </cell>
          <cell r="DH668">
            <v>6.1895466622222</v>
          </cell>
          <cell r="DI668">
            <v>7.46205255999999</v>
          </cell>
          <cell r="DJ668">
            <v>11.1334531377778</v>
          </cell>
          <cell r="DK668">
            <v>5.61145693007866</v>
          </cell>
          <cell r="DL668">
            <v>4.51627442391347</v>
          </cell>
          <cell r="DM668">
            <v>5.41264832222953</v>
          </cell>
          <cell r="DN668">
            <v>5.67050538352721</v>
          </cell>
          <cell r="DO668">
            <v>5.90608324836172</v>
          </cell>
          <cell r="DP668">
            <v>6.94822592720583</v>
          </cell>
          <cell r="DQ668">
            <v>182.6</v>
          </cell>
          <cell r="DR668">
            <v>218.599999999999</v>
          </cell>
          <cell r="DS668">
            <v>220.199999985952</v>
          </cell>
          <cell r="DT668">
            <v>217.219513876228</v>
          </cell>
          <cell r="DU668">
            <v>213.220670577573</v>
          </cell>
          <cell r="DV668">
            <v>211.477883270218</v>
          </cell>
          <cell r="DW668">
            <v>231.55714708316</v>
          </cell>
          <cell r="DX668">
            <v>6.50000000000002</v>
          </cell>
          <cell r="DY668">
            <v>5.00000000000006</v>
          </cell>
          <cell r="DZ668">
            <v>9.06362751956555</v>
          </cell>
          <cell r="EA668">
            <v>9.04759969310774</v>
          </cell>
          <cell r="EB668">
            <v>8.99954118094462</v>
          </cell>
          <cell r="EC668">
            <v>7.73519809699954</v>
          </cell>
        </row>
        <row r="669">
          <cell r="C669" t="str">
            <v>JY147</v>
          </cell>
          <cell r="D669" t="str">
            <v>M. sacchariflorus</v>
          </cell>
        </row>
        <row r="669">
          <cell r="K669" t="str">
            <v>wild</v>
          </cell>
        </row>
        <row r="669">
          <cell r="M669" t="str">
            <v>China</v>
          </cell>
          <cell r="N669" t="str">
            <v>Shandong</v>
          </cell>
          <cell r="O669" t="str">
            <v>Jiaonan</v>
          </cell>
          <cell r="P669" t="str">
            <v>Binhai road</v>
          </cell>
          <cell r="Q669" t="str">
            <v>Xiaoli Jin</v>
          </cell>
          <cell r="R669">
            <v>41913</v>
          </cell>
          <cell r="S669" t="str">
            <v>seashore</v>
          </cell>
        </row>
        <row r="669">
          <cell r="U669" t="str">
            <v>frequent</v>
          </cell>
        </row>
        <row r="669">
          <cell r="X669" t="str">
            <v>ZU</v>
          </cell>
        </row>
        <row r="669">
          <cell r="AH669">
            <v>42005</v>
          </cell>
        </row>
        <row r="669">
          <cell r="AK669">
            <v>42101</v>
          </cell>
          <cell r="AL669" t="str">
            <v>Yes</v>
          </cell>
          <cell r="AM669">
            <v>2</v>
          </cell>
          <cell r="AN669">
            <v>2</v>
          </cell>
          <cell r="AO669">
            <v>42093</v>
          </cell>
        </row>
        <row r="669">
          <cell r="AR669">
            <v>42093</v>
          </cell>
        </row>
        <row r="669">
          <cell r="AT669" t="str">
            <v>Y</v>
          </cell>
        </row>
        <row r="669">
          <cell r="AX669" t="str">
            <v>Y</v>
          </cell>
          <cell r="AY669">
            <v>35.9270333333333</v>
          </cell>
          <cell r="AZ669">
            <v>120.149033333333</v>
          </cell>
          <cell r="BA669">
            <v>18</v>
          </cell>
          <cell r="BB669">
            <v>1.2</v>
          </cell>
        </row>
        <row r="669">
          <cell r="BD669" t="str">
            <v>2x</v>
          </cell>
          <cell r="BE669">
            <v>4.28</v>
          </cell>
          <cell r="BF669" t="str">
            <v>Y</v>
          </cell>
          <cell r="BG669">
            <v>42212</v>
          </cell>
          <cell r="BH669" t="str">
            <v>ZJU</v>
          </cell>
          <cell r="BI669" t="str">
            <v>summer 2015</v>
          </cell>
          <cell r="BJ669">
            <v>49.3394</v>
          </cell>
          <cell r="BK669">
            <v>0.00159308147473828</v>
          </cell>
          <cell r="BL669" t="str">
            <v>N</v>
          </cell>
          <cell r="BM669">
            <v>8</v>
          </cell>
          <cell r="BN669">
            <v>3</v>
          </cell>
          <cell r="BO669" t="str">
            <v>N China 2x and 4x, Korea and Russia 4x</v>
          </cell>
          <cell r="BP669">
            <v>4</v>
          </cell>
          <cell r="BQ669" t="str">
            <v>N China diploids</v>
          </cell>
          <cell r="BR669">
            <v>0.001</v>
          </cell>
          <cell r="BS669">
            <v>0.91</v>
          </cell>
          <cell r="BT669">
            <v>0.027</v>
          </cell>
          <cell r="BU669">
            <v>0.006</v>
          </cell>
          <cell r="BV669">
            <v>0.055</v>
          </cell>
          <cell r="BW669">
            <v>0</v>
          </cell>
          <cell r="BX669">
            <v>0.001</v>
          </cell>
          <cell r="BY669">
            <v>296</v>
          </cell>
          <cell r="BZ669">
            <v>307</v>
          </cell>
          <cell r="CA669">
            <v>267</v>
          </cell>
          <cell r="CB669">
            <v>284</v>
          </cell>
          <cell r="CC669">
            <v>248</v>
          </cell>
          <cell r="CD669">
            <v>193</v>
          </cell>
          <cell r="CE669">
            <v>213</v>
          </cell>
          <cell r="CF669">
            <v>224</v>
          </cell>
          <cell r="CG669">
            <v>226</v>
          </cell>
          <cell r="CH669">
            <v>259</v>
          </cell>
          <cell r="CI669">
            <v>0.106718682271348</v>
          </cell>
          <cell r="CJ669">
            <v>0.129399585921325</v>
          </cell>
          <cell r="CK669" t="str">
            <v>2x</v>
          </cell>
          <cell r="CL669" t="str">
            <v>JY147-8</v>
          </cell>
        </row>
        <row r="669">
          <cell r="CN669">
            <v>0</v>
          </cell>
          <cell r="CO669">
            <v>0</v>
          </cell>
          <cell r="CP669">
            <v>0</v>
          </cell>
          <cell r="CQ669">
            <v>8</v>
          </cell>
          <cell r="CR669">
            <v>8</v>
          </cell>
          <cell r="CS669" t="str">
            <v>SAMN05752501</v>
          </cell>
          <cell r="CT669">
            <v>0</v>
          </cell>
        </row>
        <row r="669">
          <cell r="CX669" t="str">
            <v>X</v>
          </cell>
          <cell r="CY669">
            <v>297.493257100002</v>
          </cell>
          <cell r="CZ669">
            <v>448.4983228</v>
          </cell>
          <cell r="DA669">
            <v>664.235770399993</v>
          </cell>
          <cell r="DB669">
            <v>153.45615204913</v>
          </cell>
          <cell r="DC669">
            <v>410.226704011667</v>
          </cell>
          <cell r="DD669">
            <v>342.90409199942</v>
          </cell>
          <cell r="DE669">
            <v>177.809081946468</v>
          </cell>
          <cell r="DF669">
            <v>446.541916140113</v>
          </cell>
          <cell r="DG669">
            <v>402.471554423922</v>
          </cell>
          <cell r="DH669">
            <v>1.32219225377777</v>
          </cell>
          <cell r="DI669">
            <v>1.99332587911112</v>
          </cell>
          <cell r="DJ669">
            <v>2.95215897955555</v>
          </cell>
          <cell r="DK669">
            <v>0.682027342440582</v>
          </cell>
          <cell r="DL669">
            <v>1.82620018210131</v>
          </cell>
          <cell r="DM669">
            <v>1.52960172978535</v>
          </cell>
          <cell r="DN669">
            <v>0.792602887191538</v>
          </cell>
          <cell r="DO669">
            <v>1.98690688368937</v>
          </cell>
          <cell r="DP669">
            <v>1.79339822093439</v>
          </cell>
          <cell r="DQ669">
            <v>125.1</v>
          </cell>
          <cell r="DR669">
            <v>153.799999999999</v>
          </cell>
          <cell r="DS669">
            <v>165.499999993912</v>
          </cell>
          <cell r="DT669">
            <v>144.336511254254</v>
          </cell>
          <cell r="DU669">
            <v>144.03379480992</v>
          </cell>
          <cell r="DV669">
            <v>143.314153825204</v>
          </cell>
          <cell r="DW669">
            <v>152.374027055848</v>
          </cell>
          <cell r="DX669">
            <v>3.40000000000001</v>
          </cell>
          <cell r="DY669">
            <v>4.40000000000005</v>
          </cell>
          <cell r="DZ669">
            <v>3.17844372265015</v>
          </cell>
          <cell r="EA669">
            <v>4.11735997963578</v>
          </cell>
          <cell r="EB669">
            <v>3.41470934024808</v>
          </cell>
          <cell r="EC669">
            <v>4.40408496827856</v>
          </cell>
        </row>
        <row r="670">
          <cell r="C670" t="str">
            <v>JY148</v>
          </cell>
          <cell r="D670" t="str">
            <v>M. sacchariflorus</v>
          </cell>
        </row>
        <row r="670">
          <cell r="K670" t="str">
            <v>wild</v>
          </cell>
        </row>
        <row r="670">
          <cell r="M670" t="str">
            <v>China</v>
          </cell>
          <cell r="N670" t="str">
            <v>Shandong</v>
          </cell>
          <cell r="O670" t="str">
            <v>Qingdao</v>
          </cell>
        </row>
        <row r="670">
          <cell r="Q670" t="str">
            <v>Xiaoli Jin</v>
          </cell>
          <cell r="R670">
            <v>41913</v>
          </cell>
          <cell r="S670" t="str">
            <v>seashore</v>
          </cell>
        </row>
        <row r="670">
          <cell r="U670" t="str">
            <v>frequent</v>
          </cell>
        </row>
        <row r="670">
          <cell r="X670" t="str">
            <v>ZU</v>
          </cell>
        </row>
        <row r="670">
          <cell r="AH670">
            <v>42005</v>
          </cell>
        </row>
        <row r="670">
          <cell r="AK670">
            <v>42101</v>
          </cell>
          <cell r="AL670" t="str">
            <v>Yes</v>
          </cell>
          <cell r="AM670">
            <v>2</v>
          </cell>
          <cell r="AN670">
            <v>2</v>
          </cell>
          <cell r="AO670">
            <v>42093</v>
          </cell>
        </row>
        <row r="670">
          <cell r="AR670">
            <v>42093</v>
          </cell>
        </row>
        <row r="670">
          <cell r="AT670" t="str">
            <v>Y</v>
          </cell>
        </row>
        <row r="670">
          <cell r="AX670" t="str">
            <v>Y</v>
          </cell>
          <cell r="AY670">
            <v>35.9270333333333</v>
          </cell>
          <cell r="AZ670">
            <v>120.149033333333</v>
          </cell>
          <cell r="BA670">
            <v>18</v>
          </cell>
          <cell r="BB670">
            <v>2</v>
          </cell>
        </row>
        <row r="670">
          <cell r="BF670" t="str">
            <v>Y</v>
          </cell>
          <cell r="BG670">
            <v>42212</v>
          </cell>
          <cell r="BH670" t="str">
            <v>ZJU</v>
          </cell>
          <cell r="BI670" t="str">
            <v>summer 2015</v>
          </cell>
          <cell r="BJ670">
            <v>72.494</v>
          </cell>
          <cell r="BK670">
            <v>0.00258397932816537</v>
          </cell>
          <cell r="BL670" t="str">
            <v>N</v>
          </cell>
          <cell r="BM670">
            <v>8</v>
          </cell>
          <cell r="BN670">
            <v>3</v>
          </cell>
          <cell r="BO670" t="str">
            <v>N China 2x and 4x, Korea and Russia 4x</v>
          </cell>
          <cell r="BP670">
            <v>4</v>
          </cell>
          <cell r="BQ670" t="str">
            <v>N China diploids</v>
          </cell>
          <cell r="BR670">
            <v>0.001</v>
          </cell>
          <cell r="BS670">
            <v>0.91</v>
          </cell>
          <cell r="BT670">
            <v>0.027</v>
          </cell>
          <cell r="BU670">
            <v>0.006</v>
          </cell>
          <cell r="BV670">
            <v>0.055</v>
          </cell>
          <cell r="BW670">
            <v>0</v>
          </cell>
          <cell r="BX670">
            <v>0.001</v>
          </cell>
          <cell r="BY670">
            <v>296</v>
          </cell>
          <cell r="BZ670">
            <v>307</v>
          </cell>
          <cell r="CA670">
            <v>267</v>
          </cell>
          <cell r="CB670">
            <v>284</v>
          </cell>
          <cell r="CC670">
            <v>248</v>
          </cell>
          <cell r="CD670">
            <v>193</v>
          </cell>
          <cell r="CE670">
            <v>213</v>
          </cell>
          <cell r="CF670">
            <v>224</v>
          </cell>
          <cell r="CG670">
            <v>226</v>
          </cell>
          <cell r="CH670">
            <v>259</v>
          </cell>
          <cell r="CI670">
            <v>0.106718682271348</v>
          </cell>
          <cell r="CJ670">
            <v>0.129399585921325</v>
          </cell>
          <cell r="CK670" t="str">
            <v>2x</v>
          </cell>
          <cell r="CL670" t="str">
            <v>JY147-8</v>
          </cell>
        </row>
        <row r="670">
          <cell r="CN670">
            <v>0</v>
          </cell>
          <cell r="CO670">
            <v>0</v>
          </cell>
          <cell r="CP670">
            <v>0</v>
          </cell>
          <cell r="CQ670">
            <v>8</v>
          </cell>
          <cell r="CR670">
            <v>8</v>
          </cell>
          <cell r="CS670" t="str">
            <v>SAMN05752502</v>
          </cell>
          <cell r="CT670">
            <v>0</v>
          </cell>
        </row>
        <row r="670">
          <cell r="CY670">
            <v>188.718564400001</v>
          </cell>
          <cell r="CZ670">
            <v>494.173375500001</v>
          </cell>
          <cell r="DA670">
            <v>815.639633799987</v>
          </cell>
          <cell r="DB670">
            <v>418.070001537004</v>
          </cell>
          <cell r="DC670">
            <v>200.422132498428</v>
          </cell>
          <cell r="DD670">
            <v>887.01482374677</v>
          </cell>
          <cell r="DE670">
            <v>363.303059959655</v>
          </cell>
          <cell r="DF670">
            <v>259.655656338007</v>
          </cell>
          <cell r="DG670">
            <v>893.095071249012</v>
          </cell>
          <cell r="DH670">
            <v>0.838749175111106</v>
          </cell>
          <cell r="DI670">
            <v>2.19632611333334</v>
          </cell>
          <cell r="DJ670">
            <v>3.62506503911109</v>
          </cell>
          <cell r="DK670">
            <v>1.85808889572003</v>
          </cell>
          <cell r="DL670">
            <v>0.89234109220199</v>
          </cell>
          <cell r="DM670">
            <v>3.95524026523696</v>
          </cell>
          <cell r="DN670">
            <v>1.61877074926249</v>
          </cell>
          <cell r="DO670">
            <v>1.15544361974129</v>
          </cell>
          <cell r="DP670">
            <v>3.97864997420957</v>
          </cell>
          <cell r="DQ670">
            <v>120.1</v>
          </cell>
          <cell r="DR670">
            <v>129.2</v>
          </cell>
          <cell r="DS670">
            <v>165.2999999939</v>
          </cell>
          <cell r="DT670">
            <v>179.735030375791</v>
          </cell>
          <cell r="DU670">
            <v>154.536023502551</v>
          </cell>
          <cell r="DV670">
            <v>170.388350946154</v>
          </cell>
          <cell r="DW670">
            <v>154.26868118952</v>
          </cell>
          <cell r="DX670">
            <v>3.80000000000001</v>
          </cell>
          <cell r="DY670">
            <v>2.50000000000002</v>
          </cell>
          <cell r="DZ670">
            <v>4.61321821623813</v>
          </cell>
          <cell r="EA670">
            <v>4.11807101723107</v>
          </cell>
          <cell r="EB670">
            <v>4.65247702156964</v>
          </cell>
          <cell r="EC670">
            <v>3.79571301410149</v>
          </cell>
        </row>
        <row r="671">
          <cell r="C671" t="str">
            <v>JY149</v>
          </cell>
          <cell r="D671" t="str">
            <v>M. sacchariflorus</v>
          </cell>
        </row>
        <row r="671">
          <cell r="K671" t="str">
            <v>wild</v>
          </cell>
        </row>
        <row r="671">
          <cell r="M671" t="str">
            <v>China</v>
          </cell>
          <cell r="N671" t="str">
            <v>Shandong</v>
          </cell>
          <cell r="O671" t="str">
            <v>Qingdao</v>
          </cell>
          <cell r="P671" t="str">
            <v>Laoshan suburb</v>
          </cell>
          <cell r="Q671" t="str">
            <v>Xiaoli Jin</v>
          </cell>
          <cell r="R671">
            <v>41913</v>
          </cell>
          <cell r="S671" t="str">
            <v>seashore</v>
          </cell>
        </row>
        <row r="671">
          <cell r="U671" t="str">
            <v>frequent</v>
          </cell>
        </row>
        <row r="671">
          <cell r="X671" t="str">
            <v>ZU</v>
          </cell>
        </row>
        <row r="671">
          <cell r="AH671">
            <v>42005</v>
          </cell>
        </row>
        <row r="671">
          <cell r="AK671">
            <v>42101</v>
          </cell>
          <cell r="AL671" t="str">
            <v>Yes</v>
          </cell>
          <cell r="AM671">
            <v>2</v>
          </cell>
          <cell r="AN671">
            <v>2</v>
          </cell>
          <cell r="AO671">
            <v>42093</v>
          </cell>
        </row>
        <row r="671">
          <cell r="AR671">
            <v>42093</v>
          </cell>
        </row>
        <row r="671">
          <cell r="AT671" t="str">
            <v>Y</v>
          </cell>
        </row>
        <row r="671">
          <cell r="AX671" t="str">
            <v>Y</v>
          </cell>
          <cell r="AY671">
            <v>36.1335666666667</v>
          </cell>
          <cell r="AZ671">
            <v>120.5751</v>
          </cell>
          <cell r="BA671">
            <v>4</v>
          </cell>
          <cell r="BB671">
            <v>1</v>
          </cell>
        </row>
        <row r="671">
          <cell r="BD671" t="str">
            <v>4x</v>
          </cell>
          <cell r="BE671">
            <v>8.78928571428572</v>
          </cell>
          <cell r="BF671" t="str">
            <v>Y</v>
          </cell>
          <cell r="BG671">
            <v>42212</v>
          </cell>
          <cell r="BH671" t="str">
            <v>ZJU</v>
          </cell>
          <cell r="BI671" t="str">
            <v>summer 2015</v>
          </cell>
          <cell r="BJ671">
            <v>47.3726</v>
          </cell>
          <cell r="BK671">
            <v>0.006436358859845</v>
          </cell>
          <cell r="BL671" t="str">
            <v>N</v>
          </cell>
          <cell r="BM671">
            <v>8</v>
          </cell>
          <cell r="BN671">
            <v>3</v>
          </cell>
          <cell r="BO671" t="str">
            <v>N China 2x and 4x, Korea and Russia 4x</v>
          </cell>
          <cell r="BP671">
            <v>3</v>
          </cell>
          <cell r="BQ671" t="str">
            <v>N China/Korea/Russia tetraploids</v>
          </cell>
          <cell r="BR671">
            <v>0.001</v>
          </cell>
          <cell r="BS671">
            <v>0.284</v>
          </cell>
          <cell r="BT671">
            <v>0.041</v>
          </cell>
          <cell r="BU671">
            <v>0.005</v>
          </cell>
          <cell r="BV671">
            <v>0.667</v>
          </cell>
          <cell r="BW671">
            <v>0.001</v>
          </cell>
          <cell r="BX671">
            <v>0.001</v>
          </cell>
          <cell r="BY671">
            <v>296</v>
          </cell>
          <cell r="BZ671">
            <v>307</v>
          </cell>
          <cell r="CA671">
            <v>267</v>
          </cell>
          <cell r="CB671">
            <v>284</v>
          </cell>
          <cell r="CC671">
            <v>248</v>
          </cell>
          <cell r="CD671">
            <v>193</v>
          </cell>
          <cell r="CE671">
            <v>213</v>
          </cell>
          <cell r="CF671">
            <v>224</v>
          </cell>
          <cell r="CG671">
            <v>226</v>
          </cell>
          <cell r="CH671">
            <v>259</v>
          </cell>
          <cell r="CI671">
            <v>0.0555989018927901</v>
          </cell>
          <cell r="CJ671">
            <v>0.207459992044307</v>
          </cell>
          <cell r="CK671" t="str">
            <v>4x</v>
          </cell>
        </row>
        <row r="671">
          <cell r="CN671">
            <v>0</v>
          </cell>
          <cell r="CO671">
            <v>0</v>
          </cell>
          <cell r="CP671">
            <v>0</v>
          </cell>
          <cell r="CQ671">
            <v>8</v>
          </cell>
          <cell r="CR671">
            <v>8</v>
          </cell>
          <cell r="CS671" t="str">
            <v>SAMN05752503</v>
          </cell>
          <cell r="CT671">
            <v>0</v>
          </cell>
        </row>
        <row r="671">
          <cell r="CY671">
            <v>1317.07551300001</v>
          </cell>
          <cell r="CZ671">
            <v>1428.7181</v>
          </cell>
          <cell r="DA671">
            <v>2428.14824099998</v>
          </cell>
          <cell r="DB671">
            <v>1156.30174462673</v>
          </cell>
          <cell r="DC671">
            <v>1708.5526312376</v>
          </cell>
          <cell r="DD671">
            <v>1803.2580860272</v>
          </cell>
          <cell r="DE671">
            <v>1189.34723570175</v>
          </cell>
          <cell r="DF671">
            <v>1762.1693375804</v>
          </cell>
          <cell r="DG671">
            <v>1979.18772584826</v>
          </cell>
          <cell r="DH671">
            <v>5.85366894666665</v>
          </cell>
          <cell r="DI671">
            <v>6.34985822222222</v>
          </cell>
          <cell r="DJ671">
            <v>10.79176996</v>
          </cell>
          <cell r="DK671">
            <v>5.1391188650077</v>
          </cell>
          <cell r="DL671">
            <v>7.6117282617275</v>
          </cell>
          <cell r="DM671">
            <v>8.0499710843419</v>
          </cell>
          <cell r="DN671">
            <v>5.30330683300321</v>
          </cell>
          <cell r="DO671">
            <v>7.84414383383309</v>
          </cell>
          <cell r="DP671">
            <v>8.82271115753279</v>
          </cell>
          <cell r="DQ671">
            <v>187.8</v>
          </cell>
          <cell r="DR671">
            <v>189.199999999999</v>
          </cell>
          <cell r="DS671">
            <v>204.199999988836</v>
          </cell>
          <cell r="DT671">
            <v>237.107306926596</v>
          </cell>
          <cell r="DU671">
            <v>210.700449929411</v>
          </cell>
          <cell r="DV671">
            <v>229.054377590105</v>
          </cell>
          <cell r="DW671">
            <v>212.989744019318</v>
          </cell>
          <cell r="DX671">
            <v>5.40000000000002</v>
          </cell>
          <cell r="DY671">
            <v>3.90000000000004</v>
          </cell>
          <cell r="DZ671">
            <v>5.26554233417855</v>
          </cell>
          <cell r="EA671">
            <v>5.03625797427411</v>
          </cell>
          <cell r="EB671">
            <v>5.81921839378892</v>
          </cell>
          <cell r="EC671">
            <v>5.00758796735544</v>
          </cell>
        </row>
        <row r="672">
          <cell r="C672" t="str">
            <v>JY150</v>
          </cell>
          <cell r="D672" t="str">
            <v>M. sacchariflorus</v>
          </cell>
        </row>
        <row r="672">
          <cell r="K672" t="str">
            <v>wild</v>
          </cell>
        </row>
        <row r="672">
          <cell r="M672" t="str">
            <v>China</v>
          </cell>
          <cell r="N672" t="str">
            <v>Shandong</v>
          </cell>
          <cell r="O672" t="str">
            <v>Qingdao</v>
          </cell>
          <cell r="P672" t="str">
            <v>Laoshan suburb</v>
          </cell>
          <cell r="Q672" t="str">
            <v>Xiaoli Jin</v>
          </cell>
          <cell r="R672">
            <v>41913</v>
          </cell>
          <cell r="S672" t="str">
            <v>seashore</v>
          </cell>
        </row>
        <row r="672">
          <cell r="U672" t="str">
            <v>frequent</v>
          </cell>
        </row>
        <row r="672">
          <cell r="X672" t="str">
            <v>ZU</v>
          </cell>
        </row>
        <row r="672">
          <cell r="AH672">
            <v>42005</v>
          </cell>
        </row>
        <row r="672">
          <cell r="AK672">
            <v>42101</v>
          </cell>
          <cell r="AL672" t="str">
            <v>Yes</v>
          </cell>
          <cell r="AM672">
            <v>2</v>
          </cell>
          <cell r="AN672">
            <v>1</v>
          </cell>
          <cell r="AO672">
            <v>42093</v>
          </cell>
        </row>
        <row r="672">
          <cell r="AR672">
            <v>42093</v>
          </cell>
        </row>
        <row r="672">
          <cell r="AT672" t="str">
            <v>Y</v>
          </cell>
        </row>
        <row r="672">
          <cell r="AX672" t="str">
            <v>Y</v>
          </cell>
          <cell r="AY672">
            <v>36.1215833333333</v>
          </cell>
          <cell r="AZ672">
            <v>120.6031</v>
          </cell>
          <cell r="BA672">
            <v>26</v>
          </cell>
          <cell r="BB672">
            <v>2.5</v>
          </cell>
        </row>
        <row r="672">
          <cell r="BF672" t="str">
            <v>Y</v>
          </cell>
          <cell r="BG672">
            <v>42212</v>
          </cell>
          <cell r="BH672" t="str">
            <v>ZJU</v>
          </cell>
          <cell r="BI672" t="str">
            <v>summer 2015</v>
          </cell>
          <cell r="BJ672">
            <v>144.9527</v>
          </cell>
          <cell r="BK672">
            <v>0.0182072829131653</v>
          </cell>
          <cell r="BL672" t="str">
            <v>N</v>
          </cell>
          <cell r="BM672">
            <v>8</v>
          </cell>
          <cell r="BN672">
            <v>3</v>
          </cell>
          <cell r="BO672" t="str">
            <v>N China 2x and 4x, Korea and Russia 4x</v>
          </cell>
          <cell r="BP672">
            <v>3</v>
          </cell>
          <cell r="BQ672" t="str">
            <v>N China/Korea/Russia tetraploids</v>
          </cell>
          <cell r="BR672">
            <v>0.003</v>
          </cell>
          <cell r="BS672">
            <v>0.355</v>
          </cell>
          <cell r="BT672">
            <v>0.033</v>
          </cell>
          <cell r="BU672">
            <v>0.001</v>
          </cell>
          <cell r="BV672">
            <v>0.605</v>
          </cell>
          <cell r="BW672">
            <v>0.003</v>
          </cell>
          <cell r="BX672">
            <v>0.001</v>
          </cell>
          <cell r="BY672">
            <v>296</v>
          </cell>
          <cell r="BZ672">
            <v>307</v>
          </cell>
          <cell r="CA672">
            <v>267</v>
          </cell>
          <cell r="CB672">
            <v>284</v>
          </cell>
          <cell r="CC672">
            <v>248</v>
          </cell>
          <cell r="CD672">
            <v>193</v>
          </cell>
          <cell r="CE672">
            <v>213</v>
          </cell>
          <cell r="CF672">
            <v>224</v>
          </cell>
          <cell r="CG672">
            <v>226</v>
          </cell>
          <cell r="CH672">
            <v>259</v>
          </cell>
          <cell r="CI672">
            <v>0.203872272792949</v>
          </cell>
          <cell r="CJ672">
            <v>0.15491833030853</v>
          </cell>
          <cell r="CK672" t="str">
            <v>unknown</v>
          </cell>
        </row>
        <row r="672">
          <cell r="CN672">
            <v>0</v>
          </cell>
          <cell r="CO672">
            <v>0</v>
          </cell>
          <cell r="CP672">
            <v>0</v>
          </cell>
          <cell r="CQ672">
            <v>8</v>
          </cell>
          <cell r="CR672">
            <v>8</v>
          </cell>
          <cell r="CS672" t="str">
            <v>SAMN05752504</v>
          </cell>
          <cell r="CT672">
            <v>0</v>
          </cell>
        </row>
        <row r="672">
          <cell r="CY672">
            <v>1318.48989300001</v>
          </cell>
          <cell r="CZ672">
            <v>930.324856600001</v>
          </cell>
          <cell r="DA672">
            <v>2749.18155399997</v>
          </cell>
          <cell r="DB672">
            <v>508.770876295843</v>
          </cell>
          <cell r="DC672">
            <v>1223.82676683381</v>
          </cell>
          <cell r="DD672">
            <v>1539.38482068279</v>
          </cell>
          <cell r="DE672">
            <v>653.477824468424</v>
          </cell>
          <cell r="DF672">
            <v>1236.36792771794</v>
          </cell>
          <cell r="DG672">
            <v>1817.70199591466</v>
          </cell>
          <cell r="DH672">
            <v>5.85995507999999</v>
          </cell>
          <cell r="DI672">
            <v>4.13477714044446</v>
          </cell>
          <cell r="DJ672">
            <v>12.2185846844444</v>
          </cell>
          <cell r="DK672">
            <v>2.2612038946482</v>
          </cell>
          <cell r="DL672">
            <v>5.45268057121124</v>
          </cell>
          <cell r="DM672">
            <v>6.87249174110662</v>
          </cell>
          <cell r="DN672">
            <v>2.91507430896368</v>
          </cell>
          <cell r="DO672">
            <v>5.50389552437542</v>
          </cell>
          <cell r="DP672">
            <v>8.10305610848684</v>
          </cell>
          <cell r="DQ672">
            <v>206.2</v>
          </cell>
          <cell r="DR672">
            <v>206.199999999999</v>
          </cell>
          <cell r="DS672">
            <v>245.299999980183</v>
          </cell>
          <cell r="DT672">
            <v>227.224629298277</v>
          </cell>
          <cell r="DU672">
            <v>246.324340685968</v>
          </cell>
          <cell r="DV672">
            <v>225.895651393936</v>
          </cell>
          <cell r="DW672">
            <v>242.478859795928</v>
          </cell>
          <cell r="DX672">
            <v>6.30000000000002</v>
          </cell>
          <cell r="DY672">
            <v>5.30000000000006</v>
          </cell>
          <cell r="DZ672">
            <v>4.72638946722922</v>
          </cell>
          <cell r="EA672">
            <v>7.33784369096149</v>
          </cell>
          <cell r="EB672">
            <v>5.39631485337077</v>
          </cell>
          <cell r="EC672">
            <v>7.16475362788053</v>
          </cell>
        </row>
        <row r="673">
          <cell r="C673" t="str">
            <v>JY151</v>
          </cell>
          <cell r="D673" t="str">
            <v>M. sinensis</v>
          </cell>
        </row>
        <row r="673">
          <cell r="K673" t="str">
            <v>wild</v>
          </cell>
        </row>
        <row r="673">
          <cell r="M673" t="str">
            <v>China</v>
          </cell>
          <cell r="N673" t="str">
            <v>Shandong</v>
          </cell>
          <cell r="O673" t="str">
            <v>Qingdao</v>
          </cell>
          <cell r="P673" t="str">
            <v>Laoshan suburb</v>
          </cell>
          <cell r="Q673" t="str">
            <v>Xiaoli Jin</v>
          </cell>
          <cell r="R673">
            <v>41913</v>
          </cell>
          <cell r="S673" t="str">
            <v>seashore</v>
          </cell>
        </row>
        <row r="673">
          <cell r="U673" t="str">
            <v>frequent</v>
          </cell>
        </row>
        <row r="673">
          <cell r="X673" t="str">
            <v>ZU</v>
          </cell>
        </row>
        <row r="673">
          <cell r="AH673">
            <v>42005</v>
          </cell>
        </row>
        <row r="673">
          <cell r="AK673">
            <v>42101</v>
          </cell>
        </row>
        <row r="673">
          <cell r="AM673">
            <v>2</v>
          </cell>
        </row>
        <row r="673">
          <cell r="AO673">
            <v>42093</v>
          </cell>
        </row>
        <row r="673">
          <cell r="AR673">
            <v>42093</v>
          </cell>
        </row>
        <row r="673">
          <cell r="AT673" t="str">
            <v>Y</v>
          </cell>
        </row>
        <row r="673">
          <cell r="AY673">
            <v>36.1264666666667</v>
          </cell>
          <cell r="AZ673">
            <v>120.61955</v>
          </cell>
          <cell r="BA673">
            <v>7</v>
          </cell>
          <cell r="BB673">
            <v>2</v>
          </cell>
        </row>
        <row r="673">
          <cell r="BD673" t="str">
            <v>2x</v>
          </cell>
          <cell r="BE673">
            <v>4.58571428571429</v>
          </cell>
          <cell r="BF673" t="str">
            <v>Y</v>
          </cell>
          <cell r="BG673" t="str">
            <v>fall 2015</v>
          </cell>
          <cell r="BH673" t="str">
            <v>ZJU</v>
          </cell>
          <cell r="BI673">
            <v>42326</v>
          </cell>
          <cell r="BJ673">
            <v>125.06</v>
          </cell>
        </row>
        <row r="673">
          <cell r="BL673" t="str">
            <v>N</v>
          </cell>
          <cell r="BM673">
            <v>5</v>
          </cell>
          <cell r="BN673">
            <v>2</v>
          </cell>
          <cell r="BO673" t="str">
            <v>M. sinensis</v>
          </cell>
          <cell r="BP673">
            <v>7</v>
          </cell>
          <cell r="BQ673" t="str">
            <v>M. sinensis</v>
          </cell>
          <cell r="BR673">
            <v>0.999</v>
          </cell>
          <cell r="BS673">
            <v>0</v>
          </cell>
          <cell r="BT673">
            <v>0</v>
          </cell>
          <cell r="BU673">
            <v>0</v>
          </cell>
          <cell r="BV673">
            <v>0</v>
          </cell>
          <cell r="BW673">
            <v>0</v>
          </cell>
          <cell r="BX673">
            <v>0</v>
          </cell>
          <cell r="BY673">
            <v>295</v>
          </cell>
          <cell r="BZ673">
            <v>305</v>
          </cell>
          <cell r="CA673">
            <v>266</v>
          </cell>
          <cell r="CB673">
            <v>285</v>
          </cell>
          <cell r="CC673">
            <v>255</v>
          </cell>
          <cell r="CD673">
            <v>194</v>
          </cell>
          <cell r="CE673">
            <v>216</v>
          </cell>
          <cell r="CF673">
            <v>225</v>
          </cell>
          <cell r="CG673">
            <v>228</v>
          </cell>
          <cell r="CH673">
            <v>242</v>
          </cell>
          <cell r="CI673">
            <v>0.562548764629389</v>
          </cell>
          <cell r="CJ673">
            <v>0.045052186550403</v>
          </cell>
          <cell r="CK673" t="str">
            <v>unknown</v>
          </cell>
        </row>
        <row r="673">
          <cell r="CN673">
            <v>0</v>
          </cell>
          <cell r="CO673">
            <v>0</v>
          </cell>
          <cell r="CP673">
            <v>0</v>
          </cell>
          <cell r="CQ673">
            <v>8</v>
          </cell>
          <cell r="CR673">
            <v>8</v>
          </cell>
          <cell r="CS673" t="str">
            <v>SAMN05752505</v>
          </cell>
          <cell r="CT673">
            <v>0</v>
          </cell>
        </row>
        <row r="673">
          <cell r="CY673" t="str">
            <v>NA</v>
          </cell>
          <cell r="CZ673" t="str">
            <v>NA</v>
          </cell>
          <cell r="DA673" t="str">
            <v>NA</v>
          </cell>
          <cell r="DB673" t="str">
            <v>NA</v>
          </cell>
          <cell r="DC673" t="str">
            <v>NA</v>
          </cell>
          <cell r="DD673" t="str">
            <v>NA</v>
          </cell>
          <cell r="DE673" t="str">
            <v>NA</v>
          </cell>
          <cell r="DF673" t="str">
            <v>NA</v>
          </cell>
          <cell r="DG673" t="str">
            <v>NA</v>
          </cell>
          <cell r="DH673" t="str">
            <v>NA</v>
          </cell>
          <cell r="DI673" t="str">
            <v>NA</v>
          </cell>
          <cell r="DJ673" t="str">
            <v>NA</v>
          </cell>
          <cell r="DK673" t="str">
            <v>NA</v>
          </cell>
          <cell r="DL673" t="str">
            <v>NA</v>
          </cell>
          <cell r="DM673" t="str">
            <v>NA</v>
          </cell>
          <cell r="DN673" t="str">
            <v>NA</v>
          </cell>
          <cell r="DO673" t="str">
            <v>NA</v>
          </cell>
          <cell r="DP673" t="str">
            <v>NA</v>
          </cell>
          <cell r="DQ673" t="str">
            <v>NA</v>
          </cell>
          <cell r="DR673" t="str">
            <v>NA</v>
          </cell>
          <cell r="DS673" t="str">
            <v>NA</v>
          </cell>
          <cell r="DT673" t="str">
            <v>NA</v>
          </cell>
          <cell r="DU673" t="str">
            <v>NA</v>
          </cell>
          <cell r="DV673" t="str">
            <v>NA</v>
          </cell>
          <cell r="DW673" t="str">
            <v>NA</v>
          </cell>
          <cell r="DX673" t="str">
            <v>NA</v>
          </cell>
          <cell r="DY673" t="str">
            <v>NA</v>
          </cell>
          <cell r="DZ673" t="str">
            <v>NA</v>
          </cell>
          <cell r="EA673" t="str">
            <v>NA</v>
          </cell>
          <cell r="EB673" t="str">
            <v>NA</v>
          </cell>
          <cell r="EC673" t="str">
            <v>NA</v>
          </cell>
        </row>
        <row r="674">
          <cell r="C674" t="str">
            <v>JY152</v>
          </cell>
          <cell r="D674" t="str">
            <v>M. sacchariflorus</v>
          </cell>
        </row>
        <row r="674">
          <cell r="K674" t="str">
            <v>wild</v>
          </cell>
        </row>
        <row r="674">
          <cell r="M674" t="str">
            <v>China</v>
          </cell>
          <cell r="N674" t="str">
            <v>Shandong</v>
          </cell>
          <cell r="O674" t="str">
            <v>Qingdao</v>
          </cell>
          <cell r="P674" t="str">
            <v>Laoshan suburb</v>
          </cell>
          <cell r="Q674" t="str">
            <v>Xiaoli Jin</v>
          </cell>
          <cell r="R674">
            <v>41913</v>
          </cell>
          <cell r="S674" t="str">
            <v>seashore</v>
          </cell>
        </row>
        <row r="674">
          <cell r="U674" t="str">
            <v>frequent</v>
          </cell>
        </row>
        <row r="674">
          <cell r="X674" t="str">
            <v>ZU</v>
          </cell>
        </row>
        <row r="674">
          <cell r="AH674">
            <v>42005</v>
          </cell>
        </row>
        <row r="674">
          <cell r="AK674">
            <v>42101</v>
          </cell>
          <cell r="AL674" t="str">
            <v>Yes</v>
          </cell>
          <cell r="AM674">
            <v>2</v>
          </cell>
          <cell r="AN674">
            <v>1</v>
          </cell>
          <cell r="AO674">
            <v>42093</v>
          </cell>
        </row>
        <row r="674">
          <cell r="AR674">
            <v>42093</v>
          </cell>
        </row>
        <row r="674">
          <cell r="AT674" t="str">
            <v>Y</v>
          </cell>
        </row>
        <row r="674">
          <cell r="AX674" t="str">
            <v>Y</v>
          </cell>
          <cell r="AY674">
            <v>36.1263333333333</v>
          </cell>
          <cell r="AZ674">
            <v>120.559016666667</v>
          </cell>
          <cell r="BA674">
            <v>3</v>
          </cell>
          <cell r="BB674">
            <v>1.2</v>
          </cell>
        </row>
        <row r="674">
          <cell r="BD674" t="str">
            <v>4x</v>
          </cell>
          <cell r="BE674">
            <v>8.78928571428572</v>
          </cell>
          <cell r="BF674" t="str">
            <v>Y</v>
          </cell>
          <cell r="BG674">
            <v>42212</v>
          </cell>
          <cell r="BH674" t="str">
            <v>ZJU</v>
          </cell>
          <cell r="BI674" t="str">
            <v>summer 2015</v>
          </cell>
          <cell r="BJ674">
            <v>103.4711</v>
          </cell>
          <cell r="BK674">
            <v>0.0101569713758079</v>
          </cell>
          <cell r="BL674" t="str">
            <v>N</v>
          </cell>
          <cell r="BM674">
            <v>8</v>
          </cell>
          <cell r="BN674">
            <v>3</v>
          </cell>
          <cell r="BO674" t="str">
            <v>N China 2x and 4x, Korea and Russia 4x</v>
          </cell>
          <cell r="BP674">
            <v>3</v>
          </cell>
          <cell r="BQ674" t="str">
            <v>N China/Korea/Russia tetraploids</v>
          </cell>
          <cell r="BR674">
            <v>0.011</v>
          </cell>
          <cell r="BS674">
            <v>0.296</v>
          </cell>
          <cell r="BT674">
            <v>0.019</v>
          </cell>
          <cell r="BU674">
            <v>0.001</v>
          </cell>
          <cell r="BV674">
            <v>0.665</v>
          </cell>
          <cell r="BW674">
            <v>0.003</v>
          </cell>
          <cell r="BX674">
            <v>0.005</v>
          </cell>
          <cell r="BY674">
            <v>296</v>
          </cell>
          <cell r="BZ674">
            <v>307</v>
          </cell>
          <cell r="CA674">
            <v>267</v>
          </cell>
          <cell r="CB674">
            <v>284</v>
          </cell>
          <cell r="CC674">
            <v>248</v>
          </cell>
          <cell r="CD674">
            <v>193</v>
          </cell>
          <cell r="CE674">
            <v>213</v>
          </cell>
          <cell r="CF674">
            <v>224</v>
          </cell>
          <cell r="CG674">
            <v>226</v>
          </cell>
          <cell r="CH674">
            <v>259</v>
          </cell>
          <cell r="CI674">
            <v>0.0853344892356596</v>
          </cell>
          <cell r="CJ674">
            <v>0.193826614431947</v>
          </cell>
          <cell r="CK674" t="str">
            <v>4x</v>
          </cell>
        </row>
        <row r="674">
          <cell r="CN674">
            <v>0</v>
          </cell>
          <cell r="CO674">
            <v>0</v>
          </cell>
          <cell r="CP674">
            <v>0</v>
          </cell>
          <cell r="CQ674">
            <v>8</v>
          </cell>
          <cell r="CR674">
            <v>8</v>
          </cell>
          <cell r="CS674" t="str">
            <v>SAMN05752506</v>
          </cell>
          <cell r="CT674">
            <v>0</v>
          </cell>
        </row>
        <row r="674">
          <cell r="CY674">
            <v>1117.23706400001</v>
          </cell>
          <cell r="CZ674">
            <v>882.909662599997</v>
          </cell>
          <cell r="DA674">
            <v>2846.33851699996</v>
          </cell>
          <cell r="DB674">
            <v>414.715131485492</v>
          </cell>
          <cell r="DC674">
            <v>1631.00805930888</v>
          </cell>
          <cell r="DD674">
            <v>2554.56271314167</v>
          </cell>
          <cell r="DE674">
            <v>535.186808074211</v>
          </cell>
          <cell r="DF674">
            <v>1471.36170483963</v>
          </cell>
          <cell r="DG674">
            <v>2658.47173465707</v>
          </cell>
          <cell r="DH674">
            <v>4.96549806222221</v>
          </cell>
          <cell r="DI674">
            <v>3.92404294488888</v>
          </cell>
          <cell r="DJ674">
            <v>12.6503934088888</v>
          </cell>
          <cell r="DK674">
            <v>1.84317836215775</v>
          </cell>
          <cell r="DL674">
            <v>7.27824590745995</v>
          </cell>
          <cell r="DM674">
            <v>11.4300582475463</v>
          </cell>
          <cell r="DN674">
            <v>2.38825151093072</v>
          </cell>
          <cell r="DO674">
            <v>6.55516398207151</v>
          </cell>
          <cell r="DP674">
            <v>11.8640084158007</v>
          </cell>
          <cell r="DQ674">
            <v>175.8</v>
          </cell>
          <cell r="DR674">
            <v>170.2</v>
          </cell>
          <cell r="DS674">
            <v>220.299999985943</v>
          </cell>
          <cell r="DT674">
            <v>207.013410071298</v>
          </cell>
          <cell r="DU674">
            <v>260.603831413133</v>
          </cell>
          <cell r="DV674">
            <v>202.996031297316</v>
          </cell>
          <cell r="DW674">
            <v>230.565148697377</v>
          </cell>
          <cell r="DX674">
            <v>4.70000000000002</v>
          </cell>
          <cell r="DY674">
            <v>3.50000000000004</v>
          </cell>
          <cell r="DZ674">
            <v>7.84863443336164</v>
          </cell>
          <cell r="EA674">
            <v>10.4141152990178</v>
          </cell>
          <cell r="EB674">
            <v>7.22094688208156</v>
          </cell>
          <cell r="EC674">
            <v>6.77378847712131</v>
          </cell>
        </row>
        <row r="675">
          <cell r="C675" t="str">
            <v>JY153</v>
          </cell>
          <cell r="D675" t="str">
            <v>M. sacchariflorus</v>
          </cell>
        </row>
        <row r="675">
          <cell r="K675" t="str">
            <v>wild</v>
          </cell>
        </row>
        <row r="675">
          <cell r="M675" t="str">
            <v>China</v>
          </cell>
          <cell r="N675" t="str">
            <v>Shandong</v>
          </cell>
          <cell r="O675" t="str">
            <v>Qingdao</v>
          </cell>
          <cell r="P675" t="str">
            <v>Laoshan suburb</v>
          </cell>
          <cell r="Q675" t="str">
            <v>Xiaoli Jin</v>
          </cell>
          <cell r="R675">
            <v>41913</v>
          </cell>
          <cell r="S675" t="str">
            <v>seashore</v>
          </cell>
        </row>
        <row r="675">
          <cell r="U675" t="str">
            <v>frequent</v>
          </cell>
        </row>
        <row r="675">
          <cell r="X675" t="str">
            <v>ZU</v>
          </cell>
        </row>
        <row r="675">
          <cell r="AH675">
            <v>42005</v>
          </cell>
        </row>
        <row r="675">
          <cell r="AK675">
            <v>42101</v>
          </cell>
          <cell r="AL675" t="str">
            <v>Yes</v>
          </cell>
          <cell r="AM675">
            <v>2</v>
          </cell>
          <cell r="AN675">
            <v>1</v>
          </cell>
          <cell r="AO675">
            <v>42093</v>
          </cell>
        </row>
        <row r="675">
          <cell r="AR675">
            <v>42093</v>
          </cell>
        </row>
        <row r="675">
          <cell r="AT675" t="str">
            <v>Y</v>
          </cell>
        </row>
        <row r="675">
          <cell r="AX675" t="str">
            <v>Y</v>
          </cell>
          <cell r="AY675">
            <v>36.31965</v>
          </cell>
          <cell r="AZ675">
            <v>120.63625</v>
          </cell>
          <cell r="BA675">
            <v>-3</v>
          </cell>
          <cell r="BB675">
            <v>1.2</v>
          </cell>
        </row>
        <row r="675">
          <cell r="BF675" t="str">
            <v>Y</v>
          </cell>
        </row>
        <row r="675">
          <cell r="BH675" t="str">
            <v>AU</v>
          </cell>
          <cell r="BI675">
            <v>42326</v>
          </cell>
          <cell r="BJ675">
            <v>552.9608</v>
          </cell>
        </row>
        <row r="675">
          <cell r="BL675" t="str">
            <v>N</v>
          </cell>
        </row>
        <row r="675">
          <cell r="BY675">
            <v>289</v>
          </cell>
          <cell r="BZ675">
            <v>307</v>
          </cell>
          <cell r="CA675">
            <v>0</v>
          </cell>
          <cell r="CB675">
            <v>0</v>
          </cell>
          <cell r="CC675">
            <v>248</v>
          </cell>
          <cell r="CD675">
            <v>194</v>
          </cell>
          <cell r="CE675">
            <v>214</v>
          </cell>
          <cell r="CF675">
            <v>223</v>
          </cell>
          <cell r="CG675">
            <v>241</v>
          </cell>
          <cell r="CH675">
            <v>222</v>
          </cell>
          <cell r="CI675" t="str">
            <v>NA</v>
          </cell>
          <cell r="CJ675" t="str">
            <v>NA</v>
          </cell>
          <cell r="CK675" t="str">
            <v>unknown</v>
          </cell>
        </row>
        <row r="675">
          <cell r="CN675" t="e">
            <v>#VALUE!</v>
          </cell>
          <cell r="CO675">
            <v>0</v>
          </cell>
          <cell r="CP675">
            <v>0</v>
          </cell>
          <cell r="CQ675">
            <v>8</v>
          </cell>
          <cell r="CR675">
            <v>8</v>
          </cell>
          <cell r="CS675" t="str">
            <v>NA</v>
          </cell>
          <cell r="CT675" t="e">
            <v>#VALUE!</v>
          </cell>
        </row>
        <row r="675">
          <cell r="CY675" t="str">
            <v>NA</v>
          </cell>
          <cell r="CZ675" t="str">
            <v>NA</v>
          </cell>
          <cell r="DA675" t="str">
            <v>NA</v>
          </cell>
          <cell r="DB675">
            <v>707.290936906537</v>
          </cell>
          <cell r="DC675">
            <v>728.389123705621</v>
          </cell>
          <cell r="DD675">
            <v>265.304777011111</v>
          </cell>
          <cell r="DE675">
            <v>763.799858406377</v>
          </cell>
          <cell r="DF675">
            <v>760.446045290857</v>
          </cell>
          <cell r="DG675">
            <v>289.698430042147</v>
          </cell>
          <cell r="DH675" t="str">
            <v>NA</v>
          </cell>
          <cell r="DI675" t="str">
            <v>NA</v>
          </cell>
          <cell r="DJ675" t="str">
            <v>NA</v>
          </cell>
          <cell r="DK675">
            <v>3.14351527514017</v>
          </cell>
          <cell r="DL675">
            <v>3.25148094905529</v>
          </cell>
          <cell r="DM675">
            <v>1.18909729296486</v>
          </cell>
          <cell r="DN675">
            <v>3.37594992244215</v>
          </cell>
          <cell r="DO675">
            <v>3.39359904437112</v>
          </cell>
          <cell r="DP675">
            <v>1.29765394093429</v>
          </cell>
          <cell r="DQ675" t="str">
            <v>NA</v>
          </cell>
          <cell r="DR675" t="str">
            <v>NA</v>
          </cell>
          <cell r="DS675" t="str">
            <v>NA</v>
          </cell>
          <cell r="DT675">
            <v>190.187662167002</v>
          </cell>
          <cell r="DU675">
            <v>158.665531492598</v>
          </cell>
          <cell r="DV675">
            <v>190.078051115227</v>
          </cell>
          <cell r="DW675">
            <v>158.780081710909</v>
          </cell>
          <cell r="DX675" t="str">
            <v>NA</v>
          </cell>
          <cell r="DY675" t="str">
            <v>NA</v>
          </cell>
          <cell r="DZ675">
            <v>5.33207441658442</v>
          </cell>
          <cell r="EA675">
            <v>2.43932702216597</v>
          </cell>
          <cell r="EB675">
            <v>5.24114563800161</v>
          </cell>
          <cell r="EC675">
            <v>2.38945819232999</v>
          </cell>
        </row>
        <row r="676">
          <cell r="C676" t="str">
            <v>JY154</v>
          </cell>
          <cell r="D676" t="str">
            <v>M. sacchariflorus</v>
          </cell>
        </row>
        <row r="676">
          <cell r="K676" t="str">
            <v>wild</v>
          </cell>
        </row>
        <row r="676">
          <cell r="M676" t="str">
            <v>China</v>
          </cell>
          <cell r="N676" t="str">
            <v>Shandong</v>
          </cell>
          <cell r="O676" t="str">
            <v>Qingdao</v>
          </cell>
          <cell r="P676" t="str">
            <v>Laoshan suburb</v>
          </cell>
          <cell r="Q676" t="str">
            <v>Xiaoli Jin</v>
          </cell>
          <cell r="R676">
            <v>41913</v>
          </cell>
          <cell r="S676" t="str">
            <v>seashore</v>
          </cell>
        </row>
        <row r="676">
          <cell r="U676" t="str">
            <v>frequent</v>
          </cell>
        </row>
        <row r="676">
          <cell r="X676" t="str">
            <v>ZU</v>
          </cell>
        </row>
        <row r="676">
          <cell r="AH676">
            <v>42005</v>
          </cell>
        </row>
        <row r="676">
          <cell r="AK676">
            <v>42101</v>
          </cell>
          <cell r="AL676" t="str">
            <v>Yes</v>
          </cell>
          <cell r="AM676">
            <v>2</v>
          </cell>
          <cell r="AN676">
            <v>3</v>
          </cell>
          <cell r="AO676">
            <v>42093</v>
          </cell>
        </row>
        <row r="676">
          <cell r="AR676">
            <v>42093</v>
          </cell>
        </row>
        <row r="676">
          <cell r="AT676" t="str">
            <v>Y</v>
          </cell>
        </row>
        <row r="676">
          <cell r="AX676" t="str">
            <v>Y</v>
          </cell>
          <cell r="AY676">
            <v>36.33255</v>
          </cell>
          <cell r="AZ676">
            <v>120.646916666667</v>
          </cell>
          <cell r="BA676">
            <v>7</v>
          </cell>
          <cell r="BB676">
            <v>1.5</v>
          </cell>
        </row>
        <row r="676">
          <cell r="BD676" t="str">
            <v>2x</v>
          </cell>
          <cell r="BE676">
            <v>4.22267857142857</v>
          </cell>
          <cell r="BF676" t="str">
            <v>Y</v>
          </cell>
          <cell r="BG676">
            <v>42212</v>
          </cell>
          <cell r="BH676" t="str">
            <v>ZJU</v>
          </cell>
          <cell r="BI676" t="str">
            <v>summer 2015</v>
          </cell>
          <cell r="BJ676">
            <v>42.9473</v>
          </cell>
          <cell r="BK676">
            <v>0.000334448160535117</v>
          </cell>
          <cell r="BL676" t="str">
            <v>N</v>
          </cell>
          <cell r="BM676">
            <v>8</v>
          </cell>
          <cell r="BN676">
            <v>3</v>
          </cell>
          <cell r="BO676" t="str">
            <v>N China 2x and 4x, Korea and Russia 4x</v>
          </cell>
          <cell r="BP676">
            <v>4</v>
          </cell>
          <cell r="BQ676" t="str">
            <v>N China diploids</v>
          </cell>
          <cell r="BR676">
            <v>0</v>
          </cell>
          <cell r="BS676">
            <v>0.958</v>
          </cell>
          <cell r="BT676">
            <v>0.028</v>
          </cell>
          <cell r="BU676">
            <v>0.001</v>
          </cell>
          <cell r="BV676">
            <v>0.013</v>
          </cell>
          <cell r="BW676">
            <v>0</v>
          </cell>
          <cell r="BX676">
            <v>0</v>
          </cell>
          <cell r="BY676">
            <v>296</v>
          </cell>
          <cell r="BZ676">
            <v>307</v>
          </cell>
          <cell r="CA676">
            <v>267</v>
          </cell>
          <cell r="CB676">
            <v>284</v>
          </cell>
          <cell r="CC676">
            <v>248</v>
          </cell>
          <cell r="CD676">
            <v>193</v>
          </cell>
          <cell r="CE676">
            <v>213</v>
          </cell>
          <cell r="CF676">
            <v>224</v>
          </cell>
          <cell r="CG676">
            <v>226</v>
          </cell>
          <cell r="CH676">
            <v>259</v>
          </cell>
          <cell r="CI676">
            <v>0.178904782545875</v>
          </cell>
          <cell r="CJ676">
            <v>0.109945801365524</v>
          </cell>
          <cell r="CK676" t="str">
            <v>2x</v>
          </cell>
        </row>
        <row r="676">
          <cell r="CN676">
            <v>0</v>
          </cell>
          <cell r="CO676">
            <v>0</v>
          </cell>
          <cell r="CP676">
            <v>0</v>
          </cell>
          <cell r="CQ676">
            <v>8</v>
          </cell>
          <cell r="CR676">
            <v>8</v>
          </cell>
          <cell r="CS676" t="str">
            <v>SAMN05752507</v>
          </cell>
          <cell r="CT676">
            <v>0</v>
          </cell>
        </row>
        <row r="676">
          <cell r="CY676">
            <v>295.750119100003</v>
          </cell>
          <cell r="CZ676">
            <v>743.444506200001</v>
          </cell>
          <cell r="DA676">
            <v>699.734693899992</v>
          </cell>
          <cell r="DB676">
            <v>365.504405661684</v>
          </cell>
          <cell r="DC676">
            <v>629.24562881174</v>
          </cell>
          <cell r="DD676">
            <v>998.665635820934</v>
          </cell>
          <cell r="DE676">
            <v>359.04012980319</v>
          </cell>
          <cell r="DF676">
            <v>675.784342329294</v>
          </cell>
          <cell r="DG676">
            <v>979.695480286674</v>
          </cell>
          <cell r="DH676">
            <v>1.31444497377778</v>
          </cell>
          <cell r="DI676">
            <v>3.30419780533334</v>
          </cell>
          <cell r="DJ676">
            <v>3.10993197288888</v>
          </cell>
          <cell r="DK676">
            <v>1.62446402516305</v>
          </cell>
          <cell r="DL676">
            <v>2.79835572771427</v>
          </cell>
          <cell r="DM676">
            <v>4.44693006775433</v>
          </cell>
          <cell r="DN676">
            <v>1.59788345947729</v>
          </cell>
          <cell r="DO676">
            <v>3.00488723008786</v>
          </cell>
          <cell r="DP676">
            <v>4.3603516440287</v>
          </cell>
          <cell r="DQ676">
            <v>154.8</v>
          </cell>
          <cell r="DR676">
            <v>166.6</v>
          </cell>
          <cell r="DS676">
            <v>156.199999994818</v>
          </cell>
          <cell r="DT676">
            <v>191.725300603547</v>
          </cell>
          <cell r="DU676">
            <v>148.749824441933</v>
          </cell>
          <cell r="DV676">
            <v>187.757234884503</v>
          </cell>
          <cell r="DW676">
            <v>154.712383707414</v>
          </cell>
          <cell r="DX676">
            <v>3.60000000000001</v>
          </cell>
          <cell r="DY676">
            <v>3.30000000000003</v>
          </cell>
          <cell r="DZ676">
            <v>5.35487157475893</v>
          </cell>
          <cell r="EA676">
            <v>4.53286055989969</v>
          </cell>
          <cell r="EB676">
            <v>5.15631995528094</v>
          </cell>
          <cell r="EC676">
            <v>4.38950789352142</v>
          </cell>
        </row>
        <row r="677">
          <cell r="C677" t="str">
            <v>JY155</v>
          </cell>
          <cell r="D677" t="str">
            <v>M. sacchariflorus</v>
          </cell>
        </row>
        <row r="677">
          <cell r="K677" t="str">
            <v>wild</v>
          </cell>
        </row>
        <row r="677">
          <cell r="M677" t="str">
            <v>China</v>
          </cell>
          <cell r="N677" t="str">
            <v>Shandong</v>
          </cell>
          <cell r="O677" t="str">
            <v>Jimo</v>
          </cell>
        </row>
        <row r="677">
          <cell r="Q677" t="str">
            <v>Xiaoli Jin</v>
          </cell>
          <cell r="R677">
            <v>41913</v>
          </cell>
          <cell r="S677" t="str">
            <v>seashore</v>
          </cell>
        </row>
        <row r="677">
          <cell r="U677" t="str">
            <v>frequent</v>
          </cell>
        </row>
        <row r="677">
          <cell r="X677" t="str">
            <v>ZU</v>
          </cell>
        </row>
        <row r="677">
          <cell r="AH677">
            <v>42005</v>
          </cell>
        </row>
        <row r="677">
          <cell r="AK677">
            <v>42101</v>
          </cell>
          <cell r="AL677" t="str">
            <v>Yes</v>
          </cell>
          <cell r="AM677">
            <v>2</v>
          </cell>
          <cell r="AN677">
            <v>2</v>
          </cell>
          <cell r="AO677">
            <v>42093</v>
          </cell>
        </row>
        <row r="677">
          <cell r="AR677">
            <v>42093</v>
          </cell>
        </row>
        <row r="677">
          <cell r="AT677" t="str">
            <v>Y</v>
          </cell>
        </row>
        <row r="677">
          <cell r="AX677" t="str">
            <v>Y</v>
          </cell>
          <cell r="AY677">
            <v>36.3888</v>
          </cell>
          <cell r="AZ677">
            <v>120.683616666667</v>
          </cell>
          <cell r="BA677">
            <v>1</v>
          </cell>
          <cell r="BB677">
            <v>2.2</v>
          </cell>
        </row>
        <row r="677">
          <cell r="BF677" t="str">
            <v>Y</v>
          </cell>
          <cell r="BG677">
            <v>42212</v>
          </cell>
          <cell r="BH677" t="str">
            <v>ZJU</v>
          </cell>
          <cell r="BI677" t="str">
            <v>summer 2015</v>
          </cell>
          <cell r="BJ677">
            <v>36.5105</v>
          </cell>
        </row>
        <row r="677">
          <cell r="BM677">
            <v>8</v>
          </cell>
          <cell r="BN677">
            <v>3</v>
          </cell>
          <cell r="BO677" t="str">
            <v>N China 2x and 4x, Korea and Russia 4x</v>
          </cell>
          <cell r="BP677">
            <v>4</v>
          </cell>
          <cell r="BQ677" t="str">
            <v>N China diploids</v>
          </cell>
          <cell r="BR677">
            <v>0.001</v>
          </cell>
          <cell r="BS677">
            <v>0.904</v>
          </cell>
          <cell r="BT677">
            <v>0.025</v>
          </cell>
          <cell r="BU677">
            <v>0.013</v>
          </cell>
          <cell r="BV677">
            <v>0.056</v>
          </cell>
          <cell r="BW677">
            <v>0.001</v>
          </cell>
          <cell r="BX677">
            <v>0</v>
          </cell>
          <cell r="BY677">
            <v>296</v>
          </cell>
          <cell r="BZ677">
            <v>308</v>
          </cell>
          <cell r="CA677">
            <v>267</v>
          </cell>
          <cell r="CB677">
            <v>284</v>
          </cell>
          <cell r="CC677">
            <v>248</v>
          </cell>
          <cell r="CD677">
            <v>193</v>
          </cell>
          <cell r="CE677">
            <v>213</v>
          </cell>
          <cell r="CF677">
            <v>224</v>
          </cell>
          <cell r="CG677">
            <v>226</v>
          </cell>
          <cell r="CH677">
            <v>259</v>
          </cell>
          <cell r="CI677">
            <v>0.123190290420459</v>
          </cell>
          <cell r="CJ677">
            <v>0.123393316195373</v>
          </cell>
          <cell r="CK677" t="str">
            <v>2x</v>
          </cell>
        </row>
        <row r="677">
          <cell r="CN677">
            <v>0</v>
          </cell>
          <cell r="CO677">
            <v>0</v>
          </cell>
          <cell r="CP677">
            <v>0</v>
          </cell>
          <cell r="CQ677">
            <v>8</v>
          </cell>
          <cell r="CR677">
            <v>8</v>
          </cell>
          <cell r="CS677" t="str">
            <v>SAMN05752508</v>
          </cell>
          <cell r="CT677">
            <v>0</v>
          </cell>
        </row>
        <row r="677">
          <cell r="CX677" t="str">
            <v>X</v>
          </cell>
          <cell r="CY677">
            <v>860.779933600004</v>
          </cell>
          <cell r="CZ677">
            <v>698.323753199999</v>
          </cell>
          <cell r="DA677">
            <v>1130.33909399999</v>
          </cell>
          <cell r="DB677">
            <v>409.408351290768</v>
          </cell>
          <cell r="DC677">
            <v>772.819935252137</v>
          </cell>
          <cell r="DD677">
            <v>862.815367165565</v>
          </cell>
          <cell r="DE677">
            <v>513.586363207402</v>
          </cell>
          <cell r="DF677">
            <v>828.462600440488</v>
          </cell>
          <cell r="DG677">
            <v>948.73318681537</v>
          </cell>
          <cell r="DH677">
            <v>3.82568859377777</v>
          </cell>
          <cell r="DI677">
            <v>3.10366112533333</v>
          </cell>
          <cell r="DJ677">
            <v>5.02372930666665</v>
          </cell>
          <cell r="DK677">
            <v>1.81959267240342</v>
          </cell>
          <cell r="DL677">
            <v>3.44972806472101</v>
          </cell>
          <cell r="DM677">
            <v>3.86352535317096</v>
          </cell>
          <cell r="DN677">
            <v>2.29774494451219</v>
          </cell>
          <cell r="DO677">
            <v>3.69146612240718</v>
          </cell>
          <cell r="DP677">
            <v>4.23581364501459</v>
          </cell>
          <cell r="DQ677">
            <v>148.3</v>
          </cell>
          <cell r="DR677">
            <v>165.2</v>
          </cell>
          <cell r="DS677">
            <v>144.299999995996</v>
          </cell>
          <cell r="DT677">
            <v>157.094677861401</v>
          </cell>
          <cell r="DU677">
            <v>201.110005399735</v>
          </cell>
          <cell r="DV677">
            <v>159.755197562021</v>
          </cell>
          <cell r="DW677">
            <v>198.467748347514</v>
          </cell>
          <cell r="DX677">
            <v>3.30000000000001</v>
          </cell>
          <cell r="DY677">
            <v>2.30000000000002</v>
          </cell>
          <cell r="DZ677">
            <v>3.29094186180396</v>
          </cell>
          <cell r="EA677">
            <v>2.43932702216593</v>
          </cell>
          <cell r="EB677">
            <v>3.73858320332025</v>
          </cell>
          <cell r="EC677">
            <v>2.67168015885037</v>
          </cell>
        </row>
        <row r="678">
          <cell r="C678" t="str">
            <v>JY156</v>
          </cell>
          <cell r="D678" t="str">
            <v>M. sacchariflorus</v>
          </cell>
        </row>
        <row r="678">
          <cell r="K678" t="str">
            <v>wild</v>
          </cell>
        </row>
        <row r="678">
          <cell r="M678" t="str">
            <v>China</v>
          </cell>
          <cell r="N678" t="str">
            <v>Shandong</v>
          </cell>
          <cell r="O678" t="str">
            <v>Jimo</v>
          </cell>
        </row>
        <row r="678">
          <cell r="Q678" t="str">
            <v>Xiaoli Jin</v>
          </cell>
          <cell r="R678">
            <v>41913</v>
          </cell>
          <cell r="S678" t="str">
            <v>seashore</v>
          </cell>
        </row>
        <row r="678">
          <cell r="U678" t="str">
            <v>frequent</v>
          </cell>
        </row>
        <row r="678">
          <cell r="X678" t="str">
            <v>ZU</v>
          </cell>
        </row>
        <row r="678">
          <cell r="AH678">
            <v>42005</v>
          </cell>
        </row>
        <row r="678">
          <cell r="AK678">
            <v>42101</v>
          </cell>
          <cell r="AL678" t="str">
            <v>Yes</v>
          </cell>
          <cell r="AM678">
            <v>2</v>
          </cell>
          <cell r="AN678">
            <v>3</v>
          </cell>
          <cell r="AO678">
            <v>42093</v>
          </cell>
        </row>
        <row r="678">
          <cell r="AR678">
            <v>42093</v>
          </cell>
        </row>
        <row r="678">
          <cell r="AT678" t="str">
            <v>Y</v>
          </cell>
        </row>
        <row r="678">
          <cell r="AX678" t="str">
            <v>Y</v>
          </cell>
          <cell r="AY678">
            <v>36.4313833333333</v>
          </cell>
          <cell r="AZ678">
            <v>120.725683333333</v>
          </cell>
          <cell r="BA678">
            <v>3</v>
          </cell>
          <cell r="BB678">
            <v>2.3</v>
          </cell>
        </row>
        <row r="678">
          <cell r="BD678" t="str">
            <v>2x</v>
          </cell>
          <cell r="BE678">
            <v>4.41375</v>
          </cell>
          <cell r="BF678" t="str">
            <v>Y</v>
          </cell>
          <cell r="BG678">
            <v>42212</v>
          </cell>
          <cell r="BH678" t="str">
            <v>ZJU</v>
          </cell>
          <cell r="BI678" t="str">
            <v>summer 2015</v>
          </cell>
          <cell r="BJ678">
            <v>89.48</v>
          </cell>
          <cell r="BK678">
            <v>0.00337609723160027</v>
          </cell>
          <cell r="BL678" t="str">
            <v>N</v>
          </cell>
          <cell r="BM678">
            <v>8</v>
          </cell>
          <cell r="BN678">
            <v>3</v>
          </cell>
          <cell r="BO678" t="str">
            <v>N China 2x and 4x, Korea and Russia 4x</v>
          </cell>
          <cell r="BP678">
            <v>4</v>
          </cell>
          <cell r="BQ678" t="str">
            <v>N China diploids</v>
          </cell>
          <cell r="BR678">
            <v>0</v>
          </cell>
          <cell r="BS678">
            <v>0.805</v>
          </cell>
          <cell r="BT678">
            <v>0.193</v>
          </cell>
          <cell r="BU678">
            <v>0</v>
          </cell>
          <cell r="BV678">
            <v>0</v>
          </cell>
          <cell r="BW678">
            <v>0</v>
          </cell>
          <cell r="BX678">
            <v>0</v>
          </cell>
          <cell r="BY678">
            <v>296</v>
          </cell>
          <cell r="BZ678">
            <v>307</v>
          </cell>
          <cell r="CA678">
            <v>267</v>
          </cell>
          <cell r="CB678">
            <v>284</v>
          </cell>
          <cell r="CC678">
            <v>248</v>
          </cell>
          <cell r="CD678">
            <v>193</v>
          </cell>
          <cell r="CE678">
            <v>213</v>
          </cell>
          <cell r="CF678">
            <v>224</v>
          </cell>
          <cell r="CG678">
            <v>226</v>
          </cell>
          <cell r="CH678">
            <v>259</v>
          </cell>
          <cell r="CI678">
            <v>0.308481433318885</v>
          </cell>
          <cell r="CJ678">
            <v>0.0904304220643544</v>
          </cell>
          <cell r="CK678" t="str">
            <v>2x</v>
          </cell>
        </row>
        <row r="678">
          <cell r="CN678">
            <v>0</v>
          </cell>
          <cell r="CO678">
            <v>0</v>
          </cell>
          <cell r="CP678">
            <v>0</v>
          </cell>
          <cell r="CQ678">
            <v>8</v>
          </cell>
          <cell r="CR678">
            <v>8</v>
          </cell>
          <cell r="CS678" t="str">
            <v>SAMN05752509</v>
          </cell>
          <cell r="CT678">
            <v>0</v>
          </cell>
        </row>
        <row r="678">
          <cell r="CY678">
            <v>467.000243800002</v>
          </cell>
          <cell r="CZ678">
            <v>922.059122</v>
          </cell>
          <cell r="DA678">
            <v>2012.39585499998</v>
          </cell>
          <cell r="DB678">
            <v>712.106990065199</v>
          </cell>
          <cell r="DC678">
            <v>1291.13216297617</v>
          </cell>
          <cell r="DD678">
            <v>1428.62855501161</v>
          </cell>
          <cell r="DE678">
            <v>636.711469055876</v>
          </cell>
          <cell r="DF678">
            <v>1269.15080141054</v>
          </cell>
          <cell r="DG678">
            <v>1572.2421119813</v>
          </cell>
          <cell r="DH678">
            <v>2.0755566391111</v>
          </cell>
          <cell r="DI678">
            <v>4.09804054222223</v>
          </cell>
          <cell r="DJ678">
            <v>8.94398157777774</v>
          </cell>
          <cell r="DK678">
            <v>3.16491995584534</v>
          </cell>
          <cell r="DL678">
            <v>5.73307788448986</v>
          </cell>
          <cell r="DM678">
            <v>6.34572099022615</v>
          </cell>
          <cell r="DN678">
            <v>2.84204650322552</v>
          </cell>
          <cell r="DO678">
            <v>5.63632552425283</v>
          </cell>
          <cell r="DP678">
            <v>6.98350078278712</v>
          </cell>
          <cell r="DQ678">
            <v>177.2</v>
          </cell>
          <cell r="DR678">
            <v>165.399999999999</v>
          </cell>
          <cell r="DS678">
            <v>225.299999984896</v>
          </cell>
          <cell r="DT678">
            <v>222.184056942268</v>
          </cell>
          <cell r="DU678">
            <v>210.40343362774</v>
          </cell>
          <cell r="DV678">
            <v>214.531541154387</v>
          </cell>
          <cell r="DW678">
            <v>203.617913130775</v>
          </cell>
          <cell r="DX678">
            <v>3.10000000000001</v>
          </cell>
          <cell r="DY678">
            <v>3.20000000000003</v>
          </cell>
          <cell r="DZ678">
            <v>5.91385068595804</v>
          </cell>
          <cell r="EA678">
            <v>6.31442701908512</v>
          </cell>
          <cell r="EB678">
            <v>5.112897633986</v>
          </cell>
          <cell r="EC678">
            <v>5.37799255777576</v>
          </cell>
        </row>
        <row r="679">
          <cell r="C679" t="str">
            <v>JY157</v>
          </cell>
          <cell r="D679" t="str">
            <v>M. sacchariflorus</v>
          </cell>
        </row>
        <row r="679">
          <cell r="K679" t="str">
            <v>wild</v>
          </cell>
        </row>
        <row r="679">
          <cell r="M679" t="str">
            <v>China</v>
          </cell>
          <cell r="N679" t="str">
            <v>Shandong</v>
          </cell>
          <cell r="O679" t="str">
            <v>Jimo</v>
          </cell>
        </row>
        <row r="679">
          <cell r="Q679" t="str">
            <v>Xiaoli Jin</v>
          </cell>
          <cell r="R679">
            <v>41913</v>
          </cell>
          <cell r="S679" t="str">
            <v>seashore</v>
          </cell>
        </row>
        <row r="679">
          <cell r="U679" t="str">
            <v>frequent</v>
          </cell>
        </row>
        <row r="679">
          <cell r="X679" t="str">
            <v>ZU</v>
          </cell>
        </row>
        <row r="679">
          <cell r="AH679">
            <v>42005</v>
          </cell>
        </row>
        <row r="679">
          <cell r="AK679">
            <v>42101</v>
          </cell>
        </row>
        <row r="679">
          <cell r="AM679">
            <v>2</v>
          </cell>
        </row>
        <row r="679">
          <cell r="AO679">
            <v>42093</v>
          </cell>
        </row>
        <row r="679">
          <cell r="AR679">
            <v>42093</v>
          </cell>
        </row>
        <row r="679">
          <cell r="AT679" t="str">
            <v>Y</v>
          </cell>
        </row>
        <row r="679">
          <cell r="AY679">
            <v>36.4507833333333</v>
          </cell>
          <cell r="AZ679">
            <v>120.744466666667</v>
          </cell>
          <cell r="BA679">
            <v>3</v>
          </cell>
          <cell r="BB679">
            <v>1.3</v>
          </cell>
        </row>
        <row r="679">
          <cell r="BF679" t="str">
            <v>Y</v>
          </cell>
          <cell r="BG679">
            <v>42212</v>
          </cell>
          <cell r="BH679" t="str">
            <v>ZJU</v>
          </cell>
          <cell r="BI679" t="str">
            <v>summer 2015</v>
          </cell>
          <cell r="BJ679">
            <v>90.3293</v>
          </cell>
          <cell r="BK679">
            <v>0.00217533173809006</v>
          </cell>
          <cell r="BL679" t="str">
            <v>N</v>
          </cell>
          <cell r="BM679">
            <v>8</v>
          </cell>
          <cell r="BN679">
            <v>3</v>
          </cell>
          <cell r="BO679" t="str">
            <v>N China 2x and 4x, Korea and Russia 4x</v>
          </cell>
          <cell r="BP679">
            <v>4</v>
          </cell>
          <cell r="BQ679" t="str">
            <v>N China diploids</v>
          </cell>
          <cell r="BR679">
            <v>0</v>
          </cell>
          <cell r="BS679">
            <v>0.919</v>
          </cell>
          <cell r="BT679">
            <v>0.034</v>
          </cell>
          <cell r="BU679">
            <v>0.001</v>
          </cell>
          <cell r="BV679">
            <v>0.041</v>
          </cell>
          <cell r="BW679">
            <v>0.004</v>
          </cell>
          <cell r="BX679">
            <v>0.001</v>
          </cell>
          <cell r="BY679">
            <v>296</v>
          </cell>
          <cell r="BZ679">
            <v>307</v>
          </cell>
          <cell r="CA679">
            <v>265</v>
          </cell>
          <cell r="CB679">
            <v>282</v>
          </cell>
          <cell r="CC679">
            <v>248</v>
          </cell>
          <cell r="CD679">
            <v>193</v>
          </cell>
          <cell r="CE679">
            <v>213</v>
          </cell>
          <cell r="CF679">
            <v>224</v>
          </cell>
          <cell r="CG679">
            <v>226</v>
          </cell>
          <cell r="CH679">
            <v>259</v>
          </cell>
          <cell r="CI679">
            <v>0.122525646582864</v>
          </cell>
          <cell r="CJ679">
            <v>0.123991437510291</v>
          </cell>
          <cell r="CK679" t="str">
            <v>2x</v>
          </cell>
        </row>
        <row r="679">
          <cell r="CN679">
            <v>0</v>
          </cell>
          <cell r="CO679">
            <v>0</v>
          </cell>
          <cell r="CP679">
            <v>0</v>
          </cell>
          <cell r="CQ679">
            <v>8</v>
          </cell>
          <cell r="CR679">
            <v>8</v>
          </cell>
          <cell r="CS679" t="str">
            <v>SAMN05752510</v>
          </cell>
          <cell r="CT679">
            <v>0</v>
          </cell>
        </row>
        <row r="679">
          <cell r="CX679" t="str">
            <v>X</v>
          </cell>
          <cell r="CY679" t="str">
            <v>NA</v>
          </cell>
          <cell r="CZ679" t="str">
            <v>NA</v>
          </cell>
          <cell r="DA679" t="str">
            <v>NA</v>
          </cell>
          <cell r="DB679" t="str">
            <v>NA</v>
          </cell>
          <cell r="DC679" t="str">
            <v>NA</v>
          </cell>
          <cell r="DD679" t="str">
            <v>NA</v>
          </cell>
          <cell r="DE679" t="str">
            <v>NA</v>
          </cell>
          <cell r="DF679" t="str">
            <v>NA</v>
          </cell>
          <cell r="DG679" t="str">
            <v>NA</v>
          </cell>
          <cell r="DH679" t="str">
            <v>NA</v>
          </cell>
          <cell r="DI679" t="str">
            <v>NA</v>
          </cell>
          <cell r="DJ679" t="str">
            <v>NA</v>
          </cell>
          <cell r="DK679" t="str">
            <v>NA</v>
          </cell>
          <cell r="DL679" t="str">
            <v>NA</v>
          </cell>
          <cell r="DM679" t="str">
            <v>NA</v>
          </cell>
          <cell r="DN679" t="str">
            <v>NA</v>
          </cell>
          <cell r="DO679" t="str">
            <v>NA</v>
          </cell>
          <cell r="DP679" t="str">
            <v>NA</v>
          </cell>
          <cell r="DQ679" t="str">
            <v>NA</v>
          </cell>
          <cell r="DR679" t="str">
            <v>NA</v>
          </cell>
          <cell r="DS679" t="str">
            <v>NA</v>
          </cell>
          <cell r="DT679" t="str">
            <v>NA</v>
          </cell>
          <cell r="DU679" t="str">
            <v>NA</v>
          </cell>
          <cell r="DV679" t="str">
            <v>NA</v>
          </cell>
          <cell r="DW679" t="str">
            <v>NA</v>
          </cell>
          <cell r="DX679" t="str">
            <v>NA</v>
          </cell>
          <cell r="DY679" t="str">
            <v>NA</v>
          </cell>
          <cell r="DZ679" t="str">
            <v>NA</v>
          </cell>
          <cell r="EA679" t="str">
            <v>NA</v>
          </cell>
          <cell r="EB679" t="str">
            <v>NA</v>
          </cell>
          <cell r="EC679" t="str">
            <v>NA</v>
          </cell>
        </row>
        <row r="680">
          <cell r="C680" t="str">
            <v>JY158</v>
          </cell>
          <cell r="D680" t="str">
            <v>M. sacchariflorus</v>
          </cell>
        </row>
        <row r="680">
          <cell r="K680" t="str">
            <v>wild</v>
          </cell>
        </row>
        <row r="680">
          <cell r="M680" t="str">
            <v>China</v>
          </cell>
          <cell r="N680" t="str">
            <v>Shandong</v>
          </cell>
          <cell r="O680" t="str">
            <v>Jimo</v>
          </cell>
        </row>
        <row r="680">
          <cell r="Q680" t="str">
            <v>Xiaoli Jin</v>
          </cell>
          <cell r="R680">
            <v>41913</v>
          </cell>
          <cell r="S680" t="str">
            <v>seashore</v>
          </cell>
        </row>
        <row r="680">
          <cell r="U680" t="str">
            <v>frequent</v>
          </cell>
        </row>
        <row r="680">
          <cell r="X680" t="str">
            <v>ZU</v>
          </cell>
        </row>
        <row r="680">
          <cell r="AH680">
            <v>42005</v>
          </cell>
        </row>
        <row r="680">
          <cell r="AK680">
            <v>42101</v>
          </cell>
          <cell r="AL680" t="str">
            <v>Yes</v>
          </cell>
          <cell r="AM680">
            <v>2</v>
          </cell>
          <cell r="AN680">
            <v>1</v>
          </cell>
          <cell r="AO680">
            <v>42093</v>
          </cell>
        </row>
        <row r="680">
          <cell r="AR680">
            <v>42093</v>
          </cell>
        </row>
        <row r="680">
          <cell r="AT680" t="str">
            <v>Y</v>
          </cell>
        </row>
        <row r="680">
          <cell r="AX680" t="str">
            <v>Y</v>
          </cell>
          <cell r="AY680">
            <v>36.4598833333333</v>
          </cell>
          <cell r="AZ680">
            <v>120.97925</v>
          </cell>
          <cell r="BA680">
            <v>3</v>
          </cell>
          <cell r="BB680">
            <v>2</v>
          </cell>
        </row>
        <row r="680">
          <cell r="BD680" t="str">
            <v>2x</v>
          </cell>
          <cell r="BE680">
            <v>4.37553571428571</v>
          </cell>
          <cell r="BF680" t="str">
            <v>Y</v>
          </cell>
          <cell r="BG680">
            <v>42212</v>
          </cell>
          <cell r="BH680" t="str">
            <v>ZJU</v>
          </cell>
          <cell r="BI680" t="str">
            <v>summer 2015</v>
          </cell>
          <cell r="BJ680">
            <v>171.8174</v>
          </cell>
          <cell r="BK680">
            <v>0.00434782608695652</v>
          </cell>
          <cell r="BL680" t="str">
            <v>N</v>
          </cell>
          <cell r="BM680">
            <v>3</v>
          </cell>
          <cell r="BN680">
            <v>8</v>
          </cell>
          <cell r="BO680" t="str">
            <v>Yangtze diploids (ssp. lutarioriparius)</v>
          </cell>
          <cell r="BP680">
            <v>5</v>
          </cell>
          <cell r="BQ680" t="str">
            <v>Yangtze diploids (ssp. lutarioriparius)</v>
          </cell>
          <cell r="BR680">
            <v>0</v>
          </cell>
          <cell r="BS680">
            <v>0.001</v>
          </cell>
          <cell r="BT680">
            <v>0.997</v>
          </cell>
          <cell r="BU680">
            <v>0</v>
          </cell>
          <cell r="BV680">
            <v>0.001</v>
          </cell>
          <cell r="BW680">
            <v>0</v>
          </cell>
          <cell r="BX680">
            <v>0</v>
          </cell>
          <cell r="BY680">
            <v>296</v>
          </cell>
          <cell r="BZ680">
            <v>307</v>
          </cell>
          <cell r="CA680">
            <v>268</v>
          </cell>
          <cell r="CB680">
            <v>283</v>
          </cell>
          <cell r="CC680">
            <v>248</v>
          </cell>
          <cell r="CD680">
            <v>193</v>
          </cell>
          <cell r="CE680">
            <v>213</v>
          </cell>
          <cell r="CF680">
            <v>224</v>
          </cell>
          <cell r="CG680">
            <v>226</v>
          </cell>
          <cell r="CH680">
            <v>259</v>
          </cell>
          <cell r="CI680">
            <v>0.232625343158503</v>
          </cell>
          <cell r="CJ680">
            <v>0.0922613443795895</v>
          </cell>
          <cell r="CK680" t="str">
            <v>2x</v>
          </cell>
        </row>
        <row r="680">
          <cell r="CN680">
            <v>0</v>
          </cell>
          <cell r="CO680">
            <v>0</v>
          </cell>
          <cell r="CP680">
            <v>0</v>
          </cell>
          <cell r="CQ680">
            <v>8</v>
          </cell>
          <cell r="CR680">
            <v>8</v>
          </cell>
          <cell r="CS680" t="str">
            <v>SAMN05752511</v>
          </cell>
          <cell r="CT680">
            <v>0</v>
          </cell>
        </row>
        <row r="680">
          <cell r="CY680">
            <v>746.749357900003</v>
          </cell>
          <cell r="CZ680">
            <v>1108.523783</v>
          </cell>
          <cell r="DA680">
            <v>2039.33276899998</v>
          </cell>
          <cell r="DB680">
            <v>557.200445787886</v>
          </cell>
          <cell r="DC680">
            <v>925.540323057772</v>
          </cell>
          <cell r="DD680">
            <v>855.683812956501</v>
          </cell>
          <cell r="DE680">
            <v>596.303272561767</v>
          </cell>
          <cell r="DF680">
            <v>1022.43249080886</v>
          </cell>
          <cell r="DG680">
            <v>1047.67712318671</v>
          </cell>
          <cell r="DH680">
            <v>3.3188860351111</v>
          </cell>
          <cell r="DI680">
            <v>4.9267723688889</v>
          </cell>
          <cell r="DJ680">
            <v>9.06370119555554</v>
          </cell>
          <cell r="DK680">
            <v>2.47644642572395</v>
          </cell>
          <cell r="DL680">
            <v>4.12006509358354</v>
          </cell>
          <cell r="DM680">
            <v>3.81582367092085</v>
          </cell>
          <cell r="DN680">
            <v>2.6559208717275</v>
          </cell>
          <cell r="DO680">
            <v>4.54914613873325</v>
          </cell>
          <cell r="DP680">
            <v>4.66734845924126</v>
          </cell>
          <cell r="DQ680">
            <v>217.2</v>
          </cell>
          <cell r="DR680">
            <v>117.599999999999</v>
          </cell>
          <cell r="DS680">
            <v>238.199999981707</v>
          </cell>
          <cell r="DT680">
            <v>184.818115334736</v>
          </cell>
          <cell r="DU680">
            <v>146.673597478598</v>
          </cell>
          <cell r="DV680">
            <v>194.405688261059</v>
          </cell>
          <cell r="DW680">
            <v>145.199039454411</v>
          </cell>
          <cell r="DX680">
            <v>4.60000000000001</v>
          </cell>
          <cell r="DY680">
            <v>3.90000000000004</v>
          </cell>
          <cell r="DZ680">
            <v>4.4683586321855</v>
          </cell>
          <cell r="EA680">
            <v>5.00392504652355</v>
          </cell>
          <cell r="EB680">
            <v>4.77803550475829</v>
          </cell>
          <cell r="EC680">
            <v>4.94349823443575</v>
          </cell>
        </row>
        <row r="681">
          <cell r="C681" t="str">
            <v>JY159</v>
          </cell>
          <cell r="D681" t="str">
            <v>M. sacchariflorus</v>
          </cell>
        </row>
        <row r="681">
          <cell r="K681" t="str">
            <v>wild</v>
          </cell>
        </row>
        <row r="681">
          <cell r="M681" t="str">
            <v>China</v>
          </cell>
          <cell r="N681" t="str">
            <v>Shandong</v>
          </cell>
          <cell r="O681" t="str">
            <v>Jimo</v>
          </cell>
        </row>
        <row r="681">
          <cell r="Q681" t="str">
            <v>Xiaoli Jin</v>
          </cell>
          <cell r="R681">
            <v>41913</v>
          </cell>
          <cell r="S681" t="str">
            <v>seashore</v>
          </cell>
        </row>
        <row r="681">
          <cell r="U681" t="str">
            <v>frequent</v>
          </cell>
        </row>
        <row r="681">
          <cell r="X681" t="str">
            <v>ZU</v>
          </cell>
        </row>
        <row r="681">
          <cell r="AH681">
            <v>42005</v>
          </cell>
        </row>
        <row r="681">
          <cell r="AK681">
            <v>42101</v>
          </cell>
          <cell r="AL681" t="str">
            <v>Yes</v>
          </cell>
          <cell r="AM681">
            <v>2</v>
          </cell>
          <cell r="AN681">
            <v>1</v>
          </cell>
          <cell r="AO681">
            <v>42093</v>
          </cell>
        </row>
        <row r="681">
          <cell r="AR681">
            <v>42093</v>
          </cell>
        </row>
        <row r="681">
          <cell r="AT681" t="str">
            <v>Y</v>
          </cell>
        </row>
        <row r="681">
          <cell r="AX681" t="str">
            <v>Y</v>
          </cell>
          <cell r="AY681">
            <v>36.4715</v>
          </cell>
          <cell r="AZ681">
            <v>120.920066666667</v>
          </cell>
          <cell r="BA681">
            <v>0</v>
          </cell>
          <cell r="BB681">
            <v>2.5</v>
          </cell>
        </row>
        <row r="681">
          <cell r="BD681" t="str">
            <v>4x</v>
          </cell>
          <cell r="BE681">
            <v>8.78928571428572</v>
          </cell>
          <cell r="BF681" t="str">
            <v>Y</v>
          </cell>
          <cell r="BG681">
            <v>42212</v>
          </cell>
          <cell r="BH681" t="str">
            <v>ZJU</v>
          </cell>
          <cell r="BI681" t="str">
            <v>summer 2015</v>
          </cell>
          <cell r="BJ681">
            <v>100.655</v>
          </cell>
          <cell r="BK681">
            <v>0.00718276137270551</v>
          </cell>
          <cell r="BL681" t="str">
            <v>N</v>
          </cell>
          <cell r="BM681">
            <v>8</v>
          </cell>
          <cell r="BN681">
            <v>3</v>
          </cell>
          <cell r="BO681" t="str">
            <v>N China 2x and 4x, Korea and Russia 4x</v>
          </cell>
          <cell r="BP681">
            <v>3</v>
          </cell>
          <cell r="BQ681" t="str">
            <v>N China/Korea/Russia tetraploids</v>
          </cell>
          <cell r="BR681">
            <v>0</v>
          </cell>
          <cell r="BS681">
            <v>0.323</v>
          </cell>
          <cell r="BT681">
            <v>0.05</v>
          </cell>
          <cell r="BU681">
            <v>0.001</v>
          </cell>
          <cell r="BV681">
            <v>0.624</v>
          </cell>
          <cell r="BW681">
            <v>0.001</v>
          </cell>
          <cell r="BX681">
            <v>0.001</v>
          </cell>
          <cell r="BY681">
            <v>296</v>
          </cell>
          <cell r="BZ681">
            <v>307</v>
          </cell>
          <cell r="CA681">
            <v>267</v>
          </cell>
          <cell r="CB681">
            <v>283</v>
          </cell>
          <cell r="CC681">
            <v>248</v>
          </cell>
          <cell r="CD681">
            <v>193</v>
          </cell>
          <cell r="CE681">
            <v>213</v>
          </cell>
          <cell r="CF681">
            <v>224</v>
          </cell>
          <cell r="CG681">
            <v>226</v>
          </cell>
          <cell r="CH681">
            <v>259</v>
          </cell>
          <cell r="CI681">
            <v>0.104580262967779</v>
          </cell>
          <cell r="CJ681">
            <v>0.182146775963338</v>
          </cell>
          <cell r="CK681" t="str">
            <v>4x</v>
          </cell>
        </row>
        <row r="681">
          <cell r="CN681">
            <v>0</v>
          </cell>
          <cell r="CO681">
            <v>0</v>
          </cell>
          <cell r="CP681">
            <v>0</v>
          </cell>
          <cell r="CQ681">
            <v>8</v>
          </cell>
          <cell r="CR681">
            <v>8</v>
          </cell>
          <cell r="CS681" t="str">
            <v>SAMN05752512</v>
          </cell>
          <cell r="CT681">
            <v>0</v>
          </cell>
        </row>
        <row r="681">
          <cell r="CY681">
            <v>1109.80664</v>
          </cell>
          <cell r="CZ681">
            <v>1305.010569</v>
          </cell>
          <cell r="DA681">
            <v>2586.97113499998</v>
          </cell>
          <cell r="DB681">
            <v>220.228156251449</v>
          </cell>
          <cell r="DC681">
            <v>1160.85108037413</v>
          </cell>
          <cell r="DD681">
            <v>927.633835526857</v>
          </cell>
          <cell r="DE681">
            <v>320.384981394732</v>
          </cell>
          <cell r="DF681">
            <v>1247.36775901963</v>
          </cell>
          <cell r="DG681">
            <v>1141.88026936445</v>
          </cell>
          <cell r="DH681">
            <v>4.93247395555553</v>
          </cell>
          <cell r="DI681">
            <v>5.80004697333334</v>
          </cell>
          <cell r="DJ681">
            <v>11.4976494888889</v>
          </cell>
          <cell r="DK681">
            <v>0.978791805561999</v>
          </cell>
          <cell r="DL681">
            <v>5.164160860145</v>
          </cell>
          <cell r="DM681">
            <v>4.13297282430931</v>
          </cell>
          <cell r="DN681">
            <v>1.42768116068043</v>
          </cell>
          <cell r="DO681">
            <v>5.54770750313676</v>
          </cell>
          <cell r="DP681">
            <v>5.08404253193538</v>
          </cell>
          <cell r="DQ681">
            <v>179.2</v>
          </cell>
          <cell r="DR681">
            <v>202.8</v>
          </cell>
          <cell r="DS681">
            <v>255.199999977893</v>
          </cell>
          <cell r="DT681">
            <v>218.645862266098</v>
          </cell>
          <cell r="DU681">
            <v>215.170388839579</v>
          </cell>
          <cell r="DV681">
            <v>213.741779590513</v>
          </cell>
          <cell r="DW681">
            <v>217.243958234917</v>
          </cell>
          <cell r="DX681">
            <v>5.50000000000003</v>
          </cell>
          <cell r="DY681">
            <v>4.30000000000004</v>
          </cell>
          <cell r="DZ681">
            <v>5.46068743172824</v>
          </cell>
          <cell r="EA681">
            <v>4.34140345615625</v>
          </cell>
          <cell r="EB681">
            <v>5.83481899925889</v>
          </cell>
          <cell r="EC681">
            <v>4.48344686086569</v>
          </cell>
        </row>
        <row r="682">
          <cell r="C682" t="str">
            <v>JY160</v>
          </cell>
          <cell r="D682" t="str">
            <v>M. sacchariflorus</v>
          </cell>
        </row>
        <row r="682">
          <cell r="K682" t="str">
            <v>wild</v>
          </cell>
        </row>
        <row r="682">
          <cell r="M682" t="str">
            <v>China</v>
          </cell>
          <cell r="N682" t="str">
            <v>Shandong</v>
          </cell>
          <cell r="O682" t="str">
            <v>Jimo</v>
          </cell>
        </row>
        <row r="682">
          <cell r="Q682" t="str">
            <v>Xiaoli Jin</v>
          </cell>
          <cell r="R682">
            <v>41913</v>
          </cell>
          <cell r="S682" t="str">
            <v>seashore</v>
          </cell>
        </row>
        <row r="682">
          <cell r="U682" t="str">
            <v>frequent</v>
          </cell>
        </row>
        <row r="682">
          <cell r="X682" t="str">
            <v>ZU</v>
          </cell>
        </row>
        <row r="682">
          <cell r="AH682">
            <v>42005</v>
          </cell>
        </row>
        <row r="682">
          <cell r="AK682">
            <v>42101</v>
          </cell>
          <cell r="AL682" t="str">
            <v>Yes</v>
          </cell>
          <cell r="AM682">
            <v>2</v>
          </cell>
          <cell r="AN682">
            <v>1</v>
          </cell>
          <cell r="AO682">
            <v>42093</v>
          </cell>
        </row>
        <row r="682">
          <cell r="AR682">
            <v>42093</v>
          </cell>
        </row>
        <row r="682">
          <cell r="AT682" t="str">
            <v>Y</v>
          </cell>
        </row>
        <row r="682">
          <cell r="AX682" t="str">
            <v>Y</v>
          </cell>
          <cell r="AY682">
            <v>36.5128666666667</v>
          </cell>
          <cell r="AZ682">
            <v>120.947916666667</v>
          </cell>
          <cell r="BA682">
            <v>2</v>
          </cell>
          <cell r="BB682">
            <v>1.5</v>
          </cell>
        </row>
        <row r="682">
          <cell r="BD682" t="str">
            <v>2x</v>
          </cell>
          <cell r="BE682">
            <v>4.24178571428571</v>
          </cell>
          <cell r="BF682" t="str">
            <v>Y</v>
          </cell>
          <cell r="BG682">
            <v>42212</v>
          </cell>
          <cell r="BH682" t="str">
            <v>ZJU</v>
          </cell>
          <cell r="BI682" t="str">
            <v>summer 2015</v>
          </cell>
          <cell r="BJ682">
            <v>115.3613</v>
          </cell>
          <cell r="BK682">
            <v>0.000951927653498334</v>
          </cell>
          <cell r="BL682" t="str">
            <v>N</v>
          </cell>
          <cell r="BM682">
            <v>8</v>
          </cell>
          <cell r="BN682">
            <v>3</v>
          </cell>
          <cell r="BO682" t="str">
            <v>N China 2x and 4x, Korea and Russia 4x</v>
          </cell>
          <cell r="BP682">
            <v>4</v>
          </cell>
          <cell r="BQ682" t="str">
            <v>N China diploids</v>
          </cell>
          <cell r="BR682">
            <v>0</v>
          </cell>
          <cell r="BS682">
            <v>0.981</v>
          </cell>
          <cell r="BT682">
            <v>0.003</v>
          </cell>
          <cell r="BU682">
            <v>0</v>
          </cell>
          <cell r="BV682">
            <v>0.016</v>
          </cell>
          <cell r="BW682">
            <v>0</v>
          </cell>
          <cell r="BX682">
            <v>0</v>
          </cell>
          <cell r="BY682">
            <v>296</v>
          </cell>
          <cell r="BZ682">
            <v>307</v>
          </cell>
          <cell r="CA682">
            <v>267</v>
          </cell>
          <cell r="CB682">
            <v>284</v>
          </cell>
          <cell r="CC682">
            <v>248</v>
          </cell>
          <cell r="CD682">
            <v>193</v>
          </cell>
          <cell r="CE682">
            <v>213</v>
          </cell>
          <cell r="CF682">
            <v>224</v>
          </cell>
          <cell r="CG682">
            <v>226</v>
          </cell>
          <cell r="CH682">
            <v>259</v>
          </cell>
          <cell r="CI682">
            <v>0.232423060251409</v>
          </cell>
          <cell r="CJ682">
            <v>0.102326632030721</v>
          </cell>
          <cell r="CK682" t="str">
            <v>2x</v>
          </cell>
        </row>
        <row r="682">
          <cell r="CN682">
            <v>0</v>
          </cell>
          <cell r="CO682">
            <v>0</v>
          </cell>
          <cell r="CP682">
            <v>0</v>
          </cell>
          <cell r="CQ682">
            <v>8</v>
          </cell>
          <cell r="CR682">
            <v>8</v>
          </cell>
          <cell r="CS682" t="str">
            <v>SAMN05752513</v>
          </cell>
          <cell r="CT682">
            <v>0</v>
          </cell>
        </row>
        <row r="682">
          <cell r="CY682">
            <v>107.524313300001</v>
          </cell>
          <cell r="CZ682">
            <v>415.932255899999</v>
          </cell>
          <cell r="DA682">
            <v>1069.53787499999</v>
          </cell>
          <cell r="DB682">
            <v>148.523028229673</v>
          </cell>
          <cell r="DC682">
            <v>501.053553765876</v>
          </cell>
          <cell r="DD682">
            <v>882.077685233529</v>
          </cell>
          <cell r="DE682">
            <v>140.591283405004</v>
          </cell>
          <cell r="DF682">
            <v>520.926940448934</v>
          </cell>
          <cell r="DG682">
            <v>937.794352049793</v>
          </cell>
          <cell r="DH682">
            <v>0.477885836888889</v>
          </cell>
          <cell r="DI682">
            <v>1.848587804</v>
          </cell>
          <cell r="DJ682">
            <v>4.75350166666665</v>
          </cell>
          <cell r="DK682">
            <v>0.660102347687441</v>
          </cell>
          <cell r="DL682">
            <v>2.23292655089645</v>
          </cell>
          <cell r="DM682">
            <v>3.93341137319354</v>
          </cell>
          <cell r="DN682">
            <v>0.626789693868403</v>
          </cell>
          <cell r="DO682">
            <v>2.31933192656691</v>
          </cell>
          <cell r="DP682">
            <v>4.17789953849159</v>
          </cell>
          <cell r="DQ682">
            <v>125.1</v>
          </cell>
          <cell r="DR682">
            <v>153.599999999999</v>
          </cell>
          <cell r="DS682">
            <v>190.199999990816</v>
          </cell>
          <cell r="DT682">
            <v>156.293640079812</v>
          </cell>
          <cell r="DU682">
            <v>174.729174586548</v>
          </cell>
          <cell r="DV682">
            <v>152.851483528514</v>
          </cell>
          <cell r="DW682">
            <v>175.411433112278</v>
          </cell>
          <cell r="DX682">
            <v>2.5</v>
          </cell>
          <cell r="DY682">
            <v>4.10000000000004</v>
          </cell>
          <cell r="DZ682">
            <v>3.18896089809257</v>
          </cell>
          <cell r="EA682">
            <v>4.19746583479923</v>
          </cell>
          <cell r="EB682">
            <v>3.16100782625427</v>
          </cell>
          <cell r="EC682">
            <v>4.39017838907397</v>
          </cell>
        </row>
        <row r="683">
          <cell r="C683" t="str">
            <v>JY161</v>
          </cell>
          <cell r="D683" t="str">
            <v>M. sacchariflorus</v>
          </cell>
        </row>
        <row r="683">
          <cell r="K683" t="str">
            <v>wild</v>
          </cell>
        </row>
        <row r="683">
          <cell r="M683" t="str">
            <v>China</v>
          </cell>
          <cell r="N683" t="str">
            <v>Shandong</v>
          </cell>
          <cell r="O683" t="str">
            <v>Haiyang</v>
          </cell>
        </row>
        <row r="683">
          <cell r="Q683" t="str">
            <v>Xiaoli Jin</v>
          </cell>
          <cell r="R683">
            <v>41914</v>
          </cell>
          <cell r="S683" t="str">
            <v>roadside</v>
          </cell>
        </row>
        <row r="683">
          <cell r="U683" t="str">
            <v>frequent</v>
          </cell>
        </row>
        <row r="683">
          <cell r="X683" t="str">
            <v>ZU</v>
          </cell>
        </row>
        <row r="683">
          <cell r="AH683">
            <v>42005</v>
          </cell>
        </row>
        <row r="683">
          <cell r="AK683">
            <v>42101</v>
          </cell>
          <cell r="AL683" t="str">
            <v>Yes</v>
          </cell>
          <cell r="AM683">
            <v>2</v>
          </cell>
          <cell r="AN683">
            <v>1</v>
          </cell>
          <cell r="AO683">
            <v>42093</v>
          </cell>
        </row>
        <row r="683">
          <cell r="AR683">
            <v>42093</v>
          </cell>
        </row>
        <row r="683">
          <cell r="AT683" t="str">
            <v>Y</v>
          </cell>
        </row>
        <row r="683">
          <cell r="AX683" t="str">
            <v>Y</v>
          </cell>
          <cell r="AY683">
            <v>36.7276166666667</v>
          </cell>
          <cell r="AZ683">
            <v>121.224233333333</v>
          </cell>
          <cell r="BA683">
            <v>11</v>
          </cell>
          <cell r="BB683">
            <v>1.2</v>
          </cell>
        </row>
        <row r="683">
          <cell r="BD683" t="str">
            <v>2x</v>
          </cell>
          <cell r="BE683">
            <v>4.39464285714286</v>
          </cell>
          <cell r="BF683" t="str">
            <v>Y</v>
          </cell>
          <cell r="BG683">
            <v>42226</v>
          </cell>
          <cell r="BH683" t="str">
            <v>ZJU</v>
          </cell>
          <cell r="BI683" t="str">
            <v>summer 2015</v>
          </cell>
          <cell r="BJ683">
            <v>31.5935</v>
          </cell>
        </row>
        <row r="683">
          <cell r="BL683" t="str">
            <v>N</v>
          </cell>
          <cell r="BM683">
            <v>8</v>
          </cell>
          <cell r="BN683">
            <v>3</v>
          </cell>
          <cell r="BO683" t="str">
            <v>N China 2x and 4x, Korea and Russia 4x</v>
          </cell>
          <cell r="BP683">
            <v>4</v>
          </cell>
          <cell r="BQ683" t="str">
            <v>N China diploids</v>
          </cell>
          <cell r="BR683">
            <v>0</v>
          </cell>
          <cell r="BS683">
            <v>0.919</v>
          </cell>
          <cell r="BT683">
            <v>0.019</v>
          </cell>
          <cell r="BU683">
            <v>0.006</v>
          </cell>
          <cell r="BV683">
            <v>0.055</v>
          </cell>
          <cell r="BW683">
            <v>0</v>
          </cell>
          <cell r="BX683">
            <v>0</v>
          </cell>
          <cell r="BY683">
            <v>296</v>
          </cell>
          <cell r="BZ683">
            <v>308</v>
          </cell>
          <cell r="CA683">
            <v>267</v>
          </cell>
          <cell r="CB683">
            <v>284</v>
          </cell>
          <cell r="CC683">
            <v>248</v>
          </cell>
          <cell r="CD683">
            <v>193</v>
          </cell>
          <cell r="CE683">
            <v>213</v>
          </cell>
          <cell r="CF683">
            <v>224</v>
          </cell>
          <cell r="CG683">
            <v>226</v>
          </cell>
          <cell r="CH683">
            <v>259</v>
          </cell>
          <cell r="CI683">
            <v>0.13477821124115</v>
          </cell>
          <cell r="CJ683">
            <v>0.117430947530143</v>
          </cell>
          <cell r="CK683" t="str">
            <v>2x</v>
          </cell>
        </row>
        <row r="683">
          <cell r="CN683">
            <v>0</v>
          </cell>
          <cell r="CO683">
            <v>0</v>
          </cell>
          <cell r="CP683">
            <v>0</v>
          </cell>
          <cell r="CQ683">
            <v>8</v>
          </cell>
          <cell r="CR683">
            <v>8</v>
          </cell>
          <cell r="CS683" t="str">
            <v>SAMN05752514</v>
          </cell>
          <cell r="CT683">
            <v>0</v>
          </cell>
        </row>
        <row r="683">
          <cell r="CY683">
            <v>602.375575600004</v>
          </cell>
          <cell r="CZ683">
            <v>1611.856166</v>
          </cell>
          <cell r="DA683">
            <v>2393.39350199997</v>
          </cell>
          <cell r="DB683">
            <v>340.782137487149</v>
          </cell>
          <cell r="DC683">
            <v>707.860382703069</v>
          </cell>
          <cell r="DD683">
            <v>647.85810045474</v>
          </cell>
          <cell r="DE683">
            <v>393.075690199872</v>
          </cell>
          <cell r="DF683">
            <v>948.192446503302</v>
          </cell>
          <cell r="DG683">
            <v>930.760402170337</v>
          </cell>
          <cell r="DH683">
            <v>2.67722478044444</v>
          </cell>
          <cell r="DI683">
            <v>7.16380518222223</v>
          </cell>
          <cell r="DJ683">
            <v>10.6373044533333</v>
          </cell>
          <cell r="DK683">
            <v>1.51458727772068</v>
          </cell>
          <cell r="DL683">
            <v>3.15426422559531</v>
          </cell>
          <cell r="DM683">
            <v>2.89349755803249</v>
          </cell>
          <cell r="DN683">
            <v>1.7541480422776</v>
          </cell>
          <cell r="DO683">
            <v>4.22121914522487</v>
          </cell>
          <cell r="DP683">
            <v>4.15006250152367</v>
          </cell>
          <cell r="DQ683">
            <v>140.2</v>
          </cell>
          <cell r="DR683">
            <v>149.2</v>
          </cell>
          <cell r="DS683">
            <v>145.19999999594</v>
          </cell>
          <cell r="DT683">
            <v>150.604465308396</v>
          </cell>
          <cell r="DU683">
            <v>167.780702843696</v>
          </cell>
          <cell r="DV683">
            <v>152.120240987458</v>
          </cell>
          <cell r="DW683">
            <v>170.833218997876</v>
          </cell>
          <cell r="DX683">
            <v>3.80000000000001</v>
          </cell>
          <cell r="DY683">
            <v>3.60000000000004</v>
          </cell>
          <cell r="DZ683">
            <v>3.5841260249104</v>
          </cell>
          <cell r="EA683">
            <v>5.46741797135872</v>
          </cell>
          <cell r="EB683">
            <v>3.96561342982635</v>
          </cell>
          <cell r="EC683">
            <v>5.1397289951612</v>
          </cell>
        </row>
        <row r="684">
          <cell r="C684" t="str">
            <v>JY162</v>
          </cell>
          <cell r="D684" t="str">
            <v>M. sacchariflorus</v>
          </cell>
        </row>
        <row r="684">
          <cell r="K684" t="str">
            <v>wild</v>
          </cell>
        </row>
        <row r="684">
          <cell r="M684" t="str">
            <v>China</v>
          </cell>
          <cell r="N684" t="str">
            <v>Shandong</v>
          </cell>
          <cell r="O684" t="str">
            <v>Haiyang</v>
          </cell>
        </row>
        <row r="684">
          <cell r="Q684" t="str">
            <v>Xiaoli Jin</v>
          </cell>
          <cell r="R684">
            <v>41914</v>
          </cell>
          <cell r="S684" t="str">
            <v>roadside</v>
          </cell>
        </row>
        <row r="684">
          <cell r="U684" t="str">
            <v>frequent</v>
          </cell>
        </row>
        <row r="684">
          <cell r="X684" t="str">
            <v>ZU</v>
          </cell>
        </row>
        <row r="684">
          <cell r="AH684">
            <v>42005</v>
          </cell>
        </row>
        <row r="684">
          <cell r="AK684">
            <v>42101</v>
          </cell>
          <cell r="AL684" t="str">
            <v>Yes</v>
          </cell>
          <cell r="AM684">
            <v>2</v>
          </cell>
          <cell r="AN684">
            <v>3</v>
          </cell>
          <cell r="AO684">
            <v>42093</v>
          </cell>
        </row>
        <row r="684">
          <cell r="AR684">
            <v>42093</v>
          </cell>
        </row>
        <row r="684">
          <cell r="AT684" t="str">
            <v>Y</v>
          </cell>
        </row>
        <row r="684">
          <cell r="AX684" t="str">
            <v>Y</v>
          </cell>
          <cell r="AY684">
            <v>36.7262</v>
          </cell>
          <cell r="AZ684">
            <v>121.23895</v>
          </cell>
          <cell r="BA684">
            <v>11</v>
          </cell>
          <cell r="BB684">
            <v>2</v>
          </cell>
        </row>
        <row r="684">
          <cell r="BD684" t="str">
            <v>2x</v>
          </cell>
          <cell r="BE684">
            <v>4.31821428571429</v>
          </cell>
          <cell r="BF684" t="str">
            <v>Y</v>
          </cell>
          <cell r="BG684">
            <v>42226</v>
          </cell>
          <cell r="BH684" t="str">
            <v>ZJU</v>
          </cell>
          <cell r="BI684" t="str">
            <v>summer 2015</v>
          </cell>
          <cell r="BJ684">
            <v>83.881</v>
          </cell>
          <cell r="BK684">
            <v>0.0071360608943863</v>
          </cell>
          <cell r="BL684" t="str">
            <v>N</v>
          </cell>
          <cell r="BM684">
            <v>8</v>
          </cell>
          <cell r="BN684">
            <v>3</v>
          </cell>
          <cell r="BO684" t="str">
            <v>N China 2x and 4x, Korea and Russia 4x</v>
          </cell>
          <cell r="BP684">
            <v>3</v>
          </cell>
          <cell r="BQ684" t="str">
            <v>N China/Korea/Russia tetraploids</v>
          </cell>
          <cell r="BR684">
            <v>0.001</v>
          </cell>
          <cell r="BS684">
            <v>0.294</v>
          </cell>
          <cell r="BT684">
            <v>0.017</v>
          </cell>
          <cell r="BU684">
            <v>0</v>
          </cell>
          <cell r="BV684">
            <v>0.684</v>
          </cell>
          <cell r="BW684">
            <v>0.002</v>
          </cell>
          <cell r="BX684">
            <v>0.003</v>
          </cell>
          <cell r="BY684">
            <v>296</v>
          </cell>
          <cell r="BZ684">
            <v>307</v>
          </cell>
          <cell r="CA684">
            <v>267</v>
          </cell>
          <cell r="CB684">
            <v>284</v>
          </cell>
          <cell r="CC684">
            <v>248</v>
          </cell>
          <cell r="CD684">
            <v>193</v>
          </cell>
          <cell r="CE684">
            <v>213</v>
          </cell>
          <cell r="CF684">
            <v>224</v>
          </cell>
          <cell r="CG684">
            <v>226</v>
          </cell>
          <cell r="CH684">
            <v>259</v>
          </cell>
          <cell r="CI684">
            <v>0.18430862592111</v>
          </cell>
          <cell r="CJ684">
            <v>0.145853261062104</v>
          </cell>
          <cell r="CK684" t="str">
            <v>unknown</v>
          </cell>
        </row>
        <row r="684">
          <cell r="CN684">
            <v>0</v>
          </cell>
          <cell r="CO684">
            <v>0</v>
          </cell>
          <cell r="CP684">
            <v>0</v>
          </cell>
          <cell r="CQ684">
            <v>8</v>
          </cell>
          <cell r="CR684">
            <v>8</v>
          </cell>
          <cell r="CS684" t="str">
            <v>SAMN05752515</v>
          </cell>
          <cell r="CT684">
            <v>0</v>
          </cell>
        </row>
        <row r="684">
          <cell r="CY684">
            <v>1352.01189900001</v>
          </cell>
          <cell r="CZ684">
            <v>2027.65668000001</v>
          </cell>
          <cell r="DA684">
            <v>2453.14133899998</v>
          </cell>
          <cell r="DB684">
            <v>401.637970182515</v>
          </cell>
          <cell r="DC684">
            <v>459.654083848755</v>
          </cell>
          <cell r="DD684">
            <v>872.595204429026</v>
          </cell>
          <cell r="DE684">
            <v>554.669051833288</v>
          </cell>
          <cell r="DF684">
            <v>672.310171585353</v>
          </cell>
          <cell r="DG684">
            <v>1107.62958624916</v>
          </cell>
          <cell r="DH684">
            <v>6.0089417733333</v>
          </cell>
          <cell r="DI684">
            <v>9.01180746666668</v>
          </cell>
          <cell r="DJ684">
            <v>10.9028503955555</v>
          </cell>
          <cell r="DK684">
            <v>1.78505764525563</v>
          </cell>
          <cell r="DL684">
            <v>2.0462334955479</v>
          </cell>
          <cell r="DM684">
            <v>3.89096344492564</v>
          </cell>
          <cell r="DN684">
            <v>2.47455697213525</v>
          </cell>
          <cell r="DO684">
            <v>2.99138451346807</v>
          </cell>
          <cell r="DP684">
            <v>4.93413303435509</v>
          </cell>
          <cell r="DQ684">
            <v>184.2</v>
          </cell>
          <cell r="DR684">
            <v>172.499999999999</v>
          </cell>
          <cell r="DS684">
            <v>176.199999992766</v>
          </cell>
          <cell r="DT684">
            <v>187.806352851953</v>
          </cell>
          <cell r="DU684">
            <v>177.958796039373</v>
          </cell>
          <cell r="DV684">
            <v>190.917364317945</v>
          </cell>
          <cell r="DW684">
            <v>182.807513211546</v>
          </cell>
          <cell r="DX684">
            <v>4.20000000000001</v>
          </cell>
          <cell r="DY684">
            <v>5.00000000000006</v>
          </cell>
          <cell r="DZ684">
            <v>5.28883798791522</v>
          </cell>
          <cell r="EA684">
            <v>4.73907884531498</v>
          </cell>
          <cell r="EB684">
            <v>5.33256084892017</v>
          </cell>
          <cell r="EC684">
            <v>5.0531392187814</v>
          </cell>
        </row>
        <row r="685">
          <cell r="C685" t="str">
            <v>JY163</v>
          </cell>
          <cell r="D685" t="str">
            <v>M. sacchariflorus</v>
          </cell>
        </row>
        <row r="685">
          <cell r="K685" t="str">
            <v>wild</v>
          </cell>
        </row>
        <row r="685">
          <cell r="M685" t="str">
            <v>China</v>
          </cell>
          <cell r="N685" t="str">
            <v>Shandong</v>
          </cell>
          <cell r="O685" t="str">
            <v>Haiyang</v>
          </cell>
        </row>
        <row r="685">
          <cell r="Q685" t="str">
            <v>Xiaoli Jin</v>
          </cell>
          <cell r="R685">
            <v>41914</v>
          </cell>
          <cell r="S685" t="str">
            <v>roadside</v>
          </cell>
        </row>
        <row r="685">
          <cell r="U685" t="str">
            <v>frequent</v>
          </cell>
        </row>
        <row r="685">
          <cell r="X685" t="str">
            <v>ZU</v>
          </cell>
        </row>
        <row r="685">
          <cell r="AH685">
            <v>42005</v>
          </cell>
        </row>
        <row r="685">
          <cell r="AK685">
            <v>42101</v>
          </cell>
          <cell r="AL685" t="str">
            <v>Yes</v>
          </cell>
          <cell r="AM685">
            <v>2</v>
          </cell>
          <cell r="AN685">
            <v>1</v>
          </cell>
          <cell r="AO685">
            <v>42093</v>
          </cell>
        </row>
        <row r="685">
          <cell r="AR685">
            <v>42093</v>
          </cell>
        </row>
        <row r="685">
          <cell r="AT685" t="str">
            <v>Y</v>
          </cell>
        </row>
        <row r="685">
          <cell r="AX685" t="str">
            <v>Y</v>
          </cell>
          <cell r="AY685">
            <v>36.7286833333333</v>
          </cell>
          <cell r="AZ685">
            <v>121.267116666667</v>
          </cell>
          <cell r="BA685">
            <v>26</v>
          </cell>
          <cell r="BB685">
            <v>2.1</v>
          </cell>
        </row>
        <row r="685">
          <cell r="BD685" t="str">
            <v>2x</v>
          </cell>
          <cell r="BE685">
            <v>4.28</v>
          </cell>
          <cell r="BF685" t="str">
            <v>Y</v>
          </cell>
          <cell r="BG685" t="str">
            <v>fall 2015</v>
          </cell>
          <cell r="BH685" t="str">
            <v>ZJU</v>
          </cell>
          <cell r="BI685">
            <v>42326</v>
          </cell>
          <cell r="BJ685">
            <v>43.9064</v>
          </cell>
        </row>
        <row r="685">
          <cell r="BL685" t="str">
            <v>N</v>
          </cell>
          <cell r="BM685">
            <v>8</v>
          </cell>
          <cell r="BN685">
            <v>3</v>
          </cell>
          <cell r="BO685" t="str">
            <v>N China 2x and 4x, Korea and Russia 4x</v>
          </cell>
          <cell r="BP685">
            <v>4</v>
          </cell>
          <cell r="BQ685" t="str">
            <v>N China diploids</v>
          </cell>
          <cell r="BR685">
            <v>0.002</v>
          </cell>
          <cell r="BS685">
            <v>0.916</v>
          </cell>
          <cell r="BT685">
            <v>0.014</v>
          </cell>
          <cell r="BU685">
            <v>0.013</v>
          </cell>
          <cell r="BV685">
            <v>0.044</v>
          </cell>
          <cell r="BW685">
            <v>0.009</v>
          </cell>
          <cell r="BX685">
            <v>0.002</v>
          </cell>
          <cell r="BY685">
            <v>296</v>
          </cell>
          <cell r="BZ685">
            <v>307</v>
          </cell>
          <cell r="CA685">
            <v>267</v>
          </cell>
          <cell r="CB685">
            <v>284</v>
          </cell>
          <cell r="CC685">
            <v>248</v>
          </cell>
          <cell r="CD685">
            <v>193</v>
          </cell>
          <cell r="CE685">
            <v>213</v>
          </cell>
          <cell r="CF685">
            <v>224</v>
          </cell>
          <cell r="CG685">
            <v>226</v>
          </cell>
          <cell r="CH685">
            <v>259</v>
          </cell>
          <cell r="CI685">
            <v>0.119578095650917</v>
          </cell>
          <cell r="CJ685">
            <v>0.128959201759281</v>
          </cell>
          <cell r="CK685" t="str">
            <v>2x</v>
          </cell>
        </row>
        <row r="685">
          <cell r="CN685">
            <v>0</v>
          </cell>
          <cell r="CO685">
            <v>0</v>
          </cell>
          <cell r="CP685">
            <v>0</v>
          </cell>
          <cell r="CQ685">
            <v>8</v>
          </cell>
          <cell r="CR685">
            <v>8</v>
          </cell>
          <cell r="CS685" t="str">
            <v>SAMN05752516</v>
          </cell>
          <cell r="CT685">
            <v>0</v>
          </cell>
        </row>
        <row r="685">
          <cell r="CX685" t="str">
            <v>X</v>
          </cell>
          <cell r="CY685">
            <v>933.229923500004</v>
          </cell>
          <cell r="CZ685">
            <v>1314.479585</v>
          </cell>
          <cell r="DA685">
            <v>1942.17416899998</v>
          </cell>
          <cell r="DB685">
            <v>335.774560451906</v>
          </cell>
          <cell r="DC685">
            <v>602.942431785229</v>
          </cell>
          <cell r="DD685">
            <v>852.913357298098</v>
          </cell>
          <cell r="DE685">
            <v>466.79549628581</v>
          </cell>
          <cell r="DF685">
            <v>1021.57799172213</v>
          </cell>
          <cell r="DG685">
            <v>1256.65402113663</v>
          </cell>
          <cell r="DH685">
            <v>4.14768854888887</v>
          </cell>
          <cell r="DI685">
            <v>5.84213148888889</v>
          </cell>
          <cell r="DJ685">
            <v>8.63188519555552</v>
          </cell>
          <cell r="DK685">
            <v>1.49233137978626</v>
          </cell>
          <cell r="DL685">
            <v>2.67867711110314</v>
          </cell>
          <cell r="DM685">
            <v>3.79052781448513</v>
          </cell>
          <cell r="DN685">
            <v>2.09051268274859</v>
          </cell>
          <cell r="DO685">
            <v>4.53806250012211</v>
          </cell>
          <cell r="DP685">
            <v>5.58353504014723</v>
          </cell>
          <cell r="DQ685">
            <v>153.4</v>
          </cell>
          <cell r="DR685">
            <v>162.299999999999</v>
          </cell>
          <cell r="DS685">
            <v>147.199999995751</v>
          </cell>
          <cell r="DT685">
            <v>176.834838836339</v>
          </cell>
          <cell r="DU685" t="str">
            <v>NA</v>
          </cell>
          <cell r="DV685">
            <v>174.234594195376</v>
          </cell>
          <cell r="DW685">
            <v>192.762085343811</v>
          </cell>
          <cell r="DX685">
            <v>3.70000000000001</v>
          </cell>
          <cell r="DY685">
            <v>3.40000000000004</v>
          </cell>
          <cell r="DZ685">
            <v>5.1381699203698</v>
          </cell>
          <cell r="EA685" t="str">
            <v>NA</v>
          </cell>
          <cell r="EB685">
            <v>4.96773941582969</v>
          </cell>
          <cell r="EC685">
            <v>4.52607435763395</v>
          </cell>
        </row>
        <row r="686">
          <cell r="C686" t="str">
            <v>JY164</v>
          </cell>
          <cell r="D686" t="str">
            <v>M. sacchariflorus</v>
          </cell>
        </row>
        <row r="686">
          <cell r="K686" t="str">
            <v>wild</v>
          </cell>
        </row>
        <row r="686">
          <cell r="M686" t="str">
            <v>China</v>
          </cell>
          <cell r="N686" t="str">
            <v>Shandong</v>
          </cell>
          <cell r="O686" t="str">
            <v>Haiyang</v>
          </cell>
        </row>
        <row r="686">
          <cell r="Q686" t="str">
            <v>Xiaoli Jin</v>
          </cell>
          <cell r="R686">
            <v>41914</v>
          </cell>
          <cell r="S686" t="str">
            <v>roadside</v>
          </cell>
        </row>
        <row r="686">
          <cell r="U686" t="str">
            <v>frequent</v>
          </cell>
        </row>
        <row r="686">
          <cell r="X686" t="str">
            <v>ZU</v>
          </cell>
        </row>
        <row r="686">
          <cell r="AH686">
            <v>42005</v>
          </cell>
        </row>
        <row r="686">
          <cell r="AK686">
            <v>42101</v>
          </cell>
          <cell r="AL686" t="str">
            <v>Yes</v>
          </cell>
          <cell r="AM686">
            <v>2</v>
          </cell>
          <cell r="AN686">
            <v>3</v>
          </cell>
          <cell r="AO686">
            <v>42093</v>
          </cell>
        </row>
        <row r="686">
          <cell r="AR686">
            <v>42093</v>
          </cell>
        </row>
        <row r="686">
          <cell r="AT686" t="str">
            <v>Y</v>
          </cell>
        </row>
        <row r="686">
          <cell r="AX686" t="str">
            <v>Y</v>
          </cell>
          <cell r="AY686">
            <v>36.7362666666667</v>
          </cell>
          <cell r="AZ686">
            <v>121.292</v>
          </cell>
          <cell r="BA686">
            <v>14</v>
          </cell>
          <cell r="BB686">
            <v>1.5</v>
          </cell>
        </row>
        <row r="686">
          <cell r="BD686" t="str">
            <v>2x</v>
          </cell>
          <cell r="BE686">
            <v>4.39464285714286</v>
          </cell>
          <cell r="BF686" t="str">
            <v>Y</v>
          </cell>
          <cell r="BG686" t="str">
            <v>fall 2015</v>
          </cell>
          <cell r="BH686" t="str">
            <v>ZJU</v>
          </cell>
          <cell r="BI686">
            <v>42326</v>
          </cell>
          <cell r="BJ686">
            <v>255.8152</v>
          </cell>
        </row>
        <row r="686">
          <cell r="BL686" t="str">
            <v>N</v>
          </cell>
          <cell r="BM686">
            <v>8</v>
          </cell>
          <cell r="BN686">
            <v>3</v>
          </cell>
          <cell r="BO686" t="str">
            <v>N China 2x and 4x, Korea and Russia 4x</v>
          </cell>
          <cell r="BP686">
            <v>4</v>
          </cell>
          <cell r="BQ686" t="str">
            <v>N China diploids</v>
          </cell>
          <cell r="BR686">
            <v>0.003</v>
          </cell>
          <cell r="BS686">
            <v>0.881</v>
          </cell>
          <cell r="BT686">
            <v>0.022</v>
          </cell>
          <cell r="BU686">
            <v>0.016</v>
          </cell>
          <cell r="BV686">
            <v>0.057</v>
          </cell>
          <cell r="BW686">
            <v>0.004</v>
          </cell>
          <cell r="BX686">
            <v>0.018</v>
          </cell>
          <cell r="BY686">
            <v>296</v>
          </cell>
          <cell r="BZ686">
            <v>307</v>
          </cell>
          <cell r="CA686">
            <v>268</v>
          </cell>
          <cell r="CB686">
            <v>284</v>
          </cell>
          <cell r="CC686">
            <v>248</v>
          </cell>
          <cell r="CD686">
            <v>193</v>
          </cell>
          <cell r="CE686">
            <v>213</v>
          </cell>
          <cell r="CF686">
            <v>224</v>
          </cell>
          <cell r="CG686">
            <v>226</v>
          </cell>
          <cell r="CH686">
            <v>259</v>
          </cell>
          <cell r="CI686">
            <v>0.118191012859413</v>
          </cell>
          <cell r="CJ686">
            <v>0.136162543011634</v>
          </cell>
          <cell r="CK686" t="str">
            <v>2x</v>
          </cell>
        </row>
        <row r="686">
          <cell r="CN686">
            <v>0</v>
          </cell>
          <cell r="CO686">
            <v>0</v>
          </cell>
          <cell r="CP686">
            <v>0</v>
          </cell>
          <cell r="CQ686">
            <v>8</v>
          </cell>
          <cell r="CR686">
            <v>8</v>
          </cell>
          <cell r="CS686" t="str">
            <v>SAMN05752517</v>
          </cell>
          <cell r="CT686">
            <v>0</v>
          </cell>
        </row>
        <row r="686">
          <cell r="CX686" t="str">
            <v>X</v>
          </cell>
          <cell r="CY686">
            <v>212.584861000001</v>
          </cell>
          <cell r="CZ686">
            <v>638.017973200001</v>
          </cell>
          <cell r="DA686">
            <v>1168.46003399999</v>
          </cell>
          <cell r="DB686">
            <v>692.364511445839</v>
          </cell>
          <cell r="DC686">
            <v>874.392222059411</v>
          </cell>
          <cell r="DD686">
            <v>710.486036189003</v>
          </cell>
          <cell r="DE686">
            <v>465.220339562403</v>
          </cell>
          <cell r="DF686">
            <v>873.256336221033</v>
          </cell>
          <cell r="DG686">
            <v>844.447906305054</v>
          </cell>
          <cell r="DH686">
            <v>0.944821604444443</v>
          </cell>
          <cell r="DI686">
            <v>2.83563543644447</v>
          </cell>
          <cell r="DJ686">
            <v>5.19315570666667</v>
          </cell>
          <cell r="DK686">
            <v>3.07717560642596</v>
          </cell>
          <cell r="DL686">
            <v>3.90292003165168</v>
          </cell>
          <cell r="DM686">
            <v>3.18188980597726</v>
          </cell>
          <cell r="DN686">
            <v>2.08163387034797</v>
          </cell>
          <cell r="DO686">
            <v>3.89100603098643</v>
          </cell>
          <cell r="DP686">
            <v>3.77041145184524</v>
          </cell>
          <cell r="DQ686">
            <v>171.3</v>
          </cell>
          <cell r="DR686">
            <v>140</v>
          </cell>
          <cell r="DS686">
            <v>163.199999994321</v>
          </cell>
          <cell r="DT686">
            <v>193.793576014359</v>
          </cell>
          <cell r="DU686">
            <v>244.481306721088</v>
          </cell>
          <cell r="DV686">
            <v>192.050671406265</v>
          </cell>
          <cell r="DW686">
            <v>206.9886941478</v>
          </cell>
          <cell r="DX686">
            <v>3.80000000000002</v>
          </cell>
          <cell r="DY686">
            <v>3.00000000000003</v>
          </cell>
          <cell r="DZ686">
            <v>3.29094186180398</v>
          </cell>
          <cell r="EA686">
            <v>6.35296596978385</v>
          </cell>
          <cell r="EB686">
            <v>4.01963497028435</v>
          </cell>
          <cell r="EC686">
            <v>4.93171251141682</v>
          </cell>
        </row>
        <row r="687">
          <cell r="C687" t="str">
            <v>JY165</v>
          </cell>
          <cell r="D687" t="str">
            <v>M. sacchariflorus</v>
          </cell>
        </row>
        <row r="687">
          <cell r="K687" t="str">
            <v>wild</v>
          </cell>
        </row>
        <row r="687">
          <cell r="M687" t="str">
            <v>China</v>
          </cell>
          <cell r="N687" t="str">
            <v>Shandong</v>
          </cell>
          <cell r="O687" t="str">
            <v>Haiyang</v>
          </cell>
        </row>
        <row r="687">
          <cell r="Q687" t="str">
            <v>Xiaoli Jin</v>
          </cell>
          <cell r="R687">
            <v>41914</v>
          </cell>
          <cell r="S687" t="str">
            <v>roadside</v>
          </cell>
        </row>
        <row r="687">
          <cell r="U687" t="str">
            <v>frequent</v>
          </cell>
        </row>
        <row r="687">
          <cell r="X687" t="str">
            <v>ZU</v>
          </cell>
        </row>
        <row r="687">
          <cell r="AH687">
            <v>42005</v>
          </cell>
        </row>
        <row r="687">
          <cell r="AK687">
            <v>42101</v>
          </cell>
        </row>
        <row r="687">
          <cell r="AM687">
            <v>2</v>
          </cell>
        </row>
        <row r="687">
          <cell r="AO687">
            <v>42093</v>
          </cell>
        </row>
        <row r="687">
          <cell r="AR687">
            <v>42093</v>
          </cell>
        </row>
        <row r="687">
          <cell r="AT687" t="str">
            <v>Y</v>
          </cell>
        </row>
        <row r="687">
          <cell r="AY687">
            <v>36.74565</v>
          </cell>
          <cell r="AZ687">
            <v>121.339033333333</v>
          </cell>
          <cell r="BA687">
            <v>3</v>
          </cell>
          <cell r="BB687">
            <v>2.2</v>
          </cell>
        </row>
        <row r="687">
          <cell r="BD687" t="str">
            <v>2x</v>
          </cell>
          <cell r="BE687">
            <v>4.41375</v>
          </cell>
          <cell r="BF687" t="str">
            <v>Y</v>
          </cell>
          <cell r="BG687">
            <v>42226</v>
          </cell>
          <cell r="BH687" t="str">
            <v>ZJU</v>
          </cell>
          <cell r="BI687" t="str">
            <v>summer 2015</v>
          </cell>
          <cell r="BJ687">
            <v>34.8119</v>
          </cell>
        </row>
        <row r="687">
          <cell r="BL687" t="str">
            <v>N</v>
          </cell>
          <cell r="BM687">
            <v>8</v>
          </cell>
          <cell r="BN687">
            <v>3</v>
          </cell>
          <cell r="BO687" t="str">
            <v>N China 2x and 4x, Korea and Russia 4x</v>
          </cell>
          <cell r="BP687">
            <v>3</v>
          </cell>
          <cell r="BQ687" t="str">
            <v>N China/Korea/Russia tetraploids</v>
          </cell>
          <cell r="BR687">
            <v>0</v>
          </cell>
          <cell r="BS687">
            <v>0.302</v>
          </cell>
          <cell r="BT687">
            <v>0.055</v>
          </cell>
          <cell r="BU687">
            <v>0.001</v>
          </cell>
          <cell r="BV687">
            <v>0.642</v>
          </cell>
          <cell r="BW687">
            <v>0</v>
          </cell>
          <cell r="BX687">
            <v>0</v>
          </cell>
          <cell r="BY687">
            <v>296</v>
          </cell>
          <cell r="BZ687">
            <v>307</v>
          </cell>
          <cell r="CA687">
            <v>267</v>
          </cell>
          <cell r="CB687">
            <v>284</v>
          </cell>
          <cell r="CC687">
            <v>248</v>
          </cell>
          <cell r="CD687">
            <v>193</v>
          </cell>
          <cell r="CE687">
            <v>213</v>
          </cell>
          <cell r="CF687">
            <v>224</v>
          </cell>
          <cell r="CG687">
            <v>226</v>
          </cell>
          <cell r="CH687">
            <v>259</v>
          </cell>
          <cell r="CI687">
            <v>0.161999711024418</v>
          </cell>
          <cell r="CJ687">
            <v>0.145108452015587</v>
          </cell>
          <cell r="CK687" t="str">
            <v>unknown</v>
          </cell>
        </row>
        <row r="687">
          <cell r="CN687">
            <v>0</v>
          </cell>
          <cell r="CO687">
            <v>0</v>
          </cell>
          <cell r="CP687">
            <v>0</v>
          </cell>
          <cell r="CQ687">
            <v>8</v>
          </cell>
          <cell r="CR687">
            <v>8</v>
          </cell>
          <cell r="CS687" t="str">
            <v>SAMN05752518</v>
          </cell>
          <cell r="CT687">
            <v>0</v>
          </cell>
        </row>
        <row r="687">
          <cell r="CY687" t="str">
            <v>NA</v>
          </cell>
          <cell r="CZ687" t="str">
            <v>NA</v>
          </cell>
          <cell r="DA687" t="str">
            <v>NA</v>
          </cell>
          <cell r="DB687" t="str">
            <v>NA</v>
          </cell>
          <cell r="DC687" t="str">
            <v>NA</v>
          </cell>
          <cell r="DD687" t="str">
            <v>NA</v>
          </cell>
          <cell r="DE687" t="str">
            <v>NA</v>
          </cell>
          <cell r="DF687" t="str">
            <v>NA</v>
          </cell>
          <cell r="DG687" t="str">
            <v>NA</v>
          </cell>
          <cell r="DH687" t="str">
            <v>NA</v>
          </cell>
          <cell r="DI687" t="str">
            <v>NA</v>
          </cell>
          <cell r="DJ687" t="str">
            <v>NA</v>
          </cell>
          <cell r="DK687" t="str">
            <v>NA</v>
          </cell>
          <cell r="DL687" t="str">
            <v>NA</v>
          </cell>
          <cell r="DM687" t="str">
            <v>NA</v>
          </cell>
          <cell r="DN687" t="str">
            <v>NA</v>
          </cell>
          <cell r="DO687" t="str">
            <v>NA</v>
          </cell>
          <cell r="DP687" t="str">
            <v>NA</v>
          </cell>
          <cell r="DQ687" t="str">
            <v>NA</v>
          </cell>
          <cell r="DR687" t="str">
            <v>NA</v>
          </cell>
          <cell r="DS687" t="str">
            <v>NA</v>
          </cell>
          <cell r="DT687" t="str">
            <v>NA</v>
          </cell>
          <cell r="DU687" t="str">
            <v>NA</v>
          </cell>
          <cell r="DV687" t="str">
            <v>NA</v>
          </cell>
          <cell r="DW687" t="str">
            <v>NA</v>
          </cell>
          <cell r="DX687" t="str">
            <v>NA</v>
          </cell>
          <cell r="DY687" t="str">
            <v>NA</v>
          </cell>
          <cell r="DZ687" t="str">
            <v>NA</v>
          </cell>
          <cell r="EA687" t="str">
            <v>NA</v>
          </cell>
          <cell r="EB687" t="str">
            <v>NA</v>
          </cell>
          <cell r="EC687" t="str">
            <v>NA</v>
          </cell>
        </row>
        <row r="688">
          <cell r="C688" t="str">
            <v>JY166</v>
          </cell>
          <cell r="D688" t="str">
            <v>M. sacchariflorus</v>
          </cell>
        </row>
        <row r="688">
          <cell r="K688" t="str">
            <v>wild</v>
          </cell>
        </row>
        <row r="688">
          <cell r="M688" t="str">
            <v>China</v>
          </cell>
          <cell r="N688" t="str">
            <v>Shandong</v>
          </cell>
          <cell r="O688" t="str">
            <v>Haiyang</v>
          </cell>
        </row>
        <row r="688">
          <cell r="Q688" t="str">
            <v>Xiaoli Jin</v>
          </cell>
          <cell r="R688">
            <v>41914</v>
          </cell>
          <cell r="S688" t="str">
            <v>roadside</v>
          </cell>
        </row>
        <row r="688">
          <cell r="U688" t="str">
            <v>frequent</v>
          </cell>
        </row>
        <row r="688">
          <cell r="X688" t="str">
            <v>ZU</v>
          </cell>
        </row>
        <row r="688">
          <cell r="AH688">
            <v>42005</v>
          </cell>
        </row>
        <row r="688">
          <cell r="AK688">
            <v>42101</v>
          </cell>
          <cell r="AL688" t="str">
            <v>Yes</v>
          </cell>
          <cell r="AM688">
            <v>2</v>
          </cell>
          <cell r="AN688">
            <v>3</v>
          </cell>
          <cell r="AO688">
            <v>42093</v>
          </cell>
        </row>
        <row r="688">
          <cell r="AR688">
            <v>42093</v>
          </cell>
        </row>
        <row r="688">
          <cell r="AT688" t="str">
            <v>Y</v>
          </cell>
        </row>
        <row r="688">
          <cell r="AX688" t="str">
            <v>Y</v>
          </cell>
          <cell r="AY688">
            <v>36.7453666666667</v>
          </cell>
          <cell r="AZ688">
            <v>121.338766666667</v>
          </cell>
          <cell r="BA688">
            <v>2</v>
          </cell>
          <cell r="BB688">
            <v>2.3</v>
          </cell>
        </row>
        <row r="688">
          <cell r="BD688" t="str">
            <v>4x</v>
          </cell>
          <cell r="BE688">
            <v>8.90392857142857</v>
          </cell>
          <cell r="BF688" t="str">
            <v>Y</v>
          </cell>
          <cell r="BG688">
            <v>42226</v>
          </cell>
          <cell r="BH688" t="str">
            <v>ZJU</v>
          </cell>
          <cell r="BI688" t="str">
            <v>summer 2015</v>
          </cell>
          <cell r="BJ688">
            <v>56.2232</v>
          </cell>
          <cell r="BK688">
            <v>0.00897196261682243</v>
          </cell>
          <cell r="BL688" t="str">
            <v>N</v>
          </cell>
          <cell r="BM688">
            <v>8</v>
          </cell>
          <cell r="BN688">
            <v>3</v>
          </cell>
          <cell r="BO688" t="str">
            <v>N China 2x and 4x, Korea and Russia 4x</v>
          </cell>
          <cell r="BP688">
            <v>3</v>
          </cell>
          <cell r="BQ688" t="str">
            <v>N China/Korea/Russia tetraploids</v>
          </cell>
          <cell r="BR688">
            <v>0.001</v>
          </cell>
          <cell r="BS688">
            <v>0.298</v>
          </cell>
          <cell r="BT688">
            <v>0.027</v>
          </cell>
          <cell r="BU688">
            <v>0.024</v>
          </cell>
          <cell r="BV688">
            <v>0.648</v>
          </cell>
          <cell r="BW688">
            <v>0.001</v>
          </cell>
          <cell r="BX688">
            <v>0.001</v>
          </cell>
          <cell r="BY688">
            <v>296</v>
          </cell>
          <cell r="BZ688">
            <v>307</v>
          </cell>
          <cell r="CA688">
            <v>267</v>
          </cell>
          <cell r="CB688">
            <v>284</v>
          </cell>
          <cell r="CC688">
            <v>248</v>
          </cell>
          <cell r="CD688">
            <v>193</v>
          </cell>
          <cell r="CE688">
            <v>213</v>
          </cell>
          <cell r="CF688">
            <v>224</v>
          </cell>
          <cell r="CG688">
            <v>226</v>
          </cell>
          <cell r="CH688">
            <v>259</v>
          </cell>
          <cell r="CI688">
            <v>0.15110533159948</v>
          </cell>
          <cell r="CJ688">
            <v>0.159143518518519</v>
          </cell>
          <cell r="CK688" t="str">
            <v>4x</v>
          </cell>
        </row>
        <row r="688">
          <cell r="CN688">
            <v>0</v>
          </cell>
          <cell r="CO688">
            <v>0</v>
          </cell>
          <cell r="CP688">
            <v>0</v>
          </cell>
          <cell r="CQ688">
            <v>8</v>
          </cell>
          <cell r="CR688">
            <v>8</v>
          </cell>
          <cell r="CS688" t="str">
            <v>SAMN05752519</v>
          </cell>
          <cell r="CT688">
            <v>0</v>
          </cell>
        </row>
        <row r="688">
          <cell r="CY688">
            <v>1833.67406700001</v>
          </cell>
          <cell r="CZ688">
            <v>4561.99257999999</v>
          </cell>
          <cell r="DA688">
            <v>6620.67836699991</v>
          </cell>
          <cell r="DB688">
            <v>312.844464175946</v>
          </cell>
          <cell r="DC688">
            <v>657.28420562354</v>
          </cell>
          <cell r="DD688">
            <v>1457.26051597894</v>
          </cell>
          <cell r="DE688">
            <v>752.751449038927</v>
          </cell>
          <cell r="DF688">
            <v>2048.52301522675</v>
          </cell>
          <cell r="DG688">
            <v>3103.15022970963</v>
          </cell>
          <cell r="DH688">
            <v>6.18650355844776</v>
          </cell>
          <cell r="DI688">
            <v>20.2755225777777</v>
          </cell>
          <cell r="DJ688">
            <v>29.4252371866665</v>
          </cell>
          <cell r="DK688">
            <v>1.39041984078199</v>
          </cell>
          <cell r="DL688">
            <v>2.92010992987689</v>
          </cell>
          <cell r="DM688">
            <v>6.47639239878018</v>
          </cell>
          <cell r="DN688">
            <v>2.87843986516727</v>
          </cell>
          <cell r="DO688">
            <v>9.10027425700196</v>
          </cell>
          <cell r="DP688">
            <v>13.788182912918</v>
          </cell>
          <cell r="DQ688">
            <v>199.8</v>
          </cell>
          <cell r="DR688">
            <v>213.2</v>
          </cell>
          <cell r="DS688">
            <v>220.199999985952</v>
          </cell>
          <cell r="DT688">
            <v>187.19700381228</v>
          </cell>
          <cell r="DU688" t="str">
            <v>NA</v>
          </cell>
          <cell r="DV688">
            <v>202.11341367386</v>
          </cell>
          <cell r="DW688">
            <v>244.446674403877</v>
          </cell>
          <cell r="DX688">
            <v>5.80000000000001</v>
          </cell>
          <cell r="DY688">
            <v>4.10000000000004</v>
          </cell>
          <cell r="DZ688" t="str">
            <v>NA</v>
          </cell>
          <cell r="EA688" t="str">
            <v>NA</v>
          </cell>
          <cell r="EB688">
            <v>8.01393006078756</v>
          </cell>
          <cell r="EC688">
            <v>5.51963632340946</v>
          </cell>
        </row>
        <row r="689">
          <cell r="C689" t="str">
            <v>JY167</v>
          </cell>
          <cell r="D689" t="str">
            <v>M. sacchariflorus</v>
          </cell>
        </row>
        <row r="689">
          <cell r="K689" t="str">
            <v>wild</v>
          </cell>
        </row>
        <row r="689">
          <cell r="M689" t="str">
            <v>China</v>
          </cell>
          <cell r="N689" t="str">
            <v>Shandong</v>
          </cell>
          <cell r="O689" t="str">
            <v>Haiyang</v>
          </cell>
        </row>
        <row r="689">
          <cell r="Q689" t="str">
            <v>Xiaoli Jin</v>
          </cell>
          <cell r="R689">
            <v>41914</v>
          </cell>
          <cell r="S689" t="str">
            <v>roadside</v>
          </cell>
        </row>
        <row r="689">
          <cell r="U689" t="str">
            <v>frequent</v>
          </cell>
        </row>
        <row r="689">
          <cell r="X689" t="str">
            <v>ZU</v>
          </cell>
        </row>
        <row r="689">
          <cell r="AH689">
            <v>42005</v>
          </cell>
        </row>
        <row r="689">
          <cell r="AK689">
            <v>42101</v>
          </cell>
        </row>
        <row r="689">
          <cell r="AM689">
            <v>2</v>
          </cell>
        </row>
        <row r="689">
          <cell r="AO689">
            <v>42093</v>
          </cell>
        </row>
        <row r="689">
          <cell r="AR689">
            <v>42093</v>
          </cell>
        </row>
        <row r="689">
          <cell r="AT689" t="str">
            <v>Y</v>
          </cell>
        </row>
        <row r="689">
          <cell r="AY689">
            <v>36.7604333333333</v>
          </cell>
          <cell r="AZ689">
            <v>121.3551</v>
          </cell>
          <cell r="BA689">
            <v>5</v>
          </cell>
          <cell r="BB689">
            <v>2.1</v>
          </cell>
        </row>
        <row r="689">
          <cell r="BD689" t="str">
            <v>4x</v>
          </cell>
          <cell r="BE689">
            <v>8.40714285714286</v>
          </cell>
          <cell r="BF689" t="str">
            <v>Y</v>
          </cell>
          <cell r="BG689" t="str">
            <v>fall 2015</v>
          </cell>
          <cell r="BH689" t="str">
            <v>ZJU</v>
          </cell>
          <cell r="BI689">
            <v>42326</v>
          </cell>
          <cell r="BJ689">
            <v>855.3032</v>
          </cell>
          <cell r="BK689">
            <v>0.0074173971679029</v>
          </cell>
          <cell r="BL689" t="str">
            <v>N</v>
          </cell>
          <cell r="BM689">
            <v>8</v>
          </cell>
          <cell r="BN689">
            <v>3</v>
          </cell>
          <cell r="BO689" t="str">
            <v>N China 2x and 4x, Korea and Russia 4x</v>
          </cell>
          <cell r="BP689">
            <v>3</v>
          </cell>
          <cell r="BQ689" t="str">
            <v>N China/Korea/Russia tetraploids</v>
          </cell>
          <cell r="BR689">
            <v>0.022</v>
          </cell>
          <cell r="BS689">
            <v>0.223</v>
          </cell>
          <cell r="BT689">
            <v>0.027</v>
          </cell>
          <cell r="BU689">
            <v>0.009</v>
          </cell>
          <cell r="BV689">
            <v>0.714</v>
          </cell>
          <cell r="BW689">
            <v>0.005</v>
          </cell>
          <cell r="BX689">
            <v>0</v>
          </cell>
          <cell r="BY689">
            <v>296</v>
          </cell>
          <cell r="BZ689">
            <v>307</v>
          </cell>
          <cell r="CA689">
            <v>267</v>
          </cell>
          <cell r="CB689">
            <v>283</v>
          </cell>
          <cell r="CC689">
            <v>248</v>
          </cell>
          <cell r="CD689">
            <v>193</v>
          </cell>
          <cell r="CE689">
            <v>213</v>
          </cell>
          <cell r="CF689">
            <v>224</v>
          </cell>
          <cell r="CG689">
            <v>226</v>
          </cell>
          <cell r="CH689">
            <v>259</v>
          </cell>
          <cell r="CI689">
            <v>0.0632278572460627</v>
          </cell>
          <cell r="CJ689">
            <v>0.206681679365765</v>
          </cell>
          <cell r="CK689" t="str">
            <v>4x</v>
          </cell>
        </row>
        <row r="689">
          <cell r="CN689">
            <v>0</v>
          </cell>
          <cell r="CO689">
            <v>0</v>
          </cell>
          <cell r="CP689">
            <v>0</v>
          </cell>
          <cell r="CQ689">
            <v>8</v>
          </cell>
          <cell r="CR689">
            <v>8</v>
          </cell>
          <cell r="CS689" t="str">
            <v>SAMN05752520</v>
          </cell>
          <cell r="CT689">
            <v>0</v>
          </cell>
        </row>
        <row r="689">
          <cell r="CW689" t="str">
            <v>X</v>
          </cell>
        </row>
        <row r="689">
          <cell r="CY689" t="str">
            <v>NA</v>
          </cell>
          <cell r="CZ689" t="str">
            <v>NA</v>
          </cell>
          <cell r="DA689" t="str">
            <v>NA</v>
          </cell>
          <cell r="DB689" t="str">
            <v>NA</v>
          </cell>
          <cell r="DC689" t="str">
            <v>NA</v>
          </cell>
          <cell r="DD689" t="str">
            <v>NA</v>
          </cell>
          <cell r="DE689" t="str">
            <v>NA</v>
          </cell>
          <cell r="DF689" t="str">
            <v>NA</v>
          </cell>
          <cell r="DG689" t="str">
            <v>NA</v>
          </cell>
          <cell r="DH689" t="str">
            <v>NA</v>
          </cell>
          <cell r="DI689" t="str">
            <v>NA</v>
          </cell>
          <cell r="DJ689" t="str">
            <v>NA</v>
          </cell>
          <cell r="DK689" t="str">
            <v>NA</v>
          </cell>
          <cell r="DL689" t="str">
            <v>NA</v>
          </cell>
          <cell r="DM689" t="str">
            <v>NA</v>
          </cell>
          <cell r="DN689" t="str">
            <v>NA</v>
          </cell>
          <cell r="DO689" t="str">
            <v>NA</v>
          </cell>
          <cell r="DP689" t="str">
            <v>NA</v>
          </cell>
          <cell r="DQ689" t="str">
            <v>NA</v>
          </cell>
          <cell r="DR689" t="str">
            <v>NA</v>
          </cell>
          <cell r="DS689" t="str">
            <v>NA</v>
          </cell>
          <cell r="DT689" t="str">
            <v>NA</v>
          </cell>
          <cell r="DU689" t="str">
            <v>NA</v>
          </cell>
          <cell r="DV689" t="str">
            <v>NA</v>
          </cell>
          <cell r="DW689" t="str">
            <v>NA</v>
          </cell>
          <cell r="DX689" t="str">
            <v>NA</v>
          </cell>
          <cell r="DY689" t="str">
            <v>NA</v>
          </cell>
          <cell r="DZ689" t="str">
            <v>NA</v>
          </cell>
          <cell r="EA689" t="str">
            <v>NA</v>
          </cell>
          <cell r="EB689" t="str">
            <v>NA</v>
          </cell>
          <cell r="EC689" t="str">
            <v>NA</v>
          </cell>
        </row>
        <row r="690">
          <cell r="C690" t="str">
            <v>JY168</v>
          </cell>
          <cell r="D690" t="str">
            <v>M. sacchariflorus</v>
          </cell>
        </row>
        <row r="690">
          <cell r="K690" t="str">
            <v>wild</v>
          </cell>
        </row>
        <row r="690">
          <cell r="M690" t="str">
            <v>China</v>
          </cell>
          <cell r="N690" t="str">
            <v>Shandong</v>
          </cell>
          <cell r="O690" t="str">
            <v>Haiyang</v>
          </cell>
        </row>
        <row r="690">
          <cell r="Q690" t="str">
            <v>Xiaoli Jin</v>
          </cell>
          <cell r="R690">
            <v>41914</v>
          </cell>
          <cell r="S690" t="str">
            <v>roadside</v>
          </cell>
        </row>
        <row r="690">
          <cell r="U690" t="str">
            <v>frequent</v>
          </cell>
        </row>
        <row r="690">
          <cell r="X690" t="str">
            <v>ZU</v>
          </cell>
        </row>
        <row r="690">
          <cell r="AH690">
            <v>42005</v>
          </cell>
        </row>
        <row r="690">
          <cell r="AK690">
            <v>42101</v>
          </cell>
          <cell r="AL690" t="str">
            <v>Yes</v>
          </cell>
          <cell r="AM690">
            <v>2</v>
          </cell>
          <cell r="AN690">
            <v>4</v>
          </cell>
          <cell r="AO690">
            <v>42093</v>
          </cell>
        </row>
        <row r="690">
          <cell r="AR690">
            <v>42093</v>
          </cell>
        </row>
        <row r="690">
          <cell r="AT690" t="str">
            <v>Y</v>
          </cell>
        </row>
        <row r="690">
          <cell r="AX690" t="str">
            <v>Y</v>
          </cell>
          <cell r="AY690">
            <v>36.7757166666667</v>
          </cell>
          <cell r="AZ690">
            <v>121.343</v>
          </cell>
          <cell r="BA690">
            <v>11</v>
          </cell>
          <cell r="BB690">
            <v>2.1</v>
          </cell>
        </row>
        <row r="690">
          <cell r="BD690" t="str">
            <v>4x</v>
          </cell>
          <cell r="BE690">
            <v>8.84660714285714</v>
          </cell>
          <cell r="BF690" t="str">
            <v>Y</v>
          </cell>
          <cell r="BG690" t="str">
            <v>fall 2015</v>
          </cell>
          <cell r="BH690" t="str">
            <v>ZJU</v>
          </cell>
          <cell r="BI690">
            <v>42326</v>
          </cell>
          <cell r="BJ690">
            <v>759.2552</v>
          </cell>
        </row>
        <row r="690">
          <cell r="BL690" t="str">
            <v>N</v>
          </cell>
          <cell r="BM690">
            <v>8</v>
          </cell>
          <cell r="BN690">
            <v>3</v>
          </cell>
          <cell r="BO690" t="str">
            <v>N China 2x and 4x, Korea and Russia 4x</v>
          </cell>
          <cell r="BP690">
            <v>3</v>
          </cell>
          <cell r="BQ690" t="str">
            <v>N China/Korea/Russia tetraploids</v>
          </cell>
          <cell r="BR690">
            <v>0.005</v>
          </cell>
          <cell r="BS690">
            <v>0.294</v>
          </cell>
          <cell r="BT690">
            <v>0.048</v>
          </cell>
          <cell r="BU690">
            <v>0.001</v>
          </cell>
          <cell r="BV690">
            <v>0.648</v>
          </cell>
          <cell r="BW690">
            <v>0.002</v>
          </cell>
          <cell r="BX690">
            <v>0.002</v>
          </cell>
          <cell r="BY690">
            <v>296</v>
          </cell>
          <cell r="BZ690">
            <v>307</v>
          </cell>
          <cell r="CA690">
            <v>267</v>
          </cell>
          <cell r="CB690">
            <v>284</v>
          </cell>
          <cell r="CC690">
            <v>248</v>
          </cell>
          <cell r="CD690">
            <v>193</v>
          </cell>
          <cell r="CE690">
            <v>213</v>
          </cell>
          <cell r="CF690">
            <v>224</v>
          </cell>
          <cell r="CG690">
            <v>226</v>
          </cell>
          <cell r="CH690">
            <v>259</v>
          </cell>
          <cell r="CI690">
            <v>0.101950585175553</v>
          </cell>
          <cell r="CJ690">
            <v>0.192103484892364</v>
          </cell>
          <cell r="CK690" t="str">
            <v>4x</v>
          </cell>
        </row>
        <row r="690">
          <cell r="CN690">
            <v>0</v>
          </cell>
          <cell r="CO690">
            <v>0</v>
          </cell>
          <cell r="CP690">
            <v>0</v>
          </cell>
          <cell r="CQ690">
            <v>8</v>
          </cell>
          <cell r="CR690">
            <v>8</v>
          </cell>
          <cell r="CS690" t="str">
            <v>SAMN05752521</v>
          </cell>
          <cell r="CT690">
            <v>0</v>
          </cell>
        </row>
        <row r="690">
          <cell r="CY690">
            <v>1525.431089</v>
          </cell>
          <cell r="CZ690">
            <v>1755.581516</v>
          </cell>
          <cell r="DA690">
            <v>2604.23573999997</v>
          </cell>
          <cell r="DB690">
            <v>595.856332313969</v>
          </cell>
          <cell r="DC690">
            <v>1446.17830264408</v>
          </cell>
          <cell r="DD690">
            <v>1101.29468918403</v>
          </cell>
          <cell r="DE690">
            <v>737.53979871361</v>
          </cell>
          <cell r="DF690">
            <v>1601.79900868413</v>
          </cell>
          <cell r="DG690">
            <v>1353.32399961627</v>
          </cell>
          <cell r="DH690">
            <v>6.77969372888888</v>
          </cell>
          <cell r="DI690">
            <v>7.80258451555556</v>
          </cell>
          <cell r="DJ690">
            <v>11.5743810666666</v>
          </cell>
          <cell r="DK690">
            <v>2.64825036583988</v>
          </cell>
          <cell r="DL690">
            <v>6.437294861231</v>
          </cell>
          <cell r="DM690">
            <v>4.91057752387658</v>
          </cell>
          <cell r="DN690">
            <v>3.28521045366862</v>
          </cell>
          <cell r="DO690">
            <v>7.12672322499252</v>
          </cell>
          <cell r="DP690">
            <v>6.02853281986948</v>
          </cell>
          <cell r="DQ690">
            <v>179.6</v>
          </cell>
          <cell r="DR690">
            <v>218.5</v>
          </cell>
          <cell r="DS690">
            <v>223.199999985007</v>
          </cell>
          <cell r="DT690">
            <v>205.24631979793</v>
          </cell>
          <cell r="DU690">
            <v>213.691756886996</v>
          </cell>
          <cell r="DV690">
            <v>203.376328579667</v>
          </cell>
          <cell r="DW690">
            <v>221.605285125861</v>
          </cell>
          <cell r="DX690">
            <v>3.20000000000001</v>
          </cell>
          <cell r="DY690">
            <v>4.20000000000005</v>
          </cell>
          <cell r="DZ690">
            <v>4.75596833657295</v>
          </cell>
          <cell r="EA690">
            <v>5.07757050746599</v>
          </cell>
          <cell r="EB690">
            <v>4.55038569751719</v>
          </cell>
          <cell r="EC690">
            <v>5.09986076637597</v>
          </cell>
        </row>
        <row r="691">
          <cell r="C691" t="str">
            <v>JY169</v>
          </cell>
          <cell r="D691" t="str">
            <v>M. sacchariflorus</v>
          </cell>
        </row>
        <row r="691">
          <cell r="K691" t="str">
            <v>wild</v>
          </cell>
        </row>
        <row r="691">
          <cell r="M691" t="str">
            <v>China</v>
          </cell>
          <cell r="N691" t="str">
            <v>Shandong</v>
          </cell>
          <cell r="O691" t="str">
            <v>Haiyang</v>
          </cell>
        </row>
        <row r="691">
          <cell r="Q691" t="str">
            <v>Xiaoli Jin</v>
          </cell>
          <cell r="R691">
            <v>41914</v>
          </cell>
          <cell r="S691" t="str">
            <v>field zone</v>
          </cell>
        </row>
        <row r="691">
          <cell r="U691" t="str">
            <v>frequent</v>
          </cell>
        </row>
        <row r="691">
          <cell r="X691" t="str">
            <v>ZU</v>
          </cell>
        </row>
        <row r="691">
          <cell r="AH691">
            <v>42005</v>
          </cell>
        </row>
        <row r="691">
          <cell r="AK691">
            <v>42101</v>
          </cell>
          <cell r="AL691" t="str">
            <v>Yes</v>
          </cell>
          <cell r="AM691">
            <v>2</v>
          </cell>
          <cell r="AN691">
            <v>2</v>
          </cell>
          <cell r="AO691">
            <v>42093</v>
          </cell>
        </row>
        <row r="691">
          <cell r="AR691">
            <v>42093</v>
          </cell>
        </row>
        <row r="691">
          <cell r="AT691" t="str">
            <v>Y</v>
          </cell>
        </row>
        <row r="691">
          <cell r="AX691" t="str">
            <v>Y</v>
          </cell>
          <cell r="AY691">
            <v>36.7757166666667</v>
          </cell>
          <cell r="AZ691">
            <v>121.34305</v>
          </cell>
          <cell r="BA691">
            <v>13</v>
          </cell>
          <cell r="BB691">
            <v>1.4</v>
          </cell>
        </row>
        <row r="691">
          <cell r="BD691" t="str">
            <v>2x</v>
          </cell>
          <cell r="BE691">
            <v>4.35642857142857</v>
          </cell>
          <cell r="BF691" t="str">
            <v>Y</v>
          </cell>
          <cell r="BG691">
            <v>42226</v>
          </cell>
          <cell r="BH691" t="str">
            <v>ZJU</v>
          </cell>
          <cell r="BI691" t="str">
            <v>summer 2015</v>
          </cell>
          <cell r="BJ691">
            <v>29.2691</v>
          </cell>
        </row>
        <row r="691">
          <cell r="BL691" t="str">
            <v>N</v>
          </cell>
          <cell r="BM691">
            <v>8</v>
          </cell>
          <cell r="BN691">
            <v>3</v>
          </cell>
          <cell r="BO691" t="str">
            <v>N China 2x and 4x, Korea and Russia 4x</v>
          </cell>
          <cell r="BP691">
            <v>4</v>
          </cell>
          <cell r="BQ691" t="str">
            <v>N China diploids</v>
          </cell>
          <cell r="BR691">
            <v>0.001</v>
          </cell>
          <cell r="BS691">
            <v>0.943</v>
          </cell>
          <cell r="BT691">
            <v>0.011</v>
          </cell>
          <cell r="BU691">
            <v>0.032</v>
          </cell>
          <cell r="BV691">
            <v>0.011</v>
          </cell>
          <cell r="BW691">
            <v>0.001</v>
          </cell>
          <cell r="BX691">
            <v>0</v>
          </cell>
          <cell r="BY691">
            <v>296</v>
          </cell>
          <cell r="BZ691">
            <v>307</v>
          </cell>
          <cell r="CA691">
            <v>267</v>
          </cell>
          <cell r="CB691">
            <v>284</v>
          </cell>
          <cell r="CC691">
            <v>248</v>
          </cell>
          <cell r="CD691">
            <v>193</v>
          </cell>
          <cell r="CE691">
            <v>213</v>
          </cell>
          <cell r="CF691">
            <v>224</v>
          </cell>
          <cell r="CG691">
            <v>226</v>
          </cell>
          <cell r="CH691">
            <v>259</v>
          </cell>
          <cell r="CI691">
            <v>0.146221644271059</v>
          </cell>
          <cell r="CJ691">
            <v>0.113115586393637</v>
          </cell>
          <cell r="CK691" t="str">
            <v>2x</v>
          </cell>
        </row>
        <row r="691">
          <cell r="CN691">
            <v>0</v>
          </cell>
          <cell r="CO691">
            <v>0</v>
          </cell>
          <cell r="CP691">
            <v>0</v>
          </cell>
          <cell r="CQ691">
            <v>8</v>
          </cell>
          <cell r="CR691">
            <v>8</v>
          </cell>
          <cell r="CS691" t="str">
            <v>SAMN05752522</v>
          </cell>
          <cell r="CT691">
            <v>0</v>
          </cell>
        </row>
        <row r="691">
          <cell r="CX691" t="str">
            <v>X</v>
          </cell>
          <cell r="CY691">
            <v>209.526027900002</v>
          </cell>
          <cell r="CZ691">
            <v>335.691893400001</v>
          </cell>
          <cell r="DA691">
            <v>1129.61236999999</v>
          </cell>
          <cell r="DB691">
            <v>235.649989802146</v>
          </cell>
          <cell r="DC691">
            <v>619.686591496825</v>
          </cell>
          <cell r="DD691">
            <v>295.054888212505</v>
          </cell>
          <cell r="DE691">
            <v>217.843929503642</v>
          </cell>
          <cell r="DF691">
            <v>564.688283109171</v>
          </cell>
          <cell r="DG691">
            <v>473.119741399664</v>
          </cell>
          <cell r="DH691">
            <v>0.931226790666659</v>
          </cell>
          <cell r="DI691">
            <v>1.49196397066668</v>
          </cell>
          <cell r="DJ691">
            <v>5.02049942222221</v>
          </cell>
          <cell r="DK691">
            <v>1.04733328800954</v>
          </cell>
          <cell r="DL691">
            <v>2.76643720013273</v>
          </cell>
          <cell r="DM691">
            <v>1.32231983354036</v>
          </cell>
          <cell r="DN691">
            <v>0.975821904461807</v>
          </cell>
          <cell r="DO691">
            <v>2.51639065372544</v>
          </cell>
          <cell r="DP691">
            <v>2.11303220814995</v>
          </cell>
          <cell r="DQ691">
            <v>121.2</v>
          </cell>
          <cell r="DR691">
            <v>158</v>
          </cell>
          <cell r="DS691">
            <v>165.499999993912</v>
          </cell>
          <cell r="DT691">
            <v>156.760106225497</v>
          </cell>
          <cell r="DU691">
            <v>190.002889916822</v>
          </cell>
          <cell r="DV691">
            <v>150.23947276029</v>
          </cell>
          <cell r="DW691">
            <v>189.252881436433</v>
          </cell>
          <cell r="DX691">
            <v>2.80000000000001</v>
          </cell>
          <cell r="DY691">
            <v>5.10000000000005</v>
          </cell>
          <cell r="DZ691">
            <v>5.57103055867832</v>
          </cell>
          <cell r="EA691">
            <v>2.43932702216597</v>
          </cell>
          <cell r="EB691">
            <v>4.43046761995346</v>
          </cell>
          <cell r="EC691">
            <v>3.96352941214707</v>
          </cell>
        </row>
        <row r="692">
          <cell r="C692" t="str">
            <v>JY170</v>
          </cell>
          <cell r="D692" t="str">
            <v>M. sacchariflorus</v>
          </cell>
        </row>
        <row r="692">
          <cell r="K692" t="str">
            <v>wild</v>
          </cell>
        </row>
        <row r="692">
          <cell r="M692" t="str">
            <v>China</v>
          </cell>
          <cell r="N692" t="str">
            <v>Shandong</v>
          </cell>
          <cell r="O692" t="str">
            <v>Haiyang</v>
          </cell>
        </row>
        <row r="692">
          <cell r="Q692" t="str">
            <v>Xiaoli Jin</v>
          </cell>
          <cell r="R692">
            <v>41914</v>
          </cell>
          <cell r="S692" t="str">
            <v>field zone</v>
          </cell>
        </row>
        <row r="692">
          <cell r="U692" t="str">
            <v>frequent</v>
          </cell>
        </row>
        <row r="692">
          <cell r="X692" t="str">
            <v>ZU</v>
          </cell>
        </row>
        <row r="692">
          <cell r="AH692">
            <v>42005</v>
          </cell>
        </row>
        <row r="692">
          <cell r="AK692">
            <v>42101</v>
          </cell>
        </row>
        <row r="692">
          <cell r="AM692">
            <v>2</v>
          </cell>
        </row>
        <row r="692">
          <cell r="AO692">
            <v>42093</v>
          </cell>
        </row>
        <row r="692">
          <cell r="AR692">
            <v>42093</v>
          </cell>
        </row>
        <row r="692">
          <cell r="AT692" t="str">
            <v>Y</v>
          </cell>
        </row>
        <row r="692">
          <cell r="AX692" t="str">
            <v>Y</v>
          </cell>
          <cell r="AY692">
            <v>36.7757333333333</v>
          </cell>
          <cell r="AZ692">
            <v>121.343166666667</v>
          </cell>
          <cell r="BA692">
            <v>14</v>
          </cell>
          <cell r="BB692">
            <v>2.6</v>
          </cell>
        </row>
        <row r="692">
          <cell r="BF692" t="str">
            <v>N</v>
          </cell>
        </row>
        <row r="692">
          <cell r="CI692" t="str">
            <v>NA</v>
          </cell>
          <cell r="CJ692" t="str">
            <v>NA</v>
          </cell>
          <cell r="CK692" t="str">
            <v>unknown</v>
          </cell>
        </row>
        <row r="692">
          <cell r="CN692" t="e">
            <v>#VALUE!</v>
          </cell>
          <cell r="CO692">
            <v>0</v>
          </cell>
          <cell r="CP692">
            <v>0</v>
          </cell>
          <cell r="CQ692">
            <v>8</v>
          </cell>
          <cell r="CR692">
            <v>8</v>
          </cell>
          <cell r="CS692" t="str">
            <v>NA</v>
          </cell>
          <cell r="CT692" t="e">
            <v>#VALUE!</v>
          </cell>
        </row>
        <row r="692">
          <cell r="CY692" t="str">
            <v>NA</v>
          </cell>
          <cell r="CZ692" t="str">
            <v>NA</v>
          </cell>
          <cell r="DA692" t="str">
            <v>NA</v>
          </cell>
          <cell r="DB692" t="str">
            <v>NA</v>
          </cell>
          <cell r="DC692" t="str">
            <v>NA</v>
          </cell>
          <cell r="DD692" t="str">
            <v>NA</v>
          </cell>
          <cell r="DE692" t="str">
            <v>NA</v>
          </cell>
          <cell r="DF692" t="str">
            <v>NA</v>
          </cell>
          <cell r="DG692" t="str">
            <v>NA</v>
          </cell>
          <cell r="DH692" t="str">
            <v>NA</v>
          </cell>
          <cell r="DI692" t="str">
            <v>NA</v>
          </cell>
          <cell r="DJ692" t="str">
            <v>NA</v>
          </cell>
          <cell r="DK692" t="str">
            <v>NA</v>
          </cell>
          <cell r="DL692" t="str">
            <v>NA</v>
          </cell>
          <cell r="DM692" t="str">
            <v>NA</v>
          </cell>
          <cell r="DN692" t="str">
            <v>NA</v>
          </cell>
          <cell r="DO692" t="str">
            <v>NA</v>
          </cell>
          <cell r="DP692" t="str">
            <v>NA</v>
          </cell>
          <cell r="DQ692" t="str">
            <v>NA</v>
          </cell>
          <cell r="DR692" t="str">
            <v>NA</v>
          </cell>
          <cell r="DS692" t="str">
            <v>NA</v>
          </cell>
          <cell r="DT692" t="str">
            <v>NA</v>
          </cell>
          <cell r="DU692" t="str">
            <v>NA</v>
          </cell>
          <cell r="DV692" t="str">
            <v>NA</v>
          </cell>
          <cell r="DW692" t="str">
            <v>NA</v>
          </cell>
          <cell r="DX692" t="str">
            <v>NA</v>
          </cell>
          <cell r="DY692" t="str">
            <v>NA</v>
          </cell>
          <cell r="DZ692" t="str">
            <v>NA</v>
          </cell>
          <cell r="EA692" t="str">
            <v>NA</v>
          </cell>
          <cell r="EB692" t="str">
            <v>NA</v>
          </cell>
          <cell r="EC692" t="str">
            <v>NA</v>
          </cell>
        </row>
        <row r="693">
          <cell r="C693" t="str">
            <v>JY171</v>
          </cell>
          <cell r="D693" t="str">
            <v>M. sacchariflorus</v>
          </cell>
        </row>
        <row r="693">
          <cell r="K693" t="str">
            <v>wild</v>
          </cell>
        </row>
        <row r="693">
          <cell r="M693" t="str">
            <v>China</v>
          </cell>
          <cell r="N693" t="str">
            <v>Shandong</v>
          </cell>
          <cell r="O693" t="str">
            <v>Haiyang</v>
          </cell>
        </row>
        <row r="693">
          <cell r="Q693" t="str">
            <v>Xiaoli Jin</v>
          </cell>
          <cell r="R693">
            <v>41914</v>
          </cell>
          <cell r="S693" t="str">
            <v>field zone</v>
          </cell>
        </row>
        <row r="693">
          <cell r="U693" t="str">
            <v>frequent</v>
          </cell>
        </row>
        <row r="693">
          <cell r="X693" t="str">
            <v>ZU</v>
          </cell>
        </row>
        <row r="693">
          <cell r="AH693">
            <v>42005</v>
          </cell>
        </row>
        <row r="693">
          <cell r="AK693">
            <v>42101</v>
          </cell>
        </row>
        <row r="693">
          <cell r="AM693">
            <v>2</v>
          </cell>
        </row>
        <row r="693">
          <cell r="AO693">
            <v>42093</v>
          </cell>
        </row>
        <row r="693">
          <cell r="AR693">
            <v>42093</v>
          </cell>
        </row>
        <row r="693">
          <cell r="AT693" t="str">
            <v>Y</v>
          </cell>
        </row>
        <row r="693">
          <cell r="AX693" t="str">
            <v>Y</v>
          </cell>
          <cell r="AY693">
            <v>36.7757333333333</v>
          </cell>
          <cell r="AZ693">
            <v>121.343166666667</v>
          </cell>
          <cell r="BA693">
            <v>14</v>
          </cell>
          <cell r="BB693">
            <v>2.6</v>
          </cell>
        </row>
        <row r="693">
          <cell r="BD693" t="str">
            <v>4x</v>
          </cell>
          <cell r="BE693">
            <v>8.34982142857143</v>
          </cell>
          <cell r="BF693" t="str">
            <v>Y</v>
          </cell>
          <cell r="BG693" t="str">
            <v>fall 2015</v>
          </cell>
          <cell r="BH693" t="str">
            <v>ZJU</v>
          </cell>
          <cell r="BI693">
            <v>42326</v>
          </cell>
          <cell r="BJ693">
            <v>600.2424</v>
          </cell>
        </row>
        <row r="693">
          <cell r="BL693" t="str">
            <v>N</v>
          </cell>
          <cell r="BM693">
            <v>8</v>
          </cell>
          <cell r="BN693">
            <v>3</v>
          </cell>
          <cell r="BO693" t="str">
            <v>N China 2x and 4x, Korea and Russia 4x</v>
          </cell>
          <cell r="BP693">
            <v>3</v>
          </cell>
          <cell r="BQ693" t="str">
            <v>N China/Korea/Russia tetraploids</v>
          </cell>
          <cell r="BR693">
            <v>0</v>
          </cell>
          <cell r="BS693">
            <v>0.322</v>
          </cell>
          <cell r="BT693">
            <v>0.038</v>
          </cell>
          <cell r="BU693">
            <v>0.01</v>
          </cell>
          <cell r="BV693">
            <v>0.629</v>
          </cell>
          <cell r="BW693">
            <v>0</v>
          </cell>
          <cell r="BX693">
            <v>0.001</v>
          </cell>
          <cell r="BY693">
            <v>296</v>
          </cell>
          <cell r="BZ693">
            <v>307</v>
          </cell>
          <cell r="CA693">
            <v>267</v>
          </cell>
          <cell r="CB693">
            <v>284</v>
          </cell>
          <cell r="CC693">
            <v>248</v>
          </cell>
          <cell r="CD693">
            <v>193</v>
          </cell>
          <cell r="CE693">
            <v>213</v>
          </cell>
          <cell r="CF693">
            <v>224</v>
          </cell>
          <cell r="CG693">
            <v>226</v>
          </cell>
          <cell r="CH693">
            <v>259</v>
          </cell>
          <cell r="CI693">
            <v>0.116081491114001</v>
          </cell>
          <cell r="CJ693">
            <v>0.177030207924676</v>
          </cell>
          <cell r="CK693" t="str">
            <v>4x</v>
          </cell>
        </row>
        <row r="693">
          <cell r="CN693">
            <v>0</v>
          </cell>
          <cell r="CO693">
            <v>0</v>
          </cell>
          <cell r="CP693">
            <v>0</v>
          </cell>
          <cell r="CQ693">
            <v>8</v>
          </cell>
          <cell r="CR693">
            <v>8</v>
          </cell>
          <cell r="CS693" t="str">
            <v>SAMN05752523</v>
          </cell>
          <cell r="CT693">
            <v>0</v>
          </cell>
        </row>
        <row r="693">
          <cell r="CY693">
            <v>2731.43729700002</v>
          </cell>
          <cell r="CZ693">
            <v>2375.701477</v>
          </cell>
          <cell r="DA693">
            <v>4507.82783399995</v>
          </cell>
          <cell r="DB693">
            <v>155.50377856311</v>
          </cell>
          <cell r="DC693">
            <v>345.240902434073</v>
          </cell>
          <cell r="DD693">
            <v>334.143339097121</v>
          </cell>
          <cell r="DE693">
            <v>732.005453687893</v>
          </cell>
          <cell r="DF693">
            <v>1081.29906738466</v>
          </cell>
          <cell r="DG693">
            <v>1294.42946141125</v>
          </cell>
          <cell r="DH693">
            <v>12.13972132</v>
          </cell>
          <cell r="DI693">
            <v>10.5586732311111</v>
          </cell>
          <cell r="DJ693">
            <v>20.0347903733332</v>
          </cell>
          <cell r="DK693">
            <v>0.691127904724939</v>
          </cell>
          <cell r="DL693">
            <v>1.54958912299182</v>
          </cell>
          <cell r="DM693">
            <v>1.50978568666284</v>
          </cell>
          <cell r="DN693">
            <v>3.29601953623388</v>
          </cell>
          <cell r="DO693">
            <v>4.82508699395542</v>
          </cell>
          <cell r="DP693">
            <v>5.79215191677962</v>
          </cell>
          <cell r="DQ693">
            <v>190.2</v>
          </cell>
          <cell r="DR693">
            <v>182.4</v>
          </cell>
          <cell r="DS693">
            <v>255.399999978029</v>
          </cell>
          <cell r="DT693">
            <v>170.091493766819</v>
          </cell>
          <cell r="DU693">
            <v>92.6770122173205</v>
          </cell>
          <cell r="DV693">
            <v>188.625131453665</v>
          </cell>
          <cell r="DW693">
            <v>151.767798915794</v>
          </cell>
          <cell r="DX693">
            <v>5.90000000000001</v>
          </cell>
          <cell r="DY693">
            <v>4.50000000000005</v>
          </cell>
          <cell r="DZ693">
            <v>11.4298791270291</v>
          </cell>
          <cell r="EA693">
            <v>2.43932702216598</v>
          </cell>
          <cell r="EB693">
            <v>9.538185199066</v>
          </cell>
          <cell r="EC693">
            <v>3.73310257533228</v>
          </cell>
        </row>
        <row r="694">
          <cell r="C694" t="str">
            <v>JY172</v>
          </cell>
          <cell r="D694" t="str">
            <v>M. sacchariflorus</v>
          </cell>
        </row>
        <row r="694">
          <cell r="K694" t="str">
            <v>wild</v>
          </cell>
        </row>
        <row r="694">
          <cell r="M694" t="str">
            <v>China</v>
          </cell>
          <cell r="N694" t="str">
            <v>Shandong</v>
          </cell>
          <cell r="O694" t="str">
            <v>Haiyang</v>
          </cell>
        </row>
        <row r="694">
          <cell r="Q694" t="str">
            <v>Xiaoli Jin</v>
          </cell>
          <cell r="R694">
            <v>41914</v>
          </cell>
          <cell r="S694" t="str">
            <v>field zone</v>
          </cell>
        </row>
        <row r="694">
          <cell r="U694" t="str">
            <v>frequent</v>
          </cell>
        </row>
        <row r="694">
          <cell r="X694" t="str">
            <v>ZU</v>
          </cell>
        </row>
        <row r="694">
          <cell r="AH694">
            <v>42005</v>
          </cell>
        </row>
        <row r="694">
          <cell r="AK694">
            <v>42101</v>
          </cell>
          <cell r="AL694" t="str">
            <v>Yes</v>
          </cell>
          <cell r="AM694">
            <v>2</v>
          </cell>
          <cell r="AN694">
            <v>3</v>
          </cell>
          <cell r="AO694">
            <v>42093</v>
          </cell>
        </row>
        <row r="694">
          <cell r="AR694">
            <v>42093</v>
          </cell>
        </row>
        <row r="694">
          <cell r="AT694" t="str">
            <v>Y</v>
          </cell>
        </row>
        <row r="694">
          <cell r="AX694" t="str">
            <v>Y</v>
          </cell>
          <cell r="AY694">
            <v>36.8117166666667</v>
          </cell>
          <cell r="AZ694">
            <v>121.369883333333</v>
          </cell>
          <cell r="BA694">
            <v>56</v>
          </cell>
          <cell r="BB694">
            <v>2</v>
          </cell>
        </row>
        <row r="694">
          <cell r="BD694" t="str">
            <v>4x</v>
          </cell>
          <cell r="BE694">
            <v>8.80839285714286</v>
          </cell>
          <cell r="BF694" t="str">
            <v>Y</v>
          </cell>
          <cell r="BG694">
            <v>42226</v>
          </cell>
          <cell r="BH694" t="str">
            <v>ZJU</v>
          </cell>
          <cell r="BI694" t="str">
            <v>summer 2015</v>
          </cell>
          <cell r="BJ694">
            <v>129.3971</v>
          </cell>
          <cell r="BK694">
            <v>0.0110253583241455</v>
          </cell>
          <cell r="BL694" t="str">
            <v>N</v>
          </cell>
          <cell r="BM694">
            <v>8</v>
          </cell>
          <cell r="BN694">
            <v>3</v>
          </cell>
          <cell r="BO694" t="str">
            <v>N China 2x and 4x, Korea and Russia 4x</v>
          </cell>
          <cell r="BP694">
            <v>3</v>
          </cell>
          <cell r="BQ694" t="str">
            <v>N China/Korea/Russia tetraploids</v>
          </cell>
          <cell r="BR694">
            <v>0</v>
          </cell>
          <cell r="BS694">
            <v>0.321</v>
          </cell>
          <cell r="BT694">
            <v>0.028</v>
          </cell>
          <cell r="BU694">
            <v>0</v>
          </cell>
          <cell r="BV694">
            <v>0.648</v>
          </cell>
          <cell r="BW694">
            <v>0.001</v>
          </cell>
          <cell r="BX694">
            <v>0.001</v>
          </cell>
          <cell r="BY694">
            <v>296</v>
          </cell>
          <cell r="BZ694">
            <v>307</v>
          </cell>
          <cell r="CA694">
            <v>267</v>
          </cell>
          <cell r="CB694">
            <v>284</v>
          </cell>
          <cell r="CC694">
            <v>248</v>
          </cell>
          <cell r="CD694">
            <v>193</v>
          </cell>
          <cell r="CE694">
            <v>213</v>
          </cell>
          <cell r="CF694">
            <v>224</v>
          </cell>
          <cell r="CG694">
            <v>226</v>
          </cell>
          <cell r="CH694">
            <v>259</v>
          </cell>
          <cell r="CI694">
            <v>0.212136974425661</v>
          </cell>
          <cell r="CJ694">
            <v>0.135636737089202</v>
          </cell>
          <cell r="CK694" t="str">
            <v>unknown</v>
          </cell>
        </row>
        <row r="694">
          <cell r="CN694">
            <v>0</v>
          </cell>
          <cell r="CO694">
            <v>0</v>
          </cell>
          <cell r="CP694">
            <v>0</v>
          </cell>
          <cell r="CQ694">
            <v>8</v>
          </cell>
          <cell r="CR694">
            <v>8</v>
          </cell>
          <cell r="CS694" t="str">
            <v>SAMN05752524</v>
          </cell>
          <cell r="CT694">
            <v>0</v>
          </cell>
        </row>
        <row r="694">
          <cell r="CY694">
            <v>1693.489976</v>
          </cell>
          <cell r="CZ694">
            <v>1818.795503</v>
          </cell>
          <cell r="DA694">
            <v>2917.17774299998</v>
          </cell>
          <cell r="DB694">
            <v>966.760268047228</v>
          </cell>
          <cell r="DC694">
            <v>1836.01654379724</v>
          </cell>
          <cell r="DD694">
            <v>1843.12334013667</v>
          </cell>
          <cell r="DE694">
            <v>1074.25334963844</v>
          </cell>
          <cell r="DF694">
            <v>1913.46980917994</v>
          </cell>
          <cell r="DG694">
            <v>2028.02264025618</v>
          </cell>
          <cell r="DH694">
            <v>7.5266221155555</v>
          </cell>
          <cell r="DI694">
            <v>8.08353556888892</v>
          </cell>
          <cell r="DJ694">
            <v>12.9652344133334</v>
          </cell>
          <cell r="DK694">
            <v>4.29671230243213</v>
          </cell>
          <cell r="DL694">
            <v>8.1645522148223</v>
          </cell>
          <cell r="DM694">
            <v>8.20626798130963</v>
          </cell>
          <cell r="DN694">
            <v>4.77676987718268</v>
          </cell>
          <cell r="DO694">
            <v>8.50788565078615</v>
          </cell>
          <cell r="DP694">
            <v>9.02526994800266</v>
          </cell>
          <cell r="DQ694">
            <v>145.8</v>
          </cell>
          <cell r="DR694">
            <v>184.5</v>
          </cell>
          <cell r="DS694">
            <v>215.19999998662</v>
          </cell>
          <cell r="DT694">
            <v>211.366328932556</v>
          </cell>
          <cell r="DU694">
            <v>208.143197538224</v>
          </cell>
          <cell r="DV694">
            <v>203.57180370664</v>
          </cell>
          <cell r="DW694">
            <v>207.274592888201</v>
          </cell>
          <cell r="DX694">
            <v>4.30000000000001</v>
          </cell>
          <cell r="DY694">
            <v>4.20000000000005</v>
          </cell>
          <cell r="DZ694">
            <v>6.19168349980032</v>
          </cell>
          <cell r="EA694">
            <v>5.67166102663411</v>
          </cell>
          <cell r="EB694">
            <v>6.02513801390038</v>
          </cell>
          <cell r="EC694">
            <v>5.51442566576947</v>
          </cell>
        </row>
        <row r="695">
          <cell r="C695" t="str">
            <v>JY173</v>
          </cell>
          <cell r="D695" t="str">
            <v>M. sacchariflorus</v>
          </cell>
        </row>
        <row r="695">
          <cell r="K695" t="str">
            <v>wild</v>
          </cell>
        </row>
        <row r="695">
          <cell r="M695" t="str">
            <v>China</v>
          </cell>
          <cell r="N695" t="str">
            <v>Shandong</v>
          </cell>
          <cell r="O695" t="str">
            <v>Yushan</v>
          </cell>
        </row>
        <row r="695">
          <cell r="Q695" t="str">
            <v>Xiaoli Jin</v>
          </cell>
          <cell r="R695">
            <v>41914</v>
          </cell>
          <cell r="S695" t="str">
            <v>roadside</v>
          </cell>
          <cell r="T695" t="str">
            <v>30X6</v>
          </cell>
          <cell r="U695" t="str">
            <v>frequent</v>
          </cell>
        </row>
        <row r="695">
          <cell r="X695" t="str">
            <v>ZU</v>
          </cell>
        </row>
        <row r="695">
          <cell r="AH695">
            <v>42005</v>
          </cell>
        </row>
        <row r="695">
          <cell r="AK695">
            <v>42101</v>
          </cell>
          <cell r="AL695" t="str">
            <v>Yes</v>
          </cell>
          <cell r="AM695">
            <v>2</v>
          </cell>
          <cell r="AN695">
            <v>1</v>
          </cell>
          <cell r="AO695">
            <v>42093</v>
          </cell>
        </row>
        <row r="695">
          <cell r="AR695">
            <v>42093</v>
          </cell>
        </row>
        <row r="695">
          <cell r="AT695" t="str">
            <v>Y</v>
          </cell>
        </row>
        <row r="695">
          <cell r="AX695" t="str">
            <v>Y</v>
          </cell>
          <cell r="AY695">
            <v>36.8359</v>
          </cell>
          <cell r="AZ695">
            <v>121.4089</v>
          </cell>
          <cell r="BA695">
            <v>32</v>
          </cell>
          <cell r="BB695">
            <v>1.5</v>
          </cell>
        </row>
        <row r="695">
          <cell r="BD695" t="str">
            <v>4x</v>
          </cell>
          <cell r="BE695">
            <v>8.25428571428571</v>
          </cell>
          <cell r="BF695" t="str">
            <v>Y</v>
          </cell>
          <cell r="BG695">
            <v>42226</v>
          </cell>
          <cell r="BH695" t="str">
            <v>ZJU</v>
          </cell>
          <cell r="BI695" t="str">
            <v>summer 2015</v>
          </cell>
          <cell r="BJ695">
            <v>97.1237</v>
          </cell>
          <cell r="BK695">
            <v>0.00147275405007364</v>
          </cell>
          <cell r="BL695" t="str">
            <v>N</v>
          </cell>
          <cell r="BM695">
            <v>8</v>
          </cell>
          <cell r="BN695">
            <v>3</v>
          </cell>
          <cell r="BO695" t="str">
            <v>N China 2x and 4x, Korea and Russia 4x</v>
          </cell>
          <cell r="BP695">
            <v>3</v>
          </cell>
          <cell r="BQ695" t="str">
            <v>N China/Korea/Russia tetraploids</v>
          </cell>
          <cell r="BR695">
            <v>0</v>
          </cell>
          <cell r="BS695">
            <v>0.343</v>
          </cell>
          <cell r="BT695">
            <v>0.006</v>
          </cell>
          <cell r="BU695">
            <v>0.002</v>
          </cell>
          <cell r="BV695">
            <v>0.647</v>
          </cell>
          <cell r="BW695">
            <v>0</v>
          </cell>
          <cell r="BX695">
            <v>0.001</v>
          </cell>
          <cell r="BY695">
            <v>296</v>
          </cell>
          <cell r="BZ695">
            <v>307</v>
          </cell>
          <cell r="CA695">
            <v>267</v>
          </cell>
          <cell r="CB695">
            <v>284</v>
          </cell>
          <cell r="CC695">
            <v>248</v>
          </cell>
          <cell r="CD695">
            <v>193</v>
          </cell>
          <cell r="CE695">
            <v>213</v>
          </cell>
          <cell r="CF695">
            <v>224</v>
          </cell>
          <cell r="CG695">
            <v>226</v>
          </cell>
          <cell r="CH695">
            <v>259</v>
          </cell>
          <cell r="CI695">
            <v>0.291258488657708</v>
          </cell>
          <cell r="CJ695">
            <v>0.120810568376417</v>
          </cell>
          <cell r="CK695" t="str">
            <v>unknown</v>
          </cell>
        </row>
        <row r="695">
          <cell r="CN695">
            <v>0</v>
          </cell>
          <cell r="CO695">
            <v>0</v>
          </cell>
          <cell r="CP695">
            <v>0</v>
          </cell>
          <cell r="CQ695">
            <v>8</v>
          </cell>
          <cell r="CR695">
            <v>8</v>
          </cell>
          <cell r="CS695" t="str">
            <v>SAMN05752525</v>
          </cell>
          <cell r="CT695">
            <v>0</v>
          </cell>
        </row>
        <row r="695">
          <cell r="CY695">
            <v>878.086385900004</v>
          </cell>
          <cell r="CZ695">
            <v>1597.506356</v>
          </cell>
          <cell r="DA695">
            <v>3093.71182999997</v>
          </cell>
          <cell r="DB695">
            <v>1311.06320518333</v>
          </cell>
          <cell r="DC695">
            <v>2930.89339165506</v>
          </cell>
          <cell r="DD695">
            <v>4445.64982353942</v>
          </cell>
          <cell r="DE695">
            <v>1183.34757378536</v>
          </cell>
          <cell r="DF695">
            <v>2696.79509476589</v>
          </cell>
          <cell r="DG695">
            <v>4123.31504079661</v>
          </cell>
          <cell r="DH695">
            <v>3.90260615955555</v>
          </cell>
          <cell r="DI695">
            <v>7.10002824888889</v>
          </cell>
          <cell r="DJ695">
            <v>13.7498303555556</v>
          </cell>
          <cell r="DK695">
            <v>5.82694757859261</v>
          </cell>
          <cell r="DL695">
            <v>13.0164015382109</v>
          </cell>
          <cell r="DM695">
            <v>19.7489804766477</v>
          </cell>
          <cell r="DN695">
            <v>5.27946823544871</v>
          </cell>
          <cell r="DO695">
            <v>11.9778370887815</v>
          </cell>
          <cell r="DP695">
            <v>18.3163717917815</v>
          </cell>
          <cell r="DQ695">
            <v>172.6</v>
          </cell>
          <cell r="DR695">
            <v>187.4</v>
          </cell>
          <cell r="DS695">
            <v>195.199999989966</v>
          </cell>
          <cell r="DT695">
            <v>227.635078193951</v>
          </cell>
          <cell r="DU695">
            <v>198.912574440741</v>
          </cell>
          <cell r="DV695">
            <v>217.707732825658</v>
          </cell>
          <cell r="DW695">
            <v>203.898192494985</v>
          </cell>
          <cell r="DX695">
            <v>4.60000000000001</v>
          </cell>
          <cell r="DY695">
            <v>5.00000000000005</v>
          </cell>
          <cell r="DZ695">
            <v>5.70810197508381</v>
          </cell>
          <cell r="EA695">
            <v>5.48922554099065</v>
          </cell>
          <cell r="EB695">
            <v>5.8008341903308</v>
          </cell>
          <cell r="EC695">
            <v>5.76112886355382</v>
          </cell>
        </row>
        <row r="696">
          <cell r="C696" t="str">
            <v>JY174</v>
          </cell>
          <cell r="D696" t="str">
            <v>M. sacchariflorus</v>
          </cell>
        </row>
        <row r="696">
          <cell r="K696" t="str">
            <v>wild</v>
          </cell>
        </row>
        <row r="696">
          <cell r="M696" t="str">
            <v>China</v>
          </cell>
          <cell r="N696" t="str">
            <v>Shandong</v>
          </cell>
          <cell r="O696" t="str">
            <v>Yushan</v>
          </cell>
        </row>
        <row r="696">
          <cell r="Q696" t="str">
            <v>Xiaoli Jin</v>
          </cell>
          <cell r="R696">
            <v>41914</v>
          </cell>
          <cell r="S696" t="str">
            <v>roadside</v>
          </cell>
        </row>
        <row r="696">
          <cell r="U696" t="str">
            <v>frequent</v>
          </cell>
        </row>
        <row r="696">
          <cell r="X696" t="str">
            <v>ZU</v>
          </cell>
        </row>
        <row r="696">
          <cell r="AH696">
            <v>42005</v>
          </cell>
        </row>
        <row r="696">
          <cell r="AK696">
            <v>42101</v>
          </cell>
          <cell r="AL696" t="str">
            <v>Yes</v>
          </cell>
          <cell r="AM696">
            <v>2</v>
          </cell>
          <cell r="AN696">
            <v>1</v>
          </cell>
          <cell r="AO696">
            <v>42093</v>
          </cell>
        </row>
        <row r="696">
          <cell r="AR696">
            <v>42093</v>
          </cell>
        </row>
        <row r="696">
          <cell r="AT696" t="str">
            <v>Y</v>
          </cell>
        </row>
        <row r="696">
          <cell r="AX696" t="str">
            <v>Y</v>
          </cell>
          <cell r="AY696">
            <v>36.86165</v>
          </cell>
          <cell r="AZ696">
            <v>121.435133333333</v>
          </cell>
          <cell r="BA696">
            <v>10</v>
          </cell>
          <cell r="BB696">
            <v>2.8</v>
          </cell>
        </row>
        <row r="696">
          <cell r="BD696" t="str">
            <v>4x</v>
          </cell>
          <cell r="BE696">
            <v>8.52178571428572</v>
          </cell>
          <cell r="BF696" t="str">
            <v>Y</v>
          </cell>
          <cell r="BG696" t="str">
            <v>fall 2015</v>
          </cell>
          <cell r="BH696" t="str">
            <v>ZJU</v>
          </cell>
          <cell r="BI696">
            <v>42326</v>
          </cell>
          <cell r="BJ696">
            <v>426.9384</v>
          </cell>
          <cell r="BK696">
            <v>0.0111982082866741</v>
          </cell>
          <cell r="BL696" t="str">
            <v>N</v>
          </cell>
          <cell r="BM696">
            <v>8</v>
          </cell>
          <cell r="BN696">
            <v>3</v>
          </cell>
          <cell r="BO696" t="str">
            <v>N China 2x and 4x, Korea and Russia 4x</v>
          </cell>
          <cell r="BP696">
            <v>3</v>
          </cell>
          <cell r="BQ696" t="str">
            <v>N China/Korea/Russia tetraploids</v>
          </cell>
          <cell r="BR696">
            <v>0.002</v>
          </cell>
          <cell r="BS696">
            <v>0.265</v>
          </cell>
          <cell r="BT696">
            <v>0.012</v>
          </cell>
          <cell r="BU696">
            <v>0.017</v>
          </cell>
          <cell r="BV696">
            <v>0.645</v>
          </cell>
          <cell r="BW696">
            <v>0.057</v>
          </cell>
          <cell r="BX696">
            <v>0.002</v>
          </cell>
          <cell r="BY696">
            <v>296</v>
          </cell>
          <cell r="BZ696">
            <v>307</v>
          </cell>
          <cell r="CA696">
            <v>267</v>
          </cell>
          <cell r="CB696">
            <v>284</v>
          </cell>
          <cell r="CC696">
            <v>248</v>
          </cell>
          <cell r="CD696">
            <v>193</v>
          </cell>
          <cell r="CE696">
            <v>213</v>
          </cell>
          <cell r="CF696">
            <v>224</v>
          </cell>
          <cell r="CG696">
            <v>226</v>
          </cell>
          <cell r="CH696">
            <v>259</v>
          </cell>
          <cell r="CI696">
            <v>0.0891489669122959</v>
          </cell>
          <cell r="CJ696">
            <v>0.196763959390863</v>
          </cell>
          <cell r="CK696" t="str">
            <v>4x</v>
          </cell>
        </row>
        <row r="696">
          <cell r="CN696">
            <v>0</v>
          </cell>
          <cell r="CO696">
            <v>0</v>
          </cell>
          <cell r="CP696">
            <v>0</v>
          </cell>
          <cell r="CQ696">
            <v>8</v>
          </cell>
          <cell r="CR696">
            <v>8</v>
          </cell>
          <cell r="CS696" t="str">
            <v>SAMN05752526</v>
          </cell>
          <cell r="CT696">
            <v>0</v>
          </cell>
        </row>
        <row r="696">
          <cell r="CY696">
            <v>1527.14847600001</v>
          </cell>
          <cell r="CZ696">
            <v>1375.261168</v>
          </cell>
          <cell r="DA696">
            <v>1028.47015799999</v>
          </cell>
          <cell r="DB696">
            <v>1034.46071688497</v>
          </cell>
          <cell r="DC696">
            <v>1948.61739009783</v>
          </cell>
          <cell r="DD696">
            <v>2079.85706322196</v>
          </cell>
          <cell r="DE696">
            <v>1127.16686538005</v>
          </cell>
          <cell r="DF696">
            <v>1926.26383109344</v>
          </cell>
          <cell r="DG696">
            <v>1853.08517803956</v>
          </cell>
          <cell r="DH696">
            <v>6.78732655999999</v>
          </cell>
          <cell r="DI696">
            <v>6.11227185777778</v>
          </cell>
          <cell r="DJ696">
            <v>4.57097847999998</v>
          </cell>
          <cell r="DK696">
            <v>4.59760318615542</v>
          </cell>
          <cell r="DL696">
            <v>8.67199323182029</v>
          </cell>
          <cell r="DM696">
            <v>9.27153761921364</v>
          </cell>
          <cell r="DN696">
            <v>5.02053943355725</v>
          </cell>
          <cell r="DO696">
            <v>8.56942195938021</v>
          </cell>
          <cell r="DP696">
            <v>8.25387782180887</v>
          </cell>
          <cell r="DQ696">
            <v>158.8</v>
          </cell>
          <cell r="DR696">
            <v>165.2</v>
          </cell>
          <cell r="DS696">
            <v>215.399999986585</v>
          </cell>
          <cell r="DT696">
            <v>236.056851674254</v>
          </cell>
          <cell r="DU696">
            <v>242.464429734414</v>
          </cell>
          <cell r="DV696">
            <v>223.09838025025</v>
          </cell>
          <cell r="DW696">
            <v>229.261764735827</v>
          </cell>
          <cell r="DX696">
            <v>2.40000000000001</v>
          </cell>
          <cell r="DY696">
            <v>4.20000000000005</v>
          </cell>
          <cell r="DZ696">
            <v>6.42832812939097</v>
          </cell>
          <cell r="EA696">
            <v>5.84095313552656</v>
          </cell>
          <cell r="EB696">
            <v>5.19003639238442</v>
          </cell>
          <cell r="EC696">
            <v>5.65774145421238</v>
          </cell>
        </row>
        <row r="697">
          <cell r="C697" t="str">
            <v>JY175</v>
          </cell>
          <cell r="D697" t="str">
            <v>M. sacchariflorus</v>
          </cell>
        </row>
        <row r="697">
          <cell r="K697" t="str">
            <v>wild</v>
          </cell>
        </row>
        <row r="697">
          <cell r="M697" t="str">
            <v>China</v>
          </cell>
          <cell r="N697" t="str">
            <v>Shandong</v>
          </cell>
          <cell r="O697" t="str">
            <v>Yushan</v>
          </cell>
        </row>
        <row r="697">
          <cell r="Q697" t="str">
            <v>Xiaoli Jin</v>
          </cell>
          <cell r="R697">
            <v>41914</v>
          </cell>
          <cell r="S697" t="str">
            <v>roadside</v>
          </cell>
        </row>
        <row r="697">
          <cell r="U697" t="str">
            <v>frequent</v>
          </cell>
        </row>
        <row r="697">
          <cell r="X697" t="str">
            <v>ZU</v>
          </cell>
        </row>
        <row r="697">
          <cell r="AH697">
            <v>42005</v>
          </cell>
        </row>
        <row r="697">
          <cell r="AK697">
            <v>42101</v>
          </cell>
          <cell r="AL697" t="str">
            <v>Yes</v>
          </cell>
          <cell r="AM697">
            <v>2</v>
          </cell>
          <cell r="AN697">
            <v>1</v>
          </cell>
          <cell r="AO697">
            <v>42093</v>
          </cell>
        </row>
        <row r="697">
          <cell r="AR697">
            <v>42093</v>
          </cell>
        </row>
        <row r="697">
          <cell r="AT697" t="str">
            <v>Y</v>
          </cell>
        </row>
        <row r="697">
          <cell r="AX697" t="str">
            <v>Y</v>
          </cell>
          <cell r="AY697">
            <v>36.8879333333333</v>
          </cell>
          <cell r="AZ697">
            <v>121.46485</v>
          </cell>
          <cell r="BA697">
            <v>10</v>
          </cell>
          <cell r="BB697">
            <v>3.2</v>
          </cell>
        </row>
        <row r="697">
          <cell r="BD697" t="str">
            <v>4x</v>
          </cell>
          <cell r="BE697">
            <v>8.96125</v>
          </cell>
          <cell r="BF697" t="str">
            <v>Y</v>
          </cell>
          <cell r="BG697" t="str">
            <v>fall 2015</v>
          </cell>
          <cell r="BH697" t="str">
            <v>ZJU</v>
          </cell>
          <cell r="BI697">
            <v>42326</v>
          </cell>
          <cell r="BJ697">
            <v>1104.1464</v>
          </cell>
          <cell r="BK697">
            <v>0.00220872446162341</v>
          </cell>
          <cell r="BL697" t="str">
            <v>N</v>
          </cell>
          <cell r="BM697">
            <v>8</v>
          </cell>
          <cell r="BN697">
            <v>3</v>
          </cell>
          <cell r="BO697" t="str">
            <v>N China 2x and 4x, Korea and Russia 4x</v>
          </cell>
          <cell r="BP697">
            <v>3</v>
          </cell>
          <cell r="BQ697" t="str">
            <v>N China/Korea/Russia tetraploids</v>
          </cell>
          <cell r="BR697">
            <v>0</v>
          </cell>
          <cell r="BS697">
            <v>0.27</v>
          </cell>
          <cell r="BT697">
            <v>0.028</v>
          </cell>
          <cell r="BU697">
            <v>0.006</v>
          </cell>
          <cell r="BV697">
            <v>0.649</v>
          </cell>
          <cell r="BW697">
            <v>0.036</v>
          </cell>
          <cell r="BX697">
            <v>0.011</v>
          </cell>
          <cell r="BY697">
            <v>296</v>
          </cell>
          <cell r="BZ697">
            <v>307</v>
          </cell>
          <cell r="CA697">
            <v>267</v>
          </cell>
          <cell r="CB697">
            <v>283</v>
          </cell>
          <cell r="CC697">
            <v>248</v>
          </cell>
          <cell r="CD697">
            <v>193</v>
          </cell>
          <cell r="CE697">
            <v>213</v>
          </cell>
          <cell r="CF697">
            <v>224</v>
          </cell>
          <cell r="CG697">
            <v>226</v>
          </cell>
          <cell r="CH697">
            <v>259</v>
          </cell>
          <cell r="CI697">
            <v>0.0812599335356162</v>
          </cell>
          <cell r="CJ697">
            <v>0.199886767527443</v>
          </cell>
          <cell r="CK697" t="str">
            <v>4x</v>
          </cell>
        </row>
        <row r="697">
          <cell r="CN697">
            <v>0</v>
          </cell>
          <cell r="CO697">
            <v>0</v>
          </cell>
          <cell r="CP697">
            <v>0</v>
          </cell>
          <cell r="CQ697">
            <v>8</v>
          </cell>
          <cell r="CR697">
            <v>8</v>
          </cell>
          <cell r="CS697" t="str">
            <v>SAMN05752527</v>
          </cell>
          <cell r="CT697">
            <v>0</v>
          </cell>
        </row>
        <row r="697">
          <cell r="CX697" t="str">
            <v>X</v>
          </cell>
          <cell r="CY697">
            <v>2312.92682899999</v>
          </cell>
          <cell r="CZ697">
            <v>2659.03175299999</v>
          </cell>
          <cell r="DA697">
            <v>3670.08830899996</v>
          </cell>
          <cell r="DB697">
            <v>1104.8518857117</v>
          </cell>
          <cell r="DC697">
            <v>2329.07325307901</v>
          </cell>
          <cell r="DD697">
            <v>1376.84334254041</v>
          </cell>
          <cell r="DE697">
            <v>1295.64412326125</v>
          </cell>
          <cell r="DF697">
            <v>2522.39206547159</v>
          </cell>
          <cell r="DG697">
            <v>1715.35220378962</v>
          </cell>
          <cell r="DH697">
            <v>7.06943540269849</v>
          </cell>
          <cell r="DI697">
            <v>11.8179189022222</v>
          </cell>
          <cell r="DJ697">
            <v>16.3115035955555</v>
          </cell>
          <cell r="DK697">
            <v>4.91045282538535</v>
          </cell>
          <cell r="DL697">
            <v>10.3648371827426</v>
          </cell>
          <cell r="DM697">
            <v>6.13856707335386</v>
          </cell>
          <cell r="DN697">
            <v>5.31747319278331</v>
          </cell>
          <cell r="DO697">
            <v>11.220958627258</v>
          </cell>
          <cell r="DP697">
            <v>7.64064691533692</v>
          </cell>
          <cell r="DQ697">
            <v>231.2</v>
          </cell>
          <cell r="DR697">
            <v>218.5</v>
          </cell>
          <cell r="DS697">
            <v>249.999999979058</v>
          </cell>
          <cell r="DT697">
            <v>261.363472927649</v>
          </cell>
          <cell r="DU697">
            <v>262.765614248428</v>
          </cell>
          <cell r="DV697">
            <v>258.236871093334</v>
          </cell>
          <cell r="DW697">
            <v>257.470181639109</v>
          </cell>
          <cell r="DX697">
            <v>5.80000000000001</v>
          </cell>
          <cell r="DY697">
            <v>5.10000000000006</v>
          </cell>
          <cell r="DZ697">
            <v>7.41860404738097</v>
          </cell>
          <cell r="EA697">
            <v>6.36296776622302</v>
          </cell>
          <cell r="EB697">
            <v>7.44880903764166</v>
          </cell>
          <cell r="EC697">
            <v>6.34224697632087</v>
          </cell>
        </row>
        <row r="698">
          <cell r="C698" t="str">
            <v>JY176</v>
          </cell>
          <cell r="D698" t="str">
            <v>M. sacchariflorus</v>
          </cell>
        </row>
        <row r="698">
          <cell r="K698" t="str">
            <v>wild</v>
          </cell>
        </row>
        <row r="698">
          <cell r="M698" t="str">
            <v>China</v>
          </cell>
          <cell r="N698" t="str">
            <v>Shandong</v>
          </cell>
          <cell r="O698" t="str">
            <v>Yushan</v>
          </cell>
        </row>
        <row r="698">
          <cell r="Q698" t="str">
            <v>Xiaoli Jin</v>
          </cell>
          <cell r="R698">
            <v>41914</v>
          </cell>
          <cell r="S698" t="str">
            <v>roadside</v>
          </cell>
        </row>
        <row r="698">
          <cell r="U698" t="str">
            <v>frequent</v>
          </cell>
        </row>
        <row r="698">
          <cell r="X698" t="str">
            <v>ZU</v>
          </cell>
        </row>
        <row r="698">
          <cell r="AH698">
            <v>42005</v>
          </cell>
        </row>
        <row r="698">
          <cell r="AK698">
            <v>42101</v>
          </cell>
          <cell r="AL698" t="str">
            <v>Yes</v>
          </cell>
          <cell r="AM698">
            <v>2</v>
          </cell>
          <cell r="AN698">
            <v>1</v>
          </cell>
          <cell r="AO698">
            <v>42093</v>
          </cell>
        </row>
        <row r="698">
          <cell r="AR698">
            <v>42093</v>
          </cell>
        </row>
        <row r="698">
          <cell r="AT698" t="str">
            <v>Y</v>
          </cell>
        </row>
        <row r="698">
          <cell r="AX698" t="str">
            <v>Y</v>
          </cell>
          <cell r="AY698">
            <v>36.8892833333333</v>
          </cell>
          <cell r="AZ698">
            <v>121.758433333333</v>
          </cell>
          <cell r="BA698">
            <v>38</v>
          </cell>
          <cell r="BB698">
            <v>2.1</v>
          </cell>
        </row>
        <row r="698">
          <cell r="BD698" t="str">
            <v>4x</v>
          </cell>
          <cell r="BE698">
            <v>8.38803571428571</v>
          </cell>
          <cell r="BF698" t="str">
            <v>Y</v>
          </cell>
          <cell r="BG698">
            <v>42226</v>
          </cell>
          <cell r="BH698" t="str">
            <v>ZJU</v>
          </cell>
          <cell r="BI698">
            <v>42325</v>
          </cell>
          <cell r="BJ698">
            <v>85.4808</v>
          </cell>
        </row>
        <row r="698">
          <cell r="BL698" t="str">
            <v>N</v>
          </cell>
          <cell r="BM698">
            <v>8</v>
          </cell>
          <cell r="BN698">
            <v>3</v>
          </cell>
          <cell r="BO698" t="str">
            <v>N China 2x and 4x, Korea and Russia 4x</v>
          </cell>
          <cell r="BP698">
            <v>3</v>
          </cell>
          <cell r="BQ698" t="str">
            <v>N China/Korea/Russia tetraploids</v>
          </cell>
          <cell r="BR698">
            <v>0.001</v>
          </cell>
          <cell r="BS698">
            <v>0.3</v>
          </cell>
          <cell r="BT698">
            <v>0.016</v>
          </cell>
          <cell r="BU698">
            <v>0.007</v>
          </cell>
          <cell r="BV698">
            <v>0.661</v>
          </cell>
          <cell r="BW698">
            <v>0.013</v>
          </cell>
          <cell r="BX698">
            <v>0.001</v>
          </cell>
          <cell r="BY698">
            <v>296</v>
          </cell>
          <cell r="BZ698">
            <v>307</v>
          </cell>
          <cell r="CA698">
            <v>267</v>
          </cell>
          <cell r="CB698">
            <v>283</v>
          </cell>
          <cell r="CC698">
            <v>248</v>
          </cell>
          <cell r="CD698">
            <v>193</v>
          </cell>
          <cell r="CE698">
            <v>213</v>
          </cell>
          <cell r="CF698">
            <v>225</v>
          </cell>
          <cell r="CG698">
            <v>226</v>
          </cell>
          <cell r="CH698">
            <v>259</v>
          </cell>
          <cell r="CI698">
            <v>0.14668400520156</v>
          </cell>
          <cell r="CJ698">
            <v>0.175285312743405</v>
          </cell>
          <cell r="CK698" t="str">
            <v>4x</v>
          </cell>
        </row>
        <row r="698">
          <cell r="CN698">
            <v>0</v>
          </cell>
          <cell r="CO698">
            <v>0</v>
          </cell>
          <cell r="CP698">
            <v>0</v>
          </cell>
          <cell r="CQ698">
            <v>8</v>
          </cell>
          <cell r="CR698">
            <v>8</v>
          </cell>
          <cell r="CS698" t="str">
            <v>SAMN05752528</v>
          </cell>
          <cell r="CT698">
            <v>0</v>
          </cell>
        </row>
        <row r="698">
          <cell r="CY698">
            <v>1154.21267600001</v>
          </cell>
          <cell r="CZ698">
            <v>896.627556999996</v>
          </cell>
          <cell r="DA698">
            <v>2478.31460699998</v>
          </cell>
          <cell r="DB698">
            <v>378.414740868759</v>
          </cell>
          <cell r="DC698">
            <v>864.069897386794</v>
          </cell>
          <cell r="DD698">
            <v>1032.84595476669</v>
          </cell>
          <cell r="DE698">
            <v>509.586375266178</v>
          </cell>
          <cell r="DF698">
            <v>917.579497489238</v>
          </cell>
          <cell r="DG698">
            <v>1237.10266211292</v>
          </cell>
          <cell r="DH698">
            <v>5.12983411555556</v>
          </cell>
          <cell r="DI698">
            <v>3.98501136444444</v>
          </cell>
          <cell r="DJ698">
            <v>11.0147315866666</v>
          </cell>
          <cell r="DK698">
            <v>1.68184329275005</v>
          </cell>
          <cell r="DL698">
            <v>3.84400802675493</v>
          </cell>
          <cell r="DM698">
            <v>4.60161314300687</v>
          </cell>
          <cell r="DN698">
            <v>2.27405859413651</v>
          </cell>
          <cell r="DO698">
            <v>4.08105215038204</v>
          </cell>
          <cell r="DP698">
            <v>5.50792726541393</v>
          </cell>
          <cell r="DQ698">
            <v>180.2</v>
          </cell>
          <cell r="DR698">
            <v>209.999999999999</v>
          </cell>
          <cell r="DS698">
            <v>283.199999969384</v>
          </cell>
          <cell r="DT698">
            <v>198.646211122971</v>
          </cell>
          <cell r="DU698">
            <v>197.570149570998</v>
          </cell>
          <cell r="DV698">
            <v>198.155630388526</v>
          </cell>
          <cell r="DW698">
            <v>204.575958766121</v>
          </cell>
          <cell r="DX698">
            <v>5.90000000000001</v>
          </cell>
          <cell r="DY698">
            <v>4.70000000000005</v>
          </cell>
          <cell r="DZ698">
            <v>5.8042599353205</v>
          </cell>
          <cell r="EA698">
            <v>7.04254236068956</v>
          </cell>
          <cell r="EB698">
            <v>6.40062309120621</v>
          </cell>
          <cell r="EC698">
            <v>6.72215556387042</v>
          </cell>
        </row>
        <row r="699">
          <cell r="C699" t="str">
            <v>JY177</v>
          </cell>
          <cell r="D699" t="str">
            <v>M. sacchariflorus</v>
          </cell>
        </row>
        <row r="699">
          <cell r="K699" t="str">
            <v>wild</v>
          </cell>
        </row>
        <row r="699">
          <cell r="M699" t="str">
            <v>China</v>
          </cell>
          <cell r="N699" t="str">
            <v>Shandong</v>
          </cell>
          <cell r="O699" t="str">
            <v>Yushan</v>
          </cell>
        </row>
        <row r="699">
          <cell r="Q699" t="str">
            <v>Xiaoli Jin</v>
          </cell>
          <cell r="R699">
            <v>41914</v>
          </cell>
          <cell r="S699" t="str">
            <v>seashore</v>
          </cell>
        </row>
        <row r="699">
          <cell r="U699" t="str">
            <v>frequent</v>
          </cell>
        </row>
        <row r="699">
          <cell r="X699" t="str">
            <v>ZU</v>
          </cell>
        </row>
        <row r="699">
          <cell r="AH699">
            <v>42005</v>
          </cell>
        </row>
        <row r="699">
          <cell r="AK699">
            <v>42101</v>
          </cell>
          <cell r="AL699" t="str">
            <v>Yes</v>
          </cell>
          <cell r="AM699">
            <v>2</v>
          </cell>
          <cell r="AN699">
            <v>4</v>
          </cell>
          <cell r="AO699">
            <v>42093</v>
          </cell>
        </row>
        <row r="699">
          <cell r="AR699">
            <v>42093</v>
          </cell>
        </row>
        <row r="699">
          <cell r="AT699" t="str">
            <v>Y</v>
          </cell>
        </row>
        <row r="699">
          <cell r="AX699" t="str">
            <v>Y</v>
          </cell>
          <cell r="AY699">
            <v>36.90165</v>
          </cell>
          <cell r="AZ699">
            <v>121.792383333333</v>
          </cell>
          <cell r="BA699">
            <v>6</v>
          </cell>
          <cell r="BB699">
            <v>1.7</v>
          </cell>
        </row>
        <row r="699">
          <cell r="BD699" t="str">
            <v>2x</v>
          </cell>
          <cell r="BE699">
            <v>4.41375</v>
          </cell>
          <cell r="BF699" t="str">
            <v>Y</v>
          </cell>
          <cell r="BG699" t="str">
            <v>fall 2015</v>
          </cell>
          <cell r="BH699" t="str">
            <v>ZJU</v>
          </cell>
          <cell r="BI699">
            <v>42326</v>
          </cell>
          <cell r="BJ699">
            <v>633.604</v>
          </cell>
          <cell r="BK699">
            <v>0.034366576819407</v>
          </cell>
          <cell r="BL699" t="str">
            <v>N</v>
          </cell>
          <cell r="BM699">
            <v>8</v>
          </cell>
          <cell r="BN699">
            <v>3</v>
          </cell>
          <cell r="BO699" t="str">
            <v>N China 2x and 4x, Korea and Russia 4x</v>
          </cell>
          <cell r="BP699">
            <v>3</v>
          </cell>
          <cell r="BQ699" t="str">
            <v>N China/Korea/Russia tetraploids</v>
          </cell>
          <cell r="BR699">
            <v>0.012</v>
          </cell>
          <cell r="BS699">
            <v>0.27</v>
          </cell>
          <cell r="BT699">
            <v>0.016</v>
          </cell>
          <cell r="BU699">
            <v>0.001</v>
          </cell>
          <cell r="BV699">
            <v>0.693</v>
          </cell>
          <cell r="BW699">
            <v>0.007</v>
          </cell>
          <cell r="BX699">
            <v>0.002</v>
          </cell>
          <cell r="BY699">
            <v>296</v>
          </cell>
          <cell r="BZ699">
            <v>307</v>
          </cell>
          <cell r="CA699">
            <v>267</v>
          </cell>
          <cell r="CB699">
            <v>284</v>
          </cell>
          <cell r="CC699">
            <v>248</v>
          </cell>
          <cell r="CD699">
            <v>193</v>
          </cell>
          <cell r="CE699">
            <v>213</v>
          </cell>
          <cell r="CF699">
            <v>224</v>
          </cell>
          <cell r="CG699">
            <v>226</v>
          </cell>
          <cell r="CH699">
            <v>259</v>
          </cell>
          <cell r="CI699">
            <v>0.0949284785435631</v>
          </cell>
          <cell r="CJ699">
            <v>0.19757343550447</v>
          </cell>
          <cell r="CK699" t="str">
            <v>4x</v>
          </cell>
        </row>
        <row r="699">
          <cell r="CN699">
            <v>0</v>
          </cell>
          <cell r="CO699">
            <v>0</v>
          </cell>
          <cell r="CP699">
            <v>0</v>
          </cell>
          <cell r="CQ699">
            <v>8</v>
          </cell>
          <cell r="CR699">
            <v>8</v>
          </cell>
          <cell r="CS699" t="str">
            <v>SAMN05752529</v>
          </cell>
          <cell r="CT699">
            <v>0</v>
          </cell>
        </row>
        <row r="699">
          <cell r="CY699">
            <v>723.438079300006</v>
          </cell>
          <cell r="CZ699">
            <v>1169.79385599999</v>
          </cell>
          <cell r="DA699">
            <v>1979.81119199998</v>
          </cell>
          <cell r="DB699">
            <v>895.670396818973</v>
          </cell>
          <cell r="DC699">
            <v>586.736127580975</v>
          </cell>
          <cell r="DD699">
            <v>1495.77210180272</v>
          </cell>
          <cell r="DE699">
            <v>845.722113371294</v>
          </cell>
          <cell r="DF699">
            <v>721.437350223702</v>
          </cell>
          <cell r="DG699">
            <v>1618.56258287664</v>
          </cell>
          <cell r="DH699">
            <v>3.21528035244445</v>
          </cell>
          <cell r="DI699">
            <v>5.19908380444443</v>
          </cell>
          <cell r="DJ699">
            <v>8.79916085333331</v>
          </cell>
          <cell r="DK699">
            <v>3.98075731919543</v>
          </cell>
          <cell r="DL699">
            <v>2.61185978798518</v>
          </cell>
          <cell r="DM699">
            <v>6.6686036851978</v>
          </cell>
          <cell r="DN699">
            <v>3.77260550992945</v>
          </cell>
          <cell r="DO699">
            <v>3.20994634480921</v>
          </cell>
          <cell r="DP699">
            <v>7.20955783293014</v>
          </cell>
          <cell r="DQ699">
            <v>160.6</v>
          </cell>
          <cell r="DR699">
            <v>180.2</v>
          </cell>
          <cell r="DS699">
            <v>204.999999988511</v>
          </cell>
          <cell r="DT699">
            <v>206.266866817377</v>
          </cell>
          <cell r="DU699">
            <v>197.540988543379</v>
          </cell>
          <cell r="DV699">
            <v>198.796107738036</v>
          </cell>
          <cell r="DW699">
            <v>199.461151144391</v>
          </cell>
          <cell r="DX699">
            <v>4.50000000000001</v>
          </cell>
          <cell r="DY699">
            <v>4.50000000000005</v>
          </cell>
          <cell r="DZ699">
            <v>5.32064440688091</v>
          </cell>
          <cell r="EA699">
            <v>5.20014446238226</v>
          </cell>
          <cell r="EB699">
            <v>5.49081212983141</v>
          </cell>
          <cell r="EC699">
            <v>5.27723754226855</v>
          </cell>
        </row>
        <row r="700">
          <cell r="C700" t="str">
            <v>JY178</v>
          </cell>
          <cell r="D700" t="str">
            <v>M. sacchariflorus</v>
          </cell>
        </row>
        <row r="700">
          <cell r="K700" t="str">
            <v>wild</v>
          </cell>
        </row>
        <row r="700">
          <cell r="M700" t="str">
            <v>China</v>
          </cell>
          <cell r="N700" t="str">
            <v>Shandong</v>
          </cell>
          <cell r="O700" t="str">
            <v>Yushan</v>
          </cell>
        </row>
        <row r="700">
          <cell r="Q700" t="str">
            <v>Xiaoli Jin</v>
          </cell>
          <cell r="R700">
            <v>41914</v>
          </cell>
          <cell r="S700" t="str">
            <v>roadside</v>
          </cell>
        </row>
        <row r="700">
          <cell r="U700" t="str">
            <v>frequent</v>
          </cell>
        </row>
        <row r="700">
          <cell r="X700" t="str">
            <v>ZU</v>
          </cell>
        </row>
        <row r="700">
          <cell r="AH700">
            <v>42005</v>
          </cell>
        </row>
        <row r="700">
          <cell r="AK700">
            <v>42101</v>
          </cell>
        </row>
        <row r="700">
          <cell r="AM700">
            <v>2</v>
          </cell>
        </row>
        <row r="700">
          <cell r="AO700">
            <v>42093</v>
          </cell>
        </row>
        <row r="700">
          <cell r="AR700">
            <v>42093</v>
          </cell>
        </row>
        <row r="700">
          <cell r="AT700" t="str">
            <v>Y</v>
          </cell>
        </row>
        <row r="700">
          <cell r="AX700" t="str">
            <v>Y</v>
          </cell>
          <cell r="AY700">
            <v>36.9663166666667</v>
          </cell>
          <cell r="AZ700">
            <v>121.796366666667</v>
          </cell>
          <cell r="BA700">
            <v>20</v>
          </cell>
          <cell r="BB700">
            <v>1.6</v>
          </cell>
        </row>
        <row r="700">
          <cell r="BD700" t="str">
            <v>4x</v>
          </cell>
          <cell r="BE700">
            <v>8.67464285714286</v>
          </cell>
          <cell r="BF700" t="str">
            <v>Y</v>
          </cell>
          <cell r="BG700">
            <v>42226</v>
          </cell>
          <cell r="BH700" t="str">
            <v>ZJU</v>
          </cell>
          <cell r="BI700" t="str">
            <v>summer 2015</v>
          </cell>
          <cell r="BJ700">
            <v>794.2649</v>
          </cell>
          <cell r="BK700">
            <v>0.00714285714285714</v>
          </cell>
          <cell r="BL700" t="str">
            <v>N</v>
          </cell>
          <cell r="BM700">
            <v>8</v>
          </cell>
          <cell r="BN700">
            <v>3</v>
          </cell>
          <cell r="BO700" t="str">
            <v>N China 2x and 4x, Korea and Russia 4x</v>
          </cell>
          <cell r="BP700">
            <v>3</v>
          </cell>
          <cell r="BQ700" t="str">
            <v>N China/Korea/Russia tetraploids</v>
          </cell>
          <cell r="BR700">
            <v>0.001</v>
          </cell>
          <cell r="BS700">
            <v>0.397</v>
          </cell>
          <cell r="BT700">
            <v>0.039</v>
          </cell>
          <cell r="BU700">
            <v>0.001</v>
          </cell>
          <cell r="BV700">
            <v>0.561</v>
          </cell>
          <cell r="BW700">
            <v>0.001</v>
          </cell>
          <cell r="BX700">
            <v>0</v>
          </cell>
          <cell r="BY700">
            <v>296</v>
          </cell>
          <cell r="BZ700">
            <v>307</v>
          </cell>
          <cell r="CA700">
            <v>267</v>
          </cell>
          <cell r="CB700">
            <v>284</v>
          </cell>
          <cell r="CC700">
            <v>248</v>
          </cell>
          <cell r="CD700">
            <v>193</v>
          </cell>
          <cell r="CE700">
            <v>213</v>
          </cell>
          <cell r="CF700">
            <v>224</v>
          </cell>
          <cell r="CG700">
            <v>226</v>
          </cell>
          <cell r="CH700">
            <v>259</v>
          </cell>
          <cell r="CI700">
            <v>0.378413524057217</v>
          </cell>
          <cell r="CJ700">
            <v>0.096466759646676</v>
          </cell>
          <cell r="CK700" t="str">
            <v>unknown</v>
          </cell>
        </row>
        <row r="700">
          <cell r="CN700">
            <v>0</v>
          </cell>
          <cell r="CO700">
            <v>0</v>
          </cell>
          <cell r="CP700">
            <v>0</v>
          </cell>
          <cell r="CQ700">
            <v>8</v>
          </cell>
          <cell r="CR700">
            <v>8</v>
          </cell>
          <cell r="CS700" t="str">
            <v>SAMN05752530</v>
          </cell>
          <cell r="CT700">
            <v>0</v>
          </cell>
        </row>
        <row r="700">
          <cell r="CY700">
            <v>1216.39203400001</v>
          </cell>
          <cell r="CZ700">
            <v>1827.824556</v>
          </cell>
          <cell r="DA700">
            <v>2225.88189399997</v>
          </cell>
          <cell r="DB700">
            <v>584.068875438444</v>
          </cell>
          <cell r="DC700">
            <v>1652.36993192743</v>
          </cell>
          <cell r="DD700">
            <v>697.826803626769</v>
          </cell>
          <cell r="DE700">
            <v>784.486165113161</v>
          </cell>
          <cell r="DF700">
            <v>1965.99290159885</v>
          </cell>
          <cell r="DG700">
            <v>1228.37535576712</v>
          </cell>
          <cell r="DH700">
            <v>5.40618681777778</v>
          </cell>
          <cell r="DI700">
            <v>8.12366469333333</v>
          </cell>
          <cell r="DJ700">
            <v>9.89280841777774</v>
          </cell>
          <cell r="DK700">
            <v>2.59586166861533</v>
          </cell>
          <cell r="DL700">
            <v>7.40597117761863</v>
          </cell>
          <cell r="DM700">
            <v>3.14935674918277</v>
          </cell>
          <cell r="DN700">
            <v>3.53169374810472</v>
          </cell>
          <cell r="DO700">
            <v>8.77082008722602</v>
          </cell>
          <cell r="DP700">
            <v>5.49677683651503</v>
          </cell>
          <cell r="DQ700">
            <v>165.1</v>
          </cell>
          <cell r="DR700">
            <v>196.2</v>
          </cell>
          <cell r="DS700">
            <v>204.999999988511</v>
          </cell>
          <cell r="DT700">
            <v>190.004752371524</v>
          </cell>
          <cell r="DU700">
            <v>168.780801251308</v>
          </cell>
          <cell r="DV700">
            <v>185.975926273302</v>
          </cell>
          <cell r="DW700">
            <v>197.834662827554</v>
          </cell>
          <cell r="DX700">
            <v>3.70000000000001</v>
          </cell>
          <cell r="DY700">
            <v>4.90000000000005</v>
          </cell>
          <cell r="DZ700">
            <v>9.06362751956556</v>
          </cell>
          <cell r="EA700">
            <v>5.02830241825096</v>
          </cell>
          <cell r="EB700">
            <v>6.51985342844888</v>
          </cell>
          <cell r="EC700">
            <v>5.70936153577419</v>
          </cell>
        </row>
        <row r="701">
          <cell r="C701" t="str">
            <v>JY179</v>
          </cell>
          <cell r="D701" t="str">
            <v>M. sacchariflorus</v>
          </cell>
        </row>
        <row r="701">
          <cell r="K701" t="str">
            <v>wild</v>
          </cell>
        </row>
        <row r="701">
          <cell r="M701" t="str">
            <v>China</v>
          </cell>
          <cell r="N701" t="str">
            <v>Shandong</v>
          </cell>
          <cell r="O701" t="str">
            <v>Wendeng</v>
          </cell>
        </row>
        <row r="701">
          <cell r="Q701" t="str">
            <v>Xiaoli Jin</v>
          </cell>
          <cell r="R701">
            <v>41914</v>
          </cell>
          <cell r="S701" t="str">
            <v>roadside</v>
          </cell>
        </row>
        <row r="701">
          <cell r="U701" t="str">
            <v>frequent</v>
          </cell>
        </row>
        <row r="701">
          <cell r="X701" t="str">
            <v>ZU</v>
          </cell>
        </row>
        <row r="701">
          <cell r="AH701">
            <v>42005</v>
          </cell>
        </row>
        <row r="701">
          <cell r="AK701">
            <v>42101</v>
          </cell>
          <cell r="AL701" t="str">
            <v>Yes</v>
          </cell>
          <cell r="AM701">
            <v>2</v>
          </cell>
          <cell r="AN701">
            <v>1</v>
          </cell>
          <cell r="AO701">
            <v>42093</v>
          </cell>
        </row>
        <row r="701">
          <cell r="AR701">
            <v>42093</v>
          </cell>
        </row>
        <row r="701">
          <cell r="AT701" t="str">
            <v>Y</v>
          </cell>
        </row>
        <row r="701">
          <cell r="AX701" t="str">
            <v>Y</v>
          </cell>
          <cell r="AY701">
            <v>37.0252166666667</v>
          </cell>
          <cell r="AZ701">
            <v>121.8878</v>
          </cell>
          <cell r="BA701">
            <v>13</v>
          </cell>
          <cell r="BB701">
            <v>2.6</v>
          </cell>
        </row>
        <row r="701">
          <cell r="BD701" t="str">
            <v>4x</v>
          </cell>
          <cell r="BE701">
            <v>8.80839285714286</v>
          </cell>
          <cell r="BF701" t="str">
            <v>Y</v>
          </cell>
          <cell r="BG701">
            <v>42226</v>
          </cell>
          <cell r="BH701" t="str">
            <v>ZJU</v>
          </cell>
          <cell r="BI701" t="str">
            <v>summer 2015</v>
          </cell>
          <cell r="BJ701">
            <v>63.4798</v>
          </cell>
          <cell r="BK701">
            <v>0.00181422351233672</v>
          </cell>
          <cell r="BL701" t="str">
            <v>N</v>
          </cell>
          <cell r="BM701">
            <v>8</v>
          </cell>
          <cell r="BN701">
            <v>3</v>
          </cell>
          <cell r="BO701" t="str">
            <v>N China 2x and 4x, Korea and Russia 4x</v>
          </cell>
          <cell r="BP701">
            <v>3</v>
          </cell>
          <cell r="BQ701" t="str">
            <v>N China/Korea/Russia tetraploids</v>
          </cell>
          <cell r="BR701">
            <v>0</v>
          </cell>
          <cell r="BS701">
            <v>0.354</v>
          </cell>
          <cell r="BT701">
            <v>0.032</v>
          </cell>
          <cell r="BU701">
            <v>0</v>
          </cell>
          <cell r="BV701">
            <v>0.611</v>
          </cell>
          <cell r="BW701">
            <v>0.002</v>
          </cell>
          <cell r="BX701">
            <v>0.001</v>
          </cell>
          <cell r="BY701">
            <v>296</v>
          </cell>
          <cell r="BZ701">
            <v>307</v>
          </cell>
          <cell r="CA701">
            <v>267</v>
          </cell>
          <cell r="CB701">
            <v>284</v>
          </cell>
          <cell r="CC701">
            <v>248</v>
          </cell>
          <cell r="CD701">
            <v>193</v>
          </cell>
          <cell r="CE701">
            <v>213</v>
          </cell>
          <cell r="CF701">
            <v>224</v>
          </cell>
          <cell r="CG701">
            <v>226</v>
          </cell>
          <cell r="CH701">
            <v>259</v>
          </cell>
          <cell r="CI701">
            <v>0.140846698453981</v>
          </cell>
          <cell r="CJ701">
            <v>0.167232854596213</v>
          </cell>
          <cell r="CK701" t="str">
            <v>4x</v>
          </cell>
        </row>
        <row r="701">
          <cell r="CN701">
            <v>0</v>
          </cell>
          <cell r="CO701">
            <v>0</v>
          </cell>
          <cell r="CP701">
            <v>0</v>
          </cell>
          <cell r="CQ701">
            <v>8</v>
          </cell>
          <cell r="CR701">
            <v>8</v>
          </cell>
          <cell r="CS701" t="str">
            <v>SAMN05752531</v>
          </cell>
          <cell r="CT701">
            <v>0</v>
          </cell>
        </row>
        <row r="701">
          <cell r="CY701">
            <v>1929.15633500001</v>
          </cell>
          <cell r="CZ701">
            <v>2410.575282</v>
          </cell>
          <cell r="DA701">
            <v>3228.86104799997</v>
          </cell>
          <cell r="DB701">
            <v>533.012062909962</v>
          </cell>
          <cell r="DC701">
            <v>1515.5285130901</v>
          </cell>
          <cell r="DD701">
            <v>1883.74353020203</v>
          </cell>
          <cell r="DE701">
            <v>686.868840584747</v>
          </cell>
          <cell r="DF701">
            <v>1720.32965409851</v>
          </cell>
          <cell r="DG701">
            <v>2113.82445651823</v>
          </cell>
          <cell r="DH701">
            <v>8.57402815555554</v>
          </cell>
          <cell r="DI701">
            <v>10.71366792</v>
          </cell>
          <cell r="DJ701">
            <v>14.3504935466666</v>
          </cell>
          <cell r="DK701">
            <v>2.36894250182207</v>
          </cell>
          <cell r="DL701">
            <v>6.74139239699196</v>
          </cell>
          <cell r="DM701">
            <v>7.4699333846388</v>
          </cell>
          <cell r="DN701">
            <v>3.05673101459889</v>
          </cell>
          <cell r="DO701">
            <v>7.65076600065104</v>
          </cell>
          <cell r="DP701">
            <v>8.55137586112678</v>
          </cell>
          <cell r="DQ701">
            <v>216.8</v>
          </cell>
          <cell r="DR701">
            <v>197.5</v>
          </cell>
          <cell r="DS701">
            <v>232.499999982919</v>
          </cell>
          <cell r="DT701">
            <v>215.577638033033</v>
          </cell>
          <cell r="DU701">
            <v>211.709008516668</v>
          </cell>
          <cell r="DV701">
            <v>218.007185899278</v>
          </cell>
          <cell r="DW701">
            <v>213.104945097858</v>
          </cell>
          <cell r="DX701">
            <v>5.70000000000003</v>
          </cell>
          <cell r="DY701">
            <v>5.00000000000005</v>
          </cell>
          <cell r="DZ701">
            <v>5.50984989211605</v>
          </cell>
          <cell r="EA701">
            <v>5.96740913237649</v>
          </cell>
          <cell r="EB701">
            <v>5.80864593773819</v>
          </cell>
          <cell r="EC701">
            <v>5.96094481727952</v>
          </cell>
        </row>
        <row r="702">
          <cell r="C702" t="str">
            <v>JY180</v>
          </cell>
          <cell r="D702" t="str">
            <v>M. sacchariflorus</v>
          </cell>
        </row>
        <row r="702">
          <cell r="K702" t="str">
            <v>wild</v>
          </cell>
        </row>
        <row r="702">
          <cell r="M702" t="str">
            <v>China</v>
          </cell>
          <cell r="N702" t="str">
            <v>Shandong</v>
          </cell>
          <cell r="O702" t="str">
            <v>Wendeng</v>
          </cell>
        </row>
        <row r="702">
          <cell r="Q702" t="str">
            <v>Xiaoli Jin</v>
          </cell>
          <cell r="R702">
            <v>41914</v>
          </cell>
          <cell r="S702" t="str">
            <v>roadside</v>
          </cell>
        </row>
        <row r="702">
          <cell r="U702" t="str">
            <v>frequent</v>
          </cell>
        </row>
        <row r="702">
          <cell r="X702" t="str">
            <v>ZU</v>
          </cell>
        </row>
        <row r="702">
          <cell r="AH702">
            <v>42005</v>
          </cell>
        </row>
        <row r="702">
          <cell r="AK702">
            <v>42101</v>
          </cell>
          <cell r="AL702" t="str">
            <v>Yes</v>
          </cell>
          <cell r="AM702">
            <v>2</v>
          </cell>
          <cell r="AN702">
            <v>4</v>
          </cell>
          <cell r="AO702">
            <v>42093</v>
          </cell>
        </row>
        <row r="702">
          <cell r="AR702">
            <v>42093</v>
          </cell>
        </row>
        <row r="702">
          <cell r="AT702" t="str">
            <v>Y</v>
          </cell>
        </row>
        <row r="702">
          <cell r="AX702" t="str">
            <v>Y</v>
          </cell>
          <cell r="AY702">
            <v>37.3132333333333</v>
          </cell>
          <cell r="AZ702">
            <v>122.047583333333</v>
          </cell>
          <cell r="BA702">
            <v>63</v>
          </cell>
          <cell r="BB702">
            <v>2</v>
          </cell>
        </row>
        <row r="702">
          <cell r="BD702" t="str">
            <v>?3x</v>
          </cell>
          <cell r="BE702">
            <v>6.24803571428571</v>
          </cell>
          <cell r="BF702" t="str">
            <v>Y</v>
          </cell>
          <cell r="BG702">
            <v>42226</v>
          </cell>
          <cell r="BH702" t="str">
            <v>ZJU</v>
          </cell>
          <cell r="BI702" t="str">
            <v>summer 2015</v>
          </cell>
          <cell r="BJ702">
            <v>44.3243</v>
          </cell>
        </row>
        <row r="702">
          <cell r="BM702" t="e">
            <v>#VALUE!</v>
          </cell>
        </row>
        <row r="702">
          <cell r="BY702">
            <v>296</v>
          </cell>
          <cell r="BZ702">
            <v>307</v>
          </cell>
          <cell r="CA702">
            <v>267</v>
          </cell>
          <cell r="CB702">
            <v>284</v>
          </cell>
          <cell r="CC702">
            <v>248</v>
          </cell>
          <cell r="CD702">
            <v>193</v>
          </cell>
          <cell r="CE702">
            <v>213</v>
          </cell>
          <cell r="CF702">
            <v>224</v>
          </cell>
          <cell r="CG702">
            <v>226</v>
          </cell>
          <cell r="CH702">
            <v>259</v>
          </cell>
          <cell r="CI702" t="str">
            <v>NA</v>
          </cell>
          <cell r="CJ702" t="str">
            <v>NA</v>
          </cell>
          <cell r="CK702" t="str">
            <v>unknown</v>
          </cell>
        </row>
        <row r="702">
          <cell r="CN702">
            <v>0</v>
          </cell>
          <cell r="CO702">
            <v>0</v>
          </cell>
          <cell r="CP702">
            <v>0</v>
          </cell>
          <cell r="CQ702">
            <v>8</v>
          </cell>
          <cell r="CR702">
            <v>8</v>
          </cell>
          <cell r="CS702" t="str">
            <v>SAMN11552992</v>
          </cell>
          <cell r="CT702">
            <v>0</v>
          </cell>
        </row>
        <row r="702">
          <cell r="CY702">
            <v>1024.78630600001</v>
          </cell>
          <cell r="CZ702">
            <v>1379.04024</v>
          </cell>
          <cell r="DA702">
            <v>2731.16793399997</v>
          </cell>
          <cell r="DB702">
            <v>721.643941429087</v>
          </cell>
          <cell r="DC702">
            <v>1556.90147507249</v>
          </cell>
          <cell r="DD702">
            <v>1721.23726900138</v>
          </cell>
          <cell r="DE702">
            <v>777.427565741374</v>
          </cell>
          <cell r="DF702">
            <v>1611.85930334255</v>
          </cell>
          <cell r="DG702">
            <v>1930.83089082738</v>
          </cell>
          <cell r="DH702">
            <v>4.55460580444445</v>
          </cell>
          <cell r="DI702">
            <v>6.12906773333335</v>
          </cell>
          <cell r="DJ702">
            <v>12.1385241511111</v>
          </cell>
          <cell r="DK702">
            <v>3.20730640635151</v>
          </cell>
          <cell r="DL702">
            <v>6.92942687570871</v>
          </cell>
          <cell r="DM702">
            <v>7.67378881746366</v>
          </cell>
          <cell r="DN702">
            <v>3.45701749348976</v>
          </cell>
          <cell r="DO702">
            <v>7.17104501685946</v>
          </cell>
          <cell r="DP702">
            <v>8.60047945443673</v>
          </cell>
          <cell r="DQ702">
            <v>176.2</v>
          </cell>
          <cell r="DR702">
            <v>210.6</v>
          </cell>
          <cell r="DS702">
            <v>230.199999983549</v>
          </cell>
          <cell r="DT702">
            <v>220.371984429484</v>
          </cell>
          <cell r="DU702">
            <v>217.932972257949</v>
          </cell>
          <cell r="DV702">
            <v>215.826217011792</v>
          </cell>
          <cell r="DW702">
            <v>222.232686146854</v>
          </cell>
          <cell r="DX702">
            <v>5.50000000000002</v>
          </cell>
          <cell r="DY702">
            <v>5.50000000000006</v>
          </cell>
          <cell r="DZ702">
            <v>5.81563067202524</v>
          </cell>
          <cell r="EA702">
            <v>5.2026637053655</v>
          </cell>
          <cell r="EB702">
            <v>5.97406451587361</v>
          </cell>
          <cell r="EC702">
            <v>5.5635146855865</v>
          </cell>
        </row>
        <row r="703">
          <cell r="C703" t="str">
            <v>JY181</v>
          </cell>
          <cell r="D703" t="str">
            <v>M. sacchariflorus</v>
          </cell>
        </row>
        <row r="703">
          <cell r="K703" t="str">
            <v>wild</v>
          </cell>
        </row>
        <row r="703">
          <cell r="M703" t="str">
            <v>China</v>
          </cell>
          <cell r="N703" t="str">
            <v>Shandong</v>
          </cell>
          <cell r="O703" t="str">
            <v>Wendeng</v>
          </cell>
        </row>
        <row r="703">
          <cell r="Q703" t="str">
            <v>Xiaoli Jin</v>
          </cell>
          <cell r="R703">
            <v>41914</v>
          </cell>
          <cell r="S703" t="str">
            <v>roadside</v>
          </cell>
        </row>
        <row r="703">
          <cell r="U703" t="str">
            <v>frequent</v>
          </cell>
        </row>
        <row r="703">
          <cell r="X703" t="str">
            <v>ZU</v>
          </cell>
        </row>
        <row r="703">
          <cell r="AH703">
            <v>42005</v>
          </cell>
        </row>
        <row r="703">
          <cell r="AK703">
            <v>42101</v>
          </cell>
          <cell r="AL703" t="str">
            <v>Yes</v>
          </cell>
          <cell r="AM703">
            <v>2</v>
          </cell>
          <cell r="AN703">
            <v>2</v>
          </cell>
          <cell r="AO703">
            <v>42093</v>
          </cell>
        </row>
        <row r="703">
          <cell r="AR703">
            <v>42093</v>
          </cell>
        </row>
        <row r="703">
          <cell r="AT703" t="str">
            <v>Y</v>
          </cell>
        </row>
        <row r="703">
          <cell r="AX703" t="str">
            <v>Y</v>
          </cell>
          <cell r="AY703">
            <v>37.31455</v>
          </cell>
          <cell r="AZ703">
            <v>122.030666666667</v>
          </cell>
          <cell r="BA703">
            <v>64</v>
          </cell>
          <cell r="BB703">
            <v>1</v>
          </cell>
        </row>
        <row r="703">
          <cell r="BD703" t="str">
            <v>2x</v>
          </cell>
          <cell r="BE703">
            <v>4.33732142857143</v>
          </cell>
          <cell r="BF703" t="str">
            <v>Y</v>
          </cell>
          <cell r="BG703">
            <v>42226</v>
          </cell>
          <cell r="BH703" t="str">
            <v>ZJU</v>
          </cell>
          <cell r="BI703" t="str">
            <v>summer 2015</v>
          </cell>
          <cell r="BJ703">
            <v>105.1167</v>
          </cell>
          <cell r="BK703">
            <v>0</v>
          </cell>
          <cell r="BL703" t="str">
            <v>N</v>
          </cell>
          <cell r="BM703">
            <v>8</v>
          </cell>
          <cell r="BN703">
            <v>3</v>
          </cell>
          <cell r="BO703" t="str">
            <v>N China 2x and 4x, Korea and Russia 4x</v>
          </cell>
          <cell r="BP703">
            <v>4</v>
          </cell>
          <cell r="BQ703" t="str">
            <v>N China diploids</v>
          </cell>
          <cell r="BR703">
            <v>0</v>
          </cell>
          <cell r="BS703">
            <v>0.976</v>
          </cell>
          <cell r="BT703">
            <v>0.022</v>
          </cell>
          <cell r="BU703">
            <v>0.001</v>
          </cell>
          <cell r="BV703">
            <v>0.001</v>
          </cell>
          <cell r="BW703">
            <v>0</v>
          </cell>
          <cell r="BX703">
            <v>0</v>
          </cell>
          <cell r="BY703">
            <v>296</v>
          </cell>
          <cell r="BZ703">
            <v>307</v>
          </cell>
          <cell r="CA703">
            <v>267</v>
          </cell>
          <cell r="CB703">
            <v>284</v>
          </cell>
          <cell r="CC703">
            <v>248</v>
          </cell>
          <cell r="CD703">
            <v>193</v>
          </cell>
          <cell r="CE703">
            <v>213</v>
          </cell>
          <cell r="CF703">
            <v>224</v>
          </cell>
          <cell r="CG703">
            <v>226</v>
          </cell>
          <cell r="CH703">
            <v>259</v>
          </cell>
          <cell r="CI703">
            <v>0.255772287241728</v>
          </cell>
          <cell r="CJ703">
            <v>0.0938494991069348</v>
          </cell>
          <cell r="CK703" t="str">
            <v>2x</v>
          </cell>
        </row>
        <row r="703">
          <cell r="CN703">
            <v>0</v>
          </cell>
          <cell r="CO703">
            <v>0</v>
          </cell>
          <cell r="CP703">
            <v>0</v>
          </cell>
          <cell r="CQ703">
            <v>8</v>
          </cell>
          <cell r="CR703">
            <v>8</v>
          </cell>
          <cell r="CS703" t="str">
            <v>SAMN05752532</v>
          </cell>
          <cell r="CT703">
            <v>0</v>
          </cell>
        </row>
        <row r="703">
          <cell r="CY703">
            <v>404.730910099999</v>
          </cell>
          <cell r="CZ703">
            <v>1052.950384</v>
          </cell>
          <cell r="DA703">
            <v>2113.04241699999</v>
          </cell>
          <cell r="DB703">
            <v>312.748927065616</v>
          </cell>
          <cell r="DC703">
            <v>348.821860561606</v>
          </cell>
          <cell r="DD703">
            <v>689.90247270237</v>
          </cell>
          <cell r="DE703">
            <v>329.69702028949</v>
          </cell>
          <cell r="DF703">
            <v>568.909494143725</v>
          </cell>
          <cell r="DG703">
            <v>1020.25836848604</v>
          </cell>
          <cell r="DH703">
            <v>1.79880404488887</v>
          </cell>
          <cell r="DI703">
            <v>4.67977948444447</v>
          </cell>
          <cell r="DJ703">
            <v>9.39129963111112</v>
          </cell>
          <cell r="DK703">
            <v>1.38999523140274</v>
          </cell>
          <cell r="DL703">
            <v>1.55763828681279</v>
          </cell>
          <cell r="DM703">
            <v>3.0897763018077</v>
          </cell>
          <cell r="DN703">
            <v>1.47186634332737</v>
          </cell>
          <cell r="DO703">
            <v>2.53519640920173</v>
          </cell>
          <cell r="DP703">
            <v>4.55500246670282</v>
          </cell>
          <cell r="DQ703">
            <v>145.2</v>
          </cell>
          <cell r="DR703">
            <v>191.2</v>
          </cell>
          <cell r="DS703">
            <v>190.199999990816</v>
          </cell>
          <cell r="DT703">
            <v>186.19874901577</v>
          </cell>
          <cell r="DU703">
            <v>144.49175151745</v>
          </cell>
          <cell r="DV703">
            <v>179.54646569616</v>
          </cell>
          <cell r="DW703">
            <v>182.954124788472</v>
          </cell>
          <cell r="DX703">
            <v>4.50000000000002</v>
          </cell>
          <cell r="DY703">
            <v>4.20000000000005</v>
          </cell>
          <cell r="DZ703">
            <v>3.96178554819756</v>
          </cell>
          <cell r="EA703">
            <v>3.72224943391309</v>
          </cell>
          <cell r="EB703">
            <v>4.49270634437197</v>
          </cell>
          <cell r="EC703">
            <v>4.51763703227007</v>
          </cell>
        </row>
        <row r="704">
          <cell r="C704" t="str">
            <v>JY182</v>
          </cell>
          <cell r="D704" t="str">
            <v>M. sacchariflorus</v>
          </cell>
        </row>
        <row r="704">
          <cell r="K704" t="str">
            <v>wild</v>
          </cell>
        </row>
        <row r="704">
          <cell r="M704" t="str">
            <v>China</v>
          </cell>
          <cell r="N704" t="str">
            <v>Shandong</v>
          </cell>
          <cell r="O704" t="str">
            <v>Wendeng</v>
          </cell>
        </row>
        <row r="704">
          <cell r="Q704" t="str">
            <v>Xiaoli Jin</v>
          </cell>
          <cell r="R704">
            <v>41914</v>
          </cell>
          <cell r="S704" t="str">
            <v>roadside</v>
          </cell>
        </row>
        <row r="704">
          <cell r="U704" t="str">
            <v>frequent</v>
          </cell>
        </row>
        <row r="704">
          <cell r="X704" t="str">
            <v>ZU</v>
          </cell>
        </row>
        <row r="704">
          <cell r="AH704">
            <v>42005</v>
          </cell>
        </row>
        <row r="704">
          <cell r="AK704">
            <v>42101</v>
          </cell>
          <cell r="AL704" t="str">
            <v>Yes</v>
          </cell>
          <cell r="AM704">
            <v>2</v>
          </cell>
          <cell r="AN704">
            <v>1</v>
          </cell>
          <cell r="AO704">
            <v>42093</v>
          </cell>
        </row>
        <row r="704">
          <cell r="AR704">
            <v>42093</v>
          </cell>
        </row>
        <row r="704">
          <cell r="AT704" t="str">
            <v>Y</v>
          </cell>
        </row>
        <row r="704">
          <cell r="AX704" t="str">
            <v>Y</v>
          </cell>
          <cell r="AY704">
            <v>37.3147833333333</v>
          </cell>
          <cell r="AZ704">
            <v>122.029016666667</v>
          </cell>
          <cell r="BA704">
            <v>69</v>
          </cell>
          <cell r="BB704">
            <v>1.9</v>
          </cell>
        </row>
        <row r="704">
          <cell r="BD704" t="str">
            <v>4x</v>
          </cell>
          <cell r="BE704">
            <v>8.75107142857143</v>
          </cell>
          <cell r="BF704" t="str">
            <v>Y</v>
          </cell>
          <cell r="BG704">
            <v>42226</v>
          </cell>
          <cell r="BH704" t="str">
            <v>ZJU</v>
          </cell>
          <cell r="BI704" t="str">
            <v>summer 2015</v>
          </cell>
          <cell r="BJ704">
            <v>129.6189</v>
          </cell>
          <cell r="BK704">
            <v>0.0210084033613445</v>
          </cell>
          <cell r="BL704" t="str">
            <v>N</v>
          </cell>
          <cell r="BM704">
            <v>8</v>
          </cell>
          <cell r="BN704">
            <v>3</v>
          </cell>
          <cell r="BO704" t="str">
            <v>N China 2x and 4x, Korea and Russia 4x</v>
          </cell>
          <cell r="BP704">
            <v>3</v>
          </cell>
          <cell r="BQ704" t="str">
            <v>N China/Korea/Russia tetraploids</v>
          </cell>
          <cell r="BR704">
            <v>0.009</v>
          </cell>
          <cell r="BS704">
            <v>0.349</v>
          </cell>
          <cell r="BT704">
            <v>0.021</v>
          </cell>
          <cell r="BU704">
            <v>0</v>
          </cell>
          <cell r="BV704">
            <v>0.62</v>
          </cell>
          <cell r="BW704">
            <v>0.001</v>
          </cell>
          <cell r="BX704">
            <v>0</v>
          </cell>
          <cell r="BY704">
            <v>295</v>
          </cell>
          <cell r="BZ704">
            <v>308</v>
          </cell>
          <cell r="CA704">
            <v>265</v>
          </cell>
          <cell r="CB704">
            <v>283</v>
          </cell>
          <cell r="CC704">
            <v>250</v>
          </cell>
          <cell r="CD704">
            <v>194</v>
          </cell>
          <cell r="CE704">
            <v>213</v>
          </cell>
          <cell r="CF704">
            <v>223</v>
          </cell>
          <cell r="CG704">
            <v>227</v>
          </cell>
          <cell r="CH704">
            <v>258</v>
          </cell>
          <cell r="CI704">
            <v>0.242306025140876</v>
          </cell>
          <cell r="CJ704">
            <v>0.131693363844394</v>
          </cell>
          <cell r="CK704" t="str">
            <v>unknown</v>
          </cell>
        </row>
        <row r="704">
          <cell r="CN704">
            <v>0</v>
          </cell>
          <cell r="CO704">
            <v>0</v>
          </cell>
          <cell r="CP704">
            <v>0</v>
          </cell>
          <cell r="CQ704">
            <v>8</v>
          </cell>
          <cell r="CR704">
            <v>8</v>
          </cell>
          <cell r="CS704" t="str">
            <v>SAMN05752533</v>
          </cell>
          <cell r="CT704">
            <v>0</v>
          </cell>
        </row>
        <row r="704">
          <cell r="CY704">
            <v>2425.477767</v>
          </cell>
          <cell r="CZ704">
            <v>2023.89187299999</v>
          </cell>
          <cell r="DA704">
            <v>2745.51488699997</v>
          </cell>
          <cell r="DB704">
            <v>375.702087544072</v>
          </cell>
          <cell r="DC704">
            <v>1130.87526682755</v>
          </cell>
          <cell r="DD704">
            <v>418.422698087833</v>
          </cell>
          <cell r="DE704">
            <v>526.574384507592</v>
          </cell>
          <cell r="DF704">
            <v>1317.45126734448</v>
          </cell>
          <cell r="DG704">
            <v>606.276888317298</v>
          </cell>
          <cell r="DH704">
            <v>10.7799011866667</v>
          </cell>
          <cell r="DI704">
            <v>8.99507499111112</v>
          </cell>
          <cell r="DJ704">
            <v>12.2022883866666</v>
          </cell>
          <cell r="DK704">
            <v>1.66978705575144</v>
          </cell>
          <cell r="DL704">
            <v>5.0311818137874</v>
          </cell>
          <cell r="DM704">
            <v>1.8646471286184</v>
          </cell>
          <cell r="DN704">
            <v>2.34163679820172</v>
          </cell>
          <cell r="DO704">
            <v>5.85959812084476</v>
          </cell>
          <cell r="DP704">
            <v>2.69968644990521</v>
          </cell>
          <cell r="DQ704">
            <v>196.8</v>
          </cell>
          <cell r="DR704">
            <v>210.2</v>
          </cell>
          <cell r="DS704">
            <v>222.499999985161</v>
          </cell>
          <cell r="DT704">
            <v>200.736488072083</v>
          </cell>
          <cell r="DU704">
            <v>222.509304410244</v>
          </cell>
          <cell r="DV704">
            <v>202.031822948083</v>
          </cell>
          <cell r="DW704">
            <v>224.591653164261</v>
          </cell>
          <cell r="DX704">
            <v>5.40000000000002</v>
          </cell>
          <cell r="DY704">
            <v>5.00000000000006</v>
          </cell>
          <cell r="DZ704">
            <v>4.41427479183519</v>
          </cell>
          <cell r="EA704">
            <v>5.9391986549671</v>
          </cell>
          <cell r="EB704">
            <v>4.71797368341947</v>
          </cell>
          <cell r="EC704">
            <v>5.94298750559606</v>
          </cell>
        </row>
        <row r="705">
          <cell r="C705" t="str">
            <v>JY183</v>
          </cell>
          <cell r="D705" t="str">
            <v>M. sacchariflorus</v>
          </cell>
        </row>
        <row r="705">
          <cell r="K705" t="str">
            <v>wild</v>
          </cell>
        </row>
        <row r="705">
          <cell r="M705" t="str">
            <v>China</v>
          </cell>
          <cell r="N705" t="str">
            <v>Shandong</v>
          </cell>
          <cell r="O705" t="str">
            <v>Wendeng</v>
          </cell>
        </row>
        <row r="705">
          <cell r="Q705" t="str">
            <v>Xiaoli Jin</v>
          </cell>
          <cell r="R705">
            <v>41914</v>
          </cell>
          <cell r="S705" t="str">
            <v>roadside</v>
          </cell>
        </row>
        <row r="705">
          <cell r="U705" t="str">
            <v>frequent</v>
          </cell>
        </row>
        <row r="705">
          <cell r="X705" t="str">
            <v>ZU</v>
          </cell>
        </row>
        <row r="705">
          <cell r="AH705">
            <v>42005</v>
          </cell>
        </row>
        <row r="705">
          <cell r="AK705">
            <v>42101</v>
          </cell>
          <cell r="AL705" t="str">
            <v>Yes</v>
          </cell>
          <cell r="AM705">
            <v>2</v>
          </cell>
          <cell r="AN705">
            <v>2</v>
          </cell>
          <cell r="AO705">
            <v>42093</v>
          </cell>
        </row>
        <row r="705">
          <cell r="AR705">
            <v>42093</v>
          </cell>
        </row>
        <row r="705">
          <cell r="AT705" t="str">
            <v>Y</v>
          </cell>
        </row>
        <row r="705">
          <cell r="AX705" t="str">
            <v>Y</v>
          </cell>
          <cell r="AY705">
            <v>37.3474666666667</v>
          </cell>
          <cell r="AZ705">
            <v>121.952533333333</v>
          </cell>
          <cell r="BA705">
            <v>48</v>
          </cell>
          <cell r="BB705">
            <v>1.6</v>
          </cell>
        </row>
        <row r="705">
          <cell r="BD705" t="str">
            <v>4x</v>
          </cell>
          <cell r="BE705">
            <v>8.42625</v>
          </cell>
          <cell r="BF705" t="str">
            <v>Y</v>
          </cell>
          <cell r="BG705">
            <v>42226</v>
          </cell>
          <cell r="BH705" t="str">
            <v>ZJU</v>
          </cell>
          <cell r="BI705" t="str">
            <v>summer 2015</v>
          </cell>
          <cell r="BJ705">
            <v>40.2827</v>
          </cell>
          <cell r="BK705">
            <v>0.00522193211488251</v>
          </cell>
          <cell r="BL705" t="str">
            <v>N</v>
          </cell>
          <cell r="BM705">
            <v>8</v>
          </cell>
          <cell r="BN705">
            <v>3</v>
          </cell>
          <cell r="BO705" t="str">
            <v>N China 2x and 4x, Korea and Russia 4x</v>
          </cell>
          <cell r="BP705">
            <v>3</v>
          </cell>
          <cell r="BQ705" t="str">
            <v>N China/Korea/Russia tetraploids</v>
          </cell>
          <cell r="BR705">
            <v>0</v>
          </cell>
          <cell r="BS705">
            <v>0.344</v>
          </cell>
          <cell r="BT705">
            <v>0.039</v>
          </cell>
          <cell r="BU705">
            <v>0.002</v>
          </cell>
          <cell r="BV705">
            <v>0.613</v>
          </cell>
          <cell r="BW705">
            <v>0.001</v>
          </cell>
          <cell r="BX705">
            <v>0</v>
          </cell>
          <cell r="BY705">
            <v>296</v>
          </cell>
          <cell r="BZ705">
            <v>307</v>
          </cell>
          <cell r="CA705">
            <v>267</v>
          </cell>
          <cell r="CB705">
            <v>284</v>
          </cell>
          <cell r="CC705">
            <v>248</v>
          </cell>
          <cell r="CD705">
            <v>193</v>
          </cell>
          <cell r="CE705">
            <v>213</v>
          </cell>
          <cell r="CF705">
            <v>224</v>
          </cell>
          <cell r="CG705">
            <v>226</v>
          </cell>
          <cell r="CH705">
            <v>259</v>
          </cell>
          <cell r="CI705">
            <v>0.219563646871839</v>
          </cell>
          <cell r="CJ705">
            <v>0.161476654200763</v>
          </cell>
          <cell r="CK705" t="str">
            <v>unknown</v>
          </cell>
        </row>
        <row r="705">
          <cell r="CN705">
            <v>0</v>
          </cell>
          <cell r="CO705">
            <v>0</v>
          </cell>
          <cell r="CP705">
            <v>0</v>
          </cell>
          <cell r="CQ705">
            <v>8</v>
          </cell>
          <cell r="CR705">
            <v>8</v>
          </cell>
          <cell r="CS705" t="str">
            <v>SAMN05752534</v>
          </cell>
          <cell r="CT705">
            <v>0</v>
          </cell>
        </row>
        <row r="705">
          <cell r="CY705">
            <v>1706.30412600001</v>
          </cell>
          <cell r="CZ705">
            <v>1803.22847899999</v>
          </cell>
          <cell r="DA705">
            <v>2793.16806699997</v>
          </cell>
          <cell r="DB705">
            <v>652.25350840485</v>
          </cell>
          <cell r="DC705">
            <v>1454.19502943241</v>
          </cell>
          <cell r="DD705">
            <v>2053.76162039654</v>
          </cell>
          <cell r="DE705">
            <v>787.206686102044</v>
          </cell>
          <cell r="DF705">
            <v>1583.17186118699</v>
          </cell>
          <cell r="DG705">
            <v>2213.13823350944</v>
          </cell>
          <cell r="DH705">
            <v>7.58357389333333</v>
          </cell>
          <cell r="DI705">
            <v>8.01434879555555</v>
          </cell>
          <cell r="DJ705">
            <v>12.4140802977777</v>
          </cell>
          <cell r="DK705">
            <v>2.89890448179934</v>
          </cell>
          <cell r="DL705">
            <v>6.46896008086691</v>
          </cell>
          <cell r="DM705">
            <v>9.14874714126466</v>
          </cell>
          <cell r="DN705">
            <v>3.50272420253853</v>
          </cell>
          <cell r="DO705">
            <v>7.04098888825222</v>
          </cell>
          <cell r="DP705">
            <v>9.85265636702352</v>
          </cell>
          <cell r="DQ705">
            <v>189.8</v>
          </cell>
          <cell r="DR705">
            <v>192.2</v>
          </cell>
          <cell r="DS705">
            <v>185.499999991347</v>
          </cell>
          <cell r="DT705">
            <v>212.911170082493</v>
          </cell>
          <cell r="DU705">
            <v>203.938765683343</v>
          </cell>
          <cell r="DV705">
            <v>211.37217645966</v>
          </cell>
          <cell r="DW705">
            <v>205.634859759585</v>
          </cell>
          <cell r="DX705">
            <v>5.00000000000002</v>
          </cell>
          <cell r="DY705">
            <v>4.50000000000004</v>
          </cell>
          <cell r="DZ705">
            <v>5.70550865647655</v>
          </cell>
          <cell r="EA705">
            <v>5.82261464902979</v>
          </cell>
          <cell r="EB705">
            <v>5.82288294944567</v>
          </cell>
          <cell r="EC705">
            <v>5.72167909357694</v>
          </cell>
        </row>
        <row r="706">
          <cell r="C706" t="str">
            <v>JY184</v>
          </cell>
          <cell r="D706" t="str">
            <v>M. sacchariflorus</v>
          </cell>
        </row>
        <row r="706">
          <cell r="K706" t="str">
            <v>wild</v>
          </cell>
        </row>
        <row r="706">
          <cell r="M706" t="str">
            <v>China</v>
          </cell>
          <cell r="N706" t="str">
            <v>Shandong</v>
          </cell>
          <cell r="O706" t="str">
            <v>Yantai</v>
          </cell>
        </row>
        <row r="706">
          <cell r="Q706" t="str">
            <v>Xiaoli Jin</v>
          </cell>
          <cell r="R706">
            <v>41914</v>
          </cell>
          <cell r="S706" t="str">
            <v>roadside</v>
          </cell>
        </row>
        <row r="706">
          <cell r="U706" t="str">
            <v>frequent</v>
          </cell>
        </row>
        <row r="706">
          <cell r="X706" t="str">
            <v>ZU</v>
          </cell>
        </row>
        <row r="706">
          <cell r="AH706">
            <v>42005</v>
          </cell>
        </row>
        <row r="706">
          <cell r="AK706">
            <v>42101</v>
          </cell>
        </row>
        <row r="706">
          <cell r="AM706">
            <v>2</v>
          </cell>
        </row>
        <row r="706">
          <cell r="AO706">
            <v>42093</v>
          </cell>
        </row>
        <row r="706">
          <cell r="AR706">
            <v>42093</v>
          </cell>
        </row>
        <row r="706">
          <cell r="AT706" t="str">
            <v>Y</v>
          </cell>
        </row>
        <row r="706">
          <cell r="AY706">
            <v>37.4274333333333</v>
          </cell>
          <cell r="AZ706">
            <v>121.913816666667</v>
          </cell>
          <cell r="BA706">
            <v>18</v>
          </cell>
          <cell r="BB706">
            <v>1.8</v>
          </cell>
        </row>
        <row r="706">
          <cell r="BD706" t="str">
            <v>4x</v>
          </cell>
          <cell r="BE706">
            <v>8.75107142857143</v>
          </cell>
          <cell r="BF706" t="str">
            <v>Y</v>
          </cell>
          <cell r="BG706">
            <v>42226</v>
          </cell>
          <cell r="BH706" t="str">
            <v>ZJU</v>
          </cell>
          <cell r="BI706" t="str">
            <v>summer 2015</v>
          </cell>
          <cell r="BJ706">
            <v>164.4356</v>
          </cell>
          <cell r="BK706">
            <v>0.0065237651444548</v>
          </cell>
          <cell r="BL706" t="str">
            <v>N</v>
          </cell>
          <cell r="BM706">
            <v>8</v>
          </cell>
          <cell r="BN706">
            <v>3</v>
          </cell>
          <cell r="BO706" t="str">
            <v>N China 2x and 4x, Korea and Russia 4x</v>
          </cell>
          <cell r="BP706">
            <v>3</v>
          </cell>
          <cell r="BQ706" t="str">
            <v>N China/Korea/Russia tetraploids</v>
          </cell>
          <cell r="BR706">
            <v>0</v>
          </cell>
          <cell r="BS706">
            <v>0.387</v>
          </cell>
          <cell r="BT706">
            <v>0.022</v>
          </cell>
          <cell r="BU706">
            <v>0.001</v>
          </cell>
          <cell r="BV706">
            <v>0.589</v>
          </cell>
          <cell r="BW706">
            <v>0</v>
          </cell>
          <cell r="BX706">
            <v>0.001</v>
          </cell>
          <cell r="BY706">
            <v>296</v>
          </cell>
          <cell r="BZ706">
            <v>307</v>
          </cell>
          <cell r="CA706">
            <v>267</v>
          </cell>
          <cell r="CB706">
            <v>284</v>
          </cell>
          <cell r="CC706">
            <v>248</v>
          </cell>
          <cell r="CD706">
            <v>193</v>
          </cell>
          <cell r="CE706">
            <v>213</v>
          </cell>
          <cell r="CF706">
            <v>224</v>
          </cell>
          <cell r="CG706">
            <v>226</v>
          </cell>
          <cell r="CH706">
            <v>259</v>
          </cell>
          <cell r="CI706">
            <v>0.318277705533882</v>
          </cell>
          <cell r="CJ706">
            <v>0.128820312831164</v>
          </cell>
          <cell r="CK706" t="str">
            <v>unknown</v>
          </cell>
        </row>
        <row r="706">
          <cell r="CN706">
            <v>0</v>
          </cell>
          <cell r="CO706">
            <v>0</v>
          </cell>
          <cell r="CP706">
            <v>0</v>
          </cell>
          <cell r="CQ706">
            <v>8</v>
          </cell>
          <cell r="CR706">
            <v>8</v>
          </cell>
          <cell r="CS706" t="str">
            <v>SAMN05752535</v>
          </cell>
          <cell r="CT706">
            <v>0</v>
          </cell>
        </row>
        <row r="706">
          <cell r="CY706" t="str">
            <v>NA</v>
          </cell>
          <cell r="CZ706" t="str">
            <v>NA</v>
          </cell>
          <cell r="DA706" t="str">
            <v>NA</v>
          </cell>
          <cell r="DB706" t="str">
            <v>NA</v>
          </cell>
          <cell r="DC706" t="str">
            <v>NA</v>
          </cell>
          <cell r="DD706" t="str">
            <v>NA</v>
          </cell>
          <cell r="DE706" t="str">
            <v>NA</v>
          </cell>
          <cell r="DF706" t="str">
            <v>NA</v>
          </cell>
          <cell r="DG706" t="str">
            <v>NA</v>
          </cell>
          <cell r="DH706" t="str">
            <v>NA</v>
          </cell>
          <cell r="DI706" t="str">
            <v>NA</v>
          </cell>
          <cell r="DJ706" t="str">
            <v>NA</v>
          </cell>
          <cell r="DK706" t="str">
            <v>NA</v>
          </cell>
          <cell r="DL706" t="str">
            <v>NA</v>
          </cell>
          <cell r="DM706" t="str">
            <v>NA</v>
          </cell>
          <cell r="DN706" t="str">
            <v>NA</v>
          </cell>
          <cell r="DO706" t="str">
            <v>NA</v>
          </cell>
          <cell r="DP706" t="str">
            <v>NA</v>
          </cell>
          <cell r="DQ706" t="str">
            <v>NA</v>
          </cell>
          <cell r="DR706" t="str">
            <v>NA</v>
          </cell>
          <cell r="DS706" t="str">
            <v>NA</v>
          </cell>
          <cell r="DT706" t="str">
            <v>NA</v>
          </cell>
          <cell r="DU706" t="str">
            <v>NA</v>
          </cell>
          <cell r="DV706" t="str">
            <v>NA</v>
          </cell>
          <cell r="DW706" t="str">
            <v>NA</v>
          </cell>
          <cell r="DX706" t="str">
            <v>NA</v>
          </cell>
          <cell r="DY706" t="str">
            <v>NA</v>
          </cell>
          <cell r="DZ706" t="str">
            <v>NA</v>
          </cell>
          <cell r="EA706" t="str">
            <v>NA</v>
          </cell>
          <cell r="EB706" t="str">
            <v>NA</v>
          </cell>
          <cell r="EC706" t="str">
            <v>NA</v>
          </cell>
        </row>
        <row r="707">
          <cell r="C707" t="str">
            <v>JY185</v>
          </cell>
          <cell r="D707" t="str">
            <v>M. sacchariflorus</v>
          </cell>
        </row>
        <row r="707">
          <cell r="K707" t="str">
            <v>wild</v>
          </cell>
        </row>
        <row r="707">
          <cell r="M707" t="str">
            <v>China</v>
          </cell>
          <cell r="N707" t="str">
            <v>Shandong</v>
          </cell>
          <cell r="O707" t="str">
            <v>Yantai</v>
          </cell>
        </row>
        <row r="707">
          <cell r="Q707" t="str">
            <v>Xiaoli Jin</v>
          </cell>
          <cell r="R707">
            <v>41914</v>
          </cell>
          <cell r="S707" t="str">
            <v>roadside</v>
          </cell>
        </row>
        <row r="707">
          <cell r="U707" t="str">
            <v>frequent</v>
          </cell>
        </row>
        <row r="707">
          <cell r="X707" t="str">
            <v>ZU</v>
          </cell>
        </row>
        <row r="707">
          <cell r="AH707">
            <v>42005</v>
          </cell>
        </row>
        <row r="707">
          <cell r="AK707">
            <v>42101</v>
          </cell>
          <cell r="AL707" t="str">
            <v>Yes</v>
          </cell>
          <cell r="AM707">
            <v>2</v>
          </cell>
          <cell r="AN707">
            <v>1</v>
          </cell>
          <cell r="AO707">
            <v>42093</v>
          </cell>
        </row>
        <row r="707">
          <cell r="AR707">
            <v>42093</v>
          </cell>
        </row>
        <row r="707">
          <cell r="AT707" t="str">
            <v>Y</v>
          </cell>
        </row>
        <row r="707">
          <cell r="AX707" t="str">
            <v>Y</v>
          </cell>
          <cell r="AY707">
            <v>37.4277</v>
          </cell>
          <cell r="AZ707">
            <v>121.8343</v>
          </cell>
          <cell r="BA707">
            <v>13</v>
          </cell>
          <cell r="BB707">
            <v>2</v>
          </cell>
        </row>
        <row r="707">
          <cell r="BD707" t="str">
            <v>4x</v>
          </cell>
          <cell r="BE707">
            <v>8.59821428571429</v>
          </cell>
          <cell r="BF707" t="str">
            <v>Y</v>
          </cell>
          <cell r="BG707" t="str">
            <v>fall 2015</v>
          </cell>
          <cell r="BH707" t="str">
            <v>ZJU</v>
          </cell>
          <cell r="BI707">
            <v>42326</v>
          </cell>
          <cell r="BJ707">
            <v>657.036</v>
          </cell>
        </row>
        <row r="707">
          <cell r="BL707" t="str">
            <v>N</v>
          </cell>
          <cell r="BM707">
            <v>8</v>
          </cell>
          <cell r="BN707">
            <v>3</v>
          </cell>
          <cell r="BO707" t="str">
            <v>N China 2x and 4x, Korea and Russia 4x</v>
          </cell>
          <cell r="BP707">
            <v>3</v>
          </cell>
          <cell r="BQ707" t="str">
            <v>N China/Korea/Russia tetraploids</v>
          </cell>
          <cell r="BR707">
            <v>0.004</v>
          </cell>
          <cell r="BS707">
            <v>0.309</v>
          </cell>
          <cell r="BT707">
            <v>0.036</v>
          </cell>
          <cell r="BU707">
            <v>0</v>
          </cell>
          <cell r="BV707">
            <v>0.644</v>
          </cell>
          <cell r="BW707">
            <v>0.005</v>
          </cell>
          <cell r="BX707">
            <v>0.001</v>
          </cell>
          <cell r="BY707">
            <v>296</v>
          </cell>
          <cell r="BZ707">
            <v>307</v>
          </cell>
          <cell r="CA707">
            <v>267</v>
          </cell>
          <cell r="CB707">
            <v>283</v>
          </cell>
          <cell r="CC707">
            <v>248</v>
          </cell>
          <cell r="CD707">
            <v>193</v>
          </cell>
          <cell r="CE707">
            <v>213</v>
          </cell>
          <cell r="CF707">
            <v>225</v>
          </cell>
          <cell r="CG707">
            <v>226</v>
          </cell>
          <cell r="CH707">
            <v>259</v>
          </cell>
          <cell r="CI707">
            <v>0.135991908683716</v>
          </cell>
          <cell r="CJ707">
            <v>0.182113114150975</v>
          </cell>
          <cell r="CK707" t="str">
            <v>4x</v>
          </cell>
        </row>
        <row r="707">
          <cell r="CN707">
            <v>0</v>
          </cell>
          <cell r="CO707">
            <v>0</v>
          </cell>
          <cell r="CP707">
            <v>0</v>
          </cell>
          <cell r="CQ707">
            <v>8</v>
          </cell>
          <cell r="CR707">
            <v>8</v>
          </cell>
          <cell r="CS707" t="str">
            <v>SAMN05752536</v>
          </cell>
          <cell r="CT707">
            <v>0</v>
          </cell>
        </row>
        <row r="707">
          <cell r="CY707">
            <v>283.012392700004</v>
          </cell>
          <cell r="CZ707">
            <v>709.623150499999</v>
          </cell>
          <cell r="DA707">
            <v>1223.13847399999</v>
          </cell>
          <cell r="DB707">
            <v>379.171579475937</v>
          </cell>
          <cell r="DC707">
            <v>680.86873805354</v>
          </cell>
          <cell r="DD707">
            <v>811.555739071296</v>
          </cell>
          <cell r="DE707">
            <v>367.662325909002</v>
          </cell>
          <cell r="DF707">
            <v>732.909885640611</v>
          </cell>
          <cell r="DG707">
            <v>909.125497196726</v>
          </cell>
          <cell r="DH707">
            <v>1.25783285644445</v>
          </cell>
          <cell r="DI707">
            <v>3.1538806688889</v>
          </cell>
          <cell r="DJ707">
            <v>5.43617099555554</v>
          </cell>
          <cell r="DK707">
            <v>1.68520701989306</v>
          </cell>
          <cell r="DL707">
            <v>3.03105402046106</v>
          </cell>
          <cell r="DM707">
            <v>3.62323895683558</v>
          </cell>
          <cell r="DN707">
            <v>1.63624552365022</v>
          </cell>
          <cell r="DO707">
            <v>3.26108409647606</v>
          </cell>
          <cell r="DP707">
            <v>4.05301820731014</v>
          </cell>
          <cell r="DQ707">
            <v>167.2</v>
          </cell>
          <cell r="DR707">
            <v>185.2</v>
          </cell>
          <cell r="DS707">
            <v>262.499999976231</v>
          </cell>
          <cell r="DT707">
            <v>164.794382796584</v>
          </cell>
          <cell r="DU707">
            <v>196.195769865025</v>
          </cell>
          <cell r="DV707">
            <v>167.436797876525</v>
          </cell>
          <cell r="DW707">
            <v>199.485993149059</v>
          </cell>
          <cell r="DX707">
            <v>5.00000000000003</v>
          </cell>
          <cell r="DY707">
            <v>5.30000000000006</v>
          </cell>
          <cell r="DZ707">
            <v>5.7462383687924</v>
          </cell>
          <cell r="EA707">
            <v>5.3264282622507</v>
          </cell>
          <cell r="EB707">
            <v>5.85631059102706</v>
          </cell>
          <cell r="EC707">
            <v>5.60734186538049</v>
          </cell>
        </row>
        <row r="708">
          <cell r="C708" t="str">
            <v>JY186</v>
          </cell>
          <cell r="D708" t="str">
            <v>M. sacchariflorus</v>
          </cell>
        </row>
        <row r="708">
          <cell r="K708" t="str">
            <v>wild</v>
          </cell>
        </row>
        <row r="708">
          <cell r="M708" t="str">
            <v>China</v>
          </cell>
          <cell r="N708" t="str">
            <v>Shandong</v>
          </cell>
          <cell r="O708" t="str">
            <v>Yantai</v>
          </cell>
        </row>
        <row r="708">
          <cell r="Q708" t="str">
            <v>Xiaoli Jin</v>
          </cell>
          <cell r="R708">
            <v>41914</v>
          </cell>
          <cell r="S708" t="str">
            <v>roadside</v>
          </cell>
        </row>
        <row r="708">
          <cell r="U708" t="str">
            <v>frequent</v>
          </cell>
        </row>
        <row r="708">
          <cell r="X708" t="str">
            <v>ZU</v>
          </cell>
        </row>
        <row r="708">
          <cell r="AH708">
            <v>42005</v>
          </cell>
        </row>
        <row r="708">
          <cell r="AK708">
            <v>42101</v>
          </cell>
          <cell r="AL708" t="str">
            <v>Yes</v>
          </cell>
          <cell r="AM708">
            <v>2</v>
          </cell>
          <cell r="AN708">
            <v>1</v>
          </cell>
          <cell r="AO708">
            <v>42093</v>
          </cell>
        </row>
        <row r="708">
          <cell r="AR708">
            <v>42093</v>
          </cell>
        </row>
        <row r="708">
          <cell r="AT708" t="str">
            <v>Y</v>
          </cell>
        </row>
        <row r="708">
          <cell r="AX708" t="str">
            <v>Y</v>
          </cell>
          <cell r="AY708">
            <v>37.41025</v>
          </cell>
          <cell r="AZ708">
            <v>121.761183333333</v>
          </cell>
          <cell r="BA708">
            <v>-1</v>
          </cell>
          <cell r="BB708">
            <v>1.4</v>
          </cell>
        </row>
        <row r="708">
          <cell r="BD708" t="str">
            <v>2x</v>
          </cell>
          <cell r="BE708">
            <v>4.31821428571429</v>
          </cell>
          <cell r="BF708" t="str">
            <v>Y</v>
          </cell>
          <cell r="BG708">
            <v>42226</v>
          </cell>
          <cell r="BH708" t="str">
            <v>ZJU</v>
          </cell>
          <cell r="BI708" t="str">
            <v>summer 2015</v>
          </cell>
          <cell r="BJ708">
            <v>118.3782</v>
          </cell>
          <cell r="BK708">
            <v>0.00475624256837099</v>
          </cell>
          <cell r="BL708" t="str">
            <v>N</v>
          </cell>
          <cell r="BM708">
            <v>8</v>
          </cell>
          <cell r="BN708">
            <v>3</v>
          </cell>
          <cell r="BO708" t="str">
            <v>N China 2x and 4x, Korea and Russia 4x</v>
          </cell>
          <cell r="BP708">
            <v>3</v>
          </cell>
          <cell r="BQ708" t="str">
            <v>N China/Korea/Russia tetraploids</v>
          </cell>
          <cell r="BR708">
            <v>0.001</v>
          </cell>
          <cell r="BS708">
            <v>0.399</v>
          </cell>
          <cell r="BT708">
            <v>0.049</v>
          </cell>
          <cell r="BU708">
            <v>0</v>
          </cell>
          <cell r="BV708">
            <v>0.551</v>
          </cell>
          <cell r="BW708">
            <v>0</v>
          </cell>
          <cell r="BX708">
            <v>0.001</v>
          </cell>
          <cell r="BY708">
            <v>296</v>
          </cell>
          <cell r="BZ708">
            <v>307</v>
          </cell>
          <cell r="CA708">
            <v>267</v>
          </cell>
          <cell r="CB708">
            <v>284</v>
          </cell>
          <cell r="CC708">
            <v>248</v>
          </cell>
          <cell r="CD708">
            <v>193</v>
          </cell>
          <cell r="CE708">
            <v>213</v>
          </cell>
          <cell r="CF708">
            <v>224</v>
          </cell>
          <cell r="CG708">
            <v>226</v>
          </cell>
          <cell r="CH708">
            <v>259</v>
          </cell>
          <cell r="CI708">
            <v>0.31585031064875</v>
          </cell>
          <cell r="CJ708">
            <v>0.108004223864836</v>
          </cell>
          <cell r="CK708" t="str">
            <v>unknown</v>
          </cell>
        </row>
        <row r="708">
          <cell r="CN708">
            <v>0</v>
          </cell>
          <cell r="CO708">
            <v>0</v>
          </cell>
          <cell r="CP708">
            <v>0</v>
          </cell>
          <cell r="CQ708">
            <v>8</v>
          </cell>
          <cell r="CR708">
            <v>8</v>
          </cell>
          <cell r="CS708" t="str">
            <v>SAMN05752537</v>
          </cell>
          <cell r="CT708">
            <v>0</v>
          </cell>
        </row>
        <row r="708">
          <cell r="CY708">
            <v>814.856700200004</v>
          </cell>
          <cell r="CZ708">
            <v>1415.796277</v>
          </cell>
          <cell r="DA708">
            <v>2470.66356199998</v>
          </cell>
          <cell r="DB708">
            <v>592.900340062599</v>
          </cell>
          <cell r="DC708">
            <v>1385.40737941742</v>
          </cell>
          <cell r="DD708">
            <v>1756.50290115094</v>
          </cell>
          <cell r="DE708">
            <v>637.804748461302</v>
          </cell>
          <cell r="DF708">
            <v>1503.73045932265</v>
          </cell>
          <cell r="DG708">
            <v>1949.57930823959</v>
          </cell>
          <cell r="DH708">
            <v>3.62158533422222</v>
          </cell>
          <cell r="DI708">
            <v>6.29242789777778</v>
          </cell>
          <cell r="DJ708">
            <v>10.9807269422222</v>
          </cell>
          <cell r="DK708">
            <v>2.63511262250045</v>
          </cell>
          <cell r="DL708">
            <v>6.17240461812317</v>
          </cell>
          <cell r="DM708">
            <v>7.84134117194117</v>
          </cell>
          <cell r="DN708">
            <v>2.84068614498669</v>
          </cell>
          <cell r="DO708">
            <v>6.69389324229922</v>
          </cell>
          <cell r="DP708">
            <v>8.69076358977421</v>
          </cell>
          <cell r="DQ708">
            <v>143.3</v>
          </cell>
          <cell r="DR708">
            <v>156.2</v>
          </cell>
          <cell r="DS708">
            <v>198.399999989518</v>
          </cell>
          <cell r="DT708">
            <v>165.285401964034</v>
          </cell>
          <cell r="DU708">
            <v>232.310035314479</v>
          </cell>
          <cell r="DV708">
            <v>163.926264656072</v>
          </cell>
          <cell r="DW708">
            <v>216.107687437752</v>
          </cell>
          <cell r="DX708">
            <v>4.30000000000001</v>
          </cell>
          <cell r="DY708">
            <v>3.30000000000003</v>
          </cell>
          <cell r="DZ708">
            <v>4.20447933152761</v>
          </cell>
          <cell r="EA708">
            <v>5.79687163291695</v>
          </cell>
          <cell r="EB708">
            <v>4.48350652643217</v>
          </cell>
          <cell r="EC708">
            <v>5.17527320566076</v>
          </cell>
        </row>
        <row r="709">
          <cell r="C709" t="str">
            <v>JY187</v>
          </cell>
          <cell r="D709" t="str">
            <v>M. sacchariflorus</v>
          </cell>
        </row>
        <row r="709">
          <cell r="K709" t="str">
            <v>wild</v>
          </cell>
        </row>
        <row r="709">
          <cell r="M709" t="str">
            <v>China</v>
          </cell>
          <cell r="N709" t="str">
            <v>Shandong</v>
          </cell>
          <cell r="O709" t="str">
            <v>Yantai</v>
          </cell>
        </row>
        <row r="709">
          <cell r="Q709" t="str">
            <v>Xiaoli Jin</v>
          </cell>
          <cell r="R709">
            <v>41914</v>
          </cell>
          <cell r="S709" t="str">
            <v>roadside</v>
          </cell>
        </row>
        <row r="709">
          <cell r="U709" t="str">
            <v>frequent</v>
          </cell>
        </row>
        <row r="709">
          <cell r="X709" t="str">
            <v>ZU</v>
          </cell>
        </row>
        <row r="709">
          <cell r="AH709">
            <v>42005</v>
          </cell>
        </row>
        <row r="709">
          <cell r="AK709">
            <v>42101</v>
          </cell>
          <cell r="AL709" t="str">
            <v>Yes</v>
          </cell>
          <cell r="AM709">
            <v>2</v>
          </cell>
          <cell r="AN709">
            <v>2</v>
          </cell>
          <cell r="AO709">
            <v>42093</v>
          </cell>
        </row>
        <row r="709">
          <cell r="AR709">
            <v>42093</v>
          </cell>
        </row>
        <row r="709">
          <cell r="AT709" t="str">
            <v>Y</v>
          </cell>
        </row>
        <row r="709">
          <cell r="AX709" t="str">
            <v>Y</v>
          </cell>
          <cell r="AY709">
            <v>37.4048166666667</v>
          </cell>
          <cell r="AZ709">
            <v>121.730666666667</v>
          </cell>
          <cell r="BA709">
            <v>26</v>
          </cell>
          <cell r="BB709">
            <v>1.5</v>
          </cell>
        </row>
        <row r="709">
          <cell r="BD709" t="str">
            <v>2x</v>
          </cell>
          <cell r="BE709">
            <v>4.28</v>
          </cell>
          <cell r="BF709" t="str">
            <v>Y</v>
          </cell>
          <cell r="BG709">
            <v>42226</v>
          </cell>
          <cell r="BH709" t="str">
            <v>ZJU</v>
          </cell>
          <cell r="BI709" t="str">
            <v>summer 2015</v>
          </cell>
          <cell r="BJ709">
            <v>102.5907</v>
          </cell>
          <cell r="BK709">
            <v>0</v>
          </cell>
          <cell r="BL709" t="str">
            <v>N</v>
          </cell>
          <cell r="BM709">
            <v>8</v>
          </cell>
          <cell r="BN709">
            <v>3</v>
          </cell>
          <cell r="BO709" t="str">
            <v>N China 2x and 4x, Korea and Russia 4x</v>
          </cell>
          <cell r="BP709">
            <v>4</v>
          </cell>
          <cell r="BQ709" t="str">
            <v>N China diploids</v>
          </cell>
          <cell r="BR709">
            <v>0</v>
          </cell>
          <cell r="BS709">
            <v>0.954</v>
          </cell>
          <cell r="BT709">
            <v>0.006</v>
          </cell>
          <cell r="BU709">
            <v>0.002</v>
          </cell>
          <cell r="BV709">
            <v>0.037</v>
          </cell>
          <cell r="BW709">
            <v>0</v>
          </cell>
          <cell r="BX709">
            <v>0</v>
          </cell>
          <cell r="BY709">
            <v>296</v>
          </cell>
          <cell r="BZ709">
            <v>307</v>
          </cell>
          <cell r="CA709">
            <v>267</v>
          </cell>
          <cell r="CB709">
            <v>284</v>
          </cell>
          <cell r="CC709">
            <v>248</v>
          </cell>
          <cell r="CD709">
            <v>193</v>
          </cell>
          <cell r="CE709">
            <v>213</v>
          </cell>
          <cell r="CF709">
            <v>224</v>
          </cell>
          <cell r="CG709">
            <v>226</v>
          </cell>
          <cell r="CH709">
            <v>259</v>
          </cell>
          <cell r="CI709">
            <v>0.178962577662188</v>
          </cell>
          <cell r="CJ709">
            <v>0.115197803744897</v>
          </cell>
          <cell r="CK709" t="str">
            <v>2x</v>
          </cell>
        </row>
        <row r="709">
          <cell r="CN709">
            <v>0</v>
          </cell>
          <cell r="CO709">
            <v>0</v>
          </cell>
          <cell r="CP709">
            <v>0</v>
          </cell>
          <cell r="CQ709">
            <v>8</v>
          </cell>
          <cell r="CR709">
            <v>8</v>
          </cell>
          <cell r="CS709" t="str">
            <v>SAMN05752538</v>
          </cell>
          <cell r="CT709">
            <v>0</v>
          </cell>
        </row>
        <row r="709">
          <cell r="CY709">
            <v>88.5634124300012</v>
          </cell>
          <cell r="CZ709">
            <v>453.583399799998</v>
          </cell>
          <cell r="DA709">
            <v>626.240667499995</v>
          </cell>
          <cell r="DB709">
            <v>352.478015552801</v>
          </cell>
          <cell r="DC709">
            <v>411.347485564349</v>
          </cell>
          <cell r="DD709">
            <v>661.230599126911</v>
          </cell>
          <cell r="DE709">
            <v>255.407226098164</v>
          </cell>
          <cell r="DF709">
            <v>457.379748582054</v>
          </cell>
          <cell r="DG709">
            <v>660.727250436634</v>
          </cell>
          <cell r="DH709">
            <v>0.393615166355556</v>
          </cell>
          <cell r="DI709">
            <v>2.01592622133333</v>
          </cell>
          <cell r="DJ709">
            <v>2.78329185555556</v>
          </cell>
          <cell r="DK709">
            <v>1.56656895801246</v>
          </cell>
          <cell r="DL709">
            <v>1.83303639087679</v>
          </cell>
          <cell r="DM709">
            <v>2.95302586467162</v>
          </cell>
          <cell r="DN709">
            <v>1.14017824234949</v>
          </cell>
          <cell r="DO709">
            <v>2.03631634171462</v>
          </cell>
          <cell r="DP709">
            <v>2.94625141262575</v>
          </cell>
          <cell r="DQ709">
            <v>118.3</v>
          </cell>
          <cell r="DR709">
            <v>169.2</v>
          </cell>
          <cell r="DS709">
            <v>190.499999990684</v>
          </cell>
          <cell r="DT709">
            <v>187.233885798733</v>
          </cell>
          <cell r="DU709">
            <v>141.694622308873</v>
          </cell>
          <cell r="DV709">
            <v>173.360275825496</v>
          </cell>
          <cell r="DW709">
            <v>159.531380714109</v>
          </cell>
          <cell r="DX709">
            <v>3.70000000000001</v>
          </cell>
          <cell r="DY709">
            <v>3.70000000000004</v>
          </cell>
          <cell r="DZ709">
            <v>4.1969936155659</v>
          </cell>
          <cell r="EA709">
            <v>5.14667069235167</v>
          </cell>
          <cell r="EB709">
            <v>4.36527132499104</v>
          </cell>
          <cell r="EC709">
            <v>4.97636730711156</v>
          </cell>
        </row>
        <row r="710">
          <cell r="C710" t="str">
            <v>JY188</v>
          </cell>
          <cell r="D710" t="str">
            <v>M. sacchariflorus</v>
          </cell>
        </row>
        <row r="710">
          <cell r="K710" t="str">
            <v>wild</v>
          </cell>
        </row>
        <row r="710">
          <cell r="M710" t="str">
            <v>China</v>
          </cell>
          <cell r="N710" t="str">
            <v>Liaoning</v>
          </cell>
          <cell r="O710" t="str">
            <v>Pulandian</v>
          </cell>
        </row>
        <row r="710">
          <cell r="Q710" t="str">
            <v>Xiaoli Jin</v>
          </cell>
          <cell r="R710">
            <v>41915</v>
          </cell>
          <cell r="S710" t="str">
            <v>roadside</v>
          </cell>
        </row>
        <row r="710">
          <cell r="U710" t="str">
            <v>frequent</v>
          </cell>
        </row>
        <row r="710">
          <cell r="X710" t="str">
            <v>ZU</v>
          </cell>
        </row>
        <row r="710">
          <cell r="AH710">
            <v>42005</v>
          </cell>
        </row>
        <row r="710">
          <cell r="AK710">
            <v>42101</v>
          </cell>
          <cell r="AL710" t="str">
            <v>Yes</v>
          </cell>
          <cell r="AM710">
            <v>2</v>
          </cell>
        </row>
        <row r="710">
          <cell r="AO710">
            <v>42093</v>
          </cell>
        </row>
        <row r="710">
          <cell r="AR710">
            <v>42093</v>
          </cell>
        </row>
        <row r="710">
          <cell r="AT710" t="str">
            <v>Y</v>
          </cell>
        </row>
        <row r="710">
          <cell r="AY710">
            <v>39.5381166666667</v>
          </cell>
          <cell r="AZ710">
            <v>122.487466666667</v>
          </cell>
          <cell r="BA710">
            <v>20</v>
          </cell>
          <cell r="BB710">
            <v>1.2</v>
          </cell>
        </row>
        <row r="710">
          <cell r="BF710" t="str">
            <v>Y</v>
          </cell>
          <cell r="BG710">
            <v>42226</v>
          </cell>
          <cell r="BH710" t="str">
            <v>ZJU</v>
          </cell>
          <cell r="BI710" t="str">
            <v>summer 2015</v>
          </cell>
          <cell r="BJ710">
            <v>141.028</v>
          </cell>
          <cell r="BK710">
            <v>0.000967117988394584</v>
          </cell>
          <cell r="BL710" t="str">
            <v>N</v>
          </cell>
          <cell r="BM710">
            <v>7</v>
          </cell>
          <cell r="BN710">
            <v>4</v>
          </cell>
          <cell r="BO710" t="str">
            <v>Korea/NE China/Russia diploids</v>
          </cell>
          <cell r="BP710">
            <v>2</v>
          </cell>
          <cell r="BQ710" t="str">
            <v>Korea/NE China/Russia diploids</v>
          </cell>
          <cell r="BR710">
            <v>0</v>
          </cell>
          <cell r="BS710">
            <v>0.542</v>
          </cell>
          <cell r="BT710">
            <v>0</v>
          </cell>
          <cell r="BU710">
            <v>0.458</v>
          </cell>
          <cell r="BV710">
            <v>0</v>
          </cell>
          <cell r="BW710">
            <v>0</v>
          </cell>
          <cell r="BX710">
            <v>0</v>
          </cell>
          <cell r="BY710">
            <v>296</v>
          </cell>
          <cell r="BZ710">
            <v>307</v>
          </cell>
          <cell r="CA710">
            <v>267</v>
          </cell>
          <cell r="CB710">
            <v>284</v>
          </cell>
          <cell r="CC710">
            <v>248</v>
          </cell>
          <cell r="CD710">
            <v>193</v>
          </cell>
          <cell r="CE710">
            <v>213</v>
          </cell>
          <cell r="CF710">
            <v>224</v>
          </cell>
          <cell r="CG710">
            <v>226</v>
          </cell>
          <cell r="CH710">
            <v>259</v>
          </cell>
          <cell r="CI710">
            <v>0.270278861436209</v>
          </cell>
          <cell r="CJ710">
            <v>0.0999524790115634</v>
          </cell>
          <cell r="CK710" t="str">
            <v>2x</v>
          </cell>
        </row>
        <row r="710">
          <cell r="CN710">
            <v>0</v>
          </cell>
          <cell r="CO710">
            <v>0</v>
          </cell>
          <cell r="CP710">
            <v>0</v>
          </cell>
          <cell r="CQ710">
            <v>7</v>
          </cell>
          <cell r="CR710">
            <v>7</v>
          </cell>
          <cell r="CS710" t="str">
            <v>SAMN05752539</v>
          </cell>
          <cell r="CT710">
            <v>0</v>
          </cell>
        </row>
        <row r="710">
          <cell r="CY710" t="str">
            <v>NA</v>
          </cell>
          <cell r="CZ710" t="str">
            <v>NA</v>
          </cell>
          <cell r="DA710" t="str">
            <v>NA</v>
          </cell>
          <cell r="DB710" t="str">
            <v>NA</v>
          </cell>
          <cell r="DC710" t="str">
            <v>NA</v>
          </cell>
          <cell r="DD710" t="str">
            <v>NA</v>
          </cell>
          <cell r="DE710" t="str">
            <v>NA</v>
          </cell>
          <cell r="DF710" t="str">
            <v>NA</v>
          </cell>
          <cell r="DG710" t="str">
            <v>NA</v>
          </cell>
          <cell r="DH710" t="str">
            <v>NA</v>
          </cell>
          <cell r="DI710" t="str">
            <v>NA</v>
          </cell>
          <cell r="DJ710" t="str">
            <v>NA</v>
          </cell>
          <cell r="DK710" t="str">
            <v>NA</v>
          </cell>
          <cell r="DL710" t="str">
            <v>NA</v>
          </cell>
          <cell r="DM710" t="str">
            <v>NA</v>
          </cell>
          <cell r="DN710" t="str">
            <v>NA</v>
          </cell>
          <cell r="DO710" t="str">
            <v>NA</v>
          </cell>
          <cell r="DP710" t="str">
            <v>NA</v>
          </cell>
          <cell r="DQ710" t="str">
            <v>NA</v>
          </cell>
          <cell r="DR710" t="str">
            <v>NA</v>
          </cell>
          <cell r="DS710" t="str">
            <v>NA</v>
          </cell>
          <cell r="DT710" t="str">
            <v>NA</v>
          </cell>
          <cell r="DU710" t="str">
            <v>NA</v>
          </cell>
          <cell r="DV710" t="str">
            <v>NA</v>
          </cell>
          <cell r="DW710" t="str">
            <v>NA</v>
          </cell>
          <cell r="DX710" t="str">
            <v>NA</v>
          </cell>
          <cell r="DY710" t="str">
            <v>NA</v>
          </cell>
          <cell r="DZ710" t="str">
            <v>NA</v>
          </cell>
          <cell r="EA710" t="str">
            <v>NA</v>
          </cell>
          <cell r="EB710" t="str">
            <v>NA</v>
          </cell>
          <cell r="EC710" t="str">
            <v>NA</v>
          </cell>
        </row>
        <row r="711">
          <cell r="C711" t="str">
            <v>JY189</v>
          </cell>
          <cell r="D711" t="str">
            <v>M. sacchariflorus</v>
          </cell>
        </row>
        <row r="711">
          <cell r="K711" t="str">
            <v>wild</v>
          </cell>
        </row>
        <row r="711">
          <cell r="M711" t="str">
            <v>China</v>
          </cell>
          <cell r="N711" t="str">
            <v>Liaoning</v>
          </cell>
          <cell r="O711" t="str">
            <v>Pulandian</v>
          </cell>
        </row>
        <row r="711">
          <cell r="Q711" t="str">
            <v>Xiaoli Jin</v>
          </cell>
          <cell r="R711">
            <v>41915</v>
          </cell>
          <cell r="S711" t="str">
            <v>roadside</v>
          </cell>
        </row>
        <row r="711">
          <cell r="U711" t="str">
            <v>frequent</v>
          </cell>
        </row>
        <row r="711">
          <cell r="X711" t="str">
            <v>ZU</v>
          </cell>
        </row>
        <row r="711">
          <cell r="AH711">
            <v>42005</v>
          </cell>
        </row>
        <row r="711">
          <cell r="AK711">
            <v>42101</v>
          </cell>
          <cell r="AL711" t="str">
            <v>Yes</v>
          </cell>
          <cell r="AM711">
            <v>2</v>
          </cell>
          <cell r="AN711">
            <v>4</v>
          </cell>
          <cell r="AO711">
            <v>42093</v>
          </cell>
        </row>
        <row r="711">
          <cell r="AR711">
            <v>42093</v>
          </cell>
        </row>
        <row r="711">
          <cell r="AT711" t="str">
            <v>Y</v>
          </cell>
        </row>
        <row r="711">
          <cell r="AX711" t="str">
            <v>Y</v>
          </cell>
          <cell r="AY711">
            <v>39.5380333333333</v>
          </cell>
          <cell r="AZ711">
            <v>122.487333333333</v>
          </cell>
          <cell r="BA711">
            <v>20</v>
          </cell>
          <cell r="BB711">
            <v>2</v>
          </cell>
        </row>
        <row r="711">
          <cell r="BF711" t="str">
            <v>Y</v>
          </cell>
          <cell r="BG711">
            <v>42226</v>
          </cell>
          <cell r="BH711" t="str">
            <v>ZJU</v>
          </cell>
          <cell r="BI711" t="str">
            <v>summer 2015</v>
          </cell>
          <cell r="BJ711">
            <v>213.9873</v>
          </cell>
          <cell r="BK711">
            <v>0.00405405405405405</v>
          </cell>
          <cell r="BL711" t="str">
            <v>N</v>
          </cell>
          <cell r="BM711">
            <v>7</v>
          </cell>
          <cell r="BN711">
            <v>4</v>
          </cell>
          <cell r="BO711" t="str">
            <v>Korea/NE China/Russia diploids</v>
          </cell>
          <cell r="BP711">
            <v>2</v>
          </cell>
          <cell r="BQ711" t="str">
            <v>Korea/NE China/Russia diploids</v>
          </cell>
          <cell r="BR711">
            <v>0</v>
          </cell>
          <cell r="BS711">
            <v>0.544</v>
          </cell>
          <cell r="BT711">
            <v>0.001</v>
          </cell>
          <cell r="BU711">
            <v>0.454</v>
          </cell>
          <cell r="BV711">
            <v>0</v>
          </cell>
          <cell r="BW711">
            <v>0</v>
          </cell>
          <cell r="BX711">
            <v>0</v>
          </cell>
          <cell r="BY711">
            <v>296</v>
          </cell>
          <cell r="BZ711">
            <v>307</v>
          </cell>
          <cell r="CA711">
            <v>267</v>
          </cell>
          <cell r="CB711">
            <v>284</v>
          </cell>
          <cell r="CC711">
            <v>248</v>
          </cell>
          <cell r="CD711">
            <v>193</v>
          </cell>
          <cell r="CE711">
            <v>213</v>
          </cell>
          <cell r="CF711">
            <v>224</v>
          </cell>
          <cell r="CG711">
            <v>226</v>
          </cell>
          <cell r="CH711">
            <v>259</v>
          </cell>
          <cell r="CI711">
            <v>0.226701343736454</v>
          </cell>
          <cell r="CJ711">
            <v>0.117825112107623</v>
          </cell>
          <cell r="CK711" t="str">
            <v>2x</v>
          </cell>
        </row>
        <row r="711">
          <cell r="CN711">
            <v>0</v>
          </cell>
          <cell r="CO711">
            <v>0</v>
          </cell>
          <cell r="CP711">
            <v>0</v>
          </cell>
          <cell r="CQ711">
            <v>7</v>
          </cell>
          <cell r="CR711">
            <v>7</v>
          </cell>
          <cell r="CS711" t="str">
            <v>SAMN05752540</v>
          </cell>
          <cell r="CT711">
            <v>0</v>
          </cell>
        </row>
        <row r="711">
          <cell r="CY711">
            <v>140.6387368</v>
          </cell>
          <cell r="CZ711">
            <v>458.910465300001</v>
          </cell>
          <cell r="DA711">
            <v>862.592918199989</v>
          </cell>
          <cell r="DB711">
            <v>264.883790510722</v>
          </cell>
          <cell r="DC711">
            <v>247.268468274272</v>
          </cell>
          <cell r="DD711">
            <v>821.005899340699</v>
          </cell>
          <cell r="DE711">
            <v>244.834917671096</v>
          </cell>
          <cell r="DF711">
            <v>291.984866948321</v>
          </cell>
          <cell r="DG711">
            <v>853.240082856569</v>
          </cell>
          <cell r="DH711">
            <v>0.625061052444438</v>
          </cell>
          <cell r="DI711">
            <v>2.03960206800001</v>
          </cell>
          <cell r="DJ711">
            <v>3.8337463031111</v>
          </cell>
          <cell r="DK711">
            <v>1.17726129115877</v>
          </cell>
          <cell r="DL711">
            <v>1.10017012714214</v>
          </cell>
          <cell r="DM711">
            <v>3.65801406940893</v>
          </cell>
          <cell r="DN711">
            <v>1.08991637282253</v>
          </cell>
          <cell r="DO711">
            <v>1.29875283962548</v>
          </cell>
          <cell r="DP711">
            <v>3.79911687111481</v>
          </cell>
          <cell r="DQ711">
            <v>104.8</v>
          </cell>
          <cell r="DR711">
            <v>101.499999999999</v>
          </cell>
          <cell r="DS711">
            <v>138.199999996544</v>
          </cell>
          <cell r="DT711">
            <v>178.695734286753</v>
          </cell>
          <cell r="DU711">
            <v>191.514204985184</v>
          </cell>
          <cell r="DV711">
            <v>168.170138545385</v>
          </cell>
          <cell r="DW711">
            <v>177.54311112614</v>
          </cell>
          <cell r="DX711">
            <v>2.80000000000001</v>
          </cell>
          <cell r="DY711">
            <v>2.20000000000002</v>
          </cell>
          <cell r="DZ711">
            <v>5.59180656421316</v>
          </cell>
          <cell r="EA711">
            <v>4.68435604678919</v>
          </cell>
          <cell r="EB711">
            <v>5.03582446014238</v>
          </cell>
          <cell r="EC711">
            <v>4.12559419440871</v>
          </cell>
        </row>
        <row r="712">
          <cell r="C712" t="str">
            <v>JY190</v>
          </cell>
          <cell r="D712" t="str">
            <v>M. sacchariflorus</v>
          </cell>
        </row>
        <row r="712">
          <cell r="K712" t="str">
            <v>wild</v>
          </cell>
        </row>
        <row r="712">
          <cell r="M712" t="str">
            <v>China</v>
          </cell>
          <cell r="N712" t="str">
            <v>Liaoning</v>
          </cell>
          <cell r="O712" t="str">
            <v>Zhuanghe</v>
          </cell>
        </row>
        <row r="712">
          <cell r="Q712" t="str">
            <v>Xiaoli Jin</v>
          </cell>
          <cell r="R712">
            <v>41915</v>
          </cell>
          <cell r="S712" t="str">
            <v>roadside</v>
          </cell>
        </row>
        <row r="712">
          <cell r="U712" t="str">
            <v>frequent</v>
          </cell>
        </row>
        <row r="712">
          <cell r="X712" t="str">
            <v>ZU</v>
          </cell>
        </row>
        <row r="712">
          <cell r="AH712">
            <v>42005</v>
          </cell>
        </row>
        <row r="712">
          <cell r="AK712">
            <v>42101</v>
          </cell>
          <cell r="AL712" t="str">
            <v>Yes</v>
          </cell>
          <cell r="AM712">
            <v>2</v>
          </cell>
          <cell r="AN712">
            <v>1</v>
          </cell>
          <cell r="AO712">
            <v>42093</v>
          </cell>
        </row>
        <row r="712">
          <cell r="AR712">
            <v>42093</v>
          </cell>
        </row>
        <row r="712">
          <cell r="AT712" t="str">
            <v>Y</v>
          </cell>
        </row>
        <row r="712">
          <cell r="AX712" t="str">
            <v>Y</v>
          </cell>
          <cell r="AY712">
            <v>39.56725</v>
          </cell>
          <cell r="AZ712">
            <v>122.553166666667</v>
          </cell>
          <cell r="BA712">
            <v>14</v>
          </cell>
          <cell r="BB712">
            <v>1.6</v>
          </cell>
        </row>
        <row r="712">
          <cell r="BD712" t="str">
            <v>2x</v>
          </cell>
          <cell r="BE712">
            <v>4.20357142857143</v>
          </cell>
          <cell r="BF712" t="str">
            <v>Y</v>
          </cell>
          <cell r="BG712" t="str">
            <v>fall 2015</v>
          </cell>
          <cell r="BH712" t="str">
            <v>ZJU</v>
          </cell>
          <cell r="BI712">
            <v>42326</v>
          </cell>
          <cell r="BJ712">
            <v>989.8632</v>
          </cell>
        </row>
        <row r="712">
          <cell r="BL712" t="str">
            <v>N</v>
          </cell>
          <cell r="BM712">
            <v>7</v>
          </cell>
          <cell r="BN712">
            <v>4</v>
          </cell>
          <cell r="BO712" t="str">
            <v>Korea/NE China/Russia diploids</v>
          </cell>
          <cell r="BP712">
            <v>2</v>
          </cell>
          <cell r="BQ712" t="str">
            <v>Korea/NE China/Russia diploids</v>
          </cell>
          <cell r="BR712">
            <v>0.001</v>
          </cell>
          <cell r="BS712">
            <v>0.375</v>
          </cell>
          <cell r="BT712">
            <v>0</v>
          </cell>
          <cell r="BU712">
            <v>0.62</v>
          </cell>
          <cell r="BV712">
            <v>0.003</v>
          </cell>
          <cell r="BW712">
            <v>0</v>
          </cell>
          <cell r="BX712">
            <v>0.001</v>
          </cell>
          <cell r="BY712">
            <v>296</v>
          </cell>
          <cell r="BZ712">
            <v>307</v>
          </cell>
          <cell r="CA712">
            <v>267</v>
          </cell>
          <cell r="CB712">
            <v>285</v>
          </cell>
          <cell r="CC712">
            <v>248</v>
          </cell>
          <cell r="CD712">
            <v>193</v>
          </cell>
          <cell r="CE712">
            <v>214</v>
          </cell>
          <cell r="CF712">
            <v>223</v>
          </cell>
          <cell r="CG712">
            <v>226</v>
          </cell>
          <cell r="CH712">
            <v>259</v>
          </cell>
          <cell r="CI712">
            <v>0.174570148822424</v>
          </cell>
          <cell r="CJ712">
            <v>0.119100966251225</v>
          </cell>
          <cell r="CK712" t="str">
            <v>2x</v>
          </cell>
        </row>
        <row r="712">
          <cell r="CN712">
            <v>0</v>
          </cell>
          <cell r="CO712">
            <v>0</v>
          </cell>
          <cell r="CP712">
            <v>0</v>
          </cell>
          <cell r="CQ712">
            <v>7</v>
          </cell>
          <cell r="CR712">
            <v>7</v>
          </cell>
          <cell r="CS712" t="str">
            <v>SAMN05752541</v>
          </cell>
          <cell r="CT712">
            <v>0</v>
          </cell>
        </row>
        <row r="712">
          <cell r="CY712">
            <v>92.1688226600003</v>
          </cell>
          <cell r="CZ712">
            <v>355.095468099999</v>
          </cell>
          <cell r="DA712">
            <v>407.527025199994</v>
          </cell>
          <cell r="DB712">
            <v>337.857387373455</v>
          </cell>
          <cell r="DC712">
            <v>731.994148795774</v>
          </cell>
          <cell r="DD712">
            <v>761.592019569874</v>
          </cell>
          <cell r="DE712">
            <v>248.24895958628</v>
          </cell>
          <cell r="DF712">
            <v>675.746002212783</v>
          </cell>
          <cell r="DG712">
            <v>685.99228206415</v>
          </cell>
          <cell r="DH712">
            <v>0.409639211822221</v>
          </cell>
          <cell r="DI712">
            <v>1.57820208044445</v>
          </cell>
          <cell r="DJ712">
            <v>1.8112312231111</v>
          </cell>
          <cell r="DK712">
            <v>1.50158838832648</v>
          </cell>
          <cell r="DL712">
            <v>3.25803605372762</v>
          </cell>
          <cell r="DM712">
            <v>3.39615978246821</v>
          </cell>
          <cell r="DN712">
            <v>1.10854613123336</v>
          </cell>
          <cell r="DO712">
            <v>3.00647189817992</v>
          </cell>
          <cell r="DP712">
            <v>3.05624470584676</v>
          </cell>
          <cell r="DQ712">
            <v>102.8</v>
          </cell>
          <cell r="DR712">
            <v>123.499999999999</v>
          </cell>
          <cell r="DS712">
            <v>87.4999999991055</v>
          </cell>
          <cell r="DT712">
            <v>180.944046036764</v>
          </cell>
          <cell r="DU712">
            <v>208.420809397599</v>
          </cell>
          <cell r="DV712">
            <v>164.328430364057</v>
          </cell>
          <cell r="DW712">
            <v>192.468407310896</v>
          </cell>
          <cell r="DX712">
            <v>2.2</v>
          </cell>
          <cell r="DY712">
            <v>4.20000000000004</v>
          </cell>
          <cell r="DZ712">
            <v>5.95686907214816</v>
          </cell>
          <cell r="EA712">
            <v>5.79437800547447</v>
          </cell>
          <cell r="EB712">
            <v>4.49186562036864</v>
          </cell>
          <cell r="EC712">
            <v>5.61920771759012</v>
          </cell>
        </row>
        <row r="713">
          <cell r="C713" t="str">
            <v>JY191</v>
          </cell>
          <cell r="D713" t="str">
            <v>M. sacchariflorus</v>
          </cell>
        </row>
        <row r="713">
          <cell r="K713" t="str">
            <v>wild</v>
          </cell>
        </row>
        <row r="713">
          <cell r="M713" t="str">
            <v>China</v>
          </cell>
          <cell r="N713" t="str">
            <v>Liaoning</v>
          </cell>
          <cell r="O713" t="str">
            <v>Zhuanghe</v>
          </cell>
        </row>
        <row r="713">
          <cell r="Q713" t="str">
            <v>Xiaoli Jin</v>
          </cell>
          <cell r="R713">
            <v>41915</v>
          </cell>
          <cell r="S713" t="str">
            <v>roadside</v>
          </cell>
        </row>
        <row r="713">
          <cell r="U713" t="str">
            <v>frequent</v>
          </cell>
        </row>
        <row r="713">
          <cell r="X713" t="str">
            <v>ZU</v>
          </cell>
        </row>
        <row r="713">
          <cell r="AH713">
            <v>42005</v>
          </cell>
        </row>
        <row r="713">
          <cell r="AK713">
            <v>42101</v>
          </cell>
          <cell r="AL713" t="str">
            <v>Yes</v>
          </cell>
          <cell r="AM713">
            <v>2</v>
          </cell>
          <cell r="AN713">
            <v>4</v>
          </cell>
          <cell r="AO713">
            <v>42093</v>
          </cell>
        </row>
        <row r="713">
          <cell r="AR713">
            <v>42093</v>
          </cell>
        </row>
        <row r="713">
          <cell r="AT713" t="str">
            <v>Y</v>
          </cell>
        </row>
        <row r="713">
          <cell r="AX713" t="str">
            <v>Y</v>
          </cell>
          <cell r="AY713">
            <v>39.5586666666667</v>
          </cell>
          <cell r="AZ713">
            <v>122.604216666667</v>
          </cell>
          <cell r="BA713">
            <v>10</v>
          </cell>
          <cell r="BB713">
            <v>2.2</v>
          </cell>
        </row>
        <row r="713">
          <cell r="BD713" t="str">
            <v>4x</v>
          </cell>
          <cell r="BE713">
            <v>8.38803571428571</v>
          </cell>
          <cell r="BF713" t="str">
            <v>Y</v>
          </cell>
          <cell r="BG713" t="str">
            <v>fall 2015</v>
          </cell>
          <cell r="BH713" t="str">
            <v>ZJU</v>
          </cell>
          <cell r="BI713">
            <v>42326</v>
          </cell>
          <cell r="BJ713">
            <v>850.5704</v>
          </cell>
        </row>
        <row r="713">
          <cell r="BL713" t="str">
            <v>N</v>
          </cell>
          <cell r="BM713">
            <v>8</v>
          </cell>
          <cell r="BN713">
            <v>3</v>
          </cell>
          <cell r="BO713" t="str">
            <v>N China 2x and 4x, Korea and Russia 4x</v>
          </cell>
          <cell r="BP713">
            <v>3</v>
          </cell>
          <cell r="BQ713" t="str">
            <v>N China/Korea/Russia tetraploids</v>
          </cell>
          <cell r="BR713">
            <v>0</v>
          </cell>
          <cell r="BS713">
            <v>0.246</v>
          </cell>
          <cell r="BT713">
            <v>0</v>
          </cell>
          <cell r="BU713">
            <v>0.1</v>
          </cell>
          <cell r="BV713">
            <v>0.626</v>
          </cell>
          <cell r="BW713">
            <v>0.026</v>
          </cell>
          <cell r="BX713">
            <v>0.001</v>
          </cell>
          <cell r="BY713">
            <v>296</v>
          </cell>
          <cell r="BZ713">
            <v>307</v>
          </cell>
          <cell r="CA713">
            <v>266</v>
          </cell>
          <cell r="CB713">
            <v>283</v>
          </cell>
          <cell r="CC713">
            <v>248</v>
          </cell>
          <cell r="CD713">
            <v>193</v>
          </cell>
          <cell r="CE713">
            <v>213</v>
          </cell>
          <cell r="CF713">
            <v>224</v>
          </cell>
          <cell r="CG713">
            <v>226</v>
          </cell>
          <cell r="CH713">
            <v>259</v>
          </cell>
          <cell r="CI713">
            <v>0.0891778644704522</v>
          </cell>
          <cell r="CJ713">
            <v>0.197404739998096</v>
          </cell>
          <cell r="CK713" t="str">
            <v>4x</v>
          </cell>
        </row>
        <row r="713">
          <cell r="CN713">
            <v>0</v>
          </cell>
          <cell r="CO713">
            <v>0</v>
          </cell>
          <cell r="CP713">
            <v>0</v>
          </cell>
          <cell r="CQ713">
            <v>7</v>
          </cell>
          <cell r="CR713">
            <v>7</v>
          </cell>
          <cell r="CS713" t="str">
            <v>SAMN05752542</v>
          </cell>
          <cell r="CT713">
            <v>0</v>
          </cell>
        </row>
        <row r="713">
          <cell r="CY713">
            <v>346.474658400003</v>
          </cell>
          <cell r="CZ713">
            <v>422.207550200001</v>
          </cell>
          <cell r="DA713">
            <v>732.581421899991</v>
          </cell>
          <cell r="DB713">
            <v>608.71652978733</v>
          </cell>
          <cell r="DC713">
            <v>1540.83793740933</v>
          </cell>
          <cell r="DD713">
            <v>2879.77555186494</v>
          </cell>
          <cell r="DE713">
            <v>577.587064769555</v>
          </cell>
          <cell r="DF713">
            <v>1324.66381691782</v>
          </cell>
          <cell r="DG713">
            <v>2386.46156408133</v>
          </cell>
          <cell r="DH713">
            <v>1.53988737066667</v>
          </cell>
          <cell r="DI713">
            <v>1.8764780008889</v>
          </cell>
          <cell r="DJ713">
            <v>3.25591743066665</v>
          </cell>
          <cell r="DK713">
            <v>2.70540679905481</v>
          </cell>
          <cell r="DL713">
            <v>6.85486543021298</v>
          </cell>
          <cell r="DM713">
            <v>12.8273188484431</v>
          </cell>
          <cell r="DN713">
            <v>2.568460103322</v>
          </cell>
          <cell r="DO713">
            <v>5.89167487577102</v>
          </cell>
          <cell r="DP713">
            <v>10.6240754679138</v>
          </cell>
          <cell r="DQ713">
            <v>152.1</v>
          </cell>
          <cell r="DR713">
            <v>103</v>
          </cell>
          <cell r="DS713">
            <v>152.999999995181</v>
          </cell>
          <cell r="DT713">
            <v>205.630122229409</v>
          </cell>
          <cell r="DU713">
            <v>226.489526459359</v>
          </cell>
          <cell r="DV713">
            <v>199.644157063333</v>
          </cell>
          <cell r="DW713">
            <v>205.582144244126</v>
          </cell>
          <cell r="DX713">
            <v>3.50000000000001</v>
          </cell>
          <cell r="DY713">
            <v>1.70000000000002</v>
          </cell>
          <cell r="DZ713">
            <v>4.57629557422632</v>
          </cell>
          <cell r="EA713">
            <v>5.68928733766478</v>
          </cell>
          <cell r="EB713">
            <v>4.5177827299717</v>
          </cell>
          <cell r="EC713">
            <v>4.50936929206858</v>
          </cell>
        </row>
        <row r="714">
          <cell r="C714" t="str">
            <v>JY192</v>
          </cell>
          <cell r="D714" t="str">
            <v>M. sacchariflorus</v>
          </cell>
        </row>
        <row r="714">
          <cell r="K714" t="str">
            <v>wild</v>
          </cell>
        </row>
        <row r="714">
          <cell r="M714" t="str">
            <v>China</v>
          </cell>
          <cell r="N714" t="str">
            <v>Liaoning</v>
          </cell>
          <cell r="O714" t="str">
            <v>Zhuanghe</v>
          </cell>
        </row>
        <row r="714">
          <cell r="Q714" t="str">
            <v>Xiaoli Jin</v>
          </cell>
          <cell r="R714">
            <v>41915</v>
          </cell>
          <cell r="S714" t="str">
            <v>roadside</v>
          </cell>
        </row>
        <row r="714">
          <cell r="U714" t="str">
            <v>frequent</v>
          </cell>
        </row>
        <row r="714">
          <cell r="X714" t="str">
            <v>ZU</v>
          </cell>
        </row>
        <row r="714">
          <cell r="AH714">
            <v>42005</v>
          </cell>
        </row>
        <row r="714">
          <cell r="AK714">
            <v>42101</v>
          </cell>
          <cell r="AL714" t="str">
            <v>Yes</v>
          </cell>
          <cell r="AM714">
            <v>2</v>
          </cell>
          <cell r="AN714">
            <v>4</v>
          </cell>
          <cell r="AO714">
            <v>42093</v>
          </cell>
        </row>
        <row r="714">
          <cell r="AR714">
            <v>42093</v>
          </cell>
        </row>
        <row r="714">
          <cell r="AT714" t="str">
            <v>Y</v>
          </cell>
        </row>
        <row r="714">
          <cell r="AX714" t="str">
            <v>Y</v>
          </cell>
          <cell r="AY714">
            <v>39.5711333333333</v>
          </cell>
          <cell r="AZ714">
            <v>122.636166666667</v>
          </cell>
          <cell r="BA714">
            <v>5</v>
          </cell>
          <cell r="BB714">
            <v>2.1</v>
          </cell>
        </row>
        <row r="714">
          <cell r="BD714" t="str">
            <v>4x</v>
          </cell>
          <cell r="BE714">
            <v>8.77017857142857</v>
          </cell>
          <cell r="BF714" t="str">
            <v>Y</v>
          </cell>
          <cell r="BG714">
            <v>42226</v>
          </cell>
          <cell r="BH714" t="str">
            <v>ZJU</v>
          </cell>
          <cell r="BI714" t="str">
            <v>summer 2015</v>
          </cell>
          <cell r="BJ714">
            <v>806.7974</v>
          </cell>
          <cell r="BK714">
            <v>0</v>
          </cell>
          <cell r="BL714" t="str">
            <v>N</v>
          </cell>
          <cell r="BM714">
            <v>8</v>
          </cell>
          <cell r="BN714">
            <v>3</v>
          </cell>
          <cell r="BO714" t="str">
            <v>N China 2x and 4x, Korea and Russia 4x</v>
          </cell>
          <cell r="BP714">
            <v>3</v>
          </cell>
          <cell r="BQ714" t="str">
            <v>N China/Korea/Russia tetraploids</v>
          </cell>
          <cell r="BR714">
            <v>0</v>
          </cell>
          <cell r="BS714">
            <v>0.377</v>
          </cell>
          <cell r="BT714">
            <v>0.013</v>
          </cell>
          <cell r="BU714">
            <v>0.082</v>
          </cell>
          <cell r="BV714">
            <v>0.527</v>
          </cell>
          <cell r="BW714">
            <v>0</v>
          </cell>
          <cell r="BX714">
            <v>0.001</v>
          </cell>
          <cell r="BY714">
            <v>296</v>
          </cell>
          <cell r="BZ714">
            <v>307</v>
          </cell>
          <cell r="CA714">
            <v>267</v>
          </cell>
          <cell r="CB714">
            <v>284</v>
          </cell>
          <cell r="CC714">
            <v>248</v>
          </cell>
          <cell r="CD714">
            <v>193</v>
          </cell>
          <cell r="CE714">
            <v>213</v>
          </cell>
          <cell r="CF714">
            <v>224</v>
          </cell>
          <cell r="CG714">
            <v>226</v>
          </cell>
          <cell r="CH714">
            <v>259</v>
          </cell>
          <cell r="CI714">
            <v>0.400838029186534</v>
          </cell>
          <cell r="CJ714">
            <v>0.0899971062023729</v>
          </cell>
          <cell r="CK714" t="str">
            <v>unknown</v>
          </cell>
        </row>
        <row r="714">
          <cell r="CN714">
            <v>0</v>
          </cell>
          <cell r="CO714">
            <v>0</v>
          </cell>
          <cell r="CP714">
            <v>0</v>
          </cell>
          <cell r="CQ714">
            <v>7</v>
          </cell>
          <cell r="CR714">
            <v>7</v>
          </cell>
          <cell r="CS714" t="str">
            <v>SAMN05752543</v>
          </cell>
          <cell r="CT714">
            <v>0</v>
          </cell>
        </row>
        <row r="714">
          <cell r="CY714">
            <v>811.901943200005</v>
          </cell>
          <cell r="CZ714">
            <v>817.705598299998</v>
          </cell>
          <cell r="DA714">
            <v>884.43140789999</v>
          </cell>
          <cell r="DB714">
            <v>362.327686769238</v>
          </cell>
          <cell r="DC714">
            <v>777.118115521254</v>
          </cell>
          <cell r="DD714">
            <v>978.239529087684</v>
          </cell>
          <cell r="DE714">
            <v>444.528460281431</v>
          </cell>
          <cell r="DF714">
            <v>849.780125332143</v>
          </cell>
          <cell r="DG714">
            <v>965.815499588556</v>
          </cell>
          <cell r="DH714">
            <v>3.60845308088888</v>
          </cell>
          <cell r="DI714">
            <v>3.63424710355555</v>
          </cell>
          <cell r="DJ714">
            <v>3.93080625733331</v>
          </cell>
          <cell r="DK714">
            <v>1.61034527452995</v>
          </cell>
          <cell r="DL714">
            <v>3.46241185067315</v>
          </cell>
          <cell r="DM714">
            <v>4.36796348883117</v>
          </cell>
          <cell r="DN714">
            <v>1.98352452188072</v>
          </cell>
          <cell r="DO714">
            <v>3.78294291940556</v>
          </cell>
          <cell r="DP714">
            <v>4.30614342209337</v>
          </cell>
          <cell r="DQ714">
            <v>178.8</v>
          </cell>
          <cell r="DR714">
            <v>155.6</v>
          </cell>
          <cell r="DS714">
            <v>204.999999988511</v>
          </cell>
          <cell r="DT714">
            <v>192.557249882514</v>
          </cell>
          <cell r="DU714">
            <v>222.795232144747</v>
          </cell>
          <cell r="DV714">
            <v>193.122106363551</v>
          </cell>
          <cell r="DW714">
            <v>209.10177835215</v>
          </cell>
          <cell r="DX714">
            <v>3.40000000000001</v>
          </cell>
          <cell r="DY714">
            <v>4.20000000000005</v>
          </cell>
          <cell r="DZ714">
            <v>5.37423869428679</v>
          </cell>
          <cell r="EA714">
            <v>4.16518480811839</v>
          </cell>
          <cell r="EB714">
            <v>4.98816497125845</v>
          </cell>
          <cell r="EC714">
            <v>4.51232008005497</v>
          </cell>
        </row>
        <row r="715">
          <cell r="C715" t="str">
            <v>JY193</v>
          </cell>
          <cell r="D715" t="str">
            <v>M. sacchariflorus</v>
          </cell>
        </row>
        <row r="715">
          <cell r="K715" t="str">
            <v>wild</v>
          </cell>
        </row>
        <row r="715">
          <cell r="M715" t="str">
            <v>China</v>
          </cell>
          <cell r="N715" t="str">
            <v>Liaoning</v>
          </cell>
          <cell r="O715" t="str">
            <v>Zhuanghe</v>
          </cell>
        </row>
        <row r="715">
          <cell r="Q715" t="str">
            <v>Xiaoli Jin</v>
          </cell>
          <cell r="R715">
            <v>41915</v>
          </cell>
          <cell r="S715" t="str">
            <v>roadside</v>
          </cell>
        </row>
        <row r="715">
          <cell r="U715" t="str">
            <v>frequent</v>
          </cell>
        </row>
        <row r="715">
          <cell r="X715" t="str">
            <v>ZU</v>
          </cell>
        </row>
        <row r="715">
          <cell r="AH715">
            <v>42005</v>
          </cell>
        </row>
        <row r="715">
          <cell r="AK715">
            <v>42101</v>
          </cell>
        </row>
        <row r="715">
          <cell r="AM715">
            <v>2</v>
          </cell>
        </row>
        <row r="715">
          <cell r="AO715">
            <v>42093</v>
          </cell>
        </row>
        <row r="715">
          <cell r="AR715">
            <v>42093</v>
          </cell>
        </row>
        <row r="715">
          <cell r="AT715" t="str">
            <v>Y</v>
          </cell>
        </row>
        <row r="715">
          <cell r="AX715" t="str">
            <v>Y</v>
          </cell>
          <cell r="AY715">
            <v>39.6142833333333</v>
          </cell>
          <cell r="AZ715">
            <v>122.751816666667</v>
          </cell>
          <cell r="BA715">
            <v>7</v>
          </cell>
          <cell r="BB715">
            <v>1.8</v>
          </cell>
        </row>
        <row r="715">
          <cell r="BD715" t="str">
            <v>4x</v>
          </cell>
          <cell r="BE715">
            <v>8.34982142857143</v>
          </cell>
          <cell r="BF715" t="str">
            <v>Y</v>
          </cell>
          <cell r="BG715">
            <v>42226</v>
          </cell>
          <cell r="BH715" t="str">
            <v>ZJU</v>
          </cell>
          <cell r="BI715" t="str">
            <v>summer 2015</v>
          </cell>
          <cell r="BJ715">
            <v>21.6324</v>
          </cell>
        </row>
        <row r="715">
          <cell r="BL715" t="str">
            <v>N</v>
          </cell>
          <cell r="BM715">
            <v>8</v>
          </cell>
          <cell r="BN715">
            <v>3</v>
          </cell>
          <cell r="BO715" t="str">
            <v>N China 2x and 4x, Korea and Russia 4x</v>
          </cell>
          <cell r="BP715">
            <v>3</v>
          </cell>
          <cell r="BQ715" t="str">
            <v>N China/Korea/Russia tetraploids</v>
          </cell>
          <cell r="BR715">
            <v>0</v>
          </cell>
          <cell r="BS715">
            <v>0.26</v>
          </cell>
          <cell r="BT715">
            <v>0.02</v>
          </cell>
          <cell r="BU715">
            <v>0.102</v>
          </cell>
          <cell r="BV715">
            <v>0.593</v>
          </cell>
          <cell r="BW715">
            <v>0.013</v>
          </cell>
          <cell r="BX715">
            <v>0.012</v>
          </cell>
          <cell r="BY715">
            <v>296</v>
          </cell>
          <cell r="BZ715">
            <v>307</v>
          </cell>
          <cell r="CA715">
            <v>267</v>
          </cell>
          <cell r="CB715">
            <v>284</v>
          </cell>
          <cell r="CC715">
            <v>248</v>
          </cell>
          <cell r="CD715">
            <v>193</v>
          </cell>
          <cell r="CE715">
            <v>213</v>
          </cell>
          <cell r="CF715">
            <v>224</v>
          </cell>
          <cell r="CG715">
            <v>226</v>
          </cell>
          <cell r="CH715">
            <v>259</v>
          </cell>
          <cell r="CI715">
            <v>0.11790203727785</v>
          </cell>
          <cell r="CJ715">
            <v>0.172219492219492</v>
          </cell>
          <cell r="CK715" t="str">
            <v>4x</v>
          </cell>
        </row>
        <row r="715">
          <cell r="CN715">
            <v>0</v>
          </cell>
          <cell r="CO715">
            <v>0</v>
          </cell>
          <cell r="CP715">
            <v>0</v>
          </cell>
          <cell r="CQ715">
            <v>7</v>
          </cell>
          <cell r="CR715">
            <v>7</v>
          </cell>
          <cell r="CS715" t="str">
            <v>SAMN05752544</v>
          </cell>
          <cell r="CT715">
            <v>0</v>
          </cell>
        </row>
        <row r="715">
          <cell r="CY715">
            <v>487.408273900003</v>
          </cell>
          <cell r="CZ715">
            <v>776.810123399996</v>
          </cell>
          <cell r="DA715">
            <v>1800.15315199999</v>
          </cell>
          <cell r="DB715">
            <v>1820.54031216381</v>
          </cell>
          <cell r="DC715">
            <v>2264.1229431083</v>
          </cell>
          <cell r="DD715">
            <v>404.38046605075</v>
          </cell>
          <cell r="DE715">
            <v>905.447009275448</v>
          </cell>
          <cell r="DF715">
            <v>1526.51932156622</v>
          </cell>
          <cell r="DG715">
            <v>849.258216185433</v>
          </cell>
          <cell r="DH715">
            <v>2.16625899511111</v>
          </cell>
          <cell r="DI715">
            <v>3.45248943733333</v>
          </cell>
          <cell r="DJ715">
            <v>8.00068067555555</v>
          </cell>
          <cell r="DK715">
            <v>8.09129027628366</v>
          </cell>
          <cell r="DL715">
            <v>10.1452180598856</v>
          </cell>
          <cell r="DM715">
            <v>1.82657441770168</v>
          </cell>
          <cell r="DN715">
            <v>4.07477107296847</v>
          </cell>
          <cell r="DO715">
            <v>6.81087009599494</v>
          </cell>
          <cell r="DP715">
            <v>3.80126372135745</v>
          </cell>
          <cell r="DQ715">
            <v>135.5</v>
          </cell>
          <cell r="DR715">
            <v>117.199999999999</v>
          </cell>
          <cell r="DS715">
            <v>174.199999992947</v>
          </cell>
          <cell r="DT715">
            <v>251.775149468024</v>
          </cell>
          <cell r="DU715">
            <v>237.425306417802</v>
          </cell>
          <cell r="DV715">
            <v>200.499920793235</v>
          </cell>
          <cell r="DW715">
            <v>191.615150980108</v>
          </cell>
          <cell r="DX715">
            <v>2.2</v>
          </cell>
          <cell r="DY715">
            <v>2.60000000000002</v>
          </cell>
          <cell r="DZ715">
            <v>7.89119151913792</v>
          </cell>
          <cell r="EA715">
            <v>7.69339268385245</v>
          </cell>
          <cell r="EB715">
            <v>4.47872500378104</v>
          </cell>
          <cell r="EC715">
            <v>4.97684668878114</v>
          </cell>
        </row>
        <row r="716">
          <cell r="C716" t="str">
            <v>JY194</v>
          </cell>
          <cell r="D716" t="str">
            <v>M. sacchariflorus</v>
          </cell>
        </row>
        <row r="716">
          <cell r="K716" t="str">
            <v>wild</v>
          </cell>
        </row>
        <row r="716">
          <cell r="M716" t="str">
            <v>China</v>
          </cell>
          <cell r="N716" t="str">
            <v>Liaoning</v>
          </cell>
          <cell r="O716" t="str">
            <v>Zhuanghe</v>
          </cell>
        </row>
        <row r="716">
          <cell r="Q716" t="str">
            <v>Xiaoli Jin</v>
          </cell>
          <cell r="R716">
            <v>41915</v>
          </cell>
          <cell r="S716" t="str">
            <v>roadside</v>
          </cell>
        </row>
        <row r="716">
          <cell r="U716" t="str">
            <v>rare</v>
          </cell>
        </row>
        <row r="716">
          <cell r="X716" t="str">
            <v>ZU</v>
          </cell>
        </row>
        <row r="716">
          <cell r="AH716">
            <v>42005</v>
          </cell>
        </row>
        <row r="716">
          <cell r="AK716">
            <v>42101</v>
          </cell>
          <cell r="AL716" t="str">
            <v>Yes</v>
          </cell>
          <cell r="AM716">
            <v>2</v>
          </cell>
          <cell r="AN716">
            <v>1</v>
          </cell>
          <cell r="AO716">
            <v>42093</v>
          </cell>
        </row>
        <row r="716">
          <cell r="AR716">
            <v>42093</v>
          </cell>
        </row>
        <row r="716">
          <cell r="AT716" t="str">
            <v>Y</v>
          </cell>
        </row>
        <row r="716">
          <cell r="AX716" t="str">
            <v>Y</v>
          </cell>
          <cell r="AY716">
            <v>39.75425</v>
          </cell>
          <cell r="AZ716">
            <v>123.04745</v>
          </cell>
          <cell r="BA716">
            <v>19</v>
          </cell>
          <cell r="BB716">
            <v>2</v>
          </cell>
        </row>
        <row r="716">
          <cell r="BF716" t="str">
            <v>Y</v>
          </cell>
        </row>
        <row r="716">
          <cell r="BH716" t="str">
            <v>AU</v>
          </cell>
          <cell r="BI716">
            <v>42326</v>
          </cell>
          <cell r="BJ716">
            <v>446.0552</v>
          </cell>
        </row>
        <row r="716">
          <cell r="BL716" t="str">
            <v>N</v>
          </cell>
          <cell r="BM716">
            <v>7</v>
          </cell>
          <cell r="BN716">
            <v>4</v>
          </cell>
          <cell r="BO716" t="str">
            <v>Korea/NE China/Russia diploids</v>
          </cell>
          <cell r="BP716">
            <v>2</v>
          </cell>
          <cell r="BQ716" t="str">
            <v>Korea/NE China/Russia diploids</v>
          </cell>
          <cell r="BR716">
            <v>0.003</v>
          </cell>
          <cell r="BS716">
            <v>0.48</v>
          </cell>
          <cell r="BT716">
            <v>0.001</v>
          </cell>
          <cell r="BU716">
            <v>0.503</v>
          </cell>
          <cell r="BV716">
            <v>0.008</v>
          </cell>
          <cell r="BW716">
            <v>0.004</v>
          </cell>
          <cell r="BX716">
            <v>0.001</v>
          </cell>
          <cell r="BY716">
            <v>296</v>
          </cell>
          <cell r="BZ716">
            <v>307</v>
          </cell>
          <cell r="CA716">
            <v>267</v>
          </cell>
          <cell r="CB716">
            <v>285</v>
          </cell>
          <cell r="CC716">
            <v>248</v>
          </cell>
          <cell r="CD716">
            <v>193</v>
          </cell>
          <cell r="CE716">
            <v>214</v>
          </cell>
          <cell r="CF716">
            <v>223</v>
          </cell>
          <cell r="CG716">
            <v>226</v>
          </cell>
          <cell r="CH716">
            <v>259</v>
          </cell>
          <cell r="CI716">
            <v>0.11530125704378</v>
          </cell>
          <cell r="CJ716">
            <v>0.133170014698677</v>
          </cell>
          <cell r="CK716" t="str">
            <v>2x</v>
          </cell>
        </row>
        <row r="716">
          <cell r="CN716" t="e">
            <v>#VALUE!</v>
          </cell>
          <cell r="CO716">
            <v>0</v>
          </cell>
          <cell r="CP716">
            <v>0</v>
          </cell>
          <cell r="CQ716">
            <v>7</v>
          </cell>
          <cell r="CR716">
            <v>7</v>
          </cell>
          <cell r="CS716" t="str">
            <v>SAMN05752545</v>
          </cell>
          <cell r="CT716" t="e">
            <v>#VALUE!</v>
          </cell>
        </row>
        <row r="716">
          <cell r="CX716" t="str">
            <v>X</v>
          </cell>
          <cell r="CY716" t="str">
            <v>NA</v>
          </cell>
          <cell r="CZ716" t="str">
            <v>NA</v>
          </cell>
          <cell r="DA716" t="str">
            <v>NA</v>
          </cell>
          <cell r="DB716">
            <v>349.332297915681</v>
          </cell>
          <cell r="DC716">
            <v>772.600193067183</v>
          </cell>
          <cell r="DD716">
            <v>755.84293602314</v>
          </cell>
          <cell r="DE716">
            <v>382.278199971499</v>
          </cell>
          <cell r="DF716">
            <v>806.399228185051</v>
          </cell>
          <cell r="DG716">
            <v>818.182906794486</v>
          </cell>
          <cell r="DH716" t="str">
            <v>NA</v>
          </cell>
          <cell r="DI716" t="str">
            <v>NA</v>
          </cell>
          <cell r="DJ716" t="str">
            <v>NA</v>
          </cell>
          <cell r="DK716">
            <v>1.55258799073637</v>
          </cell>
          <cell r="DL716">
            <v>3.44874760196358</v>
          </cell>
          <cell r="DM716">
            <v>3.3848600830972</v>
          </cell>
          <cell r="DN716">
            <v>1.68611980970566</v>
          </cell>
          <cell r="DO716">
            <v>3.59858567431999</v>
          </cell>
          <cell r="DP716">
            <v>3.66208515615005</v>
          </cell>
          <cell r="DQ716" t="str">
            <v>NA</v>
          </cell>
          <cell r="DR716" t="str">
            <v>NA</v>
          </cell>
          <cell r="DS716" t="str">
            <v>NA</v>
          </cell>
          <cell r="DT716">
            <v>185.877444980544</v>
          </cell>
          <cell r="DU716">
            <v>192.022798366416</v>
          </cell>
          <cell r="DV716">
            <v>186.187351928191</v>
          </cell>
          <cell r="DW716">
            <v>192.139554705409</v>
          </cell>
          <cell r="DX716" t="str">
            <v>NA</v>
          </cell>
          <cell r="DY716" t="str">
            <v>NA</v>
          </cell>
          <cell r="DZ716">
            <v>6.72671420066893</v>
          </cell>
          <cell r="EA716">
            <v>3.7222494339131</v>
          </cell>
          <cell r="EB716">
            <v>6.6238597732223</v>
          </cell>
          <cell r="EC716">
            <v>3.63953154576367</v>
          </cell>
        </row>
        <row r="717">
          <cell r="C717" t="str">
            <v>JY195</v>
          </cell>
          <cell r="D717" t="str">
            <v>M. sacchariflorus</v>
          </cell>
        </row>
        <row r="717">
          <cell r="K717" t="str">
            <v>wild</v>
          </cell>
        </row>
        <row r="717">
          <cell r="M717" t="str">
            <v>China</v>
          </cell>
          <cell r="N717" t="str">
            <v>Liaoning</v>
          </cell>
          <cell r="O717" t="str">
            <v>Zhuanghe</v>
          </cell>
        </row>
        <row r="717">
          <cell r="Q717" t="str">
            <v>Xiaoli Jin</v>
          </cell>
          <cell r="R717">
            <v>41915</v>
          </cell>
          <cell r="S717" t="str">
            <v>roadside</v>
          </cell>
        </row>
        <row r="717">
          <cell r="U717" t="str">
            <v>rare</v>
          </cell>
        </row>
        <row r="717">
          <cell r="X717" t="str">
            <v>ZU</v>
          </cell>
        </row>
        <row r="717">
          <cell r="AH717">
            <v>42005</v>
          </cell>
        </row>
        <row r="717">
          <cell r="AK717">
            <v>42101</v>
          </cell>
          <cell r="AL717" t="str">
            <v>Yes</v>
          </cell>
          <cell r="AM717">
            <v>2</v>
          </cell>
          <cell r="AN717">
            <v>2</v>
          </cell>
          <cell r="AO717">
            <v>42093</v>
          </cell>
        </row>
        <row r="717">
          <cell r="AR717">
            <v>42093</v>
          </cell>
        </row>
        <row r="717">
          <cell r="AT717" t="str">
            <v>Y</v>
          </cell>
        </row>
        <row r="717">
          <cell r="AX717" t="str">
            <v>Y</v>
          </cell>
          <cell r="AY717">
            <v>39.7796833333333</v>
          </cell>
          <cell r="AZ717">
            <v>123.087583333333</v>
          </cell>
          <cell r="BA717">
            <v>23</v>
          </cell>
          <cell r="BB717">
            <v>1.3</v>
          </cell>
        </row>
        <row r="717">
          <cell r="BD717" t="str">
            <v>2x</v>
          </cell>
          <cell r="BE717">
            <v>4.26089285714286</v>
          </cell>
          <cell r="BF717" t="str">
            <v>Y</v>
          </cell>
          <cell r="BG717">
            <v>42226</v>
          </cell>
          <cell r="BH717" t="str">
            <v>ZJU</v>
          </cell>
          <cell r="BI717" t="str">
            <v>summer 2015</v>
          </cell>
          <cell r="BJ717">
            <v>101.8329</v>
          </cell>
          <cell r="BK717">
            <v>0.0121681415929204</v>
          </cell>
          <cell r="BL717" t="str">
            <v>N</v>
          </cell>
          <cell r="BM717">
            <v>7</v>
          </cell>
          <cell r="BN717">
            <v>4</v>
          </cell>
          <cell r="BO717" t="str">
            <v>Korea/NE China/Russia diploids</v>
          </cell>
          <cell r="BP717">
            <v>2</v>
          </cell>
          <cell r="BQ717" t="str">
            <v>Korea/NE China/Russia diploids</v>
          </cell>
          <cell r="BR717">
            <v>0.005</v>
          </cell>
          <cell r="BS717">
            <v>0.33</v>
          </cell>
          <cell r="BT717">
            <v>0</v>
          </cell>
          <cell r="BU717">
            <v>0.663</v>
          </cell>
          <cell r="BV717">
            <v>0.001</v>
          </cell>
          <cell r="BW717">
            <v>0</v>
          </cell>
          <cell r="BX717">
            <v>0.001</v>
          </cell>
          <cell r="BY717">
            <v>296</v>
          </cell>
          <cell r="BZ717">
            <v>307</v>
          </cell>
          <cell r="CA717">
            <v>267</v>
          </cell>
          <cell r="CB717">
            <v>284</v>
          </cell>
          <cell r="CC717">
            <v>248</v>
          </cell>
          <cell r="CD717">
            <v>193</v>
          </cell>
          <cell r="CE717">
            <v>214</v>
          </cell>
          <cell r="CF717">
            <v>223</v>
          </cell>
          <cell r="CG717">
            <v>226</v>
          </cell>
          <cell r="CH717">
            <v>259</v>
          </cell>
          <cell r="CI717">
            <v>0.194682849299234</v>
          </cell>
          <cell r="CJ717">
            <v>0.111884598823023</v>
          </cell>
          <cell r="CK717" t="str">
            <v>2x</v>
          </cell>
        </row>
        <row r="717">
          <cell r="CN717">
            <v>0</v>
          </cell>
          <cell r="CO717">
            <v>0</v>
          </cell>
          <cell r="CP717">
            <v>0</v>
          </cell>
          <cell r="CQ717">
            <v>7</v>
          </cell>
          <cell r="CR717">
            <v>7</v>
          </cell>
          <cell r="CS717" t="str">
            <v>SAMN05752546</v>
          </cell>
          <cell r="CT717">
            <v>0</v>
          </cell>
        </row>
        <row r="717">
          <cell r="CY717">
            <v>249.876139600002</v>
          </cell>
          <cell r="CZ717">
            <v>388.869685799999</v>
          </cell>
          <cell r="DA717">
            <v>308.307483299994</v>
          </cell>
          <cell r="DB717">
            <v>281.578001518226</v>
          </cell>
          <cell r="DC717">
            <v>192.035886363757</v>
          </cell>
          <cell r="DD717">
            <v>538.563923524682</v>
          </cell>
          <cell r="DE717">
            <v>271.711299797647</v>
          </cell>
          <cell r="DF717">
            <v>239.658857927605</v>
          </cell>
          <cell r="DG717">
            <v>498.032093288351</v>
          </cell>
          <cell r="DH717">
            <v>1.11056062044444</v>
          </cell>
          <cell r="DI717">
            <v>1.72830971466667</v>
          </cell>
          <cell r="DJ717">
            <v>1.37025548133333</v>
          </cell>
          <cell r="DK717">
            <v>1.25145778452546</v>
          </cell>
          <cell r="DL717">
            <v>0.855091349250883</v>
          </cell>
          <cell r="DM717">
            <v>2.40198858238216</v>
          </cell>
          <cell r="DN717">
            <v>1.21318817186884</v>
          </cell>
          <cell r="DO717">
            <v>1.06652860025124</v>
          </cell>
          <cell r="DP717">
            <v>2.21907250532565</v>
          </cell>
          <cell r="DQ717">
            <v>104.8</v>
          </cell>
          <cell r="DR717">
            <v>85.5999999999994</v>
          </cell>
          <cell r="DS717">
            <v>87.1999999991038</v>
          </cell>
          <cell r="DT717">
            <v>150.736059776046</v>
          </cell>
          <cell r="DU717">
            <v>166.019667518691</v>
          </cell>
          <cell r="DV717">
            <v>142.834456367805</v>
          </cell>
          <cell r="DW717">
            <v>151.902662254552</v>
          </cell>
          <cell r="DX717">
            <v>2.2</v>
          </cell>
          <cell r="DY717">
            <v>2.20000000000002</v>
          </cell>
          <cell r="DZ717">
            <v>7.21603961336622</v>
          </cell>
          <cell r="EA717">
            <v>4.98131776714398</v>
          </cell>
          <cell r="EB717">
            <v>5.04150414099987</v>
          </cell>
          <cell r="EC717">
            <v>4.21678594647466</v>
          </cell>
        </row>
        <row r="718">
          <cell r="C718" t="str">
            <v>JY196</v>
          </cell>
          <cell r="D718" t="str">
            <v>M. sacchariflorus</v>
          </cell>
        </row>
        <row r="718">
          <cell r="K718" t="str">
            <v>wild</v>
          </cell>
        </row>
        <row r="718">
          <cell r="M718" t="str">
            <v>China</v>
          </cell>
          <cell r="N718" t="str">
            <v>Liaoning</v>
          </cell>
          <cell r="O718" t="str">
            <v>Donggang</v>
          </cell>
        </row>
        <row r="718">
          <cell r="Q718" t="str">
            <v>Xiaoli Jin</v>
          </cell>
          <cell r="R718">
            <v>41915</v>
          </cell>
          <cell r="S718" t="str">
            <v>roadside</v>
          </cell>
        </row>
        <row r="718">
          <cell r="U718" t="str">
            <v>occasional</v>
          </cell>
        </row>
        <row r="718">
          <cell r="X718" t="str">
            <v>ZU</v>
          </cell>
        </row>
        <row r="718">
          <cell r="AH718">
            <v>42005</v>
          </cell>
        </row>
        <row r="718">
          <cell r="AK718">
            <v>42101</v>
          </cell>
          <cell r="AL718" t="str">
            <v>Yes</v>
          </cell>
          <cell r="AM718">
            <v>2</v>
          </cell>
          <cell r="AN718">
            <v>2</v>
          </cell>
          <cell r="AO718">
            <v>42093</v>
          </cell>
        </row>
        <row r="718">
          <cell r="AR718">
            <v>42093</v>
          </cell>
        </row>
        <row r="718">
          <cell r="AT718" t="str">
            <v>Y</v>
          </cell>
        </row>
        <row r="718">
          <cell r="AX718" t="str">
            <v>Y</v>
          </cell>
          <cell r="AY718">
            <v>39.9441833333333</v>
          </cell>
          <cell r="AZ718">
            <v>124.08685</v>
          </cell>
          <cell r="BA718">
            <v>4</v>
          </cell>
          <cell r="BB718">
            <v>1.8</v>
          </cell>
        </row>
        <row r="718">
          <cell r="BD718" t="str">
            <v>2x</v>
          </cell>
          <cell r="BE718">
            <v>4.41375</v>
          </cell>
          <cell r="BF718" t="str">
            <v>Y</v>
          </cell>
          <cell r="BG718">
            <v>42226</v>
          </cell>
          <cell r="BH718" t="str">
            <v>ZJU</v>
          </cell>
          <cell r="BI718" t="str">
            <v>summer 2015</v>
          </cell>
          <cell r="BJ718">
            <v>61.6274</v>
          </cell>
          <cell r="BK718">
            <v>0.00569380008435259</v>
          </cell>
          <cell r="BL718" t="str">
            <v>N</v>
          </cell>
          <cell r="BM718">
            <v>7</v>
          </cell>
          <cell r="BN718">
            <v>4</v>
          </cell>
          <cell r="BO718" t="str">
            <v>Korea/NE China/Russia diploids</v>
          </cell>
          <cell r="BP718">
            <v>2</v>
          </cell>
          <cell r="BQ718" t="str">
            <v>Korea/NE China/Russia diploids</v>
          </cell>
          <cell r="BR718">
            <v>0.001</v>
          </cell>
          <cell r="BS718">
            <v>0.29</v>
          </cell>
          <cell r="BT718">
            <v>0.003</v>
          </cell>
          <cell r="BU718">
            <v>0.698</v>
          </cell>
          <cell r="BV718">
            <v>0.005</v>
          </cell>
          <cell r="BW718">
            <v>0.003</v>
          </cell>
          <cell r="BX718">
            <v>0.001</v>
          </cell>
          <cell r="BY718">
            <v>296</v>
          </cell>
          <cell r="BZ718">
            <v>307</v>
          </cell>
          <cell r="CA718">
            <v>267</v>
          </cell>
          <cell r="CB718">
            <v>285</v>
          </cell>
          <cell r="CC718">
            <v>248</v>
          </cell>
          <cell r="CD718">
            <v>193</v>
          </cell>
          <cell r="CE718">
            <v>214</v>
          </cell>
          <cell r="CF718">
            <v>223</v>
          </cell>
          <cell r="CG718">
            <v>226</v>
          </cell>
          <cell r="CH718">
            <v>259</v>
          </cell>
          <cell r="CI718">
            <v>0.118479988440977</v>
          </cell>
          <cell r="CJ718">
            <v>0.131912801180134</v>
          </cell>
          <cell r="CK718" t="str">
            <v>2x</v>
          </cell>
        </row>
        <row r="718">
          <cell r="CN718">
            <v>0</v>
          </cell>
          <cell r="CO718">
            <v>0</v>
          </cell>
          <cell r="CP718">
            <v>0</v>
          </cell>
          <cell r="CQ718">
            <v>7</v>
          </cell>
          <cell r="CR718">
            <v>7</v>
          </cell>
          <cell r="CS718" t="str">
            <v>SAMN05752547</v>
          </cell>
          <cell r="CT718">
            <v>0</v>
          </cell>
        </row>
        <row r="718">
          <cell r="CY718">
            <v>587.307038200004</v>
          </cell>
          <cell r="CZ718">
            <v>323.486351300001</v>
          </cell>
          <cell r="DA718">
            <v>1371.97885199999</v>
          </cell>
          <cell r="DB718">
            <v>261.849868934031</v>
          </cell>
          <cell r="DC718">
            <v>804.744419748034</v>
          </cell>
          <cell r="DD718">
            <v>963.745111994305</v>
          </cell>
          <cell r="DE718">
            <v>312.151023035151</v>
          </cell>
          <cell r="DF718">
            <v>716.954512550807</v>
          </cell>
          <cell r="DG718">
            <v>1052.75331964722</v>
          </cell>
          <cell r="DH718">
            <v>2.61025350311111</v>
          </cell>
          <cell r="DI718">
            <v>1.4377171168889</v>
          </cell>
          <cell r="DJ718">
            <v>6.09768378666664</v>
          </cell>
          <cell r="DK718">
            <v>1.16377719526237</v>
          </cell>
          <cell r="DL718">
            <v>3.58179150445323</v>
          </cell>
          <cell r="DM718">
            <v>4.29728569918333</v>
          </cell>
          <cell r="DN718">
            <v>1.39098381102667</v>
          </cell>
          <cell r="DO718">
            <v>3.18979353921105</v>
          </cell>
          <cell r="DP718">
            <v>4.68976885560474</v>
          </cell>
          <cell r="DQ718">
            <v>144.3</v>
          </cell>
          <cell r="DR718">
            <v>149.8</v>
          </cell>
          <cell r="DS718">
            <v>145.19999999594</v>
          </cell>
          <cell r="DT718">
            <v>181.201220707549</v>
          </cell>
          <cell r="DU718">
            <v>213.137617335341</v>
          </cell>
          <cell r="DV718">
            <v>176.434733303714</v>
          </cell>
          <cell r="DW718">
            <v>202.806509699065</v>
          </cell>
          <cell r="DX718">
            <v>3.30000000000001</v>
          </cell>
          <cell r="DY718">
            <v>4.10000000000004</v>
          </cell>
          <cell r="DZ718">
            <v>4.9226836906382</v>
          </cell>
          <cell r="EA718">
            <v>5.20100776738557</v>
          </cell>
          <cell r="EB718">
            <v>4.70206518897032</v>
          </cell>
          <cell r="EC718">
            <v>5.15076196117791</v>
          </cell>
        </row>
        <row r="719">
          <cell r="C719" t="str">
            <v>JY197</v>
          </cell>
          <cell r="D719" t="str">
            <v>M. sacchariflorus</v>
          </cell>
        </row>
        <row r="719">
          <cell r="K719" t="str">
            <v>wild</v>
          </cell>
        </row>
        <row r="719">
          <cell r="M719" t="str">
            <v>China</v>
          </cell>
          <cell r="N719" t="str">
            <v>Liaoning</v>
          </cell>
          <cell r="O719" t="str">
            <v>Donggang</v>
          </cell>
        </row>
        <row r="719">
          <cell r="Q719" t="str">
            <v>Xiaoli Jin</v>
          </cell>
          <cell r="R719">
            <v>41915</v>
          </cell>
          <cell r="S719" t="str">
            <v>roadside</v>
          </cell>
        </row>
        <row r="719">
          <cell r="U719" t="str">
            <v>occasional</v>
          </cell>
        </row>
        <row r="719">
          <cell r="X719" t="str">
            <v>ZU</v>
          </cell>
        </row>
        <row r="719">
          <cell r="AH719">
            <v>42005</v>
          </cell>
        </row>
        <row r="719">
          <cell r="AK719">
            <v>42101</v>
          </cell>
          <cell r="AL719" t="str">
            <v>Yes</v>
          </cell>
          <cell r="AM719">
            <v>2</v>
          </cell>
          <cell r="AN719">
            <v>1</v>
          </cell>
          <cell r="AO719">
            <v>42093</v>
          </cell>
        </row>
        <row r="719">
          <cell r="AR719">
            <v>42093</v>
          </cell>
        </row>
        <row r="719">
          <cell r="AT719" t="str">
            <v>Y</v>
          </cell>
        </row>
        <row r="719">
          <cell r="AX719" t="str">
            <v>Y</v>
          </cell>
          <cell r="AY719">
            <v>39.93525</v>
          </cell>
          <cell r="AZ719">
            <v>124.136283333333</v>
          </cell>
          <cell r="BA719">
            <v>9</v>
          </cell>
          <cell r="BB719">
            <v>1.6</v>
          </cell>
        </row>
        <row r="719">
          <cell r="BD719" t="str">
            <v>2x</v>
          </cell>
          <cell r="BE719">
            <v>4.20357142857143</v>
          </cell>
          <cell r="BF719" t="str">
            <v>Y</v>
          </cell>
          <cell r="BG719">
            <v>42226</v>
          </cell>
          <cell r="BH719" t="str">
            <v>ZJU</v>
          </cell>
          <cell r="BI719" t="str">
            <v>summer 2015</v>
          </cell>
          <cell r="BJ719">
            <v>137.1548</v>
          </cell>
          <cell r="BK719">
            <v>0.00289855072463768</v>
          </cell>
          <cell r="BL719" t="str">
            <v>N</v>
          </cell>
          <cell r="BM719">
            <v>7</v>
          </cell>
          <cell r="BN719">
            <v>4</v>
          </cell>
          <cell r="BO719" t="str">
            <v>Korea/NE China/Russia diploids</v>
          </cell>
          <cell r="BP719">
            <v>2</v>
          </cell>
          <cell r="BQ719" t="str">
            <v>Korea/NE China/Russia diploids</v>
          </cell>
          <cell r="BR719">
            <v>0.001</v>
          </cell>
          <cell r="BS719">
            <v>0.308</v>
          </cell>
          <cell r="BT719">
            <v>0</v>
          </cell>
          <cell r="BU719">
            <v>0.688</v>
          </cell>
          <cell r="BV719">
            <v>0.002</v>
          </cell>
          <cell r="BW719">
            <v>0</v>
          </cell>
          <cell r="BX719">
            <v>0.001</v>
          </cell>
          <cell r="BY719">
            <v>295</v>
          </cell>
          <cell r="BZ719">
            <v>306</v>
          </cell>
          <cell r="CA719">
            <v>266</v>
          </cell>
          <cell r="CB719">
            <v>283</v>
          </cell>
          <cell r="CC719">
            <v>250</v>
          </cell>
          <cell r="CD719">
            <v>194</v>
          </cell>
          <cell r="CE719">
            <v>213</v>
          </cell>
          <cell r="CF719">
            <v>221</v>
          </cell>
          <cell r="CG719">
            <v>227</v>
          </cell>
          <cell r="CH719">
            <v>258</v>
          </cell>
          <cell r="CI719">
            <v>0.116861725184222</v>
          </cell>
          <cell r="CJ719">
            <v>0.131311148195412</v>
          </cell>
          <cell r="CK719" t="str">
            <v>2x</v>
          </cell>
        </row>
        <row r="719">
          <cell r="CN719">
            <v>0</v>
          </cell>
          <cell r="CO719">
            <v>0</v>
          </cell>
          <cell r="CP719">
            <v>0</v>
          </cell>
          <cell r="CQ719">
            <v>7</v>
          </cell>
          <cell r="CR719">
            <v>7</v>
          </cell>
          <cell r="CS719" t="str">
            <v>SAMN05752548</v>
          </cell>
          <cell r="CT719">
            <v>0</v>
          </cell>
        </row>
        <row r="719">
          <cell r="CY719">
            <v>331.454510700002</v>
          </cell>
          <cell r="CZ719">
            <v>556.413501600001</v>
          </cell>
          <cell r="DA719">
            <v>2089.14332399998</v>
          </cell>
          <cell r="DB719">
            <v>522.27320646888</v>
          </cell>
          <cell r="DC719">
            <v>1222.88728804366</v>
          </cell>
          <cell r="DD719">
            <v>1388.53598074764</v>
          </cell>
          <cell r="DE719">
            <v>463.423575044601</v>
          </cell>
          <cell r="DF719">
            <v>1132.17928740373</v>
          </cell>
          <cell r="DG719">
            <v>1533.22910787665</v>
          </cell>
          <cell r="DH719">
            <v>1.47313115866667</v>
          </cell>
          <cell r="DI719">
            <v>2.47294889600001</v>
          </cell>
          <cell r="DJ719">
            <v>9.28508143999997</v>
          </cell>
          <cell r="DK719">
            <v>2.32121425097281</v>
          </cell>
          <cell r="DL719">
            <v>5.43976209538399</v>
          </cell>
          <cell r="DM719">
            <v>6.19068150060572</v>
          </cell>
          <cell r="DN719">
            <v>2.06776827009325</v>
          </cell>
          <cell r="DO719">
            <v>5.03524063720173</v>
          </cell>
          <cell r="DP719">
            <v>6.82959120202884</v>
          </cell>
          <cell r="DQ719">
            <v>159.8</v>
          </cell>
          <cell r="DR719">
            <v>111.999999999999</v>
          </cell>
          <cell r="DS719">
            <v>206.199999988147</v>
          </cell>
          <cell r="DT719">
            <v>186.922128451638</v>
          </cell>
          <cell r="DU719">
            <v>210.992185642452</v>
          </cell>
          <cell r="DV719">
            <v>184.046891416891</v>
          </cell>
          <cell r="DW719">
            <v>194.929713198518</v>
          </cell>
          <cell r="DX719">
            <v>2.90000000000001</v>
          </cell>
          <cell r="DY719">
            <v>2.70000000000002</v>
          </cell>
          <cell r="DZ719">
            <v>5.13739548324451</v>
          </cell>
          <cell r="EA719">
            <v>3.99344872983394</v>
          </cell>
          <cell r="EB719">
            <v>4.56203158588297</v>
          </cell>
          <cell r="EC719">
            <v>3.80264881038201</v>
          </cell>
        </row>
        <row r="720">
          <cell r="C720" t="str">
            <v>JY198</v>
          </cell>
          <cell r="D720" t="str">
            <v>M. sacchariflorus</v>
          </cell>
        </row>
        <row r="720">
          <cell r="K720" t="str">
            <v>wild</v>
          </cell>
        </row>
        <row r="720">
          <cell r="M720" t="str">
            <v>China</v>
          </cell>
          <cell r="N720" t="str">
            <v>Liaoning</v>
          </cell>
          <cell r="O720" t="str">
            <v>Dandong</v>
          </cell>
        </row>
        <row r="720">
          <cell r="Q720" t="str">
            <v>Xiaoli Jin</v>
          </cell>
          <cell r="R720">
            <v>41915</v>
          </cell>
          <cell r="S720" t="str">
            <v>roadside</v>
          </cell>
        </row>
        <row r="720">
          <cell r="U720" t="str">
            <v>occasional</v>
          </cell>
        </row>
        <row r="720">
          <cell r="X720" t="str">
            <v>ZU</v>
          </cell>
        </row>
        <row r="720">
          <cell r="AH720">
            <v>42005</v>
          </cell>
        </row>
        <row r="720">
          <cell r="AK720">
            <v>42101</v>
          </cell>
        </row>
        <row r="720">
          <cell r="AM720">
            <v>2</v>
          </cell>
        </row>
        <row r="720">
          <cell r="AO720">
            <v>42093</v>
          </cell>
        </row>
        <row r="720">
          <cell r="AR720">
            <v>42093</v>
          </cell>
        </row>
        <row r="720">
          <cell r="AT720" t="str">
            <v>Y</v>
          </cell>
        </row>
        <row r="720">
          <cell r="AY720">
            <v>40.02985</v>
          </cell>
          <cell r="AZ720">
            <v>124.2807</v>
          </cell>
          <cell r="BA720">
            <v>5</v>
          </cell>
          <cell r="BB720">
            <v>1.5</v>
          </cell>
        </row>
        <row r="720">
          <cell r="BD720" t="str">
            <v>2x</v>
          </cell>
          <cell r="BE720">
            <v>4.39464285714286</v>
          </cell>
          <cell r="BF720" t="str">
            <v>Y</v>
          </cell>
          <cell r="BG720">
            <v>42226</v>
          </cell>
          <cell r="BH720" t="str">
            <v>ZJU</v>
          </cell>
          <cell r="BI720" t="str">
            <v>summer 2015</v>
          </cell>
          <cell r="BJ720">
            <v>80.1093</v>
          </cell>
          <cell r="BK720">
            <v>0.00754954388172381</v>
          </cell>
          <cell r="BL720" t="str">
            <v>N</v>
          </cell>
          <cell r="BM720">
            <v>8</v>
          </cell>
          <cell r="BN720">
            <v>3</v>
          </cell>
          <cell r="BO720" t="str">
            <v>N China 2x and 4x, Korea and Russia 4x</v>
          </cell>
          <cell r="BP720">
            <v>3</v>
          </cell>
          <cell r="BQ720" t="str">
            <v>N China/Korea/Russia tetraploids</v>
          </cell>
          <cell r="BR720">
            <v>0</v>
          </cell>
          <cell r="BS720">
            <v>0.224</v>
          </cell>
          <cell r="BT720">
            <v>0.001</v>
          </cell>
          <cell r="BU720">
            <v>0.159</v>
          </cell>
          <cell r="BV720">
            <v>0.596</v>
          </cell>
          <cell r="BW720">
            <v>0.006</v>
          </cell>
          <cell r="BX720">
            <v>0.014</v>
          </cell>
          <cell r="BY720">
            <v>296</v>
          </cell>
          <cell r="BZ720">
            <v>307</v>
          </cell>
          <cell r="CA720">
            <v>267</v>
          </cell>
          <cell r="CB720">
            <v>284</v>
          </cell>
          <cell r="CC720">
            <v>248</v>
          </cell>
          <cell r="CD720">
            <v>193</v>
          </cell>
          <cell r="CE720">
            <v>213</v>
          </cell>
          <cell r="CF720">
            <v>224</v>
          </cell>
          <cell r="CG720">
            <v>226</v>
          </cell>
          <cell r="CH720">
            <v>259</v>
          </cell>
          <cell r="CI720">
            <v>0.111255598901893</v>
          </cell>
          <cell r="CJ720">
            <v>0.181563973337669</v>
          </cell>
          <cell r="CK720" t="str">
            <v>4x</v>
          </cell>
        </row>
        <row r="720">
          <cell r="CN720">
            <v>0</v>
          </cell>
          <cell r="CO720">
            <v>0</v>
          </cell>
          <cell r="CP720">
            <v>0</v>
          </cell>
          <cell r="CQ720">
            <v>7</v>
          </cell>
          <cell r="CR720">
            <v>7</v>
          </cell>
          <cell r="CS720" t="str">
            <v>SAMN05752549</v>
          </cell>
          <cell r="CT720">
            <v>0</v>
          </cell>
        </row>
        <row r="720">
          <cell r="CY720" t="str">
            <v>NA</v>
          </cell>
          <cell r="CZ720" t="str">
            <v>NA</v>
          </cell>
          <cell r="DA720" t="str">
            <v>NA</v>
          </cell>
          <cell r="DB720" t="str">
            <v>NA</v>
          </cell>
          <cell r="DC720" t="str">
            <v>NA</v>
          </cell>
          <cell r="DD720" t="str">
            <v>NA</v>
          </cell>
          <cell r="DE720" t="str">
            <v>NA</v>
          </cell>
          <cell r="DF720" t="str">
            <v>NA</v>
          </cell>
          <cell r="DG720" t="str">
            <v>NA</v>
          </cell>
          <cell r="DH720" t="str">
            <v>NA</v>
          </cell>
          <cell r="DI720" t="str">
            <v>NA</v>
          </cell>
          <cell r="DJ720" t="str">
            <v>NA</v>
          </cell>
          <cell r="DK720" t="str">
            <v>NA</v>
          </cell>
          <cell r="DL720" t="str">
            <v>NA</v>
          </cell>
          <cell r="DM720" t="str">
            <v>NA</v>
          </cell>
          <cell r="DN720" t="str">
            <v>NA</v>
          </cell>
          <cell r="DO720" t="str">
            <v>NA</v>
          </cell>
          <cell r="DP720" t="str">
            <v>NA</v>
          </cell>
          <cell r="DQ720" t="str">
            <v>NA</v>
          </cell>
          <cell r="DR720" t="str">
            <v>NA</v>
          </cell>
          <cell r="DS720" t="str">
            <v>NA</v>
          </cell>
          <cell r="DT720" t="str">
            <v>NA</v>
          </cell>
          <cell r="DU720" t="str">
            <v>NA</v>
          </cell>
          <cell r="DV720" t="str">
            <v>NA</v>
          </cell>
          <cell r="DW720" t="str">
            <v>NA</v>
          </cell>
          <cell r="DX720" t="str">
            <v>NA</v>
          </cell>
          <cell r="DY720" t="str">
            <v>NA</v>
          </cell>
          <cell r="DZ720" t="str">
            <v>NA</v>
          </cell>
          <cell r="EA720" t="str">
            <v>NA</v>
          </cell>
          <cell r="EB720" t="str">
            <v>NA</v>
          </cell>
          <cell r="EC720" t="str">
            <v>NA</v>
          </cell>
        </row>
        <row r="721">
          <cell r="C721" t="str">
            <v>JY199</v>
          </cell>
          <cell r="D721" t="str">
            <v>M. sacchariflorus</v>
          </cell>
        </row>
        <row r="721">
          <cell r="K721" t="str">
            <v>wild</v>
          </cell>
        </row>
        <row r="721">
          <cell r="M721" t="str">
            <v>China</v>
          </cell>
          <cell r="N721" t="str">
            <v>Liaoning</v>
          </cell>
          <cell r="O721" t="str">
            <v>Dandong</v>
          </cell>
        </row>
        <row r="721">
          <cell r="Q721" t="str">
            <v>Xiaoli Jin</v>
          </cell>
          <cell r="R721">
            <v>41915</v>
          </cell>
          <cell r="S721" t="str">
            <v>mountain side</v>
          </cell>
        </row>
        <row r="721">
          <cell r="U721" t="str">
            <v>occasional</v>
          </cell>
        </row>
        <row r="721">
          <cell r="X721" t="str">
            <v>ZU</v>
          </cell>
        </row>
        <row r="721">
          <cell r="AH721">
            <v>42005</v>
          </cell>
        </row>
        <row r="721">
          <cell r="AK721">
            <v>42101</v>
          </cell>
          <cell r="AL721" t="str">
            <v>Yes</v>
          </cell>
          <cell r="AM721">
            <v>2</v>
          </cell>
          <cell r="AN721">
            <v>2</v>
          </cell>
          <cell r="AO721">
            <v>42093</v>
          </cell>
        </row>
        <row r="721">
          <cell r="AR721">
            <v>42093</v>
          </cell>
        </row>
        <row r="721">
          <cell r="AT721" t="str">
            <v>Y</v>
          </cell>
        </row>
        <row r="721">
          <cell r="AX721" t="str">
            <v>Y</v>
          </cell>
          <cell r="AY721">
            <v>40.09615</v>
          </cell>
          <cell r="AZ721">
            <v>124.294833333333</v>
          </cell>
          <cell r="BA721">
            <v>35</v>
          </cell>
          <cell r="BB721">
            <v>1.2</v>
          </cell>
        </row>
        <row r="721">
          <cell r="BD721" t="str">
            <v>2x</v>
          </cell>
          <cell r="BE721">
            <v>4.37553571428571</v>
          </cell>
          <cell r="BF721" t="str">
            <v>Y</v>
          </cell>
          <cell r="BG721">
            <v>42226</v>
          </cell>
          <cell r="BH721" t="str">
            <v>ZJU</v>
          </cell>
          <cell r="BI721" t="str">
            <v>summer 2015</v>
          </cell>
          <cell r="BJ721">
            <v>111.6422</v>
          </cell>
          <cell r="BK721">
            <v>0.00748129675810474</v>
          </cell>
          <cell r="BL721" t="str">
            <v>N</v>
          </cell>
          <cell r="BM721">
            <v>7</v>
          </cell>
          <cell r="BN721">
            <v>4</v>
          </cell>
          <cell r="BO721" t="str">
            <v>Korea/NE China/Russia diploids</v>
          </cell>
          <cell r="BP721">
            <v>2</v>
          </cell>
          <cell r="BQ721" t="str">
            <v>Korea/NE China/Russia diploids</v>
          </cell>
          <cell r="BR721">
            <v>0</v>
          </cell>
          <cell r="BS721">
            <v>0.161</v>
          </cell>
          <cell r="BT721">
            <v>0.002</v>
          </cell>
          <cell r="BU721">
            <v>0.834</v>
          </cell>
          <cell r="BV721">
            <v>0</v>
          </cell>
          <cell r="BW721">
            <v>0</v>
          </cell>
          <cell r="BX721">
            <v>0.002</v>
          </cell>
          <cell r="BY721">
            <v>296</v>
          </cell>
          <cell r="BZ721">
            <v>307</v>
          </cell>
          <cell r="CA721">
            <v>267</v>
          </cell>
          <cell r="CB721">
            <v>284</v>
          </cell>
          <cell r="CC721">
            <v>248</v>
          </cell>
          <cell r="CD721">
            <v>193</v>
          </cell>
          <cell r="CE721">
            <v>214</v>
          </cell>
          <cell r="CF721">
            <v>223</v>
          </cell>
          <cell r="CG721">
            <v>226</v>
          </cell>
          <cell r="CH721">
            <v>259</v>
          </cell>
          <cell r="CI721">
            <v>0.162895535327265</v>
          </cell>
          <cell r="CJ721">
            <v>0.115679370339685</v>
          </cell>
          <cell r="CK721" t="str">
            <v>2x</v>
          </cell>
        </row>
        <row r="721">
          <cell r="CN721">
            <v>0</v>
          </cell>
          <cell r="CO721">
            <v>0</v>
          </cell>
          <cell r="CP721">
            <v>0</v>
          </cell>
          <cell r="CQ721">
            <v>7</v>
          </cell>
          <cell r="CR721">
            <v>7</v>
          </cell>
          <cell r="CS721" t="str">
            <v>SAMN05752550</v>
          </cell>
          <cell r="CT721">
            <v>0</v>
          </cell>
        </row>
        <row r="721">
          <cell r="CY721">
            <v>381.878667300002</v>
          </cell>
          <cell r="CZ721">
            <v>557.250516799999</v>
          </cell>
          <cell r="DA721">
            <v>1214.26784899999</v>
          </cell>
          <cell r="DB721">
            <v>497.229595207934</v>
          </cell>
          <cell r="DC721">
            <v>862.832927889712</v>
          </cell>
          <cell r="DD721">
            <v>1114.03199011647</v>
          </cell>
          <cell r="DE721">
            <v>475.255099215059</v>
          </cell>
          <cell r="DF721">
            <v>842.550932698299</v>
          </cell>
          <cell r="DG721">
            <v>1159.27620611735</v>
          </cell>
          <cell r="DH721">
            <v>1.69723852133333</v>
          </cell>
          <cell r="DI721">
            <v>2.47666896355556</v>
          </cell>
          <cell r="DJ721">
            <v>5.39674599555553</v>
          </cell>
          <cell r="DK721">
            <v>2.20990931203528</v>
          </cell>
          <cell r="DL721">
            <v>3.84032390889534</v>
          </cell>
          <cell r="DM721">
            <v>4.96706362408805</v>
          </cell>
          <cell r="DN721">
            <v>2.11771257564314</v>
          </cell>
          <cell r="DO721">
            <v>3.74859030343225</v>
          </cell>
          <cell r="DP721">
            <v>5.16410377018076</v>
          </cell>
          <cell r="DQ721">
            <v>134.2</v>
          </cell>
          <cell r="DR721">
            <v>119.499999999999</v>
          </cell>
          <cell r="DS721">
            <v>136.199999996646</v>
          </cell>
          <cell r="DT721">
            <v>191.209355630837</v>
          </cell>
          <cell r="DU721">
            <v>166.712588958188</v>
          </cell>
          <cell r="DV721">
            <v>182.343748848825</v>
          </cell>
          <cell r="DW721">
            <v>160.923691077092</v>
          </cell>
          <cell r="DX721">
            <v>3.00000000000001</v>
          </cell>
          <cell r="DY721">
            <v>7.00000000000008</v>
          </cell>
          <cell r="DZ721">
            <v>5.41827421396696</v>
          </cell>
          <cell r="EA721">
            <v>3.78765428102135</v>
          </cell>
          <cell r="EB721">
            <v>4.91275494568679</v>
          </cell>
          <cell r="EC721">
            <v>4.61314947163252</v>
          </cell>
        </row>
        <row r="722">
          <cell r="C722" t="str">
            <v>JY200</v>
          </cell>
          <cell r="D722" t="str">
            <v>M. sacchariflorus</v>
          </cell>
        </row>
        <row r="722">
          <cell r="K722" t="str">
            <v>wild</v>
          </cell>
        </row>
        <row r="722">
          <cell r="M722" t="str">
            <v>China</v>
          </cell>
          <cell r="N722" t="str">
            <v>Liaoning</v>
          </cell>
          <cell r="O722" t="str">
            <v>Dandong</v>
          </cell>
        </row>
        <row r="722">
          <cell r="Q722" t="str">
            <v>Xiaoli Jin</v>
          </cell>
          <cell r="R722">
            <v>41915</v>
          </cell>
          <cell r="S722" t="str">
            <v>mountain side</v>
          </cell>
        </row>
        <row r="722">
          <cell r="U722" t="str">
            <v>occasional</v>
          </cell>
        </row>
        <row r="722">
          <cell r="X722" t="str">
            <v>ZU</v>
          </cell>
        </row>
        <row r="722">
          <cell r="AH722">
            <v>42005</v>
          </cell>
        </row>
        <row r="722">
          <cell r="AK722">
            <v>42101</v>
          </cell>
          <cell r="AL722" t="str">
            <v>Yes</v>
          </cell>
          <cell r="AM722">
            <v>2</v>
          </cell>
          <cell r="AN722">
            <v>2</v>
          </cell>
          <cell r="AO722">
            <v>42093</v>
          </cell>
        </row>
        <row r="722">
          <cell r="AR722">
            <v>42093</v>
          </cell>
        </row>
        <row r="722">
          <cell r="AT722" t="str">
            <v>Y</v>
          </cell>
        </row>
        <row r="722">
          <cell r="AX722" t="str">
            <v>Y</v>
          </cell>
          <cell r="AY722">
            <v>40.16975</v>
          </cell>
          <cell r="AZ722">
            <v>124.34665</v>
          </cell>
          <cell r="BA722">
            <v>37</v>
          </cell>
          <cell r="BB722">
            <v>2</v>
          </cell>
        </row>
        <row r="722">
          <cell r="BD722" t="str">
            <v>2x</v>
          </cell>
          <cell r="BE722">
            <v>4.22267857142857</v>
          </cell>
          <cell r="BF722" t="str">
            <v>Y</v>
          </cell>
          <cell r="BG722">
            <v>42226</v>
          </cell>
          <cell r="BH722" t="str">
            <v>ZJU</v>
          </cell>
          <cell r="BI722" t="str">
            <v>summer 2015</v>
          </cell>
          <cell r="BJ722">
            <v>156.6892</v>
          </cell>
          <cell r="BK722">
            <v>0.00065359477124183</v>
          </cell>
          <cell r="BL722" t="str">
            <v>N</v>
          </cell>
          <cell r="BM722">
            <v>7</v>
          </cell>
          <cell r="BN722">
            <v>4</v>
          </cell>
          <cell r="BO722" t="str">
            <v>Korea/NE China/Russia diploids</v>
          </cell>
          <cell r="BP722">
            <v>2</v>
          </cell>
          <cell r="BQ722" t="str">
            <v>Korea/NE China/Russia diploids</v>
          </cell>
          <cell r="BR722">
            <v>0</v>
          </cell>
          <cell r="BS722">
            <v>0.282</v>
          </cell>
          <cell r="BT722">
            <v>0</v>
          </cell>
          <cell r="BU722">
            <v>0.717</v>
          </cell>
          <cell r="BV722">
            <v>0</v>
          </cell>
          <cell r="BW722">
            <v>0</v>
          </cell>
          <cell r="BX722">
            <v>0</v>
          </cell>
          <cell r="BY722">
            <v>296</v>
          </cell>
          <cell r="BZ722">
            <v>307</v>
          </cell>
          <cell r="CA722">
            <v>267</v>
          </cell>
          <cell r="CB722">
            <v>284</v>
          </cell>
          <cell r="CC722">
            <v>248</v>
          </cell>
          <cell r="CD722">
            <v>193</v>
          </cell>
          <cell r="CE722">
            <v>214</v>
          </cell>
          <cell r="CF722">
            <v>223</v>
          </cell>
          <cell r="CG722">
            <v>226</v>
          </cell>
          <cell r="CH722">
            <v>259</v>
          </cell>
          <cell r="CI722">
            <v>0.207773443144054</v>
          </cell>
          <cell r="CJ722">
            <v>0.109502097391939</v>
          </cell>
          <cell r="CK722" t="str">
            <v>2x</v>
          </cell>
        </row>
        <row r="722">
          <cell r="CN722">
            <v>0</v>
          </cell>
          <cell r="CO722">
            <v>0</v>
          </cell>
          <cell r="CP722">
            <v>0</v>
          </cell>
          <cell r="CQ722">
            <v>6</v>
          </cell>
          <cell r="CR722">
            <v>6</v>
          </cell>
          <cell r="CS722" t="str">
            <v>SAMN05752551</v>
          </cell>
          <cell r="CT722">
            <v>0</v>
          </cell>
        </row>
        <row r="722">
          <cell r="CY722">
            <v>234.617205100001</v>
          </cell>
          <cell r="CZ722">
            <v>342.926690699999</v>
          </cell>
          <cell r="DA722">
            <v>912.45053699999</v>
          </cell>
          <cell r="DB722">
            <v>314.033809569598</v>
          </cell>
          <cell r="DC722">
            <v>1087.57799860696</v>
          </cell>
          <cell r="DD722">
            <v>895.075338556071</v>
          </cell>
          <cell r="DE722">
            <v>304.787606271697</v>
          </cell>
          <cell r="DF722">
            <v>973.030990492864</v>
          </cell>
          <cell r="DG722">
            <v>925.841074420381</v>
          </cell>
          <cell r="DH722">
            <v>1.04274313377777</v>
          </cell>
          <cell r="DI722">
            <v>1.52411862533334</v>
          </cell>
          <cell r="DJ722">
            <v>4.05533571999999</v>
          </cell>
          <cell r="DK722">
            <v>1.39570582030933</v>
          </cell>
          <cell r="DL722">
            <v>4.8364756380352</v>
          </cell>
          <cell r="DM722">
            <v>3.98573888427146</v>
          </cell>
          <cell r="DN722">
            <v>1.35668978939722</v>
          </cell>
          <cell r="DO722">
            <v>4.32652755550222</v>
          </cell>
          <cell r="DP722">
            <v>4.12069365879253</v>
          </cell>
          <cell r="DQ722">
            <v>167.1</v>
          </cell>
          <cell r="DR722">
            <v>84.9999999999994</v>
          </cell>
          <cell r="DS722">
            <v>106.199999998382</v>
          </cell>
          <cell r="DT722">
            <v>187.484223666947</v>
          </cell>
          <cell r="DU722">
            <v>178.80072348688</v>
          </cell>
          <cell r="DV722">
            <v>186.211057720418</v>
          </cell>
          <cell r="DW722">
            <v>165.742805653205</v>
          </cell>
          <cell r="DX722">
            <v>4.20000000000001</v>
          </cell>
          <cell r="DY722">
            <v>1.60000000000001</v>
          </cell>
          <cell r="DZ722">
            <v>4.08578625627013</v>
          </cell>
          <cell r="EA722">
            <v>4.12293661045895</v>
          </cell>
          <cell r="EB722">
            <v>4.28478158903057</v>
          </cell>
          <cell r="EC722">
            <v>3.55054389123068</v>
          </cell>
        </row>
        <row r="723">
          <cell r="C723" t="str">
            <v>JY201</v>
          </cell>
          <cell r="D723" t="str">
            <v>M. sacchariflorus</v>
          </cell>
        </row>
        <row r="723">
          <cell r="K723" t="str">
            <v>wild</v>
          </cell>
        </row>
        <row r="723">
          <cell r="M723" t="str">
            <v>China</v>
          </cell>
          <cell r="N723" t="str">
            <v>Liaoning</v>
          </cell>
          <cell r="O723" t="str">
            <v>Dandong</v>
          </cell>
        </row>
        <row r="723">
          <cell r="Q723" t="str">
            <v>Xiaoli Jin</v>
          </cell>
          <cell r="R723">
            <v>41915</v>
          </cell>
          <cell r="S723" t="str">
            <v>roadside</v>
          </cell>
        </row>
        <row r="723">
          <cell r="U723" t="str">
            <v>rare</v>
          </cell>
        </row>
        <row r="723">
          <cell r="X723" t="str">
            <v>ZU</v>
          </cell>
        </row>
        <row r="723">
          <cell r="AH723">
            <v>42005</v>
          </cell>
        </row>
        <row r="723">
          <cell r="AK723">
            <v>42101</v>
          </cell>
          <cell r="AL723" t="str">
            <v>Yes</v>
          </cell>
          <cell r="AM723">
            <v>2</v>
          </cell>
          <cell r="AN723">
            <v>1</v>
          </cell>
          <cell r="AO723">
            <v>42093</v>
          </cell>
        </row>
        <row r="723">
          <cell r="AR723">
            <v>42093</v>
          </cell>
        </row>
        <row r="723">
          <cell r="AT723" t="str">
            <v>Y</v>
          </cell>
        </row>
        <row r="723">
          <cell r="AX723" t="str">
            <v>Y</v>
          </cell>
          <cell r="AY723">
            <v>40.49975</v>
          </cell>
          <cell r="AZ723">
            <v>124.04675</v>
          </cell>
          <cell r="BA723">
            <v>105</v>
          </cell>
          <cell r="BB723">
            <v>1.9</v>
          </cell>
        </row>
        <row r="723">
          <cell r="BD723" t="str">
            <v>2x</v>
          </cell>
          <cell r="BE723">
            <v>4.33732142857143</v>
          </cell>
          <cell r="BF723" t="str">
            <v>Y</v>
          </cell>
          <cell r="BG723">
            <v>42212</v>
          </cell>
          <cell r="BH723" t="str">
            <v>ZJU</v>
          </cell>
          <cell r="BI723" t="str">
            <v>summer 2015</v>
          </cell>
          <cell r="BJ723">
            <v>38.5145</v>
          </cell>
        </row>
        <row r="723">
          <cell r="BL723" t="str">
            <v>N</v>
          </cell>
          <cell r="BM723">
            <v>7</v>
          </cell>
          <cell r="BN723">
            <v>4</v>
          </cell>
          <cell r="BO723" t="str">
            <v>Korea/NE China/Russia diploids</v>
          </cell>
          <cell r="BP723">
            <v>2</v>
          </cell>
          <cell r="BQ723" t="str">
            <v>Korea/NE China/Russia diploids</v>
          </cell>
          <cell r="BR723">
            <v>0.008</v>
          </cell>
          <cell r="BS723">
            <v>0.293</v>
          </cell>
          <cell r="BT723">
            <v>0</v>
          </cell>
          <cell r="BU723">
            <v>0.685</v>
          </cell>
          <cell r="BV723">
            <v>0.014</v>
          </cell>
          <cell r="BW723">
            <v>0</v>
          </cell>
          <cell r="BX723">
            <v>0</v>
          </cell>
          <cell r="BY723">
            <v>296</v>
          </cell>
          <cell r="BZ723">
            <v>307</v>
          </cell>
          <cell r="CA723">
            <v>266</v>
          </cell>
          <cell r="CB723">
            <v>283</v>
          </cell>
          <cell r="CC723">
            <v>248</v>
          </cell>
          <cell r="CD723">
            <v>193</v>
          </cell>
          <cell r="CE723">
            <v>213</v>
          </cell>
          <cell r="CF723">
            <v>224</v>
          </cell>
          <cell r="CG723">
            <v>226</v>
          </cell>
          <cell r="CH723">
            <v>259</v>
          </cell>
          <cell r="CI723">
            <v>0.150758560901604</v>
          </cell>
          <cell r="CJ723">
            <v>0.121410099360283</v>
          </cell>
          <cell r="CK723" t="str">
            <v>2x</v>
          </cell>
        </row>
        <row r="723">
          <cell r="CN723">
            <v>0</v>
          </cell>
          <cell r="CO723">
            <v>0</v>
          </cell>
          <cell r="CP723">
            <v>0</v>
          </cell>
          <cell r="CQ723">
            <v>6</v>
          </cell>
          <cell r="CR723">
            <v>5</v>
          </cell>
          <cell r="CS723" t="str">
            <v>SAMN05752552</v>
          </cell>
          <cell r="CT723">
            <v>0</v>
          </cell>
        </row>
        <row r="723">
          <cell r="CY723">
            <v>444.313602700002</v>
          </cell>
          <cell r="CZ723">
            <v>470.200939799999</v>
          </cell>
          <cell r="DA723">
            <v>820.982682199991</v>
          </cell>
          <cell r="DB723">
            <v>267.415940311477</v>
          </cell>
          <cell r="DC723">
            <v>876.530308251031</v>
          </cell>
          <cell r="DD723">
            <v>1005.3983727034</v>
          </cell>
          <cell r="DE723">
            <v>301.055075173789</v>
          </cell>
          <cell r="DF723">
            <v>836.511210158897</v>
          </cell>
          <cell r="DG723">
            <v>1001.67238803421</v>
          </cell>
          <cell r="DH723">
            <v>1.9747271231111</v>
          </cell>
          <cell r="DI723">
            <v>2.08978195466667</v>
          </cell>
          <cell r="DJ723">
            <v>3.64881192088887</v>
          </cell>
          <cell r="DK723">
            <v>1.18851529027323</v>
          </cell>
          <cell r="DL723">
            <v>3.89943558036093</v>
          </cell>
          <cell r="DM723">
            <v>4.4793560081955</v>
          </cell>
          <cell r="DN723">
            <v>1.34156618873184</v>
          </cell>
          <cell r="DO723">
            <v>3.72051533054725</v>
          </cell>
          <cell r="DP723">
            <v>4.45989337787548</v>
          </cell>
          <cell r="DQ723">
            <v>135.8</v>
          </cell>
          <cell r="DR723">
            <v>99.9999999999995</v>
          </cell>
          <cell r="DS723">
            <v>112.49999999813</v>
          </cell>
          <cell r="DT723">
            <v>141.912036740373</v>
          </cell>
          <cell r="DU723">
            <v>187.402478810794</v>
          </cell>
          <cell r="DV723">
            <v>143.775244903664</v>
          </cell>
          <cell r="DW723">
            <v>173.961172409823</v>
          </cell>
          <cell r="DX723">
            <v>2.5</v>
          </cell>
          <cell r="DY723">
            <v>2.20000000000002</v>
          </cell>
          <cell r="DZ723">
            <v>3.33009968463773</v>
          </cell>
          <cell r="EA723">
            <v>4.53075509013204</v>
          </cell>
          <cell r="EB723">
            <v>3.26338605561882</v>
          </cell>
          <cell r="EC723">
            <v>4.01962315872581</v>
          </cell>
        </row>
        <row r="724">
          <cell r="C724" t="str">
            <v>JY202</v>
          </cell>
          <cell r="D724" t="str">
            <v>M. sacchariflorus</v>
          </cell>
        </row>
        <row r="724">
          <cell r="K724" t="str">
            <v>wild</v>
          </cell>
        </row>
        <row r="724">
          <cell r="M724" t="str">
            <v>China</v>
          </cell>
          <cell r="N724" t="str">
            <v>Liaoning</v>
          </cell>
          <cell r="O724" t="str">
            <v>Dandong</v>
          </cell>
        </row>
        <row r="724">
          <cell r="Q724" t="str">
            <v>Xiaoli Jin</v>
          </cell>
          <cell r="R724">
            <v>41915</v>
          </cell>
          <cell r="S724" t="str">
            <v>roadside</v>
          </cell>
        </row>
        <row r="724">
          <cell r="U724" t="str">
            <v>rare</v>
          </cell>
        </row>
        <row r="724">
          <cell r="X724" t="str">
            <v>ZU</v>
          </cell>
        </row>
        <row r="724">
          <cell r="AH724">
            <v>42005</v>
          </cell>
        </row>
        <row r="724">
          <cell r="AK724">
            <v>42101</v>
          </cell>
          <cell r="AL724" t="str">
            <v>Yes</v>
          </cell>
          <cell r="AM724">
            <v>2</v>
          </cell>
          <cell r="AN724">
            <v>1</v>
          </cell>
          <cell r="AO724">
            <v>42093</v>
          </cell>
        </row>
        <row r="724">
          <cell r="AR724">
            <v>42093</v>
          </cell>
        </row>
        <row r="724">
          <cell r="AT724" t="str">
            <v>Y</v>
          </cell>
        </row>
        <row r="724">
          <cell r="AX724" t="str">
            <v>Y</v>
          </cell>
          <cell r="AY724">
            <v>40.49945</v>
          </cell>
          <cell r="AZ724">
            <v>123.983866666667</v>
          </cell>
          <cell r="BA724">
            <v>117</v>
          </cell>
          <cell r="BB724">
            <v>1.8</v>
          </cell>
        </row>
        <row r="724">
          <cell r="BD724" t="str">
            <v>2x</v>
          </cell>
          <cell r="BE724">
            <v>4.39464285714286</v>
          </cell>
          <cell r="BF724" t="str">
            <v>Y</v>
          </cell>
          <cell r="BG724">
            <v>42212</v>
          </cell>
          <cell r="BH724" t="str">
            <v>ZJU</v>
          </cell>
          <cell r="BI724" t="str">
            <v>summer 2015</v>
          </cell>
          <cell r="BJ724">
            <v>86.6769</v>
          </cell>
          <cell r="BK724">
            <v>0.00892857142857143</v>
          </cell>
          <cell r="BL724" t="str">
            <v>N</v>
          </cell>
          <cell r="BM724">
            <v>7</v>
          </cell>
          <cell r="BN724">
            <v>4</v>
          </cell>
          <cell r="BO724" t="str">
            <v>Korea/NE China/Russia diploids</v>
          </cell>
          <cell r="BP724">
            <v>2</v>
          </cell>
          <cell r="BQ724" t="str">
            <v>Korea/NE China/Russia diploids</v>
          </cell>
          <cell r="BR724">
            <v>0</v>
          </cell>
          <cell r="BS724">
            <v>0.278</v>
          </cell>
          <cell r="BT724">
            <v>0</v>
          </cell>
          <cell r="BU724">
            <v>0.721</v>
          </cell>
          <cell r="BV724">
            <v>0</v>
          </cell>
          <cell r="BW724">
            <v>0</v>
          </cell>
          <cell r="BX724">
            <v>0</v>
          </cell>
          <cell r="BY724">
            <v>296</v>
          </cell>
          <cell r="BZ724">
            <v>307</v>
          </cell>
          <cell r="CA724">
            <v>267</v>
          </cell>
          <cell r="CB724">
            <v>284</v>
          </cell>
          <cell r="CC724">
            <v>248</v>
          </cell>
          <cell r="CD724">
            <v>193</v>
          </cell>
          <cell r="CE724">
            <v>213</v>
          </cell>
          <cell r="CF724">
            <v>224</v>
          </cell>
          <cell r="CG724">
            <v>226</v>
          </cell>
          <cell r="CH724">
            <v>259</v>
          </cell>
          <cell r="CI724">
            <v>0.313914174252276</v>
          </cell>
          <cell r="CJ724">
            <v>0.0952320781737006</v>
          </cell>
          <cell r="CK724" t="str">
            <v>2x</v>
          </cell>
        </row>
        <row r="724">
          <cell r="CN724">
            <v>0</v>
          </cell>
          <cell r="CO724">
            <v>0</v>
          </cell>
          <cell r="CP724">
            <v>0</v>
          </cell>
          <cell r="CQ724">
            <v>6</v>
          </cell>
          <cell r="CR724">
            <v>5</v>
          </cell>
          <cell r="CS724" t="str">
            <v>SAMN05752553</v>
          </cell>
          <cell r="CT724">
            <v>0</v>
          </cell>
        </row>
        <row r="724">
          <cell r="CY724">
            <v>481.950433800003</v>
          </cell>
          <cell r="CZ724">
            <v>369.7218621</v>
          </cell>
          <cell r="DA724">
            <v>952.75266859999</v>
          </cell>
          <cell r="DB724">
            <v>255.775859161334</v>
          </cell>
          <cell r="DC724">
            <v>716.170296171778</v>
          </cell>
          <cell r="DD724">
            <v>696.682297284686</v>
          </cell>
          <cell r="DE724">
            <v>300.189736399896</v>
          </cell>
          <cell r="DF724">
            <v>661.785165325932</v>
          </cell>
          <cell r="DG724">
            <v>769.628791136509</v>
          </cell>
          <cell r="DH724">
            <v>2.142001928</v>
          </cell>
          <cell r="DI724">
            <v>1.643208276</v>
          </cell>
          <cell r="DJ724">
            <v>4.23445630488888</v>
          </cell>
          <cell r="DK724">
            <v>1.1367815962726</v>
          </cell>
          <cell r="DL724">
            <v>3.19095803824744</v>
          </cell>
          <cell r="DM724">
            <v>3.11117691122525</v>
          </cell>
          <cell r="DN724">
            <v>1.34022214836604</v>
          </cell>
          <cell r="DO724">
            <v>2.94624249750333</v>
          </cell>
          <cell r="DP724">
            <v>3.43161037289454</v>
          </cell>
          <cell r="DQ724">
            <v>154.3</v>
          </cell>
          <cell r="DR724">
            <v>105</v>
          </cell>
          <cell r="DS724">
            <v>126.299999997287</v>
          </cell>
          <cell r="DT724">
            <v>199.607770286094</v>
          </cell>
          <cell r="DU724">
            <v>197.88207091507</v>
          </cell>
          <cell r="DV724">
            <v>192.194288956695</v>
          </cell>
          <cell r="DW724">
            <v>175.887537957799</v>
          </cell>
          <cell r="DX724">
            <v>2.70000000000001</v>
          </cell>
          <cell r="DY724">
            <v>1.80000000000001</v>
          </cell>
          <cell r="DZ724">
            <v>3.74017609300579</v>
          </cell>
          <cell r="EA724">
            <v>4.68753777719195</v>
          </cell>
          <cell r="EB724">
            <v>3.61432157251283</v>
          </cell>
          <cell r="EC724">
            <v>3.59669737514589</v>
          </cell>
        </row>
        <row r="725">
          <cell r="C725" t="str">
            <v>JY203</v>
          </cell>
          <cell r="D725" t="str">
            <v>M. sacchariflorus</v>
          </cell>
        </row>
        <row r="725">
          <cell r="K725" t="str">
            <v>wild</v>
          </cell>
        </row>
        <row r="725">
          <cell r="M725" t="str">
            <v>China</v>
          </cell>
          <cell r="N725" t="str">
            <v>Liaoning</v>
          </cell>
          <cell r="O725" t="str">
            <v>Dandong</v>
          </cell>
        </row>
        <row r="725">
          <cell r="Q725" t="str">
            <v>Xiaoli Jin</v>
          </cell>
          <cell r="R725">
            <v>41915</v>
          </cell>
          <cell r="S725" t="str">
            <v>roadside</v>
          </cell>
        </row>
        <row r="725">
          <cell r="U725" t="str">
            <v>rare</v>
          </cell>
        </row>
        <row r="725">
          <cell r="X725" t="str">
            <v>ZU</v>
          </cell>
        </row>
        <row r="725">
          <cell r="AH725">
            <v>42005</v>
          </cell>
        </row>
        <row r="725">
          <cell r="AK725">
            <v>42101</v>
          </cell>
          <cell r="AL725" t="str">
            <v>Yes</v>
          </cell>
          <cell r="AM725">
            <v>2</v>
          </cell>
          <cell r="AN725">
            <v>1</v>
          </cell>
          <cell r="AO725">
            <v>42093</v>
          </cell>
        </row>
        <row r="725">
          <cell r="AR725">
            <v>42093</v>
          </cell>
        </row>
        <row r="725">
          <cell r="AT725" t="str">
            <v>Y</v>
          </cell>
        </row>
        <row r="725">
          <cell r="AX725" t="str">
            <v>Y</v>
          </cell>
          <cell r="AY725">
            <v>40.5866333333333</v>
          </cell>
          <cell r="AZ725">
            <v>123.9806</v>
          </cell>
          <cell r="BA725">
            <v>87</v>
          </cell>
          <cell r="BB725">
            <v>1.6</v>
          </cell>
        </row>
        <row r="725">
          <cell r="BD725" t="str">
            <v>2x</v>
          </cell>
          <cell r="BE725">
            <v>4.26089285714286</v>
          </cell>
          <cell r="BF725" t="str">
            <v>Y</v>
          </cell>
          <cell r="BG725">
            <v>42212</v>
          </cell>
          <cell r="BH725" t="str">
            <v>ZJU</v>
          </cell>
          <cell r="BI725" t="str">
            <v>summer 2015</v>
          </cell>
          <cell r="BJ725">
            <v>52.2391</v>
          </cell>
          <cell r="BK725">
            <v>0.00343642611683849</v>
          </cell>
          <cell r="BL725" t="str">
            <v>N</v>
          </cell>
          <cell r="BM725">
            <v>7</v>
          </cell>
          <cell r="BN725">
            <v>4</v>
          </cell>
          <cell r="BO725" t="str">
            <v>Korea/NE China/Russia diploids</v>
          </cell>
          <cell r="BP725">
            <v>2</v>
          </cell>
          <cell r="BQ725" t="str">
            <v>Korea/NE China/Russia diploids</v>
          </cell>
          <cell r="BR725">
            <v>0</v>
          </cell>
          <cell r="BS725">
            <v>0.302</v>
          </cell>
          <cell r="BT725">
            <v>0</v>
          </cell>
          <cell r="BU725">
            <v>0.696</v>
          </cell>
          <cell r="BV725">
            <v>0</v>
          </cell>
          <cell r="BW725">
            <v>0</v>
          </cell>
          <cell r="BX725">
            <v>0</v>
          </cell>
          <cell r="BY725">
            <v>296</v>
          </cell>
          <cell r="BZ725">
            <v>307</v>
          </cell>
          <cell r="CA725">
            <v>266</v>
          </cell>
          <cell r="CB725">
            <v>283</v>
          </cell>
          <cell r="CC725">
            <v>248</v>
          </cell>
          <cell r="CD725">
            <v>193</v>
          </cell>
          <cell r="CE725">
            <v>213</v>
          </cell>
          <cell r="CF725">
            <v>224</v>
          </cell>
          <cell r="CG725">
            <v>226</v>
          </cell>
          <cell r="CH725">
            <v>259</v>
          </cell>
          <cell r="CI725">
            <v>0.20291865337379</v>
          </cell>
          <cell r="CJ725">
            <v>0.104448392125585</v>
          </cell>
          <cell r="CK725" t="str">
            <v>2x</v>
          </cell>
        </row>
        <row r="725">
          <cell r="CN725">
            <v>0</v>
          </cell>
          <cell r="CO725">
            <v>0</v>
          </cell>
          <cell r="CP725">
            <v>0</v>
          </cell>
          <cell r="CQ725">
            <v>5</v>
          </cell>
          <cell r="CR725">
            <v>5</v>
          </cell>
          <cell r="CS725" t="str">
            <v>SAMN05752554</v>
          </cell>
          <cell r="CT725">
            <v>0</v>
          </cell>
        </row>
        <row r="725">
          <cell r="CY725" t="str">
            <v>NA</v>
          </cell>
          <cell r="CZ725" t="str">
            <v>NA</v>
          </cell>
          <cell r="DA725" t="str">
            <v>NA</v>
          </cell>
          <cell r="DB725">
            <v>549.249225193253</v>
          </cell>
          <cell r="DC725">
            <v>890.680175614405</v>
          </cell>
          <cell r="DD725">
            <v>927.81502586929</v>
          </cell>
          <cell r="DE725">
            <v>591.265712868949</v>
          </cell>
          <cell r="DF725">
            <v>919.879909964686</v>
          </cell>
          <cell r="DG725">
            <v>999.338829949222</v>
          </cell>
          <cell r="DH725" t="str">
            <v>NA</v>
          </cell>
          <cell r="DI725" t="str">
            <v>NA</v>
          </cell>
          <cell r="DJ725" t="str">
            <v>NA</v>
          </cell>
          <cell r="DK725">
            <v>2.44110766752558</v>
          </cell>
          <cell r="DL725">
            <v>3.96828745321332</v>
          </cell>
          <cell r="DM725">
            <v>4.14278898911102</v>
          </cell>
          <cell r="DN725">
            <v>2.61416571493906</v>
          </cell>
          <cell r="DO725">
            <v>4.09788198174832</v>
          </cell>
          <cell r="DP725">
            <v>4.46049253854995</v>
          </cell>
          <cell r="DQ725" t="str">
            <v>NA</v>
          </cell>
          <cell r="DR725" t="str">
            <v>NA</v>
          </cell>
          <cell r="DS725" t="str">
            <v>NA</v>
          </cell>
          <cell r="DT725">
            <v>184.640785269277</v>
          </cell>
          <cell r="DU725">
            <v>190.917702454048</v>
          </cell>
          <cell r="DV725">
            <v>184.033170194255</v>
          </cell>
          <cell r="DW725">
            <v>190.12316624759</v>
          </cell>
          <cell r="DX725" t="str">
            <v>NA</v>
          </cell>
          <cell r="DY725" t="str">
            <v>NA</v>
          </cell>
          <cell r="DZ725">
            <v>4.90725173495778</v>
          </cell>
          <cell r="EA725">
            <v>6.18270609524421</v>
          </cell>
          <cell r="EB725">
            <v>4.82454933793077</v>
          </cell>
          <cell r="EC725">
            <v>5.99748748585518</v>
          </cell>
        </row>
        <row r="726">
          <cell r="C726" t="str">
            <v>JY204</v>
          </cell>
          <cell r="D726" t="str">
            <v>M. sinensis</v>
          </cell>
        </row>
        <row r="726">
          <cell r="K726" t="str">
            <v>wild</v>
          </cell>
        </row>
        <row r="726">
          <cell r="M726" t="str">
            <v>China</v>
          </cell>
          <cell r="N726" t="str">
            <v>Liaoning</v>
          </cell>
          <cell r="O726" t="str">
            <v>Dandong</v>
          </cell>
        </row>
        <row r="726">
          <cell r="Q726" t="str">
            <v>Xiaoli Jin</v>
          </cell>
          <cell r="R726">
            <v>41915</v>
          </cell>
          <cell r="S726" t="str">
            <v>roadside</v>
          </cell>
        </row>
        <row r="726">
          <cell r="U726" t="str">
            <v>frequent</v>
          </cell>
        </row>
        <row r="726">
          <cell r="X726" t="str">
            <v>ZU</v>
          </cell>
        </row>
        <row r="726">
          <cell r="AH726">
            <v>42005</v>
          </cell>
        </row>
        <row r="726">
          <cell r="AK726">
            <v>42101</v>
          </cell>
          <cell r="AL726" t="str">
            <v>Yes</v>
          </cell>
          <cell r="AM726">
            <v>2</v>
          </cell>
          <cell r="AN726">
            <v>2</v>
          </cell>
          <cell r="AO726">
            <v>42093</v>
          </cell>
        </row>
        <row r="726">
          <cell r="AR726">
            <v>42093</v>
          </cell>
        </row>
        <row r="726">
          <cell r="AT726" t="str">
            <v>Y</v>
          </cell>
        </row>
        <row r="726">
          <cell r="AX726" t="str">
            <v>Y</v>
          </cell>
          <cell r="AY726">
            <v>40.6205666666667</v>
          </cell>
          <cell r="AZ726">
            <v>123.98455</v>
          </cell>
          <cell r="BA726">
            <v>103</v>
          </cell>
          <cell r="BB726">
            <v>1.7</v>
          </cell>
        </row>
        <row r="726">
          <cell r="BD726" t="str">
            <v>2x</v>
          </cell>
          <cell r="BE726">
            <v>6.11428571428571</v>
          </cell>
          <cell r="BF726" t="str">
            <v>Y</v>
          </cell>
          <cell r="BG726">
            <v>42212</v>
          </cell>
          <cell r="BH726" t="str">
            <v>ZJU</v>
          </cell>
          <cell r="BI726" t="str">
            <v>summer 2015</v>
          </cell>
          <cell r="BJ726">
            <v>38.4724</v>
          </cell>
        </row>
        <row r="726">
          <cell r="BL726" t="str">
            <v>N</v>
          </cell>
          <cell r="BM726">
            <v>5</v>
          </cell>
          <cell r="BN726">
            <v>2</v>
          </cell>
          <cell r="BO726" t="str">
            <v>M. sinensis</v>
          </cell>
          <cell r="BP726">
            <v>7</v>
          </cell>
          <cell r="BQ726" t="str">
            <v>M. sinensis</v>
          </cell>
          <cell r="BR726">
            <v>0.978</v>
          </cell>
          <cell r="BS726">
            <v>0.001</v>
          </cell>
          <cell r="BT726">
            <v>0</v>
          </cell>
          <cell r="BU726">
            <v>0.003</v>
          </cell>
          <cell r="BV726">
            <v>0.015</v>
          </cell>
          <cell r="BW726">
            <v>0.002</v>
          </cell>
          <cell r="BX726">
            <v>0.001</v>
          </cell>
          <cell r="BY726">
            <v>0</v>
          </cell>
          <cell r="BZ726">
            <v>0</v>
          </cell>
          <cell r="CA726">
            <v>0</v>
          </cell>
          <cell r="CB726">
            <v>0</v>
          </cell>
          <cell r="CC726">
            <v>0</v>
          </cell>
          <cell r="CD726">
            <v>0</v>
          </cell>
          <cell r="CE726">
            <v>0</v>
          </cell>
          <cell r="CF726">
            <v>0</v>
          </cell>
          <cell r="CG726">
            <v>0</v>
          </cell>
          <cell r="CH726">
            <v>0</v>
          </cell>
          <cell r="CI726">
            <v>0.518711168906227</v>
          </cell>
          <cell r="CJ726">
            <v>0.0628039627739418</v>
          </cell>
          <cell r="CK726" t="str">
            <v>unknown</v>
          </cell>
        </row>
        <row r="726">
          <cell r="CN726">
            <v>0</v>
          </cell>
          <cell r="CO726">
            <v>0</v>
          </cell>
          <cell r="CP726">
            <v>0</v>
          </cell>
          <cell r="CQ726">
            <v>5</v>
          </cell>
          <cell r="CR726">
            <v>5</v>
          </cell>
          <cell r="CS726" t="str">
            <v>SAMN05752555</v>
          </cell>
          <cell r="CT726">
            <v>0</v>
          </cell>
        </row>
        <row r="726">
          <cell r="CY726" t="str">
            <v>NA</v>
          </cell>
          <cell r="CZ726" t="str">
            <v>NA</v>
          </cell>
          <cell r="DA726" t="str">
            <v>NA</v>
          </cell>
          <cell r="DB726" t="str">
            <v>NA</v>
          </cell>
          <cell r="DC726" t="str">
            <v>NA</v>
          </cell>
          <cell r="DD726" t="str">
            <v>NA</v>
          </cell>
          <cell r="DE726" t="str">
            <v>NA</v>
          </cell>
          <cell r="DF726" t="str">
            <v>NA</v>
          </cell>
          <cell r="DG726" t="str">
            <v>NA</v>
          </cell>
          <cell r="DH726" t="str">
            <v>NA</v>
          </cell>
          <cell r="DI726" t="str">
            <v>NA</v>
          </cell>
          <cell r="DJ726" t="str">
            <v>NA</v>
          </cell>
          <cell r="DK726" t="str">
            <v>NA</v>
          </cell>
          <cell r="DL726" t="str">
            <v>NA</v>
          </cell>
          <cell r="DM726" t="str">
            <v>NA</v>
          </cell>
          <cell r="DN726" t="str">
            <v>NA</v>
          </cell>
          <cell r="DO726" t="str">
            <v>NA</v>
          </cell>
          <cell r="DP726" t="str">
            <v>NA</v>
          </cell>
          <cell r="DQ726" t="str">
            <v>NA</v>
          </cell>
          <cell r="DR726" t="str">
            <v>NA</v>
          </cell>
          <cell r="DS726" t="str">
            <v>NA</v>
          </cell>
          <cell r="DT726" t="str">
            <v>NA</v>
          </cell>
          <cell r="DU726" t="str">
            <v>NA</v>
          </cell>
          <cell r="DV726" t="str">
            <v>NA</v>
          </cell>
          <cell r="DW726" t="str">
            <v>NA</v>
          </cell>
          <cell r="DX726" t="str">
            <v>NA</v>
          </cell>
          <cell r="DY726" t="str">
            <v>NA</v>
          </cell>
          <cell r="DZ726" t="str">
            <v>NA</v>
          </cell>
          <cell r="EA726" t="str">
            <v>NA</v>
          </cell>
          <cell r="EB726" t="str">
            <v>NA</v>
          </cell>
          <cell r="EC726" t="str">
            <v>NA</v>
          </cell>
        </row>
        <row r="727">
          <cell r="C727" t="str">
            <v>JY205</v>
          </cell>
          <cell r="D727" t="str">
            <v>M. sacchariflorus</v>
          </cell>
        </row>
        <row r="727">
          <cell r="K727" t="str">
            <v>wild</v>
          </cell>
        </row>
        <row r="727">
          <cell r="M727" t="str">
            <v>China</v>
          </cell>
          <cell r="N727" t="str">
            <v>Liaoning</v>
          </cell>
          <cell r="O727" t="str">
            <v>Dandong</v>
          </cell>
        </row>
        <row r="727">
          <cell r="Q727" t="str">
            <v>Xiaoli Jin</v>
          </cell>
          <cell r="R727">
            <v>41915</v>
          </cell>
          <cell r="S727" t="str">
            <v>field zone</v>
          </cell>
        </row>
        <row r="727">
          <cell r="U727" t="str">
            <v>frequent</v>
          </cell>
        </row>
        <row r="727">
          <cell r="X727" t="str">
            <v>ZU</v>
          </cell>
        </row>
        <row r="727">
          <cell r="AH727">
            <v>42005</v>
          </cell>
        </row>
        <row r="727">
          <cell r="AK727">
            <v>42101</v>
          </cell>
          <cell r="AL727" t="str">
            <v>Yes</v>
          </cell>
          <cell r="AM727">
            <v>2</v>
          </cell>
          <cell r="AN727">
            <v>2</v>
          </cell>
          <cell r="AO727">
            <v>42093</v>
          </cell>
        </row>
        <row r="727">
          <cell r="AR727">
            <v>42093</v>
          </cell>
        </row>
        <row r="727">
          <cell r="AT727" t="str">
            <v>Y</v>
          </cell>
        </row>
        <row r="727">
          <cell r="AX727" t="str">
            <v>Y</v>
          </cell>
          <cell r="AY727">
            <v>40.6572</v>
          </cell>
          <cell r="AZ727">
            <v>123.995166666667</v>
          </cell>
          <cell r="BA727">
            <v>118</v>
          </cell>
          <cell r="BB727">
            <v>1.8</v>
          </cell>
        </row>
        <row r="727">
          <cell r="BD727" t="str">
            <v>2x</v>
          </cell>
          <cell r="BE727">
            <v>4.47107142857143</v>
          </cell>
          <cell r="BF727" t="str">
            <v>Y</v>
          </cell>
          <cell r="BG727">
            <v>42212</v>
          </cell>
          <cell r="BH727" t="str">
            <v>ZJU</v>
          </cell>
          <cell r="BI727" t="str">
            <v>summer 2015</v>
          </cell>
          <cell r="BJ727">
            <v>70.721</v>
          </cell>
          <cell r="BK727">
            <v>0</v>
          </cell>
          <cell r="BL727" t="str">
            <v>N</v>
          </cell>
          <cell r="BM727">
            <v>7</v>
          </cell>
          <cell r="BN727">
            <v>4</v>
          </cell>
          <cell r="BO727" t="str">
            <v>Korea/NE China/Russia diploids</v>
          </cell>
          <cell r="BP727">
            <v>2</v>
          </cell>
          <cell r="BQ727" t="str">
            <v>Korea/NE China/Russia diploids</v>
          </cell>
          <cell r="BR727">
            <v>0.002</v>
          </cell>
          <cell r="BS727">
            <v>0.297</v>
          </cell>
          <cell r="BT727">
            <v>0.001</v>
          </cell>
          <cell r="BU727">
            <v>0.698</v>
          </cell>
          <cell r="BV727">
            <v>0.001</v>
          </cell>
          <cell r="BW727">
            <v>0.001</v>
          </cell>
          <cell r="BX727">
            <v>0</v>
          </cell>
          <cell r="BY727">
            <v>296</v>
          </cell>
          <cell r="BZ727">
            <v>307</v>
          </cell>
          <cell r="CA727">
            <v>267</v>
          </cell>
          <cell r="CB727">
            <v>283</v>
          </cell>
          <cell r="CC727">
            <v>248</v>
          </cell>
          <cell r="CD727">
            <v>193</v>
          </cell>
          <cell r="CE727">
            <v>213</v>
          </cell>
          <cell r="CF727">
            <v>224</v>
          </cell>
          <cell r="CG727">
            <v>226</v>
          </cell>
          <cell r="CH727">
            <v>259</v>
          </cell>
          <cell r="CI727">
            <v>0.11466551076434</v>
          </cell>
          <cell r="CJ727">
            <v>0.133727192610243</v>
          </cell>
          <cell r="CK727" t="str">
            <v>2x</v>
          </cell>
        </row>
        <row r="727">
          <cell r="CN727">
            <v>0</v>
          </cell>
          <cell r="CO727">
            <v>0</v>
          </cell>
          <cell r="CP727">
            <v>0</v>
          </cell>
          <cell r="CQ727">
            <v>5</v>
          </cell>
          <cell r="CR727">
            <v>5</v>
          </cell>
          <cell r="CS727" t="str">
            <v>SAMN05752556</v>
          </cell>
          <cell r="CT727">
            <v>0</v>
          </cell>
        </row>
        <row r="727">
          <cell r="CY727">
            <v>621.632907900003</v>
          </cell>
          <cell r="CZ727">
            <v>740.980054599999</v>
          </cell>
          <cell r="DA727">
            <v>1346.05504599999</v>
          </cell>
          <cell r="DB727">
            <v>396.990686394134</v>
          </cell>
          <cell r="DC727">
            <v>1384.0699206227</v>
          </cell>
          <cell r="DD727">
            <v>1104.16161394974</v>
          </cell>
          <cell r="DE727">
            <v>436.021494355777</v>
          </cell>
          <cell r="DF727">
            <v>1303.23503608632</v>
          </cell>
          <cell r="DG727">
            <v>1175.1045762047</v>
          </cell>
          <cell r="DH727">
            <v>2.76281292399999</v>
          </cell>
          <cell r="DI727">
            <v>3.29324468711112</v>
          </cell>
          <cell r="DJ727">
            <v>5.9824668711111</v>
          </cell>
          <cell r="DK727">
            <v>1.7644030506406</v>
          </cell>
          <cell r="DL727">
            <v>6.16083392035613</v>
          </cell>
          <cell r="DM727">
            <v>4.92346601197661</v>
          </cell>
          <cell r="DN727">
            <v>1.9403842139976</v>
          </cell>
          <cell r="DO727">
            <v>5.79837821485716</v>
          </cell>
          <cell r="DP727">
            <v>5.23489027312176</v>
          </cell>
          <cell r="DQ727">
            <v>127.5</v>
          </cell>
          <cell r="DR727">
            <v>107.5</v>
          </cell>
          <cell r="DS727">
            <v>136.49999999663</v>
          </cell>
          <cell r="DT727">
            <v>157.26487733224</v>
          </cell>
          <cell r="DU727">
            <v>209.676706868125</v>
          </cell>
          <cell r="DV727">
            <v>154.4244061765</v>
          </cell>
          <cell r="DW727">
            <v>189.542234147077</v>
          </cell>
          <cell r="DX727">
            <v>3.10000000000001</v>
          </cell>
          <cell r="DY727">
            <v>2.50000000000002</v>
          </cell>
          <cell r="DZ727">
            <v>4.93084216514601</v>
          </cell>
          <cell r="EA727">
            <v>6.70237583056982</v>
          </cell>
          <cell r="EB727">
            <v>4.67187961610717</v>
          </cell>
          <cell r="EC727">
            <v>5.41607469320966</v>
          </cell>
        </row>
        <row r="728">
          <cell r="C728" t="str">
            <v>JY206</v>
          </cell>
          <cell r="D728" t="str">
            <v>M. sacchariflorus</v>
          </cell>
        </row>
        <row r="728">
          <cell r="K728" t="str">
            <v>wild</v>
          </cell>
        </row>
        <row r="728">
          <cell r="M728" t="str">
            <v>China</v>
          </cell>
          <cell r="N728" t="str">
            <v>Liaoning</v>
          </cell>
          <cell r="O728" t="str">
            <v>Liaoyang</v>
          </cell>
        </row>
        <row r="728">
          <cell r="Q728" t="str">
            <v>Xiaoli Jin</v>
          </cell>
          <cell r="R728">
            <v>41916</v>
          </cell>
          <cell r="S728" t="str">
            <v>roadside</v>
          </cell>
        </row>
        <row r="728">
          <cell r="U728" t="str">
            <v>occasional</v>
          </cell>
        </row>
        <row r="728">
          <cell r="X728" t="str">
            <v>ZU</v>
          </cell>
        </row>
        <row r="728">
          <cell r="AH728">
            <v>42005</v>
          </cell>
        </row>
        <row r="728">
          <cell r="AK728">
            <v>42101</v>
          </cell>
        </row>
        <row r="728">
          <cell r="AM728">
            <v>2</v>
          </cell>
        </row>
        <row r="728">
          <cell r="AO728">
            <v>42093</v>
          </cell>
        </row>
        <row r="728">
          <cell r="AR728">
            <v>42093</v>
          </cell>
        </row>
        <row r="728">
          <cell r="AT728" t="str">
            <v>Y</v>
          </cell>
        </row>
        <row r="728">
          <cell r="AX728" t="str">
            <v>Y</v>
          </cell>
          <cell r="AY728">
            <v>41.79545</v>
          </cell>
          <cell r="AZ728">
            <v>123.598633333333</v>
          </cell>
          <cell r="BA728">
            <v>56</v>
          </cell>
          <cell r="BB728">
            <v>1.7</v>
          </cell>
        </row>
        <row r="728">
          <cell r="BD728" t="str">
            <v>2x</v>
          </cell>
          <cell r="BE728">
            <v>4.39464285714286</v>
          </cell>
          <cell r="BF728" t="str">
            <v>Y</v>
          </cell>
          <cell r="BG728">
            <v>42212</v>
          </cell>
          <cell r="BH728" t="str">
            <v>ZJU</v>
          </cell>
          <cell r="BI728" t="str">
            <v>summer 2015</v>
          </cell>
          <cell r="BJ728">
            <v>50.3025</v>
          </cell>
          <cell r="BK728">
            <v>0.000597371565113501</v>
          </cell>
          <cell r="BL728" t="str">
            <v>N</v>
          </cell>
          <cell r="BM728">
            <v>7</v>
          </cell>
          <cell r="BN728">
            <v>4</v>
          </cell>
          <cell r="BO728" t="str">
            <v>Korea/NE China/Russia diploids</v>
          </cell>
          <cell r="BP728">
            <v>2</v>
          </cell>
          <cell r="BQ728" t="str">
            <v>Korea/NE China/Russia diploids</v>
          </cell>
          <cell r="BR728">
            <v>0</v>
          </cell>
          <cell r="BS728">
            <v>0.286</v>
          </cell>
          <cell r="BT728">
            <v>0</v>
          </cell>
          <cell r="BU728">
            <v>0.713</v>
          </cell>
          <cell r="BV728">
            <v>0</v>
          </cell>
          <cell r="BW728">
            <v>0</v>
          </cell>
          <cell r="BX728">
            <v>0</v>
          </cell>
          <cell r="BY728">
            <v>296</v>
          </cell>
          <cell r="BZ728">
            <v>307</v>
          </cell>
          <cell r="CA728">
            <v>267</v>
          </cell>
          <cell r="CB728">
            <v>284</v>
          </cell>
          <cell r="CC728">
            <v>248</v>
          </cell>
          <cell r="CD728">
            <v>193</v>
          </cell>
          <cell r="CE728">
            <v>214</v>
          </cell>
          <cell r="CF728">
            <v>223</v>
          </cell>
          <cell r="CG728">
            <v>226</v>
          </cell>
          <cell r="CH728">
            <v>259</v>
          </cell>
          <cell r="CI728">
            <v>0.186649328131773</v>
          </cell>
          <cell r="CJ728">
            <v>0.107262133162794</v>
          </cell>
          <cell r="CK728" t="str">
            <v>2x</v>
          </cell>
        </row>
        <row r="728">
          <cell r="CN728">
            <v>0</v>
          </cell>
          <cell r="CO728">
            <v>0</v>
          </cell>
          <cell r="CP728">
            <v>0</v>
          </cell>
          <cell r="CQ728">
            <v>5</v>
          </cell>
          <cell r="CR728">
            <v>5</v>
          </cell>
          <cell r="CS728" t="str">
            <v>SAMN05752557</v>
          </cell>
          <cell r="CT728">
            <v>0</v>
          </cell>
        </row>
        <row r="728">
          <cell r="CY728">
            <v>202.424001300001</v>
          </cell>
          <cell r="CZ728">
            <v>279.0496124</v>
          </cell>
          <cell r="DA728">
            <v>454.677840399994</v>
          </cell>
          <cell r="DB728">
            <v>31.1611848571287</v>
          </cell>
          <cell r="DC728">
            <v>1050.53877805713</v>
          </cell>
          <cell r="DD728">
            <v>1384.64570999251</v>
          </cell>
          <cell r="DE728">
            <v>75.6711456764486</v>
          </cell>
          <cell r="DF728">
            <v>635.372620144278</v>
          </cell>
          <cell r="DG728">
            <v>779.875860091642</v>
          </cell>
          <cell r="DH728">
            <v>0.899662227999993</v>
          </cell>
          <cell r="DI728">
            <v>1.24022049955556</v>
          </cell>
          <cell r="DJ728">
            <v>2.02079040177778</v>
          </cell>
          <cell r="DK728">
            <v>0.138494154920573</v>
          </cell>
          <cell r="DL728">
            <v>4.71038272114918</v>
          </cell>
          <cell r="DM728">
            <v>6.24269807208113</v>
          </cell>
          <cell r="DN728">
            <v>0.343280468528813</v>
          </cell>
          <cell r="DO728">
            <v>2.83584778642003</v>
          </cell>
          <cell r="DP728">
            <v>3.49092079586128</v>
          </cell>
          <cell r="DQ728">
            <v>135.8</v>
          </cell>
          <cell r="DR728">
            <v>121.5</v>
          </cell>
          <cell r="DS728">
            <v>10.9999999999982</v>
          </cell>
          <cell r="DT728">
            <v>184.029987498964</v>
          </cell>
          <cell r="DU728">
            <v>244.481306721088</v>
          </cell>
          <cell r="DV728">
            <v>167.884779805596</v>
          </cell>
          <cell r="DW728">
            <v>197.325919041963</v>
          </cell>
          <cell r="DX728">
            <v>3.00000000000001</v>
          </cell>
          <cell r="DY728">
            <v>3.30000000000003</v>
          </cell>
          <cell r="DZ728">
            <v>4.4252505335726</v>
          </cell>
          <cell r="EA728">
            <v>6.35296596978388</v>
          </cell>
          <cell r="EB728">
            <v>4.12544994233907</v>
          </cell>
          <cell r="EC728">
            <v>5.19708418896091</v>
          </cell>
        </row>
        <row r="729">
          <cell r="C729" t="str">
            <v>JY207</v>
          </cell>
          <cell r="D729" t="str">
            <v>M. sacchariflorus</v>
          </cell>
        </row>
        <row r="729">
          <cell r="K729" t="str">
            <v>wild</v>
          </cell>
        </row>
        <row r="729">
          <cell r="M729" t="str">
            <v>China</v>
          </cell>
          <cell r="N729" t="str">
            <v>Liaoning</v>
          </cell>
          <cell r="O729" t="str">
            <v>Shenyang</v>
          </cell>
        </row>
        <row r="729">
          <cell r="Q729" t="str">
            <v>Xiaoli Jin</v>
          </cell>
          <cell r="R729">
            <v>41916</v>
          </cell>
          <cell r="S729" t="str">
            <v>roadside</v>
          </cell>
        </row>
        <row r="729">
          <cell r="U729" t="str">
            <v>frequent</v>
          </cell>
        </row>
        <row r="729">
          <cell r="X729" t="str">
            <v>ZU</v>
          </cell>
        </row>
        <row r="729">
          <cell r="AH729">
            <v>42005</v>
          </cell>
        </row>
        <row r="729">
          <cell r="AK729">
            <v>42101</v>
          </cell>
          <cell r="AL729" t="str">
            <v>Yes</v>
          </cell>
          <cell r="AM729">
            <v>2</v>
          </cell>
          <cell r="AN729">
            <v>2</v>
          </cell>
          <cell r="AO729">
            <v>42093</v>
          </cell>
        </row>
        <row r="729">
          <cell r="AR729">
            <v>42093</v>
          </cell>
        </row>
        <row r="729">
          <cell r="AT729" t="str">
            <v>Y</v>
          </cell>
        </row>
        <row r="729">
          <cell r="AX729" t="str">
            <v>Y</v>
          </cell>
          <cell r="AY729">
            <v>41.9716833333333</v>
          </cell>
          <cell r="AZ729">
            <v>123.59995</v>
          </cell>
          <cell r="BA729">
            <v>65</v>
          </cell>
          <cell r="BB729">
            <v>1.6</v>
          </cell>
        </row>
        <row r="729">
          <cell r="BF729" t="str">
            <v>Y</v>
          </cell>
          <cell r="BG729">
            <v>42212</v>
          </cell>
          <cell r="BH729" t="str">
            <v>ZJU</v>
          </cell>
          <cell r="BI729" t="str">
            <v>summer 2015</v>
          </cell>
          <cell r="BJ729">
            <v>46.9766</v>
          </cell>
          <cell r="BK729">
            <v>0.00687285223367698</v>
          </cell>
          <cell r="BL729" t="str">
            <v>N</v>
          </cell>
          <cell r="BM729">
            <v>7</v>
          </cell>
          <cell r="BN729">
            <v>4</v>
          </cell>
          <cell r="BO729" t="str">
            <v>Korea/NE China/Russia diploids</v>
          </cell>
          <cell r="BP729">
            <v>2</v>
          </cell>
          <cell r="BQ729" t="str">
            <v>Korea/NE China/Russia diploids</v>
          </cell>
          <cell r="BR729">
            <v>0</v>
          </cell>
          <cell r="BS729">
            <v>0.306</v>
          </cell>
          <cell r="BT729">
            <v>0</v>
          </cell>
          <cell r="BU729">
            <v>0.693</v>
          </cell>
          <cell r="BV729">
            <v>0</v>
          </cell>
          <cell r="BW729">
            <v>0</v>
          </cell>
          <cell r="BX729">
            <v>0</v>
          </cell>
          <cell r="BY729">
            <v>296</v>
          </cell>
          <cell r="BZ729">
            <v>307</v>
          </cell>
          <cell r="CA729">
            <v>266</v>
          </cell>
          <cell r="CB729">
            <v>283</v>
          </cell>
          <cell r="CC729">
            <v>248</v>
          </cell>
          <cell r="CD729">
            <v>193</v>
          </cell>
          <cell r="CE729">
            <v>213</v>
          </cell>
          <cell r="CF729">
            <v>224</v>
          </cell>
          <cell r="CG729">
            <v>226</v>
          </cell>
          <cell r="CH729">
            <v>259</v>
          </cell>
          <cell r="CI729">
            <v>0.259153301546019</v>
          </cell>
          <cell r="CJ729">
            <v>0.109256153216055</v>
          </cell>
          <cell r="CK729" t="str">
            <v>2x</v>
          </cell>
        </row>
        <row r="729">
          <cell r="CN729">
            <v>0</v>
          </cell>
          <cell r="CO729">
            <v>0</v>
          </cell>
          <cell r="CP729">
            <v>0</v>
          </cell>
          <cell r="CQ729">
            <v>5</v>
          </cell>
          <cell r="CR729">
            <v>5</v>
          </cell>
          <cell r="CS729" t="str">
            <v>SAMN05752558</v>
          </cell>
          <cell r="CT729">
            <v>0</v>
          </cell>
        </row>
        <row r="729">
          <cell r="CY729">
            <v>189.965749800002</v>
          </cell>
          <cell r="CZ729">
            <v>338.2471275</v>
          </cell>
          <cell r="DA729">
            <v>415.501680799994</v>
          </cell>
          <cell r="DB729">
            <v>90.2013193261625</v>
          </cell>
          <cell r="DC729">
            <v>471.476157087034</v>
          </cell>
          <cell r="DD729">
            <v>472.05620628905</v>
          </cell>
          <cell r="DE729">
            <v>108.412715544265</v>
          </cell>
          <cell r="DF729">
            <v>471.152573942722</v>
          </cell>
          <cell r="DG729">
            <v>463.410341600264</v>
          </cell>
          <cell r="DH729">
            <v>0.844292221333334</v>
          </cell>
          <cell r="DI729">
            <v>1.50332056666667</v>
          </cell>
          <cell r="DJ729">
            <v>1.84667413688888</v>
          </cell>
          <cell r="DK729">
            <v>0.400894752560722</v>
          </cell>
          <cell r="DL729">
            <v>2.10090524444542</v>
          </cell>
          <cell r="DM729">
            <v>2.10853041574037</v>
          </cell>
          <cell r="DN729">
            <v>0.484371885766987</v>
          </cell>
          <cell r="DO729">
            <v>2.09762407596292</v>
          </cell>
          <cell r="DP729">
            <v>2.06664050857354</v>
          </cell>
          <cell r="DQ729">
            <v>142.1</v>
          </cell>
          <cell r="DR729">
            <v>208.2</v>
          </cell>
          <cell r="DS729">
            <v>78.1999999993731</v>
          </cell>
          <cell r="DT729">
            <v>153.217983026049</v>
          </cell>
          <cell r="DU729">
            <v>187.807591098249</v>
          </cell>
          <cell r="DV729">
            <v>154.267712790014</v>
          </cell>
          <cell r="DW729">
            <v>203.524512586826</v>
          </cell>
          <cell r="DX729">
            <v>2.90000000000001</v>
          </cell>
          <cell r="DY729">
            <v>3.50000000000004</v>
          </cell>
          <cell r="DZ729">
            <v>3.23361539882063</v>
          </cell>
          <cell r="EA729">
            <v>4.10501442740637</v>
          </cell>
          <cell r="EB729">
            <v>3.36244159593885</v>
          </cell>
          <cell r="EC729">
            <v>4.19827077223357</v>
          </cell>
        </row>
        <row r="730">
          <cell r="C730" t="str">
            <v>JY208</v>
          </cell>
          <cell r="D730" t="str">
            <v>M. sacchariflorus</v>
          </cell>
        </row>
        <row r="730">
          <cell r="K730" t="str">
            <v>wild</v>
          </cell>
        </row>
        <row r="730">
          <cell r="M730" t="str">
            <v>China</v>
          </cell>
          <cell r="N730" t="str">
            <v>Liaoning</v>
          </cell>
          <cell r="O730" t="str">
            <v>Shenyang</v>
          </cell>
        </row>
        <row r="730">
          <cell r="Q730" t="str">
            <v>Xiaoli Jin</v>
          </cell>
          <cell r="R730">
            <v>41916</v>
          </cell>
          <cell r="S730" t="str">
            <v>roadside</v>
          </cell>
        </row>
        <row r="730">
          <cell r="U730" t="str">
            <v>occasional</v>
          </cell>
        </row>
        <row r="730">
          <cell r="X730" t="str">
            <v>ZU</v>
          </cell>
        </row>
        <row r="730">
          <cell r="AH730">
            <v>42005</v>
          </cell>
        </row>
        <row r="730">
          <cell r="AK730">
            <v>42101</v>
          </cell>
          <cell r="AL730" t="str">
            <v>Yes</v>
          </cell>
          <cell r="AM730">
            <v>2</v>
          </cell>
          <cell r="AN730">
            <v>4</v>
          </cell>
          <cell r="AO730">
            <v>42093</v>
          </cell>
        </row>
        <row r="730">
          <cell r="AR730">
            <v>42093</v>
          </cell>
        </row>
        <row r="730">
          <cell r="AT730" t="str">
            <v>Y</v>
          </cell>
        </row>
        <row r="730">
          <cell r="AX730" t="str">
            <v>Y</v>
          </cell>
          <cell r="AY730">
            <v>42.0538</v>
          </cell>
          <cell r="AZ730">
            <v>123.623516666667</v>
          </cell>
          <cell r="BA730">
            <v>77</v>
          </cell>
          <cell r="BB730">
            <v>1.6</v>
          </cell>
        </row>
        <row r="730">
          <cell r="BD730" t="str">
            <v>2x</v>
          </cell>
          <cell r="BE730">
            <v>4.41375</v>
          </cell>
          <cell r="BF730" t="str">
            <v>Y</v>
          </cell>
          <cell r="BG730">
            <v>42212</v>
          </cell>
          <cell r="BH730" t="str">
            <v>ZJU</v>
          </cell>
          <cell r="BI730" t="str">
            <v>summer 2015</v>
          </cell>
          <cell r="BJ730">
            <v>46.3872</v>
          </cell>
          <cell r="BK730">
            <v>0.00237247924080664</v>
          </cell>
          <cell r="BL730" t="str">
            <v>N</v>
          </cell>
          <cell r="BM730">
            <v>7</v>
          </cell>
          <cell r="BN730">
            <v>4</v>
          </cell>
          <cell r="BO730" t="str">
            <v>Korea/NE China/Russia diploids</v>
          </cell>
          <cell r="BP730">
            <v>2</v>
          </cell>
          <cell r="BQ730" t="str">
            <v>Korea/NE China/Russia diploids</v>
          </cell>
          <cell r="BR730">
            <v>0.001</v>
          </cell>
          <cell r="BS730">
            <v>0.333</v>
          </cell>
          <cell r="BT730">
            <v>0</v>
          </cell>
          <cell r="BU730">
            <v>0.665</v>
          </cell>
          <cell r="BV730">
            <v>0</v>
          </cell>
          <cell r="BW730">
            <v>0</v>
          </cell>
          <cell r="BX730">
            <v>0</v>
          </cell>
          <cell r="BY730">
            <v>296</v>
          </cell>
          <cell r="BZ730">
            <v>307</v>
          </cell>
          <cell r="CA730">
            <v>266</v>
          </cell>
          <cell r="CB730">
            <v>283</v>
          </cell>
          <cell r="CC730">
            <v>248</v>
          </cell>
          <cell r="CD730">
            <v>193</v>
          </cell>
          <cell r="CE730">
            <v>213</v>
          </cell>
          <cell r="CF730">
            <v>224</v>
          </cell>
          <cell r="CG730">
            <v>226</v>
          </cell>
          <cell r="CH730">
            <v>259</v>
          </cell>
          <cell r="CI730">
            <v>0.243953185955787</v>
          </cell>
          <cell r="CJ730">
            <v>0.108817796124298</v>
          </cell>
          <cell r="CK730" t="str">
            <v>2x</v>
          </cell>
        </row>
        <row r="730">
          <cell r="CN730">
            <v>0</v>
          </cell>
          <cell r="CO730">
            <v>0</v>
          </cell>
          <cell r="CP730">
            <v>0</v>
          </cell>
          <cell r="CQ730">
            <v>5</v>
          </cell>
          <cell r="CR730">
            <v>5</v>
          </cell>
          <cell r="CS730" t="str">
            <v>SAMN05752559</v>
          </cell>
          <cell r="CT730">
            <v>0</v>
          </cell>
        </row>
        <row r="730">
          <cell r="CY730">
            <v>46.4400000000004</v>
          </cell>
          <cell r="CZ730">
            <v>104.638196900001</v>
          </cell>
          <cell r="DA730">
            <v>389.082936099995</v>
          </cell>
          <cell r="DB730">
            <v>645.740527049813</v>
          </cell>
          <cell r="DC730">
            <v>1796.83140532247</v>
          </cell>
          <cell r="DD730">
            <v>683.454910046539</v>
          </cell>
          <cell r="DE730">
            <v>180.227676337292</v>
          </cell>
          <cell r="DF730">
            <v>536.204304051165</v>
          </cell>
          <cell r="DG730">
            <v>488.680806807074</v>
          </cell>
          <cell r="DH730">
            <v>0.2064</v>
          </cell>
          <cell r="DI730">
            <v>0.465058652888893</v>
          </cell>
          <cell r="DJ730">
            <v>1.72925749377777</v>
          </cell>
          <cell r="DK730">
            <v>2.86995789799918</v>
          </cell>
          <cell r="DL730">
            <v>7.97383983071548</v>
          </cell>
          <cell r="DM730">
            <v>3.03468150604309</v>
          </cell>
          <cell r="DN730">
            <v>0.816275624148447</v>
          </cell>
          <cell r="DO730">
            <v>2.38086976878425</v>
          </cell>
          <cell r="DP730">
            <v>2.17048761514101</v>
          </cell>
          <cell r="DQ730">
            <v>114.2</v>
          </cell>
          <cell r="DR730">
            <v>127.2</v>
          </cell>
          <cell r="DS730">
            <v>118.499999997818</v>
          </cell>
          <cell r="DT730">
            <v>234.125353509759</v>
          </cell>
          <cell r="DU730">
            <v>161.25861597322</v>
          </cell>
          <cell r="DV730">
            <v>179.292245743019</v>
          </cell>
          <cell r="DW730">
            <v>157.162690321014</v>
          </cell>
          <cell r="DX730">
            <v>2.70000000000001</v>
          </cell>
          <cell r="DY730">
            <v>2.60000000000002</v>
          </cell>
          <cell r="DZ730">
            <v>4.76195897544855</v>
          </cell>
          <cell r="EA730">
            <v>3.35273576919363</v>
          </cell>
          <cell r="EB730">
            <v>4.02394237409228</v>
          </cell>
          <cell r="EC730">
            <v>3.32571752283802</v>
          </cell>
        </row>
        <row r="731">
          <cell r="C731" t="str">
            <v>JY209</v>
          </cell>
          <cell r="D731" t="str">
            <v>M. sacchariflorus</v>
          </cell>
        </row>
        <row r="731">
          <cell r="K731" t="str">
            <v>wild</v>
          </cell>
        </row>
        <row r="731">
          <cell r="M731" t="str">
            <v>China</v>
          </cell>
          <cell r="N731" t="str">
            <v>Liaoning</v>
          </cell>
          <cell r="O731" t="str">
            <v>Tieling</v>
          </cell>
        </row>
        <row r="731">
          <cell r="Q731" t="str">
            <v>Xiaoli Jin</v>
          </cell>
          <cell r="R731">
            <v>41916</v>
          </cell>
          <cell r="S731" t="str">
            <v>roadside</v>
          </cell>
        </row>
        <row r="731">
          <cell r="U731" t="str">
            <v>occasional</v>
          </cell>
        </row>
        <row r="731">
          <cell r="X731" t="str">
            <v>ZU</v>
          </cell>
        </row>
        <row r="731">
          <cell r="AH731">
            <v>42005</v>
          </cell>
        </row>
        <row r="731">
          <cell r="AK731">
            <v>42101</v>
          </cell>
          <cell r="AL731" t="str">
            <v>Yes</v>
          </cell>
          <cell r="AM731">
            <v>2</v>
          </cell>
          <cell r="AN731">
            <v>1</v>
          </cell>
          <cell r="AO731">
            <v>42093</v>
          </cell>
        </row>
        <row r="731">
          <cell r="AR731">
            <v>42093</v>
          </cell>
        </row>
        <row r="731">
          <cell r="AT731" t="str">
            <v>Y</v>
          </cell>
        </row>
        <row r="731">
          <cell r="AX731" t="str">
            <v>Y</v>
          </cell>
          <cell r="AY731">
            <v>42.1477166666667</v>
          </cell>
          <cell r="AZ731">
            <v>123.6822</v>
          </cell>
          <cell r="BA731">
            <v>61</v>
          </cell>
          <cell r="BB731">
            <v>1.8</v>
          </cell>
        </row>
        <row r="731">
          <cell r="BD731" t="str">
            <v>2x</v>
          </cell>
          <cell r="BE731">
            <v>4.45196428571429</v>
          </cell>
          <cell r="BF731" t="str">
            <v>Y</v>
          </cell>
          <cell r="BG731">
            <v>42212</v>
          </cell>
          <cell r="BH731" t="str">
            <v>ZJU</v>
          </cell>
          <cell r="BI731" t="str">
            <v>summer 2015</v>
          </cell>
          <cell r="BJ731">
            <v>85.0771</v>
          </cell>
          <cell r="BK731">
            <v>0</v>
          </cell>
          <cell r="BL731" t="str">
            <v>N</v>
          </cell>
          <cell r="BM731">
            <v>7</v>
          </cell>
          <cell r="BN731">
            <v>4</v>
          </cell>
          <cell r="BO731" t="str">
            <v>Korea/NE China/Russia diploids</v>
          </cell>
          <cell r="BP731">
            <v>4</v>
          </cell>
          <cell r="BQ731" t="str">
            <v>N China diploids</v>
          </cell>
          <cell r="BR731">
            <v>0</v>
          </cell>
          <cell r="BS731">
            <v>0.591</v>
          </cell>
          <cell r="BT731">
            <v>0</v>
          </cell>
          <cell r="BU731">
            <v>0.409</v>
          </cell>
          <cell r="BV731">
            <v>0</v>
          </cell>
          <cell r="BW731">
            <v>0</v>
          </cell>
          <cell r="BX731">
            <v>0</v>
          </cell>
          <cell r="BY731">
            <v>296</v>
          </cell>
          <cell r="BZ731">
            <v>307</v>
          </cell>
          <cell r="CA731">
            <v>267</v>
          </cell>
          <cell r="CB731">
            <v>285</v>
          </cell>
          <cell r="CC731">
            <v>248</v>
          </cell>
          <cell r="CD731">
            <v>193</v>
          </cell>
          <cell r="CE731">
            <v>214</v>
          </cell>
          <cell r="CF731">
            <v>223</v>
          </cell>
          <cell r="CG731">
            <v>226</v>
          </cell>
          <cell r="CH731">
            <v>259</v>
          </cell>
          <cell r="CI731">
            <v>0.294697298078312</v>
          </cell>
          <cell r="CJ731">
            <v>0.0908755684844512</v>
          </cell>
          <cell r="CK731" t="str">
            <v>2x</v>
          </cell>
        </row>
        <row r="731">
          <cell r="CN731">
            <v>0</v>
          </cell>
          <cell r="CO731">
            <v>0</v>
          </cell>
          <cell r="CP731">
            <v>0</v>
          </cell>
          <cell r="CQ731">
            <v>5</v>
          </cell>
          <cell r="CR731">
            <v>5</v>
          </cell>
          <cell r="CS731" t="str">
            <v>SAMN05752560</v>
          </cell>
          <cell r="CT731">
            <v>0</v>
          </cell>
        </row>
        <row r="731">
          <cell r="CX731" t="str">
            <v>X</v>
          </cell>
          <cell r="CY731">
            <v>142.042800500002</v>
          </cell>
          <cell r="CZ731">
            <v>313.173217699999</v>
          </cell>
          <cell r="DA731">
            <v>702.981489299993</v>
          </cell>
          <cell r="DB731">
            <v>417.850307398042</v>
          </cell>
          <cell r="DC731">
            <v>802.879469325052</v>
          </cell>
          <cell r="DD731">
            <v>1007.74596232205</v>
          </cell>
          <cell r="DE731">
            <v>288.045958996035</v>
          </cell>
          <cell r="DF731">
            <v>658.353864012013</v>
          </cell>
          <cell r="DG731">
            <v>898.720362035685</v>
          </cell>
          <cell r="DH731">
            <v>0.631301335555559</v>
          </cell>
          <cell r="DI731">
            <v>1.39188096755556</v>
          </cell>
          <cell r="DJ731">
            <v>3.12436217466666</v>
          </cell>
          <cell r="DK731">
            <v>1.85711247732464</v>
          </cell>
          <cell r="DL731">
            <v>3.5838490157416</v>
          </cell>
          <cell r="DM731">
            <v>4.51197756404284</v>
          </cell>
          <cell r="DN731">
            <v>1.28973910311285</v>
          </cell>
          <cell r="DO731">
            <v>2.93366916731309</v>
          </cell>
          <cell r="DP731">
            <v>4.01262022451709</v>
          </cell>
          <cell r="DQ731">
            <v>109.1</v>
          </cell>
          <cell r="DR731">
            <v>114.2</v>
          </cell>
          <cell r="DS731">
            <v>106.199999998382</v>
          </cell>
          <cell r="DT731">
            <v>179.893050176165</v>
          </cell>
          <cell r="DU731">
            <v>168.780801251308</v>
          </cell>
          <cell r="DV731">
            <v>161.140325324946</v>
          </cell>
          <cell r="DW731">
            <v>156.247419538445</v>
          </cell>
          <cell r="DX731">
            <v>2.1</v>
          </cell>
          <cell r="DY731">
            <v>2.30000000000002</v>
          </cell>
          <cell r="DZ731">
            <v>3.29094186180398</v>
          </cell>
          <cell r="EA731">
            <v>3.7222494339131</v>
          </cell>
          <cell r="EB731">
            <v>2.93428249246438</v>
          </cell>
          <cell r="EC731">
            <v>3.29836358115866</v>
          </cell>
        </row>
        <row r="732">
          <cell r="C732" t="str">
            <v>JY210</v>
          </cell>
          <cell r="D732" t="str">
            <v>M. sacchariflorus</v>
          </cell>
        </row>
        <row r="732">
          <cell r="K732" t="str">
            <v>wild</v>
          </cell>
        </row>
        <row r="732">
          <cell r="M732" t="str">
            <v>China</v>
          </cell>
          <cell r="N732" t="str">
            <v>Liaoning</v>
          </cell>
          <cell r="O732" t="str">
            <v>Tieling</v>
          </cell>
        </row>
        <row r="732">
          <cell r="Q732" t="str">
            <v>Xiaoli Jin</v>
          </cell>
          <cell r="R732">
            <v>41916</v>
          </cell>
          <cell r="S732" t="str">
            <v>roadside</v>
          </cell>
        </row>
        <row r="732">
          <cell r="U732" t="str">
            <v>rare</v>
          </cell>
        </row>
        <row r="732">
          <cell r="X732" t="str">
            <v>ZU</v>
          </cell>
        </row>
        <row r="732">
          <cell r="AH732">
            <v>42005</v>
          </cell>
        </row>
        <row r="732">
          <cell r="AK732">
            <v>42101</v>
          </cell>
          <cell r="AL732" t="str">
            <v>Yes</v>
          </cell>
          <cell r="AM732">
            <v>2</v>
          </cell>
          <cell r="AN732">
            <v>1</v>
          </cell>
          <cell r="AO732">
            <v>42093</v>
          </cell>
        </row>
        <row r="732">
          <cell r="AR732">
            <v>42093</v>
          </cell>
        </row>
        <row r="732">
          <cell r="AT732" t="str">
            <v>Y</v>
          </cell>
        </row>
        <row r="732">
          <cell r="AX732" t="str">
            <v>Y</v>
          </cell>
          <cell r="AY732">
            <v>42.3306166666667</v>
          </cell>
          <cell r="AZ732">
            <v>123.88465</v>
          </cell>
          <cell r="BA732">
            <v>55</v>
          </cell>
          <cell r="BB732">
            <v>1.4</v>
          </cell>
        </row>
        <row r="732">
          <cell r="BD732" t="str">
            <v>2x</v>
          </cell>
          <cell r="BE732">
            <v>4.39464285714286</v>
          </cell>
          <cell r="BF732" t="str">
            <v>Y</v>
          </cell>
          <cell r="BG732">
            <v>42212</v>
          </cell>
          <cell r="BH732" t="str">
            <v>ZJU</v>
          </cell>
          <cell r="BI732" t="str">
            <v>summer 2015</v>
          </cell>
          <cell r="BJ732">
            <v>71.8998</v>
          </cell>
          <cell r="BK732">
            <v>0.0176470588235294</v>
          </cell>
          <cell r="BL732" t="str">
            <v>N</v>
          </cell>
          <cell r="BM732">
            <v>7</v>
          </cell>
          <cell r="BN732">
            <v>4</v>
          </cell>
          <cell r="BO732" t="str">
            <v>Korea/NE China/Russia diploids</v>
          </cell>
          <cell r="BP732">
            <v>2</v>
          </cell>
          <cell r="BQ732" t="str">
            <v>Korea/NE China/Russia diploids</v>
          </cell>
          <cell r="BR732">
            <v>0.003</v>
          </cell>
          <cell r="BS732">
            <v>0.292</v>
          </cell>
          <cell r="BT732">
            <v>0</v>
          </cell>
          <cell r="BU732">
            <v>0.703</v>
          </cell>
          <cell r="BV732">
            <v>0</v>
          </cell>
          <cell r="BW732">
            <v>0</v>
          </cell>
          <cell r="BX732">
            <v>0.001</v>
          </cell>
          <cell r="BY732">
            <v>296</v>
          </cell>
          <cell r="BZ732">
            <v>307</v>
          </cell>
          <cell r="CA732">
            <v>267</v>
          </cell>
          <cell r="CB732">
            <v>284</v>
          </cell>
          <cell r="CC732">
            <v>248</v>
          </cell>
          <cell r="CD732">
            <v>193</v>
          </cell>
          <cell r="CE732">
            <v>214</v>
          </cell>
          <cell r="CF732">
            <v>223</v>
          </cell>
          <cell r="CG732">
            <v>226</v>
          </cell>
          <cell r="CH732">
            <v>259</v>
          </cell>
          <cell r="CI732">
            <v>0.246004912584887</v>
          </cell>
          <cell r="CJ732">
            <v>0.11103020082784</v>
          </cell>
          <cell r="CK732" t="str">
            <v>2x</v>
          </cell>
        </row>
        <row r="732">
          <cell r="CN732">
            <v>0</v>
          </cell>
          <cell r="CO732">
            <v>0</v>
          </cell>
          <cell r="CP732">
            <v>0</v>
          </cell>
          <cell r="CQ732">
            <v>5</v>
          </cell>
          <cell r="CR732">
            <v>5</v>
          </cell>
          <cell r="CS732" t="str">
            <v>SAMN05752561</v>
          </cell>
          <cell r="CT732">
            <v>0</v>
          </cell>
        </row>
        <row r="732">
          <cell r="CY732">
            <v>107.551466900001</v>
          </cell>
          <cell r="CZ732">
            <v>214.640637699999</v>
          </cell>
          <cell r="DA732">
            <v>312.603550299997</v>
          </cell>
          <cell r="DB732">
            <v>165.051472694357</v>
          </cell>
          <cell r="DC732">
            <v>746.913241434846</v>
          </cell>
          <cell r="DD732">
            <v>870.907417896623</v>
          </cell>
          <cell r="DE732">
            <v>147.741252629929</v>
          </cell>
          <cell r="DF732">
            <v>628.506977079353</v>
          </cell>
          <cell r="DG732">
            <v>732.026810275006</v>
          </cell>
          <cell r="DH732">
            <v>0.478006519555552</v>
          </cell>
          <cell r="DI732">
            <v>0.953958389777782</v>
          </cell>
          <cell r="DJ732">
            <v>1.38934911244444</v>
          </cell>
          <cell r="DK732">
            <v>0.733562100863815</v>
          </cell>
          <cell r="DL732">
            <v>3.32470790345659</v>
          </cell>
          <cell r="DM732">
            <v>3.88361675314351</v>
          </cell>
          <cell r="DN732">
            <v>0.659894980318451</v>
          </cell>
          <cell r="DO732">
            <v>2.79646030396366</v>
          </cell>
          <cell r="DP732">
            <v>3.26139401465186</v>
          </cell>
          <cell r="DQ732">
            <v>101.2</v>
          </cell>
          <cell r="DR732">
            <v>136.5</v>
          </cell>
          <cell r="DS732">
            <v>115.199999997981</v>
          </cell>
          <cell r="DT732">
            <v>162.40253868175</v>
          </cell>
          <cell r="DU732">
            <v>174.523273281321</v>
          </cell>
          <cell r="DV732">
            <v>150.697981311861</v>
          </cell>
          <cell r="DW732">
            <v>170.905476832517</v>
          </cell>
          <cell r="DX732">
            <v>3.70000000000001</v>
          </cell>
          <cell r="DY732">
            <v>2.80000000000003</v>
          </cell>
          <cell r="DZ732">
            <v>4.10913723554894</v>
          </cell>
          <cell r="EA732">
            <v>4.39535495723319</v>
          </cell>
          <cell r="EB732">
            <v>4.31333404731203</v>
          </cell>
          <cell r="EC732">
            <v>4.11263420724011</v>
          </cell>
        </row>
        <row r="733">
          <cell r="C733" t="str">
            <v>JY211</v>
          </cell>
          <cell r="D733" t="str">
            <v>M. sacchariflorus</v>
          </cell>
        </row>
        <row r="733">
          <cell r="K733" t="str">
            <v>wild</v>
          </cell>
        </row>
        <row r="733">
          <cell r="M733" t="str">
            <v>China</v>
          </cell>
          <cell r="N733" t="str">
            <v>Liaoning</v>
          </cell>
          <cell r="O733" t="str">
            <v>Tieling</v>
          </cell>
        </row>
        <row r="733">
          <cell r="Q733" t="str">
            <v>Xiaoli Jin</v>
          </cell>
          <cell r="R733">
            <v>41916</v>
          </cell>
          <cell r="S733" t="str">
            <v>roadside</v>
          </cell>
        </row>
        <row r="733">
          <cell r="U733" t="str">
            <v>occasional</v>
          </cell>
        </row>
        <row r="733">
          <cell r="X733" t="str">
            <v>ZU</v>
          </cell>
        </row>
        <row r="733">
          <cell r="AH733">
            <v>42005</v>
          </cell>
        </row>
        <row r="733">
          <cell r="AK733">
            <v>42101</v>
          </cell>
          <cell r="AL733" t="str">
            <v>Yes</v>
          </cell>
          <cell r="AM733">
            <v>2</v>
          </cell>
          <cell r="AN733">
            <v>1</v>
          </cell>
          <cell r="AO733">
            <v>42093</v>
          </cell>
        </row>
        <row r="733">
          <cell r="AR733">
            <v>42093</v>
          </cell>
        </row>
        <row r="733">
          <cell r="AT733" t="str">
            <v>Y</v>
          </cell>
        </row>
        <row r="733">
          <cell r="AX733" t="str">
            <v>Y</v>
          </cell>
          <cell r="AY733">
            <v>42.3835333333333</v>
          </cell>
          <cell r="AZ733">
            <v>123.948133333333</v>
          </cell>
          <cell r="BA733">
            <v>73</v>
          </cell>
          <cell r="BB733">
            <v>1.7</v>
          </cell>
        </row>
        <row r="733">
          <cell r="BD733" t="str">
            <v>2x</v>
          </cell>
          <cell r="BE733">
            <v>4.39464285714286</v>
          </cell>
          <cell r="BF733" t="str">
            <v>Y</v>
          </cell>
          <cell r="BG733">
            <v>42212</v>
          </cell>
          <cell r="BH733" t="str">
            <v>ZJU</v>
          </cell>
          <cell r="BI733" t="str">
            <v>summer 2015</v>
          </cell>
          <cell r="BJ733">
            <v>57.1227</v>
          </cell>
        </row>
        <row r="733">
          <cell r="BL733" t="str">
            <v>N</v>
          </cell>
          <cell r="BM733">
            <v>7</v>
          </cell>
          <cell r="BN733">
            <v>4</v>
          </cell>
          <cell r="BO733" t="str">
            <v>Korea/NE China/Russia diploids</v>
          </cell>
          <cell r="BP733">
            <v>2</v>
          </cell>
          <cell r="BQ733" t="str">
            <v>Korea/NE China/Russia diploids</v>
          </cell>
          <cell r="BR733">
            <v>0.001</v>
          </cell>
          <cell r="BS733">
            <v>0.251</v>
          </cell>
          <cell r="BT733">
            <v>0.001</v>
          </cell>
          <cell r="BU733">
            <v>0.744</v>
          </cell>
          <cell r="BV733">
            <v>0.001</v>
          </cell>
          <cell r="BW733">
            <v>0.001</v>
          </cell>
          <cell r="BX733">
            <v>0.002</v>
          </cell>
          <cell r="BY733">
            <v>295</v>
          </cell>
          <cell r="BZ733">
            <v>306</v>
          </cell>
          <cell r="CA733">
            <v>266</v>
          </cell>
          <cell r="CB733">
            <v>283</v>
          </cell>
          <cell r="CC733">
            <v>250</v>
          </cell>
          <cell r="CD733">
            <v>194</v>
          </cell>
          <cell r="CE733">
            <v>213</v>
          </cell>
          <cell r="CF733">
            <v>221</v>
          </cell>
          <cell r="CG733">
            <v>227</v>
          </cell>
          <cell r="CH733">
            <v>258</v>
          </cell>
          <cell r="CI733">
            <v>0.213119491402976</v>
          </cell>
          <cell r="CJ733">
            <v>0.11307381564451</v>
          </cell>
          <cell r="CK733" t="str">
            <v>2x</v>
          </cell>
        </row>
        <row r="733">
          <cell r="CN733">
            <v>0</v>
          </cell>
          <cell r="CO733">
            <v>0</v>
          </cell>
          <cell r="CP733">
            <v>0</v>
          </cell>
          <cell r="CQ733">
            <v>5</v>
          </cell>
          <cell r="CR733">
            <v>5</v>
          </cell>
          <cell r="CS733" t="str">
            <v>SAMN05752562</v>
          </cell>
          <cell r="CT733">
            <v>0</v>
          </cell>
        </row>
        <row r="733">
          <cell r="CY733">
            <v>309.352518000001</v>
          </cell>
          <cell r="CZ733">
            <v>661.098622200001</v>
          </cell>
          <cell r="DA733">
            <v>527.193407699993</v>
          </cell>
          <cell r="DB733">
            <v>360.470259765058</v>
          </cell>
          <cell r="DC733">
            <v>787.918830020736</v>
          </cell>
          <cell r="DD733">
            <v>1120.49366293473</v>
          </cell>
          <cell r="DE733">
            <v>345.022591323602</v>
          </cell>
          <cell r="DF733">
            <v>818.2410550852</v>
          </cell>
          <cell r="DG733">
            <v>951.016837635756</v>
          </cell>
          <cell r="DH733">
            <v>1.37490007999999</v>
          </cell>
          <cell r="DI733">
            <v>2.93821609866667</v>
          </cell>
          <cell r="DJ733">
            <v>2.34308181199998</v>
          </cell>
          <cell r="DK733">
            <v>1.60209004340027</v>
          </cell>
          <cell r="DL733">
            <v>3.51091140109056</v>
          </cell>
          <cell r="DM733">
            <v>5.00310169833428</v>
          </cell>
          <cell r="DN733">
            <v>1.53987122844711</v>
          </cell>
          <cell r="DO733">
            <v>3.64278402250331</v>
          </cell>
          <cell r="DP733">
            <v>4.24035225734669</v>
          </cell>
          <cell r="DQ733">
            <v>131.2</v>
          </cell>
          <cell r="DR733">
            <v>112.399999999999</v>
          </cell>
          <cell r="DS733">
            <v>137.999999996441</v>
          </cell>
          <cell r="DT733">
            <v>176.58452042969</v>
          </cell>
          <cell r="DU733">
            <v>172.28466637403</v>
          </cell>
          <cell r="DV733">
            <v>169.210579437385</v>
          </cell>
          <cell r="DW733">
            <v>161.261442942314</v>
          </cell>
          <cell r="DX733">
            <v>2.1</v>
          </cell>
          <cell r="DY733">
            <v>3.00000000000003</v>
          </cell>
          <cell r="DZ733">
            <v>5.07300941196577</v>
          </cell>
          <cell r="EA733">
            <v>3.62541622860598</v>
          </cell>
          <cell r="EB733">
            <v>3.99580579507573</v>
          </cell>
          <cell r="EC733">
            <v>3.66998614698356</v>
          </cell>
        </row>
        <row r="734">
          <cell r="C734" t="str">
            <v>JY212</v>
          </cell>
          <cell r="D734" t="str">
            <v>M. sacchariflorus</v>
          </cell>
        </row>
        <row r="734">
          <cell r="K734" t="str">
            <v>wild</v>
          </cell>
        </row>
        <row r="734">
          <cell r="M734" t="str">
            <v>China</v>
          </cell>
          <cell r="N734" t="str">
            <v>Liaoning</v>
          </cell>
          <cell r="O734" t="str">
            <v>Kaiyuan</v>
          </cell>
        </row>
        <row r="734">
          <cell r="Q734" t="str">
            <v>Xiaoli Jin</v>
          </cell>
          <cell r="R734">
            <v>41916</v>
          </cell>
          <cell r="S734" t="str">
            <v>roadside</v>
          </cell>
        </row>
        <row r="734">
          <cell r="U734" t="str">
            <v>occasional</v>
          </cell>
        </row>
        <row r="734">
          <cell r="X734" t="str">
            <v>ZU</v>
          </cell>
        </row>
        <row r="734">
          <cell r="AH734">
            <v>42005</v>
          </cell>
        </row>
        <row r="734">
          <cell r="AK734">
            <v>42101</v>
          </cell>
          <cell r="AL734" t="str">
            <v>Yes</v>
          </cell>
          <cell r="AM734">
            <v>2</v>
          </cell>
          <cell r="AN734">
            <v>2</v>
          </cell>
          <cell r="AO734">
            <v>42093</v>
          </cell>
        </row>
        <row r="734">
          <cell r="AR734">
            <v>42093</v>
          </cell>
        </row>
        <row r="734">
          <cell r="AT734" t="str">
            <v>Y</v>
          </cell>
        </row>
        <row r="734">
          <cell r="AX734" t="str">
            <v>Y</v>
          </cell>
          <cell r="AY734">
            <v>42.4585166666667</v>
          </cell>
          <cell r="AZ734">
            <v>124.027033333333</v>
          </cell>
          <cell r="BA734">
            <v>80</v>
          </cell>
          <cell r="BB734">
            <v>2</v>
          </cell>
        </row>
        <row r="734">
          <cell r="BF734" t="str">
            <v>Y</v>
          </cell>
          <cell r="BG734">
            <v>42212</v>
          </cell>
          <cell r="BH734" t="str">
            <v>ZJU</v>
          </cell>
          <cell r="BI734" t="str">
            <v>summer 2015</v>
          </cell>
          <cell r="BJ734">
            <v>75.8572</v>
          </cell>
        </row>
        <row r="734">
          <cell r="BL734" t="str">
            <v>N</v>
          </cell>
          <cell r="BM734">
            <v>7</v>
          </cell>
          <cell r="BN734">
            <v>4</v>
          </cell>
          <cell r="BO734" t="str">
            <v>Korea/NE China/Russia diploids</v>
          </cell>
          <cell r="BP734">
            <v>2</v>
          </cell>
          <cell r="BQ734" t="str">
            <v>Korea/NE China/Russia diploids</v>
          </cell>
          <cell r="BR734">
            <v>0.002</v>
          </cell>
          <cell r="BS734">
            <v>0.278</v>
          </cell>
          <cell r="BT734">
            <v>0</v>
          </cell>
          <cell r="BU734">
            <v>0.715</v>
          </cell>
          <cell r="BV734">
            <v>0.001</v>
          </cell>
          <cell r="BW734">
            <v>0.001</v>
          </cell>
          <cell r="BX734">
            <v>0.003</v>
          </cell>
          <cell r="BY734">
            <v>296</v>
          </cell>
          <cell r="BZ734">
            <v>307</v>
          </cell>
          <cell r="CA734">
            <v>267</v>
          </cell>
          <cell r="CB734">
            <v>284</v>
          </cell>
          <cell r="CC734">
            <v>248</v>
          </cell>
          <cell r="CD734">
            <v>193</v>
          </cell>
          <cell r="CE734">
            <v>214</v>
          </cell>
          <cell r="CF734">
            <v>224</v>
          </cell>
          <cell r="CG734">
            <v>226</v>
          </cell>
          <cell r="CH734">
            <v>259</v>
          </cell>
          <cell r="CI734">
            <v>0.159109955208785</v>
          </cell>
          <cell r="CJ734">
            <v>0.123131379085192</v>
          </cell>
          <cell r="CK734" t="str">
            <v>2x</v>
          </cell>
        </row>
        <row r="734">
          <cell r="CN734">
            <v>0</v>
          </cell>
          <cell r="CO734">
            <v>0</v>
          </cell>
          <cell r="CP734">
            <v>0</v>
          </cell>
          <cell r="CQ734">
            <v>5</v>
          </cell>
          <cell r="CR734">
            <v>5</v>
          </cell>
          <cell r="CS734" t="str">
            <v>SAMN05752563</v>
          </cell>
          <cell r="CT734">
            <v>0</v>
          </cell>
        </row>
        <row r="734">
          <cell r="CY734">
            <v>92.083490720001</v>
          </cell>
          <cell r="CZ734">
            <v>422.5669407</v>
          </cell>
          <cell r="DA734">
            <v>281.518020799997</v>
          </cell>
          <cell r="DB734">
            <v>267.834665537443</v>
          </cell>
          <cell r="DC734">
            <v>901.368512228363</v>
          </cell>
          <cell r="DD734">
            <v>936.436809669674</v>
          </cell>
          <cell r="DE734">
            <v>239.847812556008</v>
          </cell>
          <cell r="DF734">
            <v>839.689623608976</v>
          </cell>
          <cell r="DG734">
            <v>794.19362253079</v>
          </cell>
          <cell r="DH734">
            <v>0.409259958755554</v>
          </cell>
          <cell r="DI734">
            <v>1.878075292</v>
          </cell>
          <cell r="DJ734">
            <v>1.25119120355555</v>
          </cell>
          <cell r="DK734">
            <v>1.19037629127753</v>
          </cell>
          <cell r="DL734">
            <v>4.00965960038266</v>
          </cell>
          <cell r="DM734">
            <v>4.17204696660649</v>
          </cell>
          <cell r="DN734">
            <v>1.06668659526314</v>
          </cell>
          <cell r="DO734">
            <v>3.73450061023191</v>
          </cell>
          <cell r="DP734">
            <v>3.53615896664627</v>
          </cell>
          <cell r="DQ734">
            <v>154.2</v>
          </cell>
          <cell r="DR734">
            <v>126.5</v>
          </cell>
          <cell r="DS734">
            <v>135.199999996723</v>
          </cell>
          <cell r="DT734">
            <v>170.279066872702</v>
          </cell>
          <cell r="DU734">
            <v>166.882085384037</v>
          </cell>
          <cell r="DV734">
            <v>169.757478612811</v>
          </cell>
          <cell r="DW734">
            <v>162.850099762149</v>
          </cell>
          <cell r="DX734">
            <v>4.50000000000001</v>
          </cell>
          <cell r="DY734">
            <v>2.20000000000002</v>
          </cell>
          <cell r="DZ734">
            <v>4.61536200482743</v>
          </cell>
          <cell r="EA734">
            <v>4.26522821134289</v>
          </cell>
          <cell r="EB734">
            <v>4.75412882593024</v>
          </cell>
          <cell r="EC734">
            <v>3.82954886828233</v>
          </cell>
        </row>
        <row r="735">
          <cell r="C735" t="str">
            <v>JY213</v>
          </cell>
          <cell r="D735" t="str">
            <v>M. sacchariflorus</v>
          </cell>
        </row>
        <row r="735">
          <cell r="K735" t="str">
            <v>wild</v>
          </cell>
        </row>
        <row r="735">
          <cell r="M735" t="str">
            <v>China</v>
          </cell>
          <cell r="N735" t="str">
            <v>Liaoning</v>
          </cell>
          <cell r="O735" t="str">
            <v>Kaiyuan</v>
          </cell>
        </row>
        <row r="735">
          <cell r="Q735" t="str">
            <v>Xiaoli Jin</v>
          </cell>
          <cell r="R735">
            <v>41916</v>
          </cell>
          <cell r="S735" t="str">
            <v>roadside</v>
          </cell>
        </row>
        <row r="735">
          <cell r="U735" t="str">
            <v>frequent</v>
          </cell>
        </row>
        <row r="735">
          <cell r="X735" t="str">
            <v>ZU</v>
          </cell>
        </row>
        <row r="735">
          <cell r="AH735">
            <v>42005</v>
          </cell>
        </row>
        <row r="735">
          <cell r="AK735">
            <v>42101</v>
          </cell>
          <cell r="AL735" t="str">
            <v>Yes</v>
          </cell>
          <cell r="AM735">
            <v>2</v>
          </cell>
          <cell r="AN735">
            <v>1</v>
          </cell>
          <cell r="AO735">
            <v>42093</v>
          </cell>
        </row>
        <row r="735">
          <cell r="AR735">
            <v>42093</v>
          </cell>
        </row>
        <row r="735">
          <cell r="AT735" t="str">
            <v>Y</v>
          </cell>
        </row>
        <row r="735">
          <cell r="AX735" t="str">
            <v>Y</v>
          </cell>
          <cell r="AY735">
            <v>42.50325</v>
          </cell>
          <cell r="AZ735">
            <v>124.037183333333</v>
          </cell>
          <cell r="BA735">
            <v>96</v>
          </cell>
          <cell r="BB735">
            <v>2.5</v>
          </cell>
        </row>
        <row r="735">
          <cell r="BD735" t="str">
            <v>2x</v>
          </cell>
          <cell r="BE735">
            <v>4.35642857142857</v>
          </cell>
          <cell r="BF735" t="str">
            <v>Y</v>
          </cell>
          <cell r="BG735">
            <v>42212</v>
          </cell>
          <cell r="BH735" t="str">
            <v>ZJU</v>
          </cell>
          <cell r="BI735" t="str">
            <v>summer 2015</v>
          </cell>
          <cell r="BJ735">
            <v>53.881</v>
          </cell>
        </row>
        <row r="735">
          <cell r="BL735" t="str">
            <v>N</v>
          </cell>
          <cell r="BM735">
            <v>7</v>
          </cell>
          <cell r="BN735">
            <v>4</v>
          </cell>
          <cell r="BO735" t="str">
            <v>Korea/NE China/Russia diploids</v>
          </cell>
          <cell r="BP735">
            <v>2</v>
          </cell>
          <cell r="BQ735" t="str">
            <v>Korea/NE China/Russia diploids</v>
          </cell>
          <cell r="BR735">
            <v>0.001</v>
          </cell>
          <cell r="BS735">
            <v>0.284</v>
          </cell>
          <cell r="BT735">
            <v>0</v>
          </cell>
          <cell r="BU735">
            <v>0.714</v>
          </cell>
          <cell r="BV735">
            <v>0</v>
          </cell>
          <cell r="BW735">
            <v>0</v>
          </cell>
          <cell r="BX735">
            <v>0.001</v>
          </cell>
          <cell r="BY735">
            <v>296</v>
          </cell>
          <cell r="BZ735">
            <v>307</v>
          </cell>
          <cell r="CA735">
            <v>267</v>
          </cell>
          <cell r="CB735">
            <v>282</v>
          </cell>
          <cell r="CC735">
            <v>248</v>
          </cell>
          <cell r="CD735">
            <v>193</v>
          </cell>
          <cell r="CE735">
            <v>213</v>
          </cell>
          <cell r="CF735">
            <v>224</v>
          </cell>
          <cell r="CG735">
            <v>226</v>
          </cell>
          <cell r="CH735">
            <v>259</v>
          </cell>
          <cell r="CI735">
            <v>0.28501661609594</v>
          </cell>
          <cell r="CJ735">
            <v>0.105003637539407</v>
          </cell>
          <cell r="CK735" t="str">
            <v>2x</v>
          </cell>
        </row>
        <row r="735">
          <cell r="CN735">
            <v>0</v>
          </cell>
          <cell r="CO735">
            <v>0</v>
          </cell>
          <cell r="CP735">
            <v>0</v>
          </cell>
          <cell r="CQ735">
            <v>5</v>
          </cell>
          <cell r="CR735">
            <v>5</v>
          </cell>
          <cell r="CS735" t="str">
            <v>SAMN05752564</v>
          </cell>
          <cell r="CT735">
            <v>0</v>
          </cell>
        </row>
        <row r="735">
          <cell r="CY735">
            <v>129.6821009</v>
          </cell>
          <cell r="CZ735">
            <v>346.2442272</v>
          </cell>
          <cell r="DA735">
            <v>227.260432799998</v>
          </cell>
          <cell r="DB735">
            <v>230.183221286737</v>
          </cell>
          <cell r="DC735">
            <v>688.851015224472</v>
          </cell>
          <cell r="DD735">
            <v>1173.8699000723</v>
          </cell>
          <cell r="DE735">
            <v>197.779567747006</v>
          </cell>
          <cell r="DF735">
            <v>629.088733773206</v>
          </cell>
          <cell r="DG735">
            <v>807.662212358644</v>
          </cell>
          <cell r="DH735">
            <v>0.576364892888889</v>
          </cell>
          <cell r="DI735">
            <v>1.53886323200001</v>
          </cell>
          <cell r="DJ735">
            <v>1.01004636799999</v>
          </cell>
          <cell r="DK735">
            <v>1.02303653905217</v>
          </cell>
          <cell r="DL735">
            <v>3.06885065680614</v>
          </cell>
          <cell r="DM735">
            <v>5.24091288370337</v>
          </cell>
          <cell r="DN735">
            <v>0.883370702011536</v>
          </cell>
          <cell r="DO735">
            <v>2.80047069431921</v>
          </cell>
          <cell r="DP735">
            <v>3.60117389336616</v>
          </cell>
          <cell r="DQ735">
            <v>105.2</v>
          </cell>
          <cell r="DR735">
            <v>81.5999999999994</v>
          </cell>
          <cell r="DS735">
            <v>74.9999999994265</v>
          </cell>
          <cell r="DT735">
            <v>164.104385412192</v>
          </cell>
          <cell r="DU735">
            <v>203.428591514473</v>
          </cell>
          <cell r="DV735">
            <v>152.564058842957</v>
          </cell>
          <cell r="DW735">
            <v>170.475805528962</v>
          </cell>
          <cell r="DX735">
            <v>3.00000000000001</v>
          </cell>
          <cell r="DY735">
            <v>2.60000000000002</v>
          </cell>
          <cell r="DZ735">
            <v>3.92286220492279</v>
          </cell>
          <cell r="EA735">
            <v>4.0917736177637</v>
          </cell>
          <cell r="EB735">
            <v>3.87776650896226</v>
          </cell>
          <cell r="EC735">
            <v>3.77581924938076</v>
          </cell>
        </row>
        <row r="736">
          <cell r="C736" t="str">
            <v>JY214</v>
          </cell>
          <cell r="D736" t="str">
            <v>M. sacchariflorus</v>
          </cell>
        </row>
        <row r="736">
          <cell r="K736" t="str">
            <v>wild</v>
          </cell>
        </row>
        <row r="736">
          <cell r="M736" t="str">
            <v>China</v>
          </cell>
          <cell r="N736" t="str">
            <v>Liaoning</v>
          </cell>
          <cell r="O736" t="str">
            <v>Kaiyuan</v>
          </cell>
        </row>
        <row r="736">
          <cell r="Q736" t="str">
            <v>Xiaoli Jin</v>
          </cell>
          <cell r="R736">
            <v>41916</v>
          </cell>
          <cell r="S736" t="str">
            <v>field zone</v>
          </cell>
        </row>
        <row r="736">
          <cell r="U736" t="str">
            <v>frequent</v>
          </cell>
        </row>
        <row r="736">
          <cell r="X736" t="str">
            <v>ZU</v>
          </cell>
        </row>
        <row r="736">
          <cell r="AH736">
            <v>42005</v>
          </cell>
        </row>
        <row r="736">
          <cell r="AK736">
            <v>42101</v>
          </cell>
          <cell r="AL736" t="str">
            <v>Yes</v>
          </cell>
          <cell r="AM736">
            <v>2</v>
          </cell>
          <cell r="AN736">
            <v>3</v>
          </cell>
          <cell r="AO736">
            <v>42093</v>
          </cell>
        </row>
        <row r="736">
          <cell r="AR736">
            <v>42093</v>
          </cell>
        </row>
        <row r="736">
          <cell r="AT736" t="str">
            <v>Y</v>
          </cell>
        </row>
        <row r="736">
          <cell r="AX736" t="str">
            <v>Y</v>
          </cell>
          <cell r="AY736">
            <v>42.6422666666667</v>
          </cell>
          <cell r="AZ736">
            <v>124.195716666667</v>
          </cell>
          <cell r="BA736">
            <v>108</v>
          </cell>
          <cell r="BB736">
            <v>2.3</v>
          </cell>
        </row>
        <row r="736">
          <cell r="BD736" t="str">
            <v>2x</v>
          </cell>
          <cell r="BE736">
            <v>4.47107142857143</v>
          </cell>
          <cell r="BF736" t="str">
            <v>Y</v>
          </cell>
          <cell r="BG736">
            <v>42212</v>
          </cell>
          <cell r="BH736" t="str">
            <v>ZJU</v>
          </cell>
          <cell r="BI736" t="str">
            <v>summer 2015</v>
          </cell>
          <cell r="BJ736">
            <v>30.3892</v>
          </cell>
        </row>
        <row r="736">
          <cell r="BL736" t="str">
            <v>N</v>
          </cell>
          <cell r="BM736">
            <v>7</v>
          </cell>
          <cell r="BN736">
            <v>4</v>
          </cell>
          <cell r="BO736" t="str">
            <v>Korea/NE China/Russia diploids</v>
          </cell>
          <cell r="BP736">
            <v>2</v>
          </cell>
          <cell r="BQ736" t="str">
            <v>Korea/NE China/Russia diploids</v>
          </cell>
          <cell r="BR736">
            <v>0.001</v>
          </cell>
          <cell r="BS736">
            <v>0.333</v>
          </cell>
          <cell r="BT736">
            <v>0.001</v>
          </cell>
          <cell r="BU736">
            <v>0.662</v>
          </cell>
          <cell r="BV736">
            <v>0</v>
          </cell>
          <cell r="BW736">
            <v>0.001</v>
          </cell>
          <cell r="BX736">
            <v>0.002</v>
          </cell>
          <cell r="BY736">
            <v>296</v>
          </cell>
          <cell r="BZ736">
            <v>307</v>
          </cell>
          <cell r="CA736">
            <v>267</v>
          </cell>
          <cell r="CB736">
            <v>284</v>
          </cell>
          <cell r="CC736">
            <v>248</v>
          </cell>
          <cell r="CD736">
            <v>193</v>
          </cell>
          <cell r="CE736">
            <v>214</v>
          </cell>
          <cell r="CF736">
            <v>223</v>
          </cell>
          <cell r="CG736">
            <v>226</v>
          </cell>
          <cell r="CH736">
            <v>259</v>
          </cell>
          <cell r="CI736">
            <v>0.175986129172085</v>
          </cell>
          <cell r="CJ736">
            <v>0.115448009819393</v>
          </cell>
          <cell r="CK736" t="str">
            <v>2x</v>
          </cell>
        </row>
        <row r="736">
          <cell r="CN736">
            <v>0</v>
          </cell>
          <cell r="CO736">
            <v>0</v>
          </cell>
          <cell r="CP736">
            <v>0</v>
          </cell>
          <cell r="CQ736">
            <v>5</v>
          </cell>
          <cell r="CR736">
            <v>5</v>
          </cell>
          <cell r="CS736" t="str">
            <v>SAMN05752565</v>
          </cell>
          <cell r="CT736">
            <v>0</v>
          </cell>
        </row>
        <row r="736">
          <cell r="CY736">
            <v>18.3330693100006</v>
          </cell>
          <cell r="CZ736">
            <v>323.0788277</v>
          </cell>
          <cell r="DA736">
            <v>766.948633099994</v>
          </cell>
          <cell r="DB736">
            <v>195.470621728888</v>
          </cell>
          <cell r="DC736">
            <v>669.613927002864</v>
          </cell>
          <cell r="DD736">
            <v>958.132362564228</v>
          </cell>
          <cell r="DE736">
            <v>134.065038380191</v>
          </cell>
          <cell r="DF736">
            <v>630.348456944876</v>
          </cell>
          <cell r="DG736">
            <v>951.961733278719</v>
          </cell>
          <cell r="DH736">
            <v>0.0814803080444439</v>
          </cell>
          <cell r="DI736">
            <v>1.4359059008889</v>
          </cell>
          <cell r="DJ736">
            <v>3.40866059155555</v>
          </cell>
          <cell r="DK736">
            <v>0.868758318795058</v>
          </cell>
          <cell r="DL736">
            <v>2.97922523843103</v>
          </cell>
          <cell r="DM736">
            <v>3.9926275500036</v>
          </cell>
          <cell r="DN736">
            <v>0.597700132475061</v>
          </cell>
          <cell r="DO736">
            <v>2.80374249143797</v>
          </cell>
          <cell r="DP736">
            <v>4.00874724686224</v>
          </cell>
          <cell r="DQ736">
            <v>100.8</v>
          </cell>
          <cell r="DR736">
            <v>160.8</v>
          </cell>
          <cell r="DS736">
            <v>113.499999998049</v>
          </cell>
          <cell r="DT736">
            <v>181.133731850464</v>
          </cell>
          <cell r="DU736">
            <v>179.378364691686</v>
          </cell>
          <cell r="DV736">
            <v>167.532671545044</v>
          </cell>
          <cell r="DW736">
            <v>180.096015617404</v>
          </cell>
          <cell r="DX736">
            <v>2.90000000000001</v>
          </cell>
          <cell r="DY736">
            <v>4.50000000000004</v>
          </cell>
          <cell r="DZ736">
            <v>5.86903250455529</v>
          </cell>
          <cell r="EA736">
            <v>4.42048326141409</v>
          </cell>
          <cell r="EB736">
            <v>5.15833837460312</v>
          </cell>
          <cell r="EC736">
            <v>4.58855967506993</v>
          </cell>
        </row>
        <row r="737">
          <cell r="C737" t="str">
            <v>JY215</v>
          </cell>
          <cell r="D737" t="str">
            <v>M. sacchariflorus</v>
          </cell>
        </row>
        <row r="737">
          <cell r="K737" t="str">
            <v>wild</v>
          </cell>
        </row>
        <row r="737">
          <cell r="M737" t="str">
            <v>China</v>
          </cell>
          <cell r="N737" t="str">
            <v>Liaoning</v>
          </cell>
          <cell r="O737" t="str">
            <v>Kaiyuan</v>
          </cell>
        </row>
        <row r="737">
          <cell r="Q737" t="str">
            <v>Xiaoli Jin</v>
          </cell>
          <cell r="R737">
            <v>41916</v>
          </cell>
          <cell r="S737" t="str">
            <v>field zone</v>
          </cell>
        </row>
        <row r="737">
          <cell r="U737" t="str">
            <v>rare</v>
          </cell>
        </row>
        <row r="737">
          <cell r="X737" t="str">
            <v>ZU</v>
          </cell>
        </row>
        <row r="737">
          <cell r="AH737">
            <v>42005</v>
          </cell>
        </row>
        <row r="737">
          <cell r="AK737">
            <v>42101</v>
          </cell>
        </row>
        <row r="737">
          <cell r="AM737">
            <v>2</v>
          </cell>
        </row>
        <row r="737">
          <cell r="AO737">
            <v>42093</v>
          </cell>
        </row>
        <row r="737">
          <cell r="AR737">
            <v>42093</v>
          </cell>
        </row>
        <row r="737">
          <cell r="AT737" t="str">
            <v>Y</v>
          </cell>
        </row>
        <row r="737">
          <cell r="AY737">
            <v>42.7167</v>
          </cell>
          <cell r="AZ737">
            <v>124.327516666667</v>
          </cell>
          <cell r="BA737">
            <v>124</v>
          </cell>
          <cell r="BB737">
            <v>1.9</v>
          </cell>
        </row>
        <row r="737">
          <cell r="BD737" t="str">
            <v>2x</v>
          </cell>
          <cell r="BE737">
            <v>4.70035714285714</v>
          </cell>
          <cell r="BF737" t="str">
            <v>Y</v>
          </cell>
          <cell r="BG737">
            <v>42212</v>
          </cell>
          <cell r="BH737" t="str">
            <v>ZJU</v>
          </cell>
          <cell r="BI737">
            <v>42325</v>
          </cell>
          <cell r="BJ737">
            <v>21.9592</v>
          </cell>
        </row>
        <row r="737">
          <cell r="BL737" t="str">
            <v>N</v>
          </cell>
          <cell r="BM737">
            <v>7</v>
          </cell>
          <cell r="BN737">
            <v>4</v>
          </cell>
          <cell r="BO737" t="str">
            <v>Korea/NE China/Russia diploids</v>
          </cell>
          <cell r="BP737">
            <v>2</v>
          </cell>
          <cell r="BQ737" t="str">
            <v>Korea/NE China/Russia diploids</v>
          </cell>
          <cell r="BR737">
            <v>0.003</v>
          </cell>
          <cell r="BS737">
            <v>0.271</v>
          </cell>
          <cell r="BT737">
            <v>0.001</v>
          </cell>
          <cell r="BU737">
            <v>0.718</v>
          </cell>
          <cell r="BV737">
            <v>0.002</v>
          </cell>
          <cell r="BW737">
            <v>0.005</v>
          </cell>
          <cell r="BX737">
            <v>0.001</v>
          </cell>
          <cell r="BY737">
            <v>296</v>
          </cell>
          <cell r="BZ737">
            <v>307</v>
          </cell>
          <cell r="CA737">
            <v>267</v>
          </cell>
          <cell r="CB737">
            <v>284</v>
          </cell>
          <cell r="CC737">
            <v>248</v>
          </cell>
          <cell r="CD737">
            <v>193</v>
          </cell>
          <cell r="CE737">
            <v>214</v>
          </cell>
          <cell r="CF737">
            <v>223</v>
          </cell>
          <cell r="CG737">
            <v>226</v>
          </cell>
          <cell r="CH737">
            <v>259</v>
          </cell>
          <cell r="CI737">
            <v>0.152868082647016</v>
          </cell>
          <cell r="CJ737">
            <v>0.129046563192905</v>
          </cell>
          <cell r="CK737" t="str">
            <v>2x</v>
          </cell>
        </row>
        <row r="737">
          <cell r="CN737">
            <v>0</v>
          </cell>
          <cell r="CO737">
            <v>0</v>
          </cell>
          <cell r="CP737">
            <v>0</v>
          </cell>
          <cell r="CQ737">
            <v>5</v>
          </cell>
          <cell r="CR737">
            <v>5</v>
          </cell>
          <cell r="CS737" t="str">
            <v>SAMN05752566</v>
          </cell>
          <cell r="CT737">
            <v>0</v>
          </cell>
        </row>
        <row r="737">
          <cell r="CY737" t="str">
            <v>NA</v>
          </cell>
          <cell r="CZ737" t="str">
            <v>NA</v>
          </cell>
          <cell r="DA737" t="str">
            <v>NA</v>
          </cell>
          <cell r="DB737">
            <v>198.418944202664</v>
          </cell>
          <cell r="DC737">
            <v>1380.2937751352</v>
          </cell>
          <cell r="DD737">
            <v>706.867548641973</v>
          </cell>
          <cell r="DE737">
            <v>218.889687100418</v>
          </cell>
          <cell r="DF737">
            <v>1439.38958121339</v>
          </cell>
          <cell r="DG737">
            <v>766.490960985959</v>
          </cell>
          <cell r="DH737" t="str">
            <v>NA</v>
          </cell>
          <cell r="DI737" t="str">
            <v>NA</v>
          </cell>
          <cell r="DJ737" t="str">
            <v>NA</v>
          </cell>
          <cell r="DK737">
            <v>0.881861974234068</v>
          </cell>
          <cell r="DL737">
            <v>6.18746320861985</v>
          </cell>
          <cell r="DM737">
            <v>3.19009561182979</v>
          </cell>
          <cell r="DN737">
            <v>0.965722063389917</v>
          </cell>
          <cell r="DO737">
            <v>6.45006182107806</v>
          </cell>
          <cell r="DP737">
            <v>3.45649046020114</v>
          </cell>
          <cell r="DQ737" t="str">
            <v>NA</v>
          </cell>
          <cell r="DR737" t="str">
            <v>NA</v>
          </cell>
          <cell r="DS737" t="str">
            <v>NA</v>
          </cell>
          <cell r="DT737">
            <v>171.086970769309</v>
          </cell>
          <cell r="DU737">
            <v>221.291205388441</v>
          </cell>
          <cell r="DV737">
            <v>171.412266843218</v>
          </cell>
          <cell r="DW737">
            <v>221.409629469334</v>
          </cell>
          <cell r="DX737" t="str">
            <v>NA</v>
          </cell>
          <cell r="DY737" t="str">
            <v>NA</v>
          </cell>
          <cell r="DZ737">
            <v>4.4252505335726</v>
          </cell>
          <cell r="EA737">
            <v>2.43932702216596</v>
          </cell>
          <cell r="EB737">
            <v>4.36550438086501</v>
          </cell>
          <cell r="EC737">
            <v>2.38945819232996</v>
          </cell>
        </row>
        <row r="738">
          <cell r="C738" t="str">
            <v>JY216</v>
          </cell>
          <cell r="D738" t="str">
            <v>M. sacchariflorus</v>
          </cell>
        </row>
        <row r="738">
          <cell r="K738" t="str">
            <v>wild</v>
          </cell>
        </row>
        <row r="738">
          <cell r="M738" t="str">
            <v>China</v>
          </cell>
          <cell r="N738" t="str">
            <v>Liaoning</v>
          </cell>
          <cell r="O738" t="str">
            <v>Tieling</v>
          </cell>
          <cell r="P738" t="str">
            <v>Xifeng country</v>
          </cell>
          <cell r="Q738" t="str">
            <v>Xiaoli Jin</v>
          </cell>
          <cell r="R738">
            <v>41916</v>
          </cell>
          <cell r="S738" t="str">
            <v>roadside</v>
          </cell>
        </row>
        <row r="738">
          <cell r="U738" t="str">
            <v>occasional</v>
          </cell>
        </row>
        <row r="738">
          <cell r="X738" t="str">
            <v>ZU</v>
          </cell>
        </row>
        <row r="738">
          <cell r="AH738">
            <v>42005</v>
          </cell>
        </row>
        <row r="738">
          <cell r="AK738">
            <v>42101</v>
          </cell>
          <cell r="AL738" t="str">
            <v>Yes</v>
          </cell>
          <cell r="AM738">
            <v>2</v>
          </cell>
          <cell r="AN738">
            <v>1</v>
          </cell>
          <cell r="AO738">
            <v>42093</v>
          </cell>
        </row>
        <row r="738">
          <cell r="AR738">
            <v>42093</v>
          </cell>
        </row>
        <row r="738">
          <cell r="AT738" t="str">
            <v>Y</v>
          </cell>
        </row>
        <row r="738">
          <cell r="AX738" t="str">
            <v>Y</v>
          </cell>
          <cell r="AY738">
            <v>42.7175333333333</v>
          </cell>
          <cell r="AZ738">
            <v>124.388916666667</v>
          </cell>
          <cell r="BA738">
            <v>134</v>
          </cell>
          <cell r="BB738">
            <v>1.7</v>
          </cell>
        </row>
        <row r="738">
          <cell r="BD738" t="str">
            <v>2x</v>
          </cell>
          <cell r="BE738">
            <v>4.33732142857143</v>
          </cell>
          <cell r="BF738" t="str">
            <v>Y</v>
          </cell>
          <cell r="BG738">
            <v>42212</v>
          </cell>
          <cell r="BH738" t="str">
            <v>ZJU</v>
          </cell>
          <cell r="BI738" t="str">
            <v>summer 2015</v>
          </cell>
          <cell r="BJ738">
            <v>74.5521</v>
          </cell>
        </row>
        <row r="738">
          <cell r="BL738" t="str">
            <v>N</v>
          </cell>
          <cell r="BM738">
            <v>7</v>
          </cell>
          <cell r="BN738">
            <v>4</v>
          </cell>
          <cell r="BO738" t="str">
            <v>Korea/NE China/Russia diploids</v>
          </cell>
          <cell r="BP738">
            <v>2</v>
          </cell>
          <cell r="BQ738" t="str">
            <v>Korea/NE China/Russia diploids</v>
          </cell>
          <cell r="BR738">
            <v>0.002</v>
          </cell>
          <cell r="BS738">
            <v>0.251</v>
          </cell>
          <cell r="BT738">
            <v>0</v>
          </cell>
          <cell r="BU738">
            <v>0.747</v>
          </cell>
          <cell r="BV738">
            <v>0</v>
          </cell>
          <cell r="BW738">
            <v>0</v>
          </cell>
          <cell r="BX738">
            <v>0</v>
          </cell>
          <cell r="BY738">
            <v>296</v>
          </cell>
          <cell r="BZ738">
            <v>307</v>
          </cell>
          <cell r="CA738">
            <v>266</v>
          </cell>
          <cell r="CB738">
            <v>283</v>
          </cell>
          <cell r="CC738">
            <v>248</v>
          </cell>
          <cell r="CD738">
            <v>193</v>
          </cell>
          <cell r="CE738">
            <v>213</v>
          </cell>
          <cell r="CF738">
            <v>224</v>
          </cell>
          <cell r="CG738">
            <v>226</v>
          </cell>
          <cell r="CH738">
            <v>259</v>
          </cell>
          <cell r="CI738">
            <v>0.249096951307615</v>
          </cell>
          <cell r="CJ738">
            <v>0.108331729844141</v>
          </cell>
          <cell r="CK738" t="str">
            <v>2x</v>
          </cell>
        </row>
        <row r="738">
          <cell r="CN738">
            <v>0</v>
          </cell>
          <cell r="CO738">
            <v>0</v>
          </cell>
          <cell r="CP738">
            <v>0</v>
          </cell>
          <cell r="CQ738">
            <v>5</v>
          </cell>
          <cell r="CR738">
            <v>5</v>
          </cell>
          <cell r="CS738" t="str">
            <v>SAMN05752567</v>
          </cell>
          <cell r="CT738">
            <v>0</v>
          </cell>
        </row>
        <row r="738">
          <cell r="CY738">
            <v>182.918281400001</v>
          </cell>
          <cell r="CZ738">
            <v>333.620285099999</v>
          </cell>
          <cell r="DA738">
            <v>233.442622999996</v>
          </cell>
          <cell r="DB738">
            <v>407.284977057295</v>
          </cell>
          <cell r="DC738">
            <v>837.979102099772</v>
          </cell>
          <cell r="DD738">
            <v>633.89926541106</v>
          </cell>
          <cell r="DE738">
            <v>304.760394268033</v>
          </cell>
          <cell r="DF738">
            <v>691.192591704868</v>
          </cell>
          <cell r="DG738">
            <v>461.39894173197</v>
          </cell>
          <cell r="DH738">
            <v>0.812970139555558</v>
          </cell>
          <cell r="DI738">
            <v>1.48275682266666</v>
          </cell>
          <cell r="DJ738">
            <v>1.03752276888889</v>
          </cell>
          <cell r="DK738">
            <v>1.81015545358799</v>
          </cell>
          <cell r="DL738">
            <v>3.7404556279233</v>
          </cell>
          <cell r="DM738">
            <v>2.83914658833533</v>
          </cell>
          <cell r="DN738">
            <v>1.36446526148158</v>
          </cell>
          <cell r="DO738">
            <v>3.07996169477437</v>
          </cell>
          <cell r="DP738">
            <v>2.06071037935232</v>
          </cell>
          <cell r="DQ738">
            <v>118.8</v>
          </cell>
          <cell r="DR738">
            <v>118.5</v>
          </cell>
          <cell r="DS738">
            <v>67.1999999996033</v>
          </cell>
          <cell r="DT738">
            <v>186.362551482183</v>
          </cell>
          <cell r="DU738">
            <v>192.022798366416</v>
          </cell>
          <cell r="DV738">
            <v>168.846219472557</v>
          </cell>
          <cell r="DW738">
            <v>169.976243009074</v>
          </cell>
          <cell r="DX738">
            <v>2.6</v>
          </cell>
          <cell r="DY738">
            <v>2.00000000000002</v>
          </cell>
          <cell r="DZ738">
            <v>3.29094186180398</v>
          </cell>
          <cell r="EA738">
            <v>3.72224943391308</v>
          </cell>
          <cell r="EB738">
            <v>3.29639065578932</v>
          </cell>
          <cell r="EC738">
            <v>3.05822743906273</v>
          </cell>
        </row>
        <row r="739">
          <cell r="C739" t="str">
            <v>JY217</v>
          </cell>
          <cell r="D739" t="str">
            <v>M. sacchariflorus</v>
          </cell>
        </row>
        <row r="739">
          <cell r="K739" t="str">
            <v>wild</v>
          </cell>
        </row>
        <row r="739">
          <cell r="M739" t="str">
            <v>China</v>
          </cell>
          <cell r="N739" t="str">
            <v>Liaoning</v>
          </cell>
          <cell r="O739" t="str">
            <v>Tieling</v>
          </cell>
          <cell r="P739" t="str">
            <v>Xifeng country</v>
          </cell>
          <cell r="Q739" t="str">
            <v>Xiaoli Jin</v>
          </cell>
          <cell r="R739">
            <v>41916</v>
          </cell>
          <cell r="S739" t="str">
            <v>roadside</v>
          </cell>
        </row>
        <row r="739">
          <cell r="U739" t="str">
            <v>occasional</v>
          </cell>
        </row>
        <row r="739">
          <cell r="X739" t="str">
            <v>ZU</v>
          </cell>
        </row>
        <row r="739">
          <cell r="AH739">
            <v>42005</v>
          </cell>
        </row>
        <row r="739">
          <cell r="AK739">
            <v>42101</v>
          </cell>
          <cell r="AL739" t="str">
            <v>Yes</v>
          </cell>
          <cell r="AM739">
            <v>2</v>
          </cell>
          <cell r="AN739">
            <v>1</v>
          </cell>
          <cell r="AO739">
            <v>42093</v>
          </cell>
        </row>
        <row r="739">
          <cell r="AR739">
            <v>42093</v>
          </cell>
        </row>
        <row r="739">
          <cell r="AT739" t="str">
            <v>Y</v>
          </cell>
        </row>
        <row r="739">
          <cell r="AX739" t="str">
            <v>Y</v>
          </cell>
          <cell r="AY739">
            <v>42.7217</v>
          </cell>
          <cell r="AZ739">
            <v>124.507533333333</v>
          </cell>
          <cell r="BA739">
            <v>156</v>
          </cell>
          <cell r="BB739">
            <v>2.7</v>
          </cell>
        </row>
        <row r="739">
          <cell r="BD739" t="str">
            <v>2x</v>
          </cell>
          <cell r="BE739">
            <v>4.26089285714286</v>
          </cell>
          <cell r="BF739" t="str">
            <v>Y</v>
          </cell>
          <cell r="BG739">
            <v>42212</v>
          </cell>
          <cell r="BH739" t="str">
            <v>ZJU</v>
          </cell>
          <cell r="BI739" t="str">
            <v>summer 2015</v>
          </cell>
          <cell r="BJ739">
            <v>73.2891</v>
          </cell>
        </row>
        <row r="739">
          <cell r="BL739" t="str">
            <v>N</v>
          </cell>
          <cell r="BM739">
            <v>7</v>
          </cell>
          <cell r="BN739">
            <v>4</v>
          </cell>
          <cell r="BO739" t="str">
            <v>Korea/NE China/Russia diploids</v>
          </cell>
          <cell r="BP739">
            <v>2</v>
          </cell>
          <cell r="BQ739" t="str">
            <v>Korea/NE China/Russia diploids</v>
          </cell>
          <cell r="BR739">
            <v>0.001</v>
          </cell>
          <cell r="BS739">
            <v>0.301</v>
          </cell>
          <cell r="BT739">
            <v>0</v>
          </cell>
          <cell r="BU739">
            <v>0.696</v>
          </cell>
          <cell r="BV739">
            <v>0</v>
          </cell>
          <cell r="BW739">
            <v>0</v>
          </cell>
          <cell r="BX739">
            <v>0.001</v>
          </cell>
          <cell r="BY739">
            <v>295</v>
          </cell>
          <cell r="BZ739">
            <v>306</v>
          </cell>
          <cell r="CA739">
            <v>266</v>
          </cell>
          <cell r="CB739">
            <v>283</v>
          </cell>
          <cell r="CC739">
            <v>250</v>
          </cell>
          <cell r="CD739">
            <v>194</v>
          </cell>
          <cell r="CE739">
            <v>213</v>
          </cell>
          <cell r="CF739">
            <v>221</v>
          </cell>
          <cell r="CG739">
            <v>227</v>
          </cell>
          <cell r="CH739">
            <v>258</v>
          </cell>
          <cell r="CI739">
            <v>0.213292876751914</v>
          </cell>
          <cell r="CJ739">
            <v>0.116110784601822</v>
          </cell>
          <cell r="CK739" t="str">
            <v>2x</v>
          </cell>
        </row>
        <row r="739">
          <cell r="CN739">
            <v>0</v>
          </cell>
          <cell r="CO739">
            <v>0</v>
          </cell>
          <cell r="CP739">
            <v>0</v>
          </cell>
          <cell r="CQ739">
            <v>5</v>
          </cell>
          <cell r="CR739">
            <v>4</v>
          </cell>
          <cell r="CS739" t="str">
            <v>SAMN05752568</v>
          </cell>
          <cell r="CT739">
            <v>0</v>
          </cell>
        </row>
        <row r="739">
          <cell r="CY739">
            <v>396.314644800003</v>
          </cell>
          <cell r="CZ739">
            <v>305.819543499999</v>
          </cell>
          <cell r="DA739">
            <v>641.964529299992</v>
          </cell>
          <cell r="DB739">
            <v>253.028626178947</v>
          </cell>
          <cell r="DC739">
            <v>1291.96873612517</v>
          </cell>
          <cell r="DD739">
            <v>799.691081836058</v>
          </cell>
          <cell r="DE739">
            <v>282.444573892483</v>
          </cell>
          <cell r="DF739">
            <v>993.918236212977</v>
          </cell>
          <cell r="DG739">
            <v>772.895251012701</v>
          </cell>
          <cell r="DH739">
            <v>1.76139842133334</v>
          </cell>
          <cell r="DI739">
            <v>1.35919797111111</v>
          </cell>
          <cell r="DJ739">
            <v>2.85317568577777</v>
          </cell>
          <cell r="DK739">
            <v>1.12457167190644</v>
          </cell>
          <cell r="DL739">
            <v>5.7556516989996</v>
          </cell>
          <cell r="DM739">
            <v>3.57095032853778</v>
          </cell>
          <cell r="DN739">
            <v>1.26106725897881</v>
          </cell>
          <cell r="DO739">
            <v>4.42458833690242</v>
          </cell>
          <cell r="DP739">
            <v>3.44617011923238</v>
          </cell>
          <cell r="DQ739">
            <v>145.1</v>
          </cell>
          <cell r="DR739">
            <v>112.399999999999</v>
          </cell>
          <cell r="DS739">
            <v>96.1999999988381</v>
          </cell>
          <cell r="DT739">
            <v>153.205542355697</v>
          </cell>
          <cell r="DU739">
            <v>132.417871795786</v>
          </cell>
          <cell r="DV739">
            <v>155.12508439174</v>
          </cell>
          <cell r="DW739">
            <v>135.045577959911</v>
          </cell>
          <cell r="DX739">
            <v>2.20000000000001</v>
          </cell>
          <cell r="DY739">
            <v>2.40000000000002</v>
          </cell>
          <cell r="DZ739">
            <v>4.48571829980053</v>
          </cell>
          <cell r="EA739">
            <v>4.98638260214199</v>
          </cell>
          <cell r="EB739">
            <v>3.76229595757148</v>
          </cell>
          <cell r="EC739">
            <v>4.17054270653396</v>
          </cell>
        </row>
        <row r="740">
          <cell r="C740" t="str">
            <v>JY218</v>
          </cell>
          <cell r="D740" t="str">
            <v>M. sacchariflorus</v>
          </cell>
        </row>
        <row r="740">
          <cell r="K740" t="str">
            <v>wild</v>
          </cell>
        </row>
        <row r="740">
          <cell r="M740" t="str">
            <v>China</v>
          </cell>
          <cell r="N740" t="str">
            <v>Liaoning</v>
          </cell>
          <cell r="O740" t="str">
            <v>Tieling</v>
          </cell>
          <cell r="P740" t="str">
            <v>Xifeng country</v>
          </cell>
          <cell r="Q740" t="str">
            <v>Xiaoli Jin</v>
          </cell>
          <cell r="R740">
            <v>41916</v>
          </cell>
          <cell r="S740" t="str">
            <v>roadside</v>
          </cell>
        </row>
        <row r="740">
          <cell r="U740" t="str">
            <v>rare</v>
          </cell>
        </row>
        <row r="740">
          <cell r="X740" t="str">
            <v>ZU</v>
          </cell>
        </row>
        <row r="740">
          <cell r="AH740">
            <v>42005</v>
          </cell>
        </row>
        <row r="740">
          <cell r="AK740">
            <v>42101</v>
          </cell>
        </row>
        <row r="740">
          <cell r="AM740">
            <v>2</v>
          </cell>
        </row>
        <row r="740">
          <cell r="AO740">
            <v>42093</v>
          </cell>
        </row>
        <row r="740">
          <cell r="AR740">
            <v>42093</v>
          </cell>
        </row>
        <row r="740">
          <cell r="AT740" t="str">
            <v>Y</v>
          </cell>
        </row>
        <row r="740">
          <cell r="AX740" t="str">
            <v>Y</v>
          </cell>
          <cell r="AY740">
            <v>43.02585</v>
          </cell>
          <cell r="AZ740">
            <v>124.760716666667</v>
          </cell>
          <cell r="BA740">
            <v>305</v>
          </cell>
          <cell r="BB740">
            <v>2.6</v>
          </cell>
        </row>
        <row r="740">
          <cell r="BD740" t="str">
            <v>2x</v>
          </cell>
          <cell r="BE740">
            <v>4.50928571428571</v>
          </cell>
          <cell r="BF740" t="str">
            <v>Y</v>
          </cell>
          <cell r="BG740">
            <v>42212</v>
          </cell>
          <cell r="BH740" t="str">
            <v>ZJU</v>
          </cell>
          <cell r="BI740" t="str">
            <v>summer 2015</v>
          </cell>
          <cell r="BJ740">
            <v>57.4174</v>
          </cell>
        </row>
        <row r="740">
          <cell r="BL740" t="str">
            <v>N</v>
          </cell>
          <cell r="BM740">
            <v>7</v>
          </cell>
          <cell r="BN740">
            <v>4</v>
          </cell>
          <cell r="BO740" t="str">
            <v>Korea/NE China/Russia diploids</v>
          </cell>
          <cell r="BP740">
            <v>4</v>
          </cell>
          <cell r="BQ740" t="str">
            <v>N China diploids</v>
          </cell>
          <cell r="BR740">
            <v>0.001</v>
          </cell>
          <cell r="BS740">
            <v>0.612</v>
          </cell>
          <cell r="BT740">
            <v>0.001</v>
          </cell>
          <cell r="BU740">
            <v>0.385</v>
          </cell>
          <cell r="BV740">
            <v>0.001</v>
          </cell>
          <cell r="BW740">
            <v>0</v>
          </cell>
          <cell r="BX740">
            <v>0</v>
          </cell>
          <cell r="BY740">
            <v>296</v>
          </cell>
          <cell r="BZ740">
            <v>307</v>
          </cell>
          <cell r="CA740">
            <v>268</v>
          </cell>
          <cell r="CB740">
            <v>284</v>
          </cell>
          <cell r="CC740">
            <v>248</v>
          </cell>
          <cell r="CD740">
            <v>193</v>
          </cell>
          <cell r="CE740">
            <v>213</v>
          </cell>
          <cell r="CF740">
            <v>224</v>
          </cell>
          <cell r="CG740">
            <v>226</v>
          </cell>
          <cell r="CH740">
            <v>259</v>
          </cell>
          <cell r="CI740">
            <v>0.238578240138708</v>
          </cell>
          <cell r="CJ740">
            <v>0.113173175452579</v>
          </cell>
          <cell r="CK740" t="str">
            <v>2x</v>
          </cell>
        </row>
        <row r="740">
          <cell r="CN740">
            <v>0</v>
          </cell>
          <cell r="CO740">
            <v>0</v>
          </cell>
          <cell r="CP740">
            <v>0</v>
          </cell>
          <cell r="CQ740">
            <v>5</v>
          </cell>
          <cell r="CR740">
            <v>4</v>
          </cell>
          <cell r="CS740" t="str">
            <v>SAMN05752569</v>
          </cell>
          <cell r="CT740">
            <v>0</v>
          </cell>
        </row>
        <row r="740">
          <cell r="CX740" t="str">
            <v>X</v>
          </cell>
          <cell r="CY740">
            <v>175.050891000001</v>
          </cell>
          <cell r="CZ740">
            <v>668.0780735</v>
          </cell>
          <cell r="DA740">
            <v>778.348446599992</v>
          </cell>
          <cell r="DB740">
            <v>63.1799679247714</v>
          </cell>
          <cell r="DC740">
            <v>156.829649913809</v>
          </cell>
          <cell r="DD740">
            <v>151.381098469702</v>
          </cell>
          <cell r="DE740">
            <v>94.8167886294538</v>
          </cell>
          <cell r="DF740">
            <v>384.222711634825</v>
          </cell>
          <cell r="DG740">
            <v>342.545867885277</v>
          </cell>
          <cell r="DH740">
            <v>0.77800396</v>
          </cell>
          <cell r="DI740">
            <v>2.96923588222223</v>
          </cell>
          <cell r="DJ740">
            <v>3.45932642933332</v>
          </cell>
          <cell r="DK740">
            <v>0.280799857443432</v>
          </cell>
          <cell r="DL740">
            <v>0.704487759471032</v>
          </cell>
          <cell r="DM740">
            <v>0.68492652983005</v>
          </cell>
          <cell r="DN740">
            <v>0.429746333627779</v>
          </cell>
          <cell r="DO740">
            <v>1.71526881269331</v>
          </cell>
          <cell r="DP740">
            <v>1.53425916169797</v>
          </cell>
          <cell r="DQ740">
            <v>146.2</v>
          </cell>
          <cell r="DR740">
            <v>166.2</v>
          </cell>
          <cell r="DS740">
            <v>150.199999995526</v>
          </cell>
          <cell r="DT740">
            <v>217.894684935051</v>
          </cell>
          <cell r="DU740">
            <v>230.367723721271</v>
          </cell>
          <cell r="DV740">
            <v>189.882712762417</v>
          </cell>
          <cell r="DW740">
            <v>213.541084793635</v>
          </cell>
          <cell r="DX740">
            <v>3.50000000000001</v>
          </cell>
          <cell r="DY740">
            <v>3.60000000000004</v>
          </cell>
          <cell r="DZ740">
            <v>3.29094186180398</v>
          </cell>
          <cell r="EA740">
            <v>5.02830241825092</v>
          </cell>
          <cell r="EB740">
            <v>3.8540306603218</v>
          </cell>
          <cell r="EC740">
            <v>4.85883455147798</v>
          </cell>
        </row>
        <row r="741">
          <cell r="C741" t="str">
            <v>JY219</v>
          </cell>
          <cell r="D741" t="str">
            <v>M. sacchariflorus</v>
          </cell>
        </row>
        <row r="741">
          <cell r="K741" t="str">
            <v>wild</v>
          </cell>
        </row>
        <row r="741">
          <cell r="M741" t="str">
            <v>China</v>
          </cell>
          <cell r="N741" t="str">
            <v>Jilin</v>
          </cell>
          <cell r="O741" t="str">
            <v>Siping</v>
          </cell>
          <cell r="P741" t="str">
            <v>Shiling town, Tiedong suburb</v>
          </cell>
          <cell r="Q741" t="str">
            <v>Xiaoli Jin</v>
          </cell>
          <cell r="R741">
            <v>41916</v>
          </cell>
          <cell r="S741" t="str">
            <v>roadside</v>
          </cell>
        </row>
        <row r="741">
          <cell r="U741" t="str">
            <v>frequent</v>
          </cell>
        </row>
        <row r="741">
          <cell r="X741" t="str">
            <v>ZU</v>
          </cell>
        </row>
        <row r="741">
          <cell r="AH741">
            <v>42005</v>
          </cell>
        </row>
        <row r="741">
          <cell r="AK741">
            <v>42101</v>
          </cell>
        </row>
        <row r="741">
          <cell r="AM741">
            <v>2</v>
          </cell>
        </row>
        <row r="741">
          <cell r="AO741">
            <v>42093</v>
          </cell>
        </row>
        <row r="741">
          <cell r="AR741">
            <v>42093</v>
          </cell>
        </row>
        <row r="741">
          <cell r="AT741" t="str">
            <v>Y</v>
          </cell>
        </row>
        <row r="741">
          <cell r="AX741" t="str">
            <v>Y</v>
          </cell>
          <cell r="AY741">
            <v>43.09375</v>
          </cell>
          <cell r="AZ741">
            <v>124.724433333333</v>
          </cell>
          <cell r="BA741">
            <v>291</v>
          </cell>
          <cell r="BB741">
            <v>2</v>
          </cell>
        </row>
        <row r="741">
          <cell r="BD741" t="str">
            <v>2x</v>
          </cell>
          <cell r="BE741">
            <v>4.45196428571429</v>
          </cell>
          <cell r="BF741" t="str">
            <v>N</v>
          </cell>
        </row>
        <row r="741">
          <cell r="CI741" t="str">
            <v>NA</v>
          </cell>
          <cell r="CJ741" t="str">
            <v>NA</v>
          </cell>
          <cell r="CK741" t="str">
            <v>unknown</v>
          </cell>
        </row>
        <row r="741">
          <cell r="CN741" t="e">
            <v>#VALUE!</v>
          </cell>
          <cell r="CO741">
            <v>0</v>
          </cell>
          <cell r="CP741">
            <v>0</v>
          </cell>
          <cell r="CQ741">
            <v>5</v>
          </cell>
          <cell r="CR741">
            <v>4</v>
          </cell>
          <cell r="CS741" t="str">
            <v>SAMN11552993</v>
          </cell>
          <cell r="CT741" t="e">
            <v>#VALUE!</v>
          </cell>
        </row>
        <row r="741">
          <cell r="CY741">
            <v>333.958081300002</v>
          </cell>
          <cell r="CZ741">
            <v>603.2614265</v>
          </cell>
          <cell r="DA741">
            <v>616.624551599993</v>
          </cell>
          <cell r="DB741">
            <v>188.191049316562</v>
          </cell>
          <cell r="DC741">
            <v>243.736824296911</v>
          </cell>
          <cell r="DD741">
            <v>846.330772574019</v>
          </cell>
          <cell r="DE741">
            <v>226.658109174183</v>
          </cell>
          <cell r="DF741">
            <v>446.971917224397</v>
          </cell>
          <cell r="DG741">
            <v>699.754096848565</v>
          </cell>
          <cell r="DH741">
            <v>1.4842581391111</v>
          </cell>
          <cell r="DI741">
            <v>2.68116189555557</v>
          </cell>
          <cell r="DJ741">
            <v>2.74055356266666</v>
          </cell>
          <cell r="DK741">
            <v>0.836404663629172</v>
          </cell>
          <cell r="DL741">
            <v>1.09437687873044</v>
          </cell>
          <cell r="DM741">
            <v>3.81845112757156</v>
          </cell>
          <cell r="DN741">
            <v>1.02409279809236</v>
          </cell>
          <cell r="DO741">
            <v>1.99526415925731</v>
          </cell>
          <cell r="DP741">
            <v>3.13251898468377</v>
          </cell>
          <cell r="DQ741">
            <v>148.1</v>
          </cell>
          <cell r="DR741">
            <v>131.4</v>
          </cell>
          <cell r="DS741">
            <v>125.199999997358</v>
          </cell>
          <cell r="DT741">
            <v>166.109797842954</v>
          </cell>
          <cell r="DU741">
            <v>220.282522096162</v>
          </cell>
          <cell r="DV741">
            <v>165.362727870338</v>
          </cell>
          <cell r="DW741">
            <v>190.609158516609</v>
          </cell>
          <cell r="DX741">
            <v>3.70000000000001</v>
          </cell>
          <cell r="DY741">
            <v>2.70000000000002</v>
          </cell>
          <cell r="DZ741">
            <v>2.17054031022614</v>
          </cell>
          <cell r="EA741">
            <v>6.35296596978386</v>
          </cell>
          <cell r="EB741">
            <v>3.16160490340552</v>
          </cell>
          <cell r="EC741">
            <v>4.65166575548788</v>
          </cell>
        </row>
        <row r="742">
          <cell r="C742" t="str">
            <v>JY220</v>
          </cell>
          <cell r="D742" t="str">
            <v>M. sacchariflorus</v>
          </cell>
        </row>
        <row r="742">
          <cell r="K742" t="str">
            <v>wild</v>
          </cell>
        </row>
        <row r="742">
          <cell r="M742" t="str">
            <v>China</v>
          </cell>
          <cell r="N742" t="str">
            <v>Jilin</v>
          </cell>
          <cell r="O742" t="str">
            <v>Siping</v>
          </cell>
          <cell r="P742" t="str">
            <v>Shiling town, Tiedong suburb</v>
          </cell>
          <cell r="Q742" t="str">
            <v>Xiaoli Jin</v>
          </cell>
          <cell r="R742">
            <v>41916</v>
          </cell>
          <cell r="S742" t="str">
            <v>field zone</v>
          </cell>
        </row>
        <row r="742">
          <cell r="U742" t="str">
            <v>frequent</v>
          </cell>
        </row>
        <row r="742">
          <cell r="X742" t="str">
            <v>ZU</v>
          </cell>
        </row>
        <row r="742">
          <cell r="AH742">
            <v>42005</v>
          </cell>
        </row>
        <row r="742">
          <cell r="AK742">
            <v>42101</v>
          </cell>
          <cell r="AL742" t="str">
            <v>Yes</v>
          </cell>
          <cell r="AM742">
            <v>2</v>
          </cell>
          <cell r="AN742">
            <v>1</v>
          </cell>
          <cell r="AO742">
            <v>42093</v>
          </cell>
        </row>
        <row r="742">
          <cell r="AR742">
            <v>42093</v>
          </cell>
        </row>
        <row r="742">
          <cell r="AT742" t="str">
            <v>Y</v>
          </cell>
        </row>
        <row r="742">
          <cell r="AX742" t="str">
            <v>Y</v>
          </cell>
          <cell r="AY742">
            <v>43.1005166666667</v>
          </cell>
          <cell r="AZ742">
            <v>124.716383333333</v>
          </cell>
          <cell r="BA742">
            <v>291</v>
          </cell>
          <cell r="BB742">
            <v>1.1</v>
          </cell>
        </row>
        <row r="742">
          <cell r="BD742" t="str">
            <v>2x</v>
          </cell>
          <cell r="BE742">
            <v>4.45196428571429</v>
          </cell>
          <cell r="BF742" t="str">
            <v>Y</v>
          </cell>
          <cell r="BG742">
            <v>42212</v>
          </cell>
          <cell r="BH742" t="str">
            <v>ZJU</v>
          </cell>
          <cell r="BI742" t="str">
            <v>summer 2015</v>
          </cell>
          <cell r="BJ742">
            <v>67.3109</v>
          </cell>
        </row>
        <row r="742">
          <cell r="BL742" t="str">
            <v>N</v>
          </cell>
          <cell r="BM742">
            <v>7</v>
          </cell>
          <cell r="BN742">
            <v>4</v>
          </cell>
          <cell r="BO742" t="str">
            <v>Korea/NE China/Russia diploids</v>
          </cell>
          <cell r="BP742">
            <v>2</v>
          </cell>
          <cell r="BQ742" t="str">
            <v>Korea/NE China/Russia diploids</v>
          </cell>
          <cell r="BR742">
            <v>0.001</v>
          </cell>
          <cell r="BS742">
            <v>0.25</v>
          </cell>
          <cell r="BT742">
            <v>0</v>
          </cell>
          <cell r="BU742">
            <v>0.745</v>
          </cell>
          <cell r="BV742">
            <v>0.002</v>
          </cell>
          <cell r="BW742">
            <v>0.001</v>
          </cell>
          <cell r="BX742">
            <v>0.001</v>
          </cell>
          <cell r="BY742">
            <v>296</v>
          </cell>
          <cell r="BZ742">
            <v>307</v>
          </cell>
          <cell r="CA742">
            <v>268</v>
          </cell>
          <cell r="CB742">
            <v>284</v>
          </cell>
          <cell r="CC742">
            <v>248</v>
          </cell>
          <cell r="CD742">
            <v>193</v>
          </cell>
          <cell r="CE742">
            <v>213</v>
          </cell>
          <cell r="CF742">
            <v>224</v>
          </cell>
          <cell r="CG742">
            <v>226</v>
          </cell>
          <cell r="CH742">
            <v>259</v>
          </cell>
          <cell r="CI742">
            <v>0.200202282907094</v>
          </cell>
          <cell r="CJ742">
            <v>0.121472702966362</v>
          </cell>
          <cell r="CK742" t="str">
            <v>2x</v>
          </cell>
        </row>
        <row r="742">
          <cell r="CN742">
            <v>0</v>
          </cell>
          <cell r="CO742">
            <v>0</v>
          </cell>
          <cell r="CP742">
            <v>0</v>
          </cell>
          <cell r="CQ742">
            <v>5</v>
          </cell>
          <cell r="CR742">
            <v>4</v>
          </cell>
          <cell r="CS742" t="str">
            <v>SAMN05752570</v>
          </cell>
          <cell r="CT742">
            <v>0</v>
          </cell>
        </row>
        <row r="742">
          <cell r="CY742">
            <v>124.3611966</v>
          </cell>
          <cell r="CZ742">
            <v>598.631291699999</v>
          </cell>
          <cell r="DA742">
            <v>794.773371099992</v>
          </cell>
          <cell r="DB742">
            <v>344.16436571825</v>
          </cell>
          <cell r="DC742">
            <v>1137.69531899227</v>
          </cell>
          <cell r="DD742">
            <v>628.914665712349</v>
          </cell>
          <cell r="DE742">
            <v>241.140015099265</v>
          </cell>
          <cell r="DF742">
            <v>1020.78416688641</v>
          </cell>
          <cell r="DG742">
            <v>683.244535816422</v>
          </cell>
          <cell r="DH742">
            <v>0.552716429333331</v>
          </cell>
          <cell r="DI742">
            <v>2.66058351866667</v>
          </cell>
          <cell r="DJ742">
            <v>3.53232609377778</v>
          </cell>
          <cell r="DK742">
            <v>1.52961940319223</v>
          </cell>
          <cell r="DL742">
            <v>5.07762792137408</v>
          </cell>
          <cell r="DM742">
            <v>2.81683841376047</v>
          </cell>
          <cell r="DN742">
            <v>1.08000531673063</v>
          </cell>
          <cell r="DO742">
            <v>4.5481733273482</v>
          </cell>
          <cell r="DP742">
            <v>3.05094812462464</v>
          </cell>
          <cell r="DQ742">
            <v>91.2000000000001</v>
          </cell>
          <cell r="DR742">
            <v>107.5</v>
          </cell>
          <cell r="DS742">
            <v>84.4999999991886</v>
          </cell>
          <cell r="DT742">
            <v>161.381067956986</v>
          </cell>
          <cell r="DU742">
            <v>145.504695140991</v>
          </cell>
          <cell r="DV742">
            <v>142.597768306297</v>
          </cell>
          <cell r="DW742">
            <v>141.222717474836</v>
          </cell>
          <cell r="DX742">
            <v>2.10000000000001</v>
          </cell>
          <cell r="DY742">
            <v>2.70000000000003</v>
          </cell>
          <cell r="DZ742">
            <v>3.29094186180397</v>
          </cell>
          <cell r="EA742">
            <v>2.43932702216597</v>
          </cell>
          <cell r="EB742">
            <v>2.93428249246437</v>
          </cell>
          <cell r="EC742">
            <v>2.89989575978784</v>
          </cell>
        </row>
        <row r="743">
          <cell r="C743" t="str">
            <v>JY221</v>
          </cell>
          <cell r="D743" t="str">
            <v>M. sacchariflorus</v>
          </cell>
        </row>
        <row r="743">
          <cell r="K743" t="str">
            <v>wild</v>
          </cell>
        </row>
        <row r="743">
          <cell r="M743" t="str">
            <v>China</v>
          </cell>
          <cell r="N743" t="str">
            <v>Jilin</v>
          </cell>
          <cell r="O743" t="str">
            <v>Jilin</v>
          </cell>
          <cell r="P743" t="str">
            <v>G302 road,Longtan suburb</v>
          </cell>
          <cell r="Q743" t="str">
            <v>Xiaoli Jin</v>
          </cell>
          <cell r="R743">
            <v>41917</v>
          </cell>
          <cell r="S743" t="str">
            <v>roadside</v>
          </cell>
        </row>
        <row r="743">
          <cell r="U743" t="str">
            <v>occasional</v>
          </cell>
        </row>
        <row r="743">
          <cell r="X743" t="str">
            <v>ZU</v>
          </cell>
        </row>
        <row r="743">
          <cell r="AH743">
            <v>42005</v>
          </cell>
        </row>
        <row r="743">
          <cell r="AK743">
            <v>42101</v>
          </cell>
          <cell r="AL743" t="str">
            <v>Yes</v>
          </cell>
          <cell r="AM743">
            <v>2</v>
          </cell>
          <cell r="AN743">
            <v>1</v>
          </cell>
          <cell r="AO743">
            <v>42093</v>
          </cell>
        </row>
        <row r="743">
          <cell r="AR743">
            <v>42093</v>
          </cell>
        </row>
        <row r="743">
          <cell r="AT743" t="str">
            <v>Y</v>
          </cell>
        </row>
        <row r="743">
          <cell r="AX743" t="str">
            <v>Y</v>
          </cell>
          <cell r="AY743">
            <v>43.9541166666667</v>
          </cell>
          <cell r="AZ743">
            <v>126.762816666667</v>
          </cell>
          <cell r="BA743">
            <v>225</v>
          </cell>
          <cell r="BB743">
            <v>1.1</v>
          </cell>
        </row>
        <row r="743">
          <cell r="BD743" t="str">
            <v>2x</v>
          </cell>
          <cell r="BE743">
            <v>4.28</v>
          </cell>
          <cell r="BF743" t="str">
            <v>Y</v>
          </cell>
          <cell r="BG743">
            <v>42212</v>
          </cell>
          <cell r="BH743" t="str">
            <v>ZJU</v>
          </cell>
          <cell r="BI743" t="str">
            <v>summer 2015</v>
          </cell>
          <cell r="BJ743">
            <v>37.7988</v>
          </cell>
        </row>
        <row r="743">
          <cell r="BL743" t="str">
            <v>N</v>
          </cell>
          <cell r="BM743">
            <v>7</v>
          </cell>
          <cell r="BN743">
            <v>4</v>
          </cell>
          <cell r="BO743" t="str">
            <v>Korea/NE China/Russia diploids</v>
          </cell>
          <cell r="BP743">
            <v>2</v>
          </cell>
          <cell r="BQ743" t="str">
            <v>Korea/NE China/Russia diploids</v>
          </cell>
          <cell r="BR743">
            <v>0.005</v>
          </cell>
          <cell r="BS743">
            <v>0.208</v>
          </cell>
          <cell r="BT743">
            <v>0.001</v>
          </cell>
          <cell r="BU743">
            <v>0.738</v>
          </cell>
          <cell r="BV743">
            <v>0.02</v>
          </cell>
          <cell r="BW743">
            <v>0.026</v>
          </cell>
          <cell r="BX743">
            <v>0.003</v>
          </cell>
          <cell r="BY743">
            <v>296</v>
          </cell>
          <cell r="BZ743">
            <v>307</v>
          </cell>
          <cell r="CA743">
            <v>267</v>
          </cell>
          <cell r="CB743">
            <v>283</v>
          </cell>
          <cell r="CC743">
            <v>248</v>
          </cell>
          <cell r="CD743">
            <v>193</v>
          </cell>
          <cell r="CE743">
            <v>213</v>
          </cell>
          <cell r="CF743">
            <v>224</v>
          </cell>
          <cell r="CG743">
            <v>226</v>
          </cell>
          <cell r="CH743">
            <v>259</v>
          </cell>
          <cell r="CI743">
            <v>0.0822424505129317</v>
          </cell>
          <cell r="CJ743">
            <v>0.149154570358009</v>
          </cell>
          <cell r="CK743" t="str">
            <v>2x</v>
          </cell>
          <cell r="CL743" t="str">
            <v>JY221-2</v>
          </cell>
        </row>
        <row r="743">
          <cell r="CN743">
            <v>0</v>
          </cell>
          <cell r="CO743">
            <v>0</v>
          </cell>
          <cell r="CP743">
            <v>0</v>
          </cell>
          <cell r="CQ743">
            <v>4</v>
          </cell>
          <cell r="CR743">
            <v>4</v>
          </cell>
          <cell r="CS743" t="str">
            <v>SAMN05752571</v>
          </cell>
          <cell r="CT743">
            <v>0</v>
          </cell>
        </row>
        <row r="743">
          <cell r="CX743" t="str">
            <v>X</v>
          </cell>
          <cell r="CY743">
            <v>161.144268200002</v>
          </cell>
          <cell r="CZ743">
            <v>318.4690719</v>
          </cell>
          <cell r="DA743">
            <v>284.340175999995</v>
          </cell>
          <cell r="DB743">
            <v>315.071837451569</v>
          </cell>
          <cell r="DC743">
            <v>392.463691078579</v>
          </cell>
          <cell r="DD743">
            <v>845.8939162425</v>
          </cell>
          <cell r="DE743">
            <v>244.775281792431</v>
          </cell>
          <cell r="DF743">
            <v>409.146486134618</v>
          </cell>
          <cell r="DG743">
            <v>598.431233248085</v>
          </cell>
          <cell r="DH743">
            <v>0.716196747555554</v>
          </cell>
          <cell r="DI743">
            <v>1.41541809733334</v>
          </cell>
          <cell r="DJ743">
            <v>1.26373411555555</v>
          </cell>
          <cell r="DK743">
            <v>1.40031927756254</v>
          </cell>
          <cell r="DL743">
            <v>1.7524209577775</v>
          </cell>
          <cell r="DM743">
            <v>3.78781042075981</v>
          </cell>
          <cell r="DN743">
            <v>1.09626159263625</v>
          </cell>
          <cell r="DO743">
            <v>1.82341625922957</v>
          </cell>
          <cell r="DP743">
            <v>2.67239183325131</v>
          </cell>
          <cell r="DQ743">
            <v>122.2</v>
          </cell>
          <cell r="DR743">
            <v>99.9999999999995</v>
          </cell>
          <cell r="DS743">
            <v>86.1999999991493</v>
          </cell>
          <cell r="DT743">
            <v>202.264537007461</v>
          </cell>
          <cell r="DU743">
            <v>112.0231003619</v>
          </cell>
          <cell r="DV743">
            <v>180.444520192921</v>
          </cell>
          <cell r="DW743">
            <v>120.612912009354</v>
          </cell>
          <cell r="DX743">
            <v>2.4</v>
          </cell>
          <cell r="DY743">
            <v>2.00000000000002</v>
          </cell>
          <cell r="DZ743">
            <v>6.72671420066893</v>
          </cell>
          <cell r="EA743">
            <v>2.43932702216598</v>
          </cell>
          <cell r="EB743">
            <v>4.40849093800805</v>
          </cell>
          <cell r="EC743">
            <v>2.48485313607971</v>
          </cell>
        </row>
        <row r="744">
          <cell r="C744" t="str">
            <v>JY222</v>
          </cell>
          <cell r="D744" t="str">
            <v>M. sacchariflorus</v>
          </cell>
        </row>
        <row r="744">
          <cell r="K744" t="str">
            <v>wild</v>
          </cell>
        </row>
        <row r="744">
          <cell r="M744" t="str">
            <v>China</v>
          </cell>
          <cell r="N744" t="str">
            <v>Jilin</v>
          </cell>
          <cell r="O744" t="str">
            <v>Jilin</v>
          </cell>
          <cell r="P744" t="str">
            <v>G302 road,Longtan suburb</v>
          </cell>
          <cell r="Q744" t="str">
            <v>Xiaoli Jin</v>
          </cell>
          <cell r="R744">
            <v>41917</v>
          </cell>
          <cell r="S744" t="str">
            <v>roadside</v>
          </cell>
        </row>
        <row r="744">
          <cell r="U744" t="str">
            <v>frequent</v>
          </cell>
        </row>
        <row r="744">
          <cell r="X744" t="str">
            <v>ZU</v>
          </cell>
        </row>
        <row r="744">
          <cell r="AH744">
            <v>42005</v>
          </cell>
        </row>
        <row r="744">
          <cell r="AK744">
            <v>42101</v>
          </cell>
          <cell r="AL744" t="str">
            <v>Yes</v>
          </cell>
          <cell r="AM744">
            <v>2</v>
          </cell>
          <cell r="AN744">
            <v>2</v>
          </cell>
          <cell r="AO744">
            <v>42093</v>
          </cell>
        </row>
        <row r="744">
          <cell r="AR744">
            <v>42093</v>
          </cell>
        </row>
        <row r="744">
          <cell r="AT744" t="str">
            <v>Y</v>
          </cell>
        </row>
        <row r="744">
          <cell r="AX744" t="str">
            <v>Y</v>
          </cell>
          <cell r="AY744">
            <v>43.95415</v>
          </cell>
          <cell r="AZ744">
            <v>126.762833333333</v>
          </cell>
          <cell r="BA744">
            <v>224</v>
          </cell>
          <cell r="BB744">
            <v>1.9</v>
          </cell>
        </row>
        <row r="744">
          <cell r="BD744" t="str">
            <v>2x</v>
          </cell>
          <cell r="BE744">
            <v>4.56660714285714</v>
          </cell>
          <cell r="BF744" t="str">
            <v>Y</v>
          </cell>
          <cell r="BG744">
            <v>42212</v>
          </cell>
          <cell r="BH744" t="str">
            <v>ZJU</v>
          </cell>
          <cell r="BI744" t="str">
            <v>summer 2015</v>
          </cell>
          <cell r="BJ744">
            <v>35.9464</v>
          </cell>
        </row>
        <row r="744">
          <cell r="BL744" t="str">
            <v>N</v>
          </cell>
          <cell r="BM744">
            <v>7</v>
          </cell>
          <cell r="BN744">
            <v>4</v>
          </cell>
          <cell r="BO744" t="str">
            <v>Korea/NE China/Russia diploids</v>
          </cell>
          <cell r="BP744">
            <v>2</v>
          </cell>
          <cell r="BQ744" t="str">
            <v>Korea/NE China/Russia diploids</v>
          </cell>
          <cell r="BR744">
            <v>0.005</v>
          </cell>
          <cell r="BS744">
            <v>0.208</v>
          </cell>
          <cell r="BT744">
            <v>0.001</v>
          </cell>
          <cell r="BU744">
            <v>0.738</v>
          </cell>
          <cell r="BV744">
            <v>0.02</v>
          </cell>
          <cell r="BW744">
            <v>0.026</v>
          </cell>
          <cell r="BX744">
            <v>0.003</v>
          </cell>
          <cell r="BY744">
            <v>296</v>
          </cell>
          <cell r="BZ744">
            <v>307</v>
          </cell>
          <cell r="CA744">
            <v>267</v>
          </cell>
          <cell r="CB744">
            <v>283</v>
          </cell>
          <cell r="CC744">
            <v>248</v>
          </cell>
          <cell r="CD744">
            <v>193</v>
          </cell>
          <cell r="CE744">
            <v>213</v>
          </cell>
          <cell r="CF744">
            <v>224</v>
          </cell>
          <cell r="CG744">
            <v>226</v>
          </cell>
          <cell r="CH744">
            <v>259</v>
          </cell>
          <cell r="CI744">
            <v>0.0822424505129317</v>
          </cell>
          <cell r="CJ744">
            <v>0.149154570358009</v>
          </cell>
          <cell r="CK744" t="str">
            <v>2x</v>
          </cell>
          <cell r="CL744" t="str">
            <v>JY221-2</v>
          </cell>
        </row>
        <row r="744">
          <cell r="CN744">
            <v>0</v>
          </cell>
          <cell r="CO744">
            <v>0</v>
          </cell>
          <cell r="CP744">
            <v>0</v>
          </cell>
          <cell r="CQ744">
            <v>4</v>
          </cell>
          <cell r="CR744">
            <v>4</v>
          </cell>
          <cell r="CS744" t="str">
            <v>SAMN05752572</v>
          </cell>
          <cell r="CT744">
            <v>0</v>
          </cell>
        </row>
        <row r="744">
          <cell r="CY744">
            <v>161.7866552</v>
          </cell>
          <cell r="CZ744">
            <v>433.922196800001</v>
          </cell>
          <cell r="DA744">
            <v>218.045162399997</v>
          </cell>
          <cell r="DB744">
            <v>577.986696310898</v>
          </cell>
          <cell r="DC744">
            <v>364.170084116078</v>
          </cell>
          <cell r="DD744">
            <v>548.773328623412</v>
          </cell>
          <cell r="DE744">
            <v>427.536861768447</v>
          </cell>
          <cell r="DF744">
            <v>396.440082190953</v>
          </cell>
          <cell r="DG744">
            <v>486.259701466292</v>
          </cell>
          <cell r="DH744">
            <v>0.719051800888885</v>
          </cell>
          <cell r="DI744">
            <v>1.92854309688889</v>
          </cell>
          <cell r="DJ744">
            <v>0.969089610666665</v>
          </cell>
          <cell r="DK744">
            <v>2.56882976138178</v>
          </cell>
          <cell r="DL744">
            <v>1.62011618087381</v>
          </cell>
          <cell r="DM744">
            <v>2.44524013660643</v>
          </cell>
          <cell r="DN744">
            <v>1.9082220737471</v>
          </cell>
          <cell r="DO744">
            <v>1.76325204250747</v>
          </cell>
          <cell r="DP744">
            <v>2.16527607631127</v>
          </cell>
          <cell r="DQ744">
            <v>118.5</v>
          </cell>
          <cell r="DR744">
            <v>101.999999999999</v>
          </cell>
          <cell r="DS744">
            <v>67.1999999996033</v>
          </cell>
          <cell r="DT744">
            <v>201.325979694023</v>
          </cell>
          <cell r="DU744">
            <v>179.277667716841</v>
          </cell>
          <cell r="DV744">
            <v>183.627048239614</v>
          </cell>
          <cell r="DW744">
            <v>167.635659041308</v>
          </cell>
          <cell r="DX744">
            <v>3.20000000000001</v>
          </cell>
          <cell r="DY744">
            <v>2.20000000000002</v>
          </cell>
          <cell r="DZ744">
            <v>6.13139571449144</v>
          </cell>
          <cell r="EA744">
            <v>3.80774224979692</v>
          </cell>
          <cell r="EB744">
            <v>5.31426082811637</v>
          </cell>
          <cell r="EC744">
            <v>3.50327014016222</v>
          </cell>
        </row>
        <row r="745">
          <cell r="C745" t="str">
            <v>JY223</v>
          </cell>
          <cell r="D745" t="str">
            <v>M. sacchariflorus</v>
          </cell>
        </row>
        <row r="745">
          <cell r="K745" t="str">
            <v>wild</v>
          </cell>
        </row>
        <row r="745">
          <cell r="M745" t="str">
            <v>China</v>
          </cell>
          <cell r="N745" t="str">
            <v>Jilin</v>
          </cell>
          <cell r="O745" t="str">
            <v>Jiaohe</v>
          </cell>
          <cell r="P745" t="str">
            <v>Tiangang town</v>
          </cell>
          <cell r="Q745" t="str">
            <v>Xiaoli Jin</v>
          </cell>
          <cell r="R745">
            <v>41917</v>
          </cell>
          <cell r="S745" t="str">
            <v>field zone</v>
          </cell>
        </row>
        <row r="745">
          <cell r="U745" t="str">
            <v>frequent</v>
          </cell>
        </row>
        <row r="745">
          <cell r="X745" t="str">
            <v>ZU</v>
          </cell>
        </row>
        <row r="745">
          <cell r="AH745">
            <v>42005</v>
          </cell>
        </row>
        <row r="745">
          <cell r="AK745">
            <v>42101</v>
          </cell>
        </row>
        <row r="745">
          <cell r="AM745">
            <v>2</v>
          </cell>
        </row>
        <row r="745">
          <cell r="AO745">
            <v>42093</v>
          </cell>
        </row>
        <row r="745">
          <cell r="AR745">
            <v>42093</v>
          </cell>
        </row>
        <row r="745">
          <cell r="AT745" t="str">
            <v>Y</v>
          </cell>
        </row>
        <row r="745">
          <cell r="AX745" t="str">
            <v>Y</v>
          </cell>
          <cell r="AY745">
            <v>43.94345</v>
          </cell>
          <cell r="AZ745">
            <v>126.8466</v>
          </cell>
          <cell r="BA745">
            <v>242</v>
          </cell>
          <cell r="BB745">
            <v>1.7</v>
          </cell>
        </row>
        <row r="745">
          <cell r="BD745" t="str">
            <v>2x</v>
          </cell>
          <cell r="BE745">
            <v>4.29910714285714</v>
          </cell>
          <cell r="BF745" t="str">
            <v>Y</v>
          </cell>
          <cell r="BG745">
            <v>42212</v>
          </cell>
          <cell r="BH745" t="str">
            <v>ZJU</v>
          </cell>
          <cell r="BI745">
            <v>42325</v>
          </cell>
          <cell r="BJ745">
            <v>28.3624</v>
          </cell>
        </row>
        <row r="745">
          <cell r="BL745" t="str">
            <v>N</v>
          </cell>
          <cell r="BM745">
            <v>7</v>
          </cell>
          <cell r="BN745">
            <v>4</v>
          </cell>
          <cell r="BO745" t="str">
            <v>Korea/NE China/Russia diploids</v>
          </cell>
          <cell r="BP745">
            <v>2</v>
          </cell>
          <cell r="BQ745" t="str">
            <v>Korea/NE China/Russia diploids</v>
          </cell>
          <cell r="BR745">
            <v>0</v>
          </cell>
          <cell r="BS745">
            <v>0.185</v>
          </cell>
          <cell r="BT745">
            <v>0</v>
          </cell>
          <cell r="BU745">
            <v>0.813</v>
          </cell>
          <cell r="BV745">
            <v>0</v>
          </cell>
          <cell r="BW745">
            <v>0</v>
          </cell>
          <cell r="BX745">
            <v>0</v>
          </cell>
          <cell r="BY745">
            <v>296</v>
          </cell>
          <cell r="BZ745">
            <v>307</v>
          </cell>
          <cell r="CA745">
            <v>267</v>
          </cell>
          <cell r="CB745">
            <v>284</v>
          </cell>
          <cell r="CC745">
            <v>248</v>
          </cell>
          <cell r="CD745">
            <v>193</v>
          </cell>
          <cell r="CE745">
            <v>214</v>
          </cell>
          <cell r="CF745">
            <v>223</v>
          </cell>
          <cell r="CG745">
            <v>226</v>
          </cell>
          <cell r="CH745">
            <v>259</v>
          </cell>
          <cell r="CI745">
            <v>0.274729085392284</v>
          </cell>
          <cell r="CJ745">
            <v>0.0961032751613674</v>
          </cell>
          <cell r="CK745" t="str">
            <v>2x</v>
          </cell>
        </row>
        <row r="745">
          <cell r="CN745">
            <v>0</v>
          </cell>
          <cell r="CO745">
            <v>0</v>
          </cell>
          <cell r="CP745">
            <v>0</v>
          </cell>
          <cell r="CQ745">
            <v>4</v>
          </cell>
          <cell r="CR745">
            <v>4</v>
          </cell>
          <cell r="CS745" t="str">
            <v>SAMN05752573</v>
          </cell>
          <cell r="CT745">
            <v>0</v>
          </cell>
        </row>
        <row r="745">
          <cell r="CY745">
            <v>174.864375800001</v>
          </cell>
          <cell r="CZ745">
            <v>586.760010999999</v>
          </cell>
          <cell r="DA745">
            <v>339.040856699994</v>
          </cell>
          <cell r="DB745" t="str">
            <v>NA</v>
          </cell>
          <cell r="DC745" t="str">
            <v>NA</v>
          </cell>
          <cell r="DD745" t="str">
            <v>NA</v>
          </cell>
          <cell r="DE745">
            <v>123.777629843301</v>
          </cell>
          <cell r="DF745">
            <v>737.009849081593</v>
          </cell>
          <cell r="DG745">
            <v>288.883954786502</v>
          </cell>
          <cell r="DH745">
            <v>0.777175003555555</v>
          </cell>
          <cell r="DI745">
            <v>2.60782227111111</v>
          </cell>
          <cell r="DJ745">
            <v>1.50684825199999</v>
          </cell>
          <cell r="DK745" t="str">
            <v>NA</v>
          </cell>
          <cell r="DL745" t="str">
            <v>NA</v>
          </cell>
          <cell r="DM745" t="str">
            <v>NA</v>
          </cell>
          <cell r="DN745">
            <v>0.575586864901768</v>
          </cell>
          <cell r="DO745">
            <v>3.27412065635056</v>
          </cell>
          <cell r="DP745">
            <v>1.28357537139279</v>
          </cell>
          <cell r="DQ745">
            <v>131.2</v>
          </cell>
          <cell r="DR745">
            <v>136.2</v>
          </cell>
          <cell r="DS745">
            <v>133.1999999969</v>
          </cell>
          <cell r="DT745" t="str">
            <v>NA</v>
          </cell>
          <cell r="DU745" t="str">
            <v>NA</v>
          </cell>
          <cell r="DV745">
            <v>147.022440503108</v>
          </cell>
          <cell r="DW745">
            <v>166.175338022356</v>
          </cell>
          <cell r="DX745">
            <v>2.30000000000001</v>
          </cell>
          <cell r="DY745">
            <v>2.10000000000002</v>
          </cell>
          <cell r="DZ745" t="str">
            <v>NA</v>
          </cell>
          <cell r="EA745" t="str">
            <v>NA</v>
          </cell>
          <cell r="EB745">
            <v>2.92987702528331</v>
          </cell>
          <cell r="EC745">
            <v>2.72111376293401</v>
          </cell>
        </row>
        <row r="746">
          <cell r="C746" t="str">
            <v>JY224</v>
          </cell>
          <cell r="D746" t="str">
            <v>M. sacchariflorus</v>
          </cell>
        </row>
        <row r="746">
          <cell r="K746" t="str">
            <v>wild</v>
          </cell>
        </row>
        <row r="746">
          <cell r="M746" t="str">
            <v>China</v>
          </cell>
          <cell r="N746" t="str">
            <v>Jilin</v>
          </cell>
          <cell r="O746" t="str">
            <v>Jiaohe</v>
          </cell>
        </row>
        <row r="746">
          <cell r="Q746" t="str">
            <v>Xiaoli Jin</v>
          </cell>
          <cell r="R746">
            <v>41917</v>
          </cell>
          <cell r="S746" t="str">
            <v>roadside</v>
          </cell>
        </row>
        <row r="746">
          <cell r="U746" t="str">
            <v>frequent</v>
          </cell>
        </row>
        <row r="746">
          <cell r="X746" t="str">
            <v>ZU</v>
          </cell>
        </row>
        <row r="746">
          <cell r="AH746">
            <v>42005</v>
          </cell>
        </row>
        <row r="746">
          <cell r="AK746">
            <v>42101</v>
          </cell>
          <cell r="AL746" t="str">
            <v>Yes</v>
          </cell>
          <cell r="AM746">
            <v>2</v>
          </cell>
          <cell r="AN746">
            <v>1</v>
          </cell>
          <cell r="AO746">
            <v>42093</v>
          </cell>
        </row>
        <row r="746">
          <cell r="AR746">
            <v>42093</v>
          </cell>
        </row>
        <row r="746">
          <cell r="AT746" t="str">
            <v>Y</v>
          </cell>
        </row>
        <row r="746">
          <cell r="AX746" t="str">
            <v>Y</v>
          </cell>
          <cell r="AY746">
            <v>43.9026333333333</v>
          </cell>
          <cell r="AZ746">
            <v>126.904116666667</v>
          </cell>
          <cell r="BA746">
            <v>260</v>
          </cell>
          <cell r="BB746">
            <v>1.2</v>
          </cell>
        </row>
        <row r="746">
          <cell r="BD746" t="str">
            <v>2x</v>
          </cell>
          <cell r="BE746">
            <v>4.43285714285714</v>
          </cell>
          <cell r="BF746" t="str">
            <v>Y</v>
          </cell>
          <cell r="BG746">
            <v>42212</v>
          </cell>
          <cell r="BH746" t="str">
            <v>ZJU</v>
          </cell>
          <cell r="BI746" t="str">
            <v>summer 2015</v>
          </cell>
          <cell r="BJ746">
            <v>38.0514</v>
          </cell>
        </row>
        <row r="746">
          <cell r="BL746" t="str">
            <v>N</v>
          </cell>
          <cell r="BM746">
            <v>7</v>
          </cell>
          <cell r="BN746">
            <v>4</v>
          </cell>
          <cell r="BO746" t="str">
            <v>Korea/NE China/Russia diploids</v>
          </cell>
          <cell r="BP746">
            <v>2</v>
          </cell>
          <cell r="BQ746" t="str">
            <v>Korea/NE China/Russia diploids</v>
          </cell>
          <cell r="BR746">
            <v>0</v>
          </cell>
          <cell r="BS746">
            <v>0.236</v>
          </cell>
          <cell r="BT746">
            <v>0</v>
          </cell>
          <cell r="BU746">
            <v>0.744</v>
          </cell>
          <cell r="BV746">
            <v>0.002</v>
          </cell>
          <cell r="BW746">
            <v>0.001</v>
          </cell>
          <cell r="BX746">
            <v>0.016</v>
          </cell>
          <cell r="BY746">
            <v>296</v>
          </cell>
          <cell r="BZ746">
            <v>308</v>
          </cell>
          <cell r="CA746">
            <v>267</v>
          </cell>
          <cell r="CB746">
            <v>282</v>
          </cell>
          <cell r="CC746">
            <v>248</v>
          </cell>
          <cell r="CD746">
            <v>193</v>
          </cell>
          <cell r="CE746">
            <v>213</v>
          </cell>
          <cell r="CF746">
            <v>224</v>
          </cell>
          <cell r="CG746">
            <v>226</v>
          </cell>
          <cell r="CH746">
            <v>259</v>
          </cell>
          <cell r="CI746">
            <v>0.113105042623898</v>
          </cell>
          <cell r="CJ746">
            <v>0.133166074745039</v>
          </cell>
          <cell r="CK746" t="str">
            <v>2x</v>
          </cell>
        </row>
        <row r="746">
          <cell r="CN746">
            <v>0</v>
          </cell>
          <cell r="CO746">
            <v>0</v>
          </cell>
          <cell r="CP746">
            <v>0</v>
          </cell>
          <cell r="CQ746">
            <v>4</v>
          </cell>
          <cell r="CR746">
            <v>4</v>
          </cell>
          <cell r="CS746" t="str">
            <v>SAMN05752574</v>
          </cell>
          <cell r="CT746">
            <v>0</v>
          </cell>
        </row>
        <row r="746">
          <cell r="CY746">
            <v>181.057859299999</v>
          </cell>
          <cell r="CZ746">
            <v>294.501776999999</v>
          </cell>
          <cell r="DA746">
            <v>134.285371399999</v>
          </cell>
          <cell r="DB746">
            <v>329.939164591908</v>
          </cell>
          <cell r="DC746">
            <v>483.678553898813</v>
          </cell>
          <cell r="DD746">
            <v>819.219530356081</v>
          </cell>
          <cell r="DE746">
            <v>221.610673861309</v>
          </cell>
          <cell r="DF746">
            <v>436.1838186766</v>
          </cell>
          <cell r="DG746">
            <v>332.96205992592</v>
          </cell>
          <cell r="DH746">
            <v>0.804701596888878</v>
          </cell>
          <cell r="DI746">
            <v>1.30889678666667</v>
          </cell>
          <cell r="DJ746">
            <v>0.59682387288889</v>
          </cell>
          <cell r="DK746">
            <v>1.46639628707515</v>
          </cell>
          <cell r="DL746">
            <v>2.14880742189067</v>
          </cell>
          <cell r="DM746">
            <v>3.64078453409728</v>
          </cell>
          <cell r="DN746">
            <v>1.00019808279538</v>
          </cell>
          <cell r="DO746">
            <v>1.9375328823519</v>
          </cell>
          <cell r="DP746">
            <v>1.47934906785657</v>
          </cell>
          <cell r="DQ746">
            <v>121.3</v>
          </cell>
          <cell r="DR746">
            <v>107.6</v>
          </cell>
          <cell r="DS746">
            <v>73.1999999994668</v>
          </cell>
          <cell r="DT746">
            <v>166.400068806316</v>
          </cell>
          <cell r="DU746" t="str">
            <v>NA</v>
          </cell>
          <cell r="DV746">
            <v>151.638617521568</v>
          </cell>
          <cell r="DW746">
            <v>136.943259058085</v>
          </cell>
          <cell r="DX746">
            <v>3.10000000000001</v>
          </cell>
          <cell r="DY746">
            <v>2.80000000000003</v>
          </cell>
          <cell r="DZ746" t="str">
            <v>NA</v>
          </cell>
          <cell r="EA746" t="str">
            <v>NA</v>
          </cell>
          <cell r="EB746">
            <v>4.0432777418251</v>
          </cell>
          <cell r="EC746">
            <v>3.68583791025687</v>
          </cell>
        </row>
        <row r="747">
          <cell r="C747" t="str">
            <v>JY225</v>
          </cell>
          <cell r="D747" t="str">
            <v>M. sacchariflorus</v>
          </cell>
        </row>
        <row r="747">
          <cell r="K747" t="str">
            <v>wild</v>
          </cell>
        </row>
        <row r="747">
          <cell r="M747" t="str">
            <v>China</v>
          </cell>
          <cell r="N747" t="str">
            <v>Jilin</v>
          </cell>
          <cell r="O747" t="str">
            <v>Jiaohe</v>
          </cell>
        </row>
        <row r="747">
          <cell r="Q747" t="str">
            <v>Xiaoli Jin</v>
          </cell>
          <cell r="R747">
            <v>41917</v>
          </cell>
          <cell r="S747" t="str">
            <v>field zone</v>
          </cell>
        </row>
        <row r="747">
          <cell r="U747" t="str">
            <v>frequent</v>
          </cell>
        </row>
        <row r="747">
          <cell r="X747" t="str">
            <v>ZU</v>
          </cell>
        </row>
        <row r="747">
          <cell r="AH747">
            <v>42005</v>
          </cell>
        </row>
        <row r="747">
          <cell r="AK747">
            <v>42101</v>
          </cell>
          <cell r="AL747" t="str">
            <v>Yes</v>
          </cell>
          <cell r="AM747">
            <v>2</v>
          </cell>
          <cell r="AN747">
            <v>1</v>
          </cell>
          <cell r="AO747">
            <v>42093</v>
          </cell>
        </row>
        <row r="747">
          <cell r="AR747">
            <v>42093</v>
          </cell>
        </row>
        <row r="747">
          <cell r="AT747" t="str">
            <v>Y</v>
          </cell>
        </row>
        <row r="747">
          <cell r="AX747" t="str">
            <v>Y</v>
          </cell>
          <cell r="AY747">
            <v>43.9358333333333</v>
          </cell>
          <cell r="AZ747">
            <v>126.8691</v>
          </cell>
          <cell r="BA747">
            <v>244</v>
          </cell>
          <cell r="BB747">
            <v>1.1</v>
          </cell>
        </row>
        <row r="747">
          <cell r="BD747" t="str">
            <v>2x</v>
          </cell>
          <cell r="BE747">
            <v>4.26089285714286</v>
          </cell>
          <cell r="BF747" t="str">
            <v>Y</v>
          </cell>
          <cell r="BG747">
            <v>42212</v>
          </cell>
          <cell r="BH747" t="str">
            <v>ZJU</v>
          </cell>
          <cell r="BI747" t="str">
            <v>summer 2015</v>
          </cell>
          <cell r="BJ747">
            <v>37.5883</v>
          </cell>
        </row>
        <row r="747">
          <cell r="BL747" t="str">
            <v>N</v>
          </cell>
          <cell r="BM747">
            <v>7</v>
          </cell>
          <cell r="BN747">
            <v>4</v>
          </cell>
          <cell r="BO747" t="str">
            <v>Korea/NE China/Russia diploids</v>
          </cell>
          <cell r="BP747">
            <v>2</v>
          </cell>
          <cell r="BQ747" t="str">
            <v>Korea/NE China/Russia diploids</v>
          </cell>
          <cell r="BR747">
            <v>0.001</v>
          </cell>
          <cell r="BS747">
            <v>0.221</v>
          </cell>
          <cell r="BT747">
            <v>0</v>
          </cell>
          <cell r="BU747">
            <v>0.774</v>
          </cell>
          <cell r="BV747">
            <v>0.003</v>
          </cell>
          <cell r="BW747">
            <v>0</v>
          </cell>
          <cell r="BX747">
            <v>0.001</v>
          </cell>
          <cell r="BY747">
            <v>296</v>
          </cell>
          <cell r="BZ747">
            <v>307</v>
          </cell>
          <cell r="CA747">
            <v>267</v>
          </cell>
          <cell r="CB747">
            <v>284</v>
          </cell>
          <cell r="CC747">
            <v>248</v>
          </cell>
          <cell r="CD747">
            <v>193</v>
          </cell>
          <cell r="CE747">
            <v>213</v>
          </cell>
          <cell r="CF747">
            <v>224</v>
          </cell>
          <cell r="CG747">
            <v>226</v>
          </cell>
          <cell r="CH747">
            <v>259</v>
          </cell>
          <cell r="CI747">
            <v>0.127351538794972</v>
          </cell>
          <cell r="CJ747">
            <v>0.125008278693953</v>
          </cell>
          <cell r="CK747" t="str">
            <v>2x</v>
          </cell>
        </row>
        <row r="747">
          <cell r="CN747">
            <v>0</v>
          </cell>
          <cell r="CO747">
            <v>0</v>
          </cell>
          <cell r="CP747">
            <v>0</v>
          </cell>
          <cell r="CQ747">
            <v>4</v>
          </cell>
          <cell r="CR747">
            <v>4</v>
          </cell>
          <cell r="CS747" t="str">
            <v>SAMN05752575</v>
          </cell>
          <cell r="CT747">
            <v>0</v>
          </cell>
        </row>
        <row r="747">
          <cell r="CY747">
            <v>52.4500000000006</v>
          </cell>
          <cell r="CZ747">
            <v>379.943859599999</v>
          </cell>
          <cell r="DA747">
            <v>440.472413799994</v>
          </cell>
          <cell r="DB747">
            <v>265.482711549571</v>
          </cell>
          <cell r="DC747">
            <v>582.173482096341</v>
          </cell>
          <cell r="DD747">
            <v>1747.90135567733</v>
          </cell>
          <cell r="DE747">
            <v>156.768896243739</v>
          </cell>
          <cell r="DF747">
            <v>563.300863675068</v>
          </cell>
          <cell r="DG747">
            <v>1131.75315030552</v>
          </cell>
          <cell r="DH747">
            <v>0.233111111111112</v>
          </cell>
          <cell r="DI747">
            <v>1.688639376</v>
          </cell>
          <cell r="DJ747">
            <v>1.95765517244444</v>
          </cell>
          <cell r="DK747">
            <v>1.17992316244255</v>
          </cell>
          <cell r="DL747">
            <v>2.59904160059298</v>
          </cell>
          <cell r="DM747">
            <v>7.82278637707764</v>
          </cell>
          <cell r="DN747">
            <v>0.702613635775572</v>
          </cell>
          <cell r="DO747">
            <v>2.51020960727346</v>
          </cell>
          <cell r="DP747">
            <v>5.05254202964532</v>
          </cell>
          <cell r="DQ747">
            <v>115.4</v>
          </cell>
          <cell r="DR747">
            <v>132.4</v>
          </cell>
          <cell r="DS747">
            <v>138.199999996544</v>
          </cell>
          <cell r="DT747">
            <v>175.965408757536</v>
          </cell>
          <cell r="DU747">
            <v>191.01286903659</v>
          </cell>
          <cell r="DV747">
            <v>160.830882009219</v>
          </cell>
          <cell r="DW747">
            <v>176.65495327996</v>
          </cell>
          <cell r="DX747">
            <v>2.80000000000001</v>
          </cell>
          <cell r="DY747">
            <v>3.00000000000003</v>
          </cell>
          <cell r="DZ747">
            <v>3.29094186180399</v>
          </cell>
          <cell r="EA747">
            <v>3.72224943391311</v>
          </cell>
          <cell r="EB747">
            <v>3.42948949578576</v>
          </cell>
          <cell r="EC747">
            <v>3.79792053146051</v>
          </cell>
        </row>
        <row r="748">
          <cell r="C748" t="str">
            <v>JY226</v>
          </cell>
          <cell r="D748" t="str">
            <v>M. sacchariflorus</v>
          </cell>
        </row>
        <row r="748">
          <cell r="K748" t="str">
            <v>wild</v>
          </cell>
        </row>
        <row r="748">
          <cell r="M748" t="str">
            <v>China</v>
          </cell>
          <cell r="N748" t="str">
            <v>Jilin</v>
          </cell>
          <cell r="O748" t="str">
            <v>Jiaohe</v>
          </cell>
        </row>
        <row r="748">
          <cell r="Q748" t="str">
            <v>Xiaoli Jin</v>
          </cell>
          <cell r="R748">
            <v>41917</v>
          </cell>
          <cell r="S748" t="str">
            <v>roadside</v>
          </cell>
        </row>
        <row r="748">
          <cell r="U748" t="str">
            <v>frequent</v>
          </cell>
        </row>
        <row r="748">
          <cell r="X748" t="str">
            <v>ZU</v>
          </cell>
        </row>
        <row r="748">
          <cell r="AH748">
            <v>42005</v>
          </cell>
        </row>
        <row r="748">
          <cell r="AK748">
            <v>42101</v>
          </cell>
        </row>
        <row r="748">
          <cell r="AM748">
            <v>2</v>
          </cell>
        </row>
        <row r="748">
          <cell r="AO748">
            <v>42093</v>
          </cell>
        </row>
        <row r="748">
          <cell r="AR748">
            <v>42093</v>
          </cell>
        </row>
        <row r="748">
          <cell r="AT748" t="str">
            <v>Y</v>
          </cell>
        </row>
        <row r="748">
          <cell r="AY748">
            <v>43.9351666666667</v>
          </cell>
          <cell r="AZ748">
            <v>126.986816666667</v>
          </cell>
          <cell r="BA748">
            <v>303</v>
          </cell>
          <cell r="BB748">
            <v>1.5</v>
          </cell>
        </row>
        <row r="748">
          <cell r="BF748" t="str">
            <v>Y</v>
          </cell>
          <cell r="BG748">
            <v>42212</v>
          </cell>
          <cell r="BH748" t="str">
            <v>ZJU</v>
          </cell>
          <cell r="BI748" t="str">
            <v>summer 2015</v>
          </cell>
          <cell r="BJ748">
            <v>39.1039</v>
          </cell>
        </row>
        <row r="748">
          <cell r="BL748" t="str">
            <v>N</v>
          </cell>
          <cell r="BM748">
            <v>7</v>
          </cell>
          <cell r="BN748">
            <v>4</v>
          </cell>
          <cell r="BO748" t="str">
            <v>Korea/NE China/Russia diploids</v>
          </cell>
          <cell r="BP748">
            <v>2</v>
          </cell>
          <cell r="BQ748" t="str">
            <v>Korea/NE China/Russia diploids</v>
          </cell>
          <cell r="BR748">
            <v>0.01</v>
          </cell>
          <cell r="BS748">
            <v>0.185</v>
          </cell>
          <cell r="BT748">
            <v>0</v>
          </cell>
          <cell r="BU748">
            <v>0.775</v>
          </cell>
          <cell r="BV748">
            <v>0.027</v>
          </cell>
          <cell r="BW748">
            <v>0.002</v>
          </cell>
          <cell r="BX748">
            <v>0</v>
          </cell>
          <cell r="BY748">
            <v>296</v>
          </cell>
          <cell r="BZ748">
            <v>307</v>
          </cell>
          <cell r="CA748">
            <v>267</v>
          </cell>
          <cell r="CB748">
            <v>285</v>
          </cell>
          <cell r="CC748">
            <v>248</v>
          </cell>
          <cell r="CD748">
            <v>193</v>
          </cell>
          <cell r="CE748">
            <v>214</v>
          </cell>
          <cell r="CF748">
            <v>223</v>
          </cell>
          <cell r="CG748">
            <v>226</v>
          </cell>
          <cell r="CH748">
            <v>259</v>
          </cell>
          <cell r="CI748">
            <v>0.114636613206184</v>
          </cell>
          <cell r="CJ748">
            <v>0.132645734055748</v>
          </cell>
          <cell r="CK748" t="str">
            <v>2x</v>
          </cell>
        </row>
        <row r="748">
          <cell r="CN748">
            <v>0</v>
          </cell>
          <cell r="CO748">
            <v>0</v>
          </cell>
          <cell r="CP748">
            <v>0</v>
          </cell>
          <cell r="CQ748">
            <v>4</v>
          </cell>
          <cell r="CR748">
            <v>4</v>
          </cell>
          <cell r="CS748" t="str">
            <v>SAMN05752576</v>
          </cell>
          <cell r="CT748">
            <v>0</v>
          </cell>
        </row>
        <row r="748">
          <cell r="CX748" t="str">
            <v>X</v>
          </cell>
          <cell r="CY748" t="str">
            <v>NA</v>
          </cell>
          <cell r="CZ748" t="str">
            <v>NA</v>
          </cell>
          <cell r="DA748" t="str">
            <v>NA</v>
          </cell>
          <cell r="DB748">
            <v>71.4153237542296</v>
          </cell>
          <cell r="DC748">
            <v>1179.1742027625</v>
          </cell>
          <cell r="DD748">
            <v>251.892109418962</v>
          </cell>
          <cell r="DE748">
            <v>80.5355427289767</v>
          </cell>
          <cell r="DF748">
            <v>1230.47607716033</v>
          </cell>
          <cell r="DG748">
            <v>275.542864875144</v>
          </cell>
          <cell r="DH748" t="str">
            <v>NA</v>
          </cell>
          <cell r="DI748" t="str">
            <v>NA</v>
          </cell>
          <cell r="DJ748" t="str">
            <v>NA</v>
          </cell>
          <cell r="DK748">
            <v>0.317401438907688</v>
          </cell>
          <cell r="DL748">
            <v>5.28662065337792</v>
          </cell>
          <cell r="DM748">
            <v>1.13868141818445</v>
          </cell>
          <cell r="DN748">
            <v>0.354737823113387</v>
          </cell>
          <cell r="DO748">
            <v>5.51461334905233</v>
          </cell>
          <cell r="DP748">
            <v>1.24450538573032</v>
          </cell>
          <cell r="DQ748" t="str">
            <v>NA</v>
          </cell>
          <cell r="DR748" t="str">
            <v>NA</v>
          </cell>
          <cell r="DS748" t="str">
            <v>NA</v>
          </cell>
          <cell r="DT748">
            <v>131.286830088767</v>
          </cell>
          <cell r="DU748">
            <v>203.128878674485</v>
          </cell>
          <cell r="DV748">
            <v>131.595361314754</v>
          </cell>
          <cell r="DW748">
            <v>203.246293166961</v>
          </cell>
          <cell r="DX748" t="str">
            <v>NA</v>
          </cell>
          <cell r="DY748" t="str">
            <v>NA</v>
          </cell>
          <cell r="DZ748">
            <v>5.57103055867833</v>
          </cell>
          <cell r="EA748">
            <v>5.02830241825093</v>
          </cell>
          <cell r="EB748">
            <v>5.49048649370499</v>
          </cell>
          <cell r="EC748">
            <v>4.90973169469469</v>
          </cell>
        </row>
        <row r="749">
          <cell r="C749" t="str">
            <v>JY227</v>
          </cell>
          <cell r="D749" t="str">
            <v>M. sacchariflorus</v>
          </cell>
        </row>
        <row r="749">
          <cell r="K749" t="str">
            <v>wild</v>
          </cell>
        </row>
        <row r="749">
          <cell r="M749" t="str">
            <v>China</v>
          </cell>
          <cell r="N749" t="str">
            <v>Jilin</v>
          </cell>
          <cell r="O749" t="str">
            <v>Jiaohe</v>
          </cell>
        </row>
        <row r="749">
          <cell r="Q749" t="str">
            <v>Xiaoli Jin</v>
          </cell>
          <cell r="R749">
            <v>41917</v>
          </cell>
          <cell r="S749" t="str">
            <v>roadside</v>
          </cell>
        </row>
        <row r="749">
          <cell r="U749" t="str">
            <v>frequent</v>
          </cell>
        </row>
        <row r="749">
          <cell r="X749" t="str">
            <v>ZU</v>
          </cell>
        </row>
        <row r="749">
          <cell r="AH749">
            <v>42005</v>
          </cell>
        </row>
        <row r="749">
          <cell r="AK749">
            <v>42101</v>
          </cell>
          <cell r="AL749" t="str">
            <v>Yes</v>
          </cell>
          <cell r="AM749">
            <v>2</v>
          </cell>
        </row>
        <row r="749">
          <cell r="AO749">
            <v>42093</v>
          </cell>
        </row>
        <row r="749">
          <cell r="AR749">
            <v>42093</v>
          </cell>
        </row>
        <row r="749">
          <cell r="AT749" t="str">
            <v>Y</v>
          </cell>
        </row>
        <row r="749">
          <cell r="AY749">
            <v>43.9722833333333</v>
          </cell>
          <cell r="AZ749">
            <v>127.068533333333</v>
          </cell>
          <cell r="BA749">
            <v>365</v>
          </cell>
          <cell r="BB749">
            <v>1.1</v>
          </cell>
        </row>
        <row r="749">
          <cell r="BD749" t="str">
            <v>2x</v>
          </cell>
          <cell r="BE749">
            <v>4.37553571428571</v>
          </cell>
          <cell r="BF749" t="str">
            <v>Y</v>
          </cell>
          <cell r="BG749">
            <v>42212</v>
          </cell>
          <cell r="BH749" t="str">
            <v>ZJU</v>
          </cell>
          <cell r="BI749" t="str">
            <v>summer 2015</v>
          </cell>
          <cell r="BJ749">
            <v>38.1356</v>
          </cell>
        </row>
        <row r="749">
          <cell r="BL749" t="str">
            <v>N</v>
          </cell>
          <cell r="BM749">
            <v>7</v>
          </cell>
          <cell r="BN749">
            <v>4</v>
          </cell>
          <cell r="BO749" t="str">
            <v>Korea/NE China/Russia diploids</v>
          </cell>
          <cell r="BP749">
            <v>2</v>
          </cell>
          <cell r="BQ749" t="str">
            <v>Korea/NE China/Russia diploids</v>
          </cell>
          <cell r="BR749">
            <v>0</v>
          </cell>
          <cell r="BS749">
            <v>0.203</v>
          </cell>
          <cell r="BT749">
            <v>0.001</v>
          </cell>
          <cell r="BU749">
            <v>0.795</v>
          </cell>
          <cell r="BV749">
            <v>0</v>
          </cell>
          <cell r="BW749">
            <v>0</v>
          </cell>
          <cell r="BX749">
            <v>0.001</v>
          </cell>
          <cell r="BY749">
            <v>296</v>
          </cell>
          <cell r="BZ749">
            <v>307</v>
          </cell>
          <cell r="CA749">
            <v>267</v>
          </cell>
          <cell r="CB749">
            <v>283</v>
          </cell>
          <cell r="CC749">
            <v>248</v>
          </cell>
          <cell r="CD749">
            <v>193</v>
          </cell>
          <cell r="CE749">
            <v>213</v>
          </cell>
          <cell r="CF749">
            <v>224</v>
          </cell>
          <cell r="CG749">
            <v>226</v>
          </cell>
          <cell r="CH749">
            <v>259</v>
          </cell>
          <cell r="CI749">
            <v>0.154659731252709</v>
          </cell>
          <cell r="CJ749">
            <v>0.117594776604109</v>
          </cell>
          <cell r="CK749" t="str">
            <v>2x</v>
          </cell>
        </row>
        <row r="749">
          <cell r="CN749">
            <v>0</v>
          </cell>
          <cell r="CO749">
            <v>0</v>
          </cell>
          <cell r="CP749">
            <v>0</v>
          </cell>
          <cell r="CQ749">
            <v>4</v>
          </cell>
          <cell r="CR749">
            <v>4</v>
          </cell>
          <cell r="CS749" t="str">
            <v>SAMN05752577</v>
          </cell>
          <cell r="CT749">
            <v>0</v>
          </cell>
        </row>
        <row r="749">
          <cell r="CY749" t="str">
            <v>NA</v>
          </cell>
          <cell r="CZ749" t="str">
            <v>NA</v>
          </cell>
          <cell r="DA749" t="str">
            <v>NA</v>
          </cell>
          <cell r="DB749" t="str">
            <v>NA</v>
          </cell>
          <cell r="DC749" t="str">
            <v>NA</v>
          </cell>
          <cell r="DD749" t="str">
            <v>NA</v>
          </cell>
          <cell r="DE749" t="str">
            <v>NA</v>
          </cell>
          <cell r="DF749" t="str">
            <v>NA</v>
          </cell>
          <cell r="DG749" t="str">
            <v>NA</v>
          </cell>
          <cell r="DH749" t="str">
            <v>NA</v>
          </cell>
          <cell r="DI749" t="str">
            <v>NA</v>
          </cell>
          <cell r="DJ749" t="str">
            <v>NA</v>
          </cell>
          <cell r="DK749" t="str">
            <v>NA</v>
          </cell>
          <cell r="DL749" t="str">
            <v>NA</v>
          </cell>
          <cell r="DM749" t="str">
            <v>NA</v>
          </cell>
          <cell r="DN749" t="str">
            <v>NA</v>
          </cell>
          <cell r="DO749" t="str">
            <v>NA</v>
          </cell>
          <cell r="DP749" t="str">
            <v>NA</v>
          </cell>
          <cell r="DQ749" t="str">
            <v>NA</v>
          </cell>
          <cell r="DR749" t="str">
            <v>NA</v>
          </cell>
          <cell r="DS749" t="str">
            <v>NA</v>
          </cell>
          <cell r="DT749" t="str">
            <v>NA</v>
          </cell>
          <cell r="DU749" t="str">
            <v>NA</v>
          </cell>
          <cell r="DV749" t="str">
            <v>NA</v>
          </cell>
          <cell r="DW749" t="str">
            <v>NA</v>
          </cell>
          <cell r="DX749" t="str">
            <v>NA</v>
          </cell>
          <cell r="DY749" t="str">
            <v>NA</v>
          </cell>
          <cell r="DZ749" t="str">
            <v>NA</v>
          </cell>
          <cell r="EA749" t="str">
            <v>NA</v>
          </cell>
          <cell r="EB749" t="str">
            <v>NA</v>
          </cell>
          <cell r="EC749" t="str">
            <v>NA</v>
          </cell>
        </row>
        <row r="750">
          <cell r="C750" t="str">
            <v>JY228</v>
          </cell>
          <cell r="D750" t="str">
            <v>M. sacchariflorus</v>
          </cell>
        </row>
        <row r="750">
          <cell r="K750" t="str">
            <v>wild</v>
          </cell>
        </row>
        <row r="750">
          <cell r="M750" t="str">
            <v>China</v>
          </cell>
          <cell r="N750" t="str">
            <v>Jilin</v>
          </cell>
          <cell r="O750" t="str">
            <v>Jiaohe</v>
          </cell>
        </row>
        <row r="750">
          <cell r="Q750" t="str">
            <v>Xiaoli Jin</v>
          </cell>
          <cell r="R750">
            <v>41917</v>
          </cell>
          <cell r="S750" t="str">
            <v>roadside</v>
          </cell>
        </row>
        <row r="750">
          <cell r="U750" t="str">
            <v>frequent</v>
          </cell>
        </row>
        <row r="750">
          <cell r="X750" t="str">
            <v>ZU</v>
          </cell>
        </row>
        <row r="750">
          <cell r="AH750">
            <v>42005</v>
          </cell>
        </row>
        <row r="750">
          <cell r="AK750">
            <v>42101</v>
          </cell>
          <cell r="AL750" t="str">
            <v>Yes</v>
          </cell>
          <cell r="AM750">
            <v>2</v>
          </cell>
          <cell r="AN750">
            <v>1</v>
          </cell>
          <cell r="AO750">
            <v>42093</v>
          </cell>
        </row>
        <row r="750">
          <cell r="AR750">
            <v>42093</v>
          </cell>
        </row>
        <row r="750">
          <cell r="AT750" t="str">
            <v>Y</v>
          </cell>
        </row>
        <row r="750">
          <cell r="AX750" t="str">
            <v>Y</v>
          </cell>
          <cell r="AY750">
            <v>43.9713333333333</v>
          </cell>
          <cell r="AZ750">
            <v>127.074166666667</v>
          </cell>
          <cell r="BA750">
            <v>351</v>
          </cell>
          <cell r="BB750">
            <v>2</v>
          </cell>
        </row>
        <row r="750">
          <cell r="BD750" t="str">
            <v>2x</v>
          </cell>
          <cell r="BE750">
            <v>4.45196428571429</v>
          </cell>
          <cell r="BF750" t="str">
            <v>Y</v>
          </cell>
          <cell r="BG750">
            <v>42212</v>
          </cell>
          <cell r="BH750" t="str">
            <v>ZJU</v>
          </cell>
          <cell r="BI750" t="str">
            <v>summer 2015</v>
          </cell>
          <cell r="BJ750">
            <v>32.9573</v>
          </cell>
        </row>
        <row r="750">
          <cell r="BL750" t="str">
            <v>N</v>
          </cell>
          <cell r="BM750">
            <v>7</v>
          </cell>
          <cell r="BN750">
            <v>4</v>
          </cell>
          <cell r="BO750" t="str">
            <v>Korea/NE China/Russia diploids</v>
          </cell>
          <cell r="BP750">
            <v>2</v>
          </cell>
          <cell r="BQ750" t="str">
            <v>Korea/NE China/Russia diploids</v>
          </cell>
          <cell r="BR750">
            <v>0.001</v>
          </cell>
          <cell r="BS750">
            <v>0.206</v>
          </cell>
          <cell r="BT750">
            <v>0</v>
          </cell>
          <cell r="BU750">
            <v>0.792</v>
          </cell>
          <cell r="BV750">
            <v>0</v>
          </cell>
          <cell r="BW750">
            <v>0</v>
          </cell>
          <cell r="BX750">
            <v>0</v>
          </cell>
          <cell r="BY750">
            <v>296</v>
          </cell>
          <cell r="BZ750">
            <v>307</v>
          </cell>
          <cell r="CA750">
            <v>267</v>
          </cell>
          <cell r="CB750">
            <v>284</v>
          </cell>
          <cell r="CC750">
            <v>248</v>
          </cell>
          <cell r="CD750">
            <v>193</v>
          </cell>
          <cell r="CE750">
            <v>213</v>
          </cell>
          <cell r="CF750">
            <v>224</v>
          </cell>
          <cell r="CG750">
            <v>226</v>
          </cell>
          <cell r="CH750">
            <v>259</v>
          </cell>
          <cell r="CI750">
            <v>0.218899003034244</v>
          </cell>
          <cell r="CJ750">
            <v>0.107325194228635</v>
          </cell>
          <cell r="CK750" t="str">
            <v>2x</v>
          </cell>
        </row>
        <row r="750">
          <cell r="CN750">
            <v>0</v>
          </cell>
          <cell r="CO750">
            <v>0</v>
          </cell>
          <cell r="CP750">
            <v>0</v>
          </cell>
          <cell r="CQ750">
            <v>4</v>
          </cell>
          <cell r="CR750">
            <v>4</v>
          </cell>
          <cell r="CS750" t="str">
            <v>SAMN05752578</v>
          </cell>
          <cell r="CT750">
            <v>0</v>
          </cell>
        </row>
        <row r="750">
          <cell r="CY750">
            <v>17.5100000000004</v>
          </cell>
          <cell r="CZ750">
            <v>84.7999999999995</v>
          </cell>
          <cell r="DA750">
            <v>250.903302799997</v>
          </cell>
          <cell r="DB750">
            <v>216.161611130121</v>
          </cell>
          <cell r="DC750">
            <v>596.538621914217</v>
          </cell>
          <cell r="DD750">
            <v>1097.91496478727</v>
          </cell>
          <cell r="DE750">
            <v>157.720232826916</v>
          </cell>
          <cell r="DF750">
            <v>468.923691246885</v>
          </cell>
          <cell r="DG750">
            <v>898.080132489742</v>
          </cell>
          <cell r="DH750">
            <v>0.0778222222222234</v>
          </cell>
          <cell r="DI750">
            <v>0.376888888888888</v>
          </cell>
          <cell r="DJ750">
            <v>1.11512579022222</v>
          </cell>
          <cell r="DK750">
            <v>0.960718271689438</v>
          </cell>
          <cell r="DL750">
            <v>2.65413365796046</v>
          </cell>
          <cell r="DM750">
            <v>4.89151176213612</v>
          </cell>
          <cell r="DN750">
            <v>0.702080968978509</v>
          </cell>
          <cell r="DO750">
            <v>2.08578630232142</v>
          </cell>
          <cell r="DP750">
            <v>3.99876262823943</v>
          </cell>
          <cell r="DQ750">
            <v>82.2999999999999</v>
          </cell>
          <cell r="DR750">
            <v>143.5</v>
          </cell>
          <cell r="DS750">
            <v>104.999999998429</v>
          </cell>
          <cell r="DT750">
            <v>142.493316073568</v>
          </cell>
          <cell r="DU750">
            <v>199.628466801899</v>
          </cell>
          <cell r="DV750">
            <v>134.347326398302</v>
          </cell>
          <cell r="DW750">
            <v>192.738893448171</v>
          </cell>
          <cell r="DX750">
            <v>2.7</v>
          </cell>
          <cell r="DY750">
            <v>2.30000000000002</v>
          </cell>
          <cell r="DZ750">
            <v>3.40929458312304</v>
          </cell>
          <cell r="EA750">
            <v>4.1634036606698</v>
          </cell>
          <cell r="EB750">
            <v>3.38138257478317</v>
          </cell>
          <cell r="EC750">
            <v>3.79766763159716</v>
          </cell>
        </row>
        <row r="751">
          <cell r="C751" t="str">
            <v>JY229</v>
          </cell>
          <cell r="D751" t="str">
            <v>M. sacchariflorus</v>
          </cell>
        </row>
        <row r="751">
          <cell r="K751" t="str">
            <v>wild</v>
          </cell>
        </row>
        <row r="751">
          <cell r="M751" t="str">
            <v>China</v>
          </cell>
          <cell r="N751" t="str">
            <v>Jilin</v>
          </cell>
          <cell r="O751" t="str">
            <v>Jiaohe</v>
          </cell>
        </row>
        <row r="751">
          <cell r="Q751" t="str">
            <v>Xiaoli Jin</v>
          </cell>
          <cell r="R751">
            <v>41917</v>
          </cell>
          <cell r="S751" t="str">
            <v>roadside</v>
          </cell>
        </row>
        <row r="751">
          <cell r="U751" t="str">
            <v>frequent</v>
          </cell>
        </row>
        <row r="751">
          <cell r="X751" t="str">
            <v>ZU</v>
          </cell>
        </row>
        <row r="751">
          <cell r="AH751">
            <v>42005</v>
          </cell>
        </row>
        <row r="751">
          <cell r="AK751">
            <v>42101</v>
          </cell>
          <cell r="AL751" t="str">
            <v>Yes</v>
          </cell>
          <cell r="AM751">
            <v>2</v>
          </cell>
          <cell r="AN751">
            <v>1</v>
          </cell>
          <cell r="AO751">
            <v>42093</v>
          </cell>
        </row>
        <row r="751">
          <cell r="AR751">
            <v>42093</v>
          </cell>
        </row>
        <row r="751">
          <cell r="AT751" t="str">
            <v>Y</v>
          </cell>
        </row>
        <row r="751">
          <cell r="AX751" t="str">
            <v>Y</v>
          </cell>
          <cell r="AY751">
            <v>43.9250333333333</v>
          </cell>
          <cell r="AZ751">
            <v>127.245733333333</v>
          </cell>
          <cell r="BA751">
            <v>370</v>
          </cell>
          <cell r="BB751">
            <v>1.1</v>
          </cell>
        </row>
        <row r="751">
          <cell r="BD751" t="str">
            <v>2x</v>
          </cell>
          <cell r="BE751">
            <v>4.33732142857143</v>
          </cell>
          <cell r="BF751" t="str">
            <v>N</v>
          </cell>
        </row>
        <row r="751">
          <cell r="CI751" t="str">
            <v>NA</v>
          </cell>
          <cell r="CJ751" t="str">
            <v>NA</v>
          </cell>
          <cell r="CK751" t="str">
            <v>unknown</v>
          </cell>
        </row>
        <row r="751">
          <cell r="CN751" t="e">
            <v>#VALUE!</v>
          </cell>
          <cell r="CO751">
            <v>0</v>
          </cell>
          <cell r="CP751">
            <v>0</v>
          </cell>
          <cell r="CQ751">
            <v>4</v>
          </cell>
          <cell r="CR751">
            <v>4</v>
          </cell>
          <cell r="CS751" t="str">
            <v>SAMN11552994, SAMN11553008</v>
          </cell>
          <cell r="CT751" t="e">
            <v>#VALUE!</v>
          </cell>
        </row>
        <row r="751">
          <cell r="CY751">
            <v>157.298179500003</v>
          </cell>
          <cell r="CZ751">
            <v>188.798377399999</v>
          </cell>
          <cell r="DA751">
            <v>247.224749799997</v>
          </cell>
          <cell r="DB751">
            <v>514.804842654531</v>
          </cell>
          <cell r="DC751">
            <v>1215.4912083185</v>
          </cell>
          <cell r="DD751">
            <v>1171.17794446698</v>
          </cell>
          <cell r="DE751">
            <v>265.833991550572</v>
          </cell>
          <cell r="DF751">
            <v>574.124654983634</v>
          </cell>
          <cell r="DG751">
            <v>535.393544782153</v>
          </cell>
          <cell r="DH751">
            <v>0.699103020000003</v>
          </cell>
          <cell r="DI751">
            <v>0.839103899555553</v>
          </cell>
          <cell r="DJ751">
            <v>1.09877666577778</v>
          </cell>
          <cell r="DK751">
            <v>2.28802152290903</v>
          </cell>
          <cell r="DL751">
            <v>5.40017770498897</v>
          </cell>
          <cell r="DM751">
            <v>5.2049716212841</v>
          </cell>
          <cell r="DN751">
            <v>1.19913359501333</v>
          </cell>
          <cell r="DO751">
            <v>2.55030532980527</v>
          </cell>
          <cell r="DP751">
            <v>2.37878729550975</v>
          </cell>
          <cell r="DQ751">
            <v>111.1</v>
          </cell>
          <cell r="DR751">
            <v>98.1999999999997</v>
          </cell>
          <cell r="DS751">
            <v>99.9999999986732</v>
          </cell>
          <cell r="DT751">
            <v>153.476083037963</v>
          </cell>
          <cell r="DU751" t="str">
            <v>NA</v>
          </cell>
          <cell r="DV751">
            <v>139.958291758811</v>
          </cell>
          <cell r="DW751">
            <v>127.30517777832</v>
          </cell>
          <cell r="DX751">
            <v>2.3</v>
          </cell>
          <cell r="DY751">
            <v>1.80000000000002</v>
          </cell>
          <cell r="DZ751" t="str">
            <v>NA</v>
          </cell>
          <cell r="EA751" t="str">
            <v>NA</v>
          </cell>
          <cell r="EB751">
            <v>2.92987702528331</v>
          </cell>
          <cell r="EC751">
            <v>2.31364311266656</v>
          </cell>
        </row>
        <row r="752">
          <cell r="C752" t="str">
            <v>JY230</v>
          </cell>
          <cell r="D752" t="str">
            <v>M. sacchariflorus</v>
          </cell>
        </row>
        <row r="752">
          <cell r="K752" t="str">
            <v>wild</v>
          </cell>
        </row>
        <row r="752">
          <cell r="M752" t="str">
            <v>China</v>
          </cell>
          <cell r="N752" t="str">
            <v>Jilin</v>
          </cell>
          <cell r="O752" t="str">
            <v>Jiaohe</v>
          </cell>
        </row>
        <row r="752">
          <cell r="Q752" t="str">
            <v>Xiaoli Jin</v>
          </cell>
          <cell r="R752">
            <v>41917</v>
          </cell>
          <cell r="S752" t="str">
            <v>roadside</v>
          </cell>
        </row>
        <row r="752">
          <cell r="U752" t="str">
            <v>frequent</v>
          </cell>
        </row>
        <row r="752">
          <cell r="X752" t="str">
            <v>ZU</v>
          </cell>
        </row>
        <row r="752">
          <cell r="AH752">
            <v>42005</v>
          </cell>
        </row>
        <row r="752">
          <cell r="AK752">
            <v>42101</v>
          </cell>
          <cell r="AL752" t="str">
            <v>Yes</v>
          </cell>
          <cell r="AM752">
            <v>2</v>
          </cell>
          <cell r="AN752">
            <v>1</v>
          </cell>
          <cell r="AO752">
            <v>42093</v>
          </cell>
        </row>
        <row r="752">
          <cell r="AR752">
            <v>42093</v>
          </cell>
        </row>
        <row r="752">
          <cell r="AT752" t="str">
            <v>Y</v>
          </cell>
        </row>
        <row r="752">
          <cell r="AX752" t="str">
            <v>Y</v>
          </cell>
          <cell r="AY752">
            <v>43.8993</v>
          </cell>
          <cell r="AZ752">
            <v>127.293466666667</v>
          </cell>
          <cell r="BA752">
            <v>328</v>
          </cell>
          <cell r="BB752">
            <v>1.2</v>
          </cell>
        </row>
        <row r="752">
          <cell r="BF752" t="str">
            <v>Y</v>
          </cell>
          <cell r="BG752">
            <v>42212</v>
          </cell>
          <cell r="BH752" t="str">
            <v>ZJU</v>
          </cell>
          <cell r="BI752" t="str">
            <v>summer 2015</v>
          </cell>
          <cell r="BJ752">
            <v>26.937</v>
          </cell>
        </row>
        <row r="752">
          <cell r="BL752" t="str">
            <v>N</v>
          </cell>
          <cell r="BM752">
            <v>7</v>
          </cell>
          <cell r="BN752">
            <v>4</v>
          </cell>
          <cell r="BO752" t="str">
            <v>Korea/NE China/Russia diploids</v>
          </cell>
          <cell r="BP752">
            <v>2</v>
          </cell>
          <cell r="BQ752" t="str">
            <v>Korea/NE China/Russia diploids</v>
          </cell>
          <cell r="BR752">
            <v>0</v>
          </cell>
          <cell r="BS752">
            <v>0.227</v>
          </cell>
          <cell r="BT752">
            <v>0</v>
          </cell>
          <cell r="BU752">
            <v>0.772</v>
          </cell>
          <cell r="BV752">
            <v>0</v>
          </cell>
          <cell r="BW752">
            <v>0</v>
          </cell>
          <cell r="BX752">
            <v>0</v>
          </cell>
          <cell r="BY752">
            <v>296</v>
          </cell>
          <cell r="BZ752">
            <v>307</v>
          </cell>
          <cell r="CA752">
            <v>267</v>
          </cell>
          <cell r="CB752">
            <v>283</v>
          </cell>
          <cell r="CC752">
            <v>248</v>
          </cell>
          <cell r="CD752">
            <v>193</v>
          </cell>
          <cell r="CE752">
            <v>213</v>
          </cell>
          <cell r="CF752">
            <v>224</v>
          </cell>
          <cell r="CG752">
            <v>226</v>
          </cell>
          <cell r="CH752">
            <v>259</v>
          </cell>
          <cell r="CI752">
            <v>0.238925010836584</v>
          </cell>
          <cell r="CJ752">
            <v>0.102441432205642</v>
          </cell>
          <cell r="CK752" t="str">
            <v>2x</v>
          </cell>
        </row>
        <row r="752">
          <cell r="CN752">
            <v>0</v>
          </cell>
          <cell r="CO752">
            <v>0</v>
          </cell>
          <cell r="CP752">
            <v>0</v>
          </cell>
          <cell r="CQ752">
            <v>4</v>
          </cell>
          <cell r="CR752">
            <v>3</v>
          </cell>
          <cell r="CS752" t="str">
            <v>SAMN05752579</v>
          </cell>
          <cell r="CT752">
            <v>0</v>
          </cell>
        </row>
        <row r="752">
          <cell r="CY752">
            <v>176.964322600002</v>
          </cell>
          <cell r="CZ752">
            <v>472.458281300001</v>
          </cell>
          <cell r="DA752">
            <v>347.358057099995</v>
          </cell>
          <cell r="DB752">
            <v>487.080887701679</v>
          </cell>
          <cell r="DC752">
            <v>861.202280087622</v>
          </cell>
          <cell r="DD752">
            <v>935.677070899031</v>
          </cell>
          <cell r="DE752">
            <v>383.064606820333</v>
          </cell>
          <cell r="DF752">
            <v>785.19957710514</v>
          </cell>
          <cell r="DG752">
            <v>682.648178305306</v>
          </cell>
          <cell r="DH752">
            <v>0.786508100444447</v>
          </cell>
          <cell r="DI752">
            <v>2.09981458355556</v>
          </cell>
          <cell r="DJ752">
            <v>1.5438135871111</v>
          </cell>
          <cell r="DK752">
            <v>2.16480394534081</v>
          </cell>
          <cell r="DL752">
            <v>3.84407078103864</v>
          </cell>
          <cell r="DM752">
            <v>4.18953346184659</v>
          </cell>
          <cell r="DN752">
            <v>1.70985617369243</v>
          </cell>
          <cell r="DO752">
            <v>3.49874263252975</v>
          </cell>
          <cell r="DP752">
            <v>3.04828641109264</v>
          </cell>
          <cell r="DQ752">
            <v>119.8</v>
          </cell>
          <cell r="DR752">
            <v>97.1999999999993</v>
          </cell>
          <cell r="DS752">
            <v>100.199999998668</v>
          </cell>
          <cell r="DT752">
            <v>205.023155478119</v>
          </cell>
          <cell r="DU752">
            <v>181.921198858732</v>
          </cell>
          <cell r="DV752">
            <v>186.994218380698</v>
          </cell>
          <cell r="DW752">
            <v>153.904363002477</v>
          </cell>
          <cell r="DX752">
            <v>2.90000000000001</v>
          </cell>
          <cell r="DY752">
            <v>2.00000000000002</v>
          </cell>
          <cell r="DZ752">
            <v>7.23399658872107</v>
          </cell>
          <cell r="EA752">
            <v>3.7222494339131</v>
          </cell>
          <cell r="EB752">
            <v>5.66637058354585</v>
          </cell>
          <cell r="EC752">
            <v>3.05822743906274</v>
          </cell>
        </row>
        <row r="753">
          <cell r="C753" t="str">
            <v>JY231</v>
          </cell>
          <cell r="D753" t="str">
            <v>M. sacchariflorus</v>
          </cell>
        </row>
        <row r="753">
          <cell r="K753" t="str">
            <v>wild</v>
          </cell>
        </row>
        <row r="753">
          <cell r="M753" t="str">
            <v>China</v>
          </cell>
          <cell r="N753" t="str">
            <v>Jilin</v>
          </cell>
          <cell r="O753" t="str">
            <v>Jiaohe</v>
          </cell>
        </row>
        <row r="753">
          <cell r="Q753" t="str">
            <v>Xiaoli Jin</v>
          </cell>
          <cell r="R753">
            <v>41917</v>
          </cell>
          <cell r="S753" t="str">
            <v>roadside</v>
          </cell>
        </row>
        <row r="753">
          <cell r="U753" t="str">
            <v>frequent</v>
          </cell>
        </row>
        <row r="753">
          <cell r="X753" t="str">
            <v>ZU</v>
          </cell>
        </row>
        <row r="753">
          <cell r="AH753">
            <v>42005</v>
          </cell>
        </row>
        <row r="753">
          <cell r="AK753">
            <v>42101</v>
          </cell>
          <cell r="AL753" t="str">
            <v>Yes</v>
          </cell>
          <cell r="AM753">
            <v>2</v>
          </cell>
          <cell r="AN753">
            <v>4</v>
          </cell>
          <cell r="AO753">
            <v>42093</v>
          </cell>
        </row>
        <row r="753">
          <cell r="AR753">
            <v>42093</v>
          </cell>
        </row>
        <row r="753">
          <cell r="AT753" t="str">
            <v>Y</v>
          </cell>
        </row>
        <row r="753">
          <cell r="AX753" t="str">
            <v>Y</v>
          </cell>
          <cell r="AY753">
            <v>43.7848833333333</v>
          </cell>
          <cell r="AZ753">
            <v>127.36865</v>
          </cell>
          <cell r="BA753">
            <v>314</v>
          </cell>
          <cell r="BB753">
            <v>2</v>
          </cell>
        </row>
        <row r="753">
          <cell r="BD753" t="str">
            <v>2x</v>
          </cell>
          <cell r="BE753">
            <v>4.45196428571429</v>
          </cell>
          <cell r="BF753" t="str">
            <v>Y</v>
          </cell>
          <cell r="BG753">
            <v>42212</v>
          </cell>
          <cell r="BH753" t="str">
            <v>ZJU</v>
          </cell>
          <cell r="BI753" t="str">
            <v>summer 2015</v>
          </cell>
          <cell r="BJ753">
            <v>29.3788</v>
          </cell>
        </row>
        <row r="753">
          <cell r="BL753" t="str">
            <v>N</v>
          </cell>
          <cell r="BM753">
            <v>7</v>
          </cell>
          <cell r="BN753">
            <v>4</v>
          </cell>
          <cell r="BO753" t="str">
            <v>Korea/NE China/Russia diploids</v>
          </cell>
          <cell r="BP753">
            <v>2</v>
          </cell>
          <cell r="BQ753" t="str">
            <v>Korea/NE China/Russia diploids</v>
          </cell>
          <cell r="BR753">
            <v>0.001</v>
          </cell>
          <cell r="BS753">
            <v>0.199</v>
          </cell>
          <cell r="BT753">
            <v>0.003</v>
          </cell>
          <cell r="BU753">
            <v>0.796</v>
          </cell>
          <cell r="BV753">
            <v>0.001</v>
          </cell>
          <cell r="BW753">
            <v>0</v>
          </cell>
          <cell r="BX753">
            <v>0</v>
          </cell>
          <cell r="BY753">
            <v>296</v>
          </cell>
          <cell r="BZ753">
            <v>307</v>
          </cell>
          <cell r="CA753">
            <v>267</v>
          </cell>
          <cell r="CB753">
            <v>284</v>
          </cell>
          <cell r="CC753">
            <v>248</v>
          </cell>
          <cell r="CD753">
            <v>193</v>
          </cell>
          <cell r="CE753">
            <v>214</v>
          </cell>
          <cell r="CF753">
            <v>223</v>
          </cell>
          <cell r="CG753">
            <v>226</v>
          </cell>
          <cell r="CH753">
            <v>259</v>
          </cell>
          <cell r="CI753">
            <v>0.189250108365843</v>
          </cell>
          <cell r="CJ753">
            <v>0.110493299116054</v>
          </cell>
          <cell r="CK753" t="str">
            <v>2x</v>
          </cell>
        </row>
        <row r="753">
          <cell r="CN753">
            <v>0</v>
          </cell>
          <cell r="CO753">
            <v>0</v>
          </cell>
          <cell r="CP753">
            <v>0</v>
          </cell>
          <cell r="CQ753">
            <v>4</v>
          </cell>
          <cell r="CR753">
            <v>3</v>
          </cell>
          <cell r="CS753" t="str">
            <v>SAMN05752580</v>
          </cell>
          <cell r="CT753">
            <v>0</v>
          </cell>
        </row>
        <row r="753">
          <cell r="CY753">
            <v>110.393898600001</v>
          </cell>
          <cell r="CZ753">
            <v>320.1527163</v>
          </cell>
          <cell r="DA753">
            <v>428.073932799995</v>
          </cell>
          <cell r="DB753">
            <v>156.938447581585</v>
          </cell>
          <cell r="DC753">
            <v>144.822993544942</v>
          </cell>
          <cell r="DD753">
            <v>560.079327901738</v>
          </cell>
          <cell r="DE753">
            <v>147.139076673335</v>
          </cell>
          <cell r="DF753">
            <v>176.329218239902</v>
          </cell>
          <cell r="DG753">
            <v>550.341413936046</v>
          </cell>
          <cell r="DH753">
            <v>0.490639549333334</v>
          </cell>
          <cell r="DI753">
            <v>1.42290096133334</v>
          </cell>
          <cell r="DJ753">
            <v>1.90255081244444</v>
          </cell>
          <cell r="DK753">
            <v>0.697504211473713</v>
          </cell>
          <cell r="DL753">
            <v>0.6443478853993</v>
          </cell>
          <cell r="DM753">
            <v>2.4956047317729</v>
          </cell>
          <cell r="DN753">
            <v>0.655949348764202</v>
          </cell>
          <cell r="DO753">
            <v>0.784310572623833</v>
          </cell>
          <cell r="DP753">
            <v>2.45056944077237</v>
          </cell>
          <cell r="DQ753">
            <v>91.3000000000001</v>
          </cell>
          <cell r="DR753">
            <v>63.4999999999996</v>
          </cell>
          <cell r="DS753">
            <v>60.1999999997151</v>
          </cell>
          <cell r="DT753">
            <v>131.971508094941</v>
          </cell>
          <cell r="DU753">
            <v>125.049458303696</v>
          </cell>
          <cell r="DV753">
            <v>126.17033734291</v>
          </cell>
          <cell r="DW753">
            <v>116.420998338263</v>
          </cell>
          <cell r="DX753">
            <v>2.80000000000001</v>
          </cell>
          <cell r="DY753">
            <v>1.80000000000002</v>
          </cell>
          <cell r="DZ753">
            <v>2.92900051779814</v>
          </cell>
          <cell r="EA753">
            <v>2.89654706211894</v>
          </cell>
          <cell r="EB753">
            <v>3.04945738237662</v>
          </cell>
          <cell r="EC753">
            <v>2.70310949013605</v>
          </cell>
        </row>
        <row r="754">
          <cell r="C754" t="str">
            <v>JY232</v>
          </cell>
          <cell r="D754" t="str">
            <v>M. sacchariflorus</v>
          </cell>
        </row>
        <row r="754">
          <cell r="K754" t="str">
            <v>wild</v>
          </cell>
        </row>
        <row r="754">
          <cell r="M754" t="str">
            <v>China</v>
          </cell>
          <cell r="N754" t="str">
            <v>Jilin</v>
          </cell>
          <cell r="O754" t="str">
            <v>Jiaohe</v>
          </cell>
        </row>
        <row r="754">
          <cell r="Q754" t="str">
            <v>Xiaoli Jin</v>
          </cell>
          <cell r="R754">
            <v>41917</v>
          </cell>
          <cell r="S754" t="str">
            <v>roadside</v>
          </cell>
        </row>
        <row r="754">
          <cell r="U754" t="str">
            <v>frequent</v>
          </cell>
        </row>
        <row r="754">
          <cell r="X754" t="str">
            <v>ZU</v>
          </cell>
        </row>
        <row r="754">
          <cell r="AH754">
            <v>42005</v>
          </cell>
        </row>
        <row r="754">
          <cell r="AK754">
            <v>42101</v>
          </cell>
        </row>
        <row r="754">
          <cell r="AM754">
            <v>2</v>
          </cell>
        </row>
        <row r="754">
          <cell r="AO754">
            <v>42093</v>
          </cell>
        </row>
        <row r="754">
          <cell r="AR754">
            <v>42093</v>
          </cell>
        </row>
        <row r="754">
          <cell r="AT754" t="str">
            <v>Y</v>
          </cell>
        </row>
        <row r="754">
          <cell r="AY754">
            <v>43.7835166666667</v>
          </cell>
          <cell r="AZ754">
            <v>127.36995</v>
          </cell>
          <cell r="BA754">
            <v>309</v>
          </cell>
          <cell r="BB754">
            <v>1</v>
          </cell>
        </row>
        <row r="754">
          <cell r="BD754" t="str">
            <v>2x</v>
          </cell>
          <cell r="BE754">
            <v>4.39464285714286</v>
          </cell>
          <cell r="BF754" t="str">
            <v>Y</v>
          </cell>
          <cell r="BG754">
            <v>42212</v>
          </cell>
          <cell r="BH754" t="str">
            <v>ZJU</v>
          </cell>
          <cell r="BI754" t="str">
            <v>summer 2015</v>
          </cell>
          <cell r="BJ754">
            <v>34.6834</v>
          </cell>
        </row>
        <row r="754">
          <cell r="BL754" t="str">
            <v>N</v>
          </cell>
          <cell r="BM754">
            <v>7</v>
          </cell>
          <cell r="BN754">
            <v>4</v>
          </cell>
          <cell r="BO754" t="str">
            <v>Korea/NE China/Russia diploids</v>
          </cell>
          <cell r="BP754">
            <v>2</v>
          </cell>
          <cell r="BQ754" t="str">
            <v>Korea/NE China/Russia diploids</v>
          </cell>
          <cell r="BR754">
            <v>0.001</v>
          </cell>
          <cell r="BS754">
            <v>0.209</v>
          </cell>
          <cell r="BT754">
            <v>0</v>
          </cell>
          <cell r="BU754">
            <v>0.784</v>
          </cell>
          <cell r="BV754">
            <v>0.001</v>
          </cell>
          <cell r="BW754">
            <v>0.003</v>
          </cell>
          <cell r="BX754">
            <v>0.001</v>
          </cell>
          <cell r="BY754">
            <v>296</v>
          </cell>
          <cell r="BZ754">
            <v>307</v>
          </cell>
          <cell r="CA754">
            <v>267</v>
          </cell>
          <cell r="CB754">
            <v>282</v>
          </cell>
          <cell r="CC754">
            <v>248</v>
          </cell>
          <cell r="CD754">
            <v>193</v>
          </cell>
          <cell r="CE754">
            <v>213</v>
          </cell>
          <cell r="CF754">
            <v>224</v>
          </cell>
          <cell r="CG754">
            <v>226</v>
          </cell>
          <cell r="CH754">
            <v>259</v>
          </cell>
          <cell r="CI754">
            <v>0.119693685883543</v>
          </cell>
          <cell r="CJ754">
            <v>0.126546958605521</v>
          </cell>
          <cell r="CK754" t="str">
            <v>2x</v>
          </cell>
        </row>
        <row r="754">
          <cell r="CN754">
            <v>0</v>
          </cell>
          <cell r="CO754">
            <v>0</v>
          </cell>
          <cell r="CP754">
            <v>0</v>
          </cell>
          <cell r="CQ754">
            <v>4</v>
          </cell>
          <cell r="CR754">
            <v>3</v>
          </cell>
          <cell r="CS754" t="str">
            <v>SAMN05752581</v>
          </cell>
          <cell r="CT754">
            <v>0</v>
          </cell>
        </row>
        <row r="754">
          <cell r="CY754" t="str">
            <v>NA</v>
          </cell>
          <cell r="CZ754" t="str">
            <v>NA</v>
          </cell>
          <cell r="DA754" t="str">
            <v>NA</v>
          </cell>
          <cell r="DB754" t="str">
            <v>NA</v>
          </cell>
          <cell r="DC754" t="str">
            <v>NA</v>
          </cell>
          <cell r="DD754" t="str">
            <v>NA</v>
          </cell>
          <cell r="DE754" t="str">
            <v>NA</v>
          </cell>
          <cell r="DF754" t="str">
            <v>NA</v>
          </cell>
          <cell r="DG754" t="str">
            <v>NA</v>
          </cell>
          <cell r="DH754" t="str">
            <v>NA</v>
          </cell>
          <cell r="DI754" t="str">
            <v>NA</v>
          </cell>
          <cell r="DJ754" t="str">
            <v>NA</v>
          </cell>
          <cell r="DK754" t="str">
            <v>NA</v>
          </cell>
          <cell r="DL754" t="str">
            <v>NA</v>
          </cell>
          <cell r="DM754" t="str">
            <v>NA</v>
          </cell>
          <cell r="DN754" t="str">
            <v>NA</v>
          </cell>
          <cell r="DO754" t="str">
            <v>NA</v>
          </cell>
          <cell r="DP754" t="str">
            <v>NA</v>
          </cell>
          <cell r="DQ754" t="str">
            <v>NA</v>
          </cell>
          <cell r="DR754" t="str">
            <v>NA</v>
          </cell>
          <cell r="DS754" t="str">
            <v>NA</v>
          </cell>
          <cell r="DT754" t="str">
            <v>NA</v>
          </cell>
          <cell r="DU754" t="str">
            <v>NA</v>
          </cell>
          <cell r="DV754" t="str">
            <v>NA</v>
          </cell>
          <cell r="DW754" t="str">
            <v>NA</v>
          </cell>
          <cell r="DX754" t="str">
            <v>NA</v>
          </cell>
          <cell r="DY754" t="str">
            <v>NA</v>
          </cell>
          <cell r="DZ754" t="str">
            <v>NA</v>
          </cell>
          <cell r="EA754" t="str">
            <v>NA</v>
          </cell>
          <cell r="EB754" t="str">
            <v>NA</v>
          </cell>
          <cell r="EC754" t="str">
            <v>NA</v>
          </cell>
        </row>
        <row r="755">
          <cell r="C755" t="str">
            <v>JY233</v>
          </cell>
          <cell r="D755" t="str">
            <v>M. sacchariflorus</v>
          </cell>
        </row>
        <row r="755">
          <cell r="K755" t="str">
            <v>wild</v>
          </cell>
        </row>
        <row r="755">
          <cell r="M755" t="str">
            <v>China</v>
          </cell>
          <cell r="N755" t="str">
            <v>Jilin</v>
          </cell>
          <cell r="O755" t="str">
            <v>Jiaohe</v>
          </cell>
        </row>
        <row r="755">
          <cell r="Q755" t="str">
            <v>Xiaoli Jin</v>
          </cell>
          <cell r="R755">
            <v>41917</v>
          </cell>
          <cell r="S755" t="str">
            <v>roadside</v>
          </cell>
        </row>
        <row r="755">
          <cell r="U755" t="str">
            <v>frequent</v>
          </cell>
        </row>
        <row r="755">
          <cell r="X755" t="str">
            <v>ZU</v>
          </cell>
        </row>
        <row r="755">
          <cell r="AH755">
            <v>42005</v>
          </cell>
        </row>
        <row r="755">
          <cell r="AK755">
            <v>42101</v>
          </cell>
        </row>
        <row r="755">
          <cell r="AM755">
            <v>2</v>
          </cell>
        </row>
        <row r="755">
          <cell r="AO755">
            <v>42093</v>
          </cell>
        </row>
        <row r="755">
          <cell r="AR755">
            <v>42093</v>
          </cell>
        </row>
        <row r="755">
          <cell r="AT755" t="str">
            <v>Y</v>
          </cell>
        </row>
        <row r="755">
          <cell r="AY755">
            <v>43.7113833333333</v>
          </cell>
          <cell r="AZ755">
            <v>127.49595</v>
          </cell>
          <cell r="BA755">
            <v>339</v>
          </cell>
          <cell r="BB755">
            <v>1.9</v>
          </cell>
        </row>
        <row r="755">
          <cell r="BF755" t="str">
            <v>Y</v>
          </cell>
          <cell r="BG755">
            <v>42212</v>
          </cell>
          <cell r="BH755" t="str">
            <v>ZJU</v>
          </cell>
          <cell r="BI755" t="str">
            <v>summer 2015</v>
          </cell>
          <cell r="BJ755">
            <v>28.0737</v>
          </cell>
        </row>
        <row r="755">
          <cell r="BL755" t="str">
            <v>N</v>
          </cell>
          <cell r="BM755">
            <v>7</v>
          </cell>
          <cell r="BN755">
            <v>4</v>
          </cell>
          <cell r="BO755" t="str">
            <v>Korea/NE China/Russia diploids</v>
          </cell>
          <cell r="BP755">
            <v>2</v>
          </cell>
          <cell r="BQ755" t="str">
            <v>Korea/NE China/Russia diploids</v>
          </cell>
          <cell r="BR755">
            <v>0.001</v>
          </cell>
          <cell r="BS755">
            <v>0.198</v>
          </cell>
          <cell r="BT755">
            <v>0</v>
          </cell>
          <cell r="BU755">
            <v>0.795</v>
          </cell>
          <cell r="BV755">
            <v>0</v>
          </cell>
          <cell r="BW755">
            <v>0.005</v>
          </cell>
          <cell r="BX755">
            <v>0</v>
          </cell>
          <cell r="BY755">
            <v>296</v>
          </cell>
          <cell r="BZ755">
            <v>307</v>
          </cell>
          <cell r="CA755">
            <v>267</v>
          </cell>
          <cell r="CB755">
            <v>284</v>
          </cell>
          <cell r="CC755">
            <v>248</v>
          </cell>
          <cell r="CD755">
            <v>193</v>
          </cell>
          <cell r="CE755">
            <v>213</v>
          </cell>
          <cell r="CF755">
            <v>224</v>
          </cell>
          <cell r="CG755">
            <v>226</v>
          </cell>
          <cell r="CH755">
            <v>259</v>
          </cell>
          <cell r="CI755">
            <v>0.166912295910996</v>
          </cell>
          <cell r="CJ755">
            <v>0.116826806340837</v>
          </cell>
          <cell r="CK755" t="str">
            <v>2x</v>
          </cell>
        </row>
        <row r="755">
          <cell r="CN755">
            <v>0</v>
          </cell>
          <cell r="CO755">
            <v>0</v>
          </cell>
          <cell r="CP755">
            <v>0</v>
          </cell>
          <cell r="CQ755">
            <v>4</v>
          </cell>
          <cell r="CR755">
            <v>3</v>
          </cell>
          <cell r="CS755" t="str">
            <v>SAMN05752582</v>
          </cell>
          <cell r="CT755">
            <v>0</v>
          </cell>
        </row>
        <row r="755">
          <cell r="CY755" t="str">
            <v>NA</v>
          </cell>
          <cell r="CZ755" t="str">
            <v>NA</v>
          </cell>
          <cell r="DA755" t="str">
            <v>NA</v>
          </cell>
          <cell r="DB755">
            <v>1113.60523329463</v>
          </cell>
          <cell r="DC755">
            <v>1083.19458193528</v>
          </cell>
          <cell r="DD755">
            <v>618.700917428985</v>
          </cell>
          <cell r="DE755">
            <v>1194.03685883583</v>
          </cell>
          <cell r="DF755">
            <v>1130.73032163006</v>
          </cell>
          <cell r="DG755">
            <v>671.613603609376</v>
          </cell>
          <cell r="DH755" t="str">
            <v>NA</v>
          </cell>
          <cell r="DI755" t="str">
            <v>NA</v>
          </cell>
          <cell r="DJ755" t="str">
            <v>NA</v>
          </cell>
          <cell r="DK755">
            <v>4.94935659242061</v>
          </cell>
          <cell r="DL755">
            <v>4.8566733589912</v>
          </cell>
          <cell r="DM755">
            <v>2.79277216161863</v>
          </cell>
          <cell r="DN755">
            <v>5.27913931418917</v>
          </cell>
          <cell r="DO755">
            <v>5.067942610762</v>
          </cell>
          <cell r="DP755">
            <v>3.0292261137476</v>
          </cell>
          <cell r="DQ755" t="str">
            <v>NA</v>
          </cell>
          <cell r="DR755" t="str">
            <v>NA</v>
          </cell>
          <cell r="DS755" t="str">
            <v>NA</v>
          </cell>
          <cell r="DT755">
            <v>174.0735255467</v>
          </cell>
          <cell r="DU755">
            <v>227.342537132147</v>
          </cell>
          <cell r="DV755">
            <v>174.399948616947</v>
          </cell>
          <cell r="DW755">
            <v>227.461281056816</v>
          </cell>
          <cell r="DX755" t="str">
            <v>NA</v>
          </cell>
          <cell r="DY755" t="str">
            <v>NA</v>
          </cell>
          <cell r="DZ755">
            <v>3.290941861804</v>
          </cell>
          <cell r="EA755">
            <v>7.69339268385251</v>
          </cell>
          <cell r="EB755">
            <v>3.25025706890159</v>
          </cell>
          <cell r="EC755">
            <v>7.49612111119507</v>
          </cell>
        </row>
        <row r="756">
          <cell r="C756" t="str">
            <v>JY234</v>
          </cell>
          <cell r="D756" t="str">
            <v>M. sacchariflorus</v>
          </cell>
        </row>
        <row r="756">
          <cell r="K756" t="str">
            <v>wild</v>
          </cell>
        </row>
        <row r="756">
          <cell r="M756" t="str">
            <v>China</v>
          </cell>
          <cell r="N756" t="str">
            <v>Jilin</v>
          </cell>
          <cell r="O756" t="str">
            <v>Jiaohe</v>
          </cell>
        </row>
        <row r="756">
          <cell r="Q756" t="str">
            <v>Xiaoli Jin</v>
          </cell>
          <cell r="R756">
            <v>41917</v>
          </cell>
          <cell r="S756" t="str">
            <v>roadside</v>
          </cell>
        </row>
        <row r="756">
          <cell r="U756" t="str">
            <v>frequent</v>
          </cell>
        </row>
        <row r="756">
          <cell r="X756" t="str">
            <v>ZU</v>
          </cell>
        </row>
        <row r="756">
          <cell r="AH756">
            <v>42005</v>
          </cell>
        </row>
        <row r="756">
          <cell r="AK756">
            <v>42101</v>
          </cell>
          <cell r="AL756" t="str">
            <v>Yes</v>
          </cell>
          <cell r="AM756">
            <v>2</v>
          </cell>
          <cell r="AN756">
            <v>1</v>
          </cell>
          <cell r="AO756">
            <v>42093</v>
          </cell>
        </row>
        <row r="756">
          <cell r="AR756">
            <v>42093</v>
          </cell>
        </row>
        <row r="756">
          <cell r="AT756" t="str">
            <v>Y</v>
          </cell>
        </row>
        <row r="756">
          <cell r="AX756" t="str">
            <v>Y</v>
          </cell>
          <cell r="AY756">
            <v>43.6542</v>
          </cell>
          <cell r="AZ756">
            <v>127.702883333333</v>
          </cell>
          <cell r="BA756">
            <v>481</v>
          </cell>
          <cell r="BB756">
            <v>1.7</v>
          </cell>
        </row>
        <row r="756">
          <cell r="BD756" t="str">
            <v>2x</v>
          </cell>
          <cell r="BE756">
            <v>4.39464285714286</v>
          </cell>
          <cell r="BF756" t="str">
            <v>Y</v>
          </cell>
          <cell r="BG756">
            <v>42212</v>
          </cell>
          <cell r="BH756" t="str">
            <v>ZJU</v>
          </cell>
          <cell r="BI756" t="str">
            <v>summer 2015</v>
          </cell>
          <cell r="BJ756">
            <v>46.9345</v>
          </cell>
        </row>
        <row r="756">
          <cell r="BL756" t="str">
            <v>N</v>
          </cell>
          <cell r="BM756">
            <v>7</v>
          </cell>
          <cell r="BN756">
            <v>4</v>
          </cell>
          <cell r="BO756" t="str">
            <v>Korea/NE China/Russia diploids</v>
          </cell>
          <cell r="BP756">
            <v>2</v>
          </cell>
          <cell r="BQ756" t="str">
            <v>Korea/NE China/Russia diploids</v>
          </cell>
          <cell r="BR756">
            <v>0</v>
          </cell>
          <cell r="BS756">
            <v>0.175</v>
          </cell>
          <cell r="BT756">
            <v>0</v>
          </cell>
          <cell r="BU756">
            <v>0.819</v>
          </cell>
          <cell r="BV756">
            <v>0</v>
          </cell>
          <cell r="BW756">
            <v>0.001</v>
          </cell>
          <cell r="BX756">
            <v>0.003</v>
          </cell>
          <cell r="BY756">
            <v>296</v>
          </cell>
          <cell r="BZ756">
            <v>307</v>
          </cell>
          <cell r="CA756">
            <v>266</v>
          </cell>
          <cell r="CB756">
            <v>283</v>
          </cell>
          <cell r="CC756">
            <v>248</v>
          </cell>
          <cell r="CD756">
            <v>193</v>
          </cell>
          <cell r="CE756">
            <v>213</v>
          </cell>
          <cell r="CF756">
            <v>224</v>
          </cell>
          <cell r="CG756">
            <v>226</v>
          </cell>
          <cell r="CH756">
            <v>259</v>
          </cell>
          <cell r="CI756">
            <v>0.267244617829793</v>
          </cell>
          <cell r="CJ756">
            <v>0.109713294159404</v>
          </cell>
          <cell r="CK756" t="str">
            <v>2x</v>
          </cell>
        </row>
        <row r="756">
          <cell r="CN756">
            <v>0</v>
          </cell>
          <cell r="CO756">
            <v>0</v>
          </cell>
          <cell r="CP756">
            <v>0</v>
          </cell>
          <cell r="CQ756">
            <v>4</v>
          </cell>
          <cell r="CR756">
            <v>4</v>
          </cell>
          <cell r="CS756" t="str">
            <v>SAMN05752583</v>
          </cell>
          <cell r="CT756">
            <v>0</v>
          </cell>
        </row>
        <row r="756">
          <cell r="CY756">
            <v>834.069475900001</v>
          </cell>
          <cell r="CZ756">
            <v>206.285634399997</v>
          </cell>
          <cell r="DA756">
            <v>207.828780599998</v>
          </cell>
          <cell r="DB756">
            <v>286.138276061139</v>
          </cell>
          <cell r="DC756">
            <v>440.070903163291</v>
          </cell>
          <cell r="DD756">
            <v>834.732618785703</v>
          </cell>
          <cell r="DE756">
            <v>458.218134342065</v>
          </cell>
          <cell r="DF756">
            <v>350.742309465043</v>
          </cell>
          <cell r="DG756">
            <v>411.528444336753</v>
          </cell>
          <cell r="DH756">
            <v>3.70697544844443</v>
          </cell>
          <cell r="DI756">
            <v>0.916825041777768</v>
          </cell>
          <cell r="DJ756">
            <v>0.923683469333332</v>
          </cell>
          <cell r="DK756">
            <v>1.27172567138285</v>
          </cell>
          <cell r="DL756">
            <v>1.95506697634976</v>
          </cell>
          <cell r="DM756">
            <v>3.70972833900291</v>
          </cell>
          <cell r="DN756">
            <v>2.06379145307269</v>
          </cell>
          <cell r="DO756">
            <v>1.55798202949839</v>
          </cell>
          <cell r="DP756">
            <v>1.82843168592443</v>
          </cell>
          <cell r="DQ756">
            <v>158.8</v>
          </cell>
          <cell r="DR756">
            <v>114.999999999999</v>
          </cell>
          <cell r="DS756">
            <v>153.199999995207</v>
          </cell>
          <cell r="DT756">
            <v>166.400068806317</v>
          </cell>
          <cell r="DU756" t="str">
            <v>NA</v>
          </cell>
          <cell r="DV756">
            <v>170.936777035207</v>
          </cell>
          <cell r="DW756">
            <v>144.518984925724</v>
          </cell>
          <cell r="DX756">
            <v>3.90000000000001</v>
          </cell>
          <cell r="DY756">
            <v>2.60000000000003</v>
          </cell>
          <cell r="DZ756" t="str">
            <v>NA</v>
          </cell>
          <cell r="EA756" t="str">
            <v>NA</v>
          </cell>
          <cell r="EB756">
            <v>5.1882934671815</v>
          </cell>
          <cell r="EC756">
            <v>3.40837049743591</v>
          </cell>
        </row>
        <row r="757">
          <cell r="C757" t="str">
            <v>JY235</v>
          </cell>
          <cell r="D757" t="str">
            <v>M. sacchariflorus</v>
          </cell>
        </row>
        <row r="757">
          <cell r="K757" t="str">
            <v>wild</v>
          </cell>
        </row>
        <row r="757">
          <cell r="M757" t="str">
            <v>China</v>
          </cell>
          <cell r="N757" t="str">
            <v>Jilin</v>
          </cell>
          <cell r="O757" t="str">
            <v>Yanji</v>
          </cell>
          <cell r="P757" t="str">
            <v>Yanbian Korean Autonomous Prefecture</v>
          </cell>
          <cell r="Q757" t="str">
            <v>Xiaoli Jin</v>
          </cell>
          <cell r="R757">
            <v>41917</v>
          </cell>
          <cell r="S757" t="str">
            <v>roadside</v>
          </cell>
        </row>
        <row r="757">
          <cell r="U757" t="str">
            <v>frequent</v>
          </cell>
        </row>
        <row r="757">
          <cell r="X757" t="str">
            <v>ZU</v>
          </cell>
        </row>
        <row r="757">
          <cell r="AH757">
            <v>42005</v>
          </cell>
        </row>
        <row r="757">
          <cell r="AK757">
            <v>42101</v>
          </cell>
          <cell r="AL757" t="str">
            <v>Yes</v>
          </cell>
          <cell r="AM757">
            <v>2</v>
          </cell>
          <cell r="AN757">
            <v>1</v>
          </cell>
          <cell r="AO757">
            <v>42093</v>
          </cell>
        </row>
        <row r="757">
          <cell r="AR757">
            <v>42093</v>
          </cell>
        </row>
        <row r="757">
          <cell r="AT757" t="str">
            <v>Y</v>
          </cell>
        </row>
        <row r="757">
          <cell r="AX757" t="str">
            <v>Y</v>
          </cell>
          <cell r="AY757">
            <v>43.5452333333333</v>
          </cell>
          <cell r="AZ757">
            <v>127.799433333333</v>
          </cell>
          <cell r="BA757">
            <v>558</v>
          </cell>
          <cell r="BB757">
            <v>1.4</v>
          </cell>
        </row>
        <row r="757">
          <cell r="BD757" t="str">
            <v>2x</v>
          </cell>
          <cell r="BE757">
            <v>4.43285714285714</v>
          </cell>
          <cell r="BF757" t="str">
            <v>Y</v>
          </cell>
          <cell r="BG757">
            <v>42212</v>
          </cell>
          <cell r="BH757" t="str">
            <v>ZJU</v>
          </cell>
          <cell r="BI757" t="str">
            <v>summer 2015</v>
          </cell>
          <cell r="BJ757">
            <v>26.5581</v>
          </cell>
        </row>
        <row r="757">
          <cell r="BM757" t="e">
            <v>#VALUE!</v>
          </cell>
        </row>
        <row r="757">
          <cell r="BY757">
            <v>296</v>
          </cell>
          <cell r="BZ757">
            <v>307</v>
          </cell>
          <cell r="CA757">
            <v>267</v>
          </cell>
          <cell r="CB757">
            <v>285</v>
          </cell>
          <cell r="CC757">
            <v>248</v>
          </cell>
          <cell r="CD757">
            <v>193</v>
          </cell>
          <cell r="CE757">
            <v>214</v>
          </cell>
          <cell r="CF757">
            <v>223</v>
          </cell>
          <cell r="CG757">
            <v>226</v>
          </cell>
          <cell r="CH757">
            <v>259</v>
          </cell>
          <cell r="CI757" t="str">
            <v>NA</v>
          </cell>
          <cell r="CJ757" t="str">
            <v>NA</v>
          </cell>
          <cell r="CK757" t="str">
            <v>unknown</v>
          </cell>
        </row>
        <row r="757">
          <cell r="CN757">
            <v>0</v>
          </cell>
          <cell r="CO757">
            <v>0</v>
          </cell>
          <cell r="CP757">
            <v>0</v>
          </cell>
          <cell r="CQ757">
            <v>4</v>
          </cell>
          <cell r="CR757">
            <v>4</v>
          </cell>
          <cell r="CS757" t="str">
            <v>SAMN11552995</v>
          </cell>
          <cell r="CT757">
            <v>0</v>
          </cell>
        </row>
        <row r="757">
          <cell r="CY757" t="str">
            <v>NA</v>
          </cell>
          <cell r="CZ757" t="str">
            <v>NA</v>
          </cell>
          <cell r="DA757" t="str">
            <v>NA</v>
          </cell>
          <cell r="DB757">
            <v>295.196235202261</v>
          </cell>
          <cell r="DC757">
            <v>519.362429233272</v>
          </cell>
          <cell r="DD757">
            <v>1460.06785673896</v>
          </cell>
          <cell r="DE757">
            <v>324.813129270145</v>
          </cell>
          <cell r="DF757">
            <v>542.116226784598</v>
          </cell>
          <cell r="DG757">
            <v>1570.80819444259</v>
          </cell>
          <cell r="DH757" t="str">
            <v>NA</v>
          </cell>
          <cell r="DI757" t="str">
            <v>NA</v>
          </cell>
          <cell r="DJ757" t="str">
            <v>NA</v>
          </cell>
          <cell r="DK757">
            <v>1.31198326756562</v>
          </cell>
          <cell r="DL757">
            <v>2.30734452964746</v>
          </cell>
          <cell r="DM757">
            <v>6.48886891231562</v>
          </cell>
          <cell r="DN757">
            <v>1.4307467620796</v>
          </cell>
          <cell r="DO757">
            <v>2.40794427912978</v>
          </cell>
          <cell r="DP757">
            <v>6.97909478471434</v>
          </cell>
          <cell r="DQ757" t="str">
            <v>NA</v>
          </cell>
          <cell r="DR757" t="str">
            <v>NA</v>
          </cell>
          <cell r="DS757" t="str">
            <v>NA</v>
          </cell>
          <cell r="DT757">
            <v>203.138999080406</v>
          </cell>
          <cell r="DU757" t="str">
            <v>NA</v>
          </cell>
          <cell r="DV757">
            <v>203.433259013819</v>
          </cell>
          <cell r="DW757" t="str">
            <v>NA</v>
          </cell>
          <cell r="DX757" t="str">
            <v>NA</v>
          </cell>
          <cell r="DY757" t="str">
            <v>NA</v>
          </cell>
          <cell r="DZ757" t="str">
            <v>NA</v>
          </cell>
          <cell r="EA757" t="str">
            <v>NA</v>
          </cell>
          <cell r="EB757" t="str">
            <v>NA</v>
          </cell>
          <cell r="EC757" t="str">
            <v>NA</v>
          </cell>
        </row>
        <row r="758">
          <cell r="C758" t="str">
            <v>JY236</v>
          </cell>
          <cell r="D758" t="str">
            <v>M. sacchariflorus</v>
          </cell>
        </row>
        <row r="758">
          <cell r="K758" t="str">
            <v>wild</v>
          </cell>
        </row>
        <row r="758">
          <cell r="M758" t="str">
            <v>China</v>
          </cell>
          <cell r="N758" t="str">
            <v>Jilin</v>
          </cell>
          <cell r="O758" t="str">
            <v>Yanji</v>
          </cell>
          <cell r="P758" t="str">
            <v>Yanbian Korean Autonomous Prefecture</v>
          </cell>
          <cell r="Q758" t="str">
            <v>Xiaoli Jin</v>
          </cell>
          <cell r="R758">
            <v>41917</v>
          </cell>
          <cell r="S758" t="str">
            <v>roadside</v>
          </cell>
        </row>
        <row r="758">
          <cell r="U758" t="str">
            <v>frequent</v>
          </cell>
        </row>
        <row r="758">
          <cell r="X758" t="str">
            <v>ZU</v>
          </cell>
        </row>
        <row r="758">
          <cell r="AH758">
            <v>42005</v>
          </cell>
        </row>
        <row r="758">
          <cell r="AK758">
            <v>42101</v>
          </cell>
        </row>
        <row r="758">
          <cell r="AM758">
            <v>2</v>
          </cell>
        </row>
        <row r="758">
          <cell r="AO758">
            <v>42093</v>
          </cell>
        </row>
        <row r="758">
          <cell r="AR758">
            <v>42093</v>
          </cell>
        </row>
        <row r="758">
          <cell r="AT758" t="str">
            <v>Y</v>
          </cell>
        </row>
        <row r="758">
          <cell r="AY758">
            <v>43.5408333333333</v>
          </cell>
          <cell r="AZ758">
            <v>128.001966666667</v>
          </cell>
          <cell r="BA758">
            <v>517</v>
          </cell>
          <cell r="BB758">
            <v>1.1</v>
          </cell>
        </row>
        <row r="758">
          <cell r="BD758" t="str">
            <v>2x</v>
          </cell>
          <cell r="BE758">
            <v>4.39464285714286</v>
          </cell>
          <cell r="BF758" t="str">
            <v>Y</v>
          </cell>
          <cell r="BG758">
            <v>42212</v>
          </cell>
          <cell r="BH758" t="str">
            <v>ZJU</v>
          </cell>
          <cell r="BI758" t="str">
            <v>summer 2015</v>
          </cell>
          <cell r="BJ758">
            <v>28.6631</v>
          </cell>
        </row>
        <row r="758">
          <cell r="BL758" t="str">
            <v>N</v>
          </cell>
          <cell r="BM758">
            <v>7</v>
          </cell>
          <cell r="BN758">
            <v>4</v>
          </cell>
          <cell r="BO758" t="str">
            <v>Korea/NE China/Russia diploids</v>
          </cell>
          <cell r="BP758">
            <v>2</v>
          </cell>
          <cell r="BQ758" t="str">
            <v>Korea/NE China/Russia diploids</v>
          </cell>
          <cell r="BR758">
            <v>0</v>
          </cell>
          <cell r="BS758">
            <v>0.205</v>
          </cell>
          <cell r="BT758">
            <v>0.001</v>
          </cell>
          <cell r="BU758">
            <v>0.792</v>
          </cell>
          <cell r="BV758">
            <v>0</v>
          </cell>
          <cell r="BW758">
            <v>0</v>
          </cell>
          <cell r="BX758">
            <v>0.001</v>
          </cell>
          <cell r="BY758">
            <v>296</v>
          </cell>
          <cell r="BZ758">
            <v>307</v>
          </cell>
          <cell r="CA758">
            <v>267</v>
          </cell>
          <cell r="CB758">
            <v>285</v>
          </cell>
          <cell r="CC758">
            <v>248</v>
          </cell>
          <cell r="CD758">
            <v>193</v>
          </cell>
          <cell r="CE758">
            <v>214</v>
          </cell>
          <cell r="CF758">
            <v>223</v>
          </cell>
          <cell r="CG758">
            <v>226</v>
          </cell>
          <cell r="CH758">
            <v>259</v>
          </cell>
          <cell r="CI758">
            <v>0.182603669989886</v>
          </cell>
          <cell r="CJ758">
            <v>0.10878172947748</v>
          </cell>
          <cell r="CK758" t="str">
            <v>2x</v>
          </cell>
        </row>
        <row r="758">
          <cell r="CN758">
            <v>0</v>
          </cell>
          <cell r="CO758">
            <v>0</v>
          </cell>
          <cell r="CP758">
            <v>0</v>
          </cell>
          <cell r="CQ758">
            <v>4</v>
          </cell>
          <cell r="CR758">
            <v>4</v>
          </cell>
          <cell r="CS758" t="str">
            <v>SAMN05752584</v>
          </cell>
          <cell r="CT758">
            <v>0</v>
          </cell>
        </row>
        <row r="758">
          <cell r="CY758" t="str">
            <v>NA</v>
          </cell>
          <cell r="CZ758" t="str">
            <v>NA</v>
          </cell>
          <cell r="DA758" t="str">
            <v>NA</v>
          </cell>
          <cell r="DB758" t="str">
            <v>NA</v>
          </cell>
          <cell r="DC758" t="str">
            <v>NA</v>
          </cell>
          <cell r="DD758" t="str">
            <v>NA</v>
          </cell>
          <cell r="DE758" t="str">
            <v>NA</v>
          </cell>
          <cell r="DF758" t="str">
            <v>NA</v>
          </cell>
          <cell r="DG758" t="str">
            <v>NA</v>
          </cell>
          <cell r="DH758" t="str">
            <v>NA</v>
          </cell>
          <cell r="DI758" t="str">
            <v>NA</v>
          </cell>
          <cell r="DJ758" t="str">
            <v>NA</v>
          </cell>
          <cell r="DK758" t="str">
            <v>NA</v>
          </cell>
          <cell r="DL758" t="str">
            <v>NA</v>
          </cell>
          <cell r="DM758" t="str">
            <v>NA</v>
          </cell>
          <cell r="DN758" t="str">
            <v>NA</v>
          </cell>
          <cell r="DO758" t="str">
            <v>NA</v>
          </cell>
          <cell r="DP758" t="str">
            <v>NA</v>
          </cell>
          <cell r="DQ758" t="str">
            <v>NA</v>
          </cell>
          <cell r="DR758" t="str">
            <v>NA</v>
          </cell>
          <cell r="DS758" t="str">
            <v>NA</v>
          </cell>
          <cell r="DT758" t="str">
            <v>NA</v>
          </cell>
          <cell r="DU758" t="str">
            <v>NA</v>
          </cell>
          <cell r="DV758" t="str">
            <v>NA</v>
          </cell>
          <cell r="DW758" t="str">
            <v>NA</v>
          </cell>
          <cell r="DX758" t="str">
            <v>NA</v>
          </cell>
          <cell r="DY758" t="str">
            <v>NA</v>
          </cell>
          <cell r="DZ758" t="str">
            <v>NA</v>
          </cell>
          <cell r="EA758" t="str">
            <v>NA</v>
          </cell>
          <cell r="EB758" t="str">
            <v>NA</v>
          </cell>
          <cell r="EC758" t="str">
            <v>NA</v>
          </cell>
        </row>
        <row r="759">
          <cell r="C759" t="str">
            <v>JY237</v>
          </cell>
          <cell r="D759" t="str">
            <v>M. sacchariflorus</v>
          </cell>
        </row>
        <row r="759">
          <cell r="K759" t="str">
            <v>wild</v>
          </cell>
        </row>
        <row r="759">
          <cell r="M759" t="str">
            <v>China</v>
          </cell>
          <cell r="N759" t="str">
            <v>Jilin</v>
          </cell>
          <cell r="O759" t="str">
            <v>Dunhua</v>
          </cell>
          <cell r="P759" t="str">
            <v>Changjitu G12 highway</v>
          </cell>
          <cell r="Q759" t="str">
            <v>Xiaoli Jin</v>
          </cell>
          <cell r="R759">
            <v>41917</v>
          </cell>
          <cell r="S759" t="str">
            <v>roadside</v>
          </cell>
        </row>
        <row r="759">
          <cell r="U759" t="str">
            <v>frequent</v>
          </cell>
        </row>
        <row r="759">
          <cell r="X759" t="str">
            <v>ZU</v>
          </cell>
        </row>
        <row r="759">
          <cell r="AH759">
            <v>42005</v>
          </cell>
        </row>
        <row r="759">
          <cell r="AK759">
            <v>42101</v>
          </cell>
          <cell r="AL759" t="str">
            <v>Yes</v>
          </cell>
          <cell r="AM759">
            <v>2</v>
          </cell>
          <cell r="AN759">
            <v>1</v>
          </cell>
          <cell r="AO759">
            <v>42093</v>
          </cell>
        </row>
        <row r="759">
          <cell r="AR759">
            <v>42093</v>
          </cell>
        </row>
        <row r="759">
          <cell r="AT759" t="str">
            <v>Y</v>
          </cell>
        </row>
        <row r="759">
          <cell r="AX759" t="str">
            <v>Y</v>
          </cell>
          <cell r="AY759">
            <v>43.4109833333333</v>
          </cell>
          <cell r="AZ759">
            <v>128.247483333333</v>
          </cell>
          <cell r="BA759">
            <v>528</v>
          </cell>
          <cell r="BB759">
            <v>1.1</v>
          </cell>
        </row>
        <row r="759">
          <cell r="BD759" t="str">
            <v>2x</v>
          </cell>
          <cell r="BE759">
            <v>4.26089285714286</v>
          </cell>
          <cell r="BF759" t="str">
            <v>N</v>
          </cell>
        </row>
        <row r="759">
          <cell r="CI759" t="str">
            <v>NA</v>
          </cell>
          <cell r="CJ759" t="str">
            <v>NA</v>
          </cell>
          <cell r="CK759" t="str">
            <v>unknown</v>
          </cell>
        </row>
        <row r="759">
          <cell r="CN759" t="e">
            <v>#VALUE!</v>
          </cell>
          <cell r="CO759">
            <v>0</v>
          </cell>
          <cell r="CP759">
            <v>0</v>
          </cell>
          <cell r="CQ759">
            <v>4</v>
          </cell>
          <cell r="CR759">
            <v>4</v>
          </cell>
          <cell r="CS759" t="str">
            <v>SAMN11552996, SAMN11553006</v>
          </cell>
          <cell r="CT759" t="e">
            <v>#VALUE!</v>
          </cell>
        </row>
        <row r="759">
          <cell r="CY759">
            <v>3.28000000000013</v>
          </cell>
          <cell r="CZ759">
            <v>60.59</v>
          </cell>
          <cell r="DA759">
            <v>259.325332499997</v>
          </cell>
          <cell r="DB759">
            <v>420.605007247312</v>
          </cell>
          <cell r="DC759">
            <v>473.220380187006</v>
          </cell>
          <cell r="DD759">
            <v>970.086318199772</v>
          </cell>
          <cell r="DE759">
            <v>126.131031208651</v>
          </cell>
          <cell r="DF759">
            <v>280.149219518626</v>
          </cell>
          <cell r="DG759">
            <v>639.648856206421</v>
          </cell>
          <cell r="DH759">
            <v>0.014577777777778</v>
          </cell>
          <cell r="DI759">
            <v>0.269288888888889</v>
          </cell>
          <cell r="DJ759">
            <v>1.15255703333332</v>
          </cell>
          <cell r="DK759">
            <v>1.86935558776584</v>
          </cell>
          <cell r="DL759">
            <v>2.11283182317496</v>
          </cell>
          <cell r="DM759">
            <v>4.34348618306372</v>
          </cell>
          <cell r="DN759">
            <v>0.565509935868276</v>
          </cell>
          <cell r="DO759">
            <v>1.24865460962209</v>
          </cell>
          <cell r="DP759">
            <v>2.85636552898553</v>
          </cell>
          <cell r="DQ759" t="str">
            <v>NA</v>
          </cell>
          <cell r="DR759">
            <v>117.8</v>
          </cell>
          <cell r="DS759">
            <v>107.999999998341</v>
          </cell>
          <cell r="DT759">
            <v>135.748848429998</v>
          </cell>
          <cell r="DU759">
            <v>104.902982496625</v>
          </cell>
          <cell r="DV759">
            <v>136.039889232902</v>
          </cell>
          <cell r="DW759">
            <v>126.01919134223</v>
          </cell>
          <cell r="DX759" t="str">
            <v>NA</v>
          </cell>
          <cell r="DY759">
            <v>3.20000000000003</v>
          </cell>
          <cell r="DZ759">
            <v>4.42525053357261</v>
          </cell>
          <cell r="EA759">
            <v>2.43932702216598</v>
          </cell>
          <cell r="EB759">
            <v>4.36550438086502</v>
          </cell>
          <cell r="EC759">
            <v>3.15858743325581</v>
          </cell>
        </row>
        <row r="760">
          <cell r="C760" t="str">
            <v>JY238</v>
          </cell>
          <cell r="D760" t="str">
            <v>M. sacchariflorus</v>
          </cell>
        </row>
        <row r="760">
          <cell r="K760" t="str">
            <v>wild</v>
          </cell>
        </row>
        <row r="760">
          <cell r="M760" t="str">
            <v>China</v>
          </cell>
          <cell r="N760" t="str">
            <v>Jilin</v>
          </cell>
          <cell r="O760" t="str">
            <v>Dunhua</v>
          </cell>
          <cell r="P760" t="str">
            <v>Changjitu G201 highway</v>
          </cell>
          <cell r="Q760" t="str">
            <v>Xiaoli Jin</v>
          </cell>
          <cell r="R760">
            <v>41917</v>
          </cell>
          <cell r="S760" t="str">
            <v>roadside</v>
          </cell>
        </row>
        <row r="760">
          <cell r="U760" t="str">
            <v>occasional</v>
          </cell>
        </row>
        <row r="760">
          <cell r="X760" t="str">
            <v>ZU</v>
          </cell>
        </row>
        <row r="760">
          <cell r="AH760">
            <v>42005</v>
          </cell>
        </row>
        <row r="760">
          <cell r="AK760">
            <v>42101</v>
          </cell>
          <cell r="AL760" t="str">
            <v>Yes</v>
          </cell>
          <cell r="AM760">
            <v>2</v>
          </cell>
          <cell r="AN760">
            <v>1</v>
          </cell>
          <cell r="AO760">
            <v>42093</v>
          </cell>
        </row>
        <row r="760">
          <cell r="AR760">
            <v>42093</v>
          </cell>
        </row>
        <row r="760">
          <cell r="AT760" t="str">
            <v>Y</v>
          </cell>
        </row>
        <row r="760">
          <cell r="AX760" t="str">
            <v>Y</v>
          </cell>
          <cell r="AY760">
            <v>43.5961</v>
          </cell>
          <cell r="AZ760">
            <v>128.479633333333</v>
          </cell>
          <cell r="BA760">
            <v>428</v>
          </cell>
          <cell r="BB760">
            <v>1</v>
          </cell>
        </row>
        <row r="760">
          <cell r="BF760" t="str">
            <v>Y</v>
          </cell>
          <cell r="BG760">
            <v>42212</v>
          </cell>
          <cell r="BH760" t="str">
            <v>ZJU</v>
          </cell>
          <cell r="BI760" t="str">
            <v>summer 2015</v>
          </cell>
          <cell r="BJ760">
            <v>28.2</v>
          </cell>
        </row>
        <row r="760">
          <cell r="BL760" t="str">
            <v>N</v>
          </cell>
          <cell r="BM760">
            <v>7</v>
          </cell>
          <cell r="BN760">
            <v>4</v>
          </cell>
          <cell r="BO760" t="str">
            <v>Korea/NE China/Russia diploids</v>
          </cell>
          <cell r="BP760">
            <v>2</v>
          </cell>
          <cell r="BQ760" t="str">
            <v>Korea/NE China/Russia diploids</v>
          </cell>
          <cell r="BR760">
            <v>0</v>
          </cell>
          <cell r="BS760">
            <v>0.202</v>
          </cell>
          <cell r="BT760">
            <v>0.001</v>
          </cell>
          <cell r="BU760">
            <v>0.795</v>
          </cell>
          <cell r="BV760">
            <v>0.001</v>
          </cell>
          <cell r="BW760">
            <v>0.001</v>
          </cell>
          <cell r="BX760">
            <v>0.001</v>
          </cell>
          <cell r="BY760">
            <v>296</v>
          </cell>
          <cell r="BZ760">
            <v>307</v>
          </cell>
          <cell r="CA760">
            <v>267</v>
          </cell>
          <cell r="CB760">
            <v>285</v>
          </cell>
          <cell r="CC760">
            <v>248</v>
          </cell>
          <cell r="CD760">
            <v>193</v>
          </cell>
          <cell r="CE760">
            <v>214</v>
          </cell>
          <cell r="CF760">
            <v>223</v>
          </cell>
          <cell r="CG760">
            <v>226</v>
          </cell>
          <cell r="CH760">
            <v>259</v>
          </cell>
          <cell r="CI760">
            <v>0.208004623609305</v>
          </cell>
          <cell r="CJ760">
            <v>0.106067792899624</v>
          </cell>
          <cell r="CK760" t="str">
            <v>2x</v>
          </cell>
        </row>
        <row r="760">
          <cell r="CN760">
            <v>0</v>
          </cell>
          <cell r="CO760">
            <v>0</v>
          </cell>
          <cell r="CP760">
            <v>0</v>
          </cell>
          <cell r="CQ760">
            <v>5</v>
          </cell>
          <cell r="CR760">
            <v>4</v>
          </cell>
          <cell r="CS760" t="str">
            <v>SAMN05752585</v>
          </cell>
          <cell r="CT760">
            <v>0</v>
          </cell>
        </row>
        <row r="760">
          <cell r="CY760">
            <v>14.8000000000005</v>
          </cell>
          <cell r="CZ760">
            <v>54.2000000000001</v>
          </cell>
          <cell r="DA760">
            <v>161.430196199998</v>
          </cell>
          <cell r="DB760">
            <v>321.456357145882</v>
          </cell>
          <cell r="DC760">
            <v>582.295616939217</v>
          </cell>
          <cell r="DD760">
            <v>1002.76149146436</v>
          </cell>
          <cell r="DE760">
            <v>76.3225165484569</v>
          </cell>
          <cell r="DF760">
            <v>221.794426067128</v>
          </cell>
          <cell r="DG760">
            <v>404.515886264468</v>
          </cell>
          <cell r="DH760">
            <v>0.065777777777778</v>
          </cell>
          <cell r="DI760">
            <v>0.240888888888889</v>
          </cell>
          <cell r="DJ760">
            <v>0.717467538666666</v>
          </cell>
          <cell r="DK760">
            <v>1.42869492064837</v>
          </cell>
          <cell r="DL760">
            <v>2.58694643212877</v>
          </cell>
          <cell r="DM760">
            <v>4.45648843849516</v>
          </cell>
          <cell r="DN760">
            <v>0.345725814774155</v>
          </cell>
          <cell r="DO760">
            <v>0.985175286962653</v>
          </cell>
          <cell r="DP760">
            <v>1.79727371955014</v>
          </cell>
          <cell r="DQ760">
            <v>82.6000000000001</v>
          </cell>
          <cell r="DR760">
            <v>120.499999999999</v>
          </cell>
          <cell r="DS760">
            <v>113.199999998067</v>
          </cell>
          <cell r="DT760">
            <v>162.893781676592</v>
          </cell>
          <cell r="DU760" t="str">
            <v>NA</v>
          </cell>
          <cell r="DV760">
            <v>129.285097166741</v>
          </cell>
          <cell r="DW760">
            <v>150.143661420383</v>
          </cell>
          <cell r="DX760">
            <v>2.30000000000001</v>
          </cell>
          <cell r="DY760">
            <v>2.60000000000002</v>
          </cell>
          <cell r="DZ760" t="str">
            <v>NA</v>
          </cell>
          <cell r="EA760" t="str">
            <v>NA</v>
          </cell>
          <cell r="EB760">
            <v>2.9298770252833</v>
          </cell>
          <cell r="EC760">
            <v>3.40837049743592</v>
          </cell>
        </row>
        <row r="761">
          <cell r="C761" t="str">
            <v>JY239</v>
          </cell>
          <cell r="D761" t="str">
            <v>M. sacchariflorus</v>
          </cell>
        </row>
        <row r="761">
          <cell r="K761" t="str">
            <v>wild</v>
          </cell>
        </row>
        <row r="761">
          <cell r="M761" t="str">
            <v>China</v>
          </cell>
          <cell r="N761" t="str">
            <v>Jilin</v>
          </cell>
          <cell r="O761" t="str">
            <v>Dunhua</v>
          </cell>
          <cell r="P761" t="str">
            <v>Changjitu G201 highway</v>
          </cell>
          <cell r="Q761" t="str">
            <v>Xiaoli Jin</v>
          </cell>
          <cell r="R761">
            <v>41917</v>
          </cell>
          <cell r="S761" t="str">
            <v>roadside</v>
          </cell>
        </row>
        <row r="761">
          <cell r="U761" t="str">
            <v>frequent</v>
          </cell>
        </row>
        <row r="761">
          <cell r="X761" t="str">
            <v>ZU</v>
          </cell>
        </row>
        <row r="761">
          <cell r="AH761">
            <v>42005</v>
          </cell>
        </row>
        <row r="761">
          <cell r="AK761">
            <v>42101</v>
          </cell>
          <cell r="AL761" t="str">
            <v>Yes</v>
          </cell>
          <cell r="AM761">
            <v>2</v>
          </cell>
          <cell r="AN761">
            <v>1</v>
          </cell>
          <cell r="AO761">
            <v>42093</v>
          </cell>
        </row>
        <row r="761">
          <cell r="AR761">
            <v>42093</v>
          </cell>
        </row>
        <row r="761">
          <cell r="AT761" t="str">
            <v>Y</v>
          </cell>
        </row>
        <row r="761">
          <cell r="AX761" t="str">
            <v>Y</v>
          </cell>
          <cell r="AY761">
            <v>43.6193333333333</v>
          </cell>
          <cell r="AZ761">
            <v>128.517416666667</v>
          </cell>
          <cell r="BA761">
            <v>419</v>
          </cell>
          <cell r="BB761">
            <v>1.5</v>
          </cell>
        </row>
        <row r="761">
          <cell r="BD761" t="str">
            <v>2x</v>
          </cell>
          <cell r="BE761">
            <v>4.41375</v>
          </cell>
          <cell r="BF761" t="str">
            <v>Y</v>
          </cell>
          <cell r="BG761">
            <v>42212</v>
          </cell>
          <cell r="BH761" t="str">
            <v>ZJU</v>
          </cell>
          <cell r="BI761" t="str">
            <v>summer 2015</v>
          </cell>
          <cell r="BJ761">
            <v>32.9573</v>
          </cell>
        </row>
        <row r="761">
          <cell r="BL761" t="str">
            <v>N</v>
          </cell>
          <cell r="BM761">
            <v>7</v>
          </cell>
          <cell r="BN761">
            <v>4</v>
          </cell>
          <cell r="BO761" t="str">
            <v>Korea/NE China/Russia diploids</v>
          </cell>
          <cell r="BP761">
            <v>2</v>
          </cell>
          <cell r="BQ761" t="str">
            <v>Korea/NE China/Russia diploids</v>
          </cell>
          <cell r="BR761">
            <v>0</v>
          </cell>
          <cell r="BS761">
            <v>0.213</v>
          </cell>
          <cell r="BT761">
            <v>0</v>
          </cell>
          <cell r="BU761">
            <v>0.785</v>
          </cell>
          <cell r="BV761">
            <v>0.001</v>
          </cell>
          <cell r="BW761">
            <v>0</v>
          </cell>
          <cell r="BX761">
            <v>0</v>
          </cell>
          <cell r="BY761">
            <v>296</v>
          </cell>
          <cell r="BZ761">
            <v>307</v>
          </cell>
          <cell r="CA761">
            <v>268</v>
          </cell>
          <cell r="CB761">
            <v>283</v>
          </cell>
          <cell r="CC761">
            <v>248</v>
          </cell>
          <cell r="CD761">
            <v>193</v>
          </cell>
          <cell r="CE761">
            <v>213</v>
          </cell>
          <cell r="CF761">
            <v>224</v>
          </cell>
          <cell r="CG761">
            <v>226</v>
          </cell>
          <cell r="CH761">
            <v>259</v>
          </cell>
          <cell r="CI761">
            <v>0.152723594856235</v>
          </cell>
          <cell r="CJ761">
            <v>0.118144611186903</v>
          </cell>
          <cell r="CK761" t="str">
            <v>2x</v>
          </cell>
        </row>
        <row r="761">
          <cell r="CN761">
            <v>0</v>
          </cell>
          <cell r="CO761">
            <v>0</v>
          </cell>
          <cell r="CP761">
            <v>0</v>
          </cell>
          <cell r="CQ761">
            <v>5</v>
          </cell>
          <cell r="CR761">
            <v>4</v>
          </cell>
          <cell r="CS761" t="str">
            <v>SAMN05752586</v>
          </cell>
          <cell r="CT761">
            <v>0</v>
          </cell>
        </row>
        <row r="761">
          <cell r="CY761">
            <v>127.430522500001</v>
          </cell>
          <cell r="CZ761">
            <v>320.160897899999</v>
          </cell>
          <cell r="DA761">
            <v>284.616548199997</v>
          </cell>
          <cell r="DB761">
            <v>135.36460180582</v>
          </cell>
          <cell r="DC761">
            <v>265.829097401387</v>
          </cell>
          <cell r="DD761">
            <v>915.210716669913</v>
          </cell>
          <cell r="DE761">
            <v>126.938384780514</v>
          </cell>
          <cell r="DF761">
            <v>316.997333536206</v>
          </cell>
          <cell r="DG761">
            <v>632.090618644483</v>
          </cell>
          <cell r="DH761">
            <v>0.566357877777778</v>
          </cell>
          <cell r="DI761">
            <v>1.422937324</v>
          </cell>
          <cell r="DJ761">
            <v>1.26496243644444</v>
          </cell>
          <cell r="DK761">
            <v>0.601620452470318</v>
          </cell>
          <cell r="DL761">
            <v>1.18719418432247</v>
          </cell>
          <cell r="DM761">
            <v>4.09796179075721</v>
          </cell>
          <cell r="DN761">
            <v>0.569123368501985</v>
          </cell>
          <cell r="DO761">
            <v>1.41284118657115</v>
          </cell>
          <cell r="DP761">
            <v>2.82262993793957</v>
          </cell>
          <cell r="DQ761">
            <v>120.4</v>
          </cell>
          <cell r="DR761">
            <v>108.6</v>
          </cell>
          <cell r="DS761">
            <v>78.2999999993632</v>
          </cell>
          <cell r="DT761">
            <v>110.958413388444</v>
          </cell>
          <cell r="DU761">
            <v>120.151558835668</v>
          </cell>
          <cell r="DV761">
            <v>119.369517526779</v>
          </cell>
          <cell r="DW761">
            <v>129.084898331945</v>
          </cell>
          <cell r="DX761">
            <v>2.5</v>
          </cell>
          <cell r="DY761">
            <v>2.70000000000002</v>
          </cell>
          <cell r="DZ761">
            <v>2.17054031022615</v>
          </cell>
          <cell r="EA761">
            <v>2.43932702216596</v>
          </cell>
          <cell r="EB761">
            <v>2.60734636113853</v>
          </cell>
          <cell r="EC761">
            <v>2.89989575978782</v>
          </cell>
        </row>
        <row r="762">
          <cell r="C762" t="str">
            <v>JY240</v>
          </cell>
          <cell r="D762" t="str">
            <v>M. sacchariflorus</v>
          </cell>
        </row>
        <row r="762">
          <cell r="K762" t="str">
            <v>wild</v>
          </cell>
        </row>
        <row r="762">
          <cell r="M762" t="str">
            <v>China</v>
          </cell>
          <cell r="N762" t="str">
            <v>Heilongjiang</v>
          </cell>
          <cell r="O762" t="str">
            <v>Ning'an</v>
          </cell>
          <cell r="P762" t="str">
            <v>Mudan river bridge No.1</v>
          </cell>
          <cell r="Q762" t="str">
            <v>Xiaoli Jin</v>
          </cell>
          <cell r="R762">
            <v>41917</v>
          </cell>
          <cell r="S762" t="str">
            <v>roadside</v>
          </cell>
        </row>
        <row r="762">
          <cell r="U762" t="str">
            <v>occasional</v>
          </cell>
        </row>
        <row r="762">
          <cell r="X762" t="str">
            <v>ZU</v>
          </cell>
        </row>
        <row r="762">
          <cell r="AH762">
            <v>42005</v>
          </cell>
        </row>
        <row r="762">
          <cell r="AK762">
            <v>42101</v>
          </cell>
          <cell r="AL762" t="str">
            <v>Yes</v>
          </cell>
          <cell r="AM762">
            <v>2</v>
          </cell>
          <cell r="AN762">
            <v>1</v>
          </cell>
          <cell r="AO762">
            <v>42093</v>
          </cell>
        </row>
        <row r="762">
          <cell r="AR762">
            <v>42093</v>
          </cell>
        </row>
        <row r="762">
          <cell r="AT762" t="str">
            <v>Y</v>
          </cell>
        </row>
        <row r="762">
          <cell r="AX762" t="str">
            <v>Y</v>
          </cell>
          <cell r="AY762">
            <v>43.7539666666667</v>
          </cell>
          <cell r="AZ762">
            <v>128.74565</v>
          </cell>
          <cell r="BA762">
            <v>361</v>
          </cell>
          <cell r="BB762">
            <v>0.7</v>
          </cell>
        </row>
        <row r="762">
          <cell r="BF762" t="str">
            <v>Y</v>
          </cell>
          <cell r="BG762">
            <v>42212</v>
          </cell>
          <cell r="BH762" t="str">
            <v>ZJU</v>
          </cell>
          <cell r="BI762" t="str">
            <v>summer 2015</v>
          </cell>
          <cell r="BJ762">
            <v>33.2099</v>
          </cell>
        </row>
        <row r="762">
          <cell r="BL762" t="str">
            <v>N</v>
          </cell>
          <cell r="BM762">
            <v>7</v>
          </cell>
          <cell r="BN762">
            <v>4</v>
          </cell>
          <cell r="BO762" t="str">
            <v>Korea/NE China/Russia diploids</v>
          </cell>
          <cell r="BP762">
            <v>2</v>
          </cell>
          <cell r="BQ762" t="str">
            <v>Korea/NE China/Russia diploids</v>
          </cell>
          <cell r="BR762">
            <v>0.002</v>
          </cell>
          <cell r="BS762">
            <v>0.228</v>
          </cell>
          <cell r="BT762">
            <v>0.001</v>
          </cell>
          <cell r="BU762">
            <v>0.767</v>
          </cell>
          <cell r="BV762">
            <v>0.001</v>
          </cell>
          <cell r="BW762">
            <v>0.001</v>
          </cell>
          <cell r="BX762">
            <v>0.001</v>
          </cell>
          <cell r="BY762">
            <v>296</v>
          </cell>
          <cell r="BZ762">
            <v>308</v>
          </cell>
          <cell r="CA762">
            <v>267</v>
          </cell>
          <cell r="CB762">
            <v>285</v>
          </cell>
          <cell r="CC762">
            <v>248</v>
          </cell>
          <cell r="CD762">
            <v>193</v>
          </cell>
          <cell r="CE762">
            <v>214</v>
          </cell>
          <cell r="CF762">
            <v>223</v>
          </cell>
          <cell r="CG762">
            <v>226</v>
          </cell>
          <cell r="CH762">
            <v>259</v>
          </cell>
          <cell r="CI762">
            <v>0.176043924288398</v>
          </cell>
          <cell r="CJ762">
            <v>0.11766562620559</v>
          </cell>
          <cell r="CK762" t="str">
            <v>2x</v>
          </cell>
        </row>
        <row r="762">
          <cell r="CN762">
            <v>0</v>
          </cell>
          <cell r="CO762">
            <v>0</v>
          </cell>
          <cell r="CP762">
            <v>0</v>
          </cell>
          <cell r="CQ762">
            <v>5</v>
          </cell>
          <cell r="CR762">
            <v>4</v>
          </cell>
          <cell r="CS762" t="str">
            <v>SAMN05752587</v>
          </cell>
          <cell r="CT762">
            <v>0</v>
          </cell>
        </row>
        <row r="762">
          <cell r="CY762">
            <v>374.515975800004</v>
          </cell>
          <cell r="CZ762">
            <v>643.0146711</v>
          </cell>
          <cell r="DA762">
            <v>396.907835499995</v>
          </cell>
          <cell r="DB762">
            <v>252.827198846638</v>
          </cell>
          <cell r="DC762">
            <v>547.801628238298</v>
          </cell>
          <cell r="DD762">
            <v>1357.7059657175</v>
          </cell>
          <cell r="DE762">
            <v>278.475542328708</v>
          </cell>
          <cell r="DF762">
            <v>642.576817753348</v>
          </cell>
          <cell r="DG762">
            <v>919.908822079488</v>
          </cell>
          <cell r="DH762">
            <v>1.66451544799999</v>
          </cell>
          <cell r="DI762">
            <v>2.85784298266667</v>
          </cell>
          <cell r="DJ762">
            <v>1.76403482444444</v>
          </cell>
          <cell r="DK762">
            <v>1.1236764393184</v>
          </cell>
          <cell r="DL762">
            <v>2.44565948900509</v>
          </cell>
          <cell r="DM762">
            <v>6.07753815310169</v>
          </cell>
          <cell r="DN762">
            <v>1.24694981294573</v>
          </cell>
          <cell r="DO762">
            <v>2.86338374578035</v>
          </cell>
          <cell r="DP762">
            <v>4.10717907457903</v>
          </cell>
          <cell r="DQ762">
            <v>139.6</v>
          </cell>
          <cell r="DR762">
            <v>143.4</v>
          </cell>
          <cell r="DS762">
            <v>188.199999990952</v>
          </cell>
          <cell r="DT762">
            <v>123.360714208046</v>
          </cell>
          <cell r="DU762">
            <v>223.308460943135</v>
          </cell>
          <cell r="DV762">
            <v>134.136932532447</v>
          </cell>
          <cell r="DW762">
            <v>198.314588290203</v>
          </cell>
          <cell r="DX762">
            <v>2.5</v>
          </cell>
          <cell r="DY762">
            <v>2.60000000000002</v>
          </cell>
          <cell r="DZ762">
            <v>4.42525053357256</v>
          </cell>
          <cell r="EA762">
            <v>5.02830241825092</v>
          </cell>
          <cell r="EB762">
            <v>3.72713816650278</v>
          </cell>
          <cell r="EC762">
            <v>4.07714584025488</v>
          </cell>
        </row>
        <row r="763">
          <cell r="C763" t="str">
            <v>JY241</v>
          </cell>
          <cell r="D763" t="str">
            <v>M. sacchariflorus</v>
          </cell>
        </row>
        <row r="763">
          <cell r="K763" t="str">
            <v>wild</v>
          </cell>
        </row>
        <row r="763">
          <cell r="M763" t="str">
            <v>China</v>
          </cell>
          <cell r="N763" t="str">
            <v>Heilongjiang</v>
          </cell>
          <cell r="O763" t="str">
            <v>Ning'an</v>
          </cell>
          <cell r="P763" t="str">
            <v>Mudanjiang riverside</v>
          </cell>
          <cell r="Q763" t="str">
            <v>Xiaoli Jin</v>
          </cell>
          <cell r="R763">
            <v>41917</v>
          </cell>
          <cell r="S763" t="str">
            <v>roadside</v>
          </cell>
        </row>
        <row r="763">
          <cell r="U763" t="str">
            <v>frequent</v>
          </cell>
        </row>
        <row r="763">
          <cell r="X763" t="str">
            <v>ZU</v>
          </cell>
        </row>
        <row r="763">
          <cell r="AH763">
            <v>42005</v>
          </cell>
        </row>
        <row r="763">
          <cell r="AK763">
            <v>42101</v>
          </cell>
        </row>
        <row r="763">
          <cell r="AM763">
            <v>2</v>
          </cell>
        </row>
        <row r="763">
          <cell r="AO763">
            <v>42093</v>
          </cell>
        </row>
        <row r="763">
          <cell r="AR763">
            <v>42093</v>
          </cell>
        </row>
        <row r="763">
          <cell r="AT763" t="str">
            <v>Y</v>
          </cell>
        </row>
        <row r="763">
          <cell r="AY763">
            <v>43.7505</v>
          </cell>
          <cell r="AZ763">
            <v>128.747966666667</v>
          </cell>
          <cell r="BA763">
            <v>360</v>
          </cell>
          <cell r="BB763">
            <v>0.6</v>
          </cell>
        </row>
        <row r="763">
          <cell r="BD763" t="str">
            <v>2x</v>
          </cell>
          <cell r="BE763">
            <v>4.50928571428571</v>
          </cell>
          <cell r="BF763" t="str">
            <v>Y</v>
          </cell>
          <cell r="BG763">
            <v>42212</v>
          </cell>
          <cell r="BH763" t="str">
            <v>ZJU</v>
          </cell>
          <cell r="BI763" t="str">
            <v>summer 2015</v>
          </cell>
          <cell r="BJ763">
            <v>25.3372</v>
          </cell>
        </row>
        <row r="763">
          <cell r="BL763" t="str">
            <v>N</v>
          </cell>
          <cell r="BM763">
            <v>7</v>
          </cell>
          <cell r="BN763">
            <v>4</v>
          </cell>
          <cell r="BO763" t="str">
            <v>Korea/NE China/Russia diploids</v>
          </cell>
          <cell r="BP763">
            <v>2</v>
          </cell>
          <cell r="BQ763" t="str">
            <v>Korea/NE China/Russia diploids</v>
          </cell>
          <cell r="BR763">
            <v>0</v>
          </cell>
          <cell r="BS763">
            <v>0.233</v>
          </cell>
          <cell r="BT763">
            <v>0</v>
          </cell>
          <cell r="BU763">
            <v>0.766</v>
          </cell>
          <cell r="BV763">
            <v>0</v>
          </cell>
          <cell r="BW763">
            <v>0</v>
          </cell>
          <cell r="BX763">
            <v>0</v>
          </cell>
          <cell r="BY763">
            <v>296</v>
          </cell>
          <cell r="BZ763">
            <v>307</v>
          </cell>
          <cell r="CA763">
            <v>267</v>
          </cell>
          <cell r="CB763">
            <v>283</v>
          </cell>
          <cell r="CC763">
            <v>248</v>
          </cell>
          <cell r="CD763">
            <v>193</v>
          </cell>
          <cell r="CE763">
            <v>214</v>
          </cell>
          <cell r="CF763">
            <v>224</v>
          </cell>
          <cell r="CG763">
            <v>226</v>
          </cell>
          <cell r="CH763">
            <v>259</v>
          </cell>
          <cell r="CI763">
            <v>0.213841930356885</v>
          </cell>
          <cell r="CJ763">
            <v>0.106818599522147</v>
          </cell>
          <cell r="CK763" t="str">
            <v>2x</v>
          </cell>
        </row>
        <row r="763">
          <cell r="CN763">
            <v>0</v>
          </cell>
          <cell r="CO763">
            <v>0</v>
          </cell>
          <cell r="CP763">
            <v>0</v>
          </cell>
          <cell r="CQ763">
            <v>5</v>
          </cell>
          <cell r="CR763">
            <v>4</v>
          </cell>
          <cell r="CS763" t="str">
            <v>SAMN05752588</v>
          </cell>
          <cell r="CT763">
            <v>0</v>
          </cell>
        </row>
        <row r="763">
          <cell r="CY763" t="str">
            <v>NA</v>
          </cell>
          <cell r="CZ763" t="str">
            <v>NA</v>
          </cell>
          <cell r="DA763" t="str">
            <v>NA</v>
          </cell>
          <cell r="DB763" t="str">
            <v>NA</v>
          </cell>
          <cell r="DC763" t="str">
            <v>NA</v>
          </cell>
          <cell r="DD763" t="str">
            <v>NA</v>
          </cell>
          <cell r="DE763" t="str">
            <v>NA</v>
          </cell>
          <cell r="DF763" t="str">
            <v>NA</v>
          </cell>
          <cell r="DG763" t="str">
            <v>NA</v>
          </cell>
          <cell r="DH763" t="str">
            <v>NA</v>
          </cell>
          <cell r="DI763" t="str">
            <v>NA</v>
          </cell>
          <cell r="DJ763" t="str">
            <v>NA</v>
          </cell>
          <cell r="DK763" t="str">
            <v>NA</v>
          </cell>
          <cell r="DL763" t="str">
            <v>NA</v>
          </cell>
          <cell r="DM763" t="str">
            <v>NA</v>
          </cell>
          <cell r="DN763" t="str">
            <v>NA</v>
          </cell>
          <cell r="DO763" t="str">
            <v>NA</v>
          </cell>
          <cell r="DP763" t="str">
            <v>NA</v>
          </cell>
          <cell r="DQ763" t="str">
            <v>NA</v>
          </cell>
          <cell r="DR763" t="str">
            <v>NA</v>
          </cell>
          <cell r="DS763" t="str">
            <v>NA</v>
          </cell>
          <cell r="DT763" t="str">
            <v>NA</v>
          </cell>
          <cell r="DU763" t="str">
            <v>NA</v>
          </cell>
          <cell r="DV763" t="str">
            <v>NA</v>
          </cell>
          <cell r="DW763" t="str">
            <v>NA</v>
          </cell>
          <cell r="DX763" t="str">
            <v>NA</v>
          </cell>
          <cell r="DY763" t="str">
            <v>NA</v>
          </cell>
          <cell r="DZ763" t="str">
            <v>NA</v>
          </cell>
          <cell r="EA763" t="str">
            <v>NA</v>
          </cell>
          <cell r="EB763" t="str">
            <v>NA</v>
          </cell>
          <cell r="EC763" t="str">
            <v>NA</v>
          </cell>
        </row>
        <row r="764">
          <cell r="C764" t="str">
            <v>JY242</v>
          </cell>
          <cell r="D764" t="str">
            <v>M. sacchariflorus</v>
          </cell>
        </row>
        <row r="764">
          <cell r="K764" t="str">
            <v>wild</v>
          </cell>
        </row>
        <row r="764">
          <cell r="M764" t="str">
            <v>China</v>
          </cell>
          <cell r="N764" t="str">
            <v>Heilongjiang</v>
          </cell>
          <cell r="O764" t="str">
            <v>Mudanjiang</v>
          </cell>
          <cell r="P764" t="str">
            <v>Xi'an suburb</v>
          </cell>
          <cell r="Q764" t="str">
            <v>Xiaoli Jin</v>
          </cell>
          <cell r="R764">
            <v>41917</v>
          </cell>
          <cell r="S764" t="str">
            <v>roadside</v>
          </cell>
        </row>
        <row r="764">
          <cell r="U764" t="str">
            <v>frequent</v>
          </cell>
        </row>
        <row r="764">
          <cell r="X764" t="str">
            <v>ZU</v>
          </cell>
        </row>
        <row r="764">
          <cell r="AH764">
            <v>42005</v>
          </cell>
        </row>
        <row r="764">
          <cell r="AK764">
            <v>42101</v>
          </cell>
          <cell r="AL764" t="str">
            <v>Yes</v>
          </cell>
          <cell r="AM764">
            <v>2</v>
          </cell>
          <cell r="AN764">
            <v>1</v>
          </cell>
          <cell r="AO764">
            <v>42093</v>
          </cell>
        </row>
        <row r="764">
          <cell r="AR764">
            <v>42093</v>
          </cell>
        </row>
        <row r="764">
          <cell r="AT764" t="str">
            <v>Y</v>
          </cell>
        </row>
        <row r="764">
          <cell r="AX764" t="str">
            <v>Y</v>
          </cell>
          <cell r="AY764">
            <v>43.7498666666667</v>
          </cell>
          <cell r="AZ764">
            <v>128.7486</v>
          </cell>
          <cell r="BA764">
            <v>360</v>
          </cell>
          <cell r="BB764">
            <v>1.2</v>
          </cell>
        </row>
        <row r="764">
          <cell r="BF764" t="str">
            <v>Y</v>
          </cell>
        </row>
        <row r="764">
          <cell r="BH764" t="str">
            <v>AU</v>
          </cell>
          <cell r="BI764">
            <v>42326</v>
          </cell>
          <cell r="BJ764">
            <v>71.3288</v>
          </cell>
        </row>
        <row r="764">
          <cell r="BL764" t="str">
            <v>Y</v>
          </cell>
        </row>
        <row r="764">
          <cell r="BY764">
            <v>0</v>
          </cell>
          <cell r="BZ764">
            <v>308</v>
          </cell>
          <cell r="CA764">
            <v>267</v>
          </cell>
          <cell r="CB764">
            <v>0</v>
          </cell>
          <cell r="CC764">
            <v>0</v>
          </cell>
          <cell r="CD764">
            <v>193</v>
          </cell>
          <cell r="CE764">
            <v>0</v>
          </cell>
          <cell r="CF764">
            <v>0</v>
          </cell>
          <cell r="CG764">
            <v>0</v>
          </cell>
          <cell r="CH764">
            <v>259</v>
          </cell>
          <cell r="CI764" t="str">
            <v>NA</v>
          </cell>
          <cell r="CJ764" t="str">
            <v>NA</v>
          </cell>
          <cell r="CK764" t="str">
            <v>unknown</v>
          </cell>
        </row>
        <row r="764">
          <cell r="CN764" t="e">
            <v>#VALUE!</v>
          </cell>
          <cell r="CO764">
            <v>0</v>
          </cell>
          <cell r="CP764">
            <v>0</v>
          </cell>
          <cell r="CQ764">
            <v>5</v>
          </cell>
          <cell r="CR764">
            <v>4</v>
          </cell>
          <cell r="CS764" t="str">
            <v>NA</v>
          </cell>
          <cell r="CT764" t="e">
            <v>#VALUE!</v>
          </cell>
        </row>
        <row r="764">
          <cell r="CY764">
            <v>770.065310400007</v>
          </cell>
          <cell r="CZ764">
            <v>500.9119674</v>
          </cell>
          <cell r="DA764">
            <v>671.708873399992</v>
          </cell>
          <cell r="DB764">
            <v>182.417255209879</v>
          </cell>
          <cell r="DC764">
            <v>417.906248060003</v>
          </cell>
          <cell r="DD764">
            <v>286.825428315675</v>
          </cell>
          <cell r="DE764">
            <v>358.10095570252</v>
          </cell>
          <cell r="DF764">
            <v>525.969722097597</v>
          </cell>
          <cell r="DG764">
            <v>427.24292056652</v>
          </cell>
          <cell r="DH764">
            <v>2.65870880161541</v>
          </cell>
          <cell r="DI764">
            <v>2.22627541066667</v>
          </cell>
          <cell r="DJ764">
            <v>2.98537277066666</v>
          </cell>
          <cell r="DK764">
            <v>0.810743356488356</v>
          </cell>
          <cell r="DL764">
            <v>1.85659392384372</v>
          </cell>
          <cell r="DM764">
            <v>1.27470534812809</v>
          </cell>
          <cell r="DN764">
            <v>1.39583253837081</v>
          </cell>
          <cell r="DO764">
            <v>2.33638650150693</v>
          </cell>
          <cell r="DP764">
            <v>1.89825378255762</v>
          </cell>
          <cell r="DQ764">
            <v>96.1000000000001</v>
          </cell>
          <cell r="DR764">
            <v>125</v>
          </cell>
          <cell r="DS764">
            <v>202.49999998911</v>
          </cell>
          <cell r="DT764" t="str">
            <v>NA</v>
          </cell>
          <cell r="DU764" t="str">
            <v>NA</v>
          </cell>
          <cell r="DV764">
            <v>111.014306632426</v>
          </cell>
          <cell r="DW764">
            <v>154.742222505601</v>
          </cell>
          <cell r="DX764">
            <v>3.50000000000001</v>
          </cell>
          <cell r="DY764">
            <v>3.00000000000003</v>
          </cell>
          <cell r="DZ764" t="str">
            <v>NA</v>
          </cell>
          <cell r="EA764" t="str">
            <v>NA</v>
          </cell>
          <cell r="EB764">
            <v>4.61211115913326</v>
          </cell>
          <cell r="EC764">
            <v>3.9646534561765</v>
          </cell>
        </row>
        <row r="765">
          <cell r="C765" t="str">
            <v>JY243</v>
          </cell>
          <cell r="D765" t="str">
            <v>M. x giganteus</v>
          </cell>
        </row>
        <row r="765">
          <cell r="K765" t="str">
            <v>wild</v>
          </cell>
        </row>
        <row r="765">
          <cell r="M765" t="str">
            <v>China</v>
          </cell>
          <cell r="N765" t="str">
            <v>Heilongjiang</v>
          </cell>
          <cell r="O765" t="str">
            <v>Ning'an</v>
          </cell>
        </row>
        <row r="765">
          <cell r="Q765" t="str">
            <v>Xiaoli Jin</v>
          </cell>
          <cell r="R765">
            <v>41918</v>
          </cell>
          <cell r="S765" t="str">
            <v>roadside</v>
          </cell>
        </row>
        <row r="765">
          <cell r="U765" t="str">
            <v>occasional</v>
          </cell>
        </row>
        <row r="765">
          <cell r="X765" t="str">
            <v>ZU</v>
          </cell>
        </row>
        <row r="765">
          <cell r="AH765">
            <v>42005</v>
          </cell>
        </row>
        <row r="765">
          <cell r="AK765">
            <v>42101</v>
          </cell>
          <cell r="AL765" t="str">
            <v>Yes</v>
          </cell>
          <cell r="AM765">
            <v>2</v>
          </cell>
          <cell r="AN765">
            <v>3</v>
          </cell>
          <cell r="AO765">
            <v>42093</v>
          </cell>
        </row>
        <row r="765">
          <cell r="AR765">
            <v>42093</v>
          </cell>
        </row>
        <row r="765">
          <cell r="AT765" t="str">
            <v>Y</v>
          </cell>
        </row>
        <row r="765">
          <cell r="AX765" t="str">
            <v>Y</v>
          </cell>
          <cell r="AY765">
            <v>44.5279666666667</v>
          </cell>
          <cell r="AZ765">
            <v>129.590083333333</v>
          </cell>
          <cell r="BA765">
            <v>230</v>
          </cell>
          <cell r="BB765">
            <v>1.7</v>
          </cell>
        </row>
        <row r="765">
          <cell r="BD765" t="str">
            <v>2x</v>
          </cell>
          <cell r="BE765">
            <v>4.26089285714286</v>
          </cell>
          <cell r="BF765" t="str">
            <v>Y</v>
          </cell>
          <cell r="BG765">
            <v>42212</v>
          </cell>
          <cell r="BH765" t="str">
            <v>ZJU</v>
          </cell>
          <cell r="BI765" t="str">
            <v>summer 2015</v>
          </cell>
          <cell r="BJ765">
            <v>37.4199</v>
          </cell>
        </row>
        <row r="765">
          <cell r="BL765" t="str">
            <v>N</v>
          </cell>
        </row>
        <row r="765">
          <cell r="BY765">
            <v>290</v>
          </cell>
          <cell r="BZ765">
            <v>307</v>
          </cell>
          <cell r="CA765">
            <v>251</v>
          </cell>
          <cell r="CB765">
            <v>0</v>
          </cell>
          <cell r="CC765">
            <v>243</v>
          </cell>
          <cell r="CD765">
            <v>193</v>
          </cell>
          <cell r="CE765">
            <v>214</v>
          </cell>
          <cell r="CF765">
            <v>219</v>
          </cell>
          <cell r="CG765">
            <v>229</v>
          </cell>
          <cell r="CH765">
            <v>235</v>
          </cell>
          <cell r="CI765" t="str">
            <v>NA</v>
          </cell>
          <cell r="CJ765" t="str">
            <v>NA</v>
          </cell>
          <cell r="CK765" t="str">
            <v>unknown</v>
          </cell>
        </row>
        <row r="765">
          <cell r="CN765">
            <v>0</v>
          </cell>
          <cell r="CO765">
            <v>0</v>
          </cell>
          <cell r="CP765">
            <v>0</v>
          </cell>
          <cell r="CQ765">
            <v>4</v>
          </cell>
          <cell r="CR765">
            <v>4</v>
          </cell>
          <cell r="CS765" t="str">
            <v>NA</v>
          </cell>
          <cell r="CT765">
            <v>0</v>
          </cell>
        </row>
        <row r="765">
          <cell r="CY765">
            <v>19.4800000000005</v>
          </cell>
          <cell r="CZ765">
            <v>161.614727</v>
          </cell>
          <cell r="DA765">
            <v>487.151429199994</v>
          </cell>
          <cell r="DB765">
            <v>94.3807905415461</v>
          </cell>
          <cell r="DC765">
            <v>728.488758538407</v>
          </cell>
          <cell r="DD765">
            <v>1054.97157880429</v>
          </cell>
          <cell r="DE765">
            <v>55.8427850140533</v>
          </cell>
          <cell r="DF765">
            <v>503.860015875108</v>
          </cell>
          <cell r="DG765">
            <v>824.212398737327</v>
          </cell>
          <cell r="DH765">
            <v>0.0865777777777777</v>
          </cell>
          <cell r="DI765">
            <v>0.718287675555558</v>
          </cell>
          <cell r="DJ765">
            <v>2.16511746311111</v>
          </cell>
          <cell r="DK765">
            <v>0.419470180184649</v>
          </cell>
          <cell r="DL765">
            <v>3.25192551779142</v>
          </cell>
          <cell r="DM765">
            <v>4.72326176972641</v>
          </cell>
          <cell r="DN765">
            <v>0.250759478273526</v>
          </cell>
          <cell r="DO765">
            <v>2.2453931015361</v>
          </cell>
          <cell r="DP765">
            <v>3.68010218461777</v>
          </cell>
          <cell r="DQ765">
            <v>98.2000000000001</v>
          </cell>
          <cell r="DR765">
            <v>134.2</v>
          </cell>
          <cell r="DS765">
            <v>162.999999994297</v>
          </cell>
          <cell r="DT765">
            <v>141.206134611246</v>
          </cell>
          <cell r="DU765">
            <v>169.791963751085</v>
          </cell>
          <cell r="DV765">
            <v>131.918734153205</v>
          </cell>
          <cell r="DW765">
            <v>167.018606593097</v>
          </cell>
          <cell r="DX765">
            <v>2.80000000000001</v>
          </cell>
          <cell r="DY765">
            <v>3.10000000000003</v>
          </cell>
          <cell r="DZ765">
            <v>6.72671420066894</v>
          </cell>
          <cell r="EA765">
            <v>6.35296596978389</v>
          </cell>
          <cell r="EB765">
            <v>4.831581728707</v>
          </cell>
          <cell r="EC765">
            <v>5.02169878845301</v>
          </cell>
        </row>
        <row r="766">
          <cell r="C766" t="str">
            <v>JY244</v>
          </cell>
          <cell r="D766" t="str">
            <v>M. sacchariflorus</v>
          </cell>
        </row>
        <row r="766">
          <cell r="K766" t="str">
            <v>wild</v>
          </cell>
        </row>
        <row r="766">
          <cell r="M766" t="str">
            <v>China</v>
          </cell>
          <cell r="N766" t="str">
            <v>Heilongjiang</v>
          </cell>
          <cell r="O766" t="str">
            <v>Ning'an</v>
          </cell>
        </row>
        <row r="766">
          <cell r="Q766" t="str">
            <v>Xiaoli Jin</v>
          </cell>
          <cell r="R766">
            <v>41918</v>
          </cell>
          <cell r="S766" t="str">
            <v>roadside</v>
          </cell>
        </row>
        <row r="766">
          <cell r="U766" t="str">
            <v>frequent</v>
          </cell>
        </row>
        <row r="766">
          <cell r="X766" t="str">
            <v>ZU</v>
          </cell>
        </row>
        <row r="766">
          <cell r="AH766">
            <v>42005</v>
          </cell>
        </row>
        <row r="766">
          <cell r="AK766">
            <v>42101</v>
          </cell>
          <cell r="AL766" t="str">
            <v>Yes</v>
          </cell>
          <cell r="AM766">
            <v>2</v>
          </cell>
          <cell r="AN766">
            <v>1</v>
          </cell>
          <cell r="AO766">
            <v>42093</v>
          </cell>
        </row>
        <row r="766">
          <cell r="AR766">
            <v>42093</v>
          </cell>
        </row>
        <row r="766">
          <cell r="AT766" t="str">
            <v>Y</v>
          </cell>
        </row>
        <row r="766">
          <cell r="AX766" t="str">
            <v>Y</v>
          </cell>
          <cell r="AY766">
            <v>44.3427</v>
          </cell>
          <cell r="AZ766">
            <v>129.449216666667</v>
          </cell>
          <cell r="BA766">
            <v>276</v>
          </cell>
          <cell r="BB766">
            <v>1.6</v>
          </cell>
        </row>
        <row r="766">
          <cell r="BD766" t="str">
            <v>2x</v>
          </cell>
          <cell r="BE766">
            <v>4.31821428571429</v>
          </cell>
          <cell r="BF766" t="str">
            <v>Y</v>
          </cell>
          <cell r="BG766">
            <v>42212</v>
          </cell>
          <cell r="BH766" t="str">
            <v>ZJU</v>
          </cell>
          <cell r="BI766" t="str">
            <v>summer 2015</v>
          </cell>
          <cell r="BJ766">
            <v>73.8785</v>
          </cell>
        </row>
        <row r="766">
          <cell r="BL766" t="str">
            <v>N</v>
          </cell>
          <cell r="BM766">
            <v>7</v>
          </cell>
          <cell r="BN766">
            <v>4</v>
          </cell>
          <cell r="BO766" t="str">
            <v>Korea/NE China/Russia diploids</v>
          </cell>
          <cell r="BP766">
            <v>2</v>
          </cell>
          <cell r="BQ766" t="str">
            <v>Korea/NE China/Russia diploids</v>
          </cell>
          <cell r="BR766">
            <v>0</v>
          </cell>
          <cell r="BS766">
            <v>0.18</v>
          </cell>
          <cell r="BT766">
            <v>0</v>
          </cell>
          <cell r="BU766">
            <v>0.819</v>
          </cell>
          <cell r="BV766">
            <v>0</v>
          </cell>
          <cell r="BW766">
            <v>0</v>
          </cell>
          <cell r="BX766">
            <v>0</v>
          </cell>
          <cell r="BY766">
            <v>296</v>
          </cell>
          <cell r="BZ766">
            <v>307</v>
          </cell>
          <cell r="CA766">
            <v>267</v>
          </cell>
          <cell r="CB766">
            <v>284</v>
          </cell>
          <cell r="CC766">
            <v>248</v>
          </cell>
          <cell r="CD766">
            <v>193</v>
          </cell>
          <cell r="CE766">
            <v>213</v>
          </cell>
          <cell r="CF766">
            <v>224</v>
          </cell>
          <cell r="CG766">
            <v>226</v>
          </cell>
          <cell r="CH766">
            <v>259</v>
          </cell>
          <cell r="CI766">
            <v>0.266782256899292</v>
          </cell>
          <cell r="CJ766">
            <v>0.101722303235723</v>
          </cell>
          <cell r="CK766" t="str">
            <v>2x</v>
          </cell>
        </row>
        <row r="766">
          <cell r="CN766">
            <v>0</v>
          </cell>
          <cell r="CO766">
            <v>0</v>
          </cell>
          <cell r="CP766">
            <v>0</v>
          </cell>
          <cell r="CQ766">
            <v>5</v>
          </cell>
          <cell r="CR766">
            <v>4</v>
          </cell>
          <cell r="CS766" t="str">
            <v>SAMN05752589</v>
          </cell>
          <cell r="CT766">
            <v>0</v>
          </cell>
        </row>
        <row r="766">
          <cell r="CY766">
            <v>5.16000000000031</v>
          </cell>
          <cell r="CZ766">
            <v>17.8199999999999</v>
          </cell>
          <cell r="DA766">
            <v>241.634668099998</v>
          </cell>
          <cell r="DB766">
            <v>340.486361538032</v>
          </cell>
          <cell r="DC766">
            <v>209.798727656208</v>
          </cell>
          <cell r="DD766">
            <v>446.62874803669</v>
          </cell>
          <cell r="DE766">
            <v>189.070748900736</v>
          </cell>
          <cell r="DF766">
            <v>154.659671494458</v>
          </cell>
          <cell r="DG766">
            <v>417.725764944398</v>
          </cell>
          <cell r="DH766">
            <v>0.0229333333333333</v>
          </cell>
          <cell r="DI766">
            <v>0.0792000000000003</v>
          </cell>
          <cell r="DJ766">
            <v>1.07393185822222</v>
          </cell>
          <cell r="DK766">
            <v>1.51327271794682</v>
          </cell>
          <cell r="DL766">
            <v>0.933551935375565</v>
          </cell>
          <cell r="DM766">
            <v>1.99030909515051</v>
          </cell>
          <cell r="DN766">
            <v>0.842757173614664</v>
          </cell>
          <cell r="DO766">
            <v>0.687995809686553</v>
          </cell>
          <cell r="DP766">
            <v>1.86022244048115</v>
          </cell>
          <cell r="DQ766">
            <v>65.5999999999997</v>
          </cell>
          <cell r="DR766">
            <v>87.1999999999994</v>
          </cell>
          <cell r="DS766">
            <v>107.199999998331</v>
          </cell>
          <cell r="DT766">
            <v>167.771051146959</v>
          </cell>
          <cell r="DU766">
            <v>180.240858260387</v>
          </cell>
          <cell r="DV766">
            <v>149.029521133256</v>
          </cell>
          <cell r="DW766">
            <v>165.54159605491</v>
          </cell>
          <cell r="DX766">
            <v>1.7</v>
          </cell>
          <cell r="DY766">
            <v>2.30000000000002</v>
          </cell>
          <cell r="DZ766">
            <v>5.65477828973075</v>
          </cell>
          <cell r="EA766">
            <v>3.28049657479698</v>
          </cell>
          <cell r="EB766">
            <v>4.2513171304878</v>
          </cell>
          <cell r="EC766">
            <v>3.14634718872421</v>
          </cell>
        </row>
        <row r="767">
          <cell r="C767" t="str">
            <v>JY245</v>
          </cell>
          <cell r="D767" t="str">
            <v>M. sacchariflorus</v>
          </cell>
        </row>
        <row r="767">
          <cell r="K767" t="str">
            <v>wild</v>
          </cell>
        </row>
        <row r="767">
          <cell r="M767" t="str">
            <v>China</v>
          </cell>
          <cell r="N767" t="str">
            <v>Heilongjiang</v>
          </cell>
          <cell r="O767" t="str">
            <v>Ning'an</v>
          </cell>
        </row>
        <row r="767">
          <cell r="Q767" t="str">
            <v>Xiaoli Jin</v>
          </cell>
          <cell r="R767">
            <v>41918</v>
          </cell>
          <cell r="S767" t="str">
            <v>roadside</v>
          </cell>
        </row>
        <row r="767">
          <cell r="U767" t="str">
            <v>frequent</v>
          </cell>
        </row>
        <row r="767">
          <cell r="X767" t="str">
            <v>ZU</v>
          </cell>
        </row>
        <row r="767">
          <cell r="AH767">
            <v>42005</v>
          </cell>
        </row>
        <row r="767">
          <cell r="AK767">
            <v>42101</v>
          </cell>
        </row>
        <row r="767">
          <cell r="AM767">
            <v>2</v>
          </cell>
        </row>
        <row r="767">
          <cell r="AO767">
            <v>42093</v>
          </cell>
        </row>
        <row r="767">
          <cell r="AR767">
            <v>42093</v>
          </cell>
        </row>
        <row r="767">
          <cell r="AT767" t="str">
            <v>Y</v>
          </cell>
        </row>
        <row r="767">
          <cell r="AX767" t="str">
            <v>Y</v>
          </cell>
          <cell r="AY767">
            <v>44.31145</v>
          </cell>
          <cell r="AZ767">
            <v>129.439283333333</v>
          </cell>
          <cell r="BA767">
            <v>263</v>
          </cell>
          <cell r="BB767">
            <v>1.6</v>
          </cell>
        </row>
        <row r="767">
          <cell r="BF767" t="str">
            <v>N</v>
          </cell>
        </row>
        <row r="767">
          <cell r="CI767" t="str">
            <v>NA</v>
          </cell>
          <cell r="CJ767" t="str">
            <v>NA</v>
          </cell>
          <cell r="CK767" t="str">
            <v>unknown</v>
          </cell>
        </row>
        <row r="767">
          <cell r="CN767" t="e">
            <v>#VALUE!</v>
          </cell>
          <cell r="CO767">
            <v>0</v>
          </cell>
          <cell r="CP767">
            <v>0</v>
          </cell>
          <cell r="CQ767">
            <v>4</v>
          </cell>
          <cell r="CR767">
            <v>4</v>
          </cell>
          <cell r="CS767" t="str">
            <v>NA</v>
          </cell>
          <cell r="CT767" t="e">
            <v>#VALUE!</v>
          </cell>
        </row>
        <row r="767">
          <cell r="CY767" t="str">
            <v>NA</v>
          </cell>
          <cell r="CZ767" t="str">
            <v>NA</v>
          </cell>
          <cell r="DA767" t="str">
            <v>NA</v>
          </cell>
          <cell r="DB767" t="str">
            <v>NA</v>
          </cell>
          <cell r="DC767" t="str">
            <v>NA</v>
          </cell>
          <cell r="DD767" t="str">
            <v>NA</v>
          </cell>
          <cell r="DE767" t="str">
            <v>NA</v>
          </cell>
          <cell r="DF767" t="str">
            <v>NA</v>
          </cell>
          <cell r="DG767" t="str">
            <v>NA</v>
          </cell>
          <cell r="DH767" t="str">
            <v>NA</v>
          </cell>
          <cell r="DI767" t="str">
            <v>NA</v>
          </cell>
          <cell r="DJ767" t="str">
            <v>NA</v>
          </cell>
          <cell r="DK767" t="str">
            <v>NA</v>
          </cell>
          <cell r="DL767" t="str">
            <v>NA</v>
          </cell>
          <cell r="DM767" t="str">
            <v>NA</v>
          </cell>
          <cell r="DN767" t="str">
            <v>NA</v>
          </cell>
          <cell r="DO767" t="str">
            <v>NA</v>
          </cell>
          <cell r="DP767" t="str">
            <v>NA</v>
          </cell>
          <cell r="DQ767" t="str">
            <v>NA</v>
          </cell>
          <cell r="DR767" t="str">
            <v>NA</v>
          </cell>
          <cell r="DS767" t="str">
            <v>NA</v>
          </cell>
          <cell r="DT767" t="str">
            <v>NA</v>
          </cell>
          <cell r="DU767" t="str">
            <v>NA</v>
          </cell>
          <cell r="DV767" t="str">
            <v>NA</v>
          </cell>
          <cell r="DW767" t="str">
            <v>NA</v>
          </cell>
          <cell r="DX767" t="str">
            <v>NA</v>
          </cell>
          <cell r="DY767" t="str">
            <v>NA</v>
          </cell>
          <cell r="DZ767" t="str">
            <v>NA</v>
          </cell>
          <cell r="EA767" t="str">
            <v>NA</v>
          </cell>
          <cell r="EB767" t="str">
            <v>NA</v>
          </cell>
          <cell r="EC767" t="str">
            <v>NA</v>
          </cell>
        </row>
        <row r="768">
          <cell r="C768" t="str">
            <v>JY246</v>
          </cell>
          <cell r="D768" t="str">
            <v>M. sacchariflorus</v>
          </cell>
        </row>
        <row r="768">
          <cell r="K768" t="str">
            <v>wild</v>
          </cell>
        </row>
        <row r="768">
          <cell r="M768" t="str">
            <v>China</v>
          </cell>
          <cell r="N768" t="str">
            <v>Heilongjiang</v>
          </cell>
          <cell r="O768" t="str">
            <v>Ning'an</v>
          </cell>
        </row>
        <row r="768">
          <cell r="Q768" t="str">
            <v>Xiaoli Jin</v>
          </cell>
          <cell r="R768">
            <v>41918</v>
          </cell>
          <cell r="S768" t="str">
            <v>roadside</v>
          </cell>
        </row>
        <row r="768">
          <cell r="U768" t="str">
            <v>frequent</v>
          </cell>
        </row>
        <row r="768">
          <cell r="X768" t="str">
            <v>ZU</v>
          </cell>
        </row>
        <row r="768">
          <cell r="AH768">
            <v>42005</v>
          </cell>
        </row>
        <row r="768">
          <cell r="AK768">
            <v>42101</v>
          </cell>
        </row>
        <row r="768">
          <cell r="AM768">
            <v>2</v>
          </cell>
        </row>
        <row r="768">
          <cell r="AO768">
            <v>42093</v>
          </cell>
        </row>
        <row r="768">
          <cell r="AR768">
            <v>42093</v>
          </cell>
        </row>
        <row r="768">
          <cell r="AT768" t="str">
            <v>Y</v>
          </cell>
        </row>
        <row r="768">
          <cell r="AY768">
            <v>44.3115666666667</v>
          </cell>
          <cell r="AZ768">
            <v>129.439316666667</v>
          </cell>
          <cell r="BA768">
            <v>266</v>
          </cell>
          <cell r="BB768">
            <v>1.1</v>
          </cell>
        </row>
        <row r="768">
          <cell r="BD768" t="str">
            <v>2x</v>
          </cell>
          <cell r="BE768">
            <v>4.50928571428571</v>
          </cell>
          <cell r="BF768" t="str">
            <v>Y</v>
          </cell>
          <cell r="BG768">
            <v>42212</v>
          </cell>
          <cell r="BH768" t="str">
            <v>ZJU</v>
          </cell>
          <cell r="BI768" t="str">
            <v>summer 2015</v>
          </cell>
          <cell r="BJ768">
            <v>80.6145</v>
          </cell>
        </row>
        <row r="768">
          <cell r="BL768" t="str">
            <v>N</v>
          </cell>
          <cell r="BM768">
            <v>7</v>
          </cell>
          <cell r="BN768">
            <v>4</v>
          </cell>
          <cell r="BO768" t="str">
            <v>Korea/NE China/Russia diploids</v>
          </cell>
          <cell r="BP768">
            <v>2</v>
          </cell>
          <cell r="BQ768" t="str">
            <v>Korea/NE China/Russia diploids</v>
          </cell>
          <cell r="BR768">
            <v>0</v>
          </cell>
          <cell r="BS768">
            <v>0.217</v>
          </cell>
          <cell r="BT768">
            <v>0</v>
          </cell>
          <cell r="BU768">
            <v>0.781</v>
          </cell>
          <cell r="BV768">
            <v>0.001</v>
          </cell>
          <cell r="BW768">
            <v>0</v>
          </cell>
          <cell r="BX768">
            <v>0.001</v>
          </cell>
          <cell r="BY768">
            <v>296</v>
          </cell>
          <cell r="BZ768">
            <v>307</v>
          </cell>
          <cell r="CA768">
            <v>267</v>
          </cell>
          <cell r="CB768">
            <v>285</v>
          </cell>
          <cell r="CC768">
            <v>248</v>
          </cell>
          <cell r="CD768">
            <v>193</v>
          </cell>
          <cell r="CE768">
            <v>214</v>
          </cell>
          <cell r="CF768">
            <v>223</v>
          </cell>
          <cell r="CG768">
            <v>226</v>
          </cell>
          <cell r="CH768">
            <v>259</v>
          </cell>
          <cell r="CI768">
            <v>0.22152868082647</v>
          </cell>
          <cell r="CJ768">
            <v>0.111177103827165</v>
          </cell>
          <cell r="CK768" t="str">
            <v>2x</v>
          </cell>
        </row>
        <row r="768">
          <cell r="CN768">
            <v>0</v>
          </cell>
          <cell r="CO768">
            <v>0</v>
          </cell>
          <cell r="CP768">
            <v>0</v>
          </cell>
          <cell r="CQ768">
            <v>4</v>
          </cell>
          <cell r="CR768">
            <v>4</v>
          </cell>
          <cell r="CS768" t="str">
            <v>SAMN05752590</v>
          </cell>
          <cell r="CT768">
            <v>0</v>
          </cell>
        </row>
        <row r="768">
          <cell r="CY768" t="str">
            <v>NA</v>
          </cell>
          <cell r="CZ768" t="str">
            <v>NA</v>
          </cell>
          <cell r="DA768" t="str">
            <v>NA</v>
          </cell>
          <cell r="DB768">
            <v>317.028696754561</v>
          </cell>
          <cell r="DC768">
            <v>318.657024062977</v>
          </cell>
          <cell r="DD768">
            <v>1384.6457099925</v>
          </cell>
          <cell r="DE768">
            <v>346.704683223723</v>
          </cell>
          <cell r="DF768">
            <v>334.501378355895</v>
          </cell>
          <cell r="DG768">
            <v>1493.58322291394</v>
          </cell>
          <cell r="DH768" t="str">
            <v>NA</v>
          </cell>
          <cell r="DI768" t="str">
            <v>NA</v>
          </cell>
          <cell r="DJ768" t="str">
            <v>NA</v>
          </cell>
          <cell r="DK768">
            <v>1.40901643002028</v>
          </cell>
          <cell r="DL768">
            <v>1.43038254471841</v>
          </cell>
          <cell r="DM768">
            <v>6.24269807208109</v>
          </cell>
          <cell r="DN768">
            <v>1.53061911980537</v>
          </cell>
          <cell r="DO768">
            <v>1.50087241217762</v>
          </cell>
          <cell r="DP768">
            <v>6.72900360408459</v>
          </cell>
          <cell r="DQ768" t="str">
            <v>NA</v>
          </cell>
          <cell r="DR768" t="str">
            <v>NA</v>
          </cell>
          <cell r="DS768" t="str">
            <v>NA</v>
          </cell>
          <cell r="DT768">
            <v>122.338296076507</v>
          </cell>
          <cell r="DU768">
            <v>136.384944480017</v>
          </cell>
          <cell r="DV768">
            <v>122.642505945575</v>
          </cell>
          <cell r="DW768">
            <v>136.497775000452</v>
          </cell>
          <cell r="DX768" t="str">
            <v>NA</v>
          </cell>
          <cell r="DY768" t="str">
            <v>NA</v>
          </cell>
          <cell r="DZ768">
            <v>2.17054031022615</v>
          </cell>
          <cell r="EA768">
            <v>3.7222494339131</v>
          </cell>
          <cell r="EB768">
            <v>2.14683394345485</v>
          </cell>
          <cell r="EC768">
            <v>3.63953154576369</v>
          </cell>
        </row>
        <row r="769">
          <cell r="C769" t="str">
            <v>JY247</v>
          </cell>
          <cell r="D769" t="str">
            <v>M. sacchariflorus</v>
          </cell>
        </row>
        <row r="769">
          <cell r="K769" t="str">
            <v>wild</v>
          </cell>
        </row>
        <row r="769">
          <cell r="M769" t="str">
            <v>China</v>
          </cell>
          <cell r="N769" t="str">
            <v>Heilongjiang</v>
          </cell>
          <cell r="O769" t="str">
            <v>Ning'an</v>
          </cell>
        </row>
        <row r="769">
          <cell r="Q769" t="str">
            <v>Xiaoli Jin</v>
          </cell>
          <cell r="R769">
            <v>41918</v>
          </cell>
          <cell r="S769" t="str">
            <v>roadside</v>
          </cell>
        </row>
        <row r="769">
          <cell r="U769" t="str">
            <v>frequent</v>
          </cell>
        </row>
        <row r="769">
          <cell r="X769" t="str">
            <v>ZU</v>
          </cell>
        </row>
        <row r="769">
          <cell r="AH769">
            <v>42005</v>
          </cell>
        </row>
        <row r="769">
          <cell r="AK769">
            <v>42101</v>
          </cell>
          <cell r="AL769" t="str">
            <v>Yes</v>
          </cell>
          <cell r="AM769">
            <v>2</v>
          </cell>
          <cell r="AN769">
            <v>1</v>
          </cell>
          <cell r="AO769">
            <v>42093</v>
          </cell>
        </row>
        <row r="769">
          <cell r="AR769">
            <v>42093</v>
          </cell>
        </row>
        <row r="769">
          <cell r="AT769" t="str">
            <v>Y</v>
          </cell>
        </row>
        <row r="769">
          <cell r="AX769" t="str">
            <v>Y</v>
          </cell>
          <cell r="AY769">
            <v>44.2698666666667</v>
          </cell>
          <cell r="AZ769">
            <v>129.4126</v>
          </cell>
          <cell r="BA769">
            <v>283</v>
          </cell>
          <cell r="BB769">
            <v>0.9</v>
          </cell>
        </row>
        <row r="769">
          <cell r="BF769" t="str">
            <v>Y</v>
          </cell>
          <cell r="BG769">
            <v>42212</v>
          </cell>
          <cell r="BH769" t="str">
            <v>ZJU</v>
          </cell>
          <cell r="BI769" t="str">
            <v>summer 2015</v>
          </cell>
          <cell r="BJ769">
            <v>28.4947</v>
          </cell>
        </row>
        <row r="769">
          <cell r="BL769" t="str">
            <v>N</v>
          </cell>
          <cell r="BM769">
            <v>7</v>
          </cell>
          <cell r="BN769">
            <v>4</v>
          </cell>
          <cell r="BO769" t="str">
            <v>Korea/NE China/Russia diploids</v>
          </cell>
          <cell r="BP769">
            <v>2</v>
          </cell>
          <cell r="BQ769" t="str">
            <v>Korea/NE China/Russia diploids</v>
          </cell>
          <cell r="BR769">
            <v>0</v>
          </cell>
          <cell r="BS769">
            <v>0.217</v>
          </cell>
          <cell r="BT769">
            <v>0.001</v>
          </cell>
          <cell r="BU769">
            <v>0.781</v>
          </cell>
          <cell r="BV769">
            <v>0</v>
          </cell>
          <cell r="BW769">
            <v>0</v>
          </cell>
          <cell r="BX769">
            <v>0</v>
          </cell>
          <cell r="BY769">
            <v>296</v>
          </cell>
          <cell r="BZ769">
            <v>307</v>
          </cell>
          <cell r="CA769">
            <v>267</v>
          </cell>
          <cell r="CB769">
            <v>284</v>
          </cell>
          <cell r="CC769">
            <v>248</v>
          </cell>
          <cell r="CD769">
            <v>193</v>
          </cell>
          <cell r="CE769">
            <v>214</v>
          </cell>
          <cell r="CF769">
            <v>223</v>
          </cell>
          <cell r="CG769">
            <v>226</v>
          </cell>
          <cell r="CH769">
            <v>259</v>
          </cell>
          <cell r="CI769">
            <v>0.231874006646438</v>
          </cell>
          <cell r="CJ769">
            <v>0.104548361611678</v>
          </cell>
          <cell r="CK769" t="str">
            <v>2x</v>
          </cell>
        </row>
        <row r="769">
          <cell r="CN769">
            <v>0</v>
          </cell>
          <cell r="CO769">
            <v>0</v>
          </cell>
          <cell r="CP769">
            <v>0</v>
          </cell>
          <cell r="CQ769">
            <v>4</v>
          </cell>
          <cell r="CR769">
            <v>4</v>
          </cell>
          <cell r="CS769" t="str">
            <v>SAMN05752591</v>
          </cell>
          <cell r="CT769">
            <v>0</v>
          </cell>
        </row>
        <row r="769">
          <cell r="CY769" t="str">
            <v>NA</v>
          </cell>
          <cell r="CZ769">
            <v>28.7700000000001</v>
          </cell>
          <cell r="DA769">
            <v>195.969077899996</v>
          </cell>
          <cell r="DB769">
            <v>717.464823904917</v>
          </cell>
          <cell r="DC769">
            <v>1730.59238629218</v>
          </cell>
          <cell r="DD769">
            <v>2021.91718886242</v>
          </cell>
          <cell r="DE769">
            <v>777.356001986188</v>
          </cell>
          <cell r="DF769">
            <v>318.09236222605</v>
          </cell>
          <cell r="DG769">
            <v>650.829874093715</v>
          </cell>
          <cell r="DH769" t="str">
            <v>NA</v>
          </cell>
          <cell r="DI769">
            <v>0.127866666666667</v>
          </cell>
          <cell r="DJ769">
            <v>0.870973679555554</v>
          </cell>
          <cell r="DK769">
            <v>3.18873255068853</v>
          </cell>
          <cell r="DL769">
            <v>7.68876551175471</v>
          </cell>
          <cell r="DM769">
            <v>8.98586757830089</v>
          </cell>
          <cell r="DN769">
            <v>3.42903819152468</v>
          </cell>
          <cell r="DO769">
            <v>1.41294461984457</v>
          </cell>
          <cell r="DP769">
            <v>2.89169556966886</v>
          </cell>
          <cell r="DQ769">
            <v>55.4</v>
          </cell>
          <cell r="DR769">
            <v>92.3999999999995</v>
          </cell>
          <cell r="DS769">
            <v>110.299999998224</v>
          </cell>
          <cell r="DT769">
            <v>173.375689372413</v>
          </cell>
          <cell r="DU769" t="str">
            <v>NA</v>
          </cell>
          <cell r="DV769">
            <v>118.900074648466</v>
          </cell>
          <cell r="DW769">
            <v>121.348857248692</v>
          </cell>
          <cell r="DX769">
            <v>1.4</v>
          </cell>
          <cell r="DY769">
            <v>2.00000000000002</v>
          </cell>
          <cell r="DZ769" t="str">
            <v>NA</v>
          </cell>
          <cell r="EA769" t="str">
            <v>NA</v>
          </cell>
          <cell r="EB769">
            <v>1.72282313510962</v>
          </cell>
          <cell r="EC769">
            <v>2.58485493707713</v>
          </cell>
        </row>
        <row r="770">
          <cell r="C770" t="str">
            <v>JY248</v>
          </cell>
          <cell r="D770" t="str">
            <v>M. sacchariflorus</v>
          </cell>
        </row>
        <row r="770">
          <cell r="K770" t="str">
            <v>wild</v>
          </cell>
        </row>
        <row r="770">
          <cell r="M770" t="str">
            <v>China</v>
          </cell>
          <cell r="N770" t="str">
            <v>Heilongjiang</v>
          </cell>
          <cell r="O770" t="str">
            <v>Ning'an</v>
          </cell>
        </row>
        <row r="770">
          <cell r="Q770" t="str">
            <v>Xiaoli Jin</v>
          </cell>
          <cell r="R770">
            <v>41918</v>
          </cell>
          <cell r="S770" t="str">
            <v>roadside</v>
          </cell>
        </row>
        <row r="770">
          <cell r="U770" t="str">
            <v>frequent</v>
          </cell>
        </row>
        <row r="770">
          <cell r="X770" t="str">
            <v>ZU</v>
          </cell>
        </row>
        <row r="770">
          <cell r="AH770">
            <v>42005</v>
          </cell>
        </row>
        <row r="770">
          <cell r="AK770">
            <v>42101</v>
          </cell>
          <cell r="AL770" t="str">
            <v>Yes</v>
          </cell>
          <cell r="AM770">
            <v>2</v>
          </cell>
          <cell r="AN770">
            <v>1</v>
          </cell>
          <cell r="AO770">
            <v>42093</v>
          </cell>
        </row>
        <row r="770">
          <cell r="AR770">
            <v>42093</v>
          </cell>
        </row>
        <row r="770">
          <cell r="AT770" t="str">
            <v>Y</v>
          </cell>
        </row>
        <row r="770">
          <cell r="AX770" t="str">
            <v>Y</v>
          </cell>
          <cell r="AY770">
            <v>44.2644333333333</v>
          </cell>
          <cell r="AZ770">
            <v>129.408066666667</v>
          </cell>
          <cell r="BA770">
            <v>285</v>
          </cell>
          <cell r="BB770">
            <v>1.3</v>
          </cell>
        </row>
        <row r="770">
          <cell r="BF770" t="str">
            <v>Y</v>
          </cell>
          <cell r="BG770">
            <v>42212</v>
          </cell>
          <cell r="BH770" t="str">
            <v>ZJU</v>
          </cell>
          <cell r="BI770" t="str">
            <v>summer 2015</v>
          </cell>
          <cell r="BJ770">
            <v>26.2213</v>
          </cell>
        </row>
        <row r="770">
          <cell r="BL770" t="str">
            <v>N</v>
          </cell>
          <cell r="BM770">
            <v>7</v>
          </cell>
          <cell r="BN770">
            <v>4</v>
          </cell>
          <cell r="BO770" t="str">
            <v>Korea/NE China/Russia diploids</v>
          </cell>
          <cell r="BP770">
            <v>2</v>
          </cell>
          <cell r="BQ770" t="str">
            <v>Korea/NE China/Russia diploids</v>
          </cell>
          <cell r="BR770">
            <v>0</v>
          </cell>
          <cell r="BS770">
            <v>0.207</v>
          </cell>
          <cell r="BT770">
            <v>0</v>
          </cell>
          <cell r="BU770">
            <v>0.792</v>
          </cell>
          <cell r="BV770">
            <v>0</v>
          </cell>
          <cell r="BW770">
            <v>0</v>
          </cell>
          <cell r="BX770">
            <v>0</v>
          </cell>
          <cell r="BY770">
            <v>296</v>
          </cell>
          <cell r="BZ770">
            <v>307</v>
          </cell>
          <cell r="CA770">
            <v>267</v>
          </cell>
          <cell r="CB770">
            <v>284</v>
          </cell>
          <cell r="CC770">
            <v>248</v>
          </cell>
          <cell r="CD770">
            <v>193</v>
          </cell>
          <cell r="CE770">
            <v>214</v>
          </cell>
          <cell r="CF770">
            <v>223</v>
          </cell>
          <cell r="CG770">
            <v>226</v>
          </cell>
          <cell r="CH770">
            <v>259</v>
          </cell>
          <cell r="CI770">
            <v>0.196647883253865</v>
          </cell>
          <cell r="CJ770">
            <v>0.110251798561151</v>
          </cell>
          <cell r="CK770" t="str">
            <v>2x</v>
          </cell>
        </row>
        <row r="770">
          <cell r="CN770">
            <v>0</v>
          </cell>
          <cell r="CO770">
            <v>0</v>
          </cell>
          <cell r="CP770">
            <v>0</v>
          </cell>
          <cell r="CQ770">
            <v>4</v>
          </cell>
          <cell r="CR770">
            <v>4</v>
          </cell>
          <cell r="CS770" t="str">
            <v>SAMN05752592</v>
          </cell>
          <cell r="CT770">
            <v>0</v>
          </cell>
        </row>
        <row r="770">
          <cell r="CY770" t="str">
            <v>NA</v>
          </cell>
          <cell r="CZ770" t="str">
            <v>NA</v>
          </cell>
          <cell r="DA770" t="str">
            <v>NA</v>
          </cell>
          <cell r="DB770">
            <v>102.125731838142</v>
          </cell>
          <cell r="DC770">
            <v>464.484733937608</v>
          </cell>
          <cell r="DD770">
            <v>674.759948214164</v>
          </cell>
          <cell r="DE770">
            <v>113.524513413049</v>
          </cell>
          <cell r="DF770">
            <v>485.886943068758</v>
          </cell>
          <cell r="DG770">
            <v>731.070681513401</v>
          </cell>
          <cell r="DH770" t="str">
            <v>NA</v>
          </cell>
          <cell r="DI770" t="str">
            <v>NA</v>
          </cell>
          <cell r="DJ770" t="str">
            <v>NA</v>
          </cell>
          <cell r="DK770">
            <v>0.453892141502856</v>
          </cell>
          <cell r="DL770">
            <v>2.07384662137706</v>
          </cell>
          <cell r="DM770">
            <v>3.02201078699406</v>
          </cell>
          <cell r="DN770">
            <v>0.500615444200201</v>
          </cell>
          <cell r="DO770">
            <v>2.16874571020421</v>
          </cell>
          <cell r="DP770">
            <v>3.27244262644761</v>
          </cell>
          <cell r="DQ770" t="str">
            <v>NA</v>
          </cell>
          <cell r="DR770" t="str">
            <v>NA</v>
          </cell>
          <cell r="DS770" t="str">
            <v>NA</v>
          </cell>
          <cell r="DT770">
            <v>146.181045918204</v>
          </cell>
          <cell r="DU770">
            <v>179.900238865071</v>
          </cell>
          <cell r="DV770">
            <v>145.96488416871</v>
          </cell>
          <cell r="DW770">
            <v>180.016236507117</v>
          </cell>
          <cell r="DX770" t="str">
            <v>NA</v>
          </cell>
          <cell r="DY770" t="str">
            <v>NA</v>
          </cell>
          <cell r="DZ770">
            <v>3.38272937689253</v>
          </cell>
          <cell r="EA770">
            <v>2.43932702216598</v>
          </cell>
          <cell r="EB770">
            <v>3.33290884423911</v>
          </cell>
          <cell r="EC770">
            <v>2.38945819232996</v>
          </cell>
        </row>
        <row r="771">
          <cell r="C771" t="str">
            <v>JY249</v>
          </cell>
          <cell r="D771" t="str">
            <v>M. sacchariflorus</v>
          </cell>
        </row>
        <row r="771">
          <cell r="K771" t="str">
            <v>wild</v>
          </cell>
        </row>
        <row r="771">
          <cell r="M771" t="str">
            <v>China</v>
          </cell>
          <cell r="N771" t="str">
            <v>Heilongjiang</v>
          </cell>
          <cell r="O771" t="str">
            <v>Ning'an</v>
          </cell>
        </row>
        <row r="771">
          <cell r="Q771" t="str">
            <v>Xiaoli Jin</v>
          </cell>
          <cell r="R771">
            <v>41918</v>
          </cell>
          <cell r="S771" t="str">
            <v>roadside</v>
          </cell>
        </row>
        <row r="771">
          <cell r="U771" t="str">
            <v>frequent</v>
          </cell>
        </row>
        <row r="771">
          <cell r="X771" t="str">
            <v>ZU</v>
          </cell>
        </row>
        <row r="771">
          <cell r="AH771">
            <v>42005</v>
          </cell>
        </row>
        <row r="771">
          <cell r="AK771">
            <v>42101</v>
          </cell>
          <cell r="AL771" t="str">
            <v>Yes</v>
          </cell>
          <cell r="AM771">
            <v>2</v>
          </cell>
          <cell r="AN771">
            <v>2</v>
          </cell>
          <cell r="AO771">
            <v>42093</v>
          </cell>
        </row>
        <row r="771">
          <cell r="AR771">
            <v>42093</v>
          </cell>
        </row>
        <row r="771">
          <cell r="AT771" t="str">
            <v>Y</v>
          </cell>
        </row>
        <row r="771">
          <cell r="AX771" t="str">
            <v>Y</v>
          </cell>
          <cell r="AY771">
            <v>44.2003833333333</v>
          </cell>
          <cell r="AZ771">
            <v>129.2916</v>
          </cell>
          <cell r="BA771">
            <v>295</v>
          </cell>
          <cell r="BB771">
            <v>1.2</v>
          </cell>
        </row>
        <row r="771">
          <cell r="BD771" t="str">
            <v>2x</v>
          </cell>
          <cell r="BE771">
            <v>4.47107142857143</v>
          </cell>
          <cell r="BF771" t="str">
            <v>Y</v>
          </cell>
          <cell r="BG771">
            <v>42212</v>
          </cell>
          <cell r="BH771" t="str">
            <v>ZJU</v>
          </cell>
          <cell r="BI771" t="str">
            <v>summer 2015</v>
          </cell>
          <cell r="BJ771">
            <v>19.0643</v>
          </cell>
        </row>
        <row r="771">
          <cell r="BL771" t="str">
            <v>N</v>
          </cell>
          <cell r="BM771">
            <v>7</v>
          </cell>
          <cell r="BN771">
            <v>4</v>
          </cell>
          <cell r="BO771" t="str">
            <v>Korea/NE China/Russia diploids</v>
          </cell>
          <cell r="BP771">
            <v>2</v>
          </cell>
          <cell r="BQ771" t="str">
            <v>Korea/NE China/Russia diploids</v>
          </cell>
          <cell r="BR771">
            <v>0</v>
          </cell>
          <cell r="BS771">
            <v>0.244</v>
          </cell>
          <cell r="BT771">
            <v>0.001</v>
          </cell>
          <cell r="BU771">
            <v>0.754</v>
          </cell>
          <cell r="BV771">
            <v>0</v>
          </cell>
          <cell r="BW771">
            <v>0</v>
          </cell>
          <cell r="BX771">
            <v>0.001</v>
          </cell>
          <cell r="BY771">
            <v>296</v>
          </cell>
          <cell r="BZ771">
            <v>307</v>
          </cell>
          <cell r="CA771">
            <v>267</v>
          </cell>
          <cell r="CB771">
            <v>283</v>
          </cell>
          <cell r="CC771">
            <v>248</v>
          </cell>
          <cell r="CD771">
            <v>193</v>
          </cell>
          <cell r="CE771">
            <v>213</v>
          </cell>
          <cell r="CF771">
            <v>224</v>
          </cell>
          <cell r="CG771">
            <v>226</v>
          </cell>
          <cell r="CH771">
            <v>259</v>
          </cell>
          <cell r="CI771">
            <v>0.144545585897992</v>
          </cell>
          <cell r="CJ771">
            <v>0.12110259095362</v>
          </cell>
          <cell r="CK771" t="str">
            <v>2x</v>
          </cell>
        </row>
        <row r="771">
          <cell r="CN771">
            <v>0</v>
          </cell>
          <cell r="CO771">
            <v>0</v>
          </cell>
          <cell r="CP771">
            <v>0</v>
          </cell>
          <cell r="CQ771">
            <v>5</v>
          </cell>
          <cell r="CR771">
            <v>4</v>
          </cell>
          <cell r="CS771" t="str">
            <v>SAMN05752593</v>
          </cell>
          <cell r="CT771">
            <v>0</v>
          </cell>
        </row>
        <row r="771">
          <cell r="CY771">
            <v>169.517757000001</v>
          </cell>
          <cell r="CZ771">
            <v>170.359955900001</v>
          </cell>
          <cell r="DA771">
            <v>352.707244199996</v>
          </cell>
          <cell r="DB771">
            <v>220.379145130739</v>
          </cell>
          <cell r="DC771">
            <v>563.696047419425</v>
          </cell>
          <cell r="DD771">
            <v>478.685978725254</v>
          </cell>
          <cell r="DE771">
            <v>215.833616024792</v>
          </cell>
          <cell r="DF771">
            <v>493.799838850342</v>
          </cell>
          <cell r="DG771">
            <v>470.081920351658</v>
          </cell>
          <cell r="DH771">
            <v>0.753412253333331</v>
          </cell>
          <cell r="DI771">
            <v>0.75715535955556</v>
          </cell>
          <cell r="DJ771">
            <v>1.567587752</v>
          </cell>
          <cell r="DK771">
            <v>0.979462867247732</v>
          </cell>
          <cell r="DL771">
            <v>2.50783314078199</v>
          </cell>
          <cell r="DM771">
            <v>2.13309278442059</v>
          </cell>
          <cell r="DN771">
            <v>0.96085275477641</v>
          </cell>
          <cell r="DO771">
            <v>2.19633844425488</v>
          </cell>
          <cell r="DP771">
            <v>2.09331080796127</v>
          </cell>
          <cell r="DQ771">
            <v>111.5</v>
          </cell>
          <cell r="DR771">
            <v>105.199999999999</v>
          </cell>
          <cell r="DS771">
            <v>64.199999999654</v>
          </cell>
          <cell r="DT771">
            <v>187.098628786752</v>
          </cell>
          <cell r="DU771">
            <v>208.972108938068</v>
          </cell>
          <cell r="DV771">
            <v>176.314597949251</v>
          </cell>
          <cell r="DW771">
            <v>192.182635701411</v>
          </cell>
          <cell r="DX771">
            <v>3.10000000000001</v>
          </cell>
          <cell r="DY771">
            <v>1.70000000000002</v>
          </cell>
          <cell r="DZ771">
            <v>4.41565364830481</v>
          </cell>
          <cell r="EA771">
            <v>3.56262882040975</v>
          </cell>
          <cell r="EB771">
            <v>4.2834697639331</v>
          </cell>
          <cell r="EC771">
            <v>3.14334562906074</v>
          </cell>
        </row>
        <row r="772">
          <cell r="C772" t="str">
            <v>JY250</v>
          </cell>
          <cell r="D772" t="str">
            <v>M. sacchariflorus</v>
          </cell>
        </row>
        <row r="772">
          <cell r="K772" t="str">
            <v>wild</v>
          </cell>
        </row>
        <row r="772">
          <cell r="M772" t="str">
            <v>China</v>
          </cell>
          <cell r="N772" t="str">
            <v>Heilongjiang</v>
          </cell>
          <cell r="O772" t="str">
            <v>Ning'an</v>
          </cell>
        </row>
        <row r="772">
          <cell r="Q772" t="str">
            <v>Xiaoli Jin</v>
          </cell>
          <cell r="R772">
            <v>41918</v>
          </cell>
          <cell r="S772" t="str">
            <v>roadside</v>
          </cell>
        </row>
        <row r="772">
          <cell r="U772" t="str">
            <v>frequent</v>
          </cell>
        </row>
        <row r="772">
          <cell r="X772" t="str">
            <v>ZU</v>
          </cell>
        </row>
        <row r="772">
          <cell r="AH772">
            <v>42005</v>
          </cell>
        </row>
        <row r="772">
          <cell r="AK772">
            <v>42101</v>
          </cell>
          <cell r="AL772" t="str">
            <v>Yes</v>
          </cell>
          <cell r="AM772">
            <v>2</v>
          </cell>
          <cell r="AN772">
            <v>1</v>
          </cell>
          <cell r="AO772">
            <v>42093</v>
          </cell>
        </row>
        <row r="772">
          <cell r="AR772">
            <v>42093</v>
          </cell>
        </row>
        <row r="772">
          <cell r="AT772" t="str">
            <v>Y</v>
          </cell>
        </row>
        <row r="772">
          <cell r="AX772" t="str">
            <v>Y</v>
          </cell>
          <cell r="AY772">
            <v>44.09075</v>
          </cell>
          <cell r="AZ772">
            <v>129.1628</v>
          </cell>
          <cell r="BA772">
            <v>298</v>
          </cell>
          <cell r="BB772">
            <v>1.3</v>
          </cell>
        </row>
        <row r="772">
          <cell r="BF772" t="str">
            <v>Y</v>
          </cell>
          <cell r="BG772">
            <v>42212</v>
          </cell>
          <cell r="BH772" t="str">
            <v>ZJU</v>
          </cell>
          <cell r="BI772" t="str">
            <v>summer 2015</v>
          </cell>
          <cell r="BJ772">
            <v>57.0806</v>
          </cell>
        </row>
        <row r="772">
          <cell r="BL772" t="str">
            <v>N</v>
          </cell>
          <cell r="BM772">
            <v>7</v>
          </cell>
          <cell r="BN772">
            <v>4</v>
          </cell>
          <cell r="BO772" t="str">
            <v>Korea/NE China/Russia diploids</v>
          </cell>
          <cell r="BP772">
            <v>2</v>
          </cell>
          <cell r="BQ772" t="str">
            <v>Korea/NE China/Russia diploids</v>
          </cell>
          <cell r="BR772">
            <v>0.002</v>
          </cell>
          <cell r="BS772">
            <v>0.212</v>
          </cell>
          <cell r="BT772">
            <v>0.006</v>
          </cell>
          <cell r="BU772">
            <v>0.778</v>
          </cell>
          <cell r="BV772">
            <v>0.001</v>
          </cell>
          <cell r="BW772">
            <v>0.001</v>
          </cell>
          <cell r="BX772">
            <v>0.001</v>
          </cell>
          <cell r="BY772">
            <v>296</v>
          </cell>
          <cell r="BZ772">
            <v>307</v>
          </cell>
          <cell r="CA772">
            <v>267</v>
          </cell>
          <cell r="CB772">
            <v>284</v>
          </cell>
          <cell r="CC772">
            <v>248</v>
          </cell>
          <cell r="CD772">
            <v>193</v>
          </cell>
          <cell r="CE772">
            <v>214</v>
          </cell>
          <cell r="CF772">
            <v>223</v>
          </cell>
          <cell r="CG772">
            <v>226</v>
          </cell>
          <cell r="CH772">
            <v>259</v>
          </cell>
          <cell r="CI772">
            <v>0.128969802051727</v>
          </cell>
          <cell r="CJ772">
            <v>0.131577201247429</v>
          </cell>
          <cell r="CK772" t="str">
            <v>2x</v>
          </cell>
        </row>
        <row r="772">
          <cell r="CN772">
            <v>0</v>
          </cell>
          <cell r="CO772">
            <v>0</v>
          </cell>
          <cell r="CP772">
            <v>0</v>
          </cell>
          <cell r="CQ772">
            <v>5</v>
          </cell>
          <cell r="CR772">
            <v>4</v>
          </cell>
          <cell r="CS772" t="str">
            <v>SAMN05752594</v>
          </cell>
          <cell r="CT772">
            <v>0</v>
          </cell>
        </row>
        <row r="772">
          <cell r="CY772">
            <v>187.601619900003</v>
          </cell>
          <cell r="CZ772">
            <v>814.966666699998</v>
          </cell>
          <cell r="DA772">
            <v>303.805147099995</v>
          </cell>
          <cell r="DB772">
            <v>257.865144665644</v>
          </cell>
          <cell r="DC772">
            <v>440.070903163294</v>
          </cell>
          <cell r="DD772">
            <v>326.405935035353</v>
          </cell>
          <cell r="DE772">
            <v>197.654880312012</v>
          </cell>
          <cell r="DF772">
            <v>688.869465164355</v>
          </cell>
          <cell r="DG772">
            <v>303.393366015071</v>
          </cell>
          <cell r="DH772">
            <v>0.833784977333331</v>
          </cell>
          <cell r="DI772">
            <v>3.62207407422222</v>
          </cell>
          <cell r="DJ772">
            <v>1.35024509822221</v>
          </cell>
          <cell r="DK772">
            <v>1.14606730962509</v>
          </cell>
          <cell r="DL772">
            <v>1.95506697634976</v>
          </cell>
          <cell r="DM772">
            <v>1.45060954012273</v>
          </cell>
          <cell r="DN772">
            <v>0.892395132623175</v>
          </cell>
          <cell r="DO772">
            <v>3.06003994502607</v>
          </cell>
          <cell r="DP772">
            <v>1.34797137644636</v>
          </cell>
          <cell r="DQ772">
            <v>119.5</v>
          </cell>
          <cell r="DR772">
            <v>133.5</v>
          </cell>
          <cell r="DS772">
            <v>115.199999997981</v>
          </cell>
          <cell r="DT772">
            <v>154.659066426228</v>
          </cell>
          <cell r="DU772" t="str">
            <v>NA</v>
          </cell>
          <cell r="DV772">
            <v>144.922116032752</v>
          </cell>
          <cell r="DW772">
            <v>163.420639338042</v>
          </cell>
          <cell r="DX772">
            <v>2</v>
          </cell>
          <cell r="DY772">
            <v>3.00000000000003</v>
          </cell>
          <cell r="DZ772" t="str">
            <v>NA</v>
          </cell>
          <cell r="EA772" t="str">
            <v>NA</v>
          </cell>
          <cell r="EB772">
            <v>2.52163023038297</v>
          </cell>
          <cell r="EC772">
            <v>3.96465345617648</v>
          </cell>
        </row>
        <row r="773">
          <cell r="C773" t="str">
            <v>JY251</v>
          </cell>
          <cell r="D773" t="str">
            <v>M. sacchariflorus</v>
          </cell>
        </row>
        <row r="773">
          <cell r="K773" t="str">
            <v>wild</v>
          </cell>
        </row>
        <row r="773">
          <cell r="M773" t="str">
            <v>China</v>
          </cell>
          <cell r="N773" t="str">
            <v>Heilongjiang</v>
          </cell>
          <cell r="O773" t="str">
            <v>Ning'an</v>
          </cell>
        </row>
        <row r="773">
          <cell r="Q773" t="str">
            <v>Xiaoli Jin</v>
          </cell>
          <cell r="R773">
            <v>41918</v>
          </cell>
          <cell r="S773" t="str">
            <v>roadside</v>
          </cell>
          <cell r="T773" t="str">
            <v>5*3</v>
          </cell>
          <cell r="U773" t="str">
            <v>frequent</v>
          </cell>
        </row>
        <row r="773">
          <cell r="X773" t="str">
            <v>ZU</v>
          </cell>
        </row>
        <row r="773">
          <cell r="AH773">
            <v>42005</v>
          </cell>
        </row>
        <row r="773">
          <cell r="AK773">
            <v>42101</v>
          </cell>
          <cell r="AL773" t="str">
            <v>Yes</v>
          </cell>
          <cell r="AM773">
            <v>2</v>
          </cell>
          <cell r="AN773">
            <v>1</v>
          </cell>
          <cell r="AO773">
            <v>42093</v>
          </cell>
        </row>
        <row r="773">
          <cell r="AR773">
            <v>42093</v>
          </cell>
        </row>
        <row r="773">
          <cell r="AT773" t="str">
            <v>Y</v>
          </cell>
        </row>
        <row r="773">
          <cell r="AX773" t="str">
            <v>Y</v>
          </cell>
          <cell r="AY773">
            <v>44.04035</v>
          </cell>
          <cell r="AZ773">
            <v>129.123916666667</v>
          </cell>
          <cell r="BA773">
            <v>323</v>
          </cell>
          <cell r="BB773">
            <v>1.2</v>
          </cell>
        </row>
        <row r="773">
          <cell r="BD773" t="str">
            <v>2x</v>
          </cell>
          <cell r="BE773">
            <v>4.33732142857143</v>
          </cell>
          <cell r="BF773" t="str">
            <v>Y</v>
          </cell>
          <cell r="BG773">
            <v>42212</v>
          </cell>
          <cell r="BH773" t="str">
            <v>ZJU</v>
          </cell>
          <cell r="BI773" t="str">
            <v>summer 2015</v>
          </cell>
          <cell r="BJ773">
            <v>59.2277</v>
          </cell>
        </row>
        <row r="773">
          <cell r="BL773" t="str">
            <v>N</v>
          </cell>
          <cell r="BM773">
            <v>7</v>
          </cell>
          <cell r="BN773">
            <v>4</v>
          </cell>
          <cell r="BO773" t="str">
            <v>Korea/NE China/Russia diploids</v>
          </cell>
          <cell r="BP773">
            <v>2</v>
          </cell>
          <cell r="BQ773" t="str">
            <v>Korea/NE China/Russia diploids</v>
          </cell>
          <cell r="BR773">
            <v>0.001</v>
          </cell>
          <cell r="BS773">
            <v>0.23</v>
          </cell>
          <cell r="BT773">
            <v>0.007</v>
          </cell>
          <cell r="BU773">
            <v>0.761</v>
          </cell>
          <cell r="BV773">
            <v>0</v>
          </cell>
          <cell r="BW773">
            <v>0</v>
          </cell>
          <cell r="BX773">
            <v>0.001</v>
          </cell>
          <cell r="BY773">
            <v>296</v>
          </cell>
          <cell r="BZ773">
            <v>307</v>
          </cell>
          <cell r="CA773">
            <v>267</v>
          </cell>
          <cell r="CB773">
            <v>285</v>
          </cell>
          <cell r="CC773">
            <v>248</v>
          </cell>
          <cell r="CD773">
            <v>193</v>
          </cell>
          <cell r="CE773">
            <v>214</v>
          </cell>
          <cell r="CF773">
            <v>223</v>
          </cell>
          <cell r="CG773">
            <v>226</v>
          </cell>
          <cell r="CH773">
            <v>259</v>
          </cell>
          <cell r="CI773">
            <v>0.198034966045369</v>
          </cell>
          <cell r="CJ773">
            <v>0.11256846353416</v>
          </cell>
          <cell r="CK773" t="str">
            <v>2x</v>
          </cell>
        </row>
        <row r="773">
          <cell r="CN773">
            <v>0</v>
          </cell>
          <cell r="CO773">
            <v>0</v>
          </cell>
          <cell r="CP773">
            <v>0</v>
          </cell>
          <cell r="CQ773">
            <v>5</v>
          </cell>
          <cell r="CR773">
            <v>4</v>
          </cell>
          <cell r="CS773" t="str">
            <v>SAMN05752595</v>
          </cell>
          <cell r="CT773">
            <v>0</v>
          </cell>
        </row>
        <row r="773">
          <cell r="CY773">
            <v>64.5915299300006</v>
          </cell>
          <cell r="CZ773">
            <v>243.626191800001</v>
          </cell>
          <cell r="DA773">
            <v>168.279694399997</v>
          </cell>
          <cell r="DB773">
            <v>281.366198885793</v>
          </cell>
          <cell r="DC773">
            <v>574.20689564143</v>
          </cell>
          <cell r="DD773">
            <v>456.482364074338</v>
          </cell>
          <cell r="DE773">
            <v>173.124262625558</v>
          </cell>
          <cell r="DF773">
            <v>485.024149313094</v>
          </cell>
          <cell r="DG773">
            <v>332.417207343337</v>
          </cell>
          <cell r="DH773">
            <v>0.287073466355555</v>
          </cell>
          <cell r="DI773">
            <v>1.08278307466667</v>
          </cell>
          <cell r="DJ773">
            <v>0.747909752888887</v>
          </cell>
          <cell r="DK773">
            <v>1.25051643949242</v>
          </cell>
          <cell r="DL773">
            <v>2.56349157199166</v>
          </cell>
          <cell r="DM773">
            <v>2.0450472615366</v>
          </cell>
          <cell r="DN773">
            <v>0.775788169308787</v>
          </cell>
          <cell r="DO773">
            <v>2.16147540014261</v>
          </cell>
          <cell r="DP773">
            <v>1.4848910865442</v>
          </cell>
          <cell r="DQ773">
            <v>115.8</v>
          </cell>
          <cell r="DR773">
            <v>129</v>
          </cell>
          <cell r="DS773">
            <v>67.999999999574</v>
          </cell>
          <cell r="DT773">
            <v>136.33224296488</v>
          </cell>
          <cell r="DU773">
            <v>175.857639884228</v>
          </cell>
          <cell r="DV773">
            <v>134.827712442174</v>
          </cell>
          <cell r="DW773">
            <v>167.378422620325</v>
          </cell>
          <cell r="DX773">
            <v>3.10000000000001</v>
          </cell>
          <cell r="DY773">
            <v>2.70000000000002</v>
          </cell>
          <cell r="DZ773">
            <v>3.29094186180402</v>
          </cell>
          <cell r="EA773">
            <v>2.43932702216596</v>
          </cell>
          <cell r="EB773">
            <v>3.61867448983213</v>
          </cell>
          <cell r="EC773">
            <v>2.89989575978783</v>
          </cell>
        </row>
        <row r="774">
          <cell r="C774" t="str">
            <v>JY252</v>
          </cell>
          <cell r="D774" t="str">
            <v>M. sacchariflorus</v>
          </cell>
        </row>
        <row r="774">
          <cell r="K774" t="str">
            <v>wild</v>
          </cell>
        </row>
        <row r="774">
          <cell r="M774" t="str">
            <v>China</v>
          </cell>
          <cell r="N774" t="str">
            <v>Heilongjiang</v>
          </cell>
          <cell r="O774" t="str">
            <v>Ning'an</v>
          </cell>
        </row>
        <row r="774">
          <cell r="Q774" t="str">
            <v>Xiaoli Jin</v>
          </cell>
          <cell r="R774">
            <v>41918</v>
          </cell>
          <cell r="S774" t="str">
            <v>roadside</v>
          </cell>
        </row>
        <row r="774">
          <cell r="U774" t="str">
            <v>frequent</v>
          </cell>
        </row>
        <row r="774">
          <cell r="X774" t="str">
            <v>ZU</v>
          </cell>
        </row>
        <row r="774">
          <cell r="AH774">
            <v>42005</v>
          </cell>
        </row>
        <row r="774">
          <cell r="AK774">
            <v>42101</v>
          </cell>
          <cell r="AL774" t="str">
            <v>Yes</v>
          </cell>
          <cell r="AM774">
            <v>2</v>
          </cell>
          <cell r="AN774">
            <v>1</v>
          </cell>
          <cell r="AO774">
            <v>42093</v>
          </cell>
        </row>
        <row r="774">
          <cell r="AR774">
            <v>42093</v>
          </cell>
        </row>
        <row r="774">
          <cell r="AT774" t="str">
            <v>Y</v>
          </cell>
        </row>
        <row r="774">
          <cell r="AX774" t="str">
            <v>Y</v>
          </cell>
          <cell r="AY774">
            <v>43.9240166666667</v>
          </cell>
          <cell r="AZ774">
            <v>129.049966666667</v>
          </cell>
          <cell r="BA774">
            <v>604</v>
          </cell>
          <cell r="BB774">
            <v>1.1</v>
          </cell>
        </row>
        <row r="774">
          <cell r="BD774" t="str">
            <v>2x</v>
          </cell>
          <cell r="BE774">
            <v>4.26089285714286</v>
          </cell>
          <cell r="BF774" t="str">
            <v>Y</v>
          </cell>
          <cell r="BG774">
            <v>42212</v>
          </cell>
          <cell r="BH774" t="str">
            <v>ZJU</v>
          </cell>
          <cell r="BI774" t="str">
            <v>summer 2015</v>
          </cell>
          <cell r="BJ774">
            <v>26.8949</v>
          </cell>
        </row>
        <row r="774">
          <cell r="BL774" t="str">
            <v>N</v>
          </cell>
          <cell r="BM774">
            <v>7</v>
          </cell>
          <cell r="BN774">
            <v>4</v>
          </cell>
          <cell r="BO774" t="str">
            <v>Korea/NE China/Russia diploids</v>
          </cell>
          <cell r="BP774">
            <v>2</v>
          </cell>
          <cell r="BQ774" t="str">
            <v>Korea/NE China/Russia diploids</v>
          </cell>
          <cell r="BR774">
            <v>0</v>
          </cell>
          <cell r="BS774">
            <v>0.244</v>
          </cell>
          <cell r="BT774">
            <v>0</v>
          </cell>
          <cell r="BU774">
            <v>0.755</v>
          </cell>
          <cell r="BV774">
            <v>0</v>
          </cell>
          <cell r="BW774">
            <v>0</v>
          </cell>
          <cell r="BX774">
            <v>0</v>
          </cell>
          <cell r="BY774">
            <v>296</v>
          </cell>
          <cell r="BZ774">
            <v>307</v>
          </cell>
          <cell r="CA774">
            <v>267</v>
          </cell>
          <cell r="CB774">
            <v>0</v>
          </cell>
          <cell r="CC774">
            <v>248</v>
          </cell>
          <cell r="CD774">
            <v>193</v>
          </cell>
          <cell r="CE774">
            <v>214</v>
          </cell>
          <cell r="CF774">
            <v>223</v>
          </cell>
          <cell r="CG774">
            <v>226</v>
          </cell>
          <cell r="CH774">
            <v>259</v>
          </cell>
          <cell r="CI774">
            <v>0.185869094061552</v>
          </cell>
          <cell r="CJ774">
            <v>0.105810527810315</v>
          </cell>
          <cell r="CK774" t="str">
            <v>2x</v>
          </cell>
        </row>
        <row r="774">
          <cell r="CN774">
            <v>0</v>
          </cell>
          <cell r="CO774">
            <v>0</v>
          </cell>
          <cell r="CP774">
            <v>0</v>
          </cell>
          <cell r="CQ774">
            <v>5</v>
          </cell>
          <cell r="CR774">
            <v>4</v>
          </cell>
          <cell r="CS774" t="str">
            <v>SAMN05752596</v>
          </cell>
          <cell r="CT774">
            <v>0</v>
          </cell>
        </row>
        <row r="774">
          <cell r="CY774">
            <v>32.9500000000007</v>
          </cell>
          <cell r="CZ774">
            <v>318.694817699999</v>
          </cell>
          <cell r="DA774">
            <v>339.824561399995</v>
          </cell>
          <cell r="DB774">
            <v>102.831900425378</v>
          </cell>
          <cell r="DC774">
            <v>1121.24477734543</v>
          </cell>
          <cell r="DD774">
            <v>385.106449294861</v>
          </cell>
          <cell r="DE774">
            <v>68.841038157268</v>
          </cell>
          <cell r="DF774">
            <v>831.610576718366</v>
          </cell>
          <cell r="DG774">
            <v>371.106537040547</v>
          </cell>
          <cell r="DH774">
            <v>0.146444444444445</v>
          </cell>
          <cell r="DI774">
            <v>1.416421412</v>
          </cell>
          <cell r="DJ774">
            <v>1.51033138399999</v>
          </cell>
          <cell r="DK774">
            <v>0.457030668557237</v>
          </cell>
          <cell r="DL774">
            <v>5.00423831626985</v>
          </cell>
          <cell r="DM774">
            <v>1.49087379349532</v>
          </cell>
          <cell r="DN774">
            <v>0.308997202590204</v>
          </cell>
          <cell r="DO774">
            <v>3.70548929862286</v>
          </cell>
          <cell r="DP774">
            <v>1.50348552610649</v>
          </cell>
          <cell r="DQ774">
            <v>109.8</v>
          </cell>
          <cell r="DR774">
            <v>119.8</v>
          </cell>
          <cell r="DS774">
            <v>69.9999999995426</v>
          </cell>
          <cell r="DT774">
            <v>84.3209182928099</v>
          </cell>
          <cell r="DU774">
            <v>273.698275565435</v>
          </cell>
          <cell r="DV774">
            <v>97.7334656042464</v>
          </cell>
          <cell r="DW774">
            <v>210.694118303263</v>
          </cell>
          <cell r="DX774">
            <v>2.50000000000001</v>
          </cell>
          <cell r="DY774">
            <v>2.10000000000001</v>
          </cell>
          <cell r="DZ774">
            <v>2.17054031022614</v>
          </cell>
          <cell r="EA774">
            <v>6.35296596978387</v>
          </cell>
          <cell r="EB774">
            <v>2.60734636113851</v>
          </cell>
          <cell r="EC774">
            <v>4.03727916790985</v>
          </cell>
        </row>
        <row r="775">
          <cell r="C775" t="str">
            <v>JY253</v>
          </cell>
          <cell r="D775" t="str">
            <v>M. sacchariflorus</v>
          </cell>
        </row>
        <row r="775">
          <cell r="K775" t="str">
            <v>wild</v>
          </cell>
        </row>
        <row r="775">
          <cell r="M775" t="str">
            <v>China</v>
          </cell>
          <cell r="N775" t="str">
            <v>Jilin</v>
          </cell>
          <cell r="O775" t="str">
            <v>Dunhua</v>
          </cell>
          <cell r="P775" t="str">
            <v>Yanminghu town</v>
          </cell>
          <cell r="Q775" t="str">
            <v>Xiaoli Jin</v>
          </cell>
          <cell r="R775">
            <v>41918</v>
          </cell>
          <cell r="S775" t="str">
            <v>roadside</v>
          </cell>
        </row>
        <row r="775">
          <cell r="U775" t="str">
            <v>frequent</v>
          </cell>
        </row>
        <row r="775">
          <cell r="X775" t="str">
            <v>ZU</v>
          </cell>
        </row>
        <row r="775">
          <cell r="AH775">
            <v>42005</v>
          </cell>
        </row>
        <row r="775">
          <cell r="AK775">
            <v>42101</v>
          </cell>
          <cell r="AL775" t="str">
            <v>Yes</v>
          </cell>
          <cell r="AM775">
            <v>2</v>
          </cell>
          <cell r="AN775">
            <v>1</v>
          </cell>
          <cell r="AO775">
            <v>42093</v>
          </cell>
        </row>
        <row r="775">
          <cell r="AR775">
            <v>42093</v>
          </cell>
        </row>
        <row r="775">
          <cell r="AT775" t="str">
            <v>Y</v>
          </cell>
        </row>
        <row r="775">
          <cell r="AX775" t="str">
            <v>Y</v>
          </cell>
          <cell r="AY775">
            <v>43.6786</v>
          </cell>
          <cell r="AZ775">
            <v>128.587483333333</v>
          </cell>
          <cell r="BA775">
            <v>353</v>
          </cell>
          <cell r="BB775">
            <v>1.3</v>
          </cell>
        </row>
        <row r="775">
          <cell r="BF775" t="str">
            <v>Y</v>
          </cell>
          <cell r="BG775">
            <v>42212</v>
          </cell>
          <cell r="BH775" t="str">
            <v>ZJU</v>
          </cell>
          <cell r="BI775" t="str">
            <v>summer 2015</v>
          </cell>
          <cell r="BJ775">
            <v>38.1777</v>
          </cell>
        </row>
        <row r="775">
          <cell r="BL775" t="str">
            <v>N</v>
          </cell>
          <cell r="BM775">
            <v>7</v>
          </cell>
          <cell r="BN775">
            <v>4</v>
          </cell>
          <cell r="BO775" t="str">
            <v>Korea/NE China/Russia diploids</v>
          </cell>
          <cell r="BP775">
            <v>2</v>
          </cell>
          <cell r="BQ775" t="str">
            <v>Korea/NE China/Russia diploids</v>
          </cell>
          <cell r="BR775">
            <v>0.001</v>
          </cell>
          <cell r="BS775">
            <v>0.182</v>
          </cell>
          <cell r="BT775">
            <v>0</v>
          </cell>
          <cell r="BU775">
            <v>0.814</v>
          </cell>
          <cell r="BV775">
            <v>0.001</v>
          </cell>
          <cell r="BW775">
            <v>0.001</v>
          </cell>
          <cell r="BX775">
            <v>0.001</v>
          </cell>
          <cell r="BY775">
            <v>296</v>
          </cell>
          <cell r="BZ775">
            <v>307</v>
          </cell>
          <cell r="CA775">
            <v>267</v>
          </cell>
          <cell r="CB775">
            <v>283</v>
          </cell>
          <cell r="CC775">
            <v>248</v>
          </cell>
          <cell r="CD775">
            <v>193</v>
          </cell>
          <cell r="CE775">
            <v>213</v>
          </cell>
          <cell r="CF775">
            <v>224</v>
          </cell>
          <cell r="CG775">
            <v>226</v>
          </cell>
          <cell r="CH775">
            <v>259</v>
          </cell>
          <cell r="CI775">
            <v>0.145152434619275</v>
          </cell>
          <cell r="CJ775">
            <v>0.116624974646745</v>
          </cell>
          <cell r="CK775" t="str">
            <v>2x</v>
          </cell>
        </row>
        <row r="775">
          <cell r="CN775">
            <v>0</v>
          </cell>
          <cell r="CO775">
            <v>0</v>
          </cell>
          <cell r="CP775">
            <v>0</v>
          </cell>
          <cell r="CQ775">
            <v>5</v>
          </cell>
          <cell r="CR775">
            <v>4</v>
          </cell>
          <cell r="CS775" t="str">
            <v>SAMN05752597</v>
          </cell>
          <cell r="CT775">
            <v>0</v>
          </cell>
        </row>
        <row r="775">
          <cell r="CY775">
            <v>108.589842400001</v>
          </cell>
          <cell r="CZ775">
            <v>433.6144555</v>
          </cell>
          <cell r="DA775">
            <v>348.425531899996</v>
          </cell>
          <cell r="DB775">
            <v>205.805143170529</v>
          </cell>
          <cell r="DC775">
            <v>417.906248060002</v>
          </cell>
          <cell r="DD775">
            <v>391.289110780897</v>
          </cell>
          <cell r="DE775">
            <v>134.206204959226</v>
          </cell>
          <cell r="DF775">
            <v>489.663195773691</v>
          </cell>
          <cell r="DG775">
            <v>355.987634478632</v>
          </cell>
          <cell r="DH775">
            <v>0.482621521777776</v>
          </cell>
          <cell r="DI775">
            <v>1.92717535777779</v>
          </cell>
          <cell r="DJ775">
            <v>1.54855791955555</v>
          </cell>
          <cell r="DK775">
            <v>0.914689525202354</v>
          </cell>
          <cell r="DL775">
            <v>1.85659392384372</v>
          </cell>
          <cell r="DM775">
            <v>1.7389644095573</v>
          </cell>
          <cell r="DN775">
            <v>0.606696291157292</v>
          </cell>
          <cell r="DO775">
            <v>2.17510251385916</v>
          </cell>
          <cell r="DP775">
            <v>1.58165503734542</v>
          </cell>
          <cell r="DQ775">
            <v>112.1</v>
          </cell>
          <cell r="DR775">
            <v>122.799999999999</v>
          </cell>
          <cell r="DS775">
            <v>66.9999999996072</v>
          </cell>
          <cell r="DT775" t="str">
            <v>NA</v>
          </cell>
          <cell r="DU775" t="str">
            <v>NA</v>
          </cell>
          <cell r="DV775">
            <v>127.4553953015</v>
          </cell>
          <cell r="DW775">
            <v>152.494410162451</v>
          </cell>
          <cell r="DX775">
            <v>2.80000000000001</v>
          </cell>
          <cell r="DY775">
            <v>2.20000000000001</v>
          </cell>
          <cell r="DZ775" t="str">
            <v>NA</v>
          </cell>
          <cell r="EA775" t="str">
            <v>NA</v>
          </cell>
          <cell r="EB775">
            <v>3.62178602754702</v>
          </cell>
          <cell r="EC775">
            <v>2.85778745136036</v>
          </cell>
        </row>
        <row r="776">
          <cell r="C776" t="str">
            <v>JY254</v>
          </cell>
          <cell r="D776" t="str">
            <v>M. sacchariflorus</v>
          </cell>
        </row>
        <row r="776">
          <cell r="K776" t="str">
            <v>wild</v>
          </cell>
        </row>
        <row r="776">
          <cell r="M776" t="str">
            <v>China</v>
          </cell>
          <cell r="N776" t="str">
            <v>Jilin</v>
          </cell>
          <cell r="O776" t="str">
            <v>Dunhua</v>
          </cell>
        </row>
        <row r="776">
          <cell r="Q776" t="str">
            <v>Xiaoli Jin</v>
          </cell>
          <cell r="R776">
            <v>41918</v>
          </cell>
          <cell r="S776" t="str">
            <v>roadside</v>
          </cell>
        </row>
        <row r="776">
          <cell r="U776" t="str">
            <v>frequent</v>
          </cell>
        </row>
        <row r="776">
          <cell r="X776" t="str">
            <v>ZU</v>
          </cell>
        </row>
        <row r="776">
          <cell r="AH776">
            <v>42005</v>
          </cell>
        </row>
        <row r="776">
          <cell r="AK776">
            <v>42101</v>
          </cell>
          <cell r="AL776" t="str">
            <v>Yes</v>
          </cell>
          <cell r="AM776">
            <v>2</v>
          </cell>
          <cell r="AN776">
            <v>1</v>
          </cell>
          <cell r="AO776">
            <v>42093</v>
          </cell>
        </row>
        <row r="776">
          <cell r="AR776">
            <v>42093</v>
          </cell>
        </row>
        <row r="776">
          <cell r="AT776" t="str">
            <v>Y</v>
          </cell>
        </row>
        <row r="776">
          <cell r="AX776" t="str">
            <v>Y</v>
          </cell>
          <cell r="AY776">
            <v>43.6329666666667</v>
          </cell>
          <cell r="AZ776">
            <v>128.530233333333</v>
          </cell>
          <cell r="BA776">
            <v>416</v>
          </cell>
          <cell r="BB776">
            <v>1.1</v>
          </cell>
        </row>
        <row r="776">
          <cell r="BF776" t="str">
            <v>Y</v>
          </cell>
          <cell r="BG776">
            <v>42212</v>
          </cell>
          <cell r="BH776" t="str">
            <v>ZJU</v>
          </cell>
          <cell r="BI776" t="str">
            <v>summer 2015</v>
          </cell>
          <cell r="BJ776">
            <v>68.616</v>
          </cell>
        </row>
        <row r="776">
          <cell r="BL776" t="str">
            <v>N</v>
          </cell>
          <cell r="BM776">
            <v>7</v>
          </cell>
          <cell r="BN776">
            <v>4</v>
          </cell>
          <cell r="BO776" t="str">
            <v>Korea/NE China/Russia diploids</v>
          </cell>
          <cell r="BP776">
            <v>2</v>
          </cell>
          <cell r="BQ776" t="str">
            <v>Korea/NE China/Russia diploids</v>
          </cell>
          <cell r="BR776">
            <v>0.003</v>
          </cell>
          <cell r="BS776">
            <v>0.251</v>
          </cell>
          <cell r="BT776">
            <v>0.002</v>
          </cell>
          <cell r="BU776">
            <v>0.74</v>
          </cell>
          <cell r="BV776">
            <v>0.001</v>
          </cell>
          <cell r="BW776">
            <v>0.001</v>
          </cell>
          <cell r="BX776">
            <v>0.002</v>
          </cell>
          <cell r="BY776">
            <v>295</v>
          </cell>
          <cell r="BZ776">
            <v>306</v>
          </cell>
          <cell r="CA776">
            <v>266</v>
          </cell>
          <cell r="CB776">
            <v>283</v>
          </cell>
          <cell r="CC776">
            <v>250</v>
          </cell>
          <cell r="CD776">
            <v>194</v>
          </cell>
          <cell r="CE776">
            <v>213</v>
          </cell>
          <cell r="CF776">
            <v>221</v>
          </cell>
          <cell r="CG776">
            <v>227</v>
          </cell>
          <cell r="CH776">
            <v>258</v>
          </cell>
          <cell r="CI776">
            <v>0.239936425372056</v>
          </cell>
          <cell r="CJ776">
            <v>0.111018173522926</v>
          </cell>
          <cell r="CK776" t="str">
            <v>2x</v>
          </cell>
        </row>
        <row r="776">
          <cell r="CN776">
            <v>0</v>
          </cell>
          <cell r="CO776">
            <v>0</v>
          </cell>
          <cell r="CP776">
            <v>0</v>
          </cell>
          <cell r="CQ776">
            <v>5</v>
          </cell>
          <cell r="CR776">
            <v>4</v>
          </cell>
          <cell r="CS776" t="str">
            <v>SAMN05752598</v>
          </cell>
          <cell r="CT776">
            <v>0</v>
          </cell>
        </row>
        <row r="776">
          <cell r="CY776">
            <v>34.6800000000007</v>
          </cell>
          <cell r="CZ776">
            <v>454.9405605</v>
          </cell>
          <cell r="DA776">
            <v>378.914692999995</v>
          </cell>
          <cell r="DB776">
            <v>495.646751463577</v>
          </cell>
          <cell r="DC776">
            <v>887.131057456028</v>
          </cell>
          <cell r="DD776">
            <v>810.755330005636</v>
          </cell>
          <cell r="DE776">
            <v>227.425887292184</v>
          </cell>
          <cell r="DF776">
            <v>791.536169725657</v>
          </cell>
          <cell r="DG776">
            <v>635.902359097587</v>
          </cell>
          <cell r="DH776">
            <v>0.154133333333333</v>
          </cell>
          <cell r="DI776">
            <v>2.02195804666667</v>
          </cell>
          <cell r="DJ776">
            <v>1.68406530222221</v>
          </cell>
          <cell r="DK776">
            <v>2.20287445094925</v>
          </cell>
          <cell r="DL776">
            <v>3.95975626492588</v>
          </cell>
          <cell r="DM776">
            <v>3.63057973491908</v>
          </cell>
          <cell r="DN776">
            <v>1.01867538040927</v>
          </cell>
          <cell r="DO776">
            <v>3.52697035753567</v>
          </cell>
          <cell r="DP776">
            <v>2.8396433590451</v>
          </cell>
          <cell r="DQ776">
            <v>130.2</v>
          </cell>
          <cell r="DR776">
            <v>159.999999999999</v>
          </cell>
          <cell r="DS776">
            <v>133.1999999969</v>
          </cell>
          <cell r="DT776">
            <v>223.446753378347</v>
          </cell>
          <cell r="DU776">
            <v>250.528115396835</v>
          </cell>
          <cell r="DV776">
            <v>197.121597536326</v>
          </cell>
          <cell r="DW776">
            <v>220.328655428872</v>
          </cell>
          <cell r="DX776">
            <v>2.80000000000001</v>
          </cell>
          <cell r="DY776">
            <v>2.70000000000002</v>
          </cell>
          <cell r="DZ776">
            <v>3.29094186180398</v>
          </cell>
          <cell r="EA776">
            <v>6.35296596978389</v>
          </cell>
          <cell r="EB776">
            <v>3.42948949578576</v>
          </cell>
          <cell r="EC776">
            <v>4.6516657554879</v>
          </cell>
        </row>
        <row r="777">
          <cell r="C777" t="str">
            <v>JY255</v>
          </cell>
          <cell r="D777" t="str">
            <v>M. sacchariflorus</v>
          </cell>
        </row>
        <row r="777">
          <cell r="K777" t="str">
            <v>wild</v>
          </cell>
        </row>
        <row r="777">
          <cell r="M777" t="str">
            <v>China</v>
          </cell>
          <cell r="N777" t="str">
            <v>Jilin</v>
          </cell>
          <cell r="O777" t="str">
            <v>Jilin</v>
          </cell>
          <cell r="P777" t="str">
            <v>Fengman suburb</v>
          </cell>
          <cell r="Q777" t="str">
            <v>Xiaoli Jin</v>
          </cell>
          <cell r="R777">
            <v>41918</v>
          </cell>
          <cell r="S777" t="str">
            <v>roadside</v>
          </cell>
        </row>
        <row r="777">
          <cell r="U777" t="str">
            <v>frequent</v>
          </cell>
        </row>
        <row r="777">
          <cell r="X777" t="str">
            <v>ZU</v>
          </cell>
        </row>
        <row r="777">
          <cell r="AH777">
            <v>42005</v>
          </cell>
        </row>
        <row r="777">
          <cell r="AK777">
            <v>42101</v>
          </cell>
          <cell r="AL777" t="str">
            <v>Yes</v>
          </cell>
          <cell r="AM777">
            <v>2</v>
          </cell>
          <cell r="AN777">
            <v>1</v>
          </cell>
          <cell r="AO777">
            <v>42093</v>
          </cell>
        </row>
        <row r="777">
          <cell r="AR777">
            <v>42093</v>
          </cell>
        </row>
        <row r="777">
          <cell r="AT777" t="str">
            <v>Y</v>
          </cell>
        </row>
        <row r="777">
          <cell r="AX777" t="str">
            <v>Y</v>
          </cell>
          <cell r="AY777">
            <v>43.83075</v>
          </cell>
          <cell r="AZ777">
            <v>126.675633333333</v>
          </cell>
          <cell r="BA777">
            <v>260</v>
          </cell>
          <cell r="BB777">
            <v>1.6</v>
          </cell>
        </row>
        <row r="777">
          <cell r="BD777" t="str">
            <v>2x</v>
          </cell>
          <cell r="BE777">
            <v>4.35642857142857</v>
          </cell>
          <cell r="BF777" t="str">
            <v>Y</v>
          </cell>
          <cell r="BG777">
            <v>42212</v>
          </cell>
          <cell r="BH777" t="str">
            <v>ZJU</v>
          </cell>
          <cell r="BI777" t="str">
            <v>summer 2015</v>
          </cell>
          <cell r="BJ777">
            <v>102.5065</v>
          </cell>
        </row>
        <row r="777">
          <cell r="BL777" t="str">
            <v>N</v>
          </cell>
          <cell r="BM777">
            <v>7</v>
          </cell>
          <cell r="BN777">
            <v>4</v>
          </cell>
          <cell r="BO777" t="str">
            <v>Korea/NE China/Russia diploids</v>
          </cell>
          <cell r="BP777">
            <v>2</v>
          </cell>
          <cell r="BQ777" t="str">
            <v>Korea/NE China/Russia diploids</v>
          </cell>
          <cell r="BR777">
            <v>0</v>
          </cell>
          <cell r="BS777">
            <v>0.212</v>
          </cell>
          <cell r="BT777">
            <v>0.001</v>
          </cell>
          <cell r="BU777">
            <v>0.786</v>
          </cell>
          <cell r="BV777">
            <v>0.001</v>
          </cell>
          <cell r="BW777">
            <v>0.001</v>
          </cell>
          <cell r="BX777">
            <v>0</v>
          </cell>
          <cell r="BY777">
            <v>296</v>
          </cell>
          <cell r="BZ777">
            <v>307</v>
          </cell>
          <cell r="CA777">
            <v>267</v>
          </cell>
          <cell r="CB777">
            <v>285</v>
          </cell>
          <cell r="CC777">
            <v>248</v>
          </cell>
          <cell r="CD777">
            <v>193</v>
          </cell>
          <cell r="CE777">
            <v>214</v>
          </cell>
          <cell r="CF777">
            <v>223</v>
          </cell>
          <cell r="CG777">
            <v>226</v>
          </cell>
          <cell r="CH777">
            <v>259</v>
          </cell>
          <cell r="CI777">
            <v>0.27484467562491</v>
          </cell>
          <cell r="CJ777">
            <v>0.106160835259425</v>
          </cell>
          <cell r="CK777" t="str">
            <v>2x</v>
          </cell>
        </row>
        <row r="777">
          <cell r="CN777">
            <v>0</v>
          </cell>
          <cell r="CO777">
            <v>0</v>
          </cell>
          <cell r="CP777">
            <v>0</v>
          </cell>
          <cell r="CQ777">
            <v>4</v>
          </cell>
          <cell r="CR777">
            <v>4</v>
          </cell>
          <cell r="CS777" t="str">
            <v>SAMN05752599</v>
          </cell>
          <cell r="CT777">
            <v>0</v>
          </cell>
        </row>
        <row r="777">
          <cell r="CY777">
            <v>94.0992358800006</v>
          </cell>
          <cell r="CZ777">
            <v>280.663662</v>
          </cell>
          <cell r="DA777">
            <v>299.882112499995</v>
          </cell>
          <cell r="DB777">
            <v>180.940611312738</v>
          </cell>
          <cell r="DC777">
            <v>887.944650391346</v>
          </cell>
          <cell r="DD777">
            <v>526.506787694933</v>
          </cell>
          <cell r="DE777">
            <v>140.648347865999</v>
          </cell>
          <cell r="DF777">
            <v>681.82797567416</v>
          </cell>
          <cell r="DG777">
            <v>439.902915228922</v>
          </cell>
          <cell r="DH777">
            <v>0.418218826133331</v>
          </cell>
          <cell r="DI777">
            <v>1.24739405333333</v>
          </cell>
          <cell r="DJ777">
            <v>1.33280938888888</v>
          </cell>
          <cell r="DK777">
            <v>0.804180494723282</v>
          </cell>
          <cell r="DL777">
            <v>3.96338622162096</v>
          </cell>
          <cell r="DM777">
            <v>2.35849133241424</v>
          </cell>
          <cell r="DN777">
            <v>0.630479661010456</v>
          </cell>
          <cell r="DO777">
            <v>3.03824364179254</v>
          </cell>
          <cell r="DP777">
            <v>1.96475025710917</v>
          </cell>
          <cell r="DQ777">
            <v>98.2000000000001</v>
          </cell>
          <cell r="DR777">
            <v>130.2</v>
          </cell>
          <cell r="DS777">
            <v>99.9999999986732</v>
          </cell>
          <cell r="DT777">
            <v>163.469256239559</v>
          </cell>
          <cell r="DU777">
            <v>153.605238488535</v>
          </cell>
          <cell r="DV777">
            <v>146.497185267871</v>
          </cell>
          <cell r="DW777">
            <v>156.88277447325</v>
          </cell>
          <cell r="DX777">
            <v>2.2</v>
          </cell>
          <cell r="DY777">
            <v>3.50000000000004</v>
          </cell>
          <cell r="DZ777">
            <v>5.57103055867829</v>
          </cell>
          <cell r="EA777">
            <v>3.7222494339131</v>
          </cell>
          <cell r="EB777">
            <v>3.84972568324465</v>
          </cell>
          <cell r="EC777">
            <v>4.11508174139311</v>
          </cell>
        </row>
        <row r="778">
          <cell r="C778" t="str">
            <v>JY256</v>
          </cell>
          <cell r="D778" t="str">
            <v>M. sacchariflorus</v>
          </cell>
        </row>
        <row r="778">
          <cell r="K778" t="str">
            <v>wild</v>
          </cell>
        </row>
        <row r="778">
          <cell r="M778" t="str">
            <v>China</v>
          </cell>
          <cell r="N778" t="str">
            <v>Jilin</v>
          </cell>
          <cell r="O778" t="str">
            <v>Jilin</v>
          </cell>
          <cell r="P778" t="str">
            <v>Fengman suburb</v>
          </cell>
          <cell r="Q778" t="str">
            <v>Xiaoli Jin</v>
          </cell>
          <cell r="R778">
            <v>41918</v>
          </cell>
          <cell r="S778" t="str">
            <v>roadside</v>
          </cell>
        </row>
        <row r="778">
          <cell r="U778" t="str">
            <v>frequent</v>
          </cell>
        </row>
        <row r="778">
          <cell r="X778" t="str">
            <v>ZU</v>
          </cell>
        </row>
        <row r="778">
          <cell r="AH778">
            <v>42005</v>
          </cell>
        </row>
        <row r="778">
          <cell r="AK778">
            <v>42101</v>
          </cell>
        </row>
        <row r="778">
          <cell r="AM778">
            <v>2</v>
          </cell>
        </row>
        <row r="778">
          <cell r="AO778">
            <v>42093</v>
          </cell>
        </row>
        <row r="778">
          <cell r="AR778">
            <v>42093</v>
          </cell>
        </row>
        <row r="778">
          <cell r="AT778" t="str">
            <v>Y</v>
          </cell>
        </row>
        <row r="778">
          <cell r="AX778" t="str">
            <v>Y</v>
          </cell>
          <cell r="AY778">
            <v>43.7370833333333</v>
          </cell>
          <cell r="AZ778">
            <v>126.455116666667</v>
          </cell>
          <cell r="BA778">
            <v>242</v>
          </cell>
          <cell r="BB778">
            <v>2.5</v>
          </cell>
        </row>
        <row r="778">
          <cell r="BF778" t="str">
            <v>N</v>
          </cell>
        </row>
        <row r="778">
          <cell r="CI778" t="str">
            <v>NA</v>
          </cell>
          <cell r="CJ778" t="str">
            <v>NA</v>
          </cell>
          <cell r="CK778" t="str">
            <v>unknown</v>
          </cell>
        </row>
        <row r="778">
          <cell r="CN778" t="e">
            <v>#VALUE!</v>
          </cell>
          <cell r="CO778">
            <v>0</v>
          </cell>
          <cell r="CP778">
            <v>0</v>
          </cell>
          <cell r="CQ778">
            <v>4</v>
          </cell>
          <cell r="CR778">
            <v>3</v>
          </cell>
          <cell r="CS778" t="str">
            <v>NA</v>
          </cell>
          <cell r="CT778" t="e">
            <v>#VALUE!</v>
          </cell>
        </row>
        <row r="778">
          <cell r="CY778" t="str">
            <v>NA</v>
          </cell>
          <cell r="CZ778" t="str">
            <v>NA</v>
          </cell>
          <cell r="DA778" t="str">
            <v>NA</v>
          </cell>
          <cell r="DB778">
            <v>100.558171923627</v>
          </cell>
          <cell r="DC778">
            <v>346.750147446164</v>
          </cell>
          <cell r="DD778">
            <v>230.675296299826</v>
          </cell>
          <cell r="DE778">
            <v>112.512040165639</v>
          </cell>
          <cell r="DF778">
            <v>363.843139336309</v>
          </cell>
          <cell r="DG778">
            <v>252.533262067403</v>
          </cell>
          <cell r="DH778" t="str">
            <v>NA</v>
          </cell>
          <cell r="DI778" t="str">
            <v>NA</v>
          </cell>
          <cell r="DJ778" t="str">
            <v>NA</v>
          </cell>
          <cell r="DK778">
            <v>0.446925208549455</v>
          </cell>
          <cell r="DL778">
            <v>1.5563565805743</v>
          </cell>
          <cell r="DM778">
            <v>1.04292682472341</v>
          </cell>
          <cell r="DN778">
            <v>0.49587388223</v>
          </cell>
          <cell r="DO778">
            <v>1.63239592894415</v>
          </cell>
          <cell r="DP778">
            <v>1.14074183917428</v>
          </cell>
          <cell r="DQ778" t="str">
            <v>NA</v>
          </cell>
          <cell r="DR778" t="str">
            <v>NA</v>
          </cell>
          <cell r="DS778" t="str">
            <v>NA</v>
          </cell>
          <cell r="DT778">
            <v>59.8193202226202</v>
          </cell>
          <cell r="DU778">
            <v>185.962464776337</v>
          </cell>
          <cell r="DV778">
            <v>60.0830215795683</v>
          </cell>
          <cell r="DW778">
            <v>186.078847389755</v>
          </cell>
          <cell r="DX778" t="str">
            <v>NA</v>
          </cell>
          <cell r="DY778" t="str">
            <v>NA</v>
          </cell>
          <cell r="DZ778">
            <v>3.29094186180397</v>
          </cell>
          <cell r="EA778">
            <v>2.43932702216596</v>
          </cell>
          <cell r="EB778">
            <v>3.25025706890155</v>
          </cell>
          <cell r="EC778">
            <v>2.38945819232996</v>
          </cell>
        </row>
        <row r="779">
          <cell r="C779" t="str">
            <v>JY257</v>
          </cell>
          <cell r="D779" t="str">
            <v>M. sacchariflorus</v>
          </cell>
        </row>
        <row r="779">
          <cell r="K779" t="str">
            <v>wild</v>
          </cell>
        </row>
        <row r="779">
          <cell r="M779" t="str">
            <v>China</v>
          </cell>
          <cell r="N779" t="str">
            <v>Jilin</v>
          </cell>
          <cell r="O779" t="str">
            <v>Jilin</v>
          </cell>
          <cell r="P779" t="str">
            <v>G1212 road,Yongji country</v>
          </cell>
          <cell r="Q779" t="str">
            <v>Xiaoli Jin</v>
          </cell>
          <cell r="R779">
            <v>41918</v>
          </cell>
          <cell r="S779" t="str">
            <v>roadside</v>
          </cell>
        </row>
        <row r="779">
          <cell r="U779" t="str">
            <v>frequent</v>
          </cell>
        </row>
        <row r="779">
          <cell r="X779" t="str">
            <v>ZU</v>
          </cell>
        </row>
        <row r="779">
          <cell r="AH779">
            <v>42005</v>
          </cell>
        </row>
        <row r="779">
          <cell r="AK779">
            <v>42101</v>
          </cell>
          <cell r="AL779" t="str">
            <v>Yes</v>
          </cell>
          <cell r="AM779">
            <v>2</v>
          </cell>
          <cell r="AN779">
            <v>1</v>
          </cell>
          <cell r="AO779">
            <v>42093</v>
          </cell>
        </row>
        <row r="779">
          <cell r="AR779">
            <v>42093</v>
          </cell>
        </row>
        <row r="779">
          <cell r="AT779" t="str">
            <v>Y</v>
          </cell>
        </row>
        <row r="779">
          <cell r="AX779" t="str">
            <v>Y</v>
          </cell>
          <cell r="AY779">
            <v>43.6718</v>
          </cell>
          <cell r="AZ779">
            <v>126.39235</v>
          </cell>
          <cell r="BA779">
            <v>279</v>
          </cell>
          <cell r="BB779">
            <v>2.1</v>
          </cell>
        </row>
        <row r="779">
          <cell r="BD779" t="str">
            <v>2x</v>
          </cell>
          <cell r="BE779">
            <v>4.20357142857143</v>
          </cell>
          <cell r="BF779" t="str">
            <v>Y</v>
          </cell>
          <cell r="BG779">
            <v>42212</v>
          </cell>
          <cell r="BH779" t="str">
            <v>ZJU</v>
          </cell>
          <cell r="BI779" t="str">
            <v>summer 2015</v>
          </cell>
          <cell r="BJ779">
            <v>97.0756</v>
          </cell>
        </row>
        <row r="779">
          <cell r="BL779" t="str">
            <v>N</v>
          </cell>
          <cell r="BM779">
            <v>7</v>
          </cell>
          <cell r="BN779">
            <v>4</v>
          </cell>
          <cell r="BO779" t="str">
            <v>Korea/NE China/Russia diploids</v>
          </cell>
          <cell r="BP779">
            <v>2</v>
          </cell>
          <cell r="BQ779" t="str">
            <v>Korea/NE China/Russia diploids</v>
          </cell>
          <cell r="BR779">
            <v>0</v>
          </cell>
          <cell r="BS779">
            <v>0.208</v>
          </cell>
          <cell r="BT779">
            <v>0</v>
          </cell>
          <cell r="BU779">
            <v>0.791</v>
          </cell>
          <cell r="BV779">
            <v>0</v>
          </cell>
          <cell r="BW779">
            <v>0</v>
          </cell>
          <cell r="BX779">
            <v>0</v>
          </cell>
          <cell r="BY779">
            <v>296</v>
          </cell>
          <cell r="BZ779">
            <v>307</v>
          </cell>
          <cell r="CA779">
            <v>266</v>
          </cell>
          <cell r="CB779">
            <v>283</v>
          </cell>
          <cell r="CC779">
            <v>248</v>
          </cell>
          <cell r="CD779">
            <v>193</v>
          </cell>
          <cell r="CE779">
            <v>213</v>
          </cell>
          <cell r="CF779">
            <v>224</v>
          </cell>
          <cell r="CG779">
            <v>226</v>
          </cell>
          <cell r="CH779">
            <v>259</v>
          </cell>
          <cell r="CI779">
            <v>0.326311226701344</v>
          </cell>
          <cell r="CJ779">
            <v>0.0969845150774246</v>
          </cell>
          <cell r="CK779" t="str">
            <v>2x</v>
          </cell>
        </row>
        <row r="779">
          <cell r="CN779">
            <v>0</v>
          </cell>
          <cell r="CO779">
            <v>0</v>
          </cell>
          <cell r="CP779">
            <v>0</v>
          </cell>
          <cell r="CQ779">
            <v>4</v>
          </cell>
          <cell r="CR779">
            <v>4</v>
          </cell>
          <cell r="CS779" t="str">
            <v>SAMN05752600</v>
          </cell>
          <cell r="CT779">
            <v>0</v>
          </cell>
        </row>
        <row r="779">
          <cell r="CY779">
            <v>201.926362700002</v>
          </cell>
          <cell r="CZ779">
            <v>413.400742699999</v>
          </cell>
          <cell r="DA779">
            <v>339.367996999994</v>
          </cell>
          <cell r="DB779">
            <v>296.281463885703</v>
          </cell>
          <cell r="DC779">
            <v>558.746412900512</v>
          </cell>
          <cell r="DD779">
            <v>633.4294149168</v>
          </cell>
          <cell r="DE779">
            <v>275.788814361425</v>
          </cell>
          <cell r="DF779">
            <v>556.669051028278</v>
          </cell>
          <cell r="DG779">
            <v>569.151274885812</v>
          </cell>
          <cell r="DH779">
            <v>0.897450500888886</v>
          </cell>
          <cell r="DI779">
            <v>1.83733663422223</v>
          </cell>
          <cell r="DJ779">
            <v>1.50830220888888</v>
          </cell>
          <cell r="DK779">
            <v>1.31680650615869</v>
          </cell>
          <cell r="DL779">
            <v>2.4805910312329</v>
          </cell>
          <cell r="DM779">
            <v>2.81340299970752</v>
          </cell>
          <cell r="DN779">
            <v>1.229538776973</v>
          </cell>
          <cell r="DO779">
            <v>2.4718000427545</v>
          </cell>
          <cell r="DP779">
            <v>2.52780601714046</v>
          </cell>
          <cell r="DQ779">
            <v>139.8</v>
          </cell>
          <cell r="DR779">
            <v>119.499999999999</v>
          </cell>
          <cell r="DS779">
            <v>93.199999998922</v>
          </cell>
          <cell r="DT779">
            <v>161.873262966849</v>
          </cell>
          <cell r="DU779">
            <v>182.925571987654</v>
          </cell>
          <cell r="DV779">
            <v>160.008517791328</v>
          </cell>
          <cell r="DW779">
            <v>171.764767694007</v>
          </cell>
          <cell r="DX779">
            <v>4.30000000000001</v>
          </cell>
          <cell r="DY779">
            <v>3.20000000000003</v>
          </cell>
          <cell r="DZ779">
            <v>4.38470742301533</v>
          </cell>
          <cell r="EA779">
            <v>4.00366069009812</v>
          </cell>
          <cell r="EB779">
            <v>4.62560607836</v>
          </cell>
          <cell r="EC779">
            <v>3.96166435037423</v>
          </cell>
        </row>
        <row r="780">
          <cell r="C780" t="str">
            <v>JY258</v>
          </cell>
          <cell r="D780" t="str">
            <v>M. sacchariflorus</v>
          </cell>
        </row>
        <row r="780">
          <cell r="K780" t="str">
            <v>wild</v>
          </cell>
        </row>
        <row r="780">
          <cell r="M780" t="str">
            <v>China</v>
          </cell>
          <cell r="N780" t="str">
            <v>Jilin</v>
          </cell>
          <cell r="O780" t="str">
            <v>Jilin</v>
          </cell>
          <cell r="P780" t="str">
            <v>Shuanghe town,Yongji country</v>
          </cell>
          <cell r="Q780" t="str">
            <v>Xiaoli Jin</v>
          </cell>
          <cell r="R780">
            <v>41918</v>
          </cell>
          <cell r="S780" t="str">
            <v>roadside</v>
          </cell>
        </row>
        <row r="780">
          <cell r="U780" t="str">
            <v>frequent</v>
          </cell>
        </row>
        <row r="780">
          <cell r="X780" t="str">
            <v>ZU</v>
          </cell>
        </row>
        <row r="780">
          <cell r="AH780">
            <v>42005</v>
          </cell>
        </row>
        <row r="780">
          <cell r="AK780">
            <v>42101</v>
          </cell>
        </row>
        <row r="780">
          <cell r="AM780">
            <v>2</v>
          </cell>
        </row>
        <row r="780">
          <cell r="AO780">
            <v>42093</v>
          </cell>
        </row>
        <row r="780">
          <cell r="AR780">
            <v>42093</v>
          </cell>
        </row>
        <row r="780">
          <cell r="AT780" t="str">
            <v>Y</v>
          </cell>
        </row>
        <row r="780">
          <cell r="AX780" t="str">
            <v>Y</v>
          </cell>
          <cell r="AY780">
            <v>43.4819333333333</v>
          </cell>
          <cell r="AZ780">
            <v>126.16895</v>
          </cell>
          <cell r="BA780">
            <v>287</v>
          </cell>
          <cell r="BB780">
            <v>2.1</v>
          </cell>
        </row>
        <row r="780">
          <cell r="BF780" t="str">
            <v>Y</v>
          </cell>
          <cell r="BG780">
            <v>42212</v>
          </cell>
          <cell r="BH780" t="str">
            <v>ZJU</v>
          </cell>
          <cell r="BI780" t="str">
            <v>summer 2015</v>
          </cell>
          <cell r="BJ780">
            <v>40.1143</v>
          </cell>
        </row>
        <row r="780">
          <cell r="BL780" t="str">
            <v>N</v>
          </cell>
          <cell r="BM780">
            <v>7</v>
          </cell>
          <cell r="BN780">
            <v>4</v>
          </cell>
          <cell r="BO780" t="str">
            <v>Korea/NE China/Russia diploids</v>
          </cell>
          <cell r="BP780">
            <v>2</v>
          </cell>
          <cell r="BQ780" t="str">
            <v>Korea/NE China/Russia diploids</v>
          </cell>
          <cell r="BR780">
            <v>0</v>
          </cell>
          <cell r="BS780">
            <v>0.195</v>
          </cell>
          <cell r="BT780">
            <v>0</v>
          </cell>
          <cell r="BU780">
            <v>0.804</v>
          </cell>
          <cell r="BV780">
            <v>0</v>
          </cell>
          <cell r="BW780">
            <v>0</v>
          </cell>
          <cell r="BX780">
            <v>0</v>
          </cell>
          <cell r="BY780">
            <v>296</v>
          </cell>
          <cell r="BZ780">
            <v>307</v>
          </cell>
          <cell r="CA780">
            <v>267</v>
          </cell>
          <cell r="CB780">
            <v>283</v>
          </cell>
          <cell r="CC780">
            <v>248</v>
          </cell>
          <cell r="CD780">
            <v>193</v>
          </cell>
          <cell r="CE780">
            <v>214</v>
          </cell>
          <cell r="CF780">
            <v>223</v>
          </cell>
          <cell r="CG780">
            <v>226</v>
          </cell>
          <cell r="CH780">
            <v>259</v>
          </cell>
          <cell r="CI780">
            <v>0.282184655396619</v>
          </cell>
          <cell r="CJ780">
            <v>0.101771336553945</v>
          </cell>
          <cell r="CK780" t="str">
            <v>2x</v>
          </cell>
        </row>
        <row r="780">
          <cell r="CN780">
            <v>0</v>
          </cell>
          <cell r="CO780">
            <v>0</v>
          </cell>
          <cell r="CP780">
            <v>0</v>
          </cell>
          <cell r="CQ780">
            <v>4</v>
          </cell>
          <cell r="CR780">
            <v>4</v>
          </cell>
          <cell r="CS780" t="str">
            <v>SAMN05752601</v>
          </cell>
          <cell r="CT780">
            <v>0</v>
          </cell>
        </row>
        <row r="780">
          <cell r="CY780">
            <v>178.068499600001</v>
          </cell>
          <cell r="CZ780">
            <v>370.011718199999</v>
          </cell>
          <cell r="DA780">
            <v>550.459558799993</v>
          </cell>
          <cell r="DB780">
            <v>247.658987676114</v>
          </cell>
          <cell r="DC780">
            <v>1721.88380416861</v>
          </cell>
          <cell r="DD780">
            <v>1449.47624034218</v>
          </cell>
          <cell r="DE780">
            <v>188.051440313759</v>
          </cell>
          <cell r="DF780">
            <v>938.793614245246</v>
          </cell>
          <cell r="DG780">
            <v>874.96996935785</v>
          </cell>
          <cell r="DH780">
            <v>0.791415553777776</v>
          </cell>
          <cell r="DI780">
            <v>1.64449652533334</v>
          </cell>
          <cell r="DJ780">
            <v>2.44648692799999</v>
          </cell>
          <cell r="DK780">
            <v>1.10070661189385</v>
          </cell>
          <cell r="DL780">
            <v>7.71726727344987</v>
          </cell>
          <cell r="DM780">
            <v>6.53456087830152</v>
          </cell>
          <cell r="DN780">
            <v>0.850190680958488</v>
          </cell>
          <cell r="DO780">
            <v>4.18942318784429</v>
          </cell>
          <cell r="DP780">
            <v>3.91626660265481</v>
          </cell>
          <cell r="DQ780">
            <v>149.1</v>
          </cell>
          <cell r="DR780">
            <v>138.8</v>
          </cell>
          <cell r="DS780">
            <v>120.499999997658</v>
          </cell>
          <cell r="DT780">
            <v>208.928780896006</v>
          </cell>
          <cell r="DU780">
            <v>232.38434291662</v>
          </cell>
          <cell r="DV780">
            <v>187.032336091543</v>
          </cell>
          <cell r="DW780">
            <v>200.41145895927</v>
          </cell>
          <cell r="DX780">
            <v>3.10000000000001</v>
          </cell>
          <cell r="DY780">
            <v>2.70000000000002</v>
          </cell>
          <cell r="DZ780">
            <v>4.4252505335726</v>
          </cell>
          <cell r="EA780">
            <v>6.35296596978391</v>
          </cell>
          <cell r="EB780">
            <v>4.20037678621583</v>
          </cell>
          <cell r="EC780">
            <v>4.65166575548789</v>
          </cell>
        </row>
        <row r="781">
          <cell r="C781" t="str">
            <v>JY259</v>
          </cell>
          <cell r="D781" t="str">
            <v>M. sacchariflorus</v>
          </cell>
        </row>
        <row r="781">
          <cell r="K781" t="str">
            <v>wild</v>
          </cell>
        </row>
        <row r="781">
          <cell r="M781" t="str">
            <v>China</v>
          </cell>
          <cell r="N781" t="str">
            <v>Jilin</v>
          </cell>
          <cell r="O781" t="str">
            <v>Panshi</v>
          </cell>
          <cell r="P781" t="str">
            <v>G1212 road</v>
          </cell>
          <cell r="Q781" t="str">
            <v>Xiaoli Jin</v>
          </cell>
          <cell r="R781">
            <v>41918</v>
          </cell>
          <cell r="S781" t="str">
            <v>roadside</v>
          </cell>
        </row>
        <row r="781">
          <cell r="U781" t="str">
            <v>frequent</v>
          </cell>
        </row>
        <row r="781">
          <cell r="X781" t="str">
            <v>ZU</v>
          </cell>
        </row>
        <row r="781">
          <cell r="AH781">
            <v>42005</v>
          </cell>
        </row>
        <row r="781">
          <cell r="AK781">
            <v>42101</v>
          </cell>
        </row>
        <row r="781">
          <cell r="AM781">
            <v>2</v>
          </cell>
        </row>
        <row r="781">
          <cell r="AO781">
            <v>42093</v>
          </cell>
        </row>
        <row r="781">
          <cell r="AR781">
            <v>42093</v>
          </cell>
        </row>
        <row r="781">
          <cell r="AT781" t="str">
            <v>Y</v>
          </cell>
        </row>
        <row r="781">
          <cell r="AX781" t="str">
            <v>Y</v>
          </cell>
          <cell r="AY781">
            <v>43.3498833333333</v>
          </cell>
          <cell r="AZ781">
            <v>126.083683333333</v>
          </cell>
          <cell r="BA781">
            <v>297</v>
          </cell>
          <cell r="BB781">
            <v>2.3</v>
          </cell>
        </row>
        <row r="781">
          <cell r="BF781" t="str">
            <v>Y</v>
          </cell>
          <cell r="BG781">
            <v>42212</v>
          </cell>
          <cell r="BH781" t="str">
            <v>ZJU</v>
          </cell>
          <cell r="BI781" t="str">
            <v>summer 2015</v>
          </cell>
          <cell r="BJ781">
            <v>20.5799</v>
          </cell>
        </row>
        <row r="781">
          <cell r="BL781" t="str">
            <v>N</v>
          </cell>
          <cell r="BM781">
            <v>7</v>
          </cell>
          <cell r="BN781">
            <v>4</v>
          </cell>
          <cell r="BO781" t="str">
            <v>Korea/NE China/Russia diploids</v>
          </cell>
          <cell r="BP781">
            <v>2</v>
          </cell>
          <cell r="BQ781" t="str">
            <v>Korea/NE China/Russia diploids</v>
          </cell>
          <cell r="BR781">
            <v>0</v>
          </cell>
          <cell r="BS781">
            <v>0.206</v>
          </cell>
          <cell r="BT781">
            <v>0</v>
          </cell>
          <cell r="BU781">
            <v>0.792</v>
          </cell>
          <cell r="BV781">
            <v>0</v>
          </cell>
          <cell r="BW781">
            <v>0</v>
          </cell>
          <cell r="BX781">
            <v>0.001</v>
          </cell>
          <cell r="BY781">
            <v>296</v>
          </cell>
          <cell r="BZ781">
            <v>307</v>
          </cell>
          <cell r="CA781">
            <v>267</v>
          </cell>
          <cell r="CB781">
            <v>285</v>
          </cell>
          <cell r="CC781">
            <v>248</v>
          </cell>
          <cell r="CD781">
            <v>193</v>
          </cell>
          <cell r="CE781">
            <v>214</v>
          </cell>
          <cell r="CF781">
            <v>223</v>
          </cell>
          <cell r="CG781">
            <v>226</v>
          </cell>
          <cell r="CH781">
            <v>259</v>
          </cell>
          <cell r="CI781">
            <v>0.220314983383904</v>
          </cell>
          <cell r="CJ781">
            <v>0.101701197138727</v>
          </cell>
          <cell r="CK781" t="str">
            <v>2x</v>
          </cell>
        </row>
        <row r="781">
          <cell r="CN781">
            <v>0</v>
          </cell>
          <cell r="CO781">
            <v>0</v>
          </cell>
          <cell r="CP781">
            <v>0</v>
          </cell>
          <cell r="CQ781">
            <v>4</v>
          </cell>
          <cell r="CR781">
            <v>4</v>
          </cell>
          <cell r="CS781" t="str">
            <v>SAMN05752602</v>
          </cell>
          <cell r="CT781">
            <v>0</v>
          </cell>
        </row>
        <row r="781">
          <cell r="CY781">
            <v>12.3400000000004</v>
          </cell>
          <cell r="CZ781">
            <v>85.2422391899992</v>
          </cell>
          <cell r="DA781">
            <v>287.987271299995</v>
          </cell>
          <cell r="DB781">
            <v>210.906049866953</v>
          </cell>
          <cell r="DC781">
            <v>822.614124040327</v>
          </cell>
          <cell r="DD781">
            <v>2200.47625220115</v>
          </cell>
          <cell r="DE781">
            <v>53.8455120410984</v>
          </cell>
          <cell r="DF781">
            <v>327.232849877232</v>
          </cell>
          <cell r="DG781">
            <v>811.30925687217</v>
          </cell>
          <cell r="DH781">
            <v>0.0548444444444445</v>
          </cell>
          <cell r="DI781">
            <v>0.378854396399999</v>
          </cell>
          <cell r="DJ781">
            <v>1.279943428</v>
          </cell>
          <cell r="DK781">
            <v>0.937360221630911</v>
          </cell>
          <cell r="DL781">
            <v>3.68922351822558</v>
          </cell>
          <cell r="DM781">
            <v>9.91446217146272</v>
          </cell>
          <cell r="DN781">
            <v>0.244621032780321</v>
          </cell>
          <cell r="DO781">
            <v>1.46095658273708</v>
          </cell>
          <cell r="DP781">
            <v>3.63152250334609</v>
          </cell>
          <cell r="DQ781">
            <v>99.8000000000002</v>
          </cell>
          <cell r="DR781">
            <v>113.799999999999</v>
          </cell>
          <cell r="DS781">
            <v>130.199999997053</v>
          </cell>
          <cell r="DT781">
            <v>139.243356949258</v>
          </cell>
          <cell r="DU781">
            <v>133.34330737602</v>
          </cell>
          <cell r="DV781">
            <v>127.06780391346</v>
          </cell>
          <cell r="DW781">
            <v>138.364767521445</v>
          </cell>
          <cell r="DX781">
            <v>2.70000000000001</v>
          </cell>
          <cell r="DY781">
            <v>2.40000000000002</v>
          </cell>
          <cell r="DZ781">
            <v>3.29094186180399</v>
          </cell>
          <cell r="EA781">
            <v>2.43932702216596</v>
          </cell>
          <cell r="EB781">
            <v>3.36368667715505</v>
          </cell>
          <cell r="EC781">
            <v>2.73078548810358</v>
          </cell>
        </row>
        <row r="782">
          <cell r="C782" t="str">
            <v>JY260</v>
          </cell>
          <cell r="D782" t="str">
            <v>M. sacchariflorus</v>
          </cell>
        </row>
        <row r="782">
          <cell r="K782" t="str">
            <v>wild</v>
          </cell>
        </row>
        <row r="782">
          <cell r="M782" t="str">
            <v>China</v>
          </cell>
          <cell r="N782" t="str">
            <v>Jilin</v>
          </cell>
          <cell r="O782" t="str">
            <v>Panshi</v>
          </cell>
          <cell r="P782" t="str">
            <v>G1212 road</v>
          </cell>
          <cell r="Q782" t="str">
            <v>Xiaoli Jin</v>
          </cell>
          <cell r="R782">
            <v>41918</v>
          </cell>
          <cell r="S782" t="str">
            <v>field zone</v>
          </cell>
        </row>
        <row r="782">
          <cell r="U782" t="str">
            <v>frequent</v>
          </cell>
        </row>
        <row r="782">
          <cell r="X782" t="str">
            <v>ZU</v>
          </cell>
        </row>
        <row r="782">
          <cell r="AH782">
            <v>42005</v>
          </cell>
        </row>
        <row r="782">
          <cell r="AK782">
            <v>42101</v>
          </cell>
          <cell r="AL782" t="str">
            <v>Yes</v>
          </cell>
          <cell r="AM782">
            <v>2</v>
          </cell>
          <cell r="AN782">
            <v>1</v>
          </cell>
          <cell r="AO782">
            <v>42093</v>
          </cell>
        </row>
        <row r="782">
          <cell r="AR782">
            <v>42093</v>
          </cell>
        </row>
        <row r="782">
          <cell r="AT782" t="str">
            <v>Y</v>
          </cell>
        </row>
        <row r="782">
          <cell r="AX782" t="str">
            <v>Y</v>
          </cell>
          <cell r="AY782">
            <v>43.3035333333333</v>
          </cell>
          <cell r="AZ782">
            <v>126.049783333333</v>
          </cell>
          <cell r="BA782">
            <v>271</v>
          </cell>
          <cell r="BB782">
            <v>1.8</v>
          </cell>
        </row>
        <row r="782">
          <cell r="BF782" t="str">
            <v>Y</v>
          </cell>
          <cell r="BG782">
            <v>42212</v>
          </cell>
          <cell r="BH782" t="str">
            <v>ZJU</v>
          </cell>
          <cell r="BI782" t="str">
            <v>summer 2015</v>
          </cell>
          <cell r="BJ782">
            <v>86.0454</v>
          </cell>
          <cell r="BK782">
            <v>0.0055666889334224</v>
          </cell>
          <cell r="BL782" t="str">
            <v>N</v>
          </cell>
          <cell r="BM782">
            <v>7</v>
          </cell>
          <cell r="BN782">
            <v>4</v>
          </cell>
          <cell r="BO782" t="str">
            <v>Korea/NE China/Russia diploids</v>
          </cell>
          <cell r="BP782">
            <v>2</v>
          </cell>
          <cell r="BQ782" t="str">
            <v>Korea/NE China/Russia diploids</v>
          </cell>
          <cell r="BR782">
            <v>0.002</v>
          </cell>
          <cell r="BS782">
            <v>0.233</v>
          </cell>
          <cell r="BT782">
            <v>0.001</v>
          </cell>
          <cell r="BU782">
            <v>0.757</v>
          </cell>
          <cell r="BV782">
            <v>0.006</v>
          </cell>
          <cell r="BW782">
            <v>0</v>
          </cell>
          <cell r="BX782">
            <v>0.001</v>
          </cell>
          <cell r="BY782">
            <v>296</v>
          </cell>
          <cell r="BZ782">
            <v>307</v>
          </cell>
          <cell r="CA782">
            <v>267</v>
          </cell>
          <cell r="CB782">
            <v>285</v>
          </cell>
          <cell r="CC782">
            <v>248</v>
          </cell>
          <cell r="CD782">
            <v>193</v>
          </cell>
          <cell r="CE782">
            <v>214</v>
          </cell>
          <cell r="CF782">
            <v>223</v>
          </cell>
          <cell r="CG782">
            <v>226</v>
          </cell>
          <cell r="CH782">
            <v>259</v>
          </cell>
          <cell r="CI782">
            <v>0.128189567981506</v>
          </cell>
          <cell r="CJ782">
            <v>0.124332924525175</v>
          </cell>
          <cell r="CK782" t="str">
            <v>2x</v>
          </cell>
        </row>
        <row r="782">
          <cell r="CN782">
            <v>0</v>
          </cell>
          <cell r="CO782">
            <v>0</v>
          </cell>
          <cell r="CP782">
            <v>0</v>
          </cell>
          <cell r="CQ782">
            <v>4</v>
          </cell>
          <cell r="CR782">
            <v>4</v>
          </cell>
          <cell r="CS782" t="str">
            <v>SAMN05752603</v>
          </cell>
          <cell r="CT782">
            <v>0</v>
          </cell>
        </row>
        <row r="782">
          <cell r="CY782">
            <v>213.678791000002</v>
          </cell>
          <cell r="CZ782">
            <v>370.489150799999</v>
          </cell>
          <cell r="DA782">
            <v>145.696105299998</v>
          </cell>
          <cell r="DB782">
            <v>379.657580886022</v>
          </cell>
          <cell r="DC782">
            <v>462.894695239809</v>
          </cell>
          <cell r="DD782">
            <v>456.541699077939</v>
          </cell>
          <cell r="DE782">
            <v>342.544505520544</v>
          </cell>
          <cell r="DF782">
            <v>474.062865441397</v>
          </cell>
          <cell r="DG782">
            <v>351.83860922062</v>
          </cell>
          <cell r="DH782">
            <v>0.949683515555554</v>
          </cell>
          <cell r="DI782">
            <v>1.64661844800001</v>
          </cell>
          <cell r="DJ782">
            <v>0.647538245777775</v>
          </cell>
          <cell r="DK782">
            <v>1.6873670261601</v>
          </cell>
          <cell r="DL782">
            <v>2.06240779020421</v>
          </cell>
          <cell r="DM782">
            <v>2.03921227615769</v>
          </cell>
          <cell r="DN782">
            <v>1.52662793492902</v>
          </cell>
          <cell r="DO782">
            <v>2.11045062265661</v>
          </cell>
          <cell r="DP782">
            <v>1.56920193884747</v>
          </cell>
          <cell r="DQ782">
            <v>133.8</v>
          </cell>
          <cell r="DR782">
            <v>140.2</v>
          </cell>
          <cell r="DS782">
            <v>106.299999998401</v>
          </cell>
          <cell r="DT782">
            <v>191.471296176252</v>
          </cell>
          <cell r="DU782">
            <v>206.922720467378</v>
          </cell>
          <cell r="DV782">
            <v>182.466216920632</v>
          </cell>
          <cell r="DW782">
            <v>193.326803982297</v>
          </cell>
          <cell r="DX782">
            <v>3.80000000000001</v>
          </cell>
          <cell r="DY782">
            <v>3.30000000000003</v>
          </cell>
          <cell r="DZ782">
            <v>5.53067805381128</v>
          </cell>
          <cell r="EA782">
            <v>4.4059262640472</v>
          </cell>
          <cell r="EB782">
            <v>5.33288863638086</v>
          </cell>
          <cell r="EC782">
            <v>4.3153331655837</v>
          </cell>
        </row>
        <row r="783">
          <cell r="C783" t="str">
            <v>JY261</v>
          </cell>
          <cell r="D783" t="str">
            <v>M. sacchariflorus</v>
          </cell>
        </row>
        <row r="783">
          <cell r="K783" t="str">
            <v>wild</v>
          </cell>
        </row>
        <row r="783">
          <cell r="M783" t="str">
            <v>China</v>
          </cell>
          <cell r="N783" t="str">
            <v>Jilin</v>
          </cell>
          <cell r="O783" t="str">
            <v>Liaoyuan</v>
          </cell>
          <cell r="P783" t="str">
            <v>Dongfeng country</v>
          </cell>
          <cell r="Q783" t="str">
            <v>Xiaoli Jin</v>
          </cell>
          <cell r="R783">
            <v>41918</v>
          </cell>
          <cell r="S783" t="str">
            <v>roadside</v>
          </cell>
        </row>
        <row r="783">
          <cell r="U783" t="str">
            <v>frequent</v>
          </cell>
        </row>
        <row r="783">
          <cell r="X783" t="str">
            <v>ZU</v>
          </cell>
        </row>
        <row r="783">
          <cell r="AH783">
            <v>42005</v>
          </cell>
        </row>
        <row r="783">
          <cell r="AK783">
            <v>42101</v>
          </cell>
          <cell r="AL783" t="str">
            <v>Yes</v>
          </cell>
          <cell r="AM783">
            <v>2</v>
          </cell>
          <cell r="AN783">
            <v>1</v>
          </cell>
          <cell r="AO783">
            <v>42093</v>
          </cell>
        </row>
        <row r="783">
          <cell r="AR783">
            <v>42093</v>
          </cell>
        </row>
        <row r="783">
          <cell r="AT783" t="str">
            <v>Y</v>
          </cell>
        </row>
        <row r="783">
          <cell r="AX783" t="str">
            <v>Y</v>
          </cell>
          <cell r="AY783">
            <v>42.7665666666667</v>
          </cell>
          <cell r="AZ783">
            <v>125.803216666667</v>
          </cell>
          <cell r="BA783">
            <v>326</v>
          </cell>
          <cell r="BB783">
            <v>1</v>
          </cell>
        </row>
        <row r="783">
          <cell r="BD783" t="str">
            <v>2x</v>
          </cell>
          <cell r="BE783">
            <v>4.35642857142857</v>
          </cell>
          <cell r="BF783" t="str">
            <v>Y</v>
          </cell>
          <cell r="BG783">
            <v>42212</v>
          </cell>
          <cell r="BH783" t="str">
            <v>ZJU</v>
          </cell>
          <cell r="BI783" t="str">
            <v>summer 2015</v>
          </cell>
          <cell r="BJ783">
            <v>114.9681</v>
          </cell>
          <cell r="BK783">
            <v>0.000547345374931582</v>
          </cell>
          <cell r="BL783" t="str">
            <v>N</v>
          </cell>
          <cell r="BM783">
            <v>7</v>
          </cell>
          <cell r="BN783">
            <v>4</v>
          </cell>
          <cell r="BO783" t="str">
            <v>Korea/NE China/Russia diploids</v>
          </cell>
          <cell r="BP783">
            <v>2</v>
          </cell>
          <cell r="BQ783" t="str">
            <v>Korea/NE China/Russia diploids</v>
          </cell>
          <cell r="BR783">
            <v>0</v>
          </cell>
          <cell r="BS783">
            <v>0.201</v>
          </cell>
          <cell r="BT783">
            <v>0.001</v>
          </cell>
          <cell r="BU783">
            <v>0.762</v>
          </cell>
          <cell r="BV783">
            <v>0.027</v>
          </cell>
          <cell r="BW783">
            <v>0.001</v>
          </cell>
          <cell r="BX783">
            <v>0.007</v>
          </cell>
          <cell r="BY783">
            <v>296</v>
          </cell>
          <cell r="BZ783">
            <v>307</v>
          </cell>
          <cell r="CA783">
            <v>266</v>
          </cell>
          <cell r="CB783">
            <v>283</v>
          </cell>
          <cell r="CC783">
            <v>248</v>
          </cell>
          <cell r="CD783">
            <v>193</v>
          </cell>
          <cell r="CE783">
            <v>213</v>
          </cell>
          <cell r="CF783">
            <v>224</v>
          </cell>
          <cell r="CG783">
            <v>226</v>
          </cell>
          <cell r="CH783">
            <v>259</v>
          </cell>
          <cell r="CI783">
            <v>0.137841352405722</v>
          </cell>
          <cell r="CJ783">
            <v>0.13259594436065</v>
          </cell>
          <cell r="CK783" t="str">
            <v>2x</v>
          </cell>
        </row>
        <row r="783">
          <cell r="CN783">
            <v>0</v>
          </cell>
          <cell r="CO783">
            <v>0</v>
          </cell>
          <cell r="CP783">
            <v>0</v>
          </cell>
          <cell r="CQ783">
            <v>4</v>
          </cell>
          <cell r="CR783">
            <v>4</v>
          </cell>
          <cell r="CS783" t="str">
            <v>SAMN05752604</v>
          </cell>
          <cell r="CT783">
            <v>0</v>
          </cell>
        </row>
        <row r="783">
          <cell r="CY783" t="str">
            <v>NA</v>
          </cell>
          <cell r="CZ783" t="str">
            <v>NA</v>
          </cell>
          <cell r="DA783" t="str">
            <v>NA</v>
          </cell>
          <cell r="DB783">
            <v>598.396598286944</v>
          </cell>
          <cell r="DC783">
            <v>1396.95600421391</v>
          </cell>
          <cell r="DD783">
            <v>1086.66938478325</v>
          </cell>
          <cell r="DE783">
            <v>650.256598844877</v>
          </cell>
          <cell r="DF783">
            <v>1452.29114950062</v>
          </cell>
          <cell r="DG783">
            <v>1171.64421206673</v>
          </cell>
          <cell r="DH783" t="str">
            <v>NA</v>
          </cell>
          <cell r="DI783" t="str">
            <v>NA</v>
          </cell>
          <cell r="DJ783" t="str">
            <v>NA</v>
          </cell>
          <cell r="DK783">
            <v>2.65954043683089</v>
          </cell>
          <cell r="DL783">
            <v>6.20642035349653</v>
          </cell>
          <cell r="DM783">
            <v>4.82939521039332</v>
          </cell>
          <cell r="DN783">
            <v>2.86759853702434</v>
          </cell>
          <cell r="DO783">
            <v>6.45108019387404</v>
          </cell>
          <cell r="DP783">
            <v>5.20556026362616</v>
          </cell>
          <cell r="DQ783" t="str">
            <v>NA</v>
          </cell>
          <cell r="DR783" t="str">
            <v>NA</v>
          </cell>
          <cell r="DS783" t="str">
            <v>NA</v>
          </cell>
          <cell r="DT783">
            <v>184.904384267607</v>
          </cell>
          <cell r="DU783" t="str">
            <v>NA</v>
          </cell>
          <cell r="DV783">
            <v>185.193164076169</v>
          </cell>
          <cell r="DW783" t="str">
            <v>NA</v>
          </cell>
          <cell r="DX783" t="str">
            <v>NA</v>
          </cell>
          <cell r="DY783" t="str">
            <v>NA</v>
          </cell>
          <cell r="DZ783" t="str">
            <v>NA</v>
          </cell>
          <cell r="EA783" t="str">
            <v>NA</v>
          </cell>
          <cell r="EB783" t="str">
            <v>NA</v>
          </cell>
          <cell r="EC783" t="str">
            <v>NA</v>
          </cell>
        </row>
        <row r="784">
          <cell r="C784" t="str">
            <v>JY262</v>
          </cell>
          <cell r="D784" t="str">
            <v>M. sacchariflorus</v>
          </cell>
        </row>
        <row r="784">
          <cell r="K784" t="str">
            <v>wild</v>
          </cell>
        </row>
        <row r="784">
          <cell r="M784" t="str">
            <v>China</v>
          </cell>
          <cell r="N784" t="str">
            <v>Liaoning</v>
          </cell>
          <cell r="O784" t="str">
            <v>Liaoyang</v>
          </cell>
          <cell r="P784" t="str">
            <v>Taizihe river</v>
          </cell>
          <cell r="Q784" t="str">
            <v>Xiaoli Jin</v>
          </cell>
          <cell r="R784">
            <v>41919</v>
          </cell>
          <cell r="S784" t="str">
            <v>field zone</v>
          </cell>
        </row>
        <row r="784">
          <cell r="U784" t="str">
            <v>frequent</v>
          </cell>
        </row>
        <row r="784">
          <cell r="X784" t="str">
            <v>ZU</v>
          </cell>
        </row>
        <row r="784">
          <cell r="AH784">
            <v>42005</v>
          </cell>
        </row>
        <row r="784">
          <cell r="AK784">
            <v>42101</v>
          </cell>
          <cell r="AL784" t="str">
            <v>Yes</v>
          </cell>
          <cell r="AM784">
            <v>2</v>
          </cell>
          <cell r="AN784">
            <v>2</v>
          </cell>
          <cell r="AO784">
            <v>42093</v>
          </cell>
        </row>
        <row r="784">
          <cell r="AR784">
            <v>42093</v>
          </cell>
        </row>
        <row r="784">
          <cell r="AT784" t="str">
            <v>Y</v>
          </cell>
        </row>
        <row r="784">
          <cell r="AX784" t="str">
            <v>Y</v>
          </cell>
          <cell r="AY784">
            <v>41.3035166666667</v>
          </cell>
          <cell r="AZ784">
            <v>123.078783333333</v>
          </cell>
          <cell r="BA784">
            <v>16</v>
          </cell>
          <cell r="BB784">
            <v>1.5</v>
          </cell>
        </row>
        <row r="784">
          <cell r="BD784" t="str">
            <v>2x</v>
          </cell>
          <cell r="BE784">
            <v>4.39464285714286</v>
          </cell>
          <cell r="BF784" t="str">
            <v>Y</v>
          </cell>
          <cell r="BG784">
            <v>42212</v>
          </cell>
          <cell r="BH784" t="str">
            <v>ZJU</v>
          </cell>
          <cell r="BI784" t="str">
            <v>summer 2015</v>
          </cell>
          <cell r="BJ784">
            <v>170.077</v>
          </cell>
          <cell r="BK784">
            <v>0.000554631170271769</v>
          </cell>
          <cell r="BL784" t="str">
            <v>N</v>
          </cell>
          <cell r="BM784">
            <v>7</v>
          </cell>
          <cell r="BN784">
            <v>4</v>
          </cell>
          <cell r="BO784" t="str">
            <v>Korea/NE China/Russia diploids</v>
          </cell>
          <cell r="BP784">
            <v>2</v>
          </cell>
          <cell r="BQ784" t="str">
            <v>Korea/NE China/Russia diploids</v>
          </cell>
          <cell r="BR784">
            <v>0</v>
          </cell>
          <cell r="BS784">
            <v>0.33</v>
          </cell>
          <cell r="BT784">
            <v>0.001</v>
          </cell>
          <cell r="BU784">
            <v>0.668</v>
          </cell>
          <cell r="BV784">
            <v>0</v>
          </cell>
          <cell r="BW784">
            <v>0</v>
          </cell>
          <cell r="BX784">
            <v>0</v>
          </cell>
          <cell r="BY784">
            <v>296</v>
          </cell>
          <cell r="BZ784">
            <v>307</v>
          </cell>
          <cell r="CA784">
            <v>266</v>
          </cell>
          <cell r="CB784">
            <v>283</v>
          </cell>
          <cell r="CC784">
            <v>248</v>
          </cell>
          <cell r="CD784">
            <v>193</v>
          </cell>
          <cell r="CE784">
            <v>213</v>
          </cell>
          <cell r="CF784">
            <v>224</v>
          </cell>
          <cell r="CG784">
            <v>226</v>
          </cell>
          <cell r="CH784">
            <v>259</v>
          </cell>
          <cell r="CI784">
            <v>0.134142464961711</v>
          </cell>
          <cell r="CJ784">
            <v>0.124153122184027</v>
          </cell>
          <cell r="CK784" t="str">
            <v>2x</v>
          </cell>
        </row>
        <row r="784">
          <cell r="CN784">
            <v>0</v>
          </cell>
          <cell r="CO784">
            <v>0</v>
          </cell>
          <cell r="CP784">
            <v>0</v>
          </cell>
          <cell r="CQ784">
            <v>6</v>
          </cell>
          <cell r="CR784">
            <v>5</v>
          </cell>
          <cell r="CS784" t="str">
            <v>SAMN05752605</v>
          </cell>
          <cell r="CT784">
            <v>0</v>
          </cell>
        </row>
        <row r="784">
          <cell r="CY784">
            <v>34.7400000000004</v>
          </cell>
          <cell r="CZ784">
            <v>300.665121299999</v>
          </cell>
          <cell r="DA784">
            <v>511.313591499994</v>
          </cell>
          <cell r="DB784">
            <v>178.74479190472</v>
          </cell>
          <cell r="DC784">
            <v>481.723259958033</v>
          </cell>
          <cell r="DD784">
            <v>779.569578769726</v>
          </cell>
          <cell r="DE784">
            <v>134.532368100137</v>
          </cell>
          <cell r="DF784">
            <v>464.515600243963</v>
          </cell>
          <cell r="DG784">
            <v>728.349345075951</v>
          </cell>
          <cell r="DH784">
            <v>0.154399999999999</v>
          </cell>
          <cell r="DI784">
            <v>1.336289428</v>
          </cell>
          <cell r="DJ784">
            <v>2.27250485111111</v>
          </cell>
          <cell r="DK784">
            <v>0.794421297354315</v>
          </cell>
          <cell r="DL784">
            <v>2.13843613755623</v>
          </cell>
          <cell r="DM784">
            <v>3.46231281204764</v>
          </cell>
          <cell r="DN784">
            <v>0.600188322972523</v>
          </cell>
          <cell r="DO784">
            <v>2.06250778466858</v>
          </cell>
          <cell r="DP784">
            <v>3.23475537694747</v>
          </cell>
          <cell r="DQ784">
            <v>104.6</v>
          </cell>
          <cell r="DR784">
            <v>126.399999999999</v>
          </cell>
          <cell r="DS784">
            <v>132.199999996881</v>
          </cell>
          <cell r="DT784">
            <v>152.646003827187</v>
          </cell>
          <cell r="DU784">
            <v>165.902537172499</v>
          </cell>
          <cell r="DV784">
            <v>145.151800536468</v>
          </cell>
          <cell r="DW784">
            <v>161.056897498356</v>
          </cell>
          <cell r="DX784">
            <v>4.90000000000002</v>
          </cell>
          <cell r="DY784">
            <v>4.20000000000004</v>
          </cell>
          <cell r="DZ784">
            <v>4.07124633936119</v>
          </cell>
          <cell r="EA784">
            <v>4.0868279402041</v>
          </cell>
          <cell r="EB784">
            <v>4.50855103962659</v>
          </cell>
          <cell r="EC784">
            <v>4.31057686710878</v>
          </cell>
        </row>
        <row r="785">
          <cell r="C785" t="str">
            <v>JY263</v>
          </cell>
          <cell r="D785" t="str">
            <v>M. sacchariflorus</v>
          </cell>
        </row>
        <row r="785">
          <cell r="K785" t="str">
            <v>wild</v>
          </cell>
        </row>
        <row r="785">
          <cell r="M785" t="str">
            <v>China</v>
          </cell>
          <cell r="N785" t="str">
            <v>Liaoning</v>
          </cell>
          <cell r="O785" t="str">
            <v>Liaoyang</v>
          </cell>
          <cell r="P785" t="str">
            <v>Liaoyang contry</v>
          </cell>
          <cell r="Q785" t="str">
            <v>Xiaoli Jin</v>
          </cell>
          <cell r="R785">
            <v>41919</v>
          </cell>
          <cell r="S785" t="str">
            <v>field zone</v>
          </cell>
        </row>
        <row r="785">
          <cell r="U785" t="str">
            <v>frequent</v>
          </cell>
        </row>
        <row r="785">
          <cell r="X785" t="str">
            <v>ZU</v>
          </cell>
        </row>
        <row r="785">
          <cell r="AH785">
            <v>42005</v>
          </cell>
        </row>
        <row r="785">
          <cell r="AK785">
            <v>42101</v>
          </cell>
          <cell r="AL785" t="str">
            <v>Yes</v>
          </cell>
          <cell r="AM785">
            <v>2</v>
          </cell>
          <cell r="AN785">
            <v>2</v>
          </cell>
          <cell r="AO785">
            <v>42093</v>
          </cell>
        </row>
        <row r="785">
          <cell r="AR785">
            <v>42093</v>
          </cell>
        </row>
        <row r="785">
          <cell r="AT785" t="str">
            <v>Y</v>
          </cell>
        </row>
        <row r="785">
          <cell r="AX785" t="str">
            <v>Y</v>
          </cell>
          <cell r="AY785">
            <v>41.28705</v>
          </cell>
          <cell r="AZ785">
            <v>123.0553</v>
          </cell>
          <cell r="BA785">
            <v>18</v>
          </cell>
          <cell r="BB785">
            <v>1.1</v>
          </cell>
        </row>
        <row r="785">
          <cell r="BF785" t="str">
            <v>N</v>
          </cell>
        </row>
        <row r="785">
          <cell r="CI785" t="str">
            <v>NA</v>
          </cell>
          <cell r="CJ785" t="str">
            <v>NA</v>
          </cell>
          <cell r="CK785" t="str">
            <v>unknown</v>
          </cell>
        </row>
        <row r="785">
          <cell r="CN785" t="e">
            <v>#VALUE!</v>
          </cell>
          <cell r="CO785">
            <v>0</v>
          </cell>
          <cell r="CP785">
            <v>0</v>
          </cell>
          <cell r="CQ785">
            <v>6</v>
          </cell>
          <cell r="CR785">
            <v>5</v>
          </cell>
          <cell r="CS785" t="str">
            <v>SAMN11552997, SAMN11553007</v>
          </cell>
          <cell r="CT785" t="e">
            <v>#VALUE!</v>
          </cell>
        </row>
        <row r="785">
          <cell r="CY785">
            <v>5.06000000000008</v>
          </cell>
          <cell r="CZ785">
            <v>82.6167876399996</v>
          </cell>
          <cell r="DA785">
            <v>61.963030459999</v>
          </cell>
          <cell r="DB785">
            <v>114.898717288394</v>
          </cell>
          <cell r="DC785">
            <v>140.252857655083</v>
          </cell>
          <cell r="DD785">
            <v>156.702130920904</v>
          </cell>
          <cell r="DE785">
            <v>61.0093206617818</v>
          </cell>
          <cell r="DF785">
            <v>131.985913565636</v>
          </cell>
          <cell r="DG785">
            <v>116.011640200225</v>
          </cell>
          <cell r="DH785">
            <v>0.0224888888888889</v>
          </cell>
          <cell r="DI785">
            <v>0.367185722844441</v>
          </cell>
          <cell r="DJ785">
            <v>0.27539124648889</v>
          </cell>
          <cell r="DK785">
            <v>0.510660965726199</v>
          </cell>
          <cell r="DL785">
            <v>0.622854219482908</v>
          </cell>
          <cell r="DM785">
            <v>0.696146510131432</v>
          </cell>
          <cell r="DN785">
            <v>0.272945679596172</v>
          </cell>
          <cell r="DO785">
            <v>0.586151419075933</v>
          </cell>
          <cell r="DP785">
            <v>0.515316873577316</v>
          </cell>
          <cell r="DQ785" t="str">
            <v>NA</v>
          </cell>
          <cell r="DR785">
            <v>65.7999999999993</v>
          </cell>
          <cell r="DS785">
            <v>67.4999999995968</v>
          </cell>
          <cell r="DT785">
            <v>113.340086225337</v>
          </cell>
          <cell r="DU785">
            <v>94.4444178944998</v>
          </cell>
          <cell r="DV785">
            <v>112.966413018577</v>
          </cell>
          <cell r="DW785">
            <v>92.9642572157418</v>
          </cell>
          <cell r="DX785" t="str">
            <v>NA</v>
          </cell>
          <cell r="DY785">
            <v>1.60000000000001</v>
          </cell>
          <cell r="DZ785">
            <v>2.83423692461813</v>
          </cell>
          <cell r="EA785">
            <v>3.8372818178234</v>
          </cell>
          <cell r="EB785">
            <v>2.79159414096432</v>
          </cell>
          <cell r="EC785">
            <v>2.73457153363827</v>
          </cell>
        </row>
        <row r="786">
          <cell r="C786" t="str">
            <v>JY264</v>
          </cell>
          <cell r="D786" t="str">
            <v>M. sacchariflorus</v>
          </cell>
        </row>
        <row r="786">
          <cell r="K786" t="str">
            <v>wild</v>
          </cell>
        </row>
        <row r="786">
          <cell r="M786" t="str">
            <v>China</v>
          </cell>
          <cell r="N786" t="str">
            <v>Liaoning</v>
          </cell>
          <cell r="O786" t="str">
            <v>Liaoyang</v>
          </cell>
          <cell r="P786" t="str">
            <v>Liaoyang contry</v>
          </cell>
          <cell r="Q786" t="str">
            <v>Xiaoli Jin</v>
          </cell>
          <cell r="R786">
            <v>41919</v>
          </cell>
          <cell r="S786" t="str">
            <v>field zone</v>
          </cell>
          <cell r="T786" t="str">
            <v>3*1.5</v>
          </cell>
          <cell r="U786" t="str">
            <v>frequent</v>
          </cell>
        </row>
        <row r="786">
          <cell r="X786" t="str">
            <v>ZU</v>
          </cell>
        </row>
        <row r="786">
          <cell r="AH786">
            <v>42005</v>
          </cell>
        </row>
        <row r="786">
          <cell r="AK786">
            <v>42101</v>
          </cell>
          <cell r="AL786" t="str">
            <v>Yes</v>
          </cell>
          <cell r="AM786">
            <v>2</v>
          </cell>
          <cell r="AN786">
            <v>1</v>
          </cell>
          <cell r="AO786">
            <v>42093</v>
          </cell>
        </row>
        <row r="786">
          <cell r="AR786">
            <v>42093</v>
          </cell>
        </row>
        <row r="786">
          <cell r="AT786" t="str">
            <v>Y</v>
          </cell>
        </row>
        <row r="786">
          <cell r="AX786" t="str">
            <v>Y</v>
          </cell>
          <cell r="AY786">
            <v>41.2282666666667</v>
          </cell>
          <cell r="AZ786">
            <v>122.9796</v>
          </cell>
          <cell r="BA786">
            <v>22</v>
          </cell>
          <cell r="BB786">
            <v>1.4</v>
          </cell>
        </row>
        <row r="786">
          <cell r="BF786" t="str">
            <v>Y</v>
          </cell>
          <cell r="BG786">
            <v>42212</v>
          </cell>
          <cell r="BH786" t="str">
            <v>ZJU</v>
          </cell>
          <cell r="BI786" t="str">
            <v>summer 2015</v>
          </cell>
          <cell r="BJ786">
            <v>92.9077</v>
          </cell>
          <cell r="BK786">
            <v>0</v>
          </cell>
          <cell r="BL786" t="str">
            <v>N</v>
          </cell>
          <cell r="BM786">
            <v>7</v>
          </cell>
          <cell r="BN786">
            <v>4</v>
          </cell>
          <cell r="BO786" t="str">
            <v>Korea/NE China/Russia diploids</v>
          </cell>
          <cell r="BP786">
            <v>2</v>
          </cell>
          <cell r="BQ786" t="str">
            <v>Korea/NE China/Russia diploids</v>
          </cell>
          <cell r="BR786">
            <v>0</v>
          </cell>
          <cell r="BS786">
            <v>0.359</v>
          </cell>
          <cell r="BT786">
            <v>0</v>
          </cell>
          <cell r="BU786">
            <v>0.639</v>
          </cell>
          <cell r="BV786">
            <v>0.001</v>
          </cell>
          <cell r="BW786">
            <v>0</v>
          </cell>
          <cell r="BX786">
            <v>0</v>
          </cell>
          <cell r="BY786">
            <v>296</v>
          </cell>
          <cell r="BZ786">
            <v>307</v>
          </cell>
          <cell r="CA786">
            <v>267</v>
          </cell>
          <cell r="CB786">
            <v>284</v>
          </cell>
          <cell r="CC786">
            <v>248</v>
          </cell>
          <cell r="CD786">
            <v>193</v>
          </cell>
          <cell r="CE786">
            <v>214</v>
          </cell>
          <cell r="CF786">
            <v>223</v>
          </cell>
          <cell r="CG786">
            <v>226</v>
          </cell>
          <cell r="CH786">
            <v>259</v>
          </cell>
          <cell r="CI786">
            <v>0.177402109521745</v>
          </cell>
          <cell r="CJ786">
            <v>0.11824632895384</v>
          </cell>
          <cell r="CK786" t="str">
            <v>2x</v>
          </cell>
        </row>
        <row r="786">
          <cell r="CN786">
            <v>0</v>
          </cell>
          <cell r="CO786">
            <v>0</v>
          </cell>
          <cell r="CP786">
            <v>0</v>
          </cell>
          <cell r="CQ786">
            <v>6</v>
          </cell>
          <cell r="CR786">
            <v>6</v>
          </cell>
          <cell r="CS786" t="str">
            <v>SAMN05752606</v>
          </cell>
          <cell r="CT786">
            <v>0</v>
          </cell>
        </row>
        <row r="786">
          <cell r="CY786">
            <v>289.649683800002</v>
          </cell>
          <cell r="CZ786">
            <v>549.9937614</v>
          </cell>
          <cell r="DA786">
            <v>581.446850399993</v>
          </cell>
          <cell r="DB786">
            <v>232.993648004999</v>
          </cell>
          <cell r="DC786">
            <v>900.218661685172</v>
          </cell>
          <cell r="DD786">
            <v>1055.94554620358</v>
          </cell>
          <cell r="DE786">
            <v>243.544578361575</v>
          </cell>
          <cell r="DF786">
            <v>848.969076037832</v>
          </cell>
          <cell r="DG786">
            <v>872.493005636525</v>
          </cell>
          <cell r="DH786">
            <v>1.287331928</v>
          </cell>
          <cell r="DI786">
            <v>2.44441671733334</v>
          </cell>
          <cell r="DJ786">
            <v>2.58420822399999</v>
          </cell>
          <cell r="DK786">
            <v>1.03552732446667</v>
          </cell>
          <cell r="DL786">
            <v>4.0181482548108</v>
          </cell>
          <cell r="DM786">
            <v>4.72761916709187</v>
          </cell>
          <cell r="DN786">
            <v>1.0872674749481</v>
          </cell>
          <cell r="DO786">
            <v>3.78281536098625</v>
          </cell>
          <cell r="DP786">
            <v>3.89557275459263</v>
          </cell>
          <cell r="DQ786">
            <v>137.2</v>
          </cell>
          <cell r="DR786">
            <v>123.599999999999</v>
          </cell>
          <cell r="DS786">
            <v>114.999999997997</v>
          </cell>
          <cell r="DT786">
            <v>170.787852341569</v>
          </cell>
          <cell r="DU786">
            <v>158.665531492597</v>
          </cell>
          <cell r="DV786">
            <v>166.157618196614</v>
          </cell>
          <cell r="DW786">
            <v>156.043584403215</v>
          </cell>
          <cell r="DX786">
            <v>5.00000000000002</v>
          </cell>
          <cell r="DY786">
            <v>3.30000000000003</v>
          </cell>
          <cell r="DZ786">
            <v>4.9603965215524</v>
          </cell>
          <cell r="EA786">
            <v>3.72224943391314</v>
          </cell>
          <cell r="EB786">
            <v>5.42731268190588</v>
          </cell>
          <cell r="EC786">
            <v>3.99156668155171</v>
          </cell>
        </row>
        <row r="787">
          <cell r="C787" t="str">
            <v>JY265</v>
          </cell>
          <cell r="D787" t="str">
            <v>M. sacchariflorus</v>
          </cell>
        </row>
        <row r="787">
          <cell r="K787" t="str">
            <v>wild</v>
          </cell>
        </row>
        <row r="787">
          <cell r="M787" t="str">
            <v>China</v>
          </cell>
          <cell r="N787" t="str">
            <v>Liaoning</v>
          </cell>
          <cell r="O787" t="str">
            <v>Haicheng</v>
          </cell>
          <cell r="P787" t="str">
            <v>S101 roadside</v>
          </cell>
          <cell r="Q787" t="str">
            <v>Xiaoli Jin</v>
          </cell>
          <cell r="R787">
            <v>41919</v>
          </cell>
          <cell r="S787" t="str">
            <v>roadside</v>
          </cell>
        </row>
        <row r="787">
          <cell r="U787" t="str">
            <v>frequent</v>
          </cell>
        </row>
        <row r="787">
          <cell r="X787" t="str">
            <v>ZU</v>
          </cell>
        </row>
        <row r="787">
          <cell r="AH787">
            <v>42005</v>
          </cell>
        </row>
        <row r="787">
          <cell r="AK787">
            <v>42101</v>
          </cell>
          <cell r="AL787" t="str">
            <v>Yes</v>
          </cell>
          <cell r="AM787">
            <v>2</v>
          </cell>
        </row>
        <row r="787">
          <cell r="AO787">
            <v>42093</v>
          </cell>
        </row>
        <row r="787">
          <cell r="AR787">
            <v>42093</v>
          </cell>
        </row>
        <row r="787">
          <cell r="AT787" t="str">
            <v>Y</v>
          </cell>
        </row>
        <row r="787">
          <cell r="AX787" t="str">
            <v>Y</v>
          </cell>
          <cell r="AY787">
            <v>41.0639333333333</v>
          </cell>
          <cell r="AZ787">
            <v>122.800783333333</v>
          </cell>
          <cell r="BA787">
            <v>15</v>
          </cell>
          <cell r="BB787">
            <v>2.4</v>
          </cell>
        </row>
        <row r="787">
          <cell r="BD787" t="str">
            <v>2x</v>
          </cell>
          <cell r="BE787">
            <v>4.26089285714286</v>
          </cell>
          <cell r="BF787" t="str">
            <v>Y</v>
          </cell>
          <cell r="BG787">
            <v>42212</v>
          </cell>
          <cell r="BH787" t="str">
            <v>ZJU</v>
          </cell>
          <cell r="BI787" t="str">
            <v>summer 2015</v>
          </cell>
          <cell r="BJ787">
            <v>97.4966</v>
          </cell>
          <cell r="BK787">
            <v>0.0058187863674148</v>
          </cell>
          <cell r="BL787" t="str">
            <v>N</v>
          </cell>
          <cell r="BM787">
            <v>7</v>
          </cell>
          <cell r="BN787">
            <v>4</v>
          </cell>
          <cell r="BO787" t="str">
            <v>Korea/NE China/Russia diploids</v>
          </cell>
          <cell r="BP787">
            <v>2</v>
          </cell>
          <cell r="BQ787" t="str">
            <v>Korea/NE China/Russia diploids</v>
          </cell>
          <cell r="BR787">
            <v>0</v>
          </cell>
          <cell r="BS787">
            <v>0.394</v>
          </cell>
          <cell r="BT787">
            <v>0</v>
          </cell>
          <cell r="BU787">
            <v>0.605</v>
          </cell>
          <cell r="BV787">
            <v>0</v>
          </cell>
          <cell r="BW787">
            <v>0</v>
          </cell>
          <cell r="BX787">
            <v>0</v>
          </cell>
          <cell r="BY787">
            <v>296</v>
          </cell>
          <cell r="BZ787">
            <v>307</v>
          </cell>
          <cell r="CA787">
            <v>266</v>
          </cell>
          <cell r="CB787">
            <v>283</v>
          </cell>
          <cell r="CC787">
            <v>248</v>
          </cell>
          <cell r="CD787">
            <v>193</v>
          </cell>
          <cell r="CE787">
            <v>213</v>
          </cell>
          <cell r="CF787">
            <v>224</v>
          </cell>
          <cell r="CG787">
            <v>226</v>
          </cell>
          <cell r="CH787">
            <v>259</v>
          </cell>
          <cell r="CI787">
            <v>0.180349660453692</v>
          </cell>
          <cell r="CJ787">
            <v>0.113982513044705</v>
          </cell>
          <cell r="CK787" t="str">
            <v>2x</v>
          </cell>
        </row>
        <row r="787">
          <cell r="CN787">
            <v>0</v>
          </cell>
          <cell r="CO787">
            <v>0</v>
          </cell>
          <cell r="CP787">
            <v>0</v>
          </cell>
          <cell r="CQ787">
            <v>6</v>
          </cell>
          <cell r="CR787">
            <v>6</v>
          </cell>
          <cell r="CS787" t="str">
            <v>SAMN05752607</v>
          </cell>
          <cell r="CT787">
            <v>0</v>
          </cell>
        </row>
        <row r="787">
          <cell r="CY787" t="str">
            <v>NA</v>
          </cell>
          <cell r="CZ787" t="str">
            <v>NA</v>
          </cell>
          <cell r="DA787" t="str">
            <v>NA</v>
          </cell>
          <cell r="DB787">
            <v>223.098267796008</v>
          </cell>
          <cell r="DC787">
            <v>615.636514370475</v>
          </cell>
          <cell r="DD787">
            <v>427.896878614466</v>
          </cell>
          <cell r="DE787">
            <v>240.130926647659</v>
          </cell>
          <cell r="DF787">
            <v>614.453588762416</v>
          </cell>
          <cell r="DG787">
            <v>445.398096017784</v>
          </cell>
          <cell r="DH787" t="str">
            <v>NA</v>
          </cell>
          <cell r="DI787" t="str">
            <v>NA</v>
          </cell>
          <cell r="DJ787" t="str">
            <v>NA</v>
          </cell>
          <cell r="DK787">
            <v>0.991547856871153</v>
          </cell>
          <cell r="DL787">
            <v>2.7325929310061</v>
          </cell>
          <cell r="DM787">
            <v>1.9000150511348</v>
          </cell>
          <cell r="DN787">
            <v>1.06173988471551</v>
          </cell>
          <cell r="DO787">
            <v>2.7276958661829</v>
          </cell>
          <cell r="DP787">
            <v>1.97753685003668</v>
          </cell>
          <cell r="DQ787" t="str">
            <v>NA</v>
          </cell>
          <cell r="DR787" t="str">
            <v>NA</v>
          </cell>
          <cell r="DS787" t="str">
            <v>NA</v>
          </cell>
          <cell r="DT787">
            <v>87.4626275177526</v>
          </cell>
          <cell r="DU787">
            <v>178.572745146579</v>
          </cell>
          <cell r="DV787">
            <v>86.2733425678199</v>
          </cell>
          <cell r="DW787">
            <v>174.516695294366</v>
          </cell>
          <cell r="DX787" t="str">
            <v>NA</v>
          </cell>
          <cell r="DY787" t="str">
            <v>NA</v>
          </cell>
          <cell r="DZ787">
            <v>9.63603581591577</v>
          </cell>
          <cell r="EA787">
            <v>5.86567617904035</v>
          </cell>
          <cell r="EB787">
            <v>9.38633984311961</v>
          </cell>
          <cell r="EC787">
            <v>5.64102517194868</v>
          </cell>
        </row>
        <row r="788">
          <cell r="C788" t="str">
            <v>JY266</v>
          </cell>
          <cell r="D788" t="str">
            <v>M. sacchariflorus</v>
          </cell>
        </row>
        <row r="788">
          <cell r="K788" t="str">
            <v>wild</v>
          </cell>
        </row>
        <row r="788">
          <cell r="M788" t="str">
            <v>China</v>
          </cell>
          <cell r="N788" t="str">
            <v>Liaoning</v>
          </cell>
          <cell r="O788" t="str">
            <v>Haicheng</v>
          </cell>
          <cell r="P788" t="str">
            <v>S101 roadside</v>
          </cell>
          <cell r="Q788" t="str">
            <v>Xiaoli Jin</v>
          </cell>
          <cell r="R788">
            <v>41919</v>
          </cell>
          <cell r="S788" t="str">
            <v>roadside</v>
          </cell>
        </row>
        <row r="788">
          <cell r="U788" t="str">
            <v>frequent</v>
          </cell>
        </row>
        <row r="788">
          <cell r="X788" t="str">
            <v>ZU</v>
          </cell>
        </row>
        <row r="788">
          <cell r="AH788">
            <v>42005</v>
          </cell>
        </row>
        <row r="788">
          <cell r="AK788">
            <v>42101</v>
          </cell>
        </row>
        <row r="788">
          <cell r="AM788">
            <v>2</v>
          </cell>
        </row>
        <row r="788">
          <cell r="AO788">
            <v>42093</v>
          </cell>
        </row>
        <row r="788">
          <cell r="AR788">
            <v>42093</v>
          </cell>
        </row>
        <row r="788">
          <cell r="AT788" t="str">
            <v>Y</v>
          </cell>
        </row>
        <row r="788">
          <cell r="AY788">
            <v>41.0451</v>
          </cell>
          <cell r="AZ788">
            <v>122.77865</v>
          </cell>
          <cell r="BA788">
            <v>16</v>
          </cell>
          <cell r="BB788">
            <v>1.1</v>
          </cell>
        </row>
        <row r="788">
          <cell r="BF788" t="str">
            <v>Y</v>
          </cell>
          <cell r="BG788">
            <v>42212</v>
          </cell>
          <cell r="BH788" t="str">
            <v>ZJU</v>
          </cell>
          <cell r="BI788" t="str">
            <v>summer 2015</v>
          </cell>
          <cell r="BJ788">
            <v>90.087</v>
          </cell>
          <cell r="BK788">
            <v>0.00216216216216216</v>
          </cell>
          <cell r="BL788" t="str">
            <v>N</v>
          </cell>
          <cell r="BM788">
            <v>7</v>
          </cell>
          <cell r="BN788">
            <v>4</v>
          </cell>
          <cell r="BO788" t="str">
            <v>Korea/NE China/Russia diploids</v>
          </cell>
          <cell r="BP788">
            <v>2</v>
          </cell>
          <cell r="BQ788" t="str">
            <v>Korea/NE China/Russia diploids</v>
          </cell>
          <cell r="BR788">
            <v>0</v>
          </cell>
          <cell r="BS788">
            <v>0.411</v>
          </cell>
          <cell r="BT788">
            <v>0</v>
          </cell>
          <cell r="BU788">
            <v>0.588</v>
          </cell>
          <cell r="BV788">
            <v>0</v>
          </cell>
          <cell r="BW788">
            <v>0</v>
          </cell>
          <cell r="BX788">
            <v>0</v>
          </cell>
          <cell r="BY788">
            <v>296</v>
          </cell>
          <cell r="BZ788">
            <v>307</v>
          </cell>
          <cell r="CA788">
            <v>267</v>
          </cell>
          <cell r="CB788">
            <v>284</v>
          </cell>
          <cell r="CC788">
            <v>248</v>
          </cell>
          <cell r="CD788">
            <v>193</v>
          </cell>
          <cell r="CE788">
            <v>214</v>
          </cell>
          <cell r="CF788">
            <v>223</v>
          </cell>
          <cell r="CG788">
            <v>226</v>
          </cell>
          <cell r="CH788">
            <v>259</v>
          </cell>
          <cell r="CI788">
            <v>0.190579396041035</v>
          </cell>
          <cell r="CJ788">
            <v>0.111424491253124</v>
          </cell>
          <cell r="CK788" t="str">
            <v>2x</v>
          </cell>
        </row>
        <row r="788">
          <cell r="CN788">
            <v>0</v>
          </cell>
          <cell r="CO788">
            <v>0</v>
          </cell>
          <cell r="CP788">
            <v>0</v>
          </cell>
          <cell r="CQ788">
            <v>6</v>
          </cell>
          <cell r="CR788">
            <v>6</v>
          </cell>
          <cell r="CS788" t="str">
            <v>SAMN05752608</v>
          </cell>
          <cell r="CT788">
            <v>0</v>
          </cell>
        </row>
        <row r="788">
          <cell r="CY788" t="str">
            <v>NA</v>
          </cell>
          <cell r="CZ788" t="str">
            <v>NA</v>
          </cell>
          <cell r="DA788" t="str">
            <v>NA</v>
          </cell>
          <cell r="DB788">
            <v>50.5801741372006</v>
          </cell>
          <cell r="DC788">
            <v>642.77949791562</v>
          </cell>
          <cell r="DD788">
            <v>1089.18239096512</v>
          </cell>
          <cell r="DE788">
            <v>57.5250623546326</v>
          </cell>
          <cell r="DF788">
            <v>672.529878108772</v>
          </cell>
          <cell r="DG788">
            <v>1177.0292813139</v>
          </cell>
          <cell r="DH788" t="str">
            <v>NA</v>
          </cell>
          <cell r="DI788" t="str">
            <v>NA</v>
          </cell>
          <cell r="DJ788" t="str">
            <v>NA</v>
          </cell>
          <cell r="DK788">
            <v>0.224800773943113</v>
          </cell>
          <cell r="DL788">
            <v>2.88335896709287</v>
          </cell>
          <cell r="DM788">
            <v>3.84893903226545</v>
          </cell>
          <cell r="DN788">
            <v>0.253224328393426</v>
          </cell>
          <cell r="DO788">
            <v>3.01563711341546</v>
          </cell>
          <cell r="DP788">
            <v>4.16415978523278</v>
          </cell>
          <cell r="DQ788" t="str">
            <v>NA</v>
          </cell>
          <cell r="DR788" t="str">
            <v>NA</v>
          </cell>
          <cell r="DS788" t="str">
            <v>NA</v>
          </cell>
          <cell r="DT788">
            <v>51.90639791605</v>
          </cell>
          <cell r="DU788">
            <v>183.941939223801</v>
          </cell>
          <cell r="DV788">
            <v>52.162734856987</v>
          </cell>
          <cell r="DW788">
            <v>184.058194798166</v>
          </cell>
          <cell r="DX788" t="str">
            <v>NA</v>
          </cell>
          <cell r="DY788" t="str">
            <v>NA</v>
          </cell>
          <cell r="DZ788">
            <v>4.42525053357259</v>
          </cell>
          <cell r="EA788">
            <v>2.43932702216596</v>
          </cell>
          <cell r="EB788">
            <v>4.36550438086499</v>
          </cell>
          <cell r="EC788">
            <v>2.38945819232997</v>
          </cell>
        </row>
        <row r="789">
          <cell r="C789" t="str">
            <v>JY267</v>
          </cell>
          <cell r="D789" t="str">
            <v>M. sacchariflorus</v>
          </cell>
        </row>
        <row r="789">
          <cell r="K789" t="str">
            <v>wild</v>
          </cell>
        </row>
        <row r="789">
          <cell r="M789" t="str">
            <v>China</v>
          </cell>
          <cell r="N789" t="str">
            <v>Liaoning</v>
          </cell>
          <cell r="O789" t="str">
            <v>Haicheng</v>
          </cell>
          <cell r="P789" t="str">
            <v>Genzhuang town</v>
          </cell>
          <cell r="Q789" t="str">
            <v>Xiaoli Jin</v>
          </cell>
          <cell r="R789">
            <v>41919</v>
          </cell>
          <cell r="S789" t="str">
            <v>roadside</v>
          </cell>
        </row>
        <row r="789">
          <cell r="U789" t="str">
            <v>frequent</v>
          </cell>
        </row>
        <row r="789">
          <cell r="X789" t="str">
            <v>ZU</v>
          </cell>
        </row>
        <row r="789">
          <cell r="AH789">
            <v>42005</v>
          </cell>
        </row>
        <row r="789">
          <cell r="AK789">
            <v>42101</v>
          </cell>
          <cell r="AL789" t="str">
            <v>Yes</v>
          </cell>
          <cell r="AM789">
            <v>2</v>
          </cell>
          <cell r="AN789">
            <v>2</v>
          </cell>
          <cell r="AO789">
            <v>42093</v>
          </cell>
        </row>
        <row r="789">
          <cell r="AR789">
            <v>42093</v>
          </cell>
        </row>
        <row r="789">
          <cell r="AT789" t="str">
            <v>Y</v>
          </cell>
        </row>
        <row r="789">
          <cell r="AX789" t="str">
            <v>Y</v>
          </cell>
          <cell r="AY789">
            <v>41.0392166666667</v>
          </cell>
          <cell r="AZ789">
            <v>122.772633333333</v>
          </cell>
          <cell r="BA789">
            <v>18</v>
          </cell>
          <cell r="BB789">
            <v>1.2</v>
          </cell>
        </row>
        <row r="789">
          <cell r="BD789" t="str">
            <v>2x</v>
          </cell>
          <cell r="BE789">
            <v>4.37553571428571</v>
          </cell>
          <cell r="BF789" t="str">
            <v>Y</v>
          </cell>
          <cell r="BG789">
            <v>42212</v>
          </cell>
          <cell r="BH789" t="str">
            <v>ZJU</v>
          </cell>
          <cell r="BI789" t="str">
            <v>summer 2015</v>
          </cell>
          <cell r="BJ789">
            <v>70.3421</v>
          </cell>
          <cell r="BK789">
            <v>0.00641299700726806</v>
          </cell>
          <cell r="BL789" t="str">
            <v>N</v>
          </cell>
          <cell r="BM789">
            <v>7</v>
          </cell>
          <cell r="BN789">
            <v>4</v>
          </cell>
          <cell r="BO789" t="str">
            <v>Korea/NE China/Russia diploids</v>
          </cell>
          <cell r="BP789">
            <v>2</v>
          </cell>
          <cell r="BQ789" t="str">
            <v>Korea/NE China/Russia diploids</v>
          </cell>
          <cell r="BR789">
            <v>0</v>
          </cell>
          <cell r="BS789">
            <v>0.378</v>
          </cell>
          <cell r="BT789">
            <v>0</v>
          </cell>
          <cell r="BU789">
            <v>0.621</v>
          </cell>
          <cell r="BV789">
            <v>0</v>
          </cell>
          <cell r="BW789">
            <v>0</v>
          </cell>
          <cell r="BX789">
            <v>0</v>
          </cell>
          <cell r="BY789">
            <v>295</v>
          </cell>
          <cell r="BZ789">
            <v>306</v>
          </cell>
          <cell r="CA789">
            <v>266</v>
          </cell>
          <cell r="CB789">
            <v>283</v>
          </cell>
          <cell r="CC789">
            <v>250</v>
          </cell>
          <cell r="CD789">
            <v>194</v>
          </cell>
          <cell r="CE789">
            <v>213</v>
          </cell>
          <cell r="CF789">
            <v>221</v>
          </cell>
          <cell r="CG789">
            <v>227</v>
          </cell>
          <cell r="CH789">
            <v>258</v>
          </cell>
          <cell r="CI789">
            <v>0.18138997254732</v>
          </cell>
          <cell r="CJ789">
            <v>0.115327591075967</v>
          </cell>
          <cell r="CK789" t="str">
            <v>2x</v>
          </cell>
        </row>
        <row r="789">
          <cell r="CN789">
            <v>0</v>
          </cell>
          <cell r="CO789">
            <v>0</v>
          </cell>
          <cell r="CP789">
            <v>0</v>
          </cell>
          <cell r="CQ789">
            <v>6</v>
          </cell>
          <cell r="CR789">
            <v>6</v>
          </cell>
          <cell r="CS789" t="str">
            <v>SAMN05752609</v>
          </cell>
          <cell r="CT789">
            <v>0</v>
          </cell>
        </row>
        <row r="789">
          <cell r="CY789">
            <v>305.264198600002</v>
          </cell>
          <cell r="CZ789">
            <v>713.4797856</v>
          </cell>
          <cell r="DA789">
            <v>604.682968399993</v>
          </cell>
          <cell r="DB789">
            <v>217.44518230259</v>
          </cell>
          <cell r="DC789">
            <v>822.342014672056</v>
          </cell>
          <cell r="DD789">
            <v>936.031340807351</v>
          </cell>
          <cell r="DE789">
            <v>235.923087352561</v>
          </cell>
          <cell r="DF789">
            <v>849.245280686321</v>
          </cell>
          <cell r="DG789">
            <v>898.390678913817</v>
          </cell>
          <cell r="DH789">
            <v>1.35672977155555</v>
          </cell>
          <cell r="DI789">
            <v>3.17102126933333</v>
          </cell>
          <cell r="DJ789">
            <v>2.68747985955555</v>
          </cell>
          <cell r="DK789">
            <v>0.96642303245596</v>
          </cell>
          <cell r="DL789">
            <v>3.65865920711295</v>
          </cell>
          <cell r="DM789">
            <v>4.17043907211352</v>
          </cell>
          <cell r="DN789">
            <v>1.05006805253041</v>
          </cell>
          <cell r="DO789">
            <v>3.77729225824719</v>
          </cell>
          <cell r="DP789">
            <v>4.00014510471713</v>
          </cell>
          <cell r="DQ789">
            <v>122.8</v>
          </cell>
          <cell r="DR789">
            <v>130</v>
          </cell>
          <cell r="DS789">
            <v>107.199999998331</v>
          </cell>
          <cell r="DT789">
            <v>158.779020638697</v>
          </cell>
          <cell r="DU789">
            <v>134.296927441918</v>
          </cell>
          <cell r="DV789">
            <v>155.049984325949</v>
          </cell>
          <cell r="DW789">
            <v>137.766739160246</v>
          </cell>
          <cell r="DX789">
            <v>2.70000000000001</v>
          </cell>
          <cell r="DY789">
            <v>2.60000000000002</v>
          </cell>
          <cell r="DZ789">
            <v>3.98334021616498</v>
          </cell>
          <cell r="EA789">
            <v>4.65391416980053</v>
          </cell>
          <cell r="EB789">
            <v>3.82622767084023</v>
          </cell>
          <cell r="EC789">
            <v>4.25875923129616</v>
          </cell>
        </row>
        <row r="790">
          <cell r="C790" t="str">
            <v>JY268</v>
          </cell>
          <cell r="D790" t="str">
            <v>M. sacchariflorus</v>
          </cell>
        </row>
        <row r="790">
          <cell r="K790" t="str">
            <v>wild</v>
          </cell>
        </row>
        <row r="790">
          <cell r="M790" t="str">
            <v>China</v>
          </cell>
          <cell r="N790" t="str">
            <v>Liaoning</v>
          </cell>
          <cell r="O790" t="str">
            <v>Dashiqiao</v>
          </cell>
          <cell r="P790" t="str">
            <v>Huzhuang town</v>
          </cell>
          <cell r="Q790" t="str">
            <v>Xiaoli Jin</v>
          </cell>
          <cell r="R790">
            <v>41919</v>
          </cell>
          <cell r="S790" t="str">
            <v>roadside</v>
          </cell>
        </row>
        <row r="790">
          <cell r="U790" t="str">
            <v>frequent</v>
          </cell>
        </row>
        <row r="790">
          <cell r="X790" t="str">
            <v>ZU</v>
          </cell>
        </row>
        <row r="790">
          <cell r="AH790">
            <v>42005</v>
          </cell>
        </row>
        <row r="790">
          <cell r="AK790">
            <v>42101</v>
          </cell>
          <cell r="AL790" t="str">
            <v>Yes</v>
          </cell>
          <cell r="AM790">
            <v>2</v>
          </cell>
          <cell r="AN790">
            <v>1</v>
          </cell>
          <cell r="AO790">
            <v>42093</v>
          </cell>
        </row>
        <row r="790">
          <cell r="AR790">
            <v>42093</v>
          </cell>
        </row>
        <row r="790">
          <cell r="AT790" t="str">
            <v>Y</v>
          </cell>
        </row>
        <row r="790">
          <cell r="AX790" t="str">
            <v>Y</v>
          </cell>
          <cell r="AY790">
            <v>40.7111333333333</v>
          </cell>
          <cell r="AZ790">
            <v>122.546533333333</v>
          </cell>
          <cell r="BA790">
            <v>30</v>
          </cell>
          <cell r="BB790">
            <v>1.9</v>
          </cell>
        </row>
        <row r="790">
          <cell r="BF790" t="str">
            <v>Y</v>
          </cell>
          <cell r="BG790">
            <v>42212</v>
          </cell>
          <cell r="BH790" t="str">
            <v>ZJU</v>
          </cell>
          <cell r="BI790" t="str">
            <v>summer 2015</v>
          </cell>
          <cell r="BJ790">
            <v>101.5803</v>
          </cell>
          <cell r="BK790">
            <v>0.00251466890192791</v>
          </cell>
          <cell r="BL790" t="str">
            <v>N</v>
          </cell>
          <cell r="BM790">
            <v>7</v>
          </cell>
          <cell r="BN790">
            <v>4</v>
          </cell>
          <cell r="BO790" t="str">
            <v>Korea/NE China/Russia diploids</v>
          </cell>
          <cell r="BP790">
            <v>2</v>
          </cell>
          <cell r="BQ790" t="str">
            <v>Korea/NE China/Russia diploids</v>
          </cell>
          <cell r="BR790">
            <v>0</v>
          </cell>
          <cell r="BS790">
            <v>0.621</v>
          </cell>
          <cell r="BT790">
            <v>0.002</v>
          </cell>
          <cell r="BU790">
            <v>0.375</v>
          </cell>
          <cell r="BV790">
            <v>0.001</v>
          </cell>
          <cell r="BW790">
            <v>0</v>
          </cell>
          <cell r="BX790">
            <v>0</v>
          </cell>
          <cell r="BY790">
            <v>296</v>
          </cell>
          <cell r="BZ790">
            <v>307</v>
          </cell>
          <cell r="CA790">
            <v>267</v>
          </cell>
          <cell r="CB790">
            <v>283</v>
          </cell>
          <cell r="CC790">
            <v>248</v>
          </cell>
          <cell r="CD790">
            <v>193</v>
          </cell>
          <cell r="CE790">
            <v>213</v>
          </cell>
          <cell r="CF790">
            <v>224</v>
          </cell>
          <cell r="CG790">
            <v>226</v>
          </cell>
          <cell r="CH790">
            <v>259</v>
          </cell>
          <cell r="CI790">
            <v>0.104927033665655</v>
          </cell>
          <cell r="CJ790">
            <v>0.134080196293666</v>
          </cell>
          <cell r="CK790" t="str">
            <v>2x</v>
          </cell>
          <cell r="CL790" t="str">
            <v>JY268-9</v>
          </cell>
        </row>
        <row r="790">
          <cell r="CN790">
            <v>0</v>
          </cell>
          <cell r="CO790">
            <v>0</v>
          </cell>
          <cell r="CP790">
            <v>0</v>
          </cell>
          <cell r="CQ790">
            <v>7</v>
          </cell>
          <cell r="CR790">
            <v>6</v>
          </cell>
          <cell r="CS790" t="str">
            <v>SAMN05752610</v>
          </cell>
          <cell r="CT790">
            <v>0</v>
          </cell>
        </row>
        <row r="790">
          <cell r="CX790" t="str">
            <v>X</v>
          </cell>
          <cell r="CY790" t="str">
            <v>NA</v>
          </cell>
          <cell r="CZ790" t="str">
            <v>NA</v>
          </cell>
          <cell r="DA790" t="str">
            <v>NA</v>
          </cell>
          <cell r="DB790">
            <v>696.936683549694</v>
          </cell>
          <cell r="DC790">
            <v>1723.9512434825</v>
          </cell>
          <cell r="DD790">
            <v>1789.72969936819</v>
          </cell>
          <cell r="DE790">
            <v>749.198057764159</v>
          </cell>
          <cell r="DF790">
            <v>1764.02299274712</v>
          </cell>
          <cell r="DG790">
            <v>1900.74190812044</v>
          </cell>
          <cell r="DH790" t="str">
            <v>NA</v>
          </cell>
          <cell r="DI790" t="str">
            <v>NA</v>
          </cell>
          <cell r="DJ790" t="str">
            <v>NA</v>
          </cell>
          <cell r="DK790">
            <v>3.09749637133199</v>
          </cell>
          <cell r="DL790">
            <v>7.673474063874</v>
          </cell>
          <cell r="DM790">
            <v>7.97918920216365</v>
          </cell>
          <cell r="DN790">
            <v>3.311932909774</v>
          </cell>
          <cell r="DO790">
            <v>7.85112953266889</v>
          </cell>
          <cell r="DP790">
            <v>8.47174436407351</v>
          </cell>
          <cell r="DQ790" t="str">
            <v>NA</v>
          </cell>
          <cell r="DR790" t="str">
            <v>NA</v>
          </cell>
          <cell r="DS790" t="str">
            <v>NA</v>
          </cell>
          <cell r="DT790">
            <v>180.114511704137</v>
          </cell>
          <cell r="DU790">
            <v>209.643906002534</v>
          </cell>
          <cell r="DV790">
            <v>179.889129168873</v>
          </cell>
          <cell r="DW790">
            <v>207.432075481695</v>
          </cell>
          <cell r="DX790" t="str">
            <v>NA</v>
          </cell>
          <cell r="DY790" t="str">
            <v>NA</v>
          </cell>
          <cell r="DZ790">
            <v>4.03895888643186</v>
          </cell>
          <cell r="EA790">
            <v>4.77698343744462</v>
          </cell>
          <cell r="EB790">
            <v>3.97625660875096</v>
          </cell>
          <cell r="EC790">
            <v>4.63219239168147</v>
          </cell>
        </row>
        <row r="791">
          <cell r="C791" t="str">
            <v>JY269</v>
          </cell>
          <cell r="D791" t="str">
            <v>M. sacchariflorus</v>
          </cell>
        </row>
        <row r="791">
          <cell r="K791" t="str">
            <v>wild</v>
          </cell>
        </row>
        <row r="791">
          <cell r="M791" t="str">
            <v>China</v>
          </cell>
          <cell r="N791" t="str">
            <v>Liaoning</v>
          </cell>
          <cell r="O791" t="str">
            <v>Dashiqiao</v>
          </cell>
          <cell r="P791" t="str">
            <v>Huzhuang town</v>
          </cell>
          <cell r="Q791" t="str">
            <v>Xiaoli Jin</v>
          </cell>
          <cell r="R791">
            <v>41919</v>
          </cell>
          <cell r="S791" t="str">
            <v>roadside</v>
          </cell>
        </row>
        <row r="791">
          <cell r="U791" t="str">
            <v>frequent</v>
          </cell>
        </row>
        <row r="791">
          <cell r="X791" t="str">
            <v>ZU</v>
          </cell>
        </row>
        <row r="791">
          <cell r="AH791">
            <v>42005</v>
          </cell>
        </row>
        <row r="791">
          <cell r="AK791">
            <v>42101</v>
          </cell>
          <cell r="AL791" t="str">
            <v>Yes</v>
          </cell>
          <cell r="AM791">
            <v>2</v>
          </cell>
          <cell r="AN791">
            <v>3</v>
          </cell>
          <cell r="AO791">
            <v>42093</v>
          </cell>
        </row>
        <row r="791">
          <cell r="AR791">
            <v>42093</v>
          </cell>
        </row>
        <row r="791">
          <cell r="AT791" t="str">
            <v>Y</v>
          </cell>
        </row>
        <row r="791">
          <cell r="AX791" t="str">
            <v>Y</v>
          </cell>
          <cell r="AY791">
            <v>40.7112</v>
          </cell>
          <cell r="AZ791">
            <v>122.545333333333</v>
          </cell>
          <cell r="BA791">
            <v>34</v>
          </cell>
          <cell r="BB791">
            <v>2</v>
          </cell>
        </row>
        <row r="791">
          <cell r="BD791" t="str">
            <v>2x</v>
          </cell>
          <cell r="BE791">
            <v>4.43285714285714</v>
          </cell>
          <cell r="BF791" t="str">
            <v>Y</v>
          </cell>
          <cell r="BG791">
            <v>42212</v>
          </cell>
          <cell r="BH791" t="str">
            <v>ZJU</v>
          </cell>
          <cell r="BI791" t="str">
            <v>summer 2015</v>
          </cell>
          <cell r="BJ791">
            <v>74.2574</v>
          </cell>
          <cell r="BK791">
            <v>0.00624739691795085</v>
          </cell>
          <cell r="BL791" t="str">
            <v>N</v>
          </cell>
          <cell r="BM791">
            <v>7</v>
          </cell>
          <cell r="BN791">
            <v>4</v>
          </cell>
          <cell r="BO791" t="str">
            <v>Korea/NE China/Russia diploids</v>
          </cell>
          <cell r="BP791">
            <v>2</v>
          </cell>
          <cell r="BQ791" t="str">
            <v>Korea/NE China/Russia diploids</v>
          </cell>
          <cell r="BR791">
            <v>0</v>
          </cell>
          <cell r="BS791">
            <v>0.621</v>
          </cell>
          <cell r="BT791">
            <v>0.002</v>
          </cell>
          <cell r="BU791">
            <v>0.375</v>
          </cell>
          <cell r="BV791">
            <v>0.001</v>
          </cell>
          <cell r="BW791">
            <v>0</v>
          </cell>
          <cell r="BX791">
            <v>0</v>
          </cell>
          <cell r="BY791">
            <v>296</v>
          </cell>
          <cell r="BZ791">
            <v>307</v>
          </cell>
          <cell r="CA791">
            <v>267</v>
          </cell>
          <cell r="CB791">
            <v>283</v>
          </cell>
          <cell r="CC791">
            <v>248</v>
          </cell>
          <cell r="CD791">
            <v>193</v>
          </cell>
          <cell r="CE791">
            <v>213</v>
          </cell>
          <cell r="CF791">
            <v>224</v>
          </cell>
          <cell r="CG791">
            <v>226</v>
          </cell>
          <cell r="CH791">
            <v>259</v>
          </cell>
          <cell r="CI791">
            <v>0.104927033665655</v>
          </cell>
          <cell r="CJ791">
            <v>0.134080196293666</v>
          </cell>
          <cell r="CK791" t="str">
            <v>2x</v>
          </cell>
          <cell r="CL791" t="str">
            <v>JY268-9</v>
          </cell>
        </row>
        <row r="791">
          <cell r="CN791">
            <v>0</v>
          </cell>
          <cell r="CO791">
            <v>0</v>
          </cell>
          <cell r="CP791">
            <v>0</v>
          </cell>
          <cell r="CQ791">
            <v>7</v>
          </cell>
          <cell r="CR791">
            <v>6</v>
          </cell>
          <cell r="CS791" t="str">
            <v>SAMN05752611</v>
          </cell>
          <cell r="CT791">
            <v>0</v>
          </cell>
        </row>
        <row r="791">
          <cell r="CY791">
            <v>10.4100000000001</v>
          </cell>
          <cell r="CZ791">
            <v>118.461411000001</v>
          </cell>
          <cell r="DA791">
            <v>251.526147299997</v>
          </cell>
          <cell r="DB791">
            <v>310.321746508145</v>
          </cell>
          <cell r="DC791">
            <v>1071.06061573419</v>
          </cell>
          <cell r="DD791">
            <v>1539.88307894776</v>
          </cell>
          <cell r="DE791">
            <v>157.444069118874</v>
          </cell>
          <cell r="DF791">
            <v>688.172636931847</v>
          </cell>
          <cell r="DG791">
            <v>1009.94191979739</v>
          </cell>
          <cell r="DH791">
            <v>0.0462666666666664</v>
          </cell>
          <cell r="DI791">
            <v>0.526495160000003</v>
          </cell>
          <cell r="DJ791">
            <v>1.11789398800001</v>
          </cell>
          <cell r="DK791">
            <v>1.37920776225843</v>
          </cell>
          <cell r="DL791">
            <v>4.75518673213011</v>
          </cell>
          <cell r="DM791">
            <v>6.8399608314878</v>
          </cell>
          <cell r="DN791">
            <v>0.70376547806613</v>
          </cell>
          <cell r="DO791">
            <v>3.05578901081429</v>
          </cell>
          <cell r="DP791">
            <v>4.48582704021197</v>
          </cell>
          <cell r="DQ791">
            <v>111.1</v>
          </cell>
          <cell r="DR791">
            <v>146.799999999999</v>
          </cell>
          <cell r="DS791">
            <v>117.199999997888</v>
          </cell>
          <cell r="DT791">
            <v>176.145079264703</v>
          </cell>
          <cell r="DU791">
            <v>187.246112391571</v>
          </cell>
          <cell r="DV791">
            <v>162.633023195856</v>
          </cell>
          <cell r="DW791">
            <v>181.136329805802</v>
          </cell>
          <cell r="DX791">
            <v>3.90000000000002</v>
          </cell>
          <cell r="DY791">
            <v>4.80000000000005</v>
          </cell>
          <cell r="DZ791">
            <v>4.42870234961274</v>
          </cell>
          <cell r="EA791">
            <v>5.07221194671159</v>
          </cell>
          <cell r="EB791">
            <v>4.6055413950675</v>
          </cell>
          <cell r="EC791">
            <v>5.37368888834845</v>
          </cell>
        </row>
        <row r="792">
          <cell r="C792" t="str">
            <v>JY270</v>
          </cell>
          <cell r="D792" t="str">
            <v>M. sacchariflorus</v>
          </cell>
        </row>
        <row r="792">
          <cell r="K792" t="str">
            <v>wild</v>
          </cell>
        </row>
        <row r="792">
          <cell r="M792" t="str">
            <v>China</v>
          </cell>
          <cell r="N792" t="str">
            <v>Liaoning</v>
          </cell>
          <cell r="O792" t="str">
            <v>Dashiqiao</v>
          </cell>
          <cell r="P792" t="str">
            <v>S311 roadside</v>
          </cell>
          <cell r="Q792" t="str">
            <v>Xiaoli Jin</v>
          </cell>
          <cell r="R792">
            <v>41919</v>
          </cell>
          <cell r="S792" t="str">
            <v>roadside</v>
          </cell>
        </row>
        <row r="792">
          <cell r="U792" t="str">
            <v>frequent</v>
          </cell>
        </row>
        <row r="792">
          <cell r="X792" t="str">
            <v>ZU</v>
          </cell>
        </row>
        <row r="792">
          <cell r="AH792">
            <v>42005</v>
          </cell>
        </row>
        <row r="792">
          <cell r="AK792">
            <v>42101</v>
          </cell>
          <cell r="AL792" t="str">
            <v>Yes</v>
          </cell>
          <cell r="AM792">
            <v>2</v>
          </cell>
          <cell r="AN792">
            <v>2</v>
          </cell>
          <cell r="AO792">
            <v>42093</v>
          </cell>
        </row>
        <row r="792">
          <cell r="AR792">
            <v>42093</v>
          </cell>
        </row>
        <row r="792">
          <cell r="AT792" t="str">
            <v>Y</v>
          </cell>
        </row>
        <row r="792">
          <cell r="AX792" t="str">
            <v>Y</v>
          </cell>
          <cell r="AY792">
            <v>40.63595</v>
          </cell>
          <cell r="AZ792">
            <v>122.479416666667</v>
          </cell>
          <cell r="BA792">
            <v>14</v>
          </cell>
          <cell r="BB792">
            <v>1.6</v>
          </cell>
        </row>
        <row r="792">
          <cell r="BF792" t="str">
            <v>Y</v>
          </cell>
          <cell r="BG792">
            <v>42212</v>
          </cell>
          <cell r="BH792" t="str">
            <v>ZJU</v>
          </cell>
          <cell r="BI792" t="str">
            <v>summer 2015</v>
          </cell>
          <cell r="BJ792">
            <v>144.2697</v>
          </cell>
          <cell r="BK792">
            <v>0.00363447559709242</v>
          </cell>
          <cell r="BL792" t="str">
            <v>N</v>
          </cell>
          <cell r="BM792">
            <v>7</v>
          </cell>
          <cell r="BN792">
            <v>4</v>
          </cell>
          <cell r="BO792" t="str">
            <v>Korea/NE China/Russia diploids</v>
          </cell>
          <cell r="BP792">
            <v>2</v>
          </cell>
          <cell r="BQ792" t="str">
            <v>Korea/NE China/Russia diploids</v>
          </cell>
          <cell r="BR792">
            <v>0</v>
          </cell>
          <cell r="BS792">
            <v>0.432</v>
          </cell>
          <cell r="BT792">
            <v>0</v>
          </cell>
          <cell r="BU792">
            <v>0.564</v>
          </cell>
          <cell r="BV792">
            <v>0</v>
          </cell>
          <cell r="BW792">
            <v>0</v>
          </cell>
          <cell r="BX792">
            <v>0.003</v>
          </cell>
          <cell r="BY792">
            <v>295</v>
          </cell>
          <cell r="BZ792">
            <v>306</v>
          </cell>
          <cell r="CA792">
            <v>266</v>
          </cell>
          <cell r="CB792">
            <v>283</v>
          </cell>
          <cell r="CC792">
            <v>250</v>
          </cell>
          <cell r="CD792">
            <v>194</v>
          </cell>
          <cell r="CE792">
            <v>213</v>
          </cell>
          <cell r="CF792">
            <v>221</v>
          </cell>
          <cell r="CG792">
            <v>227</v>
          </cell>
          <cell r="CH792">
            <v>258</v>
          </cell>
          <cell r="CI792">
            <v>0.184250830804797</v>
          </cell>
          <cell r="CJ792">
            <v>0.112508413333806</v>
          </cell>
          <cell r="CK792" t="str">
            <v>2x</v>
          </cell>
        </row>
        <row r="792">
          <cell r="CN792">
            <v>0</v>
          </cell>
          <cell r="CO792">
            <v>0</v>
          </cell>
          <cell r="CP792">
            <v>0</v>
          </cell>
          <cell r="CQ792">
            <v>7</v>
          </cell>
          <cell r="CR792">
            <v>7</v>
          </cell>
          <cell r="CS792" t="str">
            <v>SAMN05752612</v>
          </cell>
          <cell r="CT792">
            <v>0</v>
          </cell>
        </row>
        <row r="792">
          <cell r="CY792">
            <v>131.682235600001</v>
          </cell>
          <cell r="CZ792">
            <v>253.2852203</v>
          </cell>
          <cell r="DA792">
            <v>247.375940599997</v>
          </cell>
          <cell r="DB792">
            <v>215.653668361764</v>
          </cell>
          <cell r="DC792">
            <v>586.773614958695</v>
          </cell>
          <cell r="DD792">
            <v>659.749484667826</v>
          </cell>
          <cell r="DE792">
            <v>176.226313832817</v>
          </cell>
          <cell r="DF792">
            <v>493.222460471222</v>
          </cell>
          <cell r="DG792">
            <v>480.444238909401</v>
          </cell>
          <cell r="DH792">
            <v>0.585254380444442</v>
          </cell>
          <cell r="DI792">
            <v>1.12571209022222</v>
          </cell>
          <cell r="DJ792">
            <v>1.09944862488888</v>
          </cell>
          <cell r="DK792">
            <v>0.958460748274508</v>
          </cell>
          <cell r="DL792">
            <v>2.60609943111972</v>
          </cell>
          <cell r="DM792">
            <v>2.93109895583425</v>
          </cell>
          <cell r="DN792">
            <v>0.790260928660164</v>
          </cell>
          <cell r="DO792">
            <v>2.19061718175414</v>
          </cell>
          <cell r="DP792">
            <v>2.13426429995881</v>
          </cell>
          <cell r="DQ792">
            <v>113.8</v>
          </cell>
          <cell r="DR792">
            <v>111.799999999999</v>
          </cell>
          <cell r="DS792">
            <v>85.1999999991878</v>
          </cell>
          <cell r="DT792">
            <v>183.226287394933</v>
          </cell>
          <cell r="DU792">
            <v>158.709716285101</v>
          </cell>
          <cell r="DV792">
            <v>164.851923584411</v>
          </cell>
          <cell r="DW792">
            <v>148.680171013437</v>
          </cell>
          <cell r="DX792">
            <v>3.30000000000001</v>
          </cell>
          <cell r="DY792">
            <v>3.40000000000003</v>
          </cell>
          <cell r="DZ792">
            <v>2.70563707038055</v>
          </cell>
          <cell r="EA792">
            <v>4.1264232505131</v>
          </cell>
          <cell r="EB792">
            <v>3.371718361607</v>
          </cell>
          <cell r="EC792">
            <v>4.25500150809908</v>
          </cell>
        </row>
        <row r="793">
          <cell r="C793" t="str">
            <v>JY271</v>
          </cell>
          <cell r="D793" t="str">
            <v>M. sacchariflorus</v>
          </cell>
        </row>
        <row r="793">
          <cell r="K793" t="str">
            <v>wild</v>
          </cell>
        </row>
        <row r="793">
          <cell r="M793" t="str">
            <v>China</v>
          </cell>
          <cell r="N793" t="str">
            <v>Liaoning</v>
          </cell>
          <cell r="O793" t="str">
            <v>Gaizhou</v>
          </cell>
          <cell r="P793" t="str">
            <v>Binhai roadside</v>
          </cell>
          <cell r="Q793" t="str">
            <v>Xiaoli Jin</v>
          </cell>
          <cell r="R793">
            <v>41919</v>
          </cell>
          <cell r="S793" t="str">
            <v>roadside</v>
          </cell>
        </row>
        <row r="793">
          <cell r="U793" t="str">
            <v>frequent</v>
          </cell>
        </row>
        <row r="793">
          <cell r="X793" t="str">
            <v>ZU</v>
          </cell>
        </row>
        <row r="793">
          <cell r="AH793">
            <v>42005</v>
          </cell>
        </row>
        <row r="793">
          <cell r="AK793">
            <v>42101</v>
          </cell>
          <cell r="AL793" t="str">
            <v>Yes</v>
          </cell>
          <cell r="AM793">
            <v>2</v>
          </cell>
          <cell r="AN793">
            <v>2</v>
          </cell>
          <cell r="AO793">
            <v>42093</v>
          </cell>
        </row>
        <row r="793">
          <cell r="AR793">
            <v>42093</v>
          </cell>
        </row>
        <row r="793">
          <cell r="AT793" t="str">
            <v>Y</v>
          </cell>
        </row>
        <row r="793">
          <cell r="AX793" t="str">
            <v>Y</v>
          </cell>
          <cell r="AY793">
            <v>40.3846833333333</v>
          </cell>
          <cell r="AZ793">
            <v>122.2128</v>
          </cell>
          <cell r="BA793">
            <v>15</v>
          </cell>
          <cell r="BB793">
            <v>0.9</v>
          </cell>
        </row>
        <row r="793">
          <cell r="BD793" t="str">
            <v>2x</v>
          </cell>
          <cell r="BE793">
            <v>4.52839285714286</v>
          </cell>
          <cell r="BF793" t="str">
            <v>Y</v>
          </cell>
          <cell r="BG793">
            <v>42212</v>
          </cell>
          <cell r="BH793" t="str">
            <v>ZJU</v>
          </cell>
          <cell r="BI793" t="str">
            <v>summer 2015</v>
          </cell>
          <cell r="BJ793">
            <v>117.6625</v>
          </cell>
          <cell r="BK793">
            <v>0.00275229357798165</v>
          </cell>
          <cell r="BL793" t="str">
            <v>N</v>
          </cell>
          <cell r="BM793">
            <v>7</v>
          </cell>
          <cell r="BN793">
            <v>4</v>
          </cell>
          <cell r="BO793" t="str">
            <v>Korea/NE China/Russia diploids</v>
          </cell>
          <cell r="BP793">
            <v>2</v>
          </cell>
          <cell r="BQ793" t="str">
            <v>Korea/NE China/Russia diploids</v>
          </cell>
          <cell r="BR793">
            <v>0</v>
          </cell>
          <cell r="BS793">
            <v>0.537</v>
          </cell>
          <cell r="BT793">
            <v>0.004</v>
          </cell>
          <cell r="BU793">
            <v>0.457</v>
          </cell>
          <cell r="BV793">
            <v>0</v>
          </cell>
          <cell r="BW793">
            <v>0</v>
          </cell>
          <cell r="BX793">
            <v>0</v>
          </cell>
          <cell r="BY793">
            <v>295</v>
          </cell>
          <cell r="BZ793">
            <v>306</v>
          </cell>
          <cell r="CA793">
            <v>266</v>
          </cell>
          <cell r="CB793">
            <v>283</v>
          </cell>
          <cell r="CC793">
            <v>250</v>
          </cell>
          <cell r="CD793">
            <v>194</v>
          </cell>
          <cell r="CE793">
            <v>213</v>
          </cell>
          <cell r="CF793">
            <v>221</v>
          </cell>
          <cell r="CG793">
            <v>227</v>
          </cell>
          <cell r="CH793">
            <v>258</v>
          </cell>
          <cell r="CI793">
            <v>0.114203149833839</v>
          </cell>
          <cell r="CJ793">
            <v>0.130134081492839</v>
          </cell>
          <cell r="CK793" t="str">
            <v>2x</v>
          </cell>
          <cell r="CL793" t="str">
            <v>JY271-2</v>
          </cell>
        </row>
        <row r="793">
          <cell r="CN793">
            <v>0</v>
          </cell>
          <cell r="CO793">
            <v>0</v>
          </cell>
          <cell r="CP793">
            <v>0</v>
          </cell>
          <cell r="CQ793">
            <v>7</v>
          </cell>
          <cell r="CR793">
            <v>7</v>
          </cell>
          <cell r="CS793" t="str">
            <v>SAMN05752613</v>
          </cell>
          <cell r="CT793">
            <v>0</v>
          </cell>
        </row>
        <row r="793">
          <cell r="CX793" t="str">
            <v>X</v>
          </cell>
          <cell r="CY793">
            <v>47.3700000000005</v>
          </cell>
          <cell r="CZ793">
            <v>320.9350268</v>
          </cell>
          <cell r="DA793">
            <v>465.046841199993</v>
          </cell>
          <cell r="DB793">
            <v>175.187669233477</v>
          </cell>
          <cell r="DC793">
            <v>251.229361872746</v>
          </cell>
          <cell r="DD793">
            <v>1010.01563058015</v>
          </cell>
          <cell r="DE793">
            <v>138.963080982647</v>
          </cell>
          <cell r="DF793">
            <v>282.017942833267</v>
          </cell>
          <cell r="DG793">
            <v>883.890171610572</v>
          </cell>
          <cell r="DH793">
            <v>0.210533333333333</v>
          </cell>
          <cell r="DI793">
            <v>1.42637789688889</v>
          </cell>
          <cell r="DJ793">
            <v>2.06687484977778</v>
          </cell>
          <cell r="DK793">
            <v>0.778611863259905</v>
          </cell>
          <cell r="DL793">
            <v>1.11838121169814</v>
          </cell>
          <cell r="DM793">
            <v>4.50353474487039</v>
          </cell>
          <cell r="DN793">
            <v>0.619522299285122</v>
          </cell>
          <cell r="DO793">
            <v>1.2548507037579</v>
          </cell>
          <cell r="DP793">
            <v>3.93768424146583</v>
          </cell>
          <cell r="DQ793">
            <v>110.8</v>
          </cell>
          <cell r="DR793">
            <v>162.5</v>
          </cell>
          <cell r="DS793">
            <v>129.999999997075</v>
          </cell>
          <cell r="DT793">
            <v>171.394634704643</v>
          </cell>
          <cell r="DU793">
            <v>173.425806316252</v>
          </cell>
          <cell r="DV793">
            <v>161.563650621368</v>
          </cell>
          <cell r="DW793">
            <v>176.314360892581</v>
          </cell>
          <cell r="DX793">
            <v>3.10000000000001</v>
          </cell>
          <cell r="DY793">
            <v>2.60000000000002</v>
          </cell>
          <cell r="DZ793">
            <v>4.03531842818539</v>
          </cell>
          <cell r="EA793">
            <v>3.97010799699548</v>
          </cell>
          <cell r="EB793">
            <v>3.98720743276609</v>
          </cell>
          <cell r="EC793">
            <v>3.73310382275971</v>
          </cell>
        </row>
        <row r="794">
          <cell r="C794" t="str">
            <v>JY272</v>
          </cell>
          <cell r="D794" t="str">
            <v>M. sacchariflorus</v>
          </cell>
        </row>
        <row r="794">
          <cell r="K794" t="str">
            <v>wild</v>
          </cell>
        </row>
        <row r="794">
          <cell r="M794" t="str">
            <v>China</v>
          </cell>
          <cell r="N794" t="str">
            <v>Liaoning</v>
          </cell>
          <cell r="O794" t="str">
            <v>Gaizhou</v>
          </cell>
          <cell r="P794" t="str">
            <v>Binhai roadside</v>
          </cell>
          <cell r="Q794" t="str">
            <v>Xiaoli Jin</v>
          </cell>
          <cell r="R794">
            <v>41919</v>
          </cell>
          <cell r="S794" t="str">
            <v>roadside</v>
          </cell>
        </row>
        <row r="794">
          <cell r="U794" t="str">
            <v>frequent</v>
          </cell>
        </row>
        <row r="794">
          <cell r="X794" t="str">
            <v>ZU</v>
          </cell>
        </row>
        <row r="794">
          <cell r="AH794">
            <v>42005</v>
          </cell>
        </row>
        <row r="794">
          <cell r="AK794">
            <v>42101</v>
          </cell>
          <cell r="AL794" t="str">
            <v>Yes</v>
          </cell>
          <cell r="AM794">
            <v>2</v>
          </cell>
          <cell r="AN794">
            <v>1</v>
          </cell>
          <cell r="AO794">
            <v>42093</v>
          </cell>
        </row>
        <row r="794">
          <cell r="AR794">
            <v>42093</v>
          </cell>
        </row>
        <row r="794">
          <cell r="AT794" t="str">
            <v>Y</v>
          </cell>
        </row>
        <row r="794">
          <cell r="AX794" t="str">
            <v>Y</v>
          </cell>
          <cell r="AY794">
            <v>40.3847333333333</v>
          </cell>
          <cell r="AZ794">
            <v>122.212966666667</v>
          </cell>
          <cell r="BA794">
            <v>15</v>
          </cell>
          <cell r="BB794">
            <v>1.8</v>
          </cell>
        </row>
        <row r="794">
          <cell r="BD794" t="str">
            <v>2x</v>
          </cell>
          <cell r="BE794">
            <v>4.31821428571429</v>
          </cell>
          <cell r="BF794" t="str">
            <v>Y</v>
          </cell>
          <cell r="BG794">
            <v>42212</v>
          </cell>
          <cell r="BH794" t="str">
            <v>ZJU</v>
          </cell>
          <cell r="BI794" t="str">
            <v>summer 2015</v>
          </cell>
          <cell r="BJ794">
            <v>65.9637</v>
          </cell>
          <cell r="BK794">
            <v>0.000835770998746344</v>
          </cell>
          <cell r="BL794" t="str">
            <v>N</v>
          </cell>
          <cell r="BM794">
            <v>7</v>
          </cell>
          <cell r="BN794">
            <v>4</v>
          </cell>
          <cell r="BO794" t="str">
            <v>Korea/NE China/Russia diploids</v>
          </cell>
          <cell r="BP794">
            <v>2</v>
          </cell>
          <cell r="BQ794" t="str">
            <v>Korea/NE China/Russia diploids</v>
          </cell>
          <cell r="BR794">
            <v>0</v>
          </cell>
          <cell r="BS794">
            <v>0.537</v>
          </cell>
          <cell r="BT794">
            <v>0.004</v>
          </cell>
          <cell r="BU794">
            <v>0.457</v>
          </cell>
          <cell r="BV794">
            <v>0</v>
          </cell>
          <cell r="BW794">
            <v>0</v>
          </cell>
          <cell r="BX794">
            <v>0</v>
          </cell>
          <cell r="BY794">
            <v>295</v>
          </cell>
          <cell r="BZ794">
            <v>306</v>
          </cell>
          <cell r="CA794">
            <v>266</v>
          </cell>
          <cell r="CB794">
            <v>283</v>
          </cell>
          <cell r="CC794">
            <v>250</v>
          </cell>
          <cell r="CD794">
            <v>194</v>
          </cell>
          <cell r="CE794">
            <v>213</v>
          </cell>
          <cell r="CF794">
            <v>221</v>
          </cell>
          <cell r="CG794">
            <v>227</v>
          </cell>
          <cell r="CH794">
            <v>258</v>
          </cell>
          <cell r="CI794">
            <v>0.114203149833839</v>
          </cell>
          <cell r="CJ794">
            <v>0.130134081492839</v>
          </cell>
          <cell r="CK794" t="str">
            <v>2x</v>
          </cell>
          <cell r="CL794" t="str">
            <v>JY271-2</v>
          </cell>
        </row>
        <row r="794">
          <cell r="CN794">
            <v>0</v>
          </cell>
          <cell r="CO794">
            <v>0</v>
          </cell>
          <cell r="CP794">
            <v>0</v>
          </cell>
          <cell r="CQ794">
            <v>7</v>
          </cell>
          <cell r="CR794">
            <v>7</v>
          </cell>
          <cell r="CS794" t="str">
            <v>SAMN05752614</v>
          </cell>
          <cell r="CT794">
            <v>0</v>
          </cell>
        </row>
        <row r="794">
          <cell r="CY794" t="str">
            <v>NA</v>
          </cell>
          <cell r="CZ794" t="str">
            <v>NA</v>
          </cell>
          <cell r="DA794" t="str">
            <v>NA</v>
          </cell>
          <cell r="DB794">
            <v>304.358512423466</v>
          </cell>
          <cell r="DC794">
            <v>371.277680437412</v>
          </cell>
          <cell r="DD794">
            <v>644.377700706166</v>
          </cell>
          <cell r="DE794">
            <v>333.895092625825</v>
          </cell>
          <cell r="DF794">
            <v>388.780736057884</v>
          </cell>
          <cell r="DG794">
            <v>698.410364106546</v>
          </cell>
          <cell r="DH794" t="str">
            <v>NA</v>
          </cell>
          <cell r="DI794" t="str">
            <v>NA</v>
          </cell>
          <cell r="DJ794" t="str">
            <v>NA</v>
          </cell>
          <cell r="DK794">
            <v>1.35270449965985</v>
          </cell>
          <cell r="DL794">
            <v>1.65786454177931</v>
          </cell>
          <cell r="DM794">
            <v>2.88604158605061</v>
          </cell>
          <cell r="DN794">
            <v>1.47240775464719</v>
          </cell>
          <cell r="DO794">
            <v>1.73548145557204</v>
          </cell>
          <cell r="DP794">
            <v>3.12634946743022</v>
          </cell>
          <cell r="DQ794" t="str">
            <v>NA</v>
          </cell>
          <cell r="DR794" t="str">
            <v>NA</v>
          </cell>
          <cell r="DS794" t="str">
            <v>NA</v>
          </cell>
          <cell r="DT794">
            <v>150.2412465039</v>
          </cell>
          <cell r="DU794">
            <v>215.23853678604</v>
          </cell>
          <cell r="DV794">
            <v>150.538247042053</v>
          </cell>
          <cell r="DW794">
            <v>215.356632980755</v>
          </cell>
          <cell r="DX794" t="str">
            <v>NA</v>
          </cell>
          <cell r="DY794" t="str">
            <v>NA</v>
          </cell>
          <cell r="DZ794">
            <v>4.4252505335726</v>
          </cell>
          <cell r="EA794">
            <v>6.35296596978392</v>
          </cell>
          <cell r="EB794">
            <v>4.36550438086499</v>
          </cell>
          <cell r="EC794">
            <v>6.19609317660188</v>
          </cell>
        </row>
        <row r="795">
          <cell r="C795" t="str">
            <v>JY273</v>
          </cell>
          <cell r="D795" t="str">
            <v>M. sacchariflorus</v>
          </cell>
        </row>
        <row r="795">
          <cell r="K795" t="str">
            <v>wild</v>
          </cell>
        </row>
        <row r="795">
          <cell r="M795" t="str">
            <v>China</v>
          </cell>
          <cell r="N795" t="str">
            <v>Liaoning</v>
          </cell>
          <cell r="O795" t="str">
            <v>Gaizhou</v>
          </cell>
          <cell r="P795" t="str">
            <v>Binhai roadside</v>
          </cell>
          <cell r="Q795" t="str">
            <v>Xiaoli Jin</v>
          </cell>
          <cell r="R795">
            <v>41919</v>
          </cell>
          <cell r="S795" t="str">
            <v>roadside</v>
          </cell>
        </row>
        <row r="795">
          <cell r="U795" t="str">
            <v>frequent</v>
          </cell>
        </row>
        <row r="795">
          <cell r="X795" t="str">
            <v>ZU</v>
          </cell>
        </row>
        <row r="795">
          <cell r="AH795">
            <v>42005</v>
          </cell>
        </row>
        <row r="795">
          <cell r="AK795">
            <v>42101</v>
          </cell>
          <cell r="AL795" t="str">
            <v>Yes</v>
          </cell>
          <cell r="AM795">
            <v>2</v>
          </cell>
          <cell r="AN795">
            <v>1</v>
          </cell>
          <cell r="AO795">
            <v>42093</v>
          </cell>
        </row>
        <row r="795">
          <cell r="AR795">
            <v>42093</v>
          </cell>
        </row>
        <row r="795">
          <cell r="AT795" t="str">
            <v>Y</v>
          </cell>
        </row>
        <row r="795">
          <cell r="AX795" t="str">
            <v>Y</v>
          </cell>
          <cell r="AY795">
            <v>40.3817833333333</v>
          </cell>
          <cell r="AZ795">
            <v>122.21315</v>
          </cell>
          <cell r="BA795">
            <v>17</v>
          </cell>
          <cell r="BB795">
            <v>1.4</v>
          </cell>
        </row>
        <row r="795">
          <cell r="BD795" t="str">
            <v>2x</v>
          </cell>
          <cell r="BE795">
            <v>4.33732142857143</v>
          </cell>
          <cell r="BF795" t="str">
            <v>Y</v>
          </cell>
          <cell r="BG795">
            <v>42212</v>
          </cell>
          <cell r="BH795" t="str">
            <v>ZJU</v>
          </cell>
          <cell r="BI795" t="str">
            <v>summer 2015</v>
          </cell>
          <cell r="BJ795">
            <v>93.5392</v>
          </cell>
          <cell r="BK795">
            <v>0.0110262934690416</v>
          </cell>
          <cell r="BL795" t="str">
            <v>N</v>
          </cell>
          <cell r="BM795">
            <v>7</v>
          </cell>
          <cell r="BN795">
            <v>4</v>
          </cell>
          <cell r="BO795" t="str">
            <v>Korea/NE China/Russia diploids</v>
          </cell>
          <cell r="BP795">
            <v>2</v>
          </cell>
          <cell r="BQ795" t="str">
            <v>Korea/NE China/Russia diploids</v>
          </cell>
          <cell r="BR795">
            <v>0.004</v>
          </cell>
          <cell r="BS795">
            <v>0.547</v>
          </cell>
          <cell r="BT795">
            <v>0</v>
          </cell>
          <cell r="BU795">
            <v>0.448</v>
          </cell>
          <cell r="BV795">
            <v>0</v>
          </cell>
          <cell r="BW795">
            <v>0</v>
          </cell>
          <cell r="BX795">
            <v>0</v>
          </cell>
          <cell r="BY795">
            <v>296</v>
          </cell>
          <cell r="BZ795">
            <v>307</v>
          </cell>
          <cell r="CA795">
            <v>267</v>
          </cell>
          <cell r="CB795">
            <v>284</v>
          </cell>
          <cell r="CC795">
            <v>248</v>
          </cell>
          <cell r="CD795">
            <v>193</v>
          </cell>
          <cell r="CE795">
            <v>214</v>
          </cell>
          <cell r="CF795">
            <v>223</v>
          </cell>
          <cell r="CG795">
            <v>226</v>
          </cell>
          <cell r="CH795">
            <v>259</v>
          </cell>
          <cell r="CI795">
            <v>0.275249241439098</v>
          </cell>
          <cell r="CJ795">
            <v>0.098444976076555</v>
          </cell>
          <cell r="CK795" t="str">
            <v>2x</v>
          </cell>
        </row>
        <row r="795">
          <cell r="CN795">
            <v>0</v>
          </cell>
          <cell r="CO795">
            <v>0</v>
          </cell>
          <cell r="CP795">
            <v>0</v>
          </cell>
          <cell r="CQ795">
            <v>7</v>
          </cell>
          <cell r="CR795">
            <v>7</v>
          </cell>
          <cell r="CS795" t="str">
            <v>SAMN05752615</v>
          </cell>
          <cell r="CT795">
            <v>0</v>
          </cell>
        </row>
        <row r="795">
          <cell r="CY795">
            <v>355.219055600002</v>
          </cell>
          <cell r="CZ795">
            <v>668.745787699996</v>
          </cell>
          <cell r="DA795">
            <v>1554.62043999999</v>
          </cell>
          <cell r="DB795">
            <v>560.551976729857</v>
          </cell>
          <cell r="DC795">
            <v>1185.73864332965</v>
          </cell>
          <cell r="DD795">
            <v>943.884973508736</v>
          </cell>
          <cell r="DE795">
            <v>407.998810499613</v>
          </cell>
          <cell r="DF795">
            <v>1018.31836090127</v>
          </cell>
          <cell r="DG795">
            <v>1176.18088000377</v>
          </cell>
          <cell r="DH795">
            <v>1.57875135822222</v>
          </cell>
          <cell r="DI795">
            <v>2.97220350088888</v>
          </cell>
          <cell r="DJ795">
            <v>6.90942417777778</v>
          </cell>
          <cell r="DK795">
            <v>2.49134211879938</v>
          </cell>
          <cell r="DL795">
            <v>5.26798831816508</v>
          </cell>
          <cell r="DM795">
            <v>4.19482717870936</v>
          </cell>
          <cell r="DN795">
            <v>1.83817949038469</v>
          </cell>
          <cell r="DO795">
            <v>4.52358181258229</v>
          </cell>
          <cell r="DP795">
            <v>5.2259688027584</v>
          </cell>
          <cell r="DQ795">
            <v>134.2</v>
          </cell>
          <cell r="DR795">
            <v>157.8</v>
          </cell>
          <cell r="DS795">
            <v>165.199999994082</v>
          </cell>
          <cell r="DT795">
            <v>164.063985837877</v>
          </cell>
          <cell r="DU795" t="str">
            <v>NA</v>
          </cell>
          <cell r="DV795">
            <v>157.186115558965</v>
          </cell>
          <cell r="DW795">
            <v>188.183085625256</v>
          </cell>
          <cell r="DX795">
            <v>3.30000000000001</v>
          </cell>
          <cell r="DY795">
            <v>4.20000000000005</v>
          </cell>
          <cell r="DZ795" t="str">
            <v>NA</v>
          </cell>
          <cell r="EA795" t="str">
            <v>NA</v>
          </cell>
          <cell r="EB795">
            <v>4.32674557239646</v>
          </cell>
          <cell r="EC795">
            <v>5.66263727033029</v>
          </cell>
        </row>
        <row r="796">
          <cell r="C796" t="str">
            <v>JY274</v>
          </cell>
          <cell r="D796" t="str">
            <v>M. sacchariflorus</v>
          </cell>
        </row>
        <row r="796">
          <cell r="K796" t="str">
            <v>wild</v>
          </cell>
        </row>
        <row r="796">
          <cell r="M796" t="str">
            <v>China</v>
          </cell>
          <cell r="N796" t="str">
            <v>Liaoning</v>
          </cell>
          <cell r="O796" t="str">
            <v>Yingkou</v>
          </cell>
          <cell r="P796" t="str">
            <v>Bayuquan Suburb</v>
          </cell>
          <cell r="Q796" t="str">
            <v>Xiaoli Jin</v>
          </cell>
          <cell r="R796">
            <v>41919</v>
          </cell>
          <cell r="S796" t="str">
            <v>roadside</v>
          </cell>
        </row>
        <row r="796">
          <cell r="U796" t="str">
            <v>frequent</v>
          </cell>
        </row>
        <row r="796">
          <cell r="X796" t="str">
            <v>ZU</v>
          </cell>
        </row>
        <row r="796">
          <cell r="AH796">
            <v>42005</v>
          </cell>
        </row>
        <row r="796">
          <cell r="AK796">
            <v>42101</v>
          </cell>
          <cell r="AL796" t="str">
            <v>Yes</v>
          </cell>
          <cell r="AM796">
            <v>2</v>
          </cell>
          <cell r="AN796">
            <v>1</v>
          </cell>
          <cell r="AO796">
            <v>42093</v>
          </cell>
        </row>
        <row r="796">
          <cell r="AR796">
            <v>42093</v>
          </cell>
        </row>
        <row r="796">
          <cell r="AT796" t="str">
            <v>Y</v>
          </cell>
        </row>
        <row r="796">
          <cell r="AX796" t="str">
            <v>Y</v>
          </cell>
          <cell r="AY796">
            <v>40.3062</v>
          </cell>
          <cell r="AZ796">
            <v>122.164066666667</v>
          </cell>
          <cell r="BA796">
            <v>63</v>
          </cell>
          <cell r="BB796">
            <v>1</v>
          </cell>
        </row>
        <row r="796">
          <cell r="BF796" t="str">
            <v>Y</v>
          </cell>
          <cell r="BG796">
            <v>42212</v>
          </cell>
          <cell r="BH796" t="str">
            <v>ZJU</v>
          </cell>
          <cell r="BI796" t="str">
            <v>summer 2015</v>
          </cell>
          <cell r="BJ796">
            <v>16.7067</v>
          </cell>
        </row>
        <row r="796">
          <cell r="BM796">
            <v>7</v>
          </cell>
          <cell r="BN796">
            <v>4</v>
          </cell>
          <cell r="BO796" t="str">
            <v>Korea/NE China/Russia diploids</v>
          </cell>
          <cell r="BP796">
            <v>2</v>
          </cell>
          <cell r="BQ796" t="str">
            <v>Korea/NE China/Russia diploids</v>
          </cell>
          <cell r="BR796">
            <v>0.001</v>
          </cell>
          <cell r="BS796">
            <v>0.469</v>
          </cell>
          <cell r="BT796">
            <v>0.001</v>
          </cell>
          <cell r="BU796">
            <v>0.528</v>
          </cell>
          <cell r="BV796">
            <v>0</v>
          </cell>
          <cell r="BW796">
            <v>0</v>
          </cell>
          <cell r="BX796">
            <v>0</v>
          </cell>
          <cell r="BY796">
            <v>296</v>
          </cell>
          <cell r="BZ796">
            <v>308</v>
          </cell>
          <cell r="CA796">
            <v>267</v>
          </cell>
          <cell r="CB796">
            <v>285</v>
          </cell>
          <cell r="CC796">
            <v>248</v>
          </cell>
          <cell r="CD796">
            <v>193</v>
          </cell>
          <cell r="CE796">
            <v>214</v>
          </cell>
          <cell r="CF796">
            <v>223</v>
          </cell>
          <cell r="CG796">
            <v>226</v>
          </cell>
          <cell r="CH796">
            <v>259</v>
          </cell>
          <cell r="CI796">
            <v>0.168992920098252</v>
          </cell>
          <cell r="CJ796">
            <v>0.115032861564141</v>
          </cell>
          <cell r="CK796" t="str">
            <v>2x</v>
          </cell>
        </row>
        <row r="796">
          <cell r="CN796">
            <v>0</v>
          </cell>
          <cell r="CO796">
            <v>0</v>
          </cell>
          <cell r="CP796">
            <v>0</v>
          </cell>
          <cell r="CQ796">
            <v>7</v>
          </cell>
          <cell r="CR796">
            <v>7</v>
          </cell>
          <cell r="CS796" t="str">
            <v>SAMN05752616</v>
          </cell>
          <cell r="CT796">
            <v>0</v>
          </cell>
        </row>
        <row r="796">
          <cell r="CY796" t="str">
            <v>NA</v>
          </cell>
          <cell r="CZ796" t="str">
            <v>NA</v>
          </cell>
          <cell r="DA796" t="str">
            <v>NA</v>
          </cell>
          <cell r="DB796">
            <v>233.725960248857</v>
          </cell>
          <cell r="DC796">
            <v>761.545808393359</v>
          </cell>
          <cell r="DD796">
            <v>798.224736376982</v>
          </cell>
          <cell r="DE796">
            <v>257.68657447481</v>
          </cell>
          <cell r="DF796">
            <v>794.910225112532</v>
          </cell>
          <cell r="DG796">
            <v>863.689213102914</v>
          </cell>
          <cell r="DH796" t="str">
            <v>NA</v>
          </cell>
          <cell r="DI796" t="str">
            <v>NA</v>
          </cell>
          <cell r="DJ796" t="str">
            <v>NA</v>
          </cell>
          <cell r="DK796">
            <v>1.03878204555048</v>
          </cell>
          <cell r="DL796">
            <v>3.39942414778252</v>
          </cell>
          <cell r="DM796">
            <v>3.5745093897495</v>
          </cell>
          <cell r="DN796">
            <v>1.13587074251468</v>
          </cell>
          <cell r="DO796">
            <v>3.54733627263181</v>
          </cell>
          <cell r="DP796">
            <v>3.86561873141655</v>
          </cell>
          <cell r="DQ796" t="str">
            <v>NA</v>
          </cell>
          <cell r="DR796" t="str">
            <v>NA</v>
          </cell>
          <cell r="DS796" t="str">
            <v>NA</v>
          </cell>
          <cell r="DT796">
            <v>140.591640961588</v>
          </cell>
          <cell r="DU796">
            <v>156.641637994017</v>
          </cell>
          <cell r="DV796">
            <v>140.884727571467</v>
          </cell>
          <cell r="DW796">
            <v>156.756041297656</v>
          </cell>
          <cell r="DX796" t="str">
            <v>NA</v>
          </cell>
          <cell r="DY796" t="str">
            <v>NA</v>
          </cell>
          <cell r="DZ796">
            <v>4.4252505335726</v>
          </cell>
          <cell r="EA796">
            <v>6.35296596978386</v>
          </cell>
          <cell r="EB796">
            <v>4.36550438086503</v>
          </cell>
          <cell r="EC796">
            <v>6.19609317660186</v>
          </cell>
        </row>
        <row r="797">
          <cell r="C797" t="str">
            <v>JY275</v>
          </cell>
          <cell r="D797" t="str">
            <v>M. sacchariflorus</v>
          </cell>
        </row>
        <row r="797">
          <cell r="K797" t="str">
            <v>wild</v>
          </cell>
        </row>
        <row r="797">
          <cell r="M797" t="str">
            <v>China</v>
          </cell>
          <cell r="N797" t="str">
            <v>Liaoning</v>
          </cell>
          <cell r="O797" t="str">
            <v>Wafangdian</v>
          </cell>
          <cell r="P797" t="str">
            <v>Gujiazi village, Liguan town</v>
          </cell>
          <cell r="Q797" t="str">
            <v>Xiaoli Jin</v>
          </cell>
          <cell r="R797">
            <v>41919</v>
          </cell>
          <cell r="S797" t="str">
            <v>roadside</v>
          </cell>
        </row>
        <row r="797">
          <cell r="U797" t="str">
            <v>frequent</v>
          </cell>
        </row>
        <row r="797">
          <cell r="X797" t="str">
            <v>ZU</v>
          </cell>
        </row>
        <row r="797">
          <cell r="AH797">
            <v>42005</v>
          </cell>
        </row>
        <row r="797">
          <cell r="AK797">
            <v>42101</v>
          </cell>
        </row>
        <row r="797">
          <cell r="AM797">
            <v>2</v>
          </cell>
        </row>
        <row r="797">
          <cell r="AO797">
            <v>42093</v>
          </cell>
        </row>
        <row r="797">
          <cell r="AR797">
            <v>42093</v>
          </cell>
        </row>
        <row r="797">
          <cell r="AT797" t="str">
            <v>Y</v>
          </cell>
        </row>
        <row r="797">
          <cell r="AY797">
            <v>39.9921666666667</v>
          </cell>
          <cell r="AZ797">
            <v>121.96195</v>
          </cell>
          <cell r="BA797">
            <v>40</v>
          </cell>
          <cell r="BB797">
            <v>1.2</v>
          </cell>
        </row>
        <row r="797">
          <cell r="BF797" t="str">
            <v>Y</v>
          </cell>
          <cell r="BG797">
            <v>42212</v>
          </cell>
          <cell r="BH797" t="str">
            <v>ZJU</v>
          </cell>
          <cell r="BI797" t="str">
            <v>summer 2015</v>
          </cell>
          <cell r="BJ797">
            <v>131.468</v>
          </cell>
          <cell r="BK797">
            <v>0.00609560474815528</v>
          </cell>
          <cell r="BL797" t="str">
            <v>N</v>
          </cell>
          <cell r="BM797">
            <v>7</v>
          </cell>
          <cell r="BN797">
            <v>4</v>
          </cell>
          <cell r="BO797" t="str">
            <v>Korea/NE China/Russia diploids</v>
          </cell>
          <cell r="BP797">
            <v>2</v>
          </cell>
          <cell r="BQ797" t="str">
            <v>Korea/NE China/Russia diploids</v>
          </cell>
          <cell r="BR797">
            <v>0</v>
          </cell>
          <cell r="BS797">
            <v>0.499</v>
          </cell>
          <cell r="BT797">
            <v>0.001</v>
          </cell>
          <cell r="BU797">
            <v>0.499</v>
          </cell>
          <cell r="BV797">
            <v>0</v>
          </cell>
          <cell r="BW797">
            <v>0</v>
          </cell>
          <cell r="BX797">
            <v>0.001</v>
          </cell>
          <cell r="BY797">
            <v>296</v>
          </cell>
          <cell r="BZ797">
            <v>307</v>
          </cell>
          <cell r="CA797">
            <v>267</v>
          </cell>
          <cell r="CB797">
            <v>283</v>
          </cell>
          <cell r="CC797">
            <v>248</v>
          </cell>
          <cell r="CD797">
            <v>193</v>
          </cell>
          <cell r="CE797">
            <v>213</v>
          </cell>
          <cell r="CF797">
            <v>224</v>
          </cell>
          <cell r="CG797">
            <v>226</v>
          </cell>
          <cell r="CH797">
            <v>259</v>
          </cell>
          <cell r="CI797">
            <v>0.146655107643404</v>
          </cell>
          <cell r="CJ797">
            <v>0.117947849644429</v>
          </cell>
          <cell r="CK797" t="str">
            <v>2x</v>
          </cell>
        </row>
        <row r="797">
          <cell r="CN797">
            <v>0</v>
          </cell>
          <cell r="CO797">
            <v>0</v>
          </cell>
          <cell r="CP797">
            <v>0</v>
          </cell>
          <cell r="CQ797">
            <v>7</v>
          </cell>
          <cell r="CR797">
            <v>7</v>
          </cell>
          <cell r="CS797" t="str">
            <v>SAMN05752617</v>
          </cell>
          <cell r="CT797">
            <v>0</v>
          </cell>
        </row>
        <row r="797">
          <cell r="CY797" t="str">
            <v>NA</v>
          </cell>
          <cell r="CZ797" t="str">
            <v>NA</v>
          </cell>
          <cell r="DA797" t="str">
            <v>NA</v>
          </cell>
          <cell r="DB797" t="str">
            <v>NA</v>
          </cell>
          <cell r="DC797" t="str">
            <v>NA</v>
          </cell>
          <cell r="DD797" t="str">
            <v>NA</v>
          </cell>
          <cell r="DE797" t="str">
            <v>NA</v>
          </cell>
          <cell r="DF797" t="str">
            <v>NA</v>
          </cell>
          <cell r="DG797" t="str">
            <v>NA</v>
          </cell>
          <cell r="DH797" t="str">
            <v>NA</v>
          </cell>
          <cell r="DI797" t="str">
            <v>NA</v>
          </cell>
          <cell r="DJ797" t="str">
            <v>NA</v>
          </cell>
          <cell r="DK797" t="str">
            <v>NA</v>
          </cell>
          <cell r="DL797" t="str">
            <v>NA</v>
          </cell>
          <cell r="DM797" t="str">
            <v>NA</v>
          </cell>
          <cell r="DN797" t="str">
            <v>NA</v>
          </cell>
          <cell r="DO797" t="str">
            <v>NA</v>
          </cell>
          <cell r="DP797" t="str">
            <v>NA</v>
          </cell>
          <cell r="DQ797" t="str">
            <v>NA</v>
          </cell>
          <cell r="DR797" t="str">
            <v>NA</v>
          </cell>
          <cell r="DS797" t="str">
            <v>NA</v>
          </cell>
          <cell r="DT797" t="str">
            <v>NA</v>
          </cell>
          <cell r="DU797" t="str">
            <v>NA</v>
          </cell>
          <cell r="DV797" t="str">
            <v>NA</v>
          </cell>
          <cell r="DW797" t="str">
            <v>NA</v>
          </cell>
          <cell r="DX797" t="str">
            <v>NA</v>
          </cell>
          <cell r="DY797" t="str">
            <v>NA</v>
          </cell>
          <cell r="DZ797" t="str">
            <v>NA</v>
          </cell>
          <cell r="EA797" t="str">
            <v>NA</v>
          </cell>
          <cell r="EB797" t="str">
            <v>NA</v>
          </cell>
          <cell r="EC797" t="str">
            <v>NA</v>
          </cell>
        </row>
        <row r="798">
          <cell r="C798" t="str">
            <v>JY276</v>
          </cell>
          <cell r="D798" t="str">
            <v>M. sacchariflorus</v>
          </cell>
        </row>
        <row r="798">
          <cell r="K798" t="str">
            <v>wild</v>
          </cell>
        </row>
        <row r="798">
          <cell r="M798" t="str">
            <v>China</v>
          </cell>
          <cell r="N798" t="str">
            <v>Liaoning</v>
          </cell>
          <cell r="O798" t="str">
            <v>Wafangdian</v>
          </cell>
          <cell r="P798" t="str">
            <v>Shanggujiazi village, Liguan town</v>
          </cell>
          <cell r="Q798" t="str">
            <v>Xiaoli Jin</v>
          </cell>
          <cell r="R798">
            <v>41919</v>
          </cell>
          <cell r="S798" t="str">
            <v>roadside</v>
          </cell>
        </row>
        <row r="798">
          <cell r="U798" t="str">
            <v>frequent</v>
          </cell>
        </row>
        <row r="798">
          <cell r="X798" t="str">
            <v>ZU</v>
          </cell>
        </row>
        <row r="798">
          <cell r="AH798">
            <v>42005</v>
          </cell>
        </row>
        <row r="798">
          <cell r="AK798">
            <v>42101</v>
          </cell>
          <cell r="AL798" t="str">
            <v>Yes</v>
          </cell>
          <cell r="AM798">
            <v>2</v>
          </cell>
          <cell r="AN798">
            <v>1</v>
          </cell>
          <cell r="AO798">
            <v>42093</v>
          </cell>
        </row>
        <row r="798">
          <cell r="AR798">
            <v>42093</v>
          </cell>
        </row>
        <row r="798">
          <cell r="AT798" t="str">
            <v>Y</v>
          </cell>
        </row>
        <row r="798">
          <cell r="AX798" t="str">
            <v>Y</v>
          </cell>
          <cell r="AY798">
            <v>39.9867333333333</v>
          </cell>
          <cell r="AZ798">
            <v>121.959566666667</v>
          </cell>
          <cell r="BA798">
            <v>43</v>
          </cell>
          <cell r="BB798">
            <v>1.6</v>
          </cell>
        </row>
        <row r="798">
          <cell r="BF798" t="str">
            <v>Y</v>
          </cell>
          <cell r="BG798">
            <v>42212</v>
          </cell>
          <cell r="BH798" t="str">
            <v>ZJU</v>
          </cell>
          <cell r="BI798" t="str">
            <v>summer 2015</v>
          </cell>
          <cell r="BJ798">
            <v>393.2833</v>
          </cell>
          <cell r="BK798">
            <v>0.0066334991708126</v>
          </cell>
          <cell r="BL798" t="str">
            <v>N</v>
          </cell>
          <cell r="BM798">
            <v>7</v>
          </cell>
          <cell r="BN798">
            <v>4</v>
          </cell>
          <cell r="BO798" t="str">
            <v>Korea/NE China/Russia diploids</v>
          </cell>
          <cell r="BP798">
            <v>2</v>
          </cell>
          <cell r="BQ798" t="str">
            <v>Korea/NE China/Russia diploids</v>
          </cell>
          <cell r="BR798">
            <v>0</v>
          </cell>
          <cell r="BS798">
            <v>0.496</v>
          </cell>
          <cell r="BT798">
            <v>0</v>
          </cell>
          <cell r="BU798">
            <v>0.503</v>
          </cell>
          <cell r="BV798">
            <v>0</v>
          </cell>
          <cell r="BW798">
            <v>0</v>
          </cell>
          <cell r="BX798">
            <v>0</v>
          </cell>
          <cell r="BY798">
            <v>296</v>
          </cell>
          <cell r="BZ798">
            <v>307</v>
          </cell>
          <cell r="CA798">
            <v>266</v>
          </cell>
          <cell r="CB798">
            <v>283</v>
          </cell>
          <cell r="CC798">
            <v>248</v>
          </cell>
          <cell r="CD798">
            <v>193</v>
          </cell>
          <cell r="CE798">
            <v>213</v>
          </cell>
          <cell r="CF798">
            <v>224</v>
          </cell>
          <cell r="CG798">
            <v>226</v>
          </cell>
          <cell r="CH798">
            <v>259</v>
          </cell>
          <cell r="CI798">
            <v>0.24976159514521</v>
          </cell>
          <cell r="CJ798">
            <v>0.106617363839458</v>
          </cell>
          <cell r="CK798" t="str">
            <v>2x</v>
          </cell>
        </row>
        <row r="798">
          <cell r="CN798">
            <v>0</v>
          </cell>
          <cell r="CO798">
            <v>0</v>
          </cell>
          <cell r="CP798">
            <v>0</v>
          </cell>
          <cell r="CQ798">
            <v>7</v>
          </cell>
          <cell r="CR798">
            <v>7</v>
          </cell>
          <cell r="CS798" t="str">
            <v>SAMN05752618</v>
          </cell>
          <cell r="CT798">
            <v>0</v>
          </cell>
        </row>
        <row r="798">
          <cell r="CY798">
            <v>250.510265900001</v>
          </cell>
          <cell r="CZ798">
            <v>422.044451099999</v>
          </cell>
          <cell r="DA798">
            <v>369.127881699996</v>
          </cell>
          <cell r="DB798">
            <v>612.83033913184</v>
          </cell>
          <cell r="DC798">
            <v>1438.60464820935</v>
          </cell>
          <cell r="DD798">
            <v>1209.88071586677</v>
          </cell>
          <cell r="DE798">
            <v>492.463351136222</v>
          </cell>
          <cell r="DF798">
            <v>1156.27456116146</v>
          </cell>
          <cell r="DG798">
            <v>922.258096514116</v>
          </cell>
          <cell r="DH798">
            <v>1.11337895955555</v>
          </cell>
          <cell r="DI798">
            <v>1.875753116</v>
          </cell>
          <cell r="DJ798">
            <v>1.64056836311111</v>
          </cell>
          <cell r="DK798">
            <v>2.72369039614152</v>
          </cell>
          <cell r="DL798">
            <v>6.40868611500781</v>
          </cell>
          <cell r="DM798">
            <v>5.40174348487429</v>
          </cell>
          <cell r="DN798">
            <v>2.19723775245387</v>
          </cell>
          <cell r="DO798">
            <v>5.14710214905508</v>
          </cell>
          <cell r="DP798">
            <v>4.11200054740319</v>
          </cell>
          <cell r="DQ798">
            <v>116.9</v>
          </cell>
          <cell r="DR798">
            <v>101.4</v>
          </cell>
          <cell r="DS798">
            <v>114.999999997997</v>
          </cell>
          <cell r="DT798">
            <v>180.700461446606</v>
          </cell>
          <cell r="DU798">
            <v>166.766348299876</v>
          </cell>
          <cell r="DV798">
            <v>168.155568947698</v>
          </cell>
          <cell r="DW798">
            <v>153.314358261569</v>
          </cell>
          <cell r="DX798">
            <v>4.90000000000002</v>
          </cell>
          <cell r="DY798">
            <v>2.20000000000002</v>
          </cell>
          <cell r="DZ798">
            <v>4.38648602286627</v>
          </cell>
          <cell r="EA798">
            <v>4.48510513685052</v>
          </cell>
          <cell r="EB798">
            <v>4.95303602183739</v>
          </cell>
          <cell r="EC798">
            <v>3.76760746309264</v>
          </cell>
        </row>
        <row r="799">
          <cell r="C799" t="str">
            <v>JY277</v>
          </cell>
          <cell r="D799" t="str">
            <v>M. sacchariflorus</v>
          </cell>
        </row>
        <row r="799">
          <cell r="K799" t="str">
            <v>wild</v>
          </cell>
        </row>
        <row r="799">
          <cell r="M799" t="str">
            <v>China</v>
          </cell>
          <cell r="N799" t="str">
            <v>Liaoning</v>
          </cell>
          <cell r="O799" t="str">
            <v>Wafangdian</v>
          </cell>
          <cell r="P799" t="str">
            <v>Tucheng village</v>
          </cell>
          <cell r="Q799" t="str">
            <v>Xiaoli Jin</v>
          </cell>
          <cell r="R799">
            <v>41919</v>
          </cell>
          <cell r="S799" t="str">
            <v>roadside</v>
          </cell>
        </row>
        <row r="799">
          <cell r="U799" t="str">
            <v>frequent</v>
          </cell>
        </row>
        <row r="799">
          <cell r="X799" t="str">
            <v>ZU</v>
          </cell>
        </row>
        <row r="799">
          <cell r="AH799">
            <v>42005</v>
          </cell>
        </row>
        <row r="799">
          <cell r="AK799">
            <v>42101</v>
          </cell>
          <cell r="AL799" t="str">
            <v>Yes</v>
          </cell>
          <cell r="AM799">
            <v>2</v>
          </cell>
          <cell r="AN799">
            <v>3</v>
          </cell>
          <cell r="AO799">
            <v>42093</v>
          </cell>
        </row>
        <row r="799">
          <cell r="AR799">
            <v>42093</v>
          </cell>
        </row>
        <row r="799">
          <cell r="AT799" t="str">
            <v>Y</v>
          </cell>
        </row>
        <row r="799">
          <cell r="AX799" t="str">
            <v>Y</v>
          </cell>
          <cell r="AY799">
            <v>39.9698</v>
          </cell>
          <cell r="AZ799">
            <v>121.9414</v>
          </cell>
          <cell r="BA799">
            <v>26</v>
          </cell>
          <cell r="BB799">
            <v>1.6</v>
          </cell>
        </row>
        <row r="799">
          <cell r="BD799" t="str">
            <v>2x</v>
          </cell>
          <cell r="BE799">
            <v>4.43285714285714</v>
          </cell>
          <cell r="BF799" t="str">
            <v>Y</v>
          </cell>
          <cell r="BG799">
            <v>42212</v>
          </cell>
          <cell r="BH799" t="str">
            <v>ZJU</v>
          </cell>
          <cell r="BI799" t="str">
            <v>summer 2015</v>
          </cell>
          <cell r="BJ799">
            <v>36.412</v>
          </cell>
        </row>
        <row r="799">
          <cell r="BM799">
            <v>7</v>
          </cell>
          <cell r="BN799">
            <v>4</v>
          </cell>
          <cell r="BO799" t="str">
            <v>Korea/NE China/Russia diploids</v>
          </cell>
          <cell r="BP799">
            <v>2</v>
          </cell>
          <cell r="BQ799" t="str">
            <v>Korea/NE China/Russia diploids</v>
          </cell>
          <cell r="BR799">
            <v>0.001</v>
          </cell>
          <cell r="BS799">
            <v>0.54</v>
          </cell>
          <cell r="BT799">
            <v>0.002</v>
          </cell>
          <cell r="BU799">
            <v>0.451</v>
          </cell>
          <cell r="BV799">
            <v>0.002</v>
          </cell>
          <cell r="BW799">
            <v>0.001</v>
          </cell>
          <cell r="BX799">
            <v>0.003</v>
          </cell>
          <cell r="BY799">
            <v>296</v>
          </cell>
          <cell r="BZ799">
            <v>307</v>
          </cell>
          <cell r="CA799">
            <v>267</v>
          </cell>
          <cell r="CB799">
            <v>283</v>
          </cell>
          <cell r="CC799">
            <v>248</v>
          </cell>
          <cell r="CD799">
            <v>193</v>
          </cell>
          <cell r="CE799">
            <v>213</v>
          </cell>
          <cell r="CF799">
            <v>224</v>
          </cell>
          <cell r="CG799">
            <v>226</v>
          </cell>
          <cell r="CH799">
            <v>259</v>
          </cell>
          <cell r="CI799">
            <v>0.150325097529259</v>
          </cell>
          <cell r="CJ799">
            <v>0.125497398224671</v>
          </cell>
          <cell r="CK799" t="str">
            <v>2x</v>
          </cell>
        </row>
        <row r="799">
          <cell r="CN799">
            <v>0</v>
          </cell>
          <cell r="CO799">
            <v>0</v>
          </cell>
          <cell r="CP799">
            <v>0</v>
          </cell>
          <cell r="CQ799">
            <v>7</v>
          </cell>
          <cell r="CR799">
            <v>7</v>
          </cell>
          <cell r="CS799" t="str">
            <v>SAMN05752619</v>
          </cell>
          <cell r="CT799">
            <v>0</v>
          </cell>
        </row>
        <row r="799">
          <cell r="CX799" t="str">
            <v>X</v>
          </cell>
          <cell r="CY799">
            <v>291.318582300001</v>
          </cell>
          <cell r="CZ799">
            <v>355.885246899999</v>
          </cell>
          <cell r="DA799">
            <v>499.691700599994</v>
          </cell>
          <cell r="DB799">
            <v>567.15653227803</v>
          </cell>
          <cell r="DC799">
            <v>1335.47659370724</v>
          </cell>
          <cell r="DD799">
            <v>1112.36021635511</v>
          </cell>
          <cell r="DE799">
            <v>520.893760029946</v>
          </cell>
          <cell r="DF799">
            <v>1109.50920690593</v>
          </cell>
          <cell r="DG799">
            <v>980.502883930661</v>
          </cell>
          <cell r="DH799">
            <v>1.29474925466667</v>
          </cell>
          <cell r="DI799">
            <v>1.58171220844444</v>
          </cell>
          <cell r="DJ799">
            <v>2.22085200266666</v>
          </cell>
          <cell r="DK799">
            <v>2.52069569901348</v>
          </cell>
          <cell r="DL799">
            <v>5.94460703362047</v>
          </cell>
          <cell r="DM799">
            <v>4.95990164384763</v>
          </cell>
          <cell r="DN799">
            <v>2.31794936752394</v>
          </cell>
          <cell r="DO799">
            <v>4.9366251509395</v>
          </cell>
          <cell r="DP799">
            <v>4.36808637618634</v>
          </cell>
          <cell r="DQ799">
            <v>78.8000000000002</v>
          </cell>
          <cell r="DR799">
            <v>90.1999999999995</v>
          </cell>
          <cell r="DS799">
            <v>95.1999999988406</v>
          </cell>
          <cell r="DT799">
            <v>173.707675856549</v>
          </cell>
          <cell r="DU799">
            <v>144.843118924103</v>
          </cell>
          <cell r="DV799">
            <v>159.322557123906</v>
          </cell>
          <cell r="DW799">
            <v>137.342375332145</v>
          </cell>
          <cell r="DX799">
            <v>3.00000000000001</v>
          </cell>
          <cell r="DY799">
            <v>2.40000000000002</v>
          </cell>
          <cell r="DZ799">
            <v>8.05610189663714</v>
          </cell>
          <cell r="EA799">
            <v>4.04456964461182</v>
          </cell>
          <cell r="EB799">
            <v>6.77308530321388</v>
          </cell>
          <cell r="EC799">
            <v>3.7098024233931</v>
          </cell>
        </row>
        <row r="800">
          <cell r="C800" t="str">
            <v>JY278</v>
          </cell>
          <cell r="D800" t="str">
            <v>M. sacchariflorus</v>
          </cell>
        </row>
        <row r="800">
          <cell r="K800" t="str">
            <v>wild</v>
          </cell>
        </row>
        <row r="800">
          <cell r="M800" t="str">
            <v>China</v>
          </cell>
          <cell r="N800" t="str">
            <v>Liaoning</v>
          </cell>
          <cell r="O800" t="str">
            <v>Wafangdian</v>
          </cell>
          <cell r="P800" t="str">
            <v>Laohutun town</v>
          </cell>
          <cell r="Q800" t="str">
            <v>Xiaoli Jin</v>
          </cell>
          <cell r="R800">
            <v>41919</v>
          </cell>
          <cell r="S800" t="str">
            <v>roadside</v>
          </cell>
        </row>
        <row r="800">
          <cell r="U800" t="str">
            <v>frequent</v>
          </cell>
        </row>
        <row r="800">
          <cell r="X800" t="str">
            <v>ZU</v>
          </cell>
        </row>
        <row r="800">
          <cell r="AH800">
            <v>42005</v>
          </cell>
        </row>
        <row r="800">
          <cell r="AK800">
            <v>42101</v>
          </cell>
          <cell r="AL800" t="str">
            <v>Yes</v>
          </cell>
          <cell r="AM800">
            <v>2</v>
          </cell>
          <cell r="AN800">
            <v>1</v>
          </cell>
          <cell r="AO800">
            <v>42093</v>
          </cell>
        </row>
        <row r="800">
          <cell r="AR800">
            <v>42093</v>
          </cell>
        </row>
        <row r="800">
          <cell r="AT800" t="str">
            <v>Y</v>
          </cell>
        </row>
        <row r="800">
          <cell r="AX800" t="str">
            <v>Y</v>
          </cell>
          <cell r="AY800">
            <v>39.6229666666667</v>
          </cell>
          <cell r="AZ800">
            <v>121.810883333333</v>
          </cell>
          <cell r="BA800">
            <v>24</v>
          </cell>
          <cell r="BB800">
            <v>1.5</v>
          </cell>
        </row>
        <row r="800">
          <cell r="BF800" t="str">
            <v>Y</v>
          </cell>
          <cell r="BG800">
            <v>42212</v>
          </cell>
          <cell r="BH800" t="str">
            <v>ZJU</v>
          </cell>
          <cell r="BI800" t="str">
            <v>summer 2015</v>
          </cell>
          <cell r="BJ800">
            <v>262.5813</v>
          </cell>
          <cell r="BK800">
            <v>0.00219298245614035</v>
          </cell>
          <cell r="BL800" t="str">
            <v>N</v>
          </cell>
          <cell r="BM800">
            <v>7</v>
          </cell>
          <cell r="BN800">
            <v>4</v>
          </cell>
          <cell r="BO800" t="str">
            <v>Korea/NE China/Russia diploids</v>
          </cell>
          <cell r="BP800">
            <v>2</v>
          </cell>
          <cell r="BQ800" t="str">
            <v>Korea/NE China/Russia diploids</v>
          </cell>
          <cell r="BR800">
            <v>0</v>
          </cell>
          <cell r="BS800">
            <v>0.522</v>
          </cell>
          <cell r="BT800">
            <v>0</v>
          </cell>
          <cell r="BU800">
            <v>0.476</v>
          </cell>
          <cell r="BV800">
            <v>0</v>
          </cell>
          <cell r="BW800">
            <v>0</v>
          </cell>
          <cell r="BX800">
            <v>0</v>
          </cell>
          <cell r="BY800">
            <v>296</v>
          </cell>
          <cell r="BZ800">
            <v>307</v>
          </cell>
          <cell r="CA800">
            <v>267</v>
          </cell>
          <cell r="CB800">
            <v>284</v>
          </cell>
          <cell r="CC800">
            <v>248</v>
          </cell>
          <cell r="CD800">
            <v>193</v>
          </cell>
          <cell r="CE800">
            <v>213</v>
          </cell>
          <cell r="CF800">
            <v>224</v>
          </cell>
          <cell r="CG800">
            <v>226</v>
          </cell>
          <cell r="CH800">
            <v>259</v>
          </cell>
          <cell r="CI800">
            <v>0.325502095072966</v>
          </cell>
          <cell r="CJ800">
            <v>0.0897562229553147</v>
          </cell>
          <cell r="CK800" t="str">
            <v>2x</v>
          </cell>
        </row>
        <row r="800">
          <cell r="CN800">
            <v>0</v>
          </cell>
          <cell r="CO800">
            <v>0</v>
          </cell>
          <cell r="CP800">
            <v>0</v>
          </cell>
          <cell r="CQ800">
            <v>7</v>
          </cell>
          <cell r="CR800">
            <v>7</v>
          </cell>
          <cell r="CS800" t="str">
            <v>SAMN05752620</v>
          </cell>
          <cell r="CT800">
            <v>0</v>
          </cell>
        </row>
        <row r="800">
          <cell r="CY800" t="str">
            <v>NA</v>
          </cell>
          <cell r="CZ800" t="str">
            <v>NA</v>
          </cell>
          <cell r="DA800" t="str">
            <v>NA</v>
          </cell>
          <cell r="DB800">
            <v>312.345000840444</v>
          </cell>
          <cell r="DC800">
            <v>1217.81829465815</v>
          </cell>
          <cell r="DD800">
            <v>1205.5316530993</v>
          </cell>
          <cell r="DE800">
            <v>342.494187390208</v>
          </cell>
          <cell r="DF800">
            <v>1268.68046344077</v>
          </cell>
          <cell r="DG800">
            <v>1300.26986229842</v>
          </cell>
          <cell r="DH800" t="str">
            <v>NA</v>
          </cell>
          <cell r="DI800" t="str">
            <v>NA</v>
          </cell>
          <cell r="DJ800" t="str">
            <v>NA</v>
          </cell>
          <cell r="DK800">
            <v>1.38820000373531</v>
          </cell>
          <cell r="DL800">
            <v>5.43506912613988</v>
          </cell>
          <cell r="DM800">
            <v>5.39681706597608</v>
          </cell>
          <cell r="DN800">
            <v>1.51038798701638</v>
          </cell>
          <cell r="DO800">
            <v>5.66051371330199</v>
          </cell>
          <cell r="DP800">
            <v>5.81799088093397</v>
          </cell>
          <cell r="DQ800" t="str">
            <v>NA</v>
          </cell>
          <cell r="DR800" t="str">
            <v>NA</v>
          </cell>
          <cell r="DS800" t="str">
            <v>NA</v>
          </cell>
          <cell r="DT800">
            <v>191.576775100353</v>
          </cell>
          <cell r="DU800">
            <v>166.758283945391</v>
          </cell>
          <cell r="DV800">
            <v>191.888558378245</v>
          </cell>
          <cell r="DW800">
            <v>166.873405254017</v>
          </cell>
          <cell r="DX800" t="str">
            <v>NA</v>
          </cell>
          <cell r="DY800" t="str">
            <v>NA</v>
          </cell>
          <cell r="DZ800">
            <v>4.4252505335726</v>
          </cell>
          <cell r="EA800">
            <v>3.72224943391309</v>
          </cell>
          <cell r="EB800">
            <v>4.36550438086503</v>
          </cell>
          <cell r="EC800">
            <v>3.63953154576366</v>
          </cell>
        </row>
        <row r="801">
          <cell r="C801" t="str">
            <v>JY279</v>
          </cell>
          <cell r="D801" t="str">
            <v>M. sacchariflorus</v>
          </cell>
        </row>
        <row r="801">
          <cell r="K801" t="str">
            <v>wild</v>
          </cell>
        </row>
        <row r="801">
          <cell r="M801" t="str">
            <v>China</v>
          </cell>
          <cell r="N801" t="str">
            <v>Liaoning</v>
          </cell>
          <cell r="O801" t="str">
            <v>Dalian</v>
          </cell>
          <cell r="P801" t="str">
            <v>Lvshunkou suburb</v>
          </cell>
          <cell r="Q801" t="str">
            <v>Xiaoli Jin</v>
          </cell>
          <cell r="R801">
            <v>41919</v>
          </cell>
          <cell r="S801" t="str">
            <v>roadside</v>
          </cell>
        </row>
        <row r="801">
          <cell r="U801" t="str">
            <v>frequent</v>
          </cell>
        </row>
        <row r="801">
          <cell r="X801" t="str">
            <v>ZU</v>
          </cell>
        </row>
        <row r="801">
          <cell r="AH801">
            <v>42005</v>
          </cell>
        </row>
        <row r="801">
          <cell r="AK801">
            <v>42101</v>
          </cell>
          <cell r="AL801" t="str">
            <v>Yes</v>
          </cell>
          <cell r="AM801">
            <v>2</v>
          </cell>
          <cell r="AN801">
            <v>1</v>
          </cell>
          <cell r="AO801">
            <v>42093</v>
          </cell>
        </row>
        <row r="801">
          <cell r="AR801">
            <v>42093</v>
          </cell>
        </row>
        <row r="801">
          <cell r="AT801" t="str">
            <v>Y</v>
          </cell>
        </row>
        <row r="801">
          <cell r="AX801" t="str">
            <v>Y</v>
          </cell>
          <cell r="AY801">
            <v>38.8332166666667</v>
          </cell>
          <cell r="AZ801">
            <v>121.17145</v>
          </cell>
          <cell r="BA801">
            <v>36</v>
          </cell>
          <cell r="BB801">
            <v>0.9</v>
          </cell>
        </row>
        <row r="801">
          <cell r="BD801" t="str">
            <v>2x</v>
          </cell>
          <cell r="BE801">
            <v>4.41375</v>
          </cell>
          <cell r="BF801" t="str">
            <v>Y</v>
          </cell>
          <cell r="BG801">
            <v>42212</v>
          </cell>
          <cell r="BH801" t="str">
            <v>ZJU</v>
          </cell>
          <cell r="BI801" t="str">
            <v>summer 2015</v>
          </cell>
          <cell r="BJ801">
            <v>184.8913</v>
          </cell>
          <cell r="BK801">
            <v>0.00209117524048515</v>
          </cell>
          <cell r="BL801" t="str">
            <v>N</v>
          </cell>
          <cell r="BM801">
            <v>8</v>
          </cell>
          <cell r="BN801">
            <v>3</v>
          </cell>
          <cell r="BO801" t="str">
            <v>N China 2x and 4x, Korea and Russia 4x</v>
          </cell>
          <cell r="BP801">
            <v>4</v>
          </cell>
          <cell r="BQ801" t="str">
            <v>N China diploids</v>
          </cell>
          <cell r="BR801">
            <v>0</v>
          </cell>
          <cell r="BS801">
            <v>0.905</v>
          </cell>
          <cell r="BT801">
            <v>0.001</v>
          </cell>
          <cell r="BU801">
            <v>0.093</v>
          </cell>
          <cell r="BV801">
            <v>0</v>
          </cell>
          <cell r="BW801">
            <v>0</v>
          </cell>
          <cell r="BX801">
            <v>0</v>
          </cell>
          <cell r="BY801">
            <v>296</v>
          </cell>
          <cell r="BZ801">
            <v>307</v>
          </cell>
          <cell r="CA801">
            <v>268</v>
          </cell>
          <cell r="CB801">
            <v>284</v>
          </cell>
          <cell r="CC801">
            <v>248</v>
          </cell>
          <cell r="CD801">
            <v>193</v>
          </cell>
          <cell r="CE801">
            <v>213</v>
          </cell>
          <cell r="CF801">
            <v>224</v>
          </cell>
          <cell r="CG801">
            <v>226</v>
          </cell>
          <cell r="CH801">
            <v>259</v>
          </cell>
          <cell r="CI801">
            <v>0.195983239416269</v>
          </cell>
          <cell r="CJ801">
            <v>0.112748445530676</v>
          </cell>
          <cell r="CK801" t="str">
            <v>2x</v>
          </cell>
        </row>
        <row r="801">
          <cell r="CN801">
            <v>0</v>
          </cell>
          <cell r="CO801">
            <v>0</v>
          </cell>
          <cell r="CP801">
            <v>0</v>
          </cell>
          <cell r="CQ801">
            <v>8</v>
          </cell>
          <cell r="CR801">
            <v>8</v>
          </cell>
          <cell r="CS801" t="str">
            <v>SAMN05752621</v>
          </cell>
          <cell r="CT801">
            <v>0</v>
          </cell>
        </row>
        <row r="801">
          <cell r="CY801">
            <v>518.712667400003</v>
          </cell>
          <cell r="CZ801">
            <v>768.494589099998</v>
          </cell>
          <cell r="DA801">
            <v>2160.30081099997</v>
          </cell>
          <cell r="DB801">
            <v>258.947319601739</v>
          </cell>
          <cell r="DC801">
            <v>686.082863521048</v>
          </cell>
          <cell r="DD801">
            <v>606.589808594913</v>
          </cell>
          <cell r="DE801">
            <v>318.066597008485</v>
          </cell>
          <cell r="DF801">
            <v>790.480187002507</v>
          </cell>
          <cell r="DG801">
            <v>947.187143471088</v>
          </cell>
          <cell r="DH801">
            <v>2.30538963288888</v>
          </cell>
          <cell r="DI801">
            <v>3.4155315071111</v>
          </cell>
          <cell r="DJ801">
            <v>9.60133693777771</v>
          </cell>
          <cell r="DK801">
            <v>1.15087697600774</v>
          </cell>
          <cell r="DL801">
            <v>3.06270900680454</v>
          </cell>
          <cell r="DM801">
            <v>2.71692379123331</v>
          </cell>
          <cell r="DN801">
            <v>1.42395059018185</v>
          </cell>
          <cell r="DO801">
            <v>3.52226625729061</v>
          </cell>
          <cell r="DP801">
            <v>4.22891415427916</v>
          </cell>
          <cell r="DQ801">
            <v>115.3</v>
          </cell>
          <cell r="DR801">
            <v>114.2</v>
          </cell>
          <cell r="DS801">
            <v>165.199999994082</v>
          </cell>
          <cell r="DT801">
            <v>142.538035807782</v>
          </cell>
          <cell r="DU801">
            <v>277.726487977343</v>
          </cell>
          <cell r="DV801">
            <v>138.776822436643</v>
          </cell>
          <cell r="DW801">
            <v>209.685343536868</v>
          </cell>
          <cell r="DX801">
            <v>3.10000000000001</v>
          </cell>
          <cell r="DY801">
            <v>4.50000000000005</v>
          </cell>
          <cell r="DZ801">
            <v>7.89119151913789</v>
          </cell>
          <cell r="EA801">
            <v>3.72224943391307</v>
          </cell>
          <cell r="EB801">
            <v>5.5144847367984</v>
          </cell>
          <cell r="EC801">
            <v>4.67801186703111</v>
          </cell>
        </row>
        <row r="802">
          <cell r="C802" t="str">
            <v>JY280</v>
          </cell>
          <cell r="D802" t="str">
            <v>M. sacchariflorus</v>
          </cell>
        </row>
        <row r="802">
          <cell r="K802" t="str">
            <v>wild</v>
          </cell>
        </row>
        <row r="802">
          <cell r="M802" t="str">
            <v>China</v>
          </cell>
          <cell r="N802" t="str">
            <v>Liaoning</v>
          </cell>
          <cell r="O802" t="str">
            <v>Dalian</v>
          </cell>
          <cell r="P802" t="str">
            <v>Lvshunkou suburb</v>
          </cell>
          <cell r="Q802" t="str">
            <v>Xiaoli Jin</v>
          </cell>
          <cell r="R802">
            <v>41919</v>
          </cell>
          <cell r="S802" t="str">
            <v>roadside</v>
          </cell>
        </row>
        <row r="802">
          <cell r="U802" t="str">
            <v>occasional</v>
          </cell>
        </row>
        <row r="802">
          <cell r="X802" t="str">
            <v>ZU</v>
          </cell>
        </row>
        <row r="802">
          <cell r="AH802">
            <v>42005</v>
          </cell>
        </row>
        <row r="802">
          <cell r="AK802">
            <v>42101</v>
          </cell>
          <cell r="AL802" t="str">
            <v>Yes</v>
          </cell>
          <cell r="AM802">
            <v>2</v>
          </cell>
          <cell r="AN802">
            <v>1</v>
          </cell>
          <cell r="AO802">
            <v>42093</v>
          </cell>
        </row>
        <row r="802">
          <cell r="AR802">
            <v>42093</v>
          </cell>
        </row>
        <row r="802">
          <cell r="AT802" t="str">
            <v>Y</v>
          </cell>
        </row>
        <row r="802">
          <cell r="AX802" t="str">
            <v>Y</v>
          </cell>
          <cell r="AY802">
            <v>38.8201333333333</v>
          </cell>
          <cell r="AZ802">
            <v>121.169216666667</v>
          </cell>
          <cell r="BA802">
            <v>20</v>
          </cell>
          <cell r="BB802">
            <v>1.4</v>
          </cell>
        </row>
        <row r="802">
          <cell r="BF802" t="str">
            <v>Y</v>
          </cell>
          <cell r="BG802">
            <v>42212</v>
          </cell>
          <cell r="BH802" t="str">
            <v>ZJU</v>
          </cell>
          <cell r="BI802" t="str">
            <v>summer 2015</v>
          </cell>
          <cell r="BJ802">
            <v>87.2761</v>
          </cell>
          <cell r="BK802">
            <v>0.00493258796448537</v>
          </cell>
          <cell r="BL802" t="str">
            <v>N</v>
          </cell>
          <cell r="BM802">
            <v>8</v>
          </cell>
          <cell r="BN802">
            <v>3</v>
          </cell>
          <cell r="BO802" t="str">
            <v>N China 2x and 4x, Korea and Russia 4x</v>
          </cell>
          <cell r="BP802">
            <v>4</v>
          </cell>
          <cell r="BQ802" t="str">
            <v>N China diploids</v>
          </cell>
          <cell r="BR802">
            <v>0</v>
          </cell>
          <cell r="BS802">
            <v>0.893</v>
          </cell>
          <cell r="BT802">
            <v>0</v>
          </cell>
          <cell r="BU802">
            <v>0.106</v>
          </cell>
          <cell r="BV802">
            <v>0</v>
          </cell>
          <cell r="BW802">
            <v>0</v>
          </cell>
          <cell r="BX802">
            <v>0</v>
          </cell>
          <cell r="BY802">
            <v>296</v>
          </cell>
          <cell r="BZ802">
            <v>307</v>
          </cell>
          <cell r="CA802">
            <v>267</v>
          </cell>
          <cell r="CB802">
            <v>284</v>
          </cell>
          <cell r="CC802">
            <v>248</v>
          </cell>
          <cell r="CD802">
            <v>193</v>
          </cell>
          <cell r="CE802">
            <v>213</v>
          </cell>
          <cell r="CF802">
            <v>224</v>
          </cell>
          <cell r="CG802">
            <v>226</v>
          </cell>
          <cell r="CH802">
            <v>259</v>
          </cell>
          <cell r="CI802">
            <v>0.160323652651351</v>
          </cell>
          <cell r="CJ802">
            <v>0.112434181092336</v>
          </cell>
          <cell r="CK802" t="str">
            <v>2x</v>
          </cell>
        </row>
        <row r="802">
          <cell r="CN802">
            <v>0</v>
          </cell>
          <cell r="CO802">
            <v>0</v>
          </cell>
          <cell r="CP802">
            <v>0</v>
          </cell>
          <cell r="CQ802">
            <v>8</v>
          </cell>
          <cell r="CR802">
            <v>8</v>
          </cell>
          <cell r="CS802" t="str">
            <v>SAMN05752622</v>
          </cell>
          <cell r="CT802">
            <v>0</v>
          </cell>
        </row>
        <row r="802">
          <cell r="CX802" t="str">
            <v>X</v>
          </cell>
          <cell r="CY802" t="str">
            <v>NA</v>
          </cell>
          <cell r="CZ802" t="str">
            <v>NA</v>
          </cell>
          <cell r="DA802" t="str">
            <v>NA</v>
          </cell>
          <cell r="DB802">
            <v>620.23087872368</v>
          </cell>
          <cell r="DC802">
            <v>1568.09033904893</v>
          </cell>
          <cell r="DD802">
            <v>1139.47905917956</v>
          </cell>
          <cell r="DE802">
            <v>666.380734646421</v>
          </cell>
          <cell r="DF802">
            <v>1601.77545795738</v>
          </cell>
          <cell r="DG802">
            <v>1212.87325511309</v>
          </cell>
          <cell r="DH802" t="str">
            <v>NA</v>
          </cell>
          <cell r="DI802" t="str">
            <v>NA</v>
          </cell>
          <cell r="DJ802" t="str">
            <v>NA</v>
          </cell>
          <cell r="DK802">
            <v>2.75658168321636</v>
          </cell>
          <cell r="DL802">
            <v>6.9792189375322</v>
          </cell>
          <cell r="DM802">
            <v>5.0808030170959</v>
          </cell>
          <cell r="DN802">
            <v>2.94609835951892</v>
          </cell>
          <cell r="DO802">
            <v>7.12872898806513</v>
          </cell>
          <cell r="DP802">
            <v>5.40651092657073</v>
          </cell>
          <cell r="DQ802" t="str">
            <v>NA</v>
          </cell>
          <cell r="DR802" t="str">
            <v>NA</v>
          </cell>
          <cell r="DS802" t="str">
            <v>NA</v>
          </cell>
          <cell r="DT802">
            <v>190.298568606117</v>
          </cell>
          <cell r="DU802">
            <v>225.739186713826</v>
          </cell>
          <cell r="DV802">
            <v>189.889289759297</v>
          </cell>
          <cell r="DW802">
            <v>223.542583745188</v>
          </cell>
          <cell r="DX802" t="str">
            <v>NA</v>
          </cell>
          <cell r="DY802" t="str">
            <v>NA</v>
          </cell>
          <cell r="DZ802">
            <v>5.34514382205855</v>
          </cell>
          <cell r="EA802">
            <v>4.41963557347159</v>
          </cell>
          <cell r="EB802">
            <v>5.26221161363976</v>
          </cell>
          <cell r="EC802">
            <v>4.29135456384751</v>
          </cell>
        </row>
        <row r="803">
          <cell r="C803" t="str">
            <v>JY281</v>
          </cell>
          <cell r="D803" t="str">
            <v>M. sacchariflorus</v>
          </cell>
        </row>
        <row r="803">
          <cell r="K803" t="str">
            <v>wild</v>
          </cell>
        </row>
        <row r="803">
          <cell r="M803" t="str">
            <v>China</v>
          </cell>
          <cell r="N803" t="str">
            <v>Shandong</v>
          </cell>
          <cell r="O803" t="str">
            <v>Dongying</v>
          </cell>
          <cell r="P803" t="str">
            <v>Hekou suburb</v>
          </cell>
          <cell r="Q803" t="str">
            <v>Xiaoli Jin</v>
          </cell>
          <cell r="R803">
            <v>41920</v>
          </cell>
          <cell r="S803" t="str">
            <v>roadside</v>
          </cell>
        </row>
        <row r="803">
          <cell r="U803" t="str">
            <v>occasional</v>
          </cell>
        </row>
        <row r="803">
          <cell r="X803" t="str">
            <v>ZU</v>
          </cell>
        </row>
        <row r="803">
          <cell r="AH803">
            <v>42005</v>
          </cell>
        </row>
        <row r="803">
          <cell r="AK803">
            <v>42101</v>
          </cell>
        </row>
        <row r="803">
          <cell r="AM803">
            <v>2</v>
          </cell>
        </row>
        <row r="803">
          <cell r="AO803">
            <v>42093</v>
          </cell>
        </row>
        <row r="803">
          <cell r="AR803">
            <v>42093</v>
          </cell>
        </row>
        <row r="803">
          <cell r="AT803" t="str">
            <v>Y</v>
          </cell>
        </row>
        <row r="803">
          <cell r="AY803">
            <v>38.0497</v>
          </cell>
          <cell r="AZ803">
            <v>118.89945</v>
          </cell>
          <cell r="BA803">
            <v>-2</v>
          </cell>
          <cell r="BB803">
            <v>1.5</v>
          </cell>
        </row>
        <row r="803">
          <cell r="BD803" t="str">
            <v>2x</v>
          </cell>
          <cell r="BE803">
            <v>4.37553571428571</v>
          </cell>
          <cell r="BF803" t="str">
            <v>Y</v>
          </cell>
          <cell r="BG803">
            <v>42212</v>
          </cell>
          <cell r="BH803" t="str">
            <v>ZJU</v>
          </cell>
          <cell r="BI803" t="str">
            <v>summer 2015</v>
          </cell>
          <cell r="BJ803">
            <v>112.3654</v>
          </cell>
          <cell r="BK803">
            <v>0.000349772647778944</v>
          </cell>
          <cell r="BL803" t="str">
            <v>N</v>
          </cell>
          <cell r="BM803">
            <v>8</v>
          </cell>
          <cell r="BN803">
            <v>3</v>
          </cell>
          <cell r="BO803" t="str">
            <v>N China 2x and 4x, Korea and Russia 4x</v>
          </cell>
          <cell r="BP803">
            <v>4</v>
          </cell>
          <cell r="BQ803" t="str">
            <v>N China diploids</v>
          </cell>
          <cell r="BR803">
            <v>0</v>
          </cell>
          <cell r="BS803">
            <v>0.854</v>
          </cell>
          <cell r="BT803">
            <v>0.145</v>
          </cell>
          <cell r="BU803">
            <v>0</v>
          </cell>
          <cell r="BV803">
            <v>0.001</v>
          </cell>
          <cell r="BW803">
            <v>0</v>
          </cell>
          <cell r="BX803">
            <v>0</v>
          </cell>
          <cell r="BY803">
            <v>295</v>
          </cell>
          <cell r="BZ803">
            <v>306</v>
          </cell>
          <cell r="CA803">
            <v>266</v>
          </cell>
          <cell r="CB803">
            <v>283</v>
          </cell>
          <cell r="CC803">
            <v>250</v>
          </cell>
          <cell r="CD803">
            <v>194</v>
          </cell>
          <cell r="CE803">
            <v>213</v>
          </cell>
          <cell r="CF803">
            <v>221</v>
          </cell>
          <cell r="CG803">
            <v>227</v>
          </cell>
          <cell r="CH803">
            <v>258</v>
          </cell>
          <cell r="CI803">
            <v>0.170206617540818</v>
          </cell>
          <cell r="CJ803">
            <v>0.10785303848163</v>
          </cell>
          <cell r="CK803" t="str">
            <v>2x</v>
          </cell>
        </row>
        <row r="803">
          <cell r="CN803">
            <v>0</v>
          </cell>
          <cell r="CO803">
            <v>0</v>
          </cell>
          <cell r="CP803">
            <v>0</v>
          </cell>
          <cell r="CQ803">
            <v>8</v>
          </cell>
          <cell r="CR803">
            <v>8</v>
          </cell>
          <cell r="CS803" t="str">
            <v>SAMN05752623</v>
          </cell>
          <cell r="CT803">
            <v>0</v>
          </cell>
        </row>
        <row r="803">
          <cell r="CY803" t="str">
            <v>NA</v>
          </cell>
          <cell r="CZ803" t="str">
            <v>NA</v>
          </cell>
          <cell r="DA803" t="str">
            <v>NA</v>
          </cell>
          <cell r="DB803">
            <v>112.543427092567</v>
          </cell>
          <cell r="DC803">
            <v>345.240902434072</v>
          </cell>
          <cell r="DD803">
            <v>822.630184396915</v>
          </cell>
          <cell r="DE803">
            <v>125.610892061359</v>
          </cell>
          <cell r="DF803">
            <v>362.267083421279</v>
          </cell>
          <cell r="DG803">
            <v>890.935736217449</v>
          </cell>
          <cell r="DH803" t="str">
            <v>NA</v>
          </cell>
          <cell r="DI803" t="str">
            <v>NA</v>
          </cell>
          <cell r="DJ803" t="str">
            <v>NA</v>
          </cell>
          <cell r="DK803">
            <v>0.500193009300305</v>
          </cell>
          <cell r="DL803">
            <v>1.54958912299182</v>
          </cell>
          <cell r="DM803">
            <v>3.71167809589426</v>
          </cell>
          <cell r="DN803">
            <v>0.553705721841872</v>
          </cell>
          <cell r="DO803">
            <v>1.62533154410498</v>
          </cell>
          <cell r="DP803">
            <v>4.01680302954942</v>
          </cell>
          <cell r="DQ803" t="str">
            <v>NA</v>
          </cell>
          <cell r="DR803" t="str">
            <v>NA</v>
          </cell>
          <cell r="DS803" t="str">
            <v>NA</v>
          </cell>
          <cell r="DT803">
            <v>87.572049379728</v>
          </cell>
          <cell r="DU803">
            <v>146.517552543191</v>
          </cell>
          <cell r="DV803">
            <v>87.8566048744582</v>
          </cell>
          <cell r="DW803">
            <v>146.631194261616</v>
          </cell>
          <cell r="DX803" t="str">
            <v>NA</v>
          </cell>
          <cell r="DY803" t="str">
            <v>NA</v>
          </cell>
          <cell r="DZ803">
            <v>2.17054031022612</v>
          </cell>
          <cell r="EA803">
            <v>7.69339268385251</v>
          </cell>
          <cell r="EB803">
            <v>2.14683394345484</v>
          </cell>
          <cell r="EC803">
            <v>7.49612111119508</v>
          </cell>
        </row>
        <row r="804">
          <cell r="C804" t="str">
            <v>JY282</v>
          </cell>
          <cell r="D804" t="str">
            <v>M. sacchariflorus</v>
          </cell>
        </row>
        <row r="804">
          <cell r="K804" t="str">
            <v>wild</v>
          </cell>
        </row>
        <row r="804">
          <cell r="M804" t="str">
            <v>China</v>
          </cell>
          <cell r="N804" t="str">
            <v>Shandong</v>
          </cell>
          <cell r="O804" t="str">
            <v>Dongying</v>
          </cell>
          <cell r="P804" t="str">
            <v>Hekou suburb</v>
          </cell>
          <cell r="Q804" t="str">
            <v>Xiaoli Jin</v>
          </cell>
          <cell r="R804">
            <v>41920</v>
          </cell>
          <cell r="S804" t="str">
            <v>roadside</v>
          </cell>
        </row>
        <row r="804">
          <cell r="U804" t="str">
            <v>frequent</v>
          </cell>
        </row>
        <row r="804">
          <cell r="X804" t="str">
            <v>ZU</v>
          </cell>
        </row>
        <row r="804">
          <cell r="AH804">
            <v>42005</v>
          </cell>
        </row>
        <row r="804">
          <cell r="AK804">
            <v>42101</v>
          </cell>
          <cell r="AL804" t="str">
            <v>Yes</v>
          </cell>
          <cell r="AM804">
            <v>2</v>
          </cell>
          <cell r="AN804">
            <v>1</v>
          </cell>
          <cell r="AO804">
            <v>42093</v>
          </cell>
        </row>
        <row r="804">
          <cell r="AR804">
            <v>42093</v>
          </cell>
        </row>
        <row r="804">
          <cell r="AT804" t="str">
            <v>Y</v>
          </cell>
        </row>
        <row r="804">
          <cell r="AX804" t="str">
            <v>Y</v>
          </cell>
          <cell r="AY804">
            <v>37.9916166666667</v>
          </cell>
          <cell r="AZ804">
            <v>118.87635</v>
          </cell>
          <cell r="BA804">
            <v>4</v>
          </cell>
          <cell r="BB804">
            <v>1.7</v>
          </cell>
        </row>
        <row r="804">
          <cell r="BD804" t="str">
            <v>2x</v>
          </cell>
          <cell r="BE804">
            <v>4.31821428571429</v>
          </cell>
          <cell r="BF804" t="str">
            <v>Y</v>
          </cell>
          <cell r="BG804">
            <v>42212</v>
          </cell>
          <cell r="BH804" t="str">
            <v>ZJU</v>
          </cell>
          <cell r="BI804" t="str">
            <v>summer 2015</v>
          </cell>
          <cell r="BJ804">
            <v>98.107</v>
          </cell>
        </row>
        <row r="804">
          <cell r="BM804" t="e">
            <v>#VALUE!</v>
          </cell>
        </row>
        <row r="804">
          <cell r="BY804">
            <v>296</v>
          </cell>
          <cell r="BZ804">
            <v>307</v>
          </cell>
          <cell r="CA804">
            <v>267</v>
          </cell>
          <cell r="CB804">
            <v>284</v>
          </cell>
          <cell r="CC804">
            <v>248</v>
          </cell>
          <cell r="CD804">
            <v>193</v>
          </cell>
          <cell r="CE804">
            <v>213</v>
          </cell>
          <cell r="CF804">
            <v>224</v>
          </cell>
          <cell r="CG804">
            <v>226</v>
          </cell>
          <cell r="CH804">
            <v>259</v>
          </cell>
          <cell r="CI804" t="str">
            <v>NA</v>
          </cell>
          <cell r="CJ804" t="str">
            <v>NA</v>
          </cell>
          <cell r="CK804" t="str">
            <v>unknown</v>
          </cell>
        </row>
        <row r="804">
          <cell r="CN804">
            <v>0</v>
          </cell>
          <cell r="CO804">
            <v>0</v>
          </cell>
          <cell r="CP804">
            <v>0</v>
          </cell>
          <cell r="CQ804">
            <v>8</v>
          </cell>
          <cell r="CR804">
            <v>8</v>
          </cell>
          <cell r="CS804" t="str">
            <v>SAMN11552999</v>
          </cell>
          <cell r="CT804">
            <v>0</v>
          </cell>
        </row>
        <row r="804">
          <cell r="CY804">
            <v>1172.31514900001</v>
          </cell>
          <cell r="CZ804">
            <v>871.4226626</v>
          </cell>
          <cell r="DA804">
            <v>1422.15827299999</v>
          </cell>
          <cell r="DB804">
            <v>535.923790666253</v>
          </cell>
          <cell r="DC804">
            <v>1122.84230942553</v>
          </cell>
          <cell r="DD804">
            <v>994.416935265888</v>
          </cell>
          <cell r="DE804">
            <v>683.435244580047</v>
          </cell>
          <cell r="DF804">
            <v>1141.11866927991</v>
          </cell>
          <cell r="DG804">
            <v>1126.49107858116</v>
          </cell>
          <cell r="DH804">
            <v>5.2102895511111</v>
          </cell>
          <cell r="DI804">
            <v>3.87298961155557</v>
          </cell>
          <cell r="DJ804">
            <v>6.32070343555555</v>
          </cell>
          <cell r="DK804">
            <v>2.38188351407224</v>
          </cell>
          <cell r="DL804">
            <v>5.01136528765698</v>
          </cell>
          <cell r="DM804">
            <v>4.45234322801286</v>
          </cell>
          <cell r="DN804">
            <v>3.05651377284741</v>
          </cell>
          <cell r="DO804">
            <v>5.08419106888683</v>
          </cell>
          <cell r="DP804">
            <v>5.02906077389231</v>
          </cell>
          <cell r="DQ804">
            <v>227.8</v>
          </cell>
          <cell r="DR804">
            <v>220.799999999999</v>
          </cell>
          <cell r="DS804">
            <v>233.199999983325</v>
          </cell>
          <cell r="DT804">
            <v>159.475530032073</v>
          </cell>
          <cell r="DU804">
            <v>236.41717938198</v>
          </cell>
          <cell r="DV804">
            <v>187.492671551911</v>
          </cell>
          <cell r="DW804">
            <v>244.330607874998</v>
          </cell>
          <cell r="DX804">
            <v>5.70000000000002</v>
          </cell>
          <cell r="DY804">
            <v>5.20000000000006</v>
          </cell>
          <cell r="DZ804">
            <v>7.89119151913793</v>
          </cell>
          <cell r="EA804">
            <v>5.02830241825092</v>
          </cell>
          <cell r="EB804">
            <v>7.81307010165383</v>
          </cell>
          <cell r="EC804">
            <v>5.88645033393745</v>
          </cell>
        </row>
        <row r="805">
          <cell r="C805" t="str">
            <v>JY283</v>
          </cell>
          <cell r="D805" t="str">
            <v>M. sacchariflorus</v>
          </cell>
        </row>
        <row r="805">
          <cell r="K805" t="str">
            <v>wild</v>
          </cell>
        </row>
        <row r="805">
          <cell r="M805" t="str">
            <v>China</v>
          </cell>
          <cell r="N805" t="str">
            <v>Shandong</v>
          </cell>
          <cell r="O805" t="str">
            <v>Dongying</v>
          </cell>
          <cell r="P805" t="str">
            <v>Xianhe town</v>
          </cell>
          <cell r="Q805" t="str">
            <v>Xiaoli Jin</v>
          </cell>
          <cell r="R805">
            <v>41920</v>
          </cell>
          <cell r="S805" t="str">
            <v>roadside</v>
          </cell>
        </row>
        <row r="805">
          <cell r="U805" t="str">
            <v>frequent</v>
          </cell>
        </row>
        <row r="805">
          <cell r="X805" t="str">
            <v>ZU</v>
          </cell>
        </row>
        <row r="805">
          <cell r="AH805">
            <v>42005</v>
          </cell>
        </row>
        <row r="805">
          <cell r="AK805">
            <v>42101</v>
          </cell>
          <cell r="AL805" t="str">
            <v>Yes</v>
          </cell>
          <cell r="AM805">
            <v>2</v>
          </cell>
          <cell r="AN805">
            <v>1</v>
          </cell>
          <cell r="AO805">
            <v>42093</v>
          </cell>
        </row>
        <row r="805">
          <cell r="AR805">
            <v>42093</v>
          </cell>
        </row>
        <row r="805">
          <cell r="AT805" t="str">
            <v>Y</v>
          </cell>
        </row>
        <row r="805">
          <cell r="AX805" t="str">
            <v>Y</v>
          </cell>
          <cell r="AY805">
            <v>37.9415</v>
          </cell>
          <cell r="AZ805">
            <v>118.8113</v>
          </cell>
          <cell r="BA805">
            <v>9</v>
          </cell>
          <cell r="BB805">
            <v>2.2</v>
          </cell>
        </row>
        <row r="805">
          <cell r="BF805" t="str">
            <v>Y</v>
          </cell>
          <cell r="BG805">
            <v>42212</v>
          </cell>
          <cell r="BH805" t="str">
            <v>ZJU</v>
          </cell>
          <cell r="BI805" t="str">
            <v>summer 2015</v>
          </cell>
          <cell r="BJ805">
            <v>119.1747</v>
          </cell>
          <cell r="BK805">
            <v>0.00921843687374749</v>
          </cell>
          <cell r="BL805" t="str">
            <v>N</v>
          </cell>
          <cell r="BM805">
            <v>8</v>
          </cell>
          <cell r="BN805">
            <v>3</v>
          </cell>
          <cell r="BO805" t="str">
            <v>N China 2x and 4x, Korea and Russia 4x</v>
          </cell>
          <cell r="BP805">
            <v>4</v>
          </cell>
          <cell r="BQ805" t="str">
            <v>N China diploids</v>
          </cell>
          <cell r="BR805">
            <v>0</v>
          </cell>
          <cell r="BS805">
            <v>0.867</v>
          </cell>
          <cell r="BT805">
            <v>0.132</v>
          </cell>
          <cell r="BU805">
            <v>0</v>
          </cell>
          <cell r="BV805">
            <v>0.001</v>
          </cell>
          <cell r="BW805">
            <v>0</v>
          </cell>
          <cell r="BX805">
            <v>0</v>
          </cell>
          <cell r="BY805">
            <v>296</v>
          </cell>
          <cell r="BZ805">
            <v>307</v>
          </cell>
          <cell r="CA805">
            <v>267</v>
          </cell>
          <cell r="CB805">
            <v>284</v>
          </cell>
          <cell r="CC805">
            <v>248</v>
          </cell>
          <cell r="CD805">
            <v>193</v>
          </cell>
          <cell r="CE805">
            <v>213</v>
          </cell>
          <cell r="CF805">
            <v>224</v>
          </cell>
          <cell r="CG805">
            <v>226</v>
          </cell>
          <cell r="CH805">
            <v>259</v>
          </cell>
          <cell r="CI805">
            <v>0.198092761161682</v>
          </cell>
          <cell r="CJ805">
            <v>0.100216216216216</v>
          </cell>
          <cell r="CK805" t="str">
            <v>2x</v>
          </cell>
        </row>
        <row r="805">
          <cell r="CN805">
            <v>0</v>
          </cell>
          <cell r="CO805">
            <v>0</v>
          </cell>
          <cell r="CP805">
            <v>0</v>
          </cell>
          <cell r="CQ805">
            <v>8</v>
          </cell>
          <cell r="CR805">
            <v>8</v>
          </cell>
          <cell r="CS805" t="str">
            <v>SAMN05752624</v>
          </cell>
          <cell r="CT805">
            <v>0</v>
          </cell>
        </row>
        <row r="805">
          <cell r="CY805">
            <v>200.267124900003</v>
          </cell>
          <cell r="CZ805">
            <v>700.0473032</v>
          </cell>
          <cell r="DA805">
            <v>1486.89030699998</v>
          </cell>
          <cell r="DB805">
            <v>302.557489981339</v>
          </cell>
          <cell r="DC805">
            <v>553.856106922339</v>
          </cell>
          <cell r="DD805">
            <v>918.35433118897</v>
          </cell>
          <cell r="DE805">
            <v>254.674977924859</v>
          </cell>
          <cell r="DF805">
            <v>665.865770599492</v>
          </cell>
          <cell r="DG805">
            <v>1085.53871796485</v>
          </cell>
          <cell r="DH805">
            <v>0.890076110666667</v>
          </cell>
          <cell r="DI805">
            <v>3.11132134755555</v>
          </cell>
          <cell r="DJ805">
            <v>6.60840136444443</v>
          </cell>
          <cell r="DK805">
            <v>1.34469995547263</v>
          </cell>
          <cell r="DL805">
            <v>2.47267747288986</v>
          </cell>
          <cell r="DM805">
            <v>4.11202720939527</v>
          </cell>
          <cell r="DN805">
            <v>1.14052981466351</v>
          </cell>
          <cell r="DO805">
            <v>2.96713394312026</v>
          </cell>
          <cell r="DP805">
            <v>4.84631509256637</v>
          </cell>
          <cell r="DQ805">
            <v>206.8</v>
          </cell>
          <cell r="DR805">
            <v>244.8</v>
          </cell>
          <cell r="DS805">
            <v>243.199999980715</v>
          </cell>
          <cell r="DT805">
            <v>193.386444308238</v>
          </cell>
          <cell r="DU805">
            <v>250.528115396834</v>
          </cell>
          <cell r="DV805">
            <v>203.72382565977</v>
          </cell>
          <cell r="DW805">
            <v>263.520682127044</v>
          </cell>
          <cell r="DX805">
            <v>4.30000000000002</v>
          </cell>
          <cell r="DY805">
            <v>5.30000000000006</v>
          </cell>
          <cell r="DZ805">
            <v>10.2433669138831</v>
          </cell>
          <cell r="EA805">
            <v>3.72224943391311</v>
          </cell>
          <cell r="EB805">
            <v>7.53414232639443</v>
          </cell>
          <cell r="EC805">
            <v>5.07667159230263</v>
          </cell>
        </row>
        <row r="806">
          <cell r="C806" t="str">
            <v>JY284</v>
          </cell>
          <cell r="D806" t="str">
            <v>M. sacchariflorus</v>
          </cell>
        </row>
        <row r="806">
          <cell r="K806" t="str">
            <v>wild</v>
          </cell>
        </row>
        <row r="806">
          <cell r="M806" t="str">
            <v>China</v>
          </cell>
          <cell r="N806" t="str">
            <v>Shandong</v>
          </cell>
          <cell r="O806" t="str">
            <v>Dongying</v>
          </cell>
          <cell r="P806" t="str">
            <v>Lijing country</v>
          </cell>
          <cell r="Q806" t="str">
            <v>Xiaoli Jin</v>
          </cell>
          <cell r="R806">
            <v>41920</v>
          </cell>
          <cell r="S806" t="str">
            <v>roadside</v>
          </cell>
        </row>
        <row r="806">
          <cell r="U806" t="str">
            <v>frequent</v>
          </cell>
        </row>
        <row r="806">
          <cell r="X806" t="str">
            <v>ZU</v>
          </cell>
        </row>
        <row r="806">
          <cell r="AH806">
            <v>42005</v>
          </cell>
        </row>
        <row r="806">
          <cell r="AK806">
            <v>42101</v>
          </cell>
          <cell r="AL806" t="str">
            <v>Yes</v>
          </cell>
          <cell r="AM806">
            <v>2</v>
          </cell>
          <cell r="AN806">
            <v>1</v>
          </cell>
          <cell r="AO806">
            <v>42093</v>
          </cell>
        </row>
        <row r="806">
          <cell r="AR806">
            <v>42093</v>
          </cell>
        </row>
        <row r="806">
          <cell r="AT806" t="str">
            <v>Y</v>
          </cell>
        </row>
        <row r="806">
          <cell r="AX806" t="str">
            <v>Y</v>
          </cell>
          <cell r="AY806">
            <v>37.7696833333333</v>
          </cell>
          <cell r="AZ806">
            <v>118.6677</v>
          </cell>
          <cell r="BA806">
            <v>9</v>
          </cell>
          <cell r="BB806">
            <v>1.4</v>
          </cell>
        </row>
        <row r="806">
          <cell r="BD806" t="str">
            <v>2x</v>
          </cell>
          <cell r="BE806">
            <v>4.35642857142857</v>
          </cell>
          <cell r="BF806" t="str">
            <v>Y</v>
          </cell>
          <cell r="BG806">
            <v>42212</v>
          </cell>
          <cell r="BH806" t="str">
            <v>ZJU</v>
          </cell>
          <cell r="BI806" t="str">
            <v>summer 2015</v>
          </cell>
          <cell r="BJ806">
            <v>179.453</v>
          </cell>
          <cell r="BK806">
            <v>0</v>
          </cell>
          <cell r="BL806" t="str">
            <v>N</v>
          </cell>
          <cell r="BM806">
            <v>8</v>
          </cell>
          <cell r="BN806">
            <v>3</v>
          </cell>
          <cell r="BO806" t="str">
            <v>N China 2x and 4x, Korea and Russia 4x</v>
          </cell>
          <cell r="BP806">
            <v>4</v>
          </cell>
          <cell r="BQ806" t="str">
            <v>N China diploids</v>
          </cell>
          <cell r="BR806">
            <v>0</v>
          </cell>
          <cell r="BS806">
            <v>0.892</v>
          </cell>
          <cell r="BT806">
            <v>0.107</v>
          </cell>
          <cell r="BU806">
            <v>0</v>
          </cell>
          <cell r="BV806">
            <v>0</v>
          </cell>
          <cell r="BW806">
            <v>0</v>
          </cell>
          <cell r="BX806">
            <v>0</v>
          </cell>
          <cell r="BY806">
            <v>296</v>
          </cell>
          <cell r="BZ806">
            <v>307</v>
          </cell>
          <cell r="CA806">
            <v>267</v>
          </cell>
          <cell r="CB806">
            <v>284</v>
          </cell>
          <cell r="CC806">
            <v>248</v>
          </cell>
          <cell r="CD806">
            <v>193</v>
          </cell>
          <cell r="CE806">
            <v>213</v>
          </cell>
          <cell r="CF806">
            <v>224</v>
          </cell>
          <cell r="CG806">
            <v>226</v>
          </cell>
          <cell r="CH806">
            <v>259</v>
          </cell>
          <cell r="CI806">
            <v>0.293801473775466</v>
          </cell>
          <cell r="CJ806">
            <v>0.0886324576479254</v>
          </cell>
          <cell r="CK806" t="str">
            <v>2x</v>
          </cell>
        </row>
        <row r="806">
          <cell r="CN806">
            <v>0</v>
          </cell>
          <cell r="CO806">
            <v>0</v>
          </cell>
          <cell r="CP806">
            <v>0</v>
          </cell>
          <cell r="CQ806">
            <v>7</v>
          </cell>
          <cell r="CR806">
            <v>7</v>
          </cell>
          <cell r="CS806" t="str">
            <v>SAMN05752625</v>
          </cell>
          <cell r="CT806">
            <v>0</v>
          </cell>
        </row>
        <row r="806">
          <cell r="CY806">
            <v>1056.55215800001</v>
          </cell>
          <cell r="CZ806">
            <v>909.2970438</v>
          </cell>
          <cell r="DA806">
            <v>1456.70822599999</v>
          </cell>
          <cell r="DB806">
            <v>603.605898981278</v>
          </cell>
          <cell r="DC806">
            <v>1042.06049164239</v>
          </cell>
          <cell r="DD806">
            <v>1465.70618054476</v>
          </cell>
          <cell r="DE806">
            <v>709.959278903235</v>
          </cell>
          <cell r="DF806">
            <v>1101.05502417279</v>
          </cell>
          <cell r="DG806">
            <v>1468.43918043346</v>
          </cell>
          <cell r="DH806">
            <v>4.69578736888887</v>
          </cell>
          <cell r="DI806">
            <v>4.04132019466668</v>
          </cell>
          <cell r="DJ806">
            <v>6.47425878222219</v>
          </cell>
          <cell r="DK806">
            <v>2.68269288436126</v>
          </cell>
          <cell r="DL806">
            <v>4.65097341855307</v>
          </cell>
          <cell r="DM806">
            <v>6.56062514210196</v>
          </cell>
          <cell r="DN806">
            <v>3.17498638948581</v>
          </cell>
          <cell r="DO806">
            <v>4.90573312952176</v>
          </cell>
          <cell r="DP806">
            <v>6.55487337780617</v>
          </cell>
          <cell r="DQ806">
            <v>230.2</v>
          </cell>
          <cell r="DR806">
            <v>240.599999999999</v>
          </cell>
          <cell r="DS806">
            <v>227.299999984454</v>
          </cell>
          <cell r="DT806">
            <v>236.210151548006</v>
          </cell>
          <cell r="DU806">
            <v>301.888162322092</v>
          </cell>
          <cell r="DV806">
            <v>240.289349523879</v>
          </cell>
          <cell r="DW806">
            <v>287.068856845633</v>
          </cell>
          <cell r="DX806">
            <v>6.40000000000002</v>
          </cell>
          <cell r="DY806">
            <v>5.40000000000006</v>
          </cell>
          <cell r="DZ806">
            <v>6.72671420066891</v>
          </cell>
          <cell r="EA806">
            <v>5.02830241825092</v>
          </cell>
          <cell r="EB806">
            <v>7.66673864775106</v>
          </cell>
          <cell r="EC806">
            <v>6.00121256103901</v>
          </cell>
        </row>
        <row r="807">
          <cell r="C807" t="str">
            <v>JY285</v>
          </cell>
          <cell r="D807" t="str">
            <v>M. sacchariflorus</v>
          </cell>
        </row>
        <row r="807">
          <cell r="K807" t="str">
            <v>wild</v>
          </cell>
        </row>
        <row r="807">
          <cell r="M807" t="str">
            <v>China</v>
          </cell>
          <cell r="N807" t="str">
            <v>Shandong</v>
          </cell>
          <cell r="O807" t="str">
            <v>Dongying</v>
          </cell>
          <cell r="P807" t="str">
            <v>Dongying suburb</v>
          </cell>
          <cell r="Q807" t="str">
            <v>Xiaoli Jin</v>
          </cell>
          <cell r="R807">
            <v>41920</v>
          </cell>
          <cell r="S807" t="str">
            <v>roadside</v>
          </cell>
        </row>
        <row r="807">
          <cell r="U807" t="str">
            <v>rare</v>
          </cell>
        </row>
        <row r="807">
          <cell r="X807" t="str">
            <v>ZU</v>
          </cell>
        </row>
        <row r="807">
          <cell r="AH807">
            <v>42005</v>
          </cell>
        </row>
        <row r="807">
          <cell r="AK807">
            <v>42101</v>
          </cell>
          <cell r="AL807" t="str">
            <v>Yes</v>
          </cell>
          <cell r="AM807">
            <v>2</v>
          </cell>
          <cell r="AN807">
            <v>2</v>
          </cell>
          <cell r="AO807">
            <v>42093</v>
          </cell>
        </row>
        <row r="807">
          <cell r="AR807">
            <v>42093</v>
          </cell>
        </row>
        <row r="807">
          <cell r="AT807" t="str">
            <v>Y</v>
          </cell>
        </row>
        <row r="807">
          <cell r="AX807" t="str">
            <v>Y</v>
          </cell>
          <cell r="AY807">
            <v>37.3512</v>
          </cell>
          <cell r="AZ807">
            <v>118.337483333333</v>
          </cell>
          <cell r="BA807">
            <v>9</v>
          </cell>
          <cell r="BB807">
            <v>1.5</v>
          </cell>
        </row>
        <row r="807">
          <cell r="BD807" t="str">
            <v>2x</v>
          </cell>
          <cell r="BE807">
            <v>4.39464285714286</v>
          </cell>
          <cell r="BF807" t="str">
            <v>Y</v>
          </cell>
          <cell r="BG807">
            <v>42212</v>
          </cell>
          <cell r="BH807" t="str">
            <v>ZJU</v>
          </cell>
          <cell r="BI807" t="str">
            <v>summer 2015</v>
          </cell>
          <cell r="BJ807">
            <v>267.3798</v>
          </cell>
          <cell r="BK807">
            <v>0.00114942528735632</v>
          </cell>
          <cell r="BL807" t="str">
            <v>N</v>
          </cell>
          <cell r="BM807">
            <v>8</v>
          </cell>
          <cell r="BN807">
            <v>3</v>
          </cell>
          <cell r="BO807" t="str">
            <v>N China 2x and 4x, Korea and Russia 4x</v>
          </cell>
          <cell r="BP807">
            <v>4</v>
          </cell>
          <cell r="BQ807" t="str">
            <v>N China diploids</v>
          </cell>
          <cell r="BR807">
            <v>0</v>
          </cell>
          <cell r="BS807">
            <v>0.912</v>
          </cell>
          <cell r="BT807">
            <v>0.087</v>
          </cell>
          <cell r="BU807">
            <v>0</v>
          </cell>
          <cell r="BV807">
            <v>0</v>
          </cell>
          <cell r="BW807">
            <v>0</v>
          </cell>
          <cell r="BX807">
            <v>0</v>
          </cell>
          <cell r="BY807">
            <v>295</v>
          </cell>
          <cell r="BZ807">
            <v>307</v>
          </cell>
          <cell r="CA807">
            <v>265</v>
          </cell>
          <cell r="CB807">
            <v>283</v>
          </cell>
          <cell r="CC807">
            <v>248</v>
          </cell>
          <cell r="CD807">
            <v>193</v>
          </cell>
          <cell r="CE807">
            <v>213</v>
          </cell>
          <cell r="CF807">
            <v>225</v>
          </cell>
          <cell r="CG807">
            <v>226</v>
          </cell>
          <cell r="CH807">
            <v>259</v>
          </cell>
          <cell r="CI807">
            <v>0.232827626065597</v>
          </cell>
          <cell r="CJ807">
            <v>0.097257797197529</v>
          </cell>
          <cell r="CK807" t="str">
            <v>2x</v>
          </cell>
        </row>
        <row r="807">
          <cell r="CN807">
            <v>0</v>
          </cell>
          <cell r="CO807">
            <v>0</v>
          </cell>
          <cell r="CP807">
            <v>0</v>
          </cell>
          <cell r="CQ807">
            <v>7</v>
          </cell>
          <cell r="CR807">
            <v>7</v>
          </cell>
          <cell r="CS807" t="str">
            <v>SAMN05752626</v>
          </cell>
          <cell r="CT807">
            <v>0</v>
          </cell>
        </row>
        <row r="807">
          <cell r="CY807">
            <v>571.840275900002</v>
          </cell>
          <cell r="CZ807">
            <v>603.570543300001</v>
          </cell>
          <cell r="DA807">
            <v>1078.54932799999</v>
          </cell>
          <cell r="DB807">
            <v>383.337187822177</v>
          </cell>
          <cell r="DC807">
            <v>1454.69049160888</v>
          </cell>
          <cell r="DD807">
            <v>782.38630753952</v>
          </cell>
          <cell r="DE807">
            <v>417.630428484015</v>
          </cell>
          <cell r="DF807">
            <v>1190.80792323919</v>
          </cell>
          <cell r="DG807">
            <v>863.119614136275</v>
          </cell>
          <cell r="DH807">
            <v>2.54151233733333</v>
          </cell>
          <cell r="DI807">
            <v>2.682535748</v>
          </cell>
          <cell r="DJ807">
            <v>4.79355256888888</v>
          </cell>
          <cell r="DK807">
            <v>1.70372083476524</v>
          </cell>
          <cell r="DL807">
            <v>6.46024213694953</v>
          </cell>
          <cell r="DM807">
            <v>3.47567526988005</v>
          </cell>
          <cell r="DN807">
            <v>1.86489193356739</v>
          </cell>
          <cell r="DO807">
            <v>5.28879111865642</v>
          </cell>
          <cell r="DP807">
            <v>3.83411378792578</v>
          </cell>
          <cell r="DQ807">
            <v>151.8</v>
          </cell>
          <cell r="DR807">
            <v>163.5</v>
          </cell>
          <cell r="DS807">
            <v>210.999999987469</v>
          </cell>
          <cell r="DT807">
            <v>211.225739322158</v>
          </cell>
          <cell r="DU807">
            <v>224.315834285586</v>
          </cell>
          <cell r="DV807">
            <v>199.441966315592</v>
          </cell>
          <cell r="DW807">
            <v>207.032674089622</v>
          </cell>
          <cell r="DX807">
            <v>3.80000000000001</v>
          </cell>
          <cell r="DY807">
            <v>3.40000000000003</v>
          </cell>
          <cell r="DZ807">
            <v>3.36399745020052</v>
          </cell>
          <cell r="EA807">
            <v>5.60254201646415</v>
          </cell>
          <cell r="EB807">
            <v>3.78363840747229</v>
          </cell>
          <cell r="EC807">
            <v>4.93536565133779</v>
          </cell>
        </row>
        <row r="808">
          <cell r="C808" t="str">
            <v>JY286</v>
          </cell>
          <cell r="D808" t="str">
            <v>M. sacchariflorus</v>
          </cell>
        </row>
        <row r="808">
          <cell r="K808" t="str">
            <v>wild</v>
          </cell>
        </row>
        <row r="808">
          <cell r="M808" t="str">
            <v>China</v>
          </cell>
          <cell r="N808" t="str">
            <v>Shandong</v>
          </cell>
          <cell r="O808" t="str">
            <v>Binzhou</v>
          </cell>
          <cell r="P808" t="str">
            <v>Boxing country</v>
          </cell>
          <cell r="Q808" t="str">
            <v>Xiaoli Jin</v>
          </cell>
          <cell r="R808">
            <v>41920</v>
          </cell>
          <cell r="S808" t="str">
            <v>roadside</v>
          </cell>
        </row>
        <row r="808">
          <cell r="U808" t="str">
            <v>rare</v>
          </cell>
        </row>
        <row r="808">
          <cell r="X808" t="str">
            <v>ZU</v>
          </cell>
        </row>
        <row r="808">
          <cell r="AH808">
            <v>42005</v>
          </cell>
        </row>
        <row r="808">
          <cell r="AK808">
            <v>42101</v>
          </cell>
          <cell r="AL808" t="str">
            <v>Yes</v>
          </cell>
          <cell r="AM808">
            <v>2</v>
          </cell>
          <cell r="AN808">
            <v>1</v>
          </cell>
          <cell r="AO808">
            <v>42093</v>
          </cell>
        </row>
        <row r="808">
          <cell r="AR808">
            <v>42093</v>
          </cell>
        </row>
        <row r="808">
          <cell r="AT808" t="str">
            <v>Y</v>
          </cell>
        </row>
        <row r="808">
          <cell r="AX808" t="str">
            <v>Y</v>
          </cell>
          <cell r="AY808">
            <v>37.1736833333333</v>
          </cell>
          <cell r="AZ808">
            <v>118.20915</v>
          </cell>
          <cell r="BA808">
            <v>11</v>
          </cell>
          <cell r="BB808">
            <v>1</v>
          </cell>
        </row>
        <row r="808">
          <cell r="BD808" t="str">
            <v>2x</v>
          </cell>
          <cell r="BE808">
            <v>4.41375</v>
          </cell>
          <cell r="BF808" t="str">
            <v>Y</v>
          </cell>
          <cell r="BG808">
            <v>42212</v>
          </cell>
          <cell r="BH808" t="str">
            <v>ZJU</v>
          </cell>
          <cell r="BI808">
            <v>42325</v>
          </cell>
          <cell r="BJ808">
            <v>65.1576</v>
          </cell>
        </row>
        <row r="808">
          <cell r="BL808" t="str">
            <v>N</v>
          </cell>
          <cell r="BM808">
            <v>8</v>
          </cell>
          <cell r="BN808">
            <v>3</v>
          </cell>
          <cell r="BO808" t="str">
            <v>N China 2x and 4x, Korea and Russia 4x</v>
          </cell>
          <cell r="BP808">
            <v>4</v>
          </cell>
          <cell r="BQ808" t="str">
            <v>N China diploids</v>
          </cell>
          <cell r="BR808">
            <v>0</v>
          </cell>
          <cell r="BS808">
            <v>0.976</v>
          </cell>
          <cell r="BT808">
            <v>0.013</v>
          </cell>
          <cell r="BU808">
            <v>0.009</v>
          </cell>
          <cell r="BV808">
            <v>0.001</v>
          </cell>
          <cell r="BW808">
            <v>0.001</v>
          </cell>
          <cell r="BX808">
            <v>0</v>
          </cell>
          <cell r="BY808">
            <v>296</v>
          </cell>
          <cell r="BZ808">
            <v>307</v>
          </cell>
          <cell r="CA808">
            <v>267</v>
          </cell>
          <cell r="CB808">
            <v>284</v>
          </cell>
          <cell r="CC808">
            <v>248</v>
          </cell>
          <cell r="CD808">
            <v>193</v>
          </cell>
          <cell r="CE808">
            <v>213</v>
          </cell>
          <cell r="CF808">
            <v>224</v>
          </cell>
          <cell r="CG808">
            <v>226</v>
          </cell>
          <cell r="CH808">
            <v>259</v>
          </cell>
          <cell r="CI808">
            <v>0.232307470018783</v>
          </cell>
          <cell r="CJ808">
            <v>0.10746819242641</v>
          </cell>
          <cell r="CK808" t="str">
            <v>2x</v>
          </cell>
        </row>
        <row r="808">
          <cell r="CN808">
            <v>0</v>
          </cell>
          <cell r="CO808">
            <v>0</v>
          </cell>
          <cell r="CP808">
            <v>0</v>
          </cell>
          <cell r="CQ808">
            <v>7</v>
          </cell>
          <cell r="CR808">
            <v>7</v>
          </cell>
          <cell r="CS808" t="str">
            <v>SAMN05752627</v>
          </cell>
          <cell r="CT808">
            <v>0</v>
          </cell>
        </row>
        <row r="808">
          <cell r="CY808">
            <v>332.231019900003</v>
          </cell>
          <cell r="CZ808">
            <v>398.768212499999</v>
          </cell>
          <cell r="DA808">
            <v>865.418155799994</v>
          </cell>
          <cell r="DB808">
            <v>402.197944109133</v>
          </cell>
          <cell r="DC808">
            <v>864.076281335732</v>
          </cell>
          <cell r="DD808">
            <v>818.190629351058</v>
          </cell>
          <cell r="DE808">
            <v>364.383964516902</v>
          </cell>
          <cell r="DF808">
            <v>746.039725346306</v>
          </cell>
          <cell r="DG808">
            <v>837.12856412966</v>
          </cell>
          <cell r="DH808">
            <v>1.47658231066667</v>
          </cell>
          <cell r="DI808">
            <v>1.77230316666668</v>
          </cell>
          <cell r="DJ808">
            <v>3.84630291466667</v>
          </cell>
          <cell r="DK808">
            <v>1.78754641826283</v>
          </cell>
          <cell r="DL808">
            <v>3.85689367363492</v>
          </cell>
          <cell r="DM808">
            <v>3.66385001157669</v>
          </cell>
          <cell r="DN808">
            <v>1.63099049361956</v>
          </cell>
          <cell r="DO808">
            <v>3.32429540123863</v>
          </cell>
          <cell r="DP808">
            <v>3.73774598458125</v>
          </cell>
          <cell r="DQ808">
            <v>139.7</v>
          </cell>
          <cell r="DR808">
            <v>172.499999999999</v>
          </cell>
          <cell r="DS808">
            <v>178.199999992435</v>
          </cell>
          <cell r="DT808">
            <v>161.282589374715</v>
          </cell>
          <cell r="DU808">
            <v>133.343307376021</v>
          </cell>
          <cell r="DV808">
            <v>159.622231209611</v>
          </cell>
          <cell r="DW808">
            <v>167.931613214889</v>
          </cell>
          <cell r="DX808">
            <v>3.90000000000001</v>
          </cell>
          <cell r="DY808">
            <v>3.40000000000003</v>
          </cell>
          <cell r="DZ808">
            <v>3.290941861804</v>
          </cell>
          <cell r="EA808">
            <v>5.02830241825092</v>
          </cell>
          <cell r="EB808">
            <v>4.07297761432523</v>
          </cell>
          <cell r="EC808">
            <v>4.71322144990052</v>
          </cell>
        </row>
        <row r="809">
          <cell r="C809" t="str">
            <v>JY287</v>
          </cell>
          <cell r="D809" t="str">
            <v>M. sacchariflorus</v>
          </cell>
        </row>
        <row r="809">
          <cell r="K809" t="str">
            <v>wild</v>
          </cell>
        </row>
        <row r="809">
          <cell r="M809" t="str">
            <v>China</v>
          </cell>
          <cell r="N809" t="str">
            <v>Shandong</v>
          </cell>
          <cell r="O809" t="str">
            <v>Jinan</v>
          </cell>
        </row>
        <row r="809">
          <cell r="Q809" t="str">
            <v>Xiaoli Jin</v>
          </cell>
          <cell r="R809">
            <v>41920</v>
          </cell>
          <cell r="S809" t="str">
            <v>roadside</v>
          </cell>
        </row>
        <row r="809">
          <cell r="U809" t="str">
            <v>occasional</v>
          </cell>
        </row>
        <row r="809">
          <cell r="X809" t="str">
            <v>ZU</v>
          </cell>
        </row>
        <row r="809">
          <cell r="AH809">
            <v>42005</v>
          </cell>
        </row>
        <row r="809">
          <cell r="AK809">
            <v>42101</v>
          </cell>
          <cell r="AL809" t="str">
            <v>Yes</v>
          </cell>
          <cell r="AM809">
            <v>2</v>
          </cell>
          <cell r="AN809">
            <v>1</v>
          </cell>
          <cell r="AO809">
            <v>42093</v>
          </cell>
        </row>
        <row r="809">
          <cell r="AR809">
            <v>42093</v>
          </cell>
        </row>
        <row r="809">
          <cell r="AT809" t="str">
            <v>Y</v>
          </cell>
        </row>
        <row r="809">
          <cell r="AX809" t="str">
            <v>Y</v>
          </cell>
          <cell r="AY809">
            <v>36.6365833333333</v>
          </cell>
          <cell r="AZ809">
            <v>117.191716666667</v>
          </cell>
          <cell r="BA809">
            <v>161</v>
          </cell>
          <cell r="BB809">
            <v>1.9</v>
          </cell>
        </row>
        <row r="809">
          <cell r="BD809" t="str">
            <v>2x</v>
          </cell>
          <cell r="BE809">
            <v>4.39464285714286</v>
          </cell>
          <cell r="BF809" t="str">
            <v>Y</v>
          </cell>
          <cell r="BG809">
            <v>42212</v>
          </cell>
          <cell r="BH809" t="str">
            <v>ZJU</v>
          </cell>
          <cell r="BI809" t="str">
            <v>summer 2015</v>
          </cell>
          <cell r="BJ809">
            <v>208.2897</v>
          </cell>
          <cell r="BK809">
            <v>0.0012970168612192</v>
          </cell>
          <cell r="BL809" t="str">
            <v>N</v>
          </cell>
          <cell r="BM809">
            <v>8</v>
          </cell>
          <cell r="BN809">
            <v>3</v>
          </cell>
          <cell r="BO809" t="str">
            <v>N China 2x and 4x, Korea and Russia 4x</v>
          </cell>
          <cell r="BP809">
            <v>4</v>
          </cell>
          <cell r="BQ809" t="str">
            <v>N China diploids</v>
          </cell>
          <cell r="BR809">
            <v>0</v>
          </cell>
          <cell r="BS809">
            <v>0.983</v>
          </cell>
          <cell r="BT809">
            <v>0.014</v>
          </cell>
          <cell r="BU809">
            <v>0</v>
          </cell>
          <cell r="BV809">
            <v>0.002</v>
          </cell>
          <cell r="BW809">
            <v>0</v>
          </cell>
          <cell r="BX809">
            <v>0</v>
          </cell>
          <cell r="BY809">
            <v>296</v>
          </cell>
          <cell r="BZ809">
            <v>307</v>
          </cell>
          <cell r="CA809">
            <v>268</v>
          </cell>
          <cell r="CB809">
            <v>284</v>
          </cell>
          <cell r="CC809">
            <v>248</v>
          </cell>
          <cell r="CD809">
            <v>193</v>
          </cell>
          <cell r="CE809">
            <v>213</v>
          </cell>
          <cell r="CF809">
            <v>224</v>
          </cell>
          <cell r="CG809">
            <v>226</v>
          </cell>
          <cell r="CH809">
            <v>259</v>
          </cell>
          <cell r="CI809">
            <v>0.25441410200838</v>
          </cell>
          <cell r="CJ809">
            <v>0.101468935312585</v>
          </cell>
          <cell r="CK809" t="str">
            <v>2x</v>
          </cell>
        </row>
        <row r="809">
          <cell r="CN809">
            <v>0</v>
          </cell>
          <cell r="CO809">
            <v>0</v>
          </cell>
          <cell r="CP809">
            <v>0</v>
          </cell>
          <cell r="CQ809">
            <v>7</v>
          </cell>
          <cell r="CR809">
            <v>7</v>
          </cell>
          <cell r="CS809" t="str">
            <v>SAMN05752628</v>
          </cell>
          <cell r="CT809">
            <v>0</v>
          </cell>
        </row>
        <row r="809">
          <cell r="CY809">
            <v>1216.43142900001</v>
          </cell>
          <cell r="CZ809">
            <v>1663.871206</v>
          </cell>
          <cell r="DA809">
            <v>2677.43045999998</v>
          </cell>
          <cell r="DB809">
            <v>435.106423811959</v>
          </cell>
          <cell r="DC809">
            <v>1094.81765016295</v>
          </cell>
          <cell r="DD809">
            <v>863.056818769164</v>
          </cell>
          <cell r="DE809">
            <v>545.575287872356</v>
          </cell>
          <cell r="DF809">
            <v>1261.91408590028</v>
          </cell>
          <cell r="DG809">
            <v>1112.09152222737</v>
          </cell>
          <cell r="DH809">
            <v>5.40636190666665</v>
          </cell>
          <cell r="DI809">
            <v>7.39498313777779</v>
          </cell>
          <cell r="DJ809">
            <v>11.8996909333333</v>
          </cell>
          <cell r="DK809">
            <v>1.93380632805316</v>
          </cell>
          <cell r="DL809">
            <v>4.87264956820068</v>
          </cell>
          <cell r="DM809">
            <v>3.84846127523551</v>
          </cell>
          <cell r="DN809">
            <v>2.43047744741898</v>
          </cell>
          <cell r="DO809">
            <v>5.6140442716354</v>
          </cell>
          <cell r="DP809">
            <v>4.9540437868096</v>
          </cell>
          <cell r="DQ809">
            <v>193.8</v>
          </cell>
          <cell r="DR809">
            <v>208.5</v>
          </cell>
          <cell r="DS809">
            <v>260.499999976313</v>
          </cell>
          <cell r="DT809">
            <v>171.266140901758</v>
          </cell>
          <cell r="DU809">
            <v>193.081336981978</v>
          </cell>
          <cell r="DV809">
            <v>178.48061276251</v>
          </cell>
          <cell r="DW809">
            <v>202.631401393287</v>
          </cell>
          <cell r="DX809">
            <v>4.90000000000001</v>
          </cell>
          <cell r="DY809">
            <v>4.80000000000006</v>
          </cell>
          <cell r="DZ809">
            <v>6.16677968684857</v>
          </cell>
          <cell r="EA809">
            <v>4.66931627132619</v>
          </cell>
          <cell r="EB809">
            <v>6.19613054079048</v>
          </cell>
          <cell r="EC809">
            <v>4.94469745347902</v>
          </cell>
        </row>
        <row r="810">
          <cell r="C810" t="str">
            <v>JY288</v>
          </cell>
          <cell r="D810" t="str">
            <v>M. sacchariflorus</v>
          </cell>
        </row>
        <row r="810">
          <cell r="K810" t="str">
            <v>wild</v>
          </cell>
        </row>
        <row r="810">
          <cell r="M810" t="str">
            <v>China</v>
          </cell>
          <cell r="N810" t="str">
            <v>Shandong</v>
          </cell>
          <cell r="O810" t="str">
            <v>Jinan</v>
          </cell>
        </row>
        <row r="810">
          <cell r="Q810" t="str">
            <v>Xiaoli Jin</v>
          </cell>
          <cell r="R810">
            <v>41920</v>
          </cell>
          <cell r="S810" t="str">
            <v>roadside</v>
          </cell>
        </row>
        <row r="810">
          <cell r="U810" t="str">
            <v>occasional</v>
          </cell>
        </row>
        <row r="810">
          <cell r="X810" t="str">
            <v>ZU</v>
          </cell>
        </row>
        <row r="810">
          <cell r="AH810">
            <v>42005</v>
          </cell>
        </row>
        <row r="810">
          <cell r="AK810">
            <v>42101</v>
          </cell>
          <cell r="AL810" t="str">
            <v>Yes</v>
          </cell>
          <cell r="AM810">
            <v>2</v>
          </cell>
          <cell r="AN810">
            <v>1</v>
          </cell>
          <cell r="AO810">
            <v>42093</v>
          </cell>
        </row>
        <row r="810">
          <cell r="AR810">
            <v>42093</v>
          </cell>
        </row>
        <row r="810">
          <cell r="AT810" t="str">
            <v>Y</v>
          </cell>
        </row>
        <row r="810">
          <cell r="AX810" t="str">
            <v>Y</v>
          </cell>
          <cell r="AY810">
            <v>36.5625333333333</v>
          </cell>
          <cell r="AZ810">
            <v>116.928866666667</v>
          </cell>
          <cell r="BA810">
            <v>92</v>
          </cell>
          <cell r="BB810">
            <v>1.1</v>
          </cell>
        </row>
        <row r="810">
          <cell r="BD810" t="str">
            <v>2x</v>
          </cell>
          <cell r="BE810">
            <v>4.43285714285714</v>
          </cell>
          <cell r="BF810" t="str">
            <v>Y</v>
          </cell>
          <cell r="BG810">
            <v>42212</v>
          </cell>
          <cell r="BH810" t="str">
            <v>ZJU</v>
          </cell>
          <cell r="BI810" t="str">
            <v>summer 2015</v>
          </cell>
          <cell r="BJ810">
            <v>43.5412</v>
          </cell>
          <cell r="BK810">
            <v>0.000848176420695505</v>
          </cell>
          <cell r="BL810" t="str">
            <v>N</v>
          </cell>
          <cell r="BM810">
            <v>8</v>
          </cell>
          <cell r="BN810">
            <v>3</v>
          </cell>
          <cell r="BO810" t="str">
            <v>N China 2x and 4x, Korea and Russia 4x</v>
          </cell>
          <cell r="BP810">
            <v>4</v>
          </cell>
          <cell r="BQ810" t="str">
            <v>N China diploids</v>
          </cell>
          <cell r="BR810">
            <v>0</v>
          </cell>
          <cell r="BS810">
            <v>0.98</v>
          </cell>
          <cell r="BT810">
            <v>0.018</v>
          </cell>
          <cell r="BU810">
            <v>0</v>
          </cell>
          <cell r="BV810">
            <v>0.001</v>
          </cell>
          <cell r="BW810">
            <v>0</v>
          </cell>
          <cell r="BX810">
            <v>0</v>
          </cell>
          <cell r="BY810">
            <v>296</v>
          </cell>
          <cell r="BZ810">
            <v>307</v>
          </cell>
          <cell r="CA810">
            <v>267</v>
          </cell>
          <cell r="CB810">
            <v>284</v>
          </cell>
          <cell r="CC810">
            <v>248</v>
          </cell>
          <cell r="CD810">
            <v>193</v>
          </cell>
          <cell r="CE810">
            <v>213</v>
          </cell>
          <cell r="CF810">
            <v>224</v>
          </cell>
          <cell r="CG810">
            <v>226</v>
          </cell>
          <cell r="CH810">
            <v>259</v>
          </cell>
          <cell r="CI810">
            <v>0.211616818378847</v>
          </cell>
          <cell r="CJ810">
            <v>0.102411846638809</v>
          </cell>
          <cell r="CK810" t="str">
            <v>2x</v>
          </cell>
        </row>
        <row r="810">
          <cell r="CN810">
            <v>0</v>
          </cell>
          <cell r="CO810">
            <v>0</v>
          </cell>
          <cell r="CP810">
            <v>0</v>
          </cell>
          <cell r="CQ810">
            <v>7</v>
          </cell>
          <cell r="CR810">
            <v>7</v>
          </cell>
          <cell r="CS810" t="str">
            <v>SAMN05752629</v>
          </cell>
          <cell r="CT810">
            <v>0</v>
          </cell>
        </row>
        <row r="810">
          <cell r="CY810">
            <v>674.855750700001</v>
          </cell>
          <cell r="CZ810">
            <v>1088.650524</v>
          </cell>
          <cell r="DA810">
            <v>2463.95769599998</v>
          </cell>
          <cell r="DB810">
            <v>287.379472459138</v>
          </cell>
          <cell r="DC810">
            <v>1164.18741567959</v>
          </cell>
          <cell r="DD810">
            <v>1614.92900519291</v>
          </cell>
          <cell r="DE810">
            <v>374.73430537965</v>
          </cell>
          <cell r="DF810">
            <v>1256.93560659127</v>
          </cell>
          <cell r="DG810">
            <v>1869.98600538474</v>
          </cell>
          <cell r="DH810">
            <v>2.99935889199998</v>
          </cell>
          <cell r="DI810">
            <v>4.83844677333334</v>
          </cell>
          <cell r="DJ810">
            <v>10.9509230933333</v>
          </cell>
          <cell r="DK810">
            <v>1.2772420998184</v>
          </cell>
          <cell r="DL810">
            <v>5.19581434847855</v>
          </cell>
          <cell r="DM810">
            <v>7.22806458750145</v>
          </cell>
          <cell r="DN810">
            <v>1.6772525553063</v>
          </cell>
          <cell r="DO810">
            <v>5.60007386187615</v>
          </cell>
          <cell r="DP810">
            <v>8.34644525338053</v>
          </cell>
          <cell r="DQ810">
            <v>196.8</v>
          </cell>
          <cell r="DR810">
            <v>210.2</v>
          </cell>
          <cell r="DS810">
            <v>194.999999990033</v>
          </cell>
          <cell r="DT810">
            <v>189.697918938407</v>
          </cell>
          <cell r="DU810">
            <v>207.166100302797</v>
          </cell>
          <cell r="DV810">
            <v>197.911317867513</v>
          </cell>
          <cell r="DW810">
            <v>224.279487346229</v>
          </cell>
          <cell r="DX810">
            <v>4.70000000000002</v>
          </cell>
          <cell r="DY810">
            <v>5.00000000000007</v>
          </cell>
          <cell r="DZ810">
            <v>6.72671420066894</v>
          </cell>
          <cell r="EA810">
            <v>6.3529659697839</v>
          </cell>
          <cell r="EB810">
            <v>6.49072079916067</v>
          </cell>
          <cell r="EC810">
            <v>6.49688893230554</v>
          </cell>
        </row>
        <row r="811">
          <cell r="C811" t="str">
            <v>JY289</v>
          </cell>
          <cell r="D811" t="str">
            <v>M. sacchariflorus</v>
          </cell>
        </row>
        <row r="811">
          <cell r="K811" t="str">
            <v>wild</v>
          </cell>
        </row>
        <row r="811">
          <cell r="M811" t="str">
            <v>China</v>
          </cell>
          <cell r="N811" t="str">
            <v>Jiangsu</v>
          </cell>
          <cell r="O811" t="str">
            <v>Suqian</v>
          </cell>
        </row>
        <row r="811">
          <cell r="Q811" t="str">
            <v>Xiaoli Jin</v>
          </cell>
          <cell r="R811">
            <v>41921</v>
          </cell>
          <cell r="S811" t="str">
            <v>roadside</v>
          </cell>
        </row>
        <row r="811">
          <cell r="U811" t="str">
            <v>occasional</v>
          </cell>
        </row>
        <row r="811">
          <cell r="X811" t="str">
            <v>ZU</v>
          </cell>
        </row>
        <row r="811">
          <cell r="AH811">
            <v>42005</v>
          </cell>
        </row>
        <row r="811">
          <cell r="AK811">
            <v>42101</v>
          </cell>
        </row>
        <row r="811">
          <cell r="AM811">
            <v>2</v>
          </cell>
        </row>
        <row r="811">
          <cell r="AO811">
            <v>42093</v>
          </cell>
        </row>
        <row r="811">
          <cell r="AR811">
            <v>42093</v>
          </cell>
        </row>
        <row r="811">
          <cell r="AT811" t="str">
            <v>Y</v>
          </cell>
        </row>
        <row r="811">
          <cell r="AX811" t="str">
            <v>Y</v>
          </cell>
          <cell r="AY811">
            <v>33.7526</v>
          </cell>
          <cell r="AZ811">
            <v>118.221566666667</v>
          </cell>
          <cell r="BA811">
            <v>30</v>
          </cell>
          <cell r="BB811">
            <v>3</v>
          </cell>
        </row>
        <row r="811">
          <cell r="BF811" t="str">
            <v>Y</v>
          </cell>
          <cell r="BG811">
            <v>42212</v>
          </cell>
          <cell r="BH811" t="str">
            <v>ZJU</v>
          </cell>
          <cell r="BI811" t="str">
            <v>summer 2015</v>
          </cell>
          <cell r="BJ811">
            <v>56.2001</v>
          </cell>
          <cell r="BK811">
            <v>0.000686813186813187</v>
          </cell>
          <cell r="BL811" t="str">
            <v>N</v>
          </cell>
          <cell r="BM811">
            <v>8</v>
          </cell>
          <cell r="BN811">
            <v>3</v>
          </cell>
          <cell r="BO811" t="str">
            <v>N China 2x and 4x, Korea and Russia 4x</v>
          </cell>
          <cell r="BP811">
            <v>4</v>
          </cell>
          <cell r="BQ811" t="str">
            <v>N China diploids</v>
          </cell>
          <cell r="BR811">
            <v>0</v>
          </cell>
          <cell r="BS811">
            <v>0.938</v>
          </cell>
          <cell r="BT811">
            <v>0.058</v>
          </cell>
          <cell r="BU811">
            <v>0</v>
          </cell>
          <cell r="BV811">
            <v>0.004</v>
          </cell>
          <cell r="BW811">
            <v>0</v>
          </cell>
          <cell r="BX811">
            <v>0</v>
          </cell>
          <cell r="BY811">
            <v>296</v>
          </cell>
          <cell r="BZ811">
            <v>307</v>
          </cell>
          <cell r="CA811">
            <v>267</v>
          </cell>
          <cell r="CB811">
            <v>283</v>
          </cell>
          <cell r="CC811">
            <v>248</v>
          </cell>
          <cell r="CD811">
            <v>193</v>
          </cell>
          <cell r="CE811">
            <v>213</v>
          </cell>
          <cell r="CF811">
            <v>224</v>
          </cell>
          <cell r="CG811">
            <v>226</v>
          </cell>
          <cell r="CH811">
            <v>259</v>
          </cell>
          <cell r="CI811">
            <v>0.279352694697298</v>
          </cell>
          <cell r="CJ811">
            <v>0.0892613681931189</v>
          </cell>
          <cell r="CK811" t="str">
            <v>2x</v>
          </cell>
        </row>
        <row r="811">
          <cell r="CN811">
            <v>0</v>
          </cell>
          <cell r="CO811">
            <v>0</v>
          </cell>
          <cell r="CP811">
            <v>0</v>
          </cell>
          <cell r="CQ811">
            <v>8</v>
          </cell>
          <cell r="CR811">
            <v>8</v>
          </cell>
          <cell r="CS811" t="str">
            <v>SAMN05752630</v>
          </cell>
          <cell r="CT811">
            <v>0</v>
          </cell>
        </row>
        <row r="811">
          <cell r="CY811">
            <v>756.397296600004</v>
          </cell>
          <cell r="CZ811">
            <v>1371.489136</v>
          </cell>
          <cell r="DA811">
            <v>3152.24045699996</v>
          </cell>
          <cell r="DB811">
            <v>385.523983961943</v>
          </cell>
          <cell r="DC811">
            <v>1096.44142153698</v>
          </cell>
          <cell r="DD811">
            <v>1460.37295741264</v>
          </cell>
          <cell r="DE811">
            <v>497.518650837563</v>
          </cell>
          <cell r="DF811">
            <v>1393.96028838182</v>
          </cell>
          <cell r="DG811">
            <v>2098.3045537879</v>
          </cell>
          <cell r="DH811">
            <v>3.36176576266666</v>
          </cell>
          <cell r="DI811">
            <v>6.09550727111112</v>
          </cell>
          <cell r="DJ811">
            <v>14.0099575866666</v>
          </cell>
          <cell r="DK811">
            <v>1.71343992871976</v>
          </cell>
          <cell r="DL811">
            <v>4.91601521310354</v>
          </cell>
          <cell r="DM811">
            <v>6.58361552064292</v>
          </cell>
          <cell r="DN811">
            <v>2.24253110627202</v>
          </cell>
          <cell r="DO811">
            <v>6.21965143649642</v>
          </cell>
          <cell r="DP811">
            <v>9.38623205487227</v>
          </cell>
          <cell r="DQ811">
            <v>241.2</v>
          </cell>
          <cell r="DR811">
            <v>272.499999999999</v>
          </cell>
          <cell r="DS811">
            <v>275.599999972331</v>
          </cell>
          <cell r="DT811">
            <v>256.758665038053</v>
          </cell>
          <cell r="DU811">
            <v>245.489182891832</v>
          </cell>
          <cell r="DV811">
            <v>258.052042487444</v>
          </cell>
          <cell r="DW811">
            <v>274.886604435946</v>
          </cell>
          <cell r="DX811">
            <v>6.20000000000002</v>
          </cell>
          <cell r="DY811">
            <v>5.00000000000006</v>
          </cell>
          <cell r="DZ811">
            <v>5.57103055867832</v>
          </cell>
          <cell r="EA811">
            <v>6.35296596978385</v>
          </cell>
          <cell r="EB811">
            <v>6.8293724708267</v>
          </cell>
          <cell r="EC811">
            <v>6.49688893230551</v>
          </cell>
        </row>
        <row r="812">
          <cell r="C812" t="str">
            <v>JY290</v>
          </cell>
          <cell r="D812" t="str">
            <v>M. sacchariflorus</v>
          </cell>
        </row>
        <row r="812">
          <cell r="K812" t="str">
            <v>wild</v>
          </cell>
        </row>
        <row r="812">
          <cell r="M812" t="str">
            <v>China</v>
          </cell>
          <cell r="N812" t="str">
            <v>Jiangsu</v>
          </cell>
          <cell r="O812" t="str">
            <v>Suqian</v>
          </cell>
        </row>
        <row r="812">
          <cell r="Q812" t="str">
            <v>Xiaoli Jin</v>
          </cell>
          <cell r="R812">
            <v>41921</v>
          </cell>
          <cell r="S812" t="str">
            <v>field zone</v>
          </cell>
        </row>
        <row r="812">
          <cell r="U812" t="str">
            <v>frequent</v>
          </cell>
        </row>
        <row r="812">
          <cell r="X812" t="str">
            <v>ZU</v>
          </cell>
        </row>
        <row r="812">
          <cell r="AH812">
            <v>42005</v>
          </cell>
        </row>
        <row r="812">
          <cell r="AK812">
            <v>42101</v>
          </cell>
        </row>
        <row r="812">
          <cell r="AM812">
            <v>2</v>
          </cell>
          <cell r="AN812">
            <v>1</v>
          </cell>
          <cell r="AO812">
            <v>42093</v>
          </cell>
        </row>
        <row r="812">
          <cell r="AR812">
            <v>42093</v>
          </cell>
        </row>
        <row r="812">
          <cell r="AT812" t="str">
            <v>Y</v>
          </cell>
        </row>
        <row r="812">
          <cell r="AX812" t="str">
            <v>Y</v>
          </cell>
          <cell r="AY812">
            <v>33.5605166666667</v>
          </cell>
          <cell r="AZ812">
            <v>118.192033333333</v>
          </cell>
          <cell r="BA812">
            <v>36</v>
          </cell>
          <cell r="BB812">
            <v>1.6</v>
          </cell>
        </row>
        <row r="812">
          <cell r="BD812" t="str">
            <v>2x</v>
          </cell>
          <cell r="BE812">
            <v>4.56660714285714</v>
          </cell>
          <cell r="BF812" t="str">
            <v>N</v>
          </cell>
        </row>
        <row r="812">
          <cell r="CI812" t="str">
            <v>NA</v>
          </cell>
          <cell r="CJ812" t="str">
            <v>NA</v>
          </cell>
          <cell r="CK812" t="str">
            <v>unknown</v>
          </cell>
        </row>
        <row r="812">
          <cell r="CN812" t="e">
            <v>#VALUE!</v>
          </cell>
          <cell r="CO812">
            <v>0</v>
          </cell>
          <cell r="CP812">
            <v>0</v>
          </cell>
          <cell r="CQ812">
            <v>8</v>
          </cell>
          <cell r="CR812">
            <v>8</v>
          </cell>
          <cell r="CS812" t="str">
            <v>SAMN11553000</v>
          </cell>
          <cell r="CT812" t="e">
            <v>#VALUE!</v>
          </cell>
        </row>
        <row r="812">
          <cell r="CY812">
            <v>1078.170152</v>
          </cell>
          <cell r="CZ812">
            <v>2136.384262</v>
          </cell>
          <cell r="DA812">
            <v>2554.58337699997</v>
          </cell>
          <cell r="DB812">
            <v>750.526792450256</v>
          </cell>
          <cell r="DC812">
            <v>414.648936437775</v>
          </cell>
          <cell r="DD812">
            <v>659.508668961021</v>
          </cell>
          <cell r="DE812">
            <v>823.861230023805</v>
          </cell>
          <cell r="DF812">
            <v>818.619489495605</v>
          </cell>
          <cell r="DG812">
            <v>1061.66405386514</v>
          </cell>
          <cell r="DH812">
            <v>4.7918673422222</v>
          </cell>
          <cell r="DI812">
            <v>9.49504116444444</v>
          </cell>
          <cell r="DJ812">
            <v>11.3537038977777</v>
          </cell>
          <cell r="DK812">
            <v>3.33567463311228</v>
          </cell>
          <cell r="DL812">
            <v>1.85143482103725</v>
          </cell>
          <cell r="DM812">
            <v>2.95375751478588</v>
          </cell>
          <cell r="DN812">
            <v>3.68369480700446</v>
          </cell>
          <cell r="DO812">
            <v>3.64761829242885</v>
          </cell>
          <cell r="DP812">
            <v>4.739775591511</v>
          </cell>
          <cell r="DQ812">
            <v>176.8</v>
          </cell>
          <cell r="DR812">
            <v>188.8</v>
          </cell>
          <cell r="DS812">
            <v>238.199999981707</v>
          </cell>
          <cell r="DT812">
            <v>161.395650331907</v>
          </cell>
          <cell r="DU812">
            <v>237.425306417802</v>
          </cell>
          <cell r="DV812">
            <v>172.18826322731</v>
          </cell>
          <cell r="DW812">
            <v>228.601379308287</v>
          </cell>
          <cell r="DX812">
            <v>5.70000000000003</v>
          </cell>
          <cell r="DY812">
            <v>4.20000000000005</v>
          </cell>
          <cell r="DZ812">
            <v>6.72671420066894</v>
          </cell>
          <cell r="EA812">
            <v>7.69339268385254</v>
          </cell>
          <cell r="EB812">
            <v>7.20842049113489</v>
          </cell>
          <cell r="EC812">
            <v>6.50239795618274</v>
          </cell>
        </row>
        <row r="813">
          <cell r="C813" t="str">
            <v>JY291</v>
          </cell>
          <cell r="D813" t="str">
            <v>M. sacchariflorus</v>
          </cell>
        </row>
        <row r="813">
          <cell r="K813" t="str">
            <v>wild</v>
          </cell>
        </row>
        <row r="813">
          <cell r="M813" t="str">
            <v>China</v>
          </cell>
          <cell r="N813" t="str">
            <v>Jiangsu</v>
          </cell>
          <cell r="O813" t="str">
            <v>Suqian</v>
          </cell>
        </row>
        <row r="813">
          <cell r="Q813" t="str">
            <v>Xiaoli Jin</v>
          </cell>
          <cell r="R813">
            <v>41921</v>
          </cell>
          <cell r="S813" t="str">
            <v>roadside</v>
          </cell>
        </row>
        <row r="813">
          <cell r="U813" t="str">
            <v>frequent</v>
          </cell>
        </row>
        <row r="813">
          <cell r="X813" t="str">
            <v>ZU</v>
          </cell>
        </row>
        <row r="813">
          <cell r="AH813">
            <v>42005</v>
          </cell>
        </row>
        <row r="813">
          <cell r="AK813">
            <v>42101</v>
          </cell>
          <cell r="AL813" t="str">
            <v>Yes</v>
          </cell>
          <cell r="AM813">
            <v>2</v>
          </cell>
          <cell r="AN813">
            <v>1</v>
          </cell>
          <cell r="AO813">
            <v>42093</v>
          </cell>
        </row>
        <row r="813">
          <cell r="AR813">
            <v>42093</v>
          </cell>
        </row>
        <row r="813">
          <cell r="AT813" t="str">
            <v>Y</v>
          </cell>
        </row>
        <row r="813">
          <cell r="AX813" t="str">
            <v>Y</v>
          </cell>
          <cell r="AY813">
            <v>33.56025</v>
          </cell>
          <cell r="AZ813">
            <v>118.19205</v>
          </cell>
          <cell r="BA813">
            <v>40</v>
          </cell>
          <cell r="BB813">
            <v>0.9</v>
          </cell>
        </row>
        <row r="813">
          <cell r="BF813" t="str">
            <v>Y</v>
          </cell>
          <cell r="BG813">
            <v>42212</v>
          </cell>
          <cell r="BH813" t="str">
            <v>ZJU</v>
          </cell>
          <cell r="BI813" t="str">
            <v>summer 2015</v>
          </cell>
          <cell r="BJ813">
            <v>231.3225</v>
          </cell>
          <cell r="BK813">
            <v>0.00207576543850545</v>
          </cell>
          <cell r="BL813" t="str">
            <v>N</v>
          </cell>
          <cell r="BM813">
            <v>8</v>
          </cell>
          <cell r="BN813">
            <v>3</v>
          </cell>
          <cell r="BO813" t="str">
            <v>N China 2x and 4x, Korea and Russia 4x</v>
          </cell>
          <cell r="BP813">
            <v>4</v>
          </cell>
          <cell r="BQ813" t="str">
            <v>N China diploids</v>
          </cell>
          <cell r="BR813">
            <v>0</v>
          </cell>
          <cell r="BS813">
            <v>0.922</v>
          </cell>
          <cell r="BT813">
            <v>0.048</v>
          </cell>
          <cell r="BU813">
            <v>0</v>
          </cell>
          <cell r="BV813">
            <v>0.029</v>
          </cell>
          <cell r="BW813">
            <v>0</v>
          </cell>
          <cell r="BX813">
            <v>0</v>
          </cell>
          <cell r="BY813">
            <v>296</v>
          </cell>
          <cell r="BZ813">
            <v>307</v>
          </cell>
          <cell r="CA813">
            <v>267</v>
          </cell>
          <cell r="CB813">
            <v>284</v>
          </cell>
          <cell r="CC813">
            <v>248</v>
          </cell>
          <cell r="CD813">
            <v>193</v>
          </cell>
          <cell r="CE813">
            <v>213</v>
          </cell>
          <cell r="CF813">
            <v>224</v>
          </cell>
          <cell r="CG813">
            <v>226</v>
          </cell>
          <cell r="CH813">
            <v>259</v>
          </cell>
          <cell r="CI813">
            <v>0.244849010258633</v>
          </cell>
          <cell r="CJ813">
            <v>0.0973901729680086</v>
          </cell>
          <cell r="CK813" t="str">
            <v>2x</v>
          </cell>
        </row>
        <row r="813">
          <cell r="CN813">
            <v>0</v>
          </cell>
          <cell r="CO813">
            <v>0</v>
          </cell>
          <cell r="CP813">
            <v>0</v>
          </cell>
          <cell r="CQ813">
            <v>8</v>
          </cell>
          <cell r="CR813">
            <v>8</v>
          </cell>
          <cell r="CS813" t="str">
            <v>SAMN05752631</v>
          </cell>
          <cell r="CT813">
            <v>0</v>
          </cell>
        </row>
        <row r="813">
          <cell r="CY813">
            <v>1055.60174000001</v>
          </cell>
          <cell r="CZ813">
            <v>2764.80097299999</v>
          </cell>
          <cell r="DA813">
            <v>3527.46609399997</v>
          </cell>
          <cell r="DB813">
            <v>480.886796205921</v>
          </cell>
          <cell r="DC813">
            <v>954.304846363542</v>
          </cell>
          <cell r="DD813">
            <v>204.941856401757</v>
          </cell>
          <cell r="DE813">
            <v>663.905529163541</v>
          </cell>
          <cell r="DF813">
            <v>1861.94040297099</v>
          </cell>
          <cell r="DG813">
            <v>909.580225029301</v>
          </cell>
          <cell r="DH813">
            <v>4.69156328888887</v>
          </cell>
          <cell r="DI813">
            <v>12.2880043244444</v>
          </cell>
          <cell r="DJ813">
            <v>15.6776270844444</v>
          </cell>
          <cell r="DK813">
            <v>2.13727464980411</v>
          </cell>
          <cell r="DL813">
            <v>4.23974181339194</v>
          </cell>
          <cell r="DM813">
            <v>0.910797767017123</v>
          </cell>
          <cell r="DN813">
            <v>2.98735946146909</v>
          </cell>
          <cell r="DO813">
            <v>8.27137009081527</v>
          </cell>
          <cell r="DP813">
            <v>4.04138716932159</v>
          </cell>
          <cell r="DQ813">
            <v>171.8</v>
          </cell>
          <cell r="DR813">
            <v>190.4</v>
          </cell>
          <cell r="DS813">
            <v>179.999999992288</v>
          </cell>
          <cell r="DT813">
            <v>110.5285016158</v>
          </cell>
          <cell r="DU813" t="str">
            <v>NA</v>
          </cell>
          <cell r="DV813">
            <v>148.602987816731</v>
          </cell>
          <cell r="DW813">
            <v>221.317394348591</v>
          </cell>
          <cell r="DX813">
            <v>3.70000000000001</v>
          </cell>
          <cell r="DY813">
            <v>4.80000000000006</v>
          </cell>
          <cell r="DZ813" t="str">
            <v>NA</v>
          </cell>
          <cell r="EA813" t="str">
            <v>NA</v>
          </cell>
          <cell r="EB813">
            <v>4.8993125788202</v>
          </cell>
          <cell r="EC813">
            <v>6.52579060439612</v>
          </cell>
        </row>
        <row r="814">
          <cell r="C814" t="str">
            <v>JY292</v>
          </cell>
          <cell r="D814" t="str">
            <v>M. sacchariflorus</v>
          </cell>
        </row>
        <row r="814">
          <cell r="K814" t="str">
            <v>wild</v>
          </cell>
        </row>
        <row r="814">
          <cell r="M814" t="str">
            <v>China</v>
          </cell>
          <cell r="N814" t="str">
            <v>Jiangsu</v>
          </cell>
          <cell r="O814" t="str">
            <v>Suqian</v>
          </cell>
        </row>
        <row r="814">
          <cell r="Q814" t="str">
            <v>Xiaoli Jin</v>
          </cell>
          <cell r="R814">
            <v>41921</v>
          </cell>
          <cell r="S814" t="str">
            <v>roadside</v>
          </cell>
        </row>
        <row r="814">
          <cell r="U814" t="str">
            <v>frequent</v>
          </cell>
        </row>
        <row r="814">
          <cell r="X814" t="str">
            <v>ZU</v>
          </cell>
        </row>
        <row r="814">
          <cell r="AH814">
            <v>42005</v>
          </cell>
        </row>
        <row r="814">
          <cell r="AK814">
            <v>42101</v>
          </cell>
          <cell r="AL814" t="str">
            <v>Yes</v>
          </cell>
          <cell r="AM814">
            <v>2</v>
          </cell>
          <cell r="AN814">
            <v>1</v>
          </cell>
          <cell r="AO814">
            <v>42093</v>
          </cell>
        </row>
        <row r="814">
          <cell r="AR814">
            <v>42093</v>
          </cell>
        </row>
        <row r="814">
          <cell r="AT814" t="str">
            <v>Y</v>
          </cell>
        </row>
        <row r="814">
          <cell r="AX814" t="str">
            <v>Y</v>
          </cell>
          <cell r="AY814">
            <v>33.3963333333333</v>
          </cell>
          <cell r="AZ814">
            <v>118.185083333333</v>
          </cell>
          <cell r="BA814">
            <v>25</v>
          </cell>
          <cell r="BB814">
            <v>1.8</v>
          </cell>
        </row>
        <row r="814">
          <cell r="BD814" t="str">
            <v>2x</v>
          </cell>
          <cell r="BE814">
            <v>4.5475</v>
          </cell>
          <cell r="BF814" t="str">
            <v>Y</v>
          </cell>
          <cell r="BG814">
            <v>42212</v>
          </cell>
          <cell r="BH814" t="str">
            <v>ZJU</v>
          </cell>
          <cell r="BI814" t="str">
            <v>summer 2015</v>
          </cell>
          <cell r="BJ814">
            <v>142.4817</v>
          </cell>
          <cell r="BK814">
            <v>0</v>
          </cell>
          <cell r="BL814" t="str">
            <v>N</v>
          </cell>
          <cell r="BM814">
            <v>8</v>
          </cell>
          <cell r="BN814">
            <v>3</v>
          </cell>
          <cell r="BO814" t="str">
            <v>N China 2x and 4x, Korea and Russia 4x</v>
          </cell>
          <cell r="BP814">
            <v>4</v>
          </cell>
          <cell r="BQ814" t="str">
            <v>N China diploids</v>
          </cell>
          <cell r="BR814">
            <v>0</v>
          </cell>
          <cell r="BS814">
            <v>0.917</v>
          </cell>
          <cell r="BT814">
            <v>0.073</v>
          </cell>
          <cell r="BU814">
            <v>0</v>
          </cell>
          <cell r="BV814">
            <v>0.009</v>
          </cell>
          <cell r="BW814">
            <v>0</v>
          </cell>
          <cell r="BX814">
            <v>0</v>
          </cell>
          <cell r="BY814">
            <v>295</v>
          </cell>
          <cell r="BZ814">
            <v>306</v>
          </cell>
          <cell r="CA814">
            <v>266</v>
          </cell>
          <cell r="CB814">
            <v>283</v>
          </cell>
          <cell r="CC814">
            <v>250</v>
          </cell>
          <cell r="CD814">
            <v>194</v>
          </cell>
          <cell r="CE814">
            <v>213</v>
          </cell>
          <cell r="CF814">
            <v>221</v>
          </cell>
          <cell r="CG814">
            <v>227</v>
          </cell>
          <cell r="CH814">
            <v>258</v>
          </cell>
          <cell r="CI814">
            <v>0.219765929778934</v>
          </cell>
          <cell r="CJ814">
            <v>0.102296296296296</v>
          </cell>
          <cell r="CK814" t="str">
            <v>2x</v>
          </cell>
        </row>
        <row r="814">
          <cell r="CN814">
            <v>0</v>
          </cell>
          <cell r="CO814">
            <v>0</v>
          </cell>
          <cell r="CP814">
            <v>0</v>
          </cell>
          <cell r="CQ814">
            <v>8</v>
          </cell>
          <cell r="CR814">
            <v>8</v>
          </cell>
          <cell r="CS814" t="str">
            <v>SAMN05752632</v>
          </cell>
          <cell r="CT814">
            <v>0</v>
          </cell>
        </row>
        <row r="814">
          <cell r="CY814">
            <v>757.900543400003</v>
          </cell>
          <cell r="CZ814">
            <v>1152.3914</v>
          </cell>
          <cell r="DA814">
            <v>1735.18320899998</v>
          </cell>
          <cell r="DB814">
            <v>187.816718984512</v>
          </cell>
          <cell r="DC814">
            <v>823.797211878884</v>
          </cell>
          <cell r="DD814">
            <v>428.098833339832</v>
          </cell>
          <cell r="DE814">
            <v>301.195088881098</v>
          </cell>
          <cell r="DF814">
            <v>1020.58322707866</v>
          </cell>
          <cell r="DG814">
            <v>700.758489709873</v>
          </cell>
          <cell r="DH814">
            <v>3.36844685955554</v>
          </cell>
          <cell r="DI814">
            <v>5.12173955555556</v>
          </cell>
          <cell r="DJ814">
            <v>7.71192537333331</v>
          </cell>
          <cell r="DK814">
            <v>0.834740973264501</v>
          </cell>
          <cell r="DL814">
            <v>3.67717955901988</v>
          </cell>
          <cell r="DM814">
            <v>1.91798707513341</v>
          </cell>
          <cell r="DN814">
            <v>1.34852606621782</v>
          </cell>
          <cell r="DO814">
            <v>4.54727825010869</v>
          </cell>
          <cell r="DP814">
            <v>3.1291174580739</v>
          </cell>
          <cell r="DQ814">
            <v>146.8</v>
          </cell>
          <cell r="DR814">
            <v>194.599999999999</v>
          </cell>
          <cell r="DS814">
            <v>200.499999989455</v>
          </cell>
          <cell r="DT814">
            <v>144.81656305935</v>
          </cell>
          <cell r="DU814">
            <v>156.641637994016</v>
          </cell>
          <cell r="DV814">
            <v>151.016824894873</v>
          </cell>
          <cell r="DW814">
            <v>190.85660072453</v>
          </cell>
          <cell r="DX814">
            <v>5.30000000000002</v>
          </cell>
          <cell r="DY814">
            <v>5.00000000000006</v>
          </cell>
          <cell r="DZ814">
            <v>4.42525053357261</v>
          </cell>
          <cell r="EA814">
            <v>5.02830241825092</v>
          </cell>
          <cell r="EB814">
            <v>5.57437855470561</v>
          </cell>
          <cell r="EC814">
            <v>5.76907626109776</v>
          </cell>
        </row>
        <row r="815">
          <cell r="C815" t="str">
            <v>JY293</v>
          </cell>
          <cell r="D815" t="str">
            <v>M. sacchariflorus</v>
          </cell>
        </row>
        <row r="815">
          <cell r="K815" t="str">
            <v>wild</v>
          </cell>
        </row>
        <row r="815">
          <cell r="M815" t="str">
            <v>China</v>
          </cell>
          <cell r="N815" t="str">
            <v>Jiangsu</v>
          </cell>
          <cell r="O815" t="str">
            <v>Suqian</v>
          </cell>
        </row>
        <row r="815">
          <cell r="Q815" t="str">
            <v>Xiaoli Jin</v>
          </cell>
          <cell r="R815">
            <v>41921</v>
          </cell>
          <cell r="S815" t="str">
            <v>roadside</v>
          </cell>
        </row>
        <row r="815">
          <cell r="U815" t="str">
            <v>frequent</v>
          </cell>
        </row>
        <row r="815">
          <cell r="X815" t="str">
            <v>ZU</v>
          </cell>
        </row>
        <row r="815">
          <cell r="AH815">
            <v>42005</v>
          </cell>
        </row>
        <row r="815">
          <cell r="AK815">
            <v>42101</v>
          </cell>
        </row>
        <row r="815">
          <cell r="AM815">
            <v>2</v>
          </cell>
        </row>
        <row r="815">
          <cell r="AO815">
            <v>42093</v>
          </cell>
        </row>
        <row r="815">
          <cell r="AR815">
            <v>42093</v>
          </cell>
        </row>
        <row r="815">
          <cell r="AT815" t="str">
            <v>Y</v>
          </cell>
        </row>
        <row r="815">
          <cell r="AY815">
            <v>33.36765</v>
          </cell>
          <cell r="AZ815">
            <v>118.184366666667</v>
          </cell>
          <cell r="BA815">
            <v>24</v>
          </cell>
          <cell r="BB815">
            <v>0.9</v>
          </cell>
        </row>
        <row r="815">
          <cell r="BF815" t="str">
            <v>N</v>
          </cell>
        </row>
        <row r="815">
          <cell r="CI815" t="str">
            <v>NA</v>
          </cell>
          <cell r="CJ815" t="str">
            <v>NA</v>
          </cell>
          <cell r="CK815" t="str">
            <v>unknown</v>
          </cell>
        </row>
        <row r="815">
          <cell r="CN815" t="e">
            <v>#VALUE!</v>
          </cell>
          <cell r="CO815">
            <v>0</v>
          </cell>
          <cell r="CP815">
            <v>0</v>
          </cell>
          <cell r="CQ815">
            <v>8</v>
          </cell>
          <cell r="CR815">
            <v>8</v>
          </cell>
          <cell r="CS815" t="str">
            <v>NA</v>
          </cell>
          <cell r="CT815" t="e">
            <v>#VALUE!</v>
          </cell>
        </row>
        <row r="815">
          <cell r="CY815" t="str">
            <v>NA</v>
          </cell>
          <cell r="CZ815" t="str">
            <v>NA</v>
          </cell>
          <cell r="DA815" t="str">
            <v>NA</v>
          </cell>
          <cell r="DB815" t="str">
            <v>NA</v>
          </cell>
          <cell r="DC815" t="str">
            <v>NA</v>
          </cell>
          <cell r="DD815" t="str">
            <v>NA</v>
          </cell>
          <cell r="DE815" t="str">
            <v>NA</v>
          </cell>
          <cell r="DF815" t="str">
            <v>NA</v>
          </cell>
          <cell r="DG815" t="str">
            <v>NA</v>
          </cell>
          <cell r="DH815" t="str">
            <v>NA</v>
          </cell>
          <cell r="DI815" t="str">
            <v>NA</v>
          </cell>
          <cell r="DJ815" t="str">
            <v>NA</v>
          </cell>
          <cell r="DK815" t="str">
            <v>NA</v>
          </cell>
          <cell r="DL815" t="str">
            <v>NA</v>
          </cell>
          <cell r="DM815" t="str">
            <v>NA</v>
          </cell>
          <cell r="DN815" t="str">
            <v>NA</v>
          </cell>
          <cell r="DO815" t="str">
            <v>NA</v>
          </cell>
          <cell r="DP815" t="str">
            <v>NA</v>
          </cell>
          <cell r="DQ815" t="str">
            <v>NA</v>
          </cell>
          <cell r="DR815" t="str">
            <v>NA</v>
          </cell>
          <cell r="DS815" t="str">
            <v>NA</v>
          </cell>
          <cell r="DT815" t="str">
            <v>NA</v>
          </cell>
          <cell r="DU815" t="str">
            <v>NA</v>
          </cell>
          <cell r="DV815" t="str">
            <v>NA</v>
          </cell>
          <cell r="DW815" t="str">
            <v>NA</v>
          </cell>
          <cell r="DX815" t="str">
            <v>NA</v>
          </cell>
          <cell r="DY815" t="str">
            <v>NA</v>
          </cell>
          <cell r="DZ815" t="str">
            <v>NA</v>
          </cell>
          <cell r="EA815" t="str">
            <v>NA</v>
          </cell>
          <cell r="EB815" t="str">
            <v>NA</v>
          </cell>
          <cell r="EC815" t="str">
            <v>NA</v>
          </cell>
        </row>
        <row r="816">
          <cell r="C816" t="str">
            <v>JY294</v>
          </cell>
          <cell r="D816" t="str">
            <v>M. sacchariflorus</v>
          </cell>
        </row>
        <row r="816">
          <cell r="K816" t="str">
            <v>wild</v>
          </cell>
        </row>
        <row r="816">
          <cell r="M816" t="str">
            <v>China</v>
          </cell>
          <cell r="N816" t="str">
            <v>Jiangsu</v>
          </cell>
          <cell r="O816" t="str">
            <v>Suqian</v>
          </cell>
        </row>
        <row r="816">
          <cell r="Q816" t="str">
            <v>Xiaoli Jin</v>
          </cell>
          <cell r="R816">
            <v>41921</v>
          </cell>
          <cell r="S816" t="str">
            <v>roadside</v>
          </cell>
        </row>
        <row r="816">
          <cell r="U816" t="str">
            <v>frequent</v>
          </cell>
        </row>
        <row r="816">
          <cell r="X816" t="str">
            <v>ZU</v>
          </cell>
        </row>
        <row r="816">
          <cell r="AH816">
            <v>42005</v>
          </cell>
        </row>
        <row r="816">
          <cell r="AK816">
            <v>42101</v>
          </cell>
          <cell r="AL816" t="str">
            <v>Yes</v>
          </cell>
          <cell r="AM816">
            <v>2</v>
          </cell>
          <cell r="AN816">
            <v>1</v>
          </cell>
          <cell r="AO816">
            <v>42093</v>
          </cell>
        </row>
        <row r="816">
          <cell r="AR816">
            <v>42093</v>
          </cell>
        </row>
        <row r="816">
          <cell r="AT816" t="str">
            <v>Y</v>
          </cell>
        </row>
        <row r="816">
          <cell r="AX816" t="str">
            <v>Y</v>
          </cell>
          <cell r="AY816">
            <v>33.3472</v>
          </cell>
          <cell r="AZ816">
            <v>118.18065</v>
          </cell>
          <cell r="BA816">
            <v>29</v>
          </cell>
          <cell r="BB816">
            <v>2.2</v>
          </cell>
        </row>
        <row r="816">
          <cell r="BD816" t="str">
            <v>2x</v>
          </cell>
          <cell r="BE816">
            <v>4.41375</v>
          </cell>
          <cell r="BF816" t="str">
            <v>Y</v>
          </cell>
          <cell r="BG816">
            <v>42212</v>
          </cell>
          <cell r="BH816" t="str">
            <v>ZJU</v>
          </cell>
          <cell r="BI816" t="str">
            <v>summer 2015</v>
          </cell>
          <cell r="BJ816">
            <v>49.3908</v>
          </cell>
          <cell r="BK816">
            <v>0</v>
          </cell>
          <cell r="BL816" t="str">
            <v>N</v>
          </cell>
          <cell r="BM816">
            <v>8</v>
          </cell>
          <cell r="BN816">
            <v>3</v>
          </cell>
          <cell r="BO816" t="str">
            <v>N China 2x and 4x, Korea and Russia 4x</v>
          </cell>
          <cell r="BP816">
            <v>4</v>
          </cell>
          <cell r="BQ816" t="str">
            <v>N China diploids</v>
          </cell>
          <cell r="BR816">
            <v>0</v>
          </cell>
          <cell r="BS816">
            <v>0.954</v>
          </cell>
          <cell r="BT816">
            <v>0.039</v>
          </cell>
          <cell r="BU816">
            <v>0</v>
          </cell>
          <cell r="BV816">
            <v>0.006</v>
          </cell>
          <cell r="BW816">
            <v>0</v>
          </cell>
          <cell r="BX816">
            <v>0</v>
          </cell>
          <cell r="BY816">
            <v>296</v>
          </cell>
          <cell r="BZ816">
            <v>307</v>
          </cell>
          <cell r="CA816">
            <v>267</v>
          </cell>
          <cell r="CB816">
            <v>283</v>
          </cell>
          <cell r="CC816">
            <v>248</v>
          </cell>
          <cell r="CD816">
            <v>193</v>
          </cell>
          <cell r="CE816">
            <v>213</v>
          </cell>
          <cell r="CF816">
            <v>224</v>
          </cell>
          <cell r="CG816">
            <v>226</v>
          </cell>
          <cell r="CH816">
            <v>259</v>
          </cell>
          <cell r="CI816">
            <v>0.207831238260367</v>
          </cell>
          <cell r="CJ816">
            <v>0.0933498704993981</v>
          </cell>
          <cell r="CK816" t="str">
            <v>2x</v>
          </cell>
        </row>
        <row r="816">
          <cell r="CN816">
            <v>0</v>
          </cell>
          <cell r="CO816">
            <v>0</v>
          </cell>
          <cell r="CP816">
            <v>0</v>
          </cell>
          <cell r="CQ816">
            <v>8</v>
          </cell>
          <cell r="CR816">
            <v>8</v>
          </cell>
          <cell r="CS816" t="str">
            <v>SAMN05752633</v>
          </cell>
          <cell r="CT816">
            <v>0</v>
          </cell>
        </row>
        <row r="816">
          <cell r="CY816">
            <v>467.447390600005</v>
          </cell>
          <cell r="CZ816">
            <v>424.106960000001</v>
          </cell>
          <cell r="DA816">
            <v>884.615025699992</v>
          </cell>
          <cell r="DB816">
            <v>257.292564319513</v>
          </cell>
          <cell r="DC816">
            <v>540.13402046075</v>
          </cell>
          <cell r="DD816">
            <v>739.846673871288</v>
          </cell>
          <cell r="DE816">
            <v>289.405427829893</v>
          </cell>
          <cell r="DF816">
            <v>547.843424903368</v>
          </cell>
          <cell r="DG816">
            <v>783.474624993483</v>
          </cell>
          <cell r="DH816">
            <v>2.07754395822222</v>
          </cell>
          <cell r="DI816">
            <v>1.88491982222223</v>
          </cell>
          <cell r="DJ816">
            <v>3.93162233644444</v>
          </cell>
          <cell r="DK816">
            <v>1.14352250808673</v>
          </cell>
          <cell r="DL816">
            <v>2.40208475759602</v>
          </cell>
          <cell r="DM816">
            <v>3.29463244057669</v>
          </cell>
          <cell r="DN816">
            <v>1.28705555302309</v>
          </cell>
          <cell r="DO816">
            <v>2.43601973958646</v>
          </cell>
          <cell r="DP816">
            <v>3.48713850831754</v>
          </cell>
          <cell r="DQ816">
            <v>170.1</v>
          </cell>
          <cell r="DR816">
            <v>182.2</v>
          </cell>
          <cell r="DS816">
            <v>237.199999982096</v>
          </cell>
          <cell r="DT816">
            <v>156.689928706666</v>
          </cell>
          <cell r="DU816">
            <v>166.51923479012</v>
          </cell>
          <cell r="DV816">
            <v>160.366499300852</v>
          </cell>
          <cell r="DW816">
            <v>172.157049975583</v>
          </cell>
          <cell r="DX816">
            <v>4.70000000000002</v>
          </cell>
          <cell r="DY816">
            <v>4.80000000000006</v>
          </cell>
          <cell r="DZ816">
            <v>4.75653339135516</v>
          </cell>
          <cell r="EA816">
            <v>5.71588027125745</v>
          </cell>
          <cell r="EB816">
            <v>4.91214517963265</v>
          </cell>
          <cell r="EC816">
            <v>5.6807085126056</v>
          </cell>
        </row>
        <row r="817">
          <cell r="C817" t="str">
            <v>JY295</v>
          </cell>
          <cell r="D817" t="str">
            <v>M. sacchariflorus</v>
          </cell>
        </row>
        <row r="817">
          <cell r="K817" t="str">
            <v>wild</v>
          </cell>
        </row>
        <row r="817">
          <cell r="M817" t="str">
            <v>China</v>
          </cell>
          <cell r="N817" t="str">
            <v>Jiangsu</v>
          </cell>
          <cell r="O817" t="str">
            <v>Suqian</v>
          </cell>
        </row>
        <row r="817">
          <cell r="Q817" t="str">
            <v>Xiaoli Jin</v>
          </cell>
          <cell r="R817">
            <v>41921</v>
          </cell>
          <cell r="S817" t="str">
            <v>roadside</v>
          </cell>
        </row>
        <row r="817">
          <cell r="U817" t="str">
            <v>frequent</v>
          </cell>
        </row>
        <row r="817">
          <cell r="X817" t="str">
            <v>ZU</v>
          </cell>
        </row>
        <row r="817">
          <cell r="AH817">
            <v>42005</v>
          </cell>
        </row>
        <row r="817">
          <cell r="AK817">
            <v>42101</v>
          </cell>
          <cell r="AL817" t="str">
            <v>Yes</v>
          </cell>
          <cell r="AM817">
            <v>2</v>
          </cell>
          <cell r="AN817">
            <v>3</v>
          </cell>
          <cell r="AO817">
            <v>42093</v>
          </cell>
        </row>
        <row r="817">
          <cell r="AR817">
            <v>42093</v>
          </cell>
        </row>
        <row r="817">
          <cell r="AT817" t="str">
            <v>Y</v>
          </cell>
        </row>
        <row r="817">
          <cell r="AX817" t="str">
            <v>Y</v>
          </cell>
          <cell r="AY817">
            <v>33.2764</v>
          </cell>
          <cell r="AZ817">
            <v>118.18045</v>
          </cell>
          <cell r="BA817">
            <v>38</v>
          </cell>
          <cell r="BB817">
            <v>1.2</v>
          </cell>
        </row>
        <row r="817">
          <cell r="BF817" t="str">
            <v>N</v>
          </cell>
        </row>
        <row r="817">
          <cell r="CI817" t="str">
            <v>NA</v>
          </cell>
          <cell r="CJ817" t="str">
            <v>NA</v>
          </cell>
          <cell r="CK817" t="str">
            <v>unknown</v>
          </cell>
        </row>
        <row r="817">
          <cell r="CN817" t="e">
            <v>#VALUE!</v>
          </cell>
          <cell r="CO817">
            <v>0</v>
          </cell>
          <cell r="CP817">
            <v>0</v>
          </cell>
          <cell r="CQ817">
            <v>8</v>
          </cell>
          <cell r="CR817">
            <v>8</v>
          </cell>
          <cell r="CS817" t="str">
            <v>SAMN11553001, SAMN11553005, SAMN11553010</v>
          </cell>
          <cell r="CT817" t="e">
            <v>#VALUE!</v>
          </cell>
        </row>
        <row r="817">
          <cell r="CY817" t="str">
            <v>NA</v>
          </cell>
          <cell r="CZ817" t="str">
            <v>NA</v>
          </cell>
          <cell r="DA817" t="str">
            <v>NA</v>
          </cell>
          <cell r="DB817">
            <v>135.047416364117</v>
          </cell>
          <cell r="DC817">
            <v>1154.57627990821</v>
          </cell>
          <cell r="DD817">
            <v>487.292358917733</v>
          </cell>
          <cell r="DE817">
            <v>148.597705297268</v>
          </cell>
          <cell r="DF817">
            <v>1182.82470628718</v>
          </cell>
          <cell r="DG817">
            <v>521.39241115303</v>
          </cell>
          <cell r="DH817" t="str">
            <v>NA</v>
          </cell>
          <cell r="DI817" t="str">
            <v>NA</v>
          </cell>
          <cell r="DJ817" t="str">
            <v>NA</v>
          </cell>
          <cell r="DK817">
            <v>0.600210739396076</v>
          </cell>
          <cell r="DL817">
            <v>5.14305410873411</v>
          </cell>
          <cell r="DM817">
            <v>2.17649426820905</v>
          </cell>
          <cell r="DN817">
            <v>0.655407780768035</v>
          </cell>
          <cell r="DO817">
            <v>5.26839663095001</v>
          </cell>
          <cell r="DP817">
            <v>2.32790571530956</v>
          </cell>
          <cell r="DQ817" t="str">
            <v>NA</v>
          </cell>
          <cell r="DR817" t="str">
            <v>NA</v>
          </cell>
          <cell r="DS817" t="str">
            <v>NA</v>
          </cell>
          <cell r="DT817">
            <v>142.221718795394</v>
          </cell>
          <cell r="DU817">
            <v>194.019136122483</v>
          </cell>
          <cell r="DV817">
            <v>141.751905228702</v>
          </cell>
          <cell r="DW817">
            <v>192.078204798459</v>
          </cell>
          <cell r="DX817" t="str">
            <v>NA</v>
          </cell>
          <cell r="DY817" t="str">
            <v>NA</v>
          </cell>
          <cell r="DZ817">
            <v>6.46113293044794</v>
          </cell>
          <cell r="EA817">
            <v>5.01015517426539</v>
          </cell>
          <cell r="EB817">
            <v>6.35173220372897</v>
          </cell>
          <cell r="EC817">
            <v>4.86431148945577</v>
          </cell>
        </row>
        <row r="818">
          <cell r="C818" t="str">
            <v>JY296</v>
          </cell>
          <cell r="D818" t="str">
            <v>M. sacchariflorus</v>
          </cell>
        </row>
        <row r="818">
          <cell r="K818" t="str">
            <v>wild</v>
          </cell>
        </row>
        <row r="818">
          <cell r="M818" t="str">
            <v>China</v>
          </cell>
          <cell r="N818" t="str">
            <v>Jiangsu</v>
          </cell>
          <cell r="O818" t="str">
            <v>Suqian</v>
          </cell>
        </row>
        <row r="818">
          <cell r="Q818" t="str">
            <v>Xiaoli Jin</v>
          </cell>
          <cell r="R818">
            <v>41921</v>
          </cell>
          <cell r="S818" t="str">
            <v>roadside</v>
          </cell>
          <cell r="T818" t="str">
            <v>10*5</v>
          </cell>
          <cell r="U818" t="str">
            <v>frequent</v>
          </cell>
        </row>
        <row r="818">
          <cell r="X818" t="str">
            <v>ZU</v>
          </cell>
        </row>
        <row r="818">
          <cell r="AH818">
            <v>42005</v>
          </cell>
        </row>
        <row r="818">
          <cell r="AK818">
            <v>42101</v>
          </cell>
        </row>
        <row r="818">
          <cell r="AM818">
            <v>2</v>
          </cell>
        </row>
        <row r="818">
          <cell r="AO818">
            <v>42093</v>
          </cell>
        </row>
        <row r="818">
          <cell r="AR818">
            <v>42093</v>
          </cell>
        </row>
        <row r="818">
          <cell r="AT818" t="str">
            <v>Y</v>
          </cell>
        </row>
        <row r="818">
          <cell r="AY818">
            <v>33.1934833333333</v>
          </cell>
          <cell r="AZ818">
            <v>118.23175</v>
          </cell>
          <cell r="BA818">
            <v>42</v>
          </cell>
          <cell r="BB818">
            <v>1.5</v>
          </cell>
        </row>
        <row r="818">
          <cell r="BD818" t="str">
            <v>2x</v>
          </cell>
          <cell r="BE818">
            <v>4.37553571428571</v>
          </cell>
          <cell r="BF818" t="str">
            <v>N</v>
          </cell>
        </row>
        <row r="818">
          <cell r="CI818" t="str">
            <v>NA</v>
          </cell>
          <cell r="CJ818" t="str">
            <v>NA</v>
          </cell>
          <cell r="CK818" t="str">
            <v>unknown</v>
          </cell>
        </row>
        <row r="818">
          <cell r="CN818" t="e">
            <v>#VALUE!</v>
          </cell>
          <cell r="CO818">
            <v>0</v>
          </cell>
          <cell r="CP818">
            <v>0</v>
          </cell>
          <cell r="CQ818">
            <v>8</v>
          </cell>
          <cell r="CR818">
            <v>8</v>
          </cell>
          <cell r="CS818" t="str">
            <v>NA</v>
          </cell>
          <cell r="CT818" t="e">
            <v>#VALUE!</v>
          </cell>
        </row>
        <row r="818">
          <cell r="CY818" t="str">
            <v>NA</v>
          </cell>
          <cell r="CZ818" t="str">
            <v>NA</v>
          </cell>
          <cell r="DA818" t="str">
            <v>NA</v>
          </cell>
          <cell r="DB818" t="str">
            <v>NA</v>
          </cell>
          <cell r="DC818" t="str">
            <v>NA</v>
          </cell>
          <cell r="DD818" t="str">
            <v>NA</v>
          </cell>
          <cell r="DE818" t="str">
            <v>NA</v>
          </cell>
          <cell r="DF818" t="str">
            <v>NA</v>
          </cell>
          <cell r="DG818" t="str">
            <v>NA</v>
          </cell>
          <cell r="DH818" t="str">
            <v>NA</v>
          </cell>
          <cell r="DI818" t="str">
            <v>NA</v>
          </cell>
          <cell r="DJ818" t="str">
            <v>NA</v>
          </cell>
          <cell r="DK818" t="str">
            <v>NA</v>
          </cell>
          <cell r="DL818" t="str">
            <v>NA</v>
          </cell>
          <cell r="DM818" t="str">
            <v>NA</v>
          </cell>
          <cell r="DN818" t="str">
            <v>NA</v>
          </cell>
          <cell r="DO818" t="str">
            <v>NA</v>
          </cell>
          <cell r="DP818" t="str">
            <v>NA</v>
          </cell>
          <cell r="DQ818" t="str">
            <v>NA</v>
          </cell>
          <cell r="DR818" t="str">
            <v>NA</v>
          </cell>
          <cell r="DS818" t="str">
            <v>NA</v>
          </cell>
          <cell r="DT818" t="str">
            <v>NA</v>
          </cell>
          <cell r="DU818" t="str">
            <v>NA</v>
          </cell>
          <cell r="DV818" t="str">
            <v>NA</v>
          </cell>
          <cell r="DW818" t="str">
            <v>NA</v>
          </cell>
          <cell r="DX818" t="str">
            <v>NA</v>
          </cell>
          <cell r="DY818" t="str">
            <v>NA</v>
          </cell>
          <cell r="DZ818" t="str">
            <v>NA</v>
          </cell>
          <cell r="EA818" t="str">
            <v>NA</v>
          </cell>
          <cell r="EB818" t="str">
            <v>NA</v>
          </cell>
          <cell r="EC818" t="str">
            <v>NA</v>
          </cell>
        </row>
        <row r="819">
          <cell r="C819" t="str">
            <v>JY297</v>
          </cell>
          <cell r="D819" t="str">
            <v>M. sacchariflorus</v>
          </cell>
        </row>
        <row r="819">
          <cell r="K819" t="str">
            <v>wild</v>
          </cell>
        </row>
        <row r="819">
          <cell r="M819" t="str">
            <v>China</v>
          </cell>
          <cell r="N819" t="str">
            <v>Jiangsu</v>
          </cell>
          <cell r="O819" t="str">
            <v>Huaian</v>
          </cell>
        </row>
        <row r="819">
          <cell r="Q819" t="str">
            <v>Xiaoli Jin</v>
          </cell>
          <cell r="R819">
            <v>41921</v>
          </cell>
          <cell r="S819" t="str">
            <v>roadside</v>
          </cell>
        </row>
        <row r="819">
          <cell r="U819" t="str">
            <v>frequent</v>
          </cell>
        </row>
        <row r="819">
          <cell r="X819" t="str">
            <v>ZU</v>
          </cell>
        </row>
        <row r="819">
          <cell r="AH819">
            <v>42005</v>
          </cell>
        </row>
        <row r="819">
          <cell r="AK819">
            <v>42101</v>
          </cell>
          <cell r="AL819" t="str">
            <v>Yes</v>
          </cell>
          <cell r="AM819">
            <v>2</v>
          </cell>
          <cell r="AN819">
            <v>1</v>
          </cell>
          <cell r="AO819">
            <v>42093</v>
          </cell>
        </row>
        <row r="819">
          <cell r="AR819">
            <v>42093</v>
          </cell>
        </row>
        <row r="819">
          <cell r="AT819" t="str">
            <v>Y</v>
          </cell>
        </row>
        <row r="819">
          <cell r="AX819" t="str">
            <v>Y</v>
          </cell>
          <cell r="AY819">
            <v>33.1323</v>
          </cell>
          <cell r="AZ819">
            <v>118.3206</v>
          </cell>
          <cell r="BA819">
            <v>33</v>
          </cell>
          <cell r="BB819">
            <v>2.5</v>
          </cell>
        </row>
        <row r="819">
          <cell r="BD819" t="str">
            <v>2x</v>
          </cell>
          <cell r="BE819">
            <v>4.41375</v>
          </cell>
          <cell r="BF819" t="str">
            <v>Y</v>
          </cell>
          <cell r="BG819">
            <v>42212</v>
          </cell>
          <cell r="BH819" t="str">
            <v>ZJU</v>
          </cell>
          <cell r="BI819" t="str">
            <v>summer 2015</v>
          </cell>
          <cell r="BJ819">
            <v>19.5944</v>
          </cell>
        </row>
        <row r="819">
          <cell r="BL819" t="str">
            <v>N</v>
          </cell>
          <cell r="BM819">
            <v>8</v>
          </cell>
          <cell r="BN819">
            <v>3</v>
          </cell>
          <cell r="BO819" t="str">
            <v>N China 2x and 4x, Korea and Russia 4x</v>
          </cell>
          <cell r="BP819">
            <v>4</v>
          </cell>
          <cell r="BQ819" t="str">
            <v>N China diploids</v>
          </cell>
          <cell r="BR819">
            <v>0</v>
          </cell>
          <cell r="BS819">
            <v>0.93</v>
          </cell>
          <cell r="BT819">
            <v>0.047</v>
          </cell>
          <cell r="BU819">
            <v>0</v>
          </cell>
          <cell r="BV819">
            <v>0.014</v>
          </cell>
          <cell r="BW819">
            <v>0.001</v>
          </cell>
          <cell r="BX819">
            <v>0.008</v>
          </cell>
          <cell r="BY819">
            <v>296</v>
          </cell>
          <cell r="BZ819">
            <v>307</v>
          </cell>
          <cell r="CA819">
            <v>267</v>
          </cell>
          <cell r="CB819">
            <v>284</v>
          </cell>
          <cell r="CC819">
            <v>248</v>
          </cell>
          <cell r="CD819">
            <v>193</v>
          </cell>
          <cell r="CE819">
            <v>213</v>
          </cell>
          <cell r="CF819">
            <v>224</v>
          </cell>
          <cell r="CG819">
            <v>226</v>
          </cell>
          <cell r="CH819">
            <v>259</v>
          </cell>
          <cell r="CI819">
            <v>0.190348215575784</v>
          </cell>
          <cell r="CJ819">
            <v>0.106181740309801</v>
          </cell>
          <cell r="CK819" t="str">
            <v>2x</v>
          </cell>
        </row>
        <row r="819">
          <cell r="CN819">
            <v>0</v>
          </cell>
          <cell r="CO819">
            <v>0</v>
          </cell>
          <cell r="CP819">
            <v>0</v>
          </cell>
          <cell r="CQ819">
            <v>8</v>
          </cell>
          <cell r="CR819">
            <v>8</v>
          </cell>
          <cell r="CS819" t="str">
            <v>SAMN05752634</v>
          </cell>
          <cell r="CT819">
            <v>0</v>
          </cell>
        </row>
        <row r="819">
          <cell r="CY819">
            <v>328.808936500003</v>
          </cell>
          <cell r="CZ819">
            <v>647.8867705</v>
          </cell>
          <cell r="DA819">
            <v>850.420168099992</v>
          </cell>
          <cell r="DB819">
            <v>155.642304523613</v>
          </cell>
          <cell r="DC819">
            <v>246.512947248805</v>
          </cell>
          <cell r="DD819">
            <v>728.252761301771</v>
          </cell>
          <cell r="DE819">
            <v>186.941352305495</v>
          </cell>
          <cell r="DF819">
            <v>384.322826423854</v>
          </cell>
          <cell r="DG819">
            <v>770.304640591076</v>
          </cell>
          <cell r="DH819">
            <v>1.46137305111111</v>
          </cell>
          <cell r="DI819">
            <v>2.87949675777778</v>
          </cell>
          <cell r="DJ819">
            <v>3.77964519155555</v>
          </cell>
          <cell r="DK819">
            <v>0.691743575660511</v>
          </cell>
          <cell r="DL819">
            <v>1.10096848972984</v>
          </cell>
          <cell r="DM819">
            <v>3.26139620223126</v>
          </cell>
          <cell r="DN819">
            <v>0.835009160252377</v>
          </cell>
          <cell r="DO819">
            <v>1.71281573719437</v>
          </cell>
          <cell r="DP819">
            <v>3.43951210185846</v>
          </cell>
          <cell r="DQ819">
            <v>173.8</v>
          </cell>
          <cell r="DR819">
            <v>208.6</v>
          </cell>
          <cell r="DS819">
            <v>175.199999992797</v>
          </cell>
          <cell r="DT819">
            <v>163.839539953773</v>
          </cell>
          <cell r="DU819">
            <v>179.900238865071</v>
          </cell>
          <cell r="DV819">
            <v>170.063287679683</v>
          </cell>
          <cell r="DW819">
            <v>209.685938622833</v>
          </cell>
          <cell r="DX819">
            <v>3.80000000000001</v>
          </cell>
          <cell r="DY819">
            <v>3.60000000000004</v>
          </cell>
          <cell r="DZ819">
            <v>5.52772608913262</v>
          </cell>
          <cell r="EA819">
            <v>5.02830241825092</v>
          </cell>
          <cell r="EB819">
            <v>5.30244563762099</v>
          </cell>
          <cell r="EC819">
            <v>4.85883455147797</v>
          </cell>
        </row>
        <row r="820">
          <cell r="C820" t="str">
            <v>JY298</v>
          </cell>
          <cell r="D820" t="str">
            <v>M. sacchariflorus</v>
          </cell>
        </row>
        <row r="820">
          <cell r="K820" t="str">
            <v>wild</v>
          </cell>
        </row>
        <row r="820">
          <cell r="M820" t="str">
            <v>China</v>
          </cell>
          <cell r="N820" t="str">
            <v>Jiangsu</v>
          </cell>
          <cell r="O820" t="str">
            <v>Huaian</v>
          </cell>
        </row>
        <row r="820">
          <cell r="Q820" t="str">
            <v>Xiaoli Jin</v>
          </cell>
          <cell r="R820">
            <v>41921</v>
          </cell>
          <cell r="S820" t="str">
            <v>roadside</v>
          </cell>
        </row>
        <row r="820">
          <cell r="U820" t="str">
            <v>frequent</v>
          </cell>
        </row>
        <row r="820">
          <cell r="X820" t="str">
            <v>ZU</v>
          </cell>
        </row>
        <row r="820">
          <cell r="AH820">
            <v>42005</v>
          </cell>
        </row>
        <row r="820">
          <cell r="AK820">
            <v>42101</v>
          </cell>
        </row>
        <row r="820">
          <cell r="AM820">
            <v>2</v>
          </cell>
        </row>
        <row r="820">
          <cell r="AO820">
            <v>42093</v>
          </cell>
        </row>
        <row r="820">
          <cell r="AR820">
            <v>42093</v>
          </cell>
        </row>
        <row r="820">
          <cell r="AT820" t="str">
            <v>Y</v>
          </cell>
        </row>
        <row r="820">
          <cell r="AX820" t="str">
            <v>Y</v>
          </cell>
          <cell r="AY820">
            <v>33.1297833333333</v>
          </cell>
          <cell r="AZ820">
            <v>118.3305</v>
          </cell>
          <cell r="BA820">
            <v>27</v>
          </cell>
          <cell r="BB820">
            <v>4.5</v>
          </cell>
        </row>
        <row r="820">
          <cell r="BF820" t="str">
            <v>N</v>
          </cell>
        </row>
        <row r="820">
          <cell r="CI820" t="str">
            <v>NA</v>
          </cell>
          <cell r="CJ820" t="str">
            <v>NA</v>
          </cell>
          <cell r="CK820" t="str">
            <v>unknown</v>
          </cell>
        </row>
        <row r="820">
          <cell r="CN820" t="e">
            <v>#VALUE!</v>
          </cell>
          <cell r="CO820">
            <v>0</v>
          </cell>
          <cell r="CP820">
            <v>0</v>
          </cell>
          <cell r="CQ820">
            <v>8</v>
          </cell>
          <cell r="CR820">
            <v>8</v>
          </cell>
          <cell r="CS820" t="str">
            <v>SAMN11553002</v>
          </cell>
          <cell r="CT820" t="e">
            <v>#VALUE!</v>
          </cell>
        </row>
        <row r="820">
          <cell r="CY820" t="str">
            <v>NA</v>
          </cell>
          <cell r="CZ820" t="str">
            <v>NA</v>
          </cell>
          <cell r="DA820" t="str">
            <v>NA</v>
          </cell>
          <cell r="DB820">
            <v>1192.00135597028</v>
          </cell>
          <cell r="DC820">
            <v>1240.56928101149</v>
          </cell>
          <cell r="DD820">
            <v>1056.92818087576</v>
          </cell>
          <cell r="DE820">
            <v>1276.89953722554</v>
          </cell>
          <cell r="DF820">
            <v>1294.26375677308</v>
          </cell>
          <cell r="DG820">
            <v>1142.43935704098</v>
          </cell>
          <cell r="DH820" t="str">
            <v>NA</v>
          </cell>
          <cell r="DI820" t="str">
            <v>NA</v>
          </cell>
          <cell r="DJ820" t="str">
            <v>NA</v>
          </cell>
          <cell r="DK820">
            <v>5.2977838043124</v>
          </cell>
          <cell r="DL820">
            <v>5.56162956807762</v>
          </cell>
          <cell r="DM820">
            <v>3.63952489654712</v>
          </cell>
          <cell r="DN820">
            <v>5.64589010446689</v>
          </cell>
          <cell r="DO820">
            <v>5.80024607277638</v>
          </cell>
          <cell r="DP820">
            <v>3.93932743588309</v>
          </cell>
          <cell r="DQ820" t="str">
            <v>NA</v>
          </cell>
          <cell r="DR820" t="str">
            <v>NA</v>
          </cell>
          <cell r="DS820" t="str">
            <v>NA</v>
          </cell>
          <cell r="DT820">
            <v>209.924935844555</v>
          </cell>
          <cell r="DU820">
            <v>268.662460360789</v>
          </cell>
          <cell r="DV820">
            <v>210.26380792354</v>
          </cell>
          <cell r="DW820">
            <v>268.78320349507</v>
          </cell>
          <cell r="DX820" t="str">
            <v>NA</v>
          </cell>
          <cell r="DY820" t="str">
            <v>NA</v>
          </cell>
          <cell r="DZ820">
            <v>5.57103055867832</v>
          </cell>
          <cell r="EA820">
            <v>6.35296596978392</v>
          </cell>
          <cell r="EB820">
            <v>5.49048649370501</v>
          </cell>
          <cell r="EC820">
            <v>6.19609317660187</v>
          </cell>
        </row>
        <row r="821">
          <cell r="C821" t="str">
            <v>JY299</v>
          </cell>
          <cell r="D821" t="str">
            <v>M. sacchariflorus</v>
          </cell>
        </row>
        <row r="821">
          <cell r="K821" t="str">
            <v>wild</v>
          </cell>
        </row>
        <row r="821">
          <cell r="M821" t="str">
            <v>China</v>
          </cell>
          <cell r="N821" t="str">
            <v>Anhui</v>
          </cell>
          <cell r="O821" t="str">
            <v>Chuzhou</v>
          </cell>
        </row>
        <row r="821">
          <cell r="Q821" t="str">
            <v>Xiaoli Jin</v>
          </cell>
          <cell r="R821">
            <v>41921</v>
          </cell>
          <cell r="S821" t="str">
            <v>roadside</v>
          </cell>
        </row>
        <row r="821">
          <cell r="U821" t="str">
            <v>frequent</v>
          </cell>
        </row>
        <row r="821">
          <cell r="X821" t="str">
            <v>ZU</v>
          </cell>
        </row>
        <row r="821">
          <cell r="AH821">
            <v>42005</v>
          </cell>
        </row>
        <row r="821">
          <cell r="AK821">
            <v>42101</v>
          </cell>
        </row>
        <row r="821">
          <cell r="AM821">
            <v>2</v>
          </cell>
        </row>
        <row r="821">
          <cell r="AO821">
            <v>42093</v>
          </cell>
        </row>
        <row r="821">
          <cell r="AR821">
            <v>42093</v>
          </cell>
        </row>
        <row r="821">
          <cell r="AT821" t="str">
            <v>Y</v>
          </cell>
        </row>
        <row r="821">
          <cell r="AY821">
            <v>32.7271833333333</v>
          </cell>
          <cell r="AZ821">
            <v>118.740533333333</v>
          </cell>
          <cell r="BA821">
            <v>45</v>
          </cell>
          <cell r="BB821">
            <v>2.2</v>
          </cell>
        </row>
        <row r="821">
          <cell r="BF821" t="str">
            <v>Y</v>
          </cell>
          <cell r="BG821">
            <v>42212</v>
          </cell>
          <cell r="BH821" t="str">
            <v>ZJU</v>
          </cell>
          <cell r="BI821" t="str">
            <v>summer 2015</v>
          </cell>
          <cell r="BJ821">
            <v>139.1913</v>
          </cell>
          <cell r="BK821">
            <v>0.00490596892886345</v>
          </cell>
          <cell r="BL821" t="str">
            <v>N</v>
          </cell>
          <cell r="BM821">
            <v>8</v>
          </cell>
          <cell r="BN821">
            <v>3</v>
          </cell>
          <cell r="BO821" t="str">
            <v>N China 2x and 4x, Korea and Russia 4x</v>
          </cell>
          <cell r="BP821">
            <v>4</v>
          </cell>
          <cell r="BQ821" t="str">
            <v>N China diploids</v>
          </cell>
          <cell r="BR821">
            <v>0</v>
          </cell>
          <cell r="BS821">
            <v>0.793</v>
          </cell>
          <cell r="BT821">
            <v>0.183</v>
          </cell>
          <cell r="BU821">
            <v>0.001</v>
          </cell>
          <cell r="BV821">
            <v>0.022</v>
          </cell>
          <cell r="BW821">
            <v>0</v>
          </cell>
          <cell r="BX821">
            <v>0</v>
          </cell>
          <cell r="BY821">
            <v>295</v>
          </cell>
          <cell r="BZ821">
            <v>306</v>
          </cell>
          <cell r="CA821">
            <v>266</v>
          </cell>
          <cell r="CB821">
            <v>283</v>
          </cell>
          <cell r="CC821">
            <v>250</v>
          </cell>
          <cell r="CD821">
            <v>194</v>
          </cell>
          <cell r="CE821">
            <v>213</v>
          </cell>
          <cell r="CF821">
            <v>221</v>
          </cell>
          <cell r="CG821">
            <v>227</v>
          </cell>
          <cell r="CH821">
            <v>258</v>
          </cell>
          <cell r="CI821">
            <v>0.303424360641526</v>
          </cell>
          <cell r="CJ821">
            <v>0.0894005393071977</v>
          </cell>
          <cell r="CK821" t="str">
            <v>2x</v>
          </cell>
        </row>
        <row r="821">
          <cell r="CN821">
            <v>0</v>
          </cell>
          <cell r="CO821">
            <v>0</v>
          </cell>
          <cell r="CP821">
            <v>0</v>
          </cell>
          <cell r="CQ821">
            <v>8</v>
          </cell>
          <cell r="CR821">
            <v>8</v>
          </cell>
          <cell r="CS821" t="str">
            <v>SAMN05752635</v>
          </cell>
          <cell r="CT821">
            <v>0</v>
          </cell>
        </row>
        <row r="821">
          <cell r="CY821" t="str">
            <v>NA</v>
          </cell>
          <cell r="CZ821" t="str">
            <v>NA</v>
          </cell>
          <cell r="DA821" t="str">
            <v>NA</v>
          </cell>
          <cell r="DB821" t="str">
            <v>NA</v>
          </cell>
          <cell r="DC821" t="str">
            <v>NA</v>
          </cell>
          <cell r="DD821" t="str">
            <v>NA</v>
          </cell>
          <cell r="DE821" t="str">
            <v>NA</v>
          </cell>
          <cell r="DF821" t="str">
            <v>NA</v>
          </cell>
          <cell r="DG821" t="str">
            <v>NA</v>
          </cell>
          <cell r="DH821" t="str">
            <v>NA</v>
          </cell>
          <cell r="DI821" t="str">
            <v>NA</v>
          </cell>
          <cell r="DJ821" t="str">
            <v>NA</v>
          </cell>
          <cell r="DK821" t="str">
            <v>NA</v>
          </cell>
          <cell r="DL821" t="str">
            <v>NA</v>
          </cell>
          <cell r="DM821" t="str">
            <v>NA</v>
          </cell>
          <cell r="DN821" t="str">
            <v>NA</v>
          </cell>
          <cell r="DO821" t="str">
            <v>NA</v>
          </cell>
          <cell r="DP821" t="str">
            <v>NA</v>
          </cell>
          <cell r="DQ821" t="str">
            <v>NA</v>
          </cell>
          <cell r="DR821" t="str">
            <v>NA</v>
          </cell>
          <cell r="DS821" t="str">
            <v>NA</v>
          </cell>
          <cell r="DT821" t="str">
            <v>NA</v>
          </cell>
          <cell r="DU821" t="str">
            <v>NA</v>
          </cell>
          <cell r="DV821" t="str">
            <v>NA</v>
          </cell>
          <cell r="DW821" t="str">
            <v>NA</v>
          </cell>
          <cell r="DX821" t="str">
            <v>NA</v>
          </cell>
          <cell r="DY821" t="str">
            <v>NA</v>
          </cell>
          <cell r="DZ821" t="str">
            <v>NA</v>
          </cell>
          <cell r="EA821" t="str">
            <v>NA</v>
          </cell>
          <cell r="EB821" t="str">
            <v>NA</v>
          </cell>
          <cell r="EC821" t="str">
            <v>NA</v>
          </cell>
        </row>
        <row r="822">
          <cell r="C822" t="str">
            <v>JY300</v>
          </cell>
          <cell r="D822" t="str">
            <v>M. sacchariflorus</v>
          </cell>
        </row>
        <row r="822">
          <cell r="K822" t="str">
            <v>wild</v>
          </cell>
        </row>
        <row r="822">
          <cell r="M822" t="str">
            <v>China</v>
          </cell>
          <cell r="N822" t="str">
            <v>Jiangsu</v>
          </cell>
          <cell r="O822" t="str">
            <v>Nanjing</v>
          </cell>
        </row>
        <row r="822">
          <cell r="Q822" t="str">
            <v>Xiaoli Jin</v>
          </cell>
          <cell r="R822">
            <v>41921</v>
          </cell>
          <cell r="S822" t="str">
            <v>roadside</v>
          </cell>
        </row>
        <row r="822">
          <cell r="U822" t="str">
            <v>frequent</v>
          </cell>
        </row>
        <row r="822">
          <cell r="X822" t="str">
            <v>ZU</v>
          </cell>
        </row>
        <row r="822">
          <cell r="AH822">
            <v>42005</v>
          </cell>
        </row>
        <row r="822">
          <cell r="AK822">
            <v>42101</v>
          </cell>
        </row>
        <row r="822">
          <cell r="AM822">
            <v>2</v>
          </cell>
        </row>
        <row r="822">
          <cell r="AO822">
            <v>42093</v>
          </cell>
        </row>
        <row r="822">
          <cell r="AR822">
            <v>42093</v>
          </cell>
        </row>
        <row r="822">
          <cell r="AT822" t="str">
            <v>Y</v>
          </cell>
        </row>
        <row r="822">
          <cell r="AY822">
            <v>32.5558</v>
          </cell>
          <cell r="AZ822">
            <v>118.719016666667</v>
          </cell>
          <cell r="BA822">
            <v>40</v>
          </cell>
          <cell r="BB822">
            <v>1.7</v>
          </cell>
        </row>
        <row r="822">
          <cell r="BF822" t="str">
            <v>Y</v>
          </cell>
          <cell r="BG822">
            <v>42212</v>
          </cell>
          <cell r="BH822" t="str">
            <v>ZJU</v>
          </cell>
          <cell r="BI822" t="str">
            <v>summer 2015</v>
          </cell>
          <cell r="BJ822">
            <v>67.5337</v>
          </cell>
          <cell r="BK822">
            <v>0.000903342366757001</v>
          </cell>
          <cell r="BL822" t="str">
            <v>N</v>
          </cell>
          <cell r="BM822">
            <v>8</v>
          </cell>
          <cell r="BN822">
            <v>3</v>
          </cell>
          <cell r="BO822" t="str">
            <v>N China 2x and 4x, Korea and Russia 4x</v>
          </cell>
          <cell r="BP822">
            <v>4</v>
          </cell>
          <cell r="BQ822" t="str">
            <v>N China diploids</v>
          </cell>
          <cell r="BR822">
            <v>0</v>
          </cell>
          <cell r="BS822">
            <v>0.688</v>
          </cell>
          <cell r="BT822">
            <v>0.235</v>
          </cell>
          <cell r="BU822">
            <v>0.003</v>
          </cell>
          <cell r="BV822">
            <v>0.068</v>
          </cell>
          <cell r="BW822">
            <v>0.002</v>
          </cell>
          <cell r="BX822">
            <v>0.004</v>
          </cell>
          <cell r="BY822">
            <v>295</v>
          </cell>
          <cell r="BZ822">
            <v>306</v>
          </cell>
          <cell r="CA822">
            <v>266</v>
          </cell>
          <cell r="CB822">
            <v>283</v>
          </cell>
          <cell r="CC822">
            <v>250</v>
          </cell>
          <cell r="CD822">
            <v>194</v>
          </cell>
          <cell r="CE822">
            <v>213</v>
          </cell>
          <cell r="CF822">
            <v>221</v>
          </cell>
          <cell r="CG822">
            <v>227</v>
          </cell>
          <cell r="CH822">
            <v>258</v>
          </cell>
          <cell r="CI822">
            <v>0.217511920242739</v>
          </cell>
          <cell r="CJ822">
            <v>0.109166112711426</v>
          </cell>
          <cell r="CK822" t="str">
            <v>2x</v>
          </cell>
        </row>
        <row r="822">
          <cell r="CN822">
            <v>0</v>
          </cell>
          <cell r="CO822">
            <v>0</v>
          </cell>
          <cell r="CP822">
            <v>0</v>
          </cell>
          <cell r="CQ822">
            <v>8</v>
          </cell>
          <cell r="CR822">
            <v>8</v>
          </cell>
          <cell r="CS822" t="str">
            <v>SAMN05752636</v>
          </cell>
          <cell r="CT822">
            <v>0</v>
          </cell>
        </row>
        <row r="822">
          <cell r="CY822" t="str">
            <v>NA</v>
          </cell>
          <cell r="CZ822" t="str">
            <v>NA</v>
          </cell>
          <cell r="DA822" t="str">
            <v>NA</v>
          </cell>
          <cell r="DB822" t="str">
            <v>NA</v>
          </cell>
          <cell r="DC822" t="str">
            <v>NA</v>
          </cell>
          <cell r="DD822" t="str">
            <v>NA</v>
          </cell>
          <cell r="DE822" t="str">
            <v>NA</v>
          </cell>
          <cell r="DF822" t="str">
            <v>NA</v>
          </cell>
          <cell r="DG822" t="str">
            <v>NA</v>
          </cell>
          <cell r="DH822" t="str">
            <v>NA</v>
          </cell>
          <cell r="DI822" t="str">
            <v>NA</v>
          </cell>
          <cell r="DJ822" t="str">
            <v>NA</v>
          </cell>
          <cell r="DK822" t="str">
            <v>NA</v>
          </cell>
          <cell r="DL822" t="str">
            <v>NA</v>
          </cell>
          <cell r="DM822" t="str">
            <v>NA</v>
          </cell>
          <cell r="DN822" t="str">
            <v>NA</v>
          </cell>
          <cell r="DO822" t="str">
            <v>NA</v>
          </cell>
          <cell r="DP822" t="str">
            <v>NA</v>
          </cell>
          <cell r="DQ822" t="str">
            <v>NA</v>
          </cell>
          <cell r="DR822" t="str">
            <v>NA</v>
          </cell>
          <cell r="DS822" t="str">
            <v>NA</v>
          </cell>
          <cell r="DT822" t="str">
            <v>NA</v>
          </cell>
          <cell r="DU822" t="str">
            <v>NA</v>
          </cell>
          <cell r="DV822" t="str">
            <v>NA</v>
          </cell>
          <cell r="DW822" t="str">
            <v>NA</v>
          </cell>
          <cell r="DX822" t="str">
            <v>NA</v>
          </cell>
          <cell r="DY822" t="str">
            <v>NA</v>
          </cell>
          <cell r="DZ822" t="str">
            <v>NA</v>
          </cell>
          <cell r="EA822" t="str">
            <v>NA</v>
          </cell>
          <cell r="EB822" t="str">
            <v>NA</v>
          </cell>
          <cell r="EC822" t="str">
            <v>NA</v>
          </cell>
        </row>
        <row r="823">
          <cell r="C823" t="str">
            <v>JY301</v>
          </cell>
          <cell r="D823" t="str">
            <v>M. sacchariflorus</v>
          </cell>
        </row>
        <row r="823">
          <cell r="K823" t="str">
            <v>wild</v>
          </cell>
        </row>
        <row r="823">
          <cell r="M823" t="str">
            <v>China</v>
          </cell>
          <cell r="N823" t="str">
            <v>Jiangsu</v>
          </cell>
          <cell r="O823" t="str">
            <v>Nanjing</v>
          </cell>
        </row>
        <row r="823">
          <cell r="Q823" t="str">
            <v>Xiaoli Jin</v>
          </cell>
          <cell r="R823">
            <v>41921</v>
          </cell>
          <cell r="S823" t="str">
            <v>roadside</v>
          </cell>
        </row>
        <row r="823">
          <cell r="U823" t="str">
            <v>frequent</v>
          </cell>
        </row>
        <row r="823">
          <cell r="X823" t="str">
            <v>ZU</v>
          </cell>
        </row>
        <row r="823">
          <cell r="AH823">
            <v>42005</v>
          </cell>
        </row>
        <row r="823">
          <cell r="AK823">
            <v>42101</v>
          </cell>
          <cell r="AL823" t="str">
            <v>Yes</v>
          </cell>
          <cell r="AM823">
            <v>2</v>
          </cell>
          <cell r="AN823">
            <v>1</v>
          </cell>
          <cell r="AO823">
            <v>42093</v>
          </cell>
        </row>
        <row r="823">
          <cell r="AR823">
            <v>42093</v>
          </cell>
        </row>
        <row r="823">
          <cell r="AT823" t="str">
            <v>Y</v>
          </cell>
        </row>
        <row r="823">
          <cell r="AX823" t="str">
            <v>Y</v>
          </cell>
          <cell r="AY823">
            <v>32.5558</v>
          </cell>
          <cell r="AZ823">
            <v>118.719016666667</v>
          </cell>
          <cell r="BA823">
            <v>40</v>
          </cell>
          <cell r="BB823">
            <v>1.1</v>
          </cell>
        </row>
        <row r="823">
          <cell r="BF823" t="str">
            <v>Y</v>
          </cell>
        </row>
        <row r="823">
          <cell r="BH823" t="str">
            <v>AU</v>
          </cell>
          <cell r="BI823">
            <v>42326</v>
          </cell>
          <cell r="BJ823">
            <v>463.3624</v>
          </cell>
        </row>
        <row r="823">
          <cell r="BL823" t="str">
            <v>N</v>
          </cell>
          <cell r="BM823">
            <v>8</v>
          </cell>
          <cell r="BN823">
            <v>3</v>
          </cell>
          <cell r="BO823" t="str">
            <v>N China 2x and 4x, Korea and Russia 4x</v>
          </cell>
          <cell r="BP823">
            <v>4</v>
          </cell>
          <cell r="BQ823" t="str">
            <v>N China diploids</v>
          </cell>
          <cell r="BR823">
            <v>0.001</v>
          </cell>
          <cell r="BS823">
            <v>0.792</v>
          </cell>
          <cell r="BT823">
            <v>0.116</v>
          </cell>
          <cell r="BU823">
            <v>0.001</v>
          </cell>
          <cell r="BV823">
            <v>0.076</v>
          </cell>
          <cell r="BW823">
            <v>0.001</v>
          </cell>
          <cell r="BX823">
            <v>0.013</v>
          </cell>
          <cell r="BY823">
            <v>296</v>
          </cell>
          <cell r="BZ823">
            <v>307</v>
          </cell>
          <cell r="CA823">
            <v>267</v>
          </cell>
          <cell r="CB823">
            <v>282</v>
          </cell>
          <cell r="CC823">
            <v>248</v>
          </cell>
          <cell r="CD823">
            <v>193</v>
          </cell>
          <cell r="CE823">
            <v>213</v>
          </cell>
          <cell r="CF823">
            <v>224</v>
          </cell>
          <cell r="CG823">
            <v>226</v>
          </cell>
          <cell r="CH823">
            <v>259</v>
          </cell>
          <cell r="CI823">
            <v>0.13422915763618</v>
          </cell>
          <cell r="CJ823">
            <v>0.125400534045394</v>
          </cell>
          <cell r="CK823" t="str">
            <v>2x</v>
          </cell>
        </row>
        <row r="823">
          <cell r="CN823" t="e">
            <v>#VALUE!</v>
          </cell>
          <cell r="CO823">
            <v>0</v>
          </cell>
          <cell r="CP823">
            <v>0</v>
          </cell>
          <cell r="CQ823">
            <v>8</v>
          </cell>
          <cell r="CR823">
            <v>8</v>
          </cell>
          <cell r="CS823" t="str">
            <v>SAMN05752637</v>
          </cell>
          <cell r="CT823" t="e">
            <v>#VALUE!</v>
          </cell>
        </row>
        <row r="823">
          <cell r="CX823" t="str">
            <v>X</v>
          </cell>
          <cell r="CY823" t="str">
            <v>NA</v>
          </cell>
          <cell r="CZ823" t="str">
            <v>NA</v>
          </cell>
          <cell r="DA823" t="str">
            <v>NA</v>
          </cell>
          <cell r="DB823">
            <v>334.064890914997</v>
          </cell>
          <cell r="DC823">
            <v>831.832878325313</v>
          </cell>
          <cell r="DD823">
            <v>785.233351580833</v>
          </cell>
          <cell r="DE823">
            <v>365.864141705987</v>
          </cell>
          <cell r="DF823">
            <v>867.950197690306</v>
          </cell>
          <cell r="DG823">
            <v>849.741928856865</v>
          </cell>
          <cell r="DH823" t="str">
            <v>NA</v>
          </cell>
          <cell r="DI823" t="str">
            <v>NA</v>
          </cell>
          <cell r="DJ823" t="str">
            <v>NA</v>
          </cell>
          <cell r="DK823">
            <v>1.4847328485111</v>
          </cell>
          <cell r="DL823">
            <v>3.71303275674422</v>
          </cell>
          <cell r="DM823">
            <v>3.51637652302521</v>
          </cell>
          <cell r="DN823">
            <v>1.61361363183221</v>
          </cell>
          <cell r="DO823">
            <v>3.87314381154232</v>
          </cell>
          <cell r="DP823">
            <v>3.80323821095329</v>
          </cell>
          <cell r="DQ823" t="str">
            <v>NA</v>
          </cell>
          <cell r="DR823" t="str">
            <v>NA</v>
          </cell>
          <cell r="DS823" t="str">
            <v>NA</v>
          </cell>
          <cell r="DT823">
            <v>166.484857776535</v>
          </cell>
          <cell r="DU823">
            <v>203.128878674485</v>
          </cell>
          <cell r="DV823">
            <v>166.788014766984</v>
          </cell>
          <cell r="DW823">
            <v>203.246293166961</v>
          </cell>
          <cell r="DX823" t="str">
            <v>NA</v>
          </cell>
          <cell r="DY823" t="str">
            <v>NA</v>
          </cell>
          <cell r="DZ823">
            <v>4.4252505335726</v>
          </cell>
          <cell r="EA823">
            <v>3.72224943391309</v>
          </cell>
          <cell r="EB823">
            <v>4.36550438086502</v>
          </cell>
          <cell r="EC823">
            <v>3.63953154576366</v>
          </cell>
        </row>
        <row r="824">
          <cell r="C824" t="str">
            <v>JY302</v>
          </cell>
          <cell r="D824" t="str">
            <v>M. sacchariflorus</v>
          </cell>
        </row>
        <row r="824">
          <cell r="K824" t="str">
            <v>wild</v>
          </cell>
        </row>
        <row r="824">
          <cell r="M824" t="str">
            <v>China</v>
          </cell>
          <cell r="N824" t="str">
            <v>Jiangsu</v>
          </cell>
          <cell r="O824" t="str">
            <v>Nanjing</v>
          </cell>
        </row>
        <row r="824">
          <cell r="Q824" t="str">
            <v>Xiaoli Jin</v>
          </cell>
          <cell r="R824">
            <v>41921</v>
          </cell>
          <cell r="S824" t="str">
            <v>roadside</v>
          </cell>
        </row>
        <row r="824">
          <cell r="U824" t="str">
            <v>frequent</v>
          </cell>
        </row>
        <row r="824">
          <cell r="X824" t="str">
            <v>ZU</v>
          </cell>
        </row>
        <row r="824">
          <cell r="AH824">
            <v>42005</v>
          </cell>
        </row>
        <row r="824">
          <cell r="AK824">
            <v>42101</v>
          </cell>
          <cell r="AL824" t="str">
            <v>Yes</v>
          </cell>
          <cell r="AM824">
            <v>2</v>
          </cell>
          <cell r="AN824">
            <v>2</v>
          </cell>
          <cell r="AO824">
            <v>42093</v>
          </cell>
        </row>
        <row r="824">
          <cell r="AR824">
            <v>42093</v>
          </cell>
        </row>
        <row r="824">
          <cell r="AT824" t="str">
            <v>Y</v>
          </cell>
        </row>
        <row r="824">
          <cell r="AX824" t="str">
            <v>Y</v>
          </cell>
          <cell r="AY824">
            <v>31.8810666666667</v>
          </cell>
          <cell r="AZ824">
            <v>118.769433333333</v>
          </cell>
          <cell r="BA824">
            <v>28</v>
          </cell>
          <cell r="BB824">
            <v>3.2</v>
          </cell>
        </row>
        <row r="824">
          <cell r="BF824" t="str">
            <v>Y</v>
          </cell>
          <cell r="BG824">
            <v>42212</v>
          </cell>
          <cell r="BH824" t="str">
            <v>ZJU</v>
          </cell>
          <cell r="BI824" t="str">
            <v>summer 2015</v>
          </cell>
          <cell r="BJ824">
            <v>93.8569</v>
          </cell>
          <cell r="BK824">
            <v>0</v>
          </cell>
          <cell r="BL824" t="str">
            <v>N</v>
          </cell>
          <cell r="BM824">
            <v>8</v>
          </cell>
          <cell r="BN824">
            <v>3</v>
          </cell>
          <cell r="BO824" t="str">
            <v>N China 2x and 4x, Korea and Russia 4x</v>
          </cell>
          <cell r="BP824">
            <v>4</v>
          </cell>
          <cell r="BQ824" t="str">
            <v>N China diploids</v>
          </cell>
          <cell r="BR824">
            <v>0</v>
          </cell>
          <cell r="BS824">
            <v>0.576</v>
          </cell>
          <cell r="BT824">
            <v>0.362</v>
          </cell>
          <cell r="BU824">
            <v>0.003</v>
          </cell>
          <cell r="BV824">
            <v>0.058</v>
          </cell>
          <cell r="BW824">
            <v>0.001</v>
          </cell>
          <cell r="BX824">
            <v>0.001</v>
          </cell>
          <cell r="BY824">
            <v>296</v>
          </cell>
          <cell r="BZ824">
            <v>307</v>
          </cell>
          <cell r="CA824">
            <v>267</v>
          </cell>
          <cell r="CB824">
            <v>284</v>
          </cell>
          <cell r="CC824">
            <v>248</v>
          </cell>
          <cell r="CD824">
            <v>193</v>
          </cell>
          <cell r="CE824">
            <v>213</v>
          </cell>
          <cell r="CF824">
            <v>224</v>
          </cell>
          <cell r="CG824">
            <v>226</v>
          </cell>
          <cell r="CH824">
            <v>259</v>
          </cell>
          <cell r="CI824">
            <v>0.297991619708135</v>
          </cell>
          <cell r="CJ824">
            <v>0.0857448647758614</v>
          </cell>
          <cell r="CK824" t="str">
            <v>2x</v>
          </cell>
        </row>
        <row r="824">
          <cell r="CN824">
            <v>0</v>
          </cell>
          <cell r="CO824">
            <v>0</v>
          </cell>
          <cell r="CP824">
            <v>0</v>
          </cell>
          <cell r="CQ824">
            <v>9</v>
          </cell>
          <cell r="CR824">
            <v>9</v>
          </cell>
          <cell r="CS824" t="str">
            <v>SAMN05752638</v>
          </cell>
          <cell r="CT824">
            <v>0</v>
          </cell>
        </row>
        <row r="824">
          <cell r="CY824">
            <v>1307.712975</v>
          </cell>
          <cell r="CZ824">
            <v>1920.198084</v>
          </cell>
          <cell r="DA824">
            <v>2509.40051299999</v>
          </cell>
          <cell r="DB824">
            <v>930.97120771561</v>
          </cell>
          <cell r="DC824">
            <v>1409.62627314464</v>
          </cell>
          <cell r="DD824">
            <v>1153.92509431775</v>
          </cell>
          <cell r="DE824">
            <v>1000.98678903458</v>
          </cell>
          <cell r="DF824">
            <v>1637.63124823409</v>
          </cell>
          <cell r="DG824">
            <v>1426.1422055115</v>
          </cell>
          <cell r="DH824">
            <v>5.81205766666663</v>
          </cell>
          <cell r="DI824">
            <v>8.53421370666672</v>
          </cell>
          <cell r="DJ824">
            <v>11.1528911688889</v>
          </cell>
          <cell r="DK824">
            <v>4.1376498120694</v>
          </cell>
          <cell r="DL824">
            <v>6.27962319476238</v>
          </cell>
          <cell r="DM824">
            <v>5.15203004747021</v>
          </cell>
          <cell r="DN824">
            <v>4.45808918212304</v>
          </cell>
          <cell r="DO824">
            <v>7.28944605628552</v>
          </cell>
          <cell r="DP824">
            <v>6.3577658571304</v>
          </cell>
          <cell r="DQ824">
            <v>140.1</v>
          </cell>
          <cell r="DR824">
            <v>210.499999999999</v>
          </cell>
          <cell r="DS824">
            <v>205.299999988489</v>
          </cell>
          <cell r="DT824">
            <v>169.968331795187</v>
          </cell>
          <cell r="DU824">
            <v>234.391029246407</v>
          </cell>
          <cell r="DV824">
            <v>166.618201141696</v>
          </cell>
          <cell r="DW824">
            <v>235.47574999564</v>
          </cell>
          <cell r="DX824">
            <v>5.50000000000003</v>
          </cell>
          <cell r="DY824">
            <v>6.00000000000006</v>
          </cell>
          <cell r="DZ824">
            <v>7.64237983220132</v>
          </cell>
          <cell r="EA824">
            <v>7.34426378136119</v>
          </cell>
          <cell r="EB824">
            <v>7.50712715975685</v>
          </cell>
          <cell r="EC824">
            <v>7.47099455174459</v>
          </cell>
        </row>
        <row r="825">
          <cell r="C825" t="str">
            <v>JY303</v>
          </cell>
          <cell r="D825" t="str">
            <v>M. sacchariflorus</v>
          </cell>
        </row>
        <row r="825">
          <cell r="K825" t="str">
            <v>wild</v>
          </cell>
        </row>
        <row r="825">
          <cell r="M825" t="str">
            <v>China</v>
          </cell>
          <cell r="N825" t="str">
            <v>Sichuan</v>
          </cell>
          <cell r="O825" t="str">
            <v>Jianyang</v>
          </cell>
        </row>
        <row r="825">
          <cell r="Q825" t="str">
            <v>Xiaoli Jin</v>
          </cell>
          <cell r="R825">
            <v>41930</v>
          </cell>
          <cell r="S825" t="str">
            <v>roadside</v>
          </cell>
        </row>
        <row r="825">
          <cell r="U825" t="str">
            <v>occasional</v>
          </cell>
        </row>
        <row r="825">
          <cell r="W825" t="str">
            <v>intermediate between Msi and Msa</v>
          </cell>
          <cell r="X825" t="str">
            <v>ZU</v>
          </cell>
        </row>
        <row r="825">
          <cell r="AH825">
            <v>42005</v>
          </cell>
        </row>
        <row r="825">
          <cell r="AK825">
            <v>42101</v>
          </cell>
        </row>
        <row r="825">
          <cell r="AM825">
            <v>2</v>
          </cell>
        </row>
        <row r="825">
          <cell r="AO825">
            <v>42093</v>
          </cell>
        </row>
        <row r="825">
          <cell r="AR825">
            <v>42093</v>
          </cell>
        </row>
        <row r="825">
          <cell r="AT825" t="str">
            <v>Y</v>
          </cell>
        </row>
        <row r="825">
          <cell r="AY825">
            <v>30.4238833333333</v>
          </cell>
          <cell r="AZ825">
            <v>104.4223</v>
          </cell>
          <cell r="BA825">
            <v>432</v>
          </cell>
          <cell r="BB825">
            <v>1.5</v>
          </cell>
        </row>
        <row r="825">
          <cell r="BF825" t="str">
            <v>N</v>
          </cell>
        </row>
        <row r="825">
          <cell r="CI825" t="str">
            <v>NA</v>
          </cell>
          <cell r="CJ825" t="str">
            <v>NA</v>
          </cell>
          <cell r="CK825" t="str">
            <v>unknown</v>
          </cell>
        </row>
        <row r="825">
          <cell r="CN825" t="e">
            <v>#VALUE!</v>
          </cell>
          <cell r="CO825">
            <v>0</v>
          </cell>
          <cell r="CP825">
            <v>0</v>
          </cell>
          <cell r="CQ825">
            <v>9</v>
          </cell>
          <cell r="CR825">
            <v>9</v>
          </cell>
          <cell r="CS825" t="str">
            <v>NA</v>
          </cell>
          <cell r="CT825" t="e">
            <v>#VALUE!</v>
          </cell>
        </row>
        <row r="825">
          <cell r="CY825" t="str">
            <v>NA</v>
          </cell>
          <cell r="CZ825" t="str">
            <v>NA</v>
          </cell>
          <cell r="DA825" t="str">
            <v>NA</v>
          </cell>
          <cell r="DB825" t="str">
            <v>NA</v>
          </cell>
          <cell r="DC825" t="str">
            <v>NA</v>
          </cell>
          <cell r="DD825" t="str">
            <v>NA</v>
          </cell>
          <cell r="DE825" t="str">
            <v>NA</v>
          </cell>
          <cell r="DF825" t="str">
            <v>NA</v>
          </cell>
          <cell r="DG825" t="str">
            <v>NA</v>
          </cell>
          <cell r="DH825" t="str">
            <v>NA</v>
          </cell>
          <cell r="DI825" t="str">
            <v>NA</v>
          </cell>
          <cell r="DJ825" t="str">
            <v>NA</v>
          </cell>
          <cell r="DK825" t="str">
            <v>NA</v>
          </cell>
          <cell r="DL825" t="str">
            <v>NA</v>
          </cell>
          <cell r="DM825" t="str">
            <v>NA</v>
          </cell>
          <cell r="DN825" t="str">
            <v>NA</v>
          </cell>
          <cell r="DO825" t="str">
            <v>NA</v>
          </cell>
          <cell r="DP825" t="str">
            <v>NA</v>
          </cell>
          <cell r="DQ825" t="str">
            <v>NA</v>
          </cell>
          <cell r="DR825" t="str">
            <v>NA</v>
          </cell>
          <cell r="DS825" t="str">
            <v>NA</v>
          </cell>
          <cell r="DT825" t="str">
            <v>NA</v>
          </cell>
          <cell r="DU825" t="str">
            <v>NA</v>
          </cell>
          <cell r="DV825" t="str">
            <v>NA</v>
          </cell>
          <cell r="DW825" t="str">
            <v>NA</v>
          </cell>
          <cell r="DX825" t="str">
            <v>NA</v>
          </cell>
          <cell r="DY825" t="str">
            <v>NA</v>
          </cell>
          <cell r="DZ825" t="str">
            <v>NA</v>
          </cell>
          <cell r="EA825" t="str">
            <v>NA</v>
          </cell>
          <cell r="EB825" t="str">
            <v>NA</v>
          </cell>
          <cell r="EC825" t="str">
            <v>NA</v>
          </cell>
        </row>
        <row r="826">
          <cell r="C826" t="str">
            <v>JY304</v>
          </cell>
          <cell r="D826" t="str">
            <v>M. sacchariflorus</v>
          </cell>
        </row>
        <row r="826">
          <cell r="K826" t="str">
            <v>wild</v>
          </cell>
        </row>
        <row r="826">
          <cell r="M826" t="str">
            <v>China</v>
          </cell>
          <cell r="N826" t="str">
            <v>Sichuan</v>
          </cell>
          <cell r="O826" t="str">
            <v>Jianyang</v>
          </cell>
        </row>
        <row r="826">
          <cell r="Q826" t="str">
            <v>Xiaoli Jin</v>
          </cell>
          <cell r="R826">
            <v>41930</v>
          </cell>
          <cell r="S826" t="str">
            <v>roadside</v>
          </cell>
        </row>
        <row r="826">
          <cell r="U826" t="str">
            <v>rare</v>
          </cell>
        </row>
        <row r="826">
          <cell r="W826" t="str">
            <v>intermediate between Msi and Msa</v>
          </cell>
          <cell r="X826" t="str">
            <v>ZU</v>
          </cell>
        </row>
        <row r="826">
          <cell r="AH826">
            <v>42005</v>
          </cell>
        </row>
        <row r="826">
          <cell r="AK826">
            <v>42101</v>
          </cell>
        </row>
        <row r="826">
          <cell r="AM826">
            <v>2</v>
          </cell>
        </row>
        <row r="826">
          <cell r="AO826">
            <v>42093</v>
          </cell>
        </row>
        <row r="826">
          <cell r="AR826">
            <v>42093</v>
          </cell>
        </row>
        <row r="826">
          <cell r="AT826" t="str">
            <v>Y</v>
          </cell>
        </row>
        <row r="826">
          <cell r="AY826">
            <v>30.3474833333333</v>
          </cell>
          <cell r="AZ826">
            <v>104.60565</v>
          </cell>
          <cell r="BA826">
            <v>410</v>
          </cell>
          <cell r="BB826">
            <v>1.2</v>
          </cell>
        </row>
        <row r="826">
          <cell r="BF826" t="str">
            <v>N</v>
          </cell>
        </row>
        <row r="826">
          <cell r="CI826" t="str">
            <v>NA</v>
          </cell>
          <cell r="CJ826" t="str">
            <v>NA</v>
          </cell>
          <cell r="CK826" t="str">
            <v>unknown</v>
          </cell>
        </row>
        <row r="826">
          <cell r="CN826" t="e">
            <v>#VALUE!</v>
          </cell>
          <cell r="CO826">
            <v>0</v>
          </cell>
          <cell r="CP826">
            <v>0</v>
          </cell>
          <cell r="CQ826">
            <v>9</v>
          </cell>
          <cell r="CR826">
            <v>9</v>
          </cell>
          <cell r="CS826" t="str">
            <v>NA</v>
          </cell>
          <cell r="CT826" t="e">
            <v>#VALUE!</v>
          </cell>
        </row>
        <row r="826">
          <cell r="CY826" t="str">
            <v>NA</v>
          </cell>
          <cell r="CZ826" t="str">
            <v>NA</v>
          </cell>
          <cell r="DA826" t="str">
            <v>NA</v>
          </cell>
          <cell r="DB826" t="str">
            <v>NA</v>
          </cell>
          <cell r="DC826" t="str">
            <v>NA</v>
          </cell>
          <cell r="DD826" t="str">
            <v>NA</v>
          </cell>
          <cell r="DE826" t="str">
            <v>NA</v>
          </cell>
          <cell r="DF826" t="str">
            <v>NA</v>
          </cell>
          <cell r="DG826" t="str">
            <v>NA</v>
          </cell>
          <cell r="DH826" t="str">
            <v>NA</v>
          </cell>
          <cell r="DI826" t="str">
            <v>NA</v>
          </cell>
          <cell r="DJ826" t="str">
            <v>NA</v>
          </cell>
          <cell r="DK826" t="str">
            <v>NA</v>
          </cell>
          <cell r="DL826" t="str">
            <v>NA</v>
          </cell>
          <cell r="DM826" t="str">
            <v>NA</v>
          </cell>
          <cell r="DN826" t="str">
            <v>NA</v>
          </cell>
          <cell r="DO826" t="str">
            <v>NA</v>
          </cell>
          <cell r="DP826" t="str">
            <v>NA</v>
          </cell>
          <cell r="DQ826" t="str">
            <v>NA</v>
          </cell>
          <cell r="DR826" t="str">
            <v>NA</v>
          </cell>
          <cell r="DS826" t="str">
            <v>NA</v>
          </cell>
          <cell r="DT826" t="str">
            <v>NA</v>
          </cell>
          <cell r="DU826" t="str">
            <v>NA</v>
          </cell>
          <cell r="DV826" t="str">
            <v>NA</v>
          </cell>
          <cell r="DW826" t="str">
            <v>NA</v>
          </cell>
          <cell r="DX826" t="str">
            <v>NA</v>
          </cell>
          <cell r="DY826" t="str">
            <v>NA</v>
          </cell>
          <cell r="DZ826" t="str">
            <v>NA</v>
          </cell>
          <cell r="EA826" t="str">
            <v>NA</v>
          </cell>
          <cell r="EB826" t="str">
            <v>NA</v>
          </cell>
          <cell r="EC826" t="str">
            <v>NA</v>
          </cell>
        </row>
        <row r="827">
          <cell r="C827" t="str">
            <v>JY305</v>
          </cell>
          <cell r="D827" t="str">
            <v>M. sacchariflorus</v>
          </cell>
        </row>
        <row r="827">
          <cell r="K827" t="str">
            <v>wild</v>
          </cell>
        </row>
        <row r="827">
          <cell r="M827" t="str">
            <v>China</v>
          </cell>
          <cell r="N827" t="str">
            <v>Sichuan</v>
          </cell>
          <cell r="O827" t="str">
            <v>Jianyang</v>
          </cell>
        </row>
        <row r="827">
          <cell r="Q827" t="str">
            <v>Xiaoli Jin</v>
          </cell>
          <cell r="R827">
            <v>41930</v>
          </cell>
          <cell r="S827" t="str">
            <v>roadside</v>
          </cell>
        </row>
        <row r="827">
          <cell r="U827" t="str">
            <v>occasional</v>
          </cell>
        </row>
        <row r="827">
          <cell r="W827" t="str">
            <v>intermediate between Msi and Msa</v>
          </cell>
          <cell r="X827" t="str">
            <v>ZU</v>
          </cell>
        </row>
        <row r="827">
          <cell r="AH827">
            <v>42005</v>
          </cell>
        </row>
        <row r="827">
          <cell r="AK827">
            <v>42101</v>
          </cell>
        </row>
        <row r="827">
          <cell r="AM827">
            <v>2</v>
          </cell>
        </row>
        <row r="827">
          <cell r="AO827">
            <v>42093</v>
          </cell>
        </row>
        <row r="827">
          <cell r="AR827">
            <v>42093</v>
          </cell>
        </row>
        <row r="827">
          <cell r="AT827" t="str">
            <v>Y</v>
          </cell>
        </row>
        <row r="827">
          <cell r="AY827">
            <v>30.3335666666667</v>
          </cell>
          <cell r="AZ827">
            <v>104.59815</v>
          </cell>
          <cell r="BA827">
            <v>375</v>
          </cell>
          <cell r="BB827">
            <v>1.2</v>
          </cell>
        </row>
        <row r="827">
          <cell r="BF827" t="str">
            <v>N</v>
          </cell>
        </row>
        <row r="827">
          <cell r="CI827" t="str">
            <v>NA</v>
          </cell>
          <cell r="CJ827" t="str">
            <v>NA</v>
          </cell>
          <cell r="CK827" t="str">
            <v>unknown</v>
          </cell>
        </row>
        <row r="827">
          <cell r="CN827" t="e">
            <v>#VALUE!</v>
          </cell>
          <cell r="CO827">
            <v>0</v>
          </cell>
          <cell r="CP827">
            <v>0</v>
          </cell>
          <cell r="CQ827">
            <v>9</v>
          </cell>
          <cell r="CR827">
            <v>9</v>
          </cell>
          <cell r="CS827" t="str">
            <v>NA</v>
          </cell>
          <cell r="CT827" t="e">
            <v>#VALUE!</v>
          </cell>
        </row>
        <row r="827">
          <cell r="CY827" t="str">
            <v>NA</v>
          </cell>
          <cell r="CZ827" t="str">
            <v>NA</v>
          </cell>
          <cell r="DA827" t="str">
            <v>NA</v>
          </cell>
          <cell r="DB827" t="str">
            <v>NA</v>
          </cell>
          <cell r="DC827" t="str">
            <v>NA</v>
          </cell>
          <cell r="DD827" t="str">
            <v>NA</v>
          </cell>
          <cell r="DE827" t="str">
            <v>NA</v>
          </cell>
          <cell r="DF827" t="str">
            <v>NA</v>
          </cell>
          <cell r="DG827" t="str">
            <v>NA</v>
          </cell>
          <cell r="DH827" t="str">
            <v>NA</v>
          </cell>
          <cell r="DI827" t="str">
            <v>NA</v>
          </cell>
          <cell r="DJ827" t="str">
            <v>NA</v>
          </cell>
          <cell r="DK827" t="str">
            <v>NA</v>
          </cell>
          <cell r="DL827" t="str">
            <v>NA</v>
          </cell>
          <cell r="DM827" t="str">
            <v>NA</v>
          </cell>
          <cell r="DN827" t="str">
            <v>NA</v>
          </cell>
          <cell r="DO827" t="str">
            <v>NA</v>
          </cell>
          <cell r="DP827" t="str">
            <v>NA</v>
          </cell>
          <cell r="DQ827" t="str">
            <v>NA</v>
          </cell>
          <cell r="DR827" t="str">
            <v>NA</v>
          </cell>
          <cell r="DS827" t="str">
            <v>NA</v>
          </cell>
          <cell r="DT827" t="str">
            <v>NA</v>
          </cell>
          <cell r="DU827" t="str">
            <v>NA</v>
          </cell>
          <cell r="DV827" t="str">
            <v>NA</v>
          </cell>
          <cell r="DW827" t="str">
            <v>NA</v>
          </cell>
          <cell r="DX827" t="str">
            <v>NA</v>
          </cell>
          <cell r="DY827" t="str">
            <v>NA</v>
          </cell>
          <cell r="DZ827" t="str">
            <v>NA</v>
          </cell>
          <cell r="EA827" t="str">
            <v>NA</v>
          </cell>
          <cell r="EB827" t="str">
            <v>NA</v>
          </cell>
          <cell r="EC827" t="str">
            <v>NA</v>
          </cell>
        </row>
        <row r="828">
          <cell r="C828" t="str">
            <v>JY306</v>
          </cell>
          <cell r="D828" t="str">
            <v>Saccharum spontaneum</v>
          </cell>
        </row>
        <row r="828">
          <cell r="K828" t="str">
            <v>wild</v>
          </cell>
        </row>
        <row r="828">
          <cell r="M828" t="str">
            <v>China</v>
          </cell>
          <cell r="N828" t="str">
            <v>Sichuan</v>
          </cell>
          <cell r="O828" t="str">
            <v>Lezhi</v>
          </cell>
        </row>
        <row r="828">
          <cell r="Q828" t="str">
            <v>Xiaoli Jin</v>
          </cell>
          <cell r="R828">
            <v>41930</v>
          </cell>
          <cell r="S828" t="str">
            <v>roadside</v>
          </cell>
        </row>
        <row r="828">
          <cell r="U828" t="str">
            <v>frequent</v>
          </cell>
        </row>
        <row r="828">
          <cell r="W828" t="str">
            <v>intermediate between Msi and Msa</v>
          </cell>
          <cell r="X828" t="str">
            <v>ZU</v>
          </cell>
        </row>
        <row r="828">
          <cell r="AH828">
            <v>42005</v>
          </cell>
        </row>
        <row r="828">
          <cell r="AK828">
            <v>42101</v>
          </cell>
        </row>
        <row r="828">
          <cell r="AM828">
            <v>2</v>
          </cell>
        </row>
        <row r="828">
          <cell r="AO828">
            <v>42093</v>
          </cell>
        </row>
        <row r="828">
          <cell r="AR828">
            <v>42093</v>
          </cell>
        </row>
        <row r="828">
          <cell r="AT828" t="str">
            <v>Y</v>
          </cell>
        </row>
        <row r="828">
          <cell r="AX828" t="str">
            <v>Y</v>
          </cell>
          <cell r="AY828">
            <v>30.2787666666667</v>
          </cell>
          <cell r="AZ828">
            <v>104.931216666667</v>
          </cell>
          <cell r="BA828">
            <v>399</v>
          </cell>
          <cell r="BB828">
            <v>3</v>
          </cell>
        </row>
        <row r="828">
          <cell r="BF828" t="str">
            <v>Y</v>
          </cell>
          <cell r="BG828">
            <v>42212</v>
          </cell>
          <cell r="BH828" t="str">
            <v>ZJU</v>
          </cell>
          <cell r="BI828" t="str">
            <v>summer 2015</v>
          </cell>
          <cell r="BJ828">
            <v>37.4174</v>
          </cell>
        </row>
        <row r="828">
          <cell r="BL828" t="str">
            <v>Y</v>
          </cell>
        </row>
        <row r="828">
          <cell r="BY828">
            <v>309</v>
          </cell>
          <cell r="BZ828">
            <v>310</v>
          </cell>
          <cell r="CA828">
            <v>267</v>
          </cell>
          <cell r="CB828">
            <v>281</v>
          </cell>
          <cell r="CC828">
            <v>250</v>
          </cell>
          <cell r="CD828">
            <v>194</v>
          </cell>
          <cell r="CE828">
            <v>215</v>
          </cell>
          <cell r="CF828">
            <v>229</v>
          </cell>
          <cell r="CG828">
            <v>225</v>
          </cell>
          <cell r="CH828">
            <v>258</v>
          </cell>
          <cell r="CI828" t="str">
            <v>NA</v>
          </cell>
          <cell r="CJ828" t="str">
            <v>NA</v>
          </cell>
          <cell r="CK828" t="str">
            <v>unknown</v>
          </cell>
        </row>
        <row r="828">
          <cell r="CN828">
            <v>0</v>
          </cell>
          <cell r="CO828">
            <v>0</v>
          </cell>
          <cell r="CP828">
            <v>0</v>
          </cell>
          <cell r="CQ828">
            <v>9</v>
          </cell>
          <cell r="CR828">
            <v>9</v>
          </cell>
          <cell r="CS828" t="str">
            <v>NA</v>
          </cell>
          <cell r="CT828">
            <v>0</v>
          </cell>
        </row>
        <row r="828">
          <cell r="CY828" t="str">
            <v>NA</v>
          </cell>
          <cell r="CZ828" t="str">
            <v>NA</v>
          </cell>
          <cell r="DA828" t="str">
            <v>NA</v>
          </cell>
          <cell r="DB828" t="str">
            <v>NA</v>
          </cell>
          <cell r="DC828" t="str">
            <v>NA</v>
          </cell>
          <cell r="DD828" t="str">
            <v>NA</v>
          </cell>
          <cell r="DE828" t="str">
            <v>NA</v>
          </cell>
          <cell r="DF828" t="str">
            <v>NA</v>
          </cell>
          <cell r="DG828" t="str">
            <v>NA</v>
          </cell>
          <cell r="DH828" t="str">
            <v>NA</v>
          </cell>
          <cell r="DI828" t="str">
            <v>NA</v>
          </cell>
          <cell r="DJ828" t="str">
            <v>NA</v>
          </cell>
          <cell r="DK828" t="str">
            <v>NA</v>
          </cell>
          <cell r="DL828" t="str">
            <v>NA</v>
          </cell>
          <cell r="DM828" t="str">
            <v>NA</v>
          </cell>
          <cell r="DN828" t="str">
            <v>NA</v>
          </cell>
          <cell r="DO828" t="str">
            <v>NA</v>
          </cell>
          <cell r="DP828" t="str">
            <v>NA</v>
          </cell>
          <cell r="DQ828" t="str">
            <v>NA</v>
          </cell>
          <cell r="DR828" t="str">
            <v>NA</v>
          </cell>
          <cell r="DS828" t="str">
            <v>NA</v>
          </cell>
          <cell r="DT828" t="str">
            <v>NA</v>
          </cell>
          <cell r="DU828" t="str">
            <v>NA</v>
          </cell>
          <cell r="DV828" t="str">
            <v>NA</v>
          </cell>
          <cell r="DW828" t="str">
            <v>NA</v>
          </cell>
          <cell r="DX828" t="str">
            <v>NA</v>
          </cell>
          <cell r="DY828" t="str">
            <v>NA</v>
          </cell>
          <cell r="DZ828" t="str">
            <v>NA</v>
          </cell>
          <cell r="EA828" t="str">
            <v>NA</v>
          </cell>
          <cell r="EB828" t="str">
            <v>NA</v>
          </cell>
          <cell r="EC828" t="str">
            <v>NA</v>
          </cell>
        </row>
        <row r="829">
          <cell r="C829" t="str">
            <v>JY310</v>
          </cell>
          <cell r="D829" t="str">
            <v>Saccharum spontaneum</v>
          </cell>
        </row>
        <row r="829">
          <cell r="K829" t="str">
            <v>wild</v>
          </cell>
        </row>
        <row r="829">
          <cell r="M829" t="str">
            <v>China</v>
          </cell>
          <cell r="N829" t="str">
            <v>Yunnan</v>
          </cell>
          <cell r="O829" t="str">
            <v>Kunming</v>
          </cell>
          <cell r="P829" t="str">
            <v>Xundian country</v>
          </cell>
          <cell r="Q829" t="str">
            <v>Xiaoli Jin</v>
          </cell>
          <cell r="R829">
            <v>41950</v>
          </cell>
          <cell r="S829" t="str">
            <v>river side</v>
          </cell>
        </row>
        <row r="829">
          <cell r="U829" t="str">
            <v>frequent</v>
          </cell>
        </row>
        <row r="829">
          <cell r="X829" t="str">
            <v>ZU</v>
          </cell>
        </row>
        <row r="829">
          <cell r="AH829">
            <v>42005</v>
          </cell>
        </row>
        <row r="829">
          <cell r="AK829">
            <v>42101</v>
          </cell>
        </row>
        <row r="829">
          <cell r="AM829">
            <v>2</v>
          </cell>
        </row>
        <row r="829">
          <cell r="AO829">
            <v>42093</v>
          </cell>
        </row>
        <row r="829">
          <cell r="AR829">
            <v>42093</v>
          </cell>
        </row>
        <row r="829">
          <cell r="AT829" t="str">
            <v>Y</v>
          </cell>
        </row>
        <row r="829">
          <cell r="AY829">
            <v>25.5356833333333</v>
          </cell>
          <cell r="AZ829">
            <v>103.3244</v>
          </cell>
          <cell r="BA829">
            <v>1862</v>
          </cell>
          <cell r="BB829">
            <v>1.8</v>
          </cell>
        </row>
        <row r="829">
          <cell r="BD829" t="str">
            <v>4x</v>
          </cell>
          <cell r="BE829">
            <v>8.57263779527559</v>
          </cell>
          <cell r="BF829" t="str">
            <v>Y</v>
          </cell>
          <cell r="BG829">
            <v>42212</v>
          </cell>
          <cell r="BH829" t="str">
            <v>ZJU</v>
          </cell>
          <cell r="BI829" t="str">
            <v>summer 2015</v>
          </cell>
          <cell r="BJ829">
            <v>82.7975</v>
          </cell>
          <cell r="BK829">
            <v>0.679558011049724</v>
          </cell>
          <cell r="BL829" t="str">
            <v>Y</v>
          </cell>
        </row>
        <row r="829">
          <cell r="BY829">
            <v>309</v>
          </cell>
          <cell r="BZ829">
            <v>310</v>
          </cell>
          <cell r="CA829">
            <v>267</v>
          </cell>
          <cell r="CB829">
            <v>281</v>
          </cell>
          <cell r="CC829">
            <v>250</v>
          </cell>
          <cell r="CD829">
            <v>194</v>
          </cell>
          <cell r="CE829">
            <v>215</v>
          </cell>
          <cell r="CF829">
            <v>229</v>
          </cell>
          <cell r="CG829">
            <v>225</v>
          </cell>
          <cell r="CH829">
            <v>259</v>
          </cell>
          <cell r="CI829" t="str">
            <v>NA</v>
          </cell>
          <cell r="CJ829" t="str">
            <v>NA</v>
          </cell>
          <cell r="CK829" t="str">
            <v>unknown</v>
          </cell>
        </row>
        <row r="829">
          <cell r="CN829">
            <v>0</v>
          </cell>
          <cell r="CO829">
            <v>0</v>
          </cell>
          <cell r="CP829">
            <v>0</v>
          </cell>
          <cell r="CQ829">
            <v>9</v>
          </cell>
          <cell r="CR829">
            <v>8</v>
          </cell>
          <cell r="CS829" t="str">
            <v>NA</v>
          </cell>
          <cell r="CT829">
            <v>0</v>
          </cell>
        </row>
        <row r="829">
          <cell r="CY829" t="str">
            <v>NA</v>
          </cell>
          <cell r="CZ829" t="str">
            <v>NA</v>
          </cell>
          <cell r="DA829" t="str">
            <v>NA</v>
          </cell>
          <cell r="DB829" t="str">
            <v>NA</v>
          </cell>
          <cell r="DC829" t="str">
            <v>NA</v>
          </cell>
          <cell r="DD829" t="str">
            <v>NA</v>
          </cell>
          <cell r="DE829" t="str">
            <v>NA</v>
          </cell>
          <cell r="DF829" t="str">
            <v>NA</v>
          </cell>
          <cell r="DG829" t="str">
            <v>NA</v>
          </cell>
          <cell r="DH829" t="str">
            <v>NA</v>
          </cell>
          <cell r="DI829" t="str">
            <v>NA</v>
          </cell>
          <cell r="DJ829" t="str">
            <v>NA</v>
          </cell>
          <cell r="DK829" t="str">
            <v>NA</v>
          </cell>
          <cell r="DL829" t="str">
            <v>NA</v>
          </cell>
          <cell r="DM829" t="str">
            <v>NA</v>
          </cell>
          <cell r="DN829" t="str">
            <v>NA</v>
          </cell>
          <cell r="DO829" t="str">
            <v>NA</v>
          </cell>
          <cell r="DP829" t="str">
            <v>NA</v>
          </cell>
          <cell r="DQ829" t="str">
            <v>NA</v>
          </cell>
          <cell r="DR829" t="str">
            <v>NA</v>
          </cell>
          <cell r="DS829" t="str">
            <v>NA</v>
          </cell>
          <cell r="DT829" t="str">
            <v>NA</v>
          </cell>
          <cell r="DU829" t="str">
            <v>NA</v>
          </cell>
          <cell r="DV829" t="str">
            <v>NA</v>
          </cell>
          <cell r="DW829" t="str">
            <v>NA</v>
          </cell>
          <cell r="DX829" t="str">
            <v>NA</v>
          </cell>
          <cell r="DY829" t="str">
            <v>NA</v>
          </cell>
          <cell r="DZ829" t="str">
            <v>NA</v>
          </cell>
          <cell r="EA829" t="str">
            <v>NA</v>
          </cell>
          <cell r="EB829" t="str">
            <v>NA</v>
          </cell>
          <cell r="EC829" t="str">
            <v>NA</v>
          </cell>
        </row>
        <row r="830">
          <cell r="C830" t="str">
            <v>JY311</v>
          </cell>
          <cell r="D830" t="str">
            <v>Saccharum spontaneum</v>
          </cell>
        </row>
        <row r="830">
          <cell r="K830" t="str">
            <v>wild</v>
          </cell>
        </row>
        <row r="830">
          <cell r="M830" t="str">
            <v>China</v>
          </cell>
          <cell r="N830" t="str">
            <v>Yunnan</v>
          </cell>
          <cell r="O830" t="str">
            <v>Kunming</v>
          </cell>
          <cell r="P830" t="str">
            <v>Xundian country</v>
          </cell>
          <cell r="Q830" t="str">
            <v>Xiaoli Jin</v>
          </cell>
          <cell r="R830">
            <v>41950</v>
          </cell>
          <cell r="S830" t="str">
            <v>river side</v>
          </cell>
        </row>
        <row r="830">
          <cell r="U830" t="str">
            <v>frequent</v>
          </cell>
        </row>
        <row r="830">
          <cell r="X830" t="str">
            <v>ZU</v>
          </cell>
        </row>
        <row r="830">
          <cell r="AH830">
            <v>42005</v>
          </cell>
        </row>
        <row r="830">
          <cell r="AY830">
            <v>25.5371833333333</v>
          </cell>
          <cell r="AZ830">
            <v>103.323033333333</v>
          </cell>
          <cell r="BA830">
            <v>1868</v>
          </cell>
          <cell r="BB830">
            <v>1.8</v>
          </cell>
        </row>
        <row r="830">
          <cell r="BD830" t="str">
            <v>4x</v>
          </cell>
          <cell r="BE830">
            <v>8.23517857142857</v>
          </cell>
          <cell r="BF830" t="str">
            <v>Y</v>
          </cell>
          <cell r="BG830">
            <v>42212</v>
          </cell>
          <cell r="BH830" t="str">
            <v>ZJU</v>
          </cell>
          <cell r="BI830" t="str">
            <v>summer 2015</v>
          </cell>
          <cell r="BJ830">
            <v>107.1099</v>
          </cell>
          <cell r="BK830">
            <v>0.692307692307692</v>
          </cell>
          <cell r="BL830" t="str">
            <v>Y</v>
          </cell>
        </row>
        <row r="830">
          <cell r="BY830">
            <v>309</v>
          </cell>
          <cell r="BZ830">
            <v>310</v>
          </cell>
          <cell r="CA830">
            <v>267</v>
          </cell>
          <cell r="CB830">
            <v>281</v>
          </cell>
          <cell r="CC830">
            <v>250</v>
          </cell>
          <cell r="CD830">
            <v>194</v>
          </cell>
          <cell r="CE830">
            <v>215</v>
          </cell>
          <cell r="CF830">
            <v>229</v>
          </cell>
          <cell r="CG830">
            <v>225</v>
          </cell>
          <cell r="CH830">
            <v>259</v>
          </cell>
          <cell r="CI830" t="str">
            <v>NA</v>
          </cell>
          <cell r="CJ830" t="str">
            <v>NA</v>
          </cell>
          <cell r="CK830" t="str">
            <v>unknown</v>
          </cell>
        </row>
        <row r="830">
          <cell r="CN830">
            <v>0</v>
          </cell>
          <cell r="CO830">
            <v>0</v>
          </cell>
          <cell r="CP830">
            <v>0</v>
          </cell>
          <cell r="CQ830">
            <v>9</v>
          </cell>
          <cell r="CR830">
            <v>8</v>
          </cell>
          <cell r="CS830" t="str">
            <v>NA</v>
          </cell>
          <cell r="CT830">
            <v>0</v>
          </cell>
        </row>
        <row r="830">
          <cell r="CY830" t="str">
            <v>NA</v>
          </cell>
          <cell r="CZ830" t="str">
            <v>NA</v>
          </cell>
          <cell r="DA830" t="str">
            <v>NA</v>
          </cell>
          <cell r="DB830" t="str">
            <v>NA</v>
          </cell>
          <cell r="DC830" t="str">
            <v>NA</v>
          </cell>
          <cell r="DD830" t="str">
            <v>NA</v>
          </cell>
          <cell r="DE830" t="str">
            <v>NA</v>
          </cell>
          <cell r="DF830" t="str">
            <v>NA</v>
          </cell>
          <cell r="DG830" t="str">
            <v>NA</v>
          </cell>
          <cell r="DH830" t="str">
            <v>NA</v>
          </cell>
          <cell r="DI830" t="str">
            <v>NA</v>
          </cell>
          <cell r="DJ830" t="str">
            <v>NA</v>
          </cell>
          <cell r="DK830" t="str">
            <v>NA</v>
          </cell>
          <cell r="DL830" t="str">
            <v>NA</v>
          </cell>
          <cell r="DM830" t="str">
            <v>NA</v>
          </cell>
          <cell r="DN830" t="str">
            <v>NA</v>
          </cell>
          <cell r="DO830" t="str">
            <v>NA</v>
          </cell>
          <cell r="DP830" t="str">
            <v>NA</v>
          </cell>
          <cell r="DQ830" t="str">
            <v>NA</v>
          </cell>
          <cell r="DR830" t="str">
            <v>NA</v>
          </cell>
          <cell r="DS830" t="str">
            <v>NA</v>
          </cell>
          <cell r="DT830" t="str">
            <v>NA</v>
          </cell>
          <cell r="DU830" t="str">
            <v>NA</v>
          </cell>
          <cell r="DV830" t="str">
            <v>NA</v>
          </cell>
          <cell r="DW830" t="str">
            <v>NA</v>
          </cell>
          <cell r="DX830" t="str">
            <v>NA</v>
          </cell>
          <cell r="DY830" t="str">
            <v>NA</v>
          </cell>
          <cell r="DZ830" t="str">
            <v>NA</v>
          </cell>
          <cell r="EA830" t="str">
            <v>NA</v>
          </cell>
          <cell r="EB830" t="str">
            <v>NA</v>
          </cell>
          <cell r="EC830" t="str">
            <v>NA</v>
          </cell>
        </row>
        <row r="831">
          <cell r="C831" t="str">
            <v>JY312</v>
          </cell>
          <cell r="D831" t="str">
            <v>Saccharum spontaneum</v>
          </cell>
        </row>
        <row r="831">
          <cell r="K831" t="str">
            <v>wild</v>
          </cell>
        </row>
        <row r="831">
          <cell r="M831" t="str">
            <v>China</v>
          </cell>
          <cell r="N831" t="str">
            <v>Yunnan</v>
          </cell>
          <cell r="O831" t="str">
            <v>Qujing</v>
          </cell>
          <cell r="P831" t="str">
            <v>Malong country</v>
          </cell>
          <cell r="Q831" t="str">
            <v>Xiaoli Jin</v>
          </cell>
          <cell r="R831">
            <v>41950</v>
          </cell>
          <cell r="S831" t="str">
            <v>river side</v>
          </cell>
        </row>
        <row r="831">
          <cell r="U831" t="str">
            <v>frequent</v>
          </cell>
        </row>
        <row r="831">
          <cell r="X831" t="str">
            <v>ZU</v>
          </cell>
        </row>
        <row r="831">
          <cell r="AH831">
            <v>42005</v>
          </cell>
        </row>
        <row r="831">
          <cell r="AY831">
            <v>25.4648166666667</v>
          </cell>
          <cell r="AZ831">
            <v>103.377416666667</v>
          </cell>
          <cell r="BA831">
            <v>1890</v>
          </cell>
          <cell r="BB831">
            <v>2.3</v>
          </cell>
        </row>
        <row r="831">
          <cell r="BD831" t="str">
            <v>4x</v>
          </cell>
          <cell r="BE831">
            <v>8.71285714285714</v>
          </cell>
          <cell r="BF831" t="str">
            <v>Y</v>
          </cell>
          <cell r="BG831">
            <v>42212</v>
          </cell>
          <cell r="BH831" t="str">
            <v>ZJU</v>
          </cell>
          <cell r="BI831" t="str">
            <v>summer 2015</v>
          </cell>
          <cell r="BJ831">
            <v>27.6833</v>
          </cell>
        </row>
        <row r="831">
          <cell r="BL831" t="str">
            <v>Y</v>
          </cell>
        </row>
        <row r="831">
          <cell r="BY831">
            <v>309</v>
          </cell>
          <cell r="BZ831">
            <v>310</v>
          </cell>
          <cell r="CA831">
            <v>266</v>
          </cell>
          <cell r="CB831">
            <v>281</v>
          </cell>
          <cell r="CC831">
            <v>250</v>
          </cell>
          <cell r="CD831">
            <v>194</v>
          </cell>
          <cell r="CE831">
            <v>215</v>
          </cell>
          <cell r="CF831">
            <v>229</v>
          </cell>
          <cell r="CG831">
            <v>225</v>
          </cell>
          <cell r="CH831">
            <v>258</v>
          </cell>
          <cell r="CI831" t="str">
            <v>NA</v>
          </cell>
          <cell r="CJ831" t="str">
            <v>NA</v>
          </cell>
          <cell r="CK831" t="str">
            <v>unknown</v>
          </cell>
        </row>
        <row r="831">
          <cell r="CN831">
            <v>0</v>
          </cell>
          <cell r="CO831">
            <v>0</v>
          </cell>
          <cell r="CP831">
            <v>0</v>
          </cell>
          <cell r="CQ831">
            <v>9</v>
          </cell>
          <cell r="CR831">
            <v>9</v>
          </cell>
          <cell r="CS831" t="str">
            <v>NA</v>
          </cell>
          <cell r="CT831">
            <v>0</v>
          </cell>
        </row>
        <row r="831">
          <cell r="CY831" t="str">
            <v>NA</v>
          </cell>
          <cell r="CZ831" t="str">
            <v>NA</v>
          </cell>
          <cell r="DA831" t="str">
            <v>NA</v>
          </cell>
          <cell r="DB831" t="str">
            <v>NA</v>
          </cell>
          <cell r="DC831" t="str">
            <v>NA</v>
          </cell>
          <cell r="DD831" t="str">
            <v>NA</v>
          </cell>
          <cell r="DE831" t="str">
            <v>NA</v>
          </cell>
          <cell r="DF831" t="str">
            <v>NA</v>
          </cell>
          <cell r="DG831" t="str">
            <v>NA</v>
          </cell>
          <cell r="DH831" t="str">
            <v>NA</v>
          </cell>
          <cell r="DI831" t="str">
            <v>NA</v>
          </cell>
          <cell r="DJ831" t="str">
            <v>NA</v>
          </cell>
          <cell r="DK831" t="str">
            <v>NA</v>
          </cell>
          <cell r="DL831" t="str">
            <v>NA</v>
          </cell>
          <cell r="DM831" t="str">
            <v>NA</v>
          </cell>
          <cell r="DN831" t="str">
            <v>NA</v>
          </cell>
          <cell r="DO831" t="str">
            <v>NA</v>
          </cell>
          <cell r="DP831" t="str">
            <v>NA</v>
          </cell>
          <cell r="DQ831" t="str">
            <v>NA</v>
          </cell>
          <cell r="DR831" t="str">
            <v>NA</v>
          </cell>
          <cell r="DS831" t="str">
            <v>NA</v>
          </cell>
          <cell r="DT831" t="str">
            <v>NA</v>
          </cell>
          <cell r="DU831" t="str">
            <v>NA</v>
          </cell>
          <cell r="DV831" t="str">
            <v>NA</v>
          </cell>
          <cell r="DW831" t="str">
            <v>NA</v>
          </cell>
          <cell r="DX831" t="str">
            <v>NA</v>
          </cell>
          <cell r="DY831" t="str">
            <v>NA</v>
          </cell>
          <cell r="DZ831" t="str">
            <v>NA</v>
          </cell>
          <cell r="EA831" t="str">
            <v>NA</v>
          </cell>
          <cell r="EB831" t="str">
            <v>NA</v>
          </cell>
          <cell r="EC831" t="str">
            <v>NA</v>
          </cell>
        </row>
        <row r="832">
          <cell r="C832" t="str">
            <v>JY313</v>
          </cell>
          <cell r="D832" t="str">
            <v>Saccharum spontaneum</v>
          </cell>
        </row>
        <row r="832">
          <cell r="K832" t="str">
            <v>wild</v>
          </cell>
        </row>
        <row r="832">
          <cell r="M832" t="str">
            <v>China</v>
          </cell>
          <cell r="N832" t="str">
            <v>Yunnan</v>
          </cell>
          <cell r="O832" t="str">
            <v>Qujing</v>
          </cell>
          <cell r="P832" t="str">
            <v>Malong country</v>
          </cell>
          <cell r="Q832" t="str">
            <v>Xiaoli Jin</v>
          </cell>
          <cell r="R832">
            <v>41950</v>
          </cell>
          <cell r="S832" t="str">
            <v>river side</v>
          </cell>
        </row>
        <row r="832">
          <cell r="U832" t="str">
            <v>frequent</v>
          </cell>
        </row>
        <row r="832">
          <cell r="X832" t="str">
            <v>ZU</v>
          </cell>
        </row>
        <row r="832">
          <cell r="AH832">
            <v>42005</v>
          </cell>
        </row>
        <row r="832">
          <cell r="AY832">
            <v>25.4592666666667</v>
          </cell>
          <cell r="AZ832">
            <v>103.3851</v>
          </cell>
          <cell r="BA832">
            <v>1886</v>
          </cell>
          <cell r="BB832">
            <v>2.2</v>
          </cell>
        </row>
        <row r="832">
          <cell r="BF832" t="str">
            <v>Y</v>
          </cell>
          <cell r="BG832">
            <v>42212</v>
          </cell>
          <cell r="BH832" t="str">
            <v>ZJU</v>
          </cell>
          <cell r="BI832" t="str">
            <v>summer 2015</v>
          </cell>
          <cell r="BJ832">
            <v>56.3829</v>
          </cell>
          <cell r="BK832">
            <v>0.674757281553398</v>
          </cell>
          <cell r="BL832" t="str">
            <v>Y</v>
          </cell>
        </row>
        <row r="832">
          <cell r="BY832">
            <v>309</v>
          </cell>
          <cell r="BZ832">
            <v>310</v>
          </cell>
          <cell r="CA832">
            <v>266</v>
          </cell>
          <cell r="CB832">
            <v>281</v>
          </cell>
          <cell r="CC832">
            <v>250</v>
          </cell>
          <cell r="CD832">
            <v>194</v>
          </cell>
          <cell r="CE832">
            <v>215</v>
          </cell>
          <cell r="CF832">
            <v>229</v>
          </cell>
          <cell r="CG832">
            <v>225</v>
          </cell>
          <cell r="CH832">
            <v>259</v>
          </cell>
          <cell r="CI832" t="str">
            <v>NA</v>
          </cell>
          <cell r="CJ832" t="str">
            <v>NA</v>
          </cell>
          <cell r="CK832" t="str">
            <v>unknown</v>
          </cell>
        </row>
        <row r="832">
          <cell r="CN832">
            <v>0</v>
          </cell>
          <cell r="CO832">
            <v>0</v>
          </cell>
          <cell r="CP832">
            <v>0</v>
          </cell>
          <cell r="CQ832">
            <v>9</v>
          </cell>
          <cell r="CR832">
            <v>9</v>
          </cell>
          <cell r="CS832" t="str">
            <v>NA</v>
          </cell>
          <cell r="CT832">
            <v>0</v>
          </cell>
        </row>
        <row r="832">
          <cell r="CY832" t="str">
            <v>NA</v>
          </cell>
          <cell r="CZ832" t="str">
            <v>NA</v>
          </cell>
          <cell r="DA832" t="str">
            <v>NA</v>
          </cell>
          <cell r="DB832" t="str">
            <v>NA</v>
          </cell>
          <cell r="DC832" t="str">
            <v>NA</v>
          </cell>
          <cell r="DD832" t="str">
            <v>NA</v>
          </cell>
          <cell r="DE832" t="str">
            <v>NA</v>
          </cell>
          <cell r="DF832" t="str">
            <v>NA</v>
          </cell>
          <cell r="DG832" t="str">
            <v>NA</v>
          </cell>
          <cell r="DH832" t="str">
            <v>NA</v>
          </cell>
          <cell r="DI832" t="str">
            <v>NA</v>
          </cell>
          <cell r="DJ832" t="str">
            <v>NA</v>
          </cell>
          <cell r="DK832" t="str">
            <v>NA</v>
          </cell>
          <cell r="DL832" t="str">
            <v>NA</v>
          </cell>
          <cell r="DM832" t="str">
            <v>NA</v>
          </cell>
          <cell r="DN832" t="str">
            <v>NA</v>
          </cell>
          <cell r="DO832" t="str">
            <v>NA</v>
          </cell>
          <cell r="DP832" t="str">
            <v>NA</v>
          </cell>
          <cell r="DQ832" t="str">
            <v>NA</v>
          </cell>
          <cell r="DR832" t="str">
            <v>NA</v>
          </cell>
          <cell r="DS832" t="str">
            <v>NA</v>
          </cell>
          <cell r="DT832" t="str">
            <v>NA</v>
          </cell>
          <cell r="DU832" t="str">
            <v>NA</v>
          </cell>
          <cell r="DV832" t="str">
            <v>NA</v>
          </cell>
          <cell r="DW832" t="str">
            <v>NA</v>
          </cell>
          <cell r="DX832" t="str">
            <v>NA</v>
          </cell>
          <cell r="DY832" t="str">
            <v>NA</v>
          </cell>
          <cell r="DZ832" t="str">
            <v>NA</v>
          </cell>
          <cell r="EA832" t="str">
            <v>NA</v>
          </cell>
          <cell r="EB832" t="str">
            <v>NA</v>
          </cell>
          <cell r="EC832" t="str">
            <v>NA</v>
          </cell>
        </row>
        <row r="833">
          <cell r="C833" t="str">
            <v>JY314</v>
          </cell>
          <cell r="D833" t="str">
            <v>Saccharum spontaneum</v>
          </cell>
        </row>
        <row r="833">
          <cell r="K833" t="str">
            <v>wild</v>
          </cell>
        </row>
        <row r="833">
          <cell r="M833" t="str">
            <v>China</v>
          </cell>
          <cell r="N833" t="str">
            <v>Yunnan</v>
          </cell>
          <cell r="O833" t="str">
            <v>Qujing</v>
          </cell>
          <cell r="P833" t="str">
            <v>Malong country</v>
          </cell>
          <cell r="Q833" t="str">
            <v>Xiaoli Jin</v>
          </cell>
          <cell r="R833">
            <v>41950</v>
          </cell>
          <cell r="S833" t="str">
            <v>river side</v>
          </cell>
        </row>
        <row r="833">
          <cell r="U833" t="str">
            <v>frequent</v>
          </cell>
        </row>
        <row r="833">
          <cell r="X833" t="str">
            <v>ZU</v>
          </cell>
        </row>
        <row r="833">
          <cell r="AH833">
            <v>42005</v>
          </cell>
        </row>
        <row r="833">
          <cell r="AY833">
            <v>25.4591166666667</v>
          </cell>
          <cell r="AZ833">
            <v>103.395283333333</v>
          </cell>
          <cell r="BA833">
            <v>1889</v>
          </cell>
          <cell r="BB833">
            <v>1.5</v>
          </cell>
        </row>
        <row r="833">
          <cell r="BD833" t="str">
            <v>2x</v>
          </cell>
          <cell r="BE833">
            <v>4.47107142857143</v>
          </cell>
          <cell r="BF833" t="str">
            <v>Y</v>
          </cell>
          <cell r="BG833">
            <v>42212</v>
          </cell>
          <cell r="BH833" t="str">
            <v>ZJU</v>
          </cell>
          <cell r="BI833" t="str">
            <v>summer 2015</v>
          </cell>
          <cell r="BJ833">
            <v>70.1843</v>
          </cell>
          <cell r="BK833">
            <v>0.605194805194805</v>
          </cell>
          <cell r="BL833" t="str">
            <v>Y</v>
          </cell>
        </row>
        <row r="833">
          <cell r="BY833">
            <v>309</v>
          </cell>
          <cell r="BZ833">
            <v>310</v>
          </cell>
          <cell r="CA833">
            <v>267</v>
          </cell>
          <cell r="CB833">
            <v>281</v>
          </cell>
          <cell r="CC833">
            <v>250</v>
          </cell>
          <cell r="CD833">
            <v>194</v>
          </cell>
          <cell r="CE833">
            <v>215</v>
          </cell>
          <cell r="CF833">
            <v>229</v>
          </cell>
          <cell r="CG833">
            <v>225</v>
          </cell>
          <cell r="CH833">
            <v>259</v>
          </cell>
          <cell r="CI833" t="str">
            <v>NA</v>
          </cell>
          <cell r="CJ833" t="str">
            <v>NA</v>
          </cell>
          <cell r="CK833" t="str">
            <v>unknown</v>
          </cell>
        </row>
        <row r="833">
          <cell r="CN833">
            <v>0</v>
          </cell>
          <cell r="CO833">
            <v>0</v>
          </cell>
          <cell r="CP833">
            <v>0</v>
          </cell>
          <cell r="CQ833">
            <v>9</v>
          </cell>
          <cell r="CR833">
            <v>9</v>
          </cell>
          <cell r="CS833" t="str">
            <v>NA</v>
          </cell>
          <cell r="CT833">
            <v>0</v>
          </cell>
        </row>
        <row r="833">
          <cell r="CY833" t="str">
            <v>NA</v>
          </cell>
          <cell r="CZ833" t="str">
            <v>NA</v>
          </cell>
          <cell r="DA833" t="str">
            <v>NA</v>
          </cell>
          <cell r="DB833" t="str">
            <v>NA</v>
          </cell>
          <cell r="DC833" t="str">
            <v>NA</v>
          </cell>
          <cell r="DD833" t="str">
            <v>NA</v>
          </cell>
          <cell r="DE833" t="str">
            <v>NA</v>
          </cell>
          <cell r="DF833" t="str">
            <v>NA</v>
          </cell>
          <cell r="DG833" t="str">
            <v>NA</v>
          </cell>
          <cell r="DH833" t="str">
            <v>NA</v>
          </cell>
          <cell r="DI833" t="str">
            <v>NA</v>
          </cell>
          <cell r="DJ833" t="str">
            <v>NA</v>
          </cell>
          <cell r="DK833" t="str">
            <v>NA</v>
          </cell>
          <cell r="DL833" t="str">
            <v>NA</v>
          </cell>
          <cell r="DM833" t="str">
            <v>NA</v>
          </cell>
          <cell r="DN833" t="str">
            <v>NA</v>
          </cell>
          <cell r="DO833" t="str">
            <v>NA</v>
          </cell>
          <cell r="DP833" t="str">
            <v>NA</v>
          </cell>
          <cell r="DQ833" t="str">
            <v>NA</v>
          </cell>
          <cell r="DR833" t="str">
            <v>NA</v>
          </cell>
          <cell r="DS833" t="str">
            <v>NA</v>
          </cell>
          <cell r="DT833" t="str">
            <v>NA</v>
          </cell>
          <cell r="DU833" t="str">
            <v>NA</v>
          </cell>
          <cell r="DV833" t="str">
            <v>NA</v>
          </cell>
          <cell r="DW833" t="str">
            <v>NA</v>
          </cell>
          <cell r="DX833" t="str">
            <v>NA</v>
          </cell>
          <cell r="DY833" t="str">
            <v>NA</v>
          </cell>
          <cell r="DZ833" t="str">
            <v>NA</v>
          </cell>
          <cell r="EA833" t="str">
            <v>NA</v>
          </cell>
          <cell r="EB833" t="str">
            <v>NA</v>
          </cell>
          <cell r="EC833" t="str">
            <v>NA</v>
          </cell>
        </row>
        <row r="834">
          <cell r="C834" t="str">
            <v>JY315</v>
          </cell>
          <cell r="D834" t="str">
            <v>Saccharum spontaneum</v>
          </cell>
        </row>
        <row r="834">
          <cell r="K834" t="str">
            <v>wild</v>
          </cell>
        </row>
        <row r="834">
          <cell r="M834" t="str">
            <v>China</v>
          </cell>
          <cell r="N834" t="str">
            <v>Yunnan</v>
          </cell>
          <cell r="O834" t="str">
            <v>Qujing</v>
          </cell>
          <cell r="P834" t="str">
            <v>Malong country</v>
          </cell>
          <cell r="Q834" t="str">
            <v>Xiaoli Jin</v>
          </cell>
          <cell r="R834">
            <v>41950</v>
          </cell>
          <cell r="S834" t="str">
            <v>river side</v>
          </cell>
        </row>
        <row r="834">
          <cell r="U834" t="str">
            <v>frequent</v>
          </cell>
        </row>
        <row r="834">
          <cell r="X834" t="str">
            <v>ZU</v>
          </cell>
        </row>
        <row r="834">
          <cell r="AH834">
            <v>42005</v>
          </cell>
        </row>
        <row r="834">
          <cell r="AY834">
            <v>25.4585333333333</v>
          </cell>
          <cell r="AZ834">
            <v>103.386983333333</v>
          </cell>
          <cell r="BA834">
            <v>1890</v>
          </cell>
          <cell r="BB834">
            <v>1.5</v>
          </cell>
        </row>
        <row r="834">
          <cell r="BD834" t="str">
            <v>4x</v>
          </cell>
          <cell r="BE834">
            <v>8.31160714285714</v>
          </cell>
          <cell r="BF834" t="str">
            <v>Y</v>
          </cell>
          <cell r="BG834">
            <v>42212</v>
          </cell>
          <cell r="BH834" t="str">
            <v>ZJU</v>
          </cell>
          <cell r="BI834" t="str">
            <v>summer 2015</v>
          </cell>
          <cell r="BJ834">
            <v>56.6114</v>
          </cell>
          <cell r="BK834">
            <v>0.598870056497175</v>
          </cell>
          <cell r="BL834" t="str">
            <v>Y</v>
          </cell>
        </row>
        <row r="834">
          <cell r="BY834">
            <v>309</v>
          </cell>
          <cell r="BZ834">
            <v>310</v>
          </cell>
          <cell r="CA834">
            <v>267</v>
          </cell>
          <cell r="CB834">
            <v>281</v>
          </cell>
          <cell r="CC834">
            <v>250</v>
          </cell>
          <cell r="CD834">
            <v>194</v>
          </cell>
          <cell r="CE834">
            <v>215</v>
          </cell>
          <cell r="CF834">
            <v>229</v>
          </cell>
          <cell r="CG834">
            <v>225</v>
          </cell>
          <cell r="CH834">
            <v>259</v>
          </cell>
          <cell r="CI834" t="str">
            <v>NA</v>
          </cell>
          <cell r="CJ834" t="str">
            <v>NA</v>
          </cell>
          <cell r="CK834" t="str">
            <v>unknown</v>
          </cell>
        </row>
        <row r="834">
          <cell r="CN834">
            <v>0</v>
          </cell>
          <cell r="CO834">
            <v>0</v>
          </cell>
          <cell r="CP834">
            <v>0</v>
          </cell>
          <cell r="CQ834">
            <v>9</v>
          </cell>
          <cell r="CR834">
            <v>9</v>
          </cell>
          <cell r="CS834" t="str">
            <v>NA</v>
          </cell>
          <cell r="CT834">
            <v>0</v>
          </cell>
        </row>
        <row r="834">
          <cell r="CY834" t="str">
            <v>NA</v>
          </cell>
          <cell r="CZ834" t="str">
            <v>NA</v>
          </cell>
          <cell r="DA834" t="str">
            <v>NA</v>
          </cell>
          <cell r="DB834" t="str">
            <v>NA</v>
          </cell>
          <cell r="DC834" t="str">
            <v>NA</v>
          </cell>
          <cell r="DD834" t="str">
            <v>NA</v>
          </cell>
          <cell r="DE834" t="str">
            <v>NA</v>
          </cell>
          <cell r="DF834" t="str">
            <v>NA</v>
          </cell>
          <cell r="DG834" t="str">
            <v>NA</v>
          </cell>
          <cell r="DH834" t="str">
            <v>NA</v>
          </cell>
          <cell r="DI834" t="str">
            <v>NA</v>
          </cell>
          <cell r="DJ834" t="str">
            <v>NA</v>
          </cell>
          <cell r="DK834" t="str">
            <v>NA</v>
          </cell>
          <cell r="DL834" t="str">
            <v>NA</v>
          </cell>
          <cell r="DM834" t="str">
            <v>NA</v>
          </cell>
          <cell r="DN834" t="str">
            <v>NA</v>
          </cell>
          <cell r="DO834" t="str">
            <v>NA</v>
          </cell>
          <cell r="DP834" t="str">
            <v>NA</v>
          </cell>
          <cell r="DQ834" t="str">
            <v>NA</v>
          </cell>
          <cell r="DR834" t="str">
            <v>NA</v>
          </cell>
          <cell r="DS834" t="str">
            <v>NA</v>
          </cell>
          <cell r="DT834" t="str">
            <v>NA</v>
          </cell>
          <cell r="DU834" t="str">
            <v>NA</v>
          </cell>
          <cell r="DV834" t="str">
            <v>NA</v>
          </cell>
          <cell r="DW834" t="str">
            <v>NA</v>
          </cell>
          <cell r="DX834" t="str">
            <v>NA</v>
          </cell>
          <cell r="DY834" t="str">
            <v>NA</v>
          </cell>
          <cell r="DZ834" t="str">
            <v>NA</v>
          </cell>
          <cell r="EA834" t="str">
            <v>NA</v>
          </cell>
          <cell r="EB834" t="str">
            <v>NA</v>
          </cell>
          <cell r="EC834" t="str">
            <v>NA</v>
          </cell>
        </row>
        <row r="835">
          <cell r="C835" t="str">
            <v>JY316</v>
          </cell>
          <cell r="D835" t="str">
            <v>M. sacchariflorus</v>
          </cell>
        </row>
        <row r="835">
          <cell r="K835" t="str">
            <v>wild</v>
          </cell>
        </row>
        <row r="835">
          <cell r="M835" t="str">
            <v>China</v>
          </cell>
          <cell r="N835" t="str">
            <v>Yunnan</v>
          </cell>
          <cell r="O835" t="str">
            <v>Qujing</v>
          </cell>
          <cell r="P835" t="str">
            <v>Malong country</v>
          </cell>
          <cell r="Q835" t="str">
            <v>Xiaoli Jin</v>
          </cell>
          <cell r="R835">
            <v>41950</v>
          </cell>
          <cell r="S835" t="str">
            <v>roadside</v>
          </cell>
        </row>
        <row r="835">
          <cell r="U835" t="str">
            <v>frequent</v>
          </cell>
        </row>
        <row r="835">
          <cell r="X835" t="str">
            <v>ZU</v>
          </cell>
        </row>
        <row r="835">
          <cell r="AH835">
            <v>42005</v>
          </cell>
        </row>
        <row r="835">
          <cell r="AK835">
            <v>42101</v>
          </cell>
        </row>
        <row r="835">
          <cell r="AM835">
            <v>2</v>
          </cell>
        </row>
        <row r="835">
          <cell r="AO835">
            <v>42093</v>
          </cell>
        </row>
        <row r="835">
          <cell r="AR835">
            <v>42093</v>
          </cell>
        </row>
        <row r="835">
          <cell r="AT835" t="str">
            <v>Y</v>
          </cell>
        </row>
        <row r="835">
          <cell r="AX835" t="str">
            <v>Y</v>
          </cell>
          <cell r="AY835">
            <v>25.4520333333333</v>
          </cell>
          <cell r="AZ835">
            <v>103.414516666667</v>
          </cell>
          <cell r="BA835">
            <v>1934</v>
          </cell>
          <cell r="BB835">
            <v>2.1</v>
          </cell>
        </row>
        <row r="835">
          <cell r="BF835" t="str">
            <v>N</v>
          </cell>
        </row>
        <row r="835">
          <cell r="CI835" t="str">
            <v>NA</v>
          </cell>
          <cell r="CJ835" t="str">
            <v>NA</v>
          </cell>
          <cell r="CK835" t="str">
            <v>unknown</v>
          </cell>
        </row>
        <row r="835">
          <cell r="CN835" t="e">
            <v>#VALUE!</v>
          </cell>
          <cell r="CO835">
            <v>0</v>
          </cell>
          <cell r="CP835">
            <v>0</v>
          </cell>
          <cell r="CQ835">
            <v>9</v>
          </cell>
          <cell r="CR835">
            <v>9</v>
          </cell>
          <cell r="CS835" t="str">
            <v>NA</v>
          </cell>
          <cell r="CT835" t="e">
            <v>#VALUE!</v>
          </cell>
        </row>
        <row r="835">
          <cell r="CY835" t="str">
            <v>NA</v>
          </cell>
          <cell r="CZ835" t="str">
            <v>NA</v>
          </cell>
          <cell r="DA835" t="str">
            <v>NA</v>
          </cell>
          <cell r="DB835" t="str">
            <v>NA</v>
          </cell>
          <cell r="DC835" t="str">
            <v>NA</v>
          </cell>
          <cell r="DD835" t="str">
            <v>NA</v>
          </cell>
          <cell r="DE835" t="str">
            <v>NA</v>
          </cell>
          <cell r="DF835" t="str">
            <v>NA</v>
          </cell>
          <cell r="DG835" t="str">
            <v>NA</v>
          </cell>
          <cell r="DH835" t="str">
            <v>NA</v>
          </cell>
          <cell r="DI835" t="str">
            <v>NA</v>
          </cell>
          <cell r="DJ835" t="str">
            <v>NA</v>
          </cell>
          <cell r="DK835" t="str">
            <v>NA</v>
          </cell>
          <cell r="DL835" t="str">
            <v>NA</v>
          </cell>
          <cell r="DM835" t="str">
            <v>NA</v>
          </cell>
          <cell r="DN835" t="str">
            <v>NA</v>
          </cell>
          <cell r="DO835" t="str">
            <v>NA</v>
          </cell>
          <cell r="DP835" t="str">
            <v>NA</v>
          </cell>
          <cell r="DQ835" t="str">
            <v>NA</v>
          </cell>
          <cell r="DR835" t="str">
            <v>NA</v>
          </cell>
          <cell r="DS835" t="str">
            <v>NA</v>
          </cell>
          <cell r="DT835" t="str">
            <v>NA</v>
          </cell>
          <cell r="DU835" t="str">
            <v>NA</v>
          </cell>
          <cell r="DV835" t="str">
            <v>NA</v>
          </cell>
          <cell r="DW835" t="str">
            <v>NA</v>
          </cell>
          <cell r="DX835" t="str">
            <v>NA</v>
          </cell>
          <cell r="DY835" t="str">
            <v>NA</v>
          </cell>
          <cell r="DZ835" t="str">
            <v>NA</v>
          </cell>
          <cell r="EA835" t="str">
            <v>NA</v>
          </cell>
          <cell r="EB835" t="str">
            <v>NA</v>
          </cell>
          <cell r="EC835" t="str">
            <v>NA</v>
          </cell>
        </row>
        <row r="836">
          <cell r="C836" t="str">
            <v>JY317</v>
          </cell>
          <cell r="D836" t="str">
            <v>M. sacchariflorus</v>
          </cell>
        </row>
        <row r="836">
          <cell r="K836" t="str">
            <v>wild</v>
          </cell>
        </row>
        <row r="836">
          <cell r="M836" t="str">
            <v>China</v>
          </cell>
          <cell r="N836" t="str">
            <v>Yunnan</v>
          </cell>
          <cell r="O836" t="str">
            <v>Qujing</v>
          </cell>
          <cell r="P836" t="str">
            <v>Malong country</v>
          </cell>
          <cell r="Q836" t="str">
            <v>Xiaoli Jin</v>
          </cell>
          <cell r="R836">
            <v>41950</v>
          </cell>
          <cell r="S836" t="str">
            <v>roadside</v>
          </cell>
        </row>
        <row r="836">
          <cell r="U836" t="str">
            <v>frequent</v>
          </cell>
        </row>
        <row r="836">
          <cell r="X836" t="str">
            <v>ZU</v>
          </cell>
        </row>
        <row r="836">
          <cell r="AH836">
            <v>42005</v>
          </cell>
        </row>
        <row r="836">
          <cell r="AK836">
            <v>42101</v>
          </cell>
          <cell r="AL836" t="str">
            <v>Yes</v>
          </cell>
          <cell r="AM836">
            <v>2</v>
          </cell>
        </row>
        <row r="836">
          <cell r="AO836">
            <v>42093</v>
          </cell>
        </row>
        <row r="836">
          <cell r="AR836">
            <v>42093</v>
          </cell>
        </row>
        <row r="836">
          <cell r="AT836" t="str">
            <v>Y</v>
          </cell>
        </row>
        <row r="836">
          <cell r="AY836">
            <v>25.4715</v>
          </cell>
          <cell r="AZ836">
            <v>103.517366666667</v>
          </cell>
          <cell r="BA836">
            <v>1966</v>
          </cell>
          <cell r="BB836">
            <v>1.8</v>
          </cell>
        </row>
        <row r="836">
          <cell r="BD836" t="str">
            <v>4x</v>
          </cell>
          <cell r="BE836">
            <v>8.77017857142857</v>
          </cell>
          <cell r="BF836" t="str">
            <v>N</v>
          </cell>
        </row>
        <row r="836">
          <cell r="CI836" t="str">
            <v>NA</v>
          </cell>
          <cell r="CJ836" t="str">
            <v>NA</v>
          </cell>
          <cell r="CK836" t="str">
            <v>unknown</v>
          </cell>
        </row>
        <row r="836">
          <cell r="CN836" t="e">
            <v>#VALUE!</v>
          </cell>
          <cell r="CO836">
            <v>0</v>
          </cell>
          <cell r="CP836">
            <v>0</v>
          </cell>
          <cell r="CQ836">
            <v>9</v>
          </cell>
          <cell r="CR836">
            <v>9</v>
          </cell>
          <cell r="CS836" t="str">
            <v>NA</v>
          </cell>
          <cell r="CT836" t="e">
            <v>#VALUE!</v>
          </cell>
        </row>
        <row r="836">
          <cell r="CY836" t="str">
            <v>NA</v>
          </cell>
          <cell r="CZ836" t="str">
            <v>NA</v>
          </cell>
          <cell r="DA836" t="str">
            <v>NA</v>
          </cell>
          <cell r="DB836" t="str">
            <v>NA</v>
          </cell>
          <cell r="DC836" t="str">
            <v>NA</v>
          </cell>
          <cell r="DD836" t="str">
            <v>NA</v>
          </cell>
          <cell r="DE836" t="str">
            <v>NA</v>
          </cell>
          <cell r="DF836" t="str">
            <v>NA</v>
          </cell>
          <cell r="DG836" t="str">
            <v>NA</v>
          </cell>
          <cell r="DH836" t="str">
            <v>NA</v>
          </cell>
          <cell r="DI836" t="str">
            <v>NA</v>
          </cell>
          <cell r="DJ836" t="str">
            <v>NA</v>
          </cell>
          <cell r="DK836" t="str">
            <v>NA</v>
          </cell>
          <cell r="DL836" t="str">
            <v>NA</v>
          </cell>
          <cell r="DM836" t="str">
            <v>NA</v>
          </cell>
          <cell r="DN836" t="str">
            <v>NA</v>
          </cell>
          <cell r="DO836" t="str">
            <v>NA</v>
          </cell>
          <cell r="DP836" t="str">
            <v>NA</v>
          </cell>
          <cell r="DQ836" t="str">
            <v>NA</v>
          </cell>
          <cell r="DR836" t="str">
            <v>NA</v>
          </cell>
          <cell r="DS836" t="str">
            <v>NA</v>
          </cell>
          <cell r="DT836" t="str">
            <v>NA</v>
          </cell>
          <cell r="DU836" t="str">
            <v>NA</v>
          </cell>
          <cell r="DV836" t="str">
            <v>NA</v>
          </cell>
          <cell r="DW836" t="str">
            <v>NA</v>
          </cell>
          <cell r="DX836" t="str">
            <v>NA</v>
          </cell>
          <cell r="DY836" t="str">
            <v>NA</v>
          </cell>
          <cell r="DZ836" t="str">
            <v>NA</v>
          </cell>
          <cell r="EA836" t="str">
            <v>NA</v>
          </cell>
          <cell r="EB836" t="str">
            <v>NA</v>
          </cell>
          <cell r="EC836" t="str">
            <v>NA</v>
          </cell>
        </row>
        <row r="837">
          <cell r="C837" t="str">
            <v>JY318</v>
          </cell>
          <cell r="D837" t="str">
            <v>Saccharum spontaneum</v>
          </cell>
        </row>
        <row r="837">
          <cell r="K837" t="str">
            <v>wild</v>
          </cell>
        </row>
        <row r="837">
          <cell r="M837" t="str">
            <v>China</v>
          </cell>
          <cell r="N837" t="str">
            <v>Yunnan</v>
          </cell>
          <cell r="O837" t="str">
            <v>Qujing</v>
          </cell>
          <cell r="P837" t="str">
            <v>Malong country</v>
          </cell>
          <cell r="Q837" t="str">
            <v>Xiaoli Jin</v>
          </cell>
          <cell r="R837">
            <v>41950</v>
          </cell>
          <cell r="S837" t="str">
            <v>roadside</v>
          </cell>
        </row>
        <row r="837">
          <cell r="U837" t="str">
            <v>frequent</v>
          </cell>
        </row>
        <row r="837">
          <cell r="X837" t="str">
            <v>ZU</v>
          </cell>
        </row>
        <row r="837">
          <cell r="AH837">
            <v>42005</v>
          </cell>
        </row>
        <row r="837">
          <cell r="AK837">
            <v>42101</v>
          </cell>
          <cell r="AL837" t="str">
            <v>Yes</v>
          </cell>
          <cell r="AM837">
            <v>2</v>
          </cell>
          <cell r="AN837">
            <v>1</v>
          </cell>
          <cell r="AO837">
            <v>42093</v>
          </cell>
        </row>
        <row r="837">
          <cell r="AR837">
            <v>42093</v>
          </cell>
        </row>
        <row r="837">
          <cell r="AT837" t="str">
            <v>Y</v>
          </cell>
        </row>
        <row r="837">
          <cell r="AX837" t="str">
            <v>Y</v>
          </cell>
          <cell r="AY837">
            <v>25.4691666666667</v>
          </cell>
          <cell r="AZ837">
            <v>103.525583333333</v>
          </cell>
          <cell r="BA837">
            <v>1971</v>
          </cell>
          <cell r="BB837">
            <v>1.4</v>
          </cell>
        </row>
        <row r="837">
          <cell r="BD837" t="str">
            <v>4x</v>
          </cell>
          <cell r="BE837">
            <v>8.75107142857143</v>
          </cell>
          <cell r="BF837" t="str">
            <v>Y</v>
          </cell>
          <cell r="BG837">
            <v>42212</v>
          </cell>
          <cell r="BH837" t="str">
            <v>ZJU</v>
          </cell>
          <cell r="BI837" t="str">
            <v>summer 2015</v>
          </cell>
          <cell r="BJ837">
            <v>49.5279</v>
          </cell>
          <cell r="BK837">
            <v>0.622641509433962</v>
          </cell>
          <cell r="BL837" t="str">
            <v>Y</v>
          </cell>
        </row>
        <row r="837">
          <cell r="BY837">
            <v>292</v>
          </cell>
          <cell r="BZ837">
            <v>310</v>
          </cell>
          <cell r="CA837">
            <v>267</v>
          </cell>
          <cell r="CB837">
            <v>281</v>
          </cell>
          <cell r="CC837">
            <v>250</v>
          </cell>
          <cell r="CD837">
            <v>194</v>
          </cell>
          <cell r="CE837">
            <v>215</v>
          </cell>
          <cell r="CF837">
            <v>229</v>
          </cell>
          <cell r="CG837">
            <v>225</v>
          </cell>
          <cell r="CH837">
            <v>259</v>
          </cell>
          <cell r="CI837" t="str">
            <v>NA</v>
          </cell>
          <cell r="CJ837" t="str">
            <v>NA</v>
          </cell>
          <cell r="CK837" t="str">
            <v>unknown</v>
          </cell>
        </row>
        <row r="837">
          <cell r="CN837">
            <v>0</v>
          </cell>
          <cell r="CO837">
            <v>0</v>
          </cell>
          <cell r="CP837">
            <v>0</v>
          </cell>
          <cell r="CQ837">
            <v>9</v>
          </cell>
          <cell r="CR837">
            <v>9</v>
          </cell>
          <cell r="CS837" t="str">
            <v>NA</v>
          </cell>
          <cell r="CT837">
            <v>0</v>
          </cell>
        </row>
        <row r="837">
          <cell r="CY837" t="str">
            <v>NA</v>
          </cell>
          <cell r="CZ837" t="str">
            <v>NA</v>
          </cell>
          <cell r="DA837" t="str">
            <v>NA</v>
          </cell>
          <cell r="DB837" t="str">
            <v>NA</v>
          </cell>
          <cell r="DC837" t="str">
            <v>NA</v>
          </cell>
          <cell r="DD837" t="str">
            <v>NA</v>
          </cell>
          <cell r="DE837" t="str">
            <v>NA</v>
          </cell>
          <cell r="DF837" t="str">
            <v>NA</v>
          </cell>
          <cell r="DG837" t="str">
            <v>NA</v>
          </cell>
          <cell r="DH837" t="str">
            <v>NA</v>
          </cell>
          <cell r="DI837" t="str">
            <v>NA</v>
          </cell>
          <cell r="DJ837" t="str">
            <v>NA</v>
          </cell>
          <cell r="DK837" t="str">
            <v>NA</v>
          </cell>
          <cell r="DL837" t="str">
            <v>NA</v>
          </cell>
          <cell r="DM837" t="str">
            <v>NA</v>
          </cell>
          <cell r="DN837" t="str">
            <v>NA</v>
          </cell>
          <cell r="DO837" t="str">
            <v>NA</v>
          </cell>
          <cell r="DP837" t="str">
            <v>NA</v>
          </cell>
          <cell r="DQ837" t="str">
            <v>NA</v>
          </cell>
          <cell r="DR837" t="str">
            <v>NA</v>
          </cell>
          <cell r="DS837" t="str">
            <v>NA</v>
          </cell>
          <cell r="DT837" t="str">
            <v>NA</v>
          </cell>
          <cell r="DU837" t="str">
            <v>NA</v>
          </cell>
          <cell r="DV837" t="str">
            <v>NA</v>
          </cell>
          <cell r="DW837" t="str">
            <v>NA</v>
          </cell>
          <cell r="DX837" t="str">
            <v>NA</v>
          </cell>
          <cell r="DY837" t="str">
            <v>NA</v>
          </cell>
          <cell r="DZ837" t="str">
            <v>NA</v>
          </cell>
          <cell r="EA837" t="str">
            <v>NA</v>
          </cell>
          <cell r="EB837" t="str">
            <v>NA</v>
          </cell>
          <cell r="EC837" t="str">
            <v>NA</v>
          </cell>
        </row>
        <row r="838">
          <cell r="C838" t="str">
            <v>JY319</v>
          </cell>
          <cell r="D838" t="str">
            <v>Saccharum spontaneum</v>
          </cell>
        </row>
        <row r="838">
          <cell r="K838" t="str">
            <v>wild</v>
          </cell>
        </row>
        <row r="838">
          <cell r="M838" t="str">
            <v>China</v>
          </cell>
          <cell r="N838" t="str">
            <v>Yunnan</v>
          </cell>
          <cell r="O838" t="str">
            <v>Qujing</v>
          </cell>
          <cell r="P838" t="str">
            <v>Malong country</v>
          </cell>
          <cell r="Q838" t="str">
            <v>Xiaoli Jin</v>
          </cell>
          <cell r="R838">
            <v>41950</v>
          </cell>
          <cell r="S838" t="str">
            <v>roadside</v>
          </cell>
        </row>
        <row r="838">
          <cell r="U838" t="str">
            <v>frequent</v>
          </cell>
        </row>
        <row r="838">
          <cell r="X838" t="str">
            <v>ZU</v>
          </cell>
        </row>
        <row r="838">
          <cell r="AH838">
            <v>42005</v>
          </cell>
        </row>
        <row r="838">
          <cell r="AK838">
            <v>42101</v>
          </cell>
          <cell r="AL838" t="str">
            <v>Yes</v>
          </cell>
          <cell r="AM838">
            <v>2</v>
          </cell>
          <cell r="AN838">
            <v>4</v>
          </cell>
          <cell r="AO838">
            <v>42093</v>
          </cell>
        </row>
        <row r="838">
          <cell r="AR838">
            <v>42093</v>
          </cell>
        </row>
        <row r="838">
          <cell r="AT838" t="str">
            <v>Y</v>
          </cell>
        </row>
        <row r="838">
          <cell r="AX838" t="str">
            <v>Y</v>
          </cell>
          <cell r="AY838">
            <v>25.4916</v>
          </cell>
          <cell r="AZ838">
            <v>103.70075</v>
          </cell>
          <cell r="BA838">
            <v>1965</v>
          </cell>
          <cell r="BB838">
            <v>1.7</v>
          </cell>
        </row>
        <row r="838">
          <cell r="BD838" t="str">
            <v>4x</v>
          </cell>
          <cell r="BE838">
            <v>8.78928571428572</v>
          </cell>
          <cell r="BF838" t="str">
            <v>Y</v>
          </cell>
          <cell r="BG838">
            <v>42212</v>
          </cell>
          <cell r="BH838" t="str">
            <v>ZJU</v>
          </cell>
          <cell r="BI838" t="str">
            <v>summer 2015</v>
          </cell>
          <cell r="BJ838">
            <v>107.0642</v>
          </cell>
          <cell r="BK838">
            <v>0.659649122807018</v>
          </cell>
          <cell r="BL838" t="str">
            <v>Y</v>
          </cell>
        </row>
        <row r="838">
          <cell r="BY838">
            <v>304</v>
          </cell>
          <cell r="BZ838">
            <v>310</v>
          </cell>
          <cell r="CA838">
            <v>267</v>
          </cell>
          <cell r="CB838">
            <v>281</v>
          </cell>
          <cell r="CC838">
            <v>250</v>
          </cell>
          <cell r="CD838">
            <v>194</v>
          </cell>
          <cell r="CE838">
            <v>215</v>
          </cell>
          <cell r="CF838">
            <v>229</v>
          </cell>
          <cell r="CG838">
            <v>225</v>
          </cell>
          <cell r="CH838">
            <v>260</v>
          </cell>
          <cell r="CI838" t="str">
            <v>NA</v>
          </cell>
          <cell r="CJ838" t="str">
            <v>NA</v>
          </cell>
          <cell r="CK838" t="str">
            <v>unknown</v>
          </cell>
        </row>
        <row r="838">
          <cell r="CN838">
            <v>0</v>
          </cell>
          <cell r="CO838">
            <v>0</v>
          </cell>
          <cell r="CP838">
            <v>0</v>
          </cell>
          <cell r="CQ838">
            <v>9</v>
          </cell>
          <cell r="CR838">
            <v>9</v>
          </cell>
          <cell r="CS838" t="str">
            <v>NA</v>
          </cell>
          <cell r="CT838">
            <v>0</v>
          </cell>
        </row>
        <row r="838">
          <cell r="CY838" t="str">
            <v>NA</v>
          </cell>
          <cell r="CZ838" t="str">
            <v>NA</v>
          </cell>
          <cell r="DA838" t="str">
            <v>NA</v>
          </cell>
          <cell r="DB838" t="str">
            <v>NA</v>
          </cell>
          <cell r="DC838" t="str">
            <v>NA</v>
          </cell>
          <cell r="DD838" t="str">
            <v>NA</v>
          </cell>
          <cell r="DE838" t="str">
            <v>NA</v>
          </cell>
          <cell r="DF838" t="str">
            <v>NA</v>
          </cell>
          <cell r="DG838" t="str">
            <v>NA</v>
          </cell>
          <cell r="DH838" t="str">
            <v>NA</v>
          </cell>
          <cell r="DI838" t="str">
            <v>NA</v>
          </cell>
          <cell r="DJ838" t="str">
            <v>NA</v>
          </cell>
          <cell r="DK838" t="str">
            <v>NA</v>
          </cell>
          <cell r="DL838" t="str">
            <v>NA</v>
          </cell>
          <cell r="DM838" t="str">
            <v>NA</v>
          </cell>
          <cell r="DN838" t="str">
            <v>NA</v>
          </cell>
          <cell r="DO838" t="str">
            <v>NA</v>
          </cell>
          <cell r="DP838" t="str">
            <v>NA</v>
          </cell>
          <cell r="DQ838" t="str">
            <v>NA</v>
          </cell>
          <cell r="DR838" t="str">
            <v>NA</v>
          </cell>
          <cell r="DS838" t="str">
            <v>NA</v>
          </cell>
          <cell r="DT838" t="str">
            <v>NA</v>
          </cell>
          <cell r="DU838" t="str">
            <v>NA</v>
          </cell>
          <cell r="DV838" t="str">
            <v>NA</v>
          </cell>
          <cell r="DW838" t="str">
            <v>NA</v>
          </cell>
          <cell r="DX838" t="str">
            <v>NA</v>
          </cell>
          <cell r="DY838" t="str">
            <v>NA</v>
          </cell>
          <cell r="DZ838" t="str">
            <v>NA</v>
          </cell>
          <cell r="EA838" t="str">
            <v>NA</v>
          </cell>
          <cell r="EB838" t="str">
            <v>NA</v>
          </cell>
          <cell r="EC838" t="str">
            <v>NA</v>
          </cell>
        </row>
        <row r="839">
          <cell r="C839" t="str">
            <v>JY320</v>
          </cell>
          <cell r="D839" t="str">
            <v>Saccharum spontaneum</v>
          </cell>
        </row>
        <row r="839">
          <cell r="K839" t="str">
            <v>wild</v>
          </cell>
        </row>
        <row r="839">
          <cell r="M839" t="str">
            <v>China</v>
          </cell>
          <cell r="N839" t="str">
            <v>Yunnan</v>
          </cell>
          <cell r="O839" t="str">
            <v>Qujing</v>
          </cell>
          <cell r="P839" t="str">
            <v>Malong country</v>
          </cell>
          <cell r="Q839" t="str">
            <v>Xiaoli Jin</v>
          </cell>
          <cell r="R839">
            <v>41950</v>
          </cell>
          <cell r="S839" t="str">
            <v>roadside</v>
          </cell>
        </row>
        <row r="839">
          <cell r="U839" t="str">
            <v>frequent</v>
          </cell>
        </row>
        <row r="839">
          <cell r="X839" t="str">
            <v>ZU</v>
          </cell>
        </row>
        <row r="839">
          <cell r="AH839">
            <v>42005</v>
          </cell>
        </row>
        <row r="839">
          <cell r="AK839">
            <v>42101</v>
          </cell>
          <cell r="AL839" t="str">
            <v>Yes</v>
          </cell>
          <cell r="AM839">
            <v>2</v>
          </cell>
          <cell r="AN839">
            <v>4</v>
          </cell>
          <cell r="AO839">
            <v>42093</v>
          </cell>
        </row>
        <row r="839">
          <cell r="AR839">
            <v>42093</v>
          </cell>
        </row>
        <row r="839">
          <cell r="AT839" t="str">
            <v>Y</v>
          </cell>
        </row>
        <row r="839">
          <cell r="AX839" t="str">
            <v>Y</v>
          </cell>
          <cell r="AY839">
            <v>25.4916666666667</v>
          </cell>
          <cell r="AZ839">
            <v>103.701166666667</v>
          </cell>
          <cell r="BA839">
            <v>1958</v>
          </cell>
          <cell r="BB839">
            <v>1.9</v>
          </cell>
        </row>
        <row r="839">
          <cell r="BD839" t="str">
            <v>2x</v>
          </cell>
          <cell r="BE839">
            <v>4.56660714285714</v>
          </cell>
          <cell r="BF839" t="str">
            <v>Y</v>
          </cell>
          <cell r="BG839">
            <v>42212</v>
          </cell>
          <cell r="BH839" t="str">
            <v>ZJU</v>
          </cell>
          <cell r="BI839" t="str">
            <v>summer 2015</v>
          </cell>
          <cell r="BJ839">
            <v>18.0406</v>
          </cell>
        </row>
        <row r="839">
          <cell r="BL839" t="str">
            <v>Y</v>
          </cell>
        </row>
        <row r="839">
          <cell r="BY839">
            <v>309</v>
          </cell>
          <cell r="BZ839">
            <v>310</v>
          </cell>
          <cell r="CA839">
            <v>267</v>
          </cell>
          <cell r="CB839">
            <v>281</v>
          </cell>
          <cell r="CC839">
            <v>250</v>
          </cell>
          <cell r="CD839">
            <v>194</v>
          </cell>
          <cell r="CE839">
            <v>215</v>
          </cell>
          <cell r="CF839">
            <v>229</v>
          </cell>
          <cell r="CG839">
            <v>225</v>
          </cell>
          <cell r="CH839">
            <v>258</v>
          </cell>
          <cell r="CI839" t="str">
            <v>NA</v>
          </cell>
          <cell r="CJ839" t="str">
            <v>NA</v>
          </cell>
          <cell r="CK839" t="str">
            <v>unknown</v>
          </cell>
        </row>
        <row r="839">
          <cell r="CN839">
            <v>0</v>
          </cell>
          <cell r="CO839">
            <v>0</v>
          </cell>
          <cell r="CP839">
            <v>0</v>
          </cell>
          <cell r="CQ839">
            <v>9</v>
          </cell>
          <cell r="CR839">
            <v>9</v>
          </cell>
          <cell r="CS839" t="str">
            <v>NA</v>
          </cell>
          <cell r="CT839">
            <v>0</v>
          </cell>
        </row>
        <row r="839">
          <cell r="CY839" t="str">
            <v>NA</v>
          </cell>
          <cell r="CZ839" t="str">
            <v>NA</v>
          </cell>
          <cell r="DA839" t="str">
            <v>NA</v>
          </cell>
          <cell r="DB839" t="str">
            <v>NA</v>
          </cell>
          <cell r="DC839" t="str">
            <v>NA</v>
          </cell>
          <cell r="DD839" t="str">
            <v>NA</v>
          </cell>
          <cell r="DE839" t="str">
            <v>NA</v>
          </cell>
          <cell r="DF839" t="str">
            <v>NA</v>
          </cell>
          <cell r="DG839" t="str">
            <v>NA</v>
          </cell>
          <cell r="DH839" t="str">
            <v>NA</v>
          </cell>
          <cell r="DI839" t="str">
            <v>NA</v>
          </cell>
          <cell r="DJ839" t="str">
            <v>NA</v>
          </cell>
          <cell r="DK839" t="str">
            <v>NA</v>
          </cell>
          <cell r="DL839" t="str">
            <v>NA</v>
          </cell>
          <cell r="DM839" t="str">
            <v>NA</v>
          </cell>
          <cell r="DN839" t="str">
            <v>NA</v>
          </cell>
          <cell r="DO839" t="str">
            <v>NA</v>
          </cell>
          <cell r="DP839" t="str">
            <v>NA</v>
          </cell>
          <cell r="DQ839" t="str">
            <v>NA</v>
          </cell>
          <cell r="DR839" t="str">
            <v>NA</v>
          </cell>
          <cell r="DS839" t="str">
            <v>NA</v>
          </cell>
          <cell r="DT839" t="str">
            <v>NA</v>
          </cell>
          <cell r="DU839" t="str">
            <v>NA</v>
          </cell>
          <cell r="DV839" t="str">
            <v>NA</v>
          </cell>
          <cell r="DW839" t="str">
            <v>NA</v>
          </cell>
          <cell r="DX839" t="str">
            <v>NA</v>
          </cell>
          <cell r="DY839" t="str">
            <v>NA</v>
          </cell>
          <cell r="DZ839" t="str">
            <v>NA</v>
          </cell>
          <cell r="EA839" t="str">
            <v>NA</v>
          </cell>
          <cell r="EB839" t="str">
            <v>NA</v>
          </cell>
          <cell r="EC839" t="str">
            <v>NA</v>
          </cell>
        </row>
        <row r="840">
          <cell r="C840" t="str">
            <v>JY321</v>
          </cell>
          <cell r="D840" t="str">
            <v>Saccharum spontaneum</v>
          </cell>
        </row>
        <row r="840">
          <cell r="K840" t="str">
            <v>wild</v>
          </cell>
        </row>
        <row r="840">
          <cell r="M840" t="str">
            <v>China</v>
          </cell>
          <cell r="N840" t="str">
            <v>Yunnan</v>
          </cell>
          <cell r="O840" t="str">
            <v>Qujing</v>
          </cell>
        </row>
        <row r="840">
          <cell r="Q840" t="str">
            <v>Xiaoli Jin</v>
          </cell>
          <cell r="R840">
            <v>41951</v>
          </cell>
          <cell r="S840" t="str">
            <v>roadside</v>
          </cell>
        </row>
        <row r="840">
          <cell r="U840" t="str">
            <v>frequent</v>
          </cell>
        </row>
        <row r="840">
          <cell r="X840" t="str">
            <v>ZU</v>
          </cell>
        </row>
        <row r="840">
          <cell r="AH840">
            <v>42005</v>
          </cell>
        </row>
        <row r="840">
          <cell r="AK840">
            <v>42101</v>
          </cell>
          <cell r="AL840" t="str">
            <v>Yes</v>
          </cell>
          <cell r="AM840">
            <v>2</v>
          </cell>
          <cell r="AN840">
            <v>3</v>
          </cell>
          <cell r="AO840">
            <v>42093</v>
          </cell>
        </row>
        <row r="840">
          <cell r="AR840">
            <v>42093</v>
          </cell>
        </row>
        <row r="840">
          <cell r="AT840" t="str">
            <v>Y</v>
          </cell>
        </row>
        <row r="840">
          <cell r="AX840" t="str">
            <v>Y</v>
          </cell>
          <cell r="AY840">
            <v>25.4713</v>
          </cell>
          <cell r="AZ840">
            <v>103.8497</v>
          </cell>
          <cell r="BA840">
            <v>1859</v>
          </cell>
          <cell r="BB840">
            <v>1.7</v>
          </cell>
        </row>
        <row r="840">
          <cell r="BF840" t="str">
            <v>N</v>
          </cell>
        </row>
        <row r="840">
          <cell r="CI840" t="str">
            <v>NA</v>
          </cell>
          <cell r="CJ840" t="str">
            <v>NA</v>
          </cell>
          <cell r="CK840" t="str">
            <v>unknown</v>
          </cell>
        </row>
        <row r="840">
          <cell r="CN840" t="e">
            <v>#VALUE!</v>
          </cell>
          <cell r="CO840">
            <v>0</v>
          </cell>
          <cell r="CP840">
            <v>0</v>
          </cell>
          <cell r="CQ840">
            <v>9</v>
          </cell>
          <cell r="CR840">
            <v>9</v>
          </cell>
          <cell r="CS840" t="str">
            <v>NA</v>
          </cell>
          <cell r="CT840" t="e">
            <v>#VALUE!</v>
          </cell>
        </row>
        <row r="840">
          <cell r="CY840" t="str">
            <v>NA</v>
          </cell>
          <cell r="CZ840" t="str">
            <v>NA</v>
          </cell>
          <cell r="DA840" t="str">
            <v>NA</v>
          </cell>
          <cell r="DB840" t="str">
            <v>NA</v>
          </cell>
          <cell r="DC840" t="str">
            <v>NA</v>
          </cell>
          <cell r="DD840" t="str">
            <v>NA</v>
          </cell>
          <cell r="DE840" t="str">
            <v>NA</v>
          </cell>
          <cell r="DF840" t="str">
            <v>NA</v>
          </cell>
          <cell r="DG840" t="str">
            <v>NA</v>
          </cell>
          <cell r="DH840" t="str">
            <v>NA</v>
          </cell>
          <cell r="DI840" t="str">
            <v>NA</v>
          </cell>
          <cell r="DJ840" t="str">
            <v>NA</v>
          </cell>
          <cell r="DK840" t="str">
            <v>NA</v>
          </cell>
          <cell r="DL840" t="str">
            <v>NA</v>
          </cell>
          <cell r="DM840" t="str">
            <v>NA</v>
          </cell>
          <cell r="DN840" t="str">
            <v>NA</v>
          </cell>
          <cell r="DO840" t="str">
            <v>NA</v>
          </cell>
          <cell r="DP840" t="str">
            <v>NA</v>
          </cell>
          <cell r="DQ840" t="str">
            <v>NA</v>
          </cell>
          <cell r="DR840" t="str">
            <v>NA</v>
          </cell>
          <cell r="DS840" t="str">
            <v>NA</v>
          </cell>
          <cell r="DT840" t="str">
            <v>NA</v>
          </cell>
          <cell r="DU840" t="str">
            <v>NA</v>
          </cell>
          <cell r="DV840" t="str">
            <v>NA</v>
          </cell>
          <cell r="DW840" t="str">
            <v>NA</v>
          </cell>
          <cell r="DX840" t="str">
            <v>NA</v>
          </cell>
          <cell r="DY840" t="str">
            <v>NA</v>
          </cell>
          <cell r="DZ840" t="str">
            <v>NA</v>
          </cell>
          <cell r="EA840" t="str">
            <v>NA</v>
          </cell>
          <cell r="EB840" t="str">
            <v>NA</v>
          </cell>
          <cell r="EC840" t="str">
            <v>NA</v>
          </cell>
        </row>
        <row r="841">
          <cell r="C841" t="str">
            <v>JY322</v>
          </cell>
          <cell r="D841" t="str">
            <v>Saccharum spontaneum</v>
          </cell>
        </row>
        <row r="841">
          <cell r="K841" t="str">
            <v>wild</v>
          </cell>
        </row>
        <row r="841">
          <cell r="M841" t="str">
            <v>China</v>
          </cell>
          <cell r="N841" t="str">
            <v>Yunnan</v>
          </cell>
          <cell r="O841" t="str">
            <v>Qujing</v>
          </cell>
        </row>
        <row r="841">
          <cell r="Q841" t="str">
            <v>Xiaoli Jin</v>
          </cell>
          <cell r="R841">
            <v>41951</v>
          </cell>
          <cell r="S841" t="str">
            <v>roadside</v>
          </cell>
        </row>
        <row r="841">
          <cell r="U841" t="str">
            <v>frequent</v>
          </cell>
        </row>
        <row r="841">
          <cell r="X841" t="str">
            <v>ZU</v>
          </cell>
        </row>
        <row r="841">
          <cell r="AH841">
            <v>42005</v>
          </cell>
        </row>
        <row r="841">
          <cell r="AK841">
            <v>42101</v>
          </cell>
        </row>
        <row r="841">
          <cell r="AM841">
            <v>2</v>
          </cell>
        </row>
        <row r="841">
          <cell r="AO841">
            <v>42093</v>
          </cell>
        </row>
        <row r="841">
          <cell r="AR841">
            <v>42093</v>
          </cell>
        </row>
        <row r="841">
          <cell r="AT841" t="str">
            <v>Y</v>
          </cell>
        </row>
        <row r="841">
          <cell r="AY841">
            <v>25.40205</v>
          </cell>
          <cell r="AZ841">
            <v>103.841816666667</v>
          </cell>
          <cell r="BA841">
            <v>1867</v>
          </cell>
          <cell r="BB841">
            <v>1.6</v>
          </cell>
        </row>
        <row r="841">
          <cell r="BD841" t="str">
            <v>4x</v>
          </cell>
          <cell r="BE841">
            <v>8.65553571428571</v>
          </cell>
          <cell r="BF841" t="str">
            <v>Y</v>
          </cell>
          <cell r="BG841">
            <v>42212</v>
          </cell>
          <cell r="BH841" t="str">
            <v>ZJU</v>
          </cell>
          <cell r="BI841" t="str">
            <v>summer 2015</v>
          </cell>
          <cell r="BJ841">
            <v>49.9849</v>
          </cell>
          <cell r="BK841">
            <v>0.626168224299065</v>
          </cell>
          <cell r="BL841" t="str">
            <v>Y</v>
          </cell>
        </row>
        <row r="841">
          <cell r="BY841">
            <v>304</v>
          </cell>
          <cell r="BZ841">
            <v>310</v>
          </cell>
          <cell r="CA841">
            <v>267</v>
          </cell>
          <cell r="CB841">
            <v>281</v>
          </cell>
          <cell r="CC841">
            <v>250</v>
          </cell>
          <cell r="CD841">
            <v>194</v>
          </cell>
          <cell r="CE841">
            <v>215</v>
          </cell>
          <cell r="CF841">
            <v>229</v>
          </cell>
          <cell r="CG841">
            <v>225</v>
          </cell>
          <cell r="CH841">
            <v>260</v>
          </cell>
          <cell r="CI841" t="str">
            <v>NA</v>
          </cell>
          <cell r="CJ841" t="str">
            <v>NA</v>
          </cell>
          <cell r="CK841" t="str">
            <v>unknown</v>
          </cell>
        </row>
        <row r="841">
          <cell r="CN841">
            <v>0</v>
          </cell>
          <cell r="CO841">
            <v>0</v>
          </cell>
          <cell r="CP841">
            <v>0</v>
          </cell>
          <cell r="CQ841">
            <v>9</v>
          </cell>
          <cell r="CR841">
            <v>9</v>
          </cell>
          <cell r="CS841" t="str">
            <v>NA</v>
          </cell>
          <cell r="CT841">
            <v>0</v>
          </cell>
        </row>
        <row r="841">
          <cell r="CY841" t="str">
            <v>NA</v>
          </cell>
          <cell r="CZ841" t="str">
            <v>NA</v>
          </cell>
          <cell r="DA841" t="str">
            <v>NA</v>
          </cell>
          <cell r="DB841" t="str">
            <v>NA</v>
          </cell>
          <cell r="DC841" t="str">
            <v>NA</v>
          </cell>
          <cell r="DD841" t="str">
            <v>NA</v>
          </cell>
          <cell r="DE841" t="str">
            <v>NA</v>
          </cell>
          <cell r="DF841" t="str">
            <v>NA</v>
          </cell>
          <cell r="DG841" t="str">
            <v>NA</v>
          </cell>
          <cell r="DH841" t="str">
            <v>NA</v>
          </cell>
          <cell r="DI841" t="str">
            <v>NA</v>
          </cell>
          <cell r="DJ841" t="str">
            <v>NA</v>
          </cell>
          <cell r="DK841" t="str">
            <v>NA</v>
          </cell>
          <cell r="DL841" t="str">
            <v>NA</v>
          </cell>
          <cell r="DM841" t="str">
            <v>NA</v>
          </cell>
          <cell r="DN841" t="str">
            <v>NA</v>
          </cell>
          <cell r="DO841" t="str">
            <v>NA</v>
          </cell>
          <cell r="DP841" t="str">
            <v>NA</v>
          </cell>
          <cell r="DQ841" t="str">
            <v>NA</v>
          </cell>
          <cell r="DR841" t="str">
            <v>NA</v>
          </cell>
          <cell r="DS841" t="str">
            <v>NA</v>
          </cell>
          <cell r="DT841" t="str">
            <v>NA</v>
          </cell>
          <cell r="DU841" t="str">
            <v>NA</v>
          </cell>
          <cell r="DV841" t="str">
            <v>NA</v>
          </cell>
          <cell r="DW841" t="str">
            <v>NA</v>
          </cell>
          <cell r="DX841" t="str">
            <v>NA</v>
          </cell>
          <cell r="DY841" t="str">
            <v>NA</v>
          </cell>
          <cell r="DZ841" t="str">
            <v>NA</v>
          </cell>
          <cell r="EA841" t="str">
            <v>NA</v>
          </cell>
          <cell r="EB841" t="str">
            <v>NA</v>
          </cell>
          <cell r="EC841" t="str">
            <v>NA</v>
          </cell>
        </row>
        <row r="842">
          <cell r="C842" t="str">
            <v>JY323</v>
          </cell>
          <cell r="D842" t="str">
            <v>Saccharum spontaneum</v>
          </cell>
        </row>
        <row r="842">
          <cell r="K842" t="str">
            <v>wild</v>
          </cell>
        </row>
        <row r="842">
          <cell r="M842" t="str">
            <v>China</v>
          </cell>
          <cell r="N842" t="str">
            <v>Yunnan</v>
          </cell>
          <cell r="O842" t="str">
            <v>Qujing</v>
          </cell>
        </row>
        <row r="842">
          <cell r="Q842" t="str">
            <v>Xiaoli Jin</v>
          </cell>
          <cell r="R842">
            <v>41951</v>
          </cell>
          <cell r="S842" t="str">
            <v>roadside</v>
          </cell>
        </row>
        <row r="842">
          <cell r="U842" t="str">
            <v>frequent</v>
          </cell>
        </row>
        <row r="842">
          <cell r="X842" t="str">
            <v>ZU</v>
          </cell>
        </row>
        <row r="842">
          <cell r="AH842">
            <v>42005</v>
          </cell>
        </row>
        <row r="842">
          <cell r="AK842">
            <v>42101</v>
          </cell>
        </row>
        <row r="842">
          <cell r="AM842">
            <v>2</v>
          </cell>
        </row>
        <row r="842">
          <cell r="AO842">
            <v>42093</v>
          </cell>
        </row>
        <row r="842">
          <cell r="AR842">
            <v>42093</v>
          </cell>
        </row>
        <row r="842">
          <cell r="AT842" t="str">
            <v>Y</v>
          </cell>
        </row>
        <row r="842">
          <cell r="AY842">
            <v>25.3253333333333</v>
          </cell>
          <cell r="AZ842">
            <v>103.837533333333</v>
          </cell>
          <cell r="BA842">
            <v>1861</v>
          </cell>
          <cell r="BB842">
            <v>1.7</v>
          </cell>
        </row>
        <row r="842">
          <cell r="BF842" t="str">
            <v>Y</v>
          </cell>
          <cell r="BG842">
            <v>42212</v>
          </cell>
          <cell r="BH842" t="str">
            <v>ZJU</v>
          </cell>
          <cell r="BI842" t="str">
            <v>summer 2015</v>
          </cell>
          <cell r="BJ842">
            <v>72.3322</v>
          </cell>
          <cell r="BK842">
            <v>0.564102564102564</v>
          </cell>
          <cell r="BL842" t="str">
            <v>Y</v>
          </cell>
        </row>
        <row r="842">
          <cell r="BY842">
            <v>309</v>
          </cell>
          <cell r="BZ842">
            <v>310</v>
          </cell>
          <cell r="CA842">
            <v>267</v>
          </cell>
          <cell r="CB842">
            <v>281</v>
          </cell>
          <cell r="CC842">
            <v>250</v>
          </cell>
          <cell r="CD842">
            <v>194</v>
          </cell>
          <cell r="CE842">
            <v>215</v>
          </cell>
          <cell r="CF842">
            <v>229</v>
          </cell>
          <cell r="CG842">
            <v>225</v>
          </cell>
          <cell r="CH842">
            <v>259</v>
          </cell>
          <cell r="CI842" t="str">
            <v>NA</v>
          </cell>
          <cell r="CJ842" t="str">
            <v>NA</v>
          </cell>
          <cell r="CK842" t="str">
            <v>unknown</v>
          </cell>
        </row>
        <row r="842">
          <cell r="CN842">
            <v>0</v>
          </cell>
          <cell r="CO842">
            <v>0</v>
          </cell>
          <cell r="CP842">
            <v>0</v>
          </cell>
          <cell r="CQ842">
            <v>9</v>
          </cell>
          <cell r="CR842">
            <v>9</v>
          </cell>
          <cell r="CS842" t="str">
            <v>NA</v>
          </cell>
          <cell r="CT842">
            <v>0</v>
          </cell>
        </row>
        <row r="842">
          <cell r="CY842" t="str">
            <v>NA</v>
          </cell>
          <cell r="CZ842" t="str">
            <v>NA</v>
          </cell>
          <cell r="DA842" t="str">
            <v>NA</v>
          </cell>
          <cell r="DB842" t="str">
            <v>NA</v>
          </cell>
          <cell r="DC842" t="str">
            <v>NA</v>
          </cell>
          <cell r="DD842" t="str">
            <v>NA</v>
          </cell>
          <cell r="DE842" t="str">
            <v>NA</v>
          </cell>
          <cell r="DF842" t="str">
            <v>NA</v>
          </cell>
          <cell r="DG842" t="str">
            <v>NA</v>
          </cell>
          <cell r="DH842" t="str">
            <v>NA</v>
          </cell>
          <cell r="DI842" t="str">
            <v>NA</v>
          </cell>
          <cell r="DJ842" t="str">
            <v>NA</v>
          </cell>
          <cell r="DK842" t="str">
            <v>NA</v>
          </cell>
          <cell r="DL842" t="str">
            <v>NA</v>
          </cell>
          <cell r="DM842" t="str">
            <v>NA</v>
          </cell>
          <cell r="DN842" t="str">
            <v>NA</v>
          </cell>
          <cell r="DO842" t="str">
            <v>NA</v>
          </cell>
          <cell r="DP842" t="str">
            <v>NA</v>
          </cell>
          <cell r="DQ842" t="str">
            <v>NA</v>
          </cell>
          <cell r="DR842" t="str">
            <v>NA</v>
          </cell>
          <cell r="DS842" t="str">
            <v>NA</v>
          </cell>
          <cell r="DT842" t="str">
            <v>NA</v>
          </cell>
          <cell r="DU842" t="str">
            <v>NA</v>
          </cell>
          <cell r="DV842" t="str">
            <v>NA</v>
          </cell>
          <cell r="DW842" t="str">
            <v>NA</v>
          </cell>
          <cell r="DX842" t="str">
            <v>NA</v>
          </cell>
          <cell r="DY842" t="str">
            <v>NA</v>
          </cell>
          <cell r="DZ842" t="str">
            <v>NA</v>
          </cell>
          <cell r="EA842" t="str">
            <v>NA</v>
          </cell>
          <cell r="EB842" t="str">
            <v>NA</v>
          </cell>
          <cell r="EC842" t="str">
            <v>NA</v>
          </cell>
        </row>
        <row r="843">
          <cell r="C843" t="str">
            <v>JY324</v>
          </cell>
          <cell r="D843" t="str">
            <v>Saccharum spontaneum</v>
          </cell>
        </row>
        <row r="843">
          <cell r="K843" t="str">
            <v>wild</v>
          </cell>
        </row>
        <row r="843">
          <cell r="M843" t="str">
            <v>China</v>
          </cell>
          <cell r="N843" t="str">
            <v>Yunnan</v>
          </cell>
          <cell r="O843" t="str">
            <v>Qujing</v>
          </cell>
        </row>
        <row r="843">
          <cell r="Q843" t="str">
            <v>Xiaoli Jin</v>
          </cell>
          <cell r="R843">
            <v>41951</v>
          </cell>
          <cell r="S843" t="str">
            <v>roadside</v>
          </cell>
        </row>
        <row r="843">
          <cell r="U843" t="str">
            <v>frequent</v>
          </cell>
        </row>
        <row r="843">
          <cell r="X843" t="str">
            <v>ZU</v>
          </cell>
        </row>
        <row r="843">
          <cell r="AH843">
            <v>42005</v>
          </cell>
        </row>
        <row r="843">
          <cell r="AK843">
            <v>42101</v>
          </cell>
          <cell r="AL843" t="str">
            <v>Yes</v>
          </cell>
          <cell r="AM843">
            <v>2</v>
          </cell>
          <cell r="AN843">
            <v>1</v>
          </cell>
          <cell r="AO843">
            <v>42093</v>
          </cell>
        </row>
        <row r="843">
          <cell r="AR843">
            <v>42093</v>
          </cell>
        </row>
        <row r="843">
          <cell r="AT843" t="str">
            <v>Y</v>
          </cell>
        </row>
        <row r="843">
          <cell r="AX843" t="str">
            <v>Y</v>
          </cell>
          <cell r="AY843">
            <v>25.2432833333333</v>
          </cell>
          <cell r="AZ843">
            <v>103.848066666667</v>
          </cell>
          <cell r="BA843">
            <v>1894</v>
          </cell>
          <cell r="BB843">
            <v>1.9</v>
          </cell>
        </row>
        <row r="843">
          <cell r="BD843" t="str">
            <v>4x</v>
          </cell>
          <cell r="BE843">
            <v>8.78928571428572</v>
          </cell>
          <cell r="BF843" t="str">
            <v>Y</v>
          </cell>
          <cell r="BG843">
            <v>42212</v>
          </cell>
          <cell r="BH843" t="str">
            <v>ZJU</v>
          </cell>
          <cell r="BI843" t="str">
            <v>summer 2015</v>
          </cell>
          <cell r="BJ843">
            <v>268.8879</v>
          </cell>
          <cell r="BK843">
            <v>0.50207468879668</v>
          </cell>
          <cell r="BL843" t="str">
            <v>Y</v>
          </cell>
        </row>
        <row r="843">
          <cell r="BY843">
            <v>309</v>
          </cell>
          <cell r="BZ843">
            <v>310</v>
          </cell>
          <cell r="CA843">
            <v>267</v>
          </cell>
          <cell r="CB843">
            <v>281</v>
          </cell>
          <cell r="CC843">
            <v>250</v>
          </cell>
          <cell r="CD843">
            <v>194</v>
          </cell>
          <cell r="CE843">
            <v>215</v>
          </cell>
          <cell r="CF843">
            <v>229</v>
          </cell>
          <cell r="CG843">
            <v>225</v>
          </cell>
          <cell r="CH843">
            <v>259</v>
          </cell>
          <cell r="CI843" t="str">
            <v>NA</v>
          </cell>
          <cell r="CJ843" t="str">
            <v>NA</v>
          </cell>
          <cell r="CK843" t="str">
            <v>unknown</v>
          </cell>
        </row>
        <row r="843">
          <cell r="CN843">
            <v>0</v>
          </cell>
          <cell r="CO843">
            <v>0</v>
          </cell>
          <cell r="CP843">
            <v>0</v>
          </cell>
          <cell r="CQ843">
            <v>9</v>
          </cell>
          <cell r="CR843">
            <v>9</v>
          </cell>
          <cell r="CS843" t="str">
            <v>NA</v>
          </cell>
          <cell r="CT843">
            <v>0</v>
          </cell>
        </row>
        <row r="843">
          <cell r="CY843" t="str">
            <v>NA</v>
          </cell>
          <cell r="CZ843" t="str">
            <v>NA</v>
          </cell>
          <cell r="DA843" t="str">
            <v>NA</v>
          </cell>
          <cell r="DB843" t="str">
            <v>NA</v>
          </cell>
          <cell r="DC843" t="str">
            <v>NA</v>
          </cell>
          <cell r="DD843" t="str">
            <v>NA</v>
          </cell>
          <cell r="DE843" t="str">
            <v>NA</v>
          </cell>
          <cell r="DF843" t="str">
            <v>NA</v>
          </cell>
          <cell r="DG843" t="str">
            <v>NA</v>
          </cell>
          <cell r="DH843" t="str">
            <v>NA</v>
          </cell>
          <cell r="DI843" t="str">
            <v>NA</v>
          </cell>
          <cell r="DJ843" t="str">
            <v>NA</v>
          </cell>
          <cell r="DK843" t="str">
            <v>NA</v>
          </cell>
          <cell r="DL843" t="str">
            <v>NA</v>
          </cell>
          <cell r="DM843" t="str">
            <v>NA</v>
          </cell>
          <cell r="DN843" t="str">
            <v>NA</v>
          </cell>
          <cell r="DO843" t="str">
            <v>NA</v>
          </cell>
          <cell r="DP843" t="str">
            <v>NA</v>
          </cell>
          <cell r="DQ843" t="str">
            <v>NA</v>
          </cell>
          <cell r="DR843" t="str">
            <v>NA</v>
          </cell>
          <cell r="DS843" t="str">
            <v>NA</v>
          </cell>
          <cell r="DT843" t="str">
            <v>NA</v>
          </cell>
          <cell r="DU843" t="str">
            <v>NA</v>
          </cell>
          <cell r="DV843" t="str">
            <v>NA</v>
          </cell>
          <cell r="DW843" t="str">
            <v>NA</v>
          </cell>
          <cell r="DX843" t="str">
            <v>NA</v>
          </cell>
          <cell r="DY843" t="str">
            <v>NA</v>
          </cell>
          <cell r="DZ843" t="str">
            <v>NA</v>
          </cell>
          <cell r="EA843" t="str">
            <v>NA</v>
          </cell>
          <cell r="EB843" t="str">
            <v>NA</v>
          </cell>
          <cell r="EC843" t="str">
            <v>NA</v>
          </cell>
        </row>
        <row r="844">
          <cell r="C844" t="str">
            <v>JY325</v>
          </cell>
          <cell r="D844" t="str">
            <v>Saccharum spontaneum</v>
          </cell>
        </row>
        <row r="844">
          <cell r="K844" t="str">
            <v>wild</v>
          </cell>
        </row>
        <row r="844">
          <cell r="M844" t="str">
            <v>China</v>
          </cell>
          <cell r="N844" t="str">
            <v>Yunnan</v>
          </cell>
          <cell r="O844" t="str">
            <v>Qujing</v>
          </cell>
          <cell r="P844" t="str">
            <v>Luliang country</v>
          </cell>
          <cell r="Q844" t="str">
            <v>Xiaoli Jin</v>
          </cell>
          <cell r="R844">
            <v>41951</v>
          </cell>
          <cell r="S844" t="str">
            <v>roadside</v>
          </cell>
        </row>
        <row r="844">
          <cell r="U844" t="str">
            <v>frequent</v>
          </cell>
        </row>
        <row r="844">
          <cell r="X844" t="str">
            <v>ZU</v>
          </cell>
        </row>
        <row r="844">
          <cell r="AH844">
            <v>42005</v>
          </cell>
        </row>
        <row r="844">
          <cell r="AK844">
            <v>42101</v>
          </cell>
          <cell r="AL844" t="str">
            <v>Yes</v>
          </cell>
          <cell r="AM844">
            <v>2</v>
          </cell>
          <cell r="AN844">
            <v>2</v>
          </cell>
          <cell r="AO844">
            <v>42093</v>
          </cell>
        </row>
        <row r="844">
          <cell r="AR844">
            <v>42093</v>
          </cell>
        </row>
        <row r="844">
          <cell r="AT844" t="str">
            <v>Y</v>
          </cell>
        </row>
        <row r="844">
          <cell r="AX844" t="str">
            <v>Y</v>
          </cell>
          <cell r="AY844">
            <v>25.1305333333333</v>
          </cell>
          <cell r="AZ844">
            <v>103.763383333333</v>
          </cell>
          <cell r="BA844">
            <v>1836</v>
          </cell>
          <cell r="BB844">
            <v>1.5</v>
          </cell>
        </row>
        <row r="844">
          <cell r="BD844" t="str">
            <v>?3x</v>
          </cell>
          <cell r="BE844">
            <v>6.09517857142857</v>
          </cell>
          <cell r="BF844" t="str">
            <v>Y</v>
          </cell>
          <cell r="BG844">
            <v>42212</v>
          </cell>
          <cell r="BH844" t="str">
            <v>ZJU</v>
          </cell>
          <cell r="BI844" t="str">
            <v>summer 2015</v>
          </cell>
          <cell r="BJ844">
            <v>57.7996</v>
          </cell>
          <cell r="BK844">
            <v>0.619893428063943</v>
          </cell>
          <cell r="BL844" t="str">
            <v>Y</v>
          </cell>
        </row>
        <row r="844">
          <cell r="BY844">
            <v>304</v>
          </cell>
          <cell r="BZ844">
            <v>310</v>
          </cell>
          <cell r="CA844">
            <v>267</v>
          </cell>
          <cell r="CB844">
            <v>281</v>
          </cell>
          <cell r="CC844">
            <v>250</v>
          </cell>
          <cell r="CD844">
            <v>194</v>
          </cell>
          <cell r="CE844">
            <v>215</v>
          </cell>
          <cell r="CF844">
            <v>229</v>
          </cell>
          <cell r="CG844">
            <v>225</v>
          </cell>
          <cell r="CH844">
            <v>260</v>
          </cell>
          <cell r="CI844" t="str">
            <v>NA</v>
          </cell>
          <cell r="CJ844" t="str">
            <v>NA</v>
          </cell>
          <cell r="CK844" t="str">
            <v>unknown</v>
          </cell>
        </row>
        <row r="844">
          <cell r="CN844">
            <v>0</v>
          </cell>
          <cell r="CO844">
            <v>0</v>
          </cell>
          <cell r="CP844">
            <v>0</v>
          </cell>
          <cell r="CQ844">
            <v>9</v>
          </cell>
          <cell r="CR844">
            <v>9</v>
          </cell>
          <cell r="CS844" t="str">
            <v>NA</v>
          </cell>
          <cell r="CT844">
            <v>0</v>
          </cell>
        </row>
        <row r="844">
          <cell r="CY844" t="str">
            <v>NA</v>
          </cell>
          <cell r="CZ844" t="str">
            <v>NA</v>
          </cell>
          <cell r="DA844" t="str">
            <v>NA</v>
          </cell>
          <cell r="DB844" t="str">
            <v>NA</v>
          </cell>
          <cell r="DC844" t="str">
            <v>NA</v>
          </cell>
          <cell r="DD844" t="str">
            <v>NA</v>
          </cell>
          <cell r="DE844" t="str">
            <v>NA</v>
          </cell>
          <cell r="DF844" t="str">
            <v>NA</v>
          </cell>
          <cell r="DG844" t="str">
            <v>NA</v>
          </cell>
          <cell r="DH844" t="str">
            <v>NA</v>
          </cell>
          <cell r="DI844" t="str">
            <v>NA</v>
          </cell>
          <cell r="DJ844" t="str">
            <v>NA</v>
          </cell>
          <cell r="DK844" t="str">
            <v>NA</v>
          </cell>
          <cell r="DL844" t="str">
            <v>NA</v>
          </cell>
          <cell r="DM844" t="str">
            <v>NA</v>
          </cell>
          <cell r="DN844" t="str">
            <v>NA</v>
          </cell>
          <cell r="DO844" t="str">
            <v>NA</v>
          </cell>
          <cell r="DP844" t="str">
            <v>NA</v>
          </cell>
          <cell r="DQ844" t="str">
            <v>NA</v>
          </cell>
          <cell r="DR844" t="str">
            <v>NA</v>
          </cell>
          <cell r="DS844" t="str">
            <v>NA</v>
          </cell>
          <cell r="DT844" t="str">
            <v>NA</v>
          </cell>
          <cell r="DU844" t="str">
            <v>NA</v>
          </cell>
          <cell r="DV844" t="str">
            <v>NA</v>
          </cell>
          <cell r="DW844" t="str">
            <v>NA</v>
          </cell>
          <cell r="DX844" t="str">
            <v>NA</v>
          </cell>
          <cell r="DY844" t="str">
            <v>NA</v>
          </cell>
          <cell r="DZ844" t="str">
            <v>NA</v>
          </cell>
          <cell r="EA844" t="str">
            <v>NA</v>
          </cell>
          <cell r="EB844" t="str">
            <v>NA</v>
          </cell>
          <cell r="EC844" t="str">
            <v>NA</v>
          </cell>
        </row>
        <row r="845">
          <cell r="C845" t="str">
            <v>JY326</v>
          </cell>
          <cell r="D845" t="str">
            <v>Saccharum spontaneum</v>
          </cell>
        </row>
        <row r="845">
          <cell r="K845" t="str">
            <v>wild</v>
          </cell>
        </row>
        <row r="845">
          <cell r="M845" t="str">
            <v>China</v>
          </cell>
          <cell r="N845" t="str">
            <v>Yunnan</v>
          </cell>
          <cell r="O845" t="str">
            <v>Qujing</v>
          </cell>
          <cell r="P845" t="str">
            <v>Luliang country</v>
          </cell>
          <cell r="Q845" t="str">
            <v>Xiaoli Jin</v>
          </cell>
          <cell r="R845">
            <v>41951</v>
          </cell>
          <cell r="S845" t="str">
            <v>roadside</v>
          </cell>
        </row>
        <row r="845">
          <cell r="U845" t="str">
            <v>frequent</v>
          </cell>
        </row>
        <row r="845">
          <cell r="X845" t="str">
            <v>ZU</v>
          </cell>
        </row>
        <row r="845">
          <cell r="AH845">
            <v>42005</v>
          </cell>
        </row>
        <row r="845">
          <cell r="AK845">
            <v>42101</v>
          </cell>
          <cell r="AL845" t="str">
            <v>Yes</v>
          </cell>
          <cell r="AM845">
            <v>2</v>
          </cell>
          <cell r="AN845">
            <v>4</v>
          </cell>
          <cell r="AO845">
            <v>42093</v>
          </cell>
        </row>
        <row r="845">
          <cell r="AR845">
            <v>42093</v>
          </cell>
        </row>
        <row r="845">
          <cell r="AT845" t="str">
            <v>Y</v>
          </cell>
        </row>
        <row r="845">
          <cell r="AX845" t="str">
            <v>Y</v>
          </cell>
          <cell r="AY845">
            <v>25.1037333333333</v>
          </cell>
          <cell r="AZ845">
            <v>103.719583333333</v>
          </cell>
          <cell r="BA845">
            <v>1890</v>
          </cell>
          <cell r="BB845">
            <v>2</v>
          </cell>
        </row>
        <row r="845">
          <cell r="BD845" t="str">
            <v>4x</v>
          </cell>
          <cell r="BE845">
            <v>8.15875</v>
          </cell>
          <cell r="BF845" t="str">
            <v>Y</v>
          </cell>
          <cell r="BG845">
            <v>42212</v>
          </cell>
          <cell r="BH845" t="str">
            <v>ZJU</v>
          </cell>
          <cell r="BI845" t="str">
            <v>summer 2015</v>
          </cell>
          <cell r="BJ845">
            <v>88.053</v>
          </cell>
          <cell r="BK845">
            <v>0.550660792951542</v>
          </cell>
          <cell r="BL845" t="str">
            <v>Y</v>
          </cell>
        </row>
        <row r="845">
          <cell r="BY845">
            <v>309</v>
          </cell>
          <cell r="BZ845">
            <v>310</v>
          </cell>
          <cell r="CA845">
            <v>267</v>
          </cell>
          <cell r="CB845">
            <v>281</v>
          </cell>
          <cell r="CC845">
            <v>250</v>
          </cell>
          <cell r="CD845">
            <v>194</v>
          </cell>
          <cell r="CE845">
            <v>215</v>
          </cell>
          <cell r="CF845">
            <v>229</v>
          </cell>
          <cell r="CG845">
            <v>225</v>
          </cell>
          <cell r="CH845">
            <v>259</v>
          </cell>
          <cell r="CI845" t="str">
            <v>NA</v>
          </cell>
          <cell r="CJ845" t="str">
            <v>NA</v>
          </cell>
          <cell r="CK845" t="str">
            <v>unknown</v>
          </cell>
        </row>
        <row r="845">
          <cell r="CN845">
            <v>0</v>
          </cell>
          <cell r="CO845">
            <v>0</v>
          </cell>
          <cell r="CP845">
            <v>0</v>
          </cell>
          <cell r="CQ845">
            <v>9</v>
          </cell>
          <cell r="CR845">
            <v>9</v>
          </cell>
          <cell r="CS845" t="str">
            <v>NA</v>
          </cell>
          <cell r="CT845">
            <v>0</v>
          </cell>
        </row>
        <row r="845">
          <cell r="CY845" t="str">
            <v>NA</v>
          </cell>
          <cell r="CZ845" t="str">
            <v>NA</v>
          </cell>
          <cell r="DA845" t="str">
            <v>NA</v>
          </cell>
          <cell r="DB845" t="str">
            <v>NA</v>
          </cell>
          <cell r="DC845" t="str">
            <v>NA</v>
          </cell>
          <cell r="DD845" t="str">
            <v>NA</v>
          </cell>
          <cell r="DE845" t="str">
            <v>NA</v>
          </cell>
          <cell r="DF845" t="str">
            <v>NA</v>
          </cell>
          <cell r="DG845" t="str">
            <v>NA</v>
          </cell>
          <cell r="DH845" t="str">
            <v>NA</v>
          </cell>
          <cell r="DI845" t="str">
            <v>NA</v>
          </cell>
          <cell r="DJ845" t="str">
            <v>NA</v>
          </cell>
          <cell r="DK845" t="str">
            <v>NA</v>
          </cell>
          <cell r="DL845" t="str">
            <v>NA</v>
          </cell>
          <cell r="DM845" t="str">
            <v>NA</v>
          </cell>
          <cell r="DN845" t="str">
            <v>NA</v>
          </cell>
          <cell r="DO845" t="str">
            <v>NA</v>
          </cell>
          <cell r="DP845" t="str">
            <v>NA</v>
          </cell>
          <cell r="DQ845" t="str">
            <v>NA</v>
          </cell>
          <cell r="DR845" t="str">
            <v>NA</v>
          </cell>
          <cell r="DS845" t="str">
            <v>NA</v>
          </cell>
          <cell r="DT845" t="str">
            <v>NA</v>
          </cell>
          <cell r="DU845" t="str">
            <v>NA</v>
          </cell>
          <cell r="DV845" t="str">
            <v>NA</v>
          </cell>
          <cell r="DW845" t="str">
            <v>NA</v>
          </cell>
          <cell r="DX845" t="str">
            <v>NA</v>
          </cell>
          <cell r="DY845" t="str">
            <v>NA</v>
          </cell>
          <cell r="DZ845" t="str">
            <v>NA</v>
          </cell>
          <cell r="EA845" t="str">
            <v>NA</v>
          </cell>
          <cell r="EB845" t="str">
            <v>NA</v>
          </cell>
          <cell r="EC845" t="str">
            <v>NA</v>
          </cell>
        </row>
        <row r="846">
          <cell r="C846" t="str">
            <v>JY327</v>
          </cell>
          <cell r="D846" t="str">
            <v>Saccharum spontaneum</v>
          </cell>
        </row>
        <row r="846">
          <cell r="K846" t="str">
            <v>wild</v>
          </cell>
        </row>
        <row r="846">
          <cell r="M846" t="str">
            <v>China</v>
          </cell>
          <cell r="N846" t="str">
            <v>Yunnan</v>
          </cell>
          <cell r="O846" t="str">
            <v>Qujing</v>
          </cell>
          <cell r="P846" t="str">
            <v>Luliang country</v>
          </cell>
          <cell r="Q846" t="str">
            <v>Xiaoli Jin</v>
          </cell>
          <cell r="R846">
            <v>41951</v>
          </cell>
          <cell r="S846" t="str">
            <v>roadside</v>
          </cell>
        </row>
        <row r="846">
          <cell r="U846" t="str">
            <v>frequent</v>
          </cell>
        </row>
        <row r="846">
          <cell r="X846" t="str">
            <v>ZU</v>
          </cell>
        </row>
        <row r="846">
          <cell r="AH846">
            <v>42005</v>
          </cell>
        </row>
        <row r="846">
          <cell r="AK846">
            <v>42101</v>
          </cell>
        </row>
        <row r="846">
          <cell r="AM846">
            <v>2</v>
          </cell>
        </row>
        <row r="846">
          <cell r="AO846">
            <v>42093</v>
          </cell>
        </row>
        <row r="846">
          <cell r="AR846">
            <v>42093</v>
          </cell>
        </row>
        <row r="846">
          <cell r="AT846" t="str">
            <v>Y</v>
          </cell>
        </row>
        <row r="846">
          <cell r="AY846">
            <v>24.9572666666667</v>
          </cell>
          <cell r="AZ846">
            <v>103.59335</v>
          </cell>
          <cell r="BA846">
            <v>1851</v>
          </cell>
          <cell r="BB846">
            <v>1.5</v>
          </cell>
        </row>
        <row r="846">
          <cell r="BD846" t="str">
            <v>4x</v>
          </cell>
          <cell r="BE846">
            <v>8.50267857142857</v>
          </cell>
          <cell r="BF846" t="str">
            <v>Y</v>
          </cell>
          <cell r="BG846">
            <v>42212</v>
          </cell>
          <cell r="BH846" t="str">
            <v>ZJU</v>
          </cell>
          <cell r="BI846" t="str">
            <v>summer 2015</v>
          </cell>
          <cell r="BJ846">
            <v>33.6243</v>
          </cell>
        </row>
        <row r="846">
          <cell r="BL846" t="str">
            <v>Y</v>
          </cell>
        </row>
        <row r="846">
          <cell r="BY846">
            <v>309</v>
          </cell>
          <cell r="BZ846">
            <v>310</v>
          </cell>
          <cell r="CA846">
            <v>267</v>
          </cell>
          <cell r="CB846">
            <v>281</v>
          </cell>
          <cell r="CC846">
            <v>250</v>
          </cell>
          <cell r="CD846">
            <v>194</v>
          </cell>
          <cell r="CE846">
            <v>215</v>
          </cell>
          <cell r="CF846">
            <v>229</v>
          </cell>
          <cell r="CG846">
            <v>225</v>
          </cell>
          <cell r="CH846">
            <v>258</v>
          </cell>
          <cell r="CI846" t="str">
            <v>NA</v>
          </cell>
          <cell r="CJ846" t="str">
            <v>NA</v>
          </cell>
          <cell r="CK846" t="str">
            <v>unknown</v>
          </cell>
        </row>
        <row r="846">
          <cell r="CN846">
            <v>0</v>
          </cell>
          <cell r="CO846">
            <v>0</v>
          </cell>
          <cell r="CP846">
            <v>0</v>
          </cell>
          <cell r="CQ846">
            <v>9</v>
          </cell>
          <cell r="CR846">
            <v>9</v>
          </cell>
          <cell r="CS846" t="str">
            <v>NA</v>
          </cell>
          <cell r="CT846">
            <v>0</v>
          </cell>
        </row>
        <row r="846">
          <cell r="CY846" t="str">
            <v>NA</v>
          </cell>
          <cell r="CZ846" t="str">
            <v>NA</v>
          </cell>
          <cell r="DA846" t="str">
            <v>NA</v>
          </cell>
          <cell r="DB846" t="str">
            <v>NA</v>
          </cell>
          <cell r="DC846" t="str">
            <v>NA</v>
          </cell>
          <cell r="DD846" t="str">
            <v>NA</v>
          </cell>
          <cell r="DE846" t="str">
            <v>NA</v>
          </cell>
          <cell r="DF846" t="str">
            <v>NA</v>
          </cell>
          <cell r="DG846" t="str">
            <v>NA</v>
          </cell>
          <cell r="DH846" t="str">
            <v>NA</v>
          </cell>
          <cell r="DI846" t="str">
            <v>NA</v>
          </cell>
          <cell r="DJ846" t="str">
            <v>NA</v>
          </cell>
          <cell r="DK846" t="str">
            <v>NA</v>
          </cell>
          <cell r="DL846" t="str">
            <v>NA</v>
          </cell>
          <cell r="DM846" t="str">
            <v>NA</v>
          </cell>
          <cell r="DN846" t="str">
            <v>NA</v>
          </cell>
          <cell r="DO846" t="str">
            <v>NA</v>
          </cell>
          <cell r="DP846" t="str">
            <v>NA</v>
          </cell>
          <cell r="DQ846" t="str">
            <v>NA</v>
          </cell>
          <cell r="DR846" t="str">
            <v>NA</v>
          </cell>
          <cell r="DS846" t="str">
            <v>NA</v>
          </cell>
          <cell r="DT846" t="str">
            <v>NA</v>
          </cell>
          <cell r="DU846" t="str">
            <v>NA</v>
          </cell>
          <cell r="DV846" t="str">
            <v>NA</v>
          </cell>
          <cell r="DW846" t="str">
            <v>NA</v>
          </cell>
          <cell r="DX846" t="str">
            <v>NA</v>
          </cell>
          <cell r="DY846" t="str">
            <v>NA</v>
          </cell>
          <cell r="DZ846" t="str">
            <v>NA</v>
          </cell>
          <cell r="EA846" t="str">
            <v>NA</v>
          </cell>
          <cell r="EB846" t="str">
            <v>NA</v>
          </cell>
          <cell r="EC846" t="str">
            <v>NA</v>
          </cell>
        </row>
        <row r="847">
          <cell r="C847" t="str">
            <v>JY328</v>
          </cell>
          <cell r="D847" t="str">
            <v>Saccharum spontaneum</v>
          </cell>
        </row>
        <row r="847">
          <cell r="K847" t="str">
            <v>wild</v>
          </cell>
        </row>
        <row r="847">
          <cell r="M847" t="str">
            <v>China</v>
          </cell>
          <cell r="N847" t="str">
            <v>Yunnan</v>
          </cell>
          <cell r="O847" t="str">
            <v>Qujing</v>
          </cell>
          <cell r="P847" t="str">
            <v>Luliang country</v>
          </cell>
          <cell r="Q847" t="str">
            <v>Xiaoli Jin</v>
          </cell>
          <cell r="R847">
            <v>41951</v>
          </cell>
          <cell r="S847" t="str">
            <v>roadside</v>
          </cell>
        </row>
        <row r="847">
          <cell r="U847" t="str">
            <v>frequent</v>
          </cell>
        </row>
        <row r="847">
          <cell r="X847" t="str">
            <v>ZU</v>
          </cell>
        </row>
        <row r="847">
          <cell r="AH847">
            <v>42005</v>
          </cell>
        </row>
        <row r="847">
          <cell r="AK847">
            <v>42101</v>
          </cell>
        </row>
        <row r="847">
          <cell r="AM847">
            <v>2</v>
          </cell>
        </row>
        <row r="847">
          <cell r="AO847">
            <v>42093</v>
          </cell>
        </row>
        <row r="847">
          <cell r="AR847">
            <v>42093</v>
          </cell>
        </row>
        <row r="847">
          <cell r="AT847" t="str">
            <v>Y</v>
          </cell>
        </row>
        <row r="847">
          <cell r="AY847">
            <v>24.8951333333333</v>
          </cell>
          <cell r="AZ847">
            <v>103.498966666667</v>
          </cell>
          <cell r="BA847">
            <v>1873</v>
          </cell>
          <cell r="BB847">
            <v>2.1</v>
          </cell>
        </row>
        <row r="847">
          <cell r="BD847" t="str">
            <v>3x</v>
          </cell>
          <cell r="BE847">
            <v>6.955</v>
          </cell>
          <cell r="BF847" t="str">
            <v>Y</v>
          </cell>
          <cell r="BG847">
            <v>42212</v>
          </cell>
          <cell r="BH847" t="str">
            <v>ZJU</v>
          </cell>
          <cell r="BI847" t="str">
            <v>summer 2015</v>
          </cell>
          <cell r="BJ847">
            <v>43.724</v>
          </cell>
          <cell r="BK847">
            <v>0.609907120743034</v>
          </cell>
          <cell r="BL847" t="str">
            <v>Y</v>
          </cell>
        </row>
        <row r="847">
          <cell r="BY847">
            <v>309</v>
          </cell>
          <cell r="BZ847">
            <v>310</v>
          </cell>
          <cell r="CA847">
            <v>267</v>
          </cell>
          <cell r="CB847">
            <v>281</v>
          </cell>
          <cell r="CC847">
            <v>250</v>
          </cell>
          <cell r="CD847">
            <v>194</v>
          </cell>
          <cell r="CE847">
            <v>215</v>
          </cell>
          <cell r="CF847">
            <v>229</v>
          </cell>
          <cell r="CG847">
            <v>225</v>
          </cell>
          <cell r="CH847">
            <v>259</v>
          </cell>
          <cell r="CI847" t="str">
            <v>NA</v>
          </cell>
          <cell r="CJ847" t="str">
            <v>NA</v>
          </cell>
          <cell r="CK847" t="str">
            <v>unknown</v>
          </cell>
        </row>
        <row r="847">
          <cell r="CN847">
            <v>0</v>
          </cell>
          <cell r="CO847">
            <v>0</v>
          </cell>
          <cell r="CP847">
            <v>0</v>
          </cell>
          <cell r="CQ847">
            <v>9</v>
          </cell>
          <cell r="CR847">
            <v>9</v>
          </cell>
          <cell r="CS847" t="str">
            <v>NA</v>
          </cell>
          <cell r="CT847">
            <v>0</v>
          </cell>
        </row>
        <row r="847">
          <cell r="CY847" t="str">
            <v>NA</v>
          </cell>
          <cell r="CZ847" t="str">
            <v>NA</v>
          </cell>
          <cell r="DA847" t="str">
            <v>NA</v>
          </cell>
          <cell r="DB847" t="str">
            <v>NA</v>
          </cell>
          <cell r="DC847" t="str">
            <v>NA</v>
          </cell>
          <cell r="DD847" t="str">
            <v>NA</v>
          </cell>
          <cell r="DE847" t="str">
            <v>NA</v>
          </cell>
          <cell r="DF847" t="str">
            <v>NA</v>
          </cell>
          <cell r="DG847" t="str">
            <v>NA</v>
          </cell>
          <cell r="DH847" t="str">
            <v>NA</v>
          </cell>
          <cell r="DI847" t="str">
            <v>NA</v>
          </cell>
          <cell r="DJ847" t="str">
            <v>NA</v>
          </cell>
          <cell r="DK847" t="str">
            <v>NA</v>
          </cell>
          <cell r="DL847" t="str">
            <v>NA</v>
          </cell>
          <cell r="DM847" t="str">
            <v>NA</v>
          </cell>
          <cell r="DN847" t="str">
            <v>NA</v>
          </cell>
          <cell r="DO847" t="str">
            <v>NA</v>
          </cell>
          <cell r="DP847" t="str">
            <v>NA</v>
          </cell>
          <cell r="DQ847" t="str">
            <v>NA</v>
          </cell>
          <cell r="DR847" t="str">
            <v>NA</v>
          </cell>
          <cell r="DS847" t="str">
            <v>NA</v>
          </cell>
          <cell r="DT847" t="str">
            <v>NA</v>
          </cell>
          <cell r="DU847" t="str">
            <v>NA</v>
          </cell>
          <cell r="DV847" t="str">
            <v>NA</v>
          </cell>
          <cell r="DW847" t="str">
            <v>NA</v>
          </cell>
          <cell r="DX847" t="str">
            <v>NA</v>
          </cell>
          <cell r="DY847" t="str">
            <v>NA</v>
          </cell>
          <cell r="DZ847" t="str">
            <v>NA</v>
          </cell>
          <cell r="EA847" t="str">
            <v>NA</v>
          </cell>
          <cell r="EB847" t="str">
            <v>NA</v>
          </cell>
          <cell r="EC847" t="str">
            <v>NA</v>
          </cell>
        </row>
        <row r="848">
          <cell r="C848" t="str">
            <v>JY329</v>
          </cell>
          <cell r="D848" t="str">
            <v>Saccharum spontaneum</v>
          </cell>
        </row>
        <row r="848">
          <cell r="K848" t="str">
            <v>wild</v>
          </cell>
        </row>
        <row r="848">
          <cell r="M848" t="str">
            <v>China</v>
          </cell>
          <cell r="N848" t="str">
            <v>Yunnan</v>
          </cell>
          <cell r="O848" t="str">
            <v>Kunming</v>
          </cell>
          <cell r="P848" t="str">
            <v>Shilin country</v>
          </cell>
          <cell r="Q848" t="str">
            <v>Xiaoli Jin</v>
          </cell>
          <cell r="R848">
            <v>41951</v>
          </cell>
          <cell r="S848" t="str">
            <v>roadside</v>
          </cell>
        </row>
        <row r="848">
          <cell r="U848" t="str">
            <v>frequent</v>
          </cell>
        </row>
        <row r="848">
          <cell r="X848" t="str">
            <v>ZU</v>
          </cell>
        </row>
        <row r="848">
          <cell r="AH848">
            <v>42005</v>
          </cell>
        </row>
        <row r="848">
          <cell r="AK848">
            <v>42101</v>
          </cell>
          <cell r="AL848" t="str">
            <v>Yes</v>
          </cell>
          <cell r="AM848">
            <v>2</v>
          </cell>
          <cell r="AN848">
            <v>1</v>
          </cell>
          <cell r="AO848">
            <v>42093</v>
          </cell>
        </row>
        <row r="848">
          <cell r="AR848">
            <v>42093</v>
          </cell>
        </row>
        <row r="848">
          <cell r="AT848" t="str">
            <v>Y</v>
          </cell>
        </row>
        <row r="848">
          <cell r="AX848" t="str">
            <v>Y</v>
          </cell>
          <cell r="AY848">
            <v>24.89005</v>
          </cell>
          <cell r="AZ848">
            <v>103.41975</v>
          </cell>
          <cell r="BA848">
            <v>1893</v>
          </cell>
          <cell r="BB848">
            <v>1.5</v>
          </cell>
        </row>
        <row r="848">
          <cell r="BD848" t="str">
            <v>4x</v>
          </cell>
          <cell r="BE848">
            <v>8.19696428571428</v>
          </cell>
          <cell r="BF848" t="str">
            <v>Y</v>
          </cell>
          <cell r="BG848">
            <v>42212</v>
          </cell>
          <cell r="BH848" t="str">
            <v>ZJU</v>
          </cell>
          <cell r="BI848" t="str">
            <v>summer 2015</v>
          </cell>
          <cell r="BJ848">
            <v>33.213</v>
          </cell>
        </row>
        <row r="848">
          <cell r="BL848" t="str">
            <v>Y</v>
          </cell>
        </row>
        <row r="848">
          <cell r="BY848">
            <v>309</v>
          </cell>
          <cell r="BZ848">
            <v>310</v>
          </cell>
          <cell r="CA848">
            <v>267</v>
          </cell>
          <cell r="CB848">
            <v>281</v>
          </cell>
          <cell r="CC848">
            <v>250</v>
          </cell>
          <cell r="CD848">
            <v>194</v>
          </cell>
          <cell r="CE848">
            <v>215</v>
          </cell>
          <cell r="CF848">
            <v>229</v>
          </cell>
          <cell r="CG848">
            <v>225</v>
          </cell>
          <cell r="CH848">
            <v>258</v>
          </cell>
          <cell r="CI848" t="str">
            <v>NA</v>
          </cell>
          <cell r="CJ848" t="str">
            <v>NA</v>
          </cell>
          <cell r="CK848" t="str">
            <v>unknown</v>
          </cell>
        </row>
        <row r="848">
          <cell r="CN848">
            <v>0</v>
          </cell>
          <cell r="CO848">
            <v>0</v>
          </cell>
          <cell r="CP848">
            <v>0</v>
          </cell>
          <cell r="CQ848">
            <v>9</v>
          </cell>
          <cell r="CR848">
            <v>9</v>
          </cell>
          <cell r="CS848" t="str">
            <v>NA</v>
          </cell>
          <cell r="CT848">
            <v>0</v>
          </cell>
        </row>
        <row r="848">
          <cell r="CY848" t="str">
            <v>NA</v>
          </cell>
          <cell r="CZ848" t="str">
            <v>NA</v>
          </cell>
          <cell r="DA848" t="str">
            <v>NA</v>
          </cell>
          <cell r="DB848" t="str">
            <v>NA</v>
          </cell>
          <cell r="DC848" t="str">
            <v>NA</v>
          </cell>
          <cell r="DD848" t="str">
            <v>NA</v>
          </cell>
          <cell r="DE848" t="str">
            <v>NA</v>
          </cell>
          <cell r="DF848" t="str">
            <v>NA</v>
          </cell>
          <cell r="DG848" t="str">
            <v>NA</v>
          </cell>
          <cell r="DH848" t="str">
            <v>NA</v>
          </cell>
          <cell r="DI848" t="str">
            <v>NA</v>
          </cell>
          <cell r="DJ848" t="str">
            <v>NA</v>
          </cell>
          <cell r="DK848" t="str">
            <v>NA</v>
          </cell>
          <cell r="DL848" t="str">
            <v>NA</v>
          </cell>
          <cell r="DM848" t="str">
            <v>NA</v>
          </cell>
          <cell r="DN848" t="str">
            <v>NA</v>
          </cell>
          <cell r="DO848" t="str">
            <v>NA</v>
          </cell>
          <cell r="DP848" t="str">
            <v>NA</v>
          </cell>
          <cell r="DQ848" t="str">
            <v>NA</v>
          </cell>
          <cell r="DR848" t="str">
            <v>NA</v>
          </cell>
          <cell r="DS848" t="str">
            <v>NA</v>
          </cell>
          <cell r="DT848" t="str">
            <v>NA</v>
          </cell>
          <cell r="DU848" t="str">
            <v>NA</v>
          </cell>
          <cell r="DV848" t="str">
            <v>NA</v>
          </cell>
          <cell r="DW848" t="str">
            <v>NA</v>
          </cell>
          <cell r="DX848" t="str">
            <v>NA</v>
          </cell>
          <cell r="DY848" t="str">
            <v>NA</v>
          </cell>
          <cell r="DZ848" t="str">
            <v>NA</v>
          </cell>
          <cell r="EA848" t="str">
            <v>NA</v>
          </cell>
          <cell r="EB848" t="str">
            <v>NA</v>
          </cell>
          <cell r="EC848" t="str">
            <v>NA</v>
          </cell>
        </row>
        <row r="849">
          <cell r="C849" t="str">
            <v>JY330</v>
          </cell>
          <cell r="D849" t="str">
            <v>Saccharum spontaneum</v>
          </cell>
        </row>
        <row r="849">
          <cell r="K849" t="str">
            <v>wild</v>
          </cell>
        </row>
        <row r="849">
          <cell r="M849" t="str">
            <v>China</v>
          </cell>
          <cell r="N849" t="str">
            <v>Yunnan</v>
          </cell>
          <cell r="O849" t="str">
            <v>Kunming</v>
          </cell>
          <cell r="P849" t="str">
            <v>Shilin country</v>
          </cell>
          <cell r="Q849" t="str">
            <v>Xiaoli Jin</v>
          </cell>
          <cell r="R849">
            <v>41951</v>
          </cell>
          <cell r="S849" t="str">
            <v>roadside</v>
          </cell>
        </row>
        <row r="849">
          <cell r="U849" t="str">
            <v>frequent</v>
          </cell>
        </row>
        <row r="849">
          <cell r="X849" t="str">
            <v>ZU</v>
          </cell>
        </row>
        <row r="849">
          <cell r="AH849">
            <v>42005</v>
          </cell>
        </row>
        <row r="849">
          <cell r="AK849">
            <v>42101</v>
          </cell>
          <cell r="AL849" t="str">
            <v>Yes</v>
          </cell>
          <cell r="AM849">
            <v>2</v>
          </cell>
          <cell r="AN849">
            <v>1</v>
          </cell>
          <cell r="AO849">
            <v>42093</v>
          </cell>
        </row>
        <row r="849">
          <cell r="AR849">
            <v>42093</v>
          </cell>
        </row>
        <row r="849">
          <cell r="AT849" t="str">
            <v>Y</v>
          </cell>
        </row>
        <row r="849">
          <cell r="AX849" t="str">
            <v>Y</v>
          </cell>
          <cell r="AY849">
            <v>24.8671333333333</v>
          </cell>
          <cell r="AZ849">
            <v>103.37995</v>
          </cell>
          <cell r="BA849">
            <v>1853</v>
          </cell>
          <cell r="BB849">
            <v>1.8</v>
          </cell>
        </row>
        <row r="849">
          <cell r="BD849" t="str">
            <v>4x</v>
          </cell>
          <cell r="BE849">
            <v>8.42625</v>
          </cell>
          <cell r="BF849" t="str">
            <v>Y</v>
          </cell>
          <cell r="BG849">
            <v>42212</v>
          </cell>
          <cell r="BH849" t="str">
            <v>ZJU</v>
          </cell>
          <cell r="BI849">
            <v>42325</v>
          </cell>
          <cell r="BJ849">
            <v>6.0904</v>
          </cell>
        </row>
        <row r="849">
          <cell r="BL849" t="str">
            <v>Y</v>
          </cell>
        </row>
        <row r="849">
          <cell r="BY849">
            <v>309</v>
          </cell>
          <cell r="BZ849">
            <v>310</v>
          </cell>
          <cell r="CA849">
            <v>267</v>
          </cell>
          <cell r="CB849">
            <v>281</v>
          </cell>
          <cell r="CC849">
            <v>250</v>
          </cell>
          <cell r="CD849">
            <v>194</v>
          </cell>
          <cell r="CE849">
            <v>215</v>
          </cell>
          <cell r="CF849">
            <v>229</v>
          </cell>
          <cell r="CG849">
            <v>0</v>
          </cell>
          <cell r="CH849">
            <v>259</v>
          </cell>
          <cell r="CI849" t="str">
            <v>NA</v>
          </cell>
          <cell r="CJ849" t="str">
            <v>NA</v>
          </cell>
          <cell r="CK849" t="str">
            <v>unknown</v>
          </cell>
        </row>
        <row r="849">
          <cell r="CN849">
            <v>0</v>
          </cell>
          <cell r="CO849">
            <v>0</v>
          </cell>
          <cell r="CP849">
            <v>0</v>
          </cell>
          <cell r="CQ849">
            <v>9</v>
          </cell>
          <cell r="CR849">
            <v>9</v>
          </cell>
          <cell r="CS849" t="str">
            <v>NA</v>
          </cell>
          <cell r="CT849">
            <v>0</v>
          </cell>
        </row>
        <row r="849">
          <cell r="CY849" t="str">
            <v>NA</v>
          </cell>
          <cell r="CZ849" t="str">
            <v>NA</v>
          </cell>
          <cell r="DA849" t="str">
            <v>NA</v>
          </cell>
          <cell r="DB849" t="str">
            <v>NA</v>
          </cell>
          <cell r="DC849" t="str">
            <v>NA</v>
          </cell>
          <cell r="DD849" t="str">
            <v>NA</v>
          </cell>
          <cell r="DE849" t="str">
            <v>NA</v>
          </cell>
          <cell r="DF849" t="str">
            <v>NA</v>
          </cell>
          <cell r="DG849" t="str">
            <v>NA</v>
          </cell>
          <cell r="DH849" t="str">
            <v>NA</v>
          </cell>
          <cell r="DI849" t="str">
            <v>NA</v>
          </cell>
          <cell r="DJ849" t="str">
            <v>NA</v>
          </cell>
          <cell r="DK849" t="str">
            <v>NA</v>
          </cell>
          <cell r="DL849" t="str">
            <v>NA</v>
          </cell>
          <cell r="DM849" t="str">
            <v>NA</v>
          </cell>
          <cell r="DN849" t="str">
            <v>NA</v>
          </cell>
          <cell r="DO849" t="str">
            <v>NA</v>
          </cell>
          <cell r="DP849" t="str">
            <v>NA</v>
          </cell>
          <cell r="DQ849" t="str">
            <v>NA</v>
          </cell>
          <cell r="DR849" t="str">
            <v>NA</v>
          </cell>
          <cell r="DS849" t="str">
            <v>NA</v>
          </cell>
          <cell r="DT849" t="str">
            <v>NA</v>
          </cell>
          <cell r="DU849" t="str">
            <v>NA</v>
          </cell>
          <cell r="DV849" t="str">
            <v>NA</v>
          </cell>
          <cell r="DW849" t="str">
            <v>NA</v>
          </cell>
          <cell r="DX849" t="str">
            <v>NA</v>
          </cell>
          <cell r="DY849" t="str">
            <v>NA</v>
          </cell>
          <cell r="DZ849" t="str">
            <v>NA</v>
          </cell>
          <cell r="EA849" t="str">
            <v>NA</v>
          </cell>
          <cell r="EB849" t="str">
            <v>NA</v>
          </cell>
          <cell r="EC849" t="str">
            <v>NA</v>
          </cell>
        </row>
        <row r="850">
          <cell r="C850" t="str">
            <v>JY331</v>
          </cell>
          <cell r="D850" t="str">
            <v>M. sacchariflorus</v>
          </cell>
        </row>
        <row r="850">
          <cell r="K850" t="str">
            <v>wild</v>
          </cell>
        </row>
        <row r="850">
          <cell r="M850" t="str">
            <v>China</v>
          </cell>
          <cell r="N850" t="str">
            <v>Yunnan</v>
          </cell>
          <cell r="O850" t="str">
            <v>Kunming</v>
          </cell>
          <cell r="P850" t="str">
            <v>Yiliang country</v>
          </cell>
          <cell r="Q850" t="str">
            <v>Xiaoli Jin</v>
          </cell>
          <cell r="R850">
            <v>41951</v>
          </cell>
          <cell r="S850" t="str">
            <v>roadside</v>
          </cell>
        </row>
        <row r="850">
          <cell r="U850" t="str">
            <v>frequent</v>
          </cell>
        </row>
        <row r="850">
          <cell r="X850" t="str">
            <v>ZU</v>
          </cell>
        </row>
        <row r="850">
          <cell r="AH850">
            <v>42005</v>
          </cell>
        </row>
        <row r="850">
          <cell r="AK850">
            <v>42101</v>
          </cell>
        </row>
        <row r="850">
          <cell r="AM850">
            <v>2</v>
          </cell>
        </row>
        <row r="850">
          <cell r="AO850">
            <v>42093</v>
          </cell>
        </row>
        <row r="850">
          <cell r="AR850">
            <v>42093</v>
          </cell>
        </row>
        <row r="850">
          <cell r="AT850" t="str">
            <v>Y</v>
          </cell>
        </row>
        <row r="850">
          <cell r="AY850">
            <v>24.9168833333333</v>
          </cell>
          <cell r="AZ850">
            <v>103.196966666667</v>
          </cell>
          <cell r="BA850">
            <v>1558</v>
          </cell>
          <cell r="BB850">
            <v>1.7</v>
          </cell>
        </row>
        <row r="850">
          <cell r="BF850" t="str">
            <v>N</v>
          </cell>
        </row>
        <row r="850">
          <cell r="CI850" t="str">
            <v>NA</v>
          </cell>
          <cell r="CJ850" t="str">
            <v>NA</v>
          </cell>
          <cell r="CK850" t="str">
            <v>unknown</v>
          </cell>
        </row>
        <row r="850">
          <cell r="CN850" t="e">
            <v>#VALUE!</v>
          </cell>
          <cell r="CO850">
            <v>0</v>
          </cell>
          <cell r="CP850">
            <v>0</v>
          </cell>
          <cell r="CQ850">
            <v>9</v>
          </cell>
          <cell r="CR850">
            <v>9</v>
          </cell>
          <cell r="CS850" t="str">
            <v>NA</v>
          </cell>
          <cell r="CT850" t="e">
            <v>#VALUE!</v>
          </cell>
        </row>
        <row r="850">
          <cell r="CY850" t="str">
            <v>NA</v>
          </cell>
          <cell r="CZ850" t="str">
            <v>NA</v>
          </cell>
          <cell r="DA850" t="str">
            <v>NA</v>
          </cell>
          <cell r="DB850" t="str">
            <v>NA</v>
          </cell>
          <cell r="DC850" t="str">
            <v>NA</v>
          </cell>
          <cell r="DD850" t="str">
            <v>NA</v>
          </cell>
          <cell r="DE850" t="str">
            <v>NA</v>
          </cell>
          <cell r="DF850" t="str">
            <v>NA</v>
          </cell>
          <cell r="DG850" t="str">
            <v>NA</v>
          </cell>
          <cell r="DH850" t="str">
            <v>NA</v>
          </cell>
          <cell r="DI850" t="str">
            <v>NA</v>
          </cell>
          <cell r="DJ850" t="str">
            <v>NA</v>
          </cell>
          <cell r="DK850" t="str">
            <v>NA</v>
          </cell>
          <cell r="DL850" t="str">
            <v>NA</v>
          </cell>
          <cell r="DM850" t="str">
            <v>NA</v>
          </cell>
          <cell r="DN850" t="str">
            <v>NA</v>
          </cell>
          <cell r="DO850" t="str">
            <v>NA</v>
          </cell>
          <cell r="DP850" t="str">
            <v>NA</v>
          </cell>
          <cell r="DQ850" t="str">
            <v>NA</v>
          </cell>
          <cell r="DR850" t="str">
            <v>NA</v>
          </cell>
          <cell r="DS850" t="str">
            <v>NA</v>
          </cell>
          <cell r="DT850" t="str">
            <v>NA</v>
          </cell>
          <cell r="DU850" t="str">
            <v>NA</v>
          </cell>
          <cell r="DV850" t="str">
            <v>NA</v>
          </cell>
          <cell r="DW850" t="str">
            <v>NA</v>
          </cell>
          <cell r="DX850" t="str">
            <v>NA</v>
          </cell>
          <cell r="DY850" t="str">
            <v>NA</v>
          </cell>
          <cell r="DZ850" t="str">
            <v>NA</v>
          </cell>
          <cell r="EA850" t="str">
            <v>NA</v>
          </cell>
          <cell r="EB850" t="str">
            <v>NA</v>
          </cell>
          <cell r="EC850" t="str">
            <v>NA</v>
          </cell>
        </row>
        <row r="851">
          <cell r="C851" t="str">
            <v>JY332</v>
          </cell>
          <cell r="D851" t="str">
            <v>Saccharum spontaneum</v>
          </cell>
        </row>
        <row r="851">
          <cell r="K851" t="str">
            <v>wild</v>
          </cell>
        </row>
        <row r="851">
          <cell r="M851" t="str">
            <v>China</v>
          </cell>
          <cell r="N851" t="str">
            <v>Yunnan</v>
          </cell>
          <cell r="O851" t="str">
            <v>Kunming</v>
          </cell>
          <cell r="P851" t="str">
            <v>Chenggong country</v>
          </cell>
          <cell r="Q851" t="str">
            <v>Xiaoli Jin</v>
          </cell>
          <cell r="R851">
            <v>41951</v>
          </cell>
          <cell r="S851" t="str">
            <v>roadside</v>
          </cell>
        </row>
        <row r="851">
          <cell r="U851" t="str">
            <v>frequent</v>
          </cell>
        </row>
        <row r="851">
          <cell r="X851" t="str">
            <v>ZU</v>
          </cell>
        </row>
        <row r="851">
          <cell r="AY851">
            <v>24.9515166666667</v>
          </cell>
          <cell r="AZ851">
            <v>102.91485</v>
          </cell>
          <cell r="BA851">
            <v>2013</v>
          </cell>
          <cell r="BB851">
            <v>2.3</v>
          </cell>
        </row>
        <row r="851">
          <cell r="BD851" t="str">
            <v>4x</v>
          </cell>
          <cell r="BE851">
            <v>8.38803571428571</v>
          </cell>
          <cell r="BF851" t="str">
            <v>Y</v>
          </cell>
          <cell r="BG851">
            <v>42212</v>
          </cell>
          <cell r="BH851" t="str">
            <v>ZJU</v>
          </cell>
          <cell r="BI851">
            <v>42325</v>
          </cell>
          <cell r="BJ851">
            <v>46.5048</v>
          </cell>
        </row>
        <row r="851">
          <cell r="BL851" t="str">
            <v>Y</v>
          </cell>
        </row>
        <row r="851">
          <cell r="BY851">
            <v>309</v>
          </cell>
          <cell r="BZ851">
            <v>310</v>
          </cell>
          <cell r="CA851">
            <v>267</v>
          </cell>
          <cell r="CB851">
            <v>281</v>
          </cell>
          <cell r="CC851">
            <v>250</v>
          </cell>
          <cell r="CD851">
            <v>194</v>
          </cell>
          <cell r="CE851">
            <v>215</v>
          </cell>
          <cell r="CF851">
            <v>229</v>
          </cell>
          <cell r="CG851">
            <v>225</v>
          </cell>
          <cell r="CH851">
            <v>258</v>
          </cell>
          <cell r="CI851" t="str">
            <v>NA</v>
          </cell>
          <cell r="CJ851" t="str">
            <v>NA</v>
          </cell>
          <cell r="CK851" t="str">
            <v>unknown</v>
          </cell>
        </row>
        <row r="851">
          <cell r="CN851">
            <v>0</v>
          </cell>
          <cell r="CO851">
            <v>0</v>
          </cell>
          <cell r="CP851">
            <v>0</v>
          </cell>
          <cell r="CQ851">
            <v>9</v>
          </cell>
          <cell r="CR851">
            <v>9</v>
          </cell>
          <cell r="CS851" t="str">
            <v>NA</v>
          </cell>
          <cell r="CT851">
            <v>0</v>
          </cell>
        </row>
        <row r="851">
          <cell r="CY851" t="str">
            <v>NA</v>
          </cell>
          <cell r="CZ851" t="str">
            <v>NA</v>
          </cell>
          <cell r="DA851" t="str">
            <v>NA</v>
          </cell>
          <cell r="DB851" t="str">
            <v>NA</v>
          </cell>
          <cell r="DC851" t="str">
            <v>NA</v>
          </cell>
          <cell r="DD851" t="str">
            <v>NA</v>
          </cell>
          <cell r="DE851" t="str">
            <v>NA</v>
          </cell>
          <cell r="DF851" t="str">
            <v>NA</v>
          </cell>
          <cell r="DG851" t="str">
            <v>NA</v>
          </cell>
          <cell r="DH851" t="str">
            <v>NA</v>
          </cell>
          <cell r="DI851" t="str">
            <v>NA</v>
          </cell>
          <cell r="DJ851" t="str">
            <v>NA</v>
          </cell>
          <cell r="DK851" t="str">
            <v>NA</v>
          </cell>
          <cell r="DL851" t="str">
            <v>NA</v>
          </cell>
          <cell r="DM851" t="str">
            <v>NA</v>
          </cell>
          <cell r="DN851" t="str">
            <v>NA</v>
          </cell>
          <cell r="DO851" t="str">
            <v>NA</v>
          </cell>
          <cell r="DP851" t="str">
            <v>NA</v>
          </cell>
          <cell r="DQ851" t="str">
            <v>NA</v>
          </cell>
          <cell r="DR851" t="str">
            <v>NA</v>
          </cell>
          <cell r="DS851" t="str">
            <v>NA</v>
          </cell>
          <cell r="DT851" t="str">
            <v>NA</v>
          </cell>
          <cell r="DU851" t="str">
            <v>NA</v>
          </cell>
          <cell r="DV851" t="str">
            <v>NA</v>
          </cell>
          <cell r="DW851" t="str">
            <v>NA</v>
          </cell>
          <cell r="DX851" t="str">
            <v>NA</v>
          </cell>
          <cell r="DY851" t="str">
            <v>NA</v>
          </cell>
          <cell r="DZ851" t="str">
            <v>NA</v>
          </cell>
          <cell r="EA851" t="str">
            <v>NA</v>
          </cell>
          <cell r="EB851" t="str">
            <v>NA</v>
          </cell>
          <cell r="EC851" t="str">
            <v>NA</v>
          </cell>
        </row>
        <row r="852">
          <cell r="C852" t="str">
            <v>Sac-11</v>
          </cell>
          <cell r="D852" t="str">
            <v>M. sacchariflorus</v>
          </cell>
        </row>
        <row r="852">
          <cell r="K852" t="str">
            <v>wild</v>
          </cell>
        </row>
        <row r="852">
          <cell r="M852" t="str">
            <v>Japan</v>
          </cell>
        </row>
        <row r="852">
          <cell r="X852" t="str">
            <v>AU</v>
          </cell>
        </row>
        <row r="852">
          <cell r="BF852" t="str">
            <v>Y</v>
          </cell>
        </row>
        <row r="852">
          <cell r="BH852" t="str">
            <v>AU</v>
          </cell>
          <cell r="BI852">
            <v>42326</v>
          </cell>
          <cell r="BJ852">
            <v>98.9832</v>
          </cell>
        </row>
        <row r="852">
          <cell r="BL852" t="str">
            <v>N</v>
          </cell>
          <cell r="BM852">
            <v>2</v>
          </cell>
          <cell r="BN852">
            <v>5</v>
          </cell>
          <cell r="BO852" t="str">
            <v>S Japan</v>
          </cell>
          <cell r="BP852">
            <v>1</v>
          </cell>
          <cell r="BQ852" t="str">
            <v>S Japan</v>
          </cell>
          <cell r="BR852">
            <v>0</v>
          </cell>
          <cell r="BS852">
            <v>0.002</v>
          </cell>
          <cell r="BT852">
            <v>0.062</v>
          </cell>
          <cell r="BU852">
            <v>0.001</v>
          </cell>
          <cell r="BV852">
            <v>0.025</v>
          </cell>
          <cell r="BW852">
            <v>0.768</v>
          </cell>
          <cell r="BX852">
            <v>0.143</v>
          </cell>
          <cell r="BY852">
            <v>296</v>
          </cell>
          <cell r="BZ852">
            <v>307</v>
          </cell>
          <cell r="CA852">
            <v>267</v>
          </cell>
          <cell r="CB852">
            <v>283</v>
          </cell>
          <cell r="CC852">
            <v>248</v>
          </cell>
          <cell r="CD852">
            <v>193</v>
          </cell>
          <cell r="CE852">
            <v>213</v>
          </cell>
          <cell r="CF852">
            <v>224</v>
          </cell>
          <cell r="CG852">
            <v>226</v>
          </cell>
          <cell r="CH852">
            <v>259</v>
          </cell>
          <cell r="CI852">
            <v>0.0970380002889756</v>
          </cell>
          <cell r="CJ852">
            <v>0.20379556437418</v>
          </cell>
          <cell r="CK852" t="str">
            <v>4x</v>
          </cell>
        </row>
        <row r="852">
          <cell r="CQ852" t="str">
            <v>NA</v>
          </cell>
          <cell r="CR852" t="str">
            <v>NA</v>
          </cell>
          <cell r="CS852" t="str">
            <v>SAMN05752639</v>
          </cell>
        </row>
        <row r="852">
          <cell r="CY852" t="str">
            <v>NA</v>
          </cell>
          <cell r="CZ852" t="str">
            <v>NA</v>
          </cell>
          <cell r="DA852" t="str">
            <v>NA</v>
          </cell>
          <cell r="DB852" t="str">
            <v>NA</v>
          </cell>
          <cell r="DC852" t="str">
            <v>NA</v>
          </cell>
          <cell r="DD852" t="str">
            <v>NA</v>
          </cell>
          <cell r="DE852" t="str">
            <v>NA</v>
          </cell>
          <cell r="DF852" t="str">
            <v>NA</v>
          </cell>
          <cell r="DG852" t="str">
            <v>NA</v>
          </cell>
          <cell r="DH852" t="str">
            <v>NA</v>
          </cell>
          <cell r="DI852" t="str">
            <v>NA</v>
          </cell>
          <cell r="DJ852" t="str">
            <v>NA</v>
          </cell>
          <cell r="DK852" t="str">
            <v>NA</v>
          </cell>
          <cell r="DL852" t="str">
            <v>NA</v>
          </cell>
          <cell r="DM852" t="str">
            <v>NA</v>
          </cell>
          <cell r="DN852" t="str">
            <v>NA</v>
          </cell>
          <cell r="DO852" t="str">
            <v>NA</v>
          </cell>
          <cell r="DP852" t="str">
            <v>NA</v>
          </cell>
          <cell r="DQ852" t="str">
            <v>NA</v>
          </cell>
          <cell r="DR852" t="str">
            <v>NA</v>
          </cell>
          <cell r="DS852" t="str">
            <v>NA</v>
          </cell>
          <cell r="DT852" t="str">
            <v>NA</v>
          </cell>
          <cell r="DU852" t="str">
            <v>NA</v>
          </cell>
          <cell r="DV852" t="str">
            <v>NA</v>
          </cell>
          <cell r="DW852" t="str">
            <v>NA</v>
          </cell>
          <cell r="DX852" t="str">
            <v>NA</v>
          </cell>
          <cell r="DY852" t="str">
            <v>NA</v>
          </cell>
          <cell r="DZ852" t="str">
            <v>NA</v>
          </cell>
          <cell r="EA852" t="str">
            <v>NA</v>
          </cell>
          <cell r="EB852" t="str">
            <v>NA</v>
          </cell>
          <cell r="EC852" t="str">
            <v>NA</v>
          </cell>
        </row>
        <row r="853">
          <cell r="C853" t="str">
            <v>Msa 73/1</v>
          </cell>
          <cell r="D853" t="str">
            <v>M. sacchariflorus</v>
          </cell>
        </row>
        <row r="853">
          <cell r="K853" t="str">
            <v>wild</v>
          </cell>
        </row>
        <row r="853">
          <cell r="M853" t="str">
            <v>Japan</v>
          </cell>
        </row>
        <row r="853">
          <cell r="X853" t="str">
            <v>AU</v>
          </cell>
        </row>
        <row r="853">
          <cell r="BF853" t="str">
            <v>Y</v>
          </cell>
        </row>
        <row r="853">
          <cell r="BH853" t="str">
            <v>AU</v>
          </cell>
          <cell r="BI853">
            <v>42326</v>
          </cell>
          <cell r="BJ853">
            <v>162.412</v>
          </cell>
        </row>
        <row r="853">
          <cell r="BL853" t="str">
            <v>N</v>
          </cell>
          <cell r="BM853">
            <v>1</v>
          </cell>
          <cell r="BN853">
            <v>7</v>
          </cell>
          <cell r="BO853" t="str">
            <v>N Japan</v>
          </cell>
          <cell r="BP853">
            <v>6</v>
          </cell>
          <cell r="BQ853" t="str">
            <v>N Japan</v>
          </cell>
          <cell r="BR853">
            <v>0.001</v>
          </cell>
          <cell r="BS853">
            <v>0.007</v>
          </cell>
          <cell r="BT853">
            <v>0.007</v>
          </cell>
          <cell r="BU853">
            <v>0.017</v>
          </cell>
          <cell r="BV853">
            <v>0.007</v>
          </cell>
          <cell r="BW853">
            <v>0.033</v>
          </cell>
          <cell r="BX853">
            <v>0.928</v>
          </cell>
          <cell r="BY853">
            <v>296</v>
          </cell>
          <cell r="BZ853">
            <v>307</v>
          </cell>
          <cell r="CA853">
            <v>267</v>
          </cell>
          <cell r="CB853">
            <v>283</v>
          </cell>
          <cell r="CC853">
            <v>247</v>
          </cell>
          <cell r="CD853">
            <v>193</v>
          </cell>
          <cell r="CE853">
            <v>213</v>
          </cell>
          <cell r="CF853">
            <v>224</v>
          </cell>
          <cell r="CG853">
            <v>226</v>
          </cell>
          <cell r="CH853">
            <v>259</v>
          </cell>
          <cell r="CI853">
            <v>0.0840052015604681</v>
          </cell>
          <cell r="CJ853">
            <v>0.205470376679917</v>
          </cell>
          <cell r="CK853" t="str">
            <v>4x</v>
          </cell>
        </row>
        <row r="853">
          <cell r="CQ853" t="str">
            <v>NA</v>
          </cell>
          <cell r="CR853" t="str">
            <v>NA</v>
          </cell>
          <cell r="CS853" t="str">
            <v>SAMN05752640</v>
          </cell>
        </row>
        <row r="853">
          <cell r="CX853" t="str">
            <v>X</v>
          </cell>
          <cell r="CY853" t="str">
            <v>NA</v>
          </cell>
          <cell r="CZ853" t="str">
            <v>NA</v>
          </cell>
          <cell r="DA853" t="str">
            <v>NA</v>
          </cell>
          <cell r="DB853" t="str">
            <v>NA</v>
          </cell>
          <cell r="DC853" t="str">
            <v>NA</v>
          </cell>
          <cell r="DD853" t="str">
            <v>NA</v>
          </cell>
          <cell r="DE853" t="str">
            <v>NA</v>
          </cell>
          <cell r="DF853" t="str">
            <v>NA</v>
          </cell>
          <cell r="DG853" t="str">
            <v>NA</v>
          </cell>
          <cell r="DH853" t="str">
            <v>NA</v>
          </cell>
          <cell r="DI853" t="str">
            <v>NA</v>
          </cell>
          <cell r="DJ853" t="str">
            <v>NA</v>
          </cell>
          <cell r="DK853" t="str">
            <v>NA</v>
          </cell>
          <cell r="DL853" t="str">
            <v>NA</v>
          </cell>
          <cell r="DM853" t="str">
            <v>NA</v>
          </cell>
          <cell r="DN853" t="str">
            <v>NA</v>
          </cell>
          <cell r="DO853" t="str">
            <v>NA</v>
          </cell>
          <cell r="DP853" t="str">
            <v>NA</v>
          </cell>
          <cell r="DQ853" t="str">
            <v>NA</v>
          </cell>
          <cell r="DR853" t="str">
            <v>NA</v>
          </cell>
          <cell r="DS853" t="str">
            <v>NA</v>
          </cell>
          <cell r="DT853" t="str">
            <v>NA</v>
          </cell>
          <cell r="DU853" t="str">
            <v>NA</v>
          </cell>
          <cell r="DV853" t="str">
            <v>NA</v>
          </cell>
          <cell r="DW853" t="str">
            <v>NA</v>
          </cell>
          <cell r="DX853" t="str">
            <v>NA</v>
          </cell>
          <cell r="DY853" t="str">
            <v>NA</v>
          </cell>
          <cell r="DZ853" t="str">
            <v>NA</v>
          </cell>
          <cell r="EA853" t="str">
            <v>NA</v>
          </cell>
          <cell r="EB853" t="str">
            <v>NA</v>
          </cell>
          <cell r="EC853" t="str">
            <v>NA</v>
          </cell>
        </row>
        <row r="854">
          <cell r="C854" t="str">
            <v>Msa 73/3a</v>
          </cell>
          <cell r="D854" t="str">
            <v>M. sacchariflorus</v>
          </cell>
        </row>
        <row r="854">
          <cell r="K854" t="str">
            <v>wild</v>
          </cell>
        </row>
        <row r="854">
          <cell r="M854" t="str">
            <v>Japan</v>
          </cell>
        </row>
        <row r="854">
          <cell r="X854" t="str">
            <v>AU</v>
          </cell>
        </row>
        <row r="854">
          <cell r="BF854" t="str">
            <v>Y</v>
          </cell>
        </row>
        <row r="854">
          <cell r="BH854" t="str">
            <v>AU</v>
          </cell>
          <cell r="BI854">
            <v>42326</v>
          </cell>
          <cell r="BJ854">
            <v>57.5016</v>
          </cell>
        </row>
        <row r="854">
          <cell r="BL854" t="str">
            <v>N</v>
          </cell>
          <cell r="BM854">
            <v>2</v>
          </cell>
          <cell r="BN854">
            <v>5</v>
          </cell>
          <cell r="BO854" t="str">
            <v>S Japan</v>
          </cell>
          <cell r="BP854">
            <v>1</v>
          </cell>
          <cell r="BQ854" t="str">
            <v>S Japan</v>
          </cell>
          <cell r="BR854">
            <v>0</v>
          </cell>
          <cell r="BS854">
            <v>0</v>
          </cell>
          <cell r="BT854">
            <v>0.056</v>
          </cell>
          <cell r="BU854">
            <v>0</v>
          </cell>
          <cell r="BV854">
            <v>0.031</v>
          </cell>
          <cell r="BW854">
            <v>0.762</v>
          </cell>
          <cell r="BX854">
            <v>0.149</v>
          </cell>
          <cell r="BY854">
            <v>296</v>
          </cell>
          <cell r="BZ854">
            <v>307</v>
          </cell>
          <cell r="CA854">
            <v>267</v>
          </cell>
          <cell r="CB854">
            <v>283</v>
          </cell>
          <cell r="CC854">
            <v>248</v>
          </cell>
          <cell r="CD854">
            <v>194</v>
          </cell>
          <cell r="CE854">
            <v>213</v>
          </cell>
          <cell r="CF854">
            <v>224</v>
          </cell>
          <cell r="CG854">
            <v>226</v>
          </cell>
          <cell r="CH854">
            <v>259</v>
          </cell>
          <cell r="CI854">
            <v>0.0881953474931368</v>
          </cell>
          <cell r="CJ854">
            <v>0.204639812379172</v>
          </cell>
          <cell r="CK854" t="str">
            <v>4x</v>
          </cell>
        </row>
        <row r="854">
          <cell r="CQ854" t="str">
            <v>NA</v>
          </cell>
          <cell r="CR854" t="str">
            <v>NA</v>
          </cell>
          <cell r="CS854" t="str">
            <v>SAMN05752641</v>
          </cell>
        </row>
        <row r="854">
          <cell r="CV854" t="str">
            <v>X</v>
          </cell>
        </row>
        <row r="854">
          <cell r="CX854" t="str">
            <v>X</v>
          </cell>
          <cell r="CY854" t="str">
            <v>NA</v>
          </cell>
          <cell r="CZ854" t="str">
            <v>NA</v>
          </cell>
          <cell r="DA854" t="str">
            <v>NA</v>
          </cell>
          <cell r="DB854" t="str">
            <v>NA</v>
          </cell>
          <cell r="DC854" t="str">
            <v>NA</v>
          </cell>
          <cell r="DD854" t="str">
            <v>NA</v>
          </cell>
          <cell r="DE854" t="str">
            <v>NA</v>
          </cell>
          <cell r="DF854" t="str">
            <v>NA</v>
          </cell>
          <cell r="DG854" t="str">
            <v>NA</v>
          </cell>
          <cell r="DH854" t="str">
            <v>NA</v>
          </cell>
          <cell r="DI854" t="str">
            <v>NA</v>
          </cell>
          <cell r="DJ854" t="str">
            <v>NA</v>
          </cell>
          <cell r="DK854" t="str">
            <v>NA</v>
          </cell>
          <cell r="DL854" t="str">
            <v>NA</v>
          </cell>
          <cell r="DM854" t="str">
            <v>NA</v>
          </cell>
          <cell r="DN854" t="str">
            <v>NA</v>
          </cell>
          <cell r="DO854" t="str">
            <v>NA</v>
          </cell>
          <cell r="DP854" t="str">
            <v>NA</v>
          </cell>
          <cell r="DQ854" t="str">
            <v>NA</v>
          </cell>
          <cell r="DR854" t="str">
            <v>NA</v>
          </cell>
          <cell r="DS854" t="str">
            <v>NA</v>
          </cell>
          <cell r="DT854" t="str">
            <v>NA</v>
          </cell>
          <cell r="DU854" t="str">
            <v>NA</v>
          </cell>
          <cell r="DV854" t="str">
            <v>NA</v>
          </cell>
          <cell r="DW854" t="str">
            <v>NA</v>
          </cell>
          <cell r="DX854" t="str">
            <v>NA</v>
          </cell>
          <cell r="DY854" t="str">
            <v>NA</v>
          </cell>
          <cell r="DZ854" t="str">
            <v>NA</v>
          </cell>
          <cell r="EA854" t="str">
            <v>NA</v>
          </cell>
          <cell r="EB854" t="str">
            <v>NA</v>
          </cell>
          <cell r="EC854" t="str">
            <v>NA</v>
          </cell>
        </row>
        <row r="855">
          <cell r="C855" t="str">
            <v>Msa 73/3b</v>
          </cell>
          <cell r="D855" t="str">
            <v>M. sacchariflorus</v>
          </cell>
        </row>
        <row r="855">
          <cell r="K855" t="str">
            <v>wild</v>
          </cell>
        </row>
        <row r="855">
          <cell r="M855" t="str">
            <v>Japan</v>
          </cell>
        </row>
        <row r="855">
          <cell r="X855" t="str">
            <v>AU</v>
          </cell>
        </row>
        <row r="855">
          <cell r="BF855" t="str">
            <v>Y</v>
          </cell>
        </row>
        <row r="855">
          <cell r="BH855" t="str">
            <v>AU</v>
          </cell>
          <cell r="BI855">
            <v>42326</v>
          </cell>
          <cell r="BJ855">
            <v>225.3768</v>
          </cell>
        </row>
        <row r="855">
          <cell r="BL855" t="str">
            <v>N</v>
          </cell>
          <cell r="BM855">
            <v>2</v>
          </cell>
          <cell r="BN855">
            <v>5</v>
          </cell>
          <cell r="BO855" t="str">
            <v>S Japan</v>
          </cell>
          <cell r="BP855">
            <v>1</v>
          </cell>
          <cell r="BQ855" t="str">
            <v>S Japan</v>
          </cell>
          <cell r="BR855">
            <v>0</v>
          </cell>
          <cell r="BS855">
            <v>0</v>
          </cell>
          <cell r="BT855">
            <v>0.066</v>
          </cell>
          <cell r="BU855">
            <v>0</v>
          </cell>
          <cell r="BV855">
            <v>0.001</v>
          </cell>
          <cell r="BW855">
            <v>0.793</v>
          </cell>
          <cell r="BX855">
            <v>0.139</v>
          </cell>
          <cell r="BY855">
            <v>296</v>
          </cell>
          <cell r="BZ855">
            <v>307</v>
          </cell>
          <cell r="CA855">
            <v>267</v>
          </cell>
          <cell r="CB855">
            <v>283</v>
          </cell>
          <cell r="CC855">
            <v>248</v>
          </cell>
          <cell r="CD855">
            <v>193</v>
          </cell>
          <cell r="CE855">
            <v>213</v>
          </cell>
          <cell r="CF855">
            <v>224</v>
          </cell>
          <cell r="CG855">
            <v>226</v>
          </cell>
          <cell r="CH855">
            <v>259</v>
          </cell>
          <cell r="CI855">
            <v>0.194827337090016</v>
          </cell>
          <cell r="CJ855">
            <v>0.161683953630262</v>
          </cell>
          <cell r="CK855" t="str">
            <v>unknown</v>
          </cell>
        </row>
        <row r="855">
          <cell r="CQ855" t="str">
            <v>NA</v>
          </cell>
          <cell r="CR855" t="str">
            <v>NA</v>
          </cell>
          <cell r="CS855" t="str">
            <v>SAMN05752642</v>
          </cell>
        </row>
        <row r="855">
          <cell r="CY855" t="str">
            <v>NA</v>
          </cell>
          <cell r="CZ855" t="str">
            <v>NA</v>
          </cell>
          <cell r="DA855" t="str">
            <v>NA</v>
          </cell>
          <cell r="DB855" t="str">
            <v>NA</v>
          </cell>
          <cell r="DC855" t="str">
            <v>NA</v>
          </cell>
          <cell r="DD855" t="str">
            <v>NA</v>
          </cell>
          <cell r="DE855" t="str">
            <v>NA</v>
          </cell>
          <cell r="DF855" t="str">
            <v>NA</v>
          </cell>
          <cell r="DG855" t="str">
            <v>NA</v>
          </cell>
          <cell r="DH855" t="str">
            <v>NA</v>
          </cell>
          <cell r="DI855" t="str">
            <v>NA</v>
          </cell>
          <cell r="DJ855" t="str">
            <v>NA</v>
          </cell>
          <cell r="DK855" t="str">
            <v>NA</v>
          </cell>
          <cell r="DL855" t="str">
            <v>NA</v>
          </cell>
          <cell r="DM855" t="str">
            <v>NA</v>
          </cell>
          <cell r="DN855" t="str">
            <v>NA</v>
          </cell>
          <cell r="DO855" t="str">
            <v>NA</v>
          </cell>
          <cell r="DP855" t="str">
            <v>NA</v>
          </cell>
          <cell r="DQ855" t="str">
            <v>NA</v>
          </cell>
          <cell r="DR855" t="str">
            <v>NA</v>
          </cell>
          <cell r="DS855" t="str">
            <v>NA</v>
          </cell>
          <cell r="DT855" t="str">
            <v>NA</v>
          </cell>
          <cell r="DU855" t="str">
            <v>NA</v>
          </cell>
          <cell r="DV855" t="str">
            <v>NA</v>
          </cell>
          <cell r="DW855" t="str">
            <v>NA</v>
          </cell>
          <cell r="DX855" t="str">
            <v>NA</v>
          </cell>
          <cell r="DY855" t="str">
            <v>NA</v>
          </cell>
          <cell r="DZ855" t="str">
            <v>NA</v>
          </cell>
          <cell r="EA855" t="str">
            <v>NA</v>
          </cell>
          <cell r="EB855" t="str">
            <v>NA</v>
          </cell>
          <cell r="EC855" t="str">
            <v>NA</v>
          </cell>
        </row>
        <row r="856">
          <cell r="C856" t="str">
            <v>DK96-044</v>
          </cell>
          <cell r="D856" t="str">
            <v>M. sacchariflorus</v>
          </cell>
        </row>
        <row r="856">
          <cell r="K856" t="str">
            <v>wild</v>
          </cell>
        </row>
        <row r="856">
          <cell r="M856" t="str">
            <v>Japan</v>
          </cell>
          <cell r="N856" t="str">
            <v>Hokkaido</v>
          </cell>
        </row>
        <row r="856">
          <cell r="Q856" t="str">
            <v>Jens Bonderup Kjeldsen</v>
          </cell>
          <cell r="R856">
            <v>35339</v>
          </cell>
        </row>
        <row r="856">
          <cell r="AY856">
            <v>43.06666667</v>
          </cell>
          <cell r="AZ856">
            <v>141.35</v>
          </cell>
        </row>
        <row r="856">
          <cell r="BL856" t="str">
            <v>N</v>
          </cell>
          <cell r="BM856">
            <v>1</v>
          </cell>
          <cell r="BN856">
            <v>7</v>
          </cell>
          <cell r="BO856" t="str">
            <v>N Japan</v>
          </cell>
          <cell r="BP856">
            <v>6</v>
          </cell>
          <cell r="BQ856" t="str">
            <v>N Japan</v>
          </cell>
          <cell r="BR856">
            <v>0.034</v>
          </cell>
          <cell r="BS856">
            <v>0</v>
          </cell>
          <cell r="BT856">
            <v>0.001</v>
          </cell>
          <cell r="BU856">
            <v>0.001</v>
          </cell>
          <cell r="BV856">
            <v>0</v>
          </cell>
          <cell r="BW856">
            <v>0.13</v>
          </cell>
          <cell r="BX856">
            <v>0.833</v>
          </cell>
          <cell r="BY856">
            <v>296</v>
          </cell>
          <cell r="BZ856">
            <v>307</v>
          </cell>
          <cell r="CA856">
            <v>267</v>
          </cell>
          <cell r="CB856">
            <v>283</v>
          </cell>
          <cell r="CC856">
            <v>248</v>
          </cell>
          <cell r="CD856">
            <v>193</v>
          </cell>
          <cell r="CE856">
            <v>213</v>
          </cell>
          <cell r="CF856">
            <v>224</v>
          </cell>
          <cell r="CG856">
            <v>226</v>
          </cell>
          <cell r="CH856">
            <v>259</v>
          </cell>
          <cell r="CI856">
            <v>0.575090304869239</v>
          </cell>
          <cell r="CJ856">
            <v>0.101809031556039</v>
          </cell>
          <cell r="CK856" t="str">
            <v>unknown</v>
          </cell>
        </row>
        <row r="856">
          <cell r="CQ856">
            <v>6</v>
          </cell>
          <cell r="CR856">
            <v>5</v>
          </cell>
          <cell r="CS856" t="str">
            <v>SAMN03079831</v>
          </cell>
        </row>
        <row r="856">
          <cell r="CY856" t="str">
            <v>NA</v>
          </cell>
          <cell r="CZ856" t="str">
            <v>NA</v>
          </cell>
          <cell r="DA856" t="str">
            <v>NA</v>
          </cell>
          <cell r="DB856" t="str">
            <v>NA</v>
          </cell>
          <cell r="DC856" t="str">
            <v>NA</v>
          </cell>
          <cell r="DD856" t="str">
            <v>NA</v>
          </cell>
          <cell r="DE856" t="str">
            <v>NA</v>
          </cell>
          <cell r="DF856" t="str">
            <v>NA</v>
          </cell>
          <cell r="DG856" t="str">
            <v>NA</v>
          </cell>
          <cell r="DH856" t="str">
            <v>NA</v>
          </cell>
          <cell r="DI856" t="str">
            <v>NA</v>
          </cell>
          <cell r="DJ856" t="str">
            <v>NA</v>
          </cell>
          <cell r="DK856" t="str">
            <v>NA</v>
          </cell>
          <cell r="DL856" t="str">
            <v>NA</v>
          </cell>
          <cell r="DM856" t="str">
            <v>NA</v>
          </cell>
          <cell r="DN856" t="str">
            <v>NA</v>
          </cell>
          <cell r="DO856" t="str">
            <v>NA</v>
          </cell>
          <cell r="DP856" t="str">
            <v>NA</v>
          </cell>
          <cell r="DQ856" t="str">
            <v>NA</v>
          </cell>
          <cell r="DR856" t="str">
            <v>NA</v>
          </cell>
          <cell r="DS856" t="str">
            <v>NA</v>
          </cell>
          <cell r="DT856" t="str">
            <v>NA</v>
          </cell>
          <cell r="DU856" t="str">
            <v>NA</v>
          </cell>
          <cell r="DV856" t="str">
            <v>NA</v>
          </cell>
          <cell r="DW856" t="str">
            <v>NA</v>
          </cell>
          <cell r="DX856" t="str">
            <v>NA</v>
          </cell>
          <cell r="DY856" t="str">
            <v>NA</v>
          </cell>
          <cell r="DZ856" t="str">
            <v>NA</v>
          </cell>
          <cell r="EA856" t="str">
            <v>NA</v>
          </cell>
          <cell r="EB856" t="str">
            <v>NA</v>
          </cell>
          <cell r="EC856" t="str">
            <v>NA</v>
          </cell>
        </row>
        <row r="857">
          <cell r="C857" t="str">
            <v>EBI-2008-56a</v>
          </cell>
          <cell r="D857" t="str">
            <v>M. sacchariflorus</v>
          </cell>
        </row>
        <row r="857">
          <cell r="K857" t="str">
            <v>wild</v>
          </cell>
        </row>
        <row r="857">
          <cell r="M857" t="str">
            <v>Japan</v>
          </cell>
          <cell r="N857" t="str">
            <v>Hokkaido</v>
          </cell>
        </row>
        <row r="857">
          <cell r="Q857" t="str">
            <v>J. Ryan Stewart</v>
          </cell>
          <cell r="R857">
            <v>39731</v>
          </cell>
        </row>
        <row r="857">
          <cell r="AY857">
            <v>43.22857</v>
          </cell>
          <cell r="AZ857">
            <v>143.54718</v>
          </cell>
        </row>
        <row r="857">
          <cell r="BD857" t="str">
            <v>4x</v>
          </cell>
        </row>
        <row r="857">
          <cell r="BL857" t="str">
            <v>N</v>
          </cell>
          <cell r="BM857">
            <v>1</v>
          </cell>
          <cell r="BN857">
            <v>7</v>
          </cell>
          <cell r="BO857" t="str">
            <v>N Japan</v>
          </cell>
          <cell r="BP857">
            <v>6</v>
          </cell>
          <cell r="BQ857" t="str">
            <v>N Japan</v>
          </cell>
          <cell r="BR857">
            <v>0.02</v>
          </cell>
          <cell r="BS857">
            <v>0</v>
          </cell>
          <cell r="BT857">
            <v>0</v>
          </cell>
          <cell r="BU857">
            <v>0.003</v>
          </cell>
          <cell r="BV857">
            <v>0</v>
          </cell>
          <cell r="BW857">
            <v>0.069</v>
          </cell>
          <cell r="BX857">
            <v>0.907</v>
          </cell>
          <cell r="BY857">
            <v>296</v>
          </cell>
          <cell r="BZ857">
            <v>307</v>
          </cell>
          <cell r="CA857">
            <v>267</v>
          </cell>
          <cell r="CB857">
            <v>283</v>
          </cell>
          <cell r="CC857">
            <v>248</v>
          </cell>
          <cell r="CD857">
            <v>193</v>
          </cell>
          <cell r="CE857">
            <v>213</v>
          </cell>
          <cell r="CF857">
            <v>224</v>
          </cell>
          <cell r="CG857">
            <v>226</v>
          </cell>
          <cell r="CH857">
            <v>259</v>
          </cell>
          <cell r="CI857">
            <v>0.197688195347493</v>
          </cell>
          <cell r="CJ857">
            <v>0.167735196657542</v>
          </cell>
          <cell r="CK857" t="str">
            <v>unknown</v>
          </cell>
        </row>
        <row r="857">
          <cell r="CP857" t="str">
            <v>Y</v>
          </cell>
          <cell r="CQ857">
            <v>5</v>
          </cell>
          <cell r="CR857">
            <v>5</v>
          </cell>
          <cell r="CS857" t="str">
            <v>SAMN03079992</v>
          </cell>
        </row>
        <row r="857">
          <cell r="CY857" t="str">
            <v>NA</v>
          </cell>
          <cell r="CZ857" t="str">
            <v>NA</v>
          </cell>
          <cell r="DA857" t="str">
            <v>NA</v>
          </cell>
          <cell r="DB857" t="str">
            <v>NA</v>
          </cell>
          <cell r="DC857" t="str">
            <v>NA</v>
          </cell>
          <cell r="DD857" t="str">
            <v>NA</v>
          </cell>
          <cell r="DE857" t="str">
            <v>NA</v>
          </cell>
          <cell r="DF857" t="str">
            <v>NA</v>
          </cell>
          <cell r="DG857" t="str">
            <v>NA</v>
          </cell>
          <cell r="DH857" t="str">
            <v>NA</v>
          </cell>
          <cell r="DI857" t="str">
            <v>NA</v>
          </cell>
          <cell r="DJ857" t="str">
            <v>NA</v>
          </cell>
          <cell r="DK857" t="str">
            <v>NA</v>
          </cell>
          <cell r="DL857" t="str">
            <v>NA</v>
          </cell>
          <cell r="DM857" t="str">
            <v>NA</v>
          </cell>
          <cell r="DN857" t="str">
            <v>NA</v>
          </cell>
          <cell r="DO857" t="str">
            <v>NA</v>
          </cell>
          <cell r="DP857" t="str">
            <v>NA</v>
          </cell>
          <cell r="DQ857" t="str">
            <v>NA</v>
          </cell>
          <cell r="DR857" t="str">
            <v>NA</v>
          </cell>
          <cell r="DS857" t="str">
            <v>NA</v>
          </cell>
          <cell r="DT857" t="str">
            <v>NA</v>
          </cell>
          <cell r="DU857" t="str">
            <v>NA</v>
          </cell>
          <cell r="DV857" t="str">
            <v>NA</v>
          </cell>
          <cell r="DW857" t="str">
            <v>NA</v>
          </cell>
          <cell r="DX857" t="str">
            <v>NA</v>
          </cell>
          <cell r="DY857" t="str">
            <v>NA</v>
          </cell>
          <cell r="DZ857" t="str">
            <v>NA</v>
          </cell>
          <cell r="EA857" t="str">
            <v>NA</v>
          </cell>
          <cell r="EB857" t="str">
            <v>NA</v>
          </cell>
          <cell r="EC857" t="str">
            <v>NA</v>
          </cell>
        </row>
        <row r="858">
          <cell r="C858" t="str">
            <v>EBI-2008-56c</v>
          </cell>
          <cell r="D858" t="str">
            <v>M. sacchariflorus</v>
          </cell>
        </row>
        <row r="858">
          <cell r="K858" t="str">
            <v>wild</v>
          </cell>
        </row>
        <row r="858">
          <cell r="M858" t="str">
            <v>Japan</v>
          </cell>
          <cell r="N858" t="str">
            <v>Hokkaido</v>
          </cell>
        </row>
        <row r="858">
          <cell r="Q858" t="str">
            <v>J. Ryan Stewart</v>
          </cell>
          <cell r="R858">
            <v>39731</v>
          </cell>
        </row>
        <row r="858">
          <cell r="AY858">
            <v>43.22857</v>
          </cell>
          <cell r="AZ858">
            <v>143.54718</v>
          </cell>
        </row>
        <row r="858">
          <cell r="BL858" t="str">
            <v>N</v>
          </cell>
          <cell r="BM858">
            <v>1</v>
          </cell>
          <cell r="BN858">
            <v>7</v>
          </cell>
          <cell r="BO858" t="str">
            <v>N Japan</v>
          </cell>
          <cell r="BP858">
            <v>6</v>
          </cell>
          <cell r="BQ858" t="str">
            <v>N Japan</v>
          </cell>
          <cell r="BR858">
            <v>0.003</v>
          </cell>
          <cell r="BS858">
            <v>0</v>
          </cell>
          <cell r="BT858">
            <v>0</v>
          </cell>
          <cell r="BU858">
            <v>0.015</v>
          </cell>
          <cell r="BV858">
            <v>0</v>
          </cell>
          <cell r="BW858">
            <v>0.038</v>
          </cell>
          <cell r="BX858">
            <v>0.943</v>
          </cell>
          <cell r="BY858">
            <v>296</v>
          </cell>
          <cell r="BZ858">
            <v>308</v>
          </cell>
          <cell r="CA858">
            <v>267</v>
          </cell>
          <cell r="CB858">
            <v>283</v>
          </cell>
          <cell r="CC858">
            <v>248</v>
          </cell>
          <cell r="CD858">
            <v>193</v>
          </cell>
          <cell r="CE858">
            <v>213</v>
          </cell>
          <cell r="CF858">
            <v>224</v>
          </cell>
          <cell r="CG858">
            <v>226</v>
          </cell>
          <cell r="CH858">
            <v>259</v>
          </cell>
          <cell r="CI858">
            <v>0.180291865337379</v>
          </cell>
          <cell r="CJ858">
            <v>0.16674892476909</v>
          </cell>
          <cell r="CK858" t="str">
            <v>4x</v>
          </cell>
        </row>
        <row r="858">
          <cell r="CP858" t="str">
            <v>Y</v>
          </cell>
          <cell r="CQ858">
            <v>5</v>
          </cell>
          <cell r="CR858">
            <v>5</v>
          </cell>
          <cell r="CS858" t="str">
            <v>SAMN03079993</v>
          </cell>
        </row>
        <row r="858">
          <cell r="CY858" t="str">
            <v>NA</v>
          </cell>
          <cell r="CZ858" t="str">
            <v>NA</v>
          </cell>
          <cell r="DA858" t="str">
            <v>NA</v>
          </cell>
          <cell r="DB858" t="str">
            <v>NA</v>
          </cell>
          <cell r="DC858" t="str">
            <v>NA</v>
          </cell>
          <cell r="DD858" t="str">
            <v>NA</v>
          </cell>
          <cell r="DE858" t="str">
            <v>NA</v>
          </cell>
          <cell r="DF858" t="str">
            <v>NA</v>
          </cell>
          <cell r="DG858" t="str">
            <v>NA</v>
          </cell>
          <cell r="DH858" t="str">
            <v>NA</v>
          </cell>
          <cell r="DI858" t="str">
            <v>NA</v>
          </cell>
          <cell r="DJ858" t="str">
            <v>NA</v>
          </cell>
          <cell r="DK858" t="str">
            <v>NA</v>
          </cell>
          <cell r="DL858" t="str">
            <v>NA</v>
          </cell>
          <cell r="DM858" t="str">
            <v>NA</v>
          </cell>
          <cell r="DN858" t="str">
            <v>NA</v>
          </cell>
          <cell r="DO858" t="str">
            <v>NA</v>
          </cell>
          <cell r="DP858" t="str">
            <v>NA</v>
          </cell>
          <cell r="DQ858" t="str">
            <v>NA</v>
          </cell>
          <cell r="DR858" t="str">
            <v>NA</v>
          </cell>
          <cell r="DS858" t="str">
            <v>NA</v>
          </cell>
          <cell r="DT858" t="str">
            <v>NA</v>
          </cell>
          <cell r="DU858" t="str">
            <v>NA</v>
          </cell>
          <cell r="DV858" t="str">
            <v>NA</v>
          </cell>
          <cell r="DW858" t="str">
            <v>NA</v>
          </cell>
          <cell r="DX858" t="str">
            <v>NA</v>
          </cell>
          <cell r="DY858" t="str">
            <v>NA</v>
          </cell>
          <cell r="DZ858" t="str">
            <v>NA</v>
          </cell>
          <cell r="EA858" t="str">
            <v>NA</v>
          </cell>
          <cell r="EB858" t="str">
            <v>NA</v>
          </cell>
          <cell r="EC858" t="str">
            <v>NA</v>
          </cell>
        </row>
        <row r="859">
          <cell r="C859" t="str">
            <v>EBI-2008-56e</v>
          </cell>
          <cell r="D859" t="str">
            <v>M. sacchariflorus</v>
          </cell>
        </row>
        <row r="859">
          <cell r="K859" t="str">
            <v>wild</v>
          </cell>
        </row>
        <row r="859">
          <cell r="M859" t="str">
            <v>Japan</v>
          </cell>
          <cell r="N859" t="str">
            <v>Hokkaido</v>
          </cell>
        </row>
        <row r="859">
          <cell r="Q859" t="str">
            <v>J. Ryan Stewart</v>
          </cell>
          <cell r="R859">
            <v>39731</v>
          </cell>
        </row>
        <row r="859">
          <cell r="AY859">
            <v>43.22857</v>
          </cell>
          <cell r="AZ859">
            <v>143.54718</v>
          </cell>
        </row>
        <row r="859">
          <cell r="BD859" t="str">
            <v>4x</v>
          </cell>
        </row>
        <row r="859">
          <cell r="BL859" t="str">
            <v>N</v>
          </cell>
          <cell r="BM859">
            <v>1</v>
          </cell>
          <cell r="BN859">
            <v>7</v>
          </cell>
          <cell r="BO859" t="str">
            <v>N Japan</v>
          </cell>
          <cell r="BP859">
            <v>6</v>
          </cell>
          <cell r="BQ859" t="str">
            <v>N Japan</v>
          </cell>
          <cell r="BR859">
            <v>0.007</v>
          </cell>
          <cell r="BS859">
            <v>0</v>
          </cell>
          <cell r="BT859">
            <v>0</v>
          </cell>
          <cell r="BU859">
            <v>0.014</v>
          </cell>
          <cell r="BV859">
            <v>0</v>
          </cell>
          <cell r="BW859">
            <v>0.065</v>
          </cell>
          <cell r="BX859">
            <v>0.913</v>
          </cell>
          <cell r="BY859">
            <v>296</v>
          </cell>
          <cell r="BZ859">
            <v>307</v>
          </cell>
          <cell r="CA859">
            <v>267</v>
          </cell>
          <cell r="CB859">
            <v>283</v>
          </cell>
          <cell r="CC859">
            <v>248</v>
          </cell>
          <cell r="CD859">
            <v>193</v>
          </cell>
          <cell r="CE859">
            <v>213</v>
          </cell>
          <cell r="CF859">
            <v>224</v>
          </cell>
          <cell r="CG859">
            <v>226</v>
          </cell>
          <cell r="CH859">
            <v>259</v>
          </cell>
          <cell r="CI859">
            <v>0.179569426383471</v>
          </cell>
          <cell r="CJ859">
            <v>0.169243774435561</v>
          </cell>
          <cell r="CK859" t="str">
            <v>4x</v>
          </cell>
        </row>
        <row r="859">
          <cell r="CP859" t="str">
            <v>Y</v>
          </cell>
          <cell r="CQ859">
            <v>5</v>
          </cell>
          <cell r="CR859">
            <v>5</v>
          </cell>
          <cell r="CS859" t="str">
            <v>SAMN03079994</v>
          </cell>
        </row>
        <row r="859">
          <cell r="CY859" t="str">
            <v>NA</v>
          </cell>
          <cell r="CZ859" t="str">
            <v>NA</v>
          </cell>
          <cell r="DA859" t="str">
            <v>NA</v>
          </cell>
          <cell r="DB859" t="str">
            <v>NA</v>
          </cell>
          <cell r="DC859" t="str">
            <v>NA</v>
          </cell>
          <cell r="DD859" t="str">
            <v>NA</v>
          </cell>
          <cell r="DE859" t="str">
            <v>NA</v>
          </cell>
          <cell r="DF859" t="str">
            <v>NA</v>
          </cell>
          <cell r="DG859" t="str">
            <v>NA</v>
          </cell>
          <cell r="DH859" t="str">
            <v>NA</v>
          </cell>
          <cell r="DI859" t="str">
            <v>NA</v>
          </cell>
          <cell r="DJ859" t="str">
            <v>NA</v>
          </cell>
          <cell r="DK859" t="str">
            <v>NA</v>
          </cell>
          <cell r="DL859" t="str">
            <v>NA</v>
          </cell>
          <cell r="DM859" t="str">
            <v>NA</v>
          </cell>
          <cell r="DN859" t="str">
            <v>NA</v>
          </cell>
          <cell r="DO859" t="str">
            <v>NA</v>
          </cell>
          <cell r="DP859" t="str">
            <v>NA</v>
          </cell>
          <cell r="DQ859" t="str">
            <v>NA</v>
          </cell>
          <cell r="DR859" t="str">
            <v>NA</v>
          </cell>
          <cell r="DS859" t="str">
            <v>NA</v>
          </cell>
          <cell r="DT859" t="str">
            <v>NA</v>
          </cell>
          <cell r="DU859" t="str">
            <v>NA</v>
          </cell>
          <cell r="DV859" t="str">
            <v>NA</v>
          </cell>
          <cell r="DW859" t="str">
            <v>NA</v>
          </cell>
          <cell r="DX859" t="str">
            <v>NA</v>
          </cell>
          <cell r="DY859" t="str">
            <v>NA</v>
          </cell>
          <cell r="DZ859" t="str">
            <v>NA</v>
          </cell>
          <cell r="EA859" t="str">
            <v>NA</v>
          </cell>
          <cell r="EB859" t="str">
            <v>NA</v>
          </cell>
          <cell r="EC859" t="str">
            <v>NA</v>
          </cell>
        </row>
        <row r="860">
          <cell r="C860" t="str">
            <v>Gifu-2010-008a</v>
          </cell>
          <cell r="D860" t="str">
            <v>M. sacchariflorus</v>
          </cell>
        </row>
        <row r="860">
          <cell r="K860" t="str">
            <v>wild</v>
          </cell>
        </row>
        <row r="860">
          <cell r="M860" t="str">
            <v>Japan</v>
          </cell>
          <cell r="N860" t="str">
            <v>Gifu</v>
          </cell>
        </row>
        <row r="860">
          <cell r="Q860" t="str">
            <v>Toshihiko Yamada, Kumi Green, Erik Sacks</v>
          </cell>
          <cell r="R860">
            <v>40500</v>
          </cell>
        </row>
        <row r="860">
          <cell r="AY860">
            <v>35.44099</v>
          </cell>
          <cell r="AZ860">
            <v>136.80366</v>
          </cell>
        </row>
        <row r="860">
          <cell r="BL860" t="str">
            <v>N</v>
          </cell>
          <cell r="BM860">
            <v>2</v>
          </cell>
          <cell r="BN860">
            <v>5</v>
          </cell>
          <cell r="BO860" t="str">
            <v>S Japan</v>
          </cell>
          <cell r="BP860">
            <v>1</v>
          </cell>
          <cell r="BQ860" t="str">
            <v>S Japan</v>
          </cell>
          <cell r="BR860">
            <v>0.002</v>
          </cell>
          <cell r="BS860">
            <v>0.005</v>
          </cell>
          <cell r="BT860">
            <v>0.007</v>
          </cell>
          <cell r="BU860">
            <v>0.001</v>
          </cell>
          <cell r="BV860">
            <v>0.001</v>
          </cell>
          <cell r="BW860">
            <v>0.888</v>
          </cell>
          <cell r="BX860">
            <v>0.097</v>
          </cell>
          <cell r="BY860">
            <v>296</v>
          </cell>
          <cell r="BZ860">
            <v>307</v>
          </cell>
          <cell r="CA860">
            <v>267</v>
          </cell>
          <cell r="CB860">
            <v>283</v>
          </cell>
          <cell r="CC860">
            <v>248</v>
          </cell>
          <cell r="CD860">
            <v>193</v>
          </cell>
          <cell r="CE860">
            <v>213</v>
          </cell>
          <cell r="CF860">
            <v>224</v>
          </cell>
          <cell r="CG860">
            <v>226</v>
          </cell>
          <cell r="CH860">
            <v>259</v>
          </cell>
          <cell r="CI860">
            <v>0.453229302123971</v>
          </cell>
          <cell r="CJ860">
            <v>0.115110195021405</v>
          </cell>
          <cell r="CK860" t="str">
            <v>unknown</v>
          </cell>
        </row>
        <row r="860">
          <cell r="CP860" t="str">
            <v>Y</v>
          </cell>
          <cell r="CQ860">
            <v>9</v>
          </cell>
          <cell r="CR860">
            <v>8</v>
          </cell>
          <cell r="CS860" t="str">
            <v>SAMN05730941</v>
          </cell>
        </row>
        <row r="860">
          <cell r="CY860" t="str">
            <v>NA</v>
          </cell>
          <cell r="CZ860" t="str">
            <v>NA</v>
          </cell>
          <cell r="DA860" t="str">
            <v>NA</v>
          </cell>
          <cell r="DB860" t="str">
            <v>NA</v>
          </cell>
          <cell r="DC860" t="str">
            <v>NA</v>
          </cell>
          <cell r="DD860" t="str">
            <v>NA</v>
          </cell>
          <cell r="DE860" t="str">
            <v>NA</v>
          </cell>
          <cell r="DF860" t="str">
            <v>NA</v>
          </cell>
          <cell r="DG860" t="str">
            <v>NA</v>
          </cell>
          <cell r="DH860" t="str">
            <v>NA</v>
          </cell>
          <cell r="DI860" t="str">
            <v>NA</v>
          </cell>
          <cell r="DJ860" t="str">
            <v>NA</v>
          </cell>
          <cell r="DK860" t="str">
            <v>NA</v>
          </cell>
          <cell r="DL860" t="str">
            <v>NA</v>
          </cell>
          <cell r="DM860" t="str">
            <v>NA</v>
          </cell>
          <cell r="DN860" t="str">
            <v>NA</v>
          </cell>
          <cell r="DO860" t="str">
            <v>NA</v>
          </cell>
          <cell r="DP860" t="str">
            <v>NA</v>
          </cell>
          <cell r="DQ860" t="str">
            <v>NA</v>
          </cell>
          <cell r="DR860" t="str">
            <v>NA</v>
          </cell>
          <cell r="DS860" t="str">
            <v>NA</v>
          </cell>
          <cell r="DT860" t="str">
            <v>NA</v>
          </cell>
          <cell r="DU860" t="str">
            <v>NA</v>
          </cell>
          <cell r="DV860" t="str">
            <v>NA</v>
          </cell>
          <cell r="DW860" t="str">
            <v>NA</v>
          </cell>
          <cell r="DX860" t="str">
            <v>NA</v>
          </cell>
          <cell r="DY860" t="str">
            <v>NA</v>
          </cell>
          <cell r="DZ860" t="str">
            <v>NA</v>
          </cell>
          <cell r="EA860" t="str">
            <v>NA</v>
          </cell>
          <cell r="EB860" t="str">
            <v>NA</v>
          </cell>
          <cell r="EC860" t="str">
            <v>NA</v>
          </cell>
        </row>
        <row r="861">
          <cell r="C861" t="str">
            <v>Gifu-2010-011a</v>
          </cell>
          <cell r="D861" t="str">
            <v>M. sacchariflorus</v>
          </cell>
        </row>
        <row r="861">
          <cell r="K861" t="str">
            <v>wild</v>
          </cell>
        </row>
        <row r="861">
          <cell r="M861" t="str">
            <v>Japan</v>
          </cell>
          <cell r="N861" t="str">
            <v>Gifu</v>
          </cell>
        </row>
        <row r="861">
          <cell r="Q861" t="str">
            <v>Toshihiko Yamada, Kumi Green, Erik Sacks</v>
          </cell>
          <cell r="R861">
            <v>40500</v>
          </cell>
        </row>
        <row r="861">
          <cell r="AY861">
            <v>36.27956</v>
          </cell>
          <cell r="AZ861">
            <v>136.90286</v>
          </cell>
        </row>
        <row r="861">
          <cell r="BD861" t="str">
            <v>4x</v>
          </cell>
        </row>
        <row r="861">
          <cell r="BL861" t="str">
            <v>N</v>
          </cell>
          <cell r="BM861">
            <v>2</v>
          </cell>
          <cell r="BN861">
            <v>5</v>
          </cell>
          <cell r="BO861" t="str">
            <v>S Japan</v>
          </cell>
          <cell r="BP861">
            <v>1</v>
          </cell>
          <cell r="BQ861" t="str">
            <v>S Japan</v>
          </cell>
          <cell r="BR861">
            <v>0.005</v>
          </cell>
          <cell r="BS861">
            <v>0.007</v>
          </cell>
          <cell r="BT861">
            <v>0</v>
          </cell>
          <cell r="BU861">
            <v>0.003</v>
          </cell>
          <cell r="BV861">
            <v>0.001</v>
          </cell>
          <cell r="BW861">
            <v>0.878</v>
          </cell>
          <cell r="BX861">
            <v>0.106</v>
          </cell>
          <cell r="BY861">
            <v>296</v>
          </cell>
          <cell r="BZ861">
            <v>308</v>
          </cell>
          <cell r="CA861">
            <v>267</v>
          </cell>
          <cell r="CB861">
            <v>283</v>
          </cell>
          <cell r="CC861">
            <v>248</v>
          </cell>
          <cell r="CD861">
            <v>193</v>
          </cell>
          <cell r="CE861">
            <v>213</v>
          </cell>
          <cell r="CF861">
            <v>225</v>
          </cell>
          <cell r="CG861">
            <v>226</v>
          </cell>
          <cell r="CH861">
            <v>259</v>
          </cell>
          <cell r="CI861">
            <v>0.176766363242306</v>
          </cell>
          <cell r="CJ861">
            <v>0.173195731536085</v>
          </cell>
          <cell r="CK861" t="str">
            <v>4x</v>
          </cell>
        </row>
        <row r="861">
          <cell r="CP861" t="str">
            <v>Y</v>
          </cell>
          <cell r="CQ861">
            <v>7</v>
          </cell>
          <cell r="CR861">
            <v>7</v>
          </cell>
          <cell r="CS861" t="str">
            <v>SAMN03080117</v>
          </cell>
        </row>
        <row r="861">
          <cell r="CY861" t="str">
            <v>NA</v>
          </cell>
          <cell r="CZ861" t="str">
            <v>NA</v>
          </cell>
          <cell r="DA861" t="str">
            <v>NA</v>
          </cell>
          <cell r="DB861" t="str">
            <v>NA</v>
          </cell>
          <cell r="DC861" t="str">
            <v>NA</v>
          </cell>
          <cell r="DD861" t="str">
            <v>NA</v>
          </cell>
          <cell r="DE861" t="str">
            <v>NA</v>
          </cell>
          <cell r="DF861" t="str">
            <v>NA</v>
          </cell>
          <cell r="DG861" t="str">
            <v>NA</v>
          </cell>
          <cell r="DH861" t="str">
            <v>NA</v>
          </cell>
          <cell r="DI861" t="str">
            <v>NA</v>
          </cell>
          <cell r="DJ861" t="str">
            <v>NA</v>
          </cell>
          <cell r="DK861" t="str">
            <v>NA</v>
          </cell>
          <cell r="DL861" t="str">
            <v>NA</v>
          </cell>
          <cell r="DM861" t="str">
            <v>NA</v>
          </cell>
          <cell r="DN861" t="str">
            <v>NA</v>
          </cell>
          <cell r="DO861" t="str">
            <v>NA</v>
          </cell>
          <cell r="DP861" t="str">
            <v>NA</v>
          </cell>
          <cell r="DQ861" t="str">
            <v>NA</v>
          </cell>
          <cell r="DR861" t="str">
            <v>NA</v>
          </cell>
          <cell r="DS861" t="str">
            <v>NA</v>
          </cell>
          <cell r="DT861" t="str">
            <v>NA</v>
          </cell>
          <cell r="DU861" t="str">
            <v>NA</v>
          </cell>
          <cell r="DV861" t="str">
            <v>NA</v>
          </cell>
          <cell r="DW861" t="str">
            <v>NA</v>
          </cell>
          <cell r="DX861" t="str">
            <v>NA</v>
          </cell>
          <cell r="DY861" t="str">
            <v>NA</v>
          </cell>
          <cell r="DZ861" t="str">
            <v>NA</v>
          </cell>
          <cell r="EA861" t="str">
            <v>NA</v>
          </cell>
          <cell r="EB861" t="str">
            <v>NA</v>
          </cell>
          <cell r="EC861" t="str">
            <v>NA</v>
          </cell>
        </row>
        <row r="862">
          <cell r="C862" t="str">
            <v>Gifu-2010-011b</v>
          </cell>
          <cell r="D862" t="str">
            <v>M. sacchariflorus</v>
          </cell>
        </row>
        <row r="862">
          <cell r="K862" t="str">
            <v>wild</v>
          </cell>
        </row>
        <row r="862">
          <cell r="M862" t="str">
            <v>Japan</v>
          </cell>
          <cell r="N862" t="str">
            <v>Gifu</v>
          </cell>
        </row>
        <row r="862">
          <cell r="Q862" t="str">
            <v>Toshihiko Yamada, Kumi Green, Erik Sacks</v>
          </cell>
          <cell r="R862">
            <v>40500</v>
          </cell>
        </row>
        <row r="862">
          <cell r="AY862">
            <v>36.27956</v>
          </cell>
          <cell r="AZ862">
            <v>136.90286</v>
          </cell>
        </row>
        <row r="862">
          <cell r="BD862" t="str">
            <v>4x</v>
          </cell>
        </row>
        <row r="862">
          <cell r="BL862" t="str">
            <v>N</v>
          </cell>
          <cell r="BM862">
            <v>2</v>
          </cell>
          <cell r="BN862">
            <v>5</v>
          </cell>
          <cell r="BO862" t="str">
            <v>S Japan</v>
          </cell>
          <cell r="BP862">
            <v>1</v>
          </cell>
          <cell r="BQ862" t="str">
            <v>S Japan</v>
          </cell>
          <cell r="BR862">
            <v>0.015</v>
          </cell>
          <cell r="BS862">
            <v>0</v>
          </cell>
          <cell r="BT862">
            <v>0</v>
          </cell>
          <cell r="BU862">
            <v>0</v>
          </cell>
          <cell r="BV862">
            <v>0.001</v>
          </cell>
          <cell r="BW862">
            <v>0.853</v>
          </cell>
          <cell r="BX862">
            <v>0.131</v>
          </cell>
          <cell r="BY862">
            <v>296</v>
          </cell>
          <cell r="BZ862">
            <v>308</v>
          </cell>
          <cell r="CA862">
            <v>267</v>
          </cell>
          <cell r="CB862">
            <v>283</v>
          </cell>
          <cell r="CC862">
            <v>248</v>
          </cell>
          <cell r="CD862">
            <v>193</v>
          </cell>
          <cell r="CE862">
            <v>213</v>
          </cell>
          <cell r="CF862">
            <v>225</v>
          </cell>
          <cell r="CG862">
            <v>226</v>
          </cell>
          <cell r="CH862">
            <v>259</v>
          </cell>
          <cell r="CI862">
            <v>0.21569137407889</v>
          </cell>
          <cell r="CJ862">
            <v>0.196971371725434</v>
          </cell>
          <cell r="CK862" t="str">
            <v>4x</v>
          </cell>
        </row>
        <row r="862">
          <cell r="CP862" t="str">
            <v>Y</v>
          </cell>
          <cell r="CQ862">
            <v>7</v>
          </cell>
          <cell r="CR862">
            <v>7</v>
          </cell>
          <cell r="CS862" t="str">
            <v>SAMN03080118</v>
          </cell>
        </row>
        <row r="862">
          <cell r="CY862" t="str">
            <v>NA</v>
          </cell>
          <cell r="CZ862" t="str">
            <v>NA</v>
          </cell>
          <cell r="DA862" t="str">
            <v>NA</v>
          </cell>
          <cell r="DB862" t="str">
            <v>NA</v>
          </cell>
          <cell r="DC862" t="str">
            <v>NA</v>
          </cell>
          <cell r="DD862" t="str">
            <v>NA</v>
          </cell>
          <cell r="DE862" t="str">
            <v>NA</v>
          </cell>
          <cell r="DF862" t="str">
            <v>NA</v>
          </cell>
          <cell r="DG862" t="str">
            <v>NA</v>
          </cell>
          <cell r="DH862" t="str">
            <v>NA</v>
          </cell>
          <cell r="DI862" t="str">
            <v>NA</v>
          </cell>
          <cell r="DJ862" t="str">
            <v>NA</v>
          </cell>
          <cell r="DK862" t="str">
            <v>NA</v>
          </cell>
          <cell r="DL862" t="str">
            <v>NA</v>
          </cell>
          <cell r="DM862" t="str">
            <v>NA</v>
          </cell>
          <cell r="DN862" t="str">
            <v>NA</v>
          </cell>
          <cell r="DO862" t="str">
            <v>NA</v>
          </cell>
          <cell r="DP862" t="str">
            <v>NA</v>
          </cell>
          <cell r="DQ862" t="str">
            <v>NA</v>
          </cell>
          <cell r="DR862" t="str">
            <v>NA</v>
          </cell>
          <cell r="DS862" t="str">
            <v>NA</v>
          </cell>
          <cell r="DT862" t="str">
            <v>NA</v>
          </cell>
          <cell r="DU862" t="str">
            <v>NA</v>
          </cell>
          <cell r="DV862" t="str">
            <v>NA</v>
          </cell>
          <cell r="DW862" t="str">
            <v>NA</v>
          </cell>
          <cell r="DX862" t="str">
            <v>NA</v>
          </cell>
          <cell r="DY862" t="str">
            <v>NA</v>
          </cell>
          <cell r="DZ862" t="str">
            <v>NA</v>
          </cell>
          <cell r="EA862" t="str">
            <v>NA</v>
          </cell>
          <cell r="EB862" t="str">
            <v>NA</v>
          </cell>
          <cell r="EC862" t="str">
            <v>NA</v>
          </cell>
        </row>
        <row r="863">
          <cell r="C863" t="str">
            <v>Gifu-2010-011c</v>
          </cell>
          <cell r="D863" t="str">
            <v>M. sacchariflorus</v>
          </cell>
        </row>
        <row r="863">
          <cell r="K863" t="str">
            <v>wild</v>
          </cell>
        </row>
        <row r="863">
          <cell r="M863" t="str">
            <v>Japan</v>
          </cell>
          <cell r="N863" t="str">
            <v>Gifu</v>
          </cell>
        </row>
        <row r="863">
          <cell r="Q863" t="str">
            <v>Toshihiko Yamada, Kumi Green, Erik Sacks</v>
          </cell>
          <cell r="R863">
            <v>40500</v>
          </cell>
        </row>
        <row r="863">
          <cell r="AY863">
            <v>36.27956</v>
          </cell>
          <cell r="AZ863">
            <v>136.90286</v>
          </cell>
        </row>
        <row r="863">
          <cell r="BD863" t="str">
            <v>4x</v>
          </cell>
        </row>
        <row r="863">
          <cell r="BL863" t="str">
            <v>N</v>
          </cell>
          <cell r="BM863">
            <v>2</v>
          </cell>
          <cell r="BN863">
            <v>5</v>
          </cell>
          <cell r="BO863" t="str">
            <v>S Japan</v>
          </cell>
          <cell r="BP863">
            <v>1</v>
          </cell>
          <cell r="BQ863" t="str">
            <v>S Japan</v>
          </cell>
          <cell r="BR863">
            <v>0.004</v>
          </cell>
          <cell r="BS863">
            <v>0</v>
          </cell>
          <cell r="BT863">
            <v>0.001</v>
          </cell>
          <cell r="BU863">
            <v>0.002</v>
          </cell>
          <cell r="BV863">
            <v>0.002</v>
          </cell>
          <cell r="BW863">
            <v>0.86</v>
          </cell>
          <cell r="BX863">
            <v>0.131</v>
          </cell>
          <cell r="BY863">
            <v>296</v>
          </cell>
          <cell r="BZ863">
            <v>308</v>
          </cell>
          <cell r="CA863">
            <v>267</v>
          </cell>
          <cell r="CB863">
            <v>283</v>
          </cell>
          <cell r="CC863">
            <v>248</v>
          </cell>
          <cell r="CD863">
            <v>193</v>
          </cell>
          <cell r="CE863">
            <v>213</v>
          </cell>
          <cell r="CF863">
            <v>225</v>
          </cell>
          <cell r="CG863">
            <v>226</v>
          </cell>
          <cell r="CH863">
            <v>259</v>
          </cell>
          <cell r="CI863">
            <v>0.150382892645571</v>
          </cell>
          <cell r="CJ863">
            <v>0.21206761674773</v>
          </cell>
          <cell r="CK863" t="str">
            <v>4x</v>
          </cell>
        </row>
        <row r="863">
          <cell r="CP863" t="str">
            <v>Y</v>
          </cell>
          <cell r="CQ863">
            <v>7</v>
          </cell>
          <cell r="CR863">
            <v>7</v>
          </cell>
          <cell r="CS863" t="str">
            <v>SAMN03080119</v>
          </cell>
        </row>
        <row r="863">
          <cell r="CY863" t="str">
            <v>NA</v>
          </cell>
          <cell r="CZ863" t="str">
            <v>NA</v>
          </cell>
          <cell r="DA863" t="str">
            <v>NA</v>
          </cell>
          <cell r="DB863" t="str">
            <v>NA</v>
          </cell>
          <cell r="DC863" t="str">
            <v>NA</v>
          </cell>
          <cell r="DD863" t="str">
            <v>NA</v>
          </cell>
          <cell r="DE863" t="str">
            <v>NA</v>
          </cell>
          <cell r="DF863" t="str">
            <v>NA</v>
          </cell>
          <cell r="DG863" t="str">
            <v>NA</v>
          </cell>
          <cell r="DH863" t="str">
            <v>NA</v>
          </cell>
          <cell r="DI863" t="str">
            <v>NA</v>
          </cell>
          <cell r="DJ863" t="str">
            <v>NA</v>
          </cell>
          <cell r="DK863" t="str">
            <v>NA</v>
          </cell>
          <cell r="DL863" t="str">
            <v>NA</v>
          </cell>
          <cell r="DM863" t="str">
            <v>NA</v>
          </cell>
          <cell r="DN863" t="str">
            <v>NA</v>
          </cell>
          <cell r="DO863" t="str">
            <v>NA</v>
          </cell>
          <cell r="DP863" t="str">
            <v>NA</v>
          </cell>
          <cell r="DQ863" t="str">
            <v>NA</v>
          </cell>
          <cell r="DR863" t="str">
            <v>NA</v>
          </cell>
          <cell r="DS863" t="str">
            <v>NA</v>
          </cell>
          <cell r="DT863" t="str">
            <v>NA</v>
          </cell>
          <cell r="DU863" t="str">
            <v>NA</v>
          </cell>
          <cell r="DV863" t="str">
            <v>NA</v>
          </cell>
          <cell r="DW863" t="str">
            <v>NA</v>
          </cell>
          <cell r="DX863" t="str">
            <v>NA</v>
          </cell>
          <cell r="DY863" t="str">
            <v>NA</v>
          </cell>
          <cell r="DZ863" t="str">
            <v>NA</v>
          </cell>
          <cell r="EA863" t="str">
            <v>NA</v>
          </cell>
          <cell r="EB863" t="str">
            <v>NA</v>
          </cell>
          <cell r="EC863" t="str">
            <v>NA</v>
          </cell>
        </row>
        <row r="864">
          <cell r="C864" t="str">
            <v>Gifu-2010-011d</v>
          </cell>
          <cell r="D864" t="str">
            <v>M. sacchariflorus</v>
          </cell>
        </row>
        <row r="864">
          <cell r="K864" t="str">
            <v>wild</v>
          </cell>
        </row>
        <row r="864">
          <cell r="M864" t="str">
            <v>Japan</v>
          </cell>
          <cell r="N864" t="str">
            <v>Gifu</v>
          </cell>
        </row>
        <row r="864">
          <cell r="Q864" t="str">
            <v>Toshihiko Yamada, Kumi Green, Erik Sacks</v>
          </cell>
          <cell r="R864">
            <v>40500</v>
          </cell>
        </row>
        <row r="864">
          <cell r="AY864">
            <v>36.27956</v>
          </cell>
          <cell r="AZ864">
            <v>136.90286</v>
          </cell>
        </row>
        <row r="864">
          <cell r="BD864" t="str">
            <v>4x</v>
          </cell>
        </row>
        <row r="864">
          <cell r="BL864" t="str">
            <v>N</v>
          </cell>
          <cell r="BM864">
            <v>2</v>
          </cell>
          <cell r="BN864">
            <v>5</v>
          </cell>
          <cell r="BO864" t="str">
            <v>S Japan</v>
          </cell>
          <cell r="BP864">
            <v>1</v>
          </cell>
          <cell r="BQ864" t="str">
            <v>S Japan</v>
          </cell>
          <cell r="BR864">
            <v>0.027</v>
          </cell>
          <cell r="BS864">
            <v>0.001</v>
          </cell>
          <cell r="BT864">
            <v>0</v>
          </cell>
          <cell r="BU864">
            <v>0</v>
          </cell>
          <cell r="BV864">
            <v>0.002</v>
          </cell>
          <cell r="BW864">
            <v>0.837</v>
          </cell>
          <cell r="BX864">
            <v>0.132</v>
          </cell>
          <cell r="BY864">
            <v>296</v>
          </cell>
          <cell r="BZ864">
            <v>308</v>
          </cell>
          <cell r="CA864">
            <v>267</v>
          </cell>
          <cell r="CB864">
            <v>283</v>
          </cell>
          <cell r="CC864">
            <v>248</v>
          </cell>
          <cell r="CD864">
            <v>193</v>
          </cell>
          <cell r="CE864">
            <v>213</v>
          </cell>
          <cell r="CF864">
            <v>225</v>
          </cell>
          <cell r="CG864">
            <v>226</v>
          </cell>
          <cell r="CH864">
            <v>259</v>
          </cell>
          <cell r="CI864">
            <v>0.157058228579685</v>
          </cell>
          <cell r="CJ864">
            <v>0.221906067877957</v>
          </cell>
          <cell r="CK864" t="str">
            <v>4x</v>
          </cell>
        </row>
        <row r="864">
          <cell r="CP864" t="str">
            <v>Y</v>
          </cell>
          <cell r="CQ864">
            <v>7</v>
          </cell>
          <cell r="CR864">
            <v>7</v>
          </cell>
          <cell r="CS864" t="str">
            <v>SAMN03080120</v>
          </cell>
        </row>
        <row r="864">
          <cell r="CY864" t="str">
            <v>NA</v>
          </cell>
          <cell r="CZ864" t="str">
            <v>NA</v>
          </cell>
          <cell r="DA864" t="str">
            <v>NA</v>
          </cell>
          <cell r="DB864" t="str">
            <v>NA</v>
          </cell>
          <cell r="DC864" t="str">
            <v>NA</v>
          </cell>
          <cell r="DD864" t="str">
            <v>NA</v>
          </cell>
          <cell r="DE864" t="str">
            <v>NA</v>
          </cell>
          <cell r="DF864" t="str">
            <v>NA</v>
          </cell>
          <cell r="DG864" t="str">
            <v>NA</v>
          </cell>
          <cell r="DH864" t="str">
            <v>NA</v>
          </cell>
          <cell r="DI864" t="str">
            <v>NA</v>
          </cell>
          <cell r="DJ864" t="str">
            <v>NA</v>
          </cell>
          <cell r="DK864" t="str">
            <v>NA</v>
          </cell>
          <cell r="DL864" t="str">
            <v>NA</v>
          </cell>
          <cell r="DM864" t="str">
            <v>NA</v>
          </cell>
          <cell r="DN864" t="str">
            <v>NA</v>
          </cell>
          <cell r="DO864" t="str">
            <v>NA</v>
          </cell>
          <cell r="DP864" t="str">
            <v>NA</v>
          </cell>
          <cell r="DQ864" t="str">
            <v>NA</v>
          </cell>
          <cell r="DR864" t="str">
            <v>NA</v>
          </cell>
          <cell r="DS864" t="str">
            <v>NA</v>
          </cell>
          <cell r="DT864" t="str">
            <v>NA</v>
          </cell>
          <cell r="DU864" t="str">
            <v>NA</v>
          </cell>
          <cell r="DV864" t="str">
            <v>NA</v>
          </cell>
          <cell r="DW864" t="str">
            <v>NA</v>
          </cell>
          <cell r="DX864" t="str">
            <v>NA</v>
          </cell>
          <cell r="DY864" t="str">
            <v>NA</v>
          </cell>
          <cell r="DZ864" t="str">
            <v>NA</v>
          </cell>
          <cell r="EA864" t="str">
            <v>NA</v>
          </cell>
          <cell r="EB864" t="str">
            <v>NA</v>
          </cell>
          <cell r="EC864" t="str">
            <v>NA</v>
          </cell>
        </row>
        <row r="865">
          <cell r="C865" t="str">
            <v>Gifu-2010-014a</v>
          </cell>
          <cell r="D865" t="str">
            <v>M. x giganteus</v>
          </cell>
        </row>
        <row r="865">
          <cell r="K865" t="str">
            <v>wild</v>
          </cell>
        </row>
        <row r="865">
          <cell r="M865" t="str">
            <v>Japan</v>
          </cell>
          <cell r="N865" t="str">
            <v>Gifu</v>
          </cell>
        </row>
        <row r="865">
          <cell r="Q865" t="str">
            <v>Toshihiko Yamada, Kumi Green, Erik Sacks</v>
          </cell>
          <cell r="R865">
            <v>40500</v>
          </cell>
        </row>
        <row r="865">
          <cell r="AY865">
            <v>36.16872</v>
          </cell>
          <cell r="AZ865">
            <v>137.23874</v>
          </cell>
        </row>
        <row r="865">
          <cell r="BD865" t="str">
            <v>4x</v>
          </cell>
        </row>
        <row r="865">
          <cell r="BL865" t="str">
            <v>N</v>
          </cell>
          <cell r="BM865">
            <v>2</v>
          </cell>
          <cell r="BN865">
            <v>5</v>
          </cell>
          <cell r="BO865" t="str">
            <v>S Japan</v>
          </cell>
          <cell r="BP865">
            <v>1</v>
          </cell>
          <cell r="BQ865" t="str">
            <v>S Japan</v>
          </cell>
          <cell r="BR865">
            <v>0.154</v>
          </cell>
          <cell r="BS865">
            <v>0</v>
          </cell>
          <cell r="BT865">
            <v>0</v>
          </cell>
          <cell r="BU865">
            <v>0.001</v>
          </cell>
          <cell r="BV865">
            <v>0.001</v>
          </cell>
          <cell r="BW865">
            <v>0.676</v>
          </cell>
          <cell r="BX865">
            <v>0.168</v>
          </cell>
          <cell r="BY865">
            <v>294</v>
          </cell>
          <cell r="BZ865">
            <v>307</v>
          </cell>
          <cell r="CA865">
            <v>267</v>
          </cell>
          <cell r="CB865">
            <v>283</v>
          </cell>
          <cell r="CC865">
            <v>248</v>
          </cell>
          <cell r="CD865">
            <v>194</v>
          </cell>
          <cell r="CE865">
            <v>213</v>
          </cell>
          <cell r="CF865">
            <v>224</v>
          </cell>
          <cell r="CG865">
            <v>226</v>
          </cell>
          <cell r="CH865">
            <v>258</v>
          </cell>
          <cell r="CI865">
            <v>0.151509897413669</v>
          </cell>
          <cell r="CJ865">
            <v>0.22927593488182</v>
          </cell>
          <cell r="CK865" t="str">
            <v>4x</v>
          </cell>
        </row>
        <row r="865">
          <cell r="CP865" t="str">
            <v>Y</v>
          </cell>
          <cell r="CQ865">
            <v>6</v>
          </cell>
          <cell r="CR865">
            <v>6</v>
          </cell>
          <cell r="CS865" t="str">
            <v>SAMN03080127</v>
          </cell>
        </row>
        <row r="865">
          <cell r="CY865" t="str">
            <v>NA</v>
          </cell>
          <cell r="CZ865" t="str">
            <v>NA</v>
          </cell>
          <cell r="DA865" t="str">
            <v>NA</v>
          </cell>
          <cell r="DB865" t="str">
            <v>NA</v>
          </cell>
          <cell r="DC865" t="str">
            <v>NA</v>
          </cell>
          <cell r="DD865" t="str">
            <v>NA</v>
          </cell>
          <cell r="DE865" t="str">
            <v>NA</v>
          </cell>
          <cell r="DF865" t="str">
            <v>NA</v>
          </cell>
          <cell r="DG865" t="str">
            <v>NA</v>
          </cell>
          <cell r="DH865" t="str">
            <v>NA</v>
          </cell>
          <cell r="DI865" t="str">
            <v>NA</v>
          </cell>
          <cell r="DJ865" t="str">
            <v>NA</v>
          </cell>
          <cell r="DK865" t="str">
            <v>NA</v>
          </cell>
          <cell r="DL865" t="str">
            <v>NA</v>
          </cell>
          <cell r="DM865" t="str">
            <v>NA</v>
          </cell>
          <cell r="DN865" t="str">
            <v>NA</v>
          </cell>
          <cell r="DO865" t="str">
            <v>NA</v>
          </cell>
          <cell r="DP865" t="str">
            <v>NA</v>
          </cell>
          <cell r="DQ865" t="str">
            <v>NA</v>
          </cell>
          <cell r="DR865" t="str">
            <v>NA</v>
          </cell>
          <cell r="DS865" t="str">
            <v>NA</v>
          </cell>
          <cell r="DT865" t="str">
            <v>NA</v>
          </cell>
          <cell r="DU865" t="str">
            <v>NA</v>
          </cell>
          <cell r="DV865" t="str">
            <v>NA</v>
          </cell>
          <cell r="DW865" t="str">
            <v>NA</v>
          </cell>
          <cell r="DX865" t="str">
            <v>NA</v>
          </cell>
          <cell r="DY865" t="str">
            <v>NA</v>
          </cell>
          <cell r="DZ865" t="str">
            <v>NA</v>
          </cell>
          <cell r="EA865" t="str">
            <v>NA</v>
          </cell>
          <cell r="EB865" t="str">
            <v>NA</v>
          </cell>
          <cell r="EC865" t="str">
            <v>NA</v>
          </cell>
        </row>
        <row r="866">
          <cell r="C866" t="str">
            <v>Gifu-2010-014c</v>
          </cell>
          <cell r="D866" t="str">
            <v>M. sacchariflorus</v>
          </cell>
        </row>
        <row r="866">
          <cell r="K866" t="str">
            <v>wild</v>
          </cell>
        </row>
        <row r="866">
          <cell r="M866" t="str">
            <v>Japan</v>
          </cell>
          <cell r="N866" t="str">
            <v>Gifu</v>
          </cell>
        </row>
        <row r="866">
          <cell r="Q866" t="str">
            <v>Toshihiko Yamada, Kumi Green, Erik Sacks</v>
          </cell>
          <cell r="R866">
            <v>40500</v>
          </cell>
        </row>
        <row r="866">
          <cell r="AY866">
            <v>36.16872</v>
          </cell>
          <cell r="AZ866">
            <v>137.23874</v>
          </cell>
        </row>
        <row r="866">
          <cell r="BD866" t="str">
            <v>4x</v>
          </cell>
        </row>
        <row r="866">
          <cell r="BL866" t="str">
            <v>N</v>
          </cell>
          <cell r="BM866">
            <v>2</v>
          </cell>
          <cell r="BN866">
            <v>5</v>
          </cell>
          <cell r="BO866" t="str">
            <v>S Japan</v>
          </cell>
          <cell r="BP866">
            <v>1</v>
          </cell>
          <cell r="BQ866" t="str">
            <v>S Japan</v>
          </cell>
          <cell r="BR866">
            <v>0.07</v>
          </cell>
          <cell r="BS866">
            <v>0</v>
          </cell>
          <cell r="BT866">
            <v>0</v>
          </cell>
          <cell r="BU866">
            <v>0.002</v>
          </cell>
          <cell r="BV866">
            <v>0</v>
          </cell>
          <cell r="BW866">
            <v>0.725</v>
          </cell>
          <cell r="BX866">
            <v>0.202</v>
          </cell>
          <cell r="BY866">
            <v>294</v>
          </cell>
          <cell r="BZ866">
            <v>307</v>
          </cell>
          <cell r="CA866">
            <v>267</v>
          </cell>
          <cell r="CB866">
            <v>283</v>
          </cell>
          <cell r="CC866">
            <v>248</v>
          </cell>
          <cell r="CD866">
            <v>194</v>
          </cell>
          <cell r="CE866">
            <v>213</v>
          </cell>
          <cell r="CF866">
            <v>224</v>
          </cell>
          <cell r="CG866">
            <v>226</v>
          </cell>
          <cell r="CH866">
            <v>258</v>
          </cell>
          <cell r="CI866">
            <v>0.209073833261089</v>
          </cell>
          <cell r="CJ866">
            <v>0.202447935696018</v>
          </cell>
          <cell r="CK866" t="str">
            <v>4x</v>
          </cell>
        </row>
        <row r="866">
          <cell r="CP866" t="str">
            <v>Y</v>
          </cell>
          <cell r="CQ866">
            <v>6</v>
          </cell>
          <cell r="CR866">
            <v>6</v>
          </cell>
          <cell r="CS866" t="str">
            <v>SAMN03080128</v>
          </cell>
        </row>
        <row r="866">
          <cell r="CY866" t="str">
            <v>NA</v>
          </cell>
          <cell r="CZ866" t="str">
            <v>NA</v>
          </cell>
          <cell r="DA866" t="str">
            <v>NA</v>
          </cell>
          <cell r="DB866" t="str">
            <v>NA</v>
          </cell>
          <cell r="DC866" t="str">
            <v>NA</v>
          </cell>
          <cell r="DD866" t="str">
            <v>NA</v>
          </cell>
          <cell r="DE866" t="str">
            <v>NA</v>
          </cell>
          <cell r="DF866" t="str">
            <v>NA</v>
          </cell>
          <cell r="DG866" t="str">
            <v>NA</v>
          </cell>
          <cell r="DH866" t="str">
            <v>NA</v>
          </cell>
          <cell r="DI866" t="str">
            <v>NA</v>
          </cell>
          <cell r="DJ866" t="str">
            <v>NA</v>
          </cell>
          <cell r="DK866" t="str">
            <v>NA</v>
          </cell>
          <cell r="DL866" t="str">
            <v>NA</v>
          </cell>
          <cell r="DM866" t="str">
            <v>NA</v>
          </cell>
          <cell r="DN866" t="str">
            <v>NA</v>
          </cell>
          <cell r="DO866" t="str">
            <v>NA</v>
          </cell>
          <cell r="DP866" t="str">
            <v>NA</v>
          </cell>
          <cell r="DQ866" t="str">
            <v>NA</v>
          </cell>
          <cell r="DR866" t="str">
            <v>NA</v>
          </cell>
          <cell r="DS866" t="str">
            <v>NA</v>
          </cell>
          <cell r="DT866" t="str">
            <v>NA</v>
          </cell>
          <cell r="DU866" t="str">
            <v>NA</v>
          </cell>
          <cell r="DV866" t="str">
            <v>NA</v>
          </cell>
          <cell r="DW866" t="str">
            <v>NA</v>
          </cell>
          <cell r="DX866" t="str">
            <v>NA</v>
          </cell>
          <cell r="DY866" t="str">
            <v>NA</v>
          </cell>
          <cell r="DZ866" t="str">
            <v>NA</v>
          </cell>
          <cell r="EA866" t="str">
            <v>NA</v>
          </cell>
          <cell r="EB866" t="str">
            <v>NA</v>
          </cell>
          <cell r="EC866" t="str">
            <v>NA</v>
          </cell>
        </row>
        <row r="867">
          <cell r="C867" t="str">
            <v>Gifu-2010-014d</v>
          </cell>
          <cell r="D867" t="str">
            <v>M. sacchariflorus</v>
          </cell>
        </row>
        <row r="867">
          <cell r="K867" t="str">
            <v>wild</v>
          </cell>
        </row>
        <row r="867">
          <cell r="M867" t="str">
            <v>Japan</v>
          </cell>
          <cell r="N867" t="str">
            <v>Gifu</v>
          </cell>
        </row>
        <row r="867">
          <cell r="Q867" t="str">
            <v>Toshihiko Yamada, Kumi Green, Erik Sacks</v>
          </cell>
          <cell r="R867">
            <v>40500</v>
          </cell>
        </row>
        <row r="867">
          <cell r="AY867">
            <v>36.16872</v>
          </cell>
          <cell r="AZ867">
            <v>137.23874</v>
          </cell>
        </row>
        <row r="867">
          <cell r="BD867" t="str">
            <v>4x</v>
          </cell>
        </row>
        <row r="867">
          <cell r="BL867" t="str">
            <v>N</v>
          </cell>
          <cell r="BM867">
            <v>2</v>
          </cell>
          <cell r="BN867">
            <v>5</v>
          </cell>
          <cell r="BO867" t="str">
            <v>S Japan</v>
          </cell>
          <cell r="BP867">
            <v>1</v>
          </cell>
          <cell r="BQ867" t="str">
            <v>S Japan</v>
          </cell>
          <cell r="BR867">
            <v>0.046</v>
          </cell>
          <cell r="BS867">
            <v>0.001</v>
          </cell>
          <cell r="BT867">
            <v>0</v>
          </cell>
          <cell r="BU867">
            <v>0.001</v>
          </cell>
          <cell r="BV867">
            <v>0.004</v>
          </cell>
          <cell r="BW867">
            <v>0.744</v>
          </cell>
          <cell r="BX867">
            <v>0.205</v>
          </cell>
          <cell r="BY867">
            <v>294</v>
          </cell>
          <cell r="BZ867">
            <v>307</v>
          </cell>
          <cell r="CA867">
            <v>267</v>
          </cell>
          <cell r="CB867">
            <v>283</v>
          </cell>
          <cell r="CC867">
            <v>248</v>
          </cell>
          <cell r="CD867">
            <v>194</v>
          </cell>
          <cell r="CE867">
            <v>213</v>
          </cell>
          <cell r="CF867">
            <v>224</v>
          </cell>
          <cell r="CG867">
            <v>226</v>
          </cell>
          <cell r="CH867">
            <v>258</v>
          </cell>
          <cell r="CI867">
            <v>0.169252998121659</v>
          </cell>
          <cell r="CJ867">
            <v>0.203457631835258</v>
          </cell>
          <cell r="CK867" t="str">
            <v>4x</v>
          </cell>
        </row>
        <row r="867">
          <cell r="CP867" t="str">
            <v>Y</v>
          </cell>
          <cell r="CQ867">
            <v>6</v>
          </cell>
          <cell r="CR867">
            <v>6</v>
          </cell>
          <cell r="CS867" t="str">
            <v>SAMN03080129</v>
          </cell>
        </row>
        <row r="867">
          <cell r="CY867" t="str">
            <v>NA</v>
          </cell>
          <cell r="CZ867" t="str">
            <v>NA</v>
          </cell>
          <cell r="DA867" t="str">
            <v>NA</v>
          </cell>
          <cell r="DB867" t="str">
            <v>NA</v>
          </cell>
          <cell r="DC867" t="str">
            <v>NA</v>
          </cell>
          <cell r="DD867" t="str">
            <v>NA</v>
          </cell>
          <cell r="DE867" t="str">
            <v>NA</v>
          </cell>
          <cell r="DF867" t="str">
            <v>NA</v>
          </cell>
          <cell r="DG867" t="str">
            <v>NA</v>
          </cell>
          <cell r="DH867" t="str">
            <v>NA</v>
          </cell>
          <cell r="DI867" t="str">
            <v>NA</v>
          </cell>
          <cell r="DJ867" t="str">
            <v>NA</v>
          </cell>
          <cell r="DK867" t="str">
            <v>NA</v>
          </cell>
          <cell r="DL867" t="str">
            <v>NA</v>
          </cell>
          <cell r="DM867" t="str">
            <v>NA</v>
          </cell>
          <cell r="DN867" t="str">
            <v>NA</v>
          </cell>
          <cell r="DO867" t="str">
            <v>NA</v>
          </cell>
          <cell r="DP867" t="str">
            <v>NA</v>
          </cell>
          <cell r="DQ867" t="str">
            <v>NA</v>
          </cell>
          <cell r="DR867" t="str">
            <v>NA</v>
          </cell>
          <cell r="DS867" t="str">
            <v>NA</v>
          </cell>
          <cell r="DT867" t="str">
            <v>NA</v>
          </cell>
          <cell r="DU867" t="str">
            <v>NA</v>
          </cell>
          <cell r="DV867" t="str">
            <v>NA</v>
          </cell>
          <cell r="DW867" t="str">
            <v>NA</v>
          </cell>
          <cell r="DX867" t="str">
            <v>NA</v>
          </cell>
          <cell r="DY867" t="str">
            <v>NA</v>
          </cell>
          <cell r="DZ867" t="str">
            <v>NA</v>
          </cell>
          <cell r="EA867" t="str">
            <v>NA</v>
          </cell>
          <cell r="EB867" t="str">
            <v>NA</v>
          </cell>
          <cell r="EC867" t="str">
            <v>NA</v>
          </cell>
        </row>
        <row r="868">
          <cell r="C868" t="str">
            <v>Gifu-2010-020a</v>
          </cell>
          <cell r="D868" t="str">
            <v>M. sacchariflorus</v>
          </cell>
        </row>
        <row r="868">
          <cell r="K868" t="str">
            <v>wild</v>
          </cell>
        </row>
        <row r="868">
          <cell r="M868" t="str">
            <v>Japan</v>
          </cell>
          <cell r="N868" t="str">
            <v>Gifu</v>
          </cell>
        </row>
        <row r="868">
          <cell r="Q868" t="str">
            <v>Toshihiko Yamada, Kumi Green, Erik Sacks</v>
          </cell>
          <cell r="R868">
            <v>40501</v>
          </cell>
        </row>
        <row r="868">
          <cell r="AY868">
            <v>35.87246</v>
          </cell>
          <cell r="AZ868">
            <v>136.86403</v>
          </cell>
        </row>
        <row r="868">
          <cell r="BD868" t="str">
            <v>4x</v>
          </cell>
        </row>
        <row r="868">
          <cell r="BL868" t="str">
            <v>N</v>
          </cell>
          <cell r="BM868">
            <v>2</v>
          </cell>
          <cell r="BN868">
            <v>5</v>
          </cell>
          <cell r="BO868" t="str">
            <v>S Japan</v>
          </cell>
          <cell r="BP868">
            <v>1</v>
          </cell>
          <cell r="BQ868" t="str">
            <v>S Japan</v>
          </cell>
          <cell r="BR868">
            <v>0.008</v>
          </cell>
          <cell r="BS868">
            <v>0</v>
          </cell>
          <cell r="BT868">
            <v>0</v>
          </cell>
          <cell r="BU868">
            <v>0</v>
          </cell>
          <cell r="BV868">
            <v>0</v>
          </cell>
          <cell r="BW868">
            <v>0.943</v>
          </cell>
          <cell r="BX868">
            <v>0.048</v>
          </cell>
          <cell r="BY868">
            <v>295</v>
          </cell>
          <cell r="BZ868">
            <v>306</v>
          </cell>
          <cell r="CA868">
            <v>267</v>
          </cell>
          <cell r="CB868">
            <v>283</v>
          </cell>
          <cell r="CC868">
            <v>250</v>
          </cell>
          <cell r="CD868">
            <v>194</v>
          </cell>
          <cell r="CE868">
            <v>213</v>
          </cell>
          <cell r="CF868">
            <v>222</v>
          </cell>
          <cell r="CG868">
            <v>227</v>
          </cell>
          <cell r="CH868">
            <v>258</v>
          </cell>
          <cell r="CI868">
            <v>0.170957954052883</v>
          </cell>
          <cell r="CJ868">
            <v>0.181986127087037</v>
          </cell>
          <cell r="CK868" t="str">
            <v>4x</v>
          </cell>
        </row>
        <row r="868">
          <cell r="CP868" t="str">
            <v>Y</v>
          </cell>
          <cell r="CQ868">
            <v>8</v>
          </cell>
          <cell r="CR868">
            <v>7</v>
          </cell>
          <cell r="CS868" t="str">
            <v>SAMN03080146</v>
          </cell>
        </row>
        <row r="868">
          <cell r="CY868" t="str">
            <v>NA</v>
          </cell>
          <cell r="CZ868" t="str">
            <v>NA</v>
          </cell>
          <cell r="DA868" t="str">
            <v>NA</v>
          </cell>
          <cell r="DB868" t="str">
            <v>NA</v>
          </cell>
          <cell r="DC868" t="str">
            <v>NA</v>
          </cell>
          <cell r="DD868" t="str">
            <v>NA</v>
          </cell>
          <cell r="DE868" t="str">
            <v>NA</v>
          </cell>
          <cell r="DF868" t="str">
            <v>NA</v>
          </cell>
          <cell r="DG868" t="str">
            <v>NA</v>
          </cell>
          <cell r="DH868" t="str">
            <v>NA</v>
          </cell>
          <cell r="DI868" t="str">
            <v>NA</v>
          </cell>
          <cell r="DJ868" t="str">
            <v>NA</v>
          </cell>
          <cell r="DK868" t="str">
            <v>NA</v>
          </cell>
          <cell r="DL868" t="str">
            <v>NA</v>
          </cell>
          <cell r="DM868" t="str">
            <v>NA</v>
          </cell>
          <cell r="DN868" t="str">
            <v>NA</v>
          </cell>
          <cell r="DO868" t="str">
            <v>NA</v>
          </cell>
          <cell r="DP868" t="str">
            <v>NA</v>
          </cell>
          <cell r="DQ868" t="str">
            <v>NA</v>
          </cell>
          <cell r="DR868" t="str">
            <v>NA</v>
          </cell>
          <cell r="DS868" t="str">
            <v>NA</v>
          </cell>
          <cell r="DT868" t="str">
            <v>NA</v>
          </cell>
          <cell r="DU868" t="str">
            <v>NA</v>
          </cell>
          <cell r="DV868" t="str">
            <v>NA</v>
          </cell>
          <cell r="DW868" t="str">
            <v>NA</v>
          </cell>
          <cell r="DX868" t="str">
            <v>NA</v>
          </cell>
          <cell r="DY868" t="str">
            <v>NA</v>
          </cell>
          <cell r="DZ868" t="str">
            <v>NA</v>
          </cell>
          <cell r="EA868" t="str">
            <v>NA</v>
          </cell>
          <cell r="EB868" t="str">
            <v>NA</v>
          </cell>
          <cell r="EC868" t="str">
            <v>NA</v>
          </cell>
        </row>
        <row r="869">
          <cell r="C869" t="str">
            <v>Gifu-2010-020b</v>
          </cell>
          <cell r="D869" t="str">
            <v>M. sacchariflorus</v>
          </cell>
        </row>
        <row r="869">
          <cell r="K869" t="str">
            <v>wild</v>
          </cell>
        </row>
        <row r="869">
          <cell r="M869" t="str">
            <v>Japan</v>
          </cell>
          <cell r="N869" t="str">
            <v>Gifu</v>
          </cell>
        </row>
        <row r="869">
          <cell r="Q869" t="str">
            <v>Toshihiko Yamada, Kumi Green, Erik Sacks</v>
          </cell>
          <cell r="R869">
            <v>40501</v>
          </cell>
        </row>
        <row r="869">
          <cell r="AY869">
            <v>35.87246</v>
          </cell>
          <cell r="AZ869">
            <v>136.86403</v>
          </cell>
        </row>
        <row r="869">
          <cell r="BL869" t="str">
            <v>N</v>
          </cell>
          <cell r="BM869">
            <v>2</v>
          </cell>
          <cell r="BN869">
            <v>5</v>
          </cell>
          <cell r="BO869" t="str">
            <v>S Japan</v>
          </cell>
          <cell r="BP869">
            <v>1</v>
          </cell>
          <cell r="BQ869" t="str">
            <v>S Japan</v>
          </cell>
          <cell r="BR869">
            <v>0.003</v>
          </cell>
          <cell r="BS869">
            <v>0.001</v>
          </cell>
          <cell r="BT869">
            <v>0</v>
          </cell>
          <cell r="BU869">
            <v>0.01</v>
          </cell>
          <cell r="BV869">
            <v>0.001</v>
          </cell>
          <cell r="BW869">
            <v>0.977</v>
          </cell>
          <cell r="BX869">
            <v>0.009</v>
          </cell>
          <cell r="BY869">
            <v>295</v>
          </cell>
          <cell r="BZ869">
            <v>306</v>
          </cell>
          <cell r="CA869">
            <v>267</v>
          </cell>
          <cell r="CB869">
            <v>283</v>
          </cell>
          <cell r="CC869">
            <v>250</v>
          </cell>
          <cell r="CD869">
            <v>194</v>
          </cell>
          <cell r="CE869">
            <v>213</v>
          </cell>
          <cell r="CF869">
            <v>222</v>
          </cell>
          <cell r="CG869">
            <v>227</v>
          </cell>
          <cell r="CH869">
            <v>258</v>
          </cell>
          <cell r="CI869">
            <v>0.198179453836151</v>
          </cell>
          <cell r="CJ869">
            <v>0.16618012758136</v>
          </cell>
          <cell r="CK869" t="str">
            <v>unknown</v>
          </cell>
        </row>
        <row r="869">
          <cell r="CP869" t="str">
            <v>Y</v>
          </cell>
          <cell r="CQ869">
            <v>8</v>
          </cell>
          <cell r="CR869">
            <v>7</v>
          </cell>
          <cell r="CS869" t="str">
            <v>SAMN03080147</v>
          </cell>
        </row>
        <row r="869">
          <cell r="CY869" t="str">
            <v>NA</v>
          </cell>
          <cell r="CZ869" t="str">
            <v>NA</v>
          </cell>
          <cell r="DA869" t="str">
            <v>NA</v>
          </cell>
          <cell r="DB869" t="str">
            <v>NA</v>
          </cell>
          <cell r="DC869" t="str">
            <v>NA</v>
          </cell>
          <cell r="DD869" t="str">
            <v>NA</v>
          </cell>
          <cell r="DE869" t="str">
            <v>NA</v>
          </cell>
          <cell r="DF869" t="str">
            <v>NA</v>
          </cell>
          <cell r="DG869" t="str">
            <v>NA</v>
          </cell>
          <cell r="DH869" t="str">
            <v>NA</v>
          </cell>
          <cell r="DI869" t="str">
            <v>NA</v>
          </cell>
          <cell r="DJ869" t="str">
            <v>NA</v>
          </cell>
          <cell r="DK869" t="str">
            <v>NA</v>
          </cell>
          <cell r="DL869" t="str">
            <v>NA</v>
          </cell>
          <cell r="DM869" t="str">
            <v>NA</v>
          </cell>
          <cell r="DN869" t="str">
            <v>NA</v>
          </cell>
          <cell r="DO869" t="str">
            <v>NA</v>
          </cell>
          <cell r="DP869" t="str">
            <v>NA</v>
          </cell>
          <cell r="DQ869" t="str">
            <v>NA</v>
          </cell>
          <cell r="DR869" t="str">
            <v>NA</v>
          </cell>
          <cell r="DS869" t="str">
            <v>NA</v>
          </cell>
          <cell r="DT869" t="str">
            <v>NA</v>
          </cell>
          <cell r="DU869" t="str">
            <v>NA</v>
          </cell>
          <cell r="DV869" t="str">
            <v>NA</v>
          </cell>
          <cell r="DW869" t="str">
            <v>NA</v>
          </cell>
          <cell r="DX869" t="str">
            <v>NA</v>
          </cell>
          <cell r="DY869" t="str">
            <v>NA</v>
          </cell>
          <cell r="DZ869" t="str">
            <v>NA</v>
          </cell>
          <cell r="EA869" t="str">
            <v>NA</v>
          </cell>
          <cell r="EB869" t="str">
            <v>NA</v>
          </cell>
          <cell r="EC869" t="str">
            <v>NA</v>
          </cell>
        </row>
        <row r="870">
          <cell r="C870" t="str">
            <v>Gifu-2010-020c</v>
          </cell>
          <cell r="D870" t="str">
            <v>M. sacchariflorus</v>
          </cell>
        </row>
        <row r="870">
          <cell r="K870" t="str">
            <v>wild</v>
          </cell>
        </row>
        <row r="870">
          <cell r="M870" t="str">
            <v>Japan</v>
          </cell>
          <cell r="N870" t="str">
            <v>Gifu</v>
          </cell>
        </row>
        <row r="870">
          <cell r="Q870" t="str">
            <v>Toshihiko Yamada, Kumi Green, Erik Sacks</v>
          </cell>
          <cell r="R870">
            <v>40501</v>
          </cell>
        </row>
        <row r="870">
          <cell r="AY870">
            <v>35.87246</v>
          </cell>
          <cell r="AZ870">
            <v>136.86403</v>
          </cell>
        </row>
        <row r="870">
          <cell r="BD870" t="str">
            <v>4x</v>
          </cell>
        </row>
        <row r="870">
          <cell r="BL870" t="str">
            <v>N</v>
          </cell>
          <cell r="BM870">
            <v>2</v>
          </cell>
          <cell r="BN870">
            <v>5</v>
          </cell>
          <cell r="BO870" t="str">
            <v>S Japan</v>
          </cell>
          <cell r="BP870">
            <v>1</v>
          </cell>
          <cell r="BQ870" t="str">
            <v>S Japan</v>
          </cell>
          <cell r="BR870">
            <v>0.009</v>
          </cell>
          <cell r="BS870">
            <v>0</v>
          </cell>
          <cell r="BT870">
            <v>0</v>
          </cell>
          <cell r="BU870">
            <v>0.001</v>
          </cell>
          <cell r="BV870">
            <v>0</v>
          </cell>
          <cell r="BW870">
            <v>0.957</v>
          </cell>
          <cell r="BX870">
            <v>0.032</v>
          </cell>
          <cell r="BY870">
            <v>295</v>
          </cell>
          <cell r="BZ870">
            <v>306</v>
          </cell>
          <cell r="CA870">
            <v>267</v>
          </cell>
          <cell r="CB870">
            <v>283</v>
          </cell>
          <cell r="CC870">
            <v>250</v>
          </cell>
          <cell r="CD870">
            <v>194</v>
          </cell>
          <cell r="CE870">
            <v>213</v>
          </cell>
          <cell r="CF870">
            <v>222</v>
          </cell>
          <cell r="CG870">
            <v>227</v>
          </cell>
          <cell r="CH870">
            <v>258</v>
          </cell>
          <cell r="CI870">
            <v>0.21861002745268</v>
          </cell>
          <cell r="CJ870">
            <v>0.170673076923077</v>
          </cell>
          <cell r="CK870" t="str">
            <v>unknown</v>
          </cell>
        </row>
        <row r="870">
          <cell r="CP870" t="str">
            <v>Y</v>
          </cell>
          <cell r="CQ870">
            <v>8</v>
          </cell>
          <cell r="CR870">
            <v>7</v>
          </cell>
          <cell r="CS870" t="str">
            <v>SAMN03080148</v>
          </cell>
        </row>
        <row r="870">
          <cell r="CY870" t="str">
            <v>NA</v>
          </cell>
          <cell r="CZ870" t="str">
            <v>NA</v>
          </cell>
          <cell r="DA870" t="str">
            <v>NA</v>
          </cell>
          <cell r="DB870" t="str">
            <v>NA</v>
          </cell>
          <cell r="DC870" t="str">
            <v>NA</v>
          </cell>
          <cell r="DD870" t="str">
            <v>NA</v>
          </cell>
          <cell r="DE870" t="str">
            <v>NA</v>
          </cell>
          <cell r="DF870" t="str">
            <v>NA</v>
          </cell>
          <cell r="DG870" t="str">
            <v>NA</v>
          </cell>
          <cell r="DH870" t="str">
            <v>NA</v>
          </cell>
          <cell r="DI870" t="str">
            <v>NA</v>
          </cell>
          <cell r="DJ870" t="str">
            <v>NA</v>
          </cell>
          <cell r="DK870" t="str">
            <v>NA</v>
          </cell>
          <cell r="DL870" t="str">
            <v>NA</v>
          </cell>
          <cell r="DM870" t="str">
            <v>NA</v>
          </cell>
          <cell r="DN870" t="str">
            <v>NA</v>
          </cell>
          <cell r="DO870" t="str">
            <v>NA</v>
          </cell>
          <cell r="DP870" t="str">
            <v>NA</v>
          </cell>
          <cell r="DQ870" t="str">
            <v>NA</v>
          </cell>
          <cell r="DR870" t="str">
            <v>NA</v>
          </cell>
          <cell r="DS870" t="str">
            <v>NA</v>
          </cell>
          <cell r="DT870" t="str">
            <v>NA</v>
          </cell>
          <cell r="DU870" t="str">
            <v>NA</v>
          </cell>
          <cell r="DV870" t="str">
            <v>NA</v>
          </cell>
          <cell r="DW870" t="str">
            <v>NA</v>
          </cell>
          <cell r="DX870" t="str">
            <v>NA</v>
          </cell>
          <cell r="DY870" t="str">
            <v>NA</v>
          </cell>
          <cell r="DZ870" t="str">
            <v>NA</v>
          </cell>
          <cell r="EA870" t="str">
            <v>NA</v>
          </cell>
          <cell r="EB870" t="str">
            <v>NA</v>
          </cell>
          <cell r="EC870" t="str">
            <v>NA</v>
          </cell>
        </row>
        <row r="871">
          <cell r="C871" t="str">
            <v>Gifu-2010-020d</v>
          </cell>
          <cell r="D871" t="str">
            <v>M. x giganteus</v>
          </cell>
        </row>
        <row r="871">
          <cell r="K871" t="str">
            <v>wild</v>
          </cell>
        </row>
        <row r="871">
          <cell r="M871" t="str">
            <v>Japan</v>
          </cell>
          <cell r="N871" t="str">
            <v>Gifu</v>
          </cell>
        </row>
        <row r="871">
          <cell r="Q871" t="str">
            <v>Toshihiko Yamada, Kumi Green, Erik Sacks</v>
          </cell>
          <cell r="R871">
            <v>40501</v>
          </cell>
        </row>
        <row r="871">
          <cell r="AY871">
            <v>35.87246</v>
          </cell>
          <cell r="AZ871">
            <v>136.86403</v>
          </cell>
        </row>
        <row r="871">
          <cell r="BD871" t="str">
            <v>4x</v>
          </cell>
        </row>
        <row r="871">
          <cell r="BL871" t="str">
            <v>N</v>
          </cell>
          <cell r="BM871">
            <v>2</v>
          </cell>
          <cell r="BN871">
            <v>5</v>
          </cell>
          <cell r="BO871" t="str">
            <v>S Japan</v>
          </cell>
          <cell r="BP871">
            <v>1</v>
          </cell>
          <cell r="BQ871" t="str">
            <v>S Japan</v>
          </cell>
          <cell r="BR871">
            <v>0.108</v>
          </cell>
          <cell r="BS871">
            <v>0</v>
          </cell>
          <cell r="BT871">
            <v>0</v>
          </cell>
          <cell r="BU871">
            <v>0</v>
          </cell>
          <cell r="BV871">
            <v>0</v>
          </cell>
          <cell r="BW871">
            <v>0.892</v>
          </cell>
          <cell r="BX871">
            <v>0</v>
          </cell>
          <cell r="BY871">
            <v>295</v>
          </cell>
          <cell r="BZ871">
            <v>306</v>
          </cell>
          <cell r="CA871">
            <v>267</v>
          </cell>
          <cell r="CB871">
            <v>283</v>
          </cell>
          <cell r="CC871">
            <v>250</v>
          </cell>
          <cell r="CD871">
            <v>194</v>
          </cell>
          <cell r="CE871">
            <v>213</v>
          </cell>
          <cell r="CF871">
            <v>222</v>
          </cell>
          <cell r="CG871">
            <v>227</v>
          </cell>
          <cell r="CH871">
            <v>258</v>
          </cell>
          <cell r="CI871">
            <v>0.278023407022107</v>
          </cell>
          <cell r="CJ871">
            <v>0.188960934998399</v>
          </cell>
          <cell r="CK871" t="str">
            <v>unknown</v>
          </cell>
        </row>
        <row r="871">
          <cell r="CP871" t="str">
            <v>Y</v>
          </cell>
          <cell r="CQ871">
            <v>8</v>
          </cell>
          <cell r="CR871">
            <v>7</v>
          </cell>
          <cell r="CS871" t="str">
            <v>SAMN03080149</v>
          </cell>
        </row>
        <row r="871">
          <cell r="CY871">
            <v>10.27</v>
          </cell>
          <cell r="CZ871">
            <v>205.838460099999</v>
          </cell>
          <cell r="DA871">
            <v>202.141676199998</v>
          </cell>
          <cell r="DB871">
            <v>170.074817825928</v>
          </cell>
          <cell r="DC871">
            <v>395.366930150396</v>
          </cell>
          <cell r="DD871">
            <v>414.835590590493</v>
          </cell>
          <cell r="DE871">
            <v>150.947714402567</v>
          </cell>
          <cell r="DF871">
            <v>348.773812191976</v>
          </cell>
          <cell r="DG871">
            <v>365.131640047306</v>
          </cell>
          <cell r="DH871">
            <v>0.0456444444444437</v>
          </cell>
          <cell r="DI871">
            <v>0.914837600444445</v>
          </cell>
          <cell r="DJ871">
            <v>0.898407449777779</v>
          </cell>
          <cell r="DK871">
            <v>0.755888079226354</v>
          </cell>
          <cell r="DL871">
            <v>1.75577138741886</v>
          </cell>
          <cell r="DM871">
            <v>1.84129210811823</v>
          </cell>
          <cell r="DN871">
            <v>0.670675058081419</v>
          </cell>
          <cell r="DO871">
            <v>1.54912008332545</v>
          </cell>
          <cell r="DP871">
            <v>1.62113089627889</v>
          </cell>
          <cell r="DQ871">
            <v>84.3</v>
          </cell>
          <cell r="DR871">
            <v>144.8</v>
          </cell>
          <cell r="DS871">
            <v>113.499999998049</v>
          </cell>
          <cell r="DT871">
            <v>139.971704569569</v>
          </cell>
          <cell r="DU871">
            <v>146.778786784672</v>
          </cell>
          <cell r="DV871">
            <v>136.272760819226</v>
          </cell>
          <cell r="DW871">
            <v>142.597561910047</v>
          </cell>
          <cell r="DX871">
            <v>1.90000000000001</v>
          </cell>
          <cell r="DY871">
            <v>2.50000000000002</v>
          </cell>
          <cell r="DZ871">
            <v>3.94645023995737</v>
          </cell>
          <cell r="EA871">
            <v>3.58553916436901</v>
          </cell>
          <cell r="EB871">
            <v>3.67959867780529</v>
          </cell>
          <cell r="EC871">
            <v>3.42441706351388</v>
          </cell>
        </row>
        <row r="872">
          <cell r="C872" t="str">
            <v>Gifu-2010-020e</v>
          </cell>
          <cell r="D872" t="str">
            <v>M. sacchariflorus</v>
          </cell>
        </row>
        <row r="872">
          <cell r="K872" t="str">
            <v>wild</v>
          </cell>
        </row>
        <row r="872">
          <cell r="M872" t="str">
            <v>Japan</v>
          </cell>
          <cell r="N872" t="str">
            <v>Gifu</v>
          </cell>
        </row>
        <row r="872">
          <cell r="Q872" t="str">
            <v>Toshihiko Yamada, Kumi Green, Erik Sacks</v>
          </cell>
          <cell r="R872">
            <v>40501</v>
          </cell>
        </row>
        <row r="872">
          <cell r="AY872">
            <v>35.87246</v>
          </cell>
          <cell r="AZ872">
            <v>136.86403</v>
          </cell>
        </row>
        <row r="872">
          <cell r="BL872" t="str">
            <v>N</v>
          </cell>
          <cell r="BM872">
            <v>2</v>
          </cell>
          <cell r="BN872">
            <v>5</v>
          </cell>
          <cell r="BO872" t="str">
            <v>S Japan</v>
          </cell>
          <cell r="BP872">
            <v>1</v>
          </cell>
          <cell r="BQ872" t="str">
            <v>S Japan</v>
          </cell>
          <cell r="BR872">
            <v>0</v>
          </cell>
          <cell r="BS872">
            <v>0.001</v>
          </cell>
          <cell r="BT872">
            <v>0</v>
          </cell>
          <cell r="BU872">
            <v>0.001</v>
          </cell>
          <cell r="BV872">
            <v>0.001</v>
          </cell>
          <cell r="BW872">
            <v>0.993</v>
          </cell>
          <cell r="BX872">
            <v>0.004</v>
          </cell>
          <cell r="BY872">
            <v>295</v>
          </cell>
          <cell r="BZ872">
            <v>306</v>
          </cell>
          <cell r="CA872">
            <v>267</v>
          </cell>
          <cell r="CB872">
            <v>283</v>
          </cell>
          <cell r="CC872">
            <v>250</v>
          </cell>
          <cell r="CD872">
            <v>194</v>
          </cell>
          <cell r="CE872">
            <v>213</v>
          </cell>
          <cell r="CF872">
            <v>222</v>
          </cell>
          <cell r="CG872">
            <v>227</v>
          </cell>
          <cell r="CH872">
            <v>258</v>
          </cell>
          <cell r="CI872">
            <v>0.449357029331022</v>
          </cell>
          <cell r="CJ872">
            <v>0.105484124901601</v>
          </cell>
          <cell r="CK872" t="str">
            <v>unknown</v>
          </cell>
        </row>
        <row r="872">
          <cell r="CP872" t="str">
            <v>Y</v>
          </cell>
          <cell r="CQ872">
            <v>8</v>
          </cell>
          <cell r="CR872">
            <v>7</v>
          </cell>
          <cell r="CS872" t="str">
            <v>SAMN05730942</v>
          </cell>
        </row>
        <row r="872">
          <cell r="CY872" t="str">
            <v>NA</v>
          </cell>
          <cell r="CZ872" t="str">
            <v>NA</v>
          </cell>
          <cell r="DA872" t="str">
            <v>NA</v>
          </cell>
          <cell r="DB872">
            <v>170.64980069359</v>
          </cell>
          <cell r="DC872">
            <v>395.125818680193</v>
          </cell>
          <cell r="DD872">
            <v>415.294970500082</v>
          </cell>
          <cell r="DE872">
            <v>151.657072044824</v>
          </cell>
          <cell r="DF872">
            <v>349.216585242904</v>
          </cell>
          <cell r="DG872">
            <v>365.626481506471</v>
          </cell>
          <cell r="DH872" t="str">
            <v>NA</v>
          </cell>
          <cell r="DI872" t="str">
            <v>NA</v>
          </cell>
          <cell r="DJ872" t="str">
            <v>NA</v>
          </cell>
          <cell r="DK872">
            <v>0.758443558638182</v>
          </cell>
          <cell r="DL872">
            <v>1.75464837818048</v>
          </cell>
          <cell r="DM872">
            <v>1.8434595697028</v>
          </cell>
          <cell r="DN872">
            <v>0.673815815564185</v>
          </cell>
          <cell r="DO872">
            <v>1.55105417778686</v>
          </cell>
          <cell r="DP872">
            <v>1.62344303449352</v>
          </cell>
          <cell r="DQ872" t="str">
            <v>NA</v>
          </cell>
          <cell r="DR872" t="str">
            <v>NA</v>
          </cell>
          <cell r="DS872" t="str">
            <v>NA</v>
          </cell>
          <cell r="DT872">
            <v>140.188892509952</v>
          </cell>
          <cell r="DU872">
            <v>146.648339367695</v>
          </cell>
          <cell r="DV872">
            <v>136.517668096978</v>
          </cell>
          <cell r="DW872">
            <v>142.530804303431</v>
          </cell>
          <cell r="DX872" t="str">
            <v>NA</v>
          </cell>
          <cell r="DY872" t="str">
            <v>NA</v>
          </cell>
          <cell r="DZ872">
            <v>3.95047704477316</v>
          </cell>
          <cell r="EA872">
            <v>3.59236676388267</v>
          </cell>
          <cell r="EB872">
            <v>3.68400372787232</v>
          </cell>
          <cell r="EC872">
            <v>3.43123831264741</v>
          </cell>
        </row>
        <row r="873">
          <cell r="C873" t="str">
            <v>Gifu-2010-022a</v>
          </cell>
          <cell r="D873" t="str">
            <v>M. sacchariflorus</v>
          </cell>
        </row>
        <row r="873">
          <cell r="K873" t="str">
            <v>wild</v>
          </cell>
        </row>
        <row r="873">
          <cell r="M873" t="str">
            <v>Japan</v>
          </cell>
          <cell r="N873" t="str">
            <v>Gifu</v>
          </cell>
        </row>
        <row r="873">
          <cell r="Q873" t="str">
            <v>Toshihiko Yamada, Kumi Green, Erik Sacks</v>
          </cell>
          <cell r="R873">
            <v>40501</v>
          </cell>
        </row>
        <row r="873">
          <cell r="AY873">
            <v>35.63627</v>
          </cell>
          <cell r="AZ873">
            <v>136.94965</v>
          </cell>
        </row>
        <row r="873">
          <cell r="BD873" t="str">
            <v>4x</v>
          </cell>
        </row>
        <row r="873">
          <cell r="BL873" t="str">
            <v>N</v>
          </cell>
          <cell r="BM873">
            <v>2</v>
          </cell>
          <cell r="BN873">
            <v>5</v>
          </cell>
          <cell r="BO873" t="str">
            <v>S Japan</v>
          </cell>
          <cell r="BP873">
            <v>1</v>
          </cell>
          <cell r="BQ873" t="str">
            <v>S Japan</v>
          </cell>
          <cell r="BR873">
            <v>0.001</v>
          </cell>
          <cell r="BS873">
            <v>0</v>
          </cell>
          <cell r="BT873">
            <v>0.001</v>
          </cell>
          <cell r="BU873">
            <v>0.001</v>
          </cell>
          <cell r="BV873">
            <v>0</v>
          </cell>
          <cell r="BW873">
            <v>0.884</v>
          </cell>
          <cell r="BX873">
            <v>0.112</v>
          </cell>
          <cell r="BY873">
            <v>296</v>
          </cell>
          <cell r="BZ873">
            <v>307</v>
          </cell>
          <cell r="CA873">
            <v>267</v>
          </cell>
          <cell r="CB873">
            <v>283</v>
          </cell>
          <cell r="CC873">
            <v>248</v>
          </cell>
          <cell r="CD873">
            <v>193</v>
          </cell>
          <cell r="CE873">
            <v>213</v>
          </cell>
          <cell r="CF873">
            <v>224</v>
          </cell>
          <cell r="CG873">
            <v>226</v>
          </cell>
          <cell r="CH873">
            <v>259</v>
          </cell>
          <cell r="CI873">
            <v>0.363068920676203</v>
          </cell>
          <cell r="CJ873">
            <v>0.162969012295268</v>
          </cell>
          <cell r="CK873" t="str">
            <v>unknown</v>
          </cell>
        </row>
        <row r="873">
          <cell r="CP873" t="str">
            <v>Y</v>
          </cell>
          <cell r="CQ873">
            <v>8</v>
          </cell>
          <cell r="CR873">
            <v>7</v>
          </cell>
          <cell r="CS873" t="str">
            <v>SAMN03080156</v>
          </cell>
        </row>
        <row r="873">
          <cell r="CY873">
            <v>37.5900000000013</v>
          </cell>
          <cell r="CZ873">
            <v>174.881966600001</v>
          </cell>
          <cell r="DA873">
            <v>444.416036389993</v>
          </cell>
          <cell r="DB873">
            <v>171.224783561251</v>
          </cell>
          <cell r="DC873">
            <v>394.884707209991</v>
          </cell>
          <cell r="DD873">
            <v>415.754350409671</v>
          </cell>
          <cell r="DE873">
            <v>152.366429687081</v>
          </cell>
          <cell r="DF873">
            <v>349.659358293832</v>
          </cell>
          <cell r="DG873">
            <v>366.121322965636</v>
          </cell>
          <cell r="DH873">
            <v>0.167066666666668</v>
          </cell>
          <cell r="DI873">
            <v>0.777253184888893</v>
          </cell>
          <cell r="DJ873">
            <v>1.97518238395553</v>
          </cell>
          <cell r="DK873">
            <v>0.760999038050011</v>
          </cell>
          <cell r="DL873">
            <v>1.7535253689421</v>
          </cell>
          <cell r="DM873">
            <v>1.84562703128736</v>
          </cell>
          <cell r="DN873">
            <v>0.67695657304695</v>
          </cell>
          <cell r="DO873">
            <v>1.55298827224828</v>
          </cell>
          <cell r="DP873">
            <v>1.62575517270815</v>
          </cell>
          <cell r="DQ873">
            <v>152.2</v>
          </cell>
          <cell r="DR873">
            <v>105.199999999999</v>
          </cell>
          <cell r="DS873">
            <v>32.400000002716</v>
          </cell>
          <cell r="DT873">
            <v>140.406080450334</v>
          </cell>
          <cell r="DU873">
            <v>146.517891950718</v>
          </cell>
          <cell r="DV873">
            <v>136.76257537473</v>
          </cell>
          <cell r="DW873">
            <v>142.464046696814</v>
          </cell>
          <cell r="DX873">
            <v>4.00000000000002</v>
          </cell>
          <cell r="DY873">
            <v>1.40000000000002</v>
          </cell>
          <cell r="DZ873">
            <v>3.95450384958895</v>
          </cell>
          <cell r="EA873">
            <v>3.59919436339633</v>
          </cell>
          <cell r="EB873">
            <v>3.68840877793935</v>
          </cell>
          <cell r="EC873">
            <v>3.43805956178094</v>
          </cell>
        </row>
        <row r="874">
          <cell r="C874" t="str">
            <v>Gifu-2010-030a</v>
          </cell>
          <cell r="D874" t="str">
            <v>M. sacchariflorus</v>
          </cell>
        </row>
        <row r="874">
          <cell r="K874" t="str">
            <v>wild</v>
          </cell>
        </row>
        <row r="874">
          <cell r="M874" t="str">
            <v>Japan</v>
          </cell>
          <cell r="N874" t="str">
            <v>Gifu</v>
          </cell>
        </row>
        <row r="874">
          <cell r="Q874" t="str">
            <v>Toshihiko Yamada, Kumi Green, Erik Sacks</v>
          </cell>
          <cell r="R874">
            <v>40502</v>
          </cell>
        </row>
        <row r="874">
          <cell r="AY874">
            <v>35.3246</v>
          </cell>
          <cell r="AZ874">
            <v>136.69304</v>
          </cell>
        </row>
        <row r="874">
          <cell r="BL874" t="str">
            <v>N</v>
          </cell>
          <cell r="BM874">
            <v>2</v>
          </cell>
          <cell r="BN874">
            <v>5</v>
          </cell>
          <cell r="BO874" t="str">
            <v>S Japan</v>
          </cell>
          <cell r="BP874">
            <v>1</v>
          </cell>
          <cell r="BQ874" t="str">
            <v>S Japan</v>
          </cell>
          <cell r="BR874">
            <v>0</v>
          </cell>
          <cell r="BS874">
            <v>0</v>
          </cell>
          <cell r="BT874">
            <v>0.02</v>
          </cell>
          <cell r="BU874">
            <v>0.001</v>
          </cell>
          <cell r="BV874">
            <v>0</v>
          </cell>
          <cell r="BW874">
            <v>0.897</v>
          </cell>
          <cell r="BX874">
            <v>0.082</v>
          </cell>
          <cell r="BY874">
            <v>296</v>
          </cell>
          <cell r="BZ874">
            <v>306</v>
          </cell>
          <cell r="CA874">
            <v>267</v>
          </cell>
          <cell r="CB874">
            <v>284</v>
          </cell>
          <cell r="CC874">
            <v>248</v>
          </cell>
          <cell r="CD874">
            <v>193</v>
          </cell>
          <cell r="CE874">
            <v>213</v>
          </cell>
          <cell r="CF874">
            <v>224</v>
          </cell>
          <cell r="CG874">
            <v>226</v>
          </cell>
          <cell r="CH874">
            <v>259</v>
          </cell>
          <cell r="CI874">
            <v>0.219563646871839</v>
          </cell>
          <cell r="CJ874">
            <v>0.183359869663421</v>
          </cell>
          <cell r="CK874" t="str">
            <v>4x</v>
          </cell>
        </row>
        <row r="874">
          <cell r="CP874" t="str">
            <v>Y</v>
          </cell>
          <cell r="CQ874">
            <v>9</v>
          </cell>
          <cell r="CR874">
            <v>8</v>
          </cell>
          <cell r="CS874" t="str">
            <v>SAMN03080176</v>
          </cell>
        </row>
        <row r="874">
          <cell r="CY874">
            <v>53.230000000002</v>
          </cell>
          <cell r="CZ874">
            <v>248.047949900002</v>
          </cell>
          <cell r="DA874">
            <v>636.38966337999</v>
          </cell>
          <cell r="DB874">
            <v>171.799766428912</v>
          </cell>
          <cell r="DC874">
            <v>394.643595739789</v>
          </cell>
          <cell r="DD874">
            <v>416.21373031926</v>
          </cell>
          <cell r="DE874">
            <v>153.075787329337</v>
          </cell>
          <cell r="DF874">
            <v>350.10213134476</v>
          </cell>
          <cell r="DG874">
            <v>366.6161644248</v>
          </cell>
          <cell r="DH874">
            <v>0.236577777777781</v>
          </cell>
          <cell r="DI874">
            <v>1.10243533288889</v>
          </cell>
          <cell r="DJ874">
            <v>2.82839850391108</v>
          </cell>
          <cell r="DK874">
            <v>0.763554517461839</v>
          </cell>
          <cell r="DL874">
            <v>1.75240235970372</v>
          </cell>
          <cell r="DM874">
            <v>1.84779449287192</v>
          </cell>
          <cell r="DN874">
            <v>0.680097330529715</v>
          </cell>
          <cell r="DO874">
            <v>1.55492236670969</v>
          </cell>
          <cell r="DP874">
            <v>1.62806731092278</v>
          </cell>
          <cell r="DQ874">
            <v>195.2</v>
          </cell>
          <cell r="DR874">
            <v>117.899999999999</v>
          </cell>
          <cell r="DS874">
            <v>-28.39999999349</v>
          </cell>
          <cell r="DT874">
            <v>140.623268390716</v>
          </cell>
          <cell r="DU874">
            <v>146.387444533741</v>
          </cell>
          <cell r="DV874">
            <v>137.007482652481</v>
          </cell>
          <cell r="DW874">
            <v>142.397289090198</v>
          </cell>
          <cell r="DX874">
            <v>5.10000000000003</v>
          </cell>
          <cell r="DY874">
            <v>0.90000000000002</v>
          </cell>
          <cell r="DZ874">
            <v>3.95853065440473</v>
          </cell>
          <cell r="EA874">
            <v>3.60602196290998</v>
          </cell>
          <cell r="EB874">
            <v>3.69281382800639</v>
          </cell>
          <cell r="EC874">
            <v>3.44488081091447</v>
          </cell>
        </row>
        <row r="875">
          <cell r="C875" t="str">
            <v>Gifu-2010-030b</v>
          </cell>
          <cell r="D875" t="str">
            <v>M. sacchariflorus</v>
          </cell>
        </row>
        <row r="875">
          <cell r="K875" t="str">
            <v>wild</v>
          </cell>
        </row>
        <row r="875">
          <cell r="M875" t="str">
            <v>Japan</v>
          </cell>
          <cell r="N875" t="str">
            <v>Gifu</v>
          </cell>
        </row>
        <row r="875">
          <cell r="Q875" t="str">
            <v>Toshihiko Yamada, Kumi Green, Erik Sacks</v>
          </cell>
          <cell r="R875">
            <v>40502</v>
          </cell>
        </row>
        <row r="875">
          <cell r="AY875">
            <v>35.3246</v>
          </cell>
          <cell r="AZ875">
            <v>136.69304</v>
          </cell>
        </row>
        <row r="875">
          <cell r="BL875" t="str">
            <v>N</v>
          </cell>
          <cell r="BM875">
            <v>2</v>
          </cell>
          <cell r="BN875">
            <v>5</v>
          </cell>
          <cell r="BO875" t="str">
            <v>S Japan</v>
          </cell>
          <cell r="BP875">
            <v>1</v>
          </cell>
          <cell r="BQ875" t="str">
            <v>S Japan</v>
          </cell>
          <cell r="BR875">
            <v>0.001</v>
          </cell>
          <cell r="BS875">
            <v>0.001</v>
          </cell>
          <cell r="BT875">
            <v>0.01</v>
          </cell>
          <cell r="BU875">
            <v>0.002</v>
          </cell>
          <cell r="BV875">
            <v>0</v>
          </cell>
          <cell r="BW875">
            <v>0.93</v>
          </cell>
          <cell r="BX875">
            <v>0.056</v>
          </cell>
          <cell r="BY875">
            <v>296</v>
          </cell>
          <cell r="BZ875">
            <v>306</v>
          </cell>
          <cell r="CA875">
            <v>267</v>
          </cell>
          <cell r="CB875">
            <v>284</v>
          </cell>
          <cell r="CC875">
            <v>248</v>
          </cell>
          <cell r="CD875">
            <v>193</v>
          </cell>
          <cell r="CE875">
            <v>213</v>
          </cell>
          <cell r="CF875">
            <v>224</v>
          </cell>
          <cell r="CG875">
            <v>226</v>
          </cell>
          <cell r="CH875">
            <v>259</v>
          </cell>
          <cell r="CI875">
            <v>0.216529403265424</v>
          </cell>
          <cell r="CJ875">
            <v>0.188293006786663</v>
          </cell>
          <cell r="CK875" t="str">
            <v>4x</v>
          </cell>
        </row>
        <row r="875">
          <cell r="CP875" t="str">
            <v>Y</v>
          </cell>
          <cell r="CQ875">
            <v>9</v>
          </cell>
          <cell r="CR875">
            <v>8</v>
          </cell>
          <cell r="CS875" t="str">
            <v>SAMN03080177</v>
          </cell>
        </row>
        <row r="875">
          <cell r="CY875" t="str">
            <v>NA</v>
          </cell>
          <cell r="CZ875" t="str">
            <v>NA</v>
          </cell>
          <cell r="DA875" t="str">
            <v>NA</v>
          </cell>
          <cell r="DB875">
            <v>172.374749296574</v>
          </cell>
          <cell r="DC875">
            <v>394.402484269586</v>
          </cell>
          <cell r="DD875">
            <v>416.673110228849</v>
          </cell>
          <cell r="DE875">
            <v>153.785144971594</v>
          </cell>
          <cell r="DF875">
            <v>350.544904395689</v>
          </cell>
          <cell r="DG875">
            <v>367.111005883965</v>
          </cell>
          <cell r="DH875" t="str">
            <v>NA</v>
          </cell>
          <cell r="DI875" t="str">
            <v>NA</v>
          </cell>
          <cell r="DJ875" t="str">
            <v>NA</v>
          </cell>
          <cell r="DK875">
            <v>0.766109996873667</v>
          </cell>
          <cell r="DL875">
            <v>1.75127935046533</v>
          </cell>
          <cell r="DM875">
            <v>1.84996195445648</v>
          </cell>
          <cell r="DN875">
            <v>0.683238088012481</v>
          </cell>
          <cell r="DO875">
            <v>1.55685646117111</v>
          </cell>
          <cell r="DP875">
            <v>1.63037944913741</v>
          </cell>
          <cell r="DQ875" t="str">
            <v>NA</v>
          </cell>
          <cell r="DR875" t="str">
            <v>NA</v>
          </cell>
          <cell r="DS875" t="str">
            <v>NA</v>
          </cell>
          <cell r="DT875">
            <v>140.840456331099</v>
          </cell>
          <cell r="DU875">
            <v>146.256997116764</v>
          </cell>
          <cell r="DV875">
            <v>137.252389930233</v>
          </cell>
          <cell r="DW875">
            <v>142.330531483582</v>
          </cell>
          <cell r="DX875" t="str">
            <v>NA</v>
          </cell>
          <cell r="DY875" t="str">
            <v>NA</v>
          </cell>
          <cell r="DZ875">
            <v>3.96255745922052</v>
          </cell>
          <cell r="EA875">
            <v>3.61284956242364</v>
          </cell>
          <cell r="EB875">
            <v>3.69721887807342</v>
          </cell>
          <cell r="EC875">
            <v>3.451702060048</v>
          </cell>
        </row>
        <row r="876">
          <cell r="C876" t="str">
            <v>Gifu-2010-030c</v>
          </cell>
          <cell r="D876" t="str">
            <v>M. sacchariflorus</v>
          </cell>
        </row>
        <row r="876">
          <cell r="K876" t="str">
            <v>wild</v>
          </cell>
        </row>
        <row r="876">
          <cell r="M876" t="str">
            <v>Japan</v>
          </cell>
          <cell r="N876" t="str">
            <v>Gifu</v>
          </cell>
        </row>
        <row r="876">
          <cell r="Q876" t="str">
            <v>Toshihiko Yamada, Kumi Green, Erik Sacks</v>
          </cell>
          <cell r="R876">
            <v>40502</v>
          </cell>
        </row>
        <row r="876">
          <cell r="AY876">
            <v>35.3246</v>
          </cell>
          <cell r="AZ876">
            <v>136.69304</v>
          </cell>
        </row>
        <row r="876">
          <cell r="BD876" t="str">
            <v>4x</v>
          </cell>
        </row>
        <row r="876">
          <cell r="BL876" t="str">
            <v>N</v>
          </cell>
          <cell r="BM876">
            <v>2</v>
          </cell>
          <cell r="BN876">
            <v>5</v>
          </cell>
          <cell r="BO876" t="str">
            <v>S Japan</v>
          </cell>
          <cell r="BP876">
            <v>1</v>
          </cell>
          <cell r="BQ876" t="str">
            <v>S Japan</v>
          </cell>
          <cell r="BR876">
            <v>0</v>
          </cell>
          <cell r="BS876">
            <v>0</v>
          </cell>
          <cell r="BT876">
            <v>0.01</v>
          </cell>
          <cell r="BU876">
            <v>0.01</v>
          </cell>
          <cell r="BV876">
            <v>0</v>
          </cell>
          <cell r="BW876">
            <v>0.932</v>
          </cell>
          <cell r="BX876">
            <v>0.048</v>
          </cell>
          <cell r="BY876">
            <v>296</v>
          </cell>
          <cell r="BZ876">
            <v>306</v>
          </cell>
          <cell r="CA876">
            <v>267</v>
          </cell>
          <cell r="CB876">
            <v>284</v>
          </cell>
          <cell r="CC876">
            <v>248</v>
          </cell>
          <cell r="CD876">
            <v>193</v>
          </cell>
          <cell r="CE876">
            <v>213</v>
          </cell>
          <cell r="CF876">
            <v>224</v>
          </cell>
          <cell r="CG876">
            <v>226</v>
          </cell>
          <cell r="CH876">
            <v>259</v>
          </cell>
          <cell r="CI876">
            <v>0.220864036988874</v>
          </cell>
          <cell r="CJ876">
            <v>0.187819894666568</v>
          </cell>
          <cell r="CK876" t="str">
            <v>4x</v>
          </cell>
        </row>
        <row r="876">
          <cell r="CP876" t="str">
            <v>Y</v>
          </cell>
          <cell r="CQ876">
            <v>9</v>
          </cell>
          <cell r="CR876">
            <v>8</v>
          </cell>
          <cell r="CS876" t="str">
            <v>SAMN03080178</v>
          </cell>
        </row>
        <row r="876">
          <cell r="CY876">
            <v>25.6650000000006</v>
          </cell>
          <cell r="CZ876">
            <v>131.453548500001</v>
          </cell>
          <cell r="DA876">
            <v>179.924589199997</v>
          </cell>
          <cell r="DB876">
            <v>172.949732164235</v>
          </cell>
          <cell r="DC876">
            <v>394.161372799384</v>
          </cell>
          <cell r="DD876">
            <v>417.132490138438</v>
          </cell>
          <cell r="DE876">
            <v>154.494502613851</v>
          </cell>
          <cell r="DF876">
            <v>350.987677446617</v>
          </cell>
          <cell r="DG876">
            <v>367.60584734313</v>
          </cell>
          <cell r="DH876">
            <v>0.114066666666667</v>
          </cell>
          <cell r="DI876">
            <v>0.584237993333338</v>
          </cell>
          <cell r="DJ876">
            <v>0.799664840888888</v>
          </cell>
          <cell r="DK876">
            <v>0.768665476285495</v>
          </cell>
          <cell r="DL876">
            <v>1.75015634122695</v>
          </cell>
          <cell r="DM876">
            <v>1.85212941604104</v>
          </cell>
          <cell r="DN876">
            <v>0.686378845495246</v>
          </cell>
          <cell r="DO876">
            <v>1.55879055563253</v>
          </cell>
          <cell r="DP876">
            <v>1.63269158735205</v>
          </cell>
          <cell r="DQ876">
            <v>80.1500000000001</v>
          </cell>
          <cell r="DR876">
            <v>102.899999999999</v>
          </cell>
          <cell r="DS876">
            <v>88.8499999991565</v>
          </cell>
          <cell r="DT876">
            <v>141.057644271481</v>
          </cell>
          <cell r="DU876">
            <v>146.126549699786</v>
          </cell>
          <cell r="DV876">
            <v>137.497297207985</v>
          </cell>
          <cell r="DW876">
            <v>142.263773876966</v>
          </cell>
          <cell r="DX876">
            <v>2.05</v>
          </cell>
          <cell r="DY876">
            <v>2.00000000000002</v>
          </cell>
          <cell r="DZ876">
            <v>3.96658426403631</v>
          </cell>
          <cell r="EA876">
            <v>3.6196771619373</v>
          </cell>
          <cell r="EB876">
            <v>3.70162392814045</v>
          </cell>
          <cell r="EC876">
            <v>3.45852330918153</v>
          </cell>
        </row>
        <row r="877">
          <cell r="C877" t="str">
            <v>Gifu-2010-030d</v>
          </cell>
          <cell r="D877" t="str">
            <v>M. sacchariflorus</v>
          </cell>
        </row>
        <row r="877">
          <cell r="K877" t="str">
            <v>wild</v>
          </cell>
        </row>
        <row r="877">
          <cell r="M877" t="str">
            <v>Japan</v>
          </cell>
          <cell r="N877" t="str">
            <v>Gifu</v>
          </cell>
        </row>
        <row r="877">
          <cell r="Q877" t="str">
            <v>Toshihiko Yamada, Kumi Green, Erik Sacks</v>
          </cell>
          <cell r="R877">
            <v>40502</v>
          </cell>
        </row>
        <row r="877">
          <cell r="AY877">
            <v>35.3246</v>
          </cell>
          <cell r="AZ877">
            <v>136.69304</v>
          </cell>
        </row>
        <row r="877">
          <cell r="BL877" t="str">
            <v>N</v>
          </cell>
          <cell r="BM877">
            <v>2</v>
          </cell>
          <cell r="BN877">
            <v>5</v>
          </cell>
          <cell r="BO877" t="str">
            <v>S Japan</v>
          </cell>
          <cell r="BP877">
            <v>1</v>
          </cell>
          <cell r="BQ877" t="str">
            <v>S Japan</v>
          </cell>
          <cell r="BR877">
            <v>0</v>
          </cell>
          <cell r="BS877">
            <v>0.002</v>
          </cell>
          <cell r="BT877">
            <v>0.069</v>
          </cell>
          <cell r="BU877">
            <v>0.001</v>
          </cell>
          <cell r="BV877">
            <v>0</v>
          </cell>
          <cell r="BW877">
            <v>0.904</v>
          </cell>
          <cell r="BX877">
            <v>0.023</v>
          </cell>
          <cell r="BY877">
            <v>296</v>
          </cell>
          <cell r="BZ877">
            <v>306</v>
          </cell>
          <cell r="CA877">
            <v>267</v>
          </cell>
          <cell r="CB877">
            <v>284</v>
          </cell>
          <cell r="CC877">
            <v>248</v>
          </cell>
          <cell r="CD877">
            <v>193</v>
          </cell>
          <cell r="CE877">
            <v>213</v>
          </cell>
          <cell r="CF877">
            <v>224</v>
          </cell>
          <cell r="CG877">
            <v>226</v>
          </cell>
          <cell r="CH877">
            <v>259</v>
          </cell>
          <cell r="CI877">
            <v>0.497355873428695</v>
          </cell>
          <cell r="CJ877">
            <v>0.102966540186271</v>
          </cell>
          <cell r="CK877" t="str">
            <v>unknown</v>
          </cell>
        </row>
        <row r="877">
          <cell r="CP877" t="str">
            <v>Y</v>
          </cell>
          <cell r="CQ877">
            <v>9</v>
          </cell>
          <cell r="CR877">
            <v>8</v>
          </cell>
          <cell r="CS877" t="str">
            <v>SAMN05730943</v>
          </cell>
        </row>
        <row r="877">
          <cell r="CY877">
            <v>9.9395404600008</v>
          </cell>
          <cell r="CZ877">
            <v>123.805576110001</v>
          </cell>
          <cell r="DA877">
            <v>135.593169529997</v>
          </cell>
          <cell r="DB877">
            <v>173.524715031896</v>
          </cell>
          <cell r="DC877">
            <v>393.920261329182</v>
          </cell>
          <cell r="DD877">
            <v>417.591870048027</v>
          </cell>
          <cell r="DE877">
            <v>155.203860256107</v>
          </cell>
          <cell r="DF877">
            <v>351.430450497545</v>
          </cell>
          <cell r="DG877">
            <v>368.100688802295</v>
          </cell>
          <cell r="DH877">
            <v>0.0441757353777792</v>
          </cell>
          <cell r="DI877">
            <v>0.550247004933338</v>
          </cell>
          <cell r="DJ877">
            <v>0.602636309022223</v>
          </cell>
          <cell r="DK877">
            <v>0.771220955697323</v>
          </cell>
          <cell r="DL877">
            <v>1.74903333198857</v>
          </cell>
          <cell r="DM877">
            <v>1.85429687762561</v>
          </cell>
          <cell r="DN877">
            <v>0.689519602978012</v>
          </cell>
          <cell r="DO877">
            <v>1.56072465009394</v>
          </cell>
          <cell r="DP877">
            <v>1.63500372556668</v>
          </cell>
          <cell r="DQ877">
            <v>81.7400000000001</v>
          </cell>
          <cell r="DR877">
            <v>111.579999999999</v>
          </cell>
          <cell r="DS877">
            <v>89.7199999992705</v>
          </cell>
          <cell r="DT877">
            <v>141.274832211863</v>
          </cell>
          <cell r="DU877">
            <v>145.996102282809</v>
          </cell>
          <cell r="DV877">
            <v>137.742204485736</v>
          </cell>
          <cell r="DW877">
            <v>142.19701627035</v>
          </cell>
          <cell r="DX877">
            <v>2.07</v>
          </cell>
          <cell r="DY877">
            <v>1.93000000000002</v>
          </cell>
          <cell r="DZ877">
            <v>3.9706110688521</v>
          </cell>
          <cell r="EA877">
            <v>3.62650476145096</v>
          </cell>
          <cell r="EB877">
            <v>3.70602897820748</v>
          </cell>
          <cell r="EC877">
            <v>3.46534455831506</v>
          </cell>
        </row>
        <row r="878">
          <cell r="C878" t="str">
            <v>JA51a</v>
          </cell>
          <cell r="D878" t="str">
            <v>M. sacchariflorus</v>
          </cell>
        </row>
        <row r="878">
          <cell r="K878" t="str">
            <v>wild</v>
          </cell>
        </row>
        <row r="878">
          <cell r="M878" t="str">
            <v>Japan</v>
          </cell>
          <cell r="N878" t="str">
            <v>Hiroshima</v>
          </cell>
        </row>
        <row r="878">
          <cell r="Q878" t="str">
            <v>JA Hiroshimashi</v>
          </cell>
          <cell r="R878">
            <v>40512</v>
          </cell>
        </row>
        <row r="878">
          <cell r="AY878">
            <v>34.385278</v>
          </cell>
          <cell r="AZ878">
            <v>132.455278</v>
          </cell>
        </row>
        <row r="878">
          <cell r="BL878" t="str">
            <v>N</v>
          </cell>
          <cell r="BM878">
            <v>2</v>
          </cell>
          <cell r="BN878">
            <v>5</v>
          </cell>
          <cell r="BO878" t="str">
            <v>S Japan</v>
          </cell>
          <cell r="BP878">
            <v>1</v>
          </cell>
          <cell r="BQ878" t="str">
            <v>S Japan</v>
          </cell>
          <cell r="BR878">
            <v>0.02</v>
          </cell>
          <cell r="BS878">
            <v>0.095</v>
          </cell>
          <cell r="BT878">
            <v>0.002</v>
          </cell>
          <cell r="BU878">
            <v>0.084</v>
          </cell>
          <cell r="BV878">
            <v>0.089</v>
          </cell>
          <cell r="BW878">
            <v>0.593</v>
          </cell>
          <cell r="BX878">
            <v>0.116</v>
          </cell>
          <cell r="BY878">
            <v>296</v>
          </cell>
          <cell r="BZ878">
            <v>307</v>
          </cell>
          <cell r="CA878">
            <v>267</v>
          </cell>
          <cell r="CB878">
            <v>283</v>
          </cell>
          <cell r="CC878">
            <v>248</v>
          </cell>
          <cell r="CD878">
            <v>193</v>
          </cell>
          <cell r="CE878">
            <v>213</v>
          </cell>
          <cell r="CF878">
            <v>224</v>
          </cell>
          <cell r="CG878">
            <v>226</v>
          </cell>
          <cell r="CH878">
            <v>259</v>
          </cell>
          <cell r="CI878">
            <v>0.352781389972547</v>
          </cell>
          <cell r="CJ878">
            <v>0.148859222217261</v>
          </cell>
          <cell r="CK878" t="str">
            <v>unknown</v>
          </cell>
        </row>
        <row r="878">
          <cell r="CP878" t="str">
            <v>Y</v>
          </cell>
          <cell r="CQ878">
            <v>8</v>
          </cell>
          <cell r="CR878">
            <v>8</v>
          </cell>
          <cell r="CS878" t="str">
            <v>SAMN05730944</v>
          </cell>
        </row>
        <row r="878">
          <cell r="CY878">
            <v>-5.78591907999899</v>
          </cell>
          <cell r="CZ878">
            <v>116.157603720002</v>
          </cell>
          <cell r="DA878">
            <v>91.2617498599975</v>
          </cell>
          <cell r="DB878">
            <v>174.099697899558</v>
          </cell>
          <cell r="DC878">
            <v>393.679149858979</v>
          </cell>
          <cell r="DD878">
            <v>418.051249957616</v>
          </cell>
          <cell r="DE878">
            <v>155.913217898364</v>
          </cell>
          <cell r="DF878">
            <v>351.873223548473</v>
          </cell>
          <cell r="DG878">
            <v>368.595530261459</v>
          </cell>
          <cell r="DH878">
            <v>-0.0257151959111087</v>
          </cell>
          <cell r="DI878">
            <v>0.516256016533339</v>
          </cell>
          <cell r="DJ878">
            <v>0.40560777715556</v>
          </cell>
          <cell r="DK878">
            <v>0.773776435109152</v>
          </cell>
          <cell r="DL878">
            <v>1.74791032275019</v>
          </cell>
          <cell r="DM878">
            <v>1.85646433921017</v>
          </cell>
          <cell r="DN878">
            <v>0.692660360460777</v>
          </cell>
          <cell r="DO878">
            <v>1.56265874455536</v>
          </cell>
          <cell r="DP878">
            <v>1.63731586378131</v>
          </cell>
          <cell r="DQ878">
            <v>83.3300000000002</v>
          </cell>
          <cell r="DR878">
            <v>120.259999999999</v>
          </cell>
          <cell r="DS878">
            <v>90.5899999993845</v>
          </cell>
          <cell r="DT878">
            <v>141.492020152246</v>
          </cell>
          <cell r="DU878">
            <v>145.865654865832</v>
          </cell>
          <cell r="DV878">
            <v>137.987111763488</v>
          </cell>
          <cell r="DW878">
            <v>142.130258663734</v>
          </cell>
          <cell r="DX878">
            <v>2.09</v>
          </cell>
          <cell r="DY878">
            <v>1.86000000000002</v>
          </cell>
          <cell r="DZ878">
            <v>3.97463787366789</v>
          </cell>
          <cell r="EA878">
            <v>3.63333236096462</v>
          </cell>
          <cell r="EB878">
            <v>3.71043402827451</v>
          </cell>
          <cell r="EC878">
            <v>3.47216580744858</v>
          </cell>
        </row>
        <row r="879">
          <cell r="C879" t="str">
            <v>JA51b</v>
          </cell>
          <cell r="D879" t="str">
            <v>M. sacchariflorus</v>
          </cell>
        </row>
        <row r="879">
          <cell r="K879" t="str">
            <v>wild</v>
          </cell>
        </row>
        <row r="879">
          <cell r="M879" t="str">
            <v>Japan</v>
          </cell>
          <cell r="N879" t="str">
            <v>Hiroshima</v>
          </cell>
        </row>
        <row r="879">
          <cell r="Q879" t="str">
            <v>JA Hiroshimashi</v>
          </cell>
          <cell r="R879">
            <v>40512</v>
          </cell>
        </row>
        <row r="879">
          <cell r="AY879">
            <v>34.385278</v>
          </cell>
          <cell r="AZ879">
            <v>132.455278</v>
          </cell>
        </row>
        <row r="879">
          <cell r="BL879" t="str">
            <v>N</v>
          </cell>
        </row>
        <row r="879">
          <cell r="BY879">
            <v>296</v>
          </cell>
          <cell r="BZ879">
            <v>307</v>
          </cell>
          <cell r="CA879">
            <v>267</v>
          </cell>
          <cell r="CB879">
            <v>283</v>
          </cell>
          <cell r="CC879">
            <v>248</v>
          </cell>
          <cell r="CD879">
            <v>193</v>
          </cell>
          <cell r="CE879">
            <v>213</v>
          </cell>
          <cell r="CF879">
            <v>224</v>
          </cell>
          <cell r="CG879">
            <v>226</v>
          </cell>
          <cell r="CH879">
            <v>259</v>
          </cell>
          <cell r="CI879" t="str">
            <v>NA</v>
          </cell>
          <cell r="CJ879" t="str">
            <v>NA</v>
          </cell>
          <cell r="CK879" t="str">
            <v>unknown</v>
          </cell>
        </row>
        <row r="879">
          <cell r="CP879" t="str">
            <v>Y</v>
          </cell>
          <cell r="CQ879">
            <v>8</v>
          </cell>
          <cell r="CR879">
            <v>8</v>
          </cell>
          <cell r="CS879" t="str">
            <v>NA</v>
          </cell>
        </row>
        <row r="879">
          <cell r="CY879">
            <v>-21.5113786199991</v>
          </cell>
          <cell r="CZ879">
            <v>108.509631330002</v>
          </cell>
          <cell r="DA879">
            <v>46.9303301899974</v>
          </cell>
          <cell r="DB879">
            <v>174.674680767219</v>
          </cell>
          <cell r="DC879">
            <v>393.438038388777</v>
          </cell>
          <cell r="DD879">
            <v>418.510629867205</v>
          </cell>
          <cell r="DE879">
            <v>156.622575540621</v>
          </cell>
          <cell r="DF879">
            <v>352.315996599401</v>
          </cell>
          <cell r="DG879">
            <v>369.090371720624</v>
          </cell>
          <cell r="DH879">
            <v>-0.0956061271999967</v>
          </cell>
          <cell r="DI879">
            <v>0.48226502813334</v>
          </cell>
          <cell r="DJ879">
            <v>0.20857924528889</v>
          </cell>
          <cell r="DK879">
            <v>0.77633191452098</v>
          </cell>
          <cell r="DL879">
            <v>1.74678731351181</v>
          </cell>
          <cell r="DM879">
            <v>1.85863180079473</v>
          </cell>
          <cell r="DN879">
            <v>0.695801117943543</v>
          </cell>
          <cell r="DO879">
            <v>1.56459283901677</v>
          </cell>
          <cell r="DP879">
            <v>1.63962800199594</v>
          </cell>
          <cell r="DQ879">
            <v>84.9200000000002</v>
          </cell>
          <cell r="DR879">
            <v>128.939999999999</v>
          </cell>
          <cell r="DS879">
            <v>91.4599999994984</v>
          </cell>
          <cell r="DT879">
            <v>141.709208092628</v>
          </cell>
          <cell r="DU879">
            <v>145.735207448855</v>
          </cell>
          <cell r="DV879">
            <v>138.23201904124</v>
          </cell>
          <cell r="DW879">
            <v>142.063501057118</v>
          </cell>
          <cell r="DX879">
            <v>2.11</v>
          </cell>
          <cell r="DY879">
            <v>1.79000000000002</v>
          </cell>
          <cell r="DZ879">
            <v>3.97866467848367</v>
          </cell>
          <cell r="EA879">
            <v>3.64015996047828</v>
          </cell>
          <cell r="EB879">
            <v>3.71483907834155</v>
          </cell>
          <cell r="EC879">
            <v>3.47898705658211</v>
          </cell>
        </row>
        <row r="880">
          <cell r="C880" t="str">
            <v>JA52a</v>
          </cell>
          <cell r="D880" t="str">
            <v>M. x giganteus</v>
          </cell>
        </row>
        <row r="880">
          <cell r="K880" t="str">
            <v>wild</v>
          </cell>
        </row>
        <row r="880">
          <cell r="M880" t="str">
            <v>Japan</v>
          </cell>
          <cell r="N880" t="str">
            <v>Fukuoka</v>
          </cell>
        </row>
        <row r="880">
          <cell r="Q880" t="str">
            <v>JA Kasuya</v>
          </cell>
          <cell r="R880">
            <v>40513</v>
          </cell>
        </row>
        <row r="880">
          <cell r="AY880">
            <v>33.616667</v>
          </cell>
          <cell r="AZ880">
            <v>130.483333</v>
          </cell>
        </row>
        <row r="880">
          <cell r="BL880" t="str">
            <v>N</v>
          </cell>
          <cell r="BM880">
            <v>2</v>
          </cell>
          <cell r="BN880">
            <v>5</v>
          </cell>
          <cell r="BO880" t="str">
            <v>S Japan</v>
          </cell>
          <cell r="BP880">
            <v>1</v>
          </cell>
          <cell r="BQ880" t="str">
            <v>S Japan</v>
          </cell>
          <cell r="BR880">
            <v>0.153</v>
          </cell>
          <cell r="BS880">
            <v>0.002</v>
          </cell>
          <cell r="BT880">
            <v>0.107</v>
          </cell>
          <cell r="BU880">
            <v>0</v>
          </cell>
          <cell r="BV880">
            <v>0.022</v>
          </cell>
          <cell r="BW880">
            <v>0.703</v>
          </cell>
          <cell r="BX880">
            <v>0.013</v>
          </cell>
          <cell r="BY880">
            <v>296</v>
          </cell>
          <cell r="BZ880">
            <v>307</v>
          </cell>
          <cell r="CA880">
            <v>267</v>
          </cell>
          <cell r="CB880">
            <v>283</v>
          </cell>
          <cell r="CC880">
            <v>248</v>
          </cell>
          <cell r="CD880">
            <v>193</v>
          </cell>
          <cell r="CE880">
            <v>213</v>
          </cell>
          <cell r="CF880">
            <v>224</v>
          </cell>
          <cell r="CG880">
            <v>226</v>
          </cell>
          <cell r="CH880">
            <v>259</v>
          </cell>
          <cell r="CI880">
            <v>0.238925010836584</v>
          </cell>
          <cell r="CJ880">
            <v>0.162319170748377</v>
          </cell>
          <cell r="CK880" t="str">
            <v>unknown</v>
          </cell>
        </row>
        <row r="880">
          <cell r="CP880" t="str">
            <v>Y</v>
          </cell>
          <cell r="CQ880">
            <v>9</v>
          </cell>
          <cell r="CR880">
            <v>9</v>
          </cell>
          <cell r="CS880" t="str">
            <v>SAMN03080335</v>
          </cell>
        </row>
        <row r="880">
          <cell r="CY880" t="str">
            <v>NA</v>
          </cell>
          <cell r="CZ880" t="str">
            <v>NA</v>
          </cell>
          <cell r="DA880" t="str">
            <v>NA</v>
          </cell>
          <cell r="DB880">
            <v>175.24966363488</v>
          </cell>
          <cell r="DC880">
            <v>393.196926918574</v>
          </cell>
          <cell r="DD880">
            <v>418.970009776794</v>
          </cell>
          <cell r="DE880">
            <v>157.331933182877</v>
          </cell>
          <cell r="DF880">
            <v>352.758769650329</v>
          </cell>
          <cell r="DG880">
            <v>369.585213179789</v>
          </cell>
          <cell r="DH880" t="str">
            <v>NA</v>
          </cell>
          <cell r="DI880" t="str">
            <v>NA</v>
          </cell>
          <cell r="DJ880" t="str">
            <v>NA</v>
          </cell>
          <cell r="DK880">
            <v>0.778887393932808</v>
          </cell>
          <cell r="DL880">
            <v>1.74566430427343</v>
          </cell>
          <cell r="DM880">
            <v>1.86079926237929</v>
          </cell>
          <cell r="DN880">
            <v>0.698941875426308</v>
          </cell>
          <cell r="DO880">
            <v>1.56652693347819</v>
          </cell>
          <cell r="DP880">
            <v>1.64194014021057</v>
          </cell>
          <cell r="DQ880" t="str">
            <v>NA</v>
          </cell>
          <cell r="DR880" t="str">
            <v>NA</v>
          </cell>
          <cell r="DS880" t="str">
            <v>NA</v>
          </cell>
          <cell r="DT880">
            <v>141.92639603301</v>
          </cell>
          <cell r="DU880">
            <v>145.604760031878</v>
          </cell>
          <cell r="DV880">
            <v>138.476926318991</v>
          </cell>
          <cell r="DW880">
            <v>141.996743450502</v>
          </cell>
          <cell r="DX880" t="str">
            <v>NA</v>
          </cell>
          <cell r="DY880" t="str">
            <v>NA</v>
          </cell>
          <cell r="DZ880">
            <v>3.98269148329946</v>
          </cell>
          <cell r="EA880">
            <v>3.64698755999194</v>
          </cell>
          <cell r="EB880">
            <v>3.71924412840858</v>
          </cell>
          <cell r="EC880">
            <v>3.48580830571564</v>
          </cell>
        </row>
        <row r="881">
          <cell r="C881" t="str">
            <v>JA55-5b</v>
          </cell>
          <cell r="D881" t="str">
            <v>M. sacchariflorus</v>
          </cell>
        </row>
        <row r="881">
          <cell r="K881" t="str">
            <v>wild</v>
          </cell>
        </row>
        <row r="881">
          <cell r="M881" t="str">
            <v>Japan</v>
          </cell>
          <cell r="N881" t="str">
            <v>Ibaraki</v>
          </cell>
        </row>
        <row r="881">
          <cell r="Q881" t="str">
            <v>JA Ibarakihitachi</v>
          </cell>
          <cell r="R881">
            <v>40501</v>
          </cell>
        </row>
        <row r="881">
          <cell r="AY881">
            <v>36.6</v>
          </cell>
          <cell r="AZ881">
            <v>140.65</v>
          </cell>
        </row>
        <row r="881">
          <cell r="BD881" t="str">
            <v>4x</v>
          </cell>
        </row>
        <row r="881">
          <cell r="BL881" t="str">
            <v>N</v>
          </cell>
          <cell r="BM881">
            <v>2</v>
          </cell>
          <cell r="BN881">
            <v>5</v>
          </cell>
          <cell r="BO881" t="str">
            <v>S Japan</v>
          </cell>
          <cell r="BP881">
            <v>1</v>
          </cell>
          <cell r="BQ881" t="str">
            <v>S Japan</v>
          </cell>
          <cell r="BR881">
            <v>0.01</v>
          </cell>
          <cell r="BS881">
            <v>0.001</v>
          </cell>
          <cell r="BT881">
            <v>0.001</v>
          </cell>
          <cell r="BU881">
            <v>0.003</v>
          </cell>
          <cell r="BV881">
            <v>0.012</v>
          </cell>
          <cell r="BW881">
            <v>0.751</v>
          </cell>
          <cell r="BX881">
            <v>0.223</v>
          </cell>
          <cell r="BY881">
            <v>296</v>
          </cell>
          <cell r="BZ881">
            <v>307</v>
          </cell>
          <cell r="CA881">
            <v>267</v>
          </cell>
          <cell r="CB881">
            <v>283</v>
          </cell>
          <cell r="CC881">
            <v>248</v>
          </cell>
          <cell r="CD881">
            <v>193</v>
          </cell>
          <cell r="CE881">
            <v>213</v>
          </cell>
          <cell r="CF881">
            <v>225</v>
          </cell>
          <cell r="CG881">
            <v>226</v>
          </cell>
          <cell r="CH881">
            <v>259</v>
          </cell>
          <cell r="CI881">
            <v>0.122583441699176</v>
          </cell>
          <cell r="CJ881">
            <v>0.201330566808286</v>
          </cell>
          <cell r="CK881" t="str">
            <v>4x</v>
          </cell>
        </row>
        <row r="881">
          <cell r="CP881" t="str">
            <v>Y</v>
          </cell>
          <cell r="CQ881">
            <v>8</v>
          </cell>
          <cell r="CR881">
            <v>8</v>
          </cell>
          <cell r="CS881" t="str">
            <v>SAMN03080358</v>
          </cell>
        </row>
        <row r="881">
          <cell r="CY881">
            <v>144.376819866667</v>
          </cell>
          <cell r="CZ881">
            <v>216.093299066666</v>
          </cell>
          <cell r="DA881">
            <v>66.3937518399999</v>
          </cell>
          <cell r="DB881">
            <v>175.824646502542</v>
          </cell>
          <cell r="DC881">
            <v>392.955815448372</v>
          </cell>
          <cell r="DD881">
            <v>419.429389686383</v>
          </cell>
          <cell r="DE881">
            <v>158.041290825134</v>
          </cell>
          <cell r="DF881">
            <v>353.201542701257</v>
          </cell>
          <cell r="DG881">
            <v>370.080054638954</v>
          </cell>
          <cell r="DH881">
            <v>0.641674754962957</v>
          </cell>
          <cell r="DI881">
            <v>0.960414662518513</v>
          </cell>
          <cell r="DJ881">
            <v>0.295083341511115</v>
          </cell>
          <cell r="DK881">
            <v>0.781442873344636</v>
          </cell>
          <cell r="DL881">
            <v>1.74454129503505</v>
          </cell>
          <cell r="DM881">
            <v>1.86296672396385</v>
          </cell>
          <cell r="DN881">
            <v>0.702082632909074</v>
          </cell>
          <cell r="DO881">
            <v>1.56846102793961</v>
          </cell>
          <cell r="DP881">
            <v>1.6442522784252</v>
          </cell>
          <cell r="DQ881">
            <v>112.7</v>
          </cell>
          <cell r="DR881">
            <v>119.499999999999</v>
          </cell>
          <cell r="DS881">
            <v>89.6999999990038</v>
          </cell>
          <cell r="DT881">
            <v>142.143583973393</v>
          </cell>
          <cell r="DU881">
            <v>145.474312614901</v>
          </cell>
          <cell r="DV881">
            <v>138.721833596743</v>
          </cell>
          <cell r="DW881">
            <v>141.929985843886</v>
          </cell>
          <cell r="DX881">
            <v>1.96666666666666</v>
          </cell>
          <cell r="DY881">
            <v>2.03333333333334</v>
          </cell>
          <cell r="DZ881">
            <v>3.98671828811525</v>
          </cell>
          <cell r="EA881">
            <v>3.6538151595056</v>
          </cell>
          <cell r="EB881">
            <v>3.72364917847561</v>
          </cell>
          <cell r="EC881">
            <v>3.49262955484917</v>
          </cell>
        </row>
        <row r="882">
          <cell r="C882" t="str">
            <v>JA55-5c</v>
          </cell>
          <cell r="D882" t="str">
            <v>M. sacchariflorus</v>
          </cell>
        </row>
        <row r="882">
          <cell r="K882" t="str">
            <v>wild</v>
          </cell>
        </row>
        <row r="882">
          <cell r="M882" t="str">
            <v>Japan</v>
          </cell>
          <cell r="N882" t="str">
            <v>Ibaraki</v>
          </cell>
        </row>
        <row r="882">
          <cell r="Q882" t="str">
            <v>JA Ibarakihitachi</v>
          </cell>
          <cell r="R882">
            <v>40501</v>
          </cell>
        </row>
        <row r="882">
          <cell r="AY882">
            <v>36.6</v>
          </cell>
          <cell r="AZ882">
            <v>140.65</v>
          </cell>
        </row>
        <row r="882">
          <cell r="BD882" t="str">
            <v>4x</v>
          </cell>
        </row>
        <row r="882">
          <cell r="BL882" t="str">
            <v>N</v>
          </cell>
          <cell r="BM882">
            <v>2</v>
          </cell>
          <cell r="BN882">
            <v>5</v>
          </cell>
          <cell r="BO882" t="str">
            <v>S Japan</v>
          </cell>
          <cell r="BP882">
            <v>1</v>
          </cell>
          <cell r="BQ882" t="str">
            <v>S Japan</v>
          </cell>
          <cell r="BR882">
            <v>0.013</v>
          </cell>
          <cell r="BS882">
            <v>0</v>
          </cell>
          <cell r="BT882">
            <v>0.001</v>
          </cell>
          <cell r="BU882">
            <v>0.001</v>
          </cell>
          <cell r="BV882">
            <v>0.025</v>
          </cell>
          <cell r="BW882">
            <v>0.73</v>
          </cell>
          <cell r="BX882">
            <v>0.231</v>
          </cell>
          <cell r="BY882">
            <v>296</v>
          </cell>
          <cell r="BZ882">
            <v>307</v>
          </cell>
          <cell r="CA882">
            <v>267</v>
          </cell>
          <cell r="CB882">
            <v>283</v>
          </cell>
          <cell r="CC882">
            <v>248</v>
          </cell>
          <cell r="CD882">
            <v>193</v>
          </cell>
          <cell r="CE882">
            <v>213</v>
          </cell>
          <cell r="CF882">
            <v>224</v>
          </cell>
          <cell r="CG882">
            <v>226</v>
          </cell>
          <cell r="CH882">
            <v>259</v>
          </cell>
          <cell r="CI882">
            <v>0.137350093917064</v>
          </cell>
          <cell r="CJ882">
            <v>0.201393541471258</v>
          </cell>
          <cell r="CK882" t="str">
            <v>4x</v>
          </cell>
        </row>
        <row r="882">
          <cell r="CP882" t="str">
            <v>Y</v>
          </cell>
          <cell r="CQ882">
            <v>8</v>
          </cell>
          <cell r="CR882">
            <v>8</v>
          </cell>
          <cell r="CS882" t="str">
            <v>SAMN03080359</v>
          </cell>
        </row>
        <row r="882">
          <cell r="CY882">
            <v>196.355627316667</v>
          </cell>
          <cell r="CZ882">
            <v>286.784536216665</v>
          </cell>
          <cell r="DA882">
            <v>40.7327260550006</v>
          </cell>
          <cell r="DB882">
            <v>176.399629370203</v>
          </cell>
          <cell r="DC882">
            <v>392.71470397817</v>
          </cell>
          <cell r="DD882">
            <v>419.888769595972</v>
          </cell>
          <cell r="DE882">
            <v>158.750648467391</v>
          </cell>
          <cell r="DF882">
            <v>353.644315752185</v>
          </cell>
          <cell r="DG882">
            <v>370.574896098119</v>
          </cell>
          <cell r="DH882">
            <v>0.872691676962955</v>
          </cell>
          <cell r="DI882">
            <v>1.27459793874073</v>
          </cell>
          <cell r="DJ882">
            <v>0.181034338022228</v>
          </cell>
          <cell r="DK882">
            <v>0.783998352756464</v>
          </cell>
          <cell r="DL882">
            <v>1.74341828579667</v>
          </cell>
          <cell r="DM882">
            <v>1.86513418554841</v>
          </cell>
          <cell r="DN882">
            <v>0.705223390391839</v>
          </cell>
          <cell r="DO882">
            <v>1.57039512240102</v>
          </cell>
          <cell r="DP882">
            <v>1.64656441663984</v>
          </cell>
          <cell r="DQ882">
            <v>131.25</v>
          </cell>
          <cell r="DR882">
            <v>129.899999999998</v>
          </cell>
          <cell r="DS882">
            <v>88.7499999990332</v>
          </cell>
          <cell r="DT882">
            <v>142.360771913775</v>
          </cell>
          <cell r="DU882">
            <v>145.343865197923</v>
          </cell>
          <cell r="DV882">
            <v>138.966740874495</v>
          </cell>
          <cell r="DW882">
            <v>141.86322823727</v>
          </cell>
          <cell r="DX882">
            <v>2.01666666666666</v>
          </cell>
          <cell r="DY882">
            <v>2.03333333333333</v>
          </cell>
          <cell r="DZ882">
            <v>3.99074509293104</v>
          </cell>
          <cell r="EA882">
            <v>3.66064275901926</v>
          </cell>
          <cell r="EB882">
            <v>3.72805422854264</v>
          </cell>
          <cell r="EC882">
            <v>3.4994508039827</v>
          </cell>
        </row>
        <row r="883">
          <cell r="C883" t="str">
            <v>JA55-5d</v>
          </cell>
          <cell r="D883" t="str">
            <v>M. sacchariflorus</v>
          </cell>
        </row>
        <row r="883">
          <cell r="K883" t="str">
            <v>wild</v>
          </cell>
        </row>
        <row r="883">
          <cell r="M883" t="str">
            <v>Japan</v>
          </cell>
          <cell r="N883" t="str">
            <v>Ibaraki</v>
          </cell>
        </row>
        <row r="883">
          <cell r="Q883" t="str">
            <v>JA Ibarakihitachi</v>
          </cell>
          <cell r="R883">
            <v>40501</v>
          </cell>
        </row>
        <row r="883">
          <cell r="AY883">
            <v>36.6</v>
          </cell>
          <cell r="AZ883">
            <v>140.65</v>
          </cell>
        </row>
        <row r="883">
          <cell r="BD883" t="str">
            <v>4x</v>
          </cell>
        </row>
        <row r="883">
          <cell r="BL883" t="str">
            <v>N</v>
          </cell>
          <cell r="BM883">
            <v>2</v>
          </cell>
          <cell r="BN883">
            <v>5</v>
          </cell>
          <cell r="BO883" t="str">
            <v>S Japan</v>
          </cell>
          <cell r="BP883">
            <v>1</v>
          </cell>
          <cell r="BQ883" t="str">
            <v>S Japan</v>
          </cell>
          <cell r="BR883">
            <v>0.018</v>
          </cell>
          <cell r="BS883">
            <v>0.001</v>
          </cell>
          <cell r="BT883">
            <v>0.001</v>
          </cell>
          <cell r="BU883">
            <v>0.016</v>
          </cell>
          <cell r="BV883">
            <v>0.002</v>
          </cell>
          <cell r="BW883">
            <v>0.743</v>
          </cell>
          <cell r="BX883">
            <v>0.219</v>
          </cell>
          <cell r="BY883">
            <v>296</v>
          </cell>
          <cell r="BZ883">
            <v>307</v>
          </cell>
          <cell r="CA883">
            <v>267</v>
          </cell>
          <cell r="CB883">
            <v>283</v>
          </cell>
          <cell r="CC883">
            <v>248</v>
          </cell>
          <cell r="CD883">
            <v>193</v>
          </cell>
          <cell r="CE883">
            <v>213</v>
          </cell>
          <cell r="CF883">
            <v>224</v>
          </cell>
          <cell r="CG883">
            <v>226</v>
          </cell>
          <cell r="CH883">
            <v>259</v>
          </cell>
          <cell r="CI883">
            <v>0.14148244473342</v>
          </cell>
          <cell r="CJ883">
            <v>0.197886162442358</v>
          </cell>
          <cell r="CK883" t="str">
            <v>4x</v>
          </cell>
        </row>
        <row r="883">
          <cell r="CP883" t="str">
            <v>Y</v>
          </cell>
          <cell r="CQ883">
            <v>8</v>
          </cell>
          <cell r="CR883">
            <v>8</v>
          </cell>
          <cell r="CS883" t="str">
            <v>SAMN03080360</v>
          </cell>
        </row>
        <row r="883">
          <cell r="CY883">
            <v>248.334434766667</v>
          </cell>
          <cell r="CZ883">
            <v>357.475773366665</v>
          </cell>
          <cell r="DA883">
            <v>15.0717002700016</v>
          </cell>
          <cell r="DB883">
            <v>176.974612237864</v>
          </cell>
          <cell r="DC883">
            <v>392.473592507967</v>
          </cell>
          <cell r="DD883">
            <v>420.348149505561</v>
          </cell>
          <cell r="DE883">
            <v>159.460006109647</v>
          </cell>
          <cell r="DF883">
            <v>354.087088803113</v>
          </cell>
          <cell r="DG883">
            <v>371.069737557283</v>
          </cell>
          <cell r="DH883">
            <v>1.10370859896295</v>
          </cell>
          <cell r="DI883">
            <v>1.58878121496295</v>
          </cell>
          <cell r="DJ883">
            <v>0.0669853345333418</v>
          </cell>
          <cell r="DK883">
            <v>0.786553832168293</v>
          </cell>
          <cell r="DL883">
            <v>1.74229527655829</v>
          </cell>
          <cell r="DM883">
            <v>1.86730164713298</v>
          </cell>
          <cell r="DN883">
            <v>0.708364147874604</v>
          </cell>
          <cell r="DO883">
            <v>1.57232921686244</v>
          </cell>
          <cell r="DP883">
            <v>1.64887655485447</v>
          </cell>
          <cell r="DQ883">
            <v>149.8</v>
          </cell>
          <cell r="DR883">
            <v>140.299999999998</v>
          </cell>
          <cell r="DS883">
            <v>87.7999999990626</v>
          </cell>
          <cell r="DT883">
            <v>142.577959854157</v>
          </cell>
          <cell r="DU883">
            <v>145.213417780946</v>
          </cell>
          <cell r="DV883">
            <v>139.211648152246</v>
          </cell>
          <cell r="DW883">
            <v>141.796470630654</v>
          </cell>
          <cell r="DX883">
            <v>2.06666666666665</v>
          </cell>
          <cell r="DY883">
            <v>2.03333333333333</v>
          </cell>
          <cell r="DZ883">
            <v>3.99477189774682</v>
          </cell>
          <cell r="EA883">
            <v>3.66747035853292</v>
          </cell>
          <cell r="EB883">
            <v>3.73245927860967</v>
          </cell>
          <cell r="EC883">
            <v>3.50627205311623</v>
          </cell>
        </row>
        <row r="884">
          <cell r="C884" t="str">
            <v>JA55-5e</v>
          </cell>
          <cell r="D884" t="str">
            <v>M. sacchariflorus</v>
          </cell>
        </row>
        <row r="884">
          <cell r="K884" t="str">
            <v>wild</v>
          </cell>
        </row>
        <row r="884">
          <cell r="M884" t="str">
            <v>Japan</v>
          </cell>
          <cell r="N884" t="str">
            <v>Ibaraki</v>
          </cell>
        </row>
        <row r="884">
          <cell r="Q884" t="str">
            <v>JA Ibarakihitachi</v>
          </cell>
          <cell r="R884">
            <v>40501</v>
          </cell>
        </row>
        <row r="884">
          <cell r="AY884">
            <v>36.6</v>
          </cell>
          <cell r="AZ884">
            <v>140.65</v>
          </cell>
        </row>
        <row r="884">
          <cell r="BD884" t="str">
            <v>4x</v>
          </cell>
        </row>
        <row r="884">
          <cell r="BL884" t="str">
            <v>N</v>
          </cell>
          <cell r="BM884">
            <v>2</v>
          </cell>
          <cell r="BN884">
            <v>5</v>
          </cell>
          <cell r="BO884" t="str">
            <v>S Japan</v>
          </cell>
          <cell r="BP884">
            <v>1</v>
          </cell>
          <cell r="BQ884" t="str">
            <v>S Japan</v>
          </cell>
          <cell r="BR884">
            <v>0.017</v>
          </cell>
          <cell r="BS884">
            <v>0.001</v>
          </cell>
          <cell r="BT884">
            <v>0.014</v>
          </cell>
          <cell r="BU884">
            <v>0.011</v>
          </cell>
          <cell r="BV884">
            <v>0.001</v>
          </cell>
          <cell r="BW884">
            <v>0.737</v>
          </cell>
          <cell r="BX884">
            <v>0.22</v>
          </cell>
          <cell r="BY884">
            <v>296</v>
          </cell>
          <cell r="BZ884">
            <v>307</v>
          </cell>
          <cell r="CA884">
            <v>267</v>
          </cell>
          <cell r="CB884">
            <v>283</v>
          </cell>
          <cell r="CC884">
            <v>248</v>
          </cell>
          <cell r="CD884">
            <v>193</v>
          </cell>
          <cell r="CE884">
            <v>213</v>
          </cell>
          <cell r="CF884">
            <v>224</v>
          </cell>
          <cell r="CG884">
            <v>226</v>
          </cell>
          <cell r="CH884">
            <v>259</v>
          </cell>
          <cell r="CI884">
            <v>0.224360641525791</v>
          </cell>
          <cell r="CJ884">
            <v>0.18505271785701</v>
          </cell>
          <cell r="CK884" t="str">
            <v>4x</v>
          </cell>
        </row>
        <row r="884">
          <cell r="CP884" t="str">
            <v>Y</v>
          </cell>
          <cell r="CQ884">
            <v>8</v>
          </cell>
          <cell r="CR884">
            <v>8</v>
          </cell>
          <cell r="CS884" t="str">
            <v>SAMN03080361</v>
          </cell>
        </row>
        <row r="884">
          <cell r="CY884" t="str">
            <v>NA</v>
          </cell>
          <cell r="CZ884" t="str">
            <v>NA</v>
          </cell>
          <cell r="DA884" t="str">
            <v>NA</v>
          </cell>
          <cell r="DB884">
            <v>177.549595105526</v>
          </cell>
          <cell r="DC884">
            <v>392.232481037765</v>
          </cell>
          <cell r="DD884">
            <v>420.80752941515</v>
          </cell>
          <cell r="DE884">
            <v>160.169363751904</v>
          </cell>
          <cell r="DF884">
            <v>354.529861854041</v>
          </cell>
          <cell r="DG884">
            <v>371.564579016448</v>
          </cell>
          <cell r="DH884" t="str">
            <v>NA</v>
          </cell>
          <cell r="DI884" t="str">
            <v>NA</v>
          </cell>
          <cell r="DJ884" t="str">
            <v>NA</v>
          </cell>
          <cell r="DK884">
            <v>0.789109311580121</v>
          </cell>
          <cell r="DL884">
            <v>1.74117226731991</v>
          </cell>
          <cell r="DM884">
            <v>1.86946910871754</v>
          </cell>
          <cell r="DN884">
            <v>0.71150490535737</v>
          </cell>
          <cell r="DO884">
            <v>1.57426331132385</v>
          </cell>
          <cell r="DP884">
            <v>1.6511886930691</v>
          </cell>
          <cell r="DQ884" t="str">
            <v>NA</v>
          </cell>
          <cell r="DR884" t="str">
            <v>NA</v>
          </cell>
          <cell r="DS884" t="str">
            <v>NA</v>
          </cell>
          <cell r="DT884">
            <v>142.79514779454</v>
          </cell>
          <cell r="DU884">
            <v>145.082970363969</v>
          </cell>
          <cell r="DV884">
            <v>139.456555429998</v>
          </cell>
          <cell r="DW884">
            <v>141.729713024038</v>
          </cell>
          <cell r="DX884" t="str">
            <v>NA</v>
          </cell>
          <cell r="DY884" t="str">
            <v>NA</v>
          </cell>
          <cell r="DZ884">
            <v>3.99879870256261</v>
          </cell>
          <cell r="EA884">
            <v>3.67429795804658</v>
          </cell>
          <cell r="EB884">
            <v>3.73686432867671</v>
          </cell>
          <cell r="EC884">
            <v>3.51309330224976</v>
          </cell>
        </row>
        <row r="885">
          <cell r="C885" t="str">
            <v>JA55-5f</v>
          </cell>
          <cell r="D885" t="str">
            <v>M. sacchariflorus</v>
          </cell>
        </row>
        <row r="885">
          <cell r="K885" t="str">
            <v>wild</v>
          </cell>
        </row>
        <row r="885">
          <cell r="M885" t="str">
            <v>Japan</v>
          </cell>
          <cell r="N885" t="str">
            <v>Ibaraki</v>
          </cell>
        </row>
        <row r="885">
          <cell r="Q885" t="str">
            <v>JA Ibarakihitachi</v>
          </cell>
          <cell r="R885">
            <v>40501</v>
          </cell>
        </row>
        <row r="885">
          <cell r="AY885">
            <v>36.6</v>
          </cell>
          <cell r="AZ885">
            <v>140.65</v>
          </cell>
        </row>
        <row r="885">
          <cell r="BL885" t="str">
            <v>N</v>
          </cell>
          <cell r="BM885">
            <v>2</v>
          </cell>
          <cell r="BN885">
            <v>5</v>
          </cell>
          <cell r="BO885" t="str">
            <v>S Japan</v>
          </cell>
          <cell r="BP885">
            <v>1</v>
          </cell>
          <cell r="BQ885" t="str">
            <v>S Japan</v>
          </cell>
          <cell r="BR885">
            <v>0.004</v>
          </cell>
          <cell r="BS885">
            <v>0.005</v>
          </cell>
          <cell r="BT885">
            <v>0.028</v>
          </cell>
          <cell r="BU885">
            <v>0.038</v>
          </cell>
          <cell r="BV885">
            <v>0.002</v>
          </cell>
          <cell r="BW885">
            <v>0.691</v>
          </cell>
          <cell r="BX885">
            <v>0.232</v>
          </cell>
          <cell r="BY885">
            <v>296</v>
          </cell>
          <cell r="BZ885">
            <v>307</v>
          </cell>
          <cell r="CA885">
            <v>267</v>
          </cell>
          <cell r="CB885">
            <v>283</v>
          </cell>
          <cell r="CC885">
            <v>248</v>
          </cell>
          <cell r="CD885">
            <v>193</v>
          </cell>
          <cell r="CE885">
            <v>213</v>
          </cell>
          <cell r="CF885">
            <v>224</v>
          </cell>
          <cell r="CG885">
            <v>226</v>
          </cell>
          <cell r="CH885">
            <v>259</v>
          </cell>
          <cell r="CI885">
            <v>0.429793382459182</v>
          </cell>
          <cell r="CJ885">
            <v>0.119298601256842</v>
          </cell>
          <cell r="CK885" t="str">
            <v>unknown</v>
          </cell>
        </row>
        <row r="885">
          <cell r="CP885" t="str">
            <v>Y</v>
          </cell>
          <cell r="CQ885">
            <v>8</v>
          </cell>
          <cell r="CR885">
            <v>8</v>
          </cell>
          <cell r="CS885" t="str">
            <v>SAMN05730945</v>
          </cell>
        </row>
        <row r="885">
          <cell r="CY885">
            <v>18.5900000000006</v>
          </cell>
          <cell r="CZ885">
            <v>130.16577721</v>
          </cell>
          <cell r="DA885">
            <v>324.533686024996</v>
          </cell>
          <cell r="DB885">
            <v>178.124577973187</v>
          </cell>
          <cell r="DC885">
            <v>391.991369567563</v>
          </cell>
          <cell r="DD885">
            <v>421.266909324739</v>
          </cell>
          <cell r="DE885">
            <v>160.87872139416</v>
          </cell>
          <cell r="DF885">
            <v>354.972634904969</v>
          </cell>
          <cell r="DG885">
            <v>372.059420475613</v>
          </cell>
          <cell r="DH885">
            <v>0.0826222222222229</v>
          </cell>
          <cell r="DI885">
            <v>0.57851456537778</v>
          </cell>
          <cell r="DJ885">
            <v>1.44237193788889</v>
          </cell>
          <cell r="DK885">
            <v>0.791664790991949</v>
          </cell>
          <cell r="DL885">
            <v>1.74004925808153</v>
          </cell>
          <cell r="DM885">
            <v>1.8716365703021</v>
          </cell>
          <cell r="DN885">
            <v>0.714645662840135</v>
          </cell>
          <cell r="DO885">
            <v>1.57619740578527</v>
          </cell>
          <cell r="DP885">
            <v>1.65350083128373</v>
          </cell>
          <cell r="DQ885">
            <v>125.8</v>
          </cell>
          <cell r="DR885">
            <v>108.26</v>
          </cell>
          <cell r="DS885">
            <v>86.4199999990393</v>
          </cell>
          <cell r="DT885">
            <v>143.012335734922</v>
          </cell>
          <cell r="DU885">
            <v>144.952522946992</v>
          </cell>
          <cell r="DV885">
            <v>139.70146270775</v>
          </cell>
          <cell r="DW885">
            <v>141.662955417422</v>
          </cell>
          <cell r="DX885">
            <v>2.40000000000001</v>
          </cell>
          <cell r="DY885">
            <v>2.19000000000002</v>
          </cell>
          <cell r="DZ885">
            <v>4.0028255073784</v>
          </cell>
          <cell r="EA885">
            <v>3.68112555756024</v>
          </cell>
          <cell r="EB885">
            <v>3.74126937874374</v>
          </cell>
          <cell r="EC885">
            <v>3.51991455138328</v>
          </cell>
        </row>
        <row r="886">
          <cell r="C886" t="str">
            <v>JA57-3d</v>
          </cell>
          <cell r="D886" t="str">
            <v>M. sacchariflorus</v>
          </cell>
        </row>
        <row r="886">
          <cell r="K886" t="str">
            <v>wild</v>
          </cell>
        </row>
        <row r="886">
          <cell r="M886" t="str">
            <v>Japan</v>
          </cell>
          <cell r="N886" t="str">
            <v>Chiba</v>
          </cell>
        </row>
        <row r="886">
          <cell r="Q886" t="str">
            <v>JA Kisarazushi</v>
          </cell>
          <cell r="R886">
            <v>40510</v>
          </cell>
        </row>
        <row r="886">
          <cell r="AY886">
            <v>35.375975</v>
          </cell>
          <cell r="AZ886">
            <v>139.916831</v>
          </cell>
        </row>
        <row r="886">
          <cell r="BD886" t="str">
            <v>4x</v>
          </cell>
        </row>
        <row r="886">
          <cell r="BL886" t="str">
            <v>N</v>
          </cell>
          <cell r="BM886">
            <v>2</v>
          </cell>
          <cell r="BN886">
            <v>5</v>
          </cell>
          <cell r="BO886" t="str">
            <v>S Japan</v>
          </cell>
          <cell r="BP886">
            <v>1</v>
          </cell>
          <cell r="BQ886" t="str">
            <v>S Japan</v>
          </cell>
          <cell r="BR886">
            <v>0.006</v>
          </cell>
          <cell r="BS886">
            <v>0.001</v>
          </cell>
          <cell r="BT886">
            <v>0.001</v>
          </cell>
          <cell r="BU886">
            <v>0.018</v>
          </cell>
          <cell r="BV886">
            <v>0.026</v>
          </cell>
          <cell r="BW886">
            <v>0.721</v>
          </cell>
          <cell r="BX886">
            <v>0.227</v>
          </cell>
          <cell r="BY886">
            <v>296</v>
          </cell>
          <cell r="BZ886">
            <v>307</v>
          </cell>
          <cell r="CA886">
            <v>266</v>
          </cell>
          <cell r="CB886">
            <v>283</v>
          </cell>
          <cell r="CC886">
            <v>248</v>
          </cell>
          <cell r="CD886">
            <v>193</v>
          </cell>
          <cell r="CE886">
            <v>213</v>
          </cell>
          <cell r="CF886">
            <v>224</v>
          </cell>
          <cell r="CG886">
            <v>226</v>
          </cell>
          <cell r="CH886">
            <v>259</v>
          </cell>
          <cell r="CI886">
            <v>0.1682993787025</v>
          </cell>
          <cell r="CJ886">
            <v>0.196101594802126</v>
          </cell>
          <cell r="CK886" t="str">
            <v>4x</v>
          </cell>
        </row>
        <row r="886">
          <cell r="CP886" t="str">
            <v>Y</v>
          </cell>
          <cell r="CQ886">
            <v>10</v>
          </cell>
          <cell r="CR886">
            <v>10</v>
          </cell>
          <cell r="CS886" t="str">
            <v>SAMN03080373</v>
          </cell>
        </row>
        <row r="886">
          <cell r="CY886" t="str">
            <v>NA</v>
          </cell>
          <cell r="CZ886">
            <v>147.9690334</v>
          </cell>
          <cell r="DA886">
            <v>372.953407311996</v>
          </cell>
          <cell r="DB886">
            <v>178.699560840849</v>
          </cell>
          <cell r="DC886">
            <v>391.75025809736</v>
          </cell>
          <cell r="DD886">
            <v>421.726289234328</v>
          </cell>
          <cell r="DE886">
            <v>161.588079036417</v>
          </cell>
          <cell r="DF886">
            <v>355.415407955898</v>
          </cell>
          <cell r="DG886">
            <v>372.554261934778</v>
          </cell>
          <cell r="DH886" t="str">
            <v>NA</v>
          </cell>
          <cell r="DI886">
            <v>0.657640148444447</v>
          </cell>
          <cell r="DJ886">
            <v>1.65757069916445</v>
          </cell>
          <cell r="DK886">
            <v>0.794220270403777</v>
          </cell>
          <cell r="DL886">
            <v>1.73892624884315</v>
          </cell>
          <cell r="DM886">
            <v>1.87380403188666</v>
          </cell>
          <cell r="DN886">
            <v>0.717786420322901</v>
          </cell>
          <cell r="DO886">
            <v>1.57813150024669</v>
          </cell>
          <cell r="DP886">
            <v>1.65581296949836</v>
          </cell>
          <cell r="DQ886" t="str">
            <v>NA</v>
          </cell>
          <cell r="DR886">
            <v>111.08</v>
          </cell>
          <cell r="DS886">
            <v>84.2599999991059</v>
          </cell>
          <cell r="DT886">
            <v>143.229523675304</v>
          </cell>
          <cell r="DU886">
            <v>144.822075530015</v>
          </cell>
          <cell r="DV886">
            <v>139.946369985501</v>
          </cell>
          <cell r="DW886">
            <v>141.596197810806</v>
          </cell>
          <cell r="DX886" t="str">
            <v>NA</v>
          </cell>
          <cell r="DY886">
            <v>2.20000000000002</v>
          </cell>
          <cell r="DZ886">
            <v>4.00685231219419</v>
          </cell>
          <cell r="EA886">
            <v>3.6879531570739</v>
          </cell>
          <cell r="EB886">
            <v>3.74567442881077</v>
          </cell>
          <cell r="EC886">
            <v>3.52673580051681</v>
          </cell>
        </row>
        <row r="887">
          <cell r="C887" t="str">
            <v>JA57-3e</v>
          </cell>
          <cell r="D887" t="str">
            <v>M. sacchariflorus</v>
          </cell>
        </row>
        <row r="887">
          <cell r="K887" t="str">
            <v>wild</v>
          </cell>
        </row>
        <row r="887">
          <cell r="M887" t="str">
            <v>Japan</v>
          </cell>
          <cell r="N887" t="str">
            <v>Chiba</v>
          </cell>
        </row>
        <row r="887">
          <cell r="Q887" t="str">
            <v>JA Kisarazushi</v>
          </cell>
          <cell r="R887">
            <v>40510</v>
          </cell>
        </row>
        <row r="887">
          <cell r="AY887">
            <v>35.375975</v>
          </cell>
          <cell r="AZ887">
            <v>139.916831</v>
          </cell>
        </row>
        <row r="887">
          <cell r="BD887" t="str">
            <v>4x</v>
          </cell>
        </row>
        <row r="887">
          <cell r="BL887" t="str">
            <v>N</v>
          </cell>
          <cell r="BM887">
            <v>2</v>
          </cell>
          <cell r="BN887">
            <v>5</v>
          </cell>
          <cell r="BO887" t="str">
            <v>S Japan</v>
          </cell>
          <cell r="BP887">
            <v>1</v>
          </cell>
          <cell r="BQ887" t="str">
            <v>S Japan</v>
          </cell>
          <cell r="BR887">
            <v>0</v>
          </cell>
          <cell r="BS887">
            <v>0.001</v>
          </cell>
          <cell r="BT887">
            <v>0.003</v>
          </cell>
          <cell r="BU887">
            <v>0.038</v>
          </cell>
          <cell r="BV887">
            <v>0.031</v>
          </cell>
          <cell r="BW887">
            <v>0.716</v>
          </cell>
          <cell r="BX887">
            <v>0.211</v>
          </cell>
          <cell r="BY887">
            <v>296</v>
          </cell>
          <cell r="BZ887">
            <v>307</v>
          </cell>
          <cell r="CA887">
            <v>266</v>
          </cell>
          <cell r="CB887">
            <v>283</v>
          </cell>
          <cell r="CC887">
            <v>248</v>
          </cell>
          <cell r="CD887">
            <v>193</v>
          </cell>
          <cell r="CE887">
            <v>213</v>
          </cell>
          <cell r="CF887">
            <v>224</v>
          </cell>
          <cell r="CG887">
            <v>226</v>
          </cell>
          <cell r="CH887">
            <v>259</v>
          </cell>
          <cell r="CI887">
            <v>0.147926600202283</v>
          </cell>
          <cell r="CJ887">
            <v>0.205182120328291</v>
          </cell>
          <cell r="CK887" t="str">
            <v>4x</v>
          </cell>
        </row>
        <row r="887">
          <cell r="CP887" t="str">
            <v>Y</v>
          </cell>
          <cell r="CQ887">
            <v>10</v>
          </cell>
          <cell r="CR887">
            <v>10</v>
          </cell>
          <cell r="CS887" t="str">
            <v>SAMN03080374</v>
          </cell>
        </row>
        <row r="887">
          <cell r="CY887">
            <v>40.8668916333337</v>
          </cell>
          <cell r="CZ887">
            <v>165.77228959</v>
          </cell>
          <cell r="DA887">
            <v>421.373128598995</v>
          </cell>
          <cell r="DB887">
            <v>179.27454370851</v>
          </cell>
          <cell r="DC887">
            <v>391.509146627158</v>
          </cell>
          <cell r="DD887">
            <v>422.185669143917</v>
          </cell>
          <cell r="DE887">
            <v>162.297436678674</v>
          </cell>
          <cell r="DF887">
            <v>355.858181006826</v>
          </cell>
          <cell r="DG887">
            <v>373.049103393942</v>
          </cell>
          <cell r="DH887">
            <v>0.181630629481482</v>
          </cell>
          <cell r="DI887">
            <v>0.736765731511112</v>
          </cell>
          <cell r="DJ887">
            <v>1.87276946044</v>
          </cell>
          <cell r="DK887">
            <v>0.796775749815605</v>
          </cell>
          <cell r="DL887">
            <v>1.73780323960477</v>
          </cell>
          <cell r="DM887">
            <v>1.87597149347122</v>
          </cell>
          <cell r="DN887">
            <v>0.720927177805666</v>
          </cell>
          <cell r="DO887">
            <v>1.5800655947081</v>
          </cell>
          <cell r="DP887">
            <v>1.658125107713</v>
          </cell>
          <cell r="DQ887">
            <v>63.8</v>
          </cell>
          <cell r="DR887">
            <v>113.9</v>
          </cell>
          <cell r="DS887">
            <v>82.0999999991724</v>
          </cell>
          <cell r="DT887">
            <v>143.446711615687</v>
          </cell>
          <cell r="DU887">
            <v>144.691628113038</v>
          </cell>
          <cell r="DV887">
            <v>140.191277263253</v>
          </cell>
          <cell r="DW887">
            <v>141.52944020419</v>
          </cell>
          <cell r="DX887">
            <v>1.09999999999999</v>
          </cell>
          <cell r="DY887">
            <v>2.21000000000002</v>
          </cell>
          <cell r="DZ887">
            <v>4.01087911700997</v>
          </cell>
          <cell r="EA887">
            <v>3.69478075658755</v>
          </cell>
          <cell r="EB887">
            <v>3.7500794788778</v>
          </cell>
          <cell r="EC887">
            <v>3.53355704965034</v>
          </cell>
        </row>
        <row r="888">
          <cell r="C888" t="str">
            <v>JM11-010</v>
          </cell>
          <cell r="D888" t="str">
            <v>M. x giganteus</v>
          </cell>
        </row>
        <row r="888">
          <cell r="G888" t="str">
            <v>2011-10</v>
          </cell>
        </row>
        <row r="888">
          <cell r="K888" t="str">
            <v>wild</v>
          </cell>
        </row>
        <row r="888">
          <cell r="M888" t="str">
            <v>Japan</v>
          </cell>
          <cell r="N888" t="str">
            <v>Yamaguchi</v>
          </cell>
        </row>
        <row r="888">
          <cell r="Q888" t="str">
            <v>Toshihiko Yamada, Erik Sacks</v>
          </cell>
          <cell r="R888">
            <v>40863</v>
          </cell>
        </row>
        <row r="888">
          <cell r="AY888">
            <v>34.27987</v>
          </cell>
          <cell r="AZ888">
            <v>131.34133</v>
          </cell>
        </row>
        <row r="888">
          <cell r="BD888" t="str">
            <v>3x</v>
          </cell>
        </row>
        <row r="888">
          <cell r="BL888" t="str">
            <v>N</v>
          </cell>
          <cell r="BM888">
            <v>6</v>
          </cell>
          <cell r="BN888">
            <v>1</v>
          </cell>
          <cell r="BO888" t="str">
            <v>M. xgiganteus (4x x 2x)</v>
          </cell>
          <cell r="BP888">
            <v>9</v>
          </cell>
          <cell r="BQ888" t="str">
            <v>M. xgiganteus (4x x 2x)</v>
          </cell>
          <cell r="BR888">
            <v>0.301</v>
          </cell>
          <cell r="BS888">
            <v>0.023</v>
          </cell>
          <cell r="BT888">
            <v>0.048</v>
          </cell>
          <cell r="BU888">
            <v>0.02</v>
          </cell>
          <cell r="BV888">
            <v>0.082</v>
          </cell>
          <cell r="BW888">
            <v>0.523</v>
          </cell>
          <cell r="BX888">
            <v>0.003</v>
          </cell>
          <cell r="BY888">
            <v>294</v>
          </cell>
          <cell r="BZ888">
            <v>306</v>
          </cell>
          <cell r="CA888">
            <v>271</v>
          </cell>
          <cell r="CB888">
            <v>287</v>
          </cell>
          <cell r="CC888">
            <v>251</v>
          </cell>
          <cell r="CD888">
            <v>194</v>
          </cell>
          <cell r="CE888">
            <v>215</v>
          </cell>
          <cell r="CF888">
            <v>226</v>
          </cell>
          <cell r="CG888">
            <v>227</v>
          </cell>
          <cell r="CH888">
            <v>249</v>
          </cell>
          <cell r="CI888">
            <v>0.300939170640081</v>
          </cell>
          <cell r="CJ888">
            <v>0.176718614360713</v>
          </cell>
          <cell r="CK888" t="str">
            <v>unknown</v>
          </cell>
        </row>
        <row r="888">
          <cell r="CP888" t="str">
            <v>Y</v>
          </cell>
          <cell r="CQ888">
            <v>9</v>
          </cell>
          <cell r="CR888">
            <v>9</v>
          </cell>
          <cell r="CS888" t="str">
            <v>SAMN03080395</v>
          </cell>
        </row>
        <row r="888">
          <cell r="CU888" t="str">
            <v>Y</v>
          </cell>
        </row>
        <row r="888">
          <cell r="CX888" t="str">
            <v>X</v>
          </cell>
          <cell r="CY888">
            <v>36.8468916333336</v>
          </cell>
          <cell r="CZ888">
            <v>183.57554578</v>
          </cell>
          <cell r="DA888">
            <v>469.792849885995</v>
          </cell>
          <cell r="DB888">
            <v>179.849526576171</v>
          </cell>
          <cell r="DC888">
            <v>391.268035156955</v>
          </cell>
          <cell r="DD888">
            <v>422.645049053506</v>
          </cell>
          <cell r="DE888">
            <v>163.00679432093</v>
          </cell>
          <cell r="DF888">
            <v>356.300954057754</v>
          </cell>
          <cell r="DG888">
            <v>373.543944853107</v>
          </cell>
          <cell r="DH888">
            <v>0.163763962814815</v>
          </cell>
          <cell r="DI888">
            <v>0.81589131457778</v>
          </cell>
          <cell r="DJ888">
            <v>2.08796822171556</v>
          </cell>
          <cell r="DK888">
            <v>0.799331229227434</v>
          </cell>
          <cell r="DL888">
            <v>1.73668023036639</v>
          </cell>
          <cell r="DM888">
            <v>1.87813895505578</v>
          </cell>
          <cell r="DN888">
            <v>0.724067935288432</v>
          </cell>
          <cell r="DO888">
            <v>1.58199968916952</v>
          </cell>
          <cell r="DP888">
            <v>1.66043724592763</v>
          </cell>
          <cell r="DQ888">
            <v>46.8</v>
          </cell>
          <cell r="DR888">
            <v>116.72</v>
          </cell>
          <cell r="DS888">
            <v>79.9399999992389</v>
          </cell>
          <cell r="DT888">
            <v>143.663899556069</v>
          </cell>
          <cell r="DU888">
            <v>144.56118069606</v>
          </cell>
          <cell r="DV888">
            <v>140.436184541005</v>
          </cell>
          <cell r="DW888">
            <v>141.462682597574</v>
          </cell>
          <cell r="DX888">
            <v>0.549999999999991</v>
          </cell>
          <cell r="DY888">
            <v>2.22000000000003</v>
          </cell>
          <cell r="DZ888">
            <v>4.01490592182576</v>
          </cell>
          <cell r="EA888">
            <v>3.70160835610121</v>
          </cell>
          <cell r="EB888">
            <v>3.75448452894484</v>
          </cell>
          <cell r="EC888">
            <v>3.54037829878387</v>
          </cell>
        </row>
        <row r="889">
          <cell r="C889" t="str">
            <v>JM11-031</v>
          </cell>
          <cell r="D889" t="str">
            <v>M. x giganteus</v>
          </cell>
        </row>
        <row r="889">
          <cell r="G889" t="str">
            <v>2011-30</v>
          </cell>
        </row>
        <row r="889">
          <cell r="K889" t="str">
            <v>wild</v>
          </cell>
        </row>
        <row r="889">
          <cell r="M889" t="str">
            <v>Japan</v>
          </cell>
          <cell r="N889" t="str">
            <v>Tottori</v>
          </cell>
        </row>
        <row r="889">
          <cell r="Q889" t="str">
            <v>Toshihiko Yamada, Erik Sacks</v>
          </cell>
          <cell r="R889">
            <v>40864</v>
          </cell>
        </row>
        <row r="889">
          <cell r="AY889">
            <v>35.40109</v>
          </cell>
          <cell r="AZ889">
            <v>133.39021</v>
          </cell>
        </row>
        <row r="889">
          <cell r="BD889" t="str">
            <v>3x</v>
          </cell>
        </row>
        <row r="889">
          <cell r="BL889" t="str">
            <v>N</v>
          </cell>
          <cell r="BM889">
            <v>6</v>
          </cell>
          <cell r="BN889">
            <v>1</v>
          </cell>
          <cell r="BO889" t="str">
            <v>M. xgiganteus (4x x 2x)</v>
          </cell>
          <cell r="BP889">
            <v>9</v>
          </cell>
          <cell r="BQ889" t="str">
            <v>M. xgiganteus (4x x 2x)</v>
          </cell>
          <cell r="BR889">
            <v>0.303</v>
          </cell>
          <cell r="BS889">
            <v>0.001</v>
          </cell>
          <cell r="BT889">
            <v>0.018</v>
          </cell>
          <cell r="BU889">
            <v>0.001</v>
          </cell>
          <cell r="BV889">
            <v>0.01</v>
          </cell>
          <cell r="BW889">
            <v>0.6</v>
          </cell>
          <cell r="BX889">
            <v>0.067</v>
          </cell>
          <cell r="BY889">
            <v>295</v>
          </cell>
          <cell r="BZ889">
            <v>307</v>
          </cell>
          <cell r="CA889">
            <v>267</v>
          </cell>
          <cell r="CB889">
            <v>283</v>
          </cell>
          <cell r="CC889">
            <v>248</v>
          </cell>
          <cell r="CD889">
            <v>194</v>
          </cell>
          <cell r="CE889">
            <v>213</v>
          </cell>
          <cell r="CF889">
            <v>224</v>
          </cell>
          <cell r="CG889">
            <v>226</v>
          </cell>
          <cell r="CH889">
            <v>258</v>
          </cell>
          <cell r="CI889">
            <v>0.398930790348216</v>
          </cell>
          <cell r="CJ889">
            <v>0.152980769230769</v>
          </cell>
          <cell r="CK889" t="str">
            <v>unknown</v>
          </cell>
        </row>
        <row r="889">
          <cell r="CP889" t="str">
            <v>Y</v>
          </cell>
          <cell r="CQ889">
            <v>8</v>
          </cell>
          <cell r="CR889">
            <v>8</v>
          </cell>
          <cell r="CS889" t="str">
            <v>SAMN03080401</v>
          </cell>
        </row>
        <row r="889">
          <cell r="CU889" t="str">
            <v>Y</v>
          </cell>
        </row>
        <row r="889">
          <cell r="CY889">
            <v>32.8268916333335</v>
          </cell>
          <cell r="CZ889">
            <v>201.37880197</v>
          </cell>
          <cell r="DA889">
            <v>518.212571172995</v>
          </cell>
          <cell r="DB889">
            <v>180.424509443833</v>
          </cell>
          <cell r="DC889">
            <v>391.026923686753</v>
          </cell>
          <cell r="DD889">
            <v>423.104428963095</v>
          </cell>
          <cell r="DE889">
            <v>163.716151963187</v>
          </cell>
          <cell r="DF889">
            <v>356.743727108682</v>
          </cell>
          <cell r="DG889">
            <v>374.038786312272</v>
          </cell>
          <cell r="DH889">
            <v>0.145897296148148</v>
          </cell>
          <cell r="DI889">
            <v>0.895016897644447</v>
          </cell>
          <cell r="DJ889">
            <v>2.30316698299111</v>
          </cell>
          <cell r="DK889">
            <v>0.801886708639262</v>
          </cell>
          <cell r="DL889">
            <v>1.73555722112801</v>
          </cell>
          <cell r="DM889">
            <v>1.88030641664035</v>
          </cell>
          <cell r="DN889">
            <v>0.727208692771197</v>
          </cell>
          <cell r="DO889">
            <v>1.58393378363093</v>
          </cell>
          <cell r="DP889">
            <v>1.66274938414226</v>
          </cell>
          <cell r="DQ889">
            <v>29.8</v>
          </cell>
          <cell r="DR889">
            <v>119.54</v>
          </cell>
          <cell r="DS889">
            <v>77.7799999993055</v>
          </cell>
          <cell r="DT889">
            <v>143.881087496451</v>
          </cell>
          <cell r="DU889">
            <v>144.430733279083</v>
          </cell>
          <cell r="DV889">
            <v>140.681091818756</v>
          </cell>
          <cell r="DW889">
            <v>141.395924990958</v>
          </cell>
          <cell r="DX889">
            <v>-1.86517468137026E-014</v>
          </cell>
          <cell r="DY889">
            <v>2.23000000000003</v>
          </cell>
          <cell r="DZ889">
            <v>4.01893272664155</v>
          </cell>
          <cell r="EA889">
            <v>3.70843595561487</v>
          </cell>
          <cell r="EB889">
            <v>3.75888957901187</v>
          </cell>
          <cell r="EC889">
            <v>3.5471995479174</v>
          </cell>
        </row>
        <row r="890">
          <cell r="C890" t="str">
            <v>JPN-2011-021</v>
          </cell>
          <cell r="D890" t="str">
            <v>M. x giganteus</v>
          </cell>
        </row>
        <row r="890">
          <cell r="G890" t="str">
            <v>Gifu-2010-025</v>
          </cell>
        </row>
        <row r="890">
          <cell r="K890" t="str">
            <v>wild</v>
          </cell>
        </row>
        <row r="890">
          <cell r="M890" t="str">
            <v>Japan</v>
          </cell>
          <cell r="N890" t="str">
            <v>Gifu</v>
          </cell>
        </row>
        <row r="890">
          <cell r="Q890" t="str">
            <v>Toshihiko Yamada, Kumi Green, Erik Sacks</v>
          </cell>
          <cell r="R890">
            <v>40501</v>
          </cell>
        </row>
        <row r="890">
          <cell r="AY890">
            <v>35.5017</v>
          </cell>
          <cell r="AZ890">
            <v>136.88446</v>
          </cell>
        </row>
        <row r="890">
          <cell r="BD890" t="str">
            <v>3x</v>
          </cell>
        </row>
        <row r="890">
          <cell r="BL890" t="str">
            <v>N</v>
          </cell>
          <cell r="BM890">
            <v>6</v>
          </cell>
          <cell r="BN890">
            <v>1</v>
          </cell>
          <cell r="BO890" t="str">
            <v>M. xgiganteus (4x x 2x)</v>
          </cell>
          <cell r="BP890">
            <v>9</v>
          </cell>
          <cell r="BQ890" t="str">
            <v>M. xgiganteus (4x x 2x)</v>
          </cell>
          <cell r="BR890">
            <v>0.302</v>
          </cell>
          <cell r="BS890">
            <v>0</v>
          </cell>
          <cell r="BT890">
            <v>0.003</v>
          </cell>
          <cell r="BU890">
            <v>0.001</v>
          </cell>
          <cell r="BV890">
            <v>0</v>
          </cell>
          <cell r="BW890">
            <v>0.602</v>
          </cell>
          <cell r="BX890">
            <v>0.091</v>
          </cell>
          <cell r="BY890">
            <v>296</v>
          </cell>
          <cell r="BZ890">
            <v>307</v>
          </cell>
          <cell r="CA890">
            <v>267</v>
          </cell>
          <cell r="CB890">
            <v>283</v>
          </cell>
          <cell r="CC890">
            <v>248</v>
          </cell>
          <cell r="CD890">
            <v>193</v>
          </cell>
          <cell r="CE890">
            <v>213</v>
          </cell>
          <cell r="CF890">
            <v>224</v>
          </cell>
          <cell r="CG890">
            <v>226</v>
          </cell>
          <cell r="CH890">
            <v>259</v>
          </cell>
          <cell r="CI890">
            <v>0.194682849299234</v>
          </cell>
          <cell r="CJ890">
            <v>0.16886751830056</v>
          </cell>
          <cell r="CK890" t="str">
            <v>4x</v>
          </cell>
        </row>
        <row r="890">
          <cell r="CP890" t="str">
            <v>Y</v>
          </cell>
          <cell r="CQ890">
            <v>9</v>
          </cell>
          <cell r="CR890">
            <v>8</v>
          </cell>
          <cell r="CS890" t="str">
            <v>SAMN03080162</v>
          </cell>
        </row>
        <row r="890">
          <cell r="CU890" t="str">
            <v>Y</v>
          </cell>
        </row>
        <row r="890">
          <cell r="CX890" t="str">
            <v>X</v>
          </cell>
          <cell r="CY890" t="str">
            <v>NA</v>
          </cell>
          <cell r="CZ890" t="str">
            <v>NA</v>
          </cell>
          <cell r="DA890" t="str">
            <v>NA</v>
          </cell>
          <cell r="DB890">
            <v>180.999492311494</v>
          </cell>
          <cell r="DC890">
            <v>390.785812216551</v>
          </cell>
          <cell r="DD890">
            <v>423.563808872683</v>
          </cell>
          <cell r="DE890">
            <v>164.425509605444</v>
          </cell>
          <cell r="DF890">
            <v>357.18650015961</v>
          </cell>
          <cell r="DG890">
            <v>374.533627771437</v>
          </cell>
          <cell r="DH890" t="str">
            <v>NA</v>
          </cell>
          <cell r="DI890" t="str">
            <v>NA</v>
          </cell>
          <cell r="DJ890" t="str">
            <v>NA</v>
          </cell>
          <cell r="DK890">
            <v>0.80444218805109</v>
          </cell>
          <cell r="DL890">
            <v>1.73443421188963</v>
          </cell>
          <cell r="DM890">
            <v>1.88247387822491</v>
          </cell>
          <cell r="DN890">
            <v>0.730349450253963</v>
          </cell>
          <cell r="DO890">
            <v>1.58586787809235</v>
          </cell>
          <cell r="DP890">
            <v>1.66506152235689</v>
          </cell>
          <cell r="DQ890" t="str">
            <v>NA</v>
          </cell>
          <cell r="DR890" t="str">
            <v>NA</v>
          </cell>
          <cell r="DS890" t="str">
            <v>NA</v>
          </cell>
          <cell r="DT890">
            <v>144.098275436833</v>
          </cell>
          <cell r="DU890">
            <v>144.300285862106</v>
          </cell>
          <cell r="DV890">
            <v>140.925999096508</v>
          </cell>
          <cell r="DW890">
            <v>141.329167384342</v>
          </cell>
          <cell r="DX890" t="str">
            <v>NA</v>
          </cell>
          <cell r="DY890" t="str">
            <v>NA</v>
          </cell>
          <cell r="DZ890">
            <v>4.02295953145734</v>
          </cell>
          <cell r="EA890">
            <v>3.71526355512853</v>
          </cell>
          <cell r="EB890">
            <v>3.7632946290789</v>
          </cell>
          <cell r="EC890">
            <v>3.55402079705093</v>
          </cell>
        </row>
        <row r="891">
          <cell r="C891" t="str">
            <v>Tohoku-2010-017a</v>
          </cell>
          <cell r="D891" t="str">
            <v>M. sacchariflorus</v>
          </cell>
        </row>
        <row r="891">
          <cell r="K891" t="str">
            <v>wild</v>
          </cell>
        </row>
        <row r="891">
          <cell r="M891" t="str">
            <v>Japan</v>
          </cell>
          <cell r="N891" t="str">
            <v>Akita</v>
          </cell>
        </row>
        <row r="891">
          <cell r="Q891" t="str">
            <v>Toshihiko Yamada, Kumi Green, Erik Sacks</v>
          </cell>
          <cell r="R891">
            <v>40473</v>
          </cell>
        </row>
        <row r="891">
          <cell r="AY891">
            <v>40.11971</v>
          </cell>
          <cell r="AZ891">
            <v>140.37941</v>
          </cell>
        </row>
        <row r="891">
          <cell r="BD891" t="str">
            <v>4x</v>
          </cell>
        </row>
        <row r="891">
          <cell r="BL891" t="str">
            <v>N</v>
          </cell>
          <cell r="BM891">
            <v>2</v>
          </cell>
          <cell r="BN891">
            <v>5</v>
          </cell>
          <cell r="BO891" t="str">
            <v>S Japan</v>
          </cell>
          <cell r="BP891">
            <v>1</v>
          </cell>
          <cell r="BQ891" t="str">
            <v>S Japan</v>
          </cell>
          <cell r="BR891">
            <v>0.012</v>
          </cell>
          <cell r="BS891">
            <v>0</v>
          </cell>
          <cell r="BT891">
            <v>0</v>
          </cell>
          <cell r="BU891">
            <v>0.001</v>
          </cell>
          <cell r="BV891">
            <v>0.002</v>
          </cell>
          <cell r="BW891">
            <v>0.603</v>
          </cell>
          <cell r="BX891">
            <v>0.382</v>
          </cell>
          <cell r="BY891">
            <v>294</v>
          </cell>
          <cell r="BZ891">
            <v>307</v>
          </cell>
          <cell r="CA891">
            <v>267</v>
          </cell>
          <cell r="CB891">
            <v>283</v>
          </cell>
          <cell r="CC891">
            <v>248</v>
          </cell>
          <cell r="CD891">
            <v>194</v>
          </cell>
          <cell r="CE891">
            <v>213</v>
          </cell>
          <cell r="CF891">
            <v>224</v>
          </cell>
          <cell r="CG891">
            <v>0</v>
          </cell>
          <cell r="CH891">
            <v>258</v>
          </cell>
          <cell r="CI891">
            <v>0.226759138852767</v>
          </cell>
          <cell r="CJ891">
            <v>0.170939532102549</v>
          </cell>
          <cell r="CK891" t="str">
            <v>unknown</v>
          </cell>
        </row>
        <row r="891">
          <cell r="CP891" t="str">
            <v>Y</v>
          </cell>
          <cell r="CQ891">
            <v>8</v>
          </cell>
          <cell r="CR891">
            <v>7</v>
          </cell>
          <cell r="CS891" t="str">
            <v>SAMN03080506</v>
          </cell>
        </row>
        <row r="891">
          <cell r="CY891" t="str">
            <v>NA</v>
          </cell>
          <cell r="CZ891" t="str">
            <v>NA</v>
          </cell>
          <cell r="DA891" t="str">
            <v>NA</v>
          </cell>
          <cell r="DB891">
            <v>181.574475179155</v>
          </cell>
          <cell r="DC891">
            <v>390.544700746348</v>
          </cell>
          <cell r="DD891">
            <v>424.023188782272</v>
          </cell>
          <cell r="DE891">
            <v>165.1348672477</v>
          </cell>
          <cell r="DF891">
            <v>357.629273210538</v>
          </cell>
          <cell r="DG891">
            <v>375.028469230602</v>
          </cell>
          <cell r="DH891" t="str">
            <v>NA</v>
          </cell>
          <cell r="DI891" t="str">
            <v>NA</v>
          </cell>
          <cell r="DJ891" t="str">
            <v>NA</v>
          </cell>
          <cell r="DK891">
            <v>0.806997667462918</v>
          </cell>
          <cell r="DL891">
            <v>1.73331120265125</v>
          </cell>
          <cell r="DM891">
            <v>1.88464133980947</v>
          </cell>
          <cell r="DN891">
            <v>0.733490207736728</v>
          </cell>
          <cell r="DO891">
            <v>1.58780197255377</v>
          </cell>
          <cell r="DP891">
            <v>1.66737366057152</v>
          </cell>
          <cell r="DQ891" t="str">
            <v>NA</v>
          </cell>
          <cell r="DR891" t="str">
            <v>NA</v>
          </cell>
          <cell r="DS891" t="str">
            <v>NA</v>
          </cell>
          <cell r="DT891">
            <v>144.315463377216</v>
          </cell>
          <cell r="DU891">
            <v>144.169838445129</v>
          </cell>
          <cell r="DV891">
            <v>141.17090637426</v>
          </cell>
          <cell r="DW891">
            <v>141.262409777726</v>
          </cell>
          <cell r="DX891" t="str">
            <v>NA</v>
          </cell>
          <cell r="DY891" t="str">
            <v>NA</v>
          </cell>
          <cell r="DZ891">
            <v>4.02698633627312</v>
          </cell>
          <cell r="EA891">
            <v>3.72209115464219</v>
          </cell>
          <cell r="EB891">
            <v>3.76769967914593</v>
          </cell>
          <cell r="EC891">
            <v>3.56084204618446</v>
          </cell>
        </row>
        <row r="892">
          <cell r="C892" t="str">
            <v>Tohoku-2010-017b</v>
          </cell>
          <cell r="D892" t="str">
            <v>M. sacchariflorus</v>
          </cell>
        </row>
        <row r="892">
          <cell r="K892" t="str">
            <v>wild</v>
          </cell>
        </row>
        <row r="892">
          <cell r="M892" t="str">
            <v>Japan</v>
          </cell>
          <cell r="N892" t="str">
            <v>Akita</v>
          </cell>
        </row>
        <row r="892">
          <cell r="Q892" t="str">
            <v>Toshihiko Yamada, Kumi Green, Erik Sacks</v>
          </cell>
          <cell r="R892">
            <v>40473</v>
          </cell>
        </row>
        <row r="892">
          <cell r="AY892">
            <v>40.11971</v>
          </cell>
          <cell r="AZ892">
            <v>140.37941</v>
          </cell>
        </row>
        <row r="892">
          <cell r="BD892" t="str">
            <v>4x</v>
          </cell>
        </row>
        <row r="892">
          <cell r="BL892" t="str">
            <v>N</v>
          </cell>
          <cell r="BM892">
            <v>2</v>
          </cell>
          <cell r="BN892">
            <v>5</v>
          </cell>
          <cell r="BO892" t="str">
            <v>S Japan</v>
          </cell>
          <cell r="BP892">
            <v>1</v>
          </cell>
          <cell r="BQ892" t="str">
            <v>S Japan</v>
          </cell>
          <cell r="BR892">
            <v>0.023</v>
          </cell>
          <cell r="BS892">
            <v>0.001</v>
          </cell>
          <cell r="BT892">
            <v>0</v>
          </cell>
          <cell r="BU892">
            <v>0.016</v>
          </cell>
          <cell r="BV892">
            <v>0</v>
          </cell>
          <cell r="BW892">
            <v>0.674</v>
          </cell>
          <cell r="BX892">
            <v>0.285</v>
          </cell>
          <cell r="BY892">
            <v>296</v>
          </cell>
          <cell r="BZ892">
            <v>307</v>
          </cell>
          <cell r="CA892">
            <v>266</v>
          </cell>
          <cell r="CB892">
            <v>283</v>
          </cell>
          <cell r="CC892">
            <v>248</v>
          </cell>
          <cell r="CD892">
            <v>193</v>
          </cell>
          <cell r="CE892">
            <v>213</v>
          </cell>
          <cell r="CF892">
            <v>224</v>
          </cell>
          <cell r="CG892">
            <v>226</v>
          </cell>
          <cell r="CH892">
            <v>259</v>
          </cell>
          <cell r="CI892">
            <v>0.197370322207773</v>
          </cell>
          <cell r="CJ892">
            <v>0.181854185418542</v>
          </cell>
          <cell r="CK892" t="str">
            <v>4x</v>
          </cell>
        </row>
        <row r="892">
          <cell r="CP892" t="str">
            <v>Y</v>
          </cell>
          <cell r="CQ892">
            <v>8</v>
          </cell>
          <cell r="CR892">
            <v>7</v>
          </cell>
          <cell r="CS892" t="str">
            <v>SAMN03080507</v>
          </cell>
        </row>
        <row r="892">
          <cell r="CY892" t="str">
            <v>NA</v>
          </cell>
          <cell r="CZ892">
            <v>106.481165596183</v>
          </cell>
          <cell r="DA892">
            <v>245.792666386905</v>
          </cell>
          <cell r="DB892">
            <v>182.149458046817</v>
          </cell>
          <cell r="DC892">
            <v>390.303589276146</v>
          </cell>
          <cell r="DD892">
            <v>424.482568691862</v>
          </cell>
          <cell r="DE892">
            <v>165.844224889957</v>
          </cell>
          <cell r="DF892">
            <v>358.072046261466</v>
          </cell>
          <cell r="DG892">
            <v>375.523310689766</v>
          </cell>
          <cell r="DH892" t="str">
            <v>NA</v>
          </cell>
          <cell r="DI892">
            <v>0.473249624871923</v>
          </cell>
          <cell r="DJ892">
            <v>1.09241185060848</v>
          </cell>
          <cell r="DK892">
            <v>0.809553146874746</v>
          </cell>
          <cell r="DL892">
            <v>1.73218819341287</v>
          </cell>
          <cell r="DM892">
            <v>1.88680880139403</v>
          </cell>
          <cell r="DN892">
            <v>0.736630965219493</v>
          </cell>
          <cell r="DO892">
            <v>1.58973606701518</v>
          </cell>
          <cell r="DP892">
            <v>1.66968579878615</v>
          </cell>
          <cell r="DQ892" t="str">
            <v>NA</v>
          </cell>
          <cell r="DR892">
            <v>97.0127272727269</v>
          </cell>
          <cell r="DS892">
            <v>118.26363635984</v>
          </cell>
          <cell r="DT892">
            <v>144.532651317598</v>
          </cell>
          <cell r="DU892">
            <v>144.039391028152</v>
          </cell>
          <cell r="DV892">
            <v>141.415813652011</v>
          </cell>
          <cell r="DW892">
            <v>141.19565217111</v>
          </cell>
          <cell r="DX892" t="str">
            <v>NA</v>
          </cell>
          <cell r="DY892">
            <v>2.07272727272729</v>
          </cell>
          <cell r="DZ892">
            <v>4.03101314108891</v>
          </cell>
          <cell r="EA892">
            <v>3.72891875415585</v>
          </cell>
          <cell r="EB892">
            <v>3.77210472921296</v>
          </cell>
          <cell r="EC892">
            <v>3.56766329531799</v>
          </cell>
        </row>
        <row r="893">
          <cell r="C893" t="str">
            <v>Tohoku-2010-017c</v>
          </cell>
          <cell r="D893" t="str">
            <v>M. sacchariflorus</v>
          </cell>
        </row>
        <row r="893">
          <cell r="K893" t="str">
            <v>wild</v>
          </cell>
        </row>
        <row r="893">
          <cell r="M893" t="str">
            <v>Japan</v>
          </cell>
          <cell r="N893" t="str">
            <v>Akita</v>
          </cell>
        </row>
        <row r="893">
          <cell r="Q893" t="str">
            <v>Toshihiko Yamada, Kumi Green, Erik Sacks</v>
          </cell>
          <cell r="R893">
            <v>40473</v>
          </cell>
        </row>
        <row r="893">
          <cell r="AY893">
            <v>40.11971</v>
          </cell>
          <cell r="AZ893">
            <v>140.37941</v>
          </cell>
        </row>
        <row r="893">
          <cell r="BD893" t="str">
            <v>4x</v>
          </cell>
        </row>
        <row r="893">
          <cell r="BL893" t="str">
            <v>N</v>
          </cell>
          <cell r="BM893">
            <v>2</v>
          </cell>
          <cell r="BN893">
            <v>5</v>
          </cell>
          <cell r="BO893" t="str">
            <v>S Japan</v>
          </cell>
          <cell r="BP893">
            <v>1</v>
          </cell>
          <cell r="BQ893" t="str">
            <v>S Japan</v>
          </cell>
          <cell r="BR893">
            <v>0.002</v>
          </cell>
          <cell r="BS893">
            <v>0.003</v>
          </cell>
          <cell r="BT893">
            <v>0</v>
          </cell>
          <cell r="BU893">
            <v>0.013</v>
          </cell>
          <cell r="BV893">
            <v>0.001</v>
          </cell>
          <cell r="BW893">
            <v>0.614</v>
          </cell>
          <cell r="BX893">
            <v>0.367</v>
          </cell>
          <cell r="BY893">
            <v>294</v>
          </cell>
          <cell r="BZ893">
            <v>307</v>
          </cell>
          <cell r="CA893">
            <v>267</v>
          </cell>
          <cell r="CB893">
            <v>283</v>
          </cell>
          <cell r="CC893">
            <v>248</v>
          </cell>
          <cell r="CD893">
            <v>194</v>
          </cell>
          <cell r="CE893">
            <v>213</v>
          </cell>
          <cell r="CF893">
            <v>224</v>
          </cell>
          <cell r="CG893">
            <v>226</v>
          </cell>
          <cell r="CH893">
            <v>258</v>
          </cell>
          <cell r="CI893">
            <v>0.214159803496605</v>
          </cell>
          <cell r="CJ893">
            <v>0.172096786055748</v>
          </cell>
          <cell r="CK893" t="str">
            <v>unknown</v>
          </cell>
        </row>
        <row r="893">
          <cell r="CP893" t="str">
            <v>Y</v>
          </cell>
          <cell r="CQ893">
            <v>8</v>
          </cell>
          <cell r="CR893">
            <v>7</v>
          </cell>
          <cell r="CS893" t="str">
            <v>SAMN03080508</v>
          </cell>
        </row>
        <row r="893">
          <cell r="CY893">
            <v>83.5932545333344</v>
          </cell>
          <cell r="CZ893">
            <v>104.591263615092</v>
          </cell>
          <cell r="DA893">
            <v>255.901765076996</v>
          </cell>
          <cell r="DB893">
            <v>182.724440914478</v>
          </cell>
          <cell r="DC893">
            <v>390.062477805943</v>
          </cell>
          <cell r="DD893">
            <v>424.94194860145</v>
          </cell>
          <cell r="DE893">
            <v>166.553582532214</v>
          </cell>
          <cell r="DF893">
            <v>358.514819312394</v>
          </cell>
          <cell r="DG893">
            <v>376.018152148931</v>
          </cell>
          <cell r="DH893">
            <v>0.371525575703702</v>
          </cell>
          <cell r="DI893">
            <v>0.464850060511519</v>
          </cell>
          <cell r="DJ893">
            <v>1.13734117811999</v>
          </cell>
          <cell r="DK893">
            <v>0.812108626286575</v>
          </cell>
          <cell r="DL893">
            <v>1.73106518417449</v>
          </cell>
          <cell r="DM893">
            <v>1.88897626297859</v>
          </cell>
          <cell r="DN893">
            <v>0.739771722702259</v>
          </cell>
          <cell r="DO893">
            <v>1.5916701614766</v>
          </cell>
          <cell r="DP893">
            <v>1.67199793700079</v>
          </cell>
          <cell r="DQ893">
            <v>142.233333333333</v>
          </cell>
          <cell r="DR893">
            <v>95.6845454545451</v>
          </cell>
          <cell r="DS893">
            <v>120.690909086819</v>
          </cell>
          <cell r="DT893">
            <v>144.74983925798</v>
          </cell>
          <cell r="DU893">
            <v>143.908943611175</v>
          </cell>
          <cell r="DV893">
            <v>141.660720929763</v>
          </cell>
          <cell r="DW893">
            <v>141.128894564494</v>
          </cell>
          <cell r="DX893">
            <v>2.56666666666668</v>
          </cell>
          <cell r="DY893">
            <v>2.0318181818182</v>
          </cell>
          <cell r="DZ893">
            <v>4.0350399459047</v>
          </cell>
          <cell r="EA893">
            <v>3.73574635366951</v>
          </cell>
          <cell r="EB893">
            <v>3.77650977928</v>
          </cell>
          <cell r="EC893">
            <v>3.57448454445151</v>
          </cell>
        </row>
        <row r="894">
          <cell r="C894" t="str">
            <v>Tohoku-2010-017d</v>
          </cell>
          <cell r="D894" t="str">
            <v>M. sacchariflorus</v>
          </cell>
        </row>
        <row r="894">
          <cell r="K894" t="str">
            <v>wild</v>
          </cell>
        </row>
        <row r="894">
          <cell r="M894" t="str">
            <v>Japan</v>
          </cell>
          <cell r="N894" t="str">
            <v>Akita</v>
          </cell>
        </row>
        <row r="894">
          <cell r="Q894" t="str">
            <v>Toshihiko Yamada, Kumi Green, Erik Sacks</v>
          </cell>
          <cell r="R894">
            <v>40473</v>
          </cell>
        </row>
        <row r="894">
          <cell r="AY894">
            <v>40.11971</v>
          </cell>
          <cell r="AZ894">
            <v>140.37941</v>
          </cell>
        </row>
        <row r="894">
          <cell r="BD894" t="str">
            <v>4x</v>
          </cell>
        </row>
        <row r="894">
          <cell r="BL894" t="str">
            <v>N</v>
          </cell>
          <cell r="BM894">
            <v>2</v>
          </cell>
          <cell r="BN894">
            <v>5</v>
          </cell>
          <cell r="BO894" t="str">
            <v>S Japan</v>
          </cell>
          <cell r="BP894">
            <v>1</v>
          </cell>
          <cell r="BQ894" t="str">
            <v>S Japan</v>
          </cell>
          <cell r="BR894">
            <v>0.023</v>
          </cell>
          <cell r="BS894">
            <v>0</v>
          </cell>
          <cell r="BT894">
            <v>0</v>
          </cell>
          <cell r="BU894">
            <v>0.012</v>
          </cell>
          <cell r="BV894">
            <v>0.006</v>
          </cell>
          <cell r="BW894">
            <v>0.689</v>
          </cell>
          <cell r="BX894">
            <v>0.269</v>
          </cell>
          <cell r="BY894">
            <v>296</v>
          </cell>
          <cell r="BZ894">
            <v>307</v>
          </cell>
          <cell r="CA894">
            <v>266</v>
          </cell>
          <cell r="CB894">
            <v>283</v>
          </cell>
          <cell r="CC894">
            <v>248</v>
          </cell>
          <cell r="CD894">
            <v>193</v>
          </cell>
          <cell r="CE894">
            <v>213</v>
          </cell>
          <cell r="CF894">
            <v>224</v>
          </cell>
          <cell r="CG894">
            <v>0</v>
          </cell>
          <cell r="CH894">
            <v>259</v>
          </cell>
          <cell r="CI894">
            <v>0.226556855945673</v>
          </cell>
          <cell r="CJ894">
            <v>0.175751914814123</v>
          </cell>
          <cell r="CK894" t="str">
            <v>unknown</v>
          </cell>
        </row>
        <row r="894">
          <cell r="CP894" t="str">
            <v>Y</v>
          </cell>
          <cell r="CQ894">
            <v>8</v>
          </cell>
          <cell r="CR894">
            <v>7</v>
          </cell>
          <cell r="CS894" t="str">
            <v>SAMN03080509</v>
          </cell>
        </row>
        <row r="894">
          <cell r="CY894">
            <v>89.8882545333346</v>
          </cell>
          <cell r="CZ894">
            <v>102.701361634001</v>
          </cell>
          <cell r="DA894">
            <v>266.010863767087</v>
          </cell>
          <cell r="DB894">
            <v>183.299423782139</v>
          </cell>
          <cell r="DC894">
            <v>389.821366335741</v>
          </cell>
          <cell r="DD894">
            <v>425.401328511039</v>
          </cell>
          <cell r="DE894">
            <v>167.26294017447</v>
          </cell>
          <cell r="DF894">
            <v>358.957592363322</v>
          </cell>
          <cell r="DG894">
            <v>376.512993608096</v>
          </cell>
          <cell r="DH894">
            <v>0.399503353481479</v>
          </cell>
          <cell r="DI894">
            <v>0.456450496151116</v>
          </cell>
          <cell r="DJ894">
            <v>1.18227050563151</v>
          </cell>
          <cell r="DK894">
            <v>0.814664105698403</v>
          </cell>
          <cell r="DL894">
            <v>1.72994217493611</v>
          </cell>
          <cell r="DM894">
            <v>1.89114372456315</v>
          </cell>
          <cell r="DN894">
            <v>0.742912480185024</v>
          </cell>
          <cell r="DO894">
            <v>1.59360425593801</v>
          </cell>
          <cell r="DP894">
            <v>1.67431007521542</v>
          </cell>
          <cell r="DQ894">
            <v>155.383333333333</v>
          </cell>
          <cell r="DR894">
            <v>94.3563636363633</v>
          </cell>
          <cell r="DS894">
            <v>123.118181813798</v>
          </cell>
          <cell r="DT894">
            <v>144.967027198363</v>
          </cell>
          <cell r="DU894">
            <v>143.778496194197</v>
          </cell>
          <cell r="DV894">
            <v>141.905628207515</v>
          </cell>
          <cell r="DW894">
            <v>141.062136957878</v>
          </cell>
          <cell r="DX894">
            <v>2.66666666666669</v>
          </cell>
          <cell r="DY894">
            <v>1.99090909090911</v>
          </cell>
          <cell r="DZ894">
            <v>4.03906675072049</v>
          </cell>
          <cell r="EA894">
            <v>3.74257395318317</v>
          </cell>
          <cell r="EB894">
            <v>3.78091482934703</v>
          </cell>
          <cell r="EC894">
            <v>3.58130579358504</v>
          </cell>
        </row>
        <row r="895">
          <cell r="C895" t="str">
            <v>Koike-18c</v>
          </cell>
          <cell r="D895" t="str">
            <v>M. sacchariflorus</v>
          </cell>
        </row>
        <row r="895">
          <cell r="K895" t="str">
            <v>wild</v>
          </cell>
        </row>
        <row r="895">
          <cell r="M895" t="str">
            <v>Japan</v>
          </cell>
          <cell r="N895" t="str">
            <v>Tottori</v>
          </cell>
        </row>
        <row r="895">
          <cell r="Q895" t="str">
            <v>Takayoshi Koike</v>
          </cell>
          <cell r="R895">
            <v>39356</v>
          </cell>
        </row>
        <row r="895">
          <cell r="AY895">
            <v>35.05</v>
          </cell>
          <cell r="AZ895">
            <v>133.72</v>
          </cell>
        </row>
        <row r="895">
          <cell r="BD895" t="str">
            <v>4x</v>
          </cell>
        </row>
        <row r="895">
          <cell r="BL895" t="str">
            <v>N</v>
          </cell>
          <cell r="BM895">
            <v>2</v>
          </cell>
          <cell r="BN895">
            <v>5</v>
          </cell>
          <cell r="BO895" t="str">
            <v>S Japan</v>
          </cell>
          <cell r="BP895">
            <v>1</v>
          </cell>
          <cell r="BQ895" t="str">
            <v>S Japan</v>
          </cell>
          <cell r="BR895">
            <v>0.043</v>
          </cell>
          <cell r="BS895">
            <v>0.079</v>
          </cell>
          <cell r="BT895">
            <v>0.029</v>
          </cell>
          <cell r="BU895">
            <v>0.042</v>
          </cell>
          <cell r="BV895">
            <v>0.107</v>
          </cell>
          <cell r="BW895">
            <v>0.598</v>
          </cell>
          <cell r="BX895">
            <v>0.102</v>
          </cell>
          <cell r="BY895">
            <v>295</v>
          </cell>
          <cell r="BZ895">
            <v>307</v>
          </cell>
          <cell r="CA895">
            <v>267</v>
          </cell>
          <cell r="CB895">
            <v>283</v>
          </cell>
          <cell r="CC895">
            <v>248</v>
          </cell>
          <cell r="CD895">
            <v>194</v>
          </cell>
          <cell r="CE895">
            <v>213</v>
          </cell>
          <cell r="CF895">
            <v>224</v>
          </cell>
          <cell r="CG895">
            <v>226</v>
          </cell>
          <cell r="CH895">
            <v>258</v>
          </cell>
          <cell r="CI895">
            <v>0.238751625487646</v>
          </cell>
          <cell r="CJ895">
            <v>0.156132558934062</v>
          </cell>
          <cell r="CK895" t="str">
            <v>unknown</v>
          </cell>
        </row>
        <row r="895">
          <cell r="CP895" t="str">
            <v>Y</v>
          </cell>
          <cell r="CQ895">
            <v>8</v>
          </cell>
          <cell r="CR895">
            <v>8</v>
          </cell>
          <cell r="CS895" t="str">
            <v>SAMN03080435</v>
          </cell>
        </row>
        <row r="895">
          <cell r="CY895">
            <v>96.1832545333347</v>
          </cell>
          <cell r="CZ895">
            <v>100.81145965291</v>
          </cell>
          <cell r="DA895">
            <v>276.119962457177</v>
          </cell>
          <cell r="DB895">
            <v>183.874406649801</v>
          </cell>
          <cell r="DC895">
            <v>389.580254865539</v>
          </cell>
          <cell r="DD895">
            <v>425.860708420628</v>
          </cell>
          <cell r="DE895">
            <v>167.972297816727</v>
          </cell>
          <cell r="DF895">
            <v>359.40036541425</v>
          </cell>
          <cell r="DG895">
            <v>377.007835067261</v>
          </cell>
          <cell r="DH895">
            <v>0.427481131259257</v>
          </cell>
          <cell r="DI895">
            <v>0.448050931790712</v>
          </cell>
          <cell r="DJ895">
            <v>1.22719983314302</v>
          </cell>
          <cell r="DK895">
            <v>0.817219585110231</v>
          </cell>
          <cell r="DL895">
            <v>1.72881916569772</v>
          </cell>
          <cell r="DM895">
            <v>1.89331118614772</v>
          </cell>
          <cell r="DN895">
            <v>0.74605323766779</v>
          </cell>
          <cell r="DO895">
            <v>1.59553835039943</v>
          </cell>
          <cell r="DP895">
            <v>1.67662221343005</v>
          </cell>
          <cell r="DQ895">
            <v>168.533333333333</v>
          </cell>
          <cell r="DR895">
            <v>93.0281818181815</v>
          </cell>
          <cell r="DS895">
            <v>125.545454540776</v>
          </cell>
          <cell r="DT895">
            <v>145.184215138745</v>
          </cell>
          <cell r="DU895">
            <v>143.64804877722</v>
          </cell>
          <cell r="DV895">
            <v>142.150535485266</v>
          </cell>
          <cell r="DW895">
            <v>140.995379351262</v>
          </cell>
          <cell r="DX895">
            <v>2.76666666666669</v>
          </cell>
          <cell r="DY895">
            <v>1.95000000000002</v>
          </cell>
          <cell r="DZ895">
            <v>4.04309355553627</v>
          </cell>
          <cell r="EA895">
            <v>3.74940155269683</v>
          </cell>
          <cell r="EB895">
            <v>3.78531987941406</v>
          </cell>
          <cell r="EC895">
            <v>3.58812704271857</v>
          </cell>
        </row>
        <row r="896">
          <cell r="C896" t="str">
            <v>UI10-00124</v>
          </cell>
          <cell r="D896" t="str">
            <v>M. sacchariflorus</v>
          </cell>
          <cell r="E896" t="str">
            <v>R2</v>
          </cell>
        </row>
        <row r="896">
          <cell r="K896" t="str">
            <v>cultivar</v>
          </cell>
        </row>
        <row r="896">
          <cell r="M896" t="str">
            <v>Unknown</v>
          </cell>
        </row>
        <row r="896">
          <cell r="BL896" t="str">
            <v>N</v>
          </cell>
          <cell r="BM896">
            <v>7</v>
          </cell>
          <cell r="BN896">
            <v>4</v>
          </cell>
          <cell r="BO896" t="str">
            <v>Korea/NE China/Russia diploids</v>
          </cell>
          <cell r="BP896">
            <v>2</v>
          </cell>
          <cell r="BQ896" t="str">
            <v>Korea/NE China/Russia diploids</v>
          </cell>
          <cell r="BR896">
            <v>0</v>
          </cell>
          <cell r="BS896">
            <v>0.101</v>
          </cell>
          <cell r="BT896">
            <v>0</v>
          </cell>
          <cell r="BU896">
            <v>0.898</v>
          </cell>
          <cell r="BV896">
            <v>0</v>
          </cell>
          <cell r="BW896">
            <v>0</v>
          </cell>
          <cell r="BX896">
            <v>0</v>
          </cell>
          <cell r="BY896">
            <v>295</v>
          </cell>
          <cell r="BZ896">
            <v>306</v>
          </cell>
          <cell r="CA896">
            <v>266</v>
          </cell>
          <cell r="CB896">
            <v>283</v>
          </cell>
          <cell r="CC896">
            <v>250</v>
          </cell>
          <cell r="CD896">
            <v>194</v>
          </cell>
          <cell r="CE896">
            <v>213</v>
          </cell>
          <cell r="CF896">
            <v>221</v>
          </cell>
          <cell r="CG896">
            <v>227</v>
          </cell>
          <cell r="CH896">
            <v>258</v>
          </cell>
          <cell r="CI896">
            <v>0.221181910128594</v>
          </cell>
          <cell r="CJ896">
            <v>0.105747467626433</v>
          </cell>
          <cell r="CK896" t="str">
            <v>2x</v>
          </cell>
        </row>
        <row r="896">
          <cell r="CP896" t="str">
            <v>Y</v>
          </cell>
          <cell r="CQ896" t="str">
            <v>NA</v>
          </cell>
          <cell r="CR896" t="str">
            <v>NA</v>
          </cell>
          <cell r="CS896" t="str">
            <v>SAMN05752094</v>
          </cell>
        </row>
        <row r="896">
          <cell r="CU896" t="str">
            <v>Y</v>
          </cell>
        </row>
        <row r="896">
          <cell r="CY896" t="str">
            <v>NA</v>
          </cell>
          <cell r="CZ896">
            <v>98.9215576718192</v>
          </cell>
          <cell r="DA896">
            <v>286.229061147268</v>
          </cell>
          <cell r="DB896">
            <v>184.449389517462</v>
          </cell>
          <cell r="DC896">
            <v>389.339143395336</v>
          </cell>
          <cell r="DD896">
            <v>426.320088330217</v>
          </cell>
          <cell r="DE896">
            <v>168.681655458984</v>
          </cell>
          <cell r="DF896">
            <v>359.843138465178</v>
          </cell>
          <cell r="DG896">
            <v>377.502676526425</v>
          </cell>
          <cell r="DH896" t="str">
            <v>NA</v>
          </cell>
          <cell r="DI896">
            <v>0.439651367430308</v>
          </cell>
          <cell r="DJ896">
            <v>1.27212916065454</v>
          </cell>
          <cell r="DK896">
            <v>0.819775064522059</v>
          </cell>
          <cell r="DL896">
            <v>1.72769615645934</v>
          </cell>
          <cell r="DM896">
            <v>1.89547864773228</v>
          </cell>
          <cell r="DN896">
            <v>0.749193995150555</v>
          </cell>
          <cell r="DO896">
            <v>1.59747244486085</v>
          </cell>
          <cell r="DP896">
            <v>1.67893435164468</v>
          </cell>
          <cell r="DQ896" t="str">
            <v>NA</v>
          </cell>
          <cell r="DR896">
            <v>91.6999999999997</v>
          </cell>
          <cell r="DS896">
            <v>127.972727267755</v>
          </cell>
          <cell r="DT896">
            <v>145.401403079127</v>
          </cell>
          <cell r="DU896">
            <v>143.517601360243</v>
          </cell>
          <cell r="DV896">
            <v>142.395442763018</v>
          </cell>
          <cell r="DW896">
            <v>140.928621744646</v>
          </cell>
          <cell r="DX896" t="str">
            <v>NA</v>
          </cell>
          <cell r="DY896">
            <v>1.90909090909093</v>
          </cell>
          <cell r="DZ896">
            <v>4.04712036035206</v>
          </cell>
          <cell r="EA896">
            <v>3.75622915221049</v>
          </cell>
          <cell r="EB896">
            <v>3.78972492948109</v>
          </cell>
          <cell r="EC896">
            <v>3.5949482918521</v>
          </cell>
        </row>
        <row r="897">
          <cell r="C897" t="str">
            <v>UI10-00006</v>
          </cell>
          <cell r="D897" t="str">
            <v>M. sacchariflorus</v>
          </cell>
          <cell r="E897" t="str">
            <v>Bluemel</v>
          </cell>
        </row>
        <row r="897">
          <cell r="K897" t="str">
            <v>cultivar</v>
          </cell>
        </row>
        <row r="897">
          <cell r="M897" t="str">
            <v>Unknown</v>
          </cell>
        </row>
        <row r="897">
          <cell r="BD897" t="str">
            <v>2x</v>
          </cell>
        </row>
        <row r="897">
          <cell r="BL897" t="str">
            <v>N</v>
          </cell>
        </row>
        <row r="897">
          <cell r="BP897">
            <v>2</v>
          </cell>
          <cell r="BQ897" t="str">
            <v>Korea/NE China/Russia diploids</v>
          </cell>
          <cell r="BR897">
            <v>0</v>
          </cell>
          <cell r="BS897">
            <v>0.101</v>
          </cell>
          <cell r="BT897">
            <v>0</v>
          </cell>
          <cell r="BU897">
            <v>0.898</v>
          </cell>
          <cell r="BV897">
            <v>0</v>
          </cell>
          <cell r="BW897">
            <v>0</v>
          </cell>
          <cell r="BX897">
            <v>0</v>
          </cell>
        </row>
        <row r="897">
          <cell r="CP897" t="str">
            <v>Y</v>
          </cell>
          <cell r="CQ897" t="str">
            <v>NA</v>
          </cell>
          <cell r="CR897" t="str">
            <v>NA</v>
          </cell>
          <cell r="CS897" t="str">
            <v>SAMN05752095</v>
          </cell>
        </row>
        <row r="897">
          <cell r="CU897" t="str">
            <v>Y</v>
          </cell>
        </row>
        <row r="897">
          <cell r="CY897">
            <v>81.4384865</v>
          </cell>
          <cell r="CZ897">
            <v>97.0316556907283</v>
          </cell>
          <cell r="DA897">
            <v>296.338159837359</v>
          </cell>
          <cell r="DB897">
            <v>185.024372385123</v>
          </cell>
          <cell r="DC897">
            <v>389.098031925134</v>
          </cell>
          <cell r="DD897">
            <v>426.779468239806</v>
          </cell>
          <cell r="DE897">
            <v>169.39101310124</v>
          </cell>
          <cell r="DF897">
            <v>360.285911516107</v>
          </cell>
          <cell r="DG897">
            <v>377.99751798559</v>
          </cell>
          <cell r="DH897">
            <v>0.361948828888887</v>
          </cell>
          <cell r="DI897">
            <v>0.431251803069904</v>
          </cell>
          <cell r="DJ897">
            <v>1.31705848816605</v>
          </cell>
          <cell r="DK897">
            <v>0.822330543933887</v>
          </cell>
          <cell r="DL897">
            <v>1.72657314722096</v>
          </cell>
          <cell r="DM897">
            <v>1.89764610931684</v>
          </cell>
          <cell r="DN897">
            <v>0.752334752633321</v>
          </cell>
          <cell r="DO897">
            <v>1.59940653932226</v>
          </cell>
          <cell r="DP897">
            <v>1.68124648985931</v>
          </cell>
          <cell r="DQ897">
            <v>84.2599999999998</v>
          </cell>
          <cell r="DR897">
            <v>90.3718181818179</v>
          </cell>
          <cell r="DS897">
            <v>130.399999994734</v>
          </cell>
          <cell r="DT897">
            <v>145.61859101951</v>
          </cell>
          <cell r="DU897">
            <v>143.387153943266</v>
          </cell>
          <cell r="DV897">
            <v>142.64035004077</v>
          </cell>
          <cell r="DW897">
            <v>140.86186413803</v>
          </cell>
          <cell r="DX897">
            <v>2.31</v>
          </cell>
          <cell r="DY897">
            <v>1.86818181818184</v>
          </cell>
          <cell r="DZ897">
            <v>4.05114716516785</v>
          </cell>
          <cell r="EA897">
            <v>3.76305675172415</v>
          </cell>
          <cell r="EB897">
            <v>3.79412997954812</v>
          </cell>
          <cell r="EC897">
            <v>3.60176954098563</v>
          </cell>
        </row>
        <row r="898">
          <cell r="C898" t="str">
            <v>UI10-00007</v>
          </cell>
          <cell r="D898" t="str">
            <v>M. sacchariflorus</v>
          </cell>
          <cell r="E898" t="str">
            <v>Earthly Pursuits</v>
          </cell>
        </row>
        <row r="898">
          <cell r="K898" t="str">
            <v>cultivar</v>
          </cell>
        </row>
        <row r="898">
          <cell r="M898" t="str">
            <v>Unknown</v>
          </cell>
        </row>
        <row r="898">
          <cell r="BD898" t="str">
            <v>2x</v>
          </cell>
        </row>
        <row r="898">
          <cell r="BL898" t="str">
            <v>N</v>
          </cell>
        </row>
        <row r="898">
          <cell r="BP898">
            <v>2</v>
          </cell>
          <cell r="BQ898" t="str">
            <v>Korea/NE China/Russia diploids</v>
          </cell>
          <cell r="BR898">
            <v>0</v>
          </cell>
          <cell r="BS898">
            <v>0.123</v>
          </cell>
          <cell r="BT898">
            <v>0</v>
          </cell>
          <cell r="BU898">
            <v>0.875</v>
          </cell>
          <cell r="BV898">
            <v>0</v>
          </cell>
          <cell r="BW898">
            <v>0</v>
          </cell>
          <cell r="BX898">
            <v>0.001</v>
          </cell>
        </row>
        <row r="898">
          <cell r="CP898" t="str">
            <v>Y</v>
          </cell>
          <cell r="CQ898" t="str">
            <v>NA</v>
          </cell>
          <cell r="CR898" t="str">
            <v>NA</v>
          </cell>
          <cell r="CS898" t="str">
            <v>SAMN05752096</v>
          </cell>
        </row>
        <row r="898">
          <cell r="CU898" t="str">
            <v>Y</v>
          </cell>
        </row>
        <row r="898">
          <cell r="CY898">
            <v>95.6469837999999</v>
          </cell>
          <cell r="CZ898">
            <v>95.1417537096375</v>
          </cell>
          <cell r="DA898">
            <v>306.44725852745</v>
          </cell>
          <cell r="DB898">
            <v>185.599355252785</v>
          </cell>
          <cell r="DC898">
            <v>388.856920454932</v>
          </cell>
          <cell r="DD898">
            <v>427.238848149395</v>
          </cell>
          <cell r="DE898">
            <v>170.100370743497</v>
          </cell>
          <cell r="DF898">
            <v>360.728684567035</v>
          </cell>
          <cell r="DG898">
            <v>378.492359444755</v>
          </cell>
          <cell r="DH898">
            <v>0.425097705777775</v>
          </cell>
          <cell r="DI898">
            <v>0.422852238709501</v>
          </cell>
          <cell r="DJ898">
            <v>1.36198781567757</v>
          </cell>
          <cell r="DK898">
            <v>0.824886023345716</v>
          </cell>
          <cell r="DL898">
            <v>1.72545013798258</v>
          </cell>
          <cell r="DM898">
            <v>1.8998135709014</v>
          </cell>
          <cell r="DN898">
            <v>0.755475510116086</v>
          </cell>
          <cell r="DO898">
            <v>1.60134063378368</v>
          </cell>
          <cell r="DP898">
            <v>1.68355862807394</v>
          </cell>
          <cell r="DQ898">
            <v>79.1399999999999</v>
          </cell>
          <cell r="DR898">
            <v>89.0436363636361</v>
          </cell>
          <cell r="DS898">
            <v>132.827272721713</v>
          </cell>
          <cell r="DT898">
            <v>145.835778959892</v>
          </cell>
          <cell r="DU898">
            <v>143.256706526289</v>
          </cell>
          <cell r="DV898">
            <v>142.885257318521</v>
          </cell>
          <cell r="DW898">
            <v>140.795106531414</v>
          </cell>
          <cell r="DX898">
            <v>2.32</v>
          </cell>
          <cell r="DY898">
            <v>1.82727272727274</v>
          </cell>
          <cell r="DZ898">
            <v>4.05517396998364</v>
          </cell>
          <cell r="EA898">
            <v>3.76988435123781</v>
          </cell>
          <cell r="EB898">
            <v>3.79853502961516</v>
          </cell>
          <cell r="EC898">
            <v>3.60859079011916</v>
          </cell>
        </row>
        <row r="899">
          <cell r="C899" t="str">
            <v>UI10-00009</v>
          </cell>
          <cell r="D899" t="str">
            <v>M. sacchariflorus</v>
          </cell>
          <cell r="E899" t="str">
            <v>Robustus-Bluemel</v>
          </cell>
        </row>
        <row r="899">
          <cell r="K899" t="str">
            <v>cultivar</v>
          </cell>
        </row>
        <row r="899">
          <cell r="M899" t="str">
            <v>Unknown</v>
          </cell>
        </row>
        <row r="899">
          <cell r="BD899" t="str">
            <v>2x</v>
          </cell>
        </row>
        <row r="899">
          <cell r="BL899" t="str">
            <v>N</v>
          </cell>
        </row>
        <row r="899">
          <cell r="BP899">
            <v>2</v>
          </cell>
          <cell r="BQ899" t="str">
            <v>Korea/NE China/Russia diploids</v>
          </cell>
          <cell r="BR899">
            <v>0</v>
          </cell>
          <cell r="BS899">
            <v>0.118</v>
          </cell>
          <cell r="BT899">
            <v>0</v>
          </cell>
          <cell r="BU899">
            <v>0.874</v>
          </cell>
          <cell r="BV899">
            <v>0.001</v>
          </cell>
          <cell r="BW899">
            <v>0</v>
          </cell>
          <cell r="BX899">
            <v>0.006</v>
          </cell>
        </row>
        <row r="899">
          <cell r="CP899" t="str">
            <v>Y</v>
          </cell>
          <cell r="CQ899" t="str">
            <v>NA</v>
          </cell>
          <cell r="CR899" t="str">
            <v>NA</v>
          </cell>
          <cell r="CS899" t="str">
            <v>SAMN05752097</v>
          </cell>
        </row>
        <row r="899">
          <cell r="CU899" t="str">
            <v>Y</v>
          </cell>
        </row>
        <row r="899">
          <cell r="CY899">
            <v>109.8554811</v>
          </cell>
          <cell r="CZ899">
            <v>93.2518517285467</v>
          </cell>
          <cell r="DA899">
            <v>316.556357217541</v>
          </cell>
          <cell r="DB899">
            <v>186.174338120446</v>
          </cell>
          <cell r="DC899">
            <v>388.615808984729</v>
          </cell>
          <cell r="DD899">
            <v>427.698228058984</v>
          </cell>
          <cell r="DE899">
            <v>170.809728385753</v>
          </cell>
          <cell r="DF899">
            <v>361.171457617963</v>
          </cell>
          <cell r="DG899">
            <v>378.98720090392</v>
          </cell>
          <cell r="DH899">
            <v>0.488246582666664</v>
          </cell>
          <cell r="DI899">
            <v>0.414452674349097</v>
          </cell>
          <cell r="DJ899">
            <v>1.40691714318908</v>
          </cell>
          <cell r="DK899">
            <v>0.827441502757544</v>
          </cell>
          <cell r="DL899">
            <v>1.7243271287442</v>
          </cell>
          <cell r="DM899">
            <v>1.90198103248596</v>
          </cell>
          <cell r="DN899">
            <v>0.758616267598852</v>
          </cell>
          <cell r="DO899">
            <v>1.60327472824509</v>
          </cell>
          <cell r="DP899">
            <v>1.68587076628858</v>
          </cell>
          <cell r="DQ899">
            <v>74.0199999999998</v>
          </cell>
          <cell r="DR899">
            <v>87.7154545454543</v>
          </cell>
          <cell r="DS899">
            <v>135.254545448692</v>
          </cell>
          <cell r="DT899">
            <v>146.052966900274</v>
          </cell>
          <cell r="DU899">
            <v>143.126259109312</v>
          </cell>
          <cell r="DV899">
            <v>143.130164596273</v>
          </cell>
          <cell r="DW899">
            <v>140.728348924798</v>
          </cell>
          <cell r="DX899">
            <v>2.33</v>
          </cell>
          <cell r="DY899">
            <v>1.78636363636365</v>
          </cell>
          <cell r="DZ899">
            <v>4.05920077479943</v>
          </cell>
          <cell r="EA899">
            <v>3.77671195075147</v>
          </cell>
          <cell r="EB899">
            <v>3.80294007968219</v>
          </cell>
          <cell r="EC899">
            <v>3.61541203925269</v>
          </cell>
        </row>
        <row r="900">
          <cell r="C900" t="str">
            <v>UI10-00010</v>
          </cell>
          <cell r="D900" t="str">
            <v>M. sacchariflorus</v>
          </cell>
          <cell r="E900" t="str">
            <v>Robustus-Earthly Pursuits</v>
          </cell>
        </row>
        <row r="900">
          <cell r="K900" t="str">
            <v>cultivar</v>
          </cell>
        </row>
        <row r="900">
          <cell r="M900" t="str">
            <v>Unknown</v>
          </cell>
        </row>
        <row r="900">
          <cell r="BD900" t="str">
            <v>2x</v>
          </cell>
        </row>
        <row r="900">
          <cell r="BL900" t="str">
            <v>N</v>
          </cell>
        </row>
        <row r="900">
          <cell r="BP900">
            <v>2</v>
          </cell>
          <cell r="BQ900" t="str">
            <v>Korea/NE China/Russia diploids</v>
          </cell>
          <cell r="BR900">
            <v>0.003</v>
          </cell>
          <cell r="BS900">
            <v>0.118</v>
          </cell>
          <cell r="BT900">
            <v>0</v>
          </cell>
          <cell r="BU900">
            <v>0.877</v>
          </cell>
          <cell r="BV900">
            <v>0</v>
          </cell>
          <cell r="BW900">
            <v>0</v>
          </cell>
          <cell r="BX900">
            <v>0</v>
          </cell>
        </row>
        <row r="900">
          <cell r="CP900" t="str">
            <v>Y</v>
          </cell>
          <cell r="CQ900" t="str">
            <v>NA</v>
          </cell>
          <cell r="CR900" t="str">
            <v>NA</v>
          </cell>
          <cell r="CS900" t="str">
            <v>SAMN05752098</v>
          </cell>
        </row>
        <row r="900">
          <cell r="CU900" t="str">
            <v>Y</v>
          </cell>
        </row>
        <row r="900">
          <cell r="CY900">
            <v>124.063978399999</v>
          </cell>
          <cell r="CZ900">
            <v>91.3619497474559</v>
          </cell>
          <cell r="DA900">
            <v>326.665455907631</v>
          </cell>
          <cell r="DB900">
            <v>186.749320988107</v>
          </cell>
          <cell r="DC900">
            <v>388.374697514527</v>
          </cell>
          <cell r="DD900">
            <v>428.157607968573</v>
          </cell>
          <cell r="DE900">
            <v>171.51908602801</v>
          </cell>
          <cell r="DF900">
            <v>361.614230668891</v>
          </cell>
          <cell r="DG900">
            <v>379.482042363085</v>
          </cell>
          <cell r="DH900">
            <v>0.551395459555552</v>
          </cell>
          <cell r="DI900">
            <v>0.406053109988693</v>
          </cell>
          <cell r="DJ900">
            <v>1.4518464707006</v>
          </cell>
          <cell r="DK900">
            <v>0.829996982169372</v>
          </cell>
          <cell r="DL900">
            <v>1.72320411950582</v>
          </cell>
          <cell r="DM900">
            <v>1.90414849407053</v>
          </cell>
          <cell r="DN900">
            <v>0.761757025081617</v>
          </cell>
          <cell r="DO900">
            <v>1.60520882270651</v>
          </cell>
          <cell r="DP900">
            <v>1.68818290450321</v>
          </cell>
          <cell r="DQ900">
            <v>68.8999999999997</v>
          </cell>
          <cell r="DR900">
            <v>86.3872727272725</v>
          </cell>
          <cell r="DS900">
            <v>137.681818175671</v>
          </cell>
          <cell r="DT900">
            <v>146.270154840657</v>
          </cell>
          <cell r="DU900">
            <v>142.995811692334</v>
          </cell>
          <cell r="DV900">
            <v>143.375071874025</v>
          </cell>
          <cell r="DW900">
            <v>140.661591318182</v>
          </cell>
          <cell r="DX900">
            <v>2.34</v>
          </cell>
          <cell r="DY900">
            <v>1.74545454545456</v>
          </cell>
          <cell r="DZ900">
            <v>4.06322757961521</v>
          </cell>
          <cell r="EA900">
            <v>3.78353955026512</v>
          </cell>
          <cell r="EB900">
            <v>3.80734512974922</v>
          </cell>
          <cell r="EC900">
            <v>3.62223328838622</v>
          </cell>
        </row>
        <row r="901">
          <cell r="C901" t="str">
            <v>UI10-00011</v>
          </cell>
          <cell r="D901" t="str">
            <v>M. sinensis</v>
          </cell>
          <cell r="E901" t="str">
            <v>Tripple Brook Farm</v>
          </cell>
        </row>
        <row r="901">
          <cell r="K901" t="str">
            <v>cultivar</v>
          </cell>
        </row>
        <row r="901">
          <cell r="M901" t="str">
            <v>Unknown</v>
          </cell>
        </row>
        <row r="901">
          <cell r="BD901" t="str">
            <v>2x</v>
          </cell>
        </row>
        <row r="901">
          <cell r="BL901" t="str">
            <v>N</v>
          </cell>
        </row>
        <row r="901">
          <cell r="BP901">
            <v>7</v>
          </cell>
          <cell r="BQ901" t="str">
            <v>M. sinensis</v>
          </cell>
          <cell r="BR901">
            <v>0.994</v>
          </cell>
          <cell r="BS901">
            <v>0.001</v>
          </cell>
          <cell r="BT901">
            <v>0.001</v>
          </cell>
          <cell r="BU901">
            <v>0.002</v>
          </cell>
          <cell r="BV901">
            <v>0.001</v>
          </cell>
          <cell r="BW901">
            <v>0.002</v>
          </cell>
          <cell r="BX901">
            <v>0</v>
          </cell>
        </row>
        <row r="901">
          <cell r="CP901" t="str">
            <v>Y</v>
          </cell>
          <cell r="CQ901" t="str">
            <v>NA</v>
          </cell>
          <cell r="CR901" t="str">
            <v>NA</v>
          </cell>
          <cell r="CS901" t="str">
            <v>SAMN05752099</v>
          </cell>
        </row>
        <row r="901">
          <cell r="CU901" t="str">
            <v>Y</v>
          </cell>
        </row>
        <row r="901">
          <cell r="CY901">
            <v>138.272475699999</v>
          </cell>
          <cell r="CZ901">
            <v>89.472047766365</v>
          </cell>
          <cell r="DA901">
            <v>336.774554597722</v>
          </cell>
          <cell r="DB901">
            <v>187.324303855769</v>
          </cell>
          <cell r="DC901">
            <v>388.133586044324</v>
          </cell>
          <cell r="DD901">
            <v>428.616987878162</v>
          </cell>
          <cell r="DE901">
            <v>172.228443670267</v>
          </cell>
          <cell r="DF901">
            <v>362.057003719819</v>
          </cell>
          <cell r="DG901">
            <v>379.976883822249</v>
          </cell>
          <cell r="DH901">
            <v>0.61454433644444</v>
          </cell>
          <cell r="DI901">
            <v>0.397653545628289</v>
          </cell>
          <cell r="DJ901">
            <v>1.49677579821212</v>
          </cell>
          <cell r="DK901">
            <v>0.8325524615812</v>
          </cell>
          <cell r="DL901">
            <v>1.72208111026744</v>
          </cell>
          <cell r="DM901">
            <v>1.90631595565509</v>
          </cell>
          <cell r="DN901">
            <v>0.764897782564382</v>
          </cell>
          <cell r="DO901">
            <v>1.60714291716793</v>
          </cell>
          <cell r="DP901">
            <v>1.69049504271784</v>
          </cell>
          <cell r="DQ901">
            <v>63.7799999999998</v>
          </cell>
          <cell r="DR901">
            <v>85.0590909090907</v>
          </cell>
          <cell r="DS901">
            <v>140.109090902649</v>
          </cell>
          <cell r="DT901">
            <v>146.487342781039</v>
          </cell>
          <cell r="DU901">
            <v>142.865364275357</v>
          </cell>
          <cell r="DV901">
            <v>143.619979151776</v>
          </cell>
          <cell r="DW901">
            <v>140.594833711566</v>
          </cell>
          <cell r="DX901">
            <v>2.35</v>
          </cell>
          <cell r="DY901">
            <v>1.70454545454547</v>
          </cell>
          <cell r="DZ901">
            <v>4.067254384431</v>
          </cell>
          <cell r="EA901">
            <v>3.79036714977878</v>
          </cell>
          <cell r="EB901">
            <v>3.81175017981625</v>
          </cell>
          <cell r="EC901">
            <v>3.62905453751974</v>
          </cell>
        </row>
        <row r="902">
          <cell r="C902" t="str">
            <v>JY103-HU</v>
          </cell>
          <cell r="D902" t="str">
            <v>M. sacchariflorus</v>
          </cell>
        </row>
        <row r="902">
          <cell r="CS902" t="str">
            <v>SAMN11552991, SAMN11553009</v>
          </cell>
        </row>
        <row r="902">
          <cell r="CY902" t="str">
            <v>NA</v>
          </cell>
          <cell r="CZ902">
            <v>87.5821457852742</v>
          </cell>
          <cell r="DA902">
            <v>346.883653287813</v>
          </cell>
          <cell r="DB902">
            <v>187.89928672343</v>
          </cell>
          <cell r="DC902">
            <v>387.892474574122</v>
          </cell>
          <cell r="DD902">
            <v>429.076367787751</v>
          </cell>
          <cell r="DE902">
            <v>172.937801312523</v>
          </cell>
          <cell r="DF902">
            <v>362.499776770747</v>
          </cell>
          <cell r="DG902">
            <v>380.471725281414</v>
          </cell>
          <cell r="DH902" t="str">
            <v>NA</v>
          </cell>
          <cell r="DI902">
            <v>0.389253981267886</v>
          </cell>
          <cell r="DJ902">
            <v>1.54170512572363</v>
          </cell>
          <cell r="DK902">
            <v>0.835107940993028</v>
          </cell>
          <cell r="DL902">
            <v>1.72095810102906</v>
          </cell>
          <cell r="DM902">
            <v>1.90848341723965</v>
          </cell>
          <cell r="DN902">
            <v>0.768038540047148</v>
          </cell>
          <cell r="DO902">
            <v>1.60907701162934</v>
          </cell>
          <cell r="DP902">
            <v>1.69280718093247</v>
          </cell>
          <cell r="DQ902" t="str">
            <v>NA</v>
          </cell>
          <cell r="DR902">
            <v>83.7309090909089</v>
          </cell>
          <cell r="DS902">
            <v>142.536363629628</v>
          </cell>
          <cell r="DT902">
            <v>146.704530721421</v>
          </cell>
          <cell r="DU902">
            <v>142.73491685838</v>
          </cell>
          <cell r="DV902">
            <v>143.864886429528</v>
          </cell>
          <cell r="DW902">
            <v>140.52807610495</v>
          </cell>
          <cell r="DX902" t="str">
            <v>NA</v>
          </cell>
          <cell r="DY902">
            <v>1.66363636363638</v>
          </cell>
          <cell r="DZ902">
            <v>4.07128118924679</v>
          </cell>
          <cell r="EA902">
            <v>3.79719474929244</v>
          </cell>
          <cell r="EB902">
            <v>3.81615522988328</v>
          </cell>
          <cell r="EC902">
            <v>3.63587578665327</v>
          </cell>
        </row>
        <row r="903">
          <cell r="C903" t="str">
            <v>JY263-HU</v>
          </cell>
          <cell r="D903" t="str">
            <v>M. sacchariflorus</v>
          </cell>
        </row>
        <row r="903">
          <cell r="CS903" t="str">
            <v>SAMN11552998</v>
          </cell>
        </row>
        <row r="903">
          <cell r="CY903" t="str">
            <v>NA</v>
          </cell>
          <cell r="CZ903" t="str">
            <v>NA</v>
          </cell>
          <cell r="DA903" t="str">
            <v>NA</v>
          </cell>
          <cell r="DB903">
            <v>188.474269591091</v>
          </cell>
          <cell r="DC903">
            <v>387.65136310392</v>
          </cell>
          <cell r="DD903">
            <v>429.53574769734</v>
          </cell>
          <cell r="DE903">
            <v>173.64715895478</v>
          </cell>
          <cell r="DF903">
            <v>362.942549821675</v>
          </cell>
          <cell r="DG903">
            <v>380.966566740579</v>
          </cell>
          <cell r="DH903" t="str">
            <v>NA</v>
          </cell>
          <cell r="DI903" t="str">
            <v>NA</v>
          </cell>
          <cell r="DJ903" t="str">
            <v>NA</v>
          </cell>
          <cell r="DK903">
            <v>0.837663420404857</v>
          </cell>
          <cell r="DL903">
            <v>1.71983509179068</v>
          </cell>
          <cell r="DM903">
            <v>1.91065087882421</v>
          </cell>
          <cell r="DN903">
            <v>0.771179297529913</v>
          </cell>
          <cell r="DO903">
            <v>1.61101110609076</v>
          </cell>
          <cell r="DP903">
            <v>1.6951193191471</v>
          </cell>
          <cell r="DQ903" t="str">
            <v>NA</v>
          </cell>
          <cell r="DR903" t="str">
            <v>NA</v>
          </cell>
          <cell r="DS903" t="str">
            <v>NA</v>
          </cell>
          <cell r="DT903">
            <v>146.921718661804</v>
          </cell>
          <cell r="DU903">
            <v>142.604469441403</v>
          </cell>
          <cell r="DV903">
            <v>144.109793707279</v>
          </cell>
          <cell r="DW903">
            <v>140.461318498334</v>
          </cell>
          <cell r="DX903" t="str">
            <v>NA</v>
          </cell>
          <cell r="DY903" t="str">
            <v>NA</v>
          </cell>
          <cell r="DZ903">
            <v>4.07530799406258</v>
          </cell>
          <cell r="EA903">
            <v>3.8040223488061</v>
          </cell>
          <cell r="EB903">
            <v>3.82056027995032</v>
          </cell>
          <cell r="EC903">
            <v>3.6426970357868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F69"/>
  <sheetViews>
    <sheetView showFormulas="false" showGridLines="true" showRowColHeaders="true" showZeros="true" rightToLeft="false" tabSelected="false" showOutlineSymbols="true" defaultGridColor="true" view="normal" topLeftCell="A4" colorId="64" zoomScale="75" zoomScaleNormal="75" zoomScalePageLayoutView="100" workbookViewId="0">
      <selection pane="topLeft" activeCell="A25" activeCellId="1" sqref="A60:A63 A25"/>
    </sheetView>
  </sheetViews>
  <sheetFormatPr defaultColWidth="9.1484375" defaultRowHeight="15" customHeight="true" zeroHeight="false" outlineLevelRow="0" outlineLevelCol="0"/>
  <cols>
    <col collapsed="false" customWidth="false" hidden="false" outlineLevel="0" max="1" min="1" style="1" width="9.14"/>
    <col collapsed="false" customWidth="true" hidden="false" outlineLevel="0" max="2" min="2" style="2" width="14.57"/>
    <col collapsed="false" customWidth="true" hidden="false" outlineLevel="0" max="3" min="3" style="3" width="83.71"/>
    <col collapsed="false" customWidth="true" hidden="false" outlineLevel="0" max="4" min="4" style="4" width="17.71"/>
    <col collapsed="false" customWidth="true" hidden="false" outlineLevel="0" max="5" min="5" style="5" width="19"/>
    <col collapsed="false" customWidth="true" hidden="false" outlineLevel="0" max="6" min="6" style="6" width="18.42"/>
    <col collapsed="false" customWidth="true" hidden="false" outlineLevel="0" max="7" min="7" style="7" width="16.71"/>
    <col collapsed="false" customWidth="true" hidden="false" outlineLevel="0" max="8" min="8" style="2" width="35.14"/>
    <col collapsed="false" customWidth="true" hidden="false" outlineLevel="0" max="12" min="9" style="2" width="8.71"/>
    <col collapsed="false" customWidth="true" hidden="false" outlineLevel="0" max="13" min="13" style="2" width="23.14"/>
    <col collapsed="false" customWidth="true" hidden="false" outlineLevel="0" max="14" min="14" style="8" width="17.29"/>
    <col collapsed="false" customWidth="true" hidden="false" outlineLevel="0" max="15" min="15" style="1" width="8.71"/>
    <col collapsed="false" customWidth="true" hidden="false" outlineLevel="0" max="16" min="16" style="2" width="8.71"/>
    <col collapsed="false" customWidth="true" hidden="false" outlineLevel="0" max="17" min="17" style="9" width="8.71"/>
    <col collapsed="false" customWidth="true" hidden="false" outlineLevel="0" max="18" min="18" style="9" width="14.71"/>
    <col collapsed="false" customWidth="true" hidden="false" outlineLevel="0" max="19" min="19" style="1" width="28.29"/>
    <col collapsed="false" customWidth="true" hidden="false" outlineLevel="0" max="20" min="20" style="1" width="8.71"/>
    <col collapsed="false" customWidth="true" hidden="false" outlineLevel="0" max="21" min="21" style="1" width="29.71"/>
    <col collapsed="false" customWidth="true" hidden="false" outlineLevel="0" max="22" min="22" style="10" width="8.71"/>
    <col collapsed="false" customWidth="true" hidden="false" outlineLevel="0" max="23" min="23" style="11" width="8.71"/>
    <col collapsed="false" customWidth="true" hidden="false" outlineLevel="0" max="24" min="24" style="12" width="8.71"/>
    <col collapsed="false" customWidth="true" hidden="false" outlineLevel="0" max="26" min="25" style="13" width="9.42"/>
    <col collapsed="false" customWidth="true" hidden="false" outlineLevel="0" max="27" min="27" style="14" width="9.42"/>
    <col collapsed="false" customWidth="true" hidden="false" outlineLevel="0" max="30" min="28" style="15" width="8.71"/>
    <col collapsed="false" customWidth="true" hidden="false" outlineLevel="0" max="31" min="31" style="16" width="8.71"/>
    <col collapsed="false" customWidth="true" hidden="false" outlineLevel="0" max="32" min="32" style="17" width="8.71"/>
    <col collapsed="false" customWidth="true" hidden="false" outlineLevel="0" max="35" min="33" style="15" width="8.71"/>
    <col collapsed="false" customWidth="true" hidden="false" outlineLevel="0" max="37" min="36" style="2" width="8.71"/>
    <col collapsed="false" customWidth="true" hidden="false" outlineLevel="0" max="38" min="38" style="1" width="8.71"/>
    <col collapsed="false" customWidth="true" hidden="false" outlineLevel="0" max="43" min="39" style="5" width="8.71"/>
    <col collapsed="false" customWidth="true" hidden="false" outlineLevel="0" max="46" min="44" style="1" width="8.71"/>
    <col collapsed="false" customWidth="true" hidden="false" outlineLevel="0" max="48" min="47" style="2" width="27"/>
    <col collapsed="false" customWidth="true" hidden="false" outlineLevel="0" max="49" min="49" style="18" width="8.71"/>
    <col collapsed="false" customWidth="true" hidden="false" outlineLevel="0" max="50" min="50" style="18" width="9.86"/>
    <col collapsed="false" customWidth="true" hidden="false" outlineLevel="0" max="51" min="51" style="14" width="8.71"/>
    <col collapsed="false" customWidth="true" hidden="false" outlineLevel="0" max="52" min="52" style="16" width="8.71"/>
    <col collapsed="false" customWidth="true" hidden="false" outlineLevel="0" max="53" min="53" style="1" width="8.71"/>
    <col collapsed="false" customWidth="true" hidden="false" outlineLevel="0" max="65" min="54" style="2" width="8.71"/>
    <col collapsed="false" customWidth="true" hidden="false" outlineLevel="0" max="66" min="66" style="19" width="8.71"/>
    <col collapsed="false" customWidth="true" hidden="false" outlineLevel="0" max="72" min="67" style="20" width="8.71"/>
    <col collapsed="false" customWidth="true" hidden="false" outlineLevel="0" max="74" min="73" style="21" width="8.71"/>
    <col collapsed="false" customWidth="true" hidden="false" outlineLevel="0" max="83" min="75" style="1" width="8.71"/>
    <col collapsed="false" customWidth="true" hidden="false" outlineLevel="0" max="85" min="84" style="21" width="8.71"/>
    <col collapsed="false" customWidth="true" hidden="false" outlineLevel="0" max="87" min="86" style="1" width="8.71"/>
    <col collapsed="false" customWidth="true" hidden="false" outlineLevel="0" max="88" min="88" style="1" width="91.29"/>
    <col collapsed="false" customWidth="true" hidden="false" outlineLevel="0" max="89" min="89" style="1" width="14.86"/>
    <col collapsed="false" customWidth="true" hidden="false" outlineLevel="0" max="90" min="90" style="2" width="8.71"/>
    <col collapsed="false" customWidth="true" hidden="false" outlineLevel="0" max="91" min="91" style="1" width="8.71"/>
    <col collapsed="false" customWidth="true" hidden="false" outlineLevel="0" max="92" min="92" style="1" width="97"/>
    <col collapsed="false" customWidth="true" hidden="false" outlineLevel="0" max="94" min="93" style="2" width="19.42"/>
    <col collapsed="false" customWidth="true" hidden="false" outlineLevel="0" max="95" min="95" style="2" width="8.71"/>
    <col collapsed="false" customWidth="true" hidden="false" outlineLevel="0" max="96" min="96" style="2" width="14.42"/>
    <col collapsed="false" customWidth="true" hidden="false" outlineLevel="0" max="97" min="97" style="2" width="8.71"/>
    <col collapsed="false" customWidth="true" hidden="false" outlineLevel="0" max="98" min="98" style="2" width="19.86"/>
    <col collapsed="false" customWidth="true" hidden="false" outlineLevel="0" max="99" min="99" style="2" width="8.71"/>
    <col collapsed="false" customWidth="true" hidden="false" outlineLevel="0" max="100" min="100" style="19" width="8.71"/>
    <col collapsed="false" customWidth="true" hidden="false" outlineLevel="0" max="103" min="101" style="2" width="8.71"/>
    <col collapsed="false" customWidth="true" hidden="false" outlineLevel="0" max="104" min="104" style="2" width="36.71"/>
    <col collapsed="false" customWidth="true" hidden="false" outlineLevel="0" max="105" min="105" style="19" width="8.71"/>
    <col collapsed="false" customWidth="true" hidden="false" outlineLevel="0" max="107" min="106" style="19" width="14.42"/>
    <col collapsed="false" customWidth="true" hidden="false" outlineLevel="0" max="108" min="108" style="1" width="51.42"/>
    <col collapsed="false" customWidth="true" hidden="false" outlineLevel="0" max="109" min="109" style="2" width="12.86"/>
    <col collapsed="false" customWidth="true" hidden="false" outlineLevel="0" max="110" min="110" style="2" width="13.86"/>
    <col collapsed="false" customWidth="true" hidden="false" outlineLevel="0" max="111" min="111" style="2" width="11.14"/>
    <col collapsed="false" customWidth="true" hidden="false" outlineLevel="0" max="112" min="112" style="1" width="70.15"/>
    <col collapsed="false" customWidth="false" hidden="false" outlineLevel="0" max="16384" min="113" style="1" width="9.14"/>
  </cols>
  <sheetData>
    <row r="1" customFormat="false" ht="203.25" hidden="false" customHeight="true" outlineLevel="0" collapsed="false">
      <c r="A1" s="22" t="s">
        <v>0</v>
      </c>
      <c r="B1" s="23" t="s">
        <v>1</v>
      </c>
      <c r="C1" s="22" t="s">
        <v>2</v>
      </c>
      <c r="D1" s="24" t="s">
        <v>3</v>
      </c>
      <c r="E1" s="25" t="s">
        <v>4</v>
      </c>
      <c r="F1" s="26" t="s">
        <v>5</v>
      </c>
      <c r="G1" s="24" t="s">
        <v>6</v>
      </c>
      <c r="H1" s="23" t="s">
        <v>7</v>
      </c>
      <c r="I1" s="23" t="s">
        <v>8</v>
      </c>
      <c r="J1" s="23" t="s">
        <v>9</v>
      </c>
      <c r="K1" s="23" t="s">
        <v>10</v>
      </c>
      <c r="L1" s="26" t="s">
        <v>11</v>
      </c>
      <c r="M1" s="23" t="s">
        <v>12</v>
      </c>
      <c r="N1" s="27" t="s">
        <v>13</v>
      </c>
      <c r="O1" s="22" t="s">
        <v>14</v>
      </c>
      <c r="P1" s="23" t="s">
        <v>15</v>
      </c>
      <c r="Q1" s="24" t="s">
        <v>16</v>
      </c>
      <c r="R1" s="24" t="s">
        <v>17</v>
      </c>
      <c r="S1" s="22" t="s">
        <v>18</v>
      </c>
      <c r="T1" s="22" t="s">
        <v>19</v>
      </c>
      <c r="U1" s="22" t="s">
        <v>20</v>
      </c>
      <c r="V1" s="28" t="s">
        <v>21</v>
      </c>
      <c r="W1" s="29" t="s">
        <v>22</v>
      </c>
      <c r="X1" s="30" t="s">
        <v>23</v>
      </c>
      <c r="Y1" s="31" t="s">
        <v>24</v>
      </c>
      <c r="Z1" s="31" t="s">
        <v>25</v>
      </c>
      <c r="AA1" s="32" t="s">
        <v>26</v>
      </c>
      <c r="AB1" s="33" t="s">
        <v>27</v>
      </c>
      <c r="AC1" s="33" t="s">
        <v>28</v>
      </c>
      <c r="AD1" s="33" t="s">
        <v>29</v>
      </c>
      <c r="AE1" s="34" t="s">
        <v>30</v>
      </c>
      <c r="AF1" s="35" t="s">
        <v>31</v>
      </c>
      <c r="AG1" s="33" t="s">
        <v>32</v>
      </c>
      <c r="AH1" s="33" t="s">
        <v>33</v>
      </c>
      <c r="AI1" s="33" t="s">
        <v>34</v>
      </c>
      <c r="AJ1" s="23" t="s">
        <v>35</v>
      </c>
      <c r="AK1" s="23" t="s">
        <v>36</v>
      </c>
      <c r="AL1" s="22" t="s">
        <v>37</v>
      </c>
      <c r="AM1" s="25" t="s">
        <v>38</v>
      </c>
      <c r="AN1" s="25" t="s">
        <v>39</v>
      </c>
      <c r="AO1" s="25" t="s">
        <v>40</v>
      </c>
      <c r="AP1" s="25" t="s">
        <v>41</v>
      </c>
      <c r="AQ1" s="25" t="s">
        <v>42</v>
      </c>
      <c r="AR1" s="36" t="s">
        <v>43</v>
      </c>
      <c r="AS1" s="23" t="s">
        <v>44</v>
      </c>
      <c r="AT1" s="37" t="s">
        <v>45</v>
      </c>
      <c r="AU1" s="23" t="s">
        <v>7</v>
      </c>
      <c r="AV1" s="38" t="s">
        <v>46</v>
      </c>
      <c r="AW1" s="39" t="s">
        <v>24</v>
      </c>
      <c r="AX1" s="39" t="s">
        <v>25</v>
      </c>
      <c r="AY1" s="32" t="s">
        <v>26</v>
      </c>
      <c r="AZ1" s="34" t="s">
        <v>30</v>
      </c>
      <c r="BA1" s="40" t="s">
        <v>47</v>
      </c>
      <c r="BB1" s="41" t="s">
        <v>48</v>
      </c>
      <c r="BC1" s="41" t="s">
        <v>49</v>
      </c>
      <c r="BD1" s="41" t="s">
        <v>50</v>
      </c>
      <c r="BE1" s="42" t="s">
        <v>51</v>
      </c>
      <c r="BF1" s="42" t="s">
        <v>52</v>
      </c>
      <c r="BG1" s="42" t="s">
        <v>53</v>
      </c>
      <c r="BH1" s="43" t="s">
        <v>54</v>
      </c>
      <c r="BI1" s="43" t="s">
        <v>55</v>
      </c>
      <c r="BJ1" s="42" t="s">
        <v>56</v>
      </c>
      <c r="BK1" s="42" t="s">
        <v>57</v>
      </c>
      <c r="BL1" s="41" t="s">
        <v>58</v>
      </c>
      <c r="BM1" s="44" t="s">
        <v>59</v>
      </c>
      <c r="BN1" s="23" t="s">
        <v>60</v>
      </c>
      <c r="BO1" s="45" t="s">
        <v>61</v>
      </c>
      <c r="BP1" s="45" t="s">
        <v>62</v>
      </c>
      <c r="BQ1" s="46" t="s">
        <v>63</v>
      </c>
      <c r="BR1" s="46" t="s">
        <v>64</v>
      </c>
      <c r="BS1" s="47" t="s">
        <v>65</v>
      </c>
      <c r="BT1" s="47" t="s">
        <v>66</v>
      </c>
      <c r="BU1" s="48" t="s">
        <v>67</v>
      </c>
      <c r="BV1" s="48" t="s">
        <v>68</v>
      </c>
      <c r="BW1" s="47" t="s">
        <v>69</v>
      </c>
      <c r="BX1" s="47" t="s">
        <v>70</v>
      </c>
      <c r="BY1" s="22" t="s">
        <v>71</v>
      </c>
      <c r="BZ1" s="45" t="s">
        <v>72</v>
      </c>
      <c r="CA1" s="45" t="s">
        <v>73</v>
      </c>
      <c r="CB1" s="46" t="s">
        <v>74</v>
      </c>
      <c r="CC1" s="46" t="s">
        <v>75</v>
      </c>
      <c r="CD1" s="47" t="s">
        <v>76</v>
      </c>
      <c r="CE1" s="47" t="s">
        <v>77</v>
      </c>
      <c r="CF1" s="48" t="s">
        <v>78</v>
      </c>
      <c r="CG1" s="48" t="s">
        <v>79</v>
      </c>
      <c r="CH1" s="47" t="s">
        <v>80</v>
      </c>
      <c r="CI1" s="47" t="s">
        <v>81</v>
      </c>
      <c r="CJ1" s="22" t="s">
        <v>0</v>
      </c>
      <c r="CK1" s="49" t="s">
        <v>82</v>
      </c>
      <c r="CL1" s="23" t="s">
        <v>60</v>
      </c>
      <c r="CM1" s="22"/>
      <c r="CN1" s="22" t="s">
        <v>0</v>
      </c>
      <c r="CO1" s="50" t="s">
        <v>83</v>
      </c>
      <c r="CP1" s="23" t="s">
        <v>84</v>
      </c>
      <c r="CQ1" s="23" t="s">
        <v>85</v>
      </c>
      <c r="CR1" s="23" t="s">
        <v>86</v>
      </c>
      <c r="CS1" s="23" t="s">
        <v>87</v>
      </c>
      <c r="CT1" s="23" t="s">
        <v>88</v>
      </c>
      <c r="CU1" s="23" t="s">
        <v>89</v>
      </c>
      <c r="CV1" s="23" t="s">
        <v>90</v>
      </c>
      <c r="CW1" s="23" t="s">
        <v>91</v>
      </c>
      <c r="CX1" s="23" t="s">
        <v>92</v>
      </c>
      <c r="CY1" s="23" t="s">
        <v>93</v>
      </c>
      <c r="CZ1" s="23" t="s">
        <v>7</v>
      </c>
      <c r="DA1" s="38" t="s">
        <v>94</v>
      </c>
      <c r="DB1" s="50" t="s">
        <v>95</v>
      </c>
      <c r="DC1" s="51" t="s">
        <v>96</v>
      </c>
      <c r="DD1" s="22" t="s">
        <v>45</v>
      </c>
      <c r="DE1" s="52" t="s">
        <v>97</v>
      </c>
      <c r="DF1" s="52" t="s">
        <v>98</v>
      </c>
      <c r="DG1" s="53" t="s">
        <v>99</v>
      </c>
      <c r="DH1" s="54" t="s">
        <v>100</v>
      </c>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c r="JA1" s="54"/>
      <c r="JB1" s="54"/>
      <c r="JC1" s="54"/>
      <c r="JD1" s="54"/>
      <c r="JE1" s="54"/>
      <c r="JF1" s="54"/>
      <c r="JG1" s="54"/>
      <c r="JH1" s="54"/>
      <c r="JI1" s="54"/>
      <c r="JJ1" s="54"/>
      <c r="JK1" s="54"/>
      <c r="JL1" s="54"/>
      <c r="JM1" s="54"/>
      <c r="JN1" s="54"/>
      <c r="JO1" s="54"/>
      <c r="JP1" s="54"/>
      <c r="JQ1" s="54"/>
      <c r="JR1" s="54"/>
      <c r="JS1" s="54"/>
      <c r="JT1" s="54"/>
      <c r="JU1" s="54"/>
      <c r="JV1" s="54"/>
      <c r="JW1" s="54"/>
      <c r="JX1" s="54"/>
      <c r="JY1" s="54"/>
      <c r="JZ1" s="54"/>
      <c r="KA1" s="54"/>
      <c r="KB1" s="54"/>
      <c r="KC1" s="54"/>
      <c r="KD1" s="54"/>
      <c r="KE1" s="54"/>
      <c r="KF1" s="54"/>
      <c r="KG1" s="54"/>
      <c r="KH1" s="54"/>
      <c r="KI1" s="54"/>
      <c r="KJ1" s="54"/>
      <c r="KK1" s="54"/>
      <c r="KL1" s="54"/>
      <c r="KM1" s="54"/>
      <c r="KN1" s="54"/>
      <c r="KO1" s="54"/>
      <c r="KP1" s="54"/>
      <c r="KQ1" s="54"/>
      <c r="KR1" s="54"/>
      <c r="KS1" s="54"/>
      <c r="KT1" s="54"/>
      <c r="KU1" s="54"/>
      <c r="KV1" s="54"/>
      <c r="KW1" s="54"/>
      <c r="KX1" s="54"/>
      <c r="KY1" s="54"/>
      <c r="KZ1" s="54"/>
      <c r="LA1" s="54"/>
      <c r="LB1" s="54"/>
      <c r="LC1" s="54"/>
      <c r="LD1" s="54"/>
      <c r="LE1" s="54"/>
      <c r="LF1" s="54"/>
      <c r="LG1" s="54"/>
      <c r="LH1" s="54"/>
      <c r="LI1" s="54"/>
      <c r="LJ1" s="54"/>
      <c r="LK1" s="54"/>
      <c r="LL1" s="54"/>
      <c r="LM1" s="54"/>
      <c r="LN1" s="54"/>
      <c r="LO1" s="54"/>
      <c r="LP1" s="54"/>
      <c r="LQ1" s="54"/>
      <c r="LR1" s="54"/>
      <c r="LS1" s="54"/>
      <c r="LT1" s="54"/>
      <c r="LU1" s="54"/>
      <c r="LV1" s="54"/>
      <c r="LW1" s="54"/>
      <c r="LX1" s="54"/>
      <c r="LY1" s="54"/>
      <c r="LZ1" s="54"/>
      <c r="MA1" s="54"/>
      <c r="MB1" s="54"/>
      <c r="MC1" s="54"/>
      <c r="MD1" s="54"/>
      <c r="ME1" s="54"/>
      <c r="MF1" s="54"/>
      <c r="MG1" s="54"/>
      <c r="MH1" s="54"/>
      <c r="MI1" s="54"/>
      <c r="MJ1" s="54"/>
      <c r="MK1" s="54"/>
      <c r="ML1" s="54"/>
      <c r="MM1" s="54"/>
      <c r="MN1" s="54"/>
      <c r="MO1" s="54"/>
      <c r="MP1" s="54"/>
      <c r="MQ1" s="54"/>
      <c r="MR1" s="54"/>
      <c r="MS1" s="54"/>
      <c r="MT1" s="54"/>
      <c r="MU1" s="54"/>
      <c r="MV1" s="54"/>
      <c r="MW1" s="54"/>
      <c r="MX1" s="54"/>
      <c r="MY1" s="54"/>
      <c r="MZ1" s="54"/>
      <c r="NA1" s="54"/>
      <c r="NB1" s="54"/>
      <c r="NC1" s="54"/>
      <c r="ND1" s="54"/>
      <c r="NE1" s="54"/>
      <c r="NF1" s="54"/>
      <c r="NG1" s="54"/>
      <c r="NH1" s="54"/>
      <c r="NI1" s="54"/>
      <c r="NJ1" s="54"/>
      <c r="NK1" s="54"/>
      <c r="NL1" s="54"/>
      <c r="NM1" s="54"/>
      <c r="NN1" s="54"/>
      <c r="NO1" s="54"/>
      <c r="NP1" s="54"/>
      <c r="NQ1" s="54"/>
      <c r="NR1" s="54"/>
      <c r="NS1" s="54"/>
      <c r="NT1" s="54"/>
      <c r="NU1" s="54"/>
      <c r="NV1" s="54"/>
      <c r="NW1" s="54"/>
      <c r="NX1" s="54"/>
      <c r="NY1" s="54"/>
      <c r="NZ1" s="54"/>
      <c r="OA1" s="54"/>
      <c r="OB1" s="54"/>
      <c r="OC1" s="54"/>
      <c r="OD1" s="54"/>
      <c r="OE1" s="54"/>
      <c r="OF1" s="54"/>
      <c r="OG1" s="54"/>
      <c r="OH1" s="54"/>
      <c r="OI1" s="54"/>
      <c r="OJ1" s="54"/>
      <c r="OK1" s="54"/>
      <c r="OL1" s="54"/>
      <c r="OM1" s="54"/>
      <c r="ON1" s="54"/>
      <c r="OO1" s="54"/>
      <c r="OP1" s="54"/>
      <c r="OQ1" s="54"/>
      <c r="OR1" s="54"/>
      <c r="OS1" s="54"/>
      <c r="OT1" s="54"/>
      <c r="OU1" s="54"/>
      <c r="OV1" s="54"/>
      <c r="OW1" s="54"/>
      <c r="OX1" s="54"/>
      <c r="OY1" s="54"/>
      <c r="OZ1" s="54"/>
      <c r="PA1" s="54"/>
      <c r="PB1" s="54"/>
      <c r="PC1" s="54"/>
      <c r="PD1" s="54"/>
      <c r="PE1" s="54"/>
      <c r="PF1" s="54"/>
      <c r="PG1" s="54"/>
      <c r="PH1" s="54"/>
      <c r="PI1" s="54"/>
      <c r="PJ1" s="54"/>
      <c r="PK1" s="54"/>
      <c r="PL1" s="54"/>
      <c r="PM1" s="54"/>
      <c r="PN1" s="54"/>
      <c r="PO1" s="54"/>
      <c r="PP1" s="54"/>
      <c r="PQ1" s="54"/>
      <c r="PR1" s="54"/>
      <c r="PS1" s="54"/>
      <c r="PT1" s="54"/>
      <c r="PU1" s="54"/>
      <c r="PV1" s="54"/>
      <c r="PW1" s="54"/>
      <c r="PX1" s="54"/>
      <c r="PY1" s="54"/>
      <c r="PZ1" s="54"/>
      <c r="QA1" s="54"/>
      <c r="QB1" s="54"/>
      <c r="QC1" s="54"/>
      <c r="QD1" s="54"/>
      <c r="QE1" s="54"/>
      <c r="QF1" s="54"/>
      <c r="QG1" s="54"/>
      <c r="QH1" s="54"/>
      <c r="QI1" s="54"/>
      <c r="QJ1" s="54"/>
      <c r="QK1" s="54"/>
      <c r="QL1" s="54"/>
      <c r="QM1" s="54"/>
      <c r="QN1" s="54"/>
      <c r="QO1" s="54"/>
      <c r="QP1" s="54"/>
      <c r="QQ1" s="54"/>
      <c r="QR1" s="54"/>
      <c r="QS1" s="54"/>
      <c r="QT1" s="54"/>
      <c r="QU1" s="54"/>
      <c r="QV1" s="54"/>
      <c r="QW1" s="54"/>
      <c r="QX1" s="54"/>
      <c r="QY1" s="54"/>
      <c r="QZ1" s="54"/>
      <c r="RA1" s="54"/>
      <c r="RB1" s="54"/>
      <c r="RC1" s="54"/>
      <c r="RD1" s="54"/>
      <c r="RE1" s="54"/>
      <c r="RF1" s="54"/>
      <c r="RG1" s="54"/>
      <c r="RH1" s="54"/>
      <c r="RI1" s="54"/>
      <c r="RJ1" s="54"/>
      <c r="RK1" s="54"/>
      <c r="RL1" s="54"/>
      <c r="RM1" s="54"/>
      <c r="RN1" s="54"/>
      <c r="RO1" s="54"/>
      <c r="RP1" s="54"/>
      <c r="RQ1" s="54"/>
      <c r="RR1" s="54"/>
      <c r="RS1" s="54"/>
      <c r="RT1" s="54"/>
      <c r="RU1" s="54"/>
      <c r="RV1" s="54"/>
      <c r="RW1" s="54"/>
      <c r="RX1" s="54"/>
      <c r="RY1" s="54"/>
      <c r="RZ1" s="54"/>
      <c r="SA1" s="54"/>
      <c r="SB1" s="54"/>
      <c r="SC1" s="54"/>
      <c r="SD1" s="54"/>
      <c r="SE1" s="54"/>
      <c r="SF1" s="54"/>
      <c r="SG1" s="54"/>
      <c r="SH1" s="54"/>
      <c r="SI1" s="54"/>
      <c r="SJ1" s="54"/>
      <c r="SK1" s="54"/>
      <c r="SL1" s="54"/>
      <c r="SM1" s="54"/>
      <c r="SN1" s="54"/>
      <c r="SO1" s="54"/>
      <c r="SP1" s="54"/>
      <c r="SQ1" s="54"/>
      <c r="SR1" s="54"/>
      <c r="SS1" s="54"/>
      <c r="ST1" s="54"/>
      <c r="SU1" s="54"/>
      <c r="SV1" s="54"/>
      <c r="SW1" s="54"/>
      <c r="SX1" s="54"/>
      <c r="SY1" s="54"/>
      <c r="SZ1" s="54"/>
      <c r="TA1" s="54"/>
      <c r="TB1" s="54"/>
      <c r="TC1" s="54"/>
      <c r="TD1" s="54"/>
      <c r="TE1" s="54"/>
      <c r="TF1" s="54"/>
      <c r="TG1" s="54"/>
      <c r="TH1" s="54"/>
      <c r="TI1" s="54"/>
      <c r="TJ1" s="54"/>
      <c r="TK1" s="54"/>
      <c r="TL1" s="54"/>
      <c r="TM1" s="54"/>
      <c r="TN1" s="54"/>
      <c r="TO1" s="54"/>
      <c r="TP1" s="54"/>
      <c r="TQ1" s="54"/>
      <c r="TR1" s="54"/>
      <c r="TS1" s="54"/>
      <c r="TT1" s="54"/>
      <c r="TU1" s="54"/>
      <c r="TV1" s="54"/>
      <c r="TW1" s="54"/>
      <c r="TX1" s="54"/>
      <c r="TY1" s="54"/>
      <c r="TZ1" s="54"/>
      <c r="UA1" s="54"/>
      <c r="UB1" s="54"/>
      <c r="UC1" s="54"/>
      <c r="UD1" s="54"/>
      <c r="UE1" s="54"/>
      <c r="UF1" s="54"/>
      <c r="UG1" s="54"/>
      <c r="UH1" s="54"/>
      <c r="UI1" s="54"/>
      <c r="UJ1" s="54"/>
      <c r="UK1" s="54"/>
      <c r="UL1" s="54"/>
      <c r="UM1" s="54"/>
      <c r="UN1" s="54"/>
      <c r="UO1" s="54"/>
      <c r="UP1" s="54"/>
      <c r="UQ1" s="54"/>
      <c r="UR1" s="54"/>
      <c r="US1" s="54"/>
      <c r="UT1" s="54"/>
      <c r="UU1" s="54"/>
      <c r="UV1" s="54"/>
      <c r="UW1" s="54"/>
      <c r="UX1" s="54"/>
      <c r="UY1" s="54"/>
      <c r="UZ1" s="54"/>
      <c r="VA1" s="54"/>
      <c r="VB1" s="54"/>
      <c r="VC1" s="54"/>
      <c r="VD1" s="54"/>
      <c r="VE1" s="54"/>
      <c r="VF1" s="54"/>
      <c r="VG1" s="54"/>
      <c r="VH1" s="54"/>
      <c r="VI1" s="54"/>
      <c r="VJ1" s="54"/>
      <c r="VK1" s="54"/>
      <c r="VL1" s="54"/>
      <c r="VM1" s="54"/>
      <c r="VN1" s="54"/>
      <c r="VO1" s="54"/>
      <c r="VP1" s="54"/>
      <c r="VQ1" s="54"/>
      <c r="VR1" s="54"/>
      <c r="VS1" s="54"/>
      <c r="VT1" s="54"/>
      <c r="VU1" s="54"/>
      <c r="VV1" s="54"/>
      <c r="VW1" s="54"/>
      <c r="VX1" s="54"/>
      <c r="VY1" s="54"/>
      <c r="VZ1" s="54"/>
      <c r="WA1" s="54"/>
      <c r="WB1" s="54"/>
      <c r="WC1" s="54"/>
      <c r="WD1" s="54"/>
      <c r="WE1" s="54"/>
      <c r="WF1" s="54"/>
      <c r="WG1" s="54"/>
      <c r="WH1" s="54"/>
      <c r="WI1" s="54"/>
      <c r="WJ1" s="54"/>
      <c r="WK1" s="54"/>
      <c r="WL1" s="54"/>
      <c r="WM1" s="54"/>
      <c r="WN1" s="54"/>
      <c r="WO1" s="54"/>
      <c r="WP1" s="54"/>
      <c r="WQ1" s="54"/>
      <c r="WR1" s="54"/>
      <c r="WS1" s="54"/>
      <c r="WT1" s="54"/>
      <c r="WU1" s="54"/>
      <c r="WV1" s="54"/>
      <c r="WW1" s="54"/>
      <c r="WX1" s="54"/>
      <c r="WY1" s="54"/>
      <c r="WZ1" s="54"/>
      <c r="XA1" s="54"/>
      <c r="XB1" s="54"/>
      <c r="XC1" s="54"/>
      <c r="XD1" s="54"/>
      <c r="XE1" s="54"/>
      <c r="XF1" s="54"/>
      <c r="XG1" s="54"/>
      <c r="XH1" s="54"/>
      <c r="XI1" s="54"/>
      <c r="XJ1" s="54"/>
      <c r="XK1" s="54"/>
      <c r="XL1" s="54"/>
      <c r="XM1" s="54"/>
      <c r="XN1" s="54"/>
      <c r="XO1" s="54"/>
      <c r="XP1" s="54"/>
      <c r="XQ1" s="54"/>
      <c r="XR1" s="54"/>
      <c r="XS1" s="54"/>
      <c r="XT1" s="54"/>
      <c r="XU1" s="54"/>
      <c r="XV1" s="54"/>
      <c r="XW1" s="54"/>
      <c r="XX1" s="54"/>
      <c r="XY1" s="54"/>
      <c r="XZ1" s="54"/>
      <c r="YA1" s="54"/>
      <c r="YB1" s="54"/>
      <c r="YC1" s="54"/>
      <c r="YD1" s="54"/>
      <c r="YE1" s="54"/>
      <c r="YF1" s="54"/>
      <c r="YG1" s="54"/>
      <c r="YH1" s="54"/>
      <c r="YI1" s="54"/>
      <c r="YJ1" s="54"/>
      <c r="YK1" s="54"/>
      <c r="YL1" s="54"/>
      <c r="YM1" s="54"/>
      <c r="YN1" s="54"/>
      <c r="YO1" s="54"/>
      <c r="YP1" s="54"/>
      <c r="YQ1" s="54"/>
      <c r="YR1" s="54"/>
      <c r="YS1" s="54"/>
      <c r="YT1" s="54"/>
      <c r="YU1" s="54"/>
      <c r="YV1" s="54"/>
      <c r="YW1" s="54"/>
      <c r="YX1" s="54"/>
      <c r="YY1" s="54"/>
      <c r="YZ1" s="54"/>
      <c r="ZA1" s="54"/>
      <c r="ZB1" s="54"/>
      <c r="ZC1" s="54"/>
      <c r="ZD1" s="54"/>
      <c r="ZE1" s="54"/>
      <c r="ZF1" s="54"/>
      <c r="ZG1" s="54"/>
      <c r="ZH1" s="54"/>
      <c r="ZI1" s="54"/>
      <c r="ZJ1" s="54"/>
      <c r="ZK1" s="54"/>
      <c r="ZL1" s="54"/>
      <c r="ZM1" s="54"/>
      <c r="ZN1" s="54"/>
      <c r="ZO1" s="54"/>
      <c r="ZP1" s="54"/>
      <c r="ZQ1" s="54"/>
      <c r="ZR1" s="54"/>
      <c r="ZS1" s="54"/>
      <c r="ZT1" s="54"/>
      <c r="ZU1" s="54"/>
      <c r="ZV1" s="54"/>
      <c r="ZW1" s="54"/>
      <c r="ZX1" s="54"/>
      <c r="ZY1" s="54"/>
      <c r="ZZ1" s="54"/>
      <c r="AAA1" s="54"/>
      <c r="AAB1" s="54"/>
      <c r="AAC1" s="54"/>
      <c r="AAD1" s="54"/>
      <c r="AAE1" s="54"/>
      <c r="AAF1" s="54"/>
      <c r="AAG1" s="54"/>
      <c r="AAH1" s="54"/>
      <c r="AAI1" s="54"/>
      <c r="AAJ1" s="54"/>
      <c r="AAK1" s="54"/>
      <c r="AAL1" s="54"/>
      <c r="AAM1" s="54"/>
      <c r="AAN1" s="54"/>
      <c r="AAO1" s="54"/>
      <c r="AAP1" s="54"/>
      <c r="AAQ1" s="54"/>
      <c r="AAR1" s="54"/>
      <c r="AAS1" s="54"/>
      <c r="AAT1" s="54"/>
      <c r="AAU1" s="54"/>
      <c r="AAV1" s="54"/>
      <c r="AAW1" s="54"/>
      <c r="AAX1" s="54"/>
      <c r="AAY1" s="54"/>
      <c r="AAZ1" s="54"/>
      <c r="ABA1" s="54"/>
      <c r="ABB1" s="54"/>
      <c r="ABC1" s="54"/>
      <c r="ABD1" s="54"/>
      <c r="ABE1" s="54"/>
      <c r="ABF1" s="54"/>
      <c r="ABG1" s="54"/>
      <c r="ABH1" s="54"/>
      <c r="ABI1" s="54"/>
      <c r="ABJ1" s="54"/>
      <c r="ABK1" s="54"/>
      <c r="ABL1" s="54"/>
      <c r="ABM1" s="54"/>
      <c r="ABN1" s="54"/>
      <c r="ABO1" s="54"/>
      <c r="ABP1" s="54"/>
      <c r="ABQ1" s="54"/>
      <c r="ABR1" s="54"/>
      <c r="ABS1" s="54"/>
      <c r="ABT1" s="54"/>
      <c r="ABU1" s="54"/>
      <c r="ABV1" s="54"/>
      <c r="ABW1" s="54"/>
      <c r="ABX1" s="54"/>
      <c r="ABY1" s="54"/>
      <c r="ABZ1" s="54"/>
      <c r="ACA1" s="54"/>
      <c r="ACB1" s="54"/>
      <c r="ACC1" s="54"/>
      <c r="ACD1" s="54"/>
      <c r="ACE1" s="54"/>
      <c r="ACF1" s="54"/>
      <c r="ACG1" s="54"/>
      <c r="ACH1" s="54"/>
      <c r="ACI1" s="54"/>
      <c r="ACJ1" s="54"/>
      <c r="ACK1" s="54"/>
      <c r="ACL1" s="54"/>
      <c r="ACM1" s="54"/>
      <c r="ACN1" s="54"/>
      <c r="ACO1" s="54"/>
      <c r="ACP1" s="54"/>
      <c r="ACQ1" s="54"/>
      <c r="ACR1" s="54"/>
      <c r="ACS1" s="54"/>
      <c r="ACT1" s="54"/>
      <c r="ACU1" s="54"/>
      <c r="ACV1" s="54"/>
      <c r="ACW1" s="54"/>
      <c r="ACX1" s="54"/>
      <c r="ACY1" s="54"/>
      <c r="ACZ1" s="54"/>
      <c r="ADA1" s="54"/>
      <c r="ADB1" s="54"/>
      <c r="ADC1" s="54"/>
      <c r="ADD1" s="54"/>
      <c r="ADE1" s="54"/>
      <c r="ADF1" s="54"/>
    </row>
    <row r="2" customFormat="false" ht="15" hidden="false" customHeight="false" outlineLevel="0" collapsed="false">
      <c r="A2" s="55" t="s">
        <v>101</v>
      </c>
      <c r="B2" s="56" t="n">
        <v>1350</v>
      </c>
      <c r="C2" s="37" t="s">
        <v>102</v>
      </c>
      <c r="D2" s="57" t="s">
        <v>103</v>
      </c>
      <c r="E2" s="58" t="s">
        <v>104</v>
      </c>
      <c r="F2" s="59" t="s">
        <v>105</v>
      </c>
      <c r="G2" s="60"/>
      <c r="H2" s="56" t="s">
        <v>106</v>
      </c>
      <c r="I2" s="56" t="e">
        <f aca="false">#N/A</f>
        <v>#N/A</v>
      </c>
      <c r="J2" s="56" t="e">
        <f aca="false">#N/A</f>
        <v>#N/A</v>
      </c>
      <c r="K2" s="56" t="e">
        <f aca="false">#N/A</f>
        <v>#N/A</v>
      </c>
      <c r="L2" s="56" t="e">
        <f aca="false">#N/A</f>
        <v>#N/A</v>
      </c>
      <c r="M2" s="56" t="s">
        <v>107</v>
      </c>
      <c r="N2" s="61"/>
      <c r="O2" s="55"/>
      <c r="P2" s="56"/>
      <c r="Q2" s="62" t="e">
        <f aca="false">#N/A</f>
        <v>#N/A</v>
      </c>
      <c r="R2" s="62" t="s">
        <v>108</v>
      </c>
      <c r="S2" s="63" t="s">
        <v>109</v>
      </c>
      <c r="T2" s="55"/>
      <c r="U2" s="55" t="s">
        <v>103</v>
      </c>
      <c r="V2" s="64"/>
      <c r="W2" s="65" t="s">
        <v>110</v>
      </c>
      <c r="X2" s="66" t="s">
        <v>111</v>
      </c>
      <c r="Y2" s="67" t="n">
        <v>31.1731666666667</v>
      </c>
      <c r="Z2" s="67" t="n">
        <v>118.061983333333</v>
      </c>
      <c r="AA2" s="68" t="n">
        <v>9</v>
      </c>
      <c r="AB2" s="69" t="e">
        <f aca="false">#N/A</f>
        <v>#N/A</v>
      </c>
      <c r="AC2" s="69" t="e">
        <f aca="false">#N/A</f>
        <v>#N/A</v>
      </c>
      <c r="AD2" s="69" t="n">
        <v>9</v>
      </c>
      <c r="AE2" s="70" t="n">
        <v>9</v>
      </c>
      <c r="AF2" s="71"/>
      <c r="AG2" s="69" t="e">
        <f aca="false">#N/A</f>
        <v>#N/A</v>
      </c>
      <c r="AH2" s="69" t="e">
        <f aca="false">#N/A</f>
        <v>#N/A</v>
      </c>
      <c r="AI2" s="69" t="n">
        <v>0</v>
      </c>
      <c r="AJ2" s="56" t="n">
        <v>0</v>
      </c>
      <c r="AK2" s="56"/>
      <c r="AL2" s="72" t="n">
        <v>0.8</v>
      </c>
      <c r="AM2" s="58"/>
      <c r="AN2" s="58"/>
      <c r="AO2" s="58"/>
      <c r="AP2" s="58"/>
      <c r="AQ2" s="58"/>
      <c r="AR2" s="55"/>
      <c r="AS2" s="55"/>
      <c r="AT2" s="55"/>
      <c r="AU2" s="56" t="s">
        <v>106</v>
      </c>
      <c r="AV2" s="56" t="s">
        <v>106</v>
      </c>
      <c r="AW2" s="73" t="n">
        <v>31.1731666666667</v>
      </c>
      <c r="AX2" s="73" t="n">
        <v>118.061983333333</v>
      </c>
      <c r="AY2" s="68" t="n">
        <v>9</v>
      </c>
      <c r="AZ2" s="70" t="n">
        <v>9</v>
      </c>
      <c r="BA2" s="55"/>
      <c r="BB2" s="56" t="n">
        <v>1</v>
      </c>
      <c r="BC2" s="56"/>
      <c r="BD2" s="56"/>
      <c r="BE2" s="56"/>
      <c r="BF2" s="56"/>
      <c r="BG2" s="56"/>
      <c r="BH2" s="56" t="n">
        <v>1</v>
      </c>
      <c r="BI2" s="56"/>
      <c r="BJ2" s="56"/>
      <c r="BK2" s="56"/>
      <c r="BL2" s="56" t="n">
        <v>1</v>
      </c>
      <c r="BM2" s="56"/>
      <c r="BN2" s="56" t="n">
        <v>3</v>
      </c>
      <c r="BO2" s="74" t="e">
        <f aca="false">#N/A</f>
        <v>#N/A</v>
      </c>
      <c r="BP2" s="74" t="e">
        <f aca="false">#N/A</f>
        <v>#N/A</v>
      </c>
      <c r="BQ2" s="74" t="e">
        <f aca="false">#N/A</f>
        <v>#N/A</v>
      </c>
      <c r="BR2" s="74" t="e">
        <f aca="false">#N/A</f>
        <v>#N/A</v>
      </c>
      <c r="BS2" s="74" t="e">
        <f aca="false">#N/A</f>
        <v>#N/A</v>
      </c>
      <c r="BT2" s="74" t="e">
        <f aca="false">#N/A</f>
        <v>#N/A</v>
      </c>
      <c r="BU2" s="75" t="e">
        <f aca="false">#N/A</f>
        <v>#N/A</v>
      </c>
      <c r="BV2" s="75" t="e">
        <f aca="false">#N/A</f>
        <v>#N/A</v>
      </c>
      <c r="BW2" s="74" t="e">
        <f aca="false">#N/A</f>
        <v>#N/A</v>
      </c>
      <c r="BX2" s="74" t="e">
        <f aca="false">#N/A</f>
        <v>#N/A</v>
      </c>
      <c r="BY2" s="55"/>
      <c r="BZ2" s="55"/>
      <c r="CA2" s="55"/>
      <c r="CB2" s="74" t="n">
        <v>1.40853116266667</v>
      </c>
      <c r="CC2" s="74" t="n">
        <v>3.03096537791029</v>
      </c>
      <c r="CD2" s="74"/>
      <c r="CE2" s="74"/>
      <c r="CF2" s="75" t="n">
        <v>207.499999988198</v>
      </c>
      <c r="CG2" s="75" t="n">
        <v>252.543483602418</v>
      </c>
      <c r="CH2" s="74" t="n">
        <v>5.00000000000006</v>
      </c>
      <c r="CI2" s="74" t="n">
        <v>3.72224943391309</v>
      </c>
      <c r="CJ2" s="55" t="s">
        <v>101</v>
      </c>
      <c r="CK2" s="56" t="s">
        <v>112</v>
      </c>
      <c r="CL2" s="56" t="n">
        <v>3</v>
      </c>
      <c r="CM2" s="55"/>
      <c r="CN2" s="55" t="s">
        <v>101</v>
      </c>
      <c r="CO2" s="56" t="s">
        <v>103</v>
      </c>
      <c r="CP2" s="56" t="s">
        <v>103</v>
      </c>
      <c r="CQ2" s="56"/>
      <c r="CR2" s="56"/>
      <c r="CS2" s="56"/>
      <c r="CT2" s="56"/>
      <c r="CU2" s="56"/>
      <c r="CV2" s="76"/>
      <c r="CW2" s="56"/>
      <c r="CX2" s="56"/>
      <c r="CY2" s="56"/>
      <c r="CZ2" s="56" t="s">
        <v>106</v>
      </c>
      <c r="DA2" s="76"/>
      <c r="DB2" s="76"/>
      <c r="DC2" s="76"/>
      <c r="DD2" s="55"/>
    </row>
    <row r="3" customFormat="false" ht="15" hidden="false" customHeight="false" outlineLevel="0" collapsed="false">
      <c r="A3" s="55" t="s">
        <v>113</v>
      </c>
      <c r="B3" s="56" t="n">
        <v>258</v>
      </c>
      <c r="C3" s="37" t="s">
        <v>114</v>
      </c>
      <c r="D3" s="57" t="s">
        <v>115</v>
      </c>
      <c r="E3" s="58" t="s">
        <v>116</v>
      </c>
      <c r="F3" s="59" t="s">
        <v>117</v>
      </c>
      <c r="G3" s="60" t="s">
        <v>118</v>
      </c>
      <c r="H3" s="56" t="s">
        <v>106</v>
      </c>
      <c r="I3" s="56" t="s">
        <v>119</v>
      </c>
      <c r="J3" s="56" t="s">
        <v>120</v>
      </c>
      <c r="K3" s="56" t="s">
        <v>121</v>
      </c>
      <c r="L3" s="56" t="s">
        <v>121</v>
      </c>
      <c r="M3" s="56" t="s">
        <v>107</v>
      </c>
      <c r="N3" s="61"/>
      <c r="O3" s="55"/>
      <c r="P3" s="56"/>
      <c r="Q3" s="62" t="s">
        <v>108</v>
      </c>
      <c r="R3" s="62" t="s">
        <v>108</v>
      </c>
      <c r="S3" s="55" t="s">
        <v>109</v>
      </c>
      <c r="T3" s="55"/>
      <c r="U3" s="55" t="s">
        <v>115</v>
      </c>
      <c r="V3" s="64"/>
      <c r="W3" s="65" t="s">
        <v>110</v>
      </c>
      <c r="X3" s="66" t="s">
        <v>122</v>
      </c>
      <c r="Y3" s="67" t="n">
        <v>40.1642</v>
      </c>
      <c r="Z3" s="67" t="n">
        <v>116.05</v>
      </c>
      <c r="AA3" s="68" t="n">
        <v>141</v>
      </c>
      <c r="AB3" s="69" t="n">
        <v>6</v>
      </c>
      <c r="AC3" s="69" t="n">
        <v>6</v>
      </c>
      <c r="AD3" s="69" t="n">
        <v>6</v>
      </c>
      <c r="AE3" s="59" t="n">
        <v>6</v>
      </c>
      <c r="AF3" s="71"/>
      <c r="AG3" s="69" t="s">
        <v>123</v>
      </c>
      <c r="AH3" s="69" t="s">
        <v>123</v>
      </c>
      <c r="AI3" s="69" t="s">
        <v>123</v>
      </c>
      <c r="AJ3" s="56" t="s">
        <v>123</v>
      </c>
      <c r="AK3" s="56"/>
      <c r="AL3" s="55"/>
      <c r="AM3" s="58"/>
      <c r="AN3" s="58"/>
      <c r="AO3" s="58"/>
      <c r="AP3" s="58"/>
      <c r="AQ3" s="58"/>
      <c r="AR3" s="55"/>
      <c r="AS3" s="55"/>
      <c r="AT3" s="55"/>
      <c r="AU3" s="56" t="s">
        <v>106</v>
      </c>
      <c r="AV3" s="56" t="s">
        <v>106</v>
      </c>
      <c r="AW3" s="73" t="n">
        <v>40.1642</v>
      </c>
      <c r="AX3" s="73" t="n">
        <v>116.05</v>
      </c>
      <c r="AY3" s="68" t="n">
        <v>141</v>
      </c>
      <c r="AZ3" s="59" t="n">
        <v>6</v>
      </c>
      <c r="BA3" s="55"/>
      <c r="BB3" s="56" t="n">
        <v>1</v>
      </c>
      <c r="BC3" s="56"/>
      <c r="BD3" s="56"/>
      <c r="BE3" s="56" t="n">
        <v>4</v>
      </c>
      <c r="BF3" s="56"/>
      <c r="BG3" s="56"/>
      <c r="BH3" s="56"/>
      <c r="BI3" s="56"/>
      <c r="BJ3" s="56"/>
      <c r="BK3" s="56"/>
      <c r="BL3" s="56" t="n">
        <v>1</v>
      </c>
      <c r="BM3" s="56"/>
      <c r="BN3" s="56" t="n">
        <v>6</v>
      </c>
      <c r="BO3" s="74" t="n">
        <v>0</v>
      </c>
      <c r="BP3" s="74" t="n">
        <v>0</v>
      </c>
      <c r="BQ3" s="74" t="n">
        <v>0</v>
      </c>
      <c r="BR3" s="74" t="n">
        <v>3.39334250915819</v>
      </c>
      <c r="BS3" s="74" t="n">
        <v>0</v>
      </c>
      <c r="BT3" s="74" t="n">
        <v>38.2176602111948</v>
      </c>
      <c r="BU3" s="75" t="n">
        <v>0</v>
      </c>
      <c r="BV3" s="75" t="n">
        <v>187.145989834589</v>
      </c>
      <c r="BW3" s="74" t="n">
        <v>0</v>
      </c>
      <c r="BX3" s="74" t="n">
        <v>5.00062496155513</v>
      </c>
      <c r="BY3" s="55"/>
      <c r="BZ3" s="55"/>
      <c r="CA3" s="55"/>
      <c r="CB3" s="74" t="n">
        <v>6.93804523111111</v>
      </c>
      <c r="CC3" s="74" t="n">
        <v>3.88985454373171</v>
      </c>
      <c r="CD3" s="74"/>
      <c r="CE3" s="74"/>
      <c r="CF3" s="75" t="n">
        <v>173.49999999305</v>
      </c>
      <c r="CG3" s="75" t="n">
        <v>184.658123425834</v>
      </c>
      <c r="CH3" s="74" t="n">
        <v>2.50000000000002</v>
      </c>
      <c r="CI3" s="74" t="n">
        <v>4.22970636184451</v>
      </c>
      <c r="CJ3" s="55" t="s">
        <v>113</v>
      </c>
      <c r="CK3" s="56" t="s">
        <v>124</v>
      </c>
      <c r="CL3" s="56" t="n">
        <v>6</v>
      </c>
      <c r="CM3" s="55"/>
      <c r="CN3" s="55" t="s">
        <v>113</v>
      </c>
      <c r="CO3" s="56" t="s">
        <v>115</v>
      </c>
      <c r="CP3" s="56" t="s">
        <v>115</v>
      </c>
      <c r="CQ3" s="56"/>
      <c r="CR3" s="56"/>
      <c r="CS3" s="56"/>
      <c r="CT3" s="56" t="s">
        <v>115</v>
      </c>
      <c r="CU3" s="56"/>
      <c r="CV3" s="76"/>
      <c r="CW3" s="56"/>
      <c r="CX3" s="56"/>
      <c r="CY3" s="56"/>
      <c r="CZ3" s="56" t="s">
        <v>106</v>
      </c>
      <c r="DA3" s="76" t="n">
        <v>1</v>
      </c>
      <c r="DB3" s="77" t="s">
        <v>125</v>
      </c>
      <c r="DC3" s="77" t="s">
        <v>125</v>
      </c>
      <c r="DD3" s="55"/>
      <c r="DE3" s="78" t="n">
        <v>45008</v>
      </c>
      <c r="DF3" s="2" t="s">
        <v>126</v>
      </c>
      <c r="DG3" s="2" t="s">
        <v>127</v>
      </c>
      <c r="DH3" s="1" t="s">
        <v>128</v>
      </c>
    </row>
    <row r="4" customFormat="false" ht="15" hidden="false" customHeight="false" outlineLevel="0" collapsed="false">
      <c r="A4" s="55" t="s">
        <v>129</v>
      </c>
      <c r="B4" s="56" t="n">
        <v>823</v>
      </c>
      <c r="C4" s="37" t="s">
        <v>130</v>
      </c>
      <c r="D4" s="57" t="s">
        <v>131</v>
      </c>
      <c r="E4" s="58" t="s">
        <v>116</v>
      </c>
      <c r="F4" s="59" t="s">
        <v>132</v>
      </c>
      <c r="G4" s="60"/>
      <c r="H4" s="56" t="s">
        <v>106</v>
      </c>
      <c r="I4" s="56" t="s">
        <v>119</v>
      </c>
      <c r="J4" s="56" t="s">
        <v>120</v>
      </c>
      <c r="K4" s="56" t="s">
        <v>121</v>
      </c>
      <c r="L4" s="56" t="s">
        <v>121</v>
      </c>
      <c r="M4" s="56" t="s">
        <v>107</v>
      </c>
      <c r="N4" s="61"/>
      <c r="O4" s="55"/>
      <c r="P4" s="56"/>
      <c r="Q4" s="62" t="s">
        <v>108</v>
      </c>
      <c r="R4" s="62" t="s">
        <v>108</v>
      </c>
      <c r="S4" s="55" t="s">
        <v>109</v>
      </c>
      <c r="T4" s="55"/>
      <c r="U4" s="55" t="s">
        <v>131</v>
      </c>
      <c r="V4" s="64"/>
      <c r="W4" s="65" t="s">
        <v>110</v>
      </c>
      <c r="X4" s="66" t="s">
        <v>122</v>
      </c>
      <c r="Y4" s="67" t="n">
        <v>40.145</v>
      </c>
      <c r="Z4" s="67" t="n">
        <v>115.9041</v>
      </c>
      <c r="AA4" s="68" t="n">
        <v>721</v>
      </c>
      <c r="AB4" s="69" t="n">
        <v>6</v>
      </c>
      <c r="AC4" s="69" t="n">
        <v>6</v>
      </c>
      <c r="AD4" s="69" t="n">
        <v>6</v>
      </c>
      <c r="AE4" s="70" t="n">
        <v>6</v>
      </c>
      <c r="AF4" s="71"/>
      <c r="AG4" s="69" t="s">
        <v>123</v>
      </c>
      <c r="AH4" s="69" t="s">
        <v>123</v>
      </c>
      <c r="AI4" s="69" t="s">
        <v>123</v>
      </c>
      <c r="AJ4" s="56" t="s">
        <v>123</v>
      </c>
      <c r="AK4" s="56"/>
      <c r="AL4" s="55"/>
      <c r="AM4" s="58"/>
      <c r="AN4" s="58"/>
      <c r="AO4" s="58"/>
      <c r="AP4" s="58"/>
      <c r="AQ4" s="58"/>
      <c r="AR4" s="55"/>
      <c r="AS4" s="55"/>
      <c r="AT4" s="55"/>
      <c r="AU4" s="56" t="s">
        <v>106</v>
      </c>
      <c r="AV4" s="56" t="s">
        <v>106</v>
      </c>
      <c r="AW4" s="73" t="n">
        <v>40.145</v>
      </c>
      <c r="AX4" s="73" t="n">
        <v>115.9041</v>
      </c>
      <c r="AY4" s="68" t="n">
        <v>721</v>
      </c>
      <c r="AZ4" s="70" t="n">
        <v>6</v>
      </c>
      <c r="BA4" s="55"/>
      <c r="BB4" s="56" t="n">
        <v>1</v>
      </c>
      <c r="BC4" s="56"/>
      <c r="BD4" s="56"/>
      <c r="BE4" s="56" t="n">
        <v>4</v>
      </c>
      <c r="BF4" s="56"/>
      <c r="BG4" s="56"/>
      <c r="BH4" s="56"/>
      <c r="BI4" s="56"/>
      <c r="BJ4" s="56"/>
      <c r="BK4" s="56"/>
      <c r="BL4" s="56" t="n">
        <v>1</v>
      </c>
      <c r="BM4" s="56"/>
      <c r="BN4" s="56" t="n">
        <v>6</v>
      </c>
      <c r="BO4" s="74" t="n">
        <v>0</v>
      </c>
      <c r="BP4" s="74" t="n">
        <v>0</v>
      </c>
      <c r="BQ4" s="74" t="n">
        <v>0</v>
      </c>
      <c r="BR4" s="74" t="n">
        <v>3.25993897808899</v>
      </c>
      <c r="BS4" s="74" t="n">
        <v>0</v>
      </c>
      <c r="BT4" s="74" t="n">
        <v>29.0857851332798</v>
      </c>
      <c r="BU4" s="75" t="n">
        <v>0</v>
      </c>
      <c r="BV4" s="75" t="n">
        <v>217.816082096007</v>
      </c>
      <c r="BW4" s="74" t="n">
        <v>0</v>
      </c>
      <c r="BX4" s="74" t="n">
        <v>5.03793159678214</v>
      </c>
      <c r="BY4" s="55"/>
      <c r="BZ4" s="55"/>
      <c r="CA4" s="55"/>
      <c r="CB4" s="74" t="s">
        <v>133</v>
      </c>
      <c r="CC4" s="74" t="s">
        <v>133</v>
      </c>
      <c r="CD4" s="74"/>
      <c r="CE4" s="74"/>
      <c r="CF4" s="75" t="s">
        <v>133</v>
      </c>
      <c r="CG4" s="75" t="s">
        <v>133</v>
      </c>
      <c r="CH4" s="74" t="s">
        <v>133</v>
      </c>
      <c r="CI4" s="74" t="s">
        <v>133</v>
      </c>
      <c r="CJ4" s="55" t="s">
        <v>129</v>
      </c>
      <c r="CK4" s="56" t="s">
        <v>134</v>
      </c>
      <c r="CL4" s="56" t="n">
        <v>6</v>
      </c>
      <c r="CM4" s="55"/>
      <c r="CN4" s="55" t="s">
        <v>129</v>
      </c>
      <c r="CO4" s="56" t="s">
        <v>131</v>
      </c>
      <c r="CP4" s="56" t="s">
        <v>131</v>
      </c>
      <c r="CQ4" s="56"/>
      <c r="CR4" s="56"/>
      <c r="CS4" s="56"/>
      <c r="CT4" s="56"/>
      <c r="CU4" s="56"/>
      <c r="CV4" s="76"/>
      <c r="CW4" s="56"/>
      <c r="CX4" s="56"/>
      <c r="CY4" s="56"/>
      <c r="CZ4" s="56" t="s">
        <v>106</v>
      </c>
      <c r="DA4" s="76"/>
      <c r="DB4" s="76"/>
      <c r="DC4" s="76"/>
      <c r="DD4" s="55"/>
    </row>
    <row r="5" customFormat="false" ht="15" hidden="false" customHeight="false" outlineLevel="0" collapsed="false">
      <c r="A5" s="55" t="s">
        <v>135</v>
      </c>
      <c r="B5" s="56" t="n">
        <v>1333</v>
      </c>
      <c r="C5" s="79" t="s">
        <v>136</v>
      </c>
      <c r="D5" s="57" t="s">
        <v>137</v>
      </c>
      <c r="E5" s="58" t="s">
        <v>104</v>
      </c>
      <c r="F5" s="59" t="s">
        <v>138</v>
      </c>
      <c r="G5" s="60"/>
      <c r="H5" s="80" t="s">
        <v>139</v>
      </c>
      <c r="I5" s="56" t="e">
        <f aca="false">#N/A</f>
        <v>#N/A</v>
      </c>
      <c r="J5" s="56" t="e">
        <f aca="false">#N/A</f>
        <v>#N/A</v>
      </c>
      <c r="K5" s="56" t="e">
        <f aca="false">#N/A</f>
        <v>#N/A</v>
      </c>
      <c r="L5" s="56" t="e">
        <f aca="false">#N/A</f>
        <v>#N/A</v>
      </c>
      <c r="M5" s="56" t="s">
        <v>140</v>
      </c>
      <c r="N5" s="61"/>
      <c r="O5" s="55"/>
      <c r="P5" s="56"/>
      <c r="Q5" s="62" t="e">
        <f aca="false">#N/A</f>
        <v>#N/A</v>
      </c>
      <c r="R5" s="62" t="s">
        <v>108</v>
      </c>
      <c r="S5" s="55" t="s">
        <v>141</v>
      </c>
      <c r="T5" s="55"/>
      <c r="U5" s="55" t="s">
        <v>137</v>
      </c>
      <c r="V5" s="64"/>
      <c r="W5" s="65" t="s">
        <v>110</v>
      </c>
      <c r="X5" s="66" t="s">
        <v>142</v>
      </c>
      <c r="Y5" s="67" t="n">
        <v>29.79375</v>
      </c>
      <c r="Z5" s="67" t="n">
        <v>120.094883333333</v>
      </c>
      <c r="AA5" s="68" t="n">
        <v>139</v>
      </c>
      <c r="AB5" s="69" t="e">
        <f aca="false">#N/A</f>
        <v>#N/A</v>
      </c>
      <c r="AC5" s="69" t="e">
        <f aca="false">#N/A</f>
        <v>#N/A</v>
      </c>
      <c r="AD5" s="69" t="n">
        <v>9</v>
      </c>
      <c r="AE5" s="70" t="n">
        <v>9</v>
      </c>
      <c r="AF5" s="71"/>
      <c r="AG5" s="69" t="e">
        <f aca="false">#N/A</f>
        <v>#N/A</v>
      </c>
      <c r="AH5" s="69" t="e">
        <f aca="false">#N/A</f>
        <v>#N/A</v>
      </c>
      <c r="AI5" s="69" t="s">
        <v>143</v>
      </c>
      <c r="AJ5" s="56" t="s">
        <v>143</v>
      </c>
      <c r="AK5" s="56"/>
      <c r="AL5" s="72" t="n">
        <v>1.5</v>
      </c>
      <c r="AM5" s="58"/>
      <c r="AN5" s="58"/>
      <c r="AO5" s="58"/>
      <c r="AP5" s="58"/>
      <c r="AQ5" s="58"/>
      <c r="AR5" s="55"/>
      <c r="AS5" s="55"/>
      <c r="AT5" s="55"/>
      <c r="AU5" s="80" t="s">
        <v>139</v>
      </c>
      <c r="AV5" s="80" t="s">
        <v>139</v>
      </c>
      <c r="AW5" s="73" t="n">
        <v>29.79375</v>
      </c>
      <c r="AX5" s="73" t="n">
        <v>120.094883333333</v>
      </c>
      <c r="AY5" s="68" t="n">
        <v>139</v>
      </c>
      <c r="AZ5" s="70" t="n">
        <v>9</v>
      </c>
      <c r="BA5" s="55"/>
      <c r="BB5" s="56" t="n">
        <v>1</v>
      </c>
      <c r="BC5" s="56" t="n">
        <v>1</v>
      </c>
      <c r="BD5" s="56"/>
      <c r="BE5" s="56"/>
      <c r="BF5" s="56"/>
      <c r="BG5" s="56" t="n">
        <v>1</v>
      </c>
      <c r="BH5" s="56" t="n">
        <v>2</v>
      </c>
      <c r="BI5" s="56"/>
      <c r="BJ5" s="56"/>
      <c r="BK5" s="56" t="n">
        <v>1</v>
      </c>
      <c r="BL5" s="56" t="n">
        <v>1</v>
      </c>
      <c r="BM5" s="56"/>
      <c r="BN5" s="56" t="n">
        <v>7</v>
      </c>
      <c r="BO5" s="74" t="e">
        <f aca="false">#N/A</f>
        <v>#N/A</v>
      </c>
      <c r="BP5" s="74" t="e">
        <f aca="false">#N/A</f>
        <v>#N/A</v>
      </c>
      <c r="BQ5" s="74" t="e">
        <f aca="false">#N/A</f>
        <v>#N/A</v>
      </c>
      <c r="BR5" s="74" t="e">
        <f aca="false">#N/A</f>
        <v>#N/A</v>
      </c>
      <c r="BS5" s="74" t="e">
        <f aca="false">#N/A</f>
        <v>#N/A</v>
      </c>
      <c r="BT5" s="74" t="e">
        <f aca="false">#N/A</f>
        <v>#N/A</v>
      </c>
      <c r="BU5" s="75" t="e">
        <f aca="false">#N/A</f>
        <v>#N/A</v>
      </c>
      <c r="BV5" s="75" t="e">
        <f aca="false">#N/A</f>
        <v>#N/A</v>
      </c>
      <c r="BW5" s="74" t="e">
        <f aca="false">#N/A</f>
        <v>#N/A</v>
      </c>
      <c r="BX5" s="74" t="e">
        <f aca="false">#N/A</f>
        <v>#N/A</v>
      </c>
      <c r="BY5" s="55"/>
      <c r="BZ5" s="55"/>
      <c r="CA5" s="55"/>
      <c r="CB5" s="74" t="n">
        <v>15.0219270222222</v>
      </c>
      <c r="CC5" s="74" t="n">
        <v>1.82078819122926</v>
      </c>
      <c r="CD5" s="74"/>
      <c r="CE5" s="74"/>
      <c r="CF5" s="75" t="n">
        <v>355.399999940689</v>
      </c>
      <c r="CG5" s="75" t="n">
        <v>143.20214311727</v>
      </c>
      <c r="CH5" s="74" t="n">
        <v>10.6000000000001</v>
      </c>
      <c r="CI5" s="74" t="n">
        <v>6.98059897788405</v>
      </c>
      <c r="CJ5" s="55" t="s">
        <v>135</v>
      </c>
      <c r="CK5" s="56" t="s">
        <v>144</v>
      </c>
      <c r="CL5" s="56" t="n">
        <v>7</v>
      </c>
      <c r="CM5" s="55"/>
      <c r="CN5" s="55" t="s">
        <v>135</v>
      </c>
      <c r="CO5" s="56" t="s">
        <v>137</v>
      </c>
      <c r="CP5" s="56" t="s">
        <v>137</v>
      </c>
      <c r="CQ5" s="56"/>
      <c r="CR5" s="56"/>
      <c r="CS5" s="56"/>
      <c r="CT5" s="56"/>
      <c r="CU5" s="56"/>
      <c r="CV5" s="76"/>
      <c r="CW5" s="56"/>
      <c r="CX5" s="56"/>
      <c r="CY5" s="56"/>
      <c r="CZ5" s="80" t="s">
        <v>139</v>
      </c>
      <c r="DA5" s="76"/>
      <c r="DB5" s="76"/>
      <c r="DC5" s="76"/>
      <c r="DD5" s="55"/>
    </row>
    <row r="6" customFormat="false" ht="15" hidden="false" customHeight="false" outlineLevel="0" collapsed="false">
      <c r="A6" s="55" t="s">
        <v>145</v>
      </c>
      <c r="B6" s="56" t="n">
        <v>821</v>
      </c>
      <c r="C6" s="37" t="s">
        <v>146</v>
      </c>
      <c r="D6" s="57" t="s">
        <v>147</v>
      </c>
      <c r="E6" s="58" t="s">
        <v>148</v>
      </c>
      <c r="F6" s="59" t="s">
        <v>149</v>
      </c>
      <c r="G6" s="60"/>
      <c r="H6" s="56" t="s">
        <v>139</v>
      </c>
      <c r="I6" s="56" t="s">
        <v>119</v>
      </c>
      <c r="J6" s="56" t="s">
        <v>120</v>
      </c>
      <c r="K6" s="56" t="s">
        <v>121</v>
      </c>
      <c r="L6" s="56" t="s">
        <v>121</v>
      </c>
      <c r="M6" s="56" t="s">
        <v>140</v>
      </c>
      <c r="N6" s="61"/>
      <c r="O6" s="55"/>
      <c r="P6" s="56"/>
      <c r="Q6" s="62" t="s">
        <v>108</v>
      </c>
      <c r="R6" s="62" t="s">
        <v>108</v>
      </c>
      <c r="S6" s="55" t="s">
        <v>141</v>
      </c>
      <c r="T6" s="55"/>
      <c r="U6" s="55" t="s">
        <v>147</v>
      </c>
      <c r="V6" s="64"/>
      <c r="W6" s="65" t="s">
        <v>150</v>
      </c>
      <c r="X6" s="66" t="s">
        <v>151</v>
      </c>
      <c r="Y6" s="67" t="n">
        <v>36.3393</v>
      </c>
      <c r="Z6" s="67" t="n">
        <v>129.0613</v>
      </c>
      <c r="AA6" s="68" t="n">
        <v>275</v>
      </c>
      <c r="AB6" s="69" t="n">
        <v>7</v>
      </c>
      <c r="AC6" s="69" t="n">
        <v>7</v>
      </c>
      <c r="AD6" s="69" t="n">
        <v>7</v>
      </c>
      <c r="AE6" s="70" t="n">
        <v>7</v>
      </c>
      <c r="AF6" s="71"/>
      <c r="AG6" s="69" t="s">
        <v>143</v>
      </c>
      <c r="AH6" s="69" t="s">
        <v>143</v>
      </c>
      <c r="AI6" s="69" t="s">
        <v>143</v>
      </c>
      <c r="AJ6" s="56" t="s">
        <v>143</v>
      </c>
      <c r="AK6" s="56"/>
      <c r="AL6" s="55"/>
      <c r="AM6" s="58"/>
      <c r="AN6" s="58"/>
      <c r="AO6" s="58"/>
      <c r="AP6" s="58"/>
      <c r="AQ6" s="58"/>
      <c r="AR6" s="55"/>
      <c r="AS6" s="55"/>
      <c r="AT6" s="55"/>
      <c r="AU6" s="56" t="s">
        <v>139</v>
      </c>
      <c r="AV6" s="56" t="s">
        <v>139</v>
      </c>
      <c r="AW6" s="73" t="n">
        <v>36.3393</v>
      </c>
      <c r="AX6" s="73" t="n">
        <v>129.0613</v>
      </c>
      <c r="AY6" s="68" t="n">
        <v>275</v>
      </c>
      <c r="AZ6" s="70" t="n">
        <v>7</v>
      </c>
      <c r="BA6" s="55"/>
      <c r="BB6" s="56" t="n">
        <v>1</v>
      </c>
      <c r="BC6" s="56"/>
      <c r="BD6" s="56"/>
      <c r="BE6" s="56"/>
      <c r="BF6" s="56"/>
      <c r="BG6" s="56" t="n">
        <v>1</v>
      </c>
      <c r="BH6" s="56" t="n">
        <v>2</v>
      </c>
      <c r="BI6" s="56"/>
      <c r="BJ6" s="56"/>
      <c r="BK6" s="56" t="n">
        <v>1</v>
      </c>
      <c r="BL6" s="56" t="n">
        <v>1</v>
      </c>
      <c r="BM6" s="56"/>
      <c r="BN6" s="56" t="n">
        <v>6</v>
      </c>
      <c r="BO6" s="74" t="n">
        <v>0</v>
      </c>
      <c r="BP6" s="74" t="n">
        <v>0</v>
      </c>
      <c r="BQ6" s="74" t="n">
        <v>0</v>
      </c>
      <c r="BR6" s="74" t="n">
        <v>4.0342125091447</v>
      </c>
      <c r="BS6" s="74" t="n">
        <v>0</v>
      </c>
      <c r="BT6" s="74" t="n">
        <v>43.4738729433949</v>
      </c>
      <c r="BU6" s="75" t="n">
        <v>0</v>
      </c>
      <c r="BV6" s="75" t="n">
        <v>158.513370036326</v>
      </c>
      <c r="BW6" s="74" t="n">
        <v>0</v>
      </c>
      <c r="BX6" s="74" t="n">
        <v>4.6768650227688</v>
      </c>
      <c r="BY6" s="55"/>
      <c r="BZ6" s="55"/>
      <c r="CA6" s="55"/>
      <c r="CB6" s="74" t="s">
        <v>133</v>
      </c>
      <c r="CC6" s="74" t="n">
        <v>2.3135922174603</v>
      </c>
      <c r="CD6" s="74"/>
      <c r="CE6" s="74"/>
      <c r="CF6" s="75" t="s">
        <v>133</v>
      </c>
      <c r="CG6" s="75" t="n">
        <v>221.291205388442</v>
      </c>
      <c r="CH6" s="74" t="s">
        <v>133</v>
      </c>
      <c r="CI6" s="74" t="n">
        <v>6.35296596978388</v>
      </c>
      <c r="CJ6" s="55" t="s">
        <v>145</v>
      </c>
      <c r="CK6" s="56" t="s">
        <v>152</v>
      </c>
      <c r="CL6" s="56" t="n">
        <v>6</v>
      </c>
      <c r="CM6" s="55"/>
      <c r="CN6" s="55" t="s">
        <v>145</v>
      </c>
      <c r="CO6" s="56" t="s">
        <v>147</v>
      </c>
      <c r="CP6" s="56" t="s">
        <v>147</v>
      </c>
      <c r="CQ6" s="56"/>
      <c r="CR6" s="56"/>
      <c r="CS6" s="56"/>
      <c r="CT6" s="56" t="s">
        <v>147</v>
      </c>
      <c r="CU6" s="56"/>
      <c r="CV6" s="76"/>
      <c r="CW6" s="56"/>
      <c r="CX6" s="56"/>
      <c r="CY6" s="56"/>
      <c r="CZ6" s="56" t="s">
        <v>139</v>
      </c>
      <c r="DA6" s="76"/>
      <c r="DB6" s="76"/>
      <c r="DC6" s="76"/>
      <c r="DD6" s="55"/>
    </row>
    <row r="7" customFormat="false" ht="15" hidden="false" customHeight="true" outlineLevel="0" collapsed="false">
      <c r="A7" s="55" t="s">
        <v>153</v>
      </c>
      <c r="B7" s="56" t="n">
        <v>824</v>
      </c>
      <c r="C7" s="37" t="s">
        <v>154</v>
      </c>
      <c r="D7" s="57" t="s">
        <v>155</v>
      </c>
      <c r="E7" s="58" t="s">
        <v>116</v>
      </c>
      <c r="F7" s="59" t="s">
        <v>156</v>
      </c>
      <c r="G7" s="60"/>
      <c r="H7" s="56" t="s">
        <v>139</v>
      </c>
      <c r="I7" s="56" t="s">
        <v>119</v>
      </c>
      <c r="J7" s="56" t="s">
        <v>120</v>
      </c>
      <c r="K7" s="56" t="s">
        <v>121</v>
      </c>
      <c r="L7" s="56" t="s">
        <v>121</v>
      </c>
      <c r="M7" s="56" t="s">
        <v>140</v>
      </c>
      <c r="N7" s="61"/>
      <c r="O7" s="55"/>
      <c r="P7" s="56"/>
      <c r="Q7" s="62" t="s">
        <v>108</v>
      </c>
      <c r="R7" s="62" t="s">
        <v>108</v>
      </c>
      <c r="S7" s="55" t="s">
        <v>141</v>
      </c>
      <c r="T7" s="55"/>
      <c r="U7" s="55" t="s">
        <v>155</v>
      </c>
      <c r="V7" s="64"/>
      <c r="W7" s="65" t="s">
        <v>110</v>
      </c>
      <c r="X7" s="66" t="s">
        <v>157</v>
      </c>
      <c r="Y7" s="67" t="n">
        <v>36.2119</v>
      </c>
      <c r="Z7" s="67" t="n">
        <v>117.1133</v>
      </c>
      <c r="AA7" s="68" t="n">
        <v>277</v>
      </c>
      <c r="AB7" s="69" t="n">
        <v>7</v>
      </c>
      <c r="AC7" s="69" t="n">
        <v>7</v>
      </c>
      <c r="AD7" s="69" t="n">
        <v>7</v>
      </c>
      <c r="AE7" s="70" t="n">
        <v>7</v>
      </c>
      <c r="AF7" s="71"/>
      <c r="AG7" s="69" t="s">
        <v>143</v>
      </c>
      <c r="AH7" s="69" t="s">
        <v>143</v>
      </c>
      <c r="AI7" s="69" t="s">
        <v>143</v>
      </c>
      <c r="AJ7" s="56" t="s">
        <v>143</v>
      </c>
      <c r="AK7" s="56"/>
      <c r="AL7" s="55"/>
      <c r="AM7" s="58"/>
      <c r="AN7" s="58"/>
      <c r="AO7" s="58"/>
      <c r="AP7" s="58"/>
      <c r="AQ7" s="58"/>
      <c r="AR7" s="55"/>
      <c r="AS7" s="55"/>
      <c r="AT7" s="55"/>
      <c r="AU7" s="56" t="s">
        <v>139</v>
      </c>
      <c r="AV7" s="56" t="s">
        <v>139</v>
      </c>
      <c r="AW7" s="73" t="n">
        <v>36.2119</v>
      </c>
      <c r="AX7" s="73" t="n">
        <v>117.1133</v>
      </c>
      <c r="AY7" s="68" t="n">
        <v>277</v>
      </c>
      <c r="AZ7" s="70" t="n">
        <v>7</v>
      </c>
      <c r="BA7" s="55"/>
      <c r="BB7" s="56" t="n">
        <v>1</v>
      </c>
      <c r="BC7" s="56"/>
      <c r="BD7" s="56"/>
      <c r="BE7" s="56"/>
      <c r="BF7" s="56"/>
      <c r="BG7" s="56" t="n">
        <v>1</v>
      </c>
      <c r="BH7" s="56" t="n">
        <v>2</v>
      </c>
      <c r="BI7" s="56"/>
      <c r="BJ7" s="56"/>
      <c r="BK7" s="56" t="n">
        <v>1</v>
      </c>
      <c r="BL7" s="56" t="n">
        <v>1</v>
      </c>
      <c r="BM7" s="56" t="n">
        <v>2</v>
      </c>
      <c r="BN7" s="56" t="n">
        <v>8</v>
      </c>
      <c r="BO7" s="74" t="e">
        <f aca="false">#N/A</f>
        <v>#N/A</v>
      </c>
      <c r="BP7" s="74" t="e">
        <f aca="false">#N/A</f>
        <v>#N/A</v>
      </c>
      <c r="BQ7" s="74" t="e">
        <f aca="false">#N/A</f>
        <v>#N/A</v>
      </c>
      <c r="BR7" s="74" t="e">
        <f aca="false">#N/A</f>
        <v>#N/A</v>
      </c>
      <c r="BS7" s="74" t="e">
        <f aca="false">#N/A</f>
        <v>#N/A</v>
      </c>
      <c r="BT7" s="74" t="e">
        <f aca="false">#N/A</f>
        <v>#N/A</v>
      </c>
      <c r="BU7" s="75" t="e">
        <f aca="false">#N/A</f>
        <v>#N/A</v>
      </c>
      <c r="BV7" s="75" t="e">
        <f aca="false">#N/A</f>
        <v>#N/A</v>
      </c>
      <c r="BW7" s="74" t="e">
        <f aca="false">#N/A</f>
        <v>#N/A</v>
      </c>
      <c r="BX7" s="74" t="e">
        <f aca="false">#N/A</f>
        <v>#N/A</v>
      </c>
      <c r="BY7" s="55"/>
      <c r="BZ7" s="55"/>
      <c r="CA7" s="55"/>
      <c r="CB7" s="74" t="s">
        <v>133</v>
      </c>
      <c r="CC7" s="74" t="s">
        <v>133</v>
      </c>
      <c r="CD7" s="74"/>
      <c r="CE7" s="74"/>
      <c r="CF7" s="75" t="s">
        <v>133</v>
      </c>
      <c r="CG7" s="75" t="s">
        <v>133</v>
      </c>
      <c r="CH7" s="74" t="s">
        <v>133</v>
      </c>
      <c r="CI7" s="74" t="s">
        <v>133</v>
      </c>
      <c r="CJ7" s="55" t="s">
        <v>153</v>
      </c>
      <c r="CK7" s="56" t="s">
        <v>158</v>
      </c>
      <c r="CL7" s="56" t="n">
        <v>8</v>
      </c>
      <c r="CM7" s="55"/>
      <c r="CN7" s="55" t="s">
        <v>153</v>
      </c>
      <c r="CO7" s="56" t="s">
        <v>155</v>
      </c>
      <c r="CP7" s="56" t="s">
        <v>155</v>
      </c>
      <c r="CQ7" s="56"/>
      <c r="CR7" s="56"/>
      <c r="CS7" s="56"/>
      <c r="CT7" s="56"/>
      <c r="CU7" s="56"/>
      <c r="CV7" s="76"/>
      <c r="CW7" s="56" t="s">
        <v>125</v>
      </c>
      <c r="CX7" s="56"/>
      <c r="CY7" s="56"/>
      <c r="CZ7" s="56" t="s">
        <v>139</v>
      </c>
      <c r="DA7" s="81" t="n">
        <v>1</v>
      </c>
      <c r="DB7" s="82" t="s">
        <v>125</v>
      </c>
      <c r="DC7" s="82" t="s">
        <v>125</v>
      </c>
      <c r="DD7" s="83" t="s">
        <v>159</v>
      </c>
      <c r="DE7" s="78" t="n">
        <v>45005</v>
      </c>
      <c r="DF7" s="2" t="s">
        <v>160</v>
      </c>
      <c r="DG7" s="2" t="s">
        <v>127</v>
      </c>
    </row>
    <row r="8" customFormat="false" ht="15" hidden="false" customHeight="false" outlineLevel="0" collapsed="false">
      <c r="A8" s="55" t="s">
        <v>161</v>
      </c>
      <c r="B8" s="56" t="n">
        <v>549</v>
      </c>
      <c r="C8" s="37" t="s">
        <v>162</v>
      </c>
      <c r="D8" s="57" t="s">
        <v>163</v>
      </c>
      <c r="E8" s="58" t="s">
        <v>164</v>
      </c>
      <c r="F8" s="59" t="s">
        <v>165</v>
      </c>
      <c r="G8" s="60"/>
      <c r="H8" s="56" t="s">
        <v>139</v>
      </c>
      <c r="I8" s="56" t="e">
        <f aca="false">#N/A</f>
        <v>#N/A</v>
      </c>
      <c r="J8" s="56" t="e">
        <f aca="false">#N/A</f>
        <v>#N/A</v>
      </c>
      <c r="K8" s="56" t="e">
        <f aca="false">#N/A</f>
        <v>#N/A</v>
      </c>
      <c r="L8" s="56" t="e">
        <f aca="false">#N/A</f>
        <v>#N/A</v>
      </c>
      <c r="M8" s="56" t="s">
        <v>140</v>
      </c>
      <c r="N8" s="61"/>
      <c r="O8" s="55"/>
      <c r="P8" s="56"/>
      <c r="Q8" s="62" t="e">
        <f aca="false">#N/A</f>
        <v>#N/A</v>
      </c>
      <c r="R8" s="62" t="s">
        <v>108</v>
      </c>
      <c r="S8" s="55" t="s">
        <v>141</v>
      </c>
      <c r="T8" s="55"/>
      <c r="U8" s="57" t="s">
        <v>163</v>
      </c>
      <c r="V8" s="64"/>
      <c r="W8" s="65" t="s">
        <v>166</v>
      </c>
      <c r="X8" s="66"/>
      <c r="Y8" s="67" t="n">
        <v>48.81984</v>
      </c>
      <c r="Z8" s="67" t="n">
        <v>135.94496</v>
      </c>
      <c r="AA8" s="68" t="n">
        <v>53</v>
      </c>
      <c r="AB8" s="69" t="e">
        <f aca="false">#N/A</f>
        <v>#N/A</v>
      </c>
      <c r="AC8" s="69" t="e">
        <f aca="false">#N/A</f>
        <v>#N/A</v>
      </c>
      <c r="AD8" s="69" t="n">
        <v>3</v>
      </c>
      <c r="AE8" s="70" t="n">
        <v>3</v>
      </c>
      <c r="AF8" s="71"/>
      <c r="AG8" s="69" t="e">
        <f aca="false">#N/A</f>
        <v>#N/A</v>
      </c>
      <c r="AH8" s="69" t="e">
        <f aca="false">#N/A</f>
        <v>#N/A</v>
      </c>
      <c r="AI8" s="69" t="s">
        <v>143</v>
      </c>
      <c r="AJ8" s="56" t="s">
        <v>143</v>
      </c>
      <c r="AK8" s="56"/>
      <c r="AL8" s="55"/>
      <c r="AM8" s="58"/>
      <c r="AN8" s="58"/>
      <c r="AO8" s="58"/>
      <c r="AP8" s="58"/>
      <c r="AQ8" s="58"/>
      <c r="AR8" s="55"/>
      <c r="AS8" s="55"/>
      <c r="AT8" s="55"/>
      <c r="AU8" s="56" t="s">
        <v>139</v>
      </c>
      <c r="AV8" s="56" t="s">
        <v>139</v>
      </c>
      <c r="AW8" s="73" t="n">
        <v>48.81984</v>
      </c>
      <c r="AX8" s="73" t="n">
        <v>135.94496</v>
      </c>
      <c r="AY8" s="68" t="n">
        <v>53</v>
      </c>
      <c r="AZ8" s="70" t="n">
        <v>3</v>
      </c>
      <c r="BA8" s="55"/>
      <c r="BB8" s="56" t="n">
        <v>1</v>
      </c>
      <c r="BC8" s="56"/>
      <c r="BD8" s="56"/>
      <c r="BE8" s="56" t="n">
        <v>8</v>
      </c>
      <c r="BF8" s="56"/>
      <c r="BG8" s="56"/>
      <c r="BH8" s="56" t="n">
        <v>1</v>
      </c>
      <c r="BI8" s="56"/>
      <c r="BJ8" s="56"/>
      <c r="BK8" s="56" t="n">
        <v>1</v>
      </c>
      <c r="BL8" s="56" t="n">
        <v>1</v>
      </c>
      <c r="BM8" s="56" t="n">
        <v>2</v>
      </c>
      <c r="BN8" s="56" t="n">
        <v>14</v>
      </c>
      <c r="BO8" s="74" t="e">
        <f aca="false">#N/A</f>
        <v>#N/A</v>
      </c>
      <c r="BP8" s="74" t="e">
        <f aca="false">#N/A</f>
        <v>#N/A</v>
      </c>
      <c r="BQ8" s="74" t="e">
        <f aca="false">#N/A</f>
        <v>#N/A</v>
      </c>
      <c r="BR8" s="74" t="e">
        <f aca="false">#N/A</f>
        <v>#N/A</v>
      </c>
      <c r="BS8" s="74" t="e">
        <f aca="false">#N/A</f>
        <v>#N/A</v>
      </c>
      <c r="BT8" s="74" t="e">
        <f aca="false">#N/A</f>
        <v>#N/A</v>
      </c>
      <c r="BU8" s="75" t="e">
        <f aca="false">#N/A</f>
        <v>#N/A</v>
      </c>
      <c r="BV8" s="75" t="e">
        <f aca="false">#N/A</f>
        <v>#N/A</v>
      </c>
      <c r="BW8" s="74" t="e">
        <f aca="false">#N/A</f>
        <v>#N/A</v>
      </c>
      <c r="BX8" s="74" t="e">
        <f aca="false">#N/A</f>
        <v>#N/A</v>
      </c>
      <c r="BY8" s="55"/>
      <c r="BZ8" s="55"/>
      <c r="CA8" s="55"/>
      <c r="CB8" s="74" t="n">
        <v>2.52377358488886</v>
      </c>
      <c r="CC8" s="74" t="n">
        <v>2.06346382842314</v>
      </c>
      <c r="CD8" s="74"/>
      <c r="CE8" s="74"/>
      <c r="CF8" s="75" t="n">
        <v>114.999999997997</v>
      </c>
      <c r="CG8" s="75" t="n">
        <v>223.009929504943</v>
      </c>
      <c r="CH8" s="74" t="n">
        <v>2.60000000000002</v>
      </c>
      <c r="CI8" s="74" t="n">
        <v>5.3005418320923</v>
      </c>
      <c r="CJ8" s="55" t="s">
        <v>161</v>
      </c>
      <c r="CK8" s="56" t="s">
        <v>167</v>
      </c>
      <c r="CL8" s="56" t="n">
        <v>14</v>
      </c>
      <c r="CM8" s="55"/>
      <c r="CN8" s="55" t="s">
        <v>161</v>
      </c>
      <c r="CO8" s="56" t="s">
        <v>163</v>
      </c>
      <c r="CP8" s="56" t="s">
        <v>163</v>
      </c>
      <c r="CQ8" s="56"/>
      <c r="CR8" s="56"/>
      <c r="CS8" s="56"/>
      <c r="CT8" s="56" t="s">
        <v>163</v>
      </c>
      <c r="CU8" s="56"/>
      <c r="CV8" s="76"/>
      <c r="CW8" s="56"/>
      <c r="CX8" s="56"/>
      <c r="CY8" s="56"/>
      <c r="CZ8" s="56" t="s">
        <v>139</v>
      </c>
      <c r="DA8" s="76" t="n">
        <v>3</v>
      </c>
      <c r="DB8" s="76"/>
      <c r="DC8" s="76"/>
      <c r="DD8" s="55"/>
    </row>
    <row r="9" customFormat="false" ht="15" hidden="false" customHeight="true" outlineLevel="0" collapsed="false">
      <c r="A9" s="55" t="s">
        <v>168</v>
      </c>
      <c r="B9" s="56" t="n">
        <v>550</v>
      </c>
      <c r="C9" s="37" t="s">
        <v>169</v>
      </c>
      <c r="D9" s="57" t="s">
        <v>170</v>
      </c>
      <c r="E9" s="58" t="s">
        <v>164</v>
      </c>
      <c r="F9" s="59" t="s">
        <v>171</v>
      </c>
      <c r="G9" s="60"/>
      <c r="H9" s="56" t="s">
        <v>139</v>
      </c>
      <c r="I9" s="56" t="e">
        <f aca="false">#N/A</f>
        <v>#N/A</v>
      </c>
      <c r="J9" s="56" t="e">
        <f aca="false">#N/A</f>
        <v>#N/A</v>
      </c>
      <c r="K9" s="56" t="e">
        <f aca="false">#N/A</f>
        <v>#N/A</v>
      </c>
      <c r="L9" s="56" t="e">
        <f aca="false">#N/A</f>
        <v>#N/A</v>
      </c>
      <c r="M9" s="56" t="s">
        <v>140</v>
      </c>
      <c r="N9" s="61"/>
      <c r="O9" s="55"/>
      <c r="P9" s="56"/>
      <c r="Q9" s="62" t="e">
        <f aca="false">#N/A</f>
        <v>#N/A</v>
      </c>
      <c r="R9" s="62" t="s">
        <v>108</v>
      </c>
      <c r="S9" s="55" t="s">
        <v>141</v>
      </c>
      <c r="T9" s="55"/>
      <c r="U9" s="57" t="s">
        <v>170</v>
      </c>
      <c r="V9" s="64"/>
      <c r="W9" s="65" t="s">
        <v>166</v>
      </c>
      <c r="X9" s="66"/>
      <c r="Y9" s="67" t="n">
        <v>48.82444</v>
      </c>
      <c r="Z9" s="67" t="n">
        <v>135.94803</v>
      </c>
      <c r="AA9" s="68" t="n">
        <v>51</v>
      </c>
      <c r="AB9" s="69" t="e">
        <f aca="false">#N/A</f>
        <v>#N/A</v>
      </c>
      <c r="AC9" s="69" t="e">
        <f aca="false">#N/A</f>
        <v>#N/A</v>
      </c>
      <c r="AD9" s="69" t="n">
        <v>3</v>
      </c>
      <c r="AE9" s="70" t="n">
        <v>3</v>
      </c>
      <c r="AF9" s="71"/>
      <c r="AG9" s="69" t="e">
        <f aca="false">#N/A</f>
        <v>#N/A</v>
      </c>
      <c r="AH9" s="69" t="e">
        <f aca="false">#N/A</f>
        <v>#N/A</v>
      </c>
      <c r="AI9" s="69" t="s">
        <v>143</v>
      </c>
      <c r="AJ9" s="56" t="s">
        <v>143</v>
      </c>
      <c r="AK9" s="56"/>
      <c r="AL9" s="55"/>
      <c r="AM9" s="58"/>
      <c r="AN9" s="58"/>
      <c r="AO9" s="58"/>
      <c r="AP9" s="58"/>
      <c r="AQ9" s="58"/>
      <c r="AR9" s="55"/>
      <c r="AS9" s="55"/>
      <c r="AT9" s="55"/>
      <c r="AU9" s="56" t="s">
        <v>139</v>
      </c>
      <c r="AV9" s="56" t="s">
        <v>139</v>
      </c>
      <c r="AW9" s="73" t="n">
        <v>48.82444</v>
      </c>
      <c r="AX9" s="73" t="n">
        <v>135.94803</v>
      </c>
      <c r="AY9" s="68" t="n">
        <v>51</v>
      </c>
      <c r="AZ9" s="70" t="n">
        <v>3</v>
      </c>
      <c r="BA9" s="55"/>
      <c r="BB9" s="56" t="n">
        <v>1</v>
      </c>
      <c r="BC9" s="56"/>
      <c r="BD9" s="56"/>
      <c r="BE9" s="56" t="n">
        <v>8</v>
      </c>
      <c r="BF9" s="56"/>
      <c r="BG9" s="56"/>
      <c r="BH9" s="56" t="n">
        <v>1</v>
      </c>
      <c r="BI9" s="56"/>
      <c r="BJ9" s="56"/>
      <c r="BK9" s="56" t="n">
        <v>1</v>
      </c>
      <c r="BL9" s="56" t="n">
        <v>1</v>
      </c>
      <c r="BM9" s="56"/>
      <c r="BN9" s="56" t="n">
        <v>12</v>
      </c>
      <c r="BO9" s="74" t="e">
        <f aca="false">#N/A</f>
        <v>#N/A</v>
      </c>
      <c r="BP9" s="74" t="e">
        <f aca="false">#N/A</f>
        <v>#N/A</v>
      </c>
      <c r="BQ9" s="74" t="e">
        <f aca="false">#N/A</f>
        <v>#N/A</v>
      </c>
      <c r="BR9" s="74" t="e">
        <f aca="false">#N/A</f>
        <v>#N/A</v>
      </c>
      <c r="BS9" s="74" t="e">
        <f aca="false">#N/A</f>
        <v>#N/A</v>
      </c>
      <c r="BT9" s="74" t="e">
        <f aca="false">#N/A</f>
        <v>#N/A</v>
      </c>
      <c r="BU9" s="75" t="e">
        <f aca="false">#N/A</f>
        <v>#N/A</v>
      </c>
      <c r="BV9" s="75" t="e">
        <f aca="false">#N/A</f>
        <v>#N/A</v>
      </c>
      <c r="BW9" s="74" t="e">
        <f aca="false">#N/A</f>
        <v>#N/A</v>
      </c>
      <c r="BX9" s="74" t="e">
        <f aca="false">#N/A</f>
        <v>#N/A</v>
      </c>
      <c r="BY9" s="55"/>
      <c r="BZ9" s="55"/>
      <c r="CA9" s="55"/>
      <c r="CB9" s="74" t="n">
        <v>0.453737490666668</v>
      </c>
      <c r="CC9" s="74" t="n">
        <v>2.23113948426553</v>
      </c>
      <c r="CD9" s="74"/>
      <c r="CE9" s="74"/>
      <c r="CF9" s="75" t="n">
        <v>53.1999999998009</v>
      </c>
      <c r="CG9" s="75" t="n">
        <v>182.947912496637</v>
      </c>
      <c r="CH9" s="74" t="n">
        <v>2.80000000000003</v>
      </c>
      <c r="CI9" s="74" t="n">
        <v>4.48144299379157</v>
      </c>
      <c r="CJ9" s="55" t="s">
        <v>168</v>
      </c>
      <c r="CK9" s="56" t="s">
        <v>172</v>
      </c>
      <c r="CL9" s="56" t="n">
        <v>12</v>
      </c>
      <c r="CM9" s="55"/>
      <c r="CN9" s="55" t="s">
        <v>168</v>
      </c>
      <c r="CO9" s="56" t="s">
        <v>170</v>
      </c>
      <c r="CP9" s="56" t="s">
        <v>170</v>
      </c>
      <c r="CQ9" s="56"/>
      <c r="CR9" s="56"/>
      <c r="CS9" s="56"/>
      <c r="CT9" s="56" t="s">
        <v>170</v>
      </c>
      <c r="CU9" s="56"/>
      <c r="CV9" s="76"/>
      <c r="CW9" s="56"/>
      <c r="CX9" s="56"/>
      <c r="CY9" s="56"/>
      <c r="CZ9" s="56" t="s">
        <v>139</v>
      </c>
      <c r="DA9" s="76"/>
      <c r="DB9" s="76"/>
      <c r="DC9" s="76"/>
      <c r="DD9" s="55"/>
    </row>
    <row r="10" customFormat="false" ht="15" hidden="false" customHeight="false" outlineLevel="0" collapsed="false">
      <c r="A10" s="55" t="s">
        <v>173</v>
      </c>
      <c r="B10" s="56" t="n">
        <v>376</v>
      </c>
      <c r="C10" s="37" t="s">
        <v>174</v>
      </c>
      <c r="D10" s="57" t="s">
        <v>175</v>
      </c>
      <c r="E10" s="58" t="s">
        <v>176</v>
      </c>
      <c r="F10" s="59" t="s">
        <v>177</v>
      </c>
      <c r="G10" s="60" t="s">
        <v>175</v>
      </c>
      <c r="H10" s="56" t="s">
        <v>178</v>
      </c>
      <c r="I10" s="56" t="e">
        <f aca="false">#N/A</f>
        <v>#N/A</v>
      </c>
      <c r="J10" s="56" t="e">
        <f aca="false">#N/A</f>
        <v>#N/A</v>
      </c>
      <c r="K10" s="56" t="s">
        <v>121</v>
      </c>
      <c r="L10" s="56" t="s">
        <v>121</v>
      </c>
      <c r="M10" s="56" t="s">
        <v>179</v>
      </c>
      <c r="N10" s="61"/>
      <c r="O10" s="55"/>
      <c r="P10" s="56"/>
      <c r="Q10" s="62" t="e">
        <f aca="false">#N/A</f>
        <v>#N/A</v>
      </c>
      <c r="R10" s="62" t="s">
        <v>108</v>
      </c>
      <c r="S10" s="55" t="s">
        <v>141</v>
      </c>
      <c r="T10" s="55"/>
      <c r="U10" s="55" t="s">
        <v>180</v>
      </c>
      <c r="V10" s="64"/>
      <c r="W10" s="65" t="s">
        <v>181</v>
      </c>
      <c r="X10" s="66" t="s">
        <v>182</v>
      </c>
      <c r="Y10" s="67" t="n">
        <v>42.61475</v>
      </c>
      <c r="Z10" s="67" t="n">
        <v>141.81671</v>
      </c>
      <c r="AA10" s="68" t="n">
        <v>2</v>
      </c>
      <c r="AB10" s="69" t="e">
        <f aca="false">#N/A</f>
        <v>#N/A</v>
      </c>
      <c r="AC10" s="69" t="n">
        <v>8</v>
      </c>
      <c r="AD10" s="69" t="n">
        <v>8</v>
      </c>
      <c r="AE10" s="70" t="n">
        <v>8</v>
      </c>
      <c r="AF10" s="71"/>
      <c r="AG10" s="69" t="e">
        <f aca="false">#N/A</f>
        <v>#N/A</v>
      </c>
      <c r="AH10" s="69" t="s">
        <v>143</v>
      </c>
      <c r="AI10" s="69" t="s">
        <v>143</v>
      </c>
      <c r="AJ10" s="56" t="s">
        <v>143</v>
      </c>
      <c r="AK10" s="56"/>
      <c r="AL10" s="55"/>
      <c r="AM10" s="58"/>
      <c r="AN10" s="58"/>
      <c r="AO10" s="58" t="s">
        <v>183</v>
      </c>
      <c r="AP10" s="58"/>
      <c r="AQ10" s="58"/>
      <c r="AR10" s="55"/>
      <c r="AS10" s="55"/>
      <c r="AT10" s="55"/>
      <c r="AU10" s="56" t="s">
        <v>178</v>
      </c>
      <c r="AV10" s="56" t="s">
        <v>178</v>
      </c>
      <c r="AW10" s="73" t="n">
        <v>42.61475</v>
      </c>
      <c r="AX10" s="73" t="n">
        <v>141.81671</v>
      </c>
      <c r="AY10" s="68" t="n">
        <v>2</v>
      </c>
      <c r="AZ10" s="70" t="n">
        <v>8</v>
      </c>
      <c r="BA10" s="55"/>
      <c r="BB10" s="56" t="n">
        <v>1</v>
      </c>
      <c r="BC10" s="56"/>
      <c r="BD10" s="56"/>
      <c r="BE10" s="56"/>
      <c r="BF10" s="56"/>
      <c r="BG10" s="56"/>
      <c r="BH10" s="56" t="n">
        <v>1</v>
      </c>
      <c r="BI10" s="84"/>
      <c r="BJ10" s="84"/>
      <c r="BK10" s="56" t="n">
        <v>1</v>
      </c>
      <c r="BL10" s="56"/>
      <c r="BM10" s="56" t="n">
        <v>2</v>
      </c>
      <c r="BN10" s="56" t="n">
        <v>5</v>
      </c>
      <c r="BO10" s="74" t="e">
        <f aca="false">#N/A</f>
        <v>#N/A</v>
      </c>
      <c r="BP10" s="74" t="e">
        <f aca="false">#N/A</f>
        <v>#N/A</v>
      </c>
      <c r="BQ10" s="74" t="e">
        <f aca="false">#N/A</f>
        <v>#N/A</v>
      </c>
      <c r="BR10" s="74" t="e">
        <f aca="false">#N/A</f>
        <v>#N/A</v>
      </c>
      <c r="BS10" s="74" t="e">
        <f aca="false">#N/A</f>
        <v>#N/A</v>
      </c>
      <c r="BT10" s="74" t="e">
        <f aca="false">#N/A</f>
        <v>#N/A</v>
      </c>
      <c r="BU10" s="75" t="e">
        <f aca="false">#N/A</f>
        <v>#N/A</v>
      </c>
      <c r="BV10" s="75" t="e">
        <f aca="false">#N/A</f>
        <v>#N/A</v>
      </c>
      <c r="BW10" s="74" t="e">
        <f aca="false">#N/A</f>
        <v>#N/A</v>
      </c>
      <c r="BX10" s="74" t="e">
        <f aca="false">#N/A</f>
        <v>#N/A</v>
      </c>
      <c r="BY10" s="55"/>
      <c r="BZ10" s="55"/>
      <c r="CA10" s="55"/>
      <c r="CB10" s="74" t="n">
        <v>1.11603410355555</v>
      </c>
      <c r="CC10" s="74" t="n">
        <v>6.50202849611505</v>
      </c>
      <c r="CD10" s="74"/>
      <c r="CE10" s="74"/>
      <c r="CF10" s="75" t="n">
        <v>108.199999998287</v>
      </c>
      <c r="CG10" s="75" t="n">
        <v>205.452909459499</v>
      </c>
      <c r="CH10" s="74" t="n">
        <v>2.70000000000003</v>
      </c>
      <c r="CI10" s="74" t="n">
        <v>4.89252107984373</v>
      </c>
      <c r="CJ10" s="55" t="s">
        <v>173</v>
      </c>
      <c r="CK10" s="56" t="s">
        <v>184</v>
      </c>
      <c r="CL10" s="56" t="n">
        <v>5</v>
      </c>
      <c r="CM10" s="55"/>
      <c r="CN10" s="55" t="s">
        <v>173</v>
      </c>
      <c r="CO10" s="56" t="s">
        <v>175</v>
      </c>
      <c r="CP10" s="56" t="s">
        <v>175</v>
      </c>
      <c r="CQ10" s="56"/>
      <c r="CR10" s="56"/>
      <c r="CS10" s="56"/>
      <c r="CT10" s="56" t="s">
        <v>175</v>
      </c>
      <c r="CU10" s="56"/>
      <c r="CV10" s="76"/>
      <c r="CW10" s="56"/>
      <c r="CX10" s="56"/>
      <c r="CY10" s="56"/>
      <c r="CZ10" s="56" t="s">
        <v>178</v>
      </c>
      <c r="DA10" s="76" t="n">
        <v>1</v>
      </c>
      <c r="DB10" s="76" t="s">
        <v>125</v>
      </c>
      <c r="DC10" s="76"/>
      <c r="DD10" s="55"/>
      <c r="DE10" s="78" t="n">
        <v>45005</v>
      </c>
      <c r="DF10" s="2" t="s">
        <v>160</v>
      </c>
      <c r="DG10" s="2" t="s">
        <v>127</v>
      </c>
    </row>
    <row r="11" customFormat="false" ht="15" hidden="false" customHeight="true" outlineLevel="0" collapsed="false">
      <c r="A11" s="55" t="s">
        <v>185</v>
      </c>
      <c r="B11" s="56" t="n">
        <v>306</v>
      </c>
      <c r="C11" s="37" t="s">
        <v>186</v>
      </c>
      <c r="D11" s="57" t="s">
        <v>187</v>
      </c>
      <c r="E11" s="58" t="s">
        <v>176</v>
      </c>
      <c r="F11" s="59" t="s">
        <v>188</v>
      </c>
      <c r="G11" s="60" t="s">
        <v>187</v>
      </c>
      <c r="H11" s="56" t="s">
        <v>178</v>
      </c>
      <c r="I11" s="56" t="e">
        <f aca="false">#N/A</f>
        <v>#N/A</v>
      </c>
      <c r="J11" s="56" t="e">
        <f aca="false">#N/A</f>
        <v>#N/A</v>
      </c>
      <c r="K11" s="56" t="s">
        <v>121</v>
      </c>
      <c r="L11" s="56" t="s">
        <v>121</v>
      </c>
      <c r="M11" s="56" t="s">
        <v>179</v>
      </c>
      <c r="N11" s="61"/>
      <c r="O11" s="55"/>
      <c r="P11" s="56"/>
      <c r="Q11" s="62" t="e">
        <f aca="false">#N/A</f>
        <v>#N/A</v>
      </c>
      <c r="R11" s="62" t="s">
        <v>108</v>
      </c>
      <c r="S11" s="55" t="s">
        <v>141</v>
      </c>
      <c r="T11" s="55"/>
      <c r="U11" s="55" t="s">
        <v>189</v>
      </c>
      <c r="V11" s="64"/>
      <c r="W11" s="65" t="s">
        <v>181</v>
      </c>
      <c r="X11" s="66" t="s">
        <v>182</v>
      </c>
      <c r="Y11" s="67" t="n">
        <v>42.42502</v>
      </c>
      <c r="Z11" s="67" t="n">
        <v>142.4806</v>
      </c>
      <c r="AA11" s="68" t="n">
        <v>92</v>
      </c>
      <c r="AB11" s="69" t="e">
        <f aca="false">#N/A</f>
        <v>#N/A</v>
      </c>
      <c r="AC11" s="69" t="n">
        <v>8</v>
      </c>
      <c r="AD11" s="69" t="n">
        <v>8</v>
      </c>
      <c r="AE11" s="70" t="n">
        <v>8</v>
      </c>
      <c r="AF11" s="71"/>
      <c r="AG11" s="69" t="e">
        <f aca="false">#N/A</f>
        <v>#N/A</v>
      </c>
      <c r="AH11" s="69" t="s">
        <v>143</v>
      </c>
      <c r="AI11" s="69" t="s">
        <v>143</v>
      </c>
      <c r="AJ11" s="56" t="s">
        <v>143</v>
      </c>
      <c r="AK11" s="56"/>
      <c r="AL11" s="55"/>
      <c r="AM11" s="58"/>
      <c r="AN11" s="58"/>
      <c r="AO11" s="58" t="s">
        <v>183</v>
      </c>
      <c r="AP11" s="58"/>
      <c r="AQ11" s="58"/>
      <c r="AR11" s="55"/>
      <c r="AS11" s="55"/>
      <c r="AT11" s="55"/>
      <c r="AU11" s="56" t="s">
        <v>178</v>
      </c>
      <c r="AV11" s="56" t="s">
        <v>178</v>
      </c>
      <c r="AW11" s="73" t="n">
        <v>42.42502</v>
      </c>
      <c r="AX11" s="73" t="n">
        <v>142.4806</v>
      </c>
      <c r="AY11" s="68" t="n">
        <v>92</v>
      </c>
      <c r="AZ11" s="70" t="n">
        <v>8</v>
      </c>
      <c r="BA11" s="55"/>
      <c r="BB11" s="56" t="n">
        <v>1</v>
      </c>
      <c r="BC11" s="56"/>
      <c r="BD11" s="56"/>
      <c r="BE11" s="56"/>
      <c r="BF11" s="56"/>
      <c r="BG11" s="56"/>
      <c r="BH11" s="56" t="n">
        <v>2</v>
      </c>
      <c r="BI11" s="56"/>
      <c r="BJ11" s="56"/>
      <c r="BK11" s="56" t="n">
        <v>1</v>
      </c>
      <c r="BL11" s="56"/>
      <c r="BM11" s="56" t="n">
        <v>2</v>
      </c>
      <c r="BN11" s="56" t="n">
        <v>6</v>
      </c>
      <c r="BO11" s="74" t="e">
        <f aca="false">#N/A</f>
        <v>#N/A</v>
      </c>
      <c r="BP11" s="74" t="e">
        <f aca="false">#N/A</f>
        <v>#N/A</v>
      </c>
      <c r="BQ11" s="74" t="e">
        <f aca="false">#N/A</f>
        <v>#N/A</v>
      </c>
      <c r="BR11" s="74" t="e">
        <f aca="false">#N/A</f>
        <v>#N/A</v>
      </c>
      <c r="BS11" s="74" t="e">
        <f aca="false">#N/A</f>
        <v>#N/A</v>
      </c>
      <c r="BT11" s="74" t="e">
        <f aca="false">#N/A</f>
        <v>#N/A</v>
      </c>
      <c r="BU11" s="75" t="e">
        <f aca="false">#N/A</f>
        <v>#N/A</v>
      </c>
      <c r="BV11" s="75" t="e">
        <f aca="false">#N/A</f>
        <v>#N/A</v>
      </c>
      <c r="BW11" s="74" t="e">
        <f aca="false">#N/A</f>
        <v>#N/A</v>
      </c>
      <c r="BX11" s="74" t="e">
        <f aca="false">#N/A</f>
        <v>#N/A</v>
      </c>
      <c r="BY11" s="55"/>
      <c r="BZ11" s="55"/>
      <c r="CA11" s="55"/>
      <c r="CB11" s="74" t="n">
        <v>7.80146981777775</v>
      </c>
      <c r="CC11" s="74" t="n">
        <v>5.73978639275659</v>
      </c>
      <c r="CD11" s="74"/>
      <c r="CE11" s="74"/>
      <c r="CF11" s="75" t="n">
        <v>193.199999990304</v>
      </c>
      <c r="CG11" s="75" t="n">
        <v>225.989430265181</v>
      </c>
      <c r="CH11" s="74" t="n">
        <v>4.10000000000004</v>
      </c>
      <c r="CI11" s="74" t="n">
        <v>5.48111306567186</v>
      </c>
      <c r="CJ11" s="55" t="s">
        <v>185</v>
      </c>
      <c r="CK11" s="56" t="s">
        <v>190</v>
      </c>
      <c r="CL11" s="56" t="n">
        <v>6</v>
      </c>
      <c r="CM11" s="55"/>
      <c r="CN11" s="55" t="s">
        <v>185</v>
      </c>
      <c r="CO11" s="56" t="s">
        <v>187</v>
      </c>
      <c r="CP11" s="56" t="s">
        <v>187</v>
      </c>
      <c r="CQ11" s="56"/>
      <c r="CR11" s="56"/>
      <c r="CS11" s="56"/>
      <c r="CT11" s="56" t="s">
        <v>187</v>
      </c>
      <c r="CU11" s="56"/>
      <c r="CV11" s="76"/>
      <c r="CW11" s="56"/>
      <c r="CX11" s="56"/>
      <c r="CY11" s="56"/>
      <c r="CZ11" s="56" t="s">
        <v>178</v>
      </c>
      <c r="DA11" s="76" t="n">
        <v>2</v>
      </c>
      <c r="DB11" s="77" t="s">
        <v>125</v>
      </c>
      <c r="DC11" s="77" t="s">
        <v>125</v>
      </c>
      <c r="DD11" s="55"/>
      <c r="DE11" s="78" t="n">
        <v>45005</v>
      </c>
      <c r="DF11" s="2" t="s">
        <v>191</v>
      </c>
      <c r="DG11" s="2" t="s">
        <v>127</v>
      </c>
    </row>
    <row r="12" customFormat="false" ht="15" hidden="false" customHeight="true" outlineLevel="0" collapsed="false">
      <c r="A12" s="55" t="s">
        <v>192</v>
      </c>
      <c r="B12" s="56" t="n">
        <v>308</v>
      </c>
      <c r="C12" s="37" t="s">
        <v>193</v>
      </c>
      <c r="D12" s="57" t="s">
        <v>194</v>
      </c>
      <c r="E12" s="58" t="s">
        <v>176</v>
      </c>
      <c r="F12" s="59" t="s">
        <v>195</v>
      </c>
      <c r="G12" s="60" t="s">
        <v>194</v>
      </c>
      <c r="H12" s="56" t="s">
        <v>178</v>
      </c>
      <c r="I12" s="56" t="e">
        <f aca="false">#N/A</f>
        <v>#N/A</v>
      </c>
      <c r="J12" s="56" t="e">
        <f aca="false">#N/A</f>
        <v>#N/A</v>
      </c>
      <c r="K12" s="56" t="s">
        <v>121</v>
      </c>
      <c r="L12" s="56" t="s">
        <v>121</v>
      </c>
      <c r="M12" s="56" t="s">
        <v>179</v>
      </c>
      <c r="N12" s="61"/>
      <c r="O12" s="55"/>
      <c r="P12" s="56"/>
      <c r="Q12" s="62" t="e">
        <f aca="false">#N/A</f>
        <v>#N/A</v>
      </c>
      <c r="R12" s="62" t="s">
        <v>108</v>
      </c>
      <c r="S12" s="55" t="s">
        <v>141</v>
      </c>
      <c r="T12" s="55"/>
      <c r="U12" s="55" t="s">
        <v>196</v>
      </c>
      <c r="V12" s="64"/>
      <c r="W12" s="65" t="s">
        <v>181</v>
      </c>
      <c r="X12" s="66" t="s">
        <v>182</v>
      </c>
      <c r="Y12" s="67" t="n">
        <v>42.61618</v>
      </c>
      <c r="Z12" s="67" t="n">
        <v>141.81164</v>
      </c>
      <c r="AA12" s="68" t="n">
        <v>2</v>
      </c>
      <c r="AB12" s="69" t="e">
        <f aca="false">#N/A</f>
        <v>#N/A</v>
      </c>
      <c r="AC12" s="69" t="n">
        <v>8</v>
      </c>
      <c r="AD12" s="69" t="n">
        <v>8</v>
      </c>
      <c r="AE12" s="70" t="n">
        <v>8</v>
      </c>
      <c r="AF12" s="71"/>
      <c r="AG12" s="69" t="e">
        <f aca="false">#N/A</f>
        <v>#N/A</v>
      </c>
      <c r="AH12" s="69" t="s">
        <v>143</v>
      </c>
      <c r="AI12" s="69" t="s">
        <v>143</v>
      </c>
      <c r="AJ12" s="56" t="s">
        <v>143</v>
      </c>
      <c r="AK12" s="56"/>
      <c r="AL12" s="55"/>
      <c r="AM12" s="58"/>
      <c r="AN12" s="58"/>
      <c r="AO12" s="58" t="s">
        <v>183</v>
      </c>
      <c r="AP12" s="58"/>
      <c r="AQ12" s="58"/>
      <c r="AR12" s="55"/>
      <c r="AS12" s="55"/>
      <c r="AT12" s="55"/>
      <c r="AU12" s="56" t="s">
        <v>178</v>
      </c>
      <c r="AV12" s="56" t="s">
        <v>178</v>
      </c>
      <c r="AW12" s="73" t="n">
        <v>42.61618</v>
      </c>
      <c r="AX12" s="73" t="n">
        <v>141.81164</v>
      </c>
      <c r="AY12" s="68" t="n">
        <v>2</v>
      </c>
      <c r="AZ12" s="70" t="n">
        <v>8</v>
      </c>
      <c r="BA12" s="55"/>
      <c r="BB12" s="56" t="n">
        <v>1</v>
      </c>
      <c r="BC12" s="56"/>
      <c r="BD12" s="56"/>
      <c r="BE12" s="56"/>
      <c r="BF12" s="56"/>
      <c r="BG12" s="56"/>
      <c r="BH12" s="56" t="n">
        <v>1</v>
      </c>
      <c r="BI12" s="84"/>
      <c r="BJ12" s="84"/>
      <c r="BK12" s="56" t="n">
        <v>1</v>
      </c>
      <c r="BL12" s="56"/>
      <c r="BM12" s="56"/>
      <c r="BN12" s="56" t="n">
        <v>3</v>
      </c>
      <c r="BO12" s="74" t="e">
        <f aca="false">#N/A</f>
        <v>#N/A</v>
      </c>
      <c r="BP12" s="74" t="e">
        <f aca="false">#N/A</f>
        <v>#N/A</v>
      </c>
      <c r="BQ12" s="74" t="e">
        <f aca="false">#N/A</f>
        <v>#N/A</v>
      </c>
      <c r="BR12" s="74" t="e">
        <f aca="false">#N/A</f>
        <v>#N/A</v>
      </c>
      <c r="BS12" s="74" t="e">
        <f aca="false">#N/A</f>
        <v>#N/A</v>
      </c>
      <c r="BT12" s="74" t="e">
        <f aca="false">#N/A</f>
        <v>#N/A</v>
      </c>
      <c r="BU12" s="75" t="e">
        <f aca="false">#N/A</f>
        <v>#N/A</v>
      </c>
      <c r="BV12" s="75" t="e">
        <f aca="false">#N/A</f>
        <v>#N/A</v>
      </c>
      <c r="BW12" s="74" t="e">
        <f aca="false">#N/A</f>
        <v>#N/A</v>
      </c>
      <c r="BX12" s="74" t="e">
        <f aca="false">#N/A</f>
        <v>#N/A</v>
      </c>
      <c r="BY12" s="55"/>
      <c r="BZ12" s="55"/>
      <c r="CA12" s="55"/>
      <c r="CB12" s="74" t="n">
        <v>5.58007479111112</v>
      </c>
      <c r="CC12" s="74" t="n">
        <v>2.93088821751939</v>
      </c>
      <c r="CD12" s="74"/>
      <c r="CE12" s="74"/>
      <c r="CF12" s="75" t="n">
        <v>164.199999994034</v>
      </c>
      <c r="CG12" s="75" t="n">
        <v>189.171387346439</v>
      </c>
      <c r="CH12" s="74" t="n">
        <v>3.10000000000003</v>
      </c>
      <c r="CI12" s="74" t="n">
        <v>3.86956200862471</v>
      </c>
      <c r="CJ12" s="55" t="s">
        <v>192</v>
      </c>
      <c r="CK12" s="56" t="s">
        <v>197</v>
      </c>
      <c r="CL12" s="56" t="n">
        <v>3</v>
      </c>
      <c r="CM12" s="55"/>
      <c r="CN12" s="55" t="s">
        <v>192</v>
      </c>
      <c r="CO12" s="56" t="s">
        <v>194</v>
      </c>
      <c r="CP12" s="56" t="s">
        <v>194</v>
      </c>
      <c r="CQ12" s="56"/>
      <c r="CR12" s="56"/>
      <c r="CS12" s="56"/>
      <c r="CT12" s="56" t="s">
        <v>194</v>
      </c>
      <c r="CU12" s="56"/>
      <c r="CV12" s="76"/>
      <c r="CW12" s="56"/>
      <c r="CX12" s="56"/>
      <c r="CY12" s="56"/>
      <c r="CZ12" s="56" t="s">
        <v>178</v>
      </c>
      <c r="DA12" s="76"/>
      <c r="DB12" s="76"/>
      <c r="DC12" s="76"/>
      <c r="DD12" s="55"/>
    </row>
    <row r="13" customFormat="false" ht="15" hidden="false" customHeight="false" outlineLevel="0" collapsed="false">
      <c r="A13" s="55" t="s">
        <v>198</v>
      </c>
      <c r="B13" s="56" t="n">
        <v>826</v>
      </c>
      <c r="C13" s="37" t="s">
        <v>199</v>
      </c>
      <c r="D13" s="57" t="s">
        <v>200</v>
      </c>
      <c r="E13" s="58" t="s">
        <v>116</v>
      </c>
      <c r="F13" s="59" t="s">
        <v>201</v>
      </c>
      <c r="G13" s="60"/>
      <c r="H13" s="56" t="s">
        <v>202</v>
      </c>
      <c r="I13" s="56" t="s">
        <v>119</v>
      </c>
      <c r="J13" s="56" t="s">
        <v>120</v>
      </c>
      <c r="K13" s="56" t="s">
        <v>121</v>
      </c>
      <c r="L13" s="56" t="s">
        <v>121</v>
      </c>
      <c r="M13" s="56" t="s">
        <v>203</v>
      </c>
      <c r="N13" s="61"/>
      <c r="O13" s="55"/>
      <c r="P13" s="56"/>
      <c r="Q13" s="62" t="s">
        <v>108</v>
      </c>
      <c r="R13" s="62" t="s">
        <v>108</v>
      </c>
      <c r="S13" s="55" t="s">
        <v>109</v>
      </c>
      <c r="T13" s="55"/>
      <c r="U13" s="55" t="s">
        <v>200</v>
      </c>
      <c r="V13" s="64"/>
      <c r="W13" s="65" t="s">
        <v>110</v>
      </c>
      <c r="X13" s="66" t="s">
        <v>204</v>
      </c>
      <c r="Y13" s="67" t="n">
        <v>41.328</v>
      </c>
      <c r="Z13" s="67" t="n">
        <v>123.6909</v>
      </c>
      <c r="AA13" s="68" t="n">
        <v>160</v>
      </c>
      <c r="AB13" s="69" t="n">
        <v>5</v>
      </c>
      <c r="AC13" s="69" t="n">
        <v>5</v>
      </c>
      <c r="AD13" s="69" t="n">
        <v>5</v>
      </c>
      <c r="AE13" s="70" t="n">
        <v>5</v>
      </c>
      <c r="AF13" s="71"/>
      <c r="AG13" s="69" t="s">
        <v>123</v>
      </c>
      <c r="AH13" s="69" t="s">
        <v>123</v>
      </c>
      <c r="AI13" s="69" t="n">
        <v>0</v>
      </c>
      <c r="AJ13" s="56" t="s">
        <v>123</v>
      </c>
      <c r="AK13" s="56"/>
      <c r="AL13" s="55"/>
      <c r="AM13" s="58"/>
      <c r="AN13" s="58"/>
      <c r="AO13" s="58"/>
      <c r="AP13" s="58"/>
      <c r="AQ13" s="58"/>
      <c r="AR13" s="55"/>
      <c r="AS13" s="55"/>
      <c r="AT13" s="55"/>
      <c r="AU13" s="56" t="s">
        <v>202</v>
      </c>
      <c r="AV13" s="56" t="s">
        <v>202</v>
      </c>
      <c r="AW13" s="73" t="n">
        <v>41.328</v>
      </c>
      <c r="AX13" s="73" t="n">
        <v>123.6909</v>
      </c>
      <c r="AY13" s="68" t="n">
        <v>160</v>
      </c>
      <c r="AZ13" s="70" t="n">
        <v>5</v>
      </c>
      <c r="BA13" s="55"/>
      <c r="BB13" s="56" t="n">
        <v>1</v>
      </c>
      <c r="BC13" s="56"/>
      <c r="BD13" s="56"/>
      <c r="BE13" s="56" t="n">
        <v>4</v>
      </c>
      <c r="BF13" s="56"/>
      <c r="BG13" s="56"/>
      <c r="BH13" s="56"/>
      <c r="BI13" s="85"/>
      <c r="BJ13" s="85"/>
      <c r="BK13" s="56"/>
      <c r="BL13" s="56"/>
      <c r="BM13" s="56"/>
      <c r="BN13" s="56" t="n">
        <v>5</v>
      </c>
      <c r="BO13" s="74" t="n">
        <v>0</v>
      </c>
      <c r="BP13" s="74" t="n">
        <v>0</v>
      </c>
      <c r="BQ13" s="74" t="n">
        <v>0</v>
      </c>
      <c r="BR13" s="74" t="n">
        <v>2.41366929730179</v>
      </c>
      <c r="BS13" s="74" t="n">
        <v>0</v>
      </c>
      <c r="BT13" s="74" t="n">
        <v>25.8179941034549</v>
      </c>
      <c r="BU13" s="75" t="n">
        <v>0</v>
      </c>
      <c r="BV13" s="75" t="n">
        <v>220.51042012645</v>
      </c>
      <c r="BW13" s="74" t="n">
        <v>0</v>
      </c>
      <c r="BX13" s="74" t="n">
        <v>4.53051989402641</v>
      </c>
      <c r="BY13" s="55"/>
      <c r="BZ13" s="55"/>
      <c r="CA13" s="55"/>
      <c r="CB13" s="74" t="s">
        <v>133</v>
      </c>
      <c r="CC13" s="74" t="s">
        <v>133</v>
      </c>
      <c r="CD13" s="74"/>
      <c r="CE13" s="74"/>
      <c r="CF13" s="75" t="s">
        <v>133</v>
      </c>
      <c r="CG13" s="75" t="s">
        <v>133</v>
      </c>
      <c r="CH13" s="74" t="s">
        <v>133</v>
      </c>
      <c r="CI13" s="74" t="s">
        <v>133</v>
      </c>
      <c r="CJ13" s="55" t="s">
        <v>198</v>
      </c>
      <c r="CK13" s="56" t="s">
        <v>205</v>
      </c>
      <c r="CL13" s="56" t="n">
        <v>5</v>
      </c>
      <c r="CM13" s="55"/>
      <c r="CN13" s="55" t="s">
        <v>198</v>
      </c>
      <c r="CO13" s="56" t="s">
        <v>200</v>
      </c>
      <c r="CP13" s="56" t="s">
        <v>200</v>
      </c>
      <c r="CQ13" s="56"/>
      <c r="CR13" s="56"/>
      <c r="CS13" s="56"/>
      <c r="CT13" s="56" t="s">
        <v>200</v>
      </c>
      <c r="CU13" s="56"/>
      <c r="CV13" s="76"/>
      <c r="CW13" s="56"/>
      <c r="CX13" s="56"/>
      <c r="CY13" s="56"/>
      <c r="CZ13" s="56" t="s">
        <v>202</v>
      </c>
      <c r="DA13" s="76"/>
      <c r="DB13" s="76"/>
      <c r="DC13" s="76"/>
      <c r="DD13" s="55"/>
    </row>
    <row r="14" customFormat="false" ht="15" hidden="false" customHeight="false" outlineLevel="0" collapsed="false">
      <c r="A14" s="55" t="s">
        <v>206</v>
      </c>
      <c r="B14" s="56" t="n">
        <v>544</v>
      </c>
      <c r="C14" s="37" t="s">
        <v>207</v>
      </c>
      <c r="D14" s="57" t="s">
        <v>208</v>
      </c>
      <c r="E14" s="58" t="s">
        <v>164</v>
      </c>
      <c r="F14" s="59" t="s">
        <v>209</v>
      </c>
      <c r="G14" s="60"/>
      <c r="H14" s="56" t="s">
        <v>202</v>
      </c>
      <c r="I14" s="56" t="e">
        <f aca="false">#N/A</f>
        <v>#N/A</v>
      </c>
      <c r="J14" s="56" t="e">
        <f aca="false">#N/A</f>
        <v>#N/A</v>
      </c>
      <c r="K14" s="56" t="e">
        <f aca="false">#N/A</f>
        <v>#N/A</v>
      </c>
      <c r="L14" s="56" t="e">
        <f aca="false">#N/A</f>
        <v>#N/A</v>
      </c>
      <c r="M14" s="56" t="s">
        <v>203</v>
      </c>
      <c r="N14" s="61"/>
      <c r="O14" s="55"/>
      <c r="P14" s="56"/>
      <c r="Q14" s="62" t="e">
        <f aca="false">#N/A</f>
        <v>#N/A</v>
      </c>
      <c r="R14" s="62" t="s">
        <v>108</v>
      </c>
      <c r="S14" s="55" t="s">
        <v>109</v>
      </c>
      <c r="T14" s="55"/>
      <c r="U14" s="57" t="s">
        <v>208</v>
      </c>
      <c r="V14" s="64" t="s">
        <v>210</v>
      </c>
      <c r="W14" s="65" t="s">
        <v>166</v>
      </c>
      <c r="X14" s="66" t="s">
        <v>210</v>
      </c>
      <c r="Y14" s="67" t="n">
        <v>49.3296</v>
      </c>
      <c r="Z14" s="67" t="n">
        <v>136.517141</v>
      </c>
      <c r="AA14" s="68" t="n">
        <v>28</v>
      </c>
      <c r="AB14" s="69" t="e">
        <f aca="false">#N/A</f>
        <v>#N/A</v>
      </c>
      <c r="AC14" s="69" t="e">
        <f aca="false">#N/A</f>
        <v>#N/A</v>
      </c>
      <c r="AD14" s="69" t="n">
        <v>3</v>
      </c>
      <c r="AE14" s="70" t="n">
        <v>3</v>
      </c>
      <c r="AF14" s="71"/>
      <c r="AG14" s="69" t="e">
        <f aca="false">#N/A</f>
        <v>#N/A</v>
      </c>
      <c r="AH14" s="69" t="e">
        <f aca="false">#N/A</f>
        <v>#N/A</v>
      </c>
      <c r="AI14" s="69" t="s">
        <v>123</v>
      </c>
      <c r="AJ14" s="56" t="s">
        <v>123</v>
      </c>
      <c r="AK14" s="56"/>
      <c r="AL14" s="55"/>
      <c r="AM14" s="58"/>
      <c r="AN14" s="58"/>
      <c r="AO14" s="58"/>
      <c r="AP14" s="58"/>
      <c r="AQ14" s="58"/>
      <c r="AR14" s="55"/>
      <c r="AS14" s="55"/>
      <c r="AT14" s="55"/>
      <c r="AU14" s="56" t="s">
        <v>202</v>
      </c>
      <c r="AV14" s="56" t="s">
        <v>202</v>
      </c>
      <c r="AW14" s="73" t="n">
        <v>49.3296</v>
      </c>
      <c r="AX14" s="73" t="n">
        <v>136.517141</v>
      </c>
      <c r="AY14" s="68" t="n">
        <v>28</v>
      </c>
      <c r="AZ14" s="70" t="n">
        <v>3</v>
      </c>
      <c r="BA14" s="55"/>
      <c r="BB14" s="56"/>
      <c r="BC14" s="56"/>
      <c r="BD14" s="56"/>
      <c r="BE14" s="56"/>
      <c r="BF14" s="56"/>
      <c r="BG14" s="56"/>
      <c r="BH14" s="56"/>
      <c r="BI14" s="56"/>
      <c r="BJ14" s="56"/>
      <c r="BK14" s="56"/>
      <c r="BL14" s="56"/>
      <c r="BM14" s="56"/>
      <c r="BN14" s="56" t="n">
        <f aca="false">SUM(BB14:BM14)</f>
        <v>0</v>
      </c>
      <c r="BO14" s="74" t="e">
        <f aca="false">VLOOKUP($D14,'[1]Predicted breeding values'!$B$1:$XU$1048576,31,FALSE())</f>
        <v>#N/A</v>
      </c>
      <c r="BP14" s="74" t="e">
        <f aca="false">VLOOKUP($D14,'[1]Predicted breeding values'!$B$1:$XU$1048576,43,FALSE())</f>
        <v>#N/A</v>
      </c>
      <c r="BQ14" s="74" t="e">
        <f aca="false">VLOOKUP($D14,'[1]Sample info and Yld (Mg ha-1)'!$B$1:$AM$1048576,34,FALSE())</f>
        <v>#N/A</v>
      </c>
      <c r="BR14" s="74" t="e">
        <f aca="false">VLOOKUP($D14,'[1]Sample info and Yld (Mg ha-1)'!$B$1:$AM$1048576,35,FALSE())</f>
        <v>#N/A</v>
      </c>
      <c r="BS14" s="74" t="e">
        <f aca="false">VLOOKUP($D14,[1]CC!$B$1:$V$1048576,18,FALSE())</f>
        <v>#N/A</v>
      </c>
      <c r="BT14" s="74" t="e">
        <f aca="false">VLOOKUP($D14,[1]CC!$B$1:$V$1048576,19,FALSE())</f>
        <v>#N/A</v>
      </c>
      <c r="BU14" s="75" t="e">
        <f aca="false">VLOOKUP($D14,[1]CmL!$B$1:$V$1048576,18,FALSE())</f>
        <v>#N/A</v>
      </c>
      <c r="BV14" s="75" t="e">
        <f aca="false">VLOOKUP($D14,[1]CmL!$B$1:$V$1048576,19,FALSE())</f>
        <v>#N/A</v>
      </c>
      <c r="BW14" s="74" t="e">
        <f aca="false">VLOOKUP($D14,[1]DBI!$B$1:$V$1048576,18,FALSE())</f>
        <v>#N/A</v>
      </c>
      <c r="BX14" s="74" t="e">
        <f aca="false">VLOOKUP($D14,[1]DBI!$B$1:$V$1048576,19,FALSE())</f>
        <v>#N/A</v>
      </c>
      <c r="BY14" s="55"/>
      <c r="BZ14" s="55"/>
      <c r="CA14" s="55"/>
      <c r="CB14" s="74" t="n">
        <f aca="false">VLOOKUP($D14,'[2]Inventory All'!$C$1:$EC$1048576,112,FALSE())</f>
        <v>0.586048960444442</v>
      </c>
      <c r="CC14" s="74" t="n">
        <f aca="false">VLOOKUP($D14,'[2]Inventory All'!$C$1:$EC$1048576,115,FALSE())</f>
        <v>1.95724180039605</v>
      </c>
      <c r="CD14" s="74"/>
      <c r="CE14" s="74"/>
      <c r="CF14" s="75" t="n">
        <f aca="false">VLOOKUP($D14,'[2]Inventory All'!$C$1:$EC$1048576,121,FALSE())</f>
        <v>91.9999999989784</v>
      </c>
      <c r="CG14" s="75" t="n">
        <f aca="false">VLOOKUP($D14,'[2]Inventory All'!$C$1:$EC$1048576,123,FALSE())</f>
        <v>158.340528580416</v>
      </c>
      <c r="CH14" s="74" t="n">
        <f aca="false">VLOOKUP($D14,'[2]Inventory All'!$C$1:$EC$1048576,127,FALSE())</f>
        <v>2.00000000000002</v>
      </c>
      <c r="CI14" s="74" t="n">
        <f aca="false">VLOOKUP($D14,'[2]Inventory All'!$C$1:$EC$1048576,129,FALSE())</f>
        <v>3.70572466743187</v>
      </c>
      <c r="CJ14" s="55" t="str">
        <f aca="false">CONCATENATE(C14,"-Accn:",D14,"-",F14,"-Alt:",G14)</f>
        <v>Miscanthus sacchariflorus  'RU2012-048'-Accn:RU2012-048-Q47661-Alt:</v>
      </c>
      <c r="CK14" s="56" t="s">
        <v>211</v>
      </c>
      <c r="CL14" s="56" t="n">
        <f aca="false">BN14</f>
        <v>0</v>
      </c>
      <c r="CM14" s="55"/>
      <c r="CN14" s="55" t="s">
        <v>206</v>
      </c>
      <c r="CO14" s="56" t="s">
        <v>208</v>
      </c>
      <c r="CP14" s="56" t="s">
        <v>208</v>
      </c>
      <c r="CQ14" s="56"/>
      <c r="CR14" s="56"/>
      <c r="CS14" s="56"/>
      <c r="CT14" s="56"/>
      <c r="CU14" s="56"/>
      <c r="CV14" s="76"/>
      <c r="CW14" s="56"/>
      <c r="CX14" s="56"/>
      <c r="CY14" s="56"/>
      <c r="CZ14" s="56" t="s">
        <v>202</v>
      </c>
      <c r="DA14" s="76" t="n">
        <v>4</v>
      </c>
      <c r="DB14" s="76"/>
      <c r="DC14" s="76"/>
      <c r="DD14" s="55"/>
    </row>
    <row r="15" customFormat="false" ht="15" hidden="false" customHeight="false" outlineLevel="0" collapsed="false">
      <c r="A15" s="55" t="s">
        <v>212</v>
      </c>
      <c r="B15" s="56" t="n">
        <v>607</v>
      </c>
      <c r="C15" s="86" t="s">
        <v>213</v>
      </c>
      <c r="D15" s="87" t="s">
        <v>214</v>
      </c>
      <c r="E15" s="58" t="s">
        <v>164</v>
      </c>
      <c r="F15" s="59" t="s">
        <v>215</v>
      </c>
      <c r="G15" s="60"/>
      <c r="H15" s="56" t="s">
        <v>202</v>
      </c>
      <c r="I15" s="56" t="e">
        <f aca="false">#N/A</f>
        <v>#N/A</v>
      </c>
      <c r="J15" s="56" t="e">
        <f aca="false">#N/A</f>
        <v>#N/A</v>
      </c>
      <c r="K15" s="56" t="e">
        <f aca="false">#N/A</f>
        <v>#N/A</v>
      </c>
      <c r="L15" s="56" t="e">
        <f aca="false">#N/A</f>
        <v>#N/A</v>
      </c>
      <c r="M15" s="56" t="s">
        <v>203</v>
      </c>
      <c r="N15" s="61"/>
      <c r="O15" s="55"/>
      <c r="P15" s="56"/>
      <c r="Q15" s="62" t="e">
        <f aca="false">#N/A</f>
        <v>#N/A</v>
      </c>
      <c r="R15" s="62" t="s">
        <v>108</v>
      </c>
      <c r="S15" s="63" t="s">
        <v>109</v>
      </c>
      <c r="T15" s="55"/>
      <c r="U15" s="57" t="s">
        <v>214</v>
      </c>
      <c r="V15" s="64"/>
      <c r="W15" s="65" t="s">
        <v>166</v>
      </c>
      <c r="X15" s="66" t="s">
        <v>210</v>
      </c>
      <c r="Y15" s="67" t="n">
        <v>48.62491</v>
      </c>
      <c r="Z15" s="67" t="n">
        <v>135.13335</v>
      </c>
      <c r="AA15" s="68" t="n">
        <v>34</v>
      </c>
      <c r="AB15" s="69" t="e">
        <f aca="false">#N/A</f>
        <v>#N/A</v>
      </c>
      <c r="AC15" s="69" t="e">
        <f aca="false">#N/A</f>
        <v>#N/A</v>
      </c>
      <c r="AD15" s="69" t="n">
        <v>3</v>
      </c>
      <c r="AE15" s="70" t="n">
        <v>3</v>
      </c>
      <c r="AF15" s="71"/>
      <c r="AG15" s="69" t="e">
        <f aca="false">#N/A</f>
        <v>#N/A</v>
      </c>
      <c r="AH15" s="69" t="e">
        <f aca="false">#N/A</f>
        <v>#N/A</v>
      </c>
      <c r="AI15" s="69" t="s">
        <v>123</v>
      </c>
      <c r="AJ15" s="56" t="s">
        <v>123</v>
      </c>
      <c r="AK15" s="56"/>
      <c r="AL15" s="55"/>
      <c r="AM15" s="58"/>
      <c r="AN15" s="58"/>
      <c r="AO15" s="58"/>
      <c r="AP15" s="58"/>
      <c r="AQ15" s="58"/>
      <c r="AR15" s="55"/>
      <c r="AS15" s="55"/>
      <c r="AT15" s="55" t="s">
        <v>216</v>
      </c>
      <c r="AU15" s="56" t="s">
        <v>202</v>
      </c>
      <c r="AV15" s="56" t="s">
        <v>202</v>
      </c>
      <c r="AW15" s="73" t="n">
        <v>48.62491</v>
      </c>
      <c r="AX15" s="73" t="n">
        <v>135.13335</v>
      </c>
      <c r="AY15" s="68" t="n">
        <v>34</v>
      </c>
      <c r="AZ15" s="70" t="n">
        <v>3</v>
      </c>
      <c r="BA15" s="55"/>
      <c r="BB15" s="56" t="n">
        <v>1</v>
      </c>
      <c r="BC15" s="56"/>
      <c r="BD15" s="56"/>
      <c r="BE15" s="88" t="n">
        <v>4</v>
      </c>
      <c r="BF15" s="88"/>
      <c r="BG15" s="88"/>
      <c r="BH15" s="88"/>
      <c r="BI15" s="89"/>
      <c r="BJ15" s="89"/>
      <c r="BK15" s="88"/>
      <c r="BL15" s="88"/>
      <c r="BM15" s="56"/>
      <c r="BN15" s="56" t="n">
        <v>5</v>
      </c>
      <c r="BO15" s="74" t="e">
        <f aca="false">#N/A</f>
        <v>#N/A</v>
      </c>
      <c r="BP15" s="74" t="e">
        <f aca="false">#N/A</f>
        <v>#N/A</v>
      </c>
      <c r="BQ15" s="74" t="e">
        <f aca="false">#N/A</f>
        <v>#N/A</v>
      </c>
      <c r="BR15" s="74" t="e">
        <f aca="false">#N/A</f>
        <v>#N/A</v>
      </c>
      <c r="BS15" s="74" t="e">
        <f aca="false">#N/A</f>
        <v>#N/A</v>
      </c>
      <c r="BT15" s="74" t="e">
        <f aca="false">#N/A</f>
        <v>#N/A</v>
      </c>
      <c r="BU15" s="75" t="e">
        <f aca="false">#N/A</f>
        <v>#N/A</v>
      </c>
      <c r="BV15" s="75" t="e">
        <f aca="false">#N/A</f>
        <v>#N/A</v>
      </c>
      <c r="BW15" s="74" t="e">
        <f aca="false">#N/A</f>
        <v>#N/A</v>
      </c>
      <c r="BX15" s="74" t="e">
        <f aca="false">#N/A</f>
        <v>#N/A</v>
      </c>
      <c r="BY15" s="55"/>
      <c r="BZ15" s="55"/>
      <c r="CA15" s="55"/>
      <c r="CB15" s="74" t="n">
        <v>1.27325284799999</v>
      </c>
      <c r="CC15" s="74" t="n">
        <v>1.14738053852671</v>
      </c>
      <c r="CD15" s="74"/>
      <c r="CE15" s="74"/>
      <c r="CF15" s="75" t="n">
        <v>87.2999999991143</v>
      </c>
      <c r="CG15" s="75" t="n">
        <v>114.710020341134</v>
      </c>
      <c r="CH15" s="74" t="n">
        <v>1.90000000000002</v>
      </c>
      <c r="CI15" s="74" t="n">
        <v>3.2320635212168</v>
      </c>
      <c r="CJ15" s="55" t="s">
        <v>212</v>
      </c>
      <c r="CK15" s="56" t="s">
        <v>217</v>
      </c>
      <c r="CL15" s="56" t="n">
        <v>5</v>
      </c>
      <c r="CM15" s="55"/>
      <c r="CN15" s="55" t="s">
        <v>212</v>
      </c>
      <c r="CO15" s="56" t="s">
        <v>214</v>
      </c>
      <c r="CP15" s="56" t="s">
        <v>214</v>
      </c>
      <c r="CQ15" s="56"/>
      <c r="CR15" s="56" t="s">
        <v>214</v>
      </c>
      <c r="CS15" s="56"/>
      <c r="CT15" s="56"/>
      <c r="CU15" s="56"/>
      <c r="CV15" s="76"/>
      <c r="CW15" s="56"/>
      <c r="CX15" s="56"/>
      <c r="CY15" s="56" t="s">
        <v>125</v>
      </c>
      <c r="CZ15" s="56" t="s">
        <v>202</v>
      </c>
      <c r="DA15" s="76" t="n">
        <v>2</v>
      </c>
      <c r="DB15" s="76" t="s">
        <v>125</v>
      </c>
      <c r="DC15" s="76"/>
      <c r="DD15" s="55"/>
      <c r="DF15" s="2" t="s">
        <v>218</v>
      </c>
      <c r="DG15" s="2" t="s">
        <v>219</v>
      </c>
      <c r="DH15" s="1" t="s">
        <v>220</v>
      </c>
    </row>
    <row r="16" customFormat="false" ht="15" hidden="false" customHeight="false" outlineLevel="0" collapsed="false">
      <c r="A16" s="55" t="s">
        <v>221</v>
      </c>
      <c r="B16" s="56" t="n">
        <v>643</v>
      </c>
      <c r="C16" s="86" t="s">
        <v>222</v>
      </c>
      <c r="D16" s="87" t="s">
        <v>223</v>
      </c>
      <c r="E16" s="58" t="s">
        <v>164</v>
      </c>
      <c r="F16" s="59" t="s">
        <v>224</v>
      </c>
      <c r="G16" s="60"/>
      <c r="H16" s="56" t="s">
        <v>202</v>
      </c>
      <c r="I16" s="56" t="e">
        <f aca="false">#N/A</f>
        <v>#N/A</v>
      </c>
      <c r="J16" s="56" t="e">
        <f aca="false">#N/A</f>
        <v>#N/A</v>
      </c>
      <c r="K16" s="56" t="e">
        <f aca="false">#N/A</f>
        <v>#N/A</v>
      </c>
      <c r="L16" s="56" t="e">
        <f aca="false">#N/A</f>
        <v>#N/A</v>
      </c>
      <c r="M16" s="56" t="s">
        <v>203</v>
      </c>
      <c r="N16" s="61"/>
      <c r="O16" s="55"/>
      <c r="P16" s="56"/>
      <c r="Q16" s="62" t="e">
        <f aca="false">#N/A</f>
        <v>#N/A</v>
      </c>
      <c r="R16" s="62" t="s">
        <v>108</v>
      </c>
      <c r="S16" s="63" t="s">
        <v>109</v>
      </c>
      <c r="T16" s="55"/>
      <c r="U16" s="57" t="s">
        <v>223</v>
      </c>
      <c r="V16" s="64"/>
      <c r="W16" s="65" t="s">
        <v>166</v>
      </c>
      <c r="X16" s="66"/>
      <c r="Y16" s="67" t="n">
        <v>48.58787</v>
      </c>
      <c r="Z16" s="67" t="n">
        <v>133.93944</v>
      </c>
      <c r="AA16" s="68" t="n">
        <v>45</v>
      </c>
      <c r="AB16" s="69" t="e">
        <f aca="false">#N/A</f>
        <v>#N/A</v>
      </c>
      <c r="AC16" s="69" t="e">
        <f aca="false">#N/A</f>
        <v>#N/A</v>
      </c>
      <c r="AD16" s="69" t="n">
        <v>3</v>
      </c>
      <c r="AE16" s="70" t="n">
        <v>3</v>
      </c>
      <c r="AF16" s="71"/>
      <c r="AG16" s="69" t="e">
        <f aca="false">#N/A</f>
        <v>#N/A</v>
      </c>
      <c r="AH16" s="69" t="e">
        <f aca="false">#N/A</f>
        <v>#N/A</v>
      </c>
      <c r="AI16" s="69" t="s">
        <v>123</v>
      </c>
      <c r="AJ16" s="56" t="s">
        <v>123</v>
      </c>
      <c r="AK16" s="56"/>
      <c r="AL16" s="55"/>
      <c r="AM16" s="58"/>
      <c r="AN16" s="58"/>
      <c r="AO16" s="58"/>
      <c r="AP16" s="58"/>
      <c r="AQ16" s="58"/>
      <c r="AR16" s="55"/>
      <c r="AS16" s="55"/>
      <c r="AT16" s="55" t="s">
        <v>225</v>
      </c>
      <c r="AU16" s="56" t="s">
        <v>202</v>
      </c>
      <c r="AV16" s="56" t="s">
        <v>202</v>
      </c>
      <c r="AW16" s="73" t="n">
        <v>48.58787</v>
      </c>
      <c r="AX16" s="73" t="n">
        <v>133.93944</v>
      </c>
      <c r="AY16" s="68" t="n">
        <v>45</v>
      </c>
      <c r="AZ16" s="70" t="n">
        <v>3</v>
      </c>
      <c r="BA16" s="55"/>
      <c r="BB16" s="56" t="n">
        <v>1</v>
      </c>
      <c r="BC16" s="56"/>
      <c r="BD16" s="56"/>
      <c r="BE16" s="89" t="n">
        <v>4</v>
      </c>
      <c r="BF16" s="89"/>
      <c r="BG16" s="89"/>
      <c r="BH16" s="89"/>
      <c r="BI16" s="89"/>
      <c r="BJ16" s="89"/>
      <c r="BK16" s="89"/>
      <c r="BL16" s="89"/>
      <c r="BM16" s="56"/>
      <c r="BN16" s="56" t="n">
        <v>5</v>
      </c>
      <c r="BO16" s="74" t="e">
        <f aca="false">#N/A</f>
        <v>#N/A</v>
      </c>
      <c r="BP16" s="74" t="e">
        <f aca="false">#N/A</f>
        <v>#N/A</v>
      </c>
      <c r="BQ16" s="74" t="e">
        <f aca="false">#N/A</f>
        <v>#N/A</v>
      </c>
      <c r="BR16" s="74" t="e">
        <f aca="false">#N/A</f>
        <v>#N/A</v>
      </c>
      <c r="BS16" s="74" t="e">
        <f aca="false">#N/A</f>
        <v>#N/A</v>
      </c>
      <c r="BT16" s="74" t="e">
        <f aca="false">#N/A</f>
        <v>#N/A</v>
      </c>
      <c r="BU16" s="75" t="e">
        <f aca="false">#N/A</f>
        <v>#N/A</v>
      </c>
      <c r="BV16" s="75" t="e">
        <f aca="false">#N/A</f>
        <v>#N/A</v>
      </c>
      <c r="BW16" s="74" t="e">
        <f aca="false">#N/A</f>
        <v>#N/A</v>
      </c>
      <c r="BX16" s="74" t="e">
        <f aca="false">#N/A</f>
        <v>#N/A</v>
      </c>
      <c r="BY16" s="55"/>
      <c r="BZ16" s="55"/>
      <c r="CA16" s="55"/>
      <c r="CB16" s="74" t="s">
        <v>133</v>
      </c>
      <c r="CC16" s="74" t="n">
        <v>1.87052576958067</v>
      </c>
      <c r="CD16" s="74"/>
      <c r="CE16" s="74"/>
      <c r="CF16" s="75" t="s">
        <v>133</v>
      </c>
      <c r="CG16" s="75" t="n">
        <v>160.015879973015</v>
      </c>
      <c r="CH16" s="74" t="s">
        <v>133</v>
      </c>
      <c r="CI16" s="74" t="n">
        <v>3.01169261594301</v>
      </c>
      <c r="CJ16" s="55" t="s">
        <v>221</v>
      </c>
      <c r="CK16" s="56" t="s">
        <v>226</v>
      </c>
      <c r="CL16" s="56" t="n">
        <v>5</v>
      </c>
      <c r="CM16" s="55"/>
      <c r="CN16" s="55" t="s">
        <v>221</v>
      </c>
      <c r="CO16" s="56" t="s">
        <v>223</v>
      </c>
      <c r="CP16" s="56"/>
      <c r="CQ16" s="56"/>
      <c r="CR16" s="56"/>
      <c r="CS16" s="56"/>
      <c r="CT16" s="56"/>
      <c r="CU16" s="56"/>
      <c r="CV16" s="76"/>
      <c r="CW16" s="56"/>
      <c r="CX16" s="56"/>
      <c r="CY16" s="56" t="s">
        <v>125</v>
      </c>
      <c r="CZ16" s="56" t="s">
        <v>202</v>
      </c>
      <c r="DA16" s="76"/>
      <c r="DB16" s="76"/>
      <c r="DC16" s="76"/>
      <c r="DD16" s="55"/>
    </row>
    <row r="17" customFormat="false" ht="15" hidden="false" customHeight="false" outlineLevel="0" collapsed="false">
      <c r="A17" s="55" t="s">
        <v>227</v>
      </c>
      <c r="B17" s="56" t="n">
        <v>644</v>
      </c>
      <c r="C17" s="86" t="s">
        <v>228</v>
      </c>
      <c r="D17" s="87" t="s">
        <v>229</v>
      </c>
      <c r="E17" s="58" t="s">
        <v>164</v>
      </c>
      <c r="F17" s="59" t="s">
        <v>230</v>
      </c>
      <c r="G17" s="60"/>
      <c r="H17" s="56" t="s">
        <v>202</v>
      </c>
      <c r="I17" s="56" t="e">
        <f aca="false">#N/A</f>
        <v>#N/A</v>
      </c>
      <c r="J17" s="56" t="e">
        <f aca="false">#N/A</f>
        <v>#N/A</v>
      </c>
      <c r="K17" s="56" t="e">
        <f aca="false">#N/A</f>
        <v>#N/A</v>
      </c>
      <c r="L17" s="56" t="e">
        <f aca="false">#N/A</f>
        <v>#N/A</v>
      </c>
      <c r="M17" s="56" t="s">
        <v>203</v>
      </c>
      <c r="N17" s="61"/>
      <c r="O17" s="55"/>
      <c r="P17" s="56"/>
      <c r="Q17" s="62" t="e">
        <f aca="false">#N/A</f>
        <v>#N/A</v>
      </c>
      <c r="R17" s="62" t="s">
        <v>108</v>
      </c>
      <c r="S17" s="63" t="s">
        <v>109</v>
      </c>
      <c r="T17" s="55"/>
      <c r="U17" s="57" t="s">
        <v>229</v>
      </c>
      <c r="V17" s="64"/>
      <c r="W17" s="65" t="s">
        <v>166</v>
      </c>
      <c r="X17" s="66"/>
      <c r="Y17" s="67" t="n">
        <v>48.6093</v>
      </c>
      <c r="Z17" s="67" t="n">
        <v>134.21509</v>
      </c>
      <c r="AA17" s="68" t="n">
        <v>42</v>
      </c>
      <c r="AB17" s="69" t="e">
        <f aca="false">#N/A</f>
        <v>#N/A</v>
      </c>
      <c r="AC17" s="69" t="e">
        <f aca="false">#N/A</f>
        <v>#N/A</v>
      </c>
      <c r="AD17" s="69" t="n">
        <v>3</v>
      </c>
      <c r="AE17" s="70" t="n">
        <v>3</v>
      </c>
      <c r="AF17" s="71"/>
      <c r="AG17" s="69" t="e">
        <f aca="false">#N/A</f>
        <v>#N/A</v>
      </c>
      <c r="AH17" s="69" t="e">
        <f aca="false">#N/A</f>
        <v>#N/A</v>
      </c>
      <c r="AI17" s="69" t="s">
        <v>123</v>
      </c>
      <c r="AJ17" s="56" t="s">
        <v>123</v>
      </c>
      <c r="AK17" s="56"/>
      <c r="AL17" s="55"/>
      <c r="AM17" s="58"/>
      <c r="AN17" s="58"/>
      <c r="AO17" s="58"/>
      <c r="AP17" s="58"/>
      <c r="AQ17" s="58"/>
      <c r="AR17" s="55"/>
      <c r="AS17" s="55"/>
      <c r="AT17" s="55" t="s">
        <v>225</v>
      </c>
      <c r="AU17" s="56" t="s">
        <v>202</v>
      </c>
      <c r="AV17" s="56" t="s">
        <v>202</v>
      </c>
      <c r="AW17" s="73" t="n">
        <v>48.6093</v>
      </c>
      <c r="AX17" s="73" t="n">
        <v>134.21509</v>
      </c>
      <c r="AY17" s="68" t="n">
        <v>42</v>
      </c>
      <c r="AZ17" s="70" t="n">
        <v>3</v>
      </c>
      <c r="BA17" s="55"/>
      <c r="BB17" s="56" t="n">
        <v>1</v>
      </c>
      <c r="BC17" s="56"/>
      <c r="BD17" s="56"/>
      <c r="BE17" s="88" t="n">
        <v>4</v>
      </c>
      <c r="BF17" s="88"/>
      <c r="BG17" s="88"/>
      <c r="BH17" s="88"/>
      <c r="BI17" s="89"/>
      <c r="BJ17" s="89"/>
      <c r="BK17" s="88"/>
      <c r="BL17" s="88"/>
      <c r="BM17" s="56"/>
      <c r="BN17" s="56" t="n">
        <v>5</v>
      </c>
      <c r="BO17" s="74" t="e">
        <f aca="false">#N/A</f>
        <v>#N/A</v>
      </c>
      <c r="BP17" s="74" t="e">
        <f aca="false">#N/A</f>
        <v>#N/A</v>
      </c>
      <c r="BQ17" s="74" t="e">
        <f aca="false">#N/A</f>
        <v>#N/A</v>
      </c>
      <c r="BR17" s="74" t="e">
        <f aca="false">#N/A</f>
        <v>#N/A</v>
      </c>
      <c r="BS17" s="74" t="e">
        <f aca="false">#N/A</f>
        <v>#N/A</v>
      </c>
      <c r="BT17" s="74" t="e">
        <f aca="false">#N/A</f>
        <v>#N/A</v>
      </c>
      <c r="BU17" s="75" t="e">
        <f aca="false">#N/A</f>
        <v>#N/A</v>
      </c>
      <c r="BV17" s="75" t="e">
        <f aca="false">#N/A</f>
        <v>#N/A</v>
      </c>
      <c r="BW17" s="74" t="e">
        <f aca="false">#N/A</f>
        <v>#N/A</v>
      </c>
      <c r="BX17" s="74" t="e">
        <f aca="false">#N/A</f>
        <v>#N/A</v>
      </c>
      <c r="BY17" s="55"/>
      <c r="BZ17" s="55"/>
      <c r="CA17" s="55"/>
      <c r="CB17" s="74" t="n">
        <v>19.5853389199999</v>
      </c>
      <c r="CC17" s="74" t="n">
        <v>1.66955489941251</v>
      </c>
      <c r="CD17" s="74"/>
      <c r="CE17" s="74"/>
      <c r="CF17" s="75" t="n">
        <v>275.199999972345</v>
      </c>
      <c r="CG17" s="75" t="n">
        <v>136.334937885927</v>
      </c>
      <c r="CH17" s="74" t="n">
        <v>5.90000000000007</v>
      </c>
      <c r="CI17" s="74" t="n">
        <v>3.95082381103633</v>
      </c>
      <c r="CJ17" s="55" t="s">
        <v>227</v>
      </c>
      <c r="CK17" s="56" t="s">
        <v>231</v>
      </c>
      <c r="CL17" s="56" t="n">
        <v>5</v>
      </c>
      <c r="CM17" s="55"/>
      <c r="CN17" s="55" t="s">
        <v>227</v>
      </c>
      <c r="CO17" s="56" t="s">
        <v>229</v>
      </c>
      <c r="CP17" s="56"/>
      <c r="CQ17" s="56"/>
      <c r="CR17" s="56"/>
      <c r="CS17" s="56"/>
      <c r="CT17" s="56"/>
      <c r="CU17" s="56"/>
      <c r="CV17" s="76"/>
      <c r="CW17" s="56"/>
      <c r="CX17" s="56"/>
      <c r="CY17" s="56" t="s">
        <v>125</v>
      </c>
      <c r="CZ17" s="56" t="s">
        <v>202</v>
      </c>
      <c r="DA17" s="76"/>
      <c r="DB17" s="76"/>
      <c r="DC17" s="76"/>
      <c r="DD17" s="55"/>
    </row>
    <row r="18" customFormat="false" ht="15" hidden="false" customHeight="false" outlineLevel="0" collapsed="false">
      <c r="A18" s="55" t="s">
        <v>232</v>
      </c>
      <c r="B18" s="56" t="n">
        <v>704</v>
      </c>
      <c r="C18" s="37" t="s">
        <v>233</v>
      </c>
      <c r="D18" s="90" t="s">
        <v>234</v>
      </c>
      <c r="E18" s="58" t="s">
        <v>164</v>
      </c>
      <c r="F18" s="59" t="s">
        <v>235</v>
      </c>
      <c r="G18" s="60"/>
      <c r="H18" s="56" t="s">
        <v>202</v>
      </c>
      <c r="I18" s="56" t="e">
        <f aca="false">#N/A</f>
        <v>#N/A</v>
      </c>
      <c r="J18" s="56" t="e">
        <f aca="false">#N/A</f>
        <v>#N/A</v>
      </c>
      <c r="K18" s="56" t="e">
        <f aca="false">#N/A</f>
        <v>#N/A</v>
      </c>
      <c r="L18" s="56" t="e">
        <f aca="false">#N/A</f>
        <v>#N/A</v>
      </c>
      <c r="M18" s="56" t="s">
        <v>203</v>
      </c>
      <c r="N18" s="61"/>
      <c r="O18" s="55"/>
      <c r="P18" s="56"/>
      <c r="Q18" s="62" t="e">
        <f aca="false">#N/A</f>
        <v>#N/A</v>
      </c>
      <c r="R18" s="62" t="s">
        <v>108</v>
      </c>
      <c r="S18" s="63" t="s">
        <v>109</v>
      </c>
      <c r="T18" s="55"/>
      <c r="U18" s="57" t="s">
        <v>234</v>
      </c>
      <c r="V18" s="64"/>
      <c r="W18" s="65" t="s">
        <v>166</v>
      </c>
      <c r="X18" s="66"/>
      <c r="Y18" s="67" t="n">
        <v>45.18544</v>
      </c>
      <c r="Z18" s="67" t="n">
        <v>133.45831</v>
      </c>
      <c r="AA18" s="68" t="n">
        <v>122</v>
      </c>
      <c r="AB18" s="69" t="e">
        <f aca="false">#N/A</f>
        <v>#N/A</v>
      </c>
      <c r="AC18" s="69" t="e">
        <f aca="false">#N/A</f>
        <v>#N/A</v>
      </c>
      <c r="AD18" s="69" t="n">
        <v>4</v>
      </c>
      <c r="AE18" s="70" t="n">
        <v>4</v>
      </c>
      <c r="AF18" s="71"/>
      <c r="AG18" s="69" t="e">
        <f aca="false">#N/A</f>
        <v>#N/A</v>
      </c>
      <c r="AH18" s="69" t="e">
        <f aca="false">#N/A</f>
        <v>#N/A</v>
      </c>
      <c r="AI18" s="69" t="s">
        <v>123</v>
      </c>
      <c r="AJ18" s="56" t="s">
        <v>123</v>
      </c>
      <c r="AK18" s="56"/>
      <c r="AL18" s="55"/>
      <c r="AM18" s="58"/>
      <c r="AN18" s="58"/>
      <c r="AO18" s="58"/>
      <c r="AP18" s="58"/>
      <c r="AQ18" s="58"/>
      <c r="AR18" s="55"/>
      <c r="AS18" s="55"/>
      <c r="AT18" s="55"/>
      <c r="AU18" s="56" t="s">
        <v>202</v>
      </c>
      <c r="AV18" s="56" t="s">
        <v>202</v>
      </c>
      <c r="AW18" s="73" t="n">
        <v>45.18544</v>
      </c>
      <c r="AX18" s="73" t="n">
        <v>133.45831</v>
      </c>
      <c r="AY18" s="68" t="n">
        <v>122</v>
      </c>
      <c r="AZ18" s="70" t="n">
        <v>4</v>
      </c>
      <c r="BA18" s="55"/>
      <c r="BB18" s="56" t="n">
        <v>1</v>
      </c>
      <c r="BC18" s="56"/>
      <c r="BD18" s="56"/>
      <c r="BE18" s="56" t="n">
        <v>4</v>
      </c>
      <c r="BF18" s="56"/>
      <c r="BG18" s="56"/>
      <c r="BH18" s="56"/>
      <c r="BI18" s="56"/>
      <c r="BJ18" s="56"/>
      <c r="BK18" s="56"/>
      <c r="BL18" s="56"/>
      <c r="BM18" s="56"/>
      <c r="BN18" s="56" t="n">
        <v>5</v>
      </c>
      <c r="BO18" s="74" t="e">
        <f aca="false">#N/A</f>
        <v>#N/A</v>
      </c>
      <c r="BP18" s="74" t="e">
        <f aca="false">#N/A</f>
        <v>#N/A</v>
      </c>
      <c r="BQ18" s="74" t="e">
        <f aca="false">#N/A</f>
        <v>#N/A</v>
      </c>
      <c r="BR18" s="74" t="e">
        <f aca="false">#N/A</f>
        <v>#N/A</v>
      </c>
      <c r="BS18" s="74" t="e">
        <f aca="false">#N/A</f>
        <v>#N/A</v>
      </c>
      <c r="BT18" s="74" t="e">
        <f aca="false">#N/A</f>
        <v>#N/A</v>
      </c>
      <c r="BU18" s="75" t="e">
        <f aca="false">#N/A</f>
        <v>#N/A</v>
      </c>
      <c r="BV18" s="75" t="e">
        <f aca="false">#N/A</f>
        <v>#N/A</v>
      </c>
      <c r="BW18" s="74" t="e">
        <f aca="false">#N/A</f>
        <v>#N/A</v>
      </c>
      <c r="BX18" s="74" t="e">
        <f aca="false">#N/A</f>
        <v>#N/A</v>
      </c>
      <c r="BY18" s="55"/>
      <c r="BZ18" s="55"/>
      <c r="CA18" s="55"/>
      <c r="CB18" s="74" t="n">
        <v>1.91344591333333</v>
      </c>
      <c r="CC18" s="74" t="n">
        <v>3.98008552376116</v>
      </c>
      <c r="CD18" s="74"/>
      <c r="CE18" s="74"/>
      <c r="CF18" s="75" t="n">
        <v>107.299999998339</v>
      </c>
      <c r="CG18" s="75" t="n">
        <v>184.466831462186</v>
      </c>
      <c r="CH18" s="74" t="n">
        <v>2.10000000000002</v>
      </c>
      <c r="CI18" s="74" t="n">
        <v>3.80358339569102</v>
      </c>
      <c r="CJ18" s="55" t="s">
        <v>232</v>
      </c>
      <c r="CK18" s="56" t="s">
        <v>236</v>
      </c>
      <c r="CL18" s="56" t="n">
        <v>5</v>
      </c>
      <c r="CM18" s="55"/>
      <c r="CN18" s="55" t="s">
        <v>232</v>
      </c>
      <c r="CO18" s="56" t="s">
        <v>234</v>
      </c>
      <c r="CP18" s="56" t="s">
        <v>234</v>
      </c>
      <c r="CQ18" s="56"/>
      <c r="CR18" s="56"/>
      <c r="CS18" s="56"/>
      <c r="CT18" s="56"/>
      <c r="CU18" s="56"/>
      <c r="CV18" s="76"/>
      <c r="CW18" s="56"/>
      <c r="CX18" s="56"/>
      <c r="CY18" s="56"/>
      <c r="CZ18" s="56" t="s">
        <v>202</v>
      </c>
      <c r="DA18" s="76"/>
      <c r="DB18" s="76"/>
      <c r="DC18" s="76"/>
      <c r="DD18" s="55"/>
    </row>
    <row r="19" customFormat="false" ht="15" hidden="false" customHeight="false" outlineLevel="0" collapsed="false">
      <c r="A19" s="55" t="s">
        <v>237</v>
      </c>
      <c r="B19" s="56" t="n">
        <v>59</v>
      </c>
      <c r="C19" s="37" t="s">
        <v>238</v>
      </c>
      <c r="D19" s="24" t="s">
        <v>239</v>
      </c>
      <c r="E19" s="91" t="s">
        <v>240</v>
      </c>
      <c r="F19" s="92"/>
      <c r="G19" s="60"/>
      <c r="H19" s="56" t="s">
        <v>202</v>
      </c>
      <c r="I19" s="56" t="e">
        <f aca="false">#N/A</f>
        <v>#N/A</v>
      </c>
      <c r="J19" s="56" t="e">
        <f aca="false">#N/A</f>
        <v>#N/A</v>
      </c>
      <c r="K19" s="56" t="e">
        <f aca="false">#N/A</f>
        <v>#N/A</v>
      </c>
      <c r="L19" s="56" t="e">
        <f aca="false">#N/A</f>
        <v>#N/A</v>
      </c>
      <c r="M19" s="56" t="s">
        <v>203</v>
      </c>
      <c r="N19" s="61"/>
      <c r="O19" s="37"/>
      <c r="P19" s="76"/>
      <c r="Q19" s="62" t="e">
        <f aca="false">#N/A</f>
        <v>#N/A</v>
      </c>
      <c r="R19" s="62" t="s">
        <v>108</v>
      </c>
      <c r="S19" s="55" t="s">
        <v>109</v>
      </c>
      <c r="T19" s="55"/>
      <c r="U19" s="55" t="s">
        <v>241</v>
      </c>
      <c r="V19" s="93"/>
      <c r="W19" s="65"/>
      <c r="X19" s="66"/>
      <c r="Y19" s="67"/>
      <c r="Z19" s="67"/>
      <c r="AA19" s="68"/>
      <c r="AB19" s="69" t="e">
        <f aca="false">#N/A</f>
        <v>#N/A</v>
      </c>
      <c r="AC19" s="69" t="e">
        <f aca="false">#N/A</f>
        <v>#N/A</v>
      </c>
      <c r="AD19" s="69" t="s">
        <v>133</v>
      </c>
      <c r="AE19" s="70"/>
      <c r="AF19" s="94"/>
      <c r="AG19" s="69" t="e">
        <f aca="false">#N/A</f>
        <v>#N/A</v>
      </c>
      <c r="AH19" s="69" t="e">
        <f aca="false">#N/A</f>
        <v>#N/A</v>
      </c>
      <c r="AI19" s="69" t="s">
        <v>123</v>
      </c>
      <c r="AJ19" s="56" t="s">
        <v>123</v>
      </c>
      <c r="AK19" s="76"/>
      <c r="AL19" s="55" t="s">
        <v>242</v>
      </c>
      <c r="AM19" s="58" t="n">
        <v>5</v>
      </c>
      <c r="AN19" s="58" t="n">
        <v>8</v>
      </c>
      <c r="AO19" s="58" t="s">
        <v>243</v>
      </c>
      <c r="AP19" s="58" t="s">
        <v>244</v>
      </c>
      <c r="AQ19" s="58"/>
      <c r="AR19" s="95" t="n">
        <v>40781</v>
      </c>
      <c r="AS19" s="96" t="n">
        <v>40814</v>
      </c>
      <c r="AT19" s="55"/>
      <c r="AU19" s="56" t="s">
        <v>202</v>
      </c>
      <c r="AV19" s="56" t="s">
        <v>202</v>
      </c>
      <c r="AW19" s="73"/>
      <c r="AX19" s="73"/>
      <c r="AY19" s="68"/>
      <c r="AZ19" s="70"/>
      <c r="BA19" s="55"/>
      <c r="BB19" s="56"/>
      <c r="BC19" s="56"/>
      <c r="BD19" s="56"/>
      <c r="BE19" s="56"/>
      <c r="BF19" s="56"/>
      <c r="BG19" s="56"/>
      <c r="BH19" s="56"/>
      <c r="BI19" s="56"/>
      <c r="BJ19" s="56"/>
      <c r="BK19" s="56"/>
      <c r="BL19" s="56"/>
      <c r="BM19" s="56"/>
      <c r="BN19" s="56" t="n">
        <f aca="false">SUM(BB19:BM19)</f>
        <v>0</v>
      </c>
      <c r="BO19" s="74" t="e">
        <f aca="false">VLOOKUP($D19,'[1]Predicted breeding values'!$B$1:$XU$1048576,31,FALSE())</f>
        <v>#N/A</v>
      </c>
      <c r="BP19" s="74" t="e">
        <f aca="false">VLOOKUP($D19,'[1]Predicted breeding values'!$B$1:$XU$1048576,43,FALSE())</f>
        <v>#N/A</v>
      </c>
      <c r="BQ19" s="74" t="e">
        <f aca="false">VLOOKUP($D19,'[1]Sample info and Yld (Mg ha-1)'!$B$1:$AM$1048576,34,FALSE())</f>
        <v>#N/A</v>
      </c>
      <c r="BR19" s="74" t="e">
        <f aca="false">VLOOKUP($D19,'[1]Sample info and Yld (Mg ha-1)'!$B$1:$AM$1048576,35,FALSE())</f>
        <v>#N/A</v>
      </c>
      <c r="BS19" s="74" t="e">
        <f aca="false">VLOOKUP($D19,[1]CC!$B$1:$V$1048576,18,FALSE())</f>
        <v>#N/A</v>
      </c>
      <c r="BT19" s="74" t="e">
        <f aca="false">VLOOKUP($D19,[1]CC!$B$1:$V$1048576,19,FALSE())</f>
        <v>#N/A</v>
      </c>
      <c r="BU19" s="75" t="e">
        <f aca="false">VLOOKUP($D19,[1]CmL!$B$1:$V$1048576,18,FALSE())</f>
        <v>#N/A</v>
      </c>
      <c r="BV19" s="75" t="e">
        <f aca="false">VLOOKUP($D19,[1]CmL!$B$1:$V$1048576,19,FALSE())</f>
        <v>#N/A</v>
      </c>
      <c r="BW19" s="74" t="e">
        <f aca="false">VLOOKUP($D19,[1]DBI!$B$1:$V$1048576,18,FALSE())</f>
        <v>#N/A</v>
      </c>
      <c r="BX19" s="74" t="e">
        <f aca="false">VLOOKUP($D19,[1]DBI!$B$1:$V$1048576,19,FALSE())</f>
        <v>#N/A</v>
      </c>
      <c r="BY19" s="55"/>
      <c r="BZ19" s="55"/>
      <c r="CA19" s="55"/>
      <c r="CB19" s="74" t="n">
        <f aca="false">VLOOKUP($D19,'[2]Inventory All'!$C$1:$EC$1048576,112,FALSE())</f>
        <v>1.40691714318908</v>
      </c>
      <c r="CC19" s="74" t="n">
        <f aca="false">VLOOKUP($D19,'[2]Inventory All'!$C$1:$EC$1048576,115,FALSE())</f>
        <v>1.90198103248596</v>
      </c>
      <c r="CD19" s="74"/>
      <c r="CE19" s="74"/>
      <c r="CF19" s="75" t="n">
        <f aca="false">VLOOKUP($D19,'[2]Inventory All'!$C$1:$EC$1048576,121,FALSE())</f>
        <v>135.254545448692</v>
      </c>
      <c r="CG19" s="75" t="n">
        <f aca="false">VLOOKUP($D19,'[2]Inventory All'!$C$1:$EC$1048576,123,FALSE())</f>
        <v>143.126259109312</v>
      </c>
      <c r="CH19" s="74" t="n">
        <f aca="false">VLOOKUP($D19,'[2]Inventory All'!$C$1:$EC$1048576,127,FALSE())</f>
        <v>1.78636363636365</v>
      </c>
      <c r="CI19" s="74" t="n">
        <f aca="false">VLOOKUP($D19,'[2]Inventory All'!$C$1:$EC$1048576,129,FALSE())</f>
        <v>3.77671195075147</v>
      </c>
      <c r="CJ19" s="55" t="str">
        <f aca="false">CONCATENATE(C19,"-Accn:",D19,"-",F19,"-Alt:",G19)</f>
        <v>Miscanthus sacchariflorus  'Robustus-Bluemel'-Accn:UI10-00009--Alt:</v>
      </c>
      <c r="CK19" s="56" t="s">
        <v>245</v>
      </c>
      <c r="CL19" s="56" t="n">
        <f aca="false">BN19</f>
        <v>0</v>
      </c>
      <c r="CM19" s="55"/>
      <c r="CN19" s="55" t="s">
        <v>237</v>
      </c>
      <c r="CO19" s="56" t="s">
        <v>239</v>
      </c>
      <c r="CP19" s="56" t="s">
        <v>239</v>
      </c>
      <c r="CQ19" s="56"/>
      <c r="CR19" s="56"/>
      <c r="CS19" s="56"/>
      <c r="CT19" s="56"/>
      <c r="CU19" s="56" t="s">
        <v>246</v>
      </c>
      <c r="CV19" s="37"/>
      <c r="CW19" s="56"/>
      <c r="CX19" s="56"/>
      <c r="CY19" s="56"/>
      <c r="CZ19" s="56" t="s">
        <v>202</v>
      </c>
      <c r="DA19" s="76"/>
      <c r="DB19" s="76"/>
      <c r="DC19" s="76"/>
      <c r="DD19" s="55"/>
    </row>
    <row r="20" customFormat="false" ht="15" hidden="false" customHeight="false" outlineLevel="0" collapsed="false">
      <c r="A20" s="55" t="s">
        <v>247</v>
      </c>
      <c r="B20" s="56" t="n">
        <v>374</v>
      </c>
      <c r="C20" s="37" t="s">
        <v>248</v>
      </c>
      <c r="D20" s="57" t="s">
        <v>249</v>
      </c>
      <c r="E20" s="58" t="s">
        <v>176</v>
      </c>
      <c r="F20" s="59" t="s">
        <v>250</v>
      </c>
      <c r="G20" s="60" t="s">
        <v>249</v>
      </c>
      <c r="H20" s="56" t="s">
        <v>251</v>
      </c>
      <c r="I20" s="56" t="e">
        <f aca="false">#N/A</f>
        <v>#N/A</v>
      </c>
      <c r="J20" s="56" t="e">
        <f aca="false">#N/A</f>
        <v>#N/A</v>
      </c>
      <c r="K20" s="56" t="s">
        <v>121</v>
      </c>
      <c r="L20" s="56" t="s">
        <v>121</v>
      </c>
      <c r="M20" s="56" t="s">
        <v>252</v>
      </c>
      <c r="N20" s="61"/>
      <c r="O20" s="55"/>
      <c r="P20" s="56"/>
      <c r="Q20" s="62" t="e">
        <f aca="false">#N/A</f>
        <v>#N/A</v>
      </c>
      <c r="R20" s="62" t="s">
        <v>108</v>
      </c>
      <c r="S20" s="55" t="s">
        <v>141</v>
      </c>
      <c r="T20" s="55"/>
      <c r="U20" s="55" t="s">
        <v>253</v>
      </c>
      <c r="V20" s="64"/>
      <c r="W20" s="65" t="s">
        <v>181</v>
      </c>
      <c r="X20" s="66" t="s">
        <v>254</v>
      </c>
      <c r="Y20" s="67" t="n">
        <v>38.37625</v>
      </c>
      <c r="Z20" s="67" t="n">
        <v>140.31956</v>
      </c>
      <c r="AA20" s="68" t="n">
        <v>86</v>
      </c>
      <c r="AB20" s="69" t="e">
        <f aca="false">#N/A</f>
        <v>#N/A</v>
      </c>
      <c r="AC20" s="69" t="n">
        <v>7</v>
      </c>
      <c r="AD20" s="69" t="n">
        <v>7</v>
      </c>
      <c r="AE20" s="70" t="n">
        <v>7</v>
      </c>
      <c r="AF20" s="71"/>
      <c r="AG20" s="69" t="e">
        <f aca="false">#N/A</f>
        <v>#N/A</v>
      </c>
      <c r="AH20" s="69" t="s">
        <v>143</v>
      </c>
      <c r="AI20" s="69" t="s">
        <v>143</v>
      </c>
      <c r="AJ20" s="56" t="s">
        <v>143</v>
      </c>
      <c r="AK20" s="56"/>
      <c r="AL20" s="55"/>
      <c r="AM20" s="58"/>
      <c r="AN20" s="58"/>
      <c r="AO20" s="58" t="s">
        <v>183</v>
      </c>
      <c r="AP20" s="58"/>
      <c r="AQ20" s="58"/>
      <c r="AR20" s="55"/>
      <c r="AS20" s="55"/>
      <c r="AT20" s="55"/>
      <c r="AU20" s="56" t="s">
        <v>251</v>
      </c>
      <c r="AV20" s="56" t="s">
        <v>251</v>
      </c>
      <c r="AW20" s="73" t="n">
        <v>38.37625</v>
      </c>
      <c r="AX20" s="73" t="n">
        <v>140.31956</v>
      </c>
      <c r="AY20" s="68" t="n">
        <v>86</v>
      </c>
      <c r="AZ20" s="70" t="n">
        <v>7</v>
      </c>
      <c r="BA20" s="55"/>
      <c r="BB20" s="56" t="n">
        <v>1</v>
      </c>
      <c r="BC20" s="56"/>
      <c r="BD20" s="56"/>
      <c r="BE20" s="56"/>
      <c r="BF20" s="56"/>
      <c r="BG20" s="56"/>
      <c r="BH20" s="56"/>
      <c r="BI20" s="84"/>
      <c r="BJ20" s="84"/>
      <c r="BK20" s="56"/>
      <c r="BL20" s="56" t="n">
        <v>1</v>
      </c>
      <c r="BM20" s="56"/>
      <c r="BN20" s="56" t="n">
        <v>2</v>
      </c>
      <c r="BO20" s="74" t="e">
        <f aca="false">#N/A</f>
        <v>#N/A</v>
      </c>
      <c r="BP20" s="74" t="e">
        <f aca="false">#N/A</f>
        <v>#N/A</v>
      </c>
      <c r="BQ20" s="74" t="e">
        <f aca="false">#N/A</f>
        <v>#N/A</v>
      </c>
      <c r="BR20" s="74" t="e">
        <f aca="false">#N/A</f>
        <v>#N/A</v>
      </c>
      <c r="BS20" s="74" t="e">
        <f aca="false">#N/A</f>
        <v>#N/A</v>
      </c>
      <c r="BT20" s="74" t="e">
        <f aca="false">#N/A</f>
        <v>#N/A</v>
      </c>
      <c r="BU20" s="75" t="e">
        <f aca="false">#N/A</f>
        <v>#N/A</v>
      </c>
      <c r="BV20" s="75" t="e">
        <f aca="false">#N/A</f>
        <v>#N/A</v>
      </c>
      <c r="BW20" s="74" t="e">
        <f aca="false">#N/A</f>
        <v>#N/A</v>
      </c>
      <c r="BX20" s="74" t="e">
        <f aca="false">#N/A</f>
        <v>#N/A</v>
      </c>
      <c r="BY20" s="55"/>
      <c r="BZ20" s="55"/>
      <c r="CA20" s="55"/>
      <c r="CB20" s="74" t="n">
        <v>8.89186365777777</v>
      </c>
      <c r="CC20" s="74" t="n">
        <v>4.1856833689404</v>
      </c>
      <c r="CD20" s="74"/>
      <c r="CE20" s="74"/>
      <c r="CF20" s="75" t="n">
        <v>218.299999986226</v>
      </c>
      <c r="CG20" s="75" t="n">
        <v>225.871962895613</v>
      </c>
      <c r="CH20" s="74" t="n">
        <v>6.10000000000007</v>
      </c>
      <c r="CI20" s="74" t="n">
        <v>8.01423638502744</v>
      </c>
      <c r="CJ20" s="55" t="s">
        <v>247</v>
      </c>
      <c r="CK20" s="56" t="s">
        <v>255</v>
      </c>
      <c r="CL20" s="56" t="n">
        <v>2</v>
      </c>
      <c r="CM20" s="55"/>
      <c r="CN20" s="55" t="s">
        <v>247</v>
      </c>
      <c r="CO20" s="56" t="s">
        <v>249</v>
      </c>
      <c r="CP20" s="56" t="s">
        <v>249</v>
      </c>
      <c r="CQ20" s="56"/>
      <c r="CR20" s="56"/>
      <c r="CS20" s="56"/>
      <c r="CT20" s="56" t="s">
        <v>249</v>
      </c>
      <c r="CU20" s="56"/>
      <c r="CV20" s="76"/>
      <c r="CW20" s="56"/>
      <c r="CX20" s="56"/>
      <c r="CY20" s="56"/>
      <c r="CZ20" s="56" t="s">
        <v>251</v>
      </c>
      <c r="DA20" s="76"/>
      <c r="DB20" s="76"/>
      <c r="DC20" s="76"/>
      <c r="DD20" s="55"/>
    </row>
    <row r="21" customFormat="false" ht="15" hidden="false" customHeight="true" outlineLevel="0" collapsed="false">
      <c r="A21" s="55" t="s">
        <v>256</v>
      </c>
      <c r="B21" s="56" t="n">
        <v>302</v>
      </c>
      <c r="C21" s="37" t="s">
        <v>257</v>
      </c>
      <c r="D21" s="57" t="s">
        <v>258</v>
      </c>
      <c r="E21" s="58" t="s">
        <v>176</v>
      </c>
      <c r="F21" s="59" t="s">
        <v>259</v>
      </c>
      <c r="G21" s="60" t="s">
        <v>258</v>
      </c>
      <c r="H21" s="56" t="s">
        <v>251</v>
      </c>
      <c r="I21" s="56" t="e">
        <f aca="false">#N/A</f>
        <v>#N/A</v>
      </c>
      <c r="J21" s="56" t="e">
        <f aca="false">#N/A</f>
        <v>#N/A</v>
      </c>
      <c r="K21" s="56" t="s">
        <v>121</v>
      </c>
      <c r="L21" s="56" t="s">
        <v>121</v>
      </c>
      <c r="M21" s="56" t="s">
        <v>252</v>
      </c>
      <c r="N21" s="61"/>
      <c r="O21" s="55"/>
      <c r="P21" s="56"/>
      <c r="Q21" s="62" t="e">
        <f aca="false">#N/A</f>
        <v>#N/A</v>
      </c>
      <c r="R21" s="62" t="s">
        <v>108</v>
      </c>
      <c r="S21" s="55" t="s">
        <v>141</v>
      </c>
      <c r="T21" s="55"/>
      <c r="U21" s="55" t="s">
        <v>260</v>
      </c>
      <c r="V21" s="64"/>
      <c r="W21" s="65" t="s">
        <v>181</v>
      </c>
      <c r="X21" s="66" t="s">
        <v>261</v>
      </c>
      <c r="Y21" s="67" t="n">
        <v>40.21601</v>
      </c>
      <c r="Z21" s="67" t="n">
        <v>140.22625</v>
      </c>
      <c r="AA21" s="68" t="n">
        <v>19.6</v>
      </c>
      <c r="AB21" s="69" t="e">
        <f aca="false">#N/A</f>
        <v>#N/A</v>
      </c>
      <c r="AC21" s="69" t="n">
        <v>8</v>
      </c>
      <c r="AD21" s="69" t="n">
        <v>8</v>
      </c>
      <c r="AE21" s="70" t="n">
        <v>8</v>
      </c>
      <c r="AF21" s="71"/>
      <c r="AG21" s="69" t="e">
        <f aca="false">#N/A</f>
        <v>#N/A</v>
      </c>
      <c r="AH21" s="69" t="s">
        <v>143</v>
      </c>
      <c r="AI21" s="69" t="s">
        <v>143</v>
      </c>
      <c r="AJ21" s="56" t="s">
        <v>143</v>
      </c>
      <c r="AK21" s="56"/>
      <c r="AL21" s="55"/>
      <c r="AM21" s="58"/>
      <c r="AN21" s="58"/>
      <c r="AO21" s="58" t="s">
        <v>183</v>
      </c>
      <c r="AP21" s="58"/>
      <c r="AQ21" s="58"/>
      <c r="AR21" s="55"/>
      <c r="AS21" s="55"/>
      <c r="AT21" s="55"/>
      <c r="AU21" s="56" t="s">
        <v>251</v>
      </c>
      <c r="AV21" s="56" t="s">
        <v>251</v>
      </c>
      <c r="AW21" s="73" t="n">
        <v>40.21601</v>
      </c>
      <c r="AX21" s="73" t="n">
        <v>140.22625</v>
      </c>
      <c r="AY21" s="68" t="n">
        <v>19.6</v>
      </c>
      <c r="AZ21" s="70" t="n">
        <v>8</v>
      </c>
      <c r="BA21" s="55"/>
      <c r="BB21" s="56" t="n">
        <v>1</v>
      </c>
      <c r="BC21" s="56"/>
      <c r="BD21" s="56"/>
      <c r="BE21" s="56"/>
      <c r="BF21" s="56"/>
      <c r="BG21" s="56"/>
      <c r="BH21" s="56"/>
      <c r="BI21" s="84"/>
      <c r="BJ21" s="84"/>
      <c r="BK21" s="56"/>
      <c r="BL21" s="56" t="n">
        <v>1</v>
      </c>
      <c r="BM21" s="56"/>
      <c r="BN21" s="56" t="n">
        <v>2</v>
      </c>
      <c r="BO21" s="74" t="e">
        <f aca="false">#N/A</f>
        <v>#N/A</v>
      </c>
      <c r="BP21" s="74" t="e">
        <f aca="false">#N/A</f>
        <v>#N/A</v>
      </c>
      <c r="BQ21" s="74" t="e">
        <f aca="false">#N/A</f>
        <v>#N/A</v>
      </c>
      <c r="BR21" s="74" t="e">
        <f aca="false">#N/A</f>
        <v>#N/A</v>
      </c>
      <c r="BS21" s="74" t="e">
        <f aca="false">#N/A</f>
        <v>#N/A</v>
      </c>
      <c r="BT21" s="74" t="e">
        <f aca="false">#N/A</f>
        <v>#N/A</v>
      </c>
      <c r="BU21" s="75" t="e">
        <f aca="false">#N/A</f>
        <v>#N/A</v>
      </c>
      <c r="BV21" s="75" t="e">
        <f aca="false">#N/A</f>
        <v>#N/A</v>
      </c>
      <c r="BW21" s="74" t="e">
        <f aca="false">#N/A</f>
        <v>#N/A</v>
      </c>
      <c r="BX21" s="74" t="e">
        <f aca="false">#N/A</f>
        <v>#N/A</v>
      </c>
      <c r="BY21" s="55"/>
      <c r="BZ21" s="55"/>
      <c r="CA21" s="55"/>
      <c r="CB21" s="74" t="n">
        <v>8.48897972888884</v>
      </c>
      <c r="CC21" s="74" t="n">
        <v>9.04810755560156</v>
      </c>
      <c r="CD21" s="74"/>
      <c r="CE21" s="74"/>
      <c r="CF21" s="75" t="n">
        <v>148.199999995676</v>
      </c>
      <c r="CG21" s="75" t="n">
        <v>239.37820342457</v>
      </c>
      <c r="CH21" s="74" t="n">
        <v>2.20000000000002</v>
      </c>
      <c r="CI21" s="74" t="n">
        <v>6.09925641263973</v>
      </c>
      <c r="CJ21" s="55" t="s">
        <v>256</v>
      </c>
      <c r="CK21" s="56" t="s">
        <v>262</v>
      </c>
      <c r="CL21" s="56" t="n">
        <v>2</v>
      </c>
      <c r="CM21" s="55"/>
      <c r="CN21" s="55" t="s">
        <v>256</v>
      </c>
      <c r="CO21" s="56" t="s">
        <v>258</v>
      </c>
      <c r="CP21" s="56" t="s">
        <v>258</v>
      </c>
      <c r="CQ21" s="56"/>
      <c r="CR21" s="56" t="s">
        <v>258</v>
      </c>
      <c r="CS21" s="56"/>
      <c r="CT21" s="56" t="s">
        <v>258</v>
      </c>
      <c r="CU21" s="56"/>
      <c r="CV21" s="76"/>
      <c r="CW21" s="56"/>
      <c r="CX21" s="56"/>
      <c r="CY21" s="56"/>
      <c r="CZ21" s="56" t="s">
        <v>251</v>
      </c>
      <c r="DA21" s="76"/>
      <c r="DB21" s="76"/>
      <c r="DC21" s="76"/>
      <c r="DD21" s="55"/>
    </row>
    <row r="22" customFormat="false" ht="15" hidden="false" customHeight="true" outlineLevel="0" collapsed="false">
      <c r="A22" s="55" t="s">
        <v>263</v>
      </c>
      <c r="B22" s="56" t="n">
        <v>294</v>
      </c>
      <c r="C22" s="37" t="s">
        <v>264</v>
      </c>
      <c r="D22" s="57" t="s">
        <v>265</v>
      </c>
      <c r="E22" s="58" t="s">
        <v>176</v>
      </c>
      <c r="F22" s="59" t="s">
        <v>266</v>
      </c>
      <c r="G22" s="60" t="s">
        <v>265</v>
      </c>
      <c r="H22" s="56" t="s">
        <v>251</v>
      </c>
      <c r="I22" s="56" t="e">
        <f aca="false">#N/A</f>
        <v>#N/A</v>
      </c>
      <c r="J22" s="56" t="e">
        <f aca="false">#N/A</f>
        <v>#N/A</v>
      </c>
      <c r="K22" s="56" t="s">
        <v>121</v>
      </c>
      <c r="L22" s="56" t="s">
        <v>121</v>
      </c>
      <c r="M22" s="56" t="s">
        <v>252</v>
      </c>
      <c r="N22" s="61"/>
      <c r="O22" s="55"/>
      <c r="P22" s="56"/>
      <c r="Q22" s="62" t="e">
        <f aca="false">#N/A</f>
        <v>#N/A</v>
      </c>
      <c r="R22" s="62" t="s">
        <v>108</v>
      </c>
      <c r="S22" s="55" t="s">
        <v>141</v>
      </c>
      <c r="T22" s="55"/>
      <c r="U22" s="55" t="s">
        <v>267</v>
      </c>
      <c r="V22" s="64"/>
      <c r="W22" s="65" t="s">
        <v>181</v>
      </c>
      <c r="X22" s="66" t="s">
        <v>268</v>
      </c>
      <c r="Y22" s="67" t="n">
        <v>36.16943</v>
      </c>
      <c r="Z22" s="67" t="n">
        <v>137.30951</v>
      </c>
      <c r="AA22" s="68" t="n">
        <v>633</v>
      </c>
      <c r="AB22" s="69" t="e">
        <f aca="false">#N/A</f>
        <v>#N/A</v>
      </c>
      <c r="AC22" s="69" t="n">
        <v>6</v>
      </c>
      <c r="AD22" s="69" t="n">
        <v>6</v>
      </c>
      <c r="AE22" s="70" t="n">
        <v>6</v>
      </c>
      <c r="AF22" s="71"/>
      <c r="AG22" s="69" t="e">
        <f aca="false">#N/A</f>
        <v>#N/A</v>
      </c>
      <c r="AH22" s="69" t="s">
        <v>143</v>
      </c>
      <c r="AI22" s="69" t="s">
        <v>143</v>
      </c>
      <c r="AJ22" s="56" t="s">
        <v>143</v>
      </c>
      <c r="AK22" s="56"/>
      <c r="AL22" s="55"/>
      <c r="AM22" s="58"/>
      <c r="AN22" s="58"/>
      <c r="AO22" s="58" t="s">
        <v>183</v>
      </c>
      <c r="AP22" s="58"/>
      <c r="AQ22" s="58"/>
      <c r="AR22" s="55"/>
      <c r="AS22" s="55"/>
      <c r="AT22" s="55"/>
      <c r="AU22" s="56" t="s">
        <v>251</v>
      </c>
      <c r="AV22" s="56" t="s">
        <v>251</v>
      </c>
      <c r="AW22" s="73" t="n">
        <v>36.16943</v>
      </c>
      <c r="AX22" s="73" t="n">
        <v>137.30951</v>
      </c>
      <c r="AY22" s="68" t="n">
        <v>633</v>
      </c>
      <c r="AZ22" s="70" t="n">
        <v>6</v>
      </c>
      <c r="BA22" s="55"/>
      <c r="BB22" s="56" t="n">
        <v>1</v>
      </c>
      <c r="BC22" s="56"/>
      <c r="BD22" s="56"/>
      <c r="BE22" s="56"/>
      <c r="BF22" s="56"/>
      <c r="BG22" s="56"/>
      <c r="BH22" s="56"/>
      <c r="BI22" s="84"/>
      <c r="BJ22" s="84"/>
      <c r="BK22" s="56"/>
      <c r="BL22" s="56" t="n">
        <v>1</v>
      </c>
      <c r="BM22" s="56"/>
      <c r="BN22" s="56" t="n">
        <v>2</v>
      </c>
      <c r="BO22" s="74" t="e">
        <f aca="false">#N/A</f>
        <v>#N/A</v>
      </c>
      <c r="BP22" s="74" t="e">
        <f aca="false">#N/A</f>
        <v>#N/A</v>
      </c>
      <c r="BQ22" s="74" t="e">
        <f aca="false">#N/A</f>
        <v>#N/A</v>
      </c>
      <c r="BR22" s="74" t="e">
        <f aca="false">#N/A</f>
        <v>#N/A</v>
      </c>
      <c r="BS22" s="74" t="e">
        <f aca="false">#N/A</f>
        <v>#N/A</v>
      </c>
      <c r="BT22" s="74" t="e">
        <f aca="false">#N/A</f>
        <v>#N/A</v>
      </c>
      <c r="BU22" s="75" t="e">
        <f aca="false">#N/A</f>
        <v>#N/A</v>
      </c>
      <c r="BV22" s="75" t="e">
        <f aca="false">#N/A</f>
        <v>#N/A</v>
      </c>
      <c r="BW22" s="74" t="e">
        <f aca="false">#N/A</f>
        <v>#N/A</v>
      </c>
      <c r="BX22" s="74" t="e">
        <f aca="false">#N/A</f>
        <v>#N/A</v>
      </c>
      <c r="BY22" s="55"/>
      <c r="BZ22" s="55"/>
      <c r="CA22" s="55"/>
      <c r="CB22" s="74" t="n">
        <v>12.3992092444444</v>
      </c>
      <c r="CC22" s="74" t="n">
        <v>6.96103750809873</v>
      </c>
      <c r="CD22" s="74"/>
      <c r="CE22" s="74"/>
      <c r="CF22" s="75" t="n">
        <v>222.199999985439</v>
      </c>
      <c r="CG22" s="75" t="n">
        <v>239.185225650862</v>
      </c>
      <c r="CH22" s="74" t="n">
        <v>4.40000000000005</v>
      </c>
      <c r="CI22" s="74" t="n">
        <v>5.47782275205081</v>
      </c>
      <c r="CJ22" s="55" t="s">
        <v>263</v>
      </c>
      <c r="CK22" s="56" t="s">
        <v>269</v>
      </c>
      <c r="CL22" s="56" t="n">
        <v>2</v>
      </c>
      <c r="CM22" s="55"/>
      <c r="CN22" s="55" t="s">
        <v>263</v>
      </c>
      <c r="CO22" s="56" t="s">
        <v>265</v>
      </c>
      <c r="CP22" s="56" t="s">
        <v>265</v>
      </c>
      <c r="CQ22" s="56"/>
      <c r="CR22" s="56"/>
      <c r="CS22" s="56"/>
      <c r="CT22" s="56" t="s">
        <v>265</v>
      </c>
      <c r="CU22" s="56"/>
      <c r="CV22" s="76"/>
      <c r="CW22" s="56"/>
      <c r="CX22" s="56"/>
      <c r="CY22" s="56"/>
      <c r="CZ22" s="56" t="s">
        <v>251</v>
      </c>
      <c r="DA22" s="76"/>
      <c r="DB22" s="76"/>
      <c r="DC22" s="76"/>
      <c r="DD22" s="55"/>
    </row>
    <row r="23" customFormat="false" ht="15" hidden="false" customHeight="true" outlineLevel="0" collapsed="false">
      <c r="A23" s="55" t="s">
        <v>270</v>
      </c>
      <c r="B23" s="56" t="n">
        <v>297</v>
      </c>
      <c r="C23" s="37" t="s">
        <v>271</v>
      </c>
      <c r="D23" s="57" t="s">
        <v>272</v>
      </c>
      <c r="E23" s="58" t="s">
        <v>176</v>
      </c>
      <c r="F23" s="59" t="s">
        <v>273</v>
      </c>
      <c r="G23" s="60" t="s">
        <v>272</v>
      </c>
      <c r="H23" s="56" t="s">
        <v>251</v>
      </c>
      <c r="I23" s="56" t="e">
        <f aca="false">#N/A</f>
        <v>#N/A</v>
      </c>
      <c r="J23" s="56" t="e">
        <f aca="false">#N/A</f>
        <v>#N/A</v>
      </c>
      <c r="K23" s="56" t="s">
        <v>121</v>
      </c>
      <c r="L23" s="56" t="s">
        <v>121</v>
      </c>
      <c r="M23" s="56" t="s">
        <v>252</v>
      </c>
      <c r="N23" s="61"/>
      <c r="O23" s="55"/>
      <c r="P23" s="56"/>
      <c r="Q23" s="62" t="e">
        <f aca="false">#N/A</f>
        <v>#N/A</v>
      </c>
      <c r="R23" s="62" t="s">
        <v>108</v>
      </c>
      <c r="S23" s="55" t="s">
        <v>141</v>
      </c>
      <c r="T23" s="55"/>
      <c r="U23" s="55" t="s">
        <v>274</v>
      </c>
      <c r="V23" s="64"/>
      <c r="W23" s="65" t="s">
        <v>181</v>
      </c>
      <c r="X23" s="66" t="s">
        <v>268</v>
      </c>
      <c r="Y23" s="67" t="n">
        <v>35.63627</v>
      </c>
      <c r="Z23" s="67" t="n">
        <v>136.94965</v>
      </c>
      <c r="AA23" s="68" t="n">
        <v>123</v>
      </c>
      <c r="AB23" s="69" t="e">
        <f aca="false">#N/A</f>
        <v>#N/A</v>
      </c>
      <c r="AC23" s="69" t="n">
        <v>8</v>
      </c>
      <c r="AD23" s="69" t="n">
        <v>8</v>
      </c>
      <c r="AE23" s="70" t="n">
        <v>8</v>
      </c>
      <c r="AF23" s="71"/>
      <c r="AG23" s="69" t="e">
        <f aca="false">#N/A</f>
        <v>#N/A</v>
      </c>
      <c r="AH23" s="69" t="s">
        <v>143</v>
      </c>
      <c r="AI23" s="69" t="s">
        <v>143</v>
      </c>
      <c r="AJ23" s="56" t="s">
        <v>143</v>
      </c>
      <c r="AK23" s="56"/>
      <c r="AL23" s="55"/>
      <c r="AM23" s="58"/>
      <c r="AN23" s="58"/>
      <c r="AO23" s="58" t="s">
        <v>183</v>
      </c>
      <c r="AP23" s="58"/>
      <c r="AQ23" s="58"/>
      <c r="AR23" s="55"/>
      <c r="AS23" s="55"/>
      <c r="AT23" s="55"/>
      <c r="AU23" s="56" t="s">
        <v>251</v>
      </c>
      <c r="AV23" s="56" t="s">
        <v>251</v>
      </c>
      <c r="AW23" s="73" t="n">
        <v>35.63627</v>
      </c>
      <c r="AX23" s="73" t="n">
        <v>136.94965</v>
      </c>
      <c r="AY23" s="68" t="n">
        <v>123</v>
      </c>
      <c r="AZ23" s="70" t="n">
        <v>8</v>
      </c>
      <c r="BA23" s="55"/>
      <c r="BB23" s="56" t="n">
        <v>1</v>
      </c>
      <c r="BC23" s="56"/>
      <c r="BD23" s="56"/>
      <c r="BE23" s="56"/>
      <c r="BF23" s="56"/>
      <c r="BG23" s="56" t="n">
        <v>1</v>
      </c>
      <c r="BH23" s="56" t="n">
        <v>2</v>
      </c>
      <c r="BI23" s="84"/>
      <c r="BJ23" s="84"/>
      <c r="BK23" s="56" t="n">
        <v>1</v>
      </c>
      <c r="BL23" s="56" t="n">
        <v>1</v>
      </c>
      <c r="BM23" s="56"/>
      <c r="BN23" s="56" t="n">
        <v>6</v>
      </c>
      <c r="BO23" s="74" t="e">
        <f aca="false">#N/A</f>
        <v>#N/A</v>
      </c>
      <c r="BP23" s="74" t="e">
        <f aca="false">#N/A</f>
        <v>#N/A</v>
      </c>
      <c r="BQ23" s="74" t="e">
        <f aca="false">#N/A</f>
        <v>#N/A</v>
      </c>
      <c r="BR23" s="74" t="e">
        <f aca="false">#N/A</f>
        <v>#N/A</v>
      </c>
      <c r="BS23" s="74" t="e">
        <f aca="false">#N/A</f>
        <v>#N/A</v>
      </c>
      <c r="BT23" s="74" t="e">
        <f aca="false">#N/A</f>
        <v>#N/A</v>
      </c>
      <c r="BU23" s="75" t="e">
        <f aca="false">#N/A</f>
        <v>#N/A</v>
      </c>
      <c r="BV23" s="75" t="e">
        <f aca="false">#N/A</f>
        <v>#N/A</v>
      </c>
      <c r="BW23" s="74" t="e">
        <f aca="false">#N/A</f>
        <v>#N/A</v>
      </c>
      <c r="BX23" s="74" t="e">
        <f aca="false">#N/A</f>
        <v>#N/A</v>
      </c>
      <c r="BY23" s="55"/>
      <c r="BZ23" s="55"/>
      <c r="CA23" s="55"/>
      <c r="CB23" s="74" t="n">
        <v>10.8817204311111</v>
      </c>
      <c r="CC23" s="74" t="n">
        <v>7.79732143621332</v>
      </c>
      <c r="CD23" s="74"/>
      <c r="CE23" s="74"/>
      <c r="CF23" s="75" t="n">
        <v>250.499999978731</v>
      </c>
      <c r="CG23" s="75" t="n">
        <v>276.718919217137</v>
      </c>
      <c r="CH23" s="74" t="n">
        <v>5.90000000000007</v>
      </c>
      <c r="CI23" s="74" t="n">
        <v>8.73345861897442</v>
      </c>
      <c r="CJ23" s="55" t="s">
        <v>270</v>
      </c>
      <c r="CK23" s="56" t="s">
        <v>275</v>
      </c>
      <c r="CL23" s="56" t="n">
        <v>6</v>
      </c>
      <c r="CM23" s="55"/>
      <c r="CN23" s="55" t="s">
        <v>270</v>
      </c>
      <c r="CO23" s="56" t="s">
        <v>272</v>
      </c>
      <c r="CP23" s="56" t="s">
        <v>272</v>
      </c>
      <c r="CQ23" s="56"/>
      <c r="CR23" s="56"/>
      <c r="CS23" s="56"/>
      <c r="CT23" s="56"/>
      <c r="CU23" s="56"/>
      <c r="CV23" s="76"/>
      <c r="CW23" s="56"/>
      <c r="CX23" s="56"/>
      <c r="CY23" s="56"/>
      <c r="CZ23" s="56" t="s">
        <v>251</v>
      </c>
      <c r="DA23" s="76"/>
      <c r="DB23" s="76"/>
      <c r="DC23" s="76"/>
      <c r="DD23" s="55"/>
    </row>
    <row r="24" customFormat="false" ht="15" hidden="false" customHeight="true" outlineLevel="0" collapsed="false">
      <c r="A24" s="55" t="s">
        <v>276</v>
      </c>
      <c r="B24" s="56" t="n">
        <v>311</v>
      </c>
      <c r="C24" s="37" t="s">
        <v>277</v>
      </c>
      <c r="D24" s="57" t="s">
        <v>278</v>
      </c>
      <c r="E24" s="58" t="s">
        <v>176</v>
      </c>
      <c r="F24" s="59" t="s">
        <v>279</v>
      </c>
      <c r="G24" s="60" t="s">
        <v>278</v>
      </c>
      <c r="H24" s="56" t="s">
        <v>251</v>
      </c>
      <c r="I24" s="56" t="e">
        <f aca="false">#N/A</f>
        <v>#N/A</v>
      </c>
      <c r="J24" s="56" t="e">
        <f aca="false">#N/A</f>
        <v>#N/A</v>
      </c>
      <c r="K24" s="56" t="s">
        <v>121</v>
      </c>
      <c r="L24" s="56" t="s">
        <v>121</v>
      </c>
      <c r="M24" s="56" t="s">
        <v>252</v>
      </c>
      <c r="N24" s="61"/>
      <c r="O24" s="55"/>
      <c r="P24" s="56"/>
      <c r="Q24" s="62" t="e">
        <f aca="false">#N/A</f>
        <v>#N/A</v>
      </c>
      <c r="R24" s="62" t="s">
        <v>108</v>
      </c>
      <c r="S24" s="55" t="s">
        <v>141</v>
      </c>
      <c r="T24" s="55"/>
      <c r="U24" s="55" t="s">
        <v>280</v>
      </c>
      <c r="V24" s="64"/>
      <c r="W24" s="65" t="s">
        <v>181</v>
      </c>
      <c r="X24" s="66" t="s">
        <v>281</v>
      </c>
      <c r="Y24" s="67" t="n">
        <v>31.53256</v>
      </c>
      <c r="Z24" s="67" t="n">
        <v>131.23915</v>
      </c>
      <c r="AA24" s="68" t="n">
        <v>13</v>
      </c>
      <c r="AB24" s="69" t="e">
        <f aca="false">#N/A</f>
        <v>#N/A</v>
      </c>
      <c r="AC24" s="69" t="n">
        <v>10</v>
      </c>
      <c r="AD24" s="69" t="n">
        <v>10</v>
      </c>
      <c r="AE24" s="70" t="n">
        <v>10</v>
      </c>
      <c r="AF24" s="71"/>
      <c r="AG24" s="69" t="e">
        <f aca="false">#N/A</f>
        <v>#N/A</v>
      </c>
      <c r="AH24" s="69" t="s">
        <v>143</v>
      </c>
      <c r="AI24" s="69" t="s">
        <v>143</v>
      </c>
      <c r="AJ24" s="56" t="s">
        <v>143</v>
      </c>
      <c r="AK24" s="56"/>
      <c r="AL24" s="55"/>
      <c r="AM24" s="58"/>
      <c r="AN24" s="58"/>
      <c r="AO24" s="58" t="s">
        <v>183</v>
      </c>
      <c r="AP24" s="58"/>
      <c r="AQ24" s="58"/>
      <c r="AR24" s="55"/>
      <c r="AS24" s="55"/>
      <c r="AT24" s="55"/>
      <c r="AU24" s="56" t="s">
        <v>251</v>
      </c>
      <c r="AV24" s="56" t="s">
        <v>251</v>
      </c>
      <c r="AW24" s="73" t="n">
        <v>31.53256</v>
      </c>
      <c r="AX24" s="73" t="n">
        <v>131.23915</v>
      </c>
      <c r="AY24" s="68" t="n">
        <v>13</v>
      </c>
      <c r="AZ24" s="70" t="n">
        <v>10</v>
      </c>
      <c r="BA24" s="55"/>
      <c r="BB24" s="56" t="n">
        <v>1</v>
      </c>
      <c r="BC24" s="56"/>
      <c r="BD24" s="56"/>
      <c r="BE24" s="56"/>
      <c r="BF24" s="56"/>
      <c r="BG24" s="56"/>
      <c r="BH24" s="56"/>
      <c r="BI24" s="84"/>
      <c r="BJ24" s="84"/>
      <c r="BK24" s="56"/>
      <c r="BL24" s="56" t="n">
        <v>1</v>
      </c>
      <c r="BM24" s="56"/>
      <c r="BN24" s="56" t="n">
        <v>2</v>
      </c>
      <c r="BO24" s="74" t="e">
        <f aca="false">#N/A</f>
        <v>#N/A</v>
      </c>
      <c r="BP24" s="74" t="e">
        <f aca="false">#N/A</f>
        <v>#N/A</v>
      </c>
      <c r="BQ24" s="74" t="e">
        <f aca="false">#N/A</f>
        <v>#N/A</v>
      </c>
      <c r="BR24" s="74" t="e">
        <f aca="false">#N/A</f>
        <v>#N/A</v>
      </c>
      <c r="BS24" s="74" t="e">
        <f aca="false">#N/A</f>
        <v>#N/A</v>
      </c>
      <c r="BT24" s="74" t="e">
        <f aca="false">#N/A</f>
        <v>#N/A</v>
      </c>
      <c r="BU24" s="75" t="e">
        <f aca="false">#N/A</f>
        <v>#N/A</v>
      </c>
      <c r="BV24" s="75" t="e">
        <f aca="false">#N/A</f>
        <v>#N/A</v>
      </c>
      <c r="BW24" s="74" t="e">
        <f aca="false">#N/A</f>
        <v>#N/A</v>
      </c>
      <c r="BX24" s="74" t="e">
        <f aca="false">#N/A</f>
        <v>#N/A</v>
      </c>
      <c r="BY24" s="55"/>
      <c r="BZ24" s="55"/>
      <c r="CA24" s="55"/>
      <c r="CB24" s="74" t="n">
        <v>9.0018002711111</v>
      </c>
      <c r="CC24" s="74" t="n">
        <v>7.7815323904889</v>
      </c>
      <c r="CD24" s="74"/>
      <c r="CE24" s="74"/>
      <c r="CF24" s="75" t="n">
        <v>258.499999976587</v>
      </c>
      <c r="CG24" s="75" t="n">
        <v>224.044385079011</v>
      </c>
      <c r="CH24" s="74" t="n">
        <v>6.90000000000007</v>
      </c>
      <c r="CI24" s="74" t="n">
        <v>7.70521900355984</v>
      </c>
      <c r="CJ24" s="55" t="s">
        <v>276</v>
      </c>
      <c r="CK24" s="56" t="s">
        <v>282</v>
      </c>
      <c r="CL24" s="56" t="n">
        <v>2</v>
      </c>
      <c r="CM24" s="55"/>
      <c r="CN24" s="55" t="s">
        <v>276</v>
      </c>
      <c r="CO24" s="56" t="s">
        <v>278</v>
      </c>
      <c r="CP24" s="56" t="s">
        <v>278</v>
      </c>
      <c r="CQ24" s="56"/>
      <c r="CR24" s="56"/>
      <c r="CS24" s="56"/>
      <c r="CT24" s="56"/>
      <c r="CU24" s="56"/>
      <c r="CV24" s="76"/>
      <c r="CW24" s="56"/>
      <c r="CX24" s="56"/>
      <c r="CY24" s="56"/>
      <c r="CZ24" s="56" t="s">
        <v>251</v>
      </c>
      <c r="DA24" s="76"/>
      <c r="DB24" s="76"/>
      <c r="DC24" s="76"/>
      <c r="DD24" s="55"/>
    </row>
    <row r="25" customFormat="false" ht="15" hidden="false" customHeight="true" outlineLevel="0" collapsed="false">
      <c r="A25" s="55" t="s">
        <v>283</v>
      </c>
      <c r="B25" s="56" t="n">
        <v>222</v>
      </c>
      <c r="C25" s="37" t="s">
        <v>284</v>
      </c>
      <c r="D25" s="24" t="s">
        <v>285</v>
      </c>
      <c r="E25" s="58" t="s">
        <v>286</v>
      </c>
      <c r="F25" s="59"/>
      <c r="G25" s="60"/>
      <c r="H25" s="56" t="s">
        <v>251</v>
      </c>
      <c r="I25" s="56" t="e">
        <f aca="false">#N/A</f>
        <v>#N/A</v>
      </c>
      <c r="J25" s="56" t="e">
        <f aca="false">#N/A</f>
        <v>#N/A</v>
      </c>
      <c r="K25" s="56" t="e">
        <f aca="false">#N/A</f>
        <v>#N/A</v>
      </c>
      <c r="L25" s="56" t="e">
        <f aca="false">#N/A</f>
        <v>#N/A</v>
      </c>
      <c r="M25" s="56" t="s">
        <v>252</v>
      </c>
      <c r="N25" s="61"/>
      <c r="O25" s="55"/>
      <c r="P25" s="56"/>
      <c r="Q25" s="62" t="e">
        <f aca="false">#N/A</f>
        <v>#N/A</v>
      </c>
      <c r="R25" s="62" t="s">
        <v>108</v>
      </c>
      <c r="S25" s="55" t="s">
        <v>141</v>
      </c>
      <c r="T25" s="55"/>
      <c r="U25" s="55" t="s">
        <v>287</v>
      </c>
      <c r="V25" s="64"/>
      <c r="W25" s="65" t="s">
        <v>181</v>
      </c>
      <c r="X25" s="66"/>
      <c r="Y25" s="67"/>
      <c r="Z25" s="67"/>
      <c r="AA25" s="68"/>
      <c r="AB25" s="69" t="e">
        <f aca="false">#N/A</f>
        <v>#N/A</v>
      </c>
      <c r="AC25" s="69" t="e">
        <f aca="false">#N/A</f>
        <v>#N/A</v>
      </c>
      <c r="AD25" s="69" t="s">
        <v>133</v>
      </c>
      <c r="AE25" s="70"/>
      <c r="AF25" s="55" t="s">
        <v>288</v>
      </c>
      <c r="AG25" s="69" t="e">
        <f aca="false">#N/A</f>
        <v>#N/A</v>
      </c>
      <c r="AH25" s="69" t="e">
        <f aca="false">#N/A</f>
        <v>#N/A</v>
      </c>
      <c r="AI25" s="69" t="s">
        <v>143</v>
      </c>
      <c r="AJ25" s="56" t="s">
        <v>143</v>
      </c>
      <c r="AK25" s="56"/>
      <c r="AL25" s="55"/>
      <c r="AM25" s="58"/>
      <c r="AN25" s="58"/>
      <c r="AO25" s="58" t="s">
        <v>183</v>
      </c>
      <c r="AP25" s="58"/>
      <c r="AQ25" s="58"/>
      <c r="AR25" s="55"/>
      <c r="AS25" s="55"/>
      <c r="AT25" s="55" t="s">
        <v>289</v>
      </c>
      <c r="AU25" s="56" t="s">
        <v>251</v>
      </c>
      <c r="AV25" s="56" t="s">
        <v>251</v>
      </c>
      <c r="AW25" s="73"/>
      <c r="AX25" s="73"/>
      <c r="AY25" s="68"/>
      <c r="AZ25" s="70"/>
      <c r="BA25" s="55"/>
      <c r="BB25" s="56" t="n">
        <v>1</v>
      </c>
      <c r="BC25" s="56"/>
      <c r="BD25" s="56"/>
      <c r="BE25" s="56"/>
      <c r="BF25" s="56"/>
      <c r="BG25" s="56" t="n">
        <v>1</v>
      </c>
      <c r="BH25" s="56" t="n">
        <v>5</v>
      </c>
      <c r="BI25" s="84"/>
      <c r="BJ25" s="84"/>
      <c r="BK25" s="56" t="n">
        <v>5</v>
      </c>
      <c r="BL25" s="56" t="n">
        <v>1</v>
      </c>
      <c r="BM25" s="56"/>
      <c r="BN25" s="56" t="n">
        <v>13</v>
      </c>
      <c r="BO25" s="74" t="e">
        <f aca="false">#N/A</f>
        <v>#N/A</v>
      </c>
      <c r="BP25" s="74" t="e">
        <f aca="false">#N/A</f>
        <v>#N/A</v>
      </c>
      <c r="BQ25" s="74" t="e">
        <f aca="false">#N/A</f>
        <v>#N/A</v>
      </c>
      <c r="BR25" s="74" t="e">
        <f aca="false">#N/A</f>
        <v>#N/A</v>
      </c>
      <c r="BS25" s="74" t="e">
        <f aca="false">#N/A</f>
        <v>#N/A</v>
      </c>
      <c r="BT25" s="74" t="e">
        <f aca="false">#N/A</f>
        <v>#N/A</v>
      </c>
      <c r="BU25" s="75" t="e">
        <f aca="false">#N/A</f>
        <v>#N/A</v>
      </c>
      <c r="BV25" s="75" t="e">
        <f aca="false">#N/A</f>
        <v>#N/A</v>
      </c>
      <c r="BW25" s="74" t="e">
        <f aca="false">#N/A</f>
        <v>#N/A</v>
      </c>
      <c r="BX25" s="74" t="e">
        <f aca="false">#N/A</f>
        <v>#N/A</v>
      </c>
      <c r="BY25" s="55"/>
      <c r="BZ25" s="55"/>
      <c r="CA25" s="55"/>
      <c r="CB25" s="74" t="n">
        <v>17.8563375155555</v>
      </c>
      <c r="CC25" s="74" t="n">
        <v>9.70148945485012</v>
      </c>
      <c r="CD25" s="74"/>
      <c r="CE25" s="74"/>
      <c r="CF25" s="75" t="n">
        <v>295.599999966005</v>
      </c>
      <c r="CG25" s="75" t="n">
        <v>293.50513428697</v>
      </c>
      <c r="CH25" s="74" t="n">
        <v>9.00000000000012</v>
      </c>
      <c r="CI25" s="74" t="n">
        <v>10.3120844826836</v>
      </c>
      <c r="CJ25" s="55" t="s">
        <v>283</v>
      </c>
      <c r="CK25" s="56" t="s">
        <v>290</v>
      </c>
      <c r="CL25" s="56" t="n">
        <v>13</v>
      </c>
      <c r="CM25" s="55"/>
      <c r="CN25" s="55" t="s">
        <v>283</v>
      </c>
      <c r="CO25" s="56" t="s">
        <v>285</v>
      </c>
      <c r="CP25" s="56" t="s">
        <v>285</v>
      </c>
      <c r="CQ25" s="56"/>
      <c r="CR25" s="56"/>
      <c r="CS25" s="56"/>
      <c r="CT25" s="56" t="s">
        <v>285</v>
      </c>
      <c r="CU25" s="56"/>
      <c r="CV25" s="76"/>
      <c r="CW25" s="56"/>
      <c r="CX25" s="56"/>
      <c r="CY25" s="56"/>
      <c r="CZ25" s="56" t="s">
        <v>251</v>
      </c>
      <c r="DA25" s="76" t="n">
        <v>2</v>
      </c>
      <c r="DB25" s="76" t="s">
        <v>125</v>
      </c>
      <c r="DC25" s="76"/>
      <c r="DD25" s="55" t="s">
        <v>291</v>
      </c>
      <c r="DE25" s="78" t="n">
        <v>45005</v>
      </c>
      <c r="DF25" s="2" t="s">
        <v>292</v>
      </c>
      <c r="DG25" s="2" t="s">
        <v>127</v>
      </c>
    </row>
    <row r="26" customFormat="false" ht="15" hidden="false" customHeight="true" outlineLevel="0" collapsed="false">
      <c r="A26" s="55" t="s">
        <v>293</v>
      </c>
      <c r="B26" s="56" t="n">
        <v>1341</v>
      </c>
      <c r="C26" s="37" t="s">
        <v>294</v>
      </c>
      <c r="D26" s="57" t="s">
        <v>295</v>
      </c>
      <c r="E26" s="58" t="s">
        <v>104</v>
      </c>
      <c r="F26" s="59" t="s">
        <v>296</v>
      </c>
      <c r="G26" s="60"/>
      <c r="H26" s="56" t="s">
        <v>297</v>
      </c>
      <c r="I26" s="56" t="e">
        <f aca="false">#N/A</f>
        <v>#N/A</v>
      </c>
      <c r="J26" s="56" t="e">
        <f aca="false">#N/A</f>
        <v>#N/A</v>
      </c>
      <c r="K26" s="56" t="e">
        <f aca="false">#N/A</f>
        <v>#N/A</v>
      </c>
      <c r="L26" s="56" t="e">
        <f aca="false">#N/A</f>
        <v>#N/A</v>
      </c>
      <c r="M26" s="56" t="s">
        <v>298</v>
      </c>
      <c r="N26" s="61"/>
      <c r="O26" s="55"/>
      <c r="P26" s="56"/>
      <c r="Q26" s="62" t="e">
        <f aca="false">#N/A</f>
        <v>#N/A</v>
      </c>
      <c r="R26" s="62" t="s">
        <v>108</v>
      </c>
      <c r="S26" s="55" t="s">
        <v>299</v>
      </c>
      <c r="T26" s="55"/>
      <c r="U26" s="55" t="s">
        <v>295</v>
      </c>
      <c r="V26" s="64"/>
      <c r="W26" s="65" t="s">
        <v>110</v>
      </c>
      <c r="X26" s="66" t="s">
        <v>142</v>
      </c>
      <c r="Y26" s="67" t="n">
        <v>30.90845</v>
      </c>
      <c r="Z26" s="67" t="n">
        <v>120.119383333333</v>
      </c>
      <c r="AA26" s="68" t="n">
        <v>7</v>
      </c>
      <c r="AB26" s="69" t="e">
        <f aca="false">#N/A</f>
        <v>#N/A</v>
      </c>
      <c r="AC26" s="69" t="e">
        <f aca="false">#N/A</f>
        <v>#N/A</v>
      </c>
      <c r="AD26" s="69" t="n">
        <v>9</v>
      </c>
      <c r="AE26" s="70" t="n">
        <v>9</v>
      </c>
      <c r="AF26" s="71"/>
      <c r="AG26" s="69" t="e">
        <f aca="false">#N/A</f>
        <v>#N/A</v>
      </c>
      <c r="AH26" s="69" t="e">
        <f aca="false">#N/A</f>
        <v>#N/A</v>
      </c>
      <c r="AI26" s="69" t="n">
        <v>0</v>
      </c>
      <c r="AJ26" s="56" t="n">
        <v>0</v>
      </c>
      <c r="AK26" s="56"/>
      <c r="AL26" s="72" t="n">
        <v>0.6</v>
      </c>
      <c r="AM26" s="58"/>
      <c r="AN26" s="58"/>
      <c r="AO26" s="58"/>
      <c r="AP26" s="58"/>
      <c r="AQ26" s="58"/>
      <c r="AR26" s="55"/>
      <c r="AS26" s="55"/>
      <c r="AT26" s="55"/>
      <c r="AU26" s="56" t="s">
        <v>297</v>
      </c>
      <c r="AV26" s="56" t="s">
        <v>297</v>
      </c>
      <c r="AW26" s="73" t="n">
        <v>30.90845</v>
      </c>
      <c r="AX26" s="73" t="n">
        <v>120.119383333333</v>
      </c>
      <c r="AY26" s="68" t="n">
        <v>7</v>
      </c>
      <c r="AZ26" s="70" t="n">
        <v>9</v>
      </c>
      <c r="BA26" s="55"/>
      <c r="BB26" s="56" t="n">
        <v>1</v>
      </c>
      <c r="BC26" s="56"/>
      <c r="BD26" s="56"/>
      <c r="BE26" s="56"/>
      <c r="BF26" s="56"/>
      <c r="BG26" s="56"/>
      <c r="BH26" s="56" t="n">
        <v>1</v>
      </c>
      <c r="BI26" s="84"/>
      <c r="BJ26" s="84"/>
      <c r="BK26" s="56"/>
      <c r="BL26" s="56" t="n">
        <v>1</v>
      </c>
      <c r="BM26" s="56"/>
      <c r="BN26" s="56" t="n">
        <v>3</v>
      </c>
      <c r="BO26" s="74" t="e">
        <f aca="false">#N/A</f>
        <v>#N/A</v>
      </c>
      <c r="BP26" s="74" t="e">
        <f aca="false">#N/A</f>
        <v>#N/A</v>
      </c>
      <c r="BQ26" s="74" t="e">
        <f aca="false">#N/A</f>
        <v>#N/A</v>
      </c>
      <c r="BR26" s="74" t="e">
        <f aca="false">#N/A</f>
        <v>#N/A</v>
      </c>
      <c r="BS26" s="74" t="e">
        <f aca="false">#N/A</f>
        <v>#N/A</v>
      </c>
      <c r="BT26" s="74" t="e">
        <f aca="false">#N/A</f>
        <v>#N/A</v>
      </c>
      <c r="BU26" s="75" t="e">
        <f aca="false">#N/A</f>
        <v>#N/A</v>
      </c>
      <c r="BV26" s="75" t="e">
        <f aca="false">#N/A</f>
        <v>#N/A</v>
      </c>
      <c r="BW26" s="74" t="e">
        <f aca="false">#N/A</f>
        <v>#N/A</v>
      </c>
      <c r="BX26" s="74" t="e">
        <f aca="false">#N/A</f>
        <v>#N/A</v>
      </c>
      <c r="BY26" s="55"/>
      <c r="BZ26" s="55"/>
      <c r="CA26" s="55"/>
      <c r="CB26" s="74" t="s">
        <v>133</v>
      </c>
      <c r="CC26" s="74" t="n">
        <v>6.97585753671786</v>
      </c>
      <c r="CD26" s="74"/>
      <c r="CE26" s="74"/>
      <c r="CF26" s="75" t="s">
        <v>133</v>
      </c>
      <c r="CG26" s="75" t="n">
        <v>190.002889916822</v>
      </c>
      <c r="CH26" s="74" t="s">
        <v>133</v>
      </c>
      <c r="CI26" s="74" t="n">
        <v>6.35296596978388</v>
      </c>
      <c r="CJ26" s="55" t="s">
        <v>293</v>
      </c>
      <c r="CK26" s="56" t="s">
        <v>300</v>
      </c>
      <c r="CL26" s="56" t="n">
        <v>3</v>
      </c>
      <c r="CM26" s="55"/>
      <c r="CN26" s="55" t="s">
        <v>293</v>
      </c>
      <c r="CO26" s="56" t="s">
        <v>295</v>
      </c>
      <c r="CP26" s="56" t="s">
        <v>295</v>
      </c>
      <c r="CQ26" s="56"/>
      <c r="CR26" s="56"/>
      <c r="CS26" s="56"/>
      <c r="CT26" s="56"/>
      <c r="CU26" s="56"/>
      <c r="CV26" s="76"/>
      <c r="CW26" s="56"/>
      <c r="CX26" s="56"/>
      <c r="CY26" s="56"/>
      <c r="CZ26" s="56" t="s">
        <v>297</v>
      </c>
      <c r="DA26" s="76"/>
      <c r="DB26" s="76"/>
      <c r="DC26" s="76"/>
      <c r="DD26" s="55"/>
    </row>
    <row r="27" customFormat="false" ht="15" hidden="false" customHeight="false" outlineLevel="0" collapsed="false">
      <c r="A27" s="55" t="s">
        <v>301</v>
      </c>
      <c r="B27" s="56" t="n">
        <v>1348</v>
      </c>
      <c r="C27" s="37" t="s">
        <v>302</v>
      </c>
      <c r="D27" s="57" t="s">
        <v>303</v>
      </c>
      <c r="E27" s="58" t="s">
        <v>104</v>
      </c>
      <c r="F27" s="59" t="s">
        <v>304</v>
      </c>
      <c r="G27" s="60"/>
      <c r="H27" s="56" t="s">
        <v>297</v>
      </c>
      <c r="I27" s="56" t="e">
        <f aca="false">#N/A</f>
        <v>#N/A</v>
      </c>
      <c r="J27" s="56" t="e">
        <f aca="false">#N/A</f>
        <v>#N/A</v>
      </c>
      <c r="K27" s="56" t="e">
        <f aca="false">#N/A</f>
        <v>#N/A</v>
      </c>
      <c r="L27" s="56" t="e">
        <f aca="false">#N/A</f>
        <v>#N/A</v>
      </c>
      <c r="M27" s="56" t="s">
        <v>298</v>
      </c>
      <c r="N27" s="61"/>
      <c r="O27" s="55"/>
      <c r="P27" s="56"/>
      <c r="Q27" s="62" t="e">
        <f aca="false">#N/A</f>
        <v>#N/A</v>
      </c>
      <c r="R27" s="62" t="s">
        <v>108</v>
      </c>
      <c r="S27" s="55" t="s">
        <v>299</v>
      </c>
      <c r="T27" s="55"/>
      <c r="U27" s="55" t="s">
        <v>303</v>
      </c>
      <c r="V27" s="64"/>
      <c r="W27" s="65" t="s">
        <v>110</v>
      </c>
      <c r="X27" s="66" t="s">
        <v>111</v>
      </c>
      <c r="Y27" s="67" t="n">
        <v>31.1865333333333</v>
      </c>
      <c r="Z27" s="67" t="n">
        <v>118.063083333333</v>
      </c>
      <c r="AA27" s="68" t="n">
        <v>9</v>
      </c>
      <c r="AB27" s="69" t="e">
        <f aca="false">#N/A</f>
        <v>#N/A</v>
      </c>
      <c r="AC27" s="69" t="e">
        <f aca="false">#N/A</f>
        <v>#N/A</v>
      </c>
      <c r="AD27" s="69" t="n">
        <v>9</v>
      </c>
      <c r="AE27" s="70" t="n">
        <v>9</v>
      </c>
      <c r="AF27" s="71"/>
      <c r="AG27" s="69" t="e">
        <f aca="false">#N/A</f>
        <v>#N/A</v>
      </c>
      <c r="AH27" s="69" t="e">
        <f aca="false">#N/A</f>
        <v>#N/A</v>
      </c>
      <c r="AI27" s="69" t="s">
        <v>123</v>
      </c>
      <c r="AJ27" s="56" t="s">
        <v>123</v>
      </c>
      <c r="AK27" s="56"/>
      <c r="AL27" s="72" t="n">
        <v>2.2</v>
      </c>
      <c r="AM27" s="58"/>
      <c r="AN27" s="58"/>
      <c r="AO27" s="58"/>
      <c r="AP27" s="58"/>
      <c r="AQ27" s="58"/>
      <c r="AR27" s="55"/>
      <c r="AS27" s="55"/>
      <c r="AT27" s="55"/>
      <c r="AU27" s="56" t="s">
        <v>297</v>
      </c>
      <c r="AV27" s="56" t="s">
        <v>297</v>
      </c>
      <c r="AW27" s="73" t="n">
        <v>31.1865333333333</v>
      </c>
      <c r="AX27" s="73" t="n">
        <v>118.063083333333</v>
      </c>
      <c r="AY27" s="68" t="n">
        <v>9</v>
      </c>
      <c r="AZ27" s="70" t="n">
        <v>9</v>
      </c>
      <c r="BA27" s="55"/>
      <c r="BB27" s="56" t="n">
        <v>2</v>
      </c>
      <c r="BC27" s="56" t="n">
        <v>1</v>
      </c>
      <c r="BD27" s="56"/>
      <c r="BE27" s="56"/>
      <c r="BF27" s="56"/>
      <c r="BG27" s="56" t="n">
        <v>1</v>
      </c>
      <c r="BH27" s="56" t="n">
        <v>2</v>
      </c>
      <c r="BI27" s="84"/>
      <c r="BJ27" s="84"/>
      <c r="BK27" s="56"/>
      <c r="BL27" s="56" t="n">
        <v>1</v>
      </c>
      <c r="BM27" s="56"/>
      <c r="BN27" s="56" t="n">
        <v>7</v>
      </c>
      <c r="BO27" s="74" t="e">
        <f aca="false">#N/A</f>
        <v>#N/A</v>
      </c>
      <c r="BP27" s="74" t="e">
        <f aca="false">#N/A</f>
        <v>#N/A</v>
      </c>
      <c r="BQ27" s="74" t="e">
        <f aca="false">#N/A</f>
        <v>#N/A</v>
      </c>
      <c r="BR27" s="74" t="e">
        <f aca="false">#N/A</f>
        <v>#N/A</v>
      </c>
      <c r="BS27" s="74" t="e">
        <f aca="false">#N/A</f>
        <v>#N/A</v>
      </c>
      <c r="BT27" s="74" t="e">
        <f aca="false">#N/A</f>
        <v>#N/A</v>
      </c>
      <c r="BU27" s="75" t="e">
        <f aca="false">#N/A</f>
        <v>#N/A</v>
      </c>
      <c r="BV27" s="75" t="e">
        <f aca="false">#N/A</f>
        <v>#N/A</v>
      </c>
      <c r="BW27" s="74" t="e">
        <f aca="false">#N/A</f>
        <v>#N/A</v>
      </c>
      <c r="BX27" s="74" t="e">
        <f aca="false">#N/A</f>
        <v>#N/A</v>
      </c>
      <c r="BY27" s="55"/>
      <c r="BZ27" s="55"/>
      <c r="CA27" s="55"/>
      <c r="CB27" s="74" t="n">
        <v>44.5141498666667</v>
      </c>
      <c r="CC27" s="74" t="n">
        <v>3.27357257336692</v>
      </c>
      <c r="CD27" s="74"/>
      <c r="CE27" s="74"/>
      <c r="CF27" s="75" t="n">
        <v>458.499999873434</v>
      </c>
      <c r="CG27" s="75" t="n">
        <v>310.73380691503</v>
      </c>
      <c r="CH27" s="74" t="n">
        <v>16.8000000000002</v>
      </c>
      <c r="CI27" s="74" t="n">
        <v>7.14608573596438</v>
      </c>
      <c r="CJ27" s="55" t="s">
        <v>301</v>
      </c>
      <c r="CK27" s="56" t="s">
        <v>305</v>
      </c>
      <c r="CL27" s="56" t="n">
        <v>7</v>
      </c>
      <c r="CM27" s="55"/>
      <c r="CN27" s="55" t="s">
        <v>301</v>
      </c>
      <c r="CO27" s="56" t="s">
        <v>303</v>
      </c>
      <c r="CP27" s="56" t="s">
        <v>303</v>
      </c>
      <c r="CQ27" s="56"/>
      <c r="CR27" s="56"/>
      <c r="CS27" s="56"/>
      <c r="CT27" s="56"/>
      <c r="CU27" s="56"/>
      <c r="CV27" s="76"/>
      <c r="CW27" s="56"/>
      <c r="CX27" s="56"/>
      <c r="CY27" s="56"/>
      <c r="CZ27" s="56" t="s">
        <v>297</v>
      </c>
      <c r="DA27" s="76"/>
      <c r="DB27" s="76"/>
      <c r="DC27" s="76"/>
      <c r="DD27" s="55"/>
    </row>
    <row r="28" customFormat="false" ht="15" hidden="false" customHeight="true" outlineLevel="0" collapsed="false">
      <c r="A28" s="55" t="s">
        <v>306</v>
      </c>
      <c r="B28" s="56" t="n">
        <v>1498</v>
      </c>
      <c r="C28" s="37" t="s">
        <v>307</v>
      </c>
      <c r="D28" s="57" t="s">
        <v>308</v>
      </c>
      <c r="E28" s="58" t="s">
        <v>104</v>
      </c>
      <c r="F28" s="59" t="s">
        <v>309</v>
      </c>
      <c r="G28" s="60"/>
      <c r="H28" s="56" t="s">
        <v>297</v>
      </c>
      <c r="I28" s="56" t="e">
        <f aca="false">#N/A</f>
        <v>#N/A</v>
      </c>
      <c r="J28" s="56" t="e">
        <f aca="false">#N/A</f>
        <v>#N/A</v>
      </c>
      <c r="K28" s="56" t="e">
        <f aca="false">#N/A</f>
        <v>#N/A</v>
      </c>
      <c r="L28" s="56" t="e">
        <f aca="false">#N/A</f>
        <v>#N/A</v>
      </c>
      <c r="M28" s="56" t="s">
        <v>298</v>
      </c>
      <c r="N28" s="61"/>
      <c r="O28" s="55"/>
      <c r="P28" s="56"/>
      <c r="Q28" s="62" t="e">
        <f aca="false">#N/A</f>
        <v>#N/A</v>
      </c>
      <c r="R28" s="62" t="s">
        <v>108</v>
      </c>
      <c r="S28" s="55" t="s">
        <v>299</v>
      </c>
      <c r="T28" s="55"/>
      <c r="U28" s="55" t="s">
        <v>308</v>
      </c>
      <c r="V28" s="64"/>
      <c r="W28" s="65" t="s">
        <v>110</v>
      </c>
      <c r="X28" s="66" t="s">
        <v>111</v>
      </c>
      <c r="Y28" s="67" t="n">
        <v>30.8594833333333</v>
      </c>
      <c r="Z28" s="67" t="n">
        <v>117.742683333333</v>
      </c>
      <c r="AA28" s="68" t="n">
        <v>11</v>
      </c>
      <c r="AB28" s="69" t="e">
        <f aca="false">#N/A</f>
        <v>#N/A</v>
      </c>
      <c r="AC28" s="69" t="e">
        <f aca="false">#N/A</f>
        <v>#N/A</v>
      </c>
      <c r="AD28" s="69" t="n">
        <v>9</v>
      </c>
      <c r="AE28" s="70" t="n">
        <v>9</v>
      </c>
      <c r="AF28" s="71"/>
      <c r="AG28" s="69" t="e">
        <f aca="false">#N/A</f>
        <v>#N/A</v>
      </c>
      <c r="AH28" s="69" t="e">
        <f aca="false">#N/A</f>
        <v>#N/A</v>
      </c>
      <c r="AI28" s="69" t="s">
        <v>123</v>
      </c>
      <c r="AJ28" s="56" t="s">
        <v>123</v>
      </c>
      <c r="AK28" s="56"/>
      <c r="AL28" s="55"/>
      <c r="AM28" s="58"/>
      <c r="AN28" s="58"/>
      <c r="AO28" s="58"/>
      <c r="AP28" s="58"/>
      <c r="AQ28" s="58"/>
      <c r="AR28" s="55"/>
      <c r="AS28" s="55"/>
      <c r="AT28" s="55"/>
      <c r="AU28" s="56" t="s">
        <v>297</v>
      </c>
      <c r="AV28" s="56" t="s">
        <v>297</v>
      </c>
      <c r="AW28" s="73" t="n">
        <v>30.8594833333333</v>
      </c>
      <c r="AX28" s="73" t="n">
        <v>117.742683333333</v>
      </c>
      <c r="AY28" s="68" t="n">
        <v>11</v>
      </c>
      <c r="AZ28" s="70" t="n">
        <v>9</v>
      </c>
      <c r="BA28" s="55"/>
      <c r="BB28" s="56" t="n">
        <v>1</v>
      </c>
      <c r="BC28" s="56"/>
      <c r="BD28" s="56"/>
      <c r="BE28" s="56"/>
      <c r="BF28" s="56"/>
      <c r="BG28" s="56"/>
      <c r="BH28" s="56" t="n">
        <v>1</v>
      </c>
      <c r="BI28" s="56"/>
      <c r="BJ28" s="56"/>
      <c r="BK28" s="56"/>
      <c r="BL28" s="56" t="n">
        <v>1</v>
      </c>
      <c r="BM28" s="56"/>
      <c r="BN28" s="56" t="n">
        <v>3</v>
      </c>
      <c r="BO28" s="74" t="e">
        <f aca="false">#N/A</f>
        <v>#N/A</v>
      </c>
      <c r="BP28" s="74" t="e">
        <f aca="false">#N/A</f>
        <v>#N/A</v>
      </c>
      <c r="BQ28" s="74" t="e">
        <f aca="false">#N/A</f>
        <v>#N/A</v>
      </c>
      <c r="BR28" s="74" t="e">
        <f aca="false">#N/A</f>
        <v>#N/A</v>
      </c>
      <c r="BS28" s="74" t="e">
        <f aca="false">#N/A</f>
        <v>#N/A</v>
      </c>
      <c r="BT28" s="74" t="e">
        <f aca="false">#N/A</f>
        <v>#N/A</v>
      </c>
      <c r="BU28" s="75" t="e">
        <f aca="false">#N/A</f>
        <v>#N/A</v>
      </c>
      <c r="BV28" s="75" t="e">
        <f aca="false">#N/A</f>
        <v>#N/A</v>
      </c>
      <c r="BW28" s="74" t="e">
        <f aca="false">#N/A</f>
        <v>#N/A</v>
      </c>
      <c r="BX28" s="74" t="e">
        <f aca="false">#N/A</f>
        <v>#N/A</v>
      </c>
      <c r="BY28" s="55"/>
      <c r="BZ28" s="55"/>
      <c r="CA28" s="55"/>
      <c r="CB28" s="74" t="n">
        <v>26.4445981022222</v>
      </c>
      <c r="CC28" s="74" t="n">
        <v>7.24442621664295</v>
      </c>
      <c r="CD28" s="74"/>
      <c r="CE28" s="74"/>
      <c r="CF28" s="75" t="n">
        <v>382.499999925448</v>
      </c>
      <c r="CG28" s="75" t="n">
        <v>270.056610407019</v>
      </c>
      <c r="CH28" s="74" t="n">
        <v>7.10000000000009</v>
      </c>
      <c r="CI28" s="74" t="n">
        <v>9.09390981030888</v>
      </c>
      <c r="CJ28" s="55" t="s">
        <v>306</v>
      </c>
      <c r="CK28" s="56" t="s">
        <v>310</v>
      </c>
      <c r="CL28" s="56" t="n">
        <v>3</v>
      </c>
      <c r="CM28" s="55"/>
      <c r="CN28" s="55" t="s">
        <v>306</v>
      </c>
      <c r="CO28" s="56" t="s">
        <v>308</v>
      </c>
      <c r="CP28" s="56" t="s">
        <v>308</v>
      </c>
      <c r="CQ28" s="56"/>
      <c r="CR28" s="56"/>
      <c r="CS28" s="56"/>
      <c r="CT28" s="56"/>
      <c r="CU28" s="56"/>
      <c r="CV28" s="76"/>
      <c r="CW28" s="56"/>
      <c r="CX28" s="56"/>
      <c r="CY28" s="56"/>
      <c r="CZ28" s="56" t="s">
        <v>297</v>
      </c>
      <c r="DA28" s="76"/>
      <c r="DB28" s="76"/>
      <c r="DC28" s="76"/>
      <c r="DD28" s="55"/>
    </row>
    <row r="29" customFormat="false" ht="15" hidden="false" customHeight="true" outlineLevel="0" collapsed="false">
      <c r="A29" s="55" t="s">
        <v>311</v>
      </c>
      <c r="B29" s="56" t="n">
        <v>226</v>
      </c>
      <c r="C29" s="37" t="s">
        <v>312</v>
      </c>
      <c r="D29" s="24" t="s">
        <v>313</v>
      </c>
      <c r="E29" s="58" t="s">
        <v>314</v>
      </c>
      <c r="F29" s="59"/>
      <c r="G29" s="60"/>
      <c r="H29" s="56" t="s">
        <v>297</v>
      </c>
      <c r="I29" s="56" t="e">
        <f aca="false">#N/A</f>
        <v>#N/A</v>
      </c>
      <c r="J29" s="56" t="e">
        <f aca="false">#N/A</f>
        <v>#N/A</v>
      </c>
      <c r="K29" s="56" t="e">
        <f aca="false">#N/A</f>
        <v>#N/A</v>
      </c>
      <c r="L29" s="56" t="e">
        <f aca="false">#N/A</f>
        <v>#N/A</v>
      </c>
      <c r="M29" s="56" t="s">
        <v>298</v>
      </c>
      <c r="N29" s="61"/>
      <c r="O29" s="55"/>
      <c r="P29" s="56"/>
      <c r="Q29" s="62" t="e">
        <f aca="false">#N/A</f>
        <v>#N/A</v>
      </c>
      <c r="R29" s="62" t="s">
        <v>315</v>
      </c>
      <c r="S29" s="55" t="s">
        <v>299</v>
      </c>
      <c r="T29" s="55"/>
      <c r="U29" s="55" t="s">
        <v>316</v>
      </c>
      <c r="V29" s="64"/>
      <c r="W29" s="65" t="s">
        <v>110</v>
      </c>
      <c r="X29" s="66"/>
      <c r="Y29" s="67"/>
      <c r="Z29" s="67"/>
      <c r="AA29" s="68"/>
      <c r="AB29" s="69" t="e">
        <f aca="false">#N/A</f>
        <v>#N/A</v>
      </c>
      <c r="AC29" s="69" t="e">
        <f aca="false">#N/A</f>
        <v>#N/A</v>
      </c>
      <c r="AD29" s="69" t="s">
        <v>133</v>
      </c>
      <c r="AE29" s="70"/>
      <c r="AF29" s="71"/>
      <c r="AG29" s="69" t="e">
        <f aca="false">#N/A</f>
        <v>#N/A</v>
      </c>
      <c r="AH29" s="69" t="e">
        <f aca="false">#N/A</f>
        <v>#N/A</v>
      </c>
      <c r="AI29" s="69" t="s">
        <v>123</v>
      </c>
      <c r="AJ29" s="56" t="s">
        <v>123</v>
      </c>
      <c r="AK29" s="56"/>
      <c r="AL29" s="55"/>
      <c r="AM29" s="58"/>
      <c r="AN29" s="58"/>
      <c r="AO29" s="58" t="s">
        <v>183</v>
      </c>
      <c r="AP29" s="58"/>
      <c r="AQ29" s="58"/>
      <c r="AR29" s="55"/>
      <c r="AS29" s="55"/>
      <c r="AT29" s="55" t="s">
        <v>317</v>
      </c>
      <c r="AU29" s="56" t="s">
        <v>297</v>
      </c>
      <c r="AV29" s="56" t="s">
        <v>297</v>
      </c>
      <c r="AW29" s="73"/>
      <c r="AX29" s="73"/>
      <c r="AY29" s="68"/>
      <c r="AZ29" s="70"/>
      <c r="BA29" s="55"/>
      <c r="BB29" s="56" t="n">
        <v>2</v>
      </c>
      <c r="BC29" s="56" t="n">
        <v>1</v>
      </c>
      <c r="BD29" s="56"/>
      <c r="BE29" s="56"/>
      <c r="BF29" s="56"/>
      <c r="BG29" s="56" t="n">
        <v>1</v>
      </c>
      <c r="BH29" s="56" t="n">
        <v>2</v>
      </c>
      <c r="BI29" s="84"/>
      <c r="BJ29" s="84"/>
      <c r="BK29" s="56"/>
      <c r="BL29" s="56" t="n">
        <v>1</v>
      </c>
      <c r="BM29" s="56" t="n">
        <v>2</v>
      </c>
      <c r="BN29" s="56" t="n">
        <v>9</v>
      </c>
      <c r="BO29" s="74" t="e">
        <f aca="false">#N/A</f>
        <v>#N/A</v>
      </c>
      <c r="BP29" s="74" t="e">
        <f aca="false">#N/A</f>
        <v>#N/A</v>
      </c>
      <c r="BQ29" s="74" t="e">
        <f aca="false">#N/A</f>
        <v>#N/A</v>
      </c>
      <c r="BR29" s="74" t="e">
        <f aca="false">#N/A</f>
        <v>#N/A</v>
      </c>
      <c r="BS29" s="74" t="e">
        <f aca="false">#N/A</f>
        <v>#N/A</v>
      </c>
      <c r="BT29" s="74" t="e">
        <f aca="false">#N/A</f>
        <v>#N/A</v>
      </c>
      <c r="BU29" s="75" t="e">
        <f aca="false">#N/A</f>
        <v>#N/A</v>
      </c>
      <c r="BV29" s="75" t="e">
        <f aca="false">#N/A</f>
        <v>#N/A</v>
      </c>
      <c r="BW29" s="74" t="e">
        <f aca="false">#N/A</f>
        <v>#N/A</v>
      </c>
      <c r="BX29" s="74" t="e">
        <f aca="false">#N/A</f>
        <v>#N/A</v>
      </c>
      <c r="BY29" s="55"/>
      <c r="BZ29" s="55"/>
      <c r="CA29" s="55"/>
      <c r="CB29" s="74" t="n">
        <v>39.4171890711111</v>
      </c>
      <c r="CC29" s="74" t="n">
        <v>8.72433140427225</v>
      </c>
      <c r="CD29" s="74"/>
      <c r="CE29" s="74"/>
      <c r="CF29" s="75" t="n">
        <v>375.199999930251</v>
      </c>
      <c r="CG29" s="75" t="n">
        <v>327.393923149705</v>
      </c>
      <c r="CH29" s="74" t="n">
        <v>14.5000000000002</v>
      </c>
      <c r="CI29" s="74" t="n">
        <v>14.9309403693167</v>
      </c>
      <c r="CJ29" s="55" t="s">
        <v>311</v>
      </c>
      <c r="CK29" s="56" t="s">
        <v>318</v>
      </c>
      <c r="CL29" s="56" t="n">
        <v>9</v>
      </c>
      <c r="CM29" s="55"/>
      <c r="CN29" s="55" t="s">
        <v>311</v>
      </c>
      <c r="CO29" s="56" t="s">
        <v>313</v>
      </c>
      <c r="CP29" s="56" t="s">
        <v>313</v>
      </c>
      <c r="CQ29" s="56"/>
      <c r="CR29" s="56"/>
      <c r="CS29" s="56"/>
      <c r="CT29" s="56" t="s">
        <v>313</v>
      </c>
      <c r="CU29" s="56" t="s">
        <v>125</v>
      </c>
      <c r="CV29" s="76" t="n">
        <v>1</v>
      </c>
      <c r="CW29" s="56"/>
      <c r="CX29" s="56"/>
      <c r="CY29" s="56"/>
      <c r="CZ29" s="56" t="s">
        <v>297</v>
      </c>
      <c r="DA29" s="76" t="n">
        <v>1</v>
      </c>
      <c r="DB29" s="77" t="s">
        <v>125</v>
      </c>
      <c r="DC29" s="77" t="s">
        <v>125</v>
      </c>
      <c r="DD29" s="55"/>
    </row>
    <row r="30" customFormat="false" ht="15" hidden="false" customHeight="true" outlineLevel="0" collapsed="false">
      <c r="A30" s="55"/>
      <c r="B30" s="56"/>
      <c r="C30" s="37"/>
      <c r="D30" s="57"/>
      <c r="E30" s="58"/>
      <c r="F30" s="59"/>
      <c r="G30" s="60"/>
      <c r="H30" s="56"/>
      <c r="I30" s="56"/>
      <c r="J30" s="56"/>
      <c r="K30" s="56"/>
      <c r="L30" s="56"/>
      <c r="M30" s="56"/>
      <c r="N30" s="61"/>
      <c r="O30" s="55"/>
      <c r="P30" s="56"/>
      <c r="Q30" s="62"/>
      <c r="R30" s="62"/>
      <c r="S30" s="55"/>
      <c r="T30" s="55"/>
      <c r="U30" s="55"/>
      <c r="V30" s="64"/>
      <c r="W30" s="65"/>
      <c r="X30" s="84"/>
      <c r="Y30" s="67"/>
      <c r="Z30" s="67"/>
      <c r="AA30" s="68"/>
      <c r="AB30" s="69"/>
      <c r="AC30" s="69"/>
      <c r="AD30" s="69"/>
      <c r="AE30" s="70"/>
      <c r="AF30" s="71"/>
      <c r="AG30" s="69"/>
      <c r="AH30" s="69"/>
      <c r="AI30" s="69"/>
      <c r="AJ30" s="56"/>
      <c r="AK30" s="56"/>
      <c r="AL30" s="55"/>
      <c r="AM30" s="58"/>
      <c r="AN30" s="58"/>
      <c r="AO30" s="58"/>
      <c r="AP30" s="58"/>
      <c r="AQ30" s="58"/>
      <c r="AR30" s="55"/>
      <c r="AS30" s="55"/>
      <c r="AT30" s="55"/>
      <c r="AU30" s="56"/>
      <c r="AV30" s="56"/>
      <c r="AW30" s="73"/>
      <c r="AX30" s="73"/>
      <c r="AY30" s="68"/>
      <c r="AZ30" s="70"/>
      <c r="BA30" s="55"/>
      <c r="BB30" s="56"/>
      <c r="BC30" s="56"/>
      <c r="BD30" s="56"/>
      <c r="BE30" s="56"/>
      <c r="BF30" s="56"/>
      <c r="BG30" s="56"/>
      <c r="BH30" s="56"/>
      <c r="BI30" s="56"/>
      <c r="BJ30" s="56"/>
      <c r="BK30" s="56"/>
      <c r="BL30" s="56"/>
      <c r="BM30" s="56"/>
      <c r="BN30" s="56"/>
      <c r="BO30" s="74"/>
      <c r="BP30" s="74"/>
      <c r="BQ30" s="74"/>
      <c r="BR30" s="74"/>
      <c r="BS30" s="74"/>
      <c r="BT30" s="74"/>
      <c r="BU30" s="75"/>
      <c r="BV30" s="75"/>
      <c r="BW30" s="74"/>
      <c r="BX30" s="74"/>
      <c r="BY30" s="55"/>
      <c r="BZ30" s="55"/>
      <c r="CA30" s="55"/>
      <c r="CB30" s="74"/>
      <c r="CC30" s="74"/>
      <c r="CD30" s="74"/>
      <c r="CE30" s="74"/>
      <c r="CF30" s="75"/>
      <c r="CG30" s="75"/>
      <c r="CH30" s="74"/>
      <c r="CI30" s="74"/>
      <c r="CJ30" s="55"/>
      <c r="CK30" s="56"/>
      <c r="CL30" s="56"/>
      <c r="CM30" s="55"/>
      <c r="CN30" s="55"/>
      <c r="CO30" s="56"/>
      <c r="CP30" s="56"/>
      <c r="CQ30" s="56"/>
      <c r="CR30" s="56"/>
      <c r="CS30" s="56"/>
      <c r="CT30" s="56"/>
      <c r="CU30" s="56"/>
      <c r="CV30" s="76"/>
      <c r="CW30" s="56"/>
      <c r="CX30" s="56"/>
      <c r="CY30" s="56"/>
      <c r="CZ30" s="56"/>
      <c r="DA30" s="76"/>
      <c r="DB30" s="76"/>
      <c r="DC30" s="76"/>
      <c r="DD30" s="55"/>
    </row>
    <row r="31" customFormat="false" ht="203.25" hidden="false" customHeight="true" outlineLevel="0" collapsed="false">
      <c r="A31" s="22" t="s">
        <v>0</v>
      </c>
      <c r="B31" s="23" t="s">
        <v>1</v>
      </c>
      <c r="C31" s="22" t="s">
        <v>2</v>
      </c>
      <c r="D31" s="24" t="s">
        <v>3</v>
      </c>
      <c r="E31" s="25" t="s">
        <v>4</v>
      </c>
      <c r="F31" s="26" t="s">
        <v>5</v>
      </c>
      <c r="G31" s="24" t="s">
        <v>6</v>
      </c>
      <c r="H31" s="23" t="s">
        <v>7</v>
      </c>
      <c r="I31" s="23" t="s">
        <v>8</v>
      </c>
      <c r="J31" s="23" t="s">
        <v>9</v>
      </c>
      <c r="K31" s="23" t="s">
        <v>10</v>
      </c>
      <c r="L31" s="26" t="s">
        <v>11</v>
      </c>
      <c r="M31" s="23" t="s">
        <v>12</v>
      </c>
      <c r="N31" s="27" t="s">
        <v>13</v>
      </c>
      <c r="O31" s="22" t="s">
        <v>14</v>
      </c>
      <c r="P31" s="23" t="s">
        <v>15</v>
      </c>
      <c r="Q31" s="24" t="s">
        <v>16</v>
      </c>
      <c r="R31" s="24" t="s">
        <v>17</v>
      </c>
      <c r="S31" s="22" t="s">
        <v>18</v>
      </c>
      <c r="T31" s="22" t="s">
        <v>19</v>
      </c>
      <c r="U31" s="22" t="s">
        <v>20</v>
      </c>
      <c r="V31" s="28" t="s">
        <v>21</v>
      </c>
      <c r="W31" s="29" t="s">
        <v>22</v>
      </c>
      <c r="X31" s="30" t="s">
        <v>23</v>
      </c>
      <c r="Y31" s="31" t="s">
        <v>24</v>
      </c>
      <c r="Z31" s="31" t="s">
        <v>25</v>
      </c>
      <c r="AA31" s="32" t="s">
        <v>26</v>
      </c>
      <c r="AB31" s="33" t="s">
        <v>27</v>
      </c>
      <c r="AC31" s="33" t="s">
        <v>28</v>
      </c>
      <c r="AD31" s="33" t="s">
        <v>29</v>
      </c>
      <c r="AE31" s="34" t="s">
        <v>30</v>
      </c>
      <c r="AF31" s="35" t="s">
        <v>31</v>
      </c>
      <c r="AG31" s="33" t="s">
        <v>32</v>
      </c>
      <c r="AH31" s="33" t="s">
        <v>33</v>
      </c>
      <c r="AI31" s="33" t="s">
        <v>34</v>
      </c>
      <c r="AJ31" s="23" t="s">
        <v>35</v>
      </c>
      <c r="AK31" s="23" t="s">
        <v>36</v>
      </c>
      <c r="AL31" s="22" t="s">
        <v>37</v>
      </c>
      <c r="AM31" s="25" t="s">
        <v>38</v>
      </c>
      <c r="AN31" s="25" t="s">
        <v>39</v>
      </c>
      <c r="AO31" s="25" t="s">
        <v>40</v>
      </c>
      <c r="AP31" s="25" t="s">
        <v>41</v>
      </c>
      <c r="AQ31" s="25" t="s">
        <v>42</v>
      </c>
      <c r="AR31" s="36" t="s">
        <v>43</v>
      </c>
      <c r="AS31" s="23" t="s">
        <v>44</v>
      </c>
      <c r="AT31" s="37" t="s">
        <v>45</v>
      </c>
      <c r="AU31" s="23" t="s">
        <v>7</v>
      </c>
      <c r="AV31" s="38" t="s">
        <v>46</v>
      </c>
      <c r="AW31" s="39" t="s">
        <v>24</v>
      </c>
      <c r="AX31" s="39" t="s">
        <v>25</v>
      </c>
      <c r="AY31" s="32" t="s">
        <v>26</v>
      </c>
      <c r="AZ31" s="34" t="s">
        <v>30</v>
      </c>
      <c r="BA31" s="40" t="s">
        <v>47</v>
      </c>
      <c r="BB31" s="41" t="s">
        <v>48</v>
      </c>
      <c r="BC31" s="41" t="s">
        <v>49</v>
      </c>
      <c r="BD31" s="41" t="s">
        <v>50</v>
      </c>
      <c r="BE31" s="42" t="s">
        <v>51</v>
      </c>
      <c r="BF31" s="42" t="s">
        <v>52</v>
      </c>
      <c r="BG31" s="42" t="s">
        <v>53</v>
      </c>
      <c r="BH31" s="43" t="s">
        <v>54</v>
      </c>
      <c r="BI31" s="43" t="s">
        <v>55</v>
      </c>
      <c r="BJ31" s="42" t="s">
        <v>56</v>
      </c>
      <c r="BK31" s="42" t="s">
        <v>57</v>
      </c>
      <c r="BL31" s="41" t="s">
        <v>58</v>
      </c>
      <c r="BM31" s="44" t="s">
        <v>59</v>
      </c>
      <c r="BN31" s="23" t="s">
        <v>60</v>
      </c>
      <c r="BO31" s="45" t="s">
        <v>61</v>
      </c>
      <c r="BP31" s="45" t="s">
        <v>62</v>
      </c>
      <c r="BQ31" s="46" t="s">
        <v>63</v>
      </c>
      <c r="BR31" s="46" t="s">
        <v>64</v>
      </c>
      <c r="BS31" s="47" t="s">
        <v>65</v>
      </c>
      <c r="BT31" s="47" t="s">
        <v>66</v>
      </c>
      <c r="BU31" s="48" t="s">
        <v>67</v>
      </c>
      <c r="BV31" s="48" t="s">
        <v>68</v>
      </c>
      <c r="BW31" s="47" t="s">
        <v>69</v>
      </c>
      <c r="BX31" s="47" t="s">
        <v>70</v>
      </c>
      <c r="BY31" s="22" t="s">
        <v>71</v>
      </c>
      <c r="BZ31" s="45" t="s">
        <v>72</v>
      </c>
      <c r="CA31" s="45" t="s">
        <v>73</v>
      </c>
      <c r="CB31" s="46" t="s">
        <v>74</v>
      </c>
      <c r="CC31" s="46" t="s">
        <v>75</v>
      </c>
      <c r="CD31" s="47" t="s">
        <v>76</v>
      </c>
      <c r="CE31" s="47" t="s">
        <v>77</v>
      </c>
      <c r="CF31" s="48" t="s">
        <v>78</v>
      </c>
      <c r="CG31" s="48" t="s">
        <v>79</v>
      </c>
      <c r="CH31" s="47" t="s">
        <v>80</v>
      </c>
      <c r="CI31" s="47" t="s">
        <v>81</v>
      </c>
      <c r="CJ31" s="22" t="s">
        <v>0</v>
      </c>
      <c r="CK31" s="56" t="s">
        <v>82</v>
      </c>
      <c r="CL31" s="23" t="s">
        <v>60</v>
      </c>
      <c r="CM31" s="22"/>
      <c r="CN31" s="22" t="s">
        <v>0</v>
      </c>
      <c r="CO31" s="23" t="s">
        <v>83</v>
      </c>
      <c r="CP31" s="23" t="s">
        <v>84</v>
      </c>
      <c r="CQ31" s="23" t="s">
        <v>85</v>
      </c>
      <c r="CR31" s="23" t="s">
        <v>86</v>
      </c>
      <c r="CS31" s="23" t="s">
        <v>87</v>
      </c>
      <c r="CT31" s="23" t="s">
        <v>88</v>
      </c>
      <c r="CU31" s="23" t="s">
        <v>89</v>
      </c>
      <c r="CV31" s="23" t="s">
        <v>90</v>
      </c>
      <c r="CW31" s="23" t="s">
        <v>91</v>
      </c>
      <c r="CX31" s="23"/>
      <c r="CY31" s="23" t="s">
        <v>93</v>
      </c>
      <c r="CZ31" s="23" t="s">
        <v>7</v>
      </c>
      <c r="DA31" s="23"/>
      <c r="DB31" s="23"/>
      <c r="DC31" s="23"/>
      <c r="DD31" s="22"/>
      <c r="DE31" s="52" t="s">
        <v>319</v>
      </c>
      <c r="DF31" s="52" t="s">
        <v>320</v>
      </c>
      <c r="DG31" s="52"/>
      <c r="DH31" s="54" t="s">
        <v>321</v>
      </c>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4"/>
      <c r="EJ31" s="54"/>
      <c r="EK31" s="54"/>
      <c r="EL31" s="54"/>
      <c r="EM31" s="54"/>
      <c r="EN31" s="54"/>
      <c r="EO31" s="54"/>
      <c r="EP31" s="54"/>
      <c r="EQ31" s="54"/>
      <c r="ER31" s="54"/>
      <c r="ES31" s="54"/>
      <c r="ET31" s="54"/>
      <c r="EU31" s="54"/>
      <c r="EV31" s="54"/>
      <c r="EW31" s="54"/>
      <c r="EX31" s="54"/>
      <c r="EY31" s="54"/>
      <c r="EZ31" s="54"/>
      <c r="FA31" s="54"/>
      <c r="FB31" s="54"/>
      <c r="FC31" s="54"/>
      <c r="FD31" s="54"/>
      <c r="FE31" s="54"/>
      <c r="FF31" s="54"/>
      <c r="FG31" s="54"/>
      <c r="FH31" s="54"/>
      <c r="FI31" s="54"/>
      <c r="FJ31" s="54"/>
      <c r="FK31" s="54"/>
      <c r="FL31" s="54"/>
      <c r="FM31" s="54"/>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4"/>
      <c r="HT31" s="54"/>
      <c r="HU31" s="54"/>
      <c r="HV31" s="54"/>
      <c r="HW31" s="54"/>
      <c r="HX31" s="54"/>
      <c r="HY31" s="54"/>
      <c r="HZ31" s="54"/>
      <c r="IA31" s="54"/>
      <c r="IB31" s="54"/>
      <c r="IC31" s="54"/>
      <c r="ID31" s="54"/>
      <c r="IE31" s="54"/>
      <c r="IF31" s="54"/>
      <c r="IG31" s="54"/>
      <c r="IH31" s="54"/>
      <c r="II31" s="54"/>
      <c r="IJ31" s="54"/>
      <c r="IK31" s="54"/>
      <c r="IL31" s="54"/>
      <c r="IM31" s="54"/>
      <c r="IN31" s="54"/>
      <c r="IO31" s="54"/>
      <c r="IP31" s="54"/>
      <c r="IQ31" s="54"/>
      <c r="IR31" s="54"/>
      <c r="IS31" s="54"/>
      <c r="IT31" s="54"/>
      <c r="IU31" s="54"/>
      <c r="IV31" s="54"/>
      <c r="IW31" s="54"/>
      <c r="IX31" s="54"/>
      <c r="IY31" s="54"/>
      <c r="IZ31" s="54"/>
      <c r="JA31" s="54"/>
      <c r="JB31" s="54"/>
      <c r="JC31" s="54"/>
      <c r="JD31" s="54"/>
      <c r="JE31" s="54"/>
      <c r="JF31" s="54"/>
      <c r="JG31" s="54"/>
      <c r="JH31" s="54"/>
      <c r="JI31" s="54"/>
      <c r="JJ31" s="54"/>
      <c r="JK31" s="54"/>
      <c r="JL31" s="54"/>
      <c r="JM31" s="54"/>
      <c r="JN31" s="54"/>
      <c r="JO31" s="54"/>
      <c r="JP31" s="54"/>
      <c r="JQ31" s="54"/>
      <c r="JR31" s="54"/>
      <c r="JS31" s="54"/>
      <c r="JT31" s="54"/>
      <c r="JU31" s="54"/>
      <c r="JV31" s="54"/>
      <c r="JW31" s="54"/>
      <c r="JX31" s="54"/>
      <c r="JY31" s="54"/>
      <c r="JZ31" s="54"/>
      <c r="KA31" s="54"/>
      <c r="KB31" s="54"/>
      <c r="KC31" s="54"/>
      <c r="KD31" s="54"/>
      <c r="KE31" s="54"/>
      <c r="KF31" s="54"/>
      <c r="KG31" s="54"/>
      <c r="KH31" s="54"/>
      <c r="KI31" s="54"/>
      <c r="KJ31" s="54"/>
      <c r="KK31" s="54"/>
      <c r="KL31" s="54"/>
      <c r="KM31" s="54"/>
      <c r="KN31" s="54"/>
      <c r="KO31" s="54"/>
      <c r="KP31" s="54"/>
      <c r="KQ31" s="54"/>
      <c r="KR31" s="54"/>
      <c r="KS31" s="54"/>
      <c r="KT31" s="54"/>
      <c r="KU31" s="54"/>
      <c r="KV31" s="54"/>
      <c r="KW31" s="54"/>
      <c r="KX31" s="54"/>
      <c r="KY31" s="54"/>
      <c r="KZ31" s="54"/>
      <c r="LA31" s="54"/>
      <c r="LB31" s="54"/>
      <c r="LC31" s="54"/>
      <c r="LD31" s="54"/>
      <c r="LE31" s="54"/>
      <c r="LF31" s="54"/>
      <c r="LG31" s="54"/>
      <c r="LH31" s="54"/>
      <c r="LI31" s="54"/>
      <c r="LJ31" s="54"/>
      <c r="LK31" s="54"/>
      <c r="LL31" s="54"/>
      <c r="LM31" s="54"/>
      <c r="LN31" s="54"/>
      <c r="LO31" s="54"/>
      <c r="LP31" s="54"/>
      <c r="LQ31" s="54"/>
      <c r="LR31" s="54"/>
      <c r="LS31" s="54"/>
      <c r="LT31" s="54"/>
      <c r="LU31" s="54"/>
      <c r="LV31" s="54"/>
      <c r="LW31" s="54"/>
      <c r="LX31" s="54"/>
      <c r="LY31" s="54"/>
      <c r="LZ31" s="54"/>
      <c r="MA31" s="54"/>
      <c r="MB31" s="54"/>
      <c r="MC31" s="54"/>
      <c r="MD31" s="54"/>
      <c r="ME31" s="54"/>
      <c r="MF31" s="54"/>
      <c r="MG31" s="54"/>
      <c r="MH31" s="54"/>
      <c r="MI31" s="54"/>
      <c r="MJ31" s="54"/>
      <c r="MK31" s="54"/>
      <c r="ML31" s="54"/>
      <c r="MM31" s="54"/>
      <c r="MN31" s="54"/>
      <c r="MO31" s="54"/>
      <c r="MP31" s="54"/>
      <c r="MQ31" s="54"/>
      <c r="MR31" s="54"/>
      <c r="MS31" s="54"/>
      <c r="MT31" s="54"/>
      <c r="MU31" s="54"/>
      <c r="MV31" s="54"/>
      <c r="MW31" s="54"/>
      <c r="MX31" s="54"/>
      <c r="MY31" s="54"/>
      <c r="MZ31" s="54"/>
      <c r="NA31" s="54"/>
      <c r="NB31" s="54"/>
      <c r="NC31" s="54"/>
      <c r="ND31" s="54"/>
      <c r="NE31" s="54"/>
      <c r="NF31" s="54"/>
      <c r="NG31" s="54"/>
      <c r="NH31" s="54"/>
      <c r="NI31" s="54"/>
      <c r="NJ31" s="54"/>
      <c r="NK31" s="54"/>
      <c r="NL31" s="54"/>
      <c r="NM31" s="54"/>
      <c r="NN31" s="54"/>
      <c r="NO31" s="54"/>
      <c r="NP31" s="54"/>
      <c r="NQ31" s="54"/>
      <c r="NR31" s="54"/>
      <c r="NS31" s="54"/>
      <c r="NT31" s="54"/>
      <c r="NU31" s="54"/>
      <c r="NV31" s="54"/>
      <c r="NW31" s="54"/>
      <c r="NX31" s="54"/>
      <c r="NY31" s="54"/>
      <c r="NZ31" s="54"/>
      <c r="OA31" s="54"/>
      <c r="OB31" s="54"/>
      <c r="OC31" s="54"/>
      <c r="OD31" s="54"/>
      <c r="OE31" s="54"/>
      <c r="OF31" s="54"/>
      <c r="OG31" s="54"/>
      <c r="OH31" s="54"/>
      <c r="OI31" s="54"/>
      <c r="OJ31" s="54"/>
      <c r="OK31" s="54"/>
      <c r="OL31" s="54"/>
      <c r="OM31" s="54"/>
      <c r="ON31" s="54"/>
      <c r="OO31" s="54"/>
      <c r="OP31" s="54"/>
      <c r="OQ31" s="54"/>
      <c r="OR31" s="54"/>
      <c r="OS31" s="54"/>
      <c r="OT31" s="54"/>
      <c r="OU31" s="54"/>
      <c r="OV31" s="54"/>
      <c r="OW31" s="54"/>
      <c r="OX31" s="54"/>
      <c r="OY31" s="54"/>
      <c r="OZ31" s="54"/>
      <c r="PA31" s="54"/>
      <c r="PB31" s="54"/>
      <c r="PC31" s="54"/>
      <c r="PD31" s="54"/>
      <c r="PE31" s="54"/>
      <c r="PF31" s="54"/>
      <c r="PG31" s="54"/>
      <c r="PH31" s="54"/>
      <c r="PI31" s="54"/>
      <c r="PJ31" s="54"/>
      <c r="PK31" s="54"/>
      <c r="PL31" s="54"/>
      <c r="PM31" s="54"/>
      <c r="PN31" s="54"/>
      <c r="PO31" s="54"/>
      <c r="PP31" s="54"/>
      <c r="PQ31" s="54"/>
      <c r="PR31" s="54"/>
      <c r="PS31" s="54"/>
      <c r="PT31" s="54"/>
      <c r="PU31" s="54"/>
      <c r="PV31" s="54"/>
      <c r="PW31" s="54"/>
      <c r="PX31" s="54"/>
      <c r="PY31" s="54"/>
      <c r="PZ31" s="54"/>
      <c r="QA31" s="54"/>
      <c r="QB31" s="54"/>
      <c r="QC31" s="54"/>
      <c r="QD31" s="54"/>
      <c r="QE31" s="54"/>
      <c r="QF31" s="54"/>
      <c r="QG31" s="54"/>
      <c r="QH31" s="54"/>
      <c r="QI31" s="54"/>
      <c r="QJ31" s="54"/>
      <c r="QK31" s="54"/>
      <c r="QL31" s="54"/>
      <c r="QM31" s="54"/>
      <c r="QN31" s="54"/>
      <c r="QO31" s="54"/>
      <c r="QP31" s="54"/>
      <c r="QQ31" s="54"/>
      <c r="QR31" s="54"/>
      <c r="QS31" s="54"/>
      <c r="QT31" s="54"/>
      <c r="QU31" s="54"/>
      <c r="QV31" s="54"/>
      <c r="QW31" s="54"/>
      <c r="QX31" s="54"/>
      <c r="QY31" s="54"/>
      <c r="QZ31" s="54"/>
      <c r="RA31" s="54"/>
      <c r="RB31" s="54"/>
      <c r="RC31" s="54"/>
      <c r="RD31" s="54"/>
      <c r="RE31" s="54"/>
      <c r="RF31" s="54"/>
      <c r="RG31" s="54"/>
      <c r="RH31" s="54"/>
      <c r="RI31" s="54"/>
      <c r="RJ31" s="54"/>
      <c r="RK31" s="54"/>
      <c r="RL31" s="54"/>
      <c r="RM31" s="54"/>
      <c r="RN31" s="54"/>
      <c r="RO31" s="54"/>
      <c r="RP31" s="54"/>
      <c r="RQ31" s="54"/>
      <c r="RR31" s="54"/>
      <c r="RS31" s="54"/>
      <c r="RT31" s="54"/>
      <c r="RU31" s="54"/>
      <c r="RV31" s="54"/>
      <c r="RW31" s="54"/>
      <c r="RX31" s="54"/>
      <c r="RY31" s="54"/>
      <c r="RZ31" s="54"/>
      <c r="SA31" s="54"/>
      <c r="SB31" s="54"/>
      <c r="SC31" s="54"/>
      <c r="SD31" s="54"/>
      <c r="SE31" s="54"/>
      <c r="SF31" s="54"/>
      <c r="SG31" s="54"/>
      <c r="SH31" s="54"/>
      <c r="SI31" s="54"/>
      <c r="SJ31" s="54"/>
      <c r="SK31" s="54"/>
      <c r="SL31" s="54"/>
      <c r="SM31" s="54"/>
      <c r="SN31" s="54"/>
      <c r="SO31" s="54"/>
      <c r="SP31" s="54"/>
      <c r="SQ31" s="54"/>
      <c r="SR31" s="54"/>
      <c r="SS31" s="54"/>
      <c r="ST31" s="54"/>
      <c r="SU31" s="54"/>
      <c r="SV31" s="54"/>
      <c r="SW31" s="54"/>
      <c r="SX31" s="54"/>
      <c r="SY31" s="54"/>
      <c r="SZ31" s="54"/>
      <c r="TA31" s="54"/>
      <c r="TB31" s="54"/>
      <c r="TC31" s="54"/>
      <c r="TD31" s="54"/>
      <c r="TE31" s="54"/>
      <c r="TF31" s="54"/>
      <c r="TG31" s="54"/>
      <c r="TH31" s="54"/>
      <c r="TI31" s="54"/>
      <c r="TJ31" s="54"/>
      <c r="TK31" s="54"/>
      <c r="TL31" s="54"/>
      <c r="TM31" s="54"/>
      <c r="TN31" s="54"/>
      <c r="TO31" s="54"/>
      <c r="TP31" s="54"/>
      <c r="TQ31" s="54"/>
      <c r="TR31" s="54"/>
      <c r="TS31" s="54"/>
      <c r="TT31" s="54"/>
      <c r="TU31" s="54"/>
      <c r="TV31" s="54"/>
      <c r="TW31" s="54"/>
      <c r="TX31" s="54"/>
      <c r="TY31" s="54"/>
      <c r="TZ31" s="54"/>
      <c r="UA31" s="54"/>
      <c r="UB31" s="54"/>
      <c r="UC31" s="54"/>
      <c r="UD31" s="54"/>
      <c r="UE31" s="54"/>
      <c r="UF31" s="54"/>
      <c r="UG31" s="54"/>
      <c r="UH31" s="54"/>
      <c r="UI31" s="54"/>
      <c r="UJ31" s="54"/>
      <c r="UK31" s="54"/>
      <c r="UL31" s="54"/>
      <c r="UM31" s="54"/>
      <c r="UN31" s="54"/>
      <c r="UO31" s="54"/>
      <c r="UP31" s="54"/>
      <c r="UQ31" s="54"/>
      <c r="UR31" s="54"/>
      <c r="US31" s="54"/>
      <c r="UT31" s="54"/>
      <c r="UU31" s="54"/>
      <c r="UV31" s="54"/>
      <c r="UW31" s="54"/>
      <c r="UX31" s="54"/>
      <c r="UY31" s="54"/>
      <c r="UZ31" s="54"/>
      <c r="VA31" s="54"/>
      <c r="VB31" s="54"/>
      <c r="VC31" s="54"/>
      <c r="VD31" s="54"/>
      <c r="VE31" s="54"/>
      <c r="VF31" s="54"/>
      <c r="VG31" s="54"/>
      <c r="VH31" s="54"/>
      <c r="VI31" s="54"/>
      <c r="VJ31" s="54"/>
      <c r="VK31" s="54"/>
      <c r="VL31" s="54"/>
      <c r="VM31" s="54"/>
      <c r="VN31" s="54"/>
      <c r="VO31" s="54"/>
      <c r="VP31" s="54"/>
      <c r="VQ31" s="54"/>
      <c r="VR31" s="54"/>
      <c r="VS31" s="54"/>
      <c r="VT31" s="54"/>
      <c r="VU31" s="54"/>
      <c r="VV31" s="54"/>
      <c r="VW31" s="54"/>
      <c r="VX31" s="54"/>
      <c r="VY31" s="54"/>
      <c r="VZ31" s="54"/>
      <c r="WA31" s="54"/>
      <c r="WB31" s="54"/>
      <c r="WC31" s="54"/>
      <c r="WD31" s="54"/>
      <c r="WE31" s="54"/>
      <c r="WF31" s="54"/>
      <c r="WG31" s="54"/>
      <c r="WH31" s="54"/>
      <c r="WI31" s="54"/>
      <c r="WJ31" s="54"/>
      <c r="WK31" s="54"/>
      <c r="WL31" s="54"/>
      <c r="WM31" s="54"/>
      <c r="WN31" s="54"/>
      <c r="WO31" s="54"/>
      <c r="WP31" s="54"/>
      <c r="WQ31" s="54"/>
      <c r="WR31" s="54"/>
      <c r="WS31" s="54"/>
      <c r="WT31" s="54"/>
      <c r="WU31" s="54"/>
      <c r="WV31" s="54"/>
      <c r="WW31" s="54"/>
      <c r="WX31" s="54"/>
      <c r="WY31" s="54"/>
      <c r="WZ31" s="54"/>
      <c r="XA31" s="54"/>
      <c r="XB31" s="54"/>
      <c r="XC31" s="54"/>
      <c r="XD31" s="54"/>
      <c r="XE31" s="54"/>
      <c r="XF31" s="54"/>
      <c r="XG31" s="54"/>
      <c r="XH31" s="54"/>
      <c r="XI31" s="54"/>
      <c r="XJ31" s="54"/>
      <c r="XK31" s="54"/>
      <c r="XL31" s="54"/>
      <c r="XM31" s="54"/>
      <c r="XN31" s="54"/>
      <c r="XO31" s="54"/>
      <c r="XP31" s="54"/>
      <c r="XQ31" s="54"/>
      <c r="XR31" s="54"/>
      <c r="XS31" s="54"/>
      <c r="XT31" s="54"/>
      <c r="XU31" s="54"/>
      <c r="XV31" s="54"/>
      <c r="XW31" s="54"/>
      <c r="XX31" s="54"/>
      <c r="XY31" s="54"/>
      <c r="XZ31" s="54"/>
      <c r="YA31" s="54"/>
      <c r="YB31" s="54"/>
      <c r="YC31" s="54"/>
      <c r="YD31" s="54"/>
      <c r="YE31" s="54"/>
      <c r="YF31" s="54"/>
      <c r="YG31" s="54"/>
      <c r="YH31" s="54"/>
      <c r="YI31" s="54"/>
      <c r="YJ31" s="54"/>
      <c r="YK31" s="54"/>
      <c r="YL31" s="54"/>
      <c r="YM31" s="54"/>
      <c r="YN31" s="54"/>
      <c r="YO31" s="54"/>
      <c r="YP31" s="54"/>
      <c r="YQ31" s="54"/>
      <c r="YR31" s="54"/>
      <c r="YS31" s="54"/>
      <c r="YT31" s="54"/>
      <c r="YU31" s="54"/>
      <c r="YV31" s="54"/>
      <c r="YW31" s="54"/>
      <c r="YX31" s="54"/>
      <c r="YY31" s="54"/>
      <c r="YZ31" s="54"/>
      <c r="ZA31" s="54"/>
      <c r="ZB31" s="54"/>
      <c r="ZC31" s="54"/>
      <c r="ZD31" s="54"/>
      <c r="ZE31" s="54"/>
      <c r="ZF31" s="54"/>
      <c r="ZG31" s="54"/>
      <c r="ZH31" s="54"/>
      <c r="ZI31" s="54"/>
      <c r="ZJ31" s="54"/>
      <c r="ZK31" s="54"/>
      <c r="ZL31" s="54"/>
      <c r="ZM31" s="54"/>
      <c r="ZN31" s="54"/>
      <c r="ZO31" s="54"/>
      <c r="ZP31" s="54"/>
      <c r="ZQ31" s="54"/>
      <c r="ZR31" s="54"/>
      <c r="ZS31" s="54"/>
      <c r="ZT31" s="54"/>
      <c r="ZU31" s="54"/>
      <c r="ZV31" s="54"/>
      <c r="ZW31" s="54"/>
      <c r="ZX31" s="54"/>
      <c r="ZY31" s="54"/>
      <c r="ZZ31" s="54"/>
      <c r="AAA31" s="54"/>
      <c r="AAB31" s="54"/>
      <c r="AAC31" s="54"/>
      <c r="AAD31" s="54"/>
      <c r="AAE31" s="54"/>
      <c r="AAF31" s="54"/>
      <c r="AAG31" s="54"/>
      <c r="AAH31" s="54"/>
      <c r="AAI31" s="54"/>
      <c r="AAJ31" s="54"/>
      <c r="AAK31" s="54"/>
      <c r="AAL31" s="54"/>
      <c r="AAM31" s="54"/>
      <c r="AAN31" s="54"/>
      <c r="AAO31" s="54"/>
      <c r="AAP31" s="54"/>
      <c r="AAQ31" s="54"/>
      <c r="AAR31" s="54"/>
      <c r="AAS31" s="54"/>
      <c r="AAT31" s="54"/>
      <c r="AAU31" s="54"/>
      <c r="AAV31" s="54"/>
      <c r="AAW31" s="54"/>
      <c r="AAX31" s="54"/>
      <c r="AAY31" s="54"/>
      <c r="AAZ31" s="54"/>
      <c r="ABA31" s="54"/>
      <c r="ABB31" s="54"/>
      <c r="ABC31" s="54"/>
      <c r="ABD31" s="54"/>
      <c r="ABE31" s="54"/>
      <c r="ABF31" s="54"/>
      <c r="ABG31" s="54"/>
      <c r="ABH31" s="54"/>
      <c r="ABI31" s="54"/>
      <c r="ABJ31" s="54"/>
      <c r="ABK31" s="54"/>
      <c r="ABL31" s="54"/>
      <c r="ABM31" s="54"/>
      <c r="ABN31" s="54"/>
      <c r="ABO31" s="54"/>
      <c r="ABP31" s="54"/>
      <c r="ABQ31" s="54"/>
      <c r="ABR31" s="54"/>
      <c r="ABS31" s="54"/>
      <c r="ABT31" s="54"/>
      <c r="ABU31" s="54"/>
      <c r="ABV31" s="54"/>
      <c r="ABW31" s="54"/>
      <c r="ABX31" s="54"/>
      <c r="ABY31" s="54"/>
      <c r="ABZ31" s="54"/>
      <c r="ACA31" s="54"/>
      <c r="ACB31" s="54"/>
      <c r="ACC31" s="54"/>
      <c r="ACD31" s="54"/>
      <c r="ACE31" s="54"/>
      <c r="ACF31" s="54"/>
      <c r="ACG31" s="54"/>
      <c r="ACH31" s="54"/>
      <c r="ACI31" s="54"/>
      <c r="ACJ31" s="54"/>
      <c r="ACK31" s="54"/>
      <c r="ACL31" s="54"/>
      <c r="ACM31" s="54"/>
      <c r="ACN31" s="54"/>
      <c r="ACO31" s="54"/>
      <c r="ACP31" s="54"/>
      <c r="ACQ31" s="54"/>
      <c r="ACR31" s="54"/>
      <c r="ACS31" s="54"/>
      <c r="ACT31" s="54"/>
      <c r="ACU31" s="54"/>
      <c r="ACV31" s="54"/>
      <c r="ACW31" s="54"/>
      <c r="ACX31" s="54"/>
      <c r="ACY31" s="54"/>
      <c r="ACZ31" s="54"/>
      <c r="ADA31" s="54"/>
      <c r="ADB31" s="54"/>
      <c r="ADC31" s="54"/>
      <c r="ADD31" s="54"/>
      <c r="ADE31" s="54"/>
      <c r="ADF31" s="54"/>
    </row>
    <row r="32" customFormat="false" ht="15" hidden="false" customHeight="true" outlineLevel="0" collapsed="false">
      <c r="A32" s="55" t="s">
        <v>322</v>
      </c>
      <c r="B32" s="56" t="n">
        <v>142</v>
      </c>
      <c r="C32" s="37" t="s">
        <v>323</v>
      </c>
      <c r="D32" s="97" t="s">
        <v>324</v>
      </c>
      <c r="E32" s="98" t="s">
        <v>240</v>
      </c>
      <c r="F32" s="99"/>
      <c r="G32" s="100"/>
      <c r="H32" s="56" t="s">
        <v>325</v>
      </c>
      <c r="I32" s="56" t="s">
        <v>326</v>
      </c>
      <c r="J32" s="56" t="s">
        <v>327</v>
      </c>
      <c r="K32" s="56" t="n">
        <v>0</v>
      </c>
      <c r="L32" s="56" t="s">
        <v>328</v>
      </c>
      <c r="M32" s="56" t="e">
        <f aca="false">#N/A</f>
        <v>#N/A</v>
      </c>
      <c r="N32" s="101"/>
      <c r="O32" s="102"/>
      <c r="P32" s="81"/>
      <c r="Q32" s="62" t="s">
        <v>329</v>
      </c>
      <c r="R32" s="62" t="e">
        <f aca="false">#N/A</f>
        <v>#N/A</v>
      </c>
      <c r="S32" s="85" t="s">
        <v>330</v>
      </c>
      <c r="T32" s="85"/>
      <c r="U32" s="85" t="s">
        <v>331</v>
      </c>
      <c r="V32" s="103"/>
      <c r="W32" s="65"/>
      <c r="X32" s="66"/>
      <c r="Y32" s="67"/>
      <c r="Z32" s="67"/>
      <c r="AA32" s="68"/>
      <c r="AB32" s="69" t="s">
        <v>133</v>
      </c>
      <c r="AC32" s="69" t="s">
        <v>133</v>
      </c>
      <c r="AD32" s="69" t="e">
        <f aca="false">#N/A</f>
        <v>#N/A</v>
      </c>
      <c r="AE32" s="70"/>
      <c r="AF32" s="104"/>
      <c r="AG32" s="69" t="s">
        <v>123</v>
      </c>
      <c r="AH32" s="69" t="n">
        <v>0</v>
      </c>
      <c r="AI32" s="69" t="e">
        <f aca="false">#N/A</f>
        <v>#N/A</v>
      </c>
      <c r="AJ32" s="56" t="s">
        <v>123</v>
      </c>
      <c r="AK32" s="81"/>
      <c r="AL32" s="85" t="s">
        <v>332</v>
      </c>
      <c r="AM32" s="105" t="n">
        <v>6</v>
      </c>
      <c r="AN32" s="105" t="n">
        <v>8</v>
      </c>
      <c r="AO32" s="105" t="s">
        <v>183</v>
      </c>
      <c r="AP32" s="105" t="s">
        <v>333</v>
      </c>
      <c r="AQ32" s="105"/>
      <c r="AR32" s="95" t="n">
        <v>40613</v>
      </c>
      <c r="AS32" s="106" t="n">
        <v>40802</v>
      </c>
      <c r="AT32" s="55"/>
      <c r="AU32" s="56" t="s">
        <v>325</v>
      </c>
      <c r="AV32" s="56" t="s">
        <v>325</v>
      </c>
      <c r="AW32" s="73"/>
      <c r="AX32" s="73"/>
      <c r="AY32" s="68"/>
      <c r="AZ32" s="70"/>
      <c r="BA32" s="55"/>
      <c r="BB32" s="56" t="n">
        <v>2</v>
      </c>
      <c r="BC32" s="56"/>
      <c r="BD32" s="56"/>
      <c r="BE32" s="56"/>
      <c r="BF32" s="56"/>
      <c r="BG32" s="56"/>
      <c r="BH32" s="56"/>
      <c r="BI32" s="56"/>
      <c r="BJ32" s="56" t="n">
        <v>2</v>
      </c>
      <c r="BK32" s="56"/>
      <c r="BL32" s="56"/>
      <c r="BM32" s="56"/>
      <c r="BN32" s="56" t="n">
        <v>4</v>
      </c>
      <c r="BO32" s="74" t="n">
        <v>0</v>
      </c>
      <c r="BP32" s="74" t="n">
        <v>0.61</v>
      </c>
      <c r="BQ32" s="74" t="n">
        <v>0</v>
      </c>
      <c r="BR32" s="74" t="n">
        <v>3.77857922868284</v>
      </c>
      <c r="BS32" s="74" t="n">
        <v>0</v>
      </c>
      <c r="BT32" s="74" t="n">
        <v>31.4967651208058</v>
      </c>
      <c r="BU32" s="75" t="n">
        <v>0</v>
      </c>
      <c r="BV32" s="75" t="n">
        <v>211.773475000005</v>
      </c>
      <c r="BW32" s="74" t="n">
        <v>0</v>
      </c>
      <c r="BX32" s="74" t="n">
        <v>6.73879789568843</v>
      </c>
      <c r="BY32" s="55"/>
      <c r="BZ32" s="55"/>
      <c r="CA32" s="55"/>
      <c r="CB32" s="74" t="e">
        <f aca="false">#N/A</f>
        <v>#N/A</v>
      </c>
      <c r="CC32" s="74" t="e">
        <f aca="false">#N/A</f>
        <v>#N/A</v>
      </c>
      <c r="CD32" s="74"/>
      <c r="CE32" s="74"/>
      <c r="CF32" s="75" t="e">
        <f aca="false">#N/A</f>
        <v>#N/A</v>
      </c>
      <c r="CG32" s="75" t="e">
        <f aca="false">#N/A</f>
        <v>#N/A</v>
      </c>
      <c r="CH32" s="74" t="e">
        <f aca="false">#N/A</f>
        <v>#N/A</v>
      </c>
      <c r="CI32" s="74" t="e">
        <f aca="false">#N/A</f>
        <v>#N/A</v>
      </c>
      <c r="CJ32" s="55" t="s">
        <v>322</v>
      </c>
      <c r="CK32" s="56" t="s">
        <v>334</v>
      </c>
      <c r="CL32" s="56" t="n">
        <v>4</v>
      </c>
      <c r="CM32" s="55"/>
      <c r="CN32" s="55" t="s">
        <v>322</v>
      </c>
      <c r="CO32" s="56" t="s">
        <v>324</v>
      </c>
      <c r="CP32" s="56"/>
      <c r="CQ32" s="56" t="s">
        <v>324</v>
      </c>
      <c r="CR32" s="56"/>
      <c r="CS32" s="56"/>
      <c r="CT32" s="56" t="s">
        <v>324</v>
      </c>
      <c r="CU32" s="56"/>
      <c r="CV32" s="76"/>
      <c r="CW32" s="56"/>
      <c r="CX32" s="56"/>
      <c r="CY32" s="56"/>
      <c r="CZ32" s="56" t="s">
        <v>325</v>
      </c>
      <c r="DA32" s="76"/>
      <c r="DB32" s="76"/>
      <c r="DC32" s="76"/>
      <c r="DD32" s="55"/>
    </row>
    <row r="33" customFormat="false" ht="15" hidden="false" customHeight="true" outlineLevel="0" collapsed="false">
      <c r="A33" s="107" t="s">
        <v>335</v>
      </c>
      <c r="B33" s="107" t="n">
        <v>184</v>
      </c>
      <c r="C33" s="107" t="s">
        <v>336</v>
      </c>
      <c r="D33" s="107" t="s">
        <v>337</v>
      </c>
      <c r="E33" s="107" t="s">
        <v>181</v>
      </c>
      <c r="F33" s="108"/>
      <c r="G33" s="107" t="s">
        <v>338</v>
      </c>
      <c r="H33" s="107" t="s">
        <v>325</v>
      </c>
      <c r="I33" s="107" t="s">
        <v>339</v>
      </c>
      <c r="J33" s="107" t="s">
        <v>339</v>
      </c>
      <c r="K33" s="107" t="s">
        <v>339</v>
      </c>
      <c r="L33" s="107" t="s">
        <v>339</v>
      </c>
      <c r="M33" s="107" t="s">
        <v>339</v>
      </c>
      <c r="N33" s="108"/>
      <c r="O33" s="108"/>
      <c r="P33" s="108"/>
      <c r="Q33" s="107" t="s">
        <v>339</v>
      </c>
      <c r="R33" s="107" t="s">
        <v>339</v>
      </c>
      <c r="S33" s="107" t="s">
        <v>330</v>
      </c>
      <c r="T33" s="108"/>
      <c r="U33" s="107" t="s">
        <v>340</v>
      </c>
      <c r="V33" s="108"/>
      <c r="W33" s="107" t="s">
        <v>181</v>
      </c>
      <c r="X33" s="107" t="s">
        <v>341</v>
      </c>
      <c r="Y33" s="109" t="n">
        <v>36</v>
      </c>
      <c r="Z33" s="109" t="n">
        <v>138.12</v>
      </c>
      <c r="AA33" s="109" t="n">
        <v>1120</v>
      </c>
      <c r="AB33" s="107" t="s">
        <v>339</v>
      </c>
      <c r="AC33" s="107" t="s">
        <v>339</v>
      </c>
      <c r="AD33" s="107" t="s">
        <v>339</v>
      </c>
      <c r="AE33" s="107" t="n">
        <v>6</v>
      </c>
      <c r="AF33" s="108"/>
      <c r="AG33" s="107" t="s">
        <v>339</v>
      </c>
      <c r="AH33" s="107" t="s">
        <v>339</v>
      </c>
      <c r="AI33" s="107" t="s">
        <v>339</v>
      </c>
      <c r="AJ33" s="107" t="s">
        <v>123</v>
      </c>
      <c r="AK33" s="108"/>
      <c r="AL33" s="107" t="s">
        <v>342</v>
      </c>
      <c r="AM33" s="108"/>
      <c r="AN33" s="108"/>
      <c r="AO33" s="107" t="s">
        <v>342</v>
      </c>
      <c r="AP33" s="108"/>
      <c r="AQ33" s="108"/>
      <c r="AR33" s="110" t="s">
        <v>343</v>
      </c>
      <c r="AS33" s="111" t="s">
        <v>344</v>
      </c>
      <c r="AT33" s="108"/>
      <c r="AU33" s="107" t="s">
        <v>325</v>
      </c>
      <c r="AV33" s="107" t="s">
        <v>325</v>
      </c>
      <c r="AW33" s="109" t="n">
        <v>36</v>
      </c>
      <c r="AX33" s="109" t="n">
        <v>138.1</v>
      </c>
      <c r="AY33" s="109" t="n">
        <v>1120</v>
      </c>
      <c r="AZ33" s="107" t="n">
        <v>6</v>
      </c>
      <c r="BA33" s="108"/>
      <c r="BB33" s="108"/>
      <c r="BC33" s="108"/>
      <c r="BD33" s="108"/>
      <c r="BE33" s="108"/>
      <c r="BF33" s="108"/>
      <c r="BG33" s="108"/>
      <c r="BH33" s="108"/>
      <c r="BI33" s="108"/>
      <c r="BJ33" s="108"/>
      <c r="BK33" s="108"/>
      <c r="BL33" s="108"/>
      <c r="BM33" s="108"/>
      <c r="BN33" s="107" t="n">
        <v>0</v>
      </c>
      <c r="BO33" s="107" t="s">
        <v>339</v>
      </c>
      <c r="BP33" s="107" t="s">
        <v>339</v>
      </c>
      <c r="BQ33" s="107" t="s">
        <v>339</v>
      </c>
      <c r="BR33" s="107" t="s">
        <v>339</v>
      </c>
      <c r="BS33" s="107" t="s">
        <v>339</v>
      </c>
      <c r="BT33" s="107" t="s">
        <v>339</v>
      </c>
      <c r="BU33" s="107" t="s">
        <v>339</v>
      </c>
      <c r="BV33" s="107" t="s">
        <v>339</v>
      </c>
      <c r="BW33" s="107" t="s">
        <v>339</v>
      </c>
      <c r="BX33" s="107" t="s">
        <v>339</v>
      </c>
      <c r="BY33" s="108"/>
      <c r="BZ33" s="108"/>
      <c r="CA33" s="108"/>
      <c r="CB33" s="107" t="s">
        <v>339</v>
      </c>
      <c r="CC33" s="107" t="s">
        <v>339</v>
      </c>
      <c r="CD33" s="108"/>
      <c r="CE33" s="108"/>
      <c r="CF33" s="107" t="s">
        <v>339</v>
      </c>
      <c r="CG33" s="107" t="s">
        <v>339</v>
      </c>
      <c r="CH33" s="107" t="s">
        <v>339</v>
      </c>
      <c r="CI33" s="107" t="s">
        <v>339</v>
      </c>
      <c r="CJ33" s="107" t="s">
        <v>335</v>
      </c>
      <c r="CK33" s="108"/>
      <c r="CL33" s="107" t="n">
        <v>0</v>
      </c>
      <c r="CM33" s="108"/>
      <c r="CN33" s="107" t="s">
        <v>335</v>
      </c>
      <c r="CO33" s="107" t="s">
        <v>337</v>
      </c>
      <c r="CP33" s="108"/>
      <c r="CQ33" s="107" t="s">
        <v>337</v>
      </c>
      <c r="CR33" s="108"/>
      <c r="CS33" s="108"/>
      <c r="CT33" s="108"/>
      <c r="CU33" s="108"/>
      <c r="CV33" s="108"/>
      <c r="CW33" s="108"/>
      <c r="CX33" s="108"/>
      <c r="CY33" s="108"/>
      <c r="CZ33" s="107" t="s">
        <v>325</v>
      </c>
      <c r="DA33" s="108"/>
      <c r="DB33" s="108"/>
      <c r="DC33" s="108"/>
      <c r="DD33" s="108"/>
      <c r="DE33" s="108"/>
      <c r="DF33" s="108"/>
      <c r="DG33" s="108"/>
      <c r="DH33" s="108"/>
      <c r="DI33" s="108"/>
      <c r="DJ33" s="108"/>
      <c r="DK33" s="108"/>
      <c r="DL33" s="108"/>
      <c r="DM33" s="108"/>
      <c r="DN33" s="108"/>
      <c r="DO33" s="108"/>
      <c r="DP33" s="108"/>
      <c r="DQ33" s="108"/>
      <c r="DR33" s="108"/>
      <c r="DS33" s="108"/>
      <c r="DT33" s="108"/>
      <c r="DU33" s="108"/>
      <c r="DV33" s="108"/>
      <c r="DW33" s="108"/>
      <c r="DX33" s="108"/>
      <c r="DY33" s="108"/>
      <c r="DZ33" s="108"/>
      <c r="EA33" s="108"/>
      <c r="EB33" s="108"/>
      <c r="EC33" s="108"/>
      <c r="ED33" s="108"/>
      <c r="EE33" s="108"/>
      <c r="EF33" s="108"/>
      <c r="EG33" s="108"/>
      <c r="EH33" s="108"/>
      <c r="EI33" s="108"/>
      <c r="EJ33" s="108"/>
      <c r="EK33" s="108"/>
      <c r="EL33" s="108"/>
      <c r="EM33" s="108"/>
      <c r="EN33" s="108"/>
      <c r="EO33" s="108"/>
      <c r="EP33" s="108"/>
      <c r="EQ33" s="108"/>
      <c r="ER33" s="108"/>
      <c r="ES33" s="108"/>
      <c r="ET33" s="108"/>
      <c r="EU33" s="108"/>
      <c r="EV33" s="108"/>
      <c r="EW33" s="108"/>
      <c r="EX33" s="108"/>
      <c r="EY33" s="108"/>
      <c r="EZ33" s="108"/>
      <c r="FA33" s="108"/>
      <c r="FB33" s="108"/>
      <c r="FC33" s="108"/>
      <c r="FD33" s="108"/>
      <c r="FE33" s="108"/>
      <c r="FF33" s="108"/>
      <c r="FG33" s="108"/>
      <c r="FH33" s="108"/>
      <c r="FI33" s="108"/>
      <c r="FJ33" s="108"/>
      <c r="FK33" s="108"/>
      <c r="FL33" s="108"/>
      <c r="FM33" s="108"/>
      <c r="FN33" s="108"/>
      <c r="FO33" s="108"/>
      <c r="FP33" s="108"/>
      <c r="FQ33" s="108"/>
      <c r="FR33" s="108"/>
      <c r="FS33" s="108"/>
      <c r="FT33" s="108"/>
      <c r="FU33" s="108"/>
      <c r="FV33" s="108"/>
      <c r="FW33" s="108"/>
      <c r="FX33" s="108"/>
      <c r="FY33" s="108"/>
      <c r="FZ33" s="108"/>
      <c r="GA33" s="108"/>
      <c r="GB33" s="108"/>
      <c r="GC33" s="108"/>
      <c r="GD33" s="108"/>
      <c r="GE33" s="108"/>
      <c r="GF33" s="108"/>
      <c r="GG33" s="108"/>
      <c r="GH33" s="108"/>
      <c r="GI33" s="108"/>
      <c r="GJ33" s="108"/>
      <c r="GK33" s="108"/>
      <c r="GL33" s="108"/>
      <c r="GM33" s="108"/>
      <c r="GN33" s="108"/>
      <c r="GO33" s="108"/>
      <c r="GP33" s="108"/>
      <c r="GQ33" s="108"/>
      <c r="GR33" s="108"/>
      <c r="GS33" s="108"/>
      <c r="GT33" s="108"/>
      <c r="GU33" s="108"/>
      <c r="GV33" s="108"/>
      <c r="GW33" s="108"/>
      <c r="GX33" s="108"/>
      <c r="GY33" s="108"/>
      <c r="GZ33" s="108"/>
      <c r="HA33" s="108"/>
      <c r="HB33" s="108"/>
      <c r="HC33" s="108"/>
      <c r="HD33" s="108"/>
      <c r="HE33" s="108"/>
      <c r="HF33" s="108"/>
      <c r="HG33" s="108"/>
      <c r="HH33" s="108"/>
      <c r="HI33" s="108"/>
      <c r="HJ33" s="108"/>
      <c r="HK33" s="108"/>
      <c r="HL33" s="108"/>
      <c r="HM33" s="108"/>
      <c r="HN33" s="108"/>
      <c r="HO33" s="108"/>
      <c r="HP33" s="108"/>
      <c r="HQ33" s="108"/>
      <c r="HR33" s="108"/>
      <c r="HS33" s="108"/>
      <c r="HT33" s="108"/>
      <c r="HU33" s="108"/>
      <c r="HV33" s="108"/>
      <c r="HW33" s="108"/>
      <c r="HX33" s="108"/>
      <c r="HY33" s="108"/>
      <c r="HZ33" s="108"/>
      <c r="IA33" s="108"/>
      <c r="IB33" s="108"/>
      <c r="IC33" s="108"/>
      <c r="ID33" s="108"/>
      <c r="IE33" s="108"/>
      <c r="IF33" s="108"/>
      <c r="IG33" s="108"/>
      <c r="IH33" s="108"/>
      <c r="II33" s="108"/>
      <c r="IJ33" s="108"/>
      <c r="IK33" s="108"/>
      <c r="IL33" s="108"/>
      <c r="IM33" s="108"/>
      <c r="IN33" s="108"/>
      <c r="IO33" s="108"/>
      <c r="IP33" s="108"/>
      <c r="IQ33" s="108"/>
      <c r="IR33" s="108"/>
      <c r="IS33" s="108"/>
      <c r="IT33" s="108"/>
      <c r="IU33" s="108"/>
      <c r="IV33" s="108"/>
      <c r="IW33" s="108"/>
      <c r="IX33" s="108"/>
      <c r="IY33" s="108"/>
      <c r="IZ33" s="108"/>
      <c r="JA33" s="108"/>
      <c r="JB33" s="108"/>
      <c r="JC33" s="108"/>
      <c r="JD33" s="108"/>
      <c r="JE33" s="108"/>
      <c r="JF33" s="108"/>
      <c r="JG33" s="108"/>
      <c r="JH33" s="108"/>
      <c r="JI33" s="108"/>
      <c r="JJ33" s="108"/>
      <c r="JK33" s="108"/>
      <c r="JL33" s="108"/>
      <c r="JM33" s="108"/>
      <c r="JN33" s="108"/>
      <c r="JO33" s="108"/>
      <c r="JP33" s="108"/>
      <c r="JQ33" s="108"/>
      <c r="JR33" s="108"/>
      <c r="JS33" s="108"/>
      <c r="JT33" s="108"/>
      <c r="JU33" s="108"/>
      <c r="JV33" s="108"/>
      <c r="JW33" s="108"/>
      <c r="JX33" s="108"/>
      <c r="JY33" s="108"/>
      <c r="JZ33" s="108"/>
      <c r="KA33" s="108"/>
      <c r="KB33" s="108"/>
      <c r="KC33" s="108"/>
      <c r="KD33" s="108"/>
      <c r="KE33" s="108"/>
      <c r="KF33" s="108"/>
      <c r="KG33" s="108"/>
      <c r="KH33" s="108"/>
      <c r="KI33" s="108"/>
      <c r="KJ33" s="108"/>
      <c r="KK33" s="108"/>
      <c r="KL33" s="108"/>
      <c r="KM33" s="108"/>
      <c r="KN33" s="108"/>
      <c r="KO33" s="108"/>
      <c r="KP33" s="108"/>
      <c r="KQ33" s="108"/>
      <c r="KR33" s="108"/>
      <c r="KS33" s="108"/>
      <c r="KT33" s="108"/>
      <c r="KU33" s="108"/>
      <c r="KV33" s="108"/>
      <c r="KW33" s="108"/>
      <c r="KX33" s="108"/>
      <c r="KY33" s="108"/>
      <c r="KZ33" s="108"/>
      <c r="LA33" s="108"/>
      <c r="LB33" s="108"/>
      <c r="LC33" s="108"/>
      <c r="LD33" s="108"/>
      <c r="LE33" s="108"/>
      <c r="LF33" s="108"/>
      <c r="LG33" s="108"/>
      <c r="LH33" s="108"/>
      <c r="LI33" s="108"/>
      <c r="LJ33" s="108"/>
      <c r="LK33" s="108"/>
      <c r="LL33" s="108"/>
      <c r="LM33" s="108"/>
      <c r="LN33" s="108"/>
      <c r="LO33" s="108"/>
      <c r="LP33" s="108"/>
      <c r="LQ33" s="108"/>
      <c r="LR33" s="108"/>
      <c r="LS33" s="108"/>
      <c r="LT33" s="108"/>
      <c r="LU33" s="108"/>
      <c r="LV33" s="108"/>
      <c r="LW33" s="108"/>
      <c r="LX33" s="108"/>
      <c r="LY33" s="108"/>
      <c r="LZ33" s="108"/>
      <c r="MA33" s="108"/>
      <c r="MB33" s="108"/>
      <c r="MC33" s="108"/>
      <c r="MD33" s="108"/>
      <c r="ME33" s="108"/>
      <c r="MF33" s="108"/>
      <c r="MG33" s="108"/>
      <c r="MH33" s="108"/>
      <c r="MI33" s="108"/>
      <c r="MJ33" s="108"/>
      <c r="MK33" s="108"/>
      <c r="ML33" s="108"/>
      <c r="MM33" s="108"/>
      <c r="MN33" s="108"/>
      <c r="MO33" s="108"/>
      <c r="MP33" s="108"/>
      <c r="MQ33" s="108"/>
      <c r="MR33" s="108"/>
      <c r="MS33" s="108"/>
      <c r="MT33" s="108"/>
      <c r="MU33" s="108"/>
      <c r="MV33" s="108"/>
      <c r="MW33" s="108"/>
      <c r="MX33" s="108"/>
      <c r="MY33" s="108"/>
      <c r="MZ33" s="108"/>
      <c r="NA33" s="108"/>
      <c r="NB33" s="108"/>
      <c r="NC33" s="108"/>
      <c r="ND33" s="108"/>
      <c r="NE33" s="108"/>
      <c r="NF33" s="108"/>
      <c r="NG33" s="108"/>
      <c r="NH33" s="108"/>
      <c r="NI33" s="108"/>
      <c r="NJ33" s="108"/>
      <c r="NK33" s="108"/>
      <c r="NL33" s="108"/>
      <c r="NM33" s="108"/>
      <c r="NN33" s="108"/>
      <c r="NO33" s="108"/>
      <c r="NP33" s="108"/>
      <c r="NQ33" s="108"/>
      <c r="NR33" s="108"/>
      <c r="NS33" s="108"/>
      <c r="NT33" s="108"/>
      <c r="NU33" s="108"/>
      <c r="NV33" s="108"/>
      <c r="NW33" s="108"/>
      <c r="NX33" s="108"/>
      <c r="NY33" s="108"/>
      <c r="NZ33" s="108"/>
      <c r="OA33" s="108"/>
      <c r="OB33" s="108"/>
      <c r="OC33" s="108"/>
      <c r="OD33" s="108"/>
      <c r="OE33" s="108"/>
      <c r="OF33" s="108"/>
      <c r="OG33" s="108"/>
      <c r="OH33" s="108"/>
      <c r="OI33" s="108"/>
      <c r="OJ33" s="108"/>
      <c r="OK33" s="108"/>
      <c r="OL33" s="108"/>
      <c r="OM33" s="108"/>
      <c r="ON33" s="108"/>
      <c r="OO33" s="108"/>
      <c r="OP33" s="108"/>
      <c r="OQ33" s="108"/>
      <c r="OR33" s="108"/>
      <c r="OS33" s="108"/>
      <c r="OT33" s="108"/>
      <c r="OU33" s="108"/>
      <c r="OV33" s="108"/>
      <c r="OW33" s="108"/>
      <c r="OX33" s="108"/>
      <c r="OY33" s="108"/>
      <c r="OZ33" s="108"/>
      <c r="PA33" s="108"/>
      <c r="PB33" s="108"/>
      <c r="PC33" s="108"/>
      <c r="PD33" s="108"/>
      <c r="PE33" s="108"/>
      <c r="PF33" s="108"/>
      <c r="PG33" s="108"/>
      <c r="PH33" s="108"/>
      <c r="PI33" s="108"/>
      <c r="PJ33" s="108"/>
      <c r="PK33" s="108"/>
      <c r="PL33" s="108"/>
      <c r="PM33" s="108"/>
      <c r="PN33" s="108"/>
      <c r="PO33" s="108"/>
      <c r="PP33" s="108"/>
      <c r="PQ33" s="108"/>
      <c r="PR33" s="108"/>
      <c r="PS33" s="108"/>
      <c r="PT33" s="108"/>
      <c r="PU33" s="108"/>
      <c r="PV33" s="108"/>
      <c r="PW33" s="108"/>
      <c r="PX33" s="108"/>
      <c r="PY33" s="108"/>
      <c r="PZ33" s="108"/>
      <c r="QA33" s="108"/>
      <c r="QB33" s="108"/>
      <c r="QC33" s="108"/>
      <c r="QD33" s="108"/>
      <c r="QE33" s="108"/>
      <c r="QF33" s="108"/>
      <c r="QG33" s="108"/>
      <c r="QH33" s="108"/>
      <c r="QI33" s="108"/>
      <c r="QJ33" s="108"/>
      <c r="QK33" s="108"/>
      <c r="QL33" s="108"/>
      <c r="QM33" s="108"/>
      <c r="QN33" s="108"/>
      <c r="QO33" s="108"/>
      <c r="QP33" s="108"/>
      <c r="QQ33" s="108"/>
      <c r="QR33" s="108"/>
      <c r="QS33" s="108"/>
      <c r="QT33" s="108"/>
      <c r="QU33" s="108"/>
      <c r="QV33" s="108"/>
      <c r="QW33" s="108"/>
      <c r="QX33" s="108"/>
      <c r="QY33" s="108"/>
      <c r="QZ33" s="108"/>
      <c r="RA33" s="108"/>
      <c r="RB33" s="108"/>
      <c r="RC33" s="108"/>
      <c r="RD33" s="108"/>
      <c r="RE33" s="108"/>
      <c r="RF33" s="108"/>
      <c r="RG33" s="108"/>
      <c r="RH33" s="108"/>
      <c r="RI33" s="108"/>
      <c r="RJ33" s="108"/>
      <c r="RK33" s="108"/>
      <c r="RL33" s="108"/>
      <c r="RM33" s="108"/>
      <c r="RN33" s="108"/>
      <c r="RO33" s="108"/>
      <c r="RP33" s="108"/>
      <c r="RQ33" s="108"/>
      <c r="RR33" s="108"/>
      <c r="RS33" s="108"/>
      <c r="RT33" s="108"/>
      <c r="RU33" s="108"/>
      <c r="RV33" s="108"/>
      <c r="RW33" s="108"/>
      <c r="RX33" s="108"/>
      <c r="RY33" s="108"/>
      <c r="RZ33" s="108"/>
      <c r="SA33" s="108"/>
      <c r="SB33" s="108"/>
      <c r="SC33" s="108"/>
      <c r="SD33" s="108"/>
      <c r="SE33" s="108"/>
      <c r="SF33" s="108"/>
      <c r="SG33" s="108"/>
      <c r="SH33" s="108"/>
      <c r="SI33" s="108"/>
      <c r="SJ33" s="108"/>
      <c r="SK33" s="108"/>
      <c r="SL33" s="108"/>
      <c r="SM33" s="108"/>
      <c r="SN33" s="108"/>
      <c r="SO33" s="108"/>
      <c r="SP33" s="108"/>
      <c r="SQ33" s="108"/>
      <c r="SR33" s="108"/>
      <c r="SS33" s="108"/>
      <c r="ST33" s="108"/>
      <c r="SU33" s="108"/>
      <c r="SV33" s="108"/>
      <c r="SW33" s="108"/>
      <c r="SX33" s="108"/>
      <c r="SY33" s="108"/>
      <c r="SZ33" s="108"/>
      <c r="TA33" s="108"/>
      <c r="TB33" s="108"/>
      <c r="TC33" s="108"/>
      <c r="TD33" s="108"/>
      <c r="TE33" s="108"/>
      <c r="TF33" s="108"/>
      <c r="TG33" s="108"/>
      <c r="TH33" s="108"/>
      <c r="TI33" s="108"/>
      <c r="TJ33" s="108"/>
      <c r="TK33" s="108"/>
      <c r="TL33" s="108"/>
      <c r="TM33" s="108"/>
      <c r="TN33" s="108"/>
      <c r="TO33" s="108"/>
      <c r="TP33" s="108"/>
      <c r="TQ33" s="108"/>
      <c r="TR33" s="108"/>
      <c r="TS33" s="108"/>
      <c r="TT33" s="108"/>
      <c r="TU33" s="108"/>
      <c r="TV33" s="108"/>
      <c r="TW33" s="108"/>
      <c r="TX33" s="108"/>
      <c r="TY33" s="108"/>
      <c r="TZ33" s="108"/>
      <c r="UA33" s="108"/>
      <c r="UB33" s="108"/>
      <c r="UC33" s="108"/>
      <c r="UD33" s="108"/>
      <c r="UE33" s="108"/>
      <c r="UF33" s="108"/>
      <c r="UG33" s="108"/>
      <c r="UH33" s="108"/>
      <c r="UI33" s="108"/>
      <c r="UJ33" s="108"/>
      <c r="UK33" s="108"/>
      <c r="UL33" s="108"/>
      <c r="UM33" s="108"/>
      <c r="UN33" s="108"/>
      <c r="UO33" s="108"/>
      <c r="UP33" s="108"/>
      <c r="UQ33" s="108"/>
      <c r="UR33" s="108"/>
      <c r="US33" s="108"/>
      <c r="UT33" s="108"/>
      <c r="UU33" s="108"/>
      <c r="UV33" s="108"/>
      <c r="UW33" s="108"/>
      <c r="UX33" s="108"/>
      <c r="UY33" s="108"/>
      <c r="UZ33" s="108"/>
      <c r="VA33" s="108"/>
      <c r="VB33" s="108"/>
      <c r="VC33" s="108"/>
      <c r="VD33" s="108"/>
      <c r="VE33" s="108"/>
      <c r="VF33" s="108"/>
      <c r="VG33" s="108"/>
      <c r="VH33" s="108"/>
      <c r="VI33" s="108"/>
      <c r="VJ33" s="108"/>
      <c r="VK33" s="108"/>
      <c r="VL33" s="108"/>
      <c r="VM33" s="108"/>
      <c r="VN33" s="108"/>
      <c r="VO33" s="108"/>
      <c r="VP33" s="108"/>
      <c r="VQ33" s="108"/>
      <c r="VR33" s="108"/>
      <c r="VS33" s="108"/>
      <c r="VT33" s="108"/>
      <c r="VU33" s="108"/>
      <c r="VV33" s="108"/>
      <c r="VW33" s="108"/>
      <c r="VX33" s="108"/>
      <c r="VY33" s="108"/>
      <c r="VZ33" s="108"/>
      <c r="WA33" s="108"/>
      <c r="WB33" s="108"/>
      <c r="WC33" s="108"/>
      <c r="WD33" s="108"/>
      <c r="WE33" s="108"/>
      <c r="WF33" s="108"/>
      <c r="WG33" s="108"/>
      <c r="WH33" s="108"/>
      <c r="WI33" s="108"/>
      <c r="WJ33" s="108"/>
      <c r="WK33" s="108"/>
      <c r="WL33" s="108"/>
      <c r="WM33" s="108"/>
      <c r="WN33" s="108"/>
      <c r="WO33" s="108"/>
      <c r="WP33" s="108"/>
      <c r="WQ33" s="108"/>
      <c r="WR33" s="108"/>
      <c r="WS33" s="108"/>
      <c r="WT33" s="108"/>
      <c r="WU33" s="108"/>
      <c r="WV33" s="108"/>
      <c r="WW33" s="108"/>
      <c r="WX33" s="108"/>
      <c r="WY33" s="108"/>
      <c r="WZ33" s="108"/>
      <c r="XA33" s="108"/>
      <c r="XB33" s="108"/>
      <c r="XC33" s="108"/>
      <c r="XD33" s="108"/>
      <c r="XE33" s="108"/>
      <c r="XF33" s="108"/>
      <c r="XG33" s="108"/>
      <c r="XH33" s="108"/>
      <c r="XI33" s="108"/>
      <c r="XJ33" s="108"/>
      <c r="XK33" s="108"/>
      <c r="XL33" s="108"/>
      <c r="XM33" s="108"/>
      <c r="XN33" s="108"/>
      <c r="XO33" s="108"/>
      <c r="XP33" s="108"/>
      <c r="XQ33" s="108"/>
      <c r="XR33" s="108"/>
      <c r="XS33" s="108"/>
      <c r="XT33" s="108"/>
      <c r="XU33" s="108"/>
      <c r="XV33" s="108"/>
      <c r="XW33" s="108"/>
      <c r="XX33" s="108"/>
      <c r="XY33" s="108"/>
      <c r="XZ33" s="108"/>
      <c r="YA33" s="108"/>
      <c r="YB33" s="108"/>
      <c r="YC33" s="108"/>
      <c r="YD33" s="108"/>
      <c r="YE33" s="108"/>
      <c r="YF33" s="108"/>
      <c r="YG33" s="108"/>
      <c r="YH33" s="108"/>
      <c r="YI33" s="108"/>
      <c r="YJ33" s="108"/>
      <c r="YK33" s="108"/>
      <c r="YL33" s="108"/>
      <c r="YM33" s="108"/>
      <c r="YN33" s="108"/>
      <c r="YO33" s="108"/>
      <c r="YP33" s="108"/>
      <c r="YQ33" s="108"/>
      <c r="YR33" s="108"/>
      <c r="YS33" s="108"/>
      <c r="YT33" s="108"/>
      <c r="YU33" s="108"/>
      <c r="YV33" s="108"/>
      <c r="YW33" s="108"/>
      <c r="YX33" s="108"/>
      <c r="YY33" s="108"/>
      <c r="YZ33" s="108"/>
      <c r="ZA33" s="108"/>
      <c r="ZB33" s="108"/>
      <c r="ZC33" s="108"/>
      <c r="ZD33" s="108"/>
      <c r="ZE33" s="108"/>
      <c r="ZF33" s="108"/>
      <c r="ZG33" s="108"/>
      <c r="ZH33" s="108"/>
      <c r="ZI33" s="108"/>
      <c r="ZJ33" s="108"/>
      <c r="ZK33" s="108"/>
      <c r="ZL33" s="108"/>
      <c r="ZM33" s="108"/>
      <c r="ZN33" s="108"/>
      <c r="ZO33" s="108"/>
      <c r="ZP33" s="108"/>
      <c r="ZQ33" s="108"/>
      <c r="ZR33" s="108"/>
      <c r="ZS33" s="108"/>
      <c r="ZT33" s="108"/>
      <c r="ZU33" s="108"/>
      <c r="ZV33" s="108"/>
      <c r="ZW33" s="108"/>
      <c r="ZX33" s="108"/>
      <c r="ZY33" s="108"/>
      <c r="ZZ33" s="108"/>
      <c r="AAA33" s="108"/>
      <c r="AAB33" s="108"/>
      <c r="AAC33" s="108"/>
      <c r="AAD33" s="108"/>
      <c r="AAE33" s="108"/>
      <c r="AAF33" s="108"/>
      <c r="AAG33" s="108"/>
      <c r="AAH33" s="108"/>
      <c r="AAI33" s="108"/>
      <c r="AAJ33" s="108"/>
      <c r="AAK33" s="108"/>
      <c r="AAL33" s="108"/>
      <c r="AAM33" s="108"/>
      <c r="AAN33" s="108"/>
      <c r="AAO33" s="108"/>
      <c r="AAP33" s="108"/>
      <c r="AAQ33" s="108"/>
      <c r="AAR33" s="108"/>
      <c r="AAS33" s="108"/>
      <c r="AAT33" s="108"/>
      <c r="AAU33" s="108"/>
      <c r="AAV33" s="108"/>
      <c r="AAW33" s="108"/>
      <c r="AAX33" s="108"/>
      <c r="AAY33" s="108"/>
      <c r="AAZ33" s="108"/>
      <c r="ABA33" s="108"/>
      <c r="ABB33" s="108"/>
      <c r="ABC33" s="108"/>
      <c r="ABD33" s="108"/>
      <c r="ABE33" s="108"/>
      <c r="ABF33" s="108"/>
      <c r="ABG33" s="108"/>
      <c r="ABH33" s="108"/>
      <c r="ABI33" s="108"/>
      <c r="ABJ33" s="108"/>
      <c r="ABK33" s="108"/>
      <c r="ABL33" s="108"/>
      <c r="ABM33" s="108"/>
      <c r="ABN33" s="108"/>
      <c r="ABO33" s="108"/>
      <c r="ABP33" s="108"/>
      <c r="ABQ33" s="108"/>
      <c r="ABR33" s="108"/>
      <c r="ABS33" s="108"/>
      <c r="ABT33" s="108"/>
      <c r="ABU33" s="108"/>
      <c r="ABV33" s="108"/>
      <c r="ABW33" s="108"/>
      <c r="ABX33" s="108"/>
      <c r="ABY33" s="108"/>
      <c r="ABZ33" s="108"/>
      <c r="ACA33" s="108"/>
      <c r="ACB33" s="108"/>
      <c r="ACC33" s="108"/>
      <c r="ACD33" s="108"/>
      <c r="ACE33" s="108"/>
      <c r="ACF33" s="108"/>
      <c r="ACG33" s="108"/>
      <c r="ACH33" s="108"/>
      <c r="ACI33" s="108"/>
      <c r="ACJ33" s="108"/>
      <c r="ACK33" s="108"/>
      <c r="ACL33" s="108"/>
      <c r="ACM33" s="108"/>
      <c r="ACN33" s="108"/>
      <c r="ACO33" s="108"/>
      <c r="ACP33" s="108"/>
      <c r="ACQ33" s="108"/>
      <c r="ACR33" s="108"/>
      <c r="ACS33" s="108"/>
      <c r="ACT33" s="108"/>
      <c r="ACU33" s="108"/>
      <c r="ACV33" s="108"/>
      <c r="ACW33" s="108"/>
      <c r="ACX33" s="108"/>
      <c r="ACY33" s="108"/>
      <c r="ACZ33" s="108"/>
      <c r="ADA33" s="108"/>
      <c r="ADB33" s="108"/>
      <c r="ADC33" s="108"/>
      <c r="ADD33" s="108"/>
      <c r="ADE33" s="108"/>
      <c r="ADF33" s="108"/>
    </row>
    <row r="34" customFormat="false" ht="15" hidden="false" customHeight="true" outlineLevel="0" collapsed="false">
      <c r="A34" s="55" t="s">
        <v>345</v>
      </c>
      <c r="B34" s="56" t="n">
        <v>593</v>
      </c>
      <c r="C34" s="37" t="s">
        <v>346</v>
      </c>
      <c r="D34" s="57" t="s">
        <v>347</v>
      </c>
      <c r="E34" s="58"/>
      <c r="F34" s="59"/>
      <c r="G34" s="60"/>
      <c r="H34" s="56" t="s">
        <v>325</v>
      </c>
      <c r="I34" s="56" t="e">
        <f aca="false">#N/A</f>
        <v>#N/A</v>
      </c>
      <c r="J34" s="56" t="e">
        <f aca="false">#N/A</f>
        <v>#N/A</v>
      </c>
      <c r="K34" s="56" t="e">
        <f aca="false">#N/A</f>
        <v>#N/A</v>
      </c>
      <c r="L34" s="56" t="e">
        <f aca="false">#N/A</f>
        <v>#N/A</v>
      </c>
      <c r="M34" s="56" t="e">
        <f aca="false">#N/A</f>
        <v>#N/A</v>
      </c>
      <c r="N34" s="61"/>
      <c r="O34" s="55"/>
      <c r="P34" s="56"/>
      <c r="Q34" s="62" t="e">
        <f aca="false">#N/A</f>
        <v>#N/A</v>
      </c>
      <c r="R34" s="62" t="e">
        <f aca="false">#N/A</f>
        <v>#N/A</v>
      </c>
      <c r="S34" s="55" t="s">
        <v>330</v>
      </c>
      <c r="T34" s="55"/>
      <c r="U34" s="55" t="s">
        <v>348</v>
      </c>
      <c r="V34" s="64"/>
      <c r="W34" s="65"/>
      <c r="X34" s="66"/>
      <c r="Y34" s="67" t="n">
        <v>39.96357</v>
      </c>
      <c r="Z34" s="67" t="n">
        <v>75.3963</v>
      </c>
      <c r="AA34" s="68" t="n">
        <v>92.0496</v>
      </c>
      <c r="AB34" s="69" t="e">
        <f aca="false">#N/A</f>
        <v>#N/A</v>
      </c>
      <c r="AC34" s="69" t="e">
        <f aca="false">#N/A</f>
        <v>#N/A</v>
      </c>
      <c r="AD34" s="69" t="e">
        <f aca="false">#N/A</f>
        <v>#N/A</v>
      </c>
      <c r="AE34" s="70"/>
      <c r="AF34" s="71"/>
      <c r="AG34" s="69" t="e">
        <f aca="false">#N/A</f>
        <v>#N/A</v>
      </c>
      <c r="AH34" s="69" t="e">
        <f aca="false">#N/A</f>
        <v>#N/A</v>
      </c>
      <c r="AI34" s="69" t="e">
        <f aca="false">#N/A</f>
        <v>#N/A</v>
      </c>
      <c r="AJ34" s="56"/>
      <c r="AK34" s="56"/>
      <c r="AL34" s="55"/>
      <c r="AM34" s="58"/>
      <c r="AN34" s="58"/>
      <c r="AO34" s="58"/>
      <c r="AP34" s="58"/>
      <c r="AQ34" s="58"/>
      <c r="AR34" s="55"/>
      <c r="AS34" s="55"/>
      <c r="AT34" s="55"/>
      <c r="AU34" s="56" t="s">
        <v>325</v>
      </c>
      <c r="AV34" s="56" t="s">
        <v>325</v>
      </c>
      <c r="AW34" s="73" t="n">
        <v>39.96357</v>
      </c>
      <c r="AX34" s="73" t="n">
        <v>75.3963</v>
      </c>
      <c r="AY34" s="68" t="n">
        <v>92.0496</v>
      </c>
      <c r="AZ34" s="70"/>
      <c r="BA34" s="55"/>
      <c r="BB34" s="56" t="n">
        <v>1</v>
      </c>
      <c r="BC34" s="56"/>
      <c r="BD34" s="56"/>
      <c r="BE34" s="56"/>
      <c r="BF34" s="56"/>
      <c r="BG34" s="56"/>
      <c r="BH34" s="56"/>
      <c r="BI34" s="56"/>
      <c r="BJ34" s="56" t="n">
        <v>1</v>
      </c>
      <c r="BK34" s="56"/>
      <c r="BL34" s="56"/>
      <c r="BM34" s="56"/>
      <c r="BN34" s="56" t="n">
        <v>2</v>
      </c>
      <c r="BO34" s="74" t="e">
        <f aca="false">#N/A</f>
        <v>#N/A</v>
      </c>
      <c r="BP34" s="74" t="e">
        <f aca="false">#N/A</f>
        <v>#N/A</v>
      </c>
      <c r="BQ34" s="74" t="e">
        <f aca="false">#N/A</f>
        <v>#N/A</v>
      </c>
      <c r="BR34" s="74" t="e">
        <f aca="false">#N/A</f>
        <v>#N/A</v>
      </c>
      <c r="BS34" s="74" t="e">
        <f aca="false">#N/A</f>
        <v>#N/A</v>
      </c>
      <c r="BT34" s="74" t="e">
        <f aca="false">#N/A</f>
        <v>#N/A</v>
      </c>
      <c r="BU34" s="75" t="e">
        <f aca="false">#N/A</f>
        <v>#N/A</v>
      </c>
      <c r="BV34" s="75" t="e">
        <f aca="false">#N/A</f>
        <v>#N/A</v>
      </c>
      <c r="BW34" s="74" t="e">
        <f aca="false">#N/A</f>
        <v>#N/A</v>
      </c>
      <c r="BX34" s="74" t="e">
        <f aca="false">#N/A</f>
        <v>#N/A</v>
      </c>
      <c r="BY34" s="55"/>
      <c r="BZ34" s="55"/>
      <c r="CA34" s="55"/>
      <c r="CB34" s="74" t="e">
        <f aca="false">#N/A</f>
        <v>#N/A</v>
      </c>
      <c r="CC34" s="74" t="e">
        <f aca="false">#N/A</f>
        <v>#N/A</v>
      </c>
      <c r="CD34" s="74"/>
      <c r="CE34" s="74"/>
      <c r="CF34" s="75" t="e">
        <f aca="false">#N/A</f>
        <v>#N/A</v>
      </c>
      <c r="CG34" s="75" t="e">
        <f aca="false">#N/A</f>
        <v>#N/A</v>
      </c>
      <c r="CH34" s="74" t="e">
        <f aca="false">#N/A</f>
        <v>#N/A</v>
      </c>
      <c r="CI34" s="74" t="e">
        <f aca="false">#N/A</f>
        <v>#N/A</v>
      </c>
      <c r="CJ34" s="55" t="s">
        <v>345</v>
      </c>
      <c r="CK34" s="56" t="s">
        <v>349</v>
      </c>
      <c r="CL34" s="56" t="n">
        <v>2</v>
      </c>
      <c r="CM34" s="55"/>
      <c r="CN34" s="55" t="s">
        <v>345</v>
      </c>
      <c r="CO34" s="56" t="s">
        <v>347</v>
      </c>
      <c r="CP34" s="56"/>
      <c r="CQ34" s="56" t="s">
        <v>347</v>
      </c>
      <c r="CR34" s="56"/>
      <c r="CS34" s="56"/>
      <c r="CT34" s="56"/>
      <c r="CU34" s="56"/>
      <c r="CV34" s="76"/>
      <c r="CW34" s="56"/>
      <c r="CX34" s="56"/>
      <c r="CY34" s="56"/>
      <c r="CZ34" s="56" t="s">
        <v>325</v>
      </c>
      <c r="DA34" s="76"/>
      <c r="DB34" s="76"/>
      <c r="DC34" s="76"/>
      <c r="DD34" s="55"/>
    </row>
    <row r="35" customFormat="false" ht="15" hidden="false" customHeight="true" outlineLevel="0" collapsed="false">
      <c r="A35" s="112"/>
      <c r="B35" s="113"/>
      <c r="C35" s="114" t="s">
        <v>350</v>
      </c>
      <c r="D35" s="115"/>
      <c r="E35" s="116" t="s">
        <v>240</v>
      </c>
      <c r="F35" s="117"/>
      <c r="G35" s="118"/>
      <c r="H35" s="113" t="s">
        <v>325</v>
      </c>
      <c r="I35" s="113" t="s">
        <v>351</v>
      </c>
      <c r="J35" s="113" t="s">
        <v>327</v>
      </c>
      <c r="K35" s="113" t="n">
        <v>0</v>
      </c>
      <c r="L35" s="113" t="s">
        <v>328</v>
      </c>
      <c r="M35" s="113" t="e">
        <f aca="false">#N/A</f>
        <v>#N/A</v>
      </c>
      <c r="N35" s="119"/>
      <c r="O35" s="114"/>
      <c r="P35" s="120"/>
      <c r="Q35" s="121" t="s">
        <v>329</v>
      </c>
      <c r="R35" s="121" t="e">
        <f aca="false">#N/A</f>
        <v>#N/A</v>
      </c>
      <c r="S35" s="112" t="s">
        <v>330</v>
      </c>
      <c r="T35" s="112"/>
      <c r="U35" s="112" t="s">
        <v>352</v>
      </c>
      <c r="V35" s="122"/>
      <c r="W35" s="123"/>
      <c r="X35" s="124"/>
      <c r="Y35" s="125"/>
      <c r="Z35" s="125"/>
      <c r="AA35" s="126"/>
      <c r="AB35" s="127" t="s">
        <v>133</v>
      </c>
      <c r="AC35" s="127" t="s">
        <v>133</v>
      </c>
      <c r="AD35" s="127" t="e">
        <f aca="false">#N/A</f>
        <v>#N/A</v>
      </c>
      <c r="AE35" s="128"/>
      <c r="AF35" s="129"/>
      <c r="AG35" s="127" t="s">
        <v>123</v>
      </c>
      <c r="AH35" s="127" t="n">
        <v>0</v>
      </c>
      <c r="AI35" s="127" t="e">
        <f aca="false">#N/A</f>
        <v>#N/A</v>
      </c>
      <c r="AJ35" s="113" t="s">
        <v>123</v>
      </c>
      <c r="AK35" s="120"/>
      <c r="AL35" s="112" t="s">
        <v>353</v>
      </c>
      <c r="AM35" s="130" t="n">
        <v>6</v>
      </c>
      <c r="AN35" s="130" t="n">
        <v>6</v>
      </c>
      <c r="AO35" s="130" t="s">
        <v>243</v>
      </c>
      <c r="AP35" s="130"/>
      <c r="AQ35" s="130"/>
      <c r="AR35" s="131"/>
      <c r="AS35" s="132"/>
      <c r="AT35" s="124"/>
      <c r="AU35" s="113"/>
      <c r="AV35" s="113"/>
      <c r="AW35" s="133"/>
      <c r="AX35" s="133"/>
      <c r="AY35" s="126"/>
      <c r="AZ35" s="128"/>
      <c r="BA35" s="112"/>
      <c r="BB35" s="113"/>
      <c r="BC35" s="113"/>
      <c r="BD35" s="113"/>
      <c r="BE35" s="113"/>
      <c r="BF35" s="113"/>
      <c r="BG35" s="113"/>
      <c r="BH35" s="113"/>
      <c r="BI35" s="113"/>
      <c r="BJ35" s="113"/>
      <c r="BK35" s="113"/>
      <c r="BL35" s="113"/>
      <c r="BM35" s="113"/>
      <c r="BN35" s="113"/>
      <c r="BO35" s="134"/>
      <c r="BP35" s="134"/>
      <c r="BQ35" s="134"/>
      <c r="BR35" s="134"/>
      <c r="BS35" s="134"/>
      <c r="BT35" s="134"/>
      <c r="BU35" s="135"/>
      <c r="BV35" s="135"/>
      <c r="BW35" s="134"/>
      <c r="BX35" s="134"/>
      <c r="BY35" s="112"/>
      <c r="BZ35" s="112"/>
      <c r="CA35" s="112"/>
      <c r="CB35" s="134"/>
      <c r="CC35" s="134"/>
      <c r="CD35" s="134"/>
      <c r="CE35" s="134"/>
      <c r="CF35" s="135"/>
      <c r="CG35" s="135"/>
      <c r="CH35" s="134"/>
      <c r="CI35" s="134"/>
      <c r="CJ35" s="112"/>
      <c r="CK35" s="113"/>
      <c r="CL35" s="113"/>
      <c r="CM35" s="112"/>
      <c r="CN35" s="112"/>
      <c r="CO35" s="113" t="s">
        <v>354</v>
      </c>
      <c r="CP35" s="113"/>
      <c r="CQ35" s="113"/>
      <c r="CR35" s="113"/>
      <c r="CS35" s="113"/>
      <c r="CT35" s="113"/>
      <c r="CU35" s="113"/>
      <c r="CV35" s="120"/>
      <c r="CW35" s="113"/>
      <c r="CX35" s="113"/>
      <c r="CY35" s="113"/>
      <c r="CZ35" s="113" t="s">
        <v>325</v>
      </c>
      <c r="DA35" s="120"/>
      <c r="DB35" s="120"/>
      <c r="DC35" s="120"/>
      <c r="DD35" s="112"/>
      <c r="DE35" s="136"/>
      <c r="DF35" s="136"/>
      <c r="DG35" s="136"/>
      <c r="DH35" s="137"/>
      <c r="DI35" s="137"/>
      <c r="DJ35" s="137"/>
      <c r="DK35" s="137"/>
      <c r="DL35" s="137"/>
      <c r="DM35" s="137"/>
      <c r="DN35" s="137"/>
      <c r="DO35" s="137"/>
      <c r="DP35" s="137"/>
      <c r="DQ35" s="137"/>
      <c r="DR35" s="137"/>
      <c r="DS35" s="137"/>
      <c r="DT35" s="137"/>
      <c r="DU35" s="137"/>
      <c r="DV35" s="137"/>
      <c r="DW35" s="137"/>
      <c r="DX35" s="137"/>
      <c r="DY35" s="137"/>
      <c r="DZ35" s="137"/>
      <c r="EA35" s="137"/>
      <c r="EB35" s="137"/>
      <c r="EC35" s="137"/>
      <c r="ED35" s="137"/>
      <c r="EE35" s="137"/>
      <c r="EF35" s="137"/>
      <c r="EG35" s="137"/>
      <c r="EH35" s="137"/>
      <c r="EI35" s="137"/>
      <c r="EJ35" s="137"/>
      <c r="EK35" s="137"/>
      <c r="EL35" s="137"/>
      <c r="EM35" s="137"/>
      <c r="EN35" s="137"/>
      <c r="EO35" s="137"/>
      <c r="EP35" s="137"/>
      <c r="EQ35" s="137"/>
      <c r="ER35" s="137"/>
      <c r="ES35" s="137"/>
      <c r="ET35" s="137"/>
      <c r="EU35" s="137"/>
      <c r="EV35" s="137"/>
      <c r="EW35" s="137"/>
      <c r="EX35" s="137"/>
      <c r="EY35" s="137"/>
      <c r="EZ35" s="137"/>
      <c r="FA35" s="137"/>
      <c r="FB35" s="137"/>
      <c r="FC35" s="137"/>
      <c r="FD35" s="137"/>
      <c r="FE35" s="137"/>
      <c r="FF35" s="137"/>
      <c r="FG35" s="137"/>
      <c r="FH35" s="137"/>
      <c r="FI35" s="137"/>
      <c r="FJ35" s="137"/>
      <c r="FK35" s="137"/>
      <c r="FL35" s="137"/>
      <c r="FM35" s="137"/>
      <c r="FN35" s="137"/>
      <c r="FO35" s="137"/>
      <c r="FP35" s="137"/>
      <c r="FQ35" s="137"/>
      <c r="FR35" s="137"/>
      <c r="FS35" s="137"/>
      <c r="FT35" s="137"/>
      <c r="FU35" s="137"/>
      <c r="FV35" s="137"/>
      <c r="FW35" s="137"/>
      <c r="FX35" s="137"/>
      <c r="FY35" s="137"/>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7"/>
      <c r="GV35" s="137"/>
      <c r="GW35" s="137"/>
      <c r="GX35" s="137"/>
      <c r="GY35" s="137"/>
      <c r="GZ35" s="137"/>
      <c r="HA35" s="137"/>
      <c r="HB35" s="137"/>
      <c r="HC35" s="137"/>
      <c r="HD35" s="137"/>
      <c r="HE35" s="137"/>
      <c r="HF35" s="137"/>
      <c r="HG35" s="137"/>
      <c r="HH35" s="137"/>
      <c r="HI35" s="137"/>
      <c r="HJ35" s="137"/>
      <c r="HK35" s="137"/>
      <c r="HL35" s="137"/>
      <c r="HM35" s="137"/>
      <c r="HN35" s="137"/>
      <c r="HO35" s="137"/>
      <c r="HP35" s="137"/>
      <c r="HQ35" s="137"/>
      <c r="HR35" s="137"/>
      <c r="HS35" s="137"/>
      <c r="HT35" s="137"/>
      <c r="HU35" s="137"/>
      <c r="HV35" s="137"/>
      <c r="HW35" s="137"/>
      <c r="HX35" s="137"/>
      <c r="HY35" s="137"/>
      <c r="HZ35" s="137"/>
      <c r="IA35" s="137"/>
      <c r="IB35" s="137"/>
      <c r="IC35" s="137"/>
      <c r="ID35" s="137"/>
      <c r="IE35" s="137"/>
      <c r="IF35" s="137"/>
      <c r="IG35" s="137"/>
      <c r="IH35" s="137"/>
      <c r="II35" s="137"/>
      <c r="IJ35" s="137"/>
      <c r="IK35" s="137"/>
      <c r="IL35" s="137"/>
      <c r="IM35" s="137"/>
      <c r="IN35" s="137"/>
      <c r="IO35" s="137"/>
      <c r="IP35" s="137"/>
      <c r="IQ35" s="137"/>
      <c r="IR35" s="137"/>
      <c r="IS35" s="137"/>
      <c r="IT35" s="137"/>
      <c r="IU35" s="137"/>
      <c r="IV35" s="137"/>
      <c r="IW35" s="137"/>
      <c r="IX35" s="137"/>
      <c r="IY35" s="137"/>
      <c r="IZ35" s="137"/>
      <c r="JA35" s="137"/>
      <c r="JB35" s="137"/>
      <c r="JC35" s="137"/>
      <c r="JD35" s="137"/>
      <c r="JE35" s="137"/>
      <c r="JF35" s="137"/>
      <c r="JG35" s="137"/>
      <c r="JH35" s="137"/>
      <c r="JI35" s="137"/>
      <c r="JJ35" s="137"/>
      <c r="JK35" s="137"/>
      <c r="JL35" s="137"/>
      <c r="JM35" s="137"/>
      <c r="JN35" s="137"/>
      <c r="JO35" s="137"/>
      <c r="JP35" s="137"/>
      <c r="JQ35" s="137"/>
      <c r="JR35" s="137"/>
      <c r="JS35" s="137"/>
      <c r="JT35" s="137"/>
      <c r="JU35" s="137"/>
      <c r="JV35" s="137"/>
      <c r="JW35" s="137"/>
      <c r="JX35" s="137"/>
      <c r="JY35" s="137"/>
      <c r="JZ35" s="137"/>
      <c r="KA35" s="137"/>
      <c r="KB35" s="137"/>
      <c r="KC35" s="137"/>
      <c r="KD35" s="137"/>
      <c r="KE35" s="137"/>
      <c r="KF35" s="137"/>
      <c r="KG35" s="137"/>
      <c r="KH35" s="137"/>
      <c r="KI35" s="137"/>
      <c r="KJ35" s="137"/>
      <c r="KK35" s="137"/>
      <c r="KL35" s="137"/>
      <c r="KM35" s="137"/>
      <c r="KN35" s="137"/>
      <c r="KO35" s="137"/>
      <c r="KP35" s="137"/>
      <c r="KQ35" s="137"/>
      <c r="KR35" s="137"/>
      <c r="KS35" s="137"/>
      <c r="KT35" s="137"/>
      <c r="KU35" s="137"/>
      <c r="KV35" s="137"/>
      <c r="KW35" s="137"/>
      <c r="KX35" s="137"/>
      <c r="KY35" s="137"/>
      <c r="KZ35" s="137"/>
      <c r="LA35" s="137"/>
      <c r="LB35" s="137"/>
      <c r="LC35" s="137"/>
      <c r="LD35" s="137"/>
      <c r="LE35" s="137"/>
      <c r="LF35" s="137"/>
      <c r="LG35" s="137"/>
      <c r="LH35" s="137"/>
      <c r="LI35" s="137"/>
      <c r="LJ35" s="137"/>
      <c r="LK35" s="137"/>
      <c r="LL35" s="137"/>
      <c r="LM35" s="137"/>
      <c r="LN35" s="137"/>
      <c r="LO35" s="137"/>
      <c r="LP35" s="137"/>
      <c r="LQ35" s="137"/>
      <c r="LR35" s="137"/>
      <c r="LS35" s="137"/>
      <c r="LT35" s="137"/>
      <c r="LU35" s="137"/>
      <c r="LV35" s="137"/>
      <c r="LW35" s="137"/>
      <c r="LX35" s="137"/>
      <c r="LY35" s="137"/>
      <c r="LZ35" s="137"/>
      <c r="MA35" s="137"/>
      <c r="MB35" s="137"/>
      <c r="MC35" s="137"/>
      <c r="MD35" s="137"/>
      <c r="ME35" s="137"/>
      <c r="MF35" s="137"/>
      <c r="MG35" s="137"/>
      <c r="MH35" s="137"/>
      <c r="MI35" s="137"/>
      <c r="MJ35" s="137"/>
      <c r="MK35" s="137"/>
      <c r="ML35" s="137"/>
      <c r="MM35" s="137"/>
      <c r="MN35" s="137"/>
      <c r="MO35" s="137"/>
      <c r="MP35" s="137"/>
      <c r="MQ35" s="137"/>
      <c r="MR35" s="137"/>
      <c r="MS35" s="137"/>
      <c r="MT35" s="137"/>
      <c r="MU35" s="137"/>
      <c r="MV35" s="137"/>
      <c r="MW35" s="137"/>
      <c r="MX35" s="137"/>
      <c r="MY35" s="137"/>
      <c r="MZ35" s="137"/>
      <c r="NA35" s="137"/>
      <c r="NB35" s="137"/>
      <c r="NC35" s="137"/>
      <c r="ND35" s="137"/>
      <c r="NE35" s="137"/>
      <c r="NF35" s="137"/>
      <c r="NG35" s="137"/>
      <c r="NH35" s="137"/>
      <c r="NI35" s="137"/>
      <c r="NJ35" s="137"/>
      <c r="NK35" s="137"/>
      <c r="NL35" s="137"/>
      <c r="NM35" s="137"/>
      <c r="NN35" s="137"/>
      <c r="NO35" s="137"/>
      <c r="NP35" s="137"/>
      <c r="NQ35" s="137"/>
      <c r="NR35" s="137"/>
      <c r="NS35" s="137"/>
      <c r="NT35" s="137"/>
      <c r="NU35" s="137"/>
      <c r="NV35" s="137"/>
      <c r="NW35" s="137"/>
      <c r="NX35" s="137"/>
      <c r="NY35" s="137"/>
      <c r="NZ35" s="137"/>
      <c r="OA35" s="137"/>
      <c r="OB35" s="137"/>
      <c r="OC35" s="137"/>
      <c r="OD35" s="137"/>
      <c r="OE35" s="137"/>
      <c r="OF35" s="137"/>
      <c r="OG35" s="137"/>
      <c r="OH35" s="137"/>
      <c r="OI35" s="137"/>
      <c r="OJ35" s="137"/>
      <c r="OK35" s="137"/>
      <c r="OL35" s="137"/>
      <c r="OM35" s="137"/>
      <c r="ON35" s="137"/>
      <c r="OO35" s="137"/>
      <c r="OP35" s="137"/>
      <c r="OQ35" s="137"/>
      <c r="OR35" s="137"/>
      <c r="OS35" s="137"/>
      <c r="OT35" s="137"/>
      <c r="OU35" s="137"/>
      <c r="OV35" s="137"/>
      <c r="OW35" s="137"/>
      <c r="OX35" s="137"/>
      <c r="OY35" s="137"/>
      <c r="OZ35" s="137"/>
      <c r="PA35" s="137"/>
      <c r="PB35" s="137"/>
      <c r="PC35" s="137"/>
      <c r="PD35" s="137"/>
      <c r="PE35" s="137"/>
      <c r="PF35" s="137"/>
      <c r="PG35" s="137"/>
      <c r="PH35" s="137"/>
      <c r="PI35" s="137"/>
      <c r="PJ35" s="137"/>
      <c r="PK35" s="137"/>
      <c r="PL35" s="137"/>
      <c r="PM35" s="137"/>
      <c r="PN35" s="137"/>
      <c r="PO35" s="137"/>
      <c r="PP35" s="137"/>
      <c r="PQ35" s="137"/>
      <c r="PR35" s="137"/>
      <c r="PS35" s="137"/>
      <c r="PT35" s="137"/>
      <c r="PU35" s="137"/>
      <c r="PV35" s="137"/>
      <c r="PW35" s="137"/>
      <c r="PX35" s="137"/>
      <c r="PY35" s="137"/>
      <c r="PZ35" s="137"/>
      <c r="QA35" s="137"/>
      <c r="QB35" s="137"/>
      <c r="QC35" s="137"/>
      <c r="QD35" s="137"/>
      <c r="QE35" s="137"/>
      <c r="QF35" s="137"/>
      <c r="QG35" s="137"/>
      <c r="QH35" s="137"/>
      <c r="QI35" s="137"/>
      <c r="QJ35" s="137"/>
      <c r="QK35" s="137"/>
      <c r="QL35" s="137"/>
      <c r="QM35" s="137"/>
      <c r="QN35" s="137"/>
      <c r="QO35" s="137"/>
      <c r="QP35" s="137"/>
      <c r="QQ35" s="137"/>
      <c r="QR35" s="137"/>
      <c r="QS35" s="137"/>
      <c r="QT35" s="137"/>
      <c r="QU35" s="137"/>
      <c r="QV35" s="137"/>
      <c r="QW35" s="137"/>
      <c r="QX35" s="137"/>
      <c r="QY35" s="137"/>
      <c r="QZ35" s="137"/>
      <c r="RA35" s="137"/>
      <c r="RB35" s="137"/>
      <c r="RC35" s="137"/>
      <c r="RD35" s="137"/>
      <c r="RE35" s="137"/>
      <c r="RF35" s="137"/>
      <c r="RG35" s="137"/>
      <c r="RH35" s="137"/>
      <c r="RI35" s="137"/>
      <c r="RJ35" s="137"/>
      <c r="RK35" s="137"/>
      <c r="RL35" s="137"/>
      <c r="RM35" s="137"/>
      <c r="RN35" s="137"/>
      <c r="RO35" s="137"/>
      <c r="RP35" s="137"/>
      <c r="RQ35" s="137"/>
      <c r="RR35" s="137"/>
      <c r="RS35" s="137"/>
      <c r="RT35" s="137"/>
      <c r="RU35" s="137"/>
      <c r="RV35" s="137"/>
      <c r="RW35" s="137"/>
      <c r="RX35" s="137"/>
      <c r="RY35" s="137"/>
      <c r="RZ35" s="137"/>
      <c r="SA35" s="137"/>
      <c r="SB35" s="137"/>
      <c r="SC35" s="137"/>
      <c r="SD35" s="137"/>
      <c r="SE35" s="137"/>
      <c r="SF35" s="137"/>
      <c r="SG35" s="137"/>
      <c r="SH35" s="137"/>
      <c r="SI35" s="137"/>
      <c r="SJ35" s="137"/>
      <c r="SK35" s="137"/>
      <c r="SL35" s="137"/>
      <c r="SM35" s="137"/>
      <c r="SN35" s="137"/>
      <c r="SO35" s="137"/>
      <c r="SP35" s="137"/>
      <c r="SQ35" s="137"/>
      <c r="SR35" s="137"/>
      <c r="SS35" s="137"/>
      <c r="ST35" s="137"/>
      <c r="SU35" s="137"/>
      <c r="SV35" s="137"/>
      <c r="SW35" s="137"/>
      <c r="SX35" s="137"/>
      <c r="SY35" s="137"/>
      <c r="SZ35" s="137"/>
      <c r="TA35" s="137"/>
      <c r="TB35" s="137"/>
      <c r="TC35" s="137"/>
      <c r="TD35" s="137"/>
      <c r="TE35" s="137"/>
      <c r="TF35" s="137"/>
      <c r="TG35" s="137"/>
      <c r="TH35" s="137"/>
      <c r="TI35" s="137"/>
      <c r="TJ35" s="137"/>
      <c r="TK35" s="137"/>
      <c r="TL35" s="137"/>
      <c r="TM35" s="137"/>
      <c r="TN35" s="137"/>
      <c r="TO35" s="137"/>
      <c r="TP35" s="137"/>
      <c r="TQ35" s="137"/>
      <c r="TR35" s="137"/>
      <c r="TS35" s="137"/>
      <c r="TT35" s="137"/>
      <c r="TU35" s="137"/>
      <c r="TV35" s="137"/>
      <c r="TW35" s="137"/>
      <c r="TX35" s="137"/>
      <c r="TY35" s="137"/>
      <c r="TZ35" s="137"/>
      <c r="UA35" s="137"/>
      <c r="UB35" s="137"/>
      <c r="UC35" s="137"/>
      <c r="UD35" s="137"/>
      <c r="UE35" s="137"/>
      <c r="UF35" s="137"/>
      <c r="UG35" s="137"/>
      <c r="UH35" s="137"/>
      <c r="UI35" s="137"/>
      <c r="UJ35" s="137"/>
      <c r="UK35" s="137"/>
      <c r="UL35" s="137"/>
      <c r="UM35" s="137"/>
      <c r="UN35" s="137"/>
      <c r="UO35" s="137"/>
      <c r="UP35" s="137"/>
      <c r="UQ35" s="137"/>
      <c r="UR35" s="137"/>
      <c r="US35" s="137"/>
      <c r="UT35" s="137"/>
      <c r="UU35" s="137"/>
      <c r="UV35" s="137"/>
      <c r="UW35" s="137"/>
      <c r="UX35" s="137"/>
      <c r="UY35" s="137"/>
      <c r="UZ35" s="137"/>
      <c r="VA35" s="137"/>
      <c r="VB35" s="137"/>
      <c r="VC35" s="137"/>
      <c r="VD35" s="137"/>
      <c r="VE35" s="137"/>
      <c r="VF35" s="137"/>
      <c r="VG35" s="137"/>
      <c r="VH35" s="137"/>
      <c r="VI35" s="137"/>
      <c r="VJ35" s="137"/>
      <c r="VK35" s="137"/>
      <c r="VL35" s="137"/>
      <c r="VM35" s="137"/>
      <c r="VN35" s="137"/>
      <c r="VO35" s="137"/>
      <c r="VP35" s="137"/>
      <c r="VQ35" s="137"/>
      <c r="VR35" s="137"/>
      <c r="VS35" s="137"/>
      <c r="VT35" s="137"/>
      <c r="VU35" s="137"/>
      <c r="VV35" s="137"/>
      <c r="VW35" s="137"/>
      <c r="VX35" s="137"/>
      <c r="VY35" s="137"/>
      <c r="VZ35" s="137"/>
      <c r="WA35" s="137"/>
      <c r="WB35" s="137"/>
      <c r="WC35" s="137"/>
      <c r="WD35" s="137"/>
      <c r="WE35" s="137"/>
      <c r="WF35" s="137"/>
      <c r="WG35" s="137"/>
      <c r="WH35" s="137"/>
      <c r="WI35" s="137"/>
      <c r="WJ35" s="137"/>
      <c r="WK35" s="137"/>
      <c r="WL35" s="137"/>
      <c r="WM35" s="137"/>
      <c r="WN35" s="137"/>
      <c r="WO35" s="137"/>
      <c r="WP35" s="137"/>
      <c r="WQ35" s="137"/>
      <c r="WR35" s="137"/>
      <c r="WS35" s="137"/>
      <c r="WT35" s="137"/>
      <c r="WU35" s="137"/>
      <c r="WV35" s="137"/>
      <c r="WW35" s="137"/>
      <c r="WX35" s="137"/>
      <c r="WY35" s="137"/>
      <c r="WZ35" s="137"/>
      <c r="XA35" s="137"/>
      <c r="XB35" s="137"/>
      <c r="XC35" s="137"/>
      <c r="XD35" s="137"/>
      <c r="XE35" s="137"/>
      <c r="XF35" s="137"/>
      <c r="XG35" s="137"/>
      <c r="XH35" s="137"/>
      <c r="XI35" s="137"/>
      <c r="XJ35" s="137"/>
      <c r="XK35" s="137"/>
      <c r="XL35" s="137"/>
      <c r="XM35" s="137"/>
      <c r="XN35" s="137"/>
      <c r="XO35" s="137"/>
      <c r="XP35" s="137"/>
      <c r="XQ35" s="137"/>
      <c r="XR35" s="137"/>
      <c r="XS35" s="137"/>
      <c r="XT35" s="137"/>
      <c r="XU35" s="137"/>
      <c r="XV35" s="137"/>
      <c r="XW35" s="137"/>
      <c r="XX35" s="137"/>
      <c r="XY35" s="137"/>
      <c r="XZ35" s="137"/>
      <c r="YA35" s="137"/>
      <c r="YB35" s="137"/>
      <c r="YC35" s="137"/>
      <c r="YD35" s="137"/>
      <c r="YE35" s="137"/>
      <c r="YF35" s="137"/>
      <c r="YG35" s="137"/>
      <c r="YH35" s="137"/>
      <c r="YI35" s="137"/>
      <c r="YJ35" s="137"/>
      <c r="YK35" s="137"/>
      <c r="YL35" s="137"/>
      <c r="YM35" s="137"/>
      <c r="YN35" s="137"/>
      <c r="YO35" s="137"/>
      <c r="YP35" s="137"/>
      <c r="YQ35" s="137"/>
      <c r="YR35" s="137"/>
      <c r="YS35" s="137"/>
      <c r="YT35" s="137"/>
      <c r="YU35" s="137"/>
      <c r="YV35" s="137"/>
      <c r="YW35" s="137"/>
      <c r="YX35" s="137"/>
      <c r="YY35" s="137"/>
      <c r="YZ35" s="137"/>
      <c r="ZA35" s="137"/>
      <c r="ZB35" s="137"/>
      <c r="ZC35" s="137"/>
      <c r="ZD35" s="137"/>
      <c r="ZE35" s="137"/>
      <c r="ZF35" s="137"/>
      <c r="ZG35" s="137"/>
      <c r="ZH35" s="137"/>
      <c r="ZI35" s="137"/>
      <c r="ZJ35" s="137"/>
      <c r="ZK35" s="137"/>
      <c r="ZL35" s="137"/>
      <c r="ZM35" s="137"/>
      <c r="ZN35" s="137"/>
      <c r="ZO35" s="137"/>
      <c r="ZP35" s="137"/>
      <c r="ZQ35" s="137"/>
      <c r="ZR35" s="137"/>
      <c r="ZS35" s="137"/>
      <c r="ZT35" s="137"/>
      <c r="ZU35" s="137"/>
      <c r="ZV35" s="137"/>
      <c r="ZW35" s="137"/>
      <c r="ZX35" s="137"/>
      <c r="ZY35" s="137"/>
      <c r="ZZ35" s="137"/>
      <c r="AAA35" s="137"/>
      <c r="AAB35" s="137"/>
      <c r="AAC35" s="137"/>
      <c r="AAD35" s="137"/>
      <c r="AAE35" s="137"/>
      <c r="AAF35" s="137"/>
      <c r="AAG35" s="137"/>
      <c r="AAH35" s="137"/>
      <c r="AAI35" s="137"/>
      <c r="AAJ35" s="137"/>
      <c r="AAK35" s="137"/>
      <c r="AAL35" s="137"/>
      <c r="AAM35" s="137"/>
      <c r="AAN35" s="137"/>
      <c r="AAO35" s="137"/>
      <c r="AAP35" s="137"/>
      <c r="AAQ35" s="137"/>
      <c r="AAR35" s="137"/>
      <c r="AAS35" s="137"/>
      <c r="AAT35" s="137"/>
      <c r="AAU35" s="137"/>
      <c r="AAV35" s="137"/>
      <c r="AAW35" s="137"/>
      <c r="AAX35" s="137"/>
      <c r="AAY35" s="137"/>
      <c r="AAZ35" s="137"/>
      <c r="ABA35" s="137"/>
      <c r="ABB35" s="137"/>
      <c r="ABC35" s="137"/>
      <c r="ABD35" s="137"/>
      <c r="ABE35" s="137"/>
      <c r="ABF35" s="137"/>
      <c r="ABG35" s="137"/>
      <c r="ABH35" s="137"/>
      <c r="ABI35" s="137"/>
      <c r="ABJ35" s="137"/>
      <c r="ABK35" s="137"/>
      <c r="ABL35" s="137"/>
      <c r="ABM35" s="137"/>
      <c r="ABN35" s="137"/>
      <c r="ABO35" s="137"/>
      <c r="ABP35" s="137"/>
      <c r="ABQ35" s="137"/>
      <c r="ABR35" s="137"/>
      <c r="ABS35" s="137"/>
      <c r="ABT35" s="137"/>
      <c r="ABU35" s="137"/>
      <c r="ABV35" s="137"/>
      <c r="ABW35" s="137"/>
      <c r="ABX35" s="137"/>
      <c r="ABY35" s="137"/>
      <c r="ABZ35" s="137"/>
      <c r="ACA35" s="137"/>
      <c r="ACB35" s="137"/>
      <c r="ACC35" s="137"/>
      <c r="ACD35" s="137"/>
      <c r="ACE35" s="137"/>
      <c r="ACF35" s="137"/>
      <c r="ACG35" s="137"/>
      <c r="ACH35" s="137"/>
      <c r="ACI35" s="137"/>
      <c r="ACJ35" s="137"/>
      <c r="ACK35" s="137"/>
      <c r="ACL35" s="137"/>
      <c r="ACM35" s="137"/>
      <c r="ACN35" s="137"/>
      <c r="ACO35" s="137"/>
      <c r="ACP35" s="137"/>
      <c r="ACQ35" s="137"/>
      <c r="ACR35" s="137"/>
      <c r="ACS35" s="137"/>
      <c r="ACT35" s="137"/>
      <c r="ACU35" s="137"/>
      <c r="ACV35" s="137"/>
      <c r="ACW35" s="137"/>
      <c r="ACX35" s="137"/>
      <c r="ACY35" s="137"/>
      <c r="ACZ35" s="137"/>
      <c r="ADA35" s="137"/>
      <c r="ADB35" s="137"/>
      <c r="ADC35" s="137"/>
      <c r="ADD35" s="137"/>
      <c r="ADE35" s="137"/>
      <c r="ADF35" s="137"/>
    </row>
    <row r="36" customFormat="false" ht="15" hidden="false" customHeight="true" outlineLevel="0" collapsed="false">
      <c r="A36" s="138" t="s">
        <v>355</v>
      </c>
      <c r="B36" s="139" t="n">
        <v>1809</v>
      </c>
      <c r="C36" s="79" t="s">
        <v>356</v>
      </c>
      <c r="D36" s="140" t="s">
        <v>357</v>
      </c>
      <c r="E36" s="141" t="s">
        <v>358</v>
      </c>
      <c r="F36" s="142"/>
      <c r="G36" s="143"/>
      <c r="H36" s="139" t="s">
        <v>359</v>
      </c>
      <c r="I36" s="139"/>
      <c r="J36" s="139"/>
      <c r="K36" s="139"/>
      <c r="L36" s="139"/>
      <c r="M36" s="139"/>
      <c r="N36" s="144"/>
      <c r="O36" s="138"/>
      <c r="P36" s="139"/>
      <c r="Q36" s="145"/>
      <c r="R36" s="145"/>
      <c r="S36" s="138" t="s">
        <v>360</v>
      </c>
      <c r="T36" s="138"/>
      <c r="U36" s="138" t="s">
        <v>358</v>
      </c>
      <c r="V36" s="146"/>
      <c r="W36" s="147" t="s">
        <v>361</v>
      </c>
      <c r="X36" s="148"/>
      <c r="Y36" s="149" t="n">
        <v>24.330128</v>
      </c>
      <c r="Z36" s="149" t="n">
        <v>121.122196</v>
      </c>
      <c r="AA36" s="150" t="n">
        <v>2895.6</v>
      </c>
      <c r="AB36" s="151"/>
      <c r="AC36" s="151"/>
      <c r="AD36" s="151"/>
      <c r="AE36" s="152" t="n">
        <v>8</v>
      </c>
      <c r="AF36" s="153"/>
      <c r="AG36" s="151"/>
      <c r="AH36" s="151"/>
      <c r="AI36" s="151"/>
      <c r="AJ36" s="139" t="s">
        <v>123</v>
      </c>
      <c r="AK36" s="139"/>
      <c r="AL36" s="138"/>
      <c r="AM36" s="141"/>
      <c r="AN36" s="141"/>
      <c r="AO36" s="141"/>
      <c r="AP36" s="141"/>
      <c r="AQ36" s="141"/>
      <c r="AR36" s="138"/>
      <c r="AS36" s="138"/>
      <c r="AT36" s="154" t="s">
        <v>362</v>
      </c>
      <c r="AU36" s="139" t="s">
        <v>359</v>
      </c>
      <c r="AV36" s="139" t="s">
        <v>359</v>
      </c>
      <c r="AW36" s="155" t="n">
        <v>24.330128</v>
      </c>
      <c r="AX36" s="155" t="n">
        <v>121.122196</v>
      </c>
      <c r="AY36" s="150" t="n">
        <v>2895.6</v>
      </c>
      <c r="AZ36" s="152" t="n">
        <v>8</v>
      </c>
      <c r="BA36" s="138"/>
      <c r="BB36" s="139" t="n">
        <v>1</v>
      </c>
      <c r="BC36" s="138"/>
      <c r="BD36" s="139"/>
      <c r="BE36" s="139"/>
      <c r="BF36" s="139"/>
      <c r="BG36" s="139"/>
      <c r="BH36" s="139"/>
      <c r="BI36" s="139"/>
      <c r="BJ36" s="139"/>
      <c r="BK36" s="139"/>
      <c r="BL36" s="139" t="n">
        <v>1</v>
      </c>
      <c r="BM36" s="138"/>
      <c r="BN36" s="139" t="n">
        <v>2</v>
      </c>
      <c r="BO36" s="139"/>
      <c r="BP36" s="139"/>
      <c r="BQ36" s="139"/>
      <c r="BR36" s="139"/>
      <c r="BS36" s="139"/>
      <c r="BT36" s="139"/>
      <c r="BU36" s="139"/>
      <c r="BV36" s="139"/>
      <c r="BW36" s="139"/>
      <c r="BX36" s="139"/>
      <c r="BY36" s="139"/>
      <c r="BZ36" s="139" t="n">
        <f aca="false">SUM(BB36:BY36)</f>
        <v>4</v>
      </c>
      <c r="CA36" s="138"/>
      <c r="CB36" s="156"/>
      <c r="CC36" s="156"/>
      <c r="CD36" s="156"/>
      <c r="CE36" s="156"/>
      <c r="CF36" s="157"/>
      <c r="CG36" s="157"/>
      <c r="CH36" s="156"/>
      <c r="CI36" s="156"/>
      <c r="CJ36" s="138" t="s">
        <v>355</v>
      </c>
      <c r="CK36" s="139"/>
      <c r="CL36" s="139"/>
      <c r="CM36" s="138"/>
      <c r="CN36" s="138" t="s">
        <v>355</v>
      </c>
      <c r="CO36" s="139" t="s">
        <v>363</v>
      </c>
      <c r="CP36" s="139"/>
      <c r="CQ36" s="158"/>
      <c r="CR36" s="139"/>
      <c r="CS36" s="139"/>
      <c r="CT36" s="139"/>
      <c r="CU36" s="139"/>
      <c r="CV36" s="159"/>
      <c r="CW36" s="139"/>
      <c r="CX36" s="139"/>
      <c r="CY36" s="139"/>
      <c r="CZ36" s="139" t="s">
        <v>359</v>
      </c>
      <c r="DA36" s="159"/>
      <c r="DB36" s="159"/>
      <c r="DC36" s="159"/>
      <c r="DD36" s="138"/>
      <c r="DE36" s="160"/>
      <c r="DF36" s="160"/>
      <c r="DG36" s="160"/>
      <c r="DH36" s="161"/>
      <c r="DI36" s="161"/>
      <c r="DJ36" s="161"/>
      <c r="DK36" s="161"/>
      <c r="DL36" s="161"/>
      <c r="DM36" s="161"/>
      <c r="DN36" s="161"/>
      <c r="DO36" s="161"/>
      <c r="DP36" s="161"/>
      <c r="DQ36" s="161"/>
      <c r="DR36" s="161"/>
      <c r="DS36" s="161"/>
      <c r="DT36" s="161"/>
      <c r="DU36" s="161"/>
      <c r="DV36" s="161"/>
      <c r="DW36" s="161"/>
      <c r="DX36" s="161"/>
      <c r="DY36" s="161"/>
      <c r="DZ36" s="161"/>
      <c r="EA36" s="161"/>
      <c r="EB36" s="161"/>
      <c r="EC36" s="161"/>
      <c r="ED36" s="161"/>
      <c r="EE36" s="161"/>
      <c r="EF36" s="161"/>
      <c r="EG36" s="161"/>
      <c r="EH36" s="161"/>
      <c r="EI36" s="161"/>
      <c r="EJ36" s="161"/>
      <c r="EK36" s="161"/>
      <c r="EL36" s="161"/>
      <c r="EM36" s="161"/>
      <c r="EN36" s="161"/>
      <c r="EO36" s="161"/>
      <c r="EP36" s="161"/>
      <c r="EQ36" s="161"/>
      <c r="ER36" s="161"/>
      <c r="ES36" s="161"/>
      <c r="ET36" s="161"/>
      <c r="EU36" s="161"/>
      <c r="EV36" s="161"/>
      <c r="EW36" s="161"/>
      <c r="EX36" s="161"/>
      <c r="EY36" s="161"/>
      <c r="EZ36" s="161"/>
      <c r="FA36" s="161"/>
      <c r="FB36" s="161"/>
      <c r="FC36" s="161"/>
      <c r="FD36" s="161"/>
      <c r="FE36" s="161"/>
      <c r="FF36" s="161"/>
      <c r="FG36" s="161"/>
      <c r="FH36" s="161"/>
      <c r="FI36" s="161"/>
      <c r="FJ36" s="161"/>
      <c r="FK36" s="161"/>
      <c r="FL36" s="161"/>
      <c r="FM36" s="161"/>
      <c r="FN36" s="161"/>
      <c r="FO36" s="161"/>
      <c r="FP36" s="161"/>
      <c r="FQ36" s="161"/>
      <c r="FR36" s="161"/>
      <c r="FS36" s="161"/>
      <c r="FT36" s="161"/>
      <c r="FU36" s="161"/>
      <c r="FV36" s="161"/>
      <c r="FW36" s="161"/>
      <c r="FX36" s="161"/>
      <c r="FY36" s="161"/>
      <c r="FZ36" s="161"/>
      <c r="GA36" s="161"/>
      <c r="GB36" s="161"/>
      <c r="GC36" s="161"/>
      <c r="GD36" s="161"/>
      <c r="GE36" s="161"/>
      <c r="GF36" s="161"/>
      <c r="GG36" s="161"/>
      <c r="GH36" s="161"/>
      <c r="GI36" s="161"/>
      <c r="GJ36" s="161"/>
      <c r="GK36" s="161"/>
      <c r="GL36" s="161"/>
      <c r="GM36" s="161"/>
      <c r="GN36" s="161"/>
      <c r="GO36" s="161"/>
      <c r="GP36" s="161"/>
      <c r="GQ36" s="161"/>
      <c r="GR36" s="161"/>
      <c r="GS36" s="161"/>
      <c r="GT36" s="161"/>
      <c r="GU36" s="161"/>
      <c r="GV36" s="161"/>
      <c r="GW36" s="161"/>
      <c r="GX36" s="161"/>
      <c r="GY36" s="161"/>
      <c r="GZ36" s="161"/>
      <c r="HA36" s="161"/>
      <c r="HB36" s="161"/>
      <c r="HC36" s="161"/>
      <c r="HD36" s="161"/>
      <c r="HE36" s="161"/>
      <c r="HF36" s="161"/>
      <c r="HG36" s="161"/>
      <c r="HH36" s="161"/>
      <c r="HI36" s="161"/>
      <c r="HJ36" s="161"/>
      <c r="HK36" s="161"/>
      <c r="HL36" s="161"/>
      <c r="HM36" s="161"/>
      <c r="HN36" s="161"/>
      <c r="HO36" s="161"/>
      <c r="HP36" s="161"/>
      <c r="HQ36" s="161"/>
      <c r="HR36" s="161"/>
      <c r="HS36" s="161"/>
      <c r="HT36" s="161"/>
      <c r="HU36" s="161"/>
      <c r="HV36" s="161"/>
      <c r="HW36" s="161"/>
      <c r="HX36" s="161"/>
      <c r="HY36" s="161"/>
      <c r="HZ36" s="161"/>
      <c r="IA36" s="161"/>
      <c r="IB36" s="161"/>
      <c r="IC36" s="161"/>
      <c r="ID36" s="161"/>
      <c r="IE36" s="161"/>
      <c r="IF36" s="161"/>
      <c r="IG36" s="161"/>
      <c r="IH36" s="161"/>
      <c r="II36" s="161"/>
      <c r="IJ36" s="161"/>
      <c r="IK36" s="161"/>
      <c r="IL36" s="161"/>
      <c r="IM36" s="161"/>
      <c r="IN36" s="161"/>
      <c r="IO36" s="161"/>
      <c r="IP36" s="161"/>
      <c r="IQ36" s="161"/>
      <c r="IR36" s="161"/>
      <c r="IS36" s="161"/>
      <c r="IT36" s="161"/>
      <c r="IU36" s="161"/>
      <c r="IV36" s="161"/>
      <c r="IW36" s="161"/>
      <c r="IX36" s="161"/>
      <c r="IY36" s="161"/>
      <c r="IZ36" s="161"/>
      <c r="JA36" s="161"/>
      <c r="JB36" s="161"/>
      <c r="JC36" s="161"/>
      <c r="JD36" s="161"/>
      <c r="JE36" s="161"/>
      <c r="JF36" s="161"/>
      <c r="JG36" s="161"/>
      <c r="JH36" s="161"/>
      <c r="JI36" s="161"/>
      <c r="JJ36" s="161"/>
      <c r="JK36" s="161"/>
      <c r="JL36" s="161"/>
      <c r="JM36" s="161"/>
      <c r="JN36" s="161"/>
      <c r="JO36" s="161"/>
      <c r="JP36" s="161"/>
      <c r="JQ36" s="161"/>
      <c r="JR36" s="161"/>
      <c r="JS36" s="161"/>
      <c r="JT36" s="161"/>
      <c r="JU36" s="161"/>
      <c r="JV36" s="161"/>
      <c r="JW36" s="161"/>
      <c r="JX36" s="161"/>
      <c r="JY36" s="161"/>
      <c r="JZ36" s="161"/>
      <c r="KA36" s="161"/>
      <c r="KB36" s="161"/>
      <c r="KC36" s="161"/>
      <c r="KD36" s="161"/>
      <c r="KE36" s="161"/>
      <c r="KF36" s="161"/>
      <c r="KG36" s="161"/>
      <c r="KH36" s="161"/>
      <c r="KI36" s="161"/>
      <c r="KJ36" s="161"/>
      <c r="KK36" s="161"/>
      <c r="KL36" s="161"/>
      <c r="KM36" s="161"/>
      <c r="KN36" s="161"/>
      <c r="KO36" s="161"/>
      <c r="KP36" s="161"/>
      <c r="KQ36" s="161"/>
      <c r="KR36" s="161"/>
      <c r="KS36" s="161"/>
      <c r="KT36" s="161"/>
      <c r="KU36" s="161"/>
      <c r="KV36" s="161"/>
      <c r="KW36" s="161"/>
      <c r="KX36" s="161"/>
      <c r="KY36" s="161"/>
      <c r="KZ36" s="161"/>
      <c r="LA36" s="161"/>
      <c r="LB36" s="161"/>
      <c r="LC36" s="161"/>
      <c r="LD36" s="161"/>
      <c r="LE36" s="161"/>
      <c r="LF36" s="161"/>
      <c r="LG36" s="161"/>
      <c r="LH36" s="161"/>
      <c r="LI36" s="161"/>
      <c r="LJ36" s="161"/>
      <c r="LK36" s="161"/>
      <c r="LL36" s="161"/>
      <c r="LM36" s="161"/>
      <c r="LN36" s="161"/>
      <c r="LO36" s="161"/>
      <c r="LP36" s="161"/>
      <c r="LQ36" s="161"/>
      <c r="LR36" s="161"/>
      <c r="LS36" s="161"/>
      <c r="LT36" s="161"/>
      <c r="LU36" s="161"/>
      <c r="LV36" s="161"/>
      <c r="LW36" s="161"/>
      <c r="LX36" s="161"/>
      <c r="LY36" s="161"/>
      <c r="LZ36" s="161"/>
      <c r="MA36" s="161"/>
      <c r="MB36" s="161"/>
      <c r="MC36" s="161"/>
      <c r="MD36" s="161"/>
      <c r="ME36" s="161"/>
      <c r="MF36" s="161"/>
      <c r="MG36" s="161"/>
      <c r="MH36" s="161"/>
      <c r="MI36" s="161"/>
      <c r="MJ36" s="161"/>
      <c r="MK36" s="161"/>
      <c r="ML36" s="161"/>
      <c r="MM36" s="161"/>
      <c r="MN36" s="161"/>
      <c r="MO36" s="161"/>
      <c r="MP36" s="161"/>
      <c r="MQ36" s="161"/>
      <c r="MR36" s="161"/>
      <c r="MS36" s="161"/>
      <c r="MT36" s="161"/>
      <c r="MU36" s="161"/>
      <c r="MV36" s="161"/>
      <c r="MW36" s="161"/>
      <c r="MX36" s="161"/>
      <c r="MY36" s="161"/>
      <c r="MZ36" s="161"/>
      <c r="NA36" s="161"/>
      <c r="NB36" s="161"/>
      <c r="NC36" s="161"/>
      <c r="ND36" s="161"/>
      <c r="NE36" s="161"/>
      <c r="NF36" s="161"/>
      <c r="NG36" s="161"/>
      <c r="NH36" s="161"/>
      <c r="NI36" s="161"/>
      <c r="NJ36" s="161"/>
      <c r="NK36" s="161"/>
      <c r="NL36" s="161"/>
      <c r="NM36" s="161"/>
      <c r="NN36" s="161"/>
      <c r="NO36" s="161"/>
      <c r="NP36" s="161"/>
      <c r="NQ36" s="161"/>
      <c r="NR36" s="161"/>
      <c r="NS36" s="161"/>
      <c r="NT36" s="161"/>
      <c r="NU36" s="161"/>
      <c r="NV36" s="161"/>
      <c r="NW36" s="161"/>
      <c r="NX36" s="161"/>
      <c r="NY36" s="161"/>
      <c r="NZ36" s="161"/>
      <c r="OA36" s="161"/>
      <c r="OB36" s="161"/>
      <c r="OC36" s="161"/>
      <c r="OD36" s="161"/>
      <c r="OE36" s="161"/>
      <c r="OF36" s="161"/>
      <c r="OG36" s="161"/>
      <c r="OH36" s="161"/>
      <c r="OI36" s="161"/>
      <c r="OJ36" s="161"/>
      <c r="OK36" s="161"/>
      <c r="OL36" s="161"/>
      <c r="OM36" s="161"/>
      <c r="ON36" s="161"/>
      <c r="OO36" s="161"/>
      <c r="OP36" s="161"/>
      <c r="OQ36" s="161"/>
      <c r="OR36" s="161"/>
      <c r="OS36" s="161"/>
      <c r="OT36" s="161"/>
      <c r="OU36" s="161"/>
      <c r="OV36" s="161"/>
      <c r="OW36" s="161"/>
      <c r="OX36" s="161"/>
      <c r="OY36" s="161"/>
      <c r="OZ36" s="161"/>
      <c r="PA36" s="161"/>
      <c r="PB36" s="161"/>
      <c r="PC36" s="161"/>
      <c r="PD36" s="161"/>
      <c r="PE36" s="161"/>
      <c r="PF36" s="161"/>
      <c r="PG36" s="161"/>
      <c r="PH36" s="161"/>
      <c r="PI36" s="161"/>
      <c r="PJ36" s="161"/>
      <c r="PK36" s="161"/>
      <c r="PL36" s="161"/>
      <c r="PM36" s="161"/>
      <c r="PN36" s="161"/>
      <c r="PO36" s="161"/>
      <c r="PP36" s="161"/>
      <c r="PQ36" s="161"/>
      <c r="PR36" s="161"/>
      <c r="PS36" s="161"/>
      <c r="PT36" s="161"/>
      <c r="PU36" s="161"/>
      <c r="PV36" s="161"/>
      <c r="PW36" s="161"/>
      <c r="PX36" s="161"/>
      <c r="PY36" s="161"/>
      <c r="PZ36" s="161"/>
      <c r="QA36" s="161"/>
      <c r="QB36" s="161"/>
      <c r="QC36" s="161"/>
      <c r="QD36" s="161"/>
      <c r="QE36" s="161"/>
      <c r="QF36" s="161"/>
      <c r="QG36" s="161"/>
      <c r="QH36" s="161"/>
      <c r="QI36" s="161"/>
      <c r="QJ36" s="161"/>
      <c r="QK36" s="161"/>
      <c r="QL36" s="161"/>
      <c r="QM36" s="161"/>
      <c r="QN36" s="161"/>
      <c r="QO36" s="161"/>
      <c r="QP36" s="161"/>
      <c r="QQ36" s="161"/>
      <c r="QR36" s="161"/>
      <c r="QS36" s="161"/>
      <c r="QT36" s="161"/>
      <c r="QU36" s="161"/>
      <c r="QV36" s="161"/>
      <c r="QW36" s="161"/>
      <c r="QX36" s="161"/>
      <c r="QY36" s="161"/>
      <c r="QZ36" s="161"/>
      <c r="RA36" s="161"/>
      <c r="RB36" s="161"/>
      <c r="RC36" s="161"/>
      <c r="RD36" s="161"/>
      <c r="RE36" s="161"/>
      <c r="RF36" s="161"/>
      <c r="RG36" s="161"/>
      <c r="RH36" s="161"/>
      <c r="RI36" s="161"/>
      <c r="RJ36" s="161"/>
      <c r="RK36" s="161"/>
      <c r="RL36" s="161"/>
      <c r="RM36" s="161"/>
      <c r="RN36" s="161"/>
      <c r="RO36" s="161"/>
      <c r="RP36" s="161"/>
      <c r="RQ36" s="161"/>
      <c r="RR36" s="161"/>
      <c r="RS36" s="161"/>
      <c r="RT36" s="161"/>
      <c r="RU36" s="161"/>
      <c r="RV36" s="161"/>
      <c r="RW36" s="161"/>
      <c r="RX36" s="161"/>
      <c r="RY36" s="161"/>
      <c r="RZ36" s="161"/>
      <c r="SA36" s="161"/>
      <c r="SB36" s="161"/>
      <c r="SC36" s="161"/>
      <c r="SD36" s="161"/>
      <c r="SE36" s="161"/>
      <c r="SF36" s="161"/>
      <c r="SG36" s="161"/>
      <c r="SH36" s="161"/>
      <c r="SI36" s="161"/>
      <c r="SJ36" s="161"/>
      <c r="SK36" s="161"/>
      <c r="SL36" s="161"/>
      <c r="SM36" s="161"/>
      <c r="SN36" s="161"/>
      <c r="SO36" s="161"/>
      <c r="SP36" s="161"/>
      <c r="SQ36" s="161"/>
      <c r="SR36" s="161"/>
      <c r="SS36" s="161"/>
      <c r="ST36" s="161"/>
      <c r="SU36" s="161"/>
      <c r="SV36" s="161"/>
      <c r="SW36" s="161"/>
      <c r="SX36" s="161"/>
      <c r="SY36" s="161"/>
      <c r="SZ36" s="161"/>
      <c r="TA36" s="161"/>
      <c r="TB36" s="161"/>
      <c r="TC36" s="161"/>
      <c r="TD36" s="161"/>
      <c r="TE36" s="161"/>
      <c r="TF36" s="161"/>
      <c r="TG36" s="161"/>
      <c r="TH36" s="161"/>
      <c r="TI36" s="161"/>
      <c r="TJ36" s="161"/>
      <c r="TK36" s="161"/>
      <c r="TL36" s="161"/>
      <c r="TM36" s="161"/>
      <c r="TN36" s="161"/>
      <c r="TO36" s="161"/>
      <c r="TP36" s="161"/>
      <c r="TQ36" s="161"/>
      <c r="TR36" s="161"/>
      <c r="TS36" s="161"/>
      <c r="TT36" s="161"/>
      <c r="TU36" s="161"/>
      <c r="TV36" s="161"/>
      <c r="TW36" s="161"/>
      <c r="TX36" s="161"/>
      <c r="TY36" s="161"/>
      <c r="TZ36" s="161"/>
      <c r="UA36" s="161"/>
      <c r="UB36" s="161"/>
      <c r="UC36" s="161"/>
      <c r="UD36" s="161"/>
      <c r="UE36" s="161"/>
      <c r="UF36" s="161"/>
      <c r="UG36" s="161"/>
      <c r="UH36" s="161"/>
      <c r="UI36" s="161"/>
      <c r="UJ36" s="161"/>
      <c r="UK36" s="161"/>
      <c r="UL36" s="161"/>
      <c r="UM36" s="161"/>
      <c r="UN36" s="161"/>
      <c r="UO36" s="161"/>
      <c r="UP36" s="161"/>
      <c r="UQ36" s="161"/>
      <c r="UR36" s="161"/>
      <c r="US36" s="161"/>
      <c r="UT36" s="161"/>
      <c r="UU36" s="161"/>
      <c r="UV36" s="161"/>
      <c r="UW36" s="161"/>
      <c r="UX36" s="161"/>
      <c r="UY36" s="161"/>
      <c r="UZ36" s="161"/>
      <c r="VA36" s="161"/>
      <c r="VB36" s="161"/>
      <c r="VC36" s="161"/>
      <c r="VD36" s="161"/>
      <c r="VE36" s="161"/>
      <c r="VF36" s="161"/>
      <c r="VG36" s="161"/>
      <c r="VH36" s="161"/>
      <c r="VI36" s="161"/>
      <c r="VJ36" s="161"/>
      <c r="VK36" s="161"/>
      <c r="VL36" s="161"/>
      <c r="VM36" s="161"/>
      <c r="VN36" s="161"/>
      <c r="VO36" s="161"/>
      <c r="VP36" s="161"/>
      <c r="VQ36" s="161"/>
      <c r="VR36" s="161"/>
      <c r="VS36" s="161"/>
      <c r="VT36" s="161"/>
      <c r="VU36" s="161"/>
      <c r="VV36" s="161"/>
      <c r="VW36" s="161"/>
      <c r="VX36" s="161"/>
      <c r="VY36" s="161"/>
      <c r="VZ36" s="161"/>
      <c r="WA36" s="161"/>
      <c r="WB36" s="161"/>
      <c r="WC36" s="161"/>
      <c r="WD36" s="161"/>
      <c r="WE36" s="161"/>
      <c r="WF36" s="161"/>
      <c r="WG36" s="161"/>
      <c r="WH36" s="161"/>
      <c r="WI36" s="161"/>
      <c r="WJ36" s="161"/>
      <c r="WK36" s="161"/>
      <c r="WL36" s="161"/>
      <c r="WM36" s="161"/>
      <c r="WN36" s="161"/>
      <c r="WO36" s="161"/>
      <c r="WP36" s="161"/>
      <c r="WQ36" s="161"/>
      <c r="WR36" s="161"/>
      <c r="WS36" s="161"/>
      <c r="WT36" s="161"/>
      <c r="WU36" s="161"/>
      <c r="WV36" s="161"/>
      <c r="WW36" s="161"/>
      <c r="WX36" s="161"/>
      <c r="WY36" s="161"/>
      <c r="WZ36" s="161"/>
      <c r="XA36" s="161"/>
      <c r="XB36" s="161"/>
      <c r="XC36" s="161"/>
      <c r="XD36" s="161"/>
      <c r="XE36" s="161"/>
      <c r="XF36" s="161"/>
      <c r="XG36" s="161"/>
      <c r="XH36" s="161"/>
      <c r="XI36" s="161"/>
      <c r="XJ36" s="161"/>
      <c r="XK36" s="161"/>
      <c r="XL36" s="161"/>
      <c r="XM36" s="161"/>
      <c r="XN36" s="161"/>
      <c r="XO36" s="161"/>
      <c r="XP36" s="161"/>
      <c r="XQ36" s="161"/>
      <c r="XR36" s="161"/>
      <c r="XS36" s="161"/>
      <c r="XT36" s="161"/>
      <c r="XU36" s="161"/>
      <c r="XV36" s="161"/>
      <c r="XW36" s="161"/>
      <c r="XX36" s="161"/>
      <c r="XY36" s="161"/>
      <c r="XZ36" s="161"/>
      <c r="YA36" s="161"/>
      <c r="YB36" s="161"/>
      <c r="YC36" s="161"/>
      <c r="YD36" s="161"/>
      <c r="YE36" s="161"/>
      <c r="YF36" s="161"/>
      <c r="YG36" s="161"/>
      <c r="YH36" s="161"/>
      <c r="YI36" s="161"/>
      <c r="YJ36" s="161"/>
      <c r="YK36" s="161"/>
      <c r="YL36" s="161"/>
      <c r="YM36" s="161"/>
      <c r="YN36" s="161"/>
      <c r="YO36" s="161"/>
      <c r="YP36" s="161"/>
      <c r="YQ36" s="161"/>
      <c r="YR36" s="161"/>
      <c r="YS36" s="161"/>
      <c r="YT36" s="161"/>
      <c r="YU36" s="161"/>
      <c r="YV36" s="161"/>
      <c r="YW36" s="161"/>
      <c r="YX36" s="161"/>
      <c r="YY36" s="161"/>
      <c r="YZ36" s="161"/>
      <c r="ZA36" s="161"/>
      <c r="ZB36" s="161"/>
      <c r="ZC36" s="161"/>
      <c r="ZD36" s="161"/>
      <c r="ZE36" s="161"/>
      <c r="ZF36" s="161"/>
      <c r="ZG36" s="161"/>
      <c r="ZH36" s="161"/>
      <c r="ZI36" s="161"/>
      <c r="ZJ36" s="161"/>
      <c r="ZK36" s="161"/>
      <c r="ZL36" s="161"/>
      <c r="ZM36" s="161"/>
      <c r="ZN36" s="161"/>
      <c r="ZO36" s="161"/>
      <c r="ZP36" s="161"/>
      <c r="ZQ36" s="161"/>
      <c r="ZR36" s="161"/>
      <c r="ZS36" s="161"/>
      <c r="ZT36" s="161"/>
      <c r="ZU36" s="161"/>
      <c r="ZV36" s="161"/>
      <c r="ZW36" s="161"/>
      <c r="ZX36" s="161"/>
      <c r="ZY36" s="161"/>
      <c r="ZZ36" s="161"/>
      <c r="AAA36" s="161"/>
      <c r="AAB36" s="161"/>
      <c r="AAC36" s="161"/>
      <c r="AAD36" s="161"/>
      <c r="AAE36" s="161"/>
      <c r="AAF36" s="161"/>
      <c r="AAG36" s="161"/>
      <c r="AAH36" s="161"/>
      <c r="AAI36" s="161"/>
      <c r="AAJ36" s="161"/>
      <c r="AAK36" s="161"/>
      <c r="AAL36" s="161"/>
      <c r="AAM36" s="161"/>
      <c r="AAN36" s="161"/>
      <c r="AAO36" s="161"/>
      <c r="AAP36" s="161"/>
      <c r="AAQ36" s="161"/>
      <c r="AAR36" s="161"/>
      <c r="AAS36" s="161"/>
      <c r="AAT36" s="161"/>
      <c r="AAU36" s="161"/>
      <c r="AAV36" s="161"/>
      <c r="AAW36" s="161"/>
      <c r="AAX36" s="161"/>
      <c r="AAY36" s="161"/>
      <c r="AAZ36" s="161"/>
      <c r="ABA36" s="161"/>
      <c r="ABB36" s="161"/>
      <c r="ABC36" s="161"/>
      <c r="ABD36" s="161"/>
      <c r="ABE36" s="161"/>
      <c r="ABF36" s="161"/>
      <c r="ABG36" s="161"/>
      <c r="ABH36" s="161"/>
      <c r="ABI36" s="161"/>
      <c r="ABJ36" s="161"/>
      <c r="ABK36" s="161"/>
      <c r="ABL36" s="161"/>
      <c r="ABM36" s="161"/>
      <c r="ABN36" s="161"/>
      <c r="ABO36" s="161"/>
      <c r="ABP36" s="161"/>
      <c r="ABQ36" s="161"/>
      <c r="ABR36" s="161"/>
      <c r="ABS36" s="161"/>
      <c r="ABT36" s="161"/>
      <c r="ABU36" s="161"/>
      <c r="ABV36" s="161"/>
      <c r="ABW36" s="161"/>
      <c r="ABX36" s="161"/>
      <c r="ABY36" s="161"/>
      <c r="ABZ36" s="161"/>
      <c r="ACA36" s="161"/>
      <c r="ACB36" s="161"/>
      <c r="ACC36" s="161"/>
      <c r="ACD36" s="161"/>
      <c r="ACE36" s="161"/>
      <c r="ACF36" s="161"/>
      <c r="ACG36" s="161"/>
      <c r="ACH36" s="161"/>
      <c r="ACI36" s="161"/>
      <c r="ACJ36" s="161"/>
      <c r="ACK36" s="161"/>
      <c r="ACL36" s="161"/>
      <c r="ACM36" s="161"/>
      <c r="ACN36" s="161"/>
      <c r="ACO36" s="161"/>
      <c r="ACP36" s="161"/>
      <c r="ACQ36" s="161"/>
      <c r="ACR36" s="161"/>
      <c r="ACS36" s="161"/>
      <c r="ACT36" s="161"/>
      <c r="ACU36" s="161"/>
      <c r="ACV36" s="161"/>
      <c r="ACW36" s="161"/>
      <c r="ACX36" s="161"/>
      <c r="ACY36" s="161"/>
      <c r="ACZ36" s="161"/>
      <c r="ADA36" s="161"/>
      <c r="ADB36" s="161"/>
      <c r="ADC36" s="161"/>
      <c r="ADD36" s="161"/>
      <c r="ADE36" s="161"/>
      <c r="ADF36" s="161"/>
    </row>
    <row r="37" customFormat="false" ht="15" hidden="false" customHeight="true" outlineLevel="0" collapsed="false">
      <c r="A37" s="55" t="s">
        <v>364</v>
      </c>
      <c r="B37" s="56" t="n">
        <v>1301</v>
      </c>
      <c r="C37" s="37" t="s">
        <v>365</v>
      </c>
      <c r="D37" s="57" t="s">
        <v>366</v>
      </c>
      <c r="E37" s="58" t="s">
        <v>367</v>
      </c>
      <c r="F37" s="59" t="s">
        <v>368</v>
      </c>
      <c r="G37" s="60"/>
      <c r="H37" s="56" t="s">
        <v>369</v>
      </c>
      <c r="I37" s="56" t="s">
        <v>370</v>
      </c>
      <c r="J37" s="56" t="s">
        <v>371</v>
      </c>
      <c r="K37" s="56" t="s">
        <v>372</v>
      </c>
      <c r="L37" s="56" t="s">
        <v>372</v>
      </c>
      <c r="M37" s="56" t="e">
        <f aca="false">#N/A</f>
        <v>#N/A</v>
      </c>
      <c r="N37" s="61"/>
      <c r="O37" s="55"/>
      <c r="P37" s="56"/>
      <c r="Q37" s="62" t="s">
        <v>329</v>
      </c>
      <c r="R37" s="62" t="e">
        <f aca="false">#N/A</f>
        <v>#N/A</v>
      </c>
      <c r="S37" s="55" t="s">
        <v>330</v>
      </c>
      <c r="T37" s="55"/>
      <c r="U37" s="55" t="s">
        <v>366</v>
      </c>
      <c r="V37" s="64"/>
      <c r="W37" s="65" t="s">
        <v>150</v>
      </c>
      <c r="X37" s="66" t="s">
        <v>151</v>
      </c>
      <c r="Y37" s="67" t="n">
        <v>37.5126</v>
      </c>
      <c r="Z37" s="67" t="n">
        <v>130.8088</v>
      </c>
      <c r="AA37" s="68" t="n">
        <v>44</v>
      </c>
      <c r="AB37" s="69" t="n">
        <v>9</v>
      </c>
      <c r="AC37" s="69" t="n">
        <v>9</v>
      </c>
      <c r="AD37" s="69" t="e">
        <f aca="false">#N/A</f>
        <v>#N/A</v>
      </c>
      <c r="AE37" s="70" t="n">
        <v>9</v>
      </c>
      <c r="AF37" s="71"/>
      <c r="AG37" s="69" t="s">
        <v>123</v>
      </c>
      <c r="AH37" s="69" t="n">
        <v>0</v>
      </c>
      <c r="AI37" s="69" t="e">
        <f aca="false">#N/A</f>
        <v>#N/A</v>
      </c>
      <c r="AJ37" s="56" t="s">
        <v>123</v>
      </c>
      <c r="AK37" s="56"/>
      <c r="AL37" s="55"/>
      <c r="AM37" s="58"/>
      <c r="AN37" s="58"/>
      <c r="AO37" s="58"/>
      <c r="AP37" s="58"/>
      <c r="AQ37" s="58"/>
      <c r="AR37" s="55"/>
      <c r="AS37" s="55"/>
      <c r="AT37" s="55"/>
      <c r="AU37" s="56" t="s">
        <v>369</v>
      </c>
      <c r="AV37" s="56" t="s">
        <v>369</v>
      </c>
      <c r="AW37" s="73" t="n">
        <v>37.5126</v>
      </c>
      <c r="AX37" s="73" t="n">
        <v>130.8088</v>
      </c>
      <c r="AY37" s="68" t="n">
        <v>44</v>
      </c>
      <c r="AZ37" s="70" t="n">
        <v>9</v>
      </c>
      <c r="BA37" s="55"/>
      <c r="BB37" s="56" t="n">
        <v>2</v>
      </c>
      <c r="BC37" s="56"/>
      <c r="BD37" s="56"/>
      <c r="BE37" s="56"/>
      <c r="BF37" s="56"/>
      <c r="BG37" s="56"/>
      <c r="BH37" s="56"/>
      <c r="BI37" s="56"/>
      <c r="BJ37" s="56"/>
      <c r="BK37" s="56"/>
      <c r="BL37" s="56"/>
      <c r="BM37" s="56"/>
      <c r="BN37" s="56" t="n">
        <v>2</v>
      </c>
      <c r="BO37" s="74" t="e">
        <f aca="false">#N/A</f>
        <v>#N/A</v>
      </c>
      <c r="BP37" s="74" t="e">
        <f aca="false">#N/A</f>
        <v>#N/A</v>
      </c>
      <c r="BQ37" s="74" t="e">
        <f aca="false">#N/A</f>
        <v>#N/A</v>
      </c>
      <c r="BR37" s="74" t="e">
        <f aca="false">#N/A</f>
        <v>#N/A</v>
      </c>
      <c r="BS37" s="74" t="e">
        <f aca="false">#N/A</f>
        <v>#N/A</v>
      </c>
      <c r="BT37" s="74" t="e">
        <f aca="false">#N/A</f>
        <v>#N/A</v>
      </c>
      <c r="BU37" s="75" t="e">
        <f aca="false">#N/A</f>
        <v>#N/A</v>
      </c>
      <c r="BV37" s="75" t="e">
        <f aca="false">#N/A</f>
        <v>#N/A</v>
      </c>
      <c r="BW37" s="74" t="e">
        <f aca="false">#N/A</f>
        <v>#N/A</v>
      </c>
      <c r="BX37" s="74" t="e">
        <f aca="false">#N/A</f>
        <v>#N/A</v>
      </c>
      <c r="BY37" s="55"/>
      <c r="BZ37" s="55"/>
      <c r="CA37" s="55"/>
      <c r="CB37" s="74" t="e">
        <f aca="false">#N/A</f>
        <v>#N/A</v>
      </c>
      <c r="CC37" s="74" t="e">
        <f aca="false">#N/A</f>
        <v>#N/A</v>
      </c>
      <c r="CD37" s="74"/>
      <c r="CE37" s="74"/>
      <c r="CF37" s="75" t="e">
        <f aca="false">#N/A</f>
        <v>#N/A</v>
      </c>
      <c r="CG37" s="75" t="e">
        <f aca="false">#N/A</f>
        <v>#N/A</v>
      </c>
      <c r="CH37" s="74" t="e">
        <f aca="false">#N/A</f>
        <v>#N/A</v>
      </c>
      <c r="CI37" s="74" t="e">
        <f aca="false">#N/A</f>
        <v>#N/A</v>
      </c>
      <c r="CJ37" s="55" t="s">
        <v>364</v>
      </c>
      <c r="CK37" s="56" t="s">
        <v>373</v>
      </c>
      <c r="CL37" s="56" t="n">
        <v>2</v>
      </c>
      <c r="CM37" s="55"/>
      <c r="CN37" s="55" t="s">
        <v>364</v>
      </c>
      <c r="CO37" s="56" t="s">
        <v>366</v>
      </c>
      <c r="CP37" s="56"/>
      <c r="CQ37" s="56" t="s">
        <v>366</v>
      </c>
      <c r="CR37" s="56"/>
      <c r="CS37" s="56"/>
      <c r="CT37" s="56"/>
      <c r="CU37" s="56"/>
      <c r="CV37" s="76"/>
      <c r="CW37" s="56"/>
      <c r="CX37" s="56"/>
      <c r="CY37" s="56"/>
      <c r="CZ37" s="56" t="s">
        <v>369</v>
      </c>
      <c r="DA37" s="76"/>
      <c r="DB37" s="76"/>
      <c r="DC37" s="76"/>
      <c r="DD37" s="55"/>
    </row>
    <row r="38" customFormat="false" ht="15" hidden="false" customHeight="true" outlineLevel="0" collapsed="false">
      <c r="A38" s="55" t="s">
        <v>374</v>
      </c>
      <c r="B38" s="56" t="n">
        <v>1313</v>
      </c>
      <c r="C38" s="37" t="s">
        <v>375</v>
      </c>
      <c r="D38" s="57" t="s">
        <v>376</v>
      </c>
      <c r="E38" s="58" t="s">
        <v>367</v>
      </c>
      <c r="F38" s="59" t="s">
        <v>377</v>
      </c>
      <c r="G38" s="60"/>
      <c r="H38" s="56" t="s">
        <v>369</v>
      </c>
      <c r="I38" s="56" t="s">
        <v>370</v>
      </c>
      <c r="J38" s="56" t="s">
        <v>371</v>
      </c>
      <c r="K38" s="56" t="s">
        <v>372</v>
      </c>
      <c r="L38" s="56" t="s">
        <v>372</v>
      </c>
      <c r="M38" s="56" t="e">
        <f aca="false">#N/A</f>
        <v>#N/A</v>
      </c>
      <c r="N38" s="61"/>
      <c r="O38" s="55"/>
      <c r="P38" s="56"/>
      <c r="Q38" s="62" t="s">
        <v>329</v>
      </c>
      <c r="R38" s="62" t="e">
        <f aca="false">#N/A</f>
        <v>#N/A</v>
      </c>
      <c r="S38" s="55" t="s">
        <v>330</v>
      </c>
      <c r="T38" s="55"/>
      <c r="U38" s="55" t="s">
        <v>376</v>
      </c>
      <c r="V38" s="64"/>
      <c r="W38" s="65" t="s">
        <v>150</v>
      </c>
      <c r="X38" s="66" t="s">
        <v>378</v>
      </c>
      <c r="Y38" s="67" t="n">
        <v>35.2115</v>
      </c>
      <c r="Z38" s="67" t="n">
        <v>128.2821</v>
      </c>
      <c r="AA38" s="68" t="n">
        <v>47</v>
      </c>
      <c r="AB38" s="69" t="n">
        <v>8</v>
      </c>
      <c r="AC38" s="69" t="n">
        <v>8</v>
      </c>
      <c r="AD38" s="69" t="e">
        <f aca="false">#N/A</f>
        <v>#N/A</v>
      </c>
      <c r="AE38" s="70" t="n">
        <v>8</v>
      </c>
      <c r="AF38" s="71"/>
      <c r="AG38" s="69" t="s">
        <v>123</v>
      </c>
      <c r="AH38" s="69" t="n">
        <v>0</v>
      </c>
      <c r="AI38" s="69" t="e">
        <f aca="false">#N/A</f>
        <v>#N/A</v>
      </c>
      <c r="AJ38" s="56" t="s">
        <v>123</v>
      </c>
      <c r="AK38" s="56"/>
      <c r="AL38" s="55"/>
      <c r="AM38" s="58"/>
      <c r="AN38" s="58"/>
      <c r="AO38" s="58"/>
      <c r="AP38" s="58"/>
      <c r="AQ38" s="58"/>
      <c r="AR38" s="55"/>
      <c r="AS38" s="55"/>
      <c r="AT38" s="55"/>
      <c r="AU38" s="56" t="s">
        <v>369</v>
      </c>
      <c r="AV38" s="56" t="s">
        <v>369</v>
      </c>
      <c r="AW38" s="73" t="n">
        <v>35.2115</v>
      </c>
      <c r="AX38" s="73" t="n">
        <v>128.2821</v>
      </c>
      <c r="AY38" s="68" t="n">
        <v>47</v>
      </c>
      <c r="AZ38" s="70" t="n">
        <v>8</v>
      </c>
      <c r="BA38" s="55"/>
      <c r="BB38" s="56" t="n">
        <v>2</v>
      </c>
      <c r="BC38" s="56"/>
      <c r="BD38" s="56"/>
      <c r="BE38" s="56"/>
      <c r="BF38" s="56"/>
      <c r="BG38" s="56"/>
      <c r="BH38" s="56"/>
      <c r="BI38" s="56"/>
      <c r="BJ38" s="56"/>
      <c r="BK38" s="56"/>
      <c r="BL38" s="56"/>
      <c r="BM38" s="56"/>
      <c r="BN38" s="56" t="n">
        <v>2</v>
      </c>
      <c r="BO38" s="74" t="n">
        <v>-3.71</v>
      </c>
      <c r="BP38" s="74" t="n">
        <v>1.86</v>
      </c>
      <c r="BQ38" s="74" t="n">
        <v>3.16701459489128</v>
      </c>
      <c r="BR38" s="74" t="n">
        <v>8.6566388302728</v>
      </c>
      <c r="BS38" s="74" t="n">
        <v>30.6371811000614</v>
      </c>
      <c r="BT38" s="74" t="n">
        <v>58.5143593094131</v>
      </c>
      <c r="BU38" s="75" t="n">
        <v>141.511594508392</v>
      </c>
      <c r="BV38" s="75" t="n">
        <v>238.941837552836</v>
      </c>
      <c r="BW38" s="74" t="n">
        <v>2.70092172206251</v>
      </c>
      <c r="BX38" s="74" t="n">
        <v>6.73885740553802</v>
      </c>
      <c r="BY38" s="55"/>
      <c r="BZ38" s="55"/>
      <c r="CA38" s="55"/>
      <c r="CB38" s="74" t="e">
        <f aca="false">#N/A</f>
        <v>#N/A</v>
      </c>
      <c r="CC38" s="74" t="e">
        <f aca="false">#N/A</f>
        <v>#N/A</v>
      </c>
      <c r="CD38" s="74"/>
      <c r="CE38" s="74"/>
      <c r="CF38" s="75" t="e">
        <f aca="false">#N/A</f>
        <v>#N/A</v>
      </c>
      <c r="CG38" s="75" t="e">
        <f aca="false">#N/A</f>
        <v>#N/A</v>
      </c>
      <c r="CH38" s="74" t="e">
        <f aca="false">#N/A</f>
        <v>#N/A</v>
      </c>
      <c r="CI38" s="74" t="e">
        <f aca="false">#N/A</f>
        <v>#N/A</v>
      </c>
      <c r="CJ38" s="55" t="s">
        <v>374</v>
      </c>
      <c r="CK38" s="56" t="s">
        <v>379</v>
      </c>
      <c r="CL38" s="56" t="n">
        <v>2</v>
      </c>
      <c r="CM38" s="55"/>
      <c r="CN38" s="55" t="s">
        <v>374</v>
      </c>
      <c r="CO38" s="56" t="s">
        <v>376</v>
      </c>
      <c r="CP38" s="56"/>
      <c r="CQ38" s="56" t="s">
        <v>376</v>
      </c>
      <c r="CR38" s="56"/>
      <c r="CS38" s="56"/>
      <c r="CT38" s="56"/>
      <c r="CU38" s="56"/>
      <c r="CV38" s="76"/>
      <c r="CW38" s="56"/>
      <c r="CX38" s="56"/>
      <c r="CY38" s="56"/>
      <c r="CZ38" s="56" t="s">
        <v>369</v>
      </c>
      <c r="DA38" s="76"/>
      <c r="DB38" s="76"/>
      <c r="DC38" s="76"/>
      <c r="DD38" s="55"/>
    </row>
    <row r="39" customFormat="false" ht="15" hidden="false" customHeight="true" outlineLevel="0" collapsed="false">
      <c r="A39" s="55" t="s">
        <v>380</v>
      </c>
      <c r="B39" s="56" t="n">
        <v>1418</v>
      </c>
      <c r="C39" s="37" t="s">
        <v>381</v>
      </c>
      <c r="D39" s="57" t="s">
        <v>382</v>
      </c>
      <c r="E39" s="58" t="s">
        <v>367</v>
      </c>
      <c r="F39" s="59" t="s">
        <v>383</v>
      </c>
      <c r="G39" s="60"/>
      <c r="H39" s="56" t="s">
        <v>369</v>
      </c>
      <c r="I39" s="56" t="s">
        <v>370</v>
      </c>
      <c r="J39" s="56" t="s">
        <v>371</v>
      </c>
      <c r="K39" s="56" t="s">
        <v>372</v>
      </c>
      <c r="L39" s="56" t="s">
        <v>372</v>
      </c>
      <c r="M39" s="56" t="e">
        <f aca="false">#N/A</f>
        <v>#N/A</v>
      </c>
      <c r="N39" s="61"/>
      <c r="O39" s="55"/>
      <c r="P39" s="56"/>
      <c r="Q39" s="62" t="s">
        <v>329</v>
      </c>
      <c r="R39" s="62" t="e">
        <f aca="false">#N/A</f>
        <v>#N/A</v>
      </c>
      <c r="S39" s="55" t="s">
        <v>330</v>
      </c>
      <c r="T39" s="55"/>
      <c r="U39" s="55" t="s">
        <v>382</v>
      </c>
      <c r="V39" s="64"/>
      <c r="W39" s="65" t="s">
        <v>150</v>
      </c>
      <c r="X39" s="66" t="s">
        <v>384</v>
      </c>
      <c r="Y39" s="67" t="n">
        <v>36.9164</v>
      </c>
      <c r="Z39" s="67" t="n">
        <v>127.5222</v>
      </c>
      <c r="AA39" s="68" t="n">
        <v>90</v>
      </c>
      <c r="AB39" s="69" t="n">
        <v>7</v>
      </c>
      <c r="AC39" s="69" t="n">
        <v>7</v>
      </c>
      <c r="AD39" s="69" t="e">
        <f aca="false">#N/A</f>
        <v>#N/A</v>
      </c>
      <c r="AE39" s="70" t="n">
        <v>7</v>
      </c>
      <c r="AF39" s="71"/>
      <c r="AG39" s="69" t="s">
        <v>123</v>
      </c>
      <c r="AH39" s="69" t="n">
        <v>0</v>
      </c>
      <c r="AI39" s="69" t="e">
        <f aca="false">#N/A</f>
        <v>#N/A</v>
      </c>
      <c r="AJ39" s="56" t="s">
        <v>123</v>
      </c>
      <c r="AK39" s="56"/>
      <c r="AL39" s="55"/>
      <c r="AM39" s="58"/>
      <c r="AN39" s="58"/>
      <c r="AO39" s="58"/>
      <c r="AP39" s="58"/>
      <c r="AQ39" s="58"/>
      <c r="AR39" s="55"/>
      <c r="AS39" s="55"/>
      <c r="AT39" s="55"/>
      <c r="AU39" s="56" t="s">
        <v>369</v>
      </c>
      <c r="AV39" s="56" t="s">
        <v>369</v>
      </c>
      <c r="AW39" s="73" t="n">
        <v>36.9164</v>
      </c>
      <c r="AX39" s="73" t="n">
        <v>127.5222</v>
      </c>
      <c r="AY39" s="68" t="n">
        <v>90</v>
      </c>
      <c r="AZ39" s="70" t="n">
        <v>7</v>
      </c>
      <c r="BA39" s="55"/>
      <c r="BB39" s="56" t="n">
        <v>2</v>
      </c>
      <c r="BC39" s="56"/>
      <c r="BD39" s="56"/>
      <c r="BE39" s="56"/>
      <c r="BF39" s="56"/>
      <c r="BG39" s="56"/>
      <c r="BH39" s="56"/>
      <c r="BI39" s="56"/>
      <c r="BJ39" s="56"/>
      <c r="BK39" s="56"/>
      <c r="BL39" s="56"/>
      <c r="BM39" s="56"/>
      <c r="BN39" s="56" t="n">
        <v>2</v>
      </c>
      <c r="BO39" s="74" t="n">
        <v>0</v>
      </c>
      <c r="BP39" s="74" t="n">
        <v>2.2</v>
      </c>
      <c r="BQ39" s="74" t="n">
        <v>0</v>
      </c>
      <c r="BR39" s="74" t="n">
        <v>5.57362043634658</v>
      </c>
      <c r="BS39" s="74" t="n">
        <v>0</v>
      </c>
      <c r="BT39" s="74" t="n">
        <v>40.6876494169629</v>
      </c>
      <c r="BU39" s="75" t="n">
        <v>0</v>
      </c>
      <c r="BV39" s="75" t="n">
        <v>164.367972991678</v>
      </c>
      <c r="BW39" s="74" t="n">
        <v>0</v>
      </c>
      <c r="BX39" s="74" t="n">
        <v>5.31634580003889</v>
      </c>
      <c r="BY39" s="55"/>
      <c r="BZ39" s="55"/>
      <c r="CA39" s="55"/>
      <c r="CB39" s="74" t="e">
        <f aca="false">#N/A</f>
        <v>#N/A</v>
      </c>
      <c r="CC39" s="74" t="e">
        <f aca="false">#N/A</f>
        <v>#N/A</v>
      </c>
      <c r="CD39" s="74"/>
      <c r="CE39" s="74"/>
      <c r="CF39" s="75" t="e">
        <f aca="false">#N/A</f>
        <v>#N/A</v>
      </c>
      <c r="CG39" s="75" t="e">
        <f aca="false">#N/A</f>
        <v>#N/A</v>
      </c>
      <c r="CH39" s="74" t="e">
        <f aca="false">#N/A</f>
        <v>#N/A</v>
      </c>
      <c r="CI39" s="74" t="e">
        <f aca="false">#N/A</f>
        <v>#N/A</v>
      </c>
      <c r="CJ39" s="55" t="s">
        <v>380</v>
      </c>
      <c r="CK39" s="56" t="s">
        <v>385</v>
      </c>
      <c r="CL39" s="56" t="n">
        <v>2</v>
      </c>
      <c r="CM39" s="55"/>
      <c r="CN39" s="55" t="s">
        <v>380</v>
      </c>
      <c r="CO39" s="56" t="s">
        <v>382</v>
      </c>
      <c r="CP39" s="56"/>
      <c r="CQ39" s="56" t="s">
        <v>382</v>
      </c>
      <c r="CR39" s="56"/>
      <c r="CS39" s="56"/>
      <c r="CT39" s="56"/>
      <c r="CU39" s="56"/>
      <c r="CV39" s="76"/>
      <c r="CW39" s="56"/>
      <c r="CX39" s="56"/>
      <c r="CY39" s="56"/>
      <c r="CZ39" s="56" t="s">
        <v>369</v>
      </c>
      <c r="DA39" s="76"/>
      <c r="DB39" s="76"/>
      <c r="DC39" s="76"/>
      <c r="DD39" s="55"/>
    </row>
    <row r="40" customFormat="false" ht="15" hidden="false" customHeight="true" outlineLevel="0" collapsed="false">
      <c r="A40" s="55" t="s">
        <v>386</v>
      </c>
      <c r="B40" s="56" t="n">
        <v>1430</v>
      </c>
      <c r="C40" s="37" t="s">
        <v>387</v>
      </c>
      <c r="D40" s="57" t="s">
        <v>388</v>
      </c>
      <c r="E40" s="58" t="s">
        <v>367</v>
      </c>
      <c r="F40" s="59" t="s">
        <v>389</v>
      </c>
      <c r="G40" s="60"/>
      <c r="H40" s="56" t="s">
        <v>369</v>
      </c>
      <c r="I40" s="56" t="s">
        <v>370</v>
      </c>
      <c r="J40" s="56" t="s">
        <v>371</v>
      </c>
      <c r="K40" s="56" t="s">
        <v>372</v>
      </c>
      <c r="L40" s="56" t="s">
        <v>372</v>
      </c>
      <c r="M40" s="56" t="e">
        <f aca="false">#N/A</f>
        <v>#N/A</v>
      </c>
      <c r="N40" s="61"/>
      <c r="O40" s="55"/>
      <c r="P40" s="56"/>
      <c r="Q40" s="62" t="s">
        <v>329</v>
      </c>
      <c r="R40" s="62" t="e">
        <f aca="false">#N/A</f>
        <v>#N/A</v>
      </c>
      <c r="S40" s="55" t="s">
        <v>330</v>
      </c>
      <c r="T40" s="55"/>
      <c r="U40" s="55" t="s">
        <v>388</v>
      </c>
      <c r="V40" s="64"/>
      <c r="W40" s="65" t="s">
        <v>150</v>
      </c>
      <c r="X40" s="66" t="s">
        <v>390</v>
      </c>
      <c r="Y40" s="67" t="n">
        <v>38.1655</v>
      </c>
      <c r="Z40" s="67" t="n">
        <v>127.4599</v>
      </c>
      <c r="AA40" s="68" t="n">
        <v>386</v>
      </c>
      <c r="AB40" s="69" t="n">
        <v>6</v>
      </c>
      <c r="AC40" s="69" t="n">
        <v>6</v>
      </c>
      <c r="AD40" s="69" t="e">
        <f aca="false">#N/A</f>
        <v>#N/A</v>
      </c>
      <c r="AE40" s="70" t="n">
        <v>6</v>
      </c>
      <c r="AF40" s="71"/>
      <c r="AG40" s="69" t="s">
        <v>123</v>
      </c>
      <c r="AH40" s="69" t="n">
        <v>0</v>
      </c>
      <c r="AI40" s="69" t="e">
        <f aca="false">#N/A</f>
        <v>#N/A</v>
      </c>
      <c r="AJ40" s="56" t="s">
        <v>123</v>
      </c>
      <c r="AK40" s="56"/>
      <c r="AL40" s="55"/>
      <c r="AM40" s="58"/>
      <c r="AN40" s="58"/>
      <c r="AO40" s="58"/>
      <c r="AP40" s="58"/>
      <c r="AQ40" s="58"/>
      <c r="AR40" s="55"/>
      <c r="AS40" s="55"/>
      <c r="AT40" s="55"/>
      <c r="AU40" s="56" t="s">
        <v>369</v>
      </c>
      <c r="AV40" s="56" t="s">
        <v>369</v>
      </c>
      <c r="AW40" s="73" t="n">
        <v>38.1655</v>
      </c>
      <c r="AX40" s="73" t="n">
        <v>127.4599</v>
      </c>
      <c r="AY40" s="68" t="n">
        <v>386</v>
      </c>
      <c r="AZ40" s="70" t="n">
        <v>6</v>
      </c>
      <c r="BA40" s="55"/>
      <c r="BB40" s="56" t="n">
        <v>1</v>
      </c>
      <c r="BC40" s="56"/>
      <c r="BD40" s="56"/>
      <c r="BE40" s="56" t="n">
        <v>4</v>
      </c>
      <c r="BF40" s="56"/>
      <c r="BG40" s="56"/>
      <c r="BH40" s="56"/>
      <c r="BI40" s="56"/>
      <c r="BJ40" s="56"/>
      <c r="BK40" s="56"/>
      <c r="BL40" s="56"/>
      <c r="BM40" s="56"/>
      <c r="BN40" s="56" t="n">
        <v>5</v>
      </c>
      <c r="BO40" s="74" t="n">
        <v>0</v>
      </c>
      <c r="BP40" s="74" t="n">
        <v>3.55</v>
      </c>
      <c r="BQ40" s="74" t="n">
        <v>0</v>
      </c>
      <c r="BR40" s="74" t="n">
        <v>12.652381973666</v>
      </c>
      <c r="BS40" s="74" t="n">
        <v>0</v>
      </c>
      <c r="BT40" s="74" t="n">
        <v>48.8962573023828</v>
      </c>
      <c r="BU40" s="75" t="n">
        <v>0</v>
      </c>
      <c r="BV40" s="75" t="n">
        <v>242.800364055385</v>
      </c>
      <c r="BW40" s="74" t="n">
        <v>0</v>
      </c>
      <c r="BX40" s="74" t="n">
        <v>7.10753231866151</v>
      </c>
      <c r="BY40" s="55"/>
      <c r="BZ40" s="55"/>
      <c r="CA40" s="55"/>
      <c r="CB40" s="74" t="e">
        <f aca="false">#N/A</f>
        <v>#N/A</v>
      </c>
      <c r="CC40" s="74" t="e">
        <f aca="false">#N/A</f>
        <v>#N/A</v>
      </c>
      <c r="CD40" s="74"/>
      <c r="CE40" s="74"/>
      <c r="CF40" s="75" t="e">
        <f aca="false">#N/A</f>
        <v>#N/A</v>
      </c>
      <c r="CG40" s="75" t="e">
        <f aca="false">#N/A</f>
        <v>#N/A</v>
      </c>
      <c r="CH40" s="74" t="e">
        <f aca="false">#N/A</f>
        <v>#N/A</v>
      </c>
      <c r="CI40" s="74" t="e">
        <f aca="false">#N/A</f>
        <v>#N/A</v>
      </c>
      <c r="CJ40" s="55" t="s">
        <v>386</v>
      </c>
      <c r="CK40" s="56" t="s">
        <v>391</v>
      </c>
      <c r="CL40" s="56" t="n">
        <v>5</v>
      </c>
      <c r="CM40" s="55"/>
      <c r="CN40" s="55" t="s">
        <v>386</v>
      </c>
      <c r="CO40" s="56" t="s">
        <v>388</v>
      </c>
      <c r="CP40" s="56"/>
      <c r="CQ40" s="56" t="s">
        <v>388</v>
      </c>
      <c r="CR40" s="56"/>
      <c r="CS40" s="56"/>
      <c r="CT40" s="56"/>
      <c r="CU40" s="56"/>
      <c r="CV40" s="76"/>
      <c r="CW40" s="56"/>
      <c r="CX40" s="56"/>
      <c r="CY40" s="56"/>
      <c r="CZ40" s="56" t="s">
        <v>369</v>
      </c>
      <c r="DA40" s="76"/>
      <c r="DB40" s="76"/>
      <c r="DC40" s="76"/>
      <c r="DD40" s="55"/>
    </row>
    <row r="41" customFormat="false" ht="15" hidden="false" customHeight="true" outlineLevel="0" collapsed="false">
      <c r="A41" s="55" t="s">
        <v>392</v>
      </c>
      <c r="B41" s="56" t="n">
        <v>259</v>
      </c>
      <c r="C41" s="37" t="s">
        <v>393</v>
      </c>
      <c r="D41" s="57" t="s">
        <v>394</v>
      </c>
      <c r="E41" s="58" t="s">
        <v>116</v>
      </c>
      <c r="F41" s="59" t="s">
        <v>395</v>
      </c>
      <c r="G41" s="60" t="s">
        <v>396</v>
      </c>
      <c r="H41" s="56" t="s">
        <v>369</v>
      </c>
      <c r="I41" s="56" t="s">
        <v>397</v>
      </c>
      <c r="J41" s="56" t="s">
        <v>371</v>
      </c>
      <c r="K41" s="56" t="s">
        <v>372</v>
      </c>
      <c r="L41" s="56" t="s">
        <v>372</v>
      </c>
      <c r="M41" s="56" t="e">
        <f aca="false">#N/A</f>
        <v>#N/A</v>
      </c>
      <c r="N41" s="61"/>
      <c r="O41" s="55"/>
      <c r="P41" s="56"/>
      <c r="Q41" s="62" t="s">
        <v>329</v>
      </c>
      <c r="R41" s="62" t="e">
        <f aca="false">#N/A</f>
        <v>#N/A</v>
      </c>
      <c r="S41" s="55" t="s">
        <v>330</v>
      </c>
      <c r="T41" s="55"/>
      <c r="U41" s="55" t="s">
        <v>394</v>
      </c>
      <c r="V41" s="64"/>
      <c r="W41" s="65" t="s">
        <v>110</v>
      </c>
      <c r="X41" s="138" t="s">
        <v>204</v>
      </c>
      <c r="Y41" s="67" t="n">
        <v>41.317</v>
      </c>
      <c r="Z41" s="67" t="n">
        <v>123.7384</v>
      </c>
      <c r="AA41" s="68" t="n">
        <v>183</v>
      </c>
      <c r="AB41" s="69" t="n">
        <v>5</v>
      </c>
      <c r="AC41" s="69" t="n">
        <v>5</v>
      </c>
      <c r="AD41" s="69" t="e">
        <f aca="false">#N/A</f>
        <v>#N/A</v>
      </c>
      <c r="AE41" s="59" t="n">
        <v>5</v>
      </c>
      <c r="AF41" s="71"/>
      <c r="AG41" s="69" t="s">
        <v>123</v>
      </c>
      <c r="AH41" s="69" t="n">
        <v>0</v>
      </c>
      <c r="AI41" s="69" t="e">
        <f aca="false">#N/A</f>
        <v>#N/A</v>
      </c>
      <c r="AJ41" s="56" t="s">
        <v>123</v>
      </c>
      <c r="AK41" s="56"/>
      <c r="AL41" s="55"/>
      <c r="AM41" s="58"/>
      <c r="AN41" s="58"/>
      <c r="AO41" s="58"/>
      <c r="AP41" s="58"/>
      <c r="AQ41" s="58"/>
      <c r="AR41" s="55"/>
      <c r="AS41" s="55"/>
      <c r="AT41" s="55"/>
      <c r="AU41" s="56" t="s">
        <v>369</v>
      </c>
      <c r="AV41" s="56" t="s">
        <v>369</v>
      </c>
      <c r="AW41" s="73" t="n">
        <v>41.317</v>
      </c>
      <c r="AX41" s="73" t="n">
        <v>123.7384</v>
      </c>
      <c r="AY41" s="68" t="n">
        <v>183</v>
      </c>
      <c r="AZ41" s="59" t="n">
        <v>5</v>
      </c>
      <c r="BA41" s="55"/>
      <c r="BB41" s="56" t="n">
        <v>1</v>
      </c>
      <c r="BC41" s="56"/>
      <c r="BD41" s="56"/>
      <c r="BE41" s="56" t="n">
        <v>8</v>
      </c>
      <c r="BF41" s="56"/>
      <c r="BG41" s="56"/>
      <c r="BH41" s="56"/>
      <c r="BI41" s="56"/>
      <c r="BJ41" s="56"/>
      <c r="BK41" s="56"/>
      <c r="BL41" s="56"/>
      <c r="BM41" s="56"/>
      <c r="BN41" s="56" t="n">
        <v>9</v>
      </c>
      <c r="BO41" s="74" t="n">
        <v>-10.29</v>
      </c>
      <c r="BP41" s="74" t="n">
        <v>0</v>
      </c>
      <c r="BQ41" s="74" t="n">
        <v>0.576632417384297</v>
      </c>
      <c r="BR41" s="74" t="n">
        <v>1.00268529491094</v>
      </c>
      <c r="BS41" s="74" t="n">
        <v>21.7178449953441</v>
      </c>
      <c r="BT41" s="74" t="n">
        <v>15.8824371485535</v>
      </c>
      <c r="BU41" s="75" t="n">
        <v>111.983956909283</v>
      </c>
      <c r="BV41" s="75" t="n">
        <v>196.488682943932</v>
      </c>
      <c r="BW41" s="74" t="n">
        <v>3.51222646606713</v>
      </c>
      <c r="BX41" s="74" t="n">
        <v>4.45534390433075</v>
      </c>
      <c r="BY41" s="55"/>
      <c r="BZ41" s="55"/>
      <c r="CA41" s="55"/>
      <c r="CB41" s="74" t="e">
        <f aca="false">#N/A</f>
        <v>#N/A</v>
      </c>
      <c r="CC41" s="74" t="e">
        <f aca="false">#N/A</f>
        <v>#N/A</v>
      </c>
      <c r="CD41" s="74"/>
      <c r="CE41" s="74"/>
      <c r="CF41" s="75" t="e">
        <f aca="false">#N/A</f>
        <v>#N/A</v>
      </c>
      <c r="CG41" s="75" t="e">
        <f aca="false">#N/A</f>
        <v>#N/A</v>
      </c>
      <c r="CH41" s="74" t="e">
        <f aca="false">#N/A</f>
        <v>#N/A</v>
      </c>
      <c r="CI41" s="74" t="e">
        <f aca="false">#N/A</f>
        <v>#N/A</v>
      </c>
      <c r="CJ41" s="55" t="s">
        <v>392</v>
      </c>
      <c r="CK41" s="56" t="s">
        <v>398</v>
      </c>
      <c r="CL41" s="56" t="n">
        <v>9</v>
      </c>
      <c r="CM41" s="55"/>
      <c r="CN41" s="55" t="s">
        <v>392</v>
      </c>
      <c r="CO41" s="56" t="s">
        <v>394</v>
      </c>
      <c r="CP41" s="56"/>
      <c r="CQ41" s="56" t="s">
        <v>394</v>
      </c>
      <c r="CR41" s="56"/>
      <c r="CS41" s="56" t="s">
        <v>394</v>
      </c>
      <c r="CT41" s="56" t="s">
        <v>394</v>
      </c>
      <c r="CU41" s="56"/>
      <c r="CV41" s="76"/>
      <c r="CW41" s="56"/>
      <c r="CX41" s="56"/>
      <c r="CY41" s="56"/>
      <c r="CZ41" s="56" t="s">
        <v>369</v>
      </c>
      <c r="DA41" s="76" t="n">
        <v>1</v>
      </c>
      <c r="DB41" s="76" t="s">
        <v>125</v>
      </c>
      <c r="DC41" s="76"/>
      <c r="DD41" s="55"/>
      <c r="DE41" s="78" t="n">
        <v>45007</v>
      </c>
      <c r="DF41" s="2" t="s">
        <v>399</v>
      </c>
      <c r="DG41" s="2" t="s">
        <v>127</v>
      </c>
    </row>
    <row r="42" customFormat="false" ht="15" hidden="false" customHeight="true" outlineLevel="0" collapsed="false">
      <c r="A42" s="55" t="s">
        <v>400</v>
      </c>
      <c r="B42" s="56" t="n">
        <v>433</v>
      </c>
      <c r="C42" s="37" t="s">
        <v>401</v>
      </c>
      <c r="D42" s="37" t="s">
        <v>402</v>
      </c>
      <c r="E42" s="58" t="s">
        <v>164</v>
      </c>
      <c r="F42" s="59" t="s">
        <v>403</v>
      </c>
      <c r="G42" s="60"/>
      <c r="H42" s="56" t="s">
        <v>369</v>
      </c>
      <c r="I42" s="56" t="e">
        <f aca="false">#N/A</f>
        <v>#N/A</v>
      </c>
      <c r="J42" s="56" t="e">
        <f aca="false">#N/A</f>
        <v>#N/A</v>
      </c>
      <c r="K42" s="56" t="e">
        <f aca="false">#N/A</f>
        <v>#N/A</v>
      </c>
      <c r="L42" s="56" t="e">
        <f aca="false">#N/A</f>
        <v>#N/A</v>
      </c>
      <c r="M42" s="56" t="e">
        <f aca="false">#N/A</f>
        <v>#N/A</v>
      </c>
      <c r="N42" s="61"/>
      <c r="O42" s="55"/>
      <c r="P42" s="56"/>
      <c r="Q42" s="62" t="e">
        <f aca="false">#N/A</f>
        <v>#N/A</v>
      </c>
      <c r="R42" s="62" t="e">
        <f aca="false">#N/A</f>
        <v>#N/A</v>
      </c>
      <c r="S42" s="55" t="s">
        <v>330</v>
      </c>
      <c r="T42" s="55"/>
      <c r="U42" s="55" t="s">
        <v>402</v>
      </c>
      <c r="V42" s="64"/>
      <c r="W42" s="162" t="s">
        <v>166</v>
      </c>
      <c r="X42" s="138" t="s">
        <v>404</v>
      </c>
      <c r="Y42" s="67" t="n">
        <v>43.6459</v>
      </c>
      <c r="Z42" s="67" t="n">
        <v>132.00372</v>
      </c>
      <c r="AA42" s="68" t="n">
        <v>139</v>
      </c>
      <c r="AB42" s="69" t="e">
        <f aca="false">#N/A</f>
        <v>#N/A</v>
      </c>
      <c r="AC42" s="69" t="e">
        <f aca="false">#N/A</f>
        <v>#N/A</v>
      </c>
      <c r="AD42" s="69" t="e">
        <f aca="false">#N/A</f>
        <v>#N/A</v>
      </c>
      <c r="AE42" s="70"/>
      <c r="AF42" s="71"/>
      <c r="AG42" s="69" t="e">
        <f aca="false">#N/A</f>
        <v>#N/A</v>
      </c>
      <c r="AH42" s="69" t="e">
        <f aca="false">#N/A</f>
        <v>#N/A</v>
      </c>
      <c r="AI42" s="69" t="e">
        <f aca="false">#N/A</f>
        <v>#N/A</v>
      </c>
      <c r="AJ42" s="56" t="s">
        <v>123</v>
      </c>
      <c r="AK42" s="56"/>
      <c r="AL42" s="55"/>
      <c r="AM42" s="58"/>
      <c r="AN42" s="58"/>
      <c r="AO42" s="58"/>
      <c r="AP42" s="58"/>
      <c r="AQ42" s="58"/>
      <c r="AR42" s="55"/>
      <c r="AS42" s="55"/>
      <c r="AT42" s="55"/>
      <c r="AU42" s="56" t="s">
        <v>369</v>
      </c>
      <c r="AV42" s="56" t="s">
        <v>369</v>
      </c>
      <c r="AW42" s="73" t="n">
        <v>43.6459</v>
      </c>
      <c r="AX42" s="73" t="n">
        <v>132.00372</v>
      </c>
      <c r="AY42" s="68" t="n">
        <v>139</v>
      </c>
      <c r="AZ42" s="70"/>
      <c r="BA42" s="55"/>
      <c r="BB42" s="56" t="n">
        <v>1</v>
      </c>
      <c r="BC42" s="56"/>
      <c r="BD42" s="56"/>
      <c r="BE42" s="56" t="n">
        <v>8</v>
      </c>
      <c r="BF42" s="56"/>
      <c r="BG42" s="56"/>
      <c r="BH42" s="56"/>
      <c r="BI42" s="56"/>
      <c r="BJ42" s="56"/>
      <c r="BK42" s="56"/>
      <c r="BL42" s="56"/>
      <c r="BM42" s="56"/>
      <c r="BN42" s="56" t="n">
        <v>9</v>
      </c>
      <c r="BO42" s="74" t="e">
        <f aca="false">#N/A</f>
        <v>#N/A</v>
      </c>
      <c r="BP42" s="74" t="e">
        <f aca="false">#N/A</f>
        <v>#N/A</v>
      </c>
      <c r="BQ42" s="74" t="e">
        <f aca="false">#N/A</f>
        <v>#N/A</v>
      </c>
      <c r="BR42" s="74" t="e">
        <f aca="false">#N/A</f>
        <v>#N/A</v>
      </c>
      <c r="BS42" s="74" t="e">
        <f aca="false">#N/A</f>
        <v>#N/A</v>
      </c>
      <c r="BT42" s="74" t="e">
        <f aca="false">#N/A</f>
        <v>#N/A</v>
      </c>
      <c r="BU42" s="75" t="e">
        <f aca="false">#N/A</f>
        <v>#N/A</v>
      </c>
      <c r="BV42" s="75" t="e">
        <f aca="false">#N/A</f>
        <v>#N/A</v>
      </c>
      <c r="BW42" s="74" t="e">
        <f aca="false">#N/A</f>
        <v>#N/A</v>
      </c>
      <c r="BX42" s="74" t="e">
        <f aca="false">#N/A</f>
        <v>#N/A</v>
      </c>
      <c r="BY42" s="55"/>
      <c r="BZ42" s="55"/>
      <c r="CA42" s="55"/>
      <c r="CB42" s="74" t="e">
        <f aca="false">#N/A</f>
        <v>#N/A</v>
      </c>
      <c r="CC42" s="74" t="e">
        <f aca="false">#N/A</f>
        <v>#N/A</v>
      </c>
      <c r="CD42" s="74"/>
      <c r="CE42" s="74"/>
      <c r="CF42" s="75" t="e">
        <f aca="false">#N/A</f>
        <v>#N/A</v>
      </c>
      <c r="CG42" s="75" t="e">
        <f aca="false">#N/A</f>
        <v>#N/A</v>
      </c>
      <c r="CH42" s="74" t="e">
        <f aca="false">#N/A</f>
        <v>#N/A</v>
      </c>
      <c r="CI42" s="74" t="e">
        <f aca="false">#N/A</f>
        <v>#N/A</v>
      </c>
      <c r="CJ42" s="55" t="s">
        <v>400</v>
      </c>
      <c r="CK42" s="56" t="s">
        <v>405</v>
      </c>
      <c r="CL42" s="56" t="n">
        <v>9</v>
      </c>
      <c r="CM42" s="55"/>
      <c r="CN42" s="55" t="s">
        <v>400</v>
      </c>
      <c r="CO42" s="56" t="s">
        <v>402</v>
      </c>
      <c r="CP42" s="56"/>
      <c r="CQ42" s="56" t="s">
        <v>402</v>
      </c>
      <c r="CR42" s="56"/>
      <c r="CS42" s="56"/>
      <c r="CT42" s="56"/>
      <c r="CU42" s="56"/>
      <c r="CV42" s="76"/>
      <c r="CW42" s="56"/>
      <c r="CX42" s="56"/>
      <c r="CY42" s="56"/>
      <c r="CZ42" s="56" t="s">
        <v>369</v>
      </c>
      <c r="DA42" s="76" t="n">
        <v>2</v>
      </c>
      <c r="DB42" s="77" t="s">
        <v>125</v>
      </c>
      <c r="DC42" s="77" t="s">
        <v>125</v>
      </c>
      <c r="DD42" s="55"/>
      <c r="DE42" s="78" t="n">
        <v>45012</v>
      </c>
      <c r="DF42" s="2" t="s">
        <v>406</v>
      </c>
      <c r="DG42" s="2" t="s">
        <v>127</v>
      </c>
      <c r="DH42" s="1" t="s">
        <v>407</v>
      </c>
    </row>
    <row r="43" customFormat="false" ht="15" hidden="false" customHeight="false" outlineLevel="0" collapsed="false">
      <c r="A43" s="55" t="s">
        <v>408</v>
      </c>
      <c r="B43" s="56" t="n">
        <v>435</v>
      </c>
      <c r="C43" s="37" t="s">
        <v>409</v>
      </c>
      <c r="D43" s="37" t="s">
        <v>410</v>
      </c>
      <c r="E43" s="58" t="s">
        <v>164</v>
      </c>
      <c r="F43" s="59" t="s">
        <v>411</v>
      </c>
      <c r="G43" s="60"/>
      <c r="H43" s="56" t="s">
        <v>369</v>
      </c>
      <c r="I43" s="56" t="e">
        <f aca="false">#N/A</f>
        <v>#N/A</v>
      </c>
      <c r="J43" s="56" t="e">
        <f aca="false">#N/A</f>
        <v>#N/A</v>
      </c>
      <c r="K43" s="56" t="e">
        <f aca="false">#N/A</f>
        <v>#N/A</v>
      </c>
      <c r="L43" s="56" t="e">
        <f aca="false">#N/A</f>
        <v>#N/A</v>
      </c>
      <c r="M43" s="56" t="e">
        <f aca="false">#N/A</f>
        <v>#N/A</v>
      </c>
      <c r="N43" s="61"/>
      <c r="O43" s="55"/>
      <c r="P43" s="56"/>
      <c r="Q43" s="62" t="e">
        <f aca="false">#N/A</f>
        <v>#N/A</v>
      </c>
      <c r="R43" s="62" t="e">
        <f aca="false">#N/A</f>
        <v>#N/A</v>
      </c>
      <c r="S43" s="55" t="s">
        <v>330</v>
      </c>
      <c r="T43" s="55"/>
      <c r="U43" s="55" t="s">
        <v>410</v>
      </c>
      <c r="V43" s="64"/>
      <c r="W43" s="162" t="s">
        <v>166</v>
      </c>
      <c r="X43" s="66" t="s">
        <v>404</v>
      </c>
      <c r="Y43" s="67" t="n">
        <v>43.646</v>
      </c>
      <c r="Z43" s="67" t="n">
        <v>132.00366</v>
      </c>
      <c r="AA43" s="68" t="n">
        <v>43.646</v>
      </c>
      <c r="AB43" s="69" t="e">
        <f aca="false">#N/A</f>
        <v>#N/A</v>
      </c>
      <c r="AC43" s="69" t="e">
        <f aca="false">#N/A</f>
        <v>#N/A</v>
      </c>
      <c r="AD43" s="69" t="e">
        <f aca="false">#N/A</f>
        <v>#N/A</v>
      </c>
      <c r="AE43" s="70"/>
      <c r="AF43" s="71"/>
      <c r="AG43" s="69" t="e">
        <f aca="false">#N/A</f>
        <v>#N/A</v>
      </c>
      <c r="AH43" s="69" t="e">
        <f aca="false">#N/A</f>
        <v>#N/A</v>
      </c>
      <c r="AI43" s="69" t="e">
        <f aca="false">#N/A</f>
        <v>#N/A</v>
      </c>
      <c r="AJ43" s="56" t="s">
        <v>123</v>
      </c>
      <c r="AK43" s="56"/>
      <c r="AL43" s="55"/>
      <c r="AM43" s="58"/>
      <c r="AN43" s="58"/>
      <c r="AO43" s="58"/>
      <c r="AP43" s="58"/>
      <c r="AQ43" s="58"/>
      <c r="AR43" s="55"/>
      <c r="AS43" s="55"/>
      <c r="AT43" s="55"/>
      <c r="AU43" s="56" t="s">
        <v>369</v>
      </c>
      <c r="AV43" s="56" t="s">
        <v>369</v>
      </c>
      <c r="AW43" s="73" t="n">
        <v>43.646</v>
      </c>
      <c r="AX43" s="73" t="n">
        <v>132.00366</v>
      </c>
      <c r="AY43" s="68" t="n">
        <v>43.646</v>
      </c>
      <c r="AZ43" s="70"/>
      <c r="BA43" s="55"/>
      <c r="BB43" s="56" t="n">
        <v>1</v>
      </c>
      <c r="BC43" s="56"/>
      <c r="BD43" s="56"/>
      <c r="BE43" s="56" t="n">
        <v>8</v>
      </c>
      <c r="BF43" s="56"/>
      <c r="BG43" s="56"/>
      <c r="BH43" s="56"/>
      <c r="BI43" s="56"/>
      <c r="BJ43" s="56"/>
      <c r="BK43" s="56"/>
      <c r="BL43" s="56"/>
      <c r="BM43" s="56"/>
      <c r="BN43" s="56" t="n">
        <v>9</v>
      </c>
      <c r="BO43" s="74" t="e">
        <f aca="false">#N/A</f>
        <v>#N/A</v>
      </c>
      <c r="BP43" s="74" t="e">
        <f aca="false">#N/A</f>
        <v>#N/A</v>
      </c>
      <c r="BQ43" s="74" t="e">
        <f aca="false">#N/A</f>
        <v>#N/A</v>
      </c>
      <c r="BR43" s="74" t="e">
        <f aca="false">#N/A</f>
        <v>#N/A</v>
      </c>
      <c r="BS43" s="74" t="e">
        <f aca="false">#N/A</f>
        <v>#N/A</v>
      </c>
      <c r="BT43" s="74" t="e">
        <f aca="false">#N/A</f>
        <v>#N/A</v>
      </c>
      <c r="BU43" s="75" t="e">
        <f aca="false">#N/A</f>
        <v>#N/A</v>
      </c>
      <c r="BV43" s="75" t="e">
        <f aca="false">#N/A</f>
        <v>#N/A</v>
      </c>
      <c r="BW43" s="74" t="e">
        <f aca="false">#N/A</f>
        <v>#N/A</v>
      </c>
      <c r="BX43" s="74" t="e">
        <f aca="false">#N/A</f>
        <v>#N/A</v>
      </c>
      <c r="BY43" s="55"/>
      <c r="BZ43" s="55"/>
      <c r="CA43" s="55"/>
      <c r="CB43" s="74" t="e">
        <f aca="false">#N/A</f>
        <v>#N/A</v>
      </c>
      <c r="CC43" s="74" t="e">
        <f aca="false">#N/A</f>
        <v>#N/A</v>
      </c>
      <c r="CD43" s="74"/>
      <c r="CE43" s="74"/>
      <c r="CF43" s="75" t="e">
        <f aca="false">#N/A</f>
        <v>#N/A</v>
      </c>
      <c r="CG43" s="75" t="e">
        <f aca="false">#N/A</f>
        <v>#N/A</v>
      </c>
      <c r="CH43" s="74" t="e">
        <f aca="false">#N/A</f>
        <v>#N/A</v>
      </c>
      <c r="CI43" s="74" t="e">
        <f aca="false">#N/A</f>
        <v>#N/A</v>
      </c>
      <c r="CJ43" s="55" t="s">
        <v>408</v>
      </c>
      <c r="CK43" s="56" t="s">
        <v>412</v>
      </c>
      <c r="CL43" s="56" t="n">
        <v>9</v>
      </c>
      <c r="CM43" s="55"/>
      <c r="CN43" s="55" t="s">
        <v>408</v>
      </c>
      <c r="CO43" s="56" t="s">
        <v>410</v>
      </c>
      <c r="CP43" s="56"/>
      <c r="CQ43" s="56" t="s">
        <v>410</v>
      </c>
      <c r="CR43" s="56"/>
      <c r="CS43" s="56"/>
      <c r="CT43" s="56"/>
      <c r="CU43" s="56"/>
      <c r="CV43" s="76"/>
      <c r="CW43" s="56"/>
      <c r="CX43" s="56"/>
      <c r="CY43" s="56"/>
      <c r="CZ43" s="56" t="s">
        <v>369</v>
      </c>
      <c r="DA43" s="76"/>
      <c r="DB43" s="76"/>
      <c r="DC43" s="76"/>
      <c r="DD43" s="55"/>
    </row>
    <row r="44" customFormat="false" ht="15" hidden="false" customHeight="true" outlineLevel="0" collapsed="false">
      <c r="A44" s="55" t="s">
        <v>413</v>
      </c>
      <c r="B44" s="56" t="n">
        <v>436</v>
      </c>
      <c r="C44" s="37" t="s">
        <v>414</v>
      </c>
      <c r="D44" s="37" t="s">
        <v>415</v>
      </c>
      <c r="E44" s="58" t="s">
        <v>164</v>
      </c>
      <c r="F44" s="59" t="s">
        <v>416</v>
      </c>
      <c r="G44" s="60"/>
      <c r="H44" s="56" t="s">
        <v>369</v>
      </c>
      <c r="I44" s="56" t="e">
        <f aca="false">#N/A</f>
        <v>#N/A</v>
      </c>
      <c r="J44" s="56" t="e">
        <f aca="false">#N/A</f>
        <v>#N/A</v>
      </c>
      <c r="K44" s="56" t="e">
        <f aca="false">#N/A</f>
        <v>#N/A</v>
      </c>
      <c r="L44" s="56" t="e">
        <f aca="false">#N/A</f>
        <v>#N/A</v>
      </c>
      <c r="M44" s="56" t="e">
        <f aca="false">#N/A</f>
        <v>#N/A</v>
      </c>
      <c r="N44" s="61"/>
      <c r="O44" s="55"/>
      <c r="P44" s="56"/>
      <c r="Q44" s="62" t="e">
        <f aca="false">#N/A</f>
        <v>#N/A</v>
      </c>
      <c r="R44" s="62" t="e">
        <f aca="false">#N/A</f>
        <v>#N/A</v>
      </c>
      <c r="S44" s="55" t="s">
        <v>330</v>
      </c>
      <c r="T44" s="55"/>
      <c r="U44" s="55" t="s">
        <v>415</v>
      </c>
      <c r="V44" s="64"/>
      <c r="W44" s="162" t="s">
        <v>166</v>
      </c>
      <c r="X44" s="66" t="s">
        <v>404</v>
      </c>
      <c r="Y44" s="67" t="n">
        <v>42.97939</v>
      </c>
      <c r="Z44" s="67" t="n">
        <v>131.91655</v>
      </c>
      <c r="AA44" s="68" t="n">
        <v>47</v>
      </c>
      <c r="AB44" s="69" t="e">
        <f aca="false">#N/A</f>
        <v>#N/A</v>
      </c>
      <c r="AC44" s="69" t="e">
        <f aca="false">#N/A</f>
        <v>#N/A</v>
      </c>
      <c r="AD44" s="69" t="e">
        <f aca="false">#N/A</f>
        <v>#N/A</v>
      </c>
      <c r="AE44" s="70"/>
      <c r="AF44" s="71"/>
      <c r="AG44" s="69" t="e">
        <f aca="false">#N/A</f>
        <v>#N/A</v>
      </c>
      <c r="AH44" s="69" t="e">
        <f aca="false">#N/A</f>
        <v>#N/A</v>
      </c>
      <c r="AI44" s="69" t="e">
        <f aca="false">#N/A</f>
        <v>#N/A</v>
      </c>
      <c r="AJ44" s="56" t="s">
        <v>123</v>
      </c>
      <c r="AK44" s="56"/>
      <c r="AL44" s="55"/>
      <c r="AM44" s="58"/>
      <c r="AN44" s="58"/>
      <c r="AO44" s="58"/>
      <c r="AP44" s="58"/>
      <c r="AQ44" s="58"/>
      <c r="AR44" s="55"/>
      <c r="AS44" s="55"/>
      <c r="AT44" s="55"/>
      <c r="AU44" s="56" t="s">
        <v>369</v>
      </c>
      <c r="AV44" s="56" t="s">
        <v>369</v>
      </c>
      <c r="AW44" s="73" t="n">
        <v>42.97939</v>
      </c>
      <c r="AX44" s="73" t="n">
        <v>131.91655</v>
      </c>
      <c r="AY44" s="68" t="n">
        <v>47</v>
      </c>
      <c r="AZ44" s="70"/>
      <c r="BA44" s="55"/>
      <c r="BB44" s="56" t="n">
        <v>1</v>
      </c>
      <c r="BC44" s="56"/>
      <c r="BD44" s="56"/>
      <c r="BE44" s="56" t="n">
        <v>8</v>
      </c>
      <c r="BF44" s="56"/>
      <c r="BG44" s="56"/>
      <c r="BH44" s="56"/>
      <c r="BI44" s="56"/>
      <c r="BJ44" s="56"/>
      <c r="BK44" s="56"/>
      <c r="BL44" s="56"/>
      <c r="BM44" s="56"/>
      <c r="BN44" s="56" t="n">
        <v>9</v>
      </c>
      <c r="BO44" s="74" t="e">
        <f aca="false">#N/A</f>
        <v>#N/A</v>
      </c>
      <c r="BP44" s="74" t="e">
        <f aca="false">#N/A</f>
        <v>#N/A</v>
      </c>
      <c r="BQ44" s="74" t="e">
        <f aca="false">#N/A</f>
        <v>#N/A</v>
      </c>
      <c r="BR44" s="74" t="e">
        <f aca="false">#N/A</f>
        <v>#N/A</v>
      </c>
      <c r="BS44" s="74" t="e">
        <f aca="false">#N/A</f>
        <v>#N/A</v>
      </c>
      <c r="BT44" s="74" t="e">
        <f aca="false">#N/A</f>
        <v>#N/A</v>
      </c>
      <c r="BU44" s="75" t="e">
        <f aca="false">#N/A</f>
        <v>#N/A</v>
      </c>
      <c r="BV44" s="75" t="e">
        <f aca="false">#N/A</f>
        <v>#N/A</v>
      </c>
      <c r="BW44" s="74" t="e">
        <f aca="false">#N/A</f>
        <v>#N/A</v>
      </c>
      <c r="BX44" s="74" t="e">
        <f aca="false">#N/A</f>
        <v>#N/A</v>
      </c>
      <c r="BY44" s="55"/>
      <c r="BZ44" s="55"/>
      <c r="CA44" s="55"/>
      <c r="CB44" s="74" t="e">
        <f aca="false">#N/A</f>
        <v>#N/A</v>
      </c>
      <c r="CC44" s="74" t="e">
        <f aca="false">#N/A</f>
        <v>#N/A</v>
      </c>
      <c r="CD44" s="74"/>
      <c r="CE44" s="74"/>
      <c r="CF44" s="75" t="e">
        <f aca="false">#N/A</f>
        <v>#N/A</v>
      </c>
      <c r="CG44" s="75" t="e">
        <f aca="false">#N/A</f>
        <v>#N/A</v>
      </c>
      <c r="CH44" s="74" t="e">
        <f aca="false">#N/A</f>
        <v>#N/A</v>
      </c>
      <c r="CI44" s="74" t="e">
        <f aca="false">#N/A</f>
        <v>#N/A</v>
      </c>
      <c r="CJ44" s="55" t="s">
        <v>413</v>
      </c>
      <c r="CK44" s="56" t="s">
        <v>417</v>
      </c>
      <c r="CL44" s="56" t="n">
        <v>9</v>
      </c>
      <c r="CM44" s="55"/>
      <c r="CN44" s="55" t="s">
        <v>413</v>
      </c>
      <c r="CO44" s="56" t="s">
        <v>415</v>
      </c>
      <c r="CP44" s="56"/>
      <c r="CQ44" s="56" t="s">
        <v>415</v>
      </c>
      <c r="CR44" s="56"/>
      <c r="CS44" s="56"/>
      <c r="CT44" s="56"/>
      <c r="CU44" s="56"/>
      <c r="CV44" s="76"/>
      <c r="CW44" s="56"/>
      <c r="CX44" s="56"/>
      <c r="CY44" s="56"/>
      <c r="CZ44" s="56" t="s">
        <v>369</v>
      </c>
      <c r="DA44" s="76"/>
      <c r="DB44" s="76"/>
      <c r="DC44" s="76"/>
      <c r="DD44" s="55"/>
    </row>
    <row r="45" customFormat="false" ht="15" hidden="false" customHeight="true" outlineLevel="0" collapsed="false">
      <c r="A45" s="55" t="s">
        <v>418</v>
      </c>
      <c r="B45" s="56" t="n">
        <v>1292</v>
      </c>
      <c r="C45" s="37" t="s">
        <v>419</v>
      </c>
      <c r="D45" s="57" t="s">
        <v>420</v>
      </c>
      <c r="E45" s="58" t="s">
        <v>421</v>
      </c>
      <c r="F45" s="59" t="s">
        <v>422</v>
      </c>
      <c r="G45" s="60"/>
      <c r="H45" s="56" t="s">
        <v>423</v>
      </c>
      <c r="I45" s="56" t="s">
        <v>424</v>
      </c>
      <c r="J45" s="56" t="s">
        <v>425</v>
      </c>
      <c r="K45" s="56" t="s">
        <v>179</v>
      </c>
      <c r="L45" s="56" t="s">
        <v>179</v>
      </c>
      <c r="M45" s="56" t="e">
        <f aca="false">#N/A</f>
        <v>#N/A</v>
      </c>
      <c r="N45" s="61"/>
      <c r="O45" s="55"/>
      <c r="P45" s="56"/>
      <c r="Q45" s="62" t="s">
        <v>329</v>
      </c>
      <c r="R45" s="62" t="e">
        <f aca="false">#N/A</f>
        <v>#N/A</v>
      </c>
      <c r="S45" s="55" t="s">
        <v>330</v>
      </c>
      <c r="T45" s="55"/>
      <c r="U45" s="55" t="s">
        <v>420</v>
      </c>
      <c r="V45" s="64"/>
      <c r="W45" s="65" t="s">
        <v>181</v>
      </c>
      <c r="X45" s="66" t="s">
        <v>182</v>
      </c>
      <c r="Y45" s="67" t="n">
        <v>43.1811</v>
      </c>
      <c r="Z45" s="67" t="n">
        <v>141.3144</v>
      </c>
      <c r="AA45" s="68" t="n">
        <v>7.9248</v>
      </c>
      <c r="AB45" s="69" t="n">
        <v>6</v>
      </c>
      <c r="AC45" s="69" t="n">
        <v>6</v>
      </c>
      <c r="AD45" s="69" t="e">
        <f aca="false">#N/A</f>
        <v>#N/A</v>
      </c>
      <c r="AE45" s="70" t="n">
        <v>6</v>
      </c>
      <c r="AF45" s="71"/>
      <c r="AG45" s="69" t="s">
        <v>123</v>
      </c>
      <c r="AH45" s="69" t="n">
        <v>0</v>
      </c>
      <c r="AI45" s="69" t="e">
        <f aca="false">#N/A</f>
        <v>#N/A</v>
      </c>
      <c r="AJ45" s="56" t="s">
        <v>123</v>
      </c>
      <c r="AK45" s="56"/>
      <c r="AL45" s="55"/>
      <c r="AM45" s="58"/>
      <c r="AN45" s="58"/>
      <c r="AO45" s="58"/>
      <c r="AP45" s="58"/>
      <c r="AQ45" s="58"/>
      <c r="AR45" s="55"/>
      <c r="AS45" s="55"/>
      <c r="AT45" s="55"/>
      <c r="AU45" s="56" t="s">
        <v>423</v>
      </c>
      <c r="AV45" s="56" t="s">
        <v>423</v>
      </c>
      <c r="AW45" s="73" t="n">
        <v>43.1811</v>
      </c>
      <c r="AX45" s="73" t="n">
        <v>141.3144</v>
      </c>
      <c r="AY45" s="68" t="n">
        <v>7.9248</v>
      </c>
      <c r="AZ45" s="70" t="n">
        <v>6</v>
      </c>
      <c r="BA45" s="55"/>
      <c r="BB45" s="56" t="n">
        <v>2</v>
      </c>
      <c r="BC45" s="56"/>
      <c r="BD45" s="56"/>
      <c r="BE45" s="56" t="n">
        <v>4</v>
      </c>
      <c r="BF45" s="56"/>
      <c r="BG45" s="56"/>
      <c r="BH45" s="56"/>
      <c r="BI45" s="56"/>
      <c r="BJ45" s="56"/>
      <c r="BK45" s="56"/>
      <c r="BL45" s="56"/>
      <c r="BM45" s="56"/>
      <c r="BN45" s="56" t="n">
        <v>6</v>
      </c>
      <c r="BO45" s="74" t="n">
        <v>0</v>
      </c>
      <c r="BP45" s="74" t="n">
        <v>-0.86</v>
      </c>
      <c r="BQ45" s="74" t="n">
        <v>0</v>
      </c>
      <c r="BR45" s="74" t="n">
        <v>3.4101365453503</v>
      </c>
      <c r="BS45" s="74" t="n">
        <v>0</v>
      </c>
      <c r="BT45" s="74" t="n">
        <v>31.3839886255759</v>
      </c>
      <c r="BU45" s="75" t="n">
        <v>0</v>
      </c>
      <c r="BV45" s="75" t="n">
        <v>219.801786684894</v>
      </c>
      <c r="BW45" s="74" t="n">
        <v>0</v>
      </c>
      <c r="BX45" s="74" t="n">
        <v>5.78689561853395</v>
      </c>
      <c r="BY45" s="55"/>
      <c r="BZ45" s="55"/>
      <c r="CA45" s="55"/>
      <c r="CB45" s="74" t="e">
        <f aca="false">#N/A</f>
        <v>#N/A</v>
      </c>
      <c r="CC45" s="74" t="e">
        <f aca="false">#N/A</f>
        <v>#N/A</v>
      </c>
      <c r="CD45" s="74"/>
      <c r="CE45" s="74"/>
      <c r="CF45" s="75" t="e">
        <f aca="false">#N/A</f>
        <v>#N/A</v>
      </c>
      <c r="CG45" s="75" t="e">
        <f aca="false">#N/A</f>
        <v>#N/A</v>
      </c>
      <c r="CH45" s="74" t="e">
        <f aca="false">#N/A</f>
        <v>#N/A</v>
      </c>
      <c r="CI45" s="74" t="e">
        <f aca="false">#N/A</f>
        <v>#N/A</v>
      </c>
      <c r="CJ45" s="55" t="s">
        <v>418</v>
      </c>
      <c r="CK45" s="56" t="s">
        <v>426</v>
      </c>
      <c r="CL45" s="56" t="n">
        <v>6</v>
      </c>
      <c r="CM45" s="55"/>
      <c r="CN45" s="55" t="s">
        <v>418</v>
      </c>
      <c r="CO45" s="56" t="s">
        <v>420</v>
      </c>
      <c r="CP45" s="56"/>
      <c r="CQ45" s="56" t="s">
        <v>420</v>
      </c>
      <c r="CR45" s="56"/>
      <c r="CS45" s="56"/>
      <c r="CT45" s="56"/>
      <c r="CU45" s="56"/>
      <c r="CV45" s="76"/>
      <c r="CW45" s="56"/>
      <c r="CX45" s="56"/>
      <c r="CY45" s="56"/>
      <c r="CZ45" s="56" t="s">
        <v>423</v>
      </c>
      <c r="DA45" s="76"/>
      <c r="DB45" s="76"/>
      <c r="DC45" s="76"/>
      <c r="DD45" s="55"/>
    </row>
    <row r="46" customFormat="false" ht="15" hidden="false" customHeight="false" outlineLevel="0" collapsed="false">
      <c r="A46" s="55" t="s">
        <v>427</v>
      </c>
      <c r="B46" s="56" t="n">
        <v>1294</v>
      </c>
      <c r="C46" s="37" t="s">
        <v>428</v>
      </c>
      <c r="D46" s="57" t="s">
        <v>429</v>
      </c>
      <c r="E46" s="58" t="s">
        <v>421</v>
      </c>
      <c r="F46" s="59" t="s">
        <v>430</v>
      </c>
      <c r="G46" s="60"/>
      <c r="H46" s="56" t="s">
        <v>423</v>
      </c>
      <c r="I46" s="56" t="s">
        <v>424</v>
      </c>
      <c r="J46" s="56" t="s">
        <v>425</v>
      </c>
      <c r="K46" s="56" t="s">
        <v>179</v>
      </c>
      <c r="L46" s="56" t="s">
        <v>179</v>
      </c>
      <c r="M46" s="56" t="e">
        <f aca="false">#N/A</f>
        <v>#N/A</v>
      </c>
      <c r="N46" s="61"/>
      <c r="O46" s="55"/>
      <c r="P46" s="56"/>
      <c r="Q46" s="62" t="s">
        <v>329</v>
      </c>
      <c r="R46" s="62" t="e">
        <f aca="false">#N/A</f>
        <v>#N/A</v>
      </c>
      <c r="S46" s="55" t="s">
        <v>330</v>
      </c>
      <c r="T46" s="55"/>
      <c r="U46" s="55" t="s">
        <v>429</v>
      </c>
      <c r="V46" s="64"/>
      <c r="W46" s="65" t="s">
        <v>181</v>
      </c>
      <c r="X46" s="66" t="s">
        <v>182</v>
      </c>
      <c r="Y46" s="67" t="n">
        <v>41.7193</v>
      </c>
      <c r="Z46" s="67" t="n">
        <v>141.0068</v>
      </c>
      <c r="AA46" s="68" t="n">
        <v>21.9456</v>
      </c>
      <c r="AB46" s="69" t="n">
        <v>9</v>
      </c>
      <c r="AC46" s="69" t="n">
        <v>9</v>
      </c>
      <c r="AD46" s="69" t="e">
        <f aca="false">#N/A</f>
        <v>#N/A</v>
      </c>
      <c r="AE46" s="70" t="n">
        <v>9</v>
      </c>
      <c r="AF46" s="71"/>
      <c r="AG46" s="69" t="s">
        <v>123</v>
      </c>
      <c r="AH46" s="69" t="n">
        <v>0</v>
      </c>
      <c r="AI46" s="69" t="e">
        <f aca="false">#N/A</f>
        <v>#N/A</v>
      </c>
      <c r="AJ46" s="56" t="s">
        <v>123</v>
      </c>
      <c r="AK46" s="56"/>
      <c r="AL46" s="55"/>
      <c r="AM46" s="58"/>
      <c r="AN46" s="58"/>
      <c r="AO46" s="58"/>
      <c r="AP46" s="58"/>
      <c r="AQ46" s="58"/>
      <c r="AR46" s="55"/>
      <c r="AS46" s="55"/>
      <c r="AT46" s="55"/>
      <c r="AU46" s="56" t="s">
        <v>423</v>
      </c>
      <c r="AV46" s="56" t="s">
        <v>423</v>
      </c>
      <c r="AW46" s="73" t="n">
        <v>41.7193</v>
      </c>
      <c r="AX46" s="73" t="n">
        <v>141.0068</v>
      </c>
      <c r="AY46" s="68" t="n">
        <v>21.9456</v>
      </c>
      <c r="AZ46" s="70" t="n">
        <v>9</v>
      </c>
      <c r="BA46" s="55"/>
      <c r="BB46" s="56" t="n">
        <v>2</v>
      </c>
      <c r="BC46" s="56"/>
      <c r="BD46" s="56"/>
      <c r="BE46" s="56" t="n">
        <v>4</v>
      </c>
      <c r="BF46" s="56"/>
      <c r="BG46" s="56"/>
      <c r="BH46" s="56"/>
      <c r="BI46" s="56"/>
      <c r="BJ46" s="56"/>
      <c r="BK46" s="56"/>
      <c r="BL46" s="56"/>
      <c r="BM46" s="56"/>
      <c r="BN46" s="56" t="n">
        <v>6</v>
      </c>
      <c r="BO46" s="74" t="n">
        <v>-14.17</v>
      </c>
      <c r="BP46" s="74" t="n">
        <v>-0.35</v>
      </c>
      <c r="BQ46" s="74" t="n">
        <v>6.79775453273022</v>
      </c>
      <c r="BR46" s="74" t="n">
        <v>6.96958030691694</v>
      </c>
      <c r="BS46" s="74" t="n">
        <v>56.2365710005122</v>
      </c>
      <c r="BT46" s="74" t="n">
        <v>55.1201888376028</v>
      </c>
      <c r="BU46" s="75" t="n">
        <v>195.984116523525</v>
      </c>
      <c r="BV46" s="75" t="n">
        <v>207.950314671058</v>
      </c>
      <c r="BW46" s="74" t="n">
        <v>5.45989644154785</v>
      </c>
      <c r="BX46" s="74" t="n">
        <v>7.4653264960864</v>
      </c>
      <c r="BY46" s="55"/>
      <c r="BZ46" s="55"/>
      <c r="CA46" s="55"/>
      <c r="CB46" s="74" t="e">
        <f aca="false">#N/A</f>
        <v>#N/A</v>
      </c>
      <c r="CC46" s="74" t="e">
        <f aca="false">#N/A</f>
        <v>#N/A</v>
      </c>
      <c r="CD46" s="74"/>
      <c r="CE46" s="74"/>
      <c r="CF46" s="75" t="e">
        <f aca="false">#N/A</f>
        <v>#N/A</v>
      </c>
      <c r="CG46" s="75" t="e">
        <f aca="false">#N/A</f>
        <v>#N/A</v>
      </c>
      <c r="CH46" s="74" t="e">
        <f aca="false">#N/A</f>
        <v>#N/A</v>
      </c>
      <c r="CI46" s="74" t="e">
        <f aca="false">#N/A</f>
        <v>#N/A</v>
      </c>
      <c r="CJ46" s="55" t="s">
        <v>427</v>
      </c>
      <c r="CK46" s="56" t="s">
        <v>431</v>
      </c>
      <c r="CL46" s="56" t="n">
        <v>6</v>
      </c>
      <c r="CM46" s="55"/>
      <c r="CN46" s="55" t="s">
        <v>427</v>
      </c>
      <c r="CO46" s="56" t="s">
        <v>429</v>
      </c>
      <c r="CP46" s="56"/>
      <c r="CQ46" s="56" t="s">
        <v>429</v>
      </c>
      <c r="CR46" s="56"/>
      <c r="CS46" s="56"/>
      <c r="CT46" s="56"/>
      <c r="CU46" s="56"/>
      <c r="CV46" s="76"/>
      <c r="CW46" s="56"/>
      <c r="CX46" s="56"/>
      <c r="CY46" s="56"/>
      <c r="CZ46" s="56" t="s">
        <v>423</v>
      </c>
      <c r="DA46" s="76"/>
      <c r="DB46" s="76"/>
      <c r="DC46" s="76"/>
      <c r="DD46" s="55"/>
    </row>
    <row r="47" customFormat="false" ht="15" hidden="false" customHeight="false" outlineLevel="0" collapsed="false">
      <c r="A47" s="55" t="s">
        <v>432</v>
      </c>
      <c r="B47" s="56" t="n">
        <v>424</v>
      </c>
      <c r="C47" s="37" t="s">
        <v>433</v>
      </c>
      <c r="D47" s="37" t="s">
        <v>434</v>
      </c>
      <c r="E47" s="58" t="s">
        <v>164</v>
      </c>
      <c r="F47" s="59" t="s">
        <v>435</v>
      </c>
      <c r="G47" s="60"/>
      <c r="H47" s="56" t="s">
        <v>423</v>
      </c>
      <c r="I47" s="56" t="e">
        <f aca="false">#N/A</f>
        <v>#N/A</v>
      </c>
      <c r="J47" s="56" t="e">
        <f aca="false">#N/A</f>
        <v>#N/A</v>
      </c>
      <c r="K47" s="56" t="e">
        <f aca="false">#N/A</f>
        <v>#N/A</v>
      </c>
      <c r="L47" s="56" t="e">
        <f aca="false">#N/A</f>
        <v>#N/A</v>
      </c>
      <c r="M47" s="56" t="e">
        <f aca="false">#N/A</f>
        <v>#N/A</v>
      </c>
      <c r="N47" s="61"/>
      <c r="O47" s="55"/>
      <c r="P47" s="56"/>
      <c r="Q47" s="62" t="e">
        <f aca="false">#N/A</f>
        <v>#N/A</v>
      </c>
      <c r="R47" s="62" t="e">
        <f aca="false">#N/A</f>
        <v>#N/A</v>
      </c>
      <c r="S47" s="55" t="s">
        <v>330</v>
      </c>
      <c r="T47" s="55"/>
      <c r="U47" s="55" t="s">
        <v>434</v>
      </c>
      <c r="V47" s="64"/>
      <c r="W47" s="162" t="s">
        <v>166</v>
      </c>
      <c r="X47" s="66" t="s">
        <v>436</v>
      </c>
      <c r="Y47" s="67" t="n">
        <v>46.58138</v>
      </c>
      <c r="Z47" s="67" t="n">
        <v>141.83638</v>
      </c>
      <c r="AA47" s="68" t="n">
        <v>51</v>
      </c>
      <c r="AB47" s="69" t="e">
        <f aca="false">#N/A</f>
        <v>#N/A</v>
      </c>
      <c r="AC47" s="69" t="e">
        <f aca="false">#N/A</f>
        <v>#N/A</v>
      </c>
      <c r="AD47" s="69" t="e">
        <f aca="false">#N/A</f>
        <v>#N/A</v>
      </c>
      <c r="AE47" s="70"/>
      <c r="AF47" s="71"/>
      <c r="AG47" s="69" t="e">
        <f aca="false">#N/A</f>
        <v>#N/A</v>
      </c>
      <c r="AH47" s="69" t="e">
        <f aca="false">#N/A</f>
        <v>#N/A</v>
      </c>
      <c r="AI47" s="69" t="e">
        <f aca="false">#N/A</f>
        <v>#N/A</v>
      </c>
      <c r="AJ47" s="56" t="s">
        <v>123</v>
      </c>
      <c r="AK47" s="56"/>
      <c r="AL47" s="55"/>
      <c r="AM47" s="58"/>
      <c r="AN47" s="58"/>
      <c r="AO47" s="58"/>
      <c r="AP47" s="58"/>
      <c r="AQ47" s="58"/>
      <c r="AR47" s="55"/>
      <c r="AS47" s="55"/>
      <c r="AT47" s="55"/>
      <c r="AU47" s="56" t="s">
        <v>423</v>
      </c>
      <c r="AV47" s="56" t="s">
        <v>423</v>
      </c>
      <c r="AW47" s="73" t="n">
        <v>46.58138</v>
      </c>
      <c r="AX47" s="73" t="n">
        <v>141.83638</v>
      </c>
      <c r="AY47" s="68" t="n">
        <v>51</v>
      </c>
      <c r="AZ47" s="70"/>
      <c r="BA47" s="55"/>
      <c r="BB47" s="56" t="n">
        <v>2</v>
      </c>
      <c r="BC47" s="56"/>
      <c r="BD47" s="56"/>
      <c r="BE47" s="56" t="n">
        <v>4</v>
      </c>
      <c r="BF47" s="56"/>
      <c r="BG47" s="56"/>
      <c r="BH47" s="56"/>
      <c r="BI47" s="56"/>
      <c r="BJ47" s="56"/>
      <c r="BK47" s="56"/>
      <c r="BL47" s="56"/>
      <c r="BM47" s="56"/>
      <c r="BN47" s="56" t="n">
        <v>6</v>
      </c>
      <c r="BO47" s="74" t="e">
        <f aca="false">#N/A</f>
        <v>#N/A</v>
      </c>
      <c r="BP47" s="74" t="e">
        <f aca="false">#N/A</f>
        <v>#N/A</v>
      </c>
      <c r="BQ47" s="74" t="e">
        <f aca="false">#N/A</f>
        <v>#N/A</v>
      </c>
      <c r="BR47" s="74" t="e">
        <f aca="false">#N/A</f>
        <v>#N/A</v>
      </c>
      <c r="BS47" s="74" t="e">
        <f aca="false">#N/A</f>
        <v>#N/A</v>
      </c>
      <c r="BT47" s="74" t="e">
        <f aca="false">#N/A</f>
        <v>#N/A</v>
      </c>
      <c r="BU47" s="75" t="e">
        <f aca="false">#N/A</f>
        <v>#N/A</v>
      </c>
      <c r="BV47" s="75" t="e">
        <f aca="false">#N/A</f>
        <v>#N/A</v>
      </c>
      <c r="BW47" s="74" t="e">
        <f aca="false">#N/A</f>
        <v>#N/A</v>
      </c>
      <c r="BX47" s="74" t="e">
        <f aca="false">#N/A</f>
        <v>#N/A</v>
      </c>
      <c r="BY47" s="55"/>
      <c r="BZ47" s="55"/>
      <c r="CA47" s="55"/>
      <c r="CB47" s="74" t="e">
        <f aca="false">#N/A</f>
        <v>#N/A</v>
      </c>
      <c r="CC47" s="74" t="e">
        <f aca="false">#N/A</f>
        <v>#N/A</v>
      </c>
      <c r="CD47" s="74"/>
      <c r="CE47" s="74"/>
      <c r="CF47" s="75" t="e">
        <f aca="false">#N/A</f>
        <v>#N/A</v>
      </c>
      <c r="CG47" s="75" t="e">
        <f aca="false">#N/A</f>
        <v>#N/A</v>
      </c>
      <c r="CH47" s="74" t="e">
        <f aca="false">#N/A</f>
        <v>#N/A</v>
      </c>
      <c r="CI47" s="74" t="e">
        <f aca="false">#N/A</f>
        <v>#N/A</v>
      </c>
      <c r="CJ47" s="55" t="s">
        <v>432</v>
      </c>
      <c r="CK47" s="56" t="s">
        <v>437</v>
      </c>
      <c r="CL47" s="56" t="n">
        <v>6</v>
      </c>
      <c r="CM47" s="55"/>
      <c r="CN47" s="55" t="s">
        <v>432</v>
      </c>
      <c r="CO47" s="56" t="s">
        <v>434</v>
      </c>
      <c r="CP47" s="56"/>
      <c r="CQ47" s="56" t="s">
        <v>434</v>
      </c>
      <c r="CR47" s="56"/>
      <c r="CS47" s="56"/>
      <c r="CT47" s="56"/>
      <c r="CU47" s="56"/>
      <c r="CV47" s="76"/>
      <c r="CW47" s="56"/>
      <c r="CX47" s="56"/>
      <c r="CY47" s="56"/>
      <c r="CZ47" s="56" t="s">
        <v>423</v>
      </c>
      <c r="DA47" s="76" t="n">
        <v>1</v>
      </c>
      <c r="DB47" s="77" t="s">
        <v>125</v>
      </c>
      <c r="DC47" s="77" t="s">
        <v>125</v>
      </c>
      <c r="DD47" s="55"/>
      <c r="DF47" s="2" t="s">
        <v>438</v>
      </c>
      <c r="DG47" s="2" t="s">
        <v>219</v>
      </c>
      <c r="DH47" s="1" t="s">
        <v>220</v>
      </c>
    </row>
    <row r="48" customFormat="false" ht="15" hidden="false" customHeight="true" outlineLevel="0" collapsed="false">
      <c r="A48" s="55" t="s">
        <v>439</v>
      </c>
      <c r="B48" s="56" t="n">
        <v>420</v>
      </c>
      <c r="C48" s="37" t="s">
        <v>440</v>
      </c>
      <c r="D48" s="163" t="s">
        <v>441</v>
      </c>
      <c r="E48" s="58" t="s">
        <v>176</v>
      </c>
      <c r="F48" s="59" t="s">
        <v>442</v>
      </c>
      <c r="G48" s="164" t="s">
        <v>443</v>
      </c>
      <c r="H48" s="80" t="s">
        <v>444</v>
      </c>
      <c r="I48" s="56" t="e">
        <f aca="false">#N/A</f>
        <v>#N/A</v>
      </c>
      <c r="J48" s="56" t="e">
        <f aca="false">#N/A</f>
        <v>#N/A</v>
      </c>
      <c r="K48" s="56" t="s">
        <v>252</v>
      </c>
      <c r="L48" s="56" t="s">
        <v>252</v>
      </c>
      <c r="M48" s="56" t="e">
        <f aca="false">#N/A</f>
        <v>#N/A</v>
      </c>
      <c r="N48" s="165"/>
      <c r="O48" s="55"/>
      <c r="P48" s="56"/>
      <c r="Q48" s="62" t="e">
        <f aca="false">#N/A</f>
        <v>#N/A</v>
      </c>
      <c r="R48" s="62" t="e">
        <f aca="false">#N/A</f>
        <v>#N/A</v>
      </c>
      <c r="S48" s="55" t="s">
        <v>330</v>
      </c>
      <c r="T48" s="55"/>
      <c r="U48" s="164" t="s">
        <v>441</v>
      </c>
      <c r="V48" s="64"/>
      <c r="W48" s="65" t="s">
        <v>181</v>
      </c>
      <c r="X48" s="66" t="s">
        <v>445</v>
      </c>
      <c r="Y48" s="67" t="n">
        <v>34.8296555555555</v>
      </c>
      <c r="Z48" s="67" t="n">
        <v>132.943127777777</v>
      </c>
      <c r="AA48" s="68" t="n">
        <v>218</v>
      </c>
      <c r="AB48" s="69" t="e">
        <f aca="false">#N/A</f>
        <v>#N/A</v>
      </c>
      <c r="AC48" s="69" t="n">
        <v>8</v>
      </c>
      <c r="AD48" s="69" t="e">
        <f aca="false">#N/A</f>
        <v>#N/A</v>
      </c>
      <c r="AE48" s="59" t="n">
        <v>8</v>
      </c>
      <c r="AF48" s="71"/>
      <c r="AG48" s="69" t="e">
        <f aca="false">#N/A</f>
        <v>#N/A</v>
      </c>
      <c r="AH48" s="69" t="n">
        <v>0</v>
      </c>
      <c r="AI48" s="69" t="e">
        <f aca="false">#N/A</f>
        <v>#N/A</v>
      </c>
      <c r="AJ48" s="56" t="s">
        <v>123</v>
      </c>
      <c r="AK48" s="56"/>
      <c r="AL48" s="55"/>
      <c r="AM48" s="58"/>
      <c r="AN48" s="58"/>
      <c r="AO48" s="58"/>
      <c r="AP48" s="58"/>
      <c r="AQ48" s="58"/>
      <c r="AR48" s="55"/>
      <c r="AS48" s="55"/>
      <c r="AT48" s="55"/>
      <c r="AU48" s="80" t="s">
        <v>444</v>
      </c>
      <c r="AV48" s="80" t="s">
        <v>444</v>
      </c>
      <c r="AW48" s="73" t="n">
        <v>34.8296555555555</v>
      </c>
      <c r="AX48" s="73" t="n">
        <v>132.943127777777</v>
      </c>
      <c r="AY48" s="68" t="n">
        <v>218</v>
      </c>
      <c r="AZ48" s="59" t="n">
        <v>8</v>
      </c>
      <c r="BA48" s="55"/>
      <c r="BB48" s="56" t="n">
        <v>1</v>
      </c>
      <c r="BC48" s="56"/>
      <c r="BD48" s="56"/>
      <c r="BE48" s="56"/>
      <c r="BF48" s="56"/>
      <c r="BG48" s="56"/>
      <c r="BH48" s="56"/>
      <c r="BI48" s="56"/>
      <c r="BJ48" s="56" t="n">
        <v>1</v>
      </c>
      <c r="BK48" s="56"/>
      <c r="BL48" s="56"/>
      <c r="BM48" s="56"/>
      <c r="BN48" s="56" t="n">
        <v>2</v>
      </c>
      <c r="BO48" s="74" t="e">
        <f aca="false">#N/A</f>
        <v>#N/A</v>
      </c>
      <c r="BP48" s="74" t="e">
        <f aca="false">#N/A</f>
        <v>#N/A</v>
      </c>
      <c r="BQ48" s="74" t="e">
        <f aca="false">#N/A</f>
        <v>#N/A</v>
      </c>
      <c r="BR48" s="74" t="e">
        <f aca="false">#N/A</f>
        <v>#N/A</v>
      </c>
      <c r="BS48" s="74" t="e">
        <f aca="false">#N/A</f>
        <v>#N/A</v>
      </c>
      <c r="BT48" s="74" t="e">
        <f aca="false">#N/A</f>
        <v>#N/A</v>
      </c>
      <c r="BU48" s="75" t="e">
        <f aca="false">#N/A</f>
        <v>#N/A</v>
      </c>
      <c r="BV48" s="75" t="e">
        <f aca="false">#N/A</f>
        <v>#N/A</v>
      </c>
      <c r="BW48" s="74" t="e">
        <f aca="false">#N/A</f>
        <v>#N/A</v>
      </c>
      <c r="BX48" s="74" t="e">
        <f aca="false">#N/A</f>
        <v>#N/A</v>
      </c>
      <c r="BY48" s="55"/>
      <c r="BZ48" s="55"/>
      <c r="CA48" s="55"/>
      <c r="CB48" s="74" t="e">
        <f aca="false">#N/A</f>
        <v>#N/A</v>
      </c>
      <c r="CC48" s="74" t="e">
        <f aca="false">#N/A</f>
        <v>#N/A</v>
      </c>
      <c r="CD48" s="74"/>
      <c r="CE48" s="74"/>
      <c r="CF48" s="75" t="e">
        <f aca="false">#N/A</f>
        <v>#N/A</v>
      </c>
      <c r="CG48" s="75" t="e">
        <f aca="false">#N/A</f>
        <v>#N/A</v>
      </c>
      <c r="CH48" s="74" t="e">
        <f aca="false">#N/A</f>
        <v>#N/A</v>
      </c>
      <c r="CI48" s="74" t="e">
        <f aca="false">#N/A</f>
        <v>#N/A</v>
      </c>
      <c r="CJ48" s="55" t="s">
        <v>439</v>
      </c>
      <c r="CK48" s="56" t="s">
        <v>446</v>
      </c>
      <c r="CL48" s="56" t="n">
        <v>2</v>
      </c>
      <c r="CM48" s="55"/>
      <c r="CN48" s="55" t="s">
        <v>439</v>
      </c>
      <c r="CO48" s="56" t="s">
        <v>441</v>
      </c>
      <c r="CP48" s="56"/>
      <c r="CQ48" s="56" t="s">
        <v>441</v>
      </c>
      <c r="CR48" s="56"/>
      <c r="CS48" s="56"/>
      <c r="CT48" s="56"/>
      <c r="CU48" s="56"/>
      <c r="CV48" s="76"/>
      <c r="CW48" s="56"/>
      <c r="CX48" s="56"/>
      <c r="CY48" s="56"/>
      <c r="CZ48" s="80" t="s">
        <v>444</v>
      </c>
      <c r="DA48" s="76" t="n">
        <v>1</v>
      </c>
      <c r="DB48" s="76" t="s">
        <v>125</v>
      </c>
      <c r="DC48" s="76"/>
      <c r="DD48" s="55"/>
      <c r="DF48" s="2" t="s">
        <v>447</v>
      </c>
      <c r="DG48" s="2" t="s">
        <v>219</v>
      </c>
      <c r="DH48" s="1" t="s">
        <v>220</v>
      </c>
    </row>
    <row r="49" customFormat="false" ht="15" hidden="false" customHeight="true" outlineLevel="0" collapsed="false">
      <c r="A49" s="55" t="s">
        <v>448</v>
      </c>
      <c r="B49" s="56" t="n">
        <v>98</v>
      </c>
      <c r="C49" s="37" t="s">
        <v>449</v>
      </c>
      <c r="D49" s="97" t="s">
        <v>450</v>
      </c>
      <c r="E49" s="98" t="s">
        <v>451</v>
      </c>
      <c r="F49" s="99"/>
      <c r="G49" s="100"/>
      <c r="H49" s="56" t="s">
        <v>444</v>
      </c>
      <c r="I49" s="56" t="s">
        <v>326</v>
      </c>
      <c r="J49" s="56" t="s">
        <v>327</v>
      </c>
      <c r="K49" s="56" t="n">
        <v>0</v>
      </c>
      <c r="L49" s="56" t="s">
        <v>252</v>
      </c>
      <c r="M49" s="56" t="e">
        <f aca="false">#N/A</f>
        <v>#N/A</v>
      </c>
      <c r="N49" s="101"/>
      <c r="O49" s="102"/>
      <c r="P49" s="81"/>
      <c r="Q49" s="62" t="s">
        <v>329</v>
      </c>
      <c r="R49" s="62" t="e">
        <f aca="false">#N/A</f>
        <v>#N/A</v>
      </c>
      <c r="S49" s="85" t="s">
        <v>330</v>
      </c>
      <c r="T49" s="85"/>
      <c r="U49" s="85" t="s">
        <v>452</v>
      </c>
      <c r="V49" s="103"/>
      <c r="W49" s="65"/>
      <c r="X49" s="66"/>
      <c r="Y49" s="67"/>
      <c r="Z49" s="67"/>
      <c r="AA49" s="68"/>
      <c r="AB49" s="69" t="s">
        <v>133</v>
      </c>
      <c r="AC49" s="69" t="s">
        <v>133</v>
      </c>
      <c r="AD49" s="69" t="e">
        <f aca="false">#N/A</f>
        <v>#N/A</v>
      </c>
      <c r="AE49" s="70"/>
      <c r="AF49" s="104"/>
      <c r="AG49" s="69" t="s">
        <v>123</v>
      </c>
      <c r="AH49" s="69" t="n">
        <v>0</v>
      </c>
      <c r="AI49" s="69" t="e">
        <f aca="false">#N/A</f>
        <v>#N/A</v>
      </c>
      <c r="AJ49" s="56" t="s">
        <v>123</v>
      </c>
      <c r="AK49" s="81"/>
      <c r="AL49" s="85" t="s">
        <v>453</v>
      </c>
      <c r="AM49" s="105" t="n">
        <v>5</v>
      </c>
      <c r="AN49" s="105" t="n">
        <v>6</v>
      </c>
      <c r="AO49" s="105" t="s">
        <v>243</v>
      </c>
      <c r="AP49" s="105" t="s">
        <v>454</v>
      </c>
      <c r="AQ49" s="105"/>
      <c r="AR49" s="95" t="n">
        <v>40613</v>
      </c>
      <c r="AS49" s="96" t="n">
        <v>40813</v>
      </c>
      <c r="AT49" s="55"/>
      <c r="AU49" s="56" t="s">
        <v>444</v>
      </c>
      <c r="AV49" s="56" t="s">
        <v>444</v>
      </c>
      <c r="AW49" s="73"/>
      <c r="AX49" s="73"/>
      <c r="AY49" s="68"/>
      <c r="AZ49" s="70"/>
      <c r="BA49" s="55"/>
      <c r="BB49" s="56" t="n">
        <v>1</v>
      </c>
      <c r="BC49" s="56"/>
      <c r="BD49" s="56"/>
      <c r="BE49" s="56"/>
      <c r="BF49" s="56"/>
      <c r="BG49" s="56"/>
      <c r="BH49" s="56"/>
      <c r="BI49" s="56"/>
      <c r="BJ49" s="56" t="n">
        <v>1</v>
      </c>
      <c r="BK49" s="56"/>
      <c r="BL49" s="56"/>
      <c r="BM49" s="56"/>
      <c r="BN49" s="56" t="n">
        <v>2</v>
      </c>
      <c r="BO49" s="74" t="n">
        <v>0</v>
      </c>
      <c r="BP49" s="74" t="n">
        <v>9.5</v>
      </c>
      <c r="BQ49" s="74" t="n">
        <v>0</v>
      </c>
      <c r="BR49" s="74" t="n">
        <v>4.8282017279389</v>
      </c>
      <c r="BS49" s="74" t="n">
        <v>0</v>
      </c>
      <c r="BT49" s="74" t="n">
        <v>29.099522081377</v>
      </c>
      <c r="BU49" s="75" t="n">
        <v>0</v>
      </c>
      <c r="BV49" s="75" t="n">
        <v>179.372675372719</v>
      </c>
      <c r="BW49" s="74" t="n">
        <v>0</v>
      </c>
      <c r="BX49" s="74" t="n">
        <v>5.41807841818345</v>
      </c>
      <c r="BY49" s="55"/>
      <c r="BZ49" s="55"/>
      <c r="CA49" s="55"/>
      <c r="CB49" s="74" t="e">
        <f aca="false">#N/A</f>
        <v>#N/A</v>
      </c>
      <c r="CC49" s="74" t="e">
        <f aca="false">#N/A</f>
        <v>#N/A</v>
      </c>
      <c r="CD49" s="74"/>
      <c r="CE49" s="74"/>
      <c r="CF49" s="75" t="e">
        <f aca="false">#N/A</f>
        <v>#N/A</v>
      </c>
      <c r="CG49" s="75" t="e">
        <f aca="false">#N/A</f>
        <v>#N/A</v>
      </c>
      <c r="CH49" s="74" t="e">
        <f aca="false">#N/A</f>
        <v>#N/A</v>
      </c>
      <c r="CI49" s="74" t="e">
        <f aca="false">#N/A</f>
        <v>#N/A</v>
      </c>
      <c r="CJ49" s="55" t="s">
        <v>448</v>
      </c>
      <c r="CK49" s="56" t="s">
        <v>455</v>
      </c>
      <c r="CL49" s="56" t="n">
        <v>2</v>
      </c>
      <c r="CM49" s="55"/>
      <c r="CN49" s="55" t="s">
        <v>448</v>
      </c>
      <c r="CO49" s="56" t="s">
        <v>450</v>
      </c>
      <c r="CP49" s="56"/>
      <c r="CQ49" s="56"/>
      <c r="CR49" s="56"/>
      <c r="CS49" s="56" t="s">
        <v>450</v>
      </c>
      <c r="CT49" s="56" t="s">
        <v>450</v>
      </c>
      <c r="CU49" s="56"/>
      <c r="CV49" s="76"/>
      <c r="CW49" s="56"/>
      <c r="CX49" s="56"/>
      <c r="CY49" s="56"/>
      <c r="CZ49" s="56" t="s">
        <v>444</v>
      </c>
      <c r="DA49" s="76"/>
      <c r="DB49" s="76"/>
      <c r="DC49" s="76"/>
      <c r="DD49" s="55"/>
    </row>
    <row r="50" customFormat="false" ht="15" hidden="false" customHeight="true" outlineLevel="0" collapsed="false">
      <c r="A50" s="55" t="s">
        <v>456</v>
      </c>
      <c r="B50" s="56" t="n">
        <v>176</v>
      </c>
      <c r="C50" s="37" t="s">
        <v>457</v>
      </c>
      <c r="D50" s="57" t="s">
        <v>458</v>
      </c>
      <c r="E50" s="58" t="s">
        <v>181</v>
      </c>
      <c r="F50" s="59"/>
      <c r="G50" s="60" t="s">
        <v>459</v>
      </c>
      <c r="H50" s="56" t="s">
        <v>444</v>
      </c>
      <c r="I50" s="56" t="e">
        <f aca="false">#N/A</f>
        <v>#N/A</v>
      </c>
      <c r="J50" s="56" t="e">
        <f aca="false">#N/A</f>
        <v>#N/A</v>
      </c>
      <c r="K50" s="56" t="e">
        <f aca="false">#N/A</f>
        <v>#N/A</v>
      </c>
      <c r="L50" s="56" t="e">
        <f aca="false">#N/A</f>
        <v>#N/A</v>
      </c>
      <c r="M50" s="56" t="e">
        <f aca="false">#N/A</f>
        <v>#N/A</v>
      </c>
      <c r="N50" s="61"/>
      <c r="O50" s="55"/>
      <c r="P50" s="56"/>
      <c r="Q50" s="62" t="e">
        <f aca="false">#N/A</f>
        <v>#N/A</v>
      </c>
      <c r="R50" s="62" t="e">
        <f aca="false">#N/A</f>
        <v>#N/A</v>
      </c>
      <c r="S50" s="55" t="s">
        <v>330</v>
      </c>
      <c r="T50" s="55"/>
      <c r="U50" s="55" t="s">
        <v>281</v>
      </c>
      <c r="V50" s="64"/>
      <c r="W50" s="162" t="s">
        <v>181</v>
      </c>
      <c r="X50" s="66" t="s">
        <v>281</v>
      </c>
      <c r="Y50" s="67" t="n">
        <v>31.83</v>
      </c>
      <c r="Z50" s="67" t="n">
        <v>131.42</v>
      </c>
      <c r="AA50" s="68" t="n">
        <v>30</v>
      </c>
      <c r="AB50" s="69" t="e">
        <f aca="false">#N/A</f>
        <v>#N/A</v>
      </c>
      <c r="AC50" s="69" t="e">
        <f aca="false">#N/A</f>
        <v>#N/A</v>
      </c>
      <c r="AD50" s="69" t="e">
        <f aca="false">#N/A</f>
        <v>#N/A</v>
      </c>
      <c r="AE50" s="70" t="n">
        <v>9</v>
      </c>
      <c r="AF50" s="71"/>
      <c r="AG50" s="69" t="e">
        <f aca="false">#N/A</f>
        <v>#N/A</v>
      </c>
      <c r="AH50" s="69" t="e">
        <f aca="false">#N/A</f>
        <v>#N/A</v>
      </c>
      <c r="AI50" s="69" t="e">
        <f aca="false">#N/A</f>
        <v>#N/A</v>
      </c>
      <c r="AJ50" s="56"/>
      <c r="AK50" s="56"/>
      <c r="AL50" s="55" t="s">
        <v>342</v>
      </c>
      <c r="AM50" s="58"/>
      <c r="AN50" s="58"/>
      <c r="AO50" s="55" t="s">
        <v>342</v>
      </c>
      <c r="AP50" s="58"/>
      <c r="AQ50" s="58"/>
      <c r="AR50" s="95" t="n">
        <v>40616</v>
      </c>
      <c r="AS50" s="96" t="n">
        <v>40814</v>
      </c>
      <c r="AT50" s="55"/>
      <c r="AU50" s="56" t="s">
        <v>444</v>
      </c>
      <c r="AV50" s="56" t="s">
        <v>444</v>
      </c>
      <c r="AW50" s="73" t="n">
        <v>31.83</v>
      </c>
      <c r="AX50" s="73" t="n">
        <v>131.42</v>
      </c>
      <c r="AY50" s="68" t="n">
        <v>30</v>
      </c>
      <c r="AZ50" s="70" t="n">
        <v>9</v>
      </c>
      <c r="BA50" s="55"/>
      <c r="BB50" s="56"/>
      <c r="BC50" s="56"/>
      <c r="BD50" s="56"/>
      <c r="BE50" s="56"/>
      <c r="BF50" s="56"/>
      <c r="BG50" s="56"/>
      <c r="BH50" s="56"/>
      <c r="BI50" s="56"/>
      <c r="BJ50" s="56"/>
      <c r="BK50" s="56"/>
      <c r="BL50" s="56"/>
      <c r="BM50" s="56"/>
      <c r="BN50" s="56" t="n">
        <f aca="false">SUM(BB50:BM50)</f>
        <v>0</v>
      </c>
      <c r="BO50" s="74" t="e">
        <f aca="false">VLOOKUP($D50,'[1]Predicted breeding values'!$B$1:$XU$1048576,31,FALSE())</f>
        <v>#N/A</v>
      </c>
      <c r="BP50" s="74" t="e">
        <f aca="false">VLOOKUP($D50,'[1]Predicted breeding values'!$B$1:$XU$1048576,43,FALSE())</f>
        <v>#N/A</v>
      </c>
      <c r="BQ50" s="74" t="e">
        <f aca="false">VLOOKUP($D50,'[1]Sample info and Yld (Mg ha-1)'!$B$1:$AM$1048576,34,FALSE())</f>
        <v>#N/A</v>
      </c>
      <c r="BR50" s="74" t="e">
        <f aca="false">VLOOKUP($D50,'[1]Sample info and Yld (Mg ha-1)'!$B$1:$AM$1048576,35,FALSE())</f>
        <v>#N/A</v>
      </c>
      <c r="BS50" s="74" t="e">
        <f aca="false">VLOOKUP($D50,[1]CC!$B$1:$V$1048576,18,FALSE())</f>
        <v>#N/A</v>
      </c>
      <c r="BT50" s="74" t="e">
        <f aca="false">VLOOKUP($D50,[1]CC!$B$1:$V$1048576,19,FALSE())</f>
        <v>#N/A</v>
      </c>
      <c r="BU50" s="75" t="e">
        <f aca="false">VLOOKUP($D50,[1]CmL!$B$1:$V$1048576,18,FALSE())</f>
        <v>#N/A</v>
      </c>
      <c r="BV50" s="75" t="e">
        <f aca="false">VLOOKUP($D50,[1]CmL!$B$1:$V$1048576,19,FALSE())</f>
        <v>#N/A</v>
      </c>
      <c r="BW50" s="74" t="e">
        <f aca="false">VLOOKUP($D50,[1]DBI!$B$1:$V$1048576,18,FALSE())</f>
        <v>#N/A</v>
      </c>
      <c r="BX50" s="74" t="e">
        <f aca="false">VLOOKUP($D50,[1]DBI!$B$1:$V$1048576,19,FALSE())</f>
        <v>#N/A</v>
      </c>
      <c r="BY50" s="55"/>
      <c r="BZ50" s="55"/>
      <c r="CA50" s="55"/>
      <c r="CB50" s="74" t="e">
        <f aca="false">VLOOKUP($D50,'[2]Inventory All'!$C$1:$EC$1048576,112,FALSE())</f>
        <v>#N/A</v>
      </c>
      <c r="CC50" s="74" t="e">
        <f aca="false">VLOOKUP($D50,'[2]Inventory All'!$C$1:$EC$1048576,115,FALSE())</f>
        <v>#N/A</v>
      </c>
      <c r="CD50" s="74"/>
      <c r="CE50" s="74"/>
      <c r="CF50" s="75" t="e">
        <f aca="false">VLOOKUP($D50,'[2]Inventory All'!$C$1:$EC$1048576,121,FALSE())</f>
        <v>#N/A</v>
      </c>
      <c r="CG50" s="75" t="e">
        <f aca="false">VLOOKUP($D50,'[2]Inventory All'!$C$1:$EC$1048576,123,FALSE())</f>
        <v>#N/A</v>
      </c>
      <c r="CH50" s="74" t="e">
        <f aca="false">VLOOKUP($D50,'[2]Inventory All'!$C$1:$EC$1048576,127,FALSE())</f>
        <v>#N/A</v>
      </c>
      <c r="CI50" s="74" t="e">
        <f aca="false">VLOOKUP($D50,'[2]Inventory All'!$C$1:$EC$1048576,129,FALSE())</f>
        <v>#N/A</v>
      </c>
      <c r="CJ50" s="55" t="str">
        <f aca="false">CONCATENATE(C50,"-Accn:",D50,"-",F50,"-Alt:",G50)</f>
        <v>Miscanthus sinensis  'Miyazaki'-Accn:UI11-00001--Alt:Koike-22</v>
      </c>
      <c r="CK50" s="56"/>
      <c r="CL50" s="56" t="n">
        <f aca="false">BN50</f>
        <v>0</v>
      </c>
      <c r="CM50" s="55"/>
      <c r="CN50" s="55" t="s">
        <v>456</v>
      </c>
      <c r="CO50" s="56" t="s">
        <v>458</v>
      </c>
      <c r="CP50" s="56"/>
      <c r="CQ50" s="56" t="s">
        <v>458</v>
      </c>
      <c r="CR50" s="56"/>
      <c r="CS50" s="56"/>
      <c r="CT50" s="56"/>
      <c r="CU50" s="56"/>
      <c r="CV50" s="76"/>
      <c r="CW50" s="56"/>
      <c r="CX50" s="56"/>
      <c r="CY50" s="56"/>
      <c r="CZ50" s="56" t="s">
        <v>444</v>
      </c>
      <c r="DA50" s="76"/>
      <c r="DB50" s="76"/>
      <c r="DC50" s="76"/>
      <c r="DD50" s="55"/>
    </row>
    <row r="51" customFormat="false" ht="15" hidden="false" customHeight="true" outlineLevel="0" collapsed="false">
      <c r="A51" s="55" t="s">
        <v>460</v>
      </c>
      <c r="B51" s="56" t="n">
        <v>592</v>
      </c>
      <c r="C51" s="37" t="s">
        <v>461</v>
      </c>
      <c r="D51" s="57" t="s">
        <v>462</v>
      </c>
      <c r="E51" s="58"/>
      <c r="F51" s="59"/>
      <c r="G51" s="60"/>
      <c r="H51" s="56" t="s">
        <v>444</v>
      </c>
      <c r="I51" s="56" t="e">
        <f aca="false">#N/A</f>
        <v>#N/A</v>
      </c>
      <c r="J51" s="56" t="e">
        <f aca="false">#N/A</f>
        <v>#N/A</v>
      </c>
      <c r="K51" s="56" t="e">
        <f aca="false">#N/A</f>
        <v>#N/A</v>
      </c>
      <c r="L51" s="56" t="e">
        <f aca="false">#N/A</f>
        <v>#N/A</v>
      </c>
      <c r="M51" s="56" t="e">
        <f aca="false">#N/A</f>
        <v>#N/A</v>
      </c>
      <c r="N51" s="61"/>
      <c r="O51" s="55"/>
      <c r="P51" s="56"/>
      <c r="Q51" s="62" t="e">
        <f aca="false">#N/A</f>
        <v>#N/A</v>
      </c>
      <c r="R51" s="62" t="e">
        <f aca="false">#N/A</f>
        <v>#N/A</v>
      </c>
      <c r="S51" s="55" t="s">
        <v>330</v>
      </c>
      <c r="T51" s="55"/>
      <c r="U51" s="55" t="s">
        <v>463</v>
      </c>
      <c r="V51" s="64"/>
      <c r="W51" s="65"/>
      <c r="X51" s="66"/>
      <c r="Y51" s="67" t="n">
        <v>35.59082</v>
      </c>
      <c r="Z51" s="67" t="n">
        <v>-82.57103</v>
      </c>
      <c r="AA51" s="68" t="n">
        <v>611.7336</v>
      </c>
      <c r="AB51" s="69" t="e">
        <f aca="false">#N/A</f>
        <v>#N/A</v>
      </c>
      <c r="AC51" s="69" t="e">
        <f aca="false">#N/A</f>
        <v>#N/A</v>
      </c>
      <c r="AD51" s="69" t="e">
        <f aca="false">#N/A</f>
        <v>#N/A</v>
      </c>
      <c r="AE51" s="70"/>
      <c r="AF51" s="71"/>
      <c r="AG51" s="69" t="e">
        <f aca="false">#N/A</f>
        <v>#N/A</v>
      </c>
      <c r="AH51" s="69" t="e">
        <f aca="false">#N/A</f>
        <v>#N/A</v>
      </c>
      <c r="AI51" s="69" t="e">
        <f aca="false">#N/A</f>
        <v>#N/A</v>
      </c>
      <c r="AJ51" s="56"/>
      <c r="AK51" s="56"/>
      <c r="AL51" s="55"/>
      <c r="AM51" s="58"/>
      <c r="AN51" s="58"/>
      <c r="AO51" s="58"/>
      <c r="AP51" s="58"/>
      <c r="AQ51" s="58"/>
      <c r="AR51" s="55"/>
      <c r="AS51" s="55"/>
      <c r="AT51" s="55"/>
      <c r="AU51" s="56" t="s">
        <v>444</v>
      </c>
      <c r="AV51" s="56" t="s">
        <v>444</v>
      </c>
      <c r="AW51" s="73" t="n">
        <v>35.59082</v>
      </c>
      <c r="AX51" s="73" t="n">
        <v>-82.57103</v>
      </c>
      <c r="AY51" s="68" t="n">
        <v>611.7336</v>
      </c>
      <c r="AZ51" s="70"/>
      <c r="BA51" s="55"/>
      <c r="BB51" s="56" t="n">
        <v>1</v>
      </c>
      <c r="BC51" s="56"/>
      <c r="BD51" s="56"/>
      <c r="BE51" s="56"/>
      <c r="BF51" s="56"/>
      <c r="BG51" s="56"/>
      <c r="BH51" s="56"/>
      <c r="BI51" s="56"/>
      <c r="BJ51" s="56" t="n">
        <v>1</v>
      </c>
      <c r="BK51" s="56"/>
      <c r="BL51" s="56"/>
      <c r="BM51" s="56"/>
      <c r="BN51" s="56" t="n">
        <v>2</v>
      </c>
      <c r="BO51" s="74" t="e">
        <f aca="false">#N/A</f>
        <v>#N/A</v>
      </c>
      <c r="BP51" s="74" t="e">
        <f aca="false">#N/A</f>
        <v>#N/A</v>
      </c>
      <c r="BQ51" s="74" t="e">
        <f aca="false">#N/A</f>
        <v>#N/A</v>
      </c>
      <c r="BR51" s="74" t="e">
        <f aca="false">#N/A</f>
        <v>#N/A</v>
      </c>
      <c r="BS51" s="74" t="e">
        <f aca="false">#N/A</f>
        <v>#N/A</v>
      </c>
      <c r="BT51" s="74" t="e">
        <f aca="false">#N/A</f>
        <v>#N/A</v>
      </c>
      <c r="BU51" s="75" t="e">
        <f aca="false">#N/A</f>
        <v>#N/A</v>
      </c>
      <c r="BV51" s="75" t="e">
        <f aca="false">#N/A</f>
        <v>#N/A</v>
      </c>
      <c r="BW51" s="74" t="e">
        <f aca="false">#N/A</f>
        <v>#N/A</v>
      </c>
      <c r="BX51" s="74" t="e">
        <f aca="false">#N/A</f>
        <v>#N/A</v>
      </c>
      <c r="BY51" s="55"/>
      <c r="BZ51" s="55"/>
      <c r="CA51" s="55"/>
      <c r="CB51" s="74" t="e">
        <f aca="false">#N/A</f>
        <v>#N/A</v>
      </c>
      <c r="CC51" s="74" t="e">
        <f aca="false">#N/A</f>
        <v>#N/A</v>
      </c>
      <c r="CD51" s="74"/>
      <c r="CE51" s="74"/>
      <c r="CF51" s="75" t="e">
        <f aca="false">#N/A</f>
        <v>#N/A</v>
      </c>
      <c r="CG51" s="75" t="e">
        <f aca="false">#N/A</f>
        <v>#N/A</v>
      </c>
      <c r="CH51" s="74" t="e">
        <f aca="false">#N/A</f>
        <v>#N/A</v>
      </c>
      <c r="CI51" s="74" t="e">
        <f aca="false">#N/A</f>
        <v>#N/A</v>
      </c>
      <c r="CJ51" s="55" t="s">
        <v>460</v>
      </c>
      <c r="CK51" s="56" t="s">
        <v>464</v>
      </c>
      <c r="CL51" s="56" t="n">
        <v>2</v>
      </c>
      <c r="CM51" s="55"/>
      <c r="CN51" s="55" t="s">
        <v>460</v>
      </c>
      <c r="CO51" s="56" t="s">
        <v>462</v>
      </c>
      <c r="CP51" s="56"/>
      <c r="CQ51" s="56" t="s">
        <v>462</v>
      </c>
      <c r="CR51" s="56"/>
      <c r="CS51" s="56"/>
      <c r="CT51" s="56"/>
      <c r="CU51" s="56"/>
      <c r="CV51" s="76"/>
      <c r="CW51" s="56"/>
      <c r="CX51" s="56"/>
      <c r="CY51" s="56"/>
      <c r="CZ51" s="56" t="s">
        <v>444</v>
      </c>
      <c r="DA51" s="76"/>
      <c r="DB51" s="76"/>
      <c r="DC51" s="76"/>
      <c r="DD51" s="55"/>
    </row>
    <row r="52" customFormat="false" ht="15" hidden="false" customHeight="true" outlineLevel="0" collapsed="false">
      <c r="A52" s="55" t="s">
        <v>465</v>
      </c>
      <c r="B52" s="56" t="n">
        <v>28</v>
      </c>
      <c r="C52" s="102" t="s">
        <v>466</v>
      </c>
      <c r="D52" s="57" t="s">
        <v>467</v>
      </c>
      <c r="E52" s="58" t="s">
        <v>468</v>
      </c>
      <c r="F52" s="59"/>
      <c r="G52" s="60"/>
      <c r="H52" s="56" t="s">
        <v>359</v>
      </c>
      <c r="I52" s="56" t="s">
        <v>469</v>
      </c>
      <c r="J52" s="56" t="s">
        <v>470</v>
      </c>
      <c r="K52" s="56" t="s">
        <v>471</v>
      </c>
      <c r="L52" s="56" t="s">
        <v>471</v>
      </c>
      <c r="M52" s="56" t="e">
        <f aca="false">#N/A</f>
        <v>#N/A</v>
      </c>
      <c r="N52" s="61"/>
      <c r="O52" s="55"/>
      <c r="P52" s="56"/>
      <c r="Q52" s="62" t="s">
        <v>472</v>
      </c>
      <c r="R52" s="62" t="e">
        <f aca="false">#N/A</f>
        <v>#N/A</v>
      </c>
      <c r="S52" s="55" t="s">
        <v>473</v>
      </c>
      <c r="T52" s="55"/>
      <c r="U52" s="55" t="s">
        <v>474</v>
      </c>
      <c r="V52" s="64"/>
      <c r="W52" s="65" t="s">
        <v>475</v>
      </c>
      <c r="X52" s="66"/>
      <c r="Y52" s="67" t="n">
        <v>-3.55</v>
      </c>
      <c r="Z52" s="67" t="n">
        <v>143.633333333333</v>
      </c>
      <c r="AA52" s="68" t="n">
        <v>5</v>
      </c>
      <c r="AB52" s="69" t="s">
        <v>133</v>
      </c>
      <c r="AC52" s="69" t="s">
        <v>133</v>
      </c>
      <c r="AD52" s="69" t="e">
        <f aca="false">#N/A</f>
        <v>#N/A</v>
      </c>
      <c r="AE52" s="70"/>
      <c r="AF52" s="71"/>
      <c r="AG52" s="69" t="s">
        <v>123</v>
      </c>
      <c r="AH52" s="69" t="n">
        <v>0</v>
      </c>
      <c r="AI52" s="69" t="e">
        <f aca="false">#N/A</f>
        <v>#N/A</v>
      </c>
      <c r="AJ52" s="56" t="s">
        <v>123</v>
      </c>
      <c r="AK52" s="56"/>
      <c r="AL52" s="55"/>
      <c r="AM52" s="58"/>
      <c r="AN52" s="58"/>
      <c r="AO52" s="58"/>
      <c r="AP52" s="58"/>
      <c r="AQ52" s="58"/>
      <c r="AR52" s="95" t="n">
        <v>40613</v>
      </c>
      <c r="AS52" s="96" t="n">
        <v>40812</v>
      </c>
      <c r="AT52" s="55" t="s">
        <v>476</v>
      </c>
      <c r="AU52" s="56" t="s">
        <v>359</v>
      </c>
      <c r="AV52" s="56" t="s">
        <v>359</v>
      </c>
      <c r="AW52" s="73" t="n">
        <v>-3.55</v>
      </c>
      <c r="AX52" s="73" t="n">
        <v>143.633333333333</v>
      </c>
      <c r="AY52" s="68" t="n">
        <v>5</v>
      </c>
      <c r="AZ52" s="70"/>
      <c r="BA52" s="55"/>
      <c r="BB52" s="56" t="n">
        <v>4</v>
      </c>
      <c r="BC52" s="56" t="n">
        <v>1</v>
      </c>
      <c r="BD52" s="56"/>
      <c r="BE52" s="56"/>
      <c r="BF52" s="56" t="n">
        <v>1</v>
      </c>
      <c r="BG52" s="56"/>
      <c r="BH52" s="56"/>
      <c r="BI52" s="56"/>
      <c r="BJ52" s="56"/>
      <c r="BK52" s="56"/>
      <c r="BL52" s="56"/>
      <c r="BM52" s="56"/>
      <c r="BN52" s="56" t="n">
        <v>6</v>
      </c>
      <c r="BO52" s="74" t="n">
        <v>11.82</v>
      </c>
      <c r="BP52" s="74" t="n">
        <v>0</v>
      </c>
      <c r="BQ52" s="74" t="n">
        <v>119.066615688746</v>
      </c>
      <c r="BR52" s="74" t="n">
        <v>0</v>
      </c>
      <c r="BS52" s="74" t="n">
        <v>240.918476626021</v>
      </c>
      <c r="BT52" s="74" t="n">
        <v>0</v>
      </c>
      <c r="BU52" s="75" t="n">
        <v>242.918094476116</v>
      </c>
      <c r="BV52" s="75" t="n">
        <v>0</v>
      </c>
      <c r="BW52" s="74" t="n">
        <v>9.94597408189459</v>
      </c>
      <c r="BX52" s="74" t="n">
        <v>0</v>
      </c>
      <c r="BY52" s="55"/>
      <c r="BZ52" s="55"/>
      <c r="CA52" s="55"/>
      <c r="CB52" s="74" t="e">
        <f aca="false">#N/A</f>
        <v>#N/A</v>
      </c>
      <c r="CC52" s="74" t="e">
        <f aca="false">#N/A</f>
        <v>#N/A</v>
      </c>
      <c r="CD52" s="74"/>
      <c r="CE52" s="74"/>
      <c r="CF52" s="75" t="e">
        <f aca="false">#N/A</f>
        <v>#N/A</v>
      </c>
      <c r="CG52" s="75" t="e">
        <f aca="false">#N/A</f>
        <v>#N/A</v>
      </c>
      <c r="CH52" s="74" t="e">
        <f aca="false">#N/A</f>
        <v>#N/A</v>
      </c>
      <c r="CI52" s="74" t="e">
        <f aca="false">#N/A</f>
        <v>#N/A</v>
      </c>
      <c r="CJ52" s="55" t="s">
        <v>465</v>
      </c>
      <c r="CK52" s="56" t="s">
        <v>477</v>
      </c>
      <c r="CL52" s="56" t="n">
        <v>6</v>
      </c>
      <c r="CM52" s="55"/>
      <c r="CN52" s="55" t="s">
        <v>465</v>
      </c>
      <c r="CO52" s="56" t="s">
        <v>467</v>
      </c>
      <c r="CP52" s="56"/>
      <c r="CQ52" s="56" t="s">
        <v>467</v>
      </c>
      <c r="CR52" s="56"/>
      <c r="CS52" s="56" t="s">
        <v>467</v>
      </c>
      <c r="CT52" s="56" t="s">
        <v>467</v>
      </c>
      <c r="CU52" s="56"/>
      <c r="CV52" s="76"/>
      <c r="CW52" s="56"/>
      <c r="CX52" s="56"/>
      <c r="CY52" s="56"/>
      <c r="CZ52" s="56" t="s">
        <v>359</v>
      </c>
      <c r="DA52" s="76" t="n">
        <v>2</v>
      </c>
      <c r="DB52" s="77" t="s">
        <v>125</v>
      </c>
      <c r="DC52" s="77" t="s">
        <v>125</v>
      </c>
      <c r="DD52" s="55"/>
      <c r="DE52" s="78" t="n">
        <v>45008</v>
      </c>
      <c r="DF52" s="2" t="s">
        <v>478</v>
      </c>
      <c r="DG52" s="2" t="s">
        <v>127</v>
      </c>
    </row>
    <row r="53" customFormat="false" ht="15" hidden="false" customHeight="true" outlineLevel="0" collapsed="false">
      <c r="A53" s="55" t="s">
        <v>479</v>
      </c>
      <c r="B53" s="56" t="n">
        <v>837</v>
      </c>
      <c r="C53" s="37" t="s">
        <v>480</v>
      </c>
      <c r="D53" s="57" t="s">
        <v>481</v>
      </c>
      <c r="E53" s="58" t="s">
        <v>116</v>
      </c>
      <c r="F53" s="59" t="s">
        <v>482</v>
      </c>
      <c r="G53" s="60"/>
      <c r="H53" s="56" t="s">
        <v>359</v>
      </c>
      <c r="I53" s="56" t="s">
        <v>483</v>
      </c>
      <c r="J53" s="56" t="s">
        <v>470</v>
      </c>
      <c r="K53" s="56" t="s">
        <v>471</v>
      </c>
      <c r="L53" s="56" t="s">
        <v>471</v>
      </c>
      <c r="M53" s="56" t="e">
        <f aca="false">#N/A</f>
        <v>#N/A</v>
      </c>
      <c r="N53" s="61"/>
      <c r="O53" s="55"/>
      <c r="P53" s="56"/>
      <c r="Q53" s="62" t="s">
        <v>329</v>
      </c>
      <c r="R53" s="62" t="e">
        <f aca="false">#N/A</f>
        <v>#N/A</v>
      </c>
      <c r="S53" s="55" t="s">
        <v>330</v>
      </c>
      <c r="T53" s="55"/>
      <c r="U53" s="55" t="s">
        <v>481</v>
      </c>
      <c r="V53" s="64"/>
      <c r="W53" s="65" t="s">
        <v>110</v>
      </c>
      <c r="X53" s="66" t="s">
        <v>484</v>
      </c>
      <c r="Y53" s="67" t="n">
        <v>31.7566</v>
      </c>
      <c r="Z53" s="67" t="n">
        <v>115.4732</v>
      </c>
      <c r="AA53" s="68" t="n">
        <v>137</v>
      </c>
      <c r="AB53" s="69" t="n">
        <v>8</v>
      </c>
      <c r="AC53" s="69" t="n">
        <v>8</v>
      </c>
      <c r="AD53" s="69" t="e">
        <f aca="false">#N/A</f>
        <v>#N/A</v>
      </c>
      <c r="AE53" s="59" t="n">
        <v>8</v>
      </c>
      <c r="AF53" s="71"/>
      <c r="AG53" s="69" t="s">
        <v>123</v>
      </c>
      <c r="AH53" s="69" t="n">
        <v>0</v>
      </c>
      <c r="AI53" s="69" t="e">
        <f aca="false">#N/A</f>
        <v>#N/A</v>
      </c>
      <c r="AJ53" s="56" t="s">
        <v>123</v>
      </c>
      <c r="AK53" s="56"/>
      <c r="AL53" s="55"/>
      <c r="AM53" s="58"/>
      <c r="AN53" s="58"/>
      <c r="AO53" s="58"/>
      <c r="AP53" s="58"/>
      <c r="AQ53" s="58"/>
      <c r="AR53" s="55"/>
      <c r="AS53" s="55"/>
      <c r="AT53" s="55"/>
      <c r="AU53" s="56" t="s">
        <v>359</v>
      </c>
      <c r="AV53" s="56" t="s">
        <v>359</v>
      </c>
      <c r="AW53" s="73" t="n">
        <v>31.7566</v>
      </c>
      <c r="AX53" s="73" t="n">
        <v>115.4732</v>
      </c>
      <c r="AY53" s="68" t="n">
        <v>137</v>
      </c>
      <c r="AZ53" s="59" t="n">
        <v>8</v>
      </c>
      <c r="BA53" s="55"/>
      <c r="BB53" s="56" t="n">
        <v>1</v>
      </c>
      <c r="BC53" s="56" t="n">
        <v>1</v>
      </c>
      <c r="BD53" s="56"/>
      <c r="BE53" s="56"/>
      <c r="BF53" s="56"/>
      <c r="BG53" s="56"/>
      <c r="BH53" s="56"/>
      <c r="BI53" s="56"/>
      <c r="BJ53" s="56"/>
      <c r="BK53" s="56"/>
      <c r="BL53" s="56"/>
      <c r="BM53" s="56"/>
      <c r="BN53" s="56" t="n">
        <v>2</v>
      </c>
      <c r="BO53" s="74" t="n">
        <v>0</v>
      </c>
      <c r="BP53" s="74" t="n">
        <v>-4.04</v>
      </c>
      <c r="BQ53" s="74" t="n">
        <v>0</v>
      </c>
      <c r="BR53" s="74" t="n">
        <v>6.38046452122176</v>
      </c>
      <c r="BS53" s="74" t="n">
        <v>0</v>
      </c>
      <c r="BT53" s="74" t="n">
        <v>40.6311750151896</v>
      </c>
      <c r="BU53" s="75" t="n">
        <v>0</v>
      </c>
      <c r="BV53" s="75" t="n">
        <v>191.833314002819</v>
      </c>
      <c r="BW53" s="74" t="n">
        <v>0</v>
      </c>
      <c r="BX53" s="74" t="n">
        <v>10.0689190147104</v>
      </c>
      <c r="BY53" s="55"/>
      <c r="BZ53" s="55"/>
      <c r="CA53" s="55"/>
      <c r="CB53" s="74" t="e">
        <f aca="false">#N/A</f>
        <v>#N/A</v>
      </c>
      <c r="CC53" s="74" t="e">
        <f aca="false">#N/A</f>
        <v>#N/A</v>
      </c>
      <c r="CD53" s="74"/>
      <c r="CE53" s="74"/>
      <c r="CF53" s="75" t="e">
        <f aca="false">#N/A</f>
        <v>#N/A</v>
      </c>
      <c r="CG53" s="75" t="e">
        <f aca="false">#N/A</f>
        <v>#N/A</v>
      </c>
      <c r="CH53" s="74" t="e">
        <f aca="false">#N/A</f>
        <v>#N/A</v>
      </c>
      <c r="CI53" s="74" t="e">
        <f aca="false">#N/A</f>
        <v>#N/A</v>
      </c>
      <c r="CJ53" s="55" t="s">
        <v>479</v>
      </c>
      <c r="CK53" s="56" t="s">
        <v>485</v>
      </c>
      <c r="CL53" s="56" t="n">
        <v>2</v>
      </c>
      <c r="CM53" s="55"/>
      <c r="CN53" s="55" t="s">
        <v>479</v>
      </c>
      <c r="CO53" s="56" t="s">
        <v>481</v>
      </c>
      <c r="CP53" s="56"/>
      <c r="CQ53" s="56" t="s">
        <v>481</v>
      </c>
      <c r="CR53" s="56"/>
      <c r="CS53" s="56"/>
      <c r="CT53" s="56"/>
      <c r="CU53" s="56"/>
      <c r="CV53" s="76"/>
      <c r="CW53" s="56"/>
      <c r="CX53" s="56"/>
      <c r="CY53" s="56"/>
      <c r="CZ53" s="56" t="s">
        <v>359</v>
      </c>
      <c r="DA53" s="76"/>
      <c r="DB53" s="76"/>
      <c r="DC53" s="76"/>
      <c r="DD53" s="55"/>
    </row>
    <row r="54" customFormat="false" ht="15" hidden="false" customHeight="true" outlineLevel="0" collapsed="false">
      <c r="A54" s="55" t="s">
        <v>486</v>
      </c>
      <c r="B54" s="56" t="n">
        <v>49</v>
      </c>
      <c r="C54" s="102" t="s">
        <v>487</v>
      </c>
      <c r="D54" s="57" t="s">
        <v>488</v>
      </c>
      <c r="E54" s="58" t="s">
        <v>116</v>
      </c>
      <c r="F54" s="59" t="s">
        <v>489</v>
      </c>
      <c r="G54" s="60" t="s">
        <v>490</v>
      </c>
      <c r="H54" s="56" t="s">
        <v>359</v>
      </c>
      <c r="I54" s="56" t="s">
        <v>483</v>
      </c>
      <c r="J54" s="56" t="s">
        <v>470</v>
      </c>
      <c r="K54" s="56" t="s">
        <v>471</v>
      </c>
      <c r="L54" s="56" t="s">
        <v>471</v>
      </c>
      <c r="M54" s="56" t="e">
        <f aca="false">#N/A</f>
        <v>#N/A</v>
      </c>
      <c r="N54" s="61"/>
      <c r="O54" s="55"/>
      <c r="P54" s="56"/>
      <c r="Q54" s="62" t="s">
        <v>329</v>
      </c>
      <c r="R54" s="62" t="e">
        <f aca="false">#N/A</f>
        <v>#N/A</v>
      </c>
      <c r="S54" s="55" t="s">
        <v>330</v>
      </c>
      <c r="T54" s="55"/>
      <c r="U54" s="55" t="s">
        <v>488</v>
      </c>
      <c r="V54" s="64"/>
      <c r="W54" s="65" t="s">
        <v>110</v>
      </c>
      <c r="X54" s="66" t="s">
        <v>491</v>
      </c>
      <c r="Y54" s="67" t="n">
        <v>24.4048</v>
      </c>
      <c r="Z54" s="67" t="n">
        <v>109.9804</v>
      </c>
      <c r="AA54" s="68" t="n">
        <v>164</v>
      </c>
      <c r="AB54" s="69" t="n">
        <v>10</v>
      </c>
      <c r="AC54" s="69" t="n">
        <v>10</v>
      </c>
      <c r="AD54" s="69" t="e">
        <f aca="false">#N/A</f>
        <v>#N/A</v>
      </c>
      <c r="AE54" s="59" t="n">
        <v>10</v>
      </c>
      <c r="AF54" s="71"/>
      <c r="AG54" s="69" t="s">
        <v>123</v>
      </c>
      <c r="AH54" s="69" t="n">
        <v>0</v>
      </c>
      <c r="AI54" s="69" t="e">
        <f aca="false">#N/A</f>
        <v>#N/A</v>
      </c>
      <c r="AJ54" s="56" t="s">
        <v>123</v>
      </c>
      <c r="AK54" s="56"/>
      <c r="AL54" s="55"/>
      <c r="AM54" s="58"/>
      <c r="AN54" s="58"/>
      <c r="AO54" s="58"/>
      <c r="AP54" s="58"/>
      <c r="AQ54" s="58"/>
      <c r="AR54" s="55"/>
      <c r="AS54" s="55"/>
      <c r="AT54" s="55"/>
      <c r="AU54" s="56" t="s">
        <v>359</v>
      </c>
      <c r="AV54" s="56" t="s">
        <v>359</v>
      </c>
      <c r="AW54" s="73" t="n">
        <v>24.4048</v>
      </c>
      <c r="AX54" s="73" t="n">
        <v>109.9804</v>
      </c>
      <c r="AY54" s="68" t="n">
        <v>164</v>
      </c>
      <c r="AZ54" s="59" t="n">
        <v>10</v>
      </c>
      <c r="BA54" s="55"/>
      <c r="BB54" s="56" t="n">
        <v>1</v>
      </c>
      <c r="BC54" s="56" t="n">
        <v>1</v>
      </c>
      <c r="BD54" s="56"/>
      <c r="BE54" s="56"/>
      <c r="BF54" s="56" t="n">
        <v>1</v>
      </c>
      <c r="BG54" s="56"/>
      <c r="BH54" s="56"/>
      <c r="BI54" s="56"/>
      <c r="BJ54" s="56"/>
      <c r="BK54" s="56"/>
      <c r="BL54" s="56"/>
      <c r="BM54" s="56"/>
      <c r="BN54" s="56" t="n">
        <v>3</v>
      </c>
      <c r="BO54" s="74" t="n">
        <v>21.81</v>
      </c>
      <c r="BP54" s="74" t="n">
        <v>0</v>
      </c>
      <c r="BQ54" s="74" t="n">
        <v>63.7058322924978</v>
      </c>
      <c r="BR54" s="74" t="n">
        <v>0</v>
      </c>
      <c r="BS54" s="74" t="n">
        <v>135.315414609458</v>
      </c>
      <c r="BT54" s="74" t="n">
        <v>0</v>
      </c>
      <c r="BU54" s="75" t="n">
        <v>391.141502803179</v>
      </c>
      <c r="BV54" s="75" t="n">
        <v>0</v>
      </c>
      <c r="BW54" s="74" t="n">
        <v>8.26737127650186</v>
      </c>
      <c r="BX54" s="74" t="n">
        <v>0</v>
      </c>
      <c r="BY54" s="55"/>
      <c r="BZ54" s="55"/>
      <c r="CA54" s="55"/>
      <c r="CB54" s="74" t="e">
        <f aca="false">#N/A</f>
        <v>#N/A</v>
      </c>
      <c r="CC54" s="74" t="e">
        <f aca="false">#N/A</f>
        <v>#N/A</v>
      </c>
      <c r="CD54" s="74"/>
      <c r="CE54" s="74"/>
      <c r="CF54" s="75" t="e">
        <f aca="false">#N/A</f>
        <v>#N/A</v>
      </c>
      <c r="CG54" s="75" t="e">
        <f aca="false">#N/A</f>
        <v>#N/A</v>
      </c>
      <c r="CH54" s="74" t="e">
        <f aca="false">#N/A</f>
        <v>#N/A</v>
      </c>
      <c r="CI54" s="74" t="e">
        <f aca="false">#N/A</f>
        <v>#N/A</v>
      </c>
      <c r="CJ54" s="55" t="s">
        <v>486</v>
      </c>
      <c r="CK54" s="56" t="s">
        <v>492</v>
      </c>
      <c r="CL54" s="56" t="n">
        <v>3</v>
      </c>
      <c r="CM54" s="55"/>
      <c r="CN54" s="55" t="s">
        <v>486</v>
      </c>
      <c r="CO54" s="56" t="s">
        <v>488</v>
      </c>
      <c r="CP54" s="56"/>
      <c r="CQ54" s="56" t="s">
        <v>488</v>
      </c>
      <c r="CR54" s="56"/>
      <c r="CS54" s="56"/>
      <c r="CT54" s="56"/>
      <c r="CU54" s="56" t="s">
        <v>125</v>
      </c>
      <c r="CV54" s="76"/>
      <c r="CW54" s="56"/>
      <c r="CX54" s="56"/>
      <c r="CY54" s="56"/>
      <c r="CZ54" s="56" t="s">
        <v>359</v>
      </c>
      <c r="DA54" s="76" t="n">
        <v>1</v>
      </c>
      <c r="DB54" s="77" t="s">
        <v>125</v>
      </c>
      <c r="DC54" s="77" t="s">
        <v>125</v>
      </c>
      <c r="DD54" s="55"/>
      <c r="DE54" s="78" t="n">
        <v>45008</v>
      </c>
      <c r="DF54" s="2" t="s">
        <v>493</v>
      </c>
      <c r="DG54" s="2" t="s">
        <v>127</v>
      </c>
      <c r="ACM54" s="166"/>
      <c r="ACN54" s="166"/>
      <c r="ACO54" s="166"/>
      <c r="ACP54" s="166"/>
      <c r="ACQ54" s="166"/>
      <c r="ACR54" s="166"/>
      <c r="ACS54" s="166"/>
      <c r="ACT54" s="166"/>
      <c r="ACU54" s="166"/>
      <c r="ACV54" s="166"/>
      <c r="ACW54" s="166"/>
    </row>
    <row r="55" customFormat="false" ht="15" hidden="false" customHeight="true" outlineLevel="0" collapsed="false">
      <c r="A55" s="55" t="s">
        <v>494</v>
      </c>
      <c r="B55" s="56" t="n">
        <v>873</v>
      </c>
      <c r="C55" s="37" t="s">
        <v>495</v>
      </c>
      <c r="D55" s="57" t="s">
        <v>496</v>
      </c>
      <c r="E55" s="58" t="s">
        <v>116</v>
      </c>
      <c r="F55" s="59" t="s">
        <v>497</v>
      </c>
      <c r="G55" s="60"/>
      <c r="H55" s="56" t="s">
        <v>498</v>
      </c>
      <c r="I55" s="56" t="s">
        <v>499</v>
      </c>
      <c r="J55" s="56" t="s">
        <v>500</v>
      </c>
      <c r="K55" s="56" t="s">
        <v>501</v>
      </c>
      <c r="L55" s="56" t="s">
        <v>501</v>
      </c>
      <c r="M55" s="56" t="e">
        <f aca="false">#N/A</f>
        <v>#N/A</v>
      </c>
      <c r="N55" s="61"/>
      <c r="O55" s="55"/>
      <c r="P55" s="56"/>
      <c r="Q55" s="62" t="s">
        <v>329</v>
      </c>
      <c r="R55" s="62" t="e">
        <f aca="false">#N/A</f>
        <v>#N/A</v>
      </c>
      <c r="S55" s="55" t="s">
        <v>330</v>
      </c>
      <c r="T55" s="55"/>
      <c r="U55" s="55" t="s">
        <v>496</v>
      </c>
      <c r="V55" s="64"/>
      <c r="W55" s="65" t="s">
        <v>110</v>
      </c>
      <c r="X55" s="66" t="s">
        <v>502</v>
      </c>
      <c r="Y55" s="67" t="n">
        <v>30.0725</v>
      </c>
      <c r="Z55" s="67" t="n">
        <v>103.0448</v>
      </c>
      <c r="AA55" s="68" t="n">
        <v>1105</v>
      </c>
      <c r="AB55" s="69" t="n">
        <v>7</v>
      </c>
      <c r="AC55" s="69" t="n">
        <v>7</v>
      </c>
      <c r="AD55" s="69" t="e">
        <f aca="false">#N/A</f>
        <v>#N/A</v>
      </c>
      <c r="AE55" s="59" t="n">
        <v>7</v>
      </c>
      <c r="AF55" s="71"/>
      <c r="AG55" s="69" t="s">
        <v>123</v>
      </c>
      <c r="AH55" s="69" t="n">
        <v>0</v>
      </c>
      <c r="AI55" s="69" t="e">
        <f aca="false">#N/A</f>
        <v>#N/A</v>
      </c>
      <c r="AJ55" s="56" t="s">
        <v>123</v>
      </c>
      <c r="AK55" s="56"/>
      <c r="AL55" s="55"/>
      <c r="AM55" s="58"/>
      <c r="AN55" s="58"/>
      <c r="AO55" s="58"/>
      <c r="AP55" s="58"/>
      <c r="AQ55" s="58"/>
      <c r="AR55" s="55"/>
      <c r="AS55" s="55"/>
      <c r="AT55" s="55"/>
      <c r="AU55" s="56" t="s">
        <v>498</v>
      </c>
      <c r="AV55" s="56" t="s">
        <v>498</v>
      </c>
      <c r="AW55" s="73" t="n">
        <v>30.0725</v>
      </c>
      <c r="AX55" s="73" t="n">
        <v>103.0448</v>
      </c>
      <c r="AY55" s="68" t="n">
        <v>1105</v>
      </c>
      <c r="AZ55" s="59" t="n">
        <v>7</v>
      </c>
      <c r="BA55" s="55"/>
      <c r="BB55" s="56" t="n">
        <v>1</v>
      </c>
      <c r="BC55" s="56"/>
      <c r="BD55" s="56" t="n">
        <v>1</v>
      </c>
      <c r="BE55" s="56"/>
      <c r="BF55" s="56"/>
      <c r="BG55" s="56"/>
      <c r="BH55" s="56"/>
      <c r="BI55" s="56"/>
      <c r="BJ55" s="56"/>
      <c r="BK55" s="56"/>
      <c r="BL55" s="56" t="n">
        <v>1</v>
      </c>
      <c r="BM55" s="56"/>
      <c r="BN55" s="56" t="n">
        <v>3</v>
      </c>
      <c r="BO55" s="74" t="n">
        <v>0</v>
      </c>
      <c r="BP55" s="74" t="n">
        <v>-2.85</v>
      </c>
      <c r="BQ55" s="74" t="n">
        <v>0</v>
      </c>
      <c r="BR55" s="74" t="n">
        <v>3.64166585561442</v>
      </c>
      <c r="BS55" s="74" t="n">
        <v>0</v>
      </c>
      <c r="BT55" s="74" t="n">
        <v>27.3214181455081</v>
      </c>
      <c r="BU55" s="75" t="n">
        <v>0</v>
      </c>
      <c r="BV55" s="75" t="n">
        <v>194.009328607287</v>
      </c>
      <c r="BW55" s="74" t="n">
        <v>0</v>
      </c>
      <c r="BX55" s="74" t="n">
        <v>7.12962094912943</v>
      </c>
      <c r="BY55" s="55"/>
      <c r="BZ55" s="55"/>
      <c r="CA55" s="55"/>
      <c r="CB55" s="74" t="e">
        <f aca="false">#N/A</f>
        <v>#N/A</v>
      </c>
      <c r="CC55" s="74" t="e">
        <f aca="false">#N/A</f>
        <v>#N/A</v>
      </c>
      <c r="CD55" s="74"/>
      <c r="CE55" s="74"/>
      <c r="CF55" s="75" t="e">
        <f aca="false">#N/A</f>
        <v>#N/A</v>
      </c>
      <c r="CG55" s="75" t="e">
        <f aca="false">#N/A</f>
        <v>#N/A</v>
      </c>
      <c r="CH55" s="74" t="e">
        <f aca="false">#N/A</f>
        <v>#N/A</v>
      </c>
      <c r="CI55" s="74" t="e">
        <f aca="false">#N/A</f>
        <v>#N/A</v>
      </c>
      <c r="CJ55" s="55" t="s">
        <v>494</v>
      </c>
      <c r="CK55" s="56" t="s">
        <v>503</v>
      </c>
      <c r="CL55" s="56" t="n">
        <v>3</v>
      </c>
      <c r="CM55" s="55"/>
      <c r="CN55" s="55" t="s">
        <v>494</v>
      </c>
      <c r="CO55" s="56" t="s">
        <v>496</v>
      </c>
      <c r="CP55" s="56"/>
      <c r="CQ55" s="56" t="s">
        <v>496</v>
      </c>
      <c r="CR55" s="56"/>
      <c r="CS55" s="56"/>
      <c r="CT55" s="56"/>
      <c r="CU55" s="56"/>
      <c r="CV55" s="76"/>
      <c r="CW55" s="56"/>
      <c r="CX55" s="56"/>
      <c r="CY55" s="56"/>
      <c r="CZ55" s="56" t="s">
        <v>498</v>
      </c>
      <c r="DA55" s="76"/>
      <c r="DB55" s="76"/>
      <c r="DC55" s="76"/>
      <c r="DD55" s="55"/>
    </row>
    <row r="56" customFormat="false" ht="15" hidden="false" customHeight="true" outlineLevel="0" collapsed="false">
      <c r="A56" s="55" t="s">
        <v>504</v>
      </c>
      <c r="B56" s="56" t="n">
        <v>880</v>
      </c>
      <c r="C56" s="37" t="s">
        <v>505</v>
      </c>
      <c r="D56" s="57" t="s">
        <v>506</v>
      </c>
      <c r="E56" s="58" t="s">
        <v>116</v>
      </c>
      <c r="F56" s="59" t="s">
        <v>507</v>
      </c>
      <c r="G56" s="60"/>
      <c r="H56" s="56" t="s">
        <v>498</v>
      </c>
      <c r="I56" s="56" t="s">
        <v>499</v>
      </c>
      <c r="J56" s="56" t="s">
        <v>500</v>
      </c>
      <c r="K56" s="56" t="s">
        <v>501</v>
      </c>
      <c r="L56" s="56" t="s">
        <v>501</v>
      </c>
      <c r="M56" s="56" t="e">
        <f aca="false">#N/A</f>
        <v>#N/A</v>
      </c>
      <c r="N56" s="61"/>
      <c r="O56" s="55"/>
      <c r="P56" s="56"/>
      <c r="Q56" s="62" t="s">
        <v>329</v>
      </c>
      <c r="R56" s="62" t="e">
        <f aca="false">#N/A</f>
        <v>#N/A</v>
      </c>
      <c r="S56" s="55" t="s">
        <v>330</v>
      </c>
      <c r="T56" s="55"/>
      <c r="U56" s="55" t="s">
        <v>506</v>
      </c>
      <c r="V56" s="64"/>
      <c r="W56" s="65" t="s">
        <v>110</v>
      </c>
      <c r="X56" s="66" t="s">
        <v>501</v>
      </c>
      <c r="Y56" s="67" t="n">
        <v>30.9274</v>
      </c>
      <c r="Z56" s="67" t="n">
        <v>105.061</v>
      </c>
      <c r="AA56" s="68" t="n">
        <v>407</v>
      </c>
      <c r="AB56" s="69" t="n">
        <v>9</v>
      </c>
      <c r="AC56" s="69" t="n">
        <v>9</v>
      </c>
      <c r="AD56" s="69" t="e">
        <f aca="false">#N/A</f>
        <v>#N/A</v>
      </c>
      <c r="AE56" s="59" t="n">
        <v>9</v>
      </c>
      <c r="AF56" s="71"/>
      <c r="AG56" s="69" t="s">
        <v>123</v>
      </c>
      <c r="AH56" s="69" t="n">
        <v>0</v>
      </c>
      <c r="AI56" s="69" t="e">
        <f aca="false">#N/A</f>
        <v>#N/A</v>
      </c>
      <c r="AJ56" s="56" t="s">
        <v>123</v>
      </c>
      <c r="AK56" s="56"/>
      <c r="AL56" s="55"/>
      <c r="AM56" s="58"/>
      <c r="AN56" s="58"/>
      <c r="AO56" s="58"/>
      <c r="AP56" s="58"/>
      <c r="AQ56" s="58"/>
      <c r="AR56" s="55"/>
      <c r="AS56" s="55"/>
      <c r="AT56" s="55"/>
      <c r="AU56" s="56" t="s">
        <v>498</v>
      </c>
      <c r="AV56" s="56" t="s">
        <v>498</v>
      </c>
      <c r="AW56" s="73" t="n">
        <v>30.9274</v>
      </c>
      <c r="AX56" s="73" t="n">
        <v>105.061</v>
      </c>
      <c r="AY56" s="68" t="n">
        <v>407</v>
      </c>
      <c r="AZ56" s="59" t="n">
        <v>9</v>
      </c>
      <c r="BA56" s="55"/>
      <c r="BB56" s="56" t="n">
        <v>1</v>
      </c>
      <c r="BC56" s="56"/>
      <c r="BD56" s="56" t="n">
        <v>1</v>
      </c>
      <c r="BE56" s="56"/>
      <c r="BF56" s="56"/>
      <c r="BG56" s="56"/>
      <c r="BH56" s="56"/>
      <c r="BI56" s="56" t="n">
        <v>1</v>
      </c>
      <c r="BJ56" s="56"/>
      <c r="BK56" s="56"/>
      <c r="BL56" s="56" t="n">
        <v>1</v>
      </c>
      <c r="BM56" s="56"/>
      <c r="BN56" s="56" t="n">
        <v>4</v>
      </c>
      <c r="BO56" s="74" t="n">
        <v>10.26</v>
      </c>
      <c r="BP56" s="74" t="n">
        <v>-3.09</v>
      </c>
      <c r="BQ56" s="74" t="n">
        <v>23.3039063648705</v>
      </c>
      <c r="BR56" s="74" t="n">
        <v>3.93885979566806</v>
      </c>
      <c r="BS56" s="74" t="n">
        <v>65.0539805753226</v>
      </c>
      <c r="BT56" s="74" t="n">
        <v>38.1224049255639</v>
      </c>
      <c r="BU56" s="75" t="n">
        <v>319.196324063801</v>
      </c>
      <c r="BV56" s="75" t="n">
        <v>174.81551366653</v>
      </c>
      <c r="BW56" s="74" t="n">
        <v>5.89283365251756</v>
      </c>
      <c r="BX56" s="74" t="n">
        <v>7.18141841311945</v>
      </c>
      <c r="BY56" s="55"/>
      <c r="BZ56" s="55"/>
      <c r="CA56" s="55"/>
      <c r="CB56" s="74" t="e">
        <f aca="false">#N/A</f>
        <v>#N/A</v>
      </c>
      <c r="CC56" s="74" t="e">
        <f aca="false">#N/A</f>
        <v>#N/A</v>
      </c>
      <c r="CD56" s="74"/>
      <c r="CE56" s="74"/>
      <c r="CF56" s="75" t="e">
        <f aca="false">#N/A</f>
        <v>#N/A</v>
      </c>
      <c r="CG56" s="75" t="e">
        <f aca="false">#N/A</f>
        <v>#N/A</v>
      </c>
      <c r="CH56" s="74" t="e">
        <f aca="false">#N/A</f>
        <v>#N/A</v>
      </c>
      <c r="CI56" s="74" t="e">
        <f aca="false">#N/A</f>
        <v>#N/A</v>
      </c>
      <c r="CJ56" s="55" t="s">
        <v>504</v>
      </c>
      <c r="CK56" s="56" t="s">
        <v>508</v>
      </c>
      <c r="CL56" s="56" t="n">
        <v>4</v>
      </c>
      <c r="CM56" s="55"/>
      <c r="CN56" s="55" t="s">
        <v>504</v>
      </c>
      <c r="CO56" s="56" t="s">
        <v>506</v>
      </c>
      <c r="CP56" s="56"/>
      <c r="CQ56" s="56" t="s">
        <v>506</v>
      </c>
      <c r="CR56" s="56"/>
      <c r="CS56" s="56"/>
      <c r="CT56" s="56"/>
      <c r="CU56" s="56"/>
      <c r="CV56" s="76"/>
      <c r="CW56" s="56"/>
      <c r="CX56" s="56"/>
      <c r="CY56" s="56"/>
      <c r="CZ56" s="56" t="s">
        <v>498</v>
      </c>
      <c r="DA56" s="76" t="n">
        <v>2</v>
      </c>
      <c r="DB56" s="76" t="s">
        <v>125</v>
      </c>
      <c r="DC56" s="76"/>
      <c r="DD56" s="55"/>
      <c r="DF56" s="2" t="s">
        <v>509</v>
      </c>
      <c r="DG56" s="2" t="s">
        <v>219</v>
      </c>
      <c r="DH56" s="1" t="s">
        <v>220</v>
      </c>
    </row>
    <row r="57" customFormat="false" ht="15" hidden="false" customHeight="true" outlineLevel="0" collapsed="false">
      <c r="A57" s="55" t="s">
        <v>510</v>
      </c>
      <c r="B57" s="56" t="n">
        <v>881</v>
      </c>
      <c r="C57" s="37" t="s">
        <v>511</v>
      </c>
      <c r="D57" s="57" t="s">
        <v>512</v>
      </c>
      <c r="E57" s="58" t="s">
        <v>116</v>
      </c>
      <c r="F57" s="59" t="s">
        <v>513</v>
      </c>
      <c r="G57" s="60"/>
      <c r="H57" s="56" t="s">
        <v>498</v>
      </c>
      <c r="I57" s="56" t="s">
        <v>499</v>
      </c>
      <c r="J57" s="56" t="s">
        <v>500</v>
      </c>
      <c r="K57" s="56" t="s">
        <v>501</v>
      </c>
      <c r="L57" s="56" t="s">
        <v>501</v>
      </c>
      <c r="M57" s="56" t="e">
        <f aca="false">#N/A</f>
        <v>#N/A</v>
      </c>
      <c r="N57" s="61"/>
      <c r="O57" s="55"/>
      <c r="P57" s="56"/>
      <c r="Q57" s="62" t="s">
        <v>329</v>
      </c>
      <c r="R57" s="62" t="e">
        <f aca="false">#N/A</f>
        <v>#N/A</v>
      </c>
      <c r="S57" s="55" t="s">
        <v>330</v>
      </c>
      <c r="T57" s="55"/>
      <c r="U57" s="55" t="s">
        <v>512</v>
      </c>
      <c r="V57" s="64"/>
      <c r="W57" s="65" t="s">
        <v>110</v>
      </c>
      <c r="X57" s="66" t="s">
        <v>514</v>
      </c>
      <c r="Y57" s="67" t="n">
        <v>30.2668</v>
      </c>
      <c r="Z57" s="67" t="n">
        <v>109.4601</v>
      </c>
      <c r="AA57" s="68" t="n">
        <v>430</v>
      </c>
      <c r="AB57" s="69" t="n">
        <v>8</v>
      </c>
      <c r="AC57" s="69" t="n">
        <v>8</v>
      </c>
      <c r="AD57" s="69" t="e">
        <f aca="false">#N/A</f>
        <v>#N/A</v>
      </c>
      <c r="AE57" s="59" t="n">
        <v>8</v>
      </c>
      <c r="AF57" s="71"/>
      <c r="AG57" s="69" t="s">
        <v>123</v>
      </c>
      <c r="AH57" s="69" t="n">
        <v>0</v>
      </c>
      <c r="AI57" s="69" t="e">
        <f aca="false">#N/A</f>
        <v>#N/A</v>
      </c>
      <c r="AJ57" s="56" t="s">
        <v>123</v>
      </c>
      <c r="AK57" s="56"/>
      <c r="AL57" s="55"/>
      <c r="AM57" s="58"/>
      <c r="AN57" s="58"/>
      <c r="AO57" s="58"/>
      <c r="AP57" s="58"/>
      <c r="AQ57" s="58"/>
      <c r="AR57" s="55"/>
      <c r="AS57" s="55"/>
      <c r="AT57" s="55"/>
      <c r="AU57" s="56" t="s">
        <v>498</v>
      </c>
      <c r="AV57" s="56" t="s">
        <v>498</v>
      </c>
      <c r="AW57" s="73" t="n">
        <v>30.2668</v>
      </c>
      <c r="AX57" s="73" t="n">
        <v>109.4601</v>
      </c>
      <c r="AY57" s="68" t="n">
        <v>430</v>
      </c>
      <c r="AZ57" s="59" t="n">
        <v>8</v>
      </c>
      <c r="BA57" s="55"/>
      <c r="BB57" s="56" t="n">
        <v>1</v>
      </c>
      <c r="BC57" s="56"/>
      <c r="BD57" s="56" t="n">
        <v>1</v>
      </c>
      <c r="BE57" s="56"/>
      <c r="BF57" s="56"/>
      <c r="BG57" s="56"/>
      <c r="BH57" s="56"/>
      <c r="BI57" s="56" t="n">
        <v>1</v>
      </c>
      <c r="BJ57" s="56"/>
      <c r="BK57" s="56"/>
      <c r="BL57" s="56" t="n">
        <v>1</v>
      </c>
      <c r="BM57" s="56"/>
      <c r="BN57" s="56" t="n">
        <v>4</v>
      </c>
      <c r="BO57" s="74" t="n">
        <v>20.83</v>
      </c>
      <c r="BP57" s="74" t="n">
        <v>-1.64</v>
      </c>
      <c r="BQ57" s="74" t="n">
        <v>7.66147921136477</v>
      </c>
      <c r="BR57" s="74" t="n">
        <v>0.851734110569539</v>
      </c>
      <c r="BS57" s="74" t="n">
        <v>34.6866630244655</v>
      </c>
      <c r="BT57" s="74" t="n">
        <v>13.9020345635705</v>
      </c>
      <c r="BU57" s="75" t="n">
        <v>312.86503153866</v>
      </c>
      <c r="BV57" s="75" t="n">
        <v>155.213713771422</v>
      </c>
      <c r="BW57" s="74" t="n">
        <v>7.65362476646222</v>
      </c>
      <c r="BX57" s="74" t="n">
        <v>5.27815908338048</v>
      </c>
      <c r="BY57" s="55"/>
      <c r="BZ57" s="55"/>
      <c r="CA57" s="55"/>
      <c r="CB57" s="74" t="e">
        <f aca="false">#N/A</f>
        <v>#N/A</v>
      </c>
      <c r="CC57" s="74" t="e">
        <f aca="false">#N/A</f>
        <v>#N/A</v>
      </c>
      <c r="CD57" s="74"/>
      <c r="CE57" s="74"/>
      <c r="CF57" s="75" t="e">
        <f aca="false">#N/A</f>
        <v>#N/A</v>
      </c>
      <c r="CG57" s="75" t="e">
        <f aca="false">#N/A</f>
        <v>#N/A</v>
      </c>
      <c r="CH57" s="74" t="e">
        <f aca="false">#N/A</f>
        <v>#N/A</v>
      </c>
      <c r="CI57" s="74" t="e">
        <f aca="false">#N/A</f>
        <v>#N/A</v>
      </c>
      <c r="CJ57" s="55" t="s">
        <v>510</v>
      </c>
      <c r="CK57" s="56" t="s">
        <v>515</v>
      </c>
      <c r="CL57" s="56" t="n">
        <v>4</v>
      </c>
      <c r="CM57" s="55"/>
      <c r="CN57" s="55" t="s">
        <v>510</v>
      </c>
      <c r="CO57" s="56" t="s">
        <v>512</v>
      </c>
      <c r="CP57" s="56"/>
      <c r="CQ57" s="56" t="s">
        <v>512</v>
      </c>
      <c r="CR57" s="56"/>
      <c r="CS57" s="56"/>
      <c r="CT57" s="56"/>
      <c r="CU57" s="56"/>
      <c r="CV57" s="76"/>
      <c r="CW57" s="56"/>
      <c r="CX57" s="56"/>
      <c r="CY57" s="56"/>
      <c r="CZ57" s="56" t="s">
        <v>498</v>
      </c>
      <c r="DA57" s="76"/>
      <c r="DB57" s="76"/>
      <c r="DC57" s="76"/>
      <c r="DD57" s="55"/>
    </row>
    <row r="58" customFormat="false" ht="15" hidden="false" customHeight="true" outlineLevel="0" collapsed="false">
      <c r="A58" s="55" t="s">
        <v>516</v>
      </c>
      <c r="B58" s="56" t="n">
        <v>37</v>
      </c>
      <c r="C58" s="37" t="s">
        <v>517</v>
      </c>
      <c r="D58" s="57" t="s">
        <v>518</v>
      </c>
      <c r="E58" s="58" t="s">
        <v>116</v>
      </c>
      <c r="F58" s="59" t="s">
        <v>519</v>
      </c>
      <c r="G58" s="60" t="s">
        <v>520</v>
      </c>
      <c r="H58" s="56" t="s">
        <v>521</v>
      </c>
      <c r="I58" s="56" t="s">
        <v>522</v>
      </c>
      <c r="J58" s="56" t="s">
        <v>523</v>
      </c>
      <c r="K58" s="56" t="s">
        <v>524</v>
      </c>
      <c r="L58" s="56" t="s">
        <v>524</v>
      </c>
      <c r="M58" s="56" t="e">
        <f aca="false">#N/A</f>
        <v>#N/A</v>
      </c>
      <c r="N58" s="61"/>
      <c r="O58" s="55"/>
      <c r="P58" s="56"/>
      <c r="Q58" s="62" t="s">
        <v>329</v>
      </c>
      <c r="R58" s="62" t="e">
        <f aca="false">#N/A</f>
        <v>#N/A</v>
      </c>
      <c r="S58" s="55" t="s">
        <v>330</v>
      </c>
      <c r="T58" s="55"/>
      <c r="U58" s="55" t="s">
        <v>518</v>
      </c>
      <c r="V58" s="64"/>
      <c r="W58" s="65" t="s">
        <v>110</v>
      </c>
      <c r="X58" s="66" t="s">
        <v>525</v>
      </c>
      <c r="Y58" s="67" t="n">
        <v>33.7577</v>
      </c>
      <c r="Z58" s="67" t="n">
        <v>105.796</v>
      </c>
      <c r="AA58" s="68" t="n">
        <v>1009</v>
      </c>
      <c r="AB58" s="69" t="n">
        <v>7</v>
      </c>
      <c r="AC58" s="69" t="n">
        <v>7</v>
      </c>
      <c r="AD58" s="69" t="e">
        <f aca="false">#N/A</f>
        <v>#N/A</v>
      </c>
      <c r="AE58" s="59" t="n">
        <v>7</v>
      </c>
      <c r="AF58" s="71"/>
      <c r="AG58" s="69" t="s">
        <v>123</v>
      </c>
      <c r="AH58" s="69" t="n">
        <v>0</v>
      </c>
      <c r="AI58" s="69" t="e">
        <f aca="false">#N/A</f>
        <v>#N/A</v>
      </c>
      <c r="AJ58" s="56" t="s">
        <v>123</v>
      </c>
      <c r="AK58" s="56"/>
      <c r="AL58" s="55"/>
      <c r="AM58" s="58"/>
      <c r="AN58" s="58"/>
      <c r="AO58" s="58"/>
      <c r="AP58" s="58"/>
      <c r="AQ58" s="58"/>
      <c r="AR58" s="55"/>
      <c r="AS58" s="55"/>
      <c r="AT58" s="55"/>
      <c r="AU58" s="56" t="s">
        <v>521</v>
      </c>
      <c r="AV58" s="56" t="s">
        <v>521</v>
      </c>
      <c r="AW58" s="73" t="n">
        <v>33.7577</v>
      </c>
      <c r="AX58" s="73" t="n">
        <v>105.796</v>
      </c>
      <c r="AY58" s="68" t="n">
        <v>1009</v>
      </c>
      <c r="AZ58" s="59" t="n">
        <v>7</v>
      </c>
      <c r="BA58" s="55"/>
      <c r="BB58" s="56" t="n">
        <v>1</v>
      </c>
      <c r="BC58" s="56"/>
      <c r="BD58" s="56"/>
      <c r="BE58" s="56"/>
      <c r="BF58" s="56"/>
      <c r="BG58" s="56"/>
      <c r="BH58" s="56"/>
      <c r="BI58" s="56"/>
      <c r="BJ58" s="56"/>
      <c r="BK58" s="56"/>
      <c r="BL58" s="56" t="n">
        <v>1</v>
      </c>
      <c r="BM58" s="56"/>
      <c r="BN58" s="56" t="n">
        <v>2</v>
      </c>
      <c r="BO58" s="74" t="n">
        <v>-8.17</v>
      </c>
      <c r="BP58" s="74" t="n">
        <v>0.02</v>
      </c>
      <c r="BQ58" s="74" t="n">
        <v>5.62044269480344</v>
      </c>
      <c r="BR58" s="74" t="n">
        <v>6.66767178567259</v>
      </c>
      <c r="BS58" s="74" t="n">
        <v>44.138961303993</v>
      </c>
      <c r="BT58" s="74" t="n">
        <v>34.7690467348403</v>
      </c>
      <c r="BU58" s="75" t="n">
        <v>229.975105084296</v>
      </c>
      <c r="BV58" s="75" t="n">
        <v>242.11494962839</v>
      </c>
      <c r="BW58" s="74" t="n">
        <v>4.35899495890608</v>
      </c>
      <c r="BX58" s="74" t="n">
        <v>5.61354826550564</v>
      </c>
      <c r="BY58" s="55"/>
      <c r="BZ58" s="55"/>
      <c r="CA58" s="55"/>
      <c r="CB58" s="74" t="e">
        <f aca="false">#N/A</f>
        <v>#N/A</v>
      </c>
      <c r="CC58" s="74" t="e">
        <f aca="false">#N/A</f>
        <v>#N/A</v>
      </c>
      <c r="CD58" s="74"/>
      <c r="CE58" s="74"/>
      <c r="CF58" s="75" t="e">
        <f aca="false">#N/A</f>
        <v>#N/A</v>
      </c>
      <c r="CG58" s="75" t="e">
        <f aca="false">#N/A</f>
        <v>#N/A</v>
      </c>
      <c r="CH58" s="74" t="e">
        <f aca="false">#N/A</f>
        <v>#N/A</v>
      </c>
      <c r="CI58" s="74" t="e">
        <f aca="false">#N/A</f>
        <v>#N/A</v>
      </c>
      <c r="CJ58" s="55" t="s">
        <v>516</v>
      </c>
      <c r="CK58" s="56" t="s">
        <v>526</v>
      </c>
      <c r="CL58" s="56" t="n">
        <v>2</v>
      </c>
      <c r="CM58" s="55"/>
      <c r="CN58" s="55" t="s">
        <v>516</v>
      </c>
      <c r="CO58" s="56" t="s">
        <v>518</v>
      </c>
      <c r="CP58" s="56"/>
      <c r="CQ58" s="56" t="s">
        <v>518</v>
      </c>
      <c r="CR58" s="56"/>
      <c r="CS58" s="56"/>
      <c r="CT58" s="56"/>
      <c r="CU58" s="56"/>
      <c r="CV58" s="76"/>
      <c r="CW58" s="56"/>
      <c r="CX58" s="56"/>
      <c r="CY58" s="56"/>
      <c r="CZ58" s="56" t="s">
        <v>521</v>
      </c>
      <c r="DA58" s="76" t="n">
        <v>1</v>
      </c>
      <c r="DB58" s="77" t="s">
        <v>125</v>
      </c>
      <c r="DC58" s="77" t="s">
        <v>125</v>
      </c>
      <c r="DD58" s="55"/>
      <c r="DF58" s="2" t="s">
        <v>527</v>
      </c>
      <c r="DG58" s="2" t="s">
        <v>219</v>
      </c>
      <c r="DH58" s="1" t="s">
        <v>220</v>
      </c>
      <c r="ACM58" s="166"/>
      <c r="ACN58" s="166"/>
      <c r="ACO58" s="166"/>
      <c r="ACP58" s="166"/>
      <c r="ACQ58" s="166"/>
      <c r="ACR58" s="166"/>
      <c r="ACS58" s="166"/>
      <c r="ACT58" s="166"/>
      <c r="ACU58" s="166"/>
      <c r="ACV58" s="166"/>
      <c r="ACW58" s="166"/>
    </row>
    <row r="59" customFormat="false" ht="15" hidden="false" customHeight="true" outlineLevel="0" collapsed="false">
      <c r="A59" s="55" t="s">
        <v>528</v>
      </c>
      <c r="B59" s="56" t="n">
        <v>1274</v>
      </c>
      <c r="C59" s="37" t="s">
        <v>529</v>
      </c>
      <c r="D59" s="57" t="s">
        <v>530</v>
      </c>
      <c r="E59" s="58" t="s">
        <v>531</v>
      </c>
      <c r="F59" s="59" t="s">
        <v>532</v>
      </c>
      <c r="G59" s="60"/>
      <c r="H59" s="56" t="s">
        <v>521</v>
      </c>
      <c r="I59" s="56" t="s">
        <v>533</v>
      </c>
      <c r="J59" s="56" t="s">
        <v>523</v>
      </c>
      <c r="K59" s="56" t="s">
        <v>524</v>
      </c>
      <c r="L59" s="56" t="s">
        <v>524</v>
      </c>
      <c r="M59" s="56" t="e">
        <f aca="false">#N/A</f>
        <v>#N/A</v>
      </c>
      <c r="N59" s="61"/>
      <c r="O59" s="55"/>
      <c r="P59" s="56"/>
      <c r="Q59" s="62" t="s">
        <v>329</v>
      </c>
      <c r="R59" s="62" t="e">
        <f aca="false">#N/A</f>
        <v>#N/A</v>
      </c>
      <c r="S59" s="55" t="s">
        <v>330</v>
      </c>
      <c r="T59" s="55"/>
      <c r="U59" s="55" t="s">
        <v>530</v>
      </c>
      <c r="V59" s="64"/>
      <c r="W59" s="65" t="s">
        <v>110</v>
      </c>
      <c r="X59" s="66" t="s">
        <v>534</v>
      </c>
      <c r="Y59" s="67" t="n">
        <v>37.3369</v>
      </c>
      <c r="Z59" s="67" t="n">
        <v>114.2797</v>
      </c>
      <c r="AA59" s="68" t="n">
        <v>345</v>
      </c>
      <c r="AB59" s="69" t="n">
        <v>6</v>
      </c>
      <c r="AC59" s="69" t="n">
        <v>6</v>
      </c>
      <c r="AD59" s="69" t="e">
        <f aca="false">#N/A</f>
        <v>#N/A</v>
      </c>
      <c r="AE59" s="70" t="n">
        <v>6</v>
      </c>
      <c r="AF59" s="71"/>
      <c r="AG59" s="69" t="s">
        <v>123</v>
      </c>
      <c r="AH59" s="69" t="n">
        <v>0</v>
      </c>
      <c r="AI59" s="69" t="e">
        <f aca="false">#N/A</f>
        <v>#N/A</v>
      </c>
      <c r="AJ59" s="56" t="s">
        <v>123</v>
      </c>
      <c r="AK59" s="56"/>
      <c r="AL59" s="55"/>
      <c r="AM59" s="58"/>
      <c r="AN59" s="58"/>
      <c r="AO59" s="58"/>
      <c r="AP59" s="58"/>
      <c r="AQ59" s="58"/>
      <c r="AR59" s="55"/>
      <c r="AS59" s="55"/>
      <c r="AT59" s="55"/>
      <c r="AU59" s="56" t="s">
        <v>521</v>
      </c>
      <c r="AV59" s="56" t="s">
        <v>521</v>
      </c>
      <c r="AW59" s="73" t="n">
        <v>37.3369</v>
      </c>
      <c r="AX59" s="73" t="n">
        <v>114.2797</v>
      </c>
      <c r="AY59" s="68" t="n">
        <v>345</v>
      </c>
      <c r="AZ59" s="70" t="n">
        <v>6</v>
      </c>
      <c r="BA59" s="55"/>
      <c r="BB59" s="56" t="n">
        <v>1</v>
      </c>
      <c r="BC59" s="56"/>
      <c r="BD59" s="56"/>
      <c r="BE59" s="56" t="n">
        <v>4</v>
      </c>
      <c r="BF59" s="56"/>
      <c r="BG59" s="56" t="n">
        <v>1</v>
      </c>
      <c r="BH59" s="56"/>
      <c r="BI59" s="56" t="n">
        <v>2</v>
      </c>
      <c r="BJ59" s="56"/>
      <c r="BK59" s="56" t="n">
        <v>1</v>
      </c>
      <c r="BL59" s="56" t="n">
        <v>1</v>
      </c>
      <c r="BM59" s="56"/>
      <c r="BN59" s="56" t="n">
        <v>10</v>
      </c>
      <c r="BO59" s="74" t="n">
        <v>-13.13</v>
      </c>
      <c r="BP59" s="74" t="n">
        <v>-0.27</v>
      </c>
      <c r="BQ59" s="74" t="n">
        <v>5.9337932068299</v>
      </c>
      <c r="BR59" s="74" t="n">
        <v>5.09856368297959</v>
      </c>
      <c r="BS59" s="74" t="n">
        <v>39.946442821634</v>
      </c>
      <c r="BT59" s="74" t="n">
        <v>37.7368921661792</v>
      </c>
      <c r="BU59" s="75" t="n">
        <v>206.805506974403</v>
      </c>
      <c r="BV59" s="75" t="n">
        <v>215.368484956421</v>
      </c>
      <c r="BW59" s="74" t="n">
        <v>4.52847135242197</v>
      </c>
      <c r="BX59" s="74" t="n">
        <v>6.24093972046739</v>
      </c>
      <c r="BY59" s="55"/>
      <c r="BZ59" s="55"/>
      <c r="CA59" s="55"/>
      <c r="CB59" s="74" t="e">
        <f aca="false">#N/A</f>
        <v>#N/A</v>
      </c>
      <c r="CC59" s="74" t="e">
        <f aca="false">#N/A</f>
        <v>#N/A</v>
      </c>
      <c r="CD59" s="74"/>
      <c r="CE59" s="74"/>
      <c r="CF59" s="75" t="e">
        <f aca="false">#N/A</f>
        <v>#N/A</v>
      </c>
      <c r="CG59" s="75" t="e">
        <f aca="false">#N/A</f>
        <v>#N/A</v>
      </c>
      <c r="CH59" s="74" t="e">
        <f aca="false">#N/A</f>
        <v>#N/A</v>
      </c>
      <c r="CI59" s="74" t="e">
        <f aca="false">#N/A</f>
        <v>#N/A</v>
      </c>
      <c r="CJ59" s="55" t="s">
        <v>528</v>
      </c>
      <c r="CK59" s="56" t="s">
        <v>535</v>
      </c>
      <c r="CL59" s="56" t="n">
        <v>10</v>
      </c>
      <c r="CM59" s="55"/>
      <c r="CN59" s="55" t="s">
        <v>528</v>
      </c>
      <c r="CO59" s="56" t="s">
        <v>530</v>
      </c>
      <c r="CP59" s="56"/>
      <c r="CQ59" s="56" t="s">
        <v>530</v>
      </c>
      <c r="CR59" s="56"/>
      <c r="CS59" s="56"/>
      <c r="CT59" s="56"/>
      <c r="CU59" s="56"/>
      <c r="CV59" s="76"/>
      <c r="CW59" s="56"/>
      <c r="CX59" s="56"/>
      <c r="CY59" s="56"/>
      <c r="CZ59" s="56" t="s">
        <v>521</v>
      </c>
      <c r="DA59" s="76"/>
      <c r="DB59" s="76"/>
      <c r="DC59" s="76"/>
      <c r="DD59" s="55"/>
    </row>
    <row r="60" customFormat="false" ht="15" hidden="false" customHeight="true" outlineLevel="0" collapsed="false">
      <c r="A60" s="55" t="s">
        <v>536</v>
      </c>
      <c r="B60" s="56" t="n">
        <v>1282</v>
      </c>
      <c r="C60" s="37" t="s">
        <v>537</v>
      </c>
      <c r="D60" s="57" t="s">
        <v>538</v>
      </c>
      <c r="E60" s="58" t="s">
        <v>531</v>
      </c>
      <c r="F60" s="59" t="s">
        <v>539</v>
      </c>
      <c r="G60" s="60"/>
      <c r="H60" s="56" t="s">
        <v>521</v>
      </c>
      <c r="I60" s="56" t="s">
        <v>540</v>
      </c>
      <c r="J60" s="56" t="s">
        <v>523</v>
      </c>
      <c r="K60" s="56" t="s">
        <v>524</v>
      </c>
      <c r="L60" s="56" t="s">
        <v>524</v>
      </c>
      <c r="M60" s="56" t="e">
        <f aca="false">#N/A</f>
        <v>#N/A</v>
      </c>
      <c r="N60" s="61"/>
      <c r="O60" s="55"/>
      <c r="P60" s="56"/>
      <c r="Q60" s="62" t="s">
        <v>329</v>
      </c>
      <c r="R60" s="62" t="e">
        <f aca="false">#N/A</f>
        <v>#N/A</v>
      </c>
      <c r="S60" s="55" t="s">
        <v>330</v>
      </c>
      <c r="T60" s="55"/>
      <c r="U60" s="55" t="s">
        <v>538</v>
      </c>
      <c r="V60" s="64"/>
      <c r="W60" s="65" t="s">
        <v>110</v>
      </c>
      <c r="X60" s="66" t="s">
        <v>142</v>
      </c>
      <c r="Y60" s="67" t="n">
        <v>30.3058</v>
      </c>
      <c r="Z60" s="67" t="n">
        <v>119.4923</v>
      </c>
      <c r="AA60" s="68" t="n">
        <v>261</v>
      </c>
      <c r="AB60" s="69" t="n">
        <v>8</v>
      </c>
      <c r="AC60" s="69" t="n">
        <v>8</v>
      </c>
      <c r="AD60" s="69" t="e">
        <f aca="false">#N/A</f>
        <v>#N/A</v>
      </c>
      <c r="AE60" s="70" t="n">
        <v>8</v>
      </c>
      <c r="AF60" s="71"/>
      <c r="AG60" s="69" t="s">
        <v>123</v>
      </c>
      <c r="AH60" s="69" t="n">
        <v>0</v>
      </c>
      <c r="AI60" s="69" t="e">
        <f aca="false">#N/A</f>
        <v>#N/A</v>
      </c>
      <c r="AJ60" s="56" t="s">
        <v>123</v>
      </c>
      <c r="AK60" s="56"/>
      <c r="AL60" s="55"/>
      <c r="AM60" s="58"/>
      <c r="AN60" s="58"/>
      <c r="AO60" s="58"/>
      <c r="AP60" s="58"/>
      <c r="AQ60" s="58"/>
      <c r="AR60" s="55"/>
      <c r="AS60" s="55"/>
      <c r="AT60" s="55"/>
      <c r="AU60" s="56" t="s">
        <v>521</v>
      </c>
      <c r="AV60" s="56" t="s">
        <v>521</v>
      </c>
      <c r="AW60" s="73" t="n">
        <v>30.3058</v>
      </c>
      <c r="AX60" s="73" t="n">
        <v>119.4923</v>
      </c>
      <c r="AY60" s="68" t="n">
        <v>261</v>
      </c>
      <c r="AZ60" s="70" t="n">
        <v>8</v>
      </c>
      <c r="BA60" s="55"/>
      <c r="BB60" s="56" t="n">
        <v>1</v>
      </c>
      <c r="BC60" s="56"/>
      <c r="BD60" s="56"/>
      <c r="BE60" s="56"/>
      <c r="BF60" s="56"/>
      <c r="BG60" s="56" t="n">
        <v>1</v>
      </c>
      <c r="BH60" s="56"/>
      <c r="BI60" s="56" t="n">
        <v>2</v>
      </c>
      <c r="BJ60" s="56"/>
      <c r="BK60" s="56" t="n">
        <v>1</v>
      </c>
      <c r="BL60" s="56" t="n">
        <v>1</v>
      </c>
      <c r="BM60" s="56"/>
      <c r="BN60" s="56" t="n">
        <v>6</v>
      </c>
      <c r="BO60" s="74" t="n">
        <v>3.35</v>
      </c>
      <c r="BP60" s="74" t="n">
        <v>1.45</v>
      </c>
      <c r="BQ60" s="74" t="n">
        <v>22.4383317140733</v>
      </c>
      <c r="BR60" s="74" t="n">
        <v>4.25826732616121</v>
      </c>
      <c r="BS60" s="74" t="n">
        <v>76.8077569716377</v>
      </c>
      <c r="BT60" s="74" t="n">
        <v>35.1325584377012</v>
      </c>
      <c r="BU60" s="75" t="n">
        <v>255.932596657194</v>
      </c>
      <c r="BV60" s="75" t="n">
        <v>171.138798815162</v>
      </c>
      <c r="BW60" s="74" t="n">
        <v>5.99911086076868</v>
      </c>
      <c r="BX60" s="74" t="n">
        <v>7.3858776564455</v>
      </c>
      <c r="BY60" s="55"/>
      <c r="BZ60" s="55"/>
      <c r="CA60" s="55"/>
      <c r="CB60" s="74" t="e">
        <f aca="false">#N/A</f>
        <v>#N/A</v>
      </c>
      <c r="CC60" s="74" t="e">
        <f aca="false">#N/A</f>
        <v>#N/A</v>
      </c>
      <c r="CD60" s="74"/>
      <c r="CE60" s="74"/>
      <c r="CF60" s="75" t="e">
        <f aca="false">#N/A</f>
        <v>#N/A</v>
      </c>
      <c r="CG60" s="75" t="e">
        <f aca="false">#N/A</f>
        <v>#N/A</v>
      </c>
      <c r="CH60" s="74" t="e">
        <f aca="false">#N/A</f>
        <v>#N/A</v>
      </c>
      <c r="CI60" s="74" t="e">
        <f aca="false">#N/A</f>
        <v>#N/A</v>
      </c>
      <c r="CJ60" s="55" t="s">
        <v>536</v>
      </c>
      <c r="CK60" s="56" t="s">
        <v>541</v>
      </c>
      <c r="CL60" s="56" t="n">
        <v>6</v>
      </c>
      <c r="CM60" s="55"/>
      <c r="CN60" s="55" t="s">
        <v>536</v>
      </c>
      <c r="CO60" s="56" t="s">
        <v>538</v>
      </c>
      <c r="CP60" s="56"/>
      <c r="CQ60" s="56" t="s">
        <v>538</v>
      </c>
      <c r="CR60" s="56"/>
      <c r="CS60" s="56"/>
      <c r="CT60" s="56"/>
      <c r="CU60" s="56"/>
      <c r="CV60" s="76"/>
      <c r="CW60" s="56"/>
      <c r="CX60" s="56"/>
      <c r="CY60" s="56"/>
      <c r="CZ60" s="56" t="s">
        <v>521</v>
      </c>
      <c r="DA60" s="76"/>
      <c r="DB60" s="76"/>
      <c r="DC60" s="76"/>
      <c r="DD60" s="55"/>
    </row>
    <row r="61" customFormat="false" ht="15" hidden="false" customHeight="false" outlineLevel="0" collapsed="false">
      <c r="A61" s="55"/>
      <c r="B61" s="56"/>
      <c r="C61" s="37"/>
      <c r="D61" s="57"/>
      <c r="E61" s="58"/>
      <c r="F61" s="59"/>
      <c r="G61" s="60"/>
      <c r="H61" s="56"/>
      <c r="I61" s="56"/>
      <c r="J61" s="56"/>
      <c r="K61" s="56"/>
      <c r="L61" s="56"/>
      <c r="M61" s="56"/>
      <c r="N61" s="61"/>
      <c r="O61" s="55"/>
      <c r="P61" s="56"/>
      <c r="Q61" s="62"/>
      <c r="R61" s="62"/>
      <c r="S61" s="55"/>
      <c r="T61" s="55"/>
      <c r="U61" s="55"/>
      <c r="V61" s="64"/>
      <c r="W61" s="65"/>
      <c r="X61" s="66"/>
      <c r="Y61" s="67"/>
      <c r="Z61" s="67"/>
      <c r="AA61" s="68"/>
      <c r="AB61" s="69"/>
      <c r="AC61" s="69"/>
      <c r="AD61" s="69"/>
      <c r="AE61" s="70"/>
      <c r="AF61" s="71"/>
      <c r="AG61" s="69"/>
      <c r="AH61" s="69"/>
      <c r="AI61" s="69"/>
      <c r="AJ61" s="56"/>
      <c r="AK61" s="56"/>
      <c r="AL61" s="55"/>
      <c r="AM61" s="58"/>
      <c r="AN61" s="58"/>
      <c r="AO61" s="58"/>
      <c r="AP61" s="58"/>
      <c r="AQ61" s="58"/>
      <c r="AR61" s="55"/>
      <c r="AS61" s="55"/>
      <c r="AT61" s="55"/>
      <c r="AU61" s="56"/>
      <c r="AV61" s="56"/>
      <c r="AW61" s="73"/>
      <c r="AX61" s="73"/>
      <c r="AY61" s="68"/>
      <c r="AZ61" s="70"/>
      <c r="BA61" s="55"/>
      <c r="BB61" s="56"/>
      <c r="BC61" s="56"/>
      <c r="BD61" s="56"/>
      <c r="BE61" s="56"/>
      <c r="BF61" s="56"/>
      <c r="BG61" s="56"/>
      <c r="BH61" s="56"/>
      <c r="BI61" s="56"/>
      <c r="BJ61" s="56"/>
      <c r="BK61" s="56"/>
      <c r="BL61" s="56"/>
      <c r="BM61" s="56"/>
      <c r="BN61" s="56"/>
      <c r="BO61" s="74"/>
      <c r="BP61" s="74"/>
      <c r="BQ61" s="74"/>
      <c r="BR61" s="74"/>
      <c r="BS61" s="74"/>
      <c r="BT61" s="74"/>
      <c r="BU61" s="75"/>
      <c r="BV61" s="75"/>
      <c r="BW61" s="74"/>
      <c r="BX61" s="74"/>
      <c r="BY61" s="55"/>
      <c r="BZ61" s="55"/>
      <c r="CA61" s="55"/>
      <c r="CB61" s="74"/>
      <c r="CC61" s="74"/>
      <c r="CD61" s="74"/>
      <c r="CE61" s="74"/>
      <c r="CF61" s="75"/>
      <c r="CG61" s="75"/>
      <c r="CH61" s="74"/>
      <c r="CI61" s="74"/>
      <c r="CJ61" s="55"/>
      <c r="CK61" s="56"/>
      <c r="CL61" s="56"/>
      <c r="CM61" s="55"/>
      <c r="CN61" s="55"/>
      <c r="CO61" s="56"/>
      <c r="CP61" s="56"/>
      <c r="CQ61" s="56"/>
      <c r="CR61" s="56"/>
      <c r="CS61" s="56"/>
      <c r="CT61" s="56"/>
      <c r="CU61" s="56"/>
      <c r="CV61" s="76"/>
      <c r="CW61" s="56"/>
      <c r="CX61" s="56"/>
      <c r="CY61" s="56"/>
      <c r="CZ61" s="56"/>
      <c r="DA61" s="76"/>
      <c r="DB61" s="76"/>
      <c r="DC61" s="76"/>
      <c r="DD61" s="55"/>
    </row>
    <row r="62" customFormat="false" ht="15" hidden="false" customHeight="true" outlineLevel="0" collapsed="false">
      <c r="A62" s="55" t="s">
        <v>542</v>
      </c>
      <c r="B62" s="56" t="n">
        <v>157</v>
      </c>
      <c r="C62" s="37" t="s">
        <v>543</v>
      </c>
      <c r="D62" s="24" t="s">
        <v>544</v>
      </c>
      <c r="E62" s="91" t="s">
        <v>545</v>
      </c>
      <c r="F62" s="92"/>
      <c r="G62" s="60"/>
      <c r="H62" s="56"/>
      <c r="I62" s="56" t="n">
        <v>0</v>
      </c>
      <c r="J62" s="56" t="n">
        <v>0</v>
      </c>
      <c r="K62" s="56" t="n">
        <v>0</v>
      </c>
      <c r="L62" s="56" t="s">
        <v>121</v>
      </c>
      <c r="M62" s="56" t="n">
        <v>0</v>
      </c>
      <c r="N62" s="61"/>
      <c r="O62" s="37"/>
      <c r="P62" s="76"/>
      <c r="Q62" s="62" t="s">
        <v>546</v>
      </c>
      <c r="R62" s="62" t="s">
        <v>547</v>
      </c>
      <c r="S62" s="55" t="s">
        <v>548</v>
      </c>
      <c r="T62" s="55"/>
      <c r="U62" s="55" t="s">
        <v>549</v>
      </c>
      <c r="V62" s="93"/>
      <c r="W62" s="65" t="s">
        <v>181</v>
      </c>
      <c r="X62" s="66"/>
      <c r="Y62" s="67"/>
      <c r="Z62" s="67"/>
      <c r="AA62" s="68"/>
      <c r="AB62" s="69" t="s">
        <v>133</v>
      </c>
      <c r="AC62" s="69" t="s">
        <v>133</v>
      </c>
      <c r="AD62" s="69" t="s">
        <v>133</v>
      </c>
      <c r="AE62" s="70"/>
      <c r="AF62" s="94"/>
      <c r="AG62" s="69" t="n">
        <v>0</v>
      </c>
      <c r="AH62" s="69" t="n">
        <v>0</v>
      </c>
      <c r="AI62" s="69" t="s">
        <v>550</v>
      </c>
      <c r="AJ62" s="56" t="s">
        <v>550</v>
      </c>
      <c r="AK62" s="56"/>
      <c r="AL62" s="55" t="s">
        <v>551</v>
      </c>
      <c r="AM62" s="58" t="n">
        <v>8</v>
      </c>
      <c r="AN62" s="58" t="n">
        <v>12</v>
      </c>
      <c r="AO62" s="58" t="s">
        <v>183</v>
      </c>
      <c r="AP62" s="58" t="s">
        <v>454</v>
      </c>
      <c r="AQ62" s="58" t="s">
        <v>552</v>
      </c>
      <c r="AR62" s="95" t="n">
        <v>40613</v>
      </c>
      <c r="AS62" s="96" t="n">
        <v>40813</v>
      </c>
      <c r="AT62" s="55"/>
      <c r="AU62" s="56"/>
      <c r="AV62" s="56" t="s">
        <v>553</v>
      </c>
      <c r="AW62" s="73"/>
      <c r="AX62" s="73"/>
      <c r="AY62" s="68"/>
      <c r="AZ62" s="70"/>
      <c r="BA62" s="55"/>
      <c r="BB62" s="76" t="n">
        <v>1</v>
      </c>
      <c r="BC62" s="56"/>
      <c r="BD62" s="56"/>
      <c r="BE62" s="56"/>
      <c r="BF62" s="56"/>
      <c r="BG62" s="56"/>
      <c r="BH62" s="56"/>
      <c r="BI62" s="56"/>
      <c r="BJ62" s="56"/>
      <c r="BK62" s="56"/>
      <c r="BL62" s="56"/>
      <c r="BM62" s="56" t="n">
        <v>2</v>
      </c>
      <c r="BN62" s="56" t="n">
        <v>3</v>
      </c>
      <c r="BO62" s="74" t="n">
        <v>0</v>
      </c>
      <c r="BP62" s="74" t="n">
        <v>0</v>
      </c>
      <c r="BQ62" s="74" t="n">
        <v>3.78547761507436</v>
      </c>
      <c r="BR62" s="74" t="n">
        <v>14.8847800707712</v>
      </c>
      <c r="BS62" s="74" t="n">
        <v>49.268575705032</v>
      </c>
      <c r="BT62" s="74" t="n">
        <v>53.12221884027</v>
      </c>
      <c r="BU62" s="75" t="n">
        <v>202.638917567461</v>
      </c>
      <c r="BV62" s="75" t="n">
        <v>284.774775133386</v>
      </c>
      <c r="BW62" s="74" t="n">
        <v>5.18116511568905</v>
      </c>
      <c r="BX62" s="74" t="n">
        <v>7.68388374787951</v>
      </c>
      <c r="BY62" s="55"/>
      <c r="BZ62" s="55"/>
      <c r="CA62" s="55"/>
      <c r="CB62" s="74" t="n">
        <v>29.2143929377778</v>
      </c>
      <c r="CC62" s="74" t="n">
        <v>21.0835571481065</v>
      </c>
      <c r="CD62" s="74"/>
      <c r="CE62" s="74"/>
      <c r="CF62" s="75" t="n">
        <v>285.499999968933</v>
      </c>
      <c r="CG62" s="75" t="n">
        <v>353.737402605786</v>
      </c>
      <c r="CH62" s="74" t="n">
        <v>7.10000000000007</v>
      </c>
      <c r="CI62" s="74" t="n">
        <v>12.4495365357324</v>
      </c>
      <c r="CJ62" s="55" t="s">
        <v>542</v>
      </c>
      <c r="CK62" s="56" t="s">
        <v>544</v>
      </c>
      <c r="CL62" s="56" t="n">
        <v>3</v>
      </c>
      <c r="CM62" s="55"/>
      <c r="CN62" s="55" t="s">
        <v>542</v>
      </c>
      <c r="CO62" s="56" t="s">
        <v>544</v>
      </c>
      <c r="CP62" s="56" t="s">
        <v>544</v>
      </c>
      <c r="CQ62" s="56" t="s">
        <v>544</v>
      </c>
      <c r="CR62" s="56" t="s">
        <v>544</v>
      </c>
      <c r="CS62" s="56" t="s">
        <v>544</v>
      </c>
      <c r="CT62" s="56"/>
      <c r="CU62" s="56"/>
      <c r="CV62" s="76" t="s">
        <v>125</v>
      </c>
      <c r="CW62" s="56"/>
      <c r="CX62" s="56"/>
      <c r="CY62" s="56"/>
      <c r="CZ62" s="56"/>
      <c r="DA62" s="76" t="n">
        <v>1</v>
      </c>
      <c r="DB62" s="76" t="s">
        <v>125</v>
      </c>
      <c r="DC62" s="77" t="s">
        <v>125</v>
      </c>
      <c r="DD62" s="55"/>
    </row>
    <row r="63" customFormat="false" ht="15" hidden="false" customHeight="false" outlineLevel="0" collapsed="false">
      <c r="A63" s="167" t="s">
        <v>554</v>
      </c>
      <c r="B63" s="168" t="n">
        <v>173</v>
      </c>
      <c r="C63" s="169" t="s">
        <v>555</v>
      </c>
      <c r="D63" s="170" t="s">
        <v>556</v>
      </c>
      <c r="E63" s="171"/>
      <c r="F63" s="172"/>
      <c r="G63" s="173"/>
      <c r="H63" s="168"/>
      <c r="I63" s="168" t="e">
        <f aca="false">#N/A</f>
        <v>#N/A</v>
      </c>
      <c r="J63" s="168" t="e">
        <f aca="false">#N/A</f>
        <v>#N/A</v>
      </c>
      <c r="K63" s="168" t="e">
        <f aca="false">#N/A</f>
        <v>#N/A</v>
      </c>
      <c r="L63" s="168" t="e">
        <f aca="false">#N/A</f>
        <v>#N/A</v>
      </c>
      <c r="M63" s="168" t="n">
        <v>0</v>
      </c>
      <c r="N63" s="174"/>
      <c r="O63" s="169"/>
      <c r="P63" s="175"/>
      <c r="Q63" s="176" t="e">
        <f aca="false">#N/A</f>
        <v>#N/A</v>
      </c>
      <c r="R63" s="176" t="s">
        <v>547</v>
      </c>
      <c r="S63" s="167" t="s">
        <v>548</v>
      </c>
      <c r="T63" s="167"/>
      <c r="U63" s="167" t="s">
        <v>557</v>
      </c>
      <c r="V63" s="177"/>
      <c r="W63" s="65" t="s">
        <v>558</v>
      </c>
      <c r="X63" s="66"/>
      <c r="Y63" s="67"/>
      <c r="Z63" s="67"/>
      <c r="AA63" s="68"/>
      <c r="AB63" s="178" t="e">
        <f aca="false">#N/A</f>
        <v>#N/A</v>
      </c>
      <c r="AC63" s="178" t="e">
        <f aca="false">#N/A</f>
        <v>#N/A</v>
      </c>
      <c r="AD63" s="178" t="s">
        <v>133</v>
      </c>
      <c r="AE63" s="70"/>
      <c r="AF63" s="179"/>
      <c r="AG63" s="178" t="e">
        <f aca="false">#N/A</f>
        <v>#N/A</v>
      </c>
      <c r="AH63" s="178" t="e">
        <f aca="false">#N/A</f>
        <v>#N/A</v>
      </c>
      <c r="AI63" s="178" t="s">
        <v>550</v>
      </c>
      <c r="AJ63" s="168" t="s">
        <v>550</v>
      </c>
      <c r="AK63" s="168"/>
      <c r="AL63" s="167"/>
      <c r="AM63" s="171"/>
      <c r="AN63" s="171"/>
      <c r="AO63" s="171" t="s">
        <v>183</v>
      </c>
      <c r="AP63" s="171"/>
      <c r="AQ63" s="171"/>
      <c r="AR63" s="95" t="n">
        <v>40613</v>
      </c>
      <c r="AS63" s="96" t="n">
        <v>40812</v>
      </c>
      <c r="AT63" s="55"/>
      <c r="AU63" s="56"/>
      <c r="AV63" s="56" t="s">
        <v>559</v>
      </c>
      <c r="AW63" s="73"/>
      <c r="AX63" s="73"/>
      <c r="AY63" s="68"/>
      <c r="AZ63" s="70"/>
      <c r="BA63" s="167"/>
      <c r="BB63" s="175" t="n">
        <v>1</v>
      </c>
      <c r="BC63" s="168"/>
      <c r="BD63" s="168"/>
      <c r="BE63" s="168"/>
      <c r="BF63" s="168"/>
      <c r="BG63" s="168"/>
      <c r="BH63" s="168"/>
      <c r="BI63" s="168"/>
      <c r="BJ63" s="168"/>
      <c r="BK63" s="168"/>
      <c r="BL63" s="168"/>
      <c r="BM63" s="168"/>
      <c r="BN63" s="168" t="n">
        <f aca="false">SUM(BB63:BM63)</f>
        <v>1</v>
      </c>
      <c r="BO63" s="180" t="e">
        <f aca="false">VLOOKUP($D63,'[1]Predicted breeding values'!$B$1:$XU$1048576,31,FALSE())</f>
        <v>#N/A</v>
      </c>
      <c r="BP63" s="180" t="e">
        <f aca="false">VLOOKUP($D63,'[1]Predicted breeding values'!$B$1:$XU$1048576,43,FALSE())</f>
        <v>#N/A</v>
      </c>
      <c r="BQ63" s="180" t="e">
        <f aca="false">VLOOKUP($D63,'[1]Sample info and Yld (Mg ha-1)'!$B$1:$AM$1048576,34,FALSE())</f>
        <v>#N/A</v>
      </c>
      <c r="BR63" s="180" t="e">
        <f aca="false">VLOOKUP($D63,'[1]Sample info and Yld (Mg ha-1)'!$B$1:$AM$1048576,35,FALSE())</f>
        <v>#N/A</v>
      </c>
      <c r="BS63" s="180" t="e">
        <f aca="false">VLOOKUP($D63,[1]CC!$B$1:$V$1048576,18,FALSE())</f>
        <v>#N/A</v>
      </c>
      <c r="BT63" s="180" t="e">
        <f aca="false">VLOOKUP($D63,[1]CC!$B$1:$V$1048576,19,FALSE())</f>
        <v>#N/A</v>
      </c>
      <c r="BU63" s="181" t="e">
        <f aca="false">VLOOKUP($D63,[1]CmL!$B$1:$V$1048576,18,FALSE())</f>
        <v>#N/A</v>
      </c>
      <c r="BV63" s="181" t="e">
        <f aca="false">VLOOKUP($D63,[1]CmL!$B$1:$V$1048576,19,FALSE())</f>
        <v>#N/A</v>
      </c>
      <c r="BW63" s="180" t="e">
        <f aca="false">VLOOKUP($D63,[1]DBI!$B$1:$V$1048576,18,FALSE())</f>
        <v>#N/A</v>
      </c>
      <c r="BX63" s="180" t="e">
        <f aca="false">VLOOKUP($D63,[1]DBI!$B$1:$V$1048576,19,FALSE())</f>
        <v>#N/A</v>
      </c>
      <c r="BY63" s="167"/>
      <c r="BZ63" s="167"/>
      <c r="CA63" s="167"/>
      <c r="CB63" s="180" t="str">
        <f aca="false">VLOOKUP($D63,'[2]Inventory All'!$C$1:$EC$1048576,112,FALSE())</f>
        <v>NA</v>
      </c>
      <c r="CC63" s="180" t="n">
        <f aca="false">VLOOKUP($D63,'[2]Inventory All'!$C$1:$EC$1048576,115,FALSE())</f>
        <v>24.8071938381844</v>
      </c>
      <c r="CD63" s="180"/>
      <c r="CE63" s="180"/>
      <c r="CF63" s="181" t="str">
        <f aca="false">VLOOKUP($D63,'[2]Inventory All'!$C$1:$EC$1048576,121,FALSE())</f>
        <v>NA</v>
      </c>
      <c r="CG63" s="181" t="n">
        <f aca="false">VLOOKUP($D63,'[2]Inventory All'!$C$1:$EC$1048576,123,FALSE())</f>
        <v>354.084434727077</v>
      </c>
      <c r="CH63" s="180" t="str">
        <f aca="false">VLOOKUP($D63,'[2]Inventory All'!$C$1:$EC$1048576,127,FALSE())</f>
        <v>NA</v>
      </c>
      <c r="CI63" s="180" t="n">
        <f aca="false">VLOOKUP($D63,'[2]Inventory All'!$C$1:$EC$1048576,129,FALSE())</f>
        <v>9.58128372667885</v>
      </c>
      <c r="CJ63" s="167" t="str">
        <f aca="false">CONCATENATE(C63,"-Accn:",D63,"-",F63,"-Alt:",G63)</f>
        <v>Miscanthus xgiganteus 3x  '64-1'-Accn:UI10-00123--Alt:</v>
      </c>
      <c r="CK63" s="56"/>
      <c r="CL63" s="168" t="n">
        <f aca="false">BN63</f>
        <v>1</v>
      </c>
      <c r="CM63" s="167"/>
      <c r="CN63" s="167" t="s">
        <v>554</v>
      </c>
      <c r="CO63" s="56" t="s">
        <v>560</v>
      </c>
      <c r="CP63" s="56"/>
      <c r="CQ63" s="56"/>
      <c r="CR63" s="56"/>
      <c r="CS63" s="56"/>
      <c r="CT63" s="56"/>
      <c r="CU63" s="56"/>
      <c r="CV63" s="76" t="s">
        <v>125</v>
      </c>
      <c r="CW63" s="56"/>
      <c r="CX63" s="56"/>
      <c r="CY63" s="56"/>
      <c r="CZ63" s="56"/>
      <c r="DA63" s="76" t="n">
        <v>1</v>
      </c>
      <c r="DB63" s="77" t="s">
        <v>125</v>
      </c>
      <c r="DC63" s="77" t="s">
        <v>125</v>
      </c>
      <c r="DD63" s="55" t="s">
        <v>561</v>
      </c>
    </row>
    <row r="64" customFormat="false" ht="15" hidden="false" customHeight="true" outlineLevel="0" collapsed="false">
      <c r="A64" s="55"/>
      <c r="B64" s="56"/>
      <c r="C64" s="37"/>
      <c r="D64" s="57"/>
      <c r="E64" s="58"/>
      <c r="F64" s="59"/>
      <c r="G64" s="60"/>
      <c r="H64" s="56"/>
      <c r="I64" s="56"/>
      <c r="J64" s="56"/>
      <c r="K64" s="56"/>
      <c r="L64" s="56"/>
      <c r="M64" s="56"/>
      <c r="N64" s="61"/>
      <c r="O64" s="55"/>
      <c r="P64" s="56"/>
      <c r="Q64" s="62"/>
      <c r="R64" s="62"/>
      <c r="S64" s="55"/>
      <c r="T64" s="55"/>
      <c r="U64" s="55"/>
      <c r="V64" s="64"/>
      <c r="W64" s="65"/>
      <c r="X64" s="66"/>
      <c r="Y64" s="67"/>
      <c r="Z64" s="67"/>
      <c r="AA64" s="68"/>
      <c r="AB64" s="69"/>
      <c r="AC64" s="69"/>
      <c r="AD64" s="69"/>
      <c r="AE64" s="70"/>
      <c r="AF64" s="71"/>
      <c r="AG64" s="69"/>
      <c r="AH64" s="69"/>
      <c r="AI64" s="69"/>
      <c r="AJ64" s="56"/>
      <c r="AK64" s="56"/>
      <c r="AL64" s="55"/>
      <c r="AM64" s="58"/>
      <c r="AN64" s="58"/>
      <c r="AO64" s="58"/>
      <c r="AP64" s="58"/>
      <c r="AQ64" s="58"/>
      <c r="AR64" s="55"/>
      <c r="AS64" s="55"/>
      <c r="AT64" s="55"/>
      <c r="AU64" s="56"/>
      <c r="AV64" s="56"/>
      <c r="AW64" s="73"/>
      <c r="AX64" s="73"/>
      <c r="AY64" s="68"/>
      <c r="AZ64" s="70"/>
      <c r="BA64" s="55"/>
      <c r="BB64" s="56"/>
      <c r="BC64" s="56"/>
      <c r="BD64" s="56"/>
      <c r="BE64" s="56"/>
      <c r="BF64" s="56"/>
      <c r="BG64" s="56"/>
      <c r="BH64" s="56"/>
      <c r="BI64" s="56"/>
      <c r="BJ64" s="56"/>
      <c r="BK64" s="56"/>
      <c r="BL64" s="56"/>
      <c r="BM64" s="56"/>
      <c r="BN64" s="76"/>
      <c r="BO64" s="74"/>
      <c r="BP64" s="74"/>
      <c r="BQ64" s="74"/>
      <c r="BR64" s="74"/>
      <c r="BS64" s="74"/>
      <c r="BT64" s="74"/>
      <c r="BU64" s="182"/>
      <c r="BV64" s="182"/>
      <c r="BW64" s="55"/>
      <c r="BX64" s="55"/>
      <c r="BY64" s="55"/>
      <c r="BZ64" s="55"/>
      <c r="CA64" s="55"/>
      <c r="CB64" s="55"/>
      <c r="CC64" s="55"/>
      <c r="CD64" s="55"/>
      <c r="CE64" s="55"/>
      <c r="CF64" s="182"/>
      <c r="CG64" s="182"/>
      <c r="CH64" s="55"/>
      <c r="CI64" s="55"/>
      <c r="CJ64" s="55"/>
      <c r="CK64" s="56"/>
      <c r="CL64" s="56"/>
      <c r="CM64" s="55"/>
      <c r="CN64" s="55"/>
      <c r="CO64" s="56"/>
      <c r="CP64" s="56"/>
      <c r="CQ64" s="56"/>
      <c r="CR64" s="56"/>
      <c r="CS64" s="56"/>
      <c r="CT64" s="56"/>
      <c r="CU64" s="56"/>
      <c r="CV64" s="76"/>
      <c r="CW64" s="56"/>
      <c r="CX64" s="56"/>
      <c r="CY64" s="56"/>
      <c r="CZ64" s="56"/>
      <c r="DA64" s="76" t="n">
        <f aca="false">COUNTA(DA2:DA63)</f>
        <v>19</v>
      </c>
      <c r="DB64" s="76"/>
      <c r="DC64" s="76" t="n">
        <f aca="false">COUNTA(DC2:DC63)</f>
        <v>11</v>
      </c>
      <c r="DD64" s="55"/>
    </row>
    <row r="65" customFormat="false" ht="15" hidden="false" customHeight="true" outlineLevel="0" collapsed="false">
      <c r="CK65" s="2"/>
    </row>
    <row r="66" customFormat="false" ht="15" hidden="false" customHeight="false" outlineLevel="0" collapsed="false">
      <c r="D66" s="3"/>
      <c r="G66" s="4"/>
      <c r="AE66" s="6"/>
      <c r="AZ66" s="6"/>
      <c r="BN66" s="2"/>
      <c r="BU66" s="183"/>
      <c r="BV66" s="183"/>
      <c r="BW66" s="20"/>
      <c r="BX66" s="20"/>
      <c r="CB66" s="20"/>
      <c r="CC66" s="20"/>
      <c r="CD66" s="20"/>
      <c r="CE66" s="20"/>
      <c r="CF66" s="183"/>
      <c r="CG66" s="183"/>
      <c r="CH66" s="20"/>
      <c r="CI66" s="20"/>
      <c r="CK66" s="2"/>
    </row>
    <row r="67" customFormat="false" ht="15" hidden="false" customHeight="false" outlineLevel="0" collapsed="false">
      <c r="D67" s="3"/>
      <c r="G67" s="4"/>
      <c r="AE67" s="6"/>
      <c r="AZ67" s="6"/>
      <c r="BN67" s="2"/>
      <c r="BU67" s="183"/>
      <c r="BV67" s="183"/>
      <c r="BW67" s="20"/>
      <c r="BX67" s="20"/>
      <c r="CB67" s="20"/>
      <c r="CC67" s="20"/>
      <c r="CD67" s="20"/>
      <c r="CE67" s="20"/>
      <c r="CF67" s="183"/>
      <c r="CG67" s="183"/>
      <c r="CH67" s="20"/>
      <c r="CI67" s="20"/>
      <c r="CK67" s="2"/>
    </row>
    <row r="68" customFormat="false" ht="15" hidden="false" customHeight="false" outlineLevel="0" collapsed="false">
      <c r="D68" s="3"/>
      <c r="G68" s="4"/>
      <c r="AE68" s="6"/>
      <c r="AZ68" s="6"/>
      <c r="BN68" s="2"/>
      <c r="BU68" s="183"/>
      <c r="BV68" s="183"/>
      <c r="BW68" s="20"/>
      <c r="BX68" s="20"/>
      <c r="CB68" s="20"/>
      <c r="CC68" s="20"/>
      <c r="CD68" s="20"/>
      <c r="CE68" s="20"/>
      <c r="CF68" s="183"/>
      <c r="CG68" s="183"/>
      <c r="CH68" s="20"/>
      <c r="CI68" s="20"/>
      <c r="CK68" s="2"/>
    </row>
    <row r="69" customFormat="false" ht="15" hidden="false" customHeight="true" outlineLevel="0" collapsed="false">
      <c r="CK69" s="2"/>
    </row>
  </sheetData>
  <sheetProtection sheet="true" password="e8c8" objects="true" scenarios="true"/>
  <conditionalFormatting sqref="CB36">
    <cfRule type="colorScale" priority="2">
      <colorScale>
        <cfvo type="min" val="0"/>
        <cfvo type="percentile" val="50"/>
        <cfvo type="max" val="0"/>
        <color rgb="FF63BE7B"/>
        <color rgb="FFFFEB84"/>
        <color rgb="FFF8696B"/>
      </colorScale>
    </cfRule>
  </conditionalFormatting>
  <conditionalFormatting sqref="CC36">
    <cfRule type="colorScale" priority="3">
      <colorScale>
        <cfvo type="min" val="0"/>
        <cfvo type="percentile" val="50"/>
        <cfvo type="max" val="0"/>
        <color rgb="FF63BE7B"/>
        <color rgb="FFFFEB84"/>
        <color rgb="FFF8696B"/>
      </colorScale>
    </cfRule>
  </conditionalFormatting>
  <conditionalFormatting sqref="CF36">
    <cfRule type="colorScale" priority="4">
      <colorScale>
        <cfvo type="min" val="0"/>
        <cfvo type="percentile" val="50"/>
        <cfvo type="max" val="0"/>
        <color rgb="FF63BE7B"/>
        <color rgb="FFFFEB84"/>
        <color rgb="FFF8696B"/>
      </colorScale>
    </cfRule>
  </conditionalFormatting>
  <conditionalFormatting sqref="CG36">
    <cfRule type="colorScale" priority="5">
      <colorScale>
        <cfvo type="min" val="0"/>
        <cfvo type="percentile" val="50"/>
        <cfvo type="max" val="0"/>
        <color rgb="FF63BE7B"/>
        <color rgb="FFFFEB84"/>
        <color rgb="FFF8696B"/>
      </colorScale>
    </cfRule>
  </conditionalFormatting>
  <conditionalFormatting sqref="CH36">
    <cfRule type="colorScale" priority="6">
      <colorScale>
        <cfvo type="min" val="0"/>
        <cfvo type="percentile" val="50"/>
        <cfvo type="max" val="0"/>
        <color rgb="FF63BE7B"/>
        <color rgb="FFFFEB84"/>
        <color rgb="FFF8696B"/>
      </colorScale>
    </cfRule>
  </conditionalFormatting>
  <conditionalFormatting sqref="CI36">
    <cfRule type="colorScale" priority="7">
      <colorScale>
        <cfvo type="min" val="0"/>
        <cfvo type="percentile" val="50"/>
        <cfvo type="max" val="0"/>
        <color rgb="FF63BE7B"/>
        <color rgb="FFFFEB84"/>
        <color rgb="FFF8696B"/>
      </colorScale>
    </cfRule>
  </conditionalFormatting>
  <conditionalFormatting sqref="CB63">
    <cfRule type="colorScale" priority="8">
      <colorScale>
        <cfvo type="min" val="0"/>
        <cfvo type="percentile" val="50"/>
        <cfvo type="max" val="0"/>
        <color rgb="FF63BE7B"/>
        <color rgb="FFFFEB84"/>
        <color rgb="FFF8696B"/>
      </colorScale>
    </cfRule>
    <cfRule type="colorScale" priority="9">
      <colorScale>
        <cfvo type="min" val="0"/>
        <cfvo type="percentile" val="50"/>
        <cfvo type="max" val="0"/>
        <color rgb="FF63BE7B"/>
        <color rgb="FFFFEB84"/>
        <color rgb="FFF8696B"/>
      </colorScale>
    </cfRule>
  </conditionalFormatting>
  <conditionalFormatting sqref="CC63">
    <cfRule type="colorScale" priority="10">
      <colorScale>
        <cfvo type="min" val="0"/>
        <cfvo type="percentile" val="50"/>
        <cfvo type="max" val="0"/>
        <color rgb="FF63BE7B"/>
        <color rgb="FFFFEB84"/>
        <color rgb="FFF8696B"/>
      </colorScale>
    </cfRule>
    <cfRule type="colorScale" priority="11">
      <colorScale>
        <cfvo type="min" val="0"/>
        <cfvo type="percentile" val="50"/>
        <cfvo type="max" val="0"/>
        <color rgb="FF63BE7B"/>
        <color rgb="FFFFEB84"/>
        <color rgb="FFF8696B"/>
      </colorScale>
    </cfRule>
  </conditionalFormatting>
  <conditionalFormatting sqref="CF63">
    <cfRule type="colorScale" priority="12">
      <colorScale>
        <cfvo type="min" val="0"/>
        <cfvo type="percentile" val="50"/>
        <cfvo type="max" val="0"/>
        <color rgb="FF63BE7B"/>
        <color rgb="FFFFEB84"/>
        <color rgb="FFF8696B"/>
      </colorScale>
    </cfRule>
    <cfRule type="colorScale" priority="13">
      <colorScale>
        <cfvo type="min" val="0"/>
        <cfvo type="percentile" val="50"/>
        <cfvo type="max" val="0"/>
        <color rgb="FF63BE7B"/>
        <color rgb="FFFFEB84"/>
        <color rgb="FFF8696B"/>
      </colorScale>
    </cfRule>
  </conditionalFormatting>
  <conditionalFormatting sqref="CG63">
    <cfRule type="colorScale" priority="14">
      <colorScale>
        <cfvo type="min" val="0"/>
        <cfvo type="percentile" val="50"/>
        <cfvo type="max" val="0"/>
        <color rgb="FF63BE7B"/>
        <color rgb="FFFFEB84"/>
        <color rgb="FFF8696B"/>
      </colorScale>
    </cfRule>
    <cfRule type="colorScale" priority="15">
      <colorScale>
        <cfvo type="min" val="0"/>
        <cfvo type="percentile" val="50"/>
        <cfvo type="max" val="0"/>
        <color rgb="FF63BE7B"/>
        <color rgb="FFFFEB84"/>
        <color rgb="FFF8696B"/>
      </colorScale>
    </cfRule>
  </conditionalFormatting>
  <conditionalFormatting sqref="CH63">
    <cfRule type="colorScale" priority="16">
      <colorScale>
        <cfvo type="min" val="0"/>
        <cfvo type="percentile" val="50"/>
        <cfvo type="max" val="0"/>
        <color rgb="FF63BE7B"/>
        <color rgb="FFFFEB84"/>
        <color rgb="FFF8696B"/>
      </colorScale>
    </cfRule>
    <cfRule type="colorScale" priority="17">
      <colorScale>
        <cfvo type="min" val="0"/>
        <cfvo type="percentile" val="50"/>
        <cfvo type="max" val="0"/>
        <color rgb="FF63BE7B"/>
        <color rgb="FFFFEB84"/>
        <color rgb="FFF8696B"/>
      </colorScale>
    </cfRule>
  </conditionalFormatting>
  <conditionalFormatting sqref="CI63">
    <cfRule type="colorScale" priority="18">
      <colorScale>
        <cfvo type="min" val="0"/>
        <cfvo type="percentile" val="50"/>
        <cfvo type="max" val="0"/>
        <color rgb="FF63BE7B"/>
        <color rgb="FFFFEB84"/>
        <color rgb="FFF8696B"/>
      </colorScale>
    </cfRule>
    <cfRule type="colorScale" priority="19">
      <colorScale>
        <cfvo type="min" val="0"/>
        <cfvo type="percentile" val="50"/>
        <cfvo type="max" val="0"/>
        <color rgb="FF63BE7B"/>
        <color rgb="FFFFEB84"/>
        <color rgb="FFF8696B"/>
      </colorScale>
    </cfRule>
  </conditionalFormatting>
  <conditionalFormatting sqref="BU63:BV63">
    <cfRule type="colorScale" priority="20">
      <colorScale>
        <cfvo type="min" val="0"/>
        <cfvo type="percentile" val="50"/>
        <cfvo type="max" val="0"/>
        <color rgb="FF63BE7B"/>
        <color rgb="FFFFEB84"/>
        <color rgb="FFF8696B"/>
      </colorScale>
    </cfRule>
  </conditionalFormatting>
  <conditionalFormatting sqref="AY63">
    <cfRule type="colorScale" priority="21">
      <colorScale>
        <cfvo type="min" val="0"/>
        <cfvo type="percentile" val="50"/>
        <cfvo type="max" val="0"/>
        <color rgb="FF63BE7B"/>
        <color rgb="FFFFEB84"/>
        <color rgb="FFF8696B"/>
      </colorScale>
    </cfRule>
  </conditionalFormatting>
  <conditionalFormatting sqref="AW63">
    <cfRule type="colorScale" priority="22">
      <colorScale>
        <cfvo type="min" val="0"/>
        <cfvo type="percentile" val="50"/>
        <cfvo type="max" val="0"/>
        <color rgb="FF63BE7B"/>
        <color rgb="FFFFEB84"/>
        <color rgb="FFF8696B"/>
      </colorScale>
    </cfRule>
  </conditionalFormatting>
  <conditionalFormatting sqref="BR63">
    <cfRule type="colorScale" priority="23">
      <colorScale>
        <cfvo type="min" val="0"/>
        <cfvo type="percentile" val="50"/>
        <cfvo type="max" val="0"/>
        <color rgb="FF63BE7B"/>
        <color rgb="FFFFEB84"/>
        <color rgb="FFF8696B"/>
      </colorScale>
    </cfRule>
    <cfRule type="colorScale" priority="24">
      <colorScale>
        <cfvo type="min" val="0"/>
        <cfvo type="percentile" val="50"/>
        <cfvo type="max" val="0"/>
        <color rgb="FF63BE7B"/>
        <color rgb="FFFFEB84"/>
        <color rgb="FFF8696B"/>
      </colorScale>
    </cfRule>
  </conditionalFormatting>
  <conditionalFormatting sqref="BQ63">
    <cfRule type="colorScale" priority="25">
      <colorScale>
        <cfvo type="min" val="0"/>
        <cfvo type="percentile" val="50"/>
        <cfvo type="max" val="0"/>
        <color rgb="FF63BE7B"/>
        <color rgb="FFFFEB84"/>
        <color rgb="FFF8696B"/>
      </colorScale>
    </cfRule>
    <cfRule type="colorScale" priority="26">
      <colorScale>
        <cfvo type="min" val="0"/>
        <cfvo type="percentile" val="50"/>
        <cfvo type="max" val="0"/>
        <color rgb="FF63BE7B"/>
        <color rgb="FFFFEB84"/>
        <color rgb="FFF8696B"/>
      </colorScale>
    </cfRule>
  </conditionalFormatting>
  <conditionalFormatting sqref="BP63">
    <cfRule type="colorScale" priority="27">
      <colorScale>
        <cfvo type="min" val="0"/>
        <cfvo type="percentile" val="50"/>
        <cfvo type="max" val="0"/>
        <color rgb="FF63BE7B"/>
        <color rgb="FFFFEB84"/>
        <color rgb="FFF8696B"/>
      </colorScale>
    </cfRule>
    <cfRule type="colorScale" priority="28">
      <colorScale>
        <cfvo type="min" val="0"/>
        <cfvo type="percentile" val="50"/>
        <cfvo type="max" val="0"/>
        <color rgb="FF63BE7B"/>
        <color rgb="FFFFEB84"/>
        <color rgb="FFF8696B"/>
      </colorScale>
    </cfRule>
  </conditionalFormatting>
  <conditionalFormatting sqref="BO63">
    <cfRule type="colorScale" priority="29">
      <colorScale>
        <cfvo type="min" val="0"/>
        <cfvo type="percentile" val="50"/>
        <cfvo type="max" val="0"/>
        <color rgb="FF63BE7B"/>
        <color rgb="FFFFEB84"/>
        <color rgb="FFF8696B"/>
      </colorScale>
    </cfRule>
    <cfRule type="colorScale" priority="30">
      <colorScale>
        <cfvo type="min" val="0"/>
        <cfvo type="percentile" val="50"/>
        <cfvo type="max" val="0"/>
        <color rgb="FF63BE7B"/>
        <color rgb="FFFFEB84"/>
        <color rgb="FFF8696B"/>
      </colorScale>
    </cfRule>
  </conditionalFormatting>
  <conditionalFormatting sqref="BX63">
    <cfRule type="colorScale" priority="31">
      <colorScale>
        <cfvo type="min" val="0"/>
        <cfvo type="percentile" val="50"/>
        <cfvo type="max" val="0"/>
        <color rgb="FF63BE7B"/>
        <color rgb="FFFFEB84"/>
        <color rgb="FFF8696B"/>
      </colorScale>
    </cfRule>
    <cfRule type="colorScale" priority="32">
      <colorScale>
        <cfvo type="min" val="0"/>
        <cfvo type="percentile" val="50"/>
        <cfvo type="max" val="0"/>
        <color rgb="FF63BE7B"/>
        <color rgb="FFFFEB84"/>
        <color rgb="FFF8696B"/>
      </colorScale>
    </cfRule>
  </conditionalFormatting>
  <conditionalFormatting sqref="BW63">
    <cfRule type="colorScale" priority="33">
      <colorScale>
        <cfvo type="min" val="0"/>
        <cfvo type="percentile" val="50"/>
        <cfvo type="max" val="0"/>
        <color rgb="FF63BE7B"/>
        <color rgb="FFFFEB84"/>
        <color rgb="FFF8696B"/>
      </colorScale>
    </cfRule>
    <cfRule type="colorScale" priority="34">
      <colorScale>
        <cfvo type="min" val="0"/>
        <cfvo type="percentile" val="50"/>
        <cfvo type="max" val="0"/>
        <color rgb="FF63BE7B"/>
        <color rgb="FFFFEB84"/>
        <color rgb="FFF8696B"/>
      </colorScale>
    </cfRule>
  </conditionalFormatting>
  <conditionalFormatting sqref="BU63">
    <cfRule type="colorScale" priority="35">
      <colorScale>
        <cfvo type="min" val="0"/>
        <cfvo type="percentile" val="50"/>
        <cfvo type="max" val="0"/>
        <color rgb="FF63BE7B"/>
        <color rgb="FFFFEB84"/>
        <color rgb="FFF8696B"/>
      </colorScale>
    </cfRule>
  </conditionalFormatting>
  <conditionalFormatting sqref="BV63">
    <cfRule type="colorScale" priority="36">
      <colorScale>
        <cfvo type="min" val="0"/>
        <cfvo type="percentile" val="50"/>
        <cfvo type="max" val="0"/>
        <color rgb="FF63BE7B"/>
        <color rgb="FFFFEB84"/>
        <color rgb="FFF8696B"/>
      </colorScale>
    </cfRule>
  </conditionalFormatting>
  <conditionalFormatting sqref="CH31">
    <cfRule type="colorScale" priority="37">
      <colorScale>
        <cfvo type="min" val="0"/>
        <cfvo type="percentile" val="50"/>
        <cfvo type="max" val="0"/>
        <color rgb="FF63BE7B"/>
        <color rgb="FFFFEB84"/>
        <color rgb="FFF8696B"/>
      </colorScale>
    </cfRule>
  </conditionalFormatting>
  <conditionalFormatting sqref="CI31">
    <cfRule type="colorScale" priority="38">
      <colorScale>
        <cfvo type="min" val="0"/>
        <cfvo type="percentile" val="50"/>
        <cfvo type="max" val="0"/>
        <color rgb="FF63BE7B"/>
        <color rgb="FFFFEB84"/>
        <color rgb="FFF8696B"/>
      </colorScale>
    </cfRule>
  </conditionalFormatting>
  <conditionalFormatting sqref="BZ31">
    <cfRule type="colorScale" priority="39">
      <colorScale>
        <cfvo type="min" val="0"/>
        <cfvo type="percentile" val="50"/>
        <cfvo type="max" val="0"/>
        <color rgb="FF63BE7B"/>
        <color rgb="FFFFEB84"/>
        <color rgb="FFF8696B"/>
      </colorScale>
    </cfRule>
  </conditionalFormatting>
  <conditionalFormatting sqref="CA31">
    <cfRule type="colorScale" priority="40">
      <colorScale>
        <cfvo type="min" val="0"/>
        <cfvo type="percentile" val="50"/>
        <cfvo type="max" val="0"/>
        <color rgb="FF63BE7B"/>
        <color rgb="FFFFEB84"/>
        <color rgb="FFF8696B"/>
      </colorScale>
    </cfRule>
  </conditionalFormatting>
  <conditionalFormatting sqref="CB31">
    <cfRule type="colorScale" priority="41">
      <colorScale>
        <cfvo type="min" val="0"/>
        <cfvo type="percentile" val="50"/>
        <cfvo type="max" val="0"/>
        <color rgb="FF63BE7B"/>
        <color rgb="FFFFEB84"/>
        <color rgb="FFF8696B"/>
      </colorScale>
    </cfRule>
  </conditionalFormatting>
  <conditionalFormatting sqref="CC31">
    <cfRule type="colorScale" priority="42">
      <colorScale>
        <cfvo type="min" val="0"/>
        <cfvo type="percentile" val="50"/>
        <cfvo type="max" val="0"/>
        <color rgb="FF63BE7B"/>
        <color rgb="FFFFEB84"/>
        <color rgb="FFF8696B"/>
      </colorScale>
    </cfRule>
  </conditionalFormatting>
  <conditionalFormatting sqref="CF31">
    <cfRule type="colorScale" priority="43">
      <colorScale>
        <cfvo type="min" val="0"/>
        <cfvo type="percentile" val="50"/>
        <cfvo type="max" val="0"/>
        <color rgb="FF63BE7B"/>
        <color rgb="FFFFEB84"/>
        <color rgb="FFF8696B"/>
      </colorScale>
    </cfRule>
  </conditionalFormatting>
  <conditionalFormatting sqref="CG31">
    <cfRule type="colorScale" priority="44">
      <colorScale>
        <cfvo type="min" val="0"/>
        <cfvo type="percentile" val="50"/>
        <cfvo type="max" val="0"/>
        <color rgb="FF63BE7B"/>
        <color rgb="FFFFEB84"/>
        <color rgb="FFF8696B"/>
      </colorScale>
    </cfRule>
  </conditionalFormatting>
  <conditionalFormatting sqref="BU31:BV31">
    <cfRule type="colorScale" priority="45">
      <colorScale>
        <cfvo type="min" val="0"/>
        <cfvo type="percentile" val="50"/>
        <cfvo type="max" val="0"/>
        <color rgb="FF63BE7B"/>
        <color rgb="FFFFEB84"/>
        <color rgb="FFF8696B"/>
      </colorScale>
    </cfRule>
  </conditionalFormatting>
  <conditionalFormatting sqref="BR31">
    <cfRule type="colorScale" priority="46">
      <colorScale>
        <cfvo type="min" val="0"/>
        <cfvo type="percentile" val="50"/>
        <cfvo type="max" val="0"/>
        <color rgb="FF63BE7B"/>
        <color rgb="FFFFEB84"/>
        <color rgb="FFF8696B"/>
      </colorScale>
    </cfRule>
  </conditionalFormatting>
  <conditionalFormatting sqref="BQ31">
    <cfRule type="colorScale" priority="47">
      <colorScale>
        <cfvo type="min" val="0"/>
        <cfvo type="percentile" val="50"/>
        <cfvo type="max" val="0"/>
        <color rgb="FF63BE7B"/>
        <color rgb="FFFFEB84"/>
        <color rgb="FFF8696B"/>
      </colorScale>
    </cfRule>
  </conditionalFormatting>
  <conditionalFormatting sqref="BP31">
    <cfRule type="colorScale" priority="48">
      <colorScale>
        <cfvo type="min" val="0"/>
        <cfvo type="percentile" val="50"/>
        <cfvo type="max" val="0"/>
        <color rgb="FF63BE7B"/>
        <color rgb="FFFFEB84"/>
        <color rgb="FFF8696B"/>
      </colorScale>
    </cfRule>
  </conditionalFormatting>
  <conditionalFormatting sqref="BO31">
    <cfRule type="colorScale" priority="49">
      <colorScale>
        <cfvo type="min" val="0"/>
        <cfvo type="percentile" val="50"/>
        <cfvo type="max" val="0"/>
        <color rgb="FF63BE7B"/>
        <color rgb="FFFFEB84"/>
        <color rgb="FFF8696B"/>
      </colorScale>
    </cfRule>
  </conditionalFormatting>
  <conditionalFormatting sqref="BX31">
    <cfRule type="colorScale" priority="50">
      <colorScale>
        <cfvo type="min" val="0"/>
        <cfvo type="percentile" val="50"/>
        <cfvo type="max" val="0"/>
        <color rgb="FF63BE7B"/>
        <color rgb="FFFFEB84"/>
        <color rgb="FFF8696B"/>
      </colorScale>
    </cfRule>
  </conditionalFormatting>
  <conditionalFormatting sqref="BW31">
    <cfRule type="colorScale" priority="51">
      <colorScale>
        <cfvo type="min" val="0"/>
        <cfvo type="percentile" val="50"/>
        <cfvo type="max" val="0"/>
        <color rgb="FF63BE7B"/>
        <color rgb="FFFFEB84"/>
        <color rgb="FFF8696B"/>
      </colorScale>
    </cfRule>
  </conditionalFormatting>
  <conditionalFormatting sqref="CH1">
    <cfRule type="colorScale" priority="52">
      <colorScale>
        <cfvo type="min" val="0"/>
        <cfvo type="percentile" val="50"/>
        <cfvo type="max" val="0"/>
        <color rgb="FF63BE7B"/>
        <color rgb="FFFFEB84"/>
        <color rgb="FFF8696B"/>
      </colorScale>
    </cfRule>
  </conditionalFormatting>
  <conditionalFormatting sqref="CI1">
    <cfRule type="colorScale" priority="53">
      <colorScale>
        <cfvo type="min" val="0"/>
        <cfvo type="percentile" val="50"/>
        <cfvo type="max" val="0"/>
        <color rgb="FF63BE7B"/>
        <color rgb="FFFFEB84"/>
        <color rgb="FFF8696B"/>
      </colorScale>
    </cfRule>
  </conditionalFormatting>
  <conditionalFormatting sqref="BZ1">
    <cfRule type="colorScale" priority="54">
      <colorScale>
        <cfvo type="min" val="0"/>
        <cfvo type="percentile" val="50"/>
        <cfvo type="max" val="0"/>
        <color rgb="FF63BE7B"/>
        <color rgb="FFFFEB84"/>
        <color rgb="FFF8696B"/>
      </colorScale>
    </cfRule>
  </conditionalFormatting>
  <conditionalFormatting sqref="CA1">
    <cfRule type="colorScale" priority="55">
      <colorScale>
        <cfvo type="min" val="0"/>
        <cfvo type="percentile" val="50"/>
        <cfvo type="max" val="0"/>
        <color rgb="FF63BE7B"/>
        <color rgb="FFFFEB84"/>
        <color rgb="FFF8696B"/>
      </colorScale>
    </cfRule>
  </conditionalFormatting>
  <conditionalFormatting sqref="CB1">
    <cfRule type="colorScale" priority="56">
      <colorScale>
        <cfvo type="min" val="0"/>
        <cfvo type="percentile" val="50"/>
        <cfvo type="max" val="0"/>
        <color rgb="FF63BE7B"/>
        <color rgb="FFFFEB84"/>
        <color rgb="FFF8696B"/>
      </colorScale>
    </cfRule>
  </conditionalFormatting>
  <conditionalFormatting sqref="CC1">
    <cfRule type="colorScale" priority="57">
      <colorScale>
        <cfvo type="min" val="0"/>
        <cfvo type="percentile" val="50"/>
        <cfvo type="max" val="0"/>
        <color rgb="FF63BE7B"/>
        <color rgb="FFFFEB84"/>
        <color rgb="FFF8696B"/>
      </colorScale>
    </cfRule>
  </conditionalFormatting>
  <conditionalFormatting sqref="BO64:BO1048576 BO34:BO35 BO45:BO62 BO1:BO31 BO37:BO43">
    <cfRule type="colorScale" priority="58">
      <colorScale>
        <cfvo type="min" val="0"/>
        <cfvo type="percentile" val="50"/>
        <cfvo type="max" val="0"/>
        <color rgb="FF63BE7B"/>
        <color rgb="FFFFEB84"/>
        <color rgb="FFF8696B"/>
      </colorScale>
    </cfRule>
  </conditionalFormatting>
  <conditionalFormatting sqref="BO70:BO1048576 BO1 BO21 BO6:BO9 BO29:BO30">
    <cfRule type="colorScale" priority="59">
      <colorScale>
        <cfvo type="min" val="0"/>
        <cfvo type="percentile" val="50"/>
        <cfvo type="max" val="0"/>
        <color rgb="FF63BE7B"/>
        <color rgb="FFFFEB84"/>
        <color rgb="FFF8696B"/>
      </colorScale>
    </cfRule>
  </conditionalFormatting>
  <conditionalFormatting sqref="BP64:BP1048576 BP34:BP35 BP45:BP62 BP1:BP31 BP37:BP43">
    <cfRule type="colorScale" priority="60">
      <colorScale>
        <cfvo type="min" val="0"/>
        <cfvo type="percentile" val="50"/>
        <cfvo type="max" val="0"/>
        <color rgb="FF63BE7B"/>
        <color rgb="FFFFEB84"/>
        <color rgb="FFF8696B"/>
      </colorScale>
    </cfRule>
  </conditionalFormatting>
  <conditionalFormatting sqref="BP70:BP1048576 BP1 BP21 BP6:BP9 BP29:BP30">
    <cfRule type="colorScale" priority="61">
      <colorScale>
        <cfvo type="min" val="0"/>
        <cfvo type="percentile" val="50"/>
        <cfvo type="max" val="0"/>
        <color rgb="FF63BE7B"/>
        <color rgb="FFFFEB84"/>
        <color rgb="FFF8696B"/>
      </colorScale>
    </cfRule>
  </conditionalFormatting>
  <conditionalFormatting sqref="BQ64:BQ1048576 BQ34:BQ35 BQ45:BQ62 BQ1:BQ31 BQ37:BQ43">
    <cfRule type="colorScale" priority="62">
      <colorScale>
        <cfvo type="min" val="0"/>
        <cfvo type="percentile" val="50"/>
        <cfvo type="max" val="0"/>
        <color rgb="FF63BE7B"/>
        <color rgb="FFFFEB84"/>
        <color rgb="FFF8696B"/>
      </colorScale>
    </cfRule>
  </conditionalFormatting>
  <conditionalFormatting sqref="BQ70:BQ1048576 BQ1 BQ21 BQ6:BQ9 BQ29:BQ30">
    <cfRule type="colorScale" priority="63">
      <colorScale>
        <cfvo type="min" val="0"/>
        <cfvo type="percentile" val="50"/>
        <cfvo type="max" val="0"/>
        <color rgb="FF63BE7B"/>
        <color rgb="FFFFEB84"/>
        <color rgb="FFF8696B"/>
      </colorScale>
    </cfRule>
  </conditionalFormatting>
  <conditionalFormatting sqref="BR64:BR1048576 BR34:BR35 BR45:BR62 BR1:BR31 BR37:BR43">
    <cfRule type="colorScale" priority="64">
      <colorScale>
        <cfvo type="min" val="0"/>
        <cfvo type="percentile" val="50"/>
        <cfvo type="max" val="0"/>
        <color rgb="FF63BE7B"/>
        <color rgb="FFFFEB84"/>
        <color rgb="FFF8696B"/>
      </colorScale>
    </cfRule>
  </conditionalFormatting>
  <conditionalFormatting sqref="BR70:BR1048576 BR1 BR21 BR6:BR9 BR29:BR30">
    <cfRule type="colorScale" priority="65">
      <colorScale>
        <cfvo type="min" val="0"/>
        <cfvo type="percentile" val="50"/>
        <cfvo type="max" val="0"/>
        <color rgb="FF63BE7B"/>
        <color rgb="FFFFEB84"/>
        <color rgb="FFF8696B"/>
      </colorScale>
    </cfRule>
  </conditionalFormatting>
  <conditionalFormatting sqref="BU64:BU1048576 BU34:BU35 BU45:BU62 BU1:BU31 BU37:BU43">
    <cfRule type="colorScale" priority="66">
      <colorScale>
        <cfvo type="min" val="0"/>
        <cfvo type="percentile" val="50"/>
        <cfvo type="max" val="0"/>
        <color rgb="FF63BE7B"/>
        <color rgb="FFFFEB84"/>
        <color rgb="FFF8696B"/>
      </colorScale>
    </cfRule>
  </conditionalFormatting>
  <conditionalFormatting sqref="BU70:BV1048576 BU1:BV1 BU21:BV21 BU6:BV9 BU29:BV30">
    <cfRule type="colorScale" priority="67">
      <colorScale>
        <cfvo type="min" val="0"/>
        <cfvo type="percentile" val="50"/>
        <cfvo type="max" val="0"/>
        <color rgb="FF63BE7B"/>
        <color rgb="FFFFEB84"/>
        <color rgb="FFF8696B"/>
      </colorScale>
    </cfRule>
  </conditionalFormatting>
  <conditionalFormatting sqref="BV64:BV1048576 BV34:BV35 BV45:BV62 BV1:BV31 BV37:BV43">
    <cfRule type="colorScale" priority="68">
      <colorScale>
        <cfvo type="min" val="0"/>
        <cfvo type="percentile" val="50"/>
        <cfvo type="max" val="0"/>
        <color rgb="FF63BE7B"/>
        <color rgb="FFFFEB84"/>
        <color rgb="FFF8696B"/>
      </colorScale>
    </cfRule>
  </conditionalFormatting>
  <conditionalFormatting sqref="BW64:BW1048576 BW34:BW35 BW45:BW62 BW1:BW31 BW37:BW43">
    <cfRule type="colorScale" priority="69">
      <colorScale>
        <cfvo type="min" val="0"/>
        <cfvo type="percentile" val="50"/>
        <cfvo type="max" val="0"/>
        <color rgb="FF63BE7B"/>
        <color rgb="FFFFEB84"/>
        <color rgb="FFF8696B"/>
      </colorScale>
    </cfRule>
  </conditionalFormatting>
  <conditionalFormatting sqref="BW70:BW1048576 BW1 BW21 BW6:BW9 BW29:BW30">
    <cfRule type="colorScale" priority="70">
      <colorScale>
        <cfvo type="min" val="0"/>
        <cfvo type="percentile" val="50"/>
        <cfvo type="max" val="0"/>
        <color rgb="FF63BE7B"/>
        <color rgb="FFFFEB84"/>
        <color rgb="FFF8696B"/>
      </colorScale>
    </cfRule>
  </conditionalFormatting>
  <conditionalFormatting sqref="BX64:BX1048576 BX34:BX35 BX45:BX62 BX1:BX31 BX37:BX43">
    <cfRule type="colorScale" priority="71">
      <colorScale>
        <cfvo type="min" val="0"/>
        <cfvo type="percentile" val="50"/>
        <cfvo type="max" val="0"/>
        <color rgb="FF63BE7B"/>
        <color rgb="FFFFEB84"/>
        <color rgb="FFF8696B"/>
      </colorScale>
    </cfRule>
  </conditionalFormatting>
  <conditionalFormatting sqref="BX70:BX1048576 BX1 BX21 BX6:BX9 BX29:BX30">
    <cfRule type="colorScale" priority="72">
      <colorScale>
        <cfvo type="min" val="0"/>
        <cfvo type="percentile" val="50"/>
        <cfvo type="max" val="0"/>
        <color rgb="FF63BE7B"/>
        <color rgb="FFFFEB84"/>
        <color rgb="FFF8696B"/>
      </colorScale>
    </cfRule>
  </conditionalFormatting>
  <conditionalFormatting sqref="CB64:CB1048576 CB34:CB35 CB45:CB62 CB1:CB31 CB37:CB43">
    <cfRule type="colorScale" priority="73">
      <colorScale>
        <cfvo type="min" val="0"/>
        <cfvo type="percentile" val="50"/>
        <cfvo type="max" val="0"/>
        <color rgb="FF63BE7B"/>
        <color rgb="FFFFEB84"/>
        <color rgb="FFF8696B"/>
      </colorScale>
    </cfRule>
  </conditionalFormatting>
  <conditionalFormatting sqref="CB70:CB1048576 CB1 CB21 CB6:CB9 CB29:CB30">
    <cfRule type="colorScale" priority="74">
      <colorScale>
        <cfvo type="min" val="0"/>
        <cfvo type="percentile" val="50"/>
        <cfvo type="max" val="0"/>
        <color rgb="FF63BE7B"/>
        <color rgb="FFFFEB84"/>
        <color rgb="FFF8696B"/>
      </colorScale>
    </cfRule>
  </conditionalFormatting>
  <conditionalFormatting sqref="CC64:CC1048576 CC34:CC35 CC45:CC62 CC1:CC31 CC37:CC43">
    <cfRule type="colorScale" priority="75">
      <colorScale>
        <cfvo type="min" val="0"/>
        <cfvo type="percentile" val="50"/>
        <cfvo type="max" val="0"/>
        <color rgb="FF63BE7B"/>
        <color rgb="FFFFEB84"/>
        <color rgb="FFF8696B"/>
      </colorScale>
    </cfRule>
  </conditionalFormatting>
  <conditionalFormatting sqref="CC70:CC1048576 CC1 CC21 CC6:CC9 CC29:CC30">
    <cfRule type="colorScale" priority="76">
      <colorScale>
        <cfvo type="min" val="0"/>
        <cfvo type="percentile" val="50"/>
        <cfvo type="max" val="0"/>
        <color rgb="FF63BE7B"/>
        <color rgb="FFFFEB84"/>
        <color rgb="FFF8696B"/>
      </colorScale>
    </cfRule>
  </conditionalFormatting>
  <conditionalFormatting sqref="CF64:CF1048576 CF34:CF35 CF45:CF62 CF1:CF31 CF37:CF43">
    <cfRule type="colorScale" priority="77">
      <colorScale>
        <cfvo type="min" val="0"/>
        <cfvo type="percentile" val="50"/>
        <cfvo type="max" val="0"/>
        <color rgb="FF63BE7B"/>
        <color rgb="FFFFEB84"/>
        <color rgb="FFF8696B"/>
      </colorScale>
    </cfRule>
  </conditionalFormatting>
  <conditionalFormatting sqref="CF70:CF1048576 CF1 CF21 CF6:CF9 CF29:CF30">
    <cfRule type="colorScale" priority="78">
      <colorScale>
        <cfvo type="min" val="0"/>
        <cfvo type="percentile" val="50"/>
        <cfvo type="max" val="0"/>
        <color rgb="FF63BE7B"/>
        <color rgb="FFFFEB84"/>
        <color rgb="FFF8696B"/>
      </colorScale>
    </cfRule>
  </conditionalFormatting>
  <conditionalFormatting sqref="CG64:CG1048576 CG34:CG35 CG45:CG62 CG1:CG31 CG37:CG43">
    <cfRule type="colorScale" priority="79">
      <colorScale>
        <cfvo type="min" val="0"/>
        <cfvo type="percentile" val="50"/>
        <cfvo type="max" val="0"/>
        <color rgb="FF63BE7B"/>
        <color rgb="FFFFEB84"/>
        <color rgb="FFF8696B"/>
      </colorScale>
    </cfRule>
  </conditionalFormatting>
  <conditionalFormatting sqref="CG70:CG1048576 CG1 CG21 CG6:CG9 CG29:CG30">
    <cfRule type="colorScale" priority="80">
      <colorScale>
        <cfvo type="min" val="0"/>
        <cfvo type="percentile" val="50"/>
        <cfvo type="max" val="0"/>
        <color rgb="FF63BE7B"/>
        <color rgb="FFFFEB84"/>
        <color rgb="FFF8696B"/>
      </colorScale>
    </cfRule>
  </conditionalFormatting>
  <conditionalFormatting sqref="CH64:CH1048576 CH34:CH35 CH45:CH62 CH1:CH31 CH37:CH43">
    <cfRule type="colorScale" priority="81">
      <colorScale>
        <cfvo type="min" val="0"/>
        <cfvo type="percentile" val="50"/>
        <cfvo type="max" val="0"/>
        <color rgb="FF63BE7B"/>
        <color rgb="FFFFEB84"/>
        <color rgb="FFF8696B"/>
      </colorScale>
    </cfRule>
  </conditionalFormatting>
  <conditionalFormatting sqref="CH70:CH1048576 CH1 CH21 CH6:CH9 CH29:CH30">
    <cfRule type="colorScale" priority="82">
      <colorScale>
        <cfvo type="min" val="0"/>
        <cfvo type="percentile" val="50"/>
        <cfvo type="max" val="0"/>
        <color rgb="FF63BE7B"/>
        <color rgb="FFFFEB84"/>
        <color rgb="FFF8696B"/>
      </colorScale>
    </cfRule>
  </conditionalFormatting>
  <conditionalFormatting sqref="CI64:CI1048576 CI34:CI35 CI45:CI62 CI1:CI31 CI37:CI43">
    <cfRule type="colorScale" priority="83">
      <colorScale>
        <cfvo type="min" val="0"/>
        <cfvo type="percentile" val="50"/>
        <cfvo type="max" val="0"/>
        <color rgb="FF63BE7B"/>
        <color rgb="FFFFEB84"/>
        <color rgb="FFF8696B"/>
      </colorScale>
    </cfRule>
  </conditionalFormatting>
  <conditionalFormatting sqref="CI70:CI1048576 CI1 CI21 CI6:CI9 CI29:CI30">
    <cfRule type="colorScale" priority="84">
      <colorScale>
        <cfvo type="min" val="0"/>
        <cfvo type="percentile" val="50"/>
        <cfvo type="max" val="0"/>
        <color rgb="FF63BE7B"/>
        <color rgb="FFFFEB84"/>
        <color rgb="FFF8696B"/>
      </colorScale>
    </cfRule>
  </conditionalFormatting>
  <printOptions headings="false" gridLines="true" gridLinesSet="true" horizontalCentered="true" verticalCentered="false"/>
  <pageMargins left="0" right="0"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&amp;L&amp;F&amp;C&amp;A&amp;R&amp;D</oddHeader>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ADF1048576"/>
  <sheetViews>
    <sheetView showFormulas="false" showGridLines="true" showRowColHeaders="true" showZeros="true" rightToLeft="false" tabSelected="false" showOutlineSymbols="true" defaultGridColor="true" view="normal" topLeftCell="CJ1" colorId="64" zoomScale="75" zoomScaleNormal="75" zoomScalePageLayoutView="100" workbookViewId="0">
      <pane xSplit="0" ySplit="1" topLeftCell="A2" activePane="bottomLeft" state="frozen"/>
      <selection pane="topLeft" activeCell="CJ1" activeCellId="0" sqref="CJ1"/>
      <selection pane="bottomLeft" activeCell="CK24" activeCellId="1" sqref="A60:A63 CK24"/>
    </sheetView>
  </sheetViews>
  <sheetFormatPr defaultColWidth="9.1484375" defaultRowHeight="15" customHeight="true" zeroHeight="false" outlineLevelRow="0" outlineLevelCol="0"/>
  <cols>
    <col collapsed="false" customWidth="true" hidden="false" outlineLevel="0" max="1" min="1" style="1" width="74.29"/>
    <col collapsed="false" customWidth="true" hidden="false" outlineLevel="0" max="2" min="2" style="2" width="14.57"/>
    <col collapsed="false" customWidth="true" hidden="false" outlineLevel="0" max="3" min="3" style="3" width="83.71"/>
    <col collapsed="false" customWidth="true" hidden="false" outlineLevel="0" max="4" min="4" style="184" width="17.71"/>
    <col collapsed="false" customWidth="true" hidden="false" outlineLevel="0" max="5" min="5" style="5" width="19"/>
    <col collapsed="false" customWidth="true" hidden="false" outlineLevel="0" max="6" min="6" style="6" width="18.42"/>
    <col collapsed="false" customWidth="true" hidden="false" outlineLevel="0" max="7" min="7" style="7" width="16.71"/>
    <col collapsed="false" customWidth="true" hidden="false" outlineLevel="0" max="8" min="8" style="2" width="35.14"/>
    <col collapsed="false" customWidth="true" hidden="false" outlineLevel="0" max="12" min="9" style="2" width="8.71"/>
    <col collapsed="false" customWidth="true" hidden="false" outlineLevel="0" max="13" min="13" style="2" width="23.14"/>
    <col collapsed="false" customWidth="true" hidden="false" outlineLevel="0" max="14" min="14" style="8" width="17.29"/>
    <col collapsed="false" customWidth="true" hidden="false" outlineLevel="0" max="15" min="15" style="1" width="8.71"/>
    <col collapsed="false" customWidth="true" hidden="false" outlineLevel="0" max="16" min="16" style="2" width="8.71"/>
    <col collapsed="false" customWidth="true" hidden="false" outlineLevel="0" max="17" min="17" style="9" width="8.71"/>
    <col collapsed="false" customWidth="true" hidden="false" outlineLevel="0" max="18" min="18" style="9" width="14.71"/>
    <col collapsed="false" customWidth="true" hidden="false" outlineLevel="0" max="19" min="19" style="1" width="28.29"/>
    <col collapsed="false" customWidth="true" hidden="false" outlineLevel="0" max="21" min="20" style="1" width="8.71"/>
    <col collapsed="false" customWidth="true" hidden="false" outlineLevel="0" max="22" min="22" style="10" width="8.71"/>
    <col collapsed="false" customWidth="true" hidden="false" outlineLevel="0" max="23" min="23" style="11" width="8.71"/>
    <col collapsed="false" customWidth="true" hidden="true" outlineLevel="0" max="24" min="24" style="12" width="8.71"/>
    <col collapsed="false" customWidth="true" hidden="true" outlineLevel="0" max="26" min="25" style="13" width="9.42"/>
    <col collapsed="false" customWidth="true" hidden="true" outlineLevel="0" max="27" min="27" style="14" width="9.42"/>
    <col collapsed="false" customWidth="true" hidden="true" outlineLevel="0" max="30" min="28" style="15" width="8.71"/>
    <col collapsed="false" customWidth="true" hidden="true" outlineLevel="0" max="31" min="31" style="16" width="8.71"/>
    <col collapsed="false" customWidth="true" hidden="true" outlineLevel="0" max="32" min="32" style="17" width="8.71"/>
    <col collapsed="false" customWidth="true" hidden="true" outlineLevel="0" max="35" min="33" style="15" width="8.71"/>
    <col collapsed="false" customWidth="true" hidden="true" outlineLevel="0" max="37" min="36" style="2" width="8.71"/>
    <col collapsed="false" customWidth="true" hidden="true" outlineLevel="0" max="38" min="38" style="1" width="8.71"/>
    <col collapsed="false" customWidth="true" hidden="true" outlineLevel="0" max="43" min="39" style="5" width="8.71"/>
    <col collapsed="false" customWidth="true" hidden="true" outlineLevel="0" max="46" min="44" style="1" width="8.71"/>
    <col collapsed="false" customWidth="true" hidden="true" outlineLevel="0" max="48" min="47" style="2" width="27"/>
    <col collapsed="false" customWidth="true" hidden="true" outlineLevel="0" max="49" min="49" style="18" width="8.71"/>
    <col collapsed="false" customWidth="true" hidden="true" outlineLevel="0" max="50" min="50" style="18" width="9.86"/>
    <col collapsed="false" customWidth="true" hidden="true" outlineLevel="0" max="51" min="51" style="14" width="8.71"/>
    <col collapsed="false" customWidth="true" hidden="true" outlineLevel="0" max="52" min="52" style="16" width="8.71"/>
    <col collapsed="false" customWidth="true" hidden="true" outlineLevel="0" max="53" min="53" style="1" width="8.71"/>
    <col collapsed="false" customWidth="true" hidden="true" outlineLevel="0" max="65" min="54" style="2" width="8.71"/>
    <col collapsed="false" customWidth="true" hidden="true" outlineLevel="0" max="66" min="66" style="19" width="8.71"/>
    <col collapsed="false" customWidth="true" hidden="true" outlineLevel="0" max="72" min="67" style="20" width="8.71"/>
    <col collapsed="false" customWidth="true" hidden="true" outlineLevel="0" max="74" min="73" style="21" width="8.71"/>
    <col collapsed="false" customWidth="true" hidden="true" outlineLevel="0" max="83" min="75" style="1" width="8.71"/>
    <col collapsed="false" customWidth="true" hidden="true" outlineLevel="0" max="85" min="84" style="21" width="8.71"/>
    <col collapsed="false" customWidth="true" hidden="true" outlineLevel="0" max="87" min="86" style="1" width="8.71"/>
    <col collapsed="false" customWidth="true" hidden="false" outlineLevel="0" max="88" min="88" style="1" width="91.29"/>
    <col collapsed="false" customWidth="true" hidden="false" outlineLevel="0" max="89" min="89" style="185" width="14.86"/>
    <col collapsed="false" customWidth="true" hidden="false" outlineLevel="0" max="90" min="90" style="2" width="8.71"/>
    <col collapsed="false" customWidth="true" hidden="false" outlineLevel="0" max="91" min="91" style="1" width="8.71"/>
    <col collapsed="false" customWidth="true" hidden="false" outlineLevel="0" max="92" min="92" style="1" width="97"/>
    <col collapsed="false" customWidth="true" hidden="false" outlineLevel="0" max="93" min="93" style="186" width="19.42"/>
    <col collapsed="false" customWidth="true" hidden="false" outlineLevel="0" max="94" min="94" style="2" width="19.42"/>
    <col collapsed="false" customWidth="true" hidden="false" outlineLevel="0" max="95" min="95" style="2" width="8.71"/>
    <col collapsed="false" customWidth="true" hidden="false" outlineLevel="0" max="96" min="96" style="2" width="14.42"/>
    <col collapsed="false" customWidth="true" hidden="false" outlineLevel="0" max="97" min="97" style="2" width="8.71"/>
    <col collapsed="false" customWidth="true" hidden="false" outlineLevel="0" max="98" min="98" style="2" width="19.86"/>
    <col collapsed="false" customWidth="true" hidden="false" outlineLevel="0" max="99" min="99" style="2" width="8.71"/>
    <col collapsed="false" customWidth="true" hidden="false" outlineLevel="0" max="100" min="100" style="19" width="8.71"/>
    <col collapsed="false" customWidth="true" hidden="false" outlineLevel="0" max="103" min="101" style="2" width="8.71"/>
    <col collapsed="false" customWidth="true" hidden="false" outlineLevel="0" max="104" min="104" style="2" width="36.71"/>
    <col collapsed="false" customWidth="true" hidden="false" outlineLevel="0" max="105" min="105" style="19" width="8.71"/>
    <col collapsed="false" customWidth="true" hidden="false" outlineLevel="0" max="107" min="106" style="19" width="14.42"/>
    <col collapsed="false" customWidth="true" hidden="false" outlineLevel="0" max="108" min="108" style="1" width="51.42"/>
    <col collapsed="false" customWidth="true" hidden="false" outlineLevel="0" max="109" min="109" style="2" width="12.86"/>
    <col collapsed="false" customWidth="true" hidden="false" outlineLevel="0" max="110" min="110" style="2" width="13.86"/>
    <col collapsed="false" customWidth="true" hidden="false" outlineLevel="0" max="111" min="111" style="2" width="11.14"/>
    <col collapsed="false" customWidth="true" hidden="false" outlineLevel="0" max="112" min="112" style="1" width="70.15"/>
    <col collapsed="false" customWidth="false" hidden="false" outlineLevel="0" max="786" min="113" style="1" width="9.14"/>
  </cols>
  <sheetData>
    <row r="1" customFormat="false" ht="35.25" hidden="false" customHeight="true" outlineLevel="0" collapsed="false">
      <c r="A1" s="187" t="s">
        <v>0</v>
      </c>
      <c r="B1" s="188" t="s">
        <v>1</v>
      </c>
      <c r="C1" s="187" t="s">
        <v>2</v>
      </c>
      <c r="D1" s="189" t="s">
        <v>3</v>
      </c>
      <c r="E1" s="190" t="s">
        <v>4</v>
      </c>
      <c r="F1" s="191" t="s">
        <v>5</v>
      </c>
      <c r="G1" s="192" t="s">
        <v>6</v>
      </c>
      <c r="H1" s="188" t="s">
        <v>7</v>
      </c>
      <c r="I1" s="188" t="s">
        <v>8</v>
      </c>
      <c r="J1" s="188" t="s">
        <v>9</v>
      </c>
      <c r="K1" s="188" t="s">
        <v>10</v>
      </c>
      <c r="L1" s="191" t="s">
        <v>11</v>
      </c>
      <c r="M1" s="188" t="s">
        <v>12</v>
      </c>
      <c r="N1" s="193" t="s">
        <v>13</v>
      </c>
      <c r="O1" s="187" t="s">
        <v>14</v>
      </c>
      <c r="P1" s="188" t="s">
        <v>15</v>
      </c>
      <c r="Q1" s="192" t="s">
        <v>16</v>
      </c>
      <c r="R1" s="192" t="s">
        <v>17</v>
      </c>
      <c r="S1" s="187" t="s">
        <v>18</v>
      </c>
      <c r="T1" s="187" t="s">
        <v>19</v>
      </c>
      <c r="U1" s="187" t="s">
        <v>20</v>
      </c>
      <c r="V1" s="194" t="s">
        <v>21</v>
      </c>
      <c r="W1" s="195" t="s">
        <v>22</v>
      </c>
      <c r="X1" s="196" t="s">
        <v>23</v>
      </c>
      <c r="Y1" s="197" t="s">
        <v>24</v>
      </c>
      <c r="Z1" s="197" t="s">
        <v>25</v>
      </c>
      <c r="AA1" s="198" t="s">
        <v>26</v>
      </c>
      <c r="AB1" s="199" t="s">
        <v>27</v>
      </c>
      <c r="AC1" s="199" t="s">
        <v>28</v>
      </c>
      <c r="AD1" s="199" t="s">
        <v>29</v>
      </c>
      <c r="AE1" s="200" t="s">
        <v>30</v>
      </c>
      <c r="AF1" s="201" t="s">
        <v>31</v>
      </c>
      <c r="AG1" s="199" t="s">
        <v>32</v>
      </c>
      <c r="AH1" s="199" t="s">
        <v>33</v>
      </c>
      <c r="AI1" s="199" t="s">
        <v>34</v>
      </c>
      <c r="AJ1" s="188" t="s">
        <v>35</v>
      </c>
      <c r="AK1" s="188" t="s">
        <v>36</v>
      </c>
      <c r="AL1" s="187" t="s">
        <v>37</v>
      </c>
      <c r="AM1" s="190" t="s">
        <v>38</v>
      </c>
      <c r="AN1" s="190" t="s">
        <v>39</v>
      </c>
      <c r="AO1" s="190" t="s">
        <v>40</v>
      </c>
      <c r="AP1" s="190" t="s">
        <v>41</v>
      </c>
      <c r="AQ1" s="190" t="s">
        <v>42</v>
      </c>
      <c r="AR1" s="202" t="s">
        <v>43</v>
      </c>
      <c r="AS1" s="188" t="s">
        <v>44</v>
      </c>
      <c r="AT1" s="187" t="s">
        <v>45</v>
      </c>
      <c r="AU1" s="188" t="s">
        <v>7</v>
      </c>
      <c r="AV1" s="203" t="s">
        <v>46</v>
      </c>
      <c r="AW1" s="204" t="s">
        <v>24</v>
      </c>
      <c r="AX1" s="204" t="s">
        <v>25</v>
      </c>
      <c r="AY1" s="198" t="s">
        <v>26</v>
      </c>
      <c r="AZ1" s="200" t="s">
        <v>30</v>
      </c>
      <c r="BA1" s="205" t="s">
        <v>47</v>
      </c>
      <c r="BB1" s="206" t="s">
        <v>48</v>
      </c>
      <c r="BC1" s="206" t="s">
        <v>49</v>
      </c>
      <c r="BD1" s="206" t="s">
        <v>50</v>
      </c>
      <c r="BE1" s="207" t="s">
        <v>51</v>
      </c>
      <c r="BF1" s="207" t="s">
        <v>52</v>
      </c>
      <c r="BG1" s="207" t="s">
        <v>53</v>
      </c>
      <c r="BH1" s="208" t="s">
        <v>54</v>
      </c>
      <c r="BI1" s="208" t="s">
        <v>55</v>
      </c>
      <c r="BJ1" s="207" t="s">
        <v>56</v>
      </c>
      <c r="BK1" s="207" t="s">
        <v>57</v>
      </c>
      <c r="BL1" s="206" t="s">
        <v>58</v>
      </c>
      <c r="BM1" s="209" t="s">
        <v>59</v>
      </c>
      <c r="BN1" s="188" t="s">
        <v>60</v>
      </c>
      <c r="BO1" s="210" t="s">
        <v>61</v>
      </c>
      <c r="BP1" s="210" t="s">
        <v>62</v>
      </c>
      <c r="BQ1" s="211" t="s">
        <v>63</v>
      </c>
      <c r="BR1" s="211" t="s">
        <v>64</v>
      </c>
      <c r="BS1" s="212" t="s">
        <v>65</v>
      </c>
      <c r="BT1" s="212" t="s">
        <v>66</v>
      </c>
      <c r="BU1" s="213" t="s">
        <v>67</v>
      </c>
      <c r="BV1" s="213" t="s">
        <v>68</v>
      </c>
      <c r="BW1" s="212" t="s">
        <v>69</v>
      </c>
      <c r="BX1" s="212" t="s">
        <v>70</v>
      </c>
      <c r="BY1" s="187" t="s">
        <v>71</v>
      </c>
      <c r="BZ1" s="210" t="s">
        <v>72</v>
      </c>
      <c r="CA1" s="210" t="s">
        <v>73</v>
      </c>
      <c r="CB1" s="211" t="s">
        <v>74</v>
      </c>
      <c r="CC1" s="211" t="s">
        <v>75</v>
      </c>
      <c r="CD1" s="212" t="s">
        <v>76</v>
      </c>
      <c r="CE1" s="212" t="s">
        <v>77</v>
      </c>
      <c r="CF1" s="213" t="s">
        <v>78</v>
      </c>
      <c r="CG1" s="213" t="s">
        <v>79</v>
      </c>
      <c r="CH1" s="212" t="s">
        <v>80</v>
      </c>
      <c r="CI1" s="212" t="s">
        <v>81</v>
      </c>
      <c r="CJ1" s="187" t="s">
        <v>0</v>
      </c>
      <c r="CK1" s="214" t="s">
        <v>82</v>
      </c>
      <c r="CL1" s="188" t="s">
        <v>60</v>
      </c>
      <c r="CM1" s="187"/>
      <c r="CN1" s="187" t="s">
        <v>0</v>
      </c>
      <c r="CO1" s="215" t="s">
        <v>83</v>
      </c>
      <c r="CP1" s="188" t="s">
        <v>84</v>
      </c>
      <c r="CQ1" s="188" t="s">
        <v>85</v>
      </c>
      <c r="CR1" s="188" t="s">
        <v>86</v>
      </c>
      <c r="CS1" s="188" t="s">
        <v>87</v>
      </c>
      <c r="CT1" s="188" t="s">
        <v>88</v>
      </c>
      <c r="CU1" s="188" t="s">
        <v>89</v>
      </c>
      <c r="CV1" s="188" t="s">
        <v>90</v>
      </c>
      <c r="CW1" s="188" t="s">
        <v>91</v>
      </c>
      <c r="CX1" s="188" t="s">
        <v>92</v>
      </c>
      <c r="CY1" s="188" t="s">
        <v>93</v>
      </c>
      <c r="CZ1" s="188" t="s">
        <v>7</v>
      </c>
      <c r="DA1" s="203" t="s">
        <v>94</v>
      </c>
      <c r="DB1" s="216" t="s">
        <v>95</v>
      </c>
      <c r="DC1" s="217" t="s">
        <v>96</v>
      </c>
      <c r="DD1" s="187" t="s">
        <v>45</v>
      </c>
      <c r="DE1" s="218" t="s">
        <v>97</v>
      </c>
      <c r="DF1" s="218" t="s">
        <v>98</v>
      </c>
      <c r="DG1" s="219" t="s">
        <v>99</v>
      </c>
      <c r="DH1" s="220" t="s">
        <v>100</v>
      </c>
      <c r="DI1" s="220"/>
      <c r="DJ1" s="220"/>
      <c r="DK1" s="220"/>
      <c r="DL1" s="220"/>
      <c r="DM1" s="220"/>
      <c r="DN1" s="220"/>
      <c r="DO1" s="220"/>
      <c r="DP1" s="220"/>
      <c r="DQ1" s="220"/>
      <c r="DR1" s="220"/>
      <c r="DS1" s="220"/>
      <c r="DT1" s="220"/>
      <c r="DU1" s="220"/>
      <c r="DV1" s="220"/>
      <c r="DW1" s="220"/>
      <c r="DX1" s="220"/>
      <c r="DY1" s="220"/>
      <c r="DZ1" s="220"/>
      <c r="EA1" s="220"/>
      <c r="EB1" s="220"/>
      <c r="EC1" s="220"/>
      <c r="ED1" s="220"/>
      <c r="EE1" s="220"/>
      <c r="EF1" s="220"/>
      <c r="EG1" s="220"/>
      <c r="EH1" s="220"/>
      <c r="EI1" s="220"/>
      <c r="EJ1" s="220"/>
      <c r="EK1" s="220"/>
      <c r="EL1" s="220"/>
      <c r="EM1" s="220"/>
      <c r="EN1" s="220"/>
      <c r="EO1" s="220"/>
      <c r="EP1" s="220"/>
      <c r="EQ1" s="220"/>
      <c r="ER1" s="220"/>
      <c r="ES1" s="220"/>
      <c r="ET1" s="220"/>
      <c r="EU1" s="220"/>
      <c r="EV1" s="220"/>
      <c r="EW1" s="220"/>
      <c r="EX1" s="220"/>
      <c r="EY1" s="220"/>
      <c r="EZ1" s="220"/>
      <c r="FA1" s="220"/>
      <c r="FB1" s="220"/>
      <c r="FC1" s="220"/>
      <c r="FD1" s="220"/>
      <c r="FE1" s="220"/>
      <c r="FF1" s="220"/>
      <c r="FG1" s="220"/>
      <c r="FH1" s="220"/>
      <c r="FI1" s="220"/>
      <c r="FJ1" s="220"/>
      <c r="FK1" s="220"/>
      <c r="FL1" s="220"/>
      <c r="FM1" s="220"/>
      <c r="FN1" s="220"/>
      <c r="FO1" s="220"/>
      <c r="FP1" s="220"/>
      <c r="FQ1" s="220"/>
      <c r="FR1" s="220"/>
      <c r="FS1" s="220"/>
      <c r="FT1" s="220"/>
      <c r="FU1" s="220"/>
      <c r="FV1" s="220"/>
      <c r="FW1" s="220"/>
      <c r="FX1" s="220"/>
      <c r="FY1" s="220"/>
      <c r="FZ1" s="220"/>
      <c r="GA1" s="220"/>
      <c r="GB1" s="220"/>
      <c r="GC1" s="220"/>
      <c r="GD1" s="220"/>
      <c r="GE1" s="220"/>
      <c r="GF1" s="220"/>
      <c r="GG1" s="220"/>
      <c r="GH1" s="220"/>
      <c r="GI1" s="220"/>
      <c r="GJ1" s="220"/>
      <c r="GK1" s="220"/>
      <c r="GL1" s="220"/>
      <c r="GM1" s="220"/>
      <c r="GN1" s="220"/>
      <c r="GO1" s="220"/>
      <c r="GP1" s="220"/>
      <c r="GQ1" s="220"/>
      <c r="GR1" s="220"/>
      <c r="GS1" s="220"/>
      <c r="GT1" s="220"/>
      <c r="GU1" s="220"/>
      <c r="GV1" s="220"/>
      <c r="GW1" s="220"/>
      <c r="GX1" s="220"/>
      <c r="GY1" s="220"/>
      <c r="GZ1" s="220"/>
      <c r="HA1" s="220"/>
      <c r="HB1" s="220"/>
      <c r="HC1" s="220"/>
      <c r="HD1" s="220"/>
      <c r="HE1" s="220"/>
      <c r="HF1" s="220"/>
      <c r="HG1" s="220"/>
      <c r="HH1" s="220"/>
      <c r="HI1" s="220"/>
      <c r="HJ1" s="220"/>
      <c r="HK1" s="220"/>
      <c r="HL1" s="220"/>
      <c r="HM1" s="220"/>
      <c r="HN1" s="220"/>
      <c r="HO1" s="220"/>
      <c r="HP1" s="220"/>
      <c r="HQ1" s="220"/>
      <c r="HR1" s="220"/>
      <c r="HS1" s="220"/>
      <c r="HT1" s="220"/>
      <c r="HU1" s="220"/>
      <c r="HV1" s="220"/>
      <c r="HW1" s="220"/>
      <c r="HX1" s="220"/>
      <c r="HY1" s="220"/>
      <c r="HZ1" s="220"/>
      <c r="IA1" s="220"/>
      <c r="IB1" s="220"/>
      <c r="IC1" s="220"/>
      <c r="ID1" s="220"/>
      <c r="IE1" s="220"/>
      <c r="IF1" s="220"/>
      <c r="IG1" s="220"/>
      <c r="IH1" s="220"/>
      <c r="II1" s="220"/>
      <c r="IJ1" s="220"/>
      <c r="IK1" s="220"/>
      <c r="IL1" s="220"/>
      <c r="IM1" s="220"/>
      <c r="IN1" s="220"/>
      <c r="IO1" s="220"/>
      <c r="IP1" s="220"/>
      <c r="IQ1" s="220"/>
      <c r="IR1" s="220"/>
      <c r="IS1" s="220"/>
      <c r="IT1" s="220"/>
      <c r="IU1" s="220"/>
      <c r="IV1" s="220"/>
      <c r="IW1" s="220"/>
      <c r="IX1" s="220"/>
      <c r="IY1" s="220"/>
      <c r="IZ1" s="220"/>
      <c r="JA1" s="220"/>
      <c r="JB1" s="220"/>
      <c r="JC1" s="220"/>
      <c r="JD1" s="220"/>
      <c r="JE1" s="220"/>
      <c r="JF1" s="220"/>
      <c r="JG1" s="220"/>
      <c r="JH1" s="220"/>
      <c r="JI1" s="220"/>
      <c r="JJ1" s="220"/>
      <c r="JK1" s="220"/>
      <c r="JL1" s="220"/>
      <c r="JM1" s="220"/>
      <c r="JN1" s="220"/>
      <c r="JO1" s="220"/>
      <c r="JP1" s="220"/>
      <c r="JQ1" s="220"/>
      <c r="JR1" s="220"/>
      <c r="JS1" s="220"/>
      <c r="JT1" s="220"/>
      <c r="JU1" s="220"/>
      <c r="JV1" s="220"/>
      <c r="JW1" s="220"/>
      <c r="JX1" s="220"/>
      <c r="JY1" s="220"/>
      <c r="JZ1" s="220"/>
      <c r="KA1" s="220"/>
      <c r="KB1" s="220"/>
      <c r="KC1" s="220"/>
      <c r="KD1" s="220"/>
      <c r="KE1" s="220"/>
      <c r="KF1" s="220"/>
      <c r="KG1" s="220"/>
      <c r="KH1" s="220"/>
      <c r="KI1" s="220"/>
      <c r="KJ1" s="220"/>
      <c r="KK1" s="220"/>
      <c r="KL1" s="220"/>
      <c r="KM1" s="220"/>
      <c r="KN1" s="220"/>
      <c r="KO1" s="220"/>
      <c r="KP1" s="220"/>
      <c r="KQ1" s="220"/>
      <c r="KR1" s="220"/>
      <c r="KS1" s="220"/>
      <c r="KT1" s="220"/>
      <c r="KU1" s="220"/>
      <c r="KV1" s="220"/>
      <c r="KW1" s="220"/>
      <c r="KX1" s="220"/>
      <c r="KY1" s="220"/>
      <c r="KZ1" s="220"/>
      <c r="LA1" s="220"/>
      <c r="LB1" s="220"/>
      <c r="LC1" s="220"/>
      <c r="LD1" s="220"/>
      <c r="LE1" s="220"/>
      <c r="LF1" s="220"/>
      <c r="LG1" s="220"/>
      <c r="LH1" s="220"/>
      <c r="LI1" s="220"/>
      <c r="LJ1" s="220"/>
      <c r="LK1" s="220"/>
      <c r="LL1" s="220"/>
      <c r="LM1" s="220"/>
      <c r="LN1" s="220"/>
      <c r="LO1" s="220"/>
      <c r="LP1" s="220"/>
      <c r="LQ1" s="220"/>
      <c r="LR1" s="220"/>
      <c r="LS1" s="220"/>
      <c r="LT1" s="220"/>
      <c r="LU1" s="220"/>
      <c r="LV1" s="220"/>
      <c r="LW1" s="220"/>
      <c r="LX1" s="220"/>
      <c r="LY1" s="220"/>
      <c r="LZ1" s="220"/>
      <c r="MA1" s="220"/>
      <c r="MB1" s="220"/>
      <c r="MC1" s="220"/>
      <c r="MD1" s="220"/>
      <c r="ME1" s="220"/>
      <c r="MF1" s="220"/>
      <c r="MG1" s="220"/>
      <c r="MH1" s="220"/>
      <c r="MI1" s="220"/>
      <c r="MJ1" s="220"/>
      <c r="MK1" s="220"/>
      <c r="ML1" s="220"/>
      <c r="MM1" s="220"/>
      <c r="MN1" s="220"/>
      <c r="MO1" s="220"/>
      <c r="MP1" s="220"/>
      <c r="MQ1" s="220"/>
      <c r="MR1" s="220"/>
      <c r="MS1" s="220"/>
      <c r="MT1" s="220"/>
      <c r="MU1" s="220"/>
      <c r="MV1" s="220"/>
      <c r="MW1" s="220"/>
      <c r="MX1" s="220"/>
      <c r="MY1" s="220"/>
      <c r="MZ1" s="220"/>
      <c r="NA1" s="220"/>
      <c r="NB1" s="220"/>
      <c r="NC1" s="220"/>
      <c r="ND1" s="220"/>
      <c r="NE1" s="220"/>
      <c r="NF1" s="220"/>
      <c r="NG1" s="220"/>
      <c r="NH1" s="220"/>
      <c r="NI1" s="220"/>
      <c r="NJ1" s="220"/>
      <c r="NK1" s="220"/>
      <c r="NL1" s="220"/>
      <c r="NM1" s="220"/>
      <c r="NN1" s="220"/>
      <c r="NO1" s="220"/>
      <c r="NP1" s="220"/>
      <c r="NQ1" s="220"/>
      <c r="NR1" s="220"/>
      <c r="NS1" s="220"/>
      <c r="NT1" s="220"/>
      <c r="NU1" s="220"/>
      <c r="NV1" s="220"/>
      <c r="NW1" s="220"/>
      <c r="NX1" s="220"/>
      <c r="NY1" s="220"/>
      <c r="NZ1" s="220"/>
      <c r="OA1" s="220"/>
      <c r="OB1" s="220"/>
      <c r="OC1" s="220"/>
      <c r="OD1" s="220"/>
      <c r="OE1" s="220"/>
      <c r="OF1" s="220"/>
      <c r="OG1" s="220"/>
      <c r="OH1" s="220"/>
      <c r="OI1" s="220"/>
      <c r="OJ1" s="220"/>
      <c r="OK1" s="220"/>
      <c r="OL1" s="220"/>
      <c r="OM1" s="220"/>
      <c r="ON1" s="220"/>
      <c r="OO1" s="220"/>
      <c r="OP1" s="220"/>
      <c r="OQ1" s="220"/>
      <c r="OR1" s="220"/>
      <c r="OS1" s="220"/>
      <c r="OT1" s="220"/>
      <c r="OU1" s="220"/>
      <c r="OV1" s="220"/>
      <c r="OW1" s="220"/>
      <c r="OX1" s="220"/>
      <c r="OY1" s="220"/>
      <c r="OZ1" s="220"/>
      <c r="PA1" s="220"/>
      <c r="PB1" s="220"/>
      <c r="PC1" s="220"/>
      <c r="PD1" s="220"/>
      <c r="PE1" s="220"/>
      <c r="PF1" s="220"/>
      <c r="PG1" s="220"/>
      <c r="PH1" s="220"/>
      <c r="PI1" s="220"/>
      <c r="PJ1" s="220"/>
      <c r="PK1" s="220"/>
      <c r="PL1" s="220"/>
      <c r="PM1" s="220"/>
      <c r="PN1" s="220"/>
      <c r="PO1" s="220"/>
      <c r="PP1" s="220"/>
      <c r="PQ1" s="220"/>
      <c r="PR1" s="220"/>
      <c r="PS1" s="220"/>
      <c r="PT1" s="220"/>
      <c r="PU1" s="220"/>
      <c r="PV1" s="220"/>
      <c r="PW1" s="220"/>
      <c r="PX1" s="220"/>
      <c r="PY1" s="220"/>
      <c r="PZ1" s="220"/>
      <c r="QA1" s="220"/>
      <c r="QB1" s="220"/>
      <c r="QC1" s="220"/>
      <c r="QD1" s="220"/>
      <c r="QE1" s="220"/>
      <c r="QF1" s="220"/>
      <c r="QG1" s="220"/>
      <c r="QH1" s="220"/>
      <c r="QI1" s="220"/>
      <c r="QJ1" s="220"/>
      <c r="QK1" s="220"/>
      <c r="QL1" s="220"/>
      <c r="QM1" s="220"/>
      <c r="QN1" s="220"/>
      <c r="QO1" s="220"/>
      <c r="QP1" s="220"/>
      <c r="QQ1" s="220"/>
      <c r="QR1" s="220"/>
      <c r="QS1" s="220"/>
      <c r="QT1" s="220"/>
      <c r="QU1" s="220"/>
      <c r="QV1" s="220"/>
      <c r="QW1" s="220"/>
      <c r="QX1" s="220"/>
      <c r="QY1" s="220"/>
      <c r="QZ1" s="220"/>
      <c r="RA1" s="220"/>
      <c r="RB1" s="220"/>
      <c r="RC1" s="220"/>
      <c r="RD1" s="220"/>
      <c r="RE1" s="220"/>
      <c r="RF1" s="220"/>
      <c r="RG1" s="220"/>
      <c r="RH1" s="220"/>
      <c r="RI1" s="220"/>
      <c r="RJ1" s="220"/>
      <c r="RK1" s="220"/>
      <c r="RL1" s="220"/>
      <c r="RM1" s="220"/>
      <c r="RN1" s="220"/>
      <c r="RO1" s="220"/>
      <c r="RP1" s="220"/>
      <c r="RQ1" s="220"/>
      <c r="RR1" s="220"/>
      <c r="RS1" s="220"/>
      <c r="RT1" s="220"/>
      <c r="RU1" s="220"/>
      <c r="RV1" s="220"/>
      <c r="RW1" s="220"/>
      <c r="RX1" s="220"/>
      <c r="RY1" s="220"/>
      <c r="RZ1" s="220"/>
      <c r="SA1" s="220"/>
      <c r="SB1" s="220"/>
      <c r="SC1" s="220"/>
      <c r="SD1" s="220"/>
      <c r="SE1" s="220"/>
      <c r="SF1" s="220"/>
      <c r="SG1" s="220"/>
      <c r="SH1" s="220"/>
      <c r="SI1" s="220"/>
      <c r="SJ1" s="220"/>
      <c r="SK1" s="220"/>
      <c r="SL1" s="220"/>
      <c r="SM1" s="220"/>
      <c r="SN1" s="220"/>
      <c r="SO1" s="220"/>
      <c r="SP1" s="220"/>
      <c r="SQ1" s="220"/>
      <c r="SR1" s="220"/>
      <c r="SS1" s="220"/>
      <c r="ST1" s="220"/>
      <c r="SU1" s="220"/>
      <c r="SV1" s="220"/>
      <c r="SW1" s="220"/>
      <c r="SX1" s="220"/>
      <c r="SY1" s="220"/>
      <c r="SZ1" s="220"/>
      <c r="TA1" s="220"/>
      <c r="TB1" s="220"/>
      <c r="TC1" s="220"/>
      <c r="TD1" s="220"/>
      <c r="TE1" s="220"/>
      <c r="TF1" s="220"/>
      <c r="TG1" s="220"/>
      <c r="TH1" s="220"/>
      <c r="TI1" s="220"/>
      <c r="TJ1" s="220"/>
      <c r="TK1" s="220"/>
      <c r="TL1" s="220"/>
      <c r="TM1" s="220"/>
      <c r="TN1" s="220"/>
      <c r="TO1" s="220"/>
      <c r="TP1" s="220"/>
      <c r="TQ1" s="220"/>
      <c r="TR1" s="220"/>
      <c r="TS1" s="220"/>
      <c r="TT1" s="220"/>
      <c r="TU1" s="220"/>
      <c r="TV1" s="220"/>
      <c r="TW1" s="220"/>
      <c r="TX1" s="220"/>
      <c r="TY1" s="220"/>
      <c r="TZ1" s="220"/>
      <c r="UA1" s="220"/>
      <c r="UB1" s="220"/>
      <c r="UC1" s="220"/>
      <c r="UD1" s="220"/>
      <c r="UE1" s="220"/>
      <c r="UF1" s="220"/>
      <c r="UG1" s="220"/>
      <c r="UH1" s="220"/>
      <c r="UI1" s="220"/>
      <c r="UJ1" s="220"/>
      <c r="UK1" s="220"/>
      <c r="UL1" s="220"/>
      <c r="UM1" s="220"/>
      <c r="UN1" s="220"/>
      <c r="UO1" s="220"/>
      <c r="UP1" s="220"/>
      <c r="UQ1" s="220"/>
      <c r="UR1" s="220"/>
      <c r="US1" s="220"/>
      <c r="UT1" s="220"/>
      <c r="UU1" s="220"/>
      <c r="UV1" s="220"/>
      <c r="UW1" s="220"/>
      <c r="UX1" s="220"/>
      <c r="UY1" s="220"/>
      <c r="UZ1" s="220"/>
      <c r="VA1" s="220"/>
      <c r="VB1" s="220"/>
      <c r="VC1" s="220"/>
      <c r="VD1" s="220"/>
      <c r="VE1" s="220"/>
      <c r="VF1" s="220"/>
      <c r="VG1" s="220"/>
      <c r="VH1" s="220"/>
      <c r="VI1" s="220"/>
      <c r="VJ1" s="220"/>
      <c r="VK1" s="220"/>
      <c r="VL1" s="220"/>
      <c r="VM1" s="220"/>
      <c r="VN1" s="220"/>
      <c r="VO1" s="220"/>
      <c r="VP1" s="220"/>
      <c r="VQ1" s="220"/>
      <c r="VR1" s="220"/>
      <c r="VS1" s="220"/>
      <c r="VT1" s="220"/>
      <c r="VU1" s="220"/>
      <c r="VV1" s="220"/>
      <c r="VW1" s="220"/>
      <c r="VX1" s="220"/>
      <c r="VY1" s="220"/>
      <c r="VZ1" s="220"/>
      <c r="WA1" s="220"/>
      <c r="WB1" s="220"/>
      <c r="WC1" s="220"/>
      <c r="WD1" s="220"/>
      <c r="WE1" s="220"/>
      <c r="WF1" s="220"/>
      <c r="WG1" s="220"/>
      <c r="WH1" s="220"/>
      <c r="WI1" s="220"/>
      <c r="WJ1" s="220"/>
      <c r="WK1" s="220"/>
      <c r="WL1" s="220"/>
      <c r="WM1" s="220"/>
      <c r="WN1" s="220"/>
      <c r="WO1" s="220"/>
      <c r="WP1" s="220"/>
      <c r="WQ1" s="220"/>
      <c r="WR1" s="220"/>
      <c r="WS1" s="220"/>
      <c r="WT1" s="220"/>
      <c r="WU1" s="220"/>
      <c r="WV1" s="220"/>
      <c r="WW1" s="220"/>
      <c r="WX1" s="220"/>
      <c r="WY1" s="220"/>
      <c r="WZ1" s="220"/>
      <c r="XA1" s="220"/>
      <c r="XB1" s="220"/>
      <c r="XC1" s="220"/>
      <c r="XD1" s="220"/>
      <c r="XE1" s="220"/>
      <c r="XF1" s="220"/>
      <c r="XG1" s="220"/>
      <c r="XH1" s="220"/>
      <c r="XI1" s="220"/>
      <c r="XJ1" s="220"/>
      <c r="XK1" s="220"/>
      <c r="XL1" s="220"/>
      <c r="XM1" s="220"/>
      <c r="XN1" s="220"/>
      <c r="XO1" s="220"/>
      <c r="XP1" s="220"/>
      <c r="XQ1" s="220"/>
      <c r="XR1" s="220"/>
      <c r="XS1" s="220"/>
      <c r="XT1" s="220"/>
      <c r="XU1" s="220"/>
      <c r="XV1" s="220"/>
      <c r="XW1" s="220"/>
      <c r="XX1" s="220"/>
      <c r="XY1" s="220"/>
      <c r="XZ1" s="220"/>
      <c r="YA1" s="220"/>
      <c r="YB1" s="220"/>
      <c r="YC1" s="220"/>
      <c r="YD1" s="220"/>
      <c r="YE1" s="220"/>
      <c r="YF1" s="220"/>
      <c r="YG1" s="220"/>
      <c r="YH1" s="220"/>
      <c r="YI1" s="220"/>
      <c r="YJ1" s="220"/>
      <c r="YK1" s="220"/>
      <c r="YL1" s="220"/>
      <c r="YM1" s="220"/>
      <c r="YN1" s="220"/>
      <c r="YO1" s="220"/>
      <c r="YP1" s="220"/>
      <c r="YQ1" s="220"/>
      <c r="YR1" s="220"/>
      <c r="YS1" s="220"/>
      <c r="YT1" s="220"/>
      <c r="YU1" s="220"/>
      <c r="YV1" s="220"/>
      <c r="YW1" s="220"/>
      <c r="YX1" s="220"/>
      <c r="YY1" s="220"/>
      <c r="YZ1" s="220"/>
      <c r="ZA1" s="220"/>
      <c r="ZB1" s="220"/>
      <c r="ZC1" s="220"/>
      <c r="ZD1" s="220"/>
      <c r="ZE1" s="220"/>
      <c r="ZF1" s="220"/>
      <c r="ZG1" s="220"/>
      <c r="ZH1" s="220"/>
      <c r="ZI1" s="220"/>
      <c r="ZJ1" s="220"/>
      <c r="ZK1" s="220"/>
      <c r="ZL1" s="220"/>
      <c r="ZM1" s="220"/>
      <c r="ZN1" s="220"/>
      <c r="ZO1" s="220"/>
      <c r="ZP1" s="220"/>
      <c r="ZQ1" s="220"/>
      <c r="ZR1" s="220"/>
      <c r="ZS1" s="220"/>
      <c r="ZT1" s="220"/>
      <c r="ZU1" s="220"/>
      <c r="ZV1" s="220"/>
      <c r="ZW1" s="220"/>
      <c r="ZX1" s="220"/>
      <c r="ZY1" s="220"/>
      <c r="ZZ1" s="220"/>
      <c r="AAA1" s="220"/>
      <c r="AAB1" s="220"/>
      <c r="AAC1" s="220"/>
      <c r="AAD1" s="220"/>
      <c r="AAE1" s="220"/>
      <c r="AAF1" s="220"/>
      <c r="AAG1" s="220"/>
      <c r="AAH1" s="220"/>
      <c r="AAI1" s="220"/>
      <c r="AAJ1" s="220"/>
      <c r="AAK1" s="220"/>
      <c r="AAL1" s="220"/>
      <c r="AAM1" s="220"/>
      <c r="AAN1" s="220"/>
      <c r="AAO1" s="220"/>
      <c r="AAP1" s="220"/>
      <c r="AAQ1" s="220"/>
      <c r="AAR1" s="220"/>
      <c r="AAS1" s="220"/>
      <c r="AAT1" s="220"/>
      <c r="AAU1" s="220"/>
      <c r="AAV1" s="220"/>
      <c r="AAW1" s="220"/>
      <c r="AAX1" s="220"/>
      <c r="AAY1" s="220"/>
      <c r="AAZ1" s="220"/>
      <c r="ABA1" s="220"/>
      <c r="ABB1" s="220"/>
      <c r="ABC1" s="220"/>
      <c r="ABD1" s="220"/>
      <c r="ABE1" s="220"/>
      <c r="ABF1" s="220"/>
      <c r="ABG1" s="220"/>
      <c r="ABH1" s="220"/>
      <c r="ABI1" s="220"/>
      <c r="ABJ1" s="220"/>
      <c r="ABK1" s="220"/>
      <c r="ABL1" s="220"/>
      <c r="ABM1" s="220"/>
      <c r="ABN1" s="220"/>
      <c r="ABO1" s="220"/>
      <c r="ABP1" s="220"/>
      <c r="ABQ1" s="220"/>
      <c r="ABR1" s="220"/>
      <c r="ABS1" s="220"/>
      <c r="ABT1" s="220"/>
      <c r="ABU1" s="220"/>
      <c r="ABV1" s="220"/>
      <c r="ABW1" s="220"/>
      <c r="ABX1" s="220"/>
      <c r="ABY1" s="220"/>
      <c r="ABZ1" s="220"/>
      <c r="ACA1" s="220"/>
      <c r="ACB1" s="220"/>
      <c r="ACC1" s="220"/>
      <c r="ACD1" s="220"/>
      <c r="ACE1" s="220"/>
      <c r="ACF1" s="220"/>
      <c r="ACG1" s="220"/>
      <c r="ACH1" s="220"/>
      <c r="ACI1" s="220"/>
      <c r="ACJ1" s="220"/>
      <c r="ACK1" s="220"/>
      <c r="ACL1" s="220"/>
      <c r="ACM1" s="220"/>
      <c r="ACN1" s="220"/>
      <c r="ACO1" s="220"/>
      <c r="ACP1" s="220"/>
      <c r="ACQ1" s="220"/>
      <c r="ACR1" s="220"/>
      <c r="ACS1" s="220"/>
      <c r="ACT1" s="220"/>
      <c r="ACU1" s="220"/>
      <c r="ACV1" s="220"/>
      <c r="ACW1" s="220"/>
      <c r="ACX1" s="220"/>
      <c r="ACY1" s="220"/>
      <c r="ACZ1" s="220"/>
      <c r="ADA1" s="220"/>
      <c r="ADB1" s="220"/>
      <c r="ADC1" s="220"/>
      <c r="ADD1" s="220"/>
      <c r="ADE1" s="220"/>
      <c r="ADF1" s="220"/>
    </row>
    <row r="2" customFormat="false" ht="15" hidden="false" customHeight="false" outlineLevel="0" collapsed="false">
      <c r="A2" s="55" t="s">
        <v>101</v>
      </c>
      <c r="B2" s="56" t="n">
        <v>1350</v>
      </c>
      <c r="C2" s="37" t="s">
        <v>102</v>
      </c>
      <c r="D2" s="221" t="s">
        <v>103</v>
      </c>
      <c r="E2" s="58" t="s">
        <v>104</v>
      </c>
      <c r="F2" s="59" t="s">
        <v>105</v>
      </c>
      <c r="G2" s="60"/>
      <c r="H2" s="56" t="s">
        <v>106</v>
      </c>
      <c r="I2" s="56" t="e">
        <f aca="false">#N/A</f>
        <v>#N/A</v>
      </c>
      <c r="J2" s="56" t="e">
        <f aca="false">#N/A</f>
        <v>#N/A</v>
      </c>
      <c r="K2" s="56" t="e">
        <f aca="false">#N/A</f>
        <v>#N/A</v>
      </c>
      <c r="L2" s="56" t="e">
        <f aca="false">#N/A</f>
        <v>#N/A</v>
      </c>
      <c r="M2" s="56" t="s">
        <v>107</v>
      </c>
      <c r="N2" s="61"/>
      <c r="O2" s="55"/>
      <c r="P2" s="56"/>
      <c r="Q2" s="62" t="e">
        <f aca="false">#N/A</f>
        <v>#N/A</v>
      </c>
      <c r="R2" s="62" t="s">
        <v>108</v>
      </c>
      <c r="S2" s="63" t="s">
        <v>109</v>
      </c>
      <c r="T2" s="55"/>
      <c r="U2" s="55" t="s">
        <v>103</v>
      </c>
      <c r="V2" s="64"/>
      <c r="W2" s="65" t="s">
        <v>110</v>
      </c>
      <c r="X2" s="66" t="s">
        <v>111</v>
      </c>
      <c r="Y2" s="67" t="n">
        <v>31.1731666666667</v>
      </c>
      <c r="Z2" s="67" t="n">
        <v>118.061983333333</v>
      </c>
      <c r="AA2" s="68" t="n">
        <v>9</v>
      </c>
      <c r="AB2" s="69" t="e">
        <f aca="false">#N/A</f>
        <v>#N/A</v>
      </c>
      <c r="AC2" s="69" t="e">
        <f aca="false">#N/A</f>
        <v>#N/A</v>
      </c>
      <c r="AD2" s="69" t="n">
        <v>9</v>
      </c>
      <c r="AE2" s="70" t="n">
        <v>9</v>
      </c>
      <c r="AF2" s="71"/>
      <c r="AG2" s="69" t="e">
        <f aca="false">#N/A</f>
        <v>#N/A</v>
      </c>
      <c r="AH2" s="69" t="e">
        <f aca="false">#N/A</f>
        <v>#N/A</v>
      </c>
      <c r="AI2" s="69" t="n">
        <v>0</v>
      </c>
      <c r="AJ2" s="56" t="n">
        <v>0</v>
      </c>
      <c r="AK2" s="56"/>
      <c r="AL2" s="72" t="n">
        <v>0.8</v>
      </c>
      <c r="AM2" s="58"/>
      <c r="AN2" s="58"/>
      <c r="AO2" s="58"/>
      <c r="AP2" s="58"/>
      <c r="AQ2" s="58"/>
      <c r="AR2" s="55"/>
      <c r="AS2" s="55"/>
      <c r="AT2" s="55"/>
      <c r="AU2" s="56" t="s">
        <v>106</v>
      </c>
      <c r="AV2" s="56" t="s">
        <v>106</v>
      </c>
      <c r="AW2" s="73" t="n">
        <v>31.1731666666667</v>
      </c>
      <c r="AX2" s="73" t="n">
        <v>118.061983333333</v>
      </c>
      <c r="AY2" s="68" t="n">
        <v>9</v>
      </c>
      <c r="AZ2" s="70" t="n">
        <v>9</v>
      </c>
      <c r="BA2" s="55"/>
      <c r="BB2" s="56" t="n">
        <v>1</v>
      </c>
      <c r="BC2" s="56"/>
      <c r="BD2" s="56"/>
      <c r="BE2" s="56"/>
      <c r="BF2" s="56"/>
      <c r="BG2" s="56"/>
      <c r="BH2" s="56" t="n">
        <v>1</v>
      </c>
      <c r="BI2" s="56"/>
      <c r="BJ2" s="56"/>
      <c r="BK2" s="56"/>
      <c r="BL2" s="56" t="n">
        <v>1</v>
      </c>
      <c r="BM2" s="56"/>
      <c r="BN2" s="56" t="n">
        <v>3</v>
      </c>
      <c r="BO2" s="74" t="e">
        <f aca="false">#N/A</f>
        <v>#N/A</v>
      </c>
      <c r="BP2" s="74" t="e">
        <f aca="false">#N/A</f>
        <v>#N/A</v>
      </c>
      <c r="BQ2" s="74" t="e">
        <f aca="false">#N/A</f>
        <v>#N/A</v>
      </c>
      <c r="BR2" s="74" t="e">
        <f aca="false">#N/A</f>
        <v>#N/A</v>
      </c>
      <c r="BS2" s="74" t="e">
        <f aca="false">#N/A</f>
        <v>#N/A</v>
      </c>
      <c r="BT2" s="74" t="e">
        <f aca="false">#N/A</f>
        <v>#N/A</v>
      </c>
      <c r="BU2" s="75" t="e">
        <f aca="false">#N/A</f>
        <v>#N/A</v>
      </c>
      <c r="BV2" s="75" t="e">
        <f aca="false">#N/A</f>
        <v>#N/A</v>
      </c>
      <c r="BW2" s="74" t="e">
        <f aca="false">#N/A</f>
        <v>#N/A</v>
      </c>
      <c r="BX2" s="74" t="e">
        <f aca="false">#N/A</f>
        <v>#N/A</v>
      </c>
      <c r="BY2" s="55"/>
      <c r="BZ2" s="55"/>
      <c r="CA2" s="55"/>
      <c r="CB2" s="74" t="n">
        <v>1.40853116266667</v>
      </c>
      <c r="CC2" s="74" t="n">
        <v>3.03096537791029</v>
      </c>
      <c r="CD2" s="74"/>
      <c r="CE2" s="74"/>
      <c r="CF2" s="75" t="n">
        <v>207.499999988198</v>
      </c>
      <c r="CG2" s="75" t="n">
        <v>252.543483602418</v>
      </c>
      <c r="CH2" s="74" t="n">
        <v>5.00000000000006</v>
      </c>
      <c r="CI2" s="74" t="n">
        <v>3.72224943391309</v>
      </c>
      <c r="CJ2" s="55" t="s">
        <v>101</v>
      </c>
      <c r="CK2" s="222" t="s">
        <v>112</v>
      </c>
      <c r="CL2" s="56" t="n">
        <v>3</v>
      </c>
      <c r="CM2" s="55"/>
      <c r="CN2" s="55" t="s">
        <v>101</v>
      </c>
      <c r="CO2" s="223" t="s">
        <v>103</v>
      </c>
      <c r="CP2" s="56" t="s">
        <v>103</v>
      </c>
      <c r="CQ2" s="56"/>
      <c r="CR2" s="56"/>
      <c r="CS2" s="56"/>
      <c r="CT2" s="56"/>
      <c r="CU2" s="56"/>
      <c r="CV2" s="76"/>
      <c r="CW2" s="56"/>
      <c r="CX2" s="56"/>
      <c r="CY2" s="56"/>
      <c r="CZ2" s="56" t="s">
        <v>106</v>
      </c>
      <c r="DA2" s="76"/>
      <c r="DB2" s="76"/>
      <c r="DC2" s="76"/>
      <c r="DD2" s="55"/>
    </row>
    <row r="3" customFormat="false" ht="15" hidden="false" customHeight="false" outlineLevel="0" collapsed="false">
      <c r="A3" s="55" t="s">
        <v>113</v>
      </c>
      <c r="B3" s="56" t="n">
        <v>258</v>
      </c>
      <c r="C3" s="37" t="s">
        <v>114</v>
      </c>
      <c r="D3" s="221" t="s">
        <v>115</v>
      </c>
      <c r="E3" s="58" t="s">
        <v>116</v>
      </c>
      <c r="F3" s="59" t="s">
        <v>117</v>
      </c>
      <c r="G3" s="60" t="s">
        <v>118</v>
      </c>
      <c r="H3" s="56" t="s">
        <v>106</v>
      </c>
      <c r="I3" s="56" t="s">
        <v>119</v>
      </c>
      <c r="J3" s="56" t="s">
        <v>120</v>
      </c>
      <c r="K3" s="56" t="s">
        <v>121</v>
      </c>
      <c r="L3" s="56" t="s">
        <v>121</v>
      </c>
      <c r="M3" s="56" t="s">
        <v>107</v>
      </c>
      <c r="N3" s="61"/>
      <c r="O3" s="55"/>
      <c r="P3" s="56"/>
      <c r="Q3" s="62" t="s">
        <v>108</v>
      </c>
      <c r="R3" s="62" t="s">
        <v>108</v>
      </c>
      <c r="S3" s="55" t="s">
        <v>109</v>
      </c>
      <c r="T3" s="55"/>
      <c r="U3" s="55" t="s">
        <v>115</v>
      </c>
      <c r="V3" s="64"/>
      <c r="W3" s="65" t="s">
        <v>110</v>
      </c>
      <c r="X3" s="66" t="s">
        <v>122</v>
      </c>
      <c r="Y3" s="67" t="n">
        <v>40.1642</v>
      </c>
      <c r="Z3" s="67" t="n">
        <v>116.05</v>
      </c>
      <c r="AA3" s="68" t="n">
        <v>141</v>
      </c>
      <c r="AB3" s="69" t="n">
        <v>6</v>
      </c>
      <c r="AC3" s="69" t="n">
        <v>6</v>
      </c>
      <c r="AD3" s="69" t="n">
        <v>6</v>
      </c>
      <c r="AE3" s="59" t="n">
        <v>6</v>
      </c>
      <c r="AF3" s="71"/>
      <c r="AG3" s="69" t="s">
        <v>123</v>
      </c>
      <c r="AH3" s="69" t="s">
        <v>123</v>
      </c>
      <c r="AI3" s="69" t="s">
        <v>123</v>
      </c>
      <c r="AJ3" s="56" t="s">
        <v>123</v>
      </c>
      <c r="AK3" s="56"/>
      <c r="AL3" s="55"/>
      <c r="AM3" s="58"/>
      <c r="AN3" s="58"/>
      <c r="AO3" s="58"/>
      <c r="AP3" s="58"/>
      <c r="AQ3" s="58"/>
      <c r="AR3" s="55"/>
      <c r="AS3" s="55"/>
      <c r="AT3" s="55"/>
      <c r="AU3" s="56" t="s">
        <v>106</v>
      </c>
      <c r="AV3" s="56" t="s">
        <v>106</v>
      </c>
      <c r="AW3" s="73" t="n">
        <v>40.1642</v>
      </c>
      <c r="AX3" s="73" t="n">
        <v>116.05</v>
      </c>
      <c r="AY3" s="68" t="n">
        <v>141</v>
      </c>
      <c r="AZ3" s="59" t="n">
        <v>6</v>
      </c>
      <c r="BA3" s="55"/>
      <c r="BB3" s="56" t="n">
        <v>1</v>
      </c>
      <c r="BC3" s="56"/>
      <c r="BD3" s="56"/>
      <c r="BE3" s="56" t="n">
        <v>4</v>
      </c>
      <c r="BF3" s="56"/>
      <c r="BG3" s="56"/>
      <c r="BH3" s="56"/>
      <c r="BI3" s="56"/>
      <c r="BJ3" s="56"/>
      <c r="BK3" s="56"/>
      <c r="BL3" s="56" t="n">
        <v>1</v>
      </c>
      <c r="BM3" s="56"/>
      <c r="BN3" s="56" t="n">
        <v>6</v>
      </c>
      <c r="BO3" s="74" t="n">
        <v>0</v>
      </c>
      <c r="BP3" s="74" t="n">
        <v>0</v>
      </c>
      <c r="BQ3" s="74" t="n">
        <v>0</v>
      </c>
      <c r="BR3" s="74" t="n">
        <v>3.39334250915819</v>
      </c>
      <c r="BS3" s="74" t="n">
        <v>0</v>
      </c>
      <c r="BT3" s="74" t="n">
        <v>38.2176602111948</v>
      </c>
      <c r="BU3" s="75" t="n">
        <v>0</v>
      </c>
      <c r="BV3" s="75" t="n">
        <v>187.145989834589</v>
      </c>
      <c r="BW3" s="74" t="n">
        <v>0</v>
      </c>
      <c r="BX3" s="74" t="n">
        <v>5.00062496155513</v>
      </c>
      <c r="BY3" s="55"/>
      <c r="BZ3" s="55"/>
      <c r="CA3" s="55"/>
      <c r="CB3" s="74" t="n">
        <v>6.93804523111111</v>
      </c>
      <c r="CC3" s="74" t="n">
        <v>3.88985454373171</v>
      </c>
      <c r="CD3" s="74"/>
      <c r="CE3" s="74"/>
      <c r="CF3" s="75" t="n">
        <v>173.49999999305</v>
      </c>
      <c r="CG3" s="75" t="n">
        <v>184.658123425834</v>
      </c>
      <c r="CH3" s="74" t="n">
        <v>2.50000000000002</v>
      </c>
      <c r="CI3" s="74" t="n">
        <v>4.22970636184451</v>
      </c>
      <c r="CJ3" s="55" t="s">
        <v>113</v>
      </c>
      <c r="CK3" s="222" t="s">
        <v>124</v>
      </c>
      <c r="CL3" s="56" t="n">
        <v>6</v>
      </c>
      <c r="CM3" s="55"/>
      <c r="CN3" s="55" t="s">
        <v>113</v>
      </c>
      <c r="CO3" s="223" t="s">
        <v>115</v>
      </c>
      <c r="CP3" s="56" t="s">
        <v>115</v>
      </c>
      <c r="CQ3" s="56"/>
      <c r="CR3" s="56"/>
      <c r="CS3" s="56"/>
      <c r="CT3" s="56" t="s">
        <v>115</v>
      </c>
      <c r="CU3" s="56"/>
      <c r="CV3" s="76"/>
      <c r="CW3" s="56"/>
      <c r="CX3" s="56"/>
      <c r="CY3" s="56"/>
      <c r="CZ3" s="56" t="s">
        <v>106</v>
      </c>
      <c r="DA3" s="76" t="n">
        <v>1</v>
      </c>
      <c r="DB3" s="77" t="s">
        <v>125</v>
      </c>
      <c r="DC3" s="77" t="s">
        <v>125</v>
      </c>
      <c r="DD3" s="55"/>
      <c r="DE3" s="78" t="n">
        <v>45008</v>
      </c>
      <c r="DF3" s="2" t="s">
        <v>126</v>
      </c>
      <c r="DG3" s="2" t="s">
        <v>127</v>
      </c>
      <c r="DH3" s="1" t="s">
        <v>128</v>
      </c>
    </row>
    <row r="4" customFormat="false" ht="15" hidden="false" customHeight="false" outlineLevel="0" collapsed="false">
      <c r="A4" s="55" t="s">
        <v>129</v>
      </c>
      <c r="B4" s="56" t="n">
        <v>823</v>
      </c>
      <c r="C4" s="37" t="s">
        <v>130</v>
      </c>
      <c r="D4" s="221" t="s">
        <v>131</v>
      </c>
      <c r="E4" s="58" t="s">
        <v>116</v>
      </c>
      <c r="F4" s="59" t="s">
        <v>132</v>
      </c>
      <c r="G4" s="60"/>
      <c r="H4" s="56" t="s">
        <v>106</v>
      </c>
      <c r="I4" s="56" t="s">
        <v>119</v>
      </c>
      <c r="J4" s="56" t="s">
        <v>120</v>
      </c>
      <c r="K4" s="56" t="s">
        <v>121</v>
      </c>
      <c r="L4" s="56" t="s">
        <v>121</v>
      </c>
      <c r="M4" s="56" t="s">
        <v>107</v>
      </c>
      <c r="N4" s="61"/>
      <c r="O4" s="55"/>
      <c r="P4" s="56"/>
      <c r="Q4" s="62" t="s">
        <v>108</v>
      </c>
      <c r="R4" s="62" t="s">
        <v>108</v>
      </c>
      <c r="S4" s="55" t="s">
        <v>109</v>
      </c>
      <c r="T4" s="55"/>
      <c r="U4" s="55" t="s">
        <v>131</v>
      </c>
      <c r="V4" s="64"/>
      <c r="W4" s="65" t="s">
        <v>110</v>
      </c>
      <c r="X4" s="66" t="s">
        <v>122</v>
      </c>
      <c r="Y4" s="67" t="n">
        <v>40.145</v>
      </c>
      <c r="Z4" s="67" t="n">
        <v>115.9041</v>
      </c>
      <c r="AA4" s="68" t="n">
        <v>721</v>
      </c>
      <c r="AB4" s="69" t="n">
        <v>6</v>
      </c>
      <c r="AC4" s="69" t="n">
        <v>6</v>
      </c>
      <c r="AD4" s="69" t="n">
        <v>6</v>
      </c>
      <c r="AE4" s="70" t="n">
        <v>6</v>
      </c>
      <c r="AF4" s="71"/>
      <c r="AG4" s="69" t="s">
        <v>123</v>
      </c>
      <c r="AH4" s="69" t="s">
        <v>123</v>
      </c>
      <c r="AI4" s="69" t="s">
        <v>123</v>
      </c>
      <c r="AJ4" s="56" t="s">
        <v>123</v>
      </c>
      <c r="AK4" s="56"/>
      <c r="AL4" s="55"/>
      <c r="AM4" s="58"/>
      <c r="AN4" s="58"/>
      <c r="AO4" s="58"/>
      <c r="AP4" s="58"/>
      <c r="AQ4" s="58"/>
      <c r="AR4" s="55"/>
      <c r="AS4" s="55"/>
      <c r="AT4" s="55"/>
      <c r="AU4" s="56" t="s">
        <v>106</v>
      </c>
      <c r="AV4" s="56" t="s">
        <v>106</v>
      </c>
      <c r="AW4" s="73" t="n">
        <v>40.145</v>
      </c>
      <c r="AX4" s="73" t="n">
        <v>115.9041</v>
      </c>
      <c r="AY4" s="68" t="n">
        <v>721</v>
      </c>
      <c r="AZ4" s="70" t="n">
        <v>6</v>
      </c>
      <c r="BA4" s="55"/>
      <c r="BB4" s="56" t="n">
        <v>1</v>
      </c>
      <c r="BC4" s="56"/>
      <c r="BD4" s="56"/>
      <c r="BE4" s="56" t="n">
        <v>4</v>
      </c>
      <c r="BF4" s="56"/>
      <c r="BG4" s="56"/>
      <c r="BH4" s="56"/>
      <c r="BI4" s="56"/>
      <c r="BJ4" s="56"/>
      <c r="BK4" s="56"/>
      <c r="BL4" s="56" t="n">
        <v>1</v>
      </c>
      <c r="BM4" s="56"/>
      <c r="BN4" s="56" t="n">
        <v>6</v>
      </c>
      <c r="BO4" s="74" t="n">
        <v>0</v>
      </c>
      <c r="BP4" s="74" t="n">
        <v>0</v>
      </c>
      <c r="BQ4" s="74" t="n">
        <v>0</v>
      </c>
      <c r="BR4" s="74" t="n">
        <v>3.25993897808899</v>
      </c>
      <c r="BS4" s="74" t="n">
        <v>0</v>
      </c>
      <c r="BT4" s="74" t="n">
        <v>29.0857851332798</v>
      </c>
      <c r="BU4" s="75" t="n">
        <v>0</v>
      </c>
      <c r="BV4" s="75" t="n">
        <v>217.816082096007</v>
      </c>
      <c r="BW4" s="74" t="n">
        <v>0</v>
      </c>
      <c r="BX4" s="74" t="n">
        <v>5.03793159678214</v>
      </c>
      <c r="BY4" s="55"/>
      <c r="BZ4" s="55"/>
      <c r="CA4" s="55"/>
      <c r="CB4" s="74" t="s">
        <v>133</v>
      </c>
      <c r="CC4" s="74" t="s">
        <v>133</v>
      </c>
      <c r="CD4" s="74"/>
      <c r="CE4" s="74"/>
      <c r="CF4" s="75" t="s">
        <v>133</v>
      </c>
      <c r="CG4" s="75" t="s">
        <v>133</v>
      </c>
      <c r="CH4" s="74" t="s">
        <v>133</v>
      </c>
      <c r="CI4" s="74" t="s">
        <v>133</v>
      </c>
      <c r="CJ4" s="55" t="s">
        <v>129</v>
      </c>
      <c r="CK4" s="222" t="s">
        <v>134</v>
      </c>
      <c r="CL4" s="56" t="n">
        <v>6</v>
      </c>
      <c r="CM4" s="55"/>
      <c r="CN4" s="55" t="s">
        <v>129</v>
      </c>
      <c r="CO4" s="223" t="s">
        <v>131</v>
      </c>
      <c r="CP4" s="56" t="s">
        <v>131</v>
      </c>
      <c r="CQ4" s="56"/>
      <c r="CR4" s="56"/>
      <c r="CS4" s="56"/>
      <c r="CT4" s="56"/>
      <c r="CU4" s="56"/>
      <c r="CV4" s="76"/>
      <c r="CW4" s="56"/>
      <c r="CX4" s="56"/>
      <c r="CY4" s="56"/>
      <c r="CZ4" s="56" t="s">
        <v>106</v>
      </c>
      <c r="DA4" s="76"/>
      <c r="DB4" s="76"/>
      <c r="DC4" s="76"/>
      <c r="DD4" s="55"/>
    </row>
    <row r="5" customFormat="false" ht="15" hidden="false" customHeight="false" outlineLevel="0" collapsed="false">
      <c r="A5" s="55" t="s">
        <v>135</v>
      </c>
      <c r="B5" s="56" t="n">
        <v>1333</v>
      </c>
      <c r="C5" s="79" t="s">
        <v>136</v>
      </c>
      <c r="D5" s="221" t="s">
        <v>137</v>
      </c>
      <c r="E5" s="58" t="s">
        <v>104</v>
      </c>
      <c r="F5" s="59" t="s">
        <v>138</v>
      </c>
      <c r="G5" s="60"/>
      <c r="H5" s="80" t="s">
        <v>139</v>
      </c>
      <c r="I5" s="56" t="e">
        <f aca="false">#N/A</f>
        <v>#N/A</v>
      </c>
      <c r="J5" s="56" t="e">
        <f aca="false">#N/A</f>
        <v>#N/A</v>
      </c>
      <c r="K5" s="56" t="e">
        <f aca="false">#N/A</f>
        <v>#N/A</v>
      </c>
      <c r="L5" s="56" t="e">
        <f aca="false">#N/A</f>
        <v>#N/A</v>
      </c>
      <c r="M5" s="56" t="s">
        <v>140</v>
      </c>
      <c r="N5" s="61"/>
      <c r="O5" s="55"/>
      <c r="P5" s="56"/>
      <c r="Q5" s="62" t="e">
        <f aca="false">#N/A</f>
        <v>#N/A</v>
      </c>
      <c r="R5" s="62" t="s">
        <v>108</v>
      </c>
      <c r="S5" s="55" t="s">
        <v>141</v>
      </c>
      <c r="T5" s="55"/>
      <c r="U5" s="55" t="s">
        <v>137</v>
      </c>
      <c r="V5" s="64"/>
      <c r="W5" s="65" t="s">
        <v>110</v>
      </c>
      <c r="X5" s="66" t="s">
        <v>142</v>
      </c>
      <c r="Y5" s="67" t="n">
        <v>29.79375</v>
      </c>
      <c r="Z5" s="67" t="n">
        <v>120.094883333333</v>
      </c>
      <c r="AA5" s="68" t="n">
        <v>139</v>
      </c>
      <c r="AB5" s="69" t="e">
        <f aca="false">#N/A</f>
        <v>#N/A</v>
      </c>
      <c r="AC5" s="69" t="e">
        <f aca="false">#N/A</f>
        <v>#N/A</v>
      </c>
      <c r="AD5" s="69" t="n">
        <v>9</v>
      </c>
      <c r="AE5" s="70" t="n">
        <v>9</v>
      </c>
      <c r="AF5" s="71"/>
      <c r="AG5" s="69" t="e">
        <f aca="false">#N/A</f>
        <v>#N/A</v>
      </c>
      <c r="AH5" s="69" t="e">
        <f aca="false">#N/A</f>
        <v>#N/A</v>
      </c>
      <c r="AI5" s="69" t="s">
        <v>143</v>
      </c>
      <c r="AJ5" s="56" t="s">
        <v>143</v>
      </c>
      <c r="AK5" s="56"/>
      <c r="AL5" s="72" t="n">
        <v>1.5</v>
      </c>
      <c r="AM5" s="58"/>
      <c r="AN5" s="58"/>
      <c r="AO5" s="58"/>
      <c r="AP5" s="58"/>
      <c r="AQ5" s="58"/>
      <c r="AR5" s="55"/>
      <c r="AS5" s="55"/>
      <c r="AT5" s="55"/>
      <c r="AU5" s="80" t="s">
        <v>139</v>
      </c>
      <c r="AV5" s="80" t="s">
        <v>139</v>
      </c>
      <c r="AW5" s="73" t="n">
        <v>29.79375</v>
      </c>
      <c r="AX5" s="73" t="n">
        <v>120.094883333333</v>
      </c>
      <c r="AY5" s="68" t="n">
        <v>139</v>
      </c>
      <c r="AZ5" s="70" t="n">
        <v>9</v>
      </c>
      <c r="BA5" s="55"/>
      <c r="BB5" s="56" t="n">
        <v>1</v>
      </c>
      <c r="BC5" s="56" t="n">
        <v>1</v>
      </c>
      <c r="BD5" s="56"/>
      <c r="BE5" s="56"/>
      <c r="BF5" s="56"/>
      <c r="BG5" s="56" t="n">
        <v>1</v>
      </c>
      <c r="BH5" s="56" t="n">
        <v>2</v>
      </c>
      <c r="BI5" s="56"/>
      <c r="BJ5" s="56"/>
      <c r="BK5" s="56" t="n">
        <v>1</v>
      </c>
      <c r="BL5" s="56" t="n">
        <v>1</v>
      </c>
      <c r="BM5" s="56"/>
      <c r="BN5" s="56" t="n">
        <v>7</v>
      </c>
      <c r="BO5" s="74" t="e">
        <f aca="false">#N/A</f>
        <v>#N/A</v>
      </c>
      <c r="BP5" s="74" t="e">
        <f aca="false">#N/A</f>
        <v>#N/A</v>
      </c>
      <c r="BQ5" s="74" t="e">
        <f aca="false">#N/A</f>
        <v>#N/A</v>
      </c>
      <c r="BR5" s="74" t="e">
        <f aca="false">#N/A</f>
        <v>#N/A</v>
      </c>
      <c r="BS5" s="74" t="e">
        <f aca="false">#N/A</f>
        <v>#N/A</v>
      </c>
      <c r="BT5" s="74" t="e">
        <f aca="false">#N/A</f>
        <v>#N/A</v>
      </c>
      <c r="BU5" s="75" t="e">
        <f aca="false">#N/A</f>
        <v>#N/A</v>
      </c>
      <c r="BV5" s="75" t="e">
        <f aca="false">#N/A</f>
        <v>#N/A</v>
      </c>
      <c r="BW5" s="74" t="e">
        <f aca="false">#N/A</f>
        <v>#N/A</v>
      </c>
      <c r="BX5" s="74" t="e">
        <f aca="false">#N/A</f>
        <v>#N/A</v>
      </c>
      <c r="BY5" s="55"/>
      <c r="BZ5" s="55"/>
      <c r="CA5" s="55"/>
      <c r="CB5" s="74" t="n">
        <v>15.0219270222222</v>
      </c>
      <c r="CC5" s="74" t="n">
        <v>1.82078819122926</v>
      </c>
      <c r="CD5" s="74"/>
      <c r="CE5" s="74"/>
      <c r="CF5" s="75" t="n">
        <v>355.399999940689</v>
      </c>
      <c r="CG5" s="75" t="n">
        <v>143.20214311727</v>
      </c>
      <c r="CH5" s="74" t="n">
        <v>10.6000000000001</v>
      </c>
      <c r="CI5" s="74" t="n">
        <v>6.98059897788405</v>
      </c>
      <c r="CJ5" s="55" t="s">
        <v>135</v>
      </c>
      <c r="CK5" s="222" t="s">
        <v>144</v>
      </c>
      <c r="CL5" s="56" t="n">
        <v>7</v>
      </c>
      <c r="CM5" s="55"/>
      <c r="CN5" s="55" t="s">
        <v>135</v>
      </c>
      <c r="CO5" s="223" t="s">
        <v>137</v>
      </c>
      <c r="CP5" s="56" t="s">
        <v>137</v>
      </c>
      <c r="CQ5" s="56"/>
      <c r="CR5" s="56"/>
      <c r="CS5" s="56"/>
      <c r="CT5" s="56"/>
      <c r="CU5" s="56"/>
      <c r="CV5" s="76"/>
      <c r="CW5" s="56"/>
      <c r="CX5" s="56"/>
      <c r="CY5" s="56"/>
      <c r="CZ5" s="80" t="s">
        <v>139</v>
      </c>
      <c r="DA5" s="76"/>
      <c r="DB5" s="76"/>
      <c r="DC5" s="76"/>
      <c r="DD5" s="55"/>
    </row>
    <row r="6" customFormat="false" ht="15" hidden="false" customHeight="false" outlineLevel="0" collapsed="false">
      <c r="A6" s="55" t="s">
        <v>145</v>
      </c>
      <c r="B6" s="56" t="n">
        <v>821</v>
      </c>
      <c r="C6" s="37" t="s">
        <v>146</v>
      </c>
      <c r="D6" s="221" t="s">
        <v>147</v>
      </c>
      <c r="E6" s="58" t="s">
        <v>148</v>
      </c>
      <c r="F6" s="59" t="s">
        <v>149</v>
      </c>
      <c r="G6" s="60"/>
      <c r="H6" s="56" t="s">
        <v>139</v>
      </c>
      <c r="I6" s="56" t="s">
        <v>119</v>
      </c>
      <c r="J6" s="56" t="s">
        <v>120</v>
      </c>
      <c r="K6" s="56" t="s">
        <v>121</v>
      </c>
      <c r="L6" s="56" t="s">
        <v>121</v>
      </c>
      <c r="M6" s="56" t="s">
        <v>140</v>
      </c>
      <c r="N6" s="61"/>
      <c r="O6" s="55"/>
      <c r="P6" s="56"/>
      <c r="Q6" s="62" t="s">
        <v>108</v>
      </c>
      <c r="R6" s="62" t="s">
        <v>108</v>
      </c>
      <c r="S6" s="55" t="s">
        <v>141</v>
      </c>
      <c r="T6" s="55"/>
      <c r="U6" s="55" t="s">
        <v>147</v>
      </c>
      <c r="V6" s="64"/>
      <c r="W6" s="65" t="s">
        <v>150</v>
      </c>
      <c r="X6" s="66" t="s">
        <v>151</v>
      </c>
      <c r="Y6" s="67" t="n">
        <v>36.3393</v>
      </c>
      <c r="Z6" s="67" t="n">
        <v>129.0613</v>
      </c>
      <c r="AA6" s="68" t="n">
        <v>275</v>
      </c>
      <c r="AB6" s="69" t="n">
        <v>7</v>
      </c>
      <c r="AC6" s="69" t="n">
        <v>7</v>
      </c>
      <c r="AD6" s="69" t="n">
        <v>7</v>
      </c>
      <c r="AE6" s="70" t="n">
        <v>7</v>
      </c>
      <c r="AF6" s="71"/>
      <c r="AG6" s="69" t="s">
        <v>143</v>
      </c>
      <c r="AH6" s="69" t="s">
        <v>143</v>
      </c>
      <c r="AI6" s="69" t="s">
        <v>143</v>
      </c>
      <c r="AJ6" s="56" t="s">
        <v>143</v>
      </c>
      <c r="AK6" s="56"/>
      <c r="AL6" s="55"/>
      <c r="AM6" s="58"/>
      <c r="AN6" s="58"/>
      <c r="AO6" s="58"/>
      <c r="AP6" s="58"/>
      <c r="AQ6" s="58"/>
      <c r="AR6" s="55"/>
      <c r="AS6" s="55"/>
      <c r="AT6" s="55"/>
      <c r="AU6" s="56" t="s">
        <v>139</v>
      </c>
      <c r="AV6" s="56" t="s">
        <v>139</v>
      </c>
      <c r="AW6" s="73" t="n">
        <v>36.3393</v>
      </c>
      <c r="AX6" s="73" t="n">
        <v>129.0613</v>
      </c>
      <c r="AY6" s="68" t="n">
        <v>275</v>
      </c>
      <c r="AZ6" s="70" t="n">
        <v>7</v>
      </c>
      <c r="BA6" s="55"/>
      <c r="BB6" s="56" t="n">
        <v>1</v>
      </c>
      <c r="BC6" s="56"/>
      <c r="BD6" s="56"/>
      <c r="BE6" s="56"/>
      <c r="BF6" s="56"/>
      <c r="BG6" s="56" t="n">
        <v>1</v>
      </c>
      <c r="BH6" s="56" t="n">
        <v>2</v>
      </c>
      <c r="BI6" s="56"/>
      <c r="BJ6" s="56"/>
      <c r="BK6" s="56" t="n">
        <v>1</v>
      </c>
      <c r="BL6" s="56" t="n">
        <v>1</v>
      </c>
      <c r="BM6" s="56"/>
      <c r="BN6" s="56" t="n">
        <v>6</v>
      </c>
      <c r="BO6" s="74" t="n">
        <v>0</v>
      </c>
      <c r="BP6" s="74" t="n">
        <v>0</v>
      </c>
      <c r="BQ6" s="74" t="n">
        <v>0</v>
      </c>
      <c r="BR6" s="74" t="n">
        <v>4.0342125091447</v>
      </c>
      <c r="BS6" s="74" t="n">
        <v>0</v>
      </c>
      <c r="BT6" s="74" t="n">
        <v>43.4738729433949</v>
      </c>
      <c r="BU6" s="75" t="n">
        <v>0</v>
      </c>
      <c r="BV6" s="75" t="n">
        <v>158.513370036326</v>
      </c>
      <c r="BW6" s="74" t="n">
        <v>0</v>
      </c>
      <c r="BX6" s="74" t="n">
        <v>4.6768650227688</v>
      </c>
      <c r="BY6" s="55"/>
      <c r="BZ6" s="55"/>
      <c r="CA6" s="55"/>
      <c r="CB6" s="74" t="s">
        <v>133</v>
      </c>
      <c r="CC6" s="74" t="n">
        <v>2.3135922174603</v>
      </c>
      <c r="CD6" s="74"/>
      <c r="CE6" s="74"/>
      <c r="CF6" s="75" t="s">
        <v>133</v>
      </c>
      <c r="CG6" s="75" t="n">
        <v>221.291205388442</v>
      </c>
      <c r="CH6" s="74" t="s">
        <v>133</v>
      </c>
      <c r="CI6" s="74" t="n">
        <v>6.35296596978388</v>
      </c>
      <c r="CJ6" s="55" t="s">
        <v>145</v>
      </c>
      <c r="CK6" s="222" t="s">
        <v>152</v>
      </c>
      <c r="CL6" s="56" t="n">
        <v>6</v>
      </c>
      <c r="CM6" s="55"/>
      <c r="CN6" s="55" t="s">
        <v>145</v>
      </c>
      <c r="CO6" s="223" t="s">
        <v>147</v>
      </c>
      <c r="CP6" s="56" t="s">
        <v>147</v>
      </c>
      <c r="CQ6" s="56"/>
      <c r="CR6" s="56"/>
      <c r="CS6" s="56"/>
      <c r="CT6" s="56" t="s">
        <v>147</v>
      </c>
      <c r="CU6" s="56"/>
      <c r="CV6" s="76"/>
      <c r="CW6" s="56"/>
      <c r="CX6" s="56"/>
      <c r="CY6" s="56"/>
      <c r="CZ6" s="56" t="s">
        <v>139</v>
      </c>
      <c r="DA6" s="76"/>
      <c r="DB6" s="76"/>
      <c r="DC6" s="76"/>
      <c r="DD6" s="55"/>
    </row>
    <row r="7" customFormat="false" ht="15" hidden="false" customHeight="true" outlineLevel="0" collapsed="false">
      <c r="A7" s="55" t="s">
        <v>153</v>
      </c>
      <c r="B7" s="56" t="n">
        <v>824</v>
      </c>
      <c r="C7" s="37" t="s">
        <v>154</v>
      </c>
      <c r="D7" s="221" t="s">
        <v>155</v>
      </c>
      <c r="E7" s="58" t="s">
        <v>116</v>
      </c>
      <c r="F7" s="59" t="s">
        <v>156</v>
      </c>
      <c r="G7" s="60"/>
      <c r="H7" s="56" t="s">
        <v>139</v>
      </c>
      <c r="I7" s="56" t="s">
        <v>119</v>
      </c>
      <c r="J7" s="56" t="s">
        <v>120</v>
      </c>
      <c r="K7" s="56" t="s">
        <v>121</v>
      </c>
      <c r="L7" s="56" t="s">
        <v>121</v>
      </c>
      <c r="M7" s="56" t="s">
        <v>140</v>
      </c>
      <c r="N7" s="61"/>
      <c r="O7" s="55"/>
      <c r="P7" s="56"/>
      <c r="Q7" s="62" t="s">
        <v>108</v>
      </c>
      <c r="R7" s="62" t="s">
        <v>108</v>
      </c>
      <c r="S7" s="55" t="s">
        <v>141</v>
      </c>
      <c r="T7" s="55"/>
      <c r="U7" s="55" t="s">
        <v>155</v>
      </c>
      <c r="V7" s="64"/>
      <c r="W7" s="65" t="s">
        <v>110</v>
      </c>
      <c r="X7" s="66" t="s">
        <v>157</v>
      </c>
      <c r="Y7" s="67" t="n">
        <v>36.2119</v>
      </c>
      <c r="Z7" s="67" t="n">
        <v>117.1133</v>
      </c>
      <c r="AA7" s="68" t="n">
        <v>277</v>
      </c>
      <c r="AB7" s="69" t="n">
        <v>7</v>
      </c>
      <c r="AC7" s="69" t="n">
        <v>7</v>
      </c>
      <c r="AD7" s="69" t="n">
        <v>7</v>
      </c>
      <c r="AE7" s="70" t="n">
        <v>7</v>
      </c>
      <c r="AF7" s="71"/>
      <c r="AG7" s="69" t="s">
        <v>143</v>
      </c>
      <c r="AH7" s="69" t="s">
        <v>143</v>
      </c>
      <c r="AI7" s="69" t="s">
        <v>143</v>
      </c>
      <c r="AJ7" s="56" t="s">
        <v>143</v>
      </c>
      <c r="AK7" s="56"/>
      <c r="AL7" s="55"/>
      <c r="AM7" s="58"/>
      <c r="AN7" s="58"/>
      <c r="AO7" s="58"/>
      <c r="AP7" s="58"/>
      <c r="AQ7" s="58"/>
      <c r="AR7" s="55"/>
      <c r="AS7" s="55"/>
      <c r="AT7" s="55"/>
      <c r="AU7" s="56" t="s">
        <v>139</v>
      </c>
      <c r="AV7" s="56" t="s">
        <v>139</v>
      </c>
      <c r="AW7" s="73" t="n">
        <v>36.2119</v>
      </c>
      <c r="AX7" s="73" t="n">
        <v>117.1133</v>
      </c>
      <c r="AY7" s="68" t="n">
        <v>277</v>
      </c>
      <c r="AZ7" s="70" t="n">
        <v>7</v>
      </c>
      <c r="BA7" s="55"/>
      <c r="BB7" s="56" t="n">
        <v>1</v>
      </c>
      <c r="BC7" s="56"/>
      <c r="BD7" s="56"/>
      <c r="BE7" s="56"/>
      <c r="BF7" s="56"/>
      <c r="BG7" s="56" t="n">
        <v>1</v>
      </c>
      <c r="BH7" s="56" t="n">
        <v>2</v>
      </c>
      <c r="BI7" s="56"/>
      <c r="BJ7" s="56"/>
      <c r="BK7" s="56" t="n">
        <v>1</v>
      </c>
      <c r="BL7" s="56" t="n">
        <v>1</v>
      </c>
      <c r="BM7" s="56" t="n">
        <v>2</v>
      </c>
      <c r="BN7" s="56" t="n">
        <v>8</v>
      </c>
      <c r="BO7" s="74" t="e">
        <f aca="false">#N/A</f>
        <v>#N/A</v>
      </c>
      <c r="BP7" s="74" t="e">
        <f aca="false">#N/A</f>
        <v>#N/A</v>
      </c>
      <c r="BQ7" s="74" t="e">
        <f aca="false">#N/A</f>
        <v>#N/A</v>
      </c>
      <c r="BR7" s="74" t="e">
        <f aca="false">#N/A</f>
        <v>#N/A</v>
      </c>
      <c r="BS7" s="74" t="e">
        <f aca="false">#N/A</f>
        <v>#N/A</v>
      </c>
      <c r="BT7" s="74" t="e">
        <f aca="false">#N/A</f>
        <v>#N/A</v>
      </c>
      <c r="BU7" s="75" t="e">
        <f aca="false">#N/A</f>
        <v>#N/A</v>
      </c>
      <c r="BV7" s="75" t="e">
        <f aca="false">#N/A</f>
        <v>#N/A</v>
      </c>
      <c r="BW7" s="74" t="e">
        <f aca="false">#N/A</f>
        <v>#N/A</v>
      </c>
      <c r="BX7" s="74" t="e">
        <f aca="false">#N/A</f>
        <v>#N/A</v>
      </c>
      <c r="BY7" s="55"/>
      <c r="BZ7" s="55"/>
      <c r="CA7" s="55"/>
      <c r="CB7" s="74" t="s">
        <v>133</v>
      </c>
      <c r="CC7" s="74" t="s">
        <v>133</v>
      </c>
      <c r="CD7" s="74"/>
      <c r="CE7" s="74"/>
      <c r="CF7" s="75" t="s">
        <v>133</v>
      </c>
      <c r="CG7" s="75" t="s">
        <v>133</v>
      </c>
      <c r="CH7" s="74" t="s">
        <v>133</v>
      </c>
      <c r="CI7" s="74" t="s">
        <v>133</v>
      </c>
      <c r="CJ7" s="55" t="s">
        <v>153</v>
      </c>
      <c r="CK7" s="222" t="s">
        <v>158</v>
      </c>
      <c r="CL7" s="56" t="n">
        <v>8</v>
      </c>
      <c r="CM7" s="55"/>
      <c r="CN7" s="55" t="s">
        <v>153</v>
      </c>
      <c r="CO7" s="223" t="s">
        <v>155</v>
      </c>
      <c r="CP7" s="56" t="s">
        <v>155</v>
      </c>
      <c r="CQ7" s="56"/>
      <c r="CR7" s="56"/>
      <c r="CS7" s="56"/>
      <c r="CT7" s="56"/>
      <c r="CU7" s="56"/>
      <c r="CV7" s="76"/>
      <c r="CW7" s="56" t="s">
        <v>125</v>
      </c>
      <c r="CX7" s="56"/>
      <c r="CY7" s="56"/>
      <c r="CZ7" s="56" t="s">
        <v>139</v>
      </c>
      <c r="DA7" s="81" t="n">
        <v>1</v>
      </c>
      <c r="DB7" s="82" t="s">
        <v>125</v>
      </c>
      <c r="DC7" s="82" t="s">
        <v>125</v>
      </c>
      <c r="DD7" s="83" t="s">
        <v>159</v>
      </c>
      <c r="DE7" s="78" t="n">
        <v>45005</v>
      </c>
      <c r="DF7" s="2" t="s">
        <v>160</v>
      </c>
      <c r="DG7" s="2" t="s">
        <v>127</v>
      </c>
    </row>
    <row r="8" customFormat="false" ht="15" hidden="false" customHeight="false" outlineLevel="0" collapsed="false">
      <c r="A8" s="55" t="s">
        <v>161</v>
      </c>
      <c r="B8" s="56" t="n">
        <v>549</v>
      </c>
      <c r="C8" s="37" t="s">
        <v>162</v>
      </c>
      <c r="D8" s="221" t="s">
        <v>163</v>
      </c>
      <c r="E8" s="58" t="s">
        <v>164</v>
      </c>
      <c r="F8" s="59" t="s">
        <v>165</v>
      </c>
      <c r="G8" s="60"/>
      <c r="H8" s="56" t="s">
        <v>139</v>
      </c>
      <c r="I8" s="56" t="e">
        <f aca="false">#N/A</f>
        <v>#N/A</v>
      </c>
      <c r="J8" s="56" t="e">
        <f aca="false">#N/A</f>
        <v>#N/A</v>
      </c>
      <c r="K8" s="56" t="e">
        <f aca="false">#N/A</f>
        <v>#N/A</v>
      </c>
      <c r="L8" s="56" t="e">
        <f aca="false">#N/A</f>
        <v>#N/A</v>
      </c>
      <c r="M8" s="56" t="s">
        <v>140</v>
      </c>
      <c r="N8" s="61"/>
      <c r="O8" s="55"/>
      <c r="P8" s="56"/>
      <c r="Q8" s="62" t="e">
        <f aca="false">#N/A</f>
        <v>#N/A</v>
      </c>
      <c r="R8" s="62" t="s">
        <v>108</v>
      </c>
      <c r="S8" s="55" t="s">
        <v>141</v>
      </c>
      <c r="T8" s="55"/>
      <c r="U8" s="57" t="s">
        <v>163</v>
      </c>
      <c r="V8" s="64"/>
      <c r="W8" s="65" t="s">
        <v>166</v>
      </c>
      <c r="X8" s="66"/>
      <c r="Y8" s="67" t="n">
        <v>48.81984</v>
      </c>
      <c r="Z8" s="67" t="n">
        <v>135.94496</v>
      </c>
      <c r="AA8" s="68" t="n">
        <v>53</v>
      </c>
      <c r="AB8" s="69" t="e">
        <f aca="false">#N/A</f>
        <v>#N/A</v>
      </c>
      <c r="AC8" s="69" t="e">
        <f aca="false">#N/A</f>
        <v>#N/A</v>
      </c>
      <c r="AD8" s="69" t="n">
        <v>3</v>
      </c>
      <c r="AE8" s="70" t="n">
        <v>3</v>
      </c>
      <c r="AF8" s="71"/>
      <c r="AG8" s="69" t="e">
        <f aca="false">#N/A</f>
        <v>#N/A</v>
      </c>
      <c r="AH8" s="69" t="e">
        <f aca="false">#N/A</f>
        <v>#N/A</v>
      </c>
      <c r="AI8" s="69" t="s">
        <v>143</v>
      </c>
      <c r="AJ8" s="56" t="s">
        <v>143</v>
      </c>
      <c r="AK8" s="56"/>
      <c r="AL8" s="55"/>
      <c r="AM8" s="58"/>
      <c r="AN8" s="58"/>
      <c r="AO8" s="58"/>
      <c r="AP8" s="58"/>
      <c r="AQ8" s="58"/>
      <c r="AR8" s="55"/>
      <c r="AS8" s="55"/>
      <c r="AT8" s="55"/>
      <c r="AU8" s="56" t="s">
        <v>139</v>
      </c>
      <c r="AV8" s="56" t="s">
        <v>139</v>
      </c>
      <c r="AW8" s="73" t="n">
        <v>48.81984</v>
      </c>
      <c r="AX8" s="73" t="n">
        <v>135.94496</v>
      </c>
      <c r="AY8" s="68" t="n">
        <v>53</v>
      </c>
      <c r="AZ8" s="70" t="n">
        <v>3</v>
      </c>
      <c r="BA8" s="55"/>
      <c r="BB8" s="56" t="n">
        <v>1</v>
      </c>
      <c r="BC8" s="56"/>
      <c r="BD8" s="56"/>
      <c r="BE8" s="56" t="n">
        <v>8</v>
      </c>
      <c r="BF8" s="56"/>
      <c r="BG8" s="56"/>
      <c r="BH8" s="56" t="n">
        <v>1</v>
      </c>
      <c r="BI8" s="56"/>
      <c r="BJ8" s="56"/>
      <c r="BK8" s="56" t="n">
        <v>1</v>
      </c>
      <c r="BL8" s="56" t="n">
        <v>1</v>
      </c>
      <c r="BM8" s="56" t="n">
        <v>2</v>
      </c>
      <c r="BN8" s="56" t="n">
        <v>14</v>
      </c>
      <c r="BO8" s="74" t="e">
        <f aca="false">#N/A</f>
        <v>#N/A</v>
      </c>
      <c r="BP8" s="74" t="e">
        <f aca="false">#N/A</f>
        <v>#N/A</v>
      </c>
      <c r="BQ8" s="74" t="e">
        <f aca="false">#N/A</f>
        <v>#N/A</v>
      </c>
      <c r="BR8" s="74" t="e">
        <f aca="false">#N/A</f>
        <v>#N/A</v>
      </c>
      <c r="BS8" s="74" t="e">
        <f aca="false">#N/A</f>
        <v>#N/A</v>
      </c>
      <c r="BT8" s="74" t="e">
        <f aca="false">#N/A</f>
        <v>#N/A</v>
      </c>
      <c r="BU8" s="75" t="e">
        <f aca="false">#N/A</f>
        <v>#N/A</v>
      </c>
      <c r="BV8" s="75" t="e">
        <f aca="false">#N/A</f>
        <v>#N/A</v>
      </c>
      <c r="BW8" s="74" t="e">
        <f aca="false">#N/A</f>
        <v>#N/A</v>
      </c>
      <c r="BX8" s="74" t="e">
        <f aca="false">#N/A</f>
        <v>#N/A</v>
      </c>
      <c r="BY8" s="55"/>
      <c r="BZ8" s="55"/>
      <c r="CA8" s="55"/>
      <c r="CB8" s="74" t="n">
        <v>2.52377358488886</v>
      </c>
      <c r="CC8" s="74" t="n">
        <v>2.06346382842314</v>
      </c>
      <c r="CD8" s="74"/>
      <c r="CE8" s="74"/>
      <c r="CF8" s="75" t="n">
        <v>114.999999997997</v>
      </c>
      <c r="CG8" s="75" t="n">
        <v>223.009929504943</v>
      </c>
      <c r="CH8" s="74" t="n">
        <v>2.60000000000002</v>
      </c>
      <c r="CI8" s="74" t="n">
        <v>5.3005418320923</v>
      </c>
      <c r="CJ8" s="55" t="s">
        <v>161</v>
      </c>
      <c r="CK8" s="222" t="s">
        <v>167</v>
      </c>
      <c r="CL8" s="56" t="n">
        <v>14</v>
      </c>
      <c r="CM8" s="55"/>
      <c r="CN8" s="55" t="s">
        <v>161</v>
      </c>
      <c r="CO8" s="223" t="s">
        <v>163</v>
      </c>
      <c r="CP8" s="56" t="s">
        <v>163</v>
      </c>
      <c r="CQ8" s="56"/>
      <c r="CR8" s="56"/>
      <c r="CS8" s="56"/>
      <c r="CT8" s="56" t="s">
        <v>163</v>
      </c>
      <c r="CU8" s="56"/>
      <c r="CV8" s="76"/>
      <c r="CW8" s="56"/>
      <c r="CX8" s="56"/>
      <c r="CY8" s="56"/>
      <c r="CZ8" s="56" t="s">
        <v>139</v>
      </c>
      <c r="DA8" s="76" t="n">
        <v>3</v>
      </c>
      <c r="DB8" s="76"/>
      <c r="DC8" s="76"/>
      <c r="DD8" s="55"/>
    </row>
    <row r="9" customFormat="false" ht="15" hidden="false" customHeight="true" outlineLevel="0" collapsed="false">
      <c r="A9" s="55" t="s">
        <v>168</v>
      </c>
      <c r="B9" s="56" t="n">
        <v>550</v>
      </c>
      <c r="C9" s="37" t="s">
        <v>169</v>
      </c>
      <c r="D9" s="221" t="s">
        <v>170</v>
      </c>
      <c r="E9" s="58" t="s">
        <v>164</v>
      </c>
      <c r="F9" s="59" t="s">
        <v>171</v>
      </c>
      <c r="G9" s="60"/>
      <c r="H9" s="56" t="s">
        <v>139</v>
      </c>
      <c r="I9" s="56" t="e">
        <f aca="false">#N/A</f>
        <v>#N/A</v>
      </c>
      <c r="J9" s="56" t="e">
        <f aca="false">#N/A</f>
        <v>#N/A</v>
      </c>
      <c r="K9" s="56" t="e">
        <f aca="false">#N/A</f>
        <v>#N/A</v>
      </c>
      <c r="L9" s="56" t="e">
        <f aca="false">#N/A</f>
        <v>#N/A</v>
      </c>
      <c r="M9" s="56" t="s">
        <v>140</v>
      </c>
      <c r="N9" s="61"/>
      <c r="O9" s="55"/>
      <c r="P9" s="56"/>
      <c r="Q9" s="62" t="e">
        <f aca="false">#N/A</f>
        <v>#N/A</v>
      </c>
      <c r="R9" s="62" t="s">
        <v>108</v>
      </c>
      <c r="S9" s="55" t="s">
        <v>141</v>
      </c>
      <c r="T9" s="55"/>
      <c r="U9" s="57" t="s">
        <v>170</v>
      </c>
      <c r="V9" s="64"/>
      <c r="W9" s="65" t="s">
        <v>166</v>
      </c>
      <c r="X9" s="66"/>
      <c r="Y9" s="67" t="n">
        <v>48.82444</v>
      </c>
      <c r="Z9" s="67" t="n">
        <v>135.94803</v>
      </c>
      <c r="AA9" s="68" t="n">
        <v>51</v>
      </c>
      <c r="AB9" s="69" t="e">
        <f aca="false">#N/A</f>
        <v>#N/A</v>
      </c>
      <c r="AC9" s="69" t="e">
        <f aca="false">#N/A</f>
        <v>#N/A</v>
      </c>
      <c r="AD9" s="69" t="n">
        <v>3</v>
      </c>
      <c r="AE9" s="70" t="n">
        <v>3</v>
      </c>
      <c r="AF9" s="71"/>
      <c r="AG9" s="69" t="e">
        <f aca="false">#N/A</f>
        <v>#N/A</v>
      </c>
      <c r="AH9" s="69" t="e">
        <f aca="false">#N/A</f>
        <v>#N/A</v>
      </c>
      <c r="AI9" s="69" t="s">
        <v>143</v>
      </c>
      <c r="AJ9" s="56" t="s">
        <v>143</v>
      </c>
      <c r="AK9" s="56"/>
      <c r="AL9" s="55"/>
      <c r="AM9" s="58"/>
      <c r="AN9" s="58"/>
      <c r="AO9" s="58"/>
      <c r="AP9" s="58"/>
      <c r="AQ9" s="58"/>
      <c r="AR9" s="55"/>
      <c r="AS9" s="55"/>
      <c r="AT9" s="55"/>
      <c r="AU9" s="56" t="s">
        <v>139</v>
      </c>
      <c r="AV9" s="56" t="s">
        <v>139</v>
      </c>
      <c r="AW9" s="73" t="n">
        <v>48.82444</v>
      </c>
      <c r="AX9" s="73" t="n">
        <v>135.94803</v>
      </c>
      <c r="AY9" s="68" t="n">
        <v>51</v>
      </c>
      <c r="AZ9" s="70" t="n">
        <v>3</v>
      </c>
      <c r="BA9" s="55"/>
      <c r="BB9" s="56" t="n">
        <v>1</v>
      </c>
      <c r="BC9" s="56"/>
      <c r="BD9" s="56"/>
      <c r="BE9" s="56" t="n">
        <v>8</v>
      </c>
      <c r="BF9" s="56"/>
      <c r="BG9" s="56"/>
      <c r="BH9" s="56" t="n">
        <v>1</v>
      </c>
      <c r="BI9" s="56"/>
      <c r="BJ9" s="56"/>
      <c r="BK9" s="56" t="n">
        <v>1</v>
      </c>
      <c r="BL9" s="56" t="n">
        <v>1</v>
      </c>
      <c r="BM9" s="56"/>
      <c r="BN9" s="56" t="n">
        <v>12</v>
      </c>
      <c r="BO9" s="74" t="e">
        <f aca="false">#N/A</f>
        <v>#N/A</v>
      </c>
      <c r="BP9" s="74" t="e">
        <f aca="false">#N/A</f>
        <v>#N/A</v>
      </c>
      <c r="BQ9" s="74" t="e">
        <f aca="false">#N/A</f>
        <v>#N/A</v>
      </c>
      <c r="BR9" s="74" t="e">
        <f aca="false">#N/A</f>
        <v>#N/A</v>
      </c>
      <c r="BS9" s="74" t="e">
        <f aca="false">#N/A</f>
        <v>#N/A</v>
      </c>
      <c r="BT9" s="74" t="e">
        <f aca="false">#N/A</f>
        <v>#N/A</v>
      </c>
      <c r="BU9" s="75" t="e">
        <f aca="false">#N/A</f>
        <v>#N/A</v>
      </c>
      <c r="BV9" s="75" t="e">
        <f aca="false">#N/A</f>
        <v>#N/A</v>
      </c>
      <c r="BW9" s="74" t="e">
        <f aca="false">#N/A</f>
        <v>#N/A</v>
      </c>
      <c r="BX9" s="74" t="e">
        <f aca="false">#N/A</f>
        <v>#N/A</v>
      </c>
      <c r="BY9" s="55"/>
      <c r="BZ9" s="55"/>
      <c r="CA9" s="55"/>
      <c r="CB9" s="74" t="n">
        <v>0.453737490666668</v>
      </c>
      <c r="CC9" s="74" t="n">
        <v>2.23113948426553</v>
      </c>
      <c r="CD9" s="74"/>
      <c r="CE9" s="74"/>
      <c r="CF9" s="75" t="n">
        <v>53.1999999998009</v>
      </c>
      <c r="CG9" s="75" t="n">
        <v>182.947912496637</v>
      </c>
      <c r="CH9" s="74" t="n">
        <v>2.80000000000003</v>
      </c>
      <c r="CI9" s="74" t="n">
        <v>4.48144299379157</v>
      </c>
      <c r="CJ9" s="55" t="s">
        <v>168</v>
      </c>
      <c r="CK9" s="222" t="s">
        <v>172</v>
      </c>
      <c r="CL9" s="56" t="n">
        <v>12</v>
      </c>
      <c r="CM9" s="55"/>
      <c r="CN9" s="55" t="s">
        <v>168</v>
      </c>
      <c r="CO9" s="223" t="s">
        <v>170</v>
      </c>
      <c r="CP9" s="56" t="s">
        <v>170</v>
      </c>
      <c r="CQ9" s="56"/>
      <c r="CR9" s="56"/>
      <c r="CS9" s="56"/>
      <c r="CT9" s="56" t="s">
        <v>170</v>
      </c>
      <c r="CU9" s="56"/>
      <c r="CV9" s="76"/>
      <c r="CW9" s="56"/>
      <c r="CX9" s="56"/>
      <c r="CY9" s="56"/>
      <c r="CZ9" s="56" t="s">
        <v>139</v>
      </c>
      <c r="DA9" s="76"/>
      <c r="DB9" s="76"/>
      <c r="DC9" s="76"/>
      <c r="DD9" s="55"/>
    </row>
    <row r="10" customFormat="false" ht="15" hidden="false" customHeight="false" outlineLevel="0" collapsed="false">
      <c r="A10" s="55" t="s">
        <v>173</v>
      </c>
      <c r="B10" s="56" t="n">
        <v>376</v>
      </c>
      <c r="C10" s="37" t="s">
        <v>174</v>
      </c>
      <c r="D10" s="221" t="s">
        <v>175</v>
      </c>
      <c r="E10" s="58" t="s">
        <v>176</v>
      </c>
      <c r="F10" s="59" t="s">
        <v>177</v>
      </c>
      <c r="G10" s="60" t="s">
        <v>175</v>
      </c>
      <c r="H10" s="56" t="s">
        <v>178</v>
      </c>
      <c r="I10" s="56" t="e">
        <f aca="false">#N/A</f>
        <v>#N/A</v>
      </c>
      <c r="J10" s="56" t="e">
        <f aca="false">#N/A</f>
        <v>#N/A</v>
      </c>
      <c r="K10" s="56" t="s">
        <v>121</v>
      </c>
      <c r="L10" s="56" t="s">
        <v>121</v>
      </c>
      <c r="M10" s="56" t="s">
        <v>179</v>
      </c>
      <c r="N10" s="61"/>
      <c r="O10" s="55"/>
      <c r="P10" s="56"/>
      <c r="Q10" s="62" t="e">
        <f aca="false">#N/A</f>
        <v>#N/A</v>
      </c>
      <c r="R10" s="62" t="s">
        <v>108</v>
      </c>
      <c r="S10" s="55" t="s">
        <v>141</v>
      </c>
      <c r="T10" s="55"/>
      <c r="U10" s="55" t="s">
        <v>180</v>
      </c>
      <c r="V10" s="64"/>
      <c r="W10" s="65" t="s">
        <v>181</v>
      </c>
      <c r="X10" s="66" t="s">
        <v>182</v>
      </c>
      <c r="Y10" s="67" t="n">
        <v>42.61475</v>
      </c>
      <c r="Z10" s="67" t="n">
        <v>141.81671</v>
      </c>
      <c r="AA10" s="68" t="n">
        <v>2</v>
      </c>
      <c r="AB10" s="69" t="e">
        <f aca="false">#N/A</f>
        <v>#N/A</v>
      </c>
      <c r="AC10" s="69" t="n">
        <v>8</v>
      </c>
      <c r="AD10" s="69" t="n">
        <v>8</v>
      </c>
      <c r="AE10" s="70" t="n">
        <v>8</v>
      </c>
      <c r="AF10" s="71"/>
      <c r="AG10" s="69" t="e">
        <f aca="false">#N/A</f>
        <v>#N/A</v>
      </c>
      <c r="AH10" s="69" t="s">
        <v>143</v>
      </c>
      <c r="AI10" s="69" t="s">
        <v>143</v>
      </c>
      <c r="AJ10" s="56" t="s">
        <v>143</v>
      </c>
      <c r="AK10" s="56"/>
      <c r="AL10" s="55"/>
      <c r="AM10" s="58"/>
      <c r="AN10" s="58"/>
      <c r="AO10" s="58" t="s">
        <v>183</v>
      </c>
      <c r="AP10" s="58"/>
      <c r="AQ10" s="58"/>
      <c r="AR10" s="55"/>
      <c r="AS10" s="55"/>
      <c r="AT10" s="55"/>
      <c r="AU10" s="56" t="s">
        <v>178</v>
      </c>
      <c r="AV10" s="56" t="s">
        <v>178</v>
      </c>
      <c r="AW10" s="73" t="n">
        <v>42.61475</v>
      </c>
      <c r="AX10" s="73" t="n">
        <v>141.81671</v>
      </c>
      <c r="AY10" s="68" t="n">
        <v>2</v>
      </c>
      <c r="AZ10" s="70" t="n">
        <v>8</v>
      </c>
      <c r="BA10" s="55"/>
      <c r="BB10" s="56" t="n">
        <v>1</v>
      </c>
      <c r="BC10" s="56"/>
      <c r="BD10" s="56"/>
      <c r="BE10" s="56"/>
      <c r="BF10" s="56"/>
      <c r="BG10" s="56"/>
      <c r="BH10" s="56" t="n">
        <v>1</v>
      </c>
      <c r="BI10" s="84"/>
      <c r="BJ10" s="84"/>
      <c r="BK10" s="56" t="n">
        <v>1</v>
      </c>
      <c r="BL10" s="56"/>
      <c r="BM10" s="56" t="n">
        <v>2</v>
      </c>
      <c r="BN10" s="56" t="n">
        <v>5</v>
      </c>
      <c r="BO10" s="74" t="e">
        <f aca="false">#N/A</f>
        <v>#N/A</v>
      </c>
      <c r="BP10" s="74" t="e">
        <f aca="false">#N/A</f>
        <v>#N/A</v>
      </c>
      <c r="BQ10" s="74" t="e">
        <f aca="false">#N/A</f>
        <v>#N/A</v>
      </c>
      <c r="BR10" s="74" t="e">
        <f aca="false">#N/A</f>
        <v>#N/A</v>
      </c>
      <c r="BS10" s="74" t="e">
        <f aca="false">#N/A</f>
        <v>#N/A</v>
      </c>
      <c r="BT10" s="74" t="e">
        <f aca="false">#N/A</f>
        <v>#N/A</v>
      </c>
      <c r="BU10" s="75" t="e">
        <f aca="false">#N/A</f>
        <v>#N/A</v>
      </c>
      <c r="BV10" s="75" t="e">
        <f aca="false">#N/A</f>
        <v>#N/A</v>
      </c>
      <c r="BW10" s="74" t="e">
        <f aca="false">#N/A</f>
        <v>#N/A</v>
      </c>
      <c r="BX10" s="74" t="e">
        <f aca="false">#N/A</f>
        <v>#N/A</v>
      </c>
      <c r="BY10" s="55"/>
      <c r="BZ10" s="55"/>
      <c r="CA10" s="55"/>
      <c r="CB10" s="74" t="n">
        <v>1.11603410355555</v>
      </c>
      <c r="CC10" s="74" t="n">
        <v>6.50202849611505</v>
      </c>
      <c r="CD10" s="74"/>
      <c r="CE10" s="74"/>
      <c r="CF10" s="75" t="n">
        <v>108.199999998287</v>
      </c>
      <c r="CG10" s="75" t="n">
        <v>205.452909459499</v>
      </c>
      <c r="CH10" s="74" t="n">
        <v>2.70000000000003</v>
      </c>
      <c r="CI10" s="74" t="n">
        <v>4.89252107984373</v>
      </c>
      <c r="CJ10" s="55" t="s">
        <v>173</v>
      </c>
      <c r="CK10" s="222" t="s">
        <v>184</v>
      </c>
      <c r="CL10" s="56" t="n">
        <v>5</v>
      </c>
      <c r="CM10" s="55"/>
      <c r="CN10" s="55" t="s">
        <v>173</v>
      </c>
      <c r="CO10" s="223" t="s">
        <v>175</v>
      </c>
      <c r="CP10" s="56" t="s">
        <v>175</v>
      </c>
      <c r="CQ10" s="56"/>
      <c r="CR10" s="56"/>
      <c r="CS10" s="56"/>
      <c r="CT10" s="56" t="s">
        <v>175</v>
      </c>
      <c r="CU10" s="56"/>
      <c r="CV10" s="76"/>
      <c r="CW10" s="56"/>
      <c r="CX10" s="56"/>
      <c r="CY10" s="56"/>
      <c r="CZ10" s="56" t="s">
        <v>178</v>
      </c>
      <c r="DA10" s="76" t="n">
        <v>1</v>
      </c>
      <c r="DB10" s="76" t="s">
        <v>125</v>
      </c>
      <c r="DC10" s="76"/>
      <c r="DD10" s="55"/>
      <c r="DE10" s="78" t="n">
        <v>45005</v>
      </c>
      <c r="DF10" s="2" t="s">
        <v>160</v>
      </c>
      <c r="DG10" s="2" t="s">
        <v>127</v>
      </c>
    </row>
    <row r="11" customFormat="false" ht="15" hidden="false" customHeight="true" outlineLevel="0" collapsed="false">
      <c r="A11" s="55" t="s">
        <v>185</v>
      </c>
      <c r="B11" s="56" t="n">
        <v>306</v>
      </c>
      <c r="C11" s="37" t="s">
        <v>186</v>
      </c>
      <c r="D11" s="221" t="s">
        <v>187</v>
      </c>
      <c r="E11" s="58" t="s">
        <v>176</v>
      </c>
      <c r="F11" s="59" t="s">
        <v>188</v>
      </c>
      <c r="G11" s="60" t="s">
        <v>187</v>
      </c>
      <c r="H11" s="56" t="s">
        <v>178</v>
      </c>
      <c r="I11" s="56" t="e">
        <f aca="false">#N/A</f>
        <v>#N/A</v>
      </c>
      <c r="J11" s="56" t="e">
        <f aca="false">#N/A</f>
        <v>#N/A</v>
      </c>
      <c r="K11" s="56" t="s">
        <v>121</v>
      </c>
      <c r="L11" s="56" t="s">
        <v>121</v>
      </c>
      <c r="M11" s="56" t="s">
        <v>179</v>
      </c>
      <c r="N11" s="61"/>
      <c r="O11" s="55"/>
      <c r="P11" s="56"/>
      <c r="Q11" s="62" t="e">
        <f aca="false">#N/A</f>
        <v>#N/A</v>
      </c>
      <c r="R11" s="62" t="s">
        <v>108</v>
      </c>
      <c r="S11" s="55" t="s">
        <v>141</v>
      </c>
      <c r="T11" s="55"/>
      <c r="U11" s="55" t="s">
        <v>189</v>
      </c>
      <c r="V11" s="64"/>
      <c r="W11" s="65" t="s">
        <v>181</v>
      </c>
      <c r="X11" s="66" t="s">
        <v>182</v>
      </c>
      <c r="Y11" s="67" t="n">
        <v>42.42502</v>
      </c>
      <c r="Z11" s="67" t="n">
        <v>142.4806</v>
      </c>
      <c r="AA11" s="68" t="n">
        <v>92</v>
      </c>
      <c r="AB11" s="69" t="e">
        <f aca="false">#N/A</f>
        <v>#N/A</v>
      </c>
      <c r="AC11" s="69" t="n">
        <v>8</v>
      </c>
      <c r="AD11" s="69" t="n">
        <v>8</v>
      </c>
      <c r="AE11" s="70" t="n">
        <v>8</v>
      </c>
      <c r="AF11" s="71"/>
      <c r="AG11" s="69" t="e">
        <f aca="false">#N/A</f>
        <v>#N/A</v>
      </c>
      <c r="AH11" s="69" t="s">
        <v>143</v>
      </c>
      <c r="AI11" s="69" t="s">
        <v>143</v>
      </c>
      <c r="AJ11" s="56" t="s">
        <v>143</v>
      </c>
      <c r="AK11" s="56"/>
      <c r="AL11" s="55"/>
      <c r="AM11" s="58"/>
      <c r="AN11" s="58"/>
      <c r="AO11" s="58" t="s">
        <v>183</v>
      </c>
      <c r="AP11" s="58"/>
      <c r="AQ11" s="58"/>
      <c r="AR11" s="55"/>
      <c r="AS11" s="55"/>
      <c r="AT11" s="55"/>
      <c r="AU11" s="56" t="s">
        <v>178</v>
      </c>
      <c r="AV11" s="56" t="s">
        <v>178</v>
      </c>
      <c r="AW11" s="73" t="n">
        <v>42.42502</v>
      </c>
      <c r="AX11" s="73" t="n">
        <v>142.4806</v>
      </c>
      <c r="AY11" s="68" t="n">
        <v>92</v>
      </c>
      <c r="AZ11" s="70" t="n">
        <v>8</v>
      </c>
      <c r="BA11" s="55"/>
      <c r="BB11" s="56" t="n">
        <v>1</v>
      </c>
      <c r="BC11" s="56"/>
      <c r="BD11" s="56"/>
      <c r="BE11" s="56"/>
      <c r="BF11" s="56"/>
      <c r="BG11" s="56"/>
      <c r="BH11" s="56" t="n">
        <v>2</v>
      </c>
      <c r="BI11" s="56"/>
      <c r="BJ11" s="56"/>
      <c r="BK11" s="56" t="n">
        <v>1</v>
      </c>
      <c r="BL11" s="56"/>
      <c r="BM11" s="56" t="n">
        <v>2</v>
      </c>
      <c r="BN11" s="56" t="n">
        <v>6</v>
      </c>
      <c r="BO11" s="74" t="e">
        <f aca="false">#N/A</f>
        <v>#N/A</v>
      </c>
      <c r="BP11" s="74" t="e">
        <f aca="false">#N/A</f>
        <v>#N/A</v>
      </c>
      <c r="BQ11" s="74" t="e">
        <f aca="false">#N/A</f>
        <v>#N/A</v>
      </c>
      <c r="BR11" s="74" t="e">
        <f aca="false">#N/A</f>
        <v>#N/A</v>
      </c>
      <c r="BS11" s="74" t="e">
        <f aca="false">#N/A</f>
        <v>#N/A</v>
      </c>
      <c r="BT11" s="74" t="e">
        <f aca="false">#N/A</f>
        <v>#N/A</v>
      </c>
      <c r="BU11" s="75" t="e">
        <f aca="false">#N/A</f>
        <v>#N/A</v>
      </c>
      <c r="BV11" s="75" t="e">
        <f aca="false">#N/A</f>
        <v>#N/A</v>
      </c>
      <c r="BW11" s="74" t="e">
        <f aca="false">#N/A</f>
        <v>#N/A</v>
      </c>
      <c r="BX11" s="74" t="e">
        <f aca="false">#N/A</f>
        <v>#N/A</v>
      </c>
      <c r="BY11" s="55"/>
      <c r="BZ11" s="55"/>
      <c r="CA11" s="55"/>
      <c r="CB11" s="74" t="n">
        <v>7.80146981777775</v>
      </c>
      <c r="CC11" s="74" t="n">
        <v>5.73978639275659</v>
      </c>
      <c r="CD11" s="74"/>
      <c r="CE11" s="74"/>
      <c r="CF11" s="75" t="n">
        <v>193.199999990304</v>
      </c>
      <c r="CG11" s="75" t="n">
        <v>225.989430265181</v>
      </c>
      <c r="CH11" s="74" t="n">
        <v>4.10000000000004</v>
      </c>
      <c r="CI11" s="74" t="n">
        <v>5.48111306567186</v>
      </c>
      <c r="CJ11" s="55" t="s">
        <v>185</v>
      </c>
      <c r="CK11" s="222" t="s">
        <v>190</v>
      </c>
      <c r="CL11" s="56" t="n">
        <v>6</v>
      </c>
      <c r="CM11" s="55"/>
      <c r="CN11" s="55" t="s">
        <v>185</v>
      </c>
      <c r="CO11" s="223" t="s">
        <v>187</v>
      </c>
      <c r="CP11" s="56" t="s">
        <v>187</v>
      </c>
      <c r="CQ11" s="56"/>
      <c r="CR11" s="56"/>
      <c r="CS11" s="56"/>
      <c r="CT11" s="56" t="s">
        <v>187</v>
      </c>
      <c r="CU11" s="56"/>
      <c r="CV11" s="76"/>
      <c r="CW11" s="56"/>
      <c r="CX11" s="56"/>
      <c r="CY11" s="56"/>
      <c r="CZ11" s="56" t="s">
        <v>178</v>
      </c>
      <c r="DA11" s="76" t="n">
        <v>2</v>
      </c>
      <c r="DB11" s="77" t="s">
        <v>125</v>
      </c>
      <c r="DC11" s="77" t="s">
        <v>125</v>
      </c>
      <c r="DD11" s="55"/>
      <c r="DE11" s="78" t="n">
        <v>45005</v>
      </c>
      <c r="DF11" s="2" t="s">
        <v>191</v>
      </c>
      <c r="DG11" s="2" t="s">
        <v>127</v>
      </c>
    </row>
    <row r="12" customFormat="false" ht="15" hidden="false" customHeight="true" outlineLevel="0" collapsed="false">
      <c r="A12" s="55" t="s">
        <v>192</v>
      </c>
      <c r="B12" s="56" t="n">
        <v>308</v>
      </c>
      <c r="C12" s="37" t="s">
        <v>193</v>
      </c>
      <c r="D12" s="221" t="s">
        <v>194</v>
      </c>
      <c r="E12" s="58" t="s">
        <v>176</v>
      </c>
      <c r="F12" s="59" t="s">
        <v>195</v>
      </c>
      <c r="G12" s="60" t="s">
        <v>194</v>
      </c>
      <c r="H12" s="56" t="s">
        <v>178</v>
      </c>
      <c r="I12" s="56" t="e">
        <f aca="false">#N/A</f>
        <v>#N/A</v>
      </c>
      <c r="J12" s="56" t="e">
        <f aca="false">#N/A</f>
        <v>#N/A</v>
      </c>
      <c r="K12" s="56" t="s">
        <v>121</v>
      </c>
      <c r="L12" s="56" t="s">
        <v>121</v>
      </c>
      <c r="M12" s="56" t="s">
        <v>179</v>
      </c>
      <c r="N12" s="61"/>
      <c r="O12" s="55"/>
      <c r="P12" s="56"/>
      <c r="Q12" s="62" t="e">
        <f aca="false">#N/A</f>
        <v>#N/A</v>
      </c>
      <c r="R12" s="62" t="s">
        <v>108</v>
      </c>
      <c r="S12" s="55" t="s">
        <v>141</v>
      </c>
      <c r="T12" s="55"/>
      <c r="U12" s="55" t="s">
        <v>196</v>
      </c>
      <c r="V12" s="64"/>
      <c r="W12" s="65" t="s">
        <v>181</v>
      </c>
      <c r="X12" s="66" t="s">
        <v>182</v>
      </c>
      <c r="Y12" s="67" t="n">
        <v>42.61618</v>
      </c>
      <c r="Z12" s="67" t="n">
        <v>141.81164</v>
      </c>
      <c r="AA12" s="68" t="n">
        <v>2</v>
      </c>
      <c r="AB12" s="69" t="e">
        <f aca="false">#N/A</f>
        <v>#N/A</v>
      </c>
      <c r="AC12" s="69" t="n">
        <v>8</v>
      </c>
      <c r="AD12" s="69" t="n">
        <v>8</v>
      </c>
      <c r="AE12" s="70" t="n">
        <v>8</v>
      </c>
      <c r="AF12" s="71"/>
      <c r="AG12" s="69" t="e">
        <f aca="false">#N/A</f>
        <v>#N/A</v>
      </c>
      <c r="AH12" s="69" t="s">
        <v>143</v>
      </c>
      <c r="AI12" s="69" t="s">
        <v>143</v>
      </c>
      <c r="AJ12" s="56" t="s">
        <v>143</v>
      </c>
      <c r="AK12" s="56"/>
      <c r="AL12" s="55"/>
      <c r="AM12" s="58"/>
      <c r="AN12" s="58"/>
      <c r="AO12" s="58" t="s">
        <v>183</v>
      </c>
      <c r="AP12" s="58"/>
      <c r="AQ12" s="58"/>
      <c r="AR12" s="55"/>
      <c r="AS12" s="55"/>
      <c r="AT12" s="55"/>
      <c r="AU12" s="56" t="s">
        <v>178</v>
      </c>
      <c r="AV12" s="56" t="s">
        <v>178</v>
      </c>
      <c r="AW12" s="73" t="n">
        <v>42.61618</v>
      </c>
      <c r="AX12" s="73" t="n">
        <v>141.81164</v>
      </c>
      <c r="AY12" s="68" t="n">
        <v>2</v>
      </c>
      <c r="AZ12" s="70" t="n">
        <v>8</v>
      </c>
      <c r="BA12" s="55"/>
      <c r="BB12" s="56" t="n">
        <v>1</v>
      </c>
      <c r="BC12" s="56"/>
      <c r="BD12" s="56"/>
      <c r="BE12" s="56"/>
      <c r="BF12" s="56"/>
      <c r="BG12" s="56"/>
      <c r="BH12" s="56" t="n">
        <v>1</v>
      </c>
      <c r="BI12" s="84"/>
      <c r="BJ12" s="84"/>
      <c r="BK12" s="56" t="n">
        <v>1</v>
      </c>
      <c r="BL12" s="56"/>
      <c r="BM12" s="56"/>
      <c r="BN12" s="56" t="n">
        <v>3</v>
      </c>
      <c r="BO12" s="74" t="e">
        <f aca="false">#N/A</f>
        <v>#N/A</v>
      </c>
      <c r="BP12" s="74" t="e">
        <f aca="false">#N/A</f>
        <v>#N/A</v>
      </c>
      <c r="BQ12" s="74" t="e">
        <f aca="false">#N/A</f>
        <v>#N/A</v>
      </c>
      <c r="BR12" s="74" t="e">
        <f aca="false">#N/A</f>
        <v>#N/A</v>
      </c>
      <c r="BS12" s="74" t="e">
        <f aca="false">#N/A</f>
        <v>#N/A</v>
      </c>
      <c r="BT12" s="74" t="e">
        <f aca="false">#N/A</f>
        <v>#N/A</v>
      </c>
      <c r="BU12" s="75" t="e">
        <f aca="false">#N/A</f>
        <v>#N/A</v>
      </c>
      <c r="BV12" s="75" t="e">
        <f aca="false">#N/A</f>
        <v>#N/A</v>
      </c>
      <c r="BW12" s="74" t="e">
        <f aca="false">#N/A</f>
        <v>#N/A</v>
      </c>
      <c r="BX12" s="74" t="e">
        <f aca="false">#N/A</f>
        <v>#N/A</v>
      </c>
      <c r="BY12" s="55"/>
      <c r="BZ12" s="55"/>
      <c r="CA12" s="55"/>
      <c r="CB12" s="74" t="n">
        <v>5.58007479111112</v>
      </c>
      <c r="CC12" s="74" t="n">
        <v>2.93088821751939</v>
      </c>
      <c r="CD12" s="74"/>
      <c r="CE12" s="74"/>
      <c r="CF12" s="75" t="n">
        <v>164.199999994034</v>
      </c>
      <c r="CG12" s="75" t="n">
        <v>189.171387346439</v>
      </c>
      <c r="CH12" s="74" t="n">
        <v>3.10000000000003</v>
      </c>
      <c r="CI12" s="74" t="n">
        <v>3.86956200862471</v>
      </c>
      <c r="CJ12" s="55" t="s">
        <v>192</v>
      </c>
      <c r="CK12" s="222" t="s">
        <v>197</v>
      </c>
      <c r="CL12" s="56" t="n">
        <v>3</v>
      </c>
      <c r="CM12" s="55"/>
      <c r="CN12" s="55" t="s">
        <v>192</v>
      </c>
      <c r="CO12" s="223" t="s">
        <v>194</v>
      </c>
      <c r="CP12" s="56" t="s">
        <v>194</v>
      </c>
      <c r="CQ12" s="56"/>
      <c r="CR12" s="56"/>
      <c r="CS12" s="56"/>
      <c r="CT12" s="56" t="s">
        <v>194</v>
      </c>
      <c r="CU12" s="56"/>
      <c r="CV12" s="76"/>
      <c r="CW12" s="56"/>
      <c r="CX12" s="56"/>
      <c r="CY12" s="56"/>
      <c r="CZ12" s="56" t="s">
        <v>178</v>
      </c>
      <c r="DA12" s="76"/>
      <c r="DB12" s="76"/>
      <c r="DC12" s="76"/>
      <c r="DD12" s="55"/>
    </row>
    <row r="13" customFormat="false" ht="15" hidden="false" customHeight="false" outlineLevel="0" collapsed="false">
      <c r="A13" s="55" t="s">
        <v>198</v>
      </c>
      <c r="B13" s="56" t="n">
        <v>826</v>
      </c>
      <c r="C13" s="37" t="s">
        <v>199</v>
      </c>
      <c r="D13" s="221" t="s">
        <v>200</v>
      </c>
      <c r="E13" s="58" t="s">
        <v>116</v>
      </c>
      <c r="F13" s="59" t="s">
        <v>201</v>
      </c>
      <c r="G13" s="60"/>
      <c r="H13" s="56" t="s">
        <v>202</v>
      </c>
      <c r="I13" s="56" t="s">
        <v>119</v>
      </c>
      <c r="J13" s="56" t="s">
        <v>120</v>
      </c>
      <c r="K13" s="56" t="s">
        <v>121</v>
      </c>
      <c r="L13" s="56" t="s">
        <v>121</v>
      </c>
      <c r="M13" s="56" t="s">
        <v>203</v>
      </c>
      <c r="N13" s="61"/>
      <c r="O13" s="55"/>
      <c r="P13" s="56"/>
      <c r="Q13" s="62" t="s">
        <v>108</v>
      </c>
      <c r="R13" s="62" t="s">
        <v>108</v>
      </c>
      <c r="S13" s="55" t="s">
        <v>109</v>
      </c>
      <c r="T13" s="55"/>
      <c r="U13" s="55" t="s">
        <v>200</v>
      </c>
      <c r="V13" s="64"/>
      <c r="W13" s="65" t="s">
        <v>110</v>
      </c>
      <c r="X13" s="66" t="s">
        <v>204</v>
      </c>
      <c r="Y13" s="67" t="n">
        <v>41.328</v>
      </c>
      <c r="Z13" s="67" t="n">
        <v>123.6909</v>
      </c>
      <c r="AA13" s="68" t="n">
        <v>160</v>
      </c>
      <c r="AB13" s="69" t="n">
        <v>5</v>
      </c>
      <c r="AC13" s="69" t="n">
        <v>5</v>
      </c>
      <c r="AD13" s="69" t="n">
        <v>5</v>
      </c>
      <c r="AE13" s="70" t="n">
        <v>5</v>
      </c>
      <c r="AF13" s="71"/>
      <c r="AG13" s="69" t="s">
        <v>123</v>
      </c>
      <c r="AH13" s="69" t="s">
        <v>123</v>
      </c>
      <c r="AI13" s="69" t="n">
        <v>0</v>
      </c>
      <c r="AJ13" s="56" t="s">
        <v>123</v>
      </c>
      <c r="AK13" s="56"/>
      <c r="AL13" s="55"/>
      <c r="AM13" s="58"/>
      <c r="AN13" s="58"/>
      <c r="AO13" s="58"/>
      <c r="AP13" s="58"/>
      <c r="AQ13" s="58"/>
      <c r="AR13" s="55"/>
      <c r="AS13" s="55"/>
      <c r="AT13" s="55"/>
      <c r="AU13" s="56" t="s">
        <v>202</v>
      </c>
      <c r="AV13" s="56" t="s">
        <v>202</v>
      </c>
      <c r="AW13" s="73" t="n">
        <v>41.328</v>
      </c>
      <c r="AX13" s="73" t="n">
        <v>123.6909</v>
      </c>
      <c r="AY13" s="68" t="n">
        <v>160</v>
      </c>
      <c r="AZ13" s="70" t="n">
        <v>5</v>
      </c>
      <c r="BA13" s="55"/>
      <c r="BB13" s="56" t="n">
        <v>1</v>
      </c>
      <c r="BC13" s="56"/>
      <c r="BD13" s="56"/>
      <c r="BE13" s="56" t="n">
        <v>4</v>
      </c>
      <c r="BF13" s="56"/>
      <c r="BG13" s="56"/>
      <c r="BH13" s="56"/>
      <c r="BI13" s="85"/>
      <c r="BJ13" s="85"/>
      <c r="BK13" s="56"/>
      <c r="BL13" s="56"/>
      <c r="BM13" s="56"/>
      <c r="BN13" s="56" t="n">
        <v>5</v>
      </c>
      <c r="BO13" s="74" t="n">
        <v>0</v>
      </c>
      <c r="BP13" s="74" t="n">
        <v>0</v>
      </c>
      <c r="BQ13" s="74" t="n">
        <v>0</v>
      </c>
      <c r="BR13" s="74" t="n">
        <v>2.41366929730179</v>
      </c>
      <c r="BS13" s="74" t="n">
        <v>0</v>
      </c>
      <c r="BT13" s="74" t="n">
        <v>25.8179941034549</v>
      </c>
      <c r="BU13" s="75" t="n">
        <v>0</v>
      </c>
      <c r="BV13" s="75" t="n">
        <v>220.51042012645</v>
      </c>
      <c r="BW13" s="74" t="n">
        <v>0</v>
      </c>
      <c r="BX13" s="74" t="n">
        <v>4.53051989402641</v>
      </c>
      <c r="BY13" s="55"/>
      <c r="BZ13" s="55"/>
      <c r="CA13" s="55"/>
      <c r="CB13" s="74" t="s">
        <v>133</v>
      </c>
      <c r="CC13" s="74" t="s">
        <v>133</v>
      </c>
      <c r="CD13" s="74"/>
      <c r="CE13" s="74"/>
      <c r="CF13" s="75" t="s">
        <v>133</v>
      </c>
      <c r="CG13" s="75" t="s">
        <v>133</v>
      </c>
      <c r="CH13" s="74" t="s">
        <v>133</v>
      </c>
      <c r="CI13" s="74" t="s">
        <v>133</v>
      </c>
      <c r="CJ13" s="55" t="s">
        <v>198</v>
      </c>
      <c r="CK13" s="222" t="s">
        <v>205</v>
      </c>
      <c r="CL13" s="56" t="n">
        <v>5</v>
      </c>
      <c r="CM13" s="55"/>
      <c r="CN13" s="55" t="s">
        <v>198</v>
      </c>
      <c r="CO13" s="223" t="s">
        <v>200</v>
      </c>
      <c r="CP13" s="56" t="s">
        <v>200</v>
      </c>
      <c r="CQ13" s="56"/>
      <c r="CR13" s="56"/>
      <c r="CS13" s="56"/>
      <c r="CT13" s="56" t="s">
        <v>200</v>
      </c>
      <c r="CU13" s="56"/>
      <c r="CV13" s="76"/>
      <c r="CW13" s="56"/>
      <c r="CX13" s="56"/>
      <c r="CY13" s="56"/>
      <c r="CZ13" s="56" t="s">
        <v>202</v>
      </c>
      <c r="DA13" s="76"/>
      <c r="DB13" s="76"/>
      <c r="DC13" s="76"/>
      <c r="DD13" s="55"/>
    </row>
    <row r="14" customFormat="false" ht="15" hidden="false" customHeight="false" outlineLevel="0" collapsed="false">
      <c r="A14" s="55" t="s">
        <v>206</v>
      </c>
      <c r="B14" s="56" t="n">
        <v>544</v>
      </c>
      <c r="C14" s="37" t="s">
        <v>207</v>
      </c>
      <c r="D14" s="221" t="s">
        <v>208</v>
      </c>
      <c r="E14" s="58" t="s">
        <v>164</v>
      </c>
      <c r="F14" s="59" t="s">
        <v>209</v>
      </c>
      <c r="G14" s="60"/>
      <c r="H14" s="56" t="s">
        <v>202</v>
      </c>
      <c r="I14" s="56" t="e">
        <f aca="false">#N/A</f>
        <v>#N/A</v>
      </c>
      <c r="J14" s="56" t="e">
        <f aca="false">#N/A</f>
        <v>#N/A</v>
      </c>
      <c r="K14" s="56" t="e">
        <f aca="false">#N/A</f>
        <v>#N/A</v>
      </c>
      <c r="L14" s="56" t="e">
        <f aca="false">#N/A</f>
        <v>#N/A</v>
      </c>
      <c r="M14" s="56" t="s">
        <v>203</v>
      </c>
      <c r="N14" s="61"/>
      <c r="O14" s="55"/>
      <c r="P14" s="56"/>
      <c r="Q14" s="62" t="e">
        <f aca="false">#N/A</f>
        <v>#N/A</v>
      </c>
      <c r="R14" s="62" t="s">
        <v>108</v>
      </c>
      <c r="S14" s="55" t="s">
        <v>109</v>
      </c>
      <c r="T14" s="55"/>
      <c r="U14" s="57" t="s">
        <v>208</v>
      </c>
      <c r="V14" s="64" t="s">
        <v>210</v>
      </c>
      <c r="W14" s="65" t="s">
        <v>166</v>
      </c>
      <c r="X14" s="66" t="s">
        <v>210</v>
      </c>
      <c r="Y14" s="67" t="n">
        <v>49.3296</v>
      </c>
      <c r="Z14" s="67" t="n">
        <v>136.517141</v>
      </c>
      <c r="AA14" s="68" t="n">
        <v>28</v>
      </c>
      <c r="AB14" s="69" t="e">
        <f aca="false">#N/A</f>
        <v>#N/A</v>
      </c>
      <c r="AC14" s="69" t="e">
        <f aca="false">#N/A</f>
        <v>#N/A</v>
      </c>
      <c r="AD14" s="69" t="n">
        <v>3</v>
      </c>
      <c r="AE14" s="70" t="n">
        <v>3</v>
      </c>
      <c r="AF14" s="71"/>
      <c r="AG14" s="69" t="e">
        <f aca="false">#N/A</f>
        <v>#N/A</v>
      </c>
      <c r="AH14" s="69" t="e">
        <f aca="false">#N/A</f>
        <v>#N/A</v>
      </c>
      <c r="AI14" s="69" t="s">
        <v>123</v>
      </c>
      <c r="AJ14" s="56" t="s">
        <v>123</v>
      </c>
      <c r="AK14" s="56"/>
      <c r="AL14" s="55"/>
      <c r="AM14" s="58"/>
      <c r="AN14" s="58"/>
      <c r="AO14" s="58"/>
      <c r="AP14" s="58"/>
      <c r="AQ14" s="58"/>
      <c r="AR14" s="55"/>
      <c r="AS14" s="55"/>
      <c r="AT14" s="55"/>
      <c r="AU14" s="56" t="s">
        <v>202</v>
      </c>
      <c r="AV14" s="56" t="s">
        <v>202</v>
      </c>
      <c r="AW14" s="73" t="n">
        <v>49.3296</v>
      </c>
      <c r="AX14" s="73" t="n">
        <v>136.517141</v>
      </c>
      <c r="AY14" s="68" t="n">
        <v>28</v>
      </c>
      <c r="AZ14" s="70" t="n">
        <v>3</v>
      </c>
      <c r="BA14" s="55"/>
      <c r="BB14" s="56"/>
      <c r="BC14" s="56"/>
      <c r="BD14" s="56"/>
      <c r="BE14" s="56"/>
      <c r="BF14" s="56"/>
      <c r="BG14" s="56"/>
      <c r="BH14" s="56"/>
      <c r="BI14" s="56"/>
      <c r="BJ14" s="56"/>
      <c r="BK14" s="56"/>
      <c r="BL14" s="56"/>
      <c r="BM14" s="56"/>
      <c r="BN14" s="56" t="n">
        <f aca="false">SUM(BB14:BM14)</f>
        <v>0</v>
      </c>
      <c r="BO14" s="74" t="e">
        <f aca="false">VLOOKUP($D14,'[1]Predicted breeding values'!$B$1:$XU$1048576,31,FALSE())</f>
        <v>#N/A</v>
      </c>
      <c r="BP14" s="74" t="e">
        <f aca="false">VLOOKUP($D14,'[1]Predicted breeding values'!$B$1:$XU$1048576,43,FALSE())</f>
        <v>#N/A</v>
      </c>
      <c r="BQ14" s="74" t="e">
        <f aca="false">VLOOKUP($D14,'[1]Sample info and Yld (Mg ha-1)'!$B$1:$AM$1048576,34,FALSE())</f>
        <v>#N/A</v>
      </c>
      <c r="BR14" s="74" t="e">
        <f aca="false">VLOOKUP($D14,'[1]Sample info and Yld (Mg ha-1)'!$B$1:$AM$1048576,35,FALSE())</f>
        <v>#N/A</v>
      </c>
      <c r="BS14" s="74" t="e">
        <f aca="false">VLOOKUP($D14,[1]CC!$B$1:$V$1048576,18,FALSE())</f>
        <v>#N/A</v>
      </c>
      <c r="BT14" s="74" t="e">
        <f aca="false">VLOOKUP($D14,[1]CC!$B$1:$V$1048576,19,FALSE())</f>
        <v>#N/A</v>
      </c>
      <c r="BU14" s="75" t="e">
        <f aca="false">VLOOKUP($D14,[1]CmL!$B$1:$V$1048576,18,FALSE())</f>
        <v>#N/A</v>
      </c>
      <c r="BV14" s="75" t="e">
        <f aca="false">VLOOKUP($D14,[1]CmL!$B$1:$V$1048576,19,FALSE())</f>
        <v>#N/A</v>
      </c>
      <c r="BW14" s="74" t="e">
        <f aca="false">VLOOKUP($D14,[1]DBI!$B$1:$V$1048576,18,FALSE())</f>
        <v>#N/A</v>
      </c>
      <c r="BX14" s="74" t="e">
        <f aca="false">VLOOKUP($D14,[1]DBI!$B$1:$V$1048576,19,FALSE())</f>
        <v>#N/A</v>
      </c>
      <c r="BY14" s="55"/>
      <c r="BZ14" s="55"/>
      <c r="CA14" s="55"/>
      <c r="CB14" s="74" t="n">
        <f aca="false">VLOOKUP($D14,'[2]Inventory All'!$C$1:$EC$1048576,112,FALSE())</f>
        <v>0.586048960444442</v>
      </c>
      <c r="CC14" s="74" t="n">
        <f aca="false">VLOOKUP($D14,'[2]Inventory All'!$C$1:$EC$1048576,115,FALSE())</f>
        <v>1.95724180039605</v>
      </c>
      <c r="CD14" s="74"/>
      <c r="CE14" s="74"/>
      <c r="CF14" s="75" t="n">
        <f aca="false">VLOOKUP($D14,'[2]Inventory All'!$C$1:$EC$1048576,121,FALSE())</f>
        <v>91.9999999989784</v>
      </c>
      <c r="CG14" s="75" t="n">
        <f aca="false">VLOOKUP($D14,'[2]Inventory All'!$C$1:$EC$1048576,123,FALSE())</f>
        <v>158.340528580416</v>
      </c>
      <c r="CH14" s="74" t="n">
        <f aca="false">VLOOKUP($D14,'[2]Inventory All'!$C$1:$EC$1048576,127,FALSE())</f>
        <v>2.00000000000002</v>
      </c>
      <c r="CI14" s="74" t="n">
        <f aca="false">VLOOKUP($D14,'[2]Inventory All'!$C$1:$EC$1048576,129,FALSE())</f>
        <v>3.70572466743187</v>
      </c>
      <c r="CJ14" s="55" t="str">
        <f aca="false">CONCATENATE(C14,"-Accn:",D14,"-",F14,"-Alt:",G14)</f>
        <v>Miscanthus sacchariflorus  'RU2012-048'-Accn:RU2012-048-Q47661-Alt:</v>
      </c>
      <c r="CK14" s="222" t="s">
        <v>211</v>
      </c>
      <c r="CL14" s="56" t="n">
        <f aca="false">BN14</f>
        <v>0</v>
      </c>
      <c r="CM14" s="55"/>
      <c r="CN14" s="55" t="s">
        <v>206</v>
      </c>
      <c r="CO14" s="223" t="s">
        <v>208</v>
      </c>
      <c r="CP14" s="56" t="s">
        <v>208</v>
      </c>
      <c r="CQ14" s="56"/>
      <c r="CR14" s="56"/>
      <c r="CS14" s="56"/>
      <c r="CT14" s="56"/>
      <c r="CU14" s="56"/>
      <c r="CV14" s="76"/>
      <c r="CW14" s="56"/>
      <c r="CX14" s="56"/>
      <c r="CY14" s="56"/>
      <c r="CZ14" s="56" t="s">
        <v>202</v>
      </c>
      <c r="DA14" s="76" t="n">
        <v>4</v>
      </c>
      <c r="DB14" s="76"/>
      <c r="DC14" s="76"/>
      <c r="DD14" s="55"/>
    </row>
    <row r="15" customFormat="false" ht="15" hidden="false" customHeight="false" outlineLevel="0" collapsed="false">
      <c r="A15" s="55" t="s">
        <v>212</v>
      </c>
      <c r="B15" s="56" t="n">
        <v>607</v>
      </c>
      <c r="C15" s="86" t="s">
        <v>213</v>
      </c>
      <c r="D15" s="221" t="s">
        <v>214</v>
      </c>
      <c r="E15" s="58" t="s">
        <v>164</v>
      </c>
      <c r="F15" s="59" t="s">
        <v>215</v>
      </c>
      <c r="G15" s="60"/>
      <c r="H15" s="56" t="s">
        <v>202</v>
      </c>
      <c r="I15" s="56" t="e">
        <f aca="false">#N/A</f>
        <v>#N/A</v>
      </c>
      <c r="J15" s="56" t="e">
        <f aca="false">#N/A</f>
        <v>#N/A</v>
      </c>
      <c r="K15" s="56" t="e">
        <f aca="false">#N/A</f>
        <v>#N/A</v>
      </c>
      <c r="L15" s="56" t="e">
        <f aca="false">#N/A</f>
        <v>#N/A</v>
      </c>
      <c r="M15" s="56" t="s">
        <v>203</v>
      </c>
      <c r="N15" s="61"/>
      <c r="O15" s="55"/>
      <c r="P15" s="56"/>
      <c r="Q15" s="62" t="e">
        <f aca="false">#N/A</f>
        <v>#N/A</v>
      </c>
      <c r="R15" s="62" t="s">
        <v>108</v>
      </c>
      <c r="S15" s="63" t="s">
        <v>109</v>
      </c>
      <c r="T15" s="55"/>
      <c r="U15" s="57" t="s">
        <v>214</v>
      </c>
      <c r="V15" s="64"/>
      <c r="W15" s="65" t="s">
        <v>166</v>
      </c>
      <c r="X15" s="66" t="s">
        <v>210</v>
      </c>
      <c r="Y15" s="67" t="n">
        <v>48.62491</v>
      </c>
      <c r="Z15" s="67" t="n">
        <v>135.13335</v>
      </c>
      <c r="AA15" s="68" t="n">
        <v>34</v>
      </c>
      <c r="AB15" s="69" t="e">
        <f aca="false">#N/A</f>
        <v>#N/A</v>
      </c>
      <c r="AC15" s="69" t="e">
        <f aca="false">#N/A</f>
        <v>#N/A</v>
      </c>
      <c r="AD15" s="69" t="n">
        <v>3</v>
      </c>
      <c r="AE15" s="70" t="n">
        <v>3</v>
      </c>
      <c r="AF15" s="71"/>
      <c r="AG15" s="69" t="e">
        <f aca="false">#N/A</f>
        <v>#N/A</v>
      </c>
      <c r="AH15" s="69" t="e">
        <f aca="false">#N/A</f>
        <v>#N/A</v>
      </c>
      <c r="AI15" s="69" t="s">
        <v>123</v>
      </c>
      <c r="AJ15" s="56" t="s">
        <v>123</v>
      </c>
      <c r="AK15" s="56"/>
      <c r="AL15" s="55"/>
      <c r="AM15" s="58"/>
      <c r="AN15" s="58"/>
      <c r="AO15" s="58"/>
      <c r="AP15" s="58"/>
      <c r="AQ15" s="58"/>
      <c r="AR15" s="55"/>
      <c r="AS15" s="55"/>
      <c r="AT15" s="55" t="s">
        <v>216</v>
      </c>
      <c r="AU15" s="56" t="s">
        <v>202</v>
      </c>
      <c r="AV15" s="56" t="s">
        <v>202</v>
      </c>
      <c r="AW15" s="73" t="n">
        <v>48.62491</v>
      </c>
      <c r="AX15" s="73" t="n">
        <v>135.13335</v>
      </c>
      <c r="AY15" s="68" t="n">
        <v>34</v>
      </c>
      <c r="AZ15" s="70" t="n">
        <v>3</v>
      </c>
      <c r="BA15" s="55"/>
      <c r="BB15" s="56" t="n">
        <v>1</v>
      </c>
      <c r="BC15" s="56"/>
      <c r="BD15" s="56"/>
      <c r="BE15" s="88" t="n">
        <v>4</v>
      </c>
      <c r="BF15" s="88"/>
      <c r="BG15" s="88"/>
      <c r="BH15" s="88"/>
      <c r="BI15" s="89"/>
      <c r="BJ15" s="89"/>
      <c r="BK15" s="88"/>
      <c r="BL15" s="88"/>
      <c r="BM15" s="56"/>
      <c r="BN15" s="56" t="n">
        <v>5</v>
      </c>
      <c r="BO15" s="74" t="e">
        <f aca="false">#N/A</f>
        <v>#N/A</v>
      </c>
      <c r="BP15" s="74" t="e">
        <f aca="false">#N/A</f>
        <v>#N/A</v>
      </c>
      <c r="BQ15" s="74" t="e">
        <f aca="false">#N/A</f>
        <v>#N/A</v>
      </c>
      <c r="BR15" s="74" t="e">
        <f aca="false">#N/A</f>
        <v>#N/A</v>
      </c>
      <c r="BS15" s="74" t="e">
        <f aca="false">#N/A</f>
        <v>#N/A</v>
      </c>
      <c r="BT15" s="74" t="e">
        <f aca="false">#N/A</f>
        <v>#N/A</v>
      </c>
      <c r="BU15" s="75" t="e">
        <f aca="false">#N/A</f>
        <v>#N/A</v>
      </c>
      <c r="BV15" s="75" t="e">
        <f aca="false">#N/A</f>
        <v>#N/A</v>
      </c>
      <c r="BW15" s="74" t="e">
        <f aca="false">#N/A</f>
        <v>#N/A</v>
      </c>
      <c r="BX15" s="74" t="e">
        <f aca="false">#N/A</f>
        <v>#N/A</v>
      </c>
      <c r="BY15" s="55"/>
      <c r="BZ15" s="55"/>
      <c r="CA15" s="55"/>
      <c r="CB15" s="74" t="n">
        <v>1.27325284799999</v>
      </c>
      <c r="CC15" s="74" t="n">
        <v>1.14738053852671</v>
      </c>
      <c r="CD15" s="74"/>
      <c r="CE15" s="74"/>
      <c r="CF15" s="75" t="n">
        <v>87.2999999991143</v>
      </c>
      <c r="CG15" s="75" t="n">
        <v>114.710020341134</v>
      </c>
      <c r="CH15" s="74" t="n">
        <v>1.90000000000002</v>
      </c>
      <c r="CI15" s="74" t="n">
        <v>3.2320635212168</v>
      </c>
      <c r="CJ15" s="55" t="s">
        <v>212</v>
      </c>
      <c r="CK15" s="222" t="s">
        <v>217</v>
      </c>
      <c r="CL15" s="56" t="n">
        <v>5</v>
      </c>
      <c r="CM15" s="55"/>
      <c r="CN15" s="55" t="s">
        <v>212</v>
      </c>
      <c r="CO15" s="223" t="s">
        <v>214</v>
      </c>
      <c r="CP15" s="56" t="s">
        <v>214</v>
      </c>
      <c r="CQ15" s="56"/>
      <c r="CR15" s="56" t="s">
        <v>214</v>
      </c>
      <c r="CS15" s="56"/>
      <c r="CT15" s="56"/>
      <c r="CU15" s="56"/>
      <c r="CV15" s="76"/>
      <c r="CW15" s="56"/>
      <c r="CX15" s="56"/>
      <c r="CY15" s="56" t="s">
        <v>125</v>
      </c>
      <c r="CZ15" s="56" t="s">
        <v>202</v>
      </c>
      <c r="DA15" s="76" t="n">
        <v>2</v>
      </c>
      <c r="DB15" s="76" t="s">
        <v>125</v>
      </c>
      <c r="DC15" s="76"/>
      <c r="DD15" s="55"/>
      <c r="DF15" s="2" t="s">
        <v>218</v>
      </c>
      <c r="DG15" s="2" t="s">
        <v>219</v>
      </c>
      <c r="DH15" s="1" t="s">
        <v>220</v>
      </c>
    </row>
    <row r="16" customFormat="false" ht="15" hidden="false" customHeight="false" outlineLevel="0" collapsed="false">
      <c r="A16" s="55" t="s">
        <v>221</v>
      </c>
      <c r="B16" s="56" t="n">
        <v>643</v>
      </c>
      <c r="C16" s="86" t="s">
        <v>222</v>
      </c>
      <c r="D16" s="221" t="s">
        <v>223</v>
      </c>
      <c r="E16" s="58" t="s">
        <v>164</v>
      </c>
      <c r="F16" s="59" t="s">
        <v>224</v>
      </c>
      <c r="G16" s="60"/>
      <c r="H16" s="56" t="s">
        <v>202</v>
      </c>
      <c r="I16" s="56" t="e">
        <f aca="false">#N/A</f>
        <v>#N/A</v>
      </c>
      <c r="J16" s="56" t="e">
        <f aca="false">#N/A</f>
        <v>#N/A</v>
      </c>
      <c r="K16" s="56" t="e">
        <f aca="false">#N/A</f>
        <v>#N/A</v>
      </c>
      <c r="L16" s="56" t="e">
        <f aca="false">#N/A</f>
        <v>#N/A</v>
      </c>
      <c r="M16" s="56" t="s">
        <v>203</v>
      </c>
      <c r="N16" s="61"/>
      <c r="O16" s="55"/>
      <c r="P16" s="56"/>
      <c r="Q16" s="62" t="e">
        <f aca="false">#N/A</f>
        <v>#N/A</v>
      </c>
      <c r="R16" s="62" t="s">
        <v>108</v>
      </c>
      <c r="S16" s="63" t="s">
        <v>109</v>
      </c>
      <c r="T16" s="55"/>
      <c r="U16" s="57" t="s">
        <v>223</v>
      </c>
      <c r="V16" s="64"/>
      <c r="W16" s="65" t="s">
        <v>166</v>
      </c>
      <c r="X16" s="66"/>
      <c r="Y16" s="67" t="n">
        <v>48.58787</v>
      </c>
      <c r="Z16" s="67" t="n">
        <v>133.93944</v>
      </c>
      <c r="AA16" s="68" t="n">
        <v>45</v>
      </c>
      <c r="AB16" s="69" t="e">
        <f aca="false">#N/A</f>
        <v>#N/A</v>
      </c>
      <c r="AC16" s="69" t="e">
        <f aca="false">#N/A</f>
        <v>#N/A</v>
      </c>
      <c r="AD16" s="69" t="n">
        <v>3</v>
      </c>
      <c r="AE16" s="70" t="n">
        <v>3</v>
      </c>
      <c r="AF16" s="71"/>
      <c r="AG16" s="69" t="e">
        <f aca="false">#N/A</f>
        <v>#N/A</v>
      </c>
      <c r="AH16" s="69" t="e">
        <f aca="false">#N/A</f>
        <v>#N/A</v>
      </c>
      <c r="AI16" s="69" t="s">
        <v>123</v>
      </c>
      <c r="AJ16" s="56" t="s">
        <v>123</v>
      </c>
      <c r="AK16" s="56"/>
      <c r="AL16" s="55"/>
      <c r="AM16" s="58"/>
      <c r="AN16" s="58"/>
      <c r="AO16" s="58"/>
      <c r="AP16" s="58"/>
      <c r="AQ16" s="58"/>
      <c r="AR16" s="55"/>
      <c r="AS16" s="55"/>
      <c r="AT16" s="55" t="s">
        <v>225</v>
      </c>
      <c r="AU16" s="56" t="s">
        <v>202</v>
      </c>
      <c r="AV16" s="56" t="s">
        <v>202</v>
      </c>
      <c r="AW16" s="73" t="n">
        <v>48.58787</v>
      </c>
      <c r="AX16" s="73" t="n">
        <v>133.93944</v>
      </c>
      <c r="AY16" s="68" t="n">
        <v>45</v>
      </c>
      <c r="AZ16" s="70" t="n">
        <v>3</v>
      </c>
      <c r="BA16" s="55"/>
      <c r="BB16" s="56" t="n">
        <v>1</v>
      </c>
      <c r="BC16" s="56"/>
      <c r="BD16" s="56"/>
      <c r="BE16" s="89" t="n">
        <v>4</v>
      </c>
      <c r="BF16" s="89"/>
      <c r="BG16" s="89"/>
      <c r="BH16" s="89"/>
      <c r="BI16" s="89"/>
      <c r="BJ16" s="89"/>
      <c r="BK16" s="89"/>
      <c r="BL16" s="89"/>
      <c r="BM16" s="56"/>
      <c r="BN16" s="56" t="n">
        <v>5</v>
      </c>
      <c r="BO16" s="74" t="e">
        <f aca="false">#N/A</f>
        <v>#N/A</v>
      </c>
      <c r="BP16" s="74" t="e">
        <f aca="false">#N/A</f>
        <v>#N/A</v>
      </c>
      <c r="BQ16" s="74" t="e">
        <f aca="false">#N/A</f>
        <v>#N/A</v>
      </c>
      <c r="BR16" s="74" t="e">
        <f aca="false">#N/A</f>
        <v>#N/A</v>
      </c>
      <c r="BS16" s="74" t="e">
        <f aca="false">#N/A</f>
        <v>#N/A</v>
      </c>
      <c r="BT16" s="74" t="e">
        <f aca="false">#N/A</f>
        <v>#N/A</v>
      </c>
      <c r="BU16" s="75" t="e">
        <f aca="false">#N/A</f>
        <v>#N/A</v>
      </c>
      <c r="BV16" s="75" t="e">
        <f aca="false">#N/A</f>
        <v>#N/A</v>
      </c>
      <c r="BW16" s="74" t="e">
        <f aca="false">#N/A</f>
        <v>#N/A</v>
      </c>
      <c r="BX16" s="74" t="e">
        <f aca="false">#N/A</f>
        <v>#N/A</v>
      </c>
      <c r="BY16" s="55"/>
      <c r="BZ16" s="55"/>
      <c r="CA16" s="55"/>
      <c r="CB16" s="74" t="s">
        <v>133</v>
      </c>
      <c r="CC16" s="74" t="n">
        <v>1.87052576958067</v>
      </c>
      <c r="CD16" s="74"/>
      <c r="CE16" s="74"/>
      <c r="CF16" s="75" t="s">
        <v>133</v>
      </c>
      <c r="CG16" s="75" t="n">
        <v>160.015879973015</v>
      </c>
      <c r="CH16" s="74" t="s">
        <v>133</v>
      </c>
      <c r="CI16" s="74" t="n">
        <v>3.01169261594301</v>
      </c>
      <c r="CJ16" s="55" t="s">
        <v>221</v>
      </c>
      <c r="CK16" s="222" t="s">
        <v>226</v>
      </c>
      <c r="CL16" s="56" t="n">
        <v>5</v>
      </c>
      <c r="CM16" s="55"/>
      <c r="CN16" s="55" t="s">
        <v>221</v>
      </c>
      <c r="CO16" s="223" t="s">
        <v>223</v>
      </c>
      <c r="CP16" s="56"/>
      <c r="CQ16" s="56"/>
      <c r="CR16" s="56"/>
      <c r="CS16" s="56"/>
      <c r="CT16" s="56"/>
      <c r="CU16" s="56"/>
      <c r="CV16" s="76"/>
      <c r="CW16" s="56"/>
      <c r="CX16" s="56"/>
      <c r="CY16" s="56" t="s">
        <v>125</v>
      </c>
      <c r="CZ16" s="56" t="s">
        <v>202</v>
      </c>
      <c r="DA16" s="76"/>
      <c r="DB16" s="76"/>
      <c r="DC16" s="76"/>
      <c r="DD16" s="55"/>
    </row>
    <row r="17" customFormat="false" ht="15" hidden="false" customHeight="false" outlineLevel="0" collapsed="false">
      <c r="A17" s="55" t="s">
        <v>227</v>
      </c>
      <c r="B17" s="56" t="n">
        <v>644</v>
      </c>
      <c r="C17" s="86" t="s">
        <v>228</v>
      </c>
      <c r="D17" s="221" t="s">
        <v>229</v>
      </c>
      <c r="E17" s="58" t="s">
        <v>164</v>
      </c>
      <c r="F17" s="59" t="s">
        <v>230</v>
      </c>
      <c r="G17" s="60"/>
      <c r="H17" s="56" t="s">
        <v>202</v>
      </c>
      <c r="I17" s="56" t="e">
        <f aca="false">#N/A</f>
        <v>#N/A</v>
      </c>
      <c r="J17" s="56" t="e">
        <f aca="false">#N/A</f>
        <v>#N/A</v>
      </c>
      <c r="K17" s="56" t="e">
        <f aca="false">#N/A</f>
        <v>#N/A</v>
      </c>
      <c r="L17" s="56" t="e">
        <f aca="false">#N/A</f>
        <v>#N/A</v>
      </c>
      <c r="M17" s="56" t="s">
        <v>203</v>
      </c>
      <c r="N17" s="61"/>
      <c r="O17" s="55"/>
      <c r="P17" s="56"/>
      <c r="Q17" s="62" t="e">
        <f aca="false">#N/A</f>
        <v>#N/A</v>
      </c>
      <c r="R17" s="62" t="s">
        <v>108</v>
      </c>
      <c r="S17" s="63" t="s">
        <v>109</v>
      </c>
      <c r="T17" s="55"/>
      <c r="U17" s="57" t="s">
        <v>229</v>
      </c>
      <c r="V17" s="64"/>
      <c r="W17" s="65" t="s">
        <v>166</v>
      </c>
      <c r="X17" s="66"/>
      <c r="Y17" s="67" t="n">
        <v>48.6093</v>
      </c>
      <c r="Z17" s="67" t="n">
        <v>134.21509</v>
      </c>
      <c r="AA17" s="68" t="n">
        <v>42</v>
      </c>
      <c r="AB17" s="69" t="e">
        <f aca="false">#N/A</f>
        <v>#N/A</v>
      </c>
      <c r="AC17" s="69" t="e">
        <f aca="false">#N/A</f>
        <v>#N/A</v>
      </c>
      <c r="AD17" s="69" t="n">
        <v>3</v>
      </c>
      <c r="AE17" s="70" t="n">
        <v>3</v>
      </c>
      <c r="AF17" s="71"/>
      <c r="AG17" s="69" t="e">
        <f aca="false">#N/A</f>
        <v>#N/A</v>
      </c>
      <c r="AH17" s="69" t="e">
        <f aca="false">#N/A</f>
        <v>#N/A</v>
      </c>
      <c r="AI17" s="69" t="s">
        <v>123</v>
      </c>
      <c r="AJ17" s="56" t="s">
        <v>123</v>
      </c>
      <c r="AK17" s="56"/>
      <c r="AL17" s="55"/>
      <c r="AM17" s="58"/>
      <c r="AN17" s="58"/>
      <c r="AO17" s="58"/>
      <c r="AP17" s="58"/>
      <c r="AQ17" s="58"/>
      <c r="AR17" s="55"/>
      <c r="AS17" s="55"/>
      <c r="AT17" s="55" t="s">
        <v>225</v>
      </c>
      <c r="AU17" s="56" t="s">
        <v>202</v>
      </c>
      <c r="AV17" s="56" t="s">
        <v>202</v>
      </c>
      <c r="AW17" s="73" t="n">
        <v>48.6093</v>
      </c>
      <c r="AX17" s="73" t="n">
        <v>134.21509</v>
      </c>
      <c r="AY17" s="68" t="n">
        <v>42</v>
      </c>
      <c r="AZ17" s="70" t="n">
        <v>3</v>
      </c>
      <c r="BA17" s="55"/>
      <c r="BB17" s="56" t="n">
        <v>1</v>
      </c>
      <c r="BC17" s="56"/>
      <c r="BD17" s="56"/>
      <c r="BE17" s="88" t="n">
        <v>4</v>
      </c>
      <c r="BF17" s="88"/>
      <c r="BG17" s="88"/>
      <c r="BH17" s="88"/>
      <c r="BI17" s="89"/>
      <c r="BJ17" s="89"/>
      <c r="BK17" s="88"/>
      <c r="BL17" s="88"/>
      <c r="BM17" s="56"/>
      <c r="BN17" s="56" t="n">
        <v>5</v>
      </c>
      <c r="BO17" s="74" t="e">
        <f aca="false">#N/A</f>
        <v>#N/A</v>
      </c>
      <c r="BP17" s="74" t="e">
        <f aca="false">#N/A</f>
        <v>#N/A</v>
      </c>
      <c r="BQ17" s="74" t="e">
        <f aca="false">#N/A</f>
        <v>#N/A</v>
      </c>
      <c r="BR17" s="74" t="e">
        <f aca="false">#N/A</f>
        <v>#N/A</v>
      </c>
      <c r="BS17" s="74" t="e">
        <f aca="false">#N/A</f>
        <v>#N/A</v>
      </c>
      <c r="BT17" s="74" t="e">
        <f aca="false">#N/A</f>
        <v>#N/A</v>
      </c>
      <c r="BU17" s="75" t="e">
        <f aca="false">#N/A</f>
        <v>#N/A</v>
      </c>
      <c r="BV17" s="75" t="e">
        <f aca="false">#N/A</f>
        <v>#N/A</v>
      </c>
      <c r="BW17" s="74" t="e">
        <f aca="false">#N/A</f>
        <v>#N/A</v>
      </c>
      <c r="BX17" s="74" t="e">
        <f aca="false">#N/A</f>
        <v>#N/A</v>
      </c>
      <c r="BY17" s="55"/>
      <c r="BZ17" s="55"/>
      <c r="CA17" s="55"/>
      <c r="CB17" s="74" t="n">
        <v>19.5853389199999</v>
      </c>
      <c r="CC17" s="74" t="n">
        <v>1.66955489941251</v>
      </c>
      <c r="CD17" s="74"/>
      <c r="CE17" s="74"/>
      <c r="CF17" s="75" t="n">
        <v>275.199999972345</v>
      </c>
      <c r="CG17" s="75" t="n">
        <v>136.334937885927</v>
      </c>
      <c r="CH17" s="74" t="n">
        <v>5.90000000000007</v>
      </c>
      <c r="CI17" s="74" t="n">
        <v>3.95082381103633</v>
      </c>
      <c r="CJ17" s="55" t="s">
        <v>227</v>
      </c>
      <c r="CK17" s="222" t="s">
        <v>231</v>
      </c>
      <c r="CL17" s="56" t="n">
        <v>5</v>
      </c>
      <c r="CM17" s="55"/>
      <c r="CN17" s="55" t="s">
        <v>227</v>
      </c>
      <c r="CO17" s="223" t="s">
        <v>229</v>
      </c>
      <c r="CP17" s="56"/>
      <c r="CQ17" s="56"/>
      <c r="CR17" s="56"/>
      <c r="CS17" s="56"/>
      <c r="CT17" s="56"/>
      <c r="CU17" s="56"/>
      <c r="CV17" s="76"/>
      <c r="CW17" s="56"/>
      <c r="CX17" s="56"/>
      <c r="CY17" s="56" t="s">
        <v>125</v>
      </c>
      <c r="CZ17" s="56" t="s">
        <v>202</v>
      </c>
      <c r="DA17" s="76"/>
      <c r="DB17" s="76"/>
      <c r="DC17" s="76"/>
      <c r="DD17" s="55"/>
    </row>
    <row r="18" customFormat="false" ht="15" hidden="false" customHeight="false" outlineLevel="0" collapsed="false">
      <c r="A18" s="55" t="s">
        <v>232</v>
      </c>
      <c r="B18" s="56" t="n">
        <v>704</v>
      </c>
      <c r="C18" s="37" t="s">
        <v>233</v>
      </c>
      <c r="D18" s="221" t="s">
        <v>234</v>
      </c>
      <c r="E18" s="58" t="s">
        <v>164</v>
      </c>
      <c r="F18" s="59" t="s">
        <v>235</v>
      </c>
      <c r="G18" s="60"/>
      <c r="H18" s="56" t="s">
        <v>202</v>
      </c>
      <c r="I18" s="56" t="e">
        <f aca="false">#N/A</f>
        <v>#N/A</v>
      </c>
      <c r="J18" s="56" t="e">
        <f aca="false">#N/A</f>
        <v>#N/A</v>
      </c>
      <c r="K18" s="56" t="e">
        <f aca="false">#N/A</f>
        <v>#N/A</v>
      </c>
      <c r="L18" s="56" t="e">
        <f aca="false">#N/A</f>
        <v>#N/A</v>
      </c>
      <c r="M18" s="56" t="s">
        <v>203</v>
      </c>
      <c r="N18" s="61"/>
      <c r="O18" s="55"/>
      <c r="P18" s="56"/>
      <c r="Q18" s="62" t="e">
        <f aca="false">#N/A</f>
        <v>#N/A</v>
      </c>
      <c r="R18" s="62" t="s">
        <v>108</v>
      </c>
      <c r="S18" s="63" t="s">
        <v>109</v>
      </c>
      <c r="T18" s="55"/>
      <c r="U18" s="57" t="s">
        <v>234</v>
      </c>
      <c r="V18" s="64"/>
      <c r="W18" s="65" t="s">
        <v>166</v>
      </c>
      <c r="X18" s="66"/>
      <c r="Y18" s="67" t="n">
        <v>45.18544</v>
      </c>
      <c r="Z18" s="67" t="n">
        <v>133.45831</v>
      </c>
      <c r="AA18" s="68" t="n">
        <v>122</v>
      </c>
      <c r="AB18" s="69" t="e">
        <f aca="false">#N/A</f>
        <v>#N/A</v>
      </c>
      <c r="AC18" s="69" t="e">
        <f aca="false">#N/A</f>
        <v>#N/A</v>
      </c>
      <c r="AD18" s="69" t="n">
        <v>4</v>
      </c>
      <c r="AE18" s="70" t="n">
        <v>4</v>
      </c>
      <c r="AF18" s="71"/>
      <c r="AG18" s="69" t="e">
        <f aca="false">#N/A</f>
        <v>#N/A</v>
      </c>
      <c r="AH18" s="69" t="e">
        <f aca="false">#N/A</f>
        <v>#N/A</v>
      </c>
      <c r="AI18" s="69" t="s">
        <v>123</v>
      </c>
      <c r="AJ18" s="56" t="s">
        <v>123</v>
      </c>
      <c r="AK18" s="56"/>
      <c r="AL18" s="55"/>
      <c r="AM18" s="58"/>
      <c r="AN18" s="58"/>
      <c r="AO18" s="58"/>
      <c r="AP18" s="58"/>
      <c r="AQ18" s="58"/>
      <c r="AR18" s="55"/>
      <c r="AS18" s="55"/>
      <c r="AT18" s="55"/>
      <c r="AU18" s="56" t="s">
        <v>202</v>
      </c>
      <c r="AV18" s="56" t="s">
        <v>202</v>
      </c>
      <c r="AW18" s="73" t="n">
        <v>45.18544</v>
      </c>
      <c r="AX18" s="73" t="n">
        <v>133.45831</v>
      </c>
      <c r="AY18" s="68" t="n">
        <v>122</v>
      </c>
      <c r="AZ18" s="70" t="n">
        <v>4</v>
      </c>
      <c r="BA18" s="55"/>
      <c r="BB18" s="56" t="n">
        <v>1</v>
      </c>
      <c r="BC18" s="56"/>
      <c r="BD18" s="56"/>
      <c r="BE18" s="56" t="n">
        <v>4</v>
      </c>
      <c r="BF18" s="56"/>
      <c r="BG18" s="56"/>
      <c r="BH18" s="56"/>
      <c r="BI18" s="56"/>
      <c r="BJ18" s="56"/>
      <c r="BK18" s="56"/>
      <c r="BL18" s="56"/>
      <c r="BM18" s="56"/>
      <c r="BN18" s="56" t="n">
        <v>5</v>
      </c>
      <c r="BO18" s="74" t="e">
        <f aca="false">#N/A</f>
        <v>#N/A</v>
      </c>
      <c r="BP18" s="74" t="e">
        <f aca="false">#N/A</f>
        <v>#N/A</v>
      </c>
      <c r="BQ18" s="74" t="e">
        <f aca="false">#N/A</f>
        <v>#N/A</v>
      </c>
      <c r="BR18" s="74" t="e">
        <f aca="false">#N/A</f>
        <v>#N/A</v>
      </c>
      <c r="BS18" s="74" t="e">
        <f aca="false">#N/A</f>
        <v>#N/A</v>
      </c>
      <c r="BT18" s="74" t="e">
        <f aca="false">#N/A</f>
        <v>#N/A</v>
      </c>
      <c r="BU18" s="75" t="e">
        <f aca="false">#N/A</f>
        <v>#N/A</v>
      </c>
      <c r="BV18" s="75" t="e">
        <f aca="false">#N/A</f>
        <v>#N/A</v>
      </c>
      <c r="BW18" s="74" t="e">
        <f aca="false">#N/A</f>
        <v>#N/A</v>
      </c>
      <c r="BX18" s="74" t="e">
        <f aca="false">#N/A</f>
        <v>#N/A</v>
      </c>
      <c r="BY18" s="55"/>
      <c r="BZ18" s="55"/>
      <c r="CA18" s="55"/>
      <c r="CB18" s="74" t="n">
        <v>1.91344591333333</v>
      </c>
      <c r="CC18" s="74" t="n">
        <v>3.98008552376116</v>
      </c>
      <c r="CD18" s="74"/>
      <c r="CE18" s="74"/>
      <c r="CF18" s="75" t="n">
        <v>107.299999998339</v>
      </c>
      <c r="CG18" s="75" t="n">
        <v>184.466831462186</v>
      </c>
      <c r="CH18" s="74" t="n">
        <v>2.10000000000002</v>
      </c>
      <c r="CI18" s="74" t="n">
        <v>3.80358339569102</v>
      </c>
      <c r="CJ18" s="55" t="s">
        <v>232</v>
      </c>
      <c r="CK18" s="222" t="s">
        <v>236</v>
      </c>
      <c r="CL18" s="56" t="n">
        <v>5</v>
      </c>
      <c r="CM18" s="55"/>
      <c r="CN18" s="55" t="s">
        <v>232</v>
      </c>
      <c r="CO18" s="223" t="s">
        <v>234</v>
      </c>
      <c r="CP18" s="56" t="s">
        <v>234</v>
      </c>
      <c r="CQ18" s="56"/>
      <c r="CR18" s="56"/>
      <c r="CS18" s="56"/>
      <c r="CT18" s="56"/>
      <c r="CU18" s="56"/>
      <c r="CV18" s="76"/>
      <c r="CW18" s="56"/>
      <c r="CX18" s="56"/>
      <c r="CY18" s="56"/>
      <c r="CZ18" s="56" t="s">
        <v>202</v>
      </c>
      <c r="DA18" s="76"/>
      <c r="DB18" s="76"/>
      <c r="DC18" s="76"/>
      <c r="DD18" s="55"/>
    </row>
    <row r="19" customFormat="false" ht="15" hidden="false" customHeight="false" outlineLevel="0" collapsed="false">
      <c r="A19" s="55" t="s">
        <v>237</v>
      </c>
      <c r="B19" s="56" t="n">
        <v>59</v>
      </c>
      <c r="C19" s="37" t="s">
        <v>238</v>
      </c>
      <c r="D19" s="224" t="s">
        <v>239</v>
      </c>
      <c r="E19" s="91" t="s">
        <v>240</v>
      </c>
      <c r="F19" s="92"/>
      <c r="G19" s="60"/>
      <c r="H19" s="56" t="s">
        <v>202</v>
      </c>
      <c r="I19" s="56" t="e">
        <f aca="false">#N/A</f>
        <v>#N/A</v>
      </c>
      <c r="J19" s="56" t="e">
        <f aca="false">#N/A</f>
        <v>#N/A</v>
      </c>
      <c r="K19" s="56" t="e">
        <f aca="false">#N/A</f>
        <v>#N/A</v>
      </c>
      <c r="L19" s="56" t="e">
        <f aca="false">#N/A</f>
        <v>#N/A</v>
      </c>
      <c r="M19" s="56" t="s">
        <v>203</v>
      </c>
      <c r="N19" s="61"/>
      <c r="O19" s="37"/>
      <c r="P19" s="76"/>
      <c r="Q19" s="62" t="e">
        <f aca="false">#N/A</f>
        <v>#N/A</v>
      </c>
      <c r="R19" s="62" t="s">
        <v>108</v>
      </c>
      <c r="S19" s="55" t="s">
        <v>109</v>
      </c>
      <c r="T19" s="55"/>
      <c r="U19" s="55" t="s">
        <v>241</v>
      </c>
      <c r="V19" s="93"/>
      <c r="W19" s="65"/>
      <c r="X19" s="66"/>
      <c r="Y19" s="67"/>
      <c r="Z19" s="67"/>
      <c r="AA19" s="68"/>
      <c r="AB19" s="69" t="e">
        <f aca="false">#N/A</f>
        <v>#N/A</v>
      </c>
      <c r="AC19" s="69" t="e">
        <f aca="false">#N/A</f>
        <v>#N/A</v>
      </c>
      <c r="AD19" s="69" t="s">
        <v>133</v>
      </c>
      <c r="AE19" s="70"/>
      <c r="AF19" s="94"/>
      <c r="AG19" s="69" t="e">
        <f aca="false">#N/A</f>
        <v>#N/A</v>
      </c>
      <c r="AH19" s="69" t="e">
        <f aca="false">#N/A</f>
        <v>#N/A</v>
      </c>
      <c r="AI19" s="69" t="s">
        <v>123</v>
      </c>
      <c r="AJ19" s="56" t="s">
        <v>123</v>
      </c>
      <c r="AK19" s="76"/>
      <c r="AL19" s="55" t="s">
        <v>242</v>
      </c>
      <c r="AM19" s="58" t="n">
        <v>5</v>
      </c>
      <c r="AN19" s="58" t="n">
        <v>8</v>
      </c>
      <c r="AO19" s="58" t="s">
        <v>243</v>
      </c>
      <c r="AP19" s="58" t="s">
        <v>244</v>
      </c>
      <c r="AQ19" s="58"/>
      <c r="AR19" s="95" t="n">
        <v>40781</v>
      </c>
      <c r="AS19" s="96" t="n">
        <v>40814</v>
      </c>
      <c r="AT19" s="55"/>
      <c r="AU19" s="56" t="s">
        <v>202</v>
      </c>
      <c r="AV19" s="56" t="s">
        <v>202</v>
      </c>
      <c r="AW19" s="73"/>
      <c r="AX19" s="73"/>
      <c r="AY19" s="68"/>
      <c r="AZ19" s="70"/>
      <c r="BA19" s="55"/>
      <c r="BB19" s="56"/>
      <c r="BC19" s="56"/>
      <c r="BD19" s="56"/>
      <c r="BE19" s="56"/>
      <c r="BF19" s="56"/>
      <c r="BG19" s="56"/>
      <c r="BH19" s="56"/>
      <c r="BI19" s="56"/>
      <c r="BJ19" s="56"/>
      <c r="BK19" s="56"/>
      <c r="BL19" s="56"/>
      <c r="BM19" s="56"/>
      <c r="BN19" s="56" t="n">
        <f aca="false">SUM(BB19:BM19)</f>
        <v>0</v>
      </c>
      <c r="BO19" s="74" t="e">
        <f aca="false">VLOOKUP($D19,'[1]Predicted breeding values'!$B$1:$XU$1048576,31,FALSE())</f>
        <v>#N/A</v>
      </c>
      <c r="BP19" s="74" t="e">
        <f aca="false">VLOOKUP($D19,'[1]Predicted breeding values'!$B$1:$XU$1048576,43,FALSE())</f>
        <v>#N/A</v>
      </c>
      <c r="BQ19" s="74" t="e">
        <f aca="false">VLOOKUP($D19,'[1]Sample info and Yld (Mg ha-1)'!$B$1:$AM$1048576,34,FALSE())</f>
        <v>#N/A</v>
      </c>
      <c r="BR19" s="74" t="e">
        <f aca="false">VLOOKUP($D19,'[1]Sample info and Yld (Mg ha-1)'!$B$1:$AM$1048576,35,FALSE())</f>
        <v>#N/A</v>
      </c>
      <c r="BS19" s="74" t="e">
        <f aca="false">VLOOKUP($D19,[1]CC!$B$1:$V$1048576,18,FALSE())</f>
        <v>#N/A</v>
      </c>
      <c r="BT19" s="74" t="e">
        <f aca="false">VLOOKUP($D19,[1]CC!$B$1:$V$1048576,19,FALSE())</f>
        <v>#N/A</v>
      </c>
      <c r="BU19" s="75" t="e">
        <f aca="false">VLOOKUP($D19,[1]CmL!$B$1:$V$1048576,18,FALSE())</f>
        <v>#N/A</v>
      </c>
      <c r="BV19" s="75" t="e">
        <f aca="false">VLOOKUP($D19,[1]CmL!$B$1:$V$1048576,19,FALSE())</f>
        <v>#N/A</v>
      </c>
      <c r="BW19" s="74" t="e">
        <f aca="false">VLOOKUP($D19,[1]DBI!$B$1:$V$1048576,18,FALSE())</f>
        <v>#N/A</v>
      </c>
      <c r="BX19" s="74" t="e">
        <f aca="false">VLOOKUP($D19,[1]DBI!$B$1:$V$1048576,19,FALSE())</f>
        <v>#N/A</v>
      </c>
      <c r="BY19" s="55"/>
      <c r="BZ19" s="55"/>
      <c r="CA19" s="55"/>
      <c r="CB19" s="74" t="n">
        <f aca="false">VLOOKUP($D19,'[2]Inventory All'!$C$1:$EC$1048576,112,FALSE())</f>
        <v>1.40691714318908</v>
      </c>
      <c r="CC19" s="74" t="n">
        <f aca="false">VLOOKUP($D19,'[2]Inventory All'!$C$1:$EC$1048576,115,FALSE())</f>
        <v>1.90198103248596</v>
      </c>
      <c r="CD19" s="74"/>
      <c r="CE19" s="74"/>
      <c r="CF19" s="75" t="n">
        <f aca="false">VLOOKUP($D19,'[2]Inventory All'!$C$1:$EC$1048576,121,FALSE())</f>
        <v>135.254545448692</v>
      </c>
      <c r="CG19" s="75" t="n">
        <f aca="false">VLOOKUP($D19,'[2]Inventory All'!$C$1:$EC$1048576,123,FALSE())</f>
        <v>143.126259109312</v>
      </c>
      <c r="CH19" s="74" t="n">
        <f aca="false">VLOOKUP($D19,'[2]Inventory All'!$C$1:$EC$1048576,127,FALSE())</f>
        <v>1.78636363636365</v>
      </c>
      <c r="CI19" s="74" t="n">
        <f aca="false">VLOOKUP($D19,'[2]Inventory All'!$C$1:$EC$1048576,129,FALSE())</f>
        <v>3.77671195075147</v>
      </c>
      <c r="CJ19" s="55" t="str">
        <f aca="false">CONCATENATE(C19,"-Accn:",D19,"-",F19,"-Alt:",G19)</f>
        <v>Miscanthus sacchariflorus  'Robustus-Bluemel'-Accn:UI10-00009--Alt:</v>
      </c>
      <c r="CK19" s="222" t="s">
        <v>245</v>
      </c>
      <c r="CL19" s="56" t="n">
        <f aca="false">BN19</f>
        <v>0</v>
      </c>
      <c r="CM19" s="55"/>
      <c r="CN19" s="55" t="s">
        <v>237</v>
      </c>
      <c r="CO19" s="223" t="s">
        <v>239</v>
      </c>
      <c r="CP19" s="56" t="s">
        <v>239</v>
      </c>
      <c r="CQ19" s="56"/>
      <c r="CR19" s="56"/>
      <c r="CS19" s="56"/>
      <c r="CT19" s="56"/>
      <c r="CU19" s="56" t="s">
        <v>246</v>
      </c>
      <c r="CV19" s="37"/>
      <c r="CW19" s="56"/>
      <c r="CX19" s="56"/>
      <c r="CY19" s="56"/>
      <c r="CZ19" s="56" t="s">
        <v>202</v>
      </c>
      <c r="DA19" s="76"/>
      <c r="DB19" s="76"/>
      <c r="DC19" s="76"/>
      <c r="DD19" s="55"/>
    </row>
    <row r="20" customFormat="false" ht="15" hidden="false" customHeight="false" outlineLevel="0" collapsed="false">
      <c r="A20" s="55" t="s">
        <v>247</v>
      </c>
      <c r="B20" s="56" t="n">
        <v>374</v>
      </c>
      <c r="C20" s="37" t="s">
        <v>248</v>
      </c>
      <c r="D20" s="221" t="s">
        <v>249</v>
      </c>
      <c r="E20" s="58" t="s">
        <v>176</v>
      </c>
      <c r="F20" s="59" t="s">
        <v>250</v>
      </c>
      <c r="G20" s="60" t="s">
        <v>249</v>
      </c>
      <c r="H20" s="56" t="s">
        <v>251</v>
      </c>
      <c r="I20" s="56" t="e">
        <f aca="false">#N/A</f>
        <v>#N/A</v>
      </c>
      <c r="J20" s="56" t="e">
        <f aca="false">#N/A</f>
        <v>#N/A</v>
      </c>
      <c r="K20" s="56" t="s">
        <v>121</v>
      </c>
      <c r="L20" s="56" t="s">
        <v>121</v>
      </c>
      <c r="M20" s="56" t="s">
        <v>252</v>
      </c>
      <c r="N20" s="61"/>
      <c r="O20" s="55"/>
      <c r="P20" s="56"/>
      <c r="Q20" s="62" t="e">
        <f aca="false">#N/A</f>
        <v>#N/A</v>
      </c>
      <c r="R20" s="62" t="s">
        <v>108</v>
      </c>
      <c r="S20" s="55" t="s">
        <v>141</v>
      </c>
      <c r="T20" s="55"/>
      <c r="U20" s="55" t="s">
        <v>253</v>
      </c>
      <c r="V20" s="64"/>
      <c r="W20" s="65" t="s">
        <v>181</v>
      </c>
      <c r="X20" s="66" t="s">
        <v>254</v>
      </c>
      <c r="Y20" s="67" t="n">
        <v>38.37625</v>
      </c>
      <c r="Z20" s="67" t="n">
        <v>140.31956</v>
      </c>
      <c r="AA20" s="68" t="n">
        <v>86</v>
      </c>
      <c r="AB20" s="69" t="e">
        <f aca="false">#N/A</f>
        <v>#N/A</v>
      </c>
      <c r="AC20" s="69" t="n">
        <v>7</v>
      </c>
      <c r="AD20" s="69" t="n">
        <v>7</v>
      </c>
      <c r="AE20" s="70" t="n">
        <v>7</v>
      </c>
      <c r="AF20" s="71"/>
      <c r="AG20" s="69" t="e">
        <f aca="false">#N/A</f>
        <v>#N/A</v>
      </c>
      <c r="AH20" s="69" t="s">
        <v>143</v>
      </c>
      <c r="AI20" s="69" t="s">
        <v>143</v>
      </c>
      <c r="AJ20" s="56" t="s">
        <v>143</v>
      </c>
      <c r="AK20" s="56"/>
      <c r="AL20" s="55"/>
      <c r="AM20" s="58"/>
      <c r="AN20" s="58"/>
      <c r="AO20" s="58" t="s">
        <v>183</v>
      </c>
      <c r="AP20" s="58"/>
      <c r="AQ20" s="58"/>
      <c r="AR20" s="55"/>
      <c r="AS20" s="55"/>
      <c r="AT20" s="55"/>
      <c r="AU20" s="56" t="s">
        <v>251</v>
      </c>
      <c r="AV20" s="56" t="s">
        <v>251</v>
      </c>
      <c r="AW20" s="73" t="n">
        <v>38.37625</v>
      </c>
      <c r="AX20" s="73" t="n">
        <v>140.31956</v>
      </c>
      <c r="AY20" s="68" t="n">
        <v>86</v>
      </c>
      <c r="AZ20" s="70" t="n">
        <v>7</v>
      </c>
      <c r="BA20" s="55"/>
      <c r="BB20" s="56" t="n">
        <v>1</v>
      </c>
      <c r="BC20" s="56"/>
      <c r="BD20" s="56"/>
      <c r="BE20" s="56"/>
      <c r="BF20" s="56"/>
      <c r="BG20" s="56"/>
      <c r="BH20" s="56"/>
      <c r="BI20" s="84"/>
      <c r="BJ20" s="84"/>
      <c r="BK20" s="56"/>
      <c r="BL20" s="56" t="n">
        <v>1</v>
      </c>
      <c r="BM20" s="56"/>
      <c r="BN20" s="56" t="n">
        <v>2</v>
      </c>
      <c r="BO20" s="74" t="e">
        <f aca="false">#N/A</f>
        <v>#N/A</v>
      </c>
      <c r="BP20" s="74" t="e">
        <f aca="false">#N/A</f>
        <v>#N/A</v>
      </c>
      <c r="BQ20" s="74" t="e">
        <f aca="false">#N/A</f>
        <v>#N/A</v>
      </c>
      <c r="BR20" s="74" t="e">
        <f aca="false">#N/A</f>
        <v>#N/A</v>
      </c>
      <c r="BS20" s="74" t="e">
        <f aca="false">#N/A</f>
        <v>#N/A</v>
      </c>
      <c r="BT20" s="74" t="e">
        <f aca="false">#N/A</f>
        <v>#N/A</v>
      </c>
      <c r="BU20" s="75" t="e">
        <f aca="false">#N/A</f>
        <v>#N/A</v>
      </c>
      <c r="BV20" s="75" t="e">
        <f aca="false">#N/A</f>
        <v>#N/A</v>
      </c>
      <c r="BW20" s="74" t="e">
        <f aca="false">#N/A</f>
        <v>#N/A</v>
      </c>
      <c r="BX20" s="74" t="e">
        <f aca="false">#N/A</f>
        <v>#N/A</v>
      </c>
      <c r="BY20" s="55"/>
      <c r="BZ20" s="55"/>
      <c r="CA20" s="55"/>
      <c r="CB20" s="74" t="n">
        <v>8.89186365777777</v>
      </c>
      <c r="CC20" s="74" t="n">
        <v>4.1856833689404</v>
      </c>
      <c r="CD20" s="74"/>
      <c r="CE20" s="74"/>
      <c r="CF20" s="75" t="n">
        <v>218.299999986226</v>
      </c>
      <c r="CG20" s="75" t="n">
        <v>225.871962895613</v>
      </c>
      <c r="CH20" s="74" t="n">
        <v>6.10000000000007</v>
      </c>
      <c r="CI20" s="74" t="n">
        <v>8.01423638502744</v>
      </c>
      <c r="CJ20" s="55" t="s">
        <v>247</v>
      </c>
      <c r="CK20" s="222" t="s">
        <v>255</v>
      </c>
      <c r="CL20" s="56" t="n">
        <v>2</v>
      </c>
      <c r="CM20" s="55"/>
      <c r="CN20" s="55" t="s">
        <v>247</v>
      </c>
      <c r="CO20" s="223" t="s">
        <v>249</v>
      </c>
      <c r="CP20" s="56" t="s">
        <v>249</v>
      </c>
      <c r="CQ20" s="56"/>
      <c r="CR20" s="56"/>
      <c r="CS20" s="56"/>
      <c r="CT20" s="56" t="s">
        <v>249</v>
      </c>
      <c r="CU20" s="56"/>
      <c r="CV20" s="76"/>
      <c r="CW20" s="56"/>
      <c r="CX20" s="56"/>
      <c r="CY20" s="56"/>
      <c r="CZ20" s="56" t="s">
        <v>251</v>
      </c>
      <c r="DA20" s="76"/>
      <c r="DB20" s="76"/>
      <c r="DC20" s="76"/>
      <c r="DD20" s="55"/>
    </row>
    <row r="21" customFormat="false" ht="15" hidden="false" customHeight="true" outlineLevel="0" collapsed="false">
      <c r="A21" s="55" t="s">
        <v>256</v>
      </c>
      <c r="B21" s="56" t="n">
        <v>302</v>
      </c>
      <c r="C21" s="37" t="s">
        <v>257</v>
      </c>
      <c r="D21" s="221" t="s">
        <v>258</v>
      </c>
      <c r="E21" s="58" t="s">
        <v>176</v>
      </c>
      <c r="F21" s="59" t="s">
        <v>259</v>
      </c>
      <c r="G21" s="60" t="s">
        <v>258</v>
      </c>
      <c r="H21" s="56" t="s">
        <v>251</v>
      </c>
      <c r="I21" s="56" t="e">
        <f aca="false">#N/A</f>
        <v>#N/A</v>
      </c>
      <c r="J21" s="56" t="e">
        <f aca="false">#N/A</f>
        <v>#N/A</v>
      </c>
      <c r="K21" s="56" t="s">
        <v>121</v>
      </c>
      <c r="L21" s="56" t="s">
        <v>121</v>
      </c>
      <c r="M21" s="56" t="s">
        <v>252</v>
      </c>
      <c r="N21" s="61"/>
      <c r="O21" s="55"/>
      <c r="P21" s="56"/>
      <c r="Q21" s="62" t="e">
        <f aca="false">#N/A</f>
        <v>#N/A</v>
      </c>
      <c r="R21" s="62" t="s">
        <v>108</v>
      </c>
      <c r="S21" s="55" t="s">
        <v>141</v>
      </c>
      <c r="T21" s="55"/>
      <c r="U21" s="55" t="s">
        <v>260</v>
      </c>
      <c r="V21" s="64"/>
      <c r="W21" s="65" t="s">
        <v>181</v>
      </c>
      <c r="X21" s="66" t="s">
        <v>261</v>
      </c>
      <c r="Y21" s="67" t="n">
        <v>40.21601</v>
      </c>
      <c r="Z21" s="67" t="n">
        <v>140.22625</v>
      </c>
      <c r="AA21" s="68" t="n">
        <v>19.6</v>
      </c>
      <c r="AB21" s="69" t="e">
        <f aca="false">#N/A</f>
        <v>#N/A</v>
      </c>
      <c r="AC21" s="69" t="n">
        <v>8</v>
      </c>
      <c r="AD21" s="69" t="n">
        <v>8</v>
      </c>
      <c r="AE21" s="70" t="n">
        <v>8</v>
      </c>
      <c r="AF21" s="71"/>
      <c r="AG21" s="69" t="e">
        <f aca="false">#N/A</f>
        <v>#N/A</v>
      </c>
      <c r="AH21" s="69" t="s">
        <v>143</v>
      </c>
      <c r="AI21" s="69" t="s">
        <v>143</v>
      </c>
      <c r="AJ21" s="56" t="s">
        <v>143</v>
      </c>
      <c r="AK21" s="56"/>
      <c r="AL21" s="55"/>
      <c r="AM21" s="58"/>
      <c r="AN21" s="58"/>
      <c r="AO21" s="58" t="s">
        <v>183</v>
      </c>
      <c r="AP21" s="58"/>
      <c r="AQ21" s="58"/>
      <c r="AR21" s="55"/>
      <c r="AS21" s="55"/>
      <c r="AT21" s="55"/>
      <c r="AU21" s="56" t="s">
        <v>251</v>
      </c>
      <c r="AV21" s="56" t="s">
        <v>251</v>
      </c>
      <c r="AW21" s="73" t="n">
        <v>40.21601</v>
      </c>
      <c r="AX21" s="73" t="n">
        <v>140.22625</v>
      </c>
      <c r="AY21" s="68" t="n">
        <v>19.6</v>
      </c>
      <c r="AZ21" s="70" t="n">
        <v>8</v>
      </c>
      <c r="BA21" s="55"/>
      <c r="BB21" s="56" t="n">
        <v>1</v>
      </c>
      <c r="BC21" s="56"/>
      <c r="BD21" s="56"/>
      <c r="BE21" s="56"/>
      <c r="BF21" s="56"/>
      <c r="BG21" s="56"/>
      <c r="BH21" s="56"/>
      <c r="BI21" s="84"/>
      <c r="BJ21" s="84"/>
      <c r="BK21" s="56"/>
      <c r="BL21" s="56" t="n">
        <v>1</v>
      </c>
      <c r="BM21" s="56"/>
      <c r="BN21" s="56" t="n">
        <v>2</v>
      </c>
      <c r="BO21" s="74" t="e">
        <f aca="false">#N/A</f>
        <v>#N/A</v>
      </c>
      <c r="BP21" s="74" t="e">
        <f aca="false">#N/A</f>
        <v>#N/A</v>
      </c>
      <c r="BQ21" s="74" t="e">
        <f aca="false">#N/A</f>
        <v>#N/A</v>
      </c>
      <c r="BR21" s="74" t="e">
        <f aca="false">#N/A</f>
        <v>#N/A</v>
      </c>
      <c r="BS21" s="74" t="e">
        <f aca="false">#N/A</f>
        <v>#N/A</v>
      </c>
      <c r="BT21" s="74" t="e">
        <f aca="false">#N/A</f>
        <v>#N/A</v>
      </c>
      <c r="BU21" s="75" t="e">
        <f aca="false">#N/A</f>
        <v>#N/A</v>
      </c>
      <c r="BV21" s="75" t="e">
        <f aca="false">#N/A</f>
        <v>#N/A</v>
      </c>
      <c r="BW21" s="74" t="e">
        <f aca="false">#N/A</f>
        <v>#N/A</v>
      </c>
      <c r="BX21" s="74" t="e">
        <f aca="false">#N/A</f>
        <v>#N/A</v>
      </c>
      <c r="BY21" s="55"/>
      <c r="BZ21" s="55"/>
      <c r="CA21" s="55"/>
      <c r="CB21" s="74" t="n">
        <v>8.48897972888884</v>
      </c>
      <c r="CC21" s="74" t="n">
        <v>9.04810755560156</v>
      </c>
      <c r="CD21" s="74"/>
      <c r="CE21" s="74"/>
      <c r="CF21" s="75" t="n">
        <v>148.199999995676</v>
      </c>
      <c r="CG21" s="75" t="n">
        <v>239.37820342457</v>
      </c>
      <c r="CH21" s="74" t="n">
        <v>2.20000000000002</v>
      </c>
      <c r="CI21" s="74" t="n">
        <v>6.09925641263973</v>
      </c>
      <c r="CJ21" s="55" t="s">
        <v>256</v>
      </c>
      <c r="CK21" s="222" t="s">
        <v>262</v>
      </c>
      <c r="CL21" s="56" t="n">
        <v>2</v>
      </c>
      <c r="CM21" s="55"/>
      <c r="CN21" s="55" t="s">
        <v>256</v>
      </c>
      <c r="CO21" s="223" t="s">
        <v>258</v>
      </c>
      <c r="CP21" s="56" t="s">
        <v>258</v>
      </c>
      <c r="CQ21" s="56"/>
      <c r="CR21" s="56" t="s">
        <v>258</v>
      </c>
      <c r="CS21" s="56"/>
      <c r="CT21" s="56" t="s">
        <v>258</v>
      </c>
      <c r="CU21" s="56"/>
      <c r="CV21" s="76"/>
      <c r="CW21" s="56"/>
      <c r="CX21" s="56"/>
      <c r="CY21" s="56"/>
      <c r="CZ21" s="56" t="s">
        <v>251</v>
      </c>
      <c r="DA21" s="76"/>
      <c r="DB21" s="76"/>
      <c r="DC21" s="76"/>
      <c r="DD21" s="55"/>
    </row>
    <row r="22" customFormat="false" ht="15" hidden="false" customHeight="true" outlineLevel="0" collapsed="false">
      <c r="A22" s="55" t="s">
        <v>263</v>
      </c>
      <c r="B22" s="56" t="n">
        <v>294</v>
      </c>
      <c r="C22" s="37" t="s">
        <v>264</v>
      </c>
      <c r="D22" s="221" t="s">
        <v>265</v>
      </c>
      <c r="E22" s="58" t="s">
        <v>176</v>
      </c>
      <c r="F22" s="59" t="s">
        <v>266</v>
      </c>
      <c r="G22" s="60" t="s">
        <v>265</v>
      </c>
      <c r="H22" s="56" t="s">
        <v>251</v>
      </c>
      <c r="I22" s="56" t="e">
        <f aca="false">#N/A</f>
        <v>#N/A</v>
      </c>
      <c r="J22" s="56" t="e">
        <f aca="false">#N/A</f>
        <v>#N/A</v>
      </c>
      <c r="K22" s="56" t="s">
        <v>121</v>
      </c>
      <c r="L22" s="56" t="s">
        <v>121</v>
      </c>
      <c r="M22" s="56" t="s">
        <v>252</v>
      </c>
      <c r="N22" s="61"/>
      <c r="O22" s="55"/>
      <c r="P22" s="56"/>
      <c r="Q22" s="62" t="e">
        <f aca="false">#N/A</f>
        <v>#N/A</v>
      </c>
      <c r="R22" s="62" t="s">
        <v>108</v>
      </c>
      <c r="S22" s="55" t="s">
        <v>141</v>
      </c>
      <c r="T22" s="55"/>
      <c r="U22" s="55" t="s">
        <v>267</v>
      </c>
      <c r="V22" s="64"/>
      <c r="W22" s="65" t="s">
        <v>181</v>
      </c>
      <c r="X22" s="66" t="s">
        <v>268</v>
      </c>
      <c r="Y22" s="67" t="n">
        <v>36.16943</v>
      </c>
      <c r="Z22" s="67" t="n">
        <v>137.30951</v>
      </c>
      <c r="AA22" s="68" t="n">
        <v>633</v>
      </c>
      <c r="AB22" s="69" t="e">
        <f aca="false">#N/A</f>
        <v>#N/A</v>
      </c>
      <c r="AC22" s="69" t="n">
        <v>6</v>
      </c>
      <c r="AD22" s="69" t="n">
        <v>6</v>
      </c>
      <c r="AE22" s="70" t="n">
        <v>6</v>
      </c>
      <c r="AF22" s="71"/>
      <c r="AG22" s="69" t="e">
        <f aca="false">#N/A</f>
        <v>#N/A</v>
      </c>
      <c r="AH22" s="69" t="s">
        <v>143</v>
      </c>
      <c r="AI22" s="69" t="s">
        <v>143</v>
      </c>
      <c r="AJ22" s="56" t="s">
        <v>143</v>
      </c>
      <c r="AK22" s="56"/>
      <c r="AL22" s="55"/>
      <c r="AM22" s="58"/>
      <c r="AN22" s="58"/>
      <c r="AO22" s="58" t="s">
        <v>183</v>
      </c>
      <c r="AP22" s="58"/>
      <c r="AQ22" s="58"/>
      <c r="AR22" s="55"/>
      <c r="AS22" s="55"/>
      <c r="AT22" s="55"/>
      <c r="AU22" s="56" t="s">
        <v>251</v>
      </c>
      <c r="AV22" s="56" t="s">
        <v>251</v>
      </c>
      <c r="AW22" s="73" t="n">
        <v>36.16943</v>
      </c>
      <c r="AX22" s="73" t="n">
        <v>137.30951</v>
      </c>
      <c r="AY22" s="68" t="n">
        <v>633</v>
      </c>
      <c r="AZ22" s="70" t="n">
        <v>6</v>
      </c>
      <c r="BA22" s="55"/>
      <c r="BB22" s="56" t="n">
        <v>1</v>
      </c>
      <c r="BC22" s="56"/>
      <c r="BD22" s="56"/>
      <c r="BE22" s="56"/>
      <c r="BF22" s="56"/>
      <c r="BG22" s="56"/>
      <c r="BH22" s="56"/>
      <c r="BI22" s="84"/>
      <c r="BJ22" s="84"/>
      <c r="BK22" s="56"/>
      <c r="BL22" s="56" t="n">
        <v>1</v>
      </c>
      <c r="BM22" s="56"/>
      <c r="BN22" s="56" t="n">
        <v>2</v>
      </c>
      <c r="BO22" s="74" t="e">
        <f aca="false">#N/A</f>
        <v>#N/A</v>
      </c>
      <c r="BP22" s="74" t="e">
        <f aca="false">#N/A</f>
        <v>#N/A</v>
      </c>
      <c r="BQ22" s="74" t="e">
        <f aca="false">#N/A</f>
        <v>#N/A</v>
      </c>
      <c r="BR22" s="74" t="e">
        <f aca="false">#N/A</f>
        <v>#N/A</v>
      </c>
      <c r="BS22" s="74" t="e">
        <f aca="false">#N/A</f>
        <v>#N/A</v>
      </c>
      <c r="BT22" s="74" t="e">
        <f aca="false">#N/A</f>
        <v>#N/A</v>
      </c>
      <c r="BU22" s="75" t="e">
        <f aca="false">#N/A</f>
        <v>#N/A</v>
      </c>
      <c r="BV22" s="75" t="e">
        <f aca="false">#N/A</f>
        <v>#N/A</v>
      </c>
      <c r="BW22" s="74" t="e">
        <f aca="false">#N/A</f>
        <v>#N/A</v>
      </c>
      <c r="BX22" s="74" t="e">
        <f aca="false">#N/A</f>
        <v>#N/A</v>
      </c>
      <c r="BY22" s="55"/>
      <c r="BZ22" s="55"/>
      <c r="CA22" s="55"/>
      <c r="CB22" s="74" t="n">
        <v>12.3992092444444</v>
      </c>
      <c r="CC22" s="74" t="n">
        <v>6.96103750809873</v>
      </c>
      <c r="CD22" s="74"/>
      <c r="CE22" s="74"/>
      <c r="CF22" s="75" t="n">
        <v>222.199999985439</v>
      </c>
      <c r="CG22" s="75" t="n">
        <v>239.185225650862</v>
      </c>
      <c r="CH22" s="74" t="n">
        <v>4.40000000000005</v>
      </c>
      <c r="CI22" s="74" t="n">
        <v>5.47782275205081</v>
      </c>
      <c r="CJ22" s="55" t="s">
        <v>263</v>
      </c>
      <c r="CK22" s="222" t="s">
        <v>269</v>
      </c>
      <c r="CL22" s="56" t="n">
        <v>2</v>
      </c>
      <c r="CM22" s="55"/>
      <c r="CN22" s="55" t="s">
        <v>263</v>
      </c>
      <c r="CO22" s="223" t="s">
        <v>265</v>
      </c>
      <c r="CP22" s="56" t="s">
        <v>265</v>
      </c>
      <c r="CQ22" s="56"/>
      <c r="CR22" s="56"/>
      <c r="CS22" s="56"/>
      <c r="CT22" s="56" t="s">
        <v>265</v>
      </c>
      <c r="CU22" s="56"/>
      <c r="CV22" s="76"/>
      <c r="CW22" s="56"/>
      <c r="CX22" s="56"/>
      <c r="CY22" s="56"/>
      <c r="CZ22" s="56" t="s">
        <v>251</v>
      </c>
      <c r="DA22" s="76"/>
      <c r="DB22" s="76"/>
      <c r="DC22" s="76"/>
      <c r="DD22" s="55"/>
    </row>
    <row r="23" customFormat="false" ht="15" hidden="false" customHeight="true" outlineLevel="0" collapsed="false">
      <c r="A23" s="55" t="s">
        <v>270</v>
      </c>
      <c r="B23" s="56" t="n">
        <v>297</v>
      </c>
      <c r="C23" s="37" t="s">
        <v>271</v>
      </c>
      <c r="D23" s="221" t="s">
        <v>272</v>
      </c>
      <c r="E23" s="58" t="s">
        <v>176</v>
      </c>
      <c r="F23" s="59" t="s">
        <v>273</v>
      </c>
      <c r="G23" s="60" t="s">
        <v>272</v>
      </c>
      <c r="H23" s="56" t="s">
        <v>251</v>
      </c>
      <c r="I23" s="56" t="e">
        <f aca="false">#N/A</f>
        <v>#N/A</v>
      </c>
      <c r="J23" s="56" t="e">
        <f aca="false">#N/A</f>
        <v>#N/A</v>
      </c>
      <c r="K23" s="56" t="s">
        <v>121</v>
      </c>
      <c r="L23" s="56" t="s">
        <v>121</v>
      </c>
      <c r="M23" s="56" t="s">
        <v>252</v>
      </c>
      <c r="N23" s="61"/>
      <c r="O23" s="55"/>
      <c r="P23" s="56"/>
      <c r="Q23" s="62" t="e">
        <f aca="false">#N/A</f>
        <v>#N/A</v>
      </c>
      <c r="R23" s="62" t="s">
        <v>108</v>
      </c>
      <c r="S23" s="55" t="s">
        <v>141</v>
      </c>
      <c r="T23" s="55"/>
      <c r="U23" s="55" t="s">
        <v>274</v>
      </c>
      <c r="V23" s="64"/>
      <c r="W23" s="65" t="s">
        <v>181</v>
      </c>
      <c r="X23" s="66" t="s">
        <v>268</v>
      </c>
      <c r="Y23" s="67" t="n">
        <v>35.63627</v>
      </c>
      <c r="Z23" s="67" t="n">
        <v>136.94965</v>
      </c>
      <c r="AA23" s="68" t="n">
        <v>123</v>
      </c>
      <c r="AB23" s="69" t="e">
        <f aca="false">#N/A</f>
        <v>#N/A</v>
      </c>
      <c r="AC23" s="69" t="n">
        <v>8</v>
      </c>
      <c r="AD23" s="69" t="n">
        <v>8</v>
      </c>
      <c r="AE23" s="70" t="n">
        <v>8</v>
      </c>
      <c r="AF23" s="71"/>
      <c r="AG23" s="69" t="e">
        <f aca="false">#N/A</f>
        <v>#N/A</v>
      </c>
      <c r="AH23" s="69" t="s">
        <v>143</v>
      </c>
      <c r="AI23" s="69" t="s">
        <v>143</v>
      </c>
      <c r="AJ23" s="56" t="s">
        <v>143</v>
      </c>
      <c r="AK23" s="56"/>
      <c r="AL23" s="55"/>
      <c r="AM23" s="58"/>
      <c r="AN23" s="58"/>
      <c r="AO23" s="58" t="s">
        <v>183</v>
      </c>
      <c r="AP23" s="58"/>
      <c r="AQ23" s="58"/>
      <c r="AR23" s="55"/>
      <c r="AS23" s="55"/>
      <c r="AT23" s="55"/>
      <c r="AU23" s="56" t="s">
        <v>251</v>
      </c>
      <c r="AV23" s="56" t="s">
        <v>251</v>
      </c>
      <c r="AW23" s="73" t="n">
        <v>35.63627</v>
      </c>
      <c r="AX23" s="73" t="n">
        <v>136.94965</v>
      </c>
      <c r="AY23" s="68" t="n">
        <v>123</v>
      </c>
      <c r="AZ23" s="70" t="n">
        <v>8</v>
      </c>
      <c r="BA23" s="55"/>
      <c r="BB23" s="56" t="n">
        <v>1</v>
      </c>
      <c r="BC23" s="56"/>
      <c r="BD23" s="56"/>
      <c r="BE23" s="56"/>
      <c r="BF23" s="56"/>
      <c r="BG23" s="56" t="n">
        <v>1</v>
      </c>
      <c r="BH23" s="56" t="n">
        <v>2</v>
      </c>
      <c r="BI23" s="84"/>
      <c r="BJ23" s="84"/>
      <c r="BK23" s="56" t="n">
        <v>1</v>
      </c>
      <c r="BL23" s="56" t="n">
        <v>1</v>
      </c>
      <c r="BM23" s="56"/>
      <c r="BN23" s="56" t="n">
        <v>6</v>
      </c>
      <c r="BO23" s="74" t="e">
        <f aca="false">#N/A</f>
        <v>#N/A</v>
      </c>
      <c r="BP23" s="74" t="e">
        <f aca="false">#N/A</f>
        <v>#N/A</v>
      </c>
      <c r="BQ23" s="74" t="e">
        <f aca="false">#N/A</f>
        <v>#N/A</v>
      </c>
      <c r="BR23" s="74" t="e">
        <f aca="false">#N/A</f>
        <v>#N/A</v>
      </c>
      <c r="BS23" s="74" t="e">
        <f aca="false">#N/A</f>
        <v>#N/A</v>
      </c>
      <c r="BT23" s="74" t="e">
        <f aca="false">#N/A</f>
        <v>#N/A</v>
      </c>
      <c r="BU23" s="75" t="e">
        <f aca="false">#N/A</f>
        <v>#N/A</v>
      </c>
      <c r="BV23" s="75" t="e">
        <f aca="false">#N/A</f>
        <v>#N/A</v>
      </c>
      <c r="BW23" s="74" t="e">
        <f aca="false">#N/A</f>
        <v>#N/A</v>
      </c>
      <c r="BX23" s="74" t="e">
        <f aca="false">#N/A</f>
        <v>#N/A</v>
      </c>
      <c r="BY23" s="55"/>
      <c r="BZ23" s="55"/>
      <c r="CA23" s="55"/>
      <c r="CB23" s="74" t="n">
        <v>10.8817204311111</v>
      </c>
      <c r="CC23" s="74" t="n">
        <v>7.79732143621332</v>
      </c>
      <c r="CD23" s="74"/>
      <c r="CE23" s="74"/>
      <c r="CF23" s="75" t="n">
        <v>250.499999978731</v>
      </c>
      <c r="CG23" s="75" t="n">
        <v>276.718919217137</v>
      </c>
      <c r="CH23" s="74" t="n">
        <v>5.90000000000007</v>
      </c>
      <c r="CI23" s="74" t="n">
        <v>8.73345861897442</v>
      </c>
      <c r="CJ23" s="55" t="s">
        <v>270</v>
      </c>
      <c r="CK23" s="222" t="s">
        <v>275</v>
      </c>
      <c r="CL23" s="56" t="n">
        <v>6</v>
      </c>
      <c r="CM23" s="55"/>
      <c r="CN23" s="55" t="s">
        <v>270</v>
      </c>
      <c r="CO23" s="223" t="s">
        <v>272</v>
      </c>
      <c r="CP23" s="56" t="s">
        <v>272</v>
      </c>
      <c r="CQ23" s="56"/>
      <c r="CR23" s="56"/>
      <c r="CS23" s="56"/>
      <c r="CT23" s="56"/>
      <c r="CU23" s="56"/>
      <c r="CV23" s="76"/>
      <c r="CW23" s="56"/>
      <c r="CX23" s="56"/>
      <c r="CY23" s="56"/>
      <c r="CZ23" s="56" t="s">
        <v>251</v>
      </c>
      <c r="DA23" s="76"/>
      <c r="DB23" s="76"/>
      <c r="DC23" s="76"/>
      <c r="DD23" s="55"/>
    </row>
    <row r="24" customFormat="false" ht="15" hidden="false" customHeight="true" outlineLevel="0" collapsed="false">
      <c r="A24" s="55" t="s">
        <v>276</v>
      </c>
      <c r="B24" s="56" t="n">
        <v>311</v>
      </c>
      <c r="C24" s="37" t="s">
        <v>277</v>
      </c>
      <c r="D24" s="221" t="s">
        <v>278</v>
      </c>
      <c r="E24" s="58" t="s">
        <v>176</v>
      </c>
      <c r="F24" s="59" t="s">
        <v>279</v>
      </c>
      <c r="G24" s="60" t="s">
        <v>278</v>
      </c>
      <c r="H24" s="56" t="s">
        <v>251</v>
      </c>
      <c r="I24" s="56" t="e">
        <f aca="false">#N/A</f>
        <v>#N/A</v>
      </c>
      <c r="J24" s="56" t="e">
        <f aca="false">#N/A</f>
        <v>#N/A</v>
      </c>
      <c r="K24" s="56" t="s">
        <v>121</v>
      </c>
      <c r="L24" s="56" t="s">
        <v>121</v>
      </c>
      <c r="M24" s="56" t="s">
        <v>252</v>
      </c>
      <c r="N24" s="61"/>
      <c r="O24" s="55"/>
      <c r="P24" s="56"/>
      <c r="Q24" s="62" t="e">
        <f aca="false">#N/A</f>
        <v>#N/A</v>
      </c>
      <c r="R24" s="62" t="s">
        <v>108</v>
      </c>
      <c r="S24" s="55" t="s">
        <v>141</v>
      </c>
      <c r="T24" s="55"/>
      <c r="U24" s="55" t="s">
        <v>280</v>
      </c>
      <c r="V24" s="64"/>
      <c r="W24" s="65" t="s">
        <v>181</v>
      </c>
      <c r="X24" s="66" t="s">
        <v>281</v>
      </c>
      <c r="Y24" s="67" t="n">
        <v>31.53256</v>
      </c>
      <c r="Z24" s="67" t="n">
        <v>131.23915</v>
      </c>
      <c r="AA24" s="68" t="n">
        <v>13</v>
      </c>
      <c r="AB24" s="69" t="e">
        <f aca="false">#N/A</f>
        <v>#N/A</v>
      </c>
      <c r="AC24" s="69" t="n">
        <v>10</v>
      </c>
      <c r="AD24" s="69" t="n">
        <v>10</v>
      </c>
      <c r="AE24" s="70" t="n">
        <v>10</v>
      </c>
      <c r="AF24" s="71"/>
      <c r="AG24" s="69" t="e">
        <f aca="false">#N/A</f>
        <v>#N/A</v>
      </c>
      <c r="AH24" s="69" t="s">
        <v>143</v>
      </c>
      <c r="AI24" s="69" t="s">
        <v>143</v>
      </c>
      <c r="AJ24" s="56" t="s">
        <v>143</v>
      </c>
      <c r="AK24" s="56"/>
      <c r="AL24" s="55"/>
      <c r="AM24" s="58"/>
      <c r="AN24" s="58"/>
      <c r="AO24" s="58" t="s">
        <v>183</v>
      </c>
      <c r="AP24" s="58"/>
      <c r="AQ24" s="58"/>
      <c r="AR24" s="55"/>
      <c r="AS24" s="55"/>
      <c r="AT24" s="55"/>
      <c r="AU24" s="56" t="s">
        <v>251</v>
      </c>
      <c r="AV24" s="56" t="s">
        <v>251</v>
      </c>
      <c r="AW24" s="73" t="n">
        <v>31.53256</v>
      </c>
      <c r="AX24" s="73" t="n">
        <v>131.23915</v>
      </c>
      <c r="AY24" s="68" t="n">
        <v>13</v>
      </c>
      <c r="AZ24" s="70" t="n">
        <v>10</v>
      </c>
      <c r="BA24" s="55"/>
      <c r="BB24" s="56" t="n">
        <v>1</v>
      </c>
      <c r="BC24" s="56"/>
      <c r="BD24" s="56"/>
      <c r="BE24" s="56"/>
      <c r="BF24" s="56"/>
      <c r="BG24" s="56"/>
      <c r="BH24" s="56"/>
      <c r="BI24" s="84"/>
      <c r="BJ24" s="84"/>
      <c r="BK24" s="56"/>
      <c r="BL24" s="56" t="n">
        <v>1</v>
      </c>
      <c r="BM24" s="56"/>
      <c r="BN24" s="56" t="n">
        <v>2</v>
      </c>
      <c r="BO24" s="74" t="e">
        <f aca="false">#N/A</f>
        <v>#N/A</v>
      </c>
      <c r="BP24" s="74" t="e">
        <f aca="false">#N/A</f>
        <v>#N/A</v>
      </c>
      <c r="BQ24" s="74" t="e">
        <f aca="false">#N/A</f>
        <v>#N/A</v>
      </c>
      <c r="BR24" s="74" t="e">
        <f aca="false">#N/A</f>
        <v>#N/A</v>
      </c>
      <c r="BS24" s="74" t="e">
        <f aca="false">#N/A</f>
        <v>#N/A</v>
      </c>
      <c r="BT24" s="74" t="e">
        <f aca="false">#N/A</f>
        <v>#N/A</v>
      </c>
      <c r="BU24" s="75" t="e">
        <f aca="false">#N/A</f>
        <v>#N/A</v>
      </c>
      <c r="BV24" s="75" t="e">
        <f aca="false">#N/A</f>
        <v>#N/A</v>
      </c>
      <c r="BW24" s="74" t="e">
        <f aca="false">#N/A</f>
        <v>#N/A</v>
      </c>
      <c r="BX24" s="74" t="e">
        <f aca="false">#N/A</f>
        <v>#N/A</v>
      </c>
      <c r="BY24" s="55"/>
      <c r="BZ24" s="55"/>
      <c r="CA24" s="55"/>
      <c r="CB24" s="74" t="n">
        <v>9.0018002711111</v>
      </c>
      <c r="CC24" s="74" t="n">
        <v>7.7815323904889</v>
      </c>
      <c r="CD24" s="74"/>
      <c r="CE24" s="74"/>
      <c r="CF24" s="75" t="n">
        <v>258.499999976587</v>
      </c>
      <c r="CG24" s="75" t="n">
        <v>224.044385079011</v>
      </c>
      <c r="CH24" s="74" t="n">
        <v>6.90000000000007</v>
      </c>
      <c r="CI24" s="74" t="n">
        <v>7.70521900355984</v>
      </c>
      <c r="CJ24" s="55" t="s">
        <v>276</v>
      </c>
      <c r="CK24" s="222" t="s">
        <v>282</v>
      </c>
      <c r="CL24" s="56" t="n">
        <v>2</v>
      </c>
      <c r="CM24" s="55"/>
      <c r="CN24" s="55" t="s">
        <v>276</v>
      </c>
      <c r="CO24" s="223" t="s">
        <v>278</v>
      </c>
      <c r="CP24" s="56" t="s">
        <v>278</v>
      </c>
      <c r="CQ24" s="56"/>
      <c r="CR24" s="56"/>
      <c r="CS24" s="56"/>
      <c r="CT24" s="56"/>
      <c r="CU24" s="56"/>
      <c r="CV24" s="76"/>
      <c r="CW24" s="56"/>
      <c r="CX24" s="56"/>
      <c r="CY24" s="56"/>
      <c r="CZ24" s="56" t="s">
        <v>251</v>
      </c>
      <c r="DA24" s="76"/>
      <c r="DB24" s="76"/>
      <c r="DC24" s="76"/>
      <c r="DD24" s="55"/>
    </row>
    <row r="25" customFormat="false" ht="15" hidden="false" customHeight="true" outlineLevel="0" collapsed="false">
      <c r="A25" s="225" t="s">
        <v>283</v>
      </c>
      <c r="B25" s="56" t="n">
        <v>222</v>
      </c>
      <c r="C25" s="37" t="s">
        <v>284</v>
      </c>
      <c r="D25" s="224" t="s">
        <v>285</v>
      </c>
      <c r="E25" s="58" t="s">
        <v>286</v>
      </c>
      <c r="F25" s="59"/>
      <c r="G25" s="60"/>
      <c r="H25" s="56" t="s">
        <v>251</v>
      </c>
      <c r="I25" s="56" t="e">
        <f aca="false">#N/A</f>
        <v>#N/A</v>
      </c>
      <c r="J25" s="56" t="e">
        <f aca="false">#N/A</f>
        <v>#N/A</v>
      </c>
      <c r="K25" s="56" t="e">
        <f aca="false">#N/A</f>
        <v>#N/A</v>
      </c>
      <c r="L25" s="56" t="e">
        <f aca="false">#N/A</f>
        <v>#N/A</v>
      </c>
      <c r="M25" s="56" t="s">
        <v>252</v>
      </c>
      <c r="N25" s="61"/>
      <c r="O25" s="55"/>
      <c r="P25" s="56"/>
      <c r="Q25" s="62" t="e">
        <f aca="false">#N/A</f>
        <v>#N/A</v>
      </c>
      <c r="R25" s="62" t="s">
        <v>108</v>
      </c>
      <c r="S25" s="55" t="s">
        <v>141</v>
      </c>
      <c r="T25" s="55"/>
      <c r="U25" s="55" t="s">
        <v>287</v>
      </c>
      <c r="V25" s="64"/>
      <c r="W25" s="65" t="s">
        <v>181</v>
      </c>
      <c r="X25" s="66"/>
      <c r="Y25" s="67"/>
      <c r="Z25" s="67"/>
      <c r="AA25" s="68"/>
      <c r="AB25" s="69" t="e">
        <f aca="false">#N/A</f>
        <v>#N/A</v>
      </c>
      <c r="AC25" s="69" t="e">
        <f aca="false">#N/A</f>
        <v>#N/A</v>
      </c>
      <c r="AD25" s="69" t="s">
        <v>133</v>
      </c>
      <c r="AE25" s="70"/>
      <c r="AF25" s="55" t="s">
        <v>288</v>
      </c>
      <c r="AG25" s="69" t="e">
        <f aca="false">#N/A</f>
        <v>#N/A</v>
      </c>
      <c r="AH25" s="69" t="e">
        <f aca="false">#N/A</f>
        <v>#N/A</v>
      </c>
      <c r="AI25" s="69" t="s">
        <v>143</v>
      </c>
      <c r="AJ25" s="56" t="s">
        <v>143</v>
      </c>
      <c r="AK25" s="56"/>
      <c r="AL25" s="55"/>
      <c r="AM25" s="58"/>
      <c r="AN25" s="58"/>
      <c r="AO25" s="58" t="s">
        <v>183</v>
      </c>
      <c r="AP25" s="58"/>
      <c r="AQ25" s="58"/>
      <c r="AR25" s="55"/>
      <c r="AS25" s="55"/>
      <c r="AT25" s="55" t="s">
        <v>289</v>
      </c>
      <c r="AU25" s="56" t="s">
        <v>251</v>
      </c>
      <c r="AV25" s="56" t="s">
        <v>251</v>
      </c>
      <c r="AW25" s="73"/>
      <c r="AX25" s="73"/>
      <c r="AY25" s="68"/>
      <c r="AZ25" s="70"/>
      <c r="BA25" s="55"/>
      <c r="BB25" s="56" t="n">
        <v>1</v>
      </c>
      <c r="BC25" s="56"/>
      <c r="BD25" s="56"/>
      <c r="BE25" s="56"/>
      <c r="BF25" s="56"/>
      <c r="BG25" s="56" t="n">
        <v>1</v>
      </c>
      <c r="BH25" s="56" t="n">
        <v>5</v>
      </c>
      <c r="BI25" s="84"/>
      <c r="BJ25" s="84"/>
      <c r="BK25" s="56" t="n">
        <v>5</v>
      </c>
      <c r="BL25" s="56" t="n">
        <v>1</v>
      </c>
      <c r="BM25" s="56"/>
      <c r="BN25" s="56" t="n">
        <v>13</v>
      </c>
      <c r="BO25" s="74" t="e">
        <f aca="false">#N/A</f>
        <v>#N/A</v>
      </c>
      <c r="BP25" s="74" t="e">
        <f aca="false">#N/A</f>
        <v>#N/A</v>
      </c>
      <c r="BQ25" s="74" t="e">
        <f aca="false">#N/A</f>
        <v>#N/A</v>
      </c>
      <c r="BR25" s="74" t="e">
        <f aca="false">#N/A</f>
        <v>#N/A</v>
      </c>
      <c r="BS25" s="74" t="e">
        <f aca="false">#N/A</f>
        <v>#N/A</v>
      </c>
      <c r="BT25" s="74" t="e">
        <f aca="false">#N/A</f>
        <v>#N/A</v>
      </c>
      <c r="BU25" s="75" t="e">
        <f aca="false">#N/A</f>
        <v>#N/A</v>
      </c>
      <c r="BV25" s="75" t="e">
        <f aca="false">#N/A</f>
        <v>#N/A</v>
      </c>
      <c r="BW25" s="74" t="e">
        <f aca="false">#N/A</f>
        <v>#N/A</v>
      </c>
      <c r="BX25" s="74" t="e">
        <f aca="false">#N/A</f>
        <v>#N/A</v>
      </c>
      <c r="BY25" s="55"/>
      <c r="BZ25" s="55"/>
      <c r="CA25" s="55"/>
      <c r="CB25" s="74" t="n">
        <v>17.8563375155555</v>
      </c>
      <c r="CC25" s="74" t="n">
        <v>9.70148945485012</v>
      </c>
      <c r="CD25" s="74"/>
      <c r="CE25" s="74"/>
      <c r="CF25" s="75" t="n">
        <v>295.599999966005</v>
      </c>
      <c r="CG25" s="75" t="n">
        <v>293.50513428697</v>
      </c>
      <c r="CH25" s="74" t="n">
        <v>9.00000000000012</v>
      </c>
      <c r="CI25" s="74" t="n">
        <v>10.3120844826836</v>
      </c>
      <c r="CJ25" s="55" t="s">
        <v>283</v>
      </c>
      <c r="CK25" s="222" t="s">
        <v>290</v>
      </c>
      <c r="CL25" s="56" t="n">
        <v>13</v>
      </c>
      <c r="CM25" s="55"/>
      <c r="CN25" s="55" t="s">
        <v>283</v>
      </c>
      <c r="CO25" s="223" t="s">
        <v>285</v>
      </c>
      <c r="CP25" s="56" t="s">
        <v>285</v>
      </c>
      <c r="CQ25" s="56"/>
      <c r="CR25" s="56"/>
      <c r="CS25" s="56"/>
      <c r="CT25" s="56" t="s">
        <v>285</v>
      </c>
      <c r="CU25" s="56"/>
      <c r="CV25" s="76"/>
      <c r="CW25" s="56"/>
      <c r="CX25" s="56"/>
      <c r="CY25" s="56"/>
      <c r="CZ25" s="56" t="s">
        <v>251</v>
      </c>
      <c r="DA25" s="76" t="n">
        <v>2</v>
      </c>
      <c r="DB25" s="76" t="s">
        <v>125</v>
      </c>
      <c r="DC25" s="76"/>
      <c r="DD25" s="55" t="s">
        <v>291</v>
      </c>
      <c r="DE25" s="78" t="n">
        <v>45005</v>
      </c>
      <c r="DF25" s="2" t="s">
        <v>292</v>
      </c>
      <c r="DG25" s="2" t="s">
        <v>127</v>
      </c>
    </row>
    <row r="26" customFormat="false" ht="15" hidden="false" customHeight="true" outlineLevel="0" collapsed="false">
      <c r="A26" s="55" t="s">
        <v>293</v>
      </c>
      <c r="B26" s="56" t="n">
        <v>1341</v>
      </c>
      <c r="C26" s="37" t="s">
        <v>294</v>
      </c>
      <c r="D26" s="221" t="s">
        <v>295</v>
      </c>
      <c r="E26" s="58" t="s">
        <v>104</v>
      </c>
      <c r="F26" s="59" t="s">
        <v>296</v>
      </c>
      <c r="G26" s="60"/>
      <c r="H26" s="56" t="s">
        <v>297</v>
      </c>
      <c r="I26" s="56" t="e">
        <f aca="false">#N/A</f>
        <v>#N/A</v>
      </c>
      <c r="J26" s="56" t="e">
        <f aca="false">#N/A</f>
        <v>#N/A</v>
      </c>
      <c r="K26" s="56" t="e">
        <f aca="false">#N/A</f>
        <v>#N/A</v>
      </c>
      <c r="L26" s="56" t="e">
        <f aca="false">#N/A</f>
        <v>#N/A</v>
      </c>
      <c r="M26" s="56" t="s">
        <v>298</v>
      </c>
      <c r="N26" s="61"/>
      <c r="O26" s="55"/>
      <c r="P26" s="56"/>
      <c r="Q26" s="62" t="e">
        <f aca="false">#N/A</f>
        <v>#N/A</v>
      </c>
      <c r="R26" s="62" t="s">
        <v>108</v>
      </c>
      <c r="S26" s="55" t="s">
        <v>299</v>
      </c>
      <c r="T26" s="55"/>
      <c r="U26" s="55" t="s">
        <v>295</v>
      </c>
      <c r="V26" s="64"/>
      <c r="W26" s="65" t="s">
        <v>110</v>
      </c>
      <c r="X26" s="66" t="s">
        <v>142</v>
      </c>
      <c r="Y26" s="67" t="n">
        <v>30.90845</v>
      </c>
      <c r="Z26" s="67" t="n">
        <v>120.119383333333</v>
      </c>
      <c r="AA26" s="68" t="n">
        <v>7</v>
      </c>
      <c r="AB26" s="69" t="e">
        <f aca="false">#N/A</f>
        <v>#N/A</v>
      </c>
      <c r="AC26" s="69" t="e">
        <f aca="false">#N/A</f>
        <v>#N/A</v>
      </c>
      <c r="AD26" s="69" t="n">
        <v>9</v>
      </c>
      <c r="AE26" s="70" t="n">
        <v>9</v>
      </c>
      <c r="AF26" s="71"/>
      <c r="AG26" s="69" t="e">
        <f aca="false">#N/A</f>
        <v>#N/A</v>
      </c>
      <c r="AH26" s="69" t="e">
        <f aca="false">#N/A</f>
        <v>#N/A</v>
      </c>
      <c r="AI26" s="69" t="n">
        <v>0</v>
      </c>
      <c r="AJ26" s="56" t="n">
        <v>0</v>
      </c>
      <c r="AK26" s="56"/>
      <c r="AL26" s="72" t="n">
        <v>0.6</v>
      </c>
      <c r="AM26" s="58"/>
      <c r="AN26" s="58"/>
      <c r="AO26" s="58"/>
      <c r="AP26" s="58"/>
      <c r="AQ26" s="58"/>
      <c r="AR26" s="55"/>
      <c r="AS26" s="55"/>
      <c r="AT26" s="55"/>
      <c r="AU26" s="56" t="s">
        <v>297</v>
      </c>
      <c r="AV26" s="56" t="s">
        <v>297</v>
      </c>
      <c r="AW26" s="73" t="n">
        <v>30.90845</v>
      </c>
      <c r="AX26" s="73" t="n">
        <v>120.119383333333</v>
      </c>
      <c r="AY26" s="68" t="n">
        <v>7</v>
      </c>
      <c r="AZ26" s="70" t="n">
        <v>9</v>
      </c>
      <c r="BA26" s="55"/>
      <c r="BB26" s="56" t="n">
        <v>1</v>
      </c>
      <c r="BC26" s="56"/>
      <c r="BD26" s="56"/>
      <c r="BE26" s="56"/>
      <c r="BF26" s="56"/>
      <c r="BG26" s="56"/>
      <c r="BH26" s="56" t="n">
        <v>1</v>
      </c>
      <c r="BI26" s="84"/>
      <c r="BJ26" s="84"/>
      <c r="BK26" s="56"/>
      <c r="BL26" s="56" t="n">
        <v>1</v>
      </c>
      <c r="BM26" s="56"/>
      <c r="BN26" s="56" t="n">
        <v>3</v>
      </c>
      <c r="BO26" s="74" t="e">
        <f aca="false">#N/A</f>
        <v>#N/A</v>
      </c>
      <c r="BP26" s="74" t="e">
        <f aca="false">#N/A</f>
        <v>#N/A</v>
      </c>
      <c r="BQ26" s="74" t="e">
        <f aca="false">#N/A</f>
        <v>#N/A</v>
      </c>
      <c r="BR26" s="74" t="e">
        <f aca="false">#N/A</f>
        <v>#N/A</v>
      </c>
      <c r="BS26" s="74" t="e">
        <f aca="false">#N/A</f>
        <v>#N/A</v>
      </c>
      <c r="BT26" s="74" t="e">
        <f aca="false">#N/A</f>
        <v>#N/A</v>
      </c>
      <c r="BU26" s="75" t="e">
        <f aca="false">#N/A</f>
        <v>#N/A</v>
      </c>
      <c r="BV26" s="75" t="e">
        <f aca="false">#N/A</f>
        <v>#N/A</v>
      </c>
      <c r="BW26" s="74" t="e">
        <f aca="false">#N/A</f>
        <v>#N/A</v>
      </c>
      <c r="BX26" s="74" t="e">
        <f aca="false">#N/A</f>
        <v>#N/A</v>
      </c>
      <c r="BY26" s="55"/>
      <c r="BZ26" s="55"/>
      <c r="CA26" s="55"/>
      <c r="CB26" s="74" t="s">
        <v>133</v>
      </c>
      <c r="CC26" s="74" t="n">
        <v>6.97585753671786</v>
      </c>
      <c r="CD26" s="74"/>
      <c r="CE26" s="74"/>
      <c r="CF26" s="75" t="s">
        <v>133</v>
      </c>
      <c r="CG26" s="75" t="n">
        <v>190.002889916822</v>
      </c>
      <c r="CH26" s="74" t="s">
        <v>133</v>
      </c>
      <c r="CI26" s="74" t="n">
        <v>6.35296596978388</v>
      </c>
      <c r="CJ26" s="55" t="s">
        <v>293</v>
      </c>
      <c r="CK26" s="222" t="s">
        <v>300</v>
      </c>
      <c r="CL26" s="56" t="n">
        <v>3</v>
      </c>
      <c r="CM26" s="55"/>
      <c r="CN26" s="55" t="s">
        <v>293</v>
      </c>
      <c r="CO26" s="223" t="s">
        <v>295</v>
      </c>
      <c r="CP26" s="56" t="s">
        <v>295</v>
      </c>
      <c r="CQ26" s="56"/>
      <c r="CR26" s="56"/>
      <c r="CS26" s="56"/>
      <c r="CT26" s="56"/>
      <c r="CU26" s="56"/>
      <c r="CV26" s="76"/>
      <c r="CW26" s="56"/>
      <c r="CX26" s="56"/>
      <c r="CY26" s="56"/>
      <c r="CZ26" s="56" t="s">
        <v>297</v>
      </c>
      <c r="DA26" s="76"/>
      <c r="DB26" s="76"/>
      <c r="DC26" s="76"/>
      <c r="DD26" s="55"/>
    </row>
    <row r="27" customFormat="false" ht="15" hidden="false" customHeight="false" outlineLevel="0" collapsed="false">
      <c r="A27" s="55" t="s">
        <v>301</v>
      </c>
      <c r="B27" s="56" t="n">
        <v>1348</v>
      </c>
      <c r="C27" s="37" t="s">
        <v>302</v>
      </c>
      <c r="D27" s="221" t="s">
        <v>303</v>
      </c>
      <c r="E27" s="58" t="s">
        <v>104</v>
      </c>
      <c r="F27" s="59" t="s">
        <v>304</v>
      </c>
      <c r="G27" s="60"/>
      <c r="H27" s="56" t="s">
        <v>297</v>
      </c>
      <c r="I27" s="56" t="e">
        <f aca="false">#N/A</f>
        <v>#N/A</v>
      </c>
      <c r="J27" s="56" t="e">
        <f aca="false">#N/A</f>
        <v>#N/A</v>
      </c>
      <c r="K27" s="56" t="e">
        <f aca="false">#N/A</f>
        <v>#N/A</v>
      </c>
      <c r="L27" s="56" t="e">
        <f aca="false">#N/A</f>
        <v>#N/A</v>
      </c>
      <c r="M27" s="56" t="s">
        <v>298</v>
      </c>
      <c r="N27" s="61"/>
      <c r="O27" s="55"/>
      <c r="P27" s="56"/>
      <c r="Q27" s="62" t="e">
        <f aca="false">#N/A</f>
        <v>#N/A</v>
      </c>
      <c r="R27" s="62" t="s">
        <v>108</v>
      </c>
      <c r="S27" s="55" t="s">
        <v>299</v>
      </c>
      <c r="T27" s="55"/>
      <c r="U27" s="55" t="s">
        <v>303</v>
      </c>
      <c r="V27" s="64"/>
      <c r="W27" s="65" t="s">
        <v>110</v>
      </c>
      <c r="X27" s="66" t="s">
        <v>111</v>
      </c>
      <c r="Y27" s="67" t="n">
        <v>31.1865333333333</v>
      </c>
      <c r="Z27" s="67" t="n">
        <v>118.063083333333</v>
      </c>
      <c r="AA27" s="68" t="n">
        <v>9</v>
      </c>
      <c r="AB27" s="69" t="e">
        <f aca="false">#N/A</f>
        <v>#N/A</v>
      </c>
      <c r="AC27" s="69" t="e">
        <f aca="false">#N/A</f>
        <v>#N/A</v>
      </c>
      <c r="AD27" s="69" t="n">
        <v>9</v>
      </c>
      <c r="AE27" s="70" t="n">
        <v>9</v>
      </c>
      <c r="AF27" s="71"/>
      <c r="AG27" s="69" t="e">
        <f aca="false">#N/A</f>
        <v>#N/A</v>
      </c>
      <c r="AH27" s="69" t="e">
        <f aca="false">#N/A</f>
        <v>#N/A</v>
      </c>
      <c r="AI27" s="69" t="s">
        <v>123</v>
      </c>
      <c r="AJ27" s="56" t="s">
        <v>123</v>
      </c>
      <c r="AK27" s="56"/>
      <c r="AL27" s="72" t="n">
        <v>2.2</v>
      </c>
      <c r="AM27" s="58"/>
      <c r="AN27" s="58"/>
      <c r="AO27" s="58"/>
      <c r="AP27" s="58"/>
      <c r="AQ27" s="58"/>
      <c r="AR27" s="55"/>
      <c r="AS27" s="55"/>
      <c r="AT27" s="55"/>
      <c r="AU27" s="56" t="s">
        <v>297</v>
      </c>
      <c r="AV27" s="56" t="s">
        <v>297</v>
      </c>
      <c r="AW27" s="73" t="n">
        <v>31.1865333333333</v>
      </c>
      <c r="AX27" s="73" t="n">
        <v>118.063083333333</v>
      </c>
      <c r="AY27" s="68" t="n">
        <v>9</v>
      </c>
      <c r="AZ27" s="70" t="n">
        <v>9</v>
      </c>
      <c r="BA27" s="55"/>
      <c r="BB27" s="56" t="n">
        <v>2</v>
      </c>
      <c r="BC27" s="56" t="n">
        <v>1</v>
      </c>
      <c r="BD27" s="56"/>
      <c r="BE27" s="56"/>
      <c r="BF27" s="56"/>
      <c r="BG27" s="56" t="n">
        <v>1</v>
      </c>
      <c r="BH27" s="56" t="n">
        <v>2</v>
      </c>
      <c r="BI27" s="84"/>
      <c r="BJ27" s="84"/>
      <c r="BK27" s="56"/>
      <c r="BL27" s="56" t="n">
        <v>1</v>
      </c>
      <c r="BM27" s="56"/>
      <c r="BN27" s="56" t="n">
        <v>7</v>
      </c>
      <c r="BO27" s="74" t="e">
        <f aca="false">#N/A</f>
        <v>#N/A</v>
      </c>
      <c r="BP27" s="74" t="e">
        <f aca="false">#N/A</f>
        <v>#N/A</v>
      </c>
      <c r="BQ27" s="74" t="e">
        <f aca="false">#N/A</f>
        <v>#N/A</v>
      </c>
      <c r="BR27" s="74" t="e">
        <f aca="false">#N/A</f>
        <v>#N/A</v>
      </c>
      <c r="BS27" s="74" t="e">
        <f aca="false">#N/A</f>
        <v>#N/A</v>
      </c>
      <c r="BT27" s="74" t="e">
        <f aca="false">#N/A</f>
        <v>#N/A</v>
      </c>
      <c r="BU27" s="75" t="e">
        <f aca="false">#N/A</f>
        <v>#N/A</v>
      </c>
      <c r="BV27" s="75" t="e">
        <f aca="false">#N/A</f>
        <v>#N/A</v>
      </c>
      <c r="BW27" s="74" t="e">
        <f aca="false">#N/A</f>
        <v>#N/A</v>
      </c>
      <c r="BX27" s="74" t="e">
        <f aca="false">#N/A</f>
        <v>#N/A</v>
      </c>
      <c r="BY27" s="55"/>
      <c r="BZ27" s="55"/>
      <c r="CA27" s="55"/>
      <c r="CB27" s="74" t="n">
        <v>44.5141498666667</v>
      </c>
      <c r="CC27" s="74" t="n">
        <v>3.27357257336692</v>
      </c>
      <c r="CD27" s="74"/>
      <c r="CE27" s="74"/>
      <c r="CF27" s="75" t="n">
        <v>458.499999873434</v>
      </c>
      <c r="CG27" s="75" t="n">
        <v>310.73380691503</v>
      </c>
      <c r="CH27" s="74" t="n">
        <v>16.8000000000002</v>
      </c>
      <c r="CI27" s="74" t="n">
        <v>7.14608573596438</v>
      </c>
      <c r="CJ27" s="55" t="s">
        <v>301</v>
      </c>
      <c r="CK27" s="222" t="s">
        <v>305</v>
      </c>
      <c r="CL27" s="56" t="n">
        <v>7</v>
      </c>
      <c r="CM27" s="55"/>
      <c r="CN27" s="55" t="s">
        <v>301</v>
      </c>
      <c r="CO27" s="223" t="s">
        <v>303</v>
      </c>
      <c r="CP27" s="56" t="s">
        <v>303</v>
      </c>
      <c r="CQ27" s="56"/>
      <c r="CR27" s="56"/>
      <c r="CS27" s="56"/>
      <c r="CT27" s="56"/>
      <c r="CU27" s="56"/>
      <c r="CV27" s="76"/>
      <c r="CW27" s="56"/>
      <c r="CX27" s="56"/>
      <c r="CY27" s="56"/>
      <c r="CZ27" s="56" t="s">
        <v>297</v>
      </c>
      <c r="DA27" s="76"/>
      <c r="DB27" s="76"/>
      <c r="DC27" s="76"/>
      <c r="DD27" s="55"/>
    </row>
    <row r="28" customFormat="false" ht="15" hidden="false" customHeight="true" outlineLevel="0" collapsed="false">
      <c r="A28" s="55" t="s">
        <v>306</v>
      </c>
      <c r="B28" s="56" t="n">
        <v>1498</v>
      </c>
      <c r="C28" s="37" t="s">
        <v>307</v>
      </c>
      <c r="D28" s="221" t="s">
        <v>308</v>
      </c>
      <c r="E28" s="58" t="s">
        <v>104</v>
      </c>
      <c r="F28" s="59" t="s">
        <v>309</v>
      </c>
      <c r="G28" s="60"/>
      <c r="H28" s="56" t="s">
        <v>297</v>
      </c>
      <c r="I28" s="56" t="e">
        <f aca="false">#N/A</f>
        <v>#N/A</v>
      </c>
      <c r="J28" s="56" t="e">
        <f aca="false">#N/A</f>
        <v>#N/A</v>
      </c>
      <c r="K28" s="56" t="e">
        <f aca="false">#N/A</f>
        <v>#N/A</v>
      </c>
      <c r="L28" s="56" t="e">
        <f aca="false">#N/A</f>
        <v>#N/A</v>
      </c>
      <c r="M28" s="56" t="s">
        <v>298</v>
      </c>
      <c r="N28" s="61"/>
      <c r="O28" s="55"/>
      <c r="P28" s="56"/>
      <c r="Q28" s="62" t="e">
        <f aca="false">#N/A</f>
        <v>#N/A</v>
      </c>
      <c r="R28" s="62" t="s">
        <v>108</v>
      </c>
      <c r="S28" s="55" t="s">
        <v>299</v>
      </c>
      <c r="T28" s="55"/>
      <c r="U28" s="55" t="s">
        <v>308</v>
      </c>
      <c r="V28" s="64"/>
      <c r="W28" s="65" t="s">
        <v>110</v>
      </c>
      <c r="X28" s="66" t="s">
        <v>111</v>
      </c>
      <c r="Y28" s="67" t="n">
        <v>30.8594833333333</v>
      </c>
      <c r="Z28" s="67" t="n">
        <v>117.742683333333</v>
      </c>
      <c r="AA28" s="68" t="n">
        <v>11</v>
      </c>
      <c r="AB28" s="69" t="e">
        <f aca="false">#N/A</f>
        <v>#N/A</v>
      </c>
      <c r="AC28" s="69" t="e">
        <f aca="false">#N/A</f>
        <v>#N/A</v>
      </c>
      <c r="AD28" s="69" t="n">
        <v>9</v>
      </c>
      <c r="AE28" s="70" t="n">
        <v>9</v>
      </c>
      <c r="AF28" s="71"/>
      <c r="AG28" s="69" t="e">
        <f aca="false">#N/A</f>
        <v>#N/A</v>
      </c>
      <c r="AH28" s="69" t="e">
        <f aca="false">#N/A</f>
        <v>#N/A</v>
      </c>
      <c r="AI28" s="69" t="s">
        <v>123</v>
      </c>
      <c r="AJ28" s="56" t="s">
        <v>123</v>
      </c>
      <c r="AK28" s="56"/>
      <c r="AL28" s="55"/>
      <c r="AM28" s="58"/>
      <c r="AN28" s="58"/>
      <c r="AO28" s="58"/>
      <c r="AP28" s="58"/>
      <c r="AQ28" s="58"/>
      <c r="AR28" s="55"/>
      <c r="AS28" s="55"/>
      <c r="AT28" s="55"/>
      <c r="AU28" s="56" t="s">
        <v>297</v>
      </c>
      <c r="AV28" s="56" t="s">
        <v>297</v>
      </c>
      <c r="AW28" s="73" t="n">
        <v>30.8594833333333</v>
      </c>
      <c r="AX28" s="73" t="n">
        <v>117.742683333333</v>
      </c>
      <c r="AY28" s="68" t="n">
        <v>11</v>
      </c>
      <c r="AZ28" s="70" t="n">
        <v>9</v>
      </c>
      <c r="BA28" s="55"/>
      <c r="BB28" s="56" t="n">
        <v>1</v>
      </c>
      <c r="BC28" s="56"/>
      <c r="BD28" s="56"/>
      <c r="BE28" s="56"/>
      <c r="BF28" s="56"/>
      <c r="BG28" s="56"/>
      <c r="BH28" s="56" t="n">
        <v>1</v>
      </c>
      <c r="BI28" s="56"/>
      <c r="BJ28" s="56"/>
      <c r="BK28" s="56"/>
      <c r="BL28" s="56" t="n">
        <v>1</v>
      </c>
      <c r="BM28" s="56"/>
      <c r="BN28" s="56" t="n">
        <v>3</v>
      </c>
      <c r="BO28" s="74" t="e">
        <f aca="false">#N/A</f>
        <v>#N/A</v>
      </c>
      <c r="BP28" s="74" t="e">
        <f aca="false">#N/A</f>
        <v>#N/A</v>
      </c>
      <c r="BQ28" s="74" t="e">
        <f aca="false">#N/A</f>
        <v>#N/A</v>
      </c>
      <c r="BR28" s="74" t="e">
        <f aca="false">#N/A</f>
        <v>#N/A</v>
      </c>
      <c r="BS28" s="74" t="e">
        <f aca="false">#N/A</f>
        <v>#N/A</v>
      </c>
      <c r="BT28" s="74" t="e">
        <f aca="false">#N/A</f>
        <v>#N/A</v>
      </c>
      <c r="BU28" s="75" t="e">
        <f aca="false">#N/A</f>
        <v>#N/A</v>
      </c>
      <c r="BV28" s="75" t="e">
        <f aca="false">#N/A</f>
        <v>#N/A</v>
      </c>
      <c r="BW28" s="74" t="e">
        <f aca="false">#N/A</f>
        <v>#N/A</v>
      </c>
      <c r="BX28" s="74" t="e">
        <f aca="false">#N/A</f>
        <v>#N/A</v>
      </c>
      <c r="BY28" s="55"/>
      <c r="BZ28" s="55"/>
      <c r="CA28" s="55"/>
      <c r="CB28" s="74" t="n">
        <v>26.4445981022222</v>
      </c>
      <c r="CC28" s="74" t="n">
        <v>7.24442621664295</v>
      </c>
      <c r="CD28" s="74"/>
      <c r="CE28" s="74"/>
      <c r="CF28" s="75" t="n">
        <v>382.499999925448</v>
      </c>
      <c r="CG28" s="75" t="n">
        <v>270.056610407019</v>
      </c>
      <c r="CH28" s="74" t="n">
        <v>7.10000000000009</v>
      </c>
      <c r="CI28" s="74" t="n">
        <v>9.09390981030888</v>
      </c>
      <c r="CJ28" s="55" t="s">
        <v>306</v>
      </c>
      <c r="CK28" s="222" t="s">
        <v>310</v>
      </c>
      <c r="CL28" s="56" t="n">
        <v>3</v>
      </c>
      <c r="CM28" s="55"/>
      <c r="CN28" s="55" t="s">
        <v>306</v>
      </c>
      <c r="CO28" s="223" t="s">
        <v>308</v>
      </c>
      <c r="CP28" s="56" t="s">
        <v>308</v>
      </c>
      <c r="CQ28" s="56"/>
      <c r="CR28" s="56"/>
      <c r="CS28" s="56"/>
      <c r="CT28" s="56"/>
      <c r="CU28" s="56"/>
      <c r="CV28" s="76"/>
      <c r="CW28" s="56"/>
      <c r="CX28" s="56"/>
      <c r="CY28" s="56"/>
      <c r="CZ28" s="56" t="s">
        <v>297</v>
      </c>
      <c r="DA28" s="76"/>
      <c r="DB28" s="76"/>
      <c r="DC28" s="76"/>
      <c r="DD28" s="55"/>
    </row>
    <row r="29" customFormat="false" ht="15" hidden="false" customHeight="true" outlineLevel="0" collapsed="false">
      <c r="A29" s="55" t="s">
        <v>311</v>
      </c>
      <c r="B29" s="56" t="n">
        <v>226</v>
      </c>
      <c r="C29" s="37" t="s">
        <v>312</v>
      </c>
      <c r="D29" s="224" t="s">
        <v>313</v>
      </c>
      <c r="E29" s="58" t="s">
        <v>314</v>
      </c>
      <c r="F29" s="59"/>
      <c r="G29" s="60"/>
      <c r="H29" s="56" t="s">
        <v>297</v>
      </c>
      <c r="I29" s="56" t="e">
        <f aca="false">#N/A</f>
        <v>#N/A</v>
      </c>
      <c r="J29" s="56" t="e">
        <f aca="false">#N/A</f>
        <v>#N/A</v>
      </c>
      <c r="K29" s="56" t="e">
        <f aca="false">#N/A</f>
        <v>#N/A</v>
      </c>
      <c r="L29" s="56" t="e">
        <f aca="false">#N/A</f>
        <v>#N/A</v>
      </c>
      <c r="M29" s="56" t="s">
        <v>298</v>
      </c>
      <c r="N29" s="61"/>
      <c r="O29" s="55"/>
      <c r="P29" s="56"/>
      <c r="Q29" s="62" t="e">
        <f aca="false">#N/A</f>
        <v>#N/A</v>
      </c>
      <c r="R29" s="62" t="s">
        <v>315</v>
      </c>
      <c r="S29" s="55" t="s">
        <v>299</v>
      </c>
      <c r="T29" s="55"/>
      <c r="U29" s="55" t="s">
        <v>316</v>
      </c>
      <c r="V29" s="64"/>
      <c r="W29" s="65" t="s">
        <v>110</v>
      </c>
      <c r="X29" s="66"/>
      <c r="Y29" s="67"/>
      <c r="Z29" s="67"/>
      <c r="AA29" s="68"/>
      <c r="AB29" s="69" t="e">
        <f aca="false">#N/A</f>
        <v>#N/A</v>
      </c>
      <c r="AC29" s="69" t="e">
        <f aca="false">#N/A</f>
        <v>#N/A</v>
      </c>
      <c r="AD29" s="69" t="s">
        <v>133</v>
      </c>
      <c r="AE29" s="70"/>
      <c r="AF29" s="71"/>
      <c r="AG29" s="69" t="e">
        <f aca="false">#N/A</f>
        <v>#N/A</v>
      </c>
      <c r="AH29" s="69" t="e">
        <f aca="false">#N/A</f>
        <v>#N/A</v>
      </c>
      <c r="AI29" s="69" t="s">
        <v>123</v>
      </c>
      <c r="AJ29" s="56" t="s">
        <v>123</v>
      </c>
      <c r="AK29" s="56"/>
      <c r="AL29" s="55"/>
      <c r="AM29" s="58"/>
      <c r="AN29" s="58"/>
      <c r="AO29" s="58" t="s">
        <v>183</v>
      </c>
      <c r="AP29" s="58"/>
      <c r="AQ29" s="58"/>
      <c r="AR29" s="55"/>
      <c r="AS29" s="55"/>
      <c r="AT29" s="55" t="s">
        <v>317</v>
      </c>
      <c r="AU29" s="56" t="s">
        <v>297</v>
      </c>
      <c r="AV29" s="56" t="s">
        <v>297</v>
      </c>
      <c r="AW29" s="73"/>
      <c r="AX29" s="73"/>
      <c r="AY29" s="68"/>
      <c r="AZ29" s="70"/>
      <c r="BA29" s="55"/>
      <c r="BB29" s="56" t="n">
        <v>2</v>
      </c>
      <c r="BC29" s="56" t="n">
        <v>1</v>
      </c>
      <c r="BD29" s="56"/>
      <c r="BE29" s="56"/>
      <c r="BF29" s="56"/>
      <c r="BG29" s="56" t="n">
        <v>1</v>
      </c>
      <c r="BH29" s="56" t="n">
        <v>2</v>
      </c>
      <c r="BI29" s="84"/>
      <c r="BJ29" s="84"/>
      <c r="BK29" s="56"/>
      <c r="BL29" s="56" t="n">
        <v>1</v>
      </c>
      <c r="BM29" s="56" t="n">
        <v>2</v>
      </c>
      <c r="BN29" s="56" t="n">
        <v>9</v>
      </c>
      <c r="BO29" s="74" t="e">
        <f aca="false">#N/A</f>
        <v>#N/A</v>
      </c>
      <c r="BP29" s="74" t="e">
        <f aca="false">#N/A</f>
        <v>#N/A</v>
      </c>
      <c r="BQ29" s="74" t="e">
        <f aca="false">#N/A</f>
        <v>#N/A</v>
      </c>
      <c r="BR29" s="74" t="e">
        <f aca="false">#N/A</f>
        <v>#N/A</v>
      </c>
      <c r="BS29" s="74" t="e">
        <f aca="false">#N/A</f>
        <v>#N/A</v>
      </c>
      <c r="BT29" s="74" t="e">
        <f aca="false">#N/A</f>
        <v>#N/A</v>
      </c>
      <c r="BU29" s="75" t="e">
        <f aca="false">#N/A</f>
        <v>#N/A</v>
      </c>
      <c r="BV29" s="75" t="e">
        <f aca="false">#N/A</f>
        <v>#N/A</v>
      </c>
      <c r="BW29" s="74" t="e">
        <f aca="false">#N/A</f>
        <v>#N/A</v>
      </c>
      <c r="BX29" s="74" t="e">
        <f aca="false">#N/A</f>
        <v>#N/A</v>
      </c>
      <c r="BY29" s="55"/>
      <c r="BZ29" s="55"/>
      <c r="CA29" s="55"/>
      <c r="CB29" s="74" t="n">
        <v>39.4171890711111</v>
      </c>
      <c r="CC29" s="74" t="n">
        <v>8.72433140427225</v>
      </c>
      <c r="CD29" s="74"/>
      <c r="CE29" s="74"/>
      <c r="CF29" s="75" t="n">
        <v>375.199999930251</v>
      </c>
      <c r="CG29" s="75" t="n">
        <v>327.393923149705</v>
      </c>
      <c r="CH29" s="74" t="n">
        <v>14.5000000000002</v>
      </c>
      <c r="CI29" s="74" t="n">
        <v>14.9309403693167</v>
      </c>
      <c r="CJ29" s="55" t="s">
        <v>311</v>
      </c>
      <c r="CK29" s="222" t="s">
        <v>318</v>
      </c>
      <c r="CL29" s="56" t="n">
        <v>9</v>
      </c>
      <c r="CM29" s="55"/>
      <c r="CN29" s="55" t="s">
        <v>311</v>
      </c>
      <c r="CO29" s="223" t="s">
        <v>313</v>
      </c>
      <c r="CP29" s="56" t="s">
        <v>313</v>
      </c>
      <c r="CQ29" s="56"/>
      <c r="CR29" s="56"/>
      <c r="CS29" s="56"/>
      <c r="CT29" s="56" t="s">
        <v>313</v>
      </c>
      <c r="CU29" s="56" t="s">
        <v>125</v>
      </c>
      <c r="CV29" s="76" t="n">
        <v>1</v>
      </c>
      <c r="CW29" s="56"/>
      <c r="CX29" s="56"/>
      <c r="CY29" s="56"/>
      <c r="CZ29" s="56" t="s">
        <v>297</v>
      </c>
      <c r="DA29" s="76" t="n">
        <v>1</v>
      </c>
      <c r="DB29" s="77" t="s">
        <v>125</v>
      </c>
      <c r="DC29" s="77" t="s">
        <v>125</v>
      </c>
      <c r="DD29" s="55"/>
    </row>
    <row r="30" customFormat="false" ht="15" hidden="false" customHeight="true" outlineLevel="0" collapsed="false">
      <c r="A30" s="55" t="s">
        <v>322</v>
      </c>
      <c r="B30" s="56" t="n">
        <v>142</v>
      </c>
      <c r="C30" s="37" t="s">
        <v>323</v>
      </c>
      <c r="D30" s="224" t="s">
        <v>324</v>
      </c>
      <c r="E30" s="98" t="s">
        <v>240</v>
      </c>
      <c r="F30" s="99"/>
      <c r="G30" s="100"/>
      <c r="H30" s="56" t="s">
        <v>325</v>
      </c>
      <c r="I30" s="56" t="s">
        <v>326</v>
      </c>
      <c r="J30" s="56" t="s">
        <v>327</v>
      </c>
      <c r="K30" s="56" t="n">
        <v>0</v>
      </c>
      <c r="L30" s="56" t="s">
        <v>328</v>
      </c>
      <c r="M30" s="56" t="e">
        <f aca="false">#N/A</f>
        <v>#N/A</v>
      </c>
      <c r="N30" s="101"/>
      <c r="O30" s="102"/>
      <c r="P30" s="81"/>
      <c r="Q30" s="62" t="s">
        <v>329</v>
      </c>
      <c r="R30" s="62" t="e">
        <f aca="false">#N/A</f>
        <v>#N/A</v>
      </c>
      <c r="S30" s="85" t="s">
        <v>330</v>
      </c>
      <c r="T30" s="85"/>
      <c r="U30" s="85" t="s">
        <v>331</v>
      </c>
      <c r="V30" s="103"/>
      <c r="W30" s="65"/>
      <c r="X30" s="66"/>
      <c r="Y30" s="67"/>
      <c r="Z30" s="67"/>
      <c r="AA30" s="68"/>
      <c r="AB30" s="69" t="s">
        <v>133</v>
      </c>
      <c r="AC30" s="69" t="s">
        <v>133</v>
      </c>
      <c r="AD30" s="69" t="e">
        <f aca="false">#N/A</f>
        <v>#N/A</v>
      </c>
      <c r="AE30" s="70"/>
      <c r="AF30" s="104"/>
      <c r="AG30" s="69" t="s">
        <v>123</v>
      </c>
      <c r="AH30" s="69" t="n">
        <v>0</v>
      </c>
      <c r="AI30" s="69" t="e">
        <f aca="false">#N/A</f>
        <v>#N/A</v>
      </c>
      <c r="AJ30" s="56" t="s">
        <v>123</v>
      </c>
      <c r="AK30" s="81"/>
      <c r="AL30" s="85" t="s">
        <v>332</v>
      </c>
      <c r="AM30" s="105" t="n">
        <v>6</v>
      </c>
      <c r="AN30" s="105" t="n">
        <v>8</v>
      </c>
      <c r="AO30" s="105" t="s">
        <v>183</v>
      </c>
      <c r="AP30" s="105" t="s">
        <v>333</v>
      </c>
      <c r="AQ30" s="105"/>
      <c r="AR30" s="95" t="n">
        <v>40613</v>
      </c>
      <c r="AS30" s="106" t="n">
        <v>40802</v>
      </c>
      <c r="AT30" s="55"/>
      <c r="AU30" s="56" t="s">
        <v>325</v>
      </c>
      <c r="AV30" s="56" t="s">
        <v>325</v>
      </c>
      <c r="AW30" s="73"/>
      <c r="AX30" s="73"/>
      <c r="AY30" s="68"/>
      <c r="AZ30" s="70"/>
      <c r="BA30" s="55"/>
      <c r="BB30" s="56" t="n">
        <v>2</v>
      </c>
      <c r="BC30" s="56"/>
      <c r="BD30" s="56"/>
      <c r="BE30" s="56"/>
      <c r="BF30" s="56"/>
      <c r="BG30" s="56"/>
      <c r="BH30" s="56"/>
      <c r="BI30" s="56"/>
      <c r="BJ30" s="56" t="n">
        <v>2</v>
      </c>
      <c r="BK30" s="56"/>
      <c r="BL30" s="56"/>
      <c r="BM30" s="56"/>
      <c r="BN30" s="56" t="n">
        <v>4</v>
      </c>
      <c r="BO30" s="74" t="n">
        <v>0</v>
      </c>
      <c r="BP30" s="74" t="n">
        <v>0.61</v>
      </c>
      <c r="BQ30" s="74" t="n">
        <v>0</v>
      </c>
      <c r="BR30" s="74" t="n">
        <v>3.77857922868284</v>
      </c>
      <c r="BS30" s="74" t="n">
        <v>0</v>
      </c>
      <c r="BT30" s="74" t="n">
        <v>31.4967651208058</v>
      </c>
      <c r="BU30" s="75" t="n">
        <v>0</v>
      </c>
      <c r="BV30" s="75" t="n">
        <v>211.773475000005</v>
      </c>
      <c r="BW30" s="74" t="n">
        <v>0</v>
      </c>
      <c r="BX30" s="74" t="n">
        <v>6.73879789568843</v>
      </c>
      <c r="BY30" s="55"/>
      <c r="BZ30" s="55"/>
      <c r="CA30" s="55"/>
      <c r="CB30" s="74" t="e">
        <f aca="false">#N/A</f>
        <v>#N/A</v>
      </c>
      <c r="CC30" s="74" t="e">
        <f aca="false">#N/A</f>
        <v>#N/A</v>
      </c>
      <c r="CD30" s="74"/>
      <c r="CE30" s="74"/>
      <c r="CF30" s="75" t="e">
        <f aca="false">#N/A</f>
        <v>#N/A</v>
      </c>
      <c r="CG30" s="75" t="e">
        <f aca="false">#N/A</f>
        <v>#N/A</v>
      </c>
      <c r="CH30" s="74" t="e">
        <f aca="false">#N/A</f>
        <v>#N/A</v>
      </c>
      <c r="CI30" s="74" t="e">
        <f aca="false">#N/A</f>
        <v>#N/A</v>
      </c>
      <c r="CJ30" s="55" t="s">
        <v>322</v>
      </c>
      <c r="CK30" s="222" t="s">
        <v>334</v>
      </c>
      <c r="CL30" s="56" t="n">
        <v>4</v>
      </c>
      <c r="CM30" s="55"/>
      <c r="CN30" s="55" t="s">
        <v>322</v>
      </c>
      <c r="CO30" s="223" t="s">
        <v>324</v>
      </c>
      <c r="CP30" s="56"/>
      <c r="CQ30" s="56" t="s">
        <v>324</v>
      </c>
      <c r="CR30" s="56"/>
      <c r="CS30" s="56"/>
      <c r="CT30" s="56" t="s">
        <v>324</v>
      </c>
      <c r="CU30" s="56"/>
      <c r="CV30" s="76"/>
      <c r="CW30" s="56"/>
      <c r="CX30" s="56"/>
      <c r="CY30" s="56"/>
      <c r="CZ30" s="56" t="s">
        <v>325</v>
      </c>
      <c r="DA30" s="76"/>
      <c r="DB30" s="76"/>
      <c r="DC30" s="76"/>
      <c r="DD30" s="55"/>
    </row>
    <row r="31" customFormat="false" ht="15" hidden="false" customHeight="true" outlineLevel="0" collapsed="false">
      <c r="A31" s="226" t="s">
        <v>335</v>
      </c>
      <c r="B31" s="107" t="n">
        <v>184</v>
      </c>
      <c r="C31" s="107" t="s">
        <v>336</v>
      </c>
      <c r="D31" s="107" t="s">
        <v>337</v>
      </c>
      <c r="E31" s="107" t="s">
        <v>181</v>
      </c>
      <c r="F31" s="108"/>
      <c r="G31" s="107" t="s">
        <v>338</v>
      </c>
      <c r="H31" s="107" t="s">
        <v>325</v>
      </c>
      <c r="I31" s="107" t="s">
        <v>339</v>
      </c>
      <c r="J31" s="107" t="s">
        <v>339</v>
      </c>
      <c r="K31" s="107" t="s">
        <v>339</v>
      </c>
      <c r="L31" s="107" t="s">
        <v>339</v>
      </c>
      <c r="M31" s="107" t="s">
        <v>339</v>
      </c>
      <c r="N31" s="108"/>
      <c r="O31" s="108"/>
      <c r="P31" s="108"/>
      <c r="Q31" s="107" t="s">
        <v>339</v>
      </c>
      <c r="R31" s="107" t="s">
        <v>339</v>
      </c>
      <c r="S31" s="107" t="s">
        <v>330</v>
      </c>
      <c r="T31" s="108"/>
      <c r="U31" s="107" t="s">
        <v>340</v>
      </c>
      <c r="V31" s="108"/>
      <c r="W31" s="107" t="s">
        <v>181</v>
      </c>
      <c r="X31" s="107" t="s">
        <v>341</v>
      </c>
      <c r="Y31" s="109" t="n">
        <v>36</v>
      </c>
      <c r="Z31" s="109" t="n">
        <v>138.12</v>
      </c>
      <c r="AA31" s="109" t="n">
        <v>1120</v>
      </c>
      <c r="AB31" s="107" t="s">
        <v>339</v>
      </c>
      <c r="AC31" s="107" t="s">
        <v>339</v>
      </c>
      <c r="AD31" s="107" t="s">
        <v>339</v>
      </c>
      <c r="AE31" s="107" t="n">
        <v>6</v>
      </c>
      <c r="AF31" s="108"/>
      <c r="AG31" s="107" t="s">
        <v>339</v>
      </c>
      <c r="AH31" s="107" t="s">
        <v>339</v>
      </c>
      <c r="AI31" s="107" t="s">
        <v>339</v>
      </c>
      <c r="AJ31" s="107" t="s">
        <v>123</v>
      </c>
      <c r="AK31" s="108"/>
      <c r="AL31" s="107" t="s">
        <v>342</v>
      </c>
      <c r="AM31" s="108"/>
      <c r="AN31" s="108"/>
      <c r="AO31" s="107" t="s">
        <v>342</v>
      </c>
      <c r="AP31" s="108"/>
      <c r="AQ31" s="108"/>
      <c r="AR31" s="110" t="s">
        <v>343</v>
      </c>
      <c r="AS31" s="111" t="s">
        <v>344</v>
      </c>
      <c r="AT31" s="108"/>
      <c r="AU31" s="107" t="s">
        <v>325</v>
      </c>
      <c r="AV31" s="107" t="s">
        <v>325</v>
      </c>
      <c r="AW31" s="109" t="n">
        <v>36</v>
      </c>
      <c r="AX31" s="109" t="n">
        <v>138.1</v>
      </c>
      <c r="AY31" s="109" t="n">
        <v>1120</v>
      </c>
      <c r="AZ31" s="107" t="n">
        <v>6</v>
      </c>
      <c r="BA31" s="108"/>
      <c r="BB31" s="108"/>
      <c r="BC31" s="108"/>
      <c r="BD31" s="108"/>
      <c r="BE31" s="108"/>
      <c r="BF31" s="108"/>
      <c r="BG31" s="108"/>
      <c r="BH31" s="108"/>
      <c r="BI31" s="108"/>
      <c r="BJ31" s="108"/>
      <c r="BK31" s="108"/>
      <c r="BL31" s="108"/>
      <c r="BM31" s="108"/>
      <c r="BN31" s="107" t="n">
        <v>0</v>
      </c>
      <c r="BO31" s="107" t="s">
        <v>339</v>
      </c>
      <c r="BP31" s="107" t="s">
        <v>339</v>
      </c>
      <c r="BQ31" s="107" t="s">
        <v>339</v>
      </c>
      <c r="BR31" s="107" t="s">
        <v>339</v>
      </c>
      <c r="BS31" s="107" t="s">
        <v>339</v>
      </c>
      <c r="BT31" s="107" t="s">
        <v>339</v>
      </c>
      <c r="BU31" s="107" t="s">
        <v>339</v>
      </c>
      <c r="BV31" s="107" t="s">
        <v>339</v>
      </c>
      <c r="BW31" s="107" t="s">
        <v>339</v>
      </c>
      <c r="BX31" s="107" t="s">
        <v>339</v>
      </c>
      <c r="BY31" s="108"/>
      <c r="BZ31" s="108"/>
      <c r="CA31" s="108"/>
      <c r="CB31" s="107" t="s">
        <v>339</v>
      </c>
      <c r="CC31" s="107" t="s">
        <v>339</v>
      </c>
      <c r="CD31" s="108"/>
      <c r="CE31" s="108"/>
      <c r="CF31" s="107" t="s">
        <v>339</v>
      </c>
      <c r="CG31" s="107" t="s">
        <v>339</v>
      </c>
      <c r="CH31" s="107" t="s">
        <v>339</v>
      </c>
      <c r="CI31" s="107" t="s">
        <v>339</v>
      </c>
      <c r="CJ31" s="107" t="s">
        <v>335</v>
      </c>
      <c r="CK31" s="108"/>
      <c r="CL31" s="107" t="n">
        <v>0</v>
      </c>
      <c r="CM31" s="108"/>
      <c r="CN31" s="107" t="s">
        <v>335</v>
      </c>
      <c r="CO31" s="107" t="s">
        <v>337</v>
      </c>
      <c r="CP31" s="108"/>
      <c r="CQ31" s="107" t="s">
        <v>337</v>
      </c>
      <c r="CR31" s="108"/>
      <c r="CS31" s="108"/>
      <c r="CT31" s="108"/>
      <c r="CU31" s="108"/>
      <c r="CV31" s="108"/>
      <c r="CW31" s="108"/>
      <c r="CX31" s="108"/>
      <c r="CY31" s="108"/>
      <c r="CZ31" s="107" t="s">
        <v>325</v>
      </c>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08"/>
      <c r="GJ31" s="108"/>
      <c r="GK31" s="108"/>
      <c r="GL31" s="108"/>
      <c r="GM31" s="108"/>
      <c r="GN31" s="108"/>
      <c r="GO31" s="108"/>
      <c r="GP31" s="108"/>
      <c r="GQ31" s="108"/>
      <c r="GR31" s="108"/>
      <c r="GS31" s="108"/>
      <c r="GT31" s="108"/>
      <c r="GU31" s="108"/>
      <c r="GV31" s="108"/>
      <c r="GW31" s="108"/>
      <c r="GX31" s="108"/>
      <c r="GY31" s="108"/>
      <c r="GZ31" s="108"/>
      <c r="HA31" s="108"/>
      <c r="HB31" s="108"/>
      <c r="HC31" s="108"/>
      <c r="HD31" s="108"/>
      <c r="HE31" s="108"/>
      <c r="HF31" s="108"/>
      <c r="HG31" s="108"/>
      <c r="HH31" s="108"/>
      <c r="HI31" s="108"/>
      <c r="HJ31" s="108"/>
      <c r="HK31" s="108"/>
      <c r="HL31" s="108"/>
      <c r="HM31" s="108"/>
      <c r="HN31" s="108"/>
      <c r="HO31" s="108"/>
      <c r="HP31" s="108"/>
      <c r="HQ31" s="108"/>
      <c r="HR31" s="108"/>
      <c r="HS31" s="108"/>
      <c r="HT31" s="108"/>
      <c r="HU31" s="108"/>
      <c r="HV31" s="108"/>
      <c r="HW31" s="108"/>
      <c r="HX31" s="108"/>
      <c r="HY31" s="108"/>
      <c r="HZ31" s="108"/>
      <c r="IA31" s="108"/>
      <c r="IB31" s="108"/>
      <c r="IC31" s="108"/>
      <c r="ID31" s="108"/>
      <c r="IE31" s="108"/>
      <c r="IF31" s="108"/>
      <c r="IG31" s="108"/>
      <c r="IH31" s="108"/>
      <c r="II31" s="108"/>
      <c r="IJ31" s="108"/>
      <c r="IK31" s="108"/>
      <c r="IL31" s="108"/>
      <c r="IM31" s="108"/>
      <c r="IN31" s="108"/>
      <c r="IO31" s="108"/>
      <c r="IP31" s="108"/>
      <c r="IQ31" s="108"/>
      <c r="IR31" s="108"/>
      <c r="IS31" s="108"/>
      <c r="IT31" s="108"/>
      <c r="IU31" s="108"/>
      <c r="IV31" s="108"/>
      <c r="IW31" s="108"/>
      <c r="IX31" s="108"/>
      <c r="IY31" s="108"/>
      <c r="IZ31" s="108"/>
      <c r="JA31" s="108"/>
      <c r="JB31" s="108"/>
      <c r="JC31" s="108"/>
      <c r="JD31" s="108"/>
      <c r="JE31" s="108"/>
      <c r="JF31" s="108"/>
      <c r="JG31" s="108"/>
      <c r="JH31" s="108"/>
      <c r="JI31" s="108"/>
      <c r="JJ31" s="108"/>
      <c r="JK31" s="108"/>
      <c r="JL31" s="108"/>
      <c r="JM31" s="108"/>
      <c r="JN31" s="108"/>
      <c r="JO31" s="108"/>
      <c r="JP31" s="108"/>
      <c r="JQ31" s="108"/>
      <c r="JR31" s="108"/>
      <c r="JS31" s="108"/>
      <c r="JT31" s="108"/>
      <c r="JU31" s="108"/>
      <c r="JV31" s="108"/>
      <c r="JW31" s="108"/>
      <c r="JX31" s="108"/>
      <c r="JY31" s="108"/>
      <c r="JZ31" s="108"/>
      <c r="KA31" s="108"/>
      <c r="KB31" s="108"/>
      <c r="KC31" s="108"/>
      <c r="KD31" s="108"/>
      <c r="KE31" s="108"/>
      <c r="KF31" s="108"/>
      <c r="KG31" s="108"/>
      <c r="KH31" s="108"/>
      <c r="KI31" s="108"/>
      <c r="KJ31" s="108"/>
      <c r="KK31" s="108"/>
      <c r="KL31" s="108"/>
      <c r="KM31" s="108"/>
      <c r="KN31" s="108"/>
      <c r="KO31" s="108"/>
      <c r="KP31" s="108"/>
      <c r="KQ31" s="108"/>
      <c r="KR31" s="108"/>
      <c r="KS31" s="108"/>
      <c r="KT31" s="108"/>
      <c r="KU31" s="108"/>
      <c r="KV31" s="108"/>
      <c r="KW31" s="108"/>
      <c r="KX31" s="108"/>
      <c r="KY31" s="108"/>
      <c r="KZ31" s="108"/>
      <c r="LA31" s="108"/>
      <c r="LB31" s="108"/>
      <c r="LC31" s="108"/>
      <c r="LD31" s="108"/>
      <c r="LE31" s="108"/>
      <c r="LF31" s="108"/>
      <c r="LG31" s="108"/>
      <c r="LH31" s="108"/>
      <c r="LI31" s="108"/>
      <c r="LJ31" s="108"/>
      <c r="LK31" s="108"/>
      <c r="LL31" s="108"/>
      <c r="LM31" s="108"/>
      <c r="LN31" s="108"/>
      <c r="LO31" s="108"/>
      <c r="LP31" s="108"/>
      <c r="LQ31" s="108"/>
      <c r="LR31" s="108"/>
      <c r="LS31" s="108"/>
      <c r="LT31" s="108"/>
      <c r="LU31" s="108"/>
      <c r="LV31" s="108"/>
      <c r="LW31" s="108"/>
      <c r="LX31" s="108"/>
      <c r="LY31" s="108"/>
      <c r="LZ31" s="108"/>
      <c r="MA31" s="108"/>
      <c r="MB31" s="108"/>
      <c r="MC31" s="108"/>
      <c r="MD31" s="108"/>
      <c r="ME31" s="108"/>
      <c r="MF31" s="108"/>
      <c r="MG31" s="108"/>
      <c r="MH31" s="108"/>
      <c r="MI31" s="108"/>
      <c r="MJ31" s="108"/>
      <c r="MK31" s="108"/>
      <c r="ML31" s="108"/>
      <c r="MM31" s="108"/>
      <c r="MN31" s="108"/>
      <c r="MO31" s="108"/>
      <c r="MP31" s="108"/>
      <c r="MQ31" s="108"/>
      <c r="MR31" s="108"/>
      <c r="MS31" s="108"/>
      <c r="MT31" s="108"/>
      <c r="MU31" s="108"/>
      <c r="MV31" s="108"/>
      <c r="MW31" s="108"/>
      <c r="MX31" s="108"/>
      <c r="MY31" s="108"/>
      <c r="MZ31" s="108"/>
      <c r="NA31" s="108"/>
      <c r="NB31" s="108"/>
      <c r="NC31" s="108"/>
      <c r="ND31" s="108"/>
      <c r="NE31" s="108"/>
      <c r="NF31" s="108"/>
      <c r="NG31" s="108"/>
      <c r="NH31" s="108"/>
      <c r="NI31" s="108"/>
      <c r="NJ31" s="108"/>
      <c r="NK31" s="108"/>
      <c r="NL31" s="108"/>
      <c r="NM31" s="108"/>
      <c r="NN31" s="108"/>
      <c r="NO31" s="108"/>
      <c r="NP31" s="108"/>
      <c r="NQ31" s="108"/>
      <c r="NR31" s="108"/>
      <c r="NS31" s="108"/>
      <c r="NT31" s="108"/>
      <c r="NU31" s="108"/>
      <c r="NV31" s="108"/>
      <c r="NW31" s="108"/>
      <c r="NX31" s="108"/>
      <c r="NY31" s="108"/>
      <c r="NZ31" s="108"/>
      <c r="OA31" s="108"/>
      <c r="OB31" s="108"/>
      <c r="OC31" s="108"/>
      <c r="OD31" s="108"/>
      <c r="OE31" s="108"/>
      <c r="OF31" s="108"/>
      <c r="OG31" s="108"/>
      <c r="OH31" s="108"/>
      <c r="OI31" s="108"/>
      <c r="OJ31" s="108"/>
      <c r="OK31" s="108"/>
      <c r="OL31" s="108"/>
      <c r="OM31" s="108"/>
      <c r="ON31" s="108"/>
      <c r="OO31" s="108"/>
      <c r="OP31" s="108"/>
      <c r="OQ31" s="108"/>
      <c r="OR31" s="108"/>
      <c r="OS31" s="108"/>
      <c r="OT31" s="108"/>
      <c r="OU31" s="108"/>
      <c r="OV31" s="108"/>
      <c r="OW31" s="108"/>
      <c r="OX31" s="108"/>
      <c r="OY31" s="108"/>
      <c r="OZ31" s="108"/>
      <c r="PA31" s="108"/>
      <c r="PB31" s="108"/>
      <c r="PC31" s="108"/>
      <c r="PD31" s="108"/>
      <c r="PE31" s="108"/>
      <c r="PF31" s="108"/>
      <c r="PG31" s="108"/>
      <c r="PH31" s="108"/>
      <c r="PI31" s="108"/>
      <c r="PJ31" s="108"/>
      <c r="PK31" s="108"/>
      <c r="PL31" s="108"/>
      <c r="PM31" s="108"/>
      <c r="PN31" s="108"/>
      <c r="PO31" s="108"/>
      <c r="PP31" s="108"/>
      <c r="PQ31" s="108"/>
      <c r="PR31" s="108"/>
      <c r="PS31" s="108"/>
      <c r="PT31" s="108"/>
      <c r="PU31" s="108"/>
      <c r="PV31" s="108"/>
      <c r="PW31" s="108"/>
      <c r="PX31" s="108"/>
      <c r="PY31" s="108"/>
      <c r="PZ31" s="108"/>
      <c r="QA31" s="108"/>
      <c r="QB31" s="108"/>
      <c r="QC31" s="108"/>
      <c r="QD31" s="108"/>
      <c r="QE31" s="108"/>
      <c r="QF31" s="108"/>
      <c r="QG31" s="108"/>
      <c r="QH31" s="108"/>
      <c r="QI31" s="108"/>
      <c r="QJ31" s="108"/>
      <c r="QK31" s="108"/>
      <c r="QL31" s="108"/>
      <c r="QM31" s="108"/>
      <c r="QN31" s="108"/>
      <c r="QO31" s="108"/>
      <c r="QP31" s="108"/>
      <c r="QQ31" s="108"/>
      <c r="QR31" s="108"/>
      <c r="QS31" s="108"/>
      <c r="QT31" s="108"/>
      <c r="QU31" s="108"/>
      <c r="QV31" s="108"/>
      <c r="QW31" s="108"/>
      <c r="QX31" s="108"/>
      <c r="QY31" s="108"/>
      <c r="QZ31" s="108"/>
      <c r="RA31" s="108"/>
      <c r="RB31" s="108"/>
      <c r="RC31" s="108"/>
      <c r="RD31" s="108"/>
      <c r="RE31" s="108"/>
      <c r="RF31" s="108"/>
      <c r="RG31" s="108"/>
      <c r="RH31" s="108"/>
      <c r="RI31" s="108"/>
      <c r="RJ31" s="108"/>
      <c r="RK31" s="108"/>
      <c r="RL31" s="108"/>
      <c r="RM31" s="108"/>
      <c r="RN31" s="108"/>
      <c r="RO31" s="108"/>
      <c r="RP31" s="108"/>
      <c r="RQ31" s="108"/>
      <c r="RR31" s="108"/>
      <c r="RS31" s="108"/>
      <c r="RT31" s="108"/>
      <c r="RU31" s="108"/>
      <c r="RV31" s="108"/>
      <c r="RW31" s="108"/>
      <c r="RX31" s="108"/>
      <c r="RY31" s="108"/>
      <c r="RZ31" s="108"/>
      <c r="SA31" s="108"/>
      <c r="SB31" s="108"/>
      <c r="SC31" s="108"/>
      <c r="SD31" s="108"/>
      <c r="SE31" s="108"/>
      <c r="SF31" s="108"/>
      <c r="SG31" s="108"/>
      <c r="SH31" s="108"/>
      <c r="SI31" s="108"/>
      <c r="SJ31" s="108"/>
      <c r="SK31" s="108"/>
      <c r="SL31" s="108"/>
      <c r="SM31" s="108"/>
      <c r="SN31" s="108"/>
      <c r="SO31" s="108"/>
      <c r="SP31" s="108"/>
      <c r="SQ31" s="108"/>
      <c r="SR31" s="108"/>
      <c r="SS31" s="108"/>
      <c r="ST31" s="108"/>
      <c r="SU31" s="108"/>
      <c r="SV31" s="108"/>
      <c r="SW31" s="108"/>
      <c r="SX31" s="108"/>
      <c r="SY31" s="108"/>
      <c r="SZ31" s="108"/>
      <c r="TA31" s="108"/>
      <c r="TB31" s="108"/>
      <c r="TC31" s="108"/>
      <c r="TD31" s="108"/>
      <c r="TE31" s="108"/>
      <c r="TF31" s="108"/>
      <c r="TG31" s="108"/>
      <c r="TH31" s="108"/>
      <c r="TI31" s="108"/>
      <c r="TJ31" s="108"/>
      <c r="TK31" s="108"/>
      <c r="TL31" s="108"/>
      <c r="TM31" s="108"/>
      <c r="TN31" s="108"/>
      <c r="TO31" s="108"/>
      <c r="TP31" s="108"/>
      <c r="TQ31" s="108"/>
      <c r="TR31" s="108"/>
      <c r="TS31" s="108"/>
      <c r="TT31" s="108"/>
      <c r="TU31" s="108"/>
      <c r="TV31" s="108"/>
      <c r="TW31" s="108"/>
      <c r="TX31" s="108"/>
      <c r="TY31" s="108"/>
      <c r="TZ31" s="108"/>
      <c r="UA31" s="108"/>
      <c r="UB31" s="108"/>
      <c r="UC31" s="108"/>
      <c r="UD31" s="108"/>
      <c r="UE31" s="108"/>
      <c r="UF31" s="108"/>
      <c r="UG31" s="108"/>
      <c r="UH31" s="108"/>
      <c r="UI31" s="108"/>
      <c r="UJ31" s="108"/>
      <c r="UK31" s="108"/>
      <c r="UL31" s="108"/>
      <c r="UM31" s="108"/>
      <c r="UN31" s="108"/>
      <c r="UO31" s="108"/>
      <c r="UP31" s="108"/>
      <c r="UQ31" s="108"/>
      <c r="UR31" s="108"/>
      <c r="US31" s="108"/>
      <c r="UT31" s="108"/>
      <c r="UU31" s="108"/>
      <c r="UV31" s="108"/>
      <c r="UW31" s="108"/>
      <c r="UX31" s="108"/>
      <c r="UY31" s="108"/>
      <c r="UZ31" s="108"/>
      <c r="VA31" s="108"/>
      <c r="VB31" s="108"/>
      <c r="VC31" s="108"/>
      <c r="VD31" s="108"/>
      <c r="VE31" s="108"/>
      <c r="VF31" s="108"/>
      <c r="VG31" s="108"/>
      <c r="VH31" s="108"/>
      <c r="VI31" s="108"/>
      <c r="VJ31" s="108"/>
      <c r="VK31" s="108"/>
      <c r="VL31" s="108"/>
      <c r="VM31" s="108"/>
      <c r="VN31" s="108"/>
      <c r="VO31" s="108"/>
      <c r="VP31" s="108"/>
      <c r="VQ31" s="108"/>
      <c r="VR31" s="108"/>
      <c r="VS31" s="108"/>
      <c r="VT31" s="108"/>
      <c r="VU31" s="108"/>
      <c r="VV31" s="108"/>
      <c r="VW31" s="108"/>
      <c r="VX31" s="108"/>
      <c r="VY31" s="108"/>
      <c r="VZ31" s="108"/>
      <c r="WA31" s="108"/>
      <c r="WB31" s="108"/>
      <c r="WC31" s="108"/>
      <c r="WD31" s="108"/>
      <c r="WE31" s="108"/>
      <c r="WF31" s="108"/>
      <c r="WG31" s="108"/>
      <c r="WH31" s="108"/>
      <c r="WI31" s="108"/>
      <c r="WJ31" s="108"/>
      <c r="WK31" s="108"/>
      <c r="WL31" s="108"/>
      <c r="WM31" s="108"/>
      <c r="WN31" s="108"/>
      <c r="WO31" s="108"/>
      <c r="WP31" s="108"/>
      <c r="WQ31" s="108"/>
      <c r="WR31" s="108"/>
      <c r="WS31" s="108"/>
      <c r="WT31" s="108"/>
      <c r="WU31" s="108"/>
      <c r="WV31" s="108"/>
      <c r="WW31" s="108"/>
      <c r="WX31" s="108"/>
      <c r="WY31" s="108"/>
      <c r="WZ31" s="108"/>
      <c r="XA31" s="108"/>
      <c r="XB31" s="108"/>
      <c r="XC31" s="108"/>
      <c r="XD31" s="108"/>
      <c r="XE31" s="108"/>
      <c r="XF31" s="108"/>
      <c r="XG31" s="108"/>
      <c r="XH31" s="108"/>
      <c r="XI31" s="108"/>
      <c r="XJ31" s="108"/>
      <c r="XK31" s="108"/>
      <c r="XL31" s="108"/>
      <c r="XM31" s="108"/>
      <c r="XN31" s="108"/>
      <c r="XO31" s="108"/>
      <c r="XP31" s="108"/>
      <c r="XQ31" s="108"/>
      <c r="XR31" s="108"/>
      <c r="XS31" s="108"/>
      <c r="XT31" s="108"/>
      <c r="XU31" s="108"/>
      <c r="XV31" s="108"/>
      <c r="XW31" s="108"/>
      <c r="XX31" s="108"/>
      <c r="XY31" s="108"/>
      <c r="XZ31" s="108"/>
      <c r="YA31" s="108"/>
      <c r="YB31" s="108"/>
      <c r="YC31" s="108"/>
      <c r="YD31" s="108"/>
      <c r="YE31" s="108"/>
      <c r="YF31" s="108"/>
      <c r="YG31" s="108"/>
      <c r="YH31" s="108"/>
      <c r="YI31" s="108"/>
      <c r="YJ31" s="108"/>
      <c r="YK31" s="108"/>
      <c r="YL31" s="108"/>
      <c r="YM31" s="108"/>
      <c r="YN31" s="108"/>
      <c r="YO31" s="108"/>
      <c r="YP31" s="108"/>
      <c r="YQ31" s="108"/>
      <c r="YR31" s="108"/>
      <c r="YS31" s="108"/>
      <c r="YT31" s="108"/>
      <c r="YU31" s="108"/>
      <c r="YV31" s="108"/>
      <c r="YW31" s="108"/>
      <c r="YX31" s="108"/>
      <c r="YY31" s="108"/>
      <c r="YZ31" s="108"/>
      <c r="ZA31" s="108"/>
      <c r="ZB31" s="108"/>
      <c r="ZC31" s="108"/>
      <c r="ZD31" s="108"/>
      <c r="ZE31" s="108"/>
      <c r="ZF31" s="108"/>
      <c r="ZG31" s="108"/>
      <c r="ZH31" s="108"/>
      <c r="ZI31" s="108"/>
      <c r="ZJ31" s="108"/>
      <c r="ZK31" s="108"/>
      <c r="ZL31" s="108"/>
      <c r="ZM31" s="108"/>
      <c r="ZN31" s="108"/>
      <c r="ZO31" s="108"/>
      <c r="ZP31" s="108"/>
      <c r="ZQ31" s="108"/>
      <c r="ZR31" s="108"/>
      <c r="ZS31" s="108"/>
      <c r="ZT31" s="108"/>
      <c r="ZU31" s="108"/>
      <c r="ZV31" s="108"/>
      <c r="ZW31" s="108"/>
      <c r="ZX31" s="108"/>
      <c r="ZY31" s="108"/>
      <c r="ZZ31" s="108"/>
      <c r="AAA31" s="108"/>
      <c r="AAB31" s="108"/>
      <c r="AAC31" s="108"/>
      <c r="AAD31" s="108"/>
      <c r="AAE31" s="108"/>
      <c r="AAF31" s="108"/>
      <c r="AAG31" s="108"/>
      <c r="AAH31" s="108"/>
      <c r="AAI31" s="108"/>
      <c r="AAJ31" s="108"/>
      <c r="AAK31" s="108"/>
      <c r="AAL31" s="108"/>
      <c r="AAM31" s="108"/>
      <c r="AAN31" s="108"/>
      <c r="AAO31" s="108"/>
      <c r="AAP31" s="108"/>
      <c r="AAQ31" s="108"/>
      <c r="AAR31" s="108"/>
      <c r="AAS31" s="108"/>
      <c r="AAT31" s="108"/>
      <c r="AAU31" s="108"/>
      <c r="AAV31" s="108"/>
      <c r="AAW31" s="108"/>
      <c r="AAX31" s="108"/>
      <c r="AAY31" s="108"/>
      <c r="AAZ31" s="108"/>
      <c r="ABA31" s="108"/>
      <c r="ABB31" s="108"/>
      <c r="ABC31" s="108"/>
      <c r="ABD31" s="108"/>
      <c r="ABE31" s="108"/>
      <c r="ABF31" s="108"/>
      <c r="ABG31" s="108"/>
      <c r="ABH31" s="108"/>
      <c r="ABI31" s="108"/>
      <c r="ABJ31" s="108"/>
      <c r="ABK31" s="108"/>
      <c r="ABL31" s="108"/>
      <c r="ABM31" s="108"/>
      <c r="ABN31" s="108"/>
      <c r="ABO31" s="108"/>
      <c r="ABP31" s="108"/>
      <c r="ABQ31" s="108"/>
      <c r="ABR31" s="108"/>
      <c r="ABS31" s="108"/>
      <c r="ABT31" s="108"/>
      <c r="ABU31" s="108"/>
      <c r="ABV31" s="108"/>
      <c r="ABW31" s="108"/>
      <c r="ABX31" s="108"/>
      <c r="ABY31" s="108"/>
      <c r="ABZ31" s="108"/>
      <c r="ACA31" s="108"/>
      <c r="ACB31" s="108"/>
      <c r="ACC31" s="108"/>
      <c r="ACD31" s="108"/>
      <c r="ACE31" s="108"/>
      <c r="ACF31" s="108"/>
      <c r="ACG31" s="108"/>
      <c r="ACH31" s="108"/>
      <c r="ACI31" s="108"/>
      <c r="ACJ31" s="108"/>
      <c r="ACK31" s="108"/>
      <c r="ACL31" s="108"/>
      <c r="ACM31" s="108"/>
      <c r="ACN31" s="108"/>
      <c r="ACO31" s="108"/>
      <c r="ACP31" s="108"/>
      <c r="ACQ31" s="108"/>
      <c r="ACR31" s="108"/>
      <c r="ACS31" s="108"/>
      <c r="ACT31" s="108"/>
      <c r="ACU31" s="108"/>
      <c r="ACV31" s="108"/>
      <c r="ACW31" s="108"/>
      <c r="ACX31" s="108"/>
      <c r="ACY31" s="108"/>
      <c r="ACZ31" s="108"/>
      <c r="ADA31" s="108"/>
      <c r="ADB31" s="108"/>
      <c r="ADC31" s="108"/>
      <c r="ADD31" s="108"/>
      <c r="ADE31" s="108"/>
      <c r="ADF31" s="108"/>
    </row>
    <row r="32" customFormat="false" ht="15" hidden="false" customHeight="true" outlineLevel="0" collapsed="false">
      <c r="A32" s="55" t="s">
        <v>345</v>
      </c>
      <c r="B32" s="56" t="n">
        <v>593</v>
      </c>
      <c r="C32" s="37" t="s">
        <v>346</v>
      </c>
      <c r="D32" s="221" t="s">
        <v>347</v>
      </c>
      <c r="E32" s="58"/>
      <c r="F32" s="59"/>
      <c r="G32" s="60"/>
      <c r="H32" s="56" t="s">
        <v>325</v>
      </c>
      <c r="I32" s="56" t="e">
        <f aca="false">#N/A</f>
        <v>#N/A</v>
      </c>
      <c r="J32" s="56" t="e">
        <f aca="false">#N/A</f>
        <v>#N/A</v>
      </c>
      <c r="K32" s="56" t="e">
        <f aca="false">#N/A</f>
        <v>#N/A</v>
      </c>
      <c r="L32" s="56" t="e">
        <f aca="false">#N/A</f>
        <v>#N/A</v>
      </c>
      <c r="M32" s="56" t="e">
        <f aca="false">#N/A</f>
        <v>#N/A</v>
      </c>
      <c r="N32" s="61"/>
      <c r="O32" s="55"/>
      <c r="P32" s="56"/>
      <c r="Q32" s="62" t="e">
        <f aca="false">#N/A</f>
        <v>#N/A</v>
      </c>
      <c r="R32" s="62" t="e">
        <f aca="false">#N/A</f>
        <v>#N/A</v>
      </c>
      <c r="S32" s="55" t="s">
        <v>330</v>
      </c>
      <c r="T32" s="55"/>
      <c r="U32" s="55" t="s">
        <v>348</v>
      </c>
      <c r="V32" s="64"/>
      <c r="W32" s="65"/>
      <c r="X32" s="66"/>
      <c r="Y32" s="67" t="n">
        <v>39.96357</v>
      </c>
      <c r="Z32" s="67" t="n">
        <v>75.3963</v>
      </c>
      <c r="AA32" s="68" t="n">
        <v>92.0496</v>
      </c>
      <c r="AB32" s="69" t="e">
        <f aca="false">#N/A</f>
        <v>#N/A</v>
      </c>
      <c r="AC32" s="69" t="e">
        <f aca="false">#N/A</f>
        <v>#N/A</v>
      </c>
      <c r="AD32" s="69" t="e">
        <f aca="false">#N/A</f>
        <v>#N/A</v>
      </c>
      <c r="AE32" s="70"/>
      <c r="AF32" s="71"/>
      <c r="AG32" s="69" t="e">
        <f aca="false">#N/A</f>
        <v>#N/A</v>
      </c>
      <c r="AH32" s="69" t="e">
        <f aca="false">#N/A</f>
        <v>#N/A</v>
      </c>
      <c r="AI32" s="69" t="e">
        <f aca="false">#N/A</f>
        <v>#N/A</v>
      </c>
      <c r="AJ32" s="56"/>
      <c r="AK32" s="56"/>
      <c r="AL32" s="55"/>
      <c r="AM32" s="58"/>
      <c r="AN32" s="58"/>
      <c r="AO32" s="58"/>
      <c r="AP32" s="58"/>
      <c r="AQ32" s="58"/>
      <c r="AR32" s="55"/>
      <c r="AS32" s="55"/>
      <c r="AT32" s="55"/>
      <c r="AU32" s="56" t="s">
        <v>325</v>
      </c>
      <c r="AV32" s="56" t="s">
        <v>325</v>
      </c>
      <c r="AW32" s="73" t="n">
        <v>39.96357</v>
      </c>
      <c r="AX32" s="73" t="n">
        <v>75.3963</v>
      </c>
      <c r="AY32" s="68" t="n">
        <v>92.0496</v>
      </c>
      <c r="AZ32" s="70"/>
      <c r="BA32" s="55"/>
      <c r="BB32" s="56" t="n">
        <v>1</v>
      </c>
      <c r="BC32" s="56"/>
      <c r="BD32" s="56"/>
      <c r="BE32" s="56"/>
      <c r="BF32" s="56"/>
      <c r="BG32" s="56"/>
      <c r="BH32" s="56"/>
      <c r="BI32" s="56"/>
      <c r="BJ32" s="56" t="n">
        <v>1</v>
      </c>
      <c r="BK32" s="56"/>
      <c r="BL32" s="56"/>
      <c r="BM32" s="56"/>
      <c r="BN32" s="56" t="n">
        <v>2</v>
      </c>
      <c r="BO32" s="74" t="e">
        <f aca="false">#N/A</f>
        <v>#N/A</v>
      </c>
      <c r="BP32" s="74" t="e">
        <f aca="false">#N/A</f>
        <v>#N/A</v>
      </c>
      <c r="BQ32" s="74" t="e">
        <f aca="false">#N/A</f>
        <v>#N/A</v>
      </c>
      <c r="BR32" s="74" t="e">
        <f aca="false">#N/A</f>
        <v>#N/A</v>
      </c>
      <c r="BS32" s="74" t="e">
        <f aca="false">#N/A</f>
        <v>#N/A</v>
      </c>
      <c r="BT32" s="74" t="e">
        <f aca="false">#N/A</f>
        <v>#N/A</v>
      </c>
      <c r="BU32" s="75" t="e">
        <f aca="false">#N/A</f>
        <v>#N/A</v>
      </c>
      <c r="BV32" s="75" t="e">
        <f aca="false">#N/A</f>
        <v>#N/A</v>
      </c>
      <c r="BW32" s="74" t="e">
        <f aca="false">#N/A</f>
        <v>#N/A</v>
      </c>
      <c r="BX32" s="74" t="e">
        <f aca="false">#N/A</f>
        <v>#N/A</v>
      </c>
      <c r="BY32" s="55"/>
      <c r="BZ32" s="55"/>
      <c r="CA32" s="55"/>
      <c r="CB32" s="74" t="e">
        <f aca="false">#N/A</f>
        <v>#N/A</v>
      </c>
      <c r="CC32" s="74" t="e">
        <f aca="false">#N/A</f>
        <v>#N/A</v>
      </c>
      <c r="CD32" s="74"/>
      <c r="CE32" s="74"/>
      <c r="CF32" s="75" t="e">
        <f aca="false">#N/A</f>
        <v>#N/A</v>
      </c>
      <c r="CG32" s="75" t="e">
        <f aca="false">#N/A</f>
        <v>#N/A</v>
      </c>
      <c r="CH32" s="74" t="e">
        <f aca="false">#N/A</f>
        <v>#N/A</v>
      </c>
      <c r="CI32" s="74" t="e">
        <f aca="false">#N/A</f>
        <v>#N/A</v>
      </c>
      <c r="CJ32" s="55" t="s">
        <v>345</v>
      </c>
      <c r="CK32" s="222" t="s">
        <v>349</v>
      </c>
      <c r="CL32" s="56" t="n">
        <v>2</v>
      </c>
      <c r="CM32" s="55"/>
      <c r="CN32" s="55" t="s">
        <v>345</v>
      </c>
      <c r="CO32" s="223" t="s">
        <v>347</v>
      </c>
      <c r="CP32" s="56"/>
      <c r="CQ32" s="56" t="s">
        <v>347</v>
      </c>
      <c r="CR32" s="56"/>
      <c r="CS32" s="56"/>
      <c r="CT32" s="56"/>
      <c r="CU32" s="56"/>
      <c r="CV32" s="76"/>
      <c r="CW32" s="56"/>
      <c r="CX32" s="56"/>
      <c r="CY32" s="56"/>
      <c r="CZ32" s="56" t="s">
        <v>325</v>
      </c>
      <c r="DA32" s="76"/>
      <c r="DB32" s="76"/>
      <c r="DC32" s="76"/>
      <c r="DD32" s="55"/>
    </row>
    <row r="33" customFormat="false" ht="15" hidden="false" customHeight="true" outlineLevel="0" collapsed="false">
      <c r="A33" s="138" t="s">
        <v>355</v>
      </c>
      <c r="B33" s="139" t="n">
        <v>1809</v>
      </c>
      <c r="C33" s="79" t="s">
        <v>356</v>
      </c>
      <c r="D33" s="221" t="s">
        <v>357</v>
      </c>
      <c r="E33" s="141" t="s">
        <v>358</v>
      </c>
      <c r="F33" s="142"/>
      <c r="G33" s="143"/>
      <c r="H33" s="139" t="s">
        <v>359</v>
      </c>
      <c r="I33" s="139"/>
      <c r="J33" s="139"/>
      <c r="K33" s="139"/>
      <c r="L33" s="139"/>
      <c r="M33" s="139"/>
      <c r="N33" s="144"/>
      <c r="O33" s="138"/>
      <c r="P33" s="139"/>
      <c r="Q33" s="145"/>
      <c r="R33" s="145"/>
      <c r="S33" s="138" t="s">
        <v>360</v>
      </c>
      <c r="T33" s="138"/>
      <c r="U33" s="138" t="s">
        <v>358</v>
      </c>
      <c r="V33" s="146"/>
      <c r="W33" s="147" t="s">
        <v>361</v>
      </c>
      <c r="X33" s="148"/>
      <c r="Y33" s="149" t="n">
        <v>24.330128</v>
      </c>
      <c r="Z33" s="149" t="n">
        <v>121.122196</v>
      </c>
      <c r="AA33" s="150" t="n">
        <v>2895.6</v>
      </c>
      <c r="AB33" s="151"/>
      <c r="AC33" s="151"/>
      <c r="AD33" s="151"/>
      <c r="AE33" s="152" t="n">
        <v>8</v>
      </c>
      <c r="AF33" s="153"/>
      <c r="AG33" s="151"/>
      <c r="AH33" s="151"/>
      <c r="AI33" s="151"/>
      <c r="AJ33" s="139" t="s">
        <v>123</v>
      </c>
      <c r="AK33" s="139"/>
      <c r="AL33" s="138"/>
      <c r="AM33" s="141"/>
      <c r="AN33" s="141"/>
      <c r="AO33" s="141"/>
      <c r="AP33" s="141"/>
      <c r="AQ33" s="141"/>
      <c r="AR33" s="138"/>
      <c r="AS33" s="138"/>
      <c r="AT33" s="154" t="s">
        <v>362</v>
      </c>
      <c r="AU33" s="139" t="s">
        <v>359</v>
      </c>
      <c r="AV33" s="139" t="s">
        <v>359</v>
      </c>
      <c r="AW33" s="155" t="n">
        <v>24.330128</v>
      </c>
      <c r="AX33" s="155" t="n">
        <v>121.122196</v>
      </c>
      <c r="AY33" s="150" t="n">
        <v>2895.6</v>
      </c>
      <c r="AZ33" s="152" t="n">
        <v>8</v>
      </c>
      <c r="BA33" s="138"/>
      <c r="BB33" s="139" t="n">
        <v>1</v>
      </c>
      <c r="BC33" s="138"/>
      <c r="BD33" s="139"/>
      <c r="BE33" s="139"/>
      <c r="BF33" s="139"/>
      <c r="BG33" s="139"/>
      <c r="BH33" s="139"/>
      <c r="BI33" s="139"/>
      <c r="BJ33" s="139"/>
      <c r="BK33" s="139"/>
      <c r="BL33" s="139" t="n">
        <v>1</v>
      </c>
      <c r="BM33" s="138"/>
      <c r="BN33" s="139" t="n">
        <v>2</v>
      </c>
      <c r="BO33" s="139"/>
      <c r="BP33" s="139"/>
      <c r="BQ33" s="139"/>
      <c r="BR33" s="139"/>
      <c r="BS33" s="139"/>
      <c r="BT33" s="139"/>
      <c r="BU33" s="139"/>
      <c r="BV33" s="139"/>
      <c r="BW33" s="139"/>
      <c r="BX33" s="139"/>
      <c r="BY33" s="139"/>
      <c r="BZ33" s="139" t="n">
        <f aca="false">SUM(BB33:BY33)</f>
        <v>4</v>
      </c>
      <c r="CA33" s="138"/>
      <c r="CB33" s="156"/>
      <c r="CC33" s="156"/>
      <c r="CD33" s="156"/>
      <c r="CE33" s="156"/>
      <c r="CF33" s="157"/>
      <c r="CG33" s="157"/>
      <c r="CH33" s="156"/>
      <c r="CI33" s="156"/>
      <c r="CJ33" s="138" t="s">
        <v>355</v>
      </c>
      <c r="CK33" s="222"/>
      <c r="CL33" s="139"/>
      <c r="CM33" s="138"/>
      <c r="CN33" s="138" t="s">
        <v>355</v>
      </c>
      <c r="CO33" s="223" t="s">
        <v>363</v>
      </c>
      <c r="CP33" s="139"/>
      <c r="CQ33" s="158"/>
      <c r="CR33" s="139"/>
      <c r="CS33" s="139"/>
      <c r="CT33" s="139"/>
      <c r="CU33" s="139"/>
      <c r="CV33" s="159"/>
      <c r="CW33" s="139"/>
      <c r="CX33" s="139"/>
      <c r="CY33" s="139"/>
      <c r="CZ33" s="139" t="s">
        <v>359</v>
      </c>
      <c r="DA33" s="159"/>
      <c r="DB33" s="159"/>
      <c r="DC33" s="159"/>
      <c r="DD33" s="138"/>
      <c r="DE33" s="160"/>
      <c r="DF33" s="160"/>
      <c r="DG33" s="160"/>
      <c r="DH33" s="161"/>
      <c r="DI33" s="161"/>
      <c r="DJ33" s="161"/>
      <c r="DK33" s="161"/>
      <c r="DL33" s="161"/>
      <c r="DM33" s="161"/>
      <c r="DN33" s="161"/>
      <c r="DO33" s="161"/>
      <c r="DP33" s="161"/>
      <c r="DQ33" s="161"/>
      <c r="DR33" s="161"/>
      <c r="DS33" s="161"/>
      <c r="DT33" s="161"/>
      <c r="DU33" s="161"/>
      <c r="DV33" s="161"/>
      <c r="DW33" s="161"/>
      <c r="DX33" s="161"/>
      <c r="DY33" s="161"/>
      <c r="DZ33" s="161"/>
      <c r="EA33" s="161"/>
      <c r="EB33" s="161"/>
      <c r="EC33" s="161"/>
      <c r="ED33" s="161"/>
      <c r="EE33" s="161"/>
      <c r="EF33" s="161"/>
      <c r="EG33" s="161"/>
      <c r="EH33" s="161"/>
      <c r="EI33" s="161"/>
      <c r="EJ33" s="161"/>
      <c r="EK33" s="161"/>
      <c r="EL33" s="161"/>
      <c r="EM33" s="161"/>
      <c r="EN33" s="161"/>
      <c r="EO33" s="161"/>
      <c r="EP33" s="161"/>
      <c r="EQ33" s="161"/>
      <c r="ER33" s="161"/>
      <c r="ES33" s="161"/>
      <c r="ET33" s="161"/>
      <c r="EU33" s="161"/>
      <c r="EV33" s="161"/>
      <c r="EW33" s="161"/>
      <c r="EX33" s="161"/>
      <c r="EY33" s="161"/>
      <c r="EZ33" s="161"/>
      <c r="FA33" s="161"/>
      <c r="FB33" s="161"/>
      <c r="FC33" s="161"/>
      <c r="FD33" s="161"/>
      <c r="FE33" s="161"/>
      <c r="FF33" s="161"/>
      <c r="FG33" s="161"/>
      <c r="FH33" s="161"/>
      <c r="FI33" s="161"/>
      <c r="FJ33" s="161"/>
      <c r="FK33" s="161"/>
      <c r="FL33" s="161"/>
      <c r="FM33" s="161"/>
      <c r="FN33" s="161"/>
      <c r="FO33" s="161"/>
      <c r="FP33" s="161"/>
      <c r="FQ33" s="161"/>
      <c r="FR33" s="161"/>
      <c r="FS33" s="161"/>
      <c r="FT33" s="161"/>
      <c r="FU33" s="161"/>
      <c r="FV33" s="161"/>
      <c r="FW33" s="161"/>
      <c r="FX33" s="161"/>
      <c r="FY33" s="161"/>
      <c r="FZ33" s="161"/>
      <c r="GA33" s="161"/>
      <c r="GB33" s="161"/>
      <c r="GC33" s="161"/>
      <c r="GD33" s="161"/>
      <c r="GE33" s="161"/>
      <c r="GF33" s="161"/>
      <c r="GG33" s="161"/>
      <c r="GH33" s="161"/>
      <c r="GI33" s="161"/>
      <c r="GJ33" s="161"/>
      <c r="GK33" s="161"/>
      <c r="GL33" s="161"/>
      <c r="GM33" s="161"/>
      <c r="GN33" s="161"/>
      <c r="GO33" s="161"/>
      <c r="GP33" s="161"/>
      <c r="GQ33" s="161"/>
      <c r="GR33" s="161"/>
      <c r="GS33" s="161"/>
      <c r="GT33" s="161"/>
      <c r="GU33" s="161"/>
      <c r="GV33" s="161"/>
      <c r="GW33" s="161"/>
      <c r="GX33" s="161"/>
      <c r="GY33" s="161"/>
      <c r="GZ33" s="161"/>
      <c r="HA33" s="161"/>
      <c r="HB33" s="161"/>
      <c r="HC33" s="161"/>
      <c r="HD33" s="161"/>
      <c r="HE33" s="161"/>
      <c r="HF33" s="161"/>
      <c r="HG33" s="161"/>
      <c r="HH33" s="161"/>
      <c r="HI33" s="161"/>
      <c r="HJ33" s="161"/>
      <c r="HK33" s="161"/>
      <c r="HL33" s="161"/>
      <c r="HM33" s="161"/>
      <c r="HN33" s="161"/>
      <c r="HO33" s="161"/>
      <c r="HP33" s="161"/>
      <c r="HQ33" s="161"/>
      <c r="HR33" s="161"/>
      <c r="HS33" s="161"/>
      <c r="HT33" s="161"/>
      <c r="HU33" s="161"/>
      <c r="HV33" s="161"/>
      <c r="HW33" s="161"/>
      <c r="HX33" s="161"/>
      <c r="HY33" s="161"/>
      <c r="HZ33" s="161"/>
      <c r="IA33" s="161"/>
      <c r="IB33" s="161"/>
      <c r="IC33" s="161"/>
      <c r="ID33" s="161"/>
      <c r="IE33" s="161"/>
      <c r="IF33" s="161"/>
      <c r="IG33" s="161"/>
      <c r="IH33" s="161"/>
      <c r="II33" s="161"/>
      <c r="IJ33" s="161"/>
      <c r="IK33" s="161"/>
      <c r="IL33" s="161"/>
      <c r="IM33" s="161"/>
      <c r="IN33" s="161"/>
      <c r="IO33" s="161"/>
      <c r="IP33" s="161"/>
      <c r="IQ33" s="161"/>
      <c r="IR33" s="161"/>
      <c r="IS33" s="161"/>
      <c r="IT33" s="161"/>
      <c r="IU33" s="161"/>
      <c r="IV33" s="161"/>
      <c r="IW33" s="161"/>
      <c r="IX33" s="161"/>
      <c r="IY33" s="161"/>
      <c r="IZ33" s="161"/>
      <c r="JA33" s="161"/>
      <c r="JB33" s="161"/>
      <c r="JC33" s="161"/>
      <c r="JD33" s="161"/>
      <c r="JE33" s="161"/>
      <c r="JF33" s="161"/>
      <c r="JG33" s="161"/>
      <c r="JH33" s="161"/>
      <c r="JI33" s="161"/>
      <c r="JJ33" s="161"/>
      <c r="JK33" s="161"/>
      <c r="JL33" s="161"/>
      <c r="JM33" s="161"/>
      <c r="JN33" s="161"/>
      <c r="JO33" s="161"/>
      <c r="JP33" s="161"/>
      <c r="JQ33" s="161"/>
      <c r="JR33" s="161"/>
      <c r="JS33" s="161"/>
      <c r="JT33" s="161"/>
      <c r="JU33" s="161"/>
      <c r="JV33" s="161"/>
      <c r="JW33" s="161"/>
      <c r="JX33" s="161"/>
      <c r="JY33" s="161"/>
      <c r="JZ33" s="161"/>
      <c r="KA33" s="161"/>
      <c r="KB33" s="161"/>
      <c r="KC33" s="161"/>
      <c r="KD33" s="161"/>
      <c r="KE33" s="161"/>
      <c r="KF33" s="161"/>
      <c r="KG33" s="161"/>
      <c r="KH33" s="161"/>
      <c r="KI33" s="161"/>
      <c r="KJ33" s="161"/>
      <c r="KK33" s="161"/>
      <c r="KL33" s="161"/>
      <c r="KM33" s="161"/>
      <c r="KN33" s="161"/>
      <c r="KO33" s="161"/>
      <c r="KP33" s="161"/>
      <c r="KQ33" s="161"/>
      <c r="KR33" s="161"/>
      <c r="KS33" s="161"/>
      <c r="KT33" s="161"/>
      <c r="KU33" s="161"/>
      <c r="KV33" s="161"/>
      <c r="KW33" s="161"/>
      <c r="KX33" s="161"/>
      <c r="KY33" s="161"/>
      <c r="KZ33" s="161"/>
      <c r="LA33" s="161"/>
      <c r="LB33" s="161"/>
      <c r="LC33" s="161"/>
      <c r="LD33" s="161"/>
      <c r="LE33" s="161"/>
      <c r="LF33" s="161"/>
      <c r="LG33" s="161"/>
      <c r="LH33" s="161"/>
      <c r="LI33" s="161"/>
      <c r="LJ33" s="161"/>
      <c r="LK33" s="161"/>
      <c r="LL33" s="161"/>
      <c r="LM33" s="161"/>
      <c r="LN33" s="161"/>
      <c r="LO33" s="161"/>
      <c r="LP33" s="161"/>
      <c r="LQ33" s="161"/>
      <c r="LR33" s="161"/>
      <c r="LS33" s="161"/>
      <c r="LT33" s="161"/>
      <c r="LU33" s="161"/>
      <c r="LV33" s="161"/>
      <c r="LW33" s="161"/>
      <c r="LX33" s="161"/>
      <c r="LY33" s="161"/>
      <c r="LZ33" s="161"/>
      <c r="MA33" s="161"/>
      <c r="MB33" s="161"/>
      <c r="MC33" s="161"/>
      <c r="MD33" s="161"/>
      <c r="ME33" s="161"/>
      <c r="MF33" s="161"/>
      <c r="MG33" s="161"/>
      <c r="MH33" s="161"/>
      <c r="MI33" s="161"/>
      <c r="MJ33" s="161"/>
      <c r="MK33" s="161"/>
      <c r="ML33" s="161"/>
      <c r="MM33" s="161"/>
      <c r="MN33" s="161"/>
      <c r="MO33" s="161"/>
      <c r="MP33" s="161"/>
      <c r="MQ33" s="161"/>
      <c r="MR33" s="161"/>
      <c r="MS33" s="161"/>
      <c r="MT33" s="161"/>
      <c r="MU33" s="161"/>
      <c r="MV33" s="161"/>
      <c r="MW33" s="161"/>
      <c r="MX33" s="161"/>
      <c r="MY33" s="161"/>
      <c r="MZ33" s="161"/>
      <c r="NA33" s="161"/>
      <c r="NB33" s="161"/>
      <c r="NC33" s="161"/>
      <c r="ND33" s="161"/>
      <c r="NE33" s="161"/>
      <c r="NF33" s="161"/>
      <c r="NG33" s="161"/>
      <c r="NH33" s="161"/>
      <c r="NI33" s="161"/>
      <c r="NJ33" s="161"/>
      <c r="NK33" s="161"/>
      <c r="NL33" s="161"/>
      <c r="NM33" s="161"/>
      <c r="NN33" s="161"/>
      <c r="NO33" s="161"/>
      <c r="NP33" s="161"/>
      <c r="NQ33" s="161"/>
      <c r="NR33" s="161"/>
      <c r="NS33" s="161"/>
      <c r="NT33" s="161"/>
      <c r="NU33" s="161"/>
      <c r="NV33" s="161"/>
      <c r="NW33" s="161"/>
      <c r="NX33" s="161"/>
      <c r="NY33" s="161"/>
      <c r="NZ33" s="161"/>
      <c r="OA33" s="161"/>
      <c r="OB33" s="161"/>
      <c r="OC33" s="161"/>
      <c r="OD33" s="161"/>
      <c r="OE33" s="161"/>
      <c r="OF33" s="161"/>
      <c r="OG33" s="161"/>
      <c r="OH33" s="161"/>
      <c r="OI33" s="161"/>
      <c r="OJ33" s="161"/>
      <c r="OK33" s="161"/>
      <c r="OL33" s="161"/>
      <c r="OM33" s="161"/>
      <c r="ON33" s="161"/>
      <c r="OO33" s="161"/>
      <c r="OP33" s="161"/>
      <c r="OQ33" s="161"/>
      <c r="OR33" s="161"/>
      <c r="OS33" s="161"/>
      <c r="OT33" s="161"/>
      <c r="OU33" s="161"/>
      <c r="OV33" s="161"/>
      <c r="OW33" s="161"/>
      <c r="OX33" s="161"/>
      <c r="OY33" s="161"/>
      <c r="OZ33" s="161"/>
      <c r="PA33" s="161"/>
      <c r="PB33" s="161"/>
      <c r="PC33" s="161"/>
      <c r="PD33" s="161"/>
      <c r="PE33" s="161"/>
      <c r="PF33" s="161"/>
      <c r="PG33" s="161"/>
      <c r="PH33" s="161"/>
      <c r="PI33" s="161"/>
      <c r="PJ33" s="161"/>
      <c r="PK33" s="161"/>
      <c r="PL33" s="161"/>
      <c r="PM33" s="161"/>
      <c r="PN33" s="161"/>
      <c r="PO33" s="161"/>
      <c r="PP33" s="161"/>
      <c r="PQ33" s="161"/>
      <c r="PR33" s="161"/>
      <c r="PS33" s="161"/>
      <c r="PT33" s="161"/>
      <c r="PU33" s="161"/>
      <c r="PV33" s="161"/>
      <c r="PW33" s="161"/>
      <c r="PX33" s="161"/>
      <c r="PY33" s="161"/>
      <c r="PZ33" s="161"/>
      <c r="QA33" s="161"/>
      <c r="QB33" s="161"/>
      <c r="QC33" s="161"/>
      <c r="QD33" s="161"/>
      <c r="QE33" s="161"/>
      <c r="QF33" s="161"/>
      <c r="QG33" s="161"/>
      <c r="QH33" s="161"/>
      <c r="QI33" s="161"/>
      <c r="QJ33" s="161"/>
      <c r="QK33" s="161"/>
      <c r="QL33" s="161"/>
      <c r="QM33" s="161"/>
      <c r="QN33" s="161"/>
      <c r="QO33" s="161"/>
      <c r="QP33" s="161"/>
      <c r="QQ33" s="161"/>
      <c r="QR33" s="161"/>
      <c r="QS33" s="161"/>
      <c r="QT33" s="161"/>
      <c r="QU33" s="161"/>
      <c r="QV33" s="161"/>
      <c r="QW33" s="161"/>
      <c r="QX33" s="161"/>
      <c r="QY33" s="161"/>
      <c r="QZ33" s="161"/>
      <c r="RA33" s="161"/>
      <c r="RB33" s="161"/>
      <c r="RC33" s="161"/>
      <c r="RD33" s="161"/>
      <c r="RE33" s="161"/>
      <c r="RF33" s="161"/>
      <c r="RG33" s="161"/>
      <c r="RH33" s="161"/>
      <c r="RI33" s="161"/>
      <c r="RJ33" s="161"/>
      <c r="RK33" s="161"/>
      <c r="RL33" s="161"/>
      <c r="RM33" s="161"/>
      <c r="RN33" s="161"/>
      <c r="RO33" s="161"/>
      <c r="RP33" s="161"/>
      <c r="RQ33" s="161"/>
      <c r="RR33" s="161"/>
      <c r="RS33" s="161"/>
      <c r="RT33" s="161"/>
      <c r="RU33" s="161"/>
      <c r="RV33" s="161"/>
      <c r="RW33" s="161"/>
      <c r="RX33" s="161"/>
      <c r="RY33" s="161"/>
      <c r="RZ33" s="161"/>
      <c r="SA33" s="161"/>
      <c r="SB33" s="161"/>
      <c r="SC33" s="161"/>
      <c r="SD33" s="161"/>
      <c r="SE33" s="161"/>
      <c r="SF33" s="161"/>
      <c r="SG33" s="161"/>
      <c r="SH33" s="161"/>
      <c r="SI33" s="161"/>
      <c r="SJ33" s="161"/>
      <c r="SK33" s="161"/>
      <c r="SL33" s="161"/>
      <c r="SM33" s="161"/>
      <c r="SN33" s="161"/>
      <c r="SO33" s="161"/>
      <c r="SP33" s="161"/>
      <c r="SQ33" s="161"/>
      <c r="SR33" s="161"/>
      <c r="SS33" s="161"/>
      <c r="ST33" s="161"/>
      <c r="SU33" s="161"/>
      <c r="SV33" s="161"/>
      <c r="SW33" s="161"/>
      <c r="SX33" s="161"/>
      <c r="SY33" s="161"/>
      <c r="SZ33" s="161"/>
      <c r="TA33" s="161"/>
      <c r="TB33" s="161"/>
      <c r="TC33" s="161"/>
      <c r="TD33" s="161"/>
      <c r="TE33" s="161"/>
      <c r="TF33" s="161"/>
      <c r="TG33" s="161"/>
      <c r="TH33" s="161"/>
      <c r="TI33" s="161"/>
      <c r="TJ33" s="161"/>
      <c r="TK33" s="161"/>
      <c r="TL33" s="161"/>
      <c r="TM33" s="161"/>
      <c r="TN33" s="161"/>
      <c r="TO33" s="161"/>
      <c r="TP33" s="161"/>
      <c r="TQ33" s="161"/>
      <c r="TR33" s="161"/>
      <c r="TS33" s="161"/>
      <c r="TT33" s="161"/>
      <c r="TU33" s="161"/>
      <c r="TV33" s="161"/>
      <c r="TW33" s="161"/>
      <c r="TX33" s="161"/>
      <c r="TY33" s="161"/>
      <c r="TZ33" s="161"/>
      <c r="UA33" s="161"/>
      <c r="UB33" s="161"/>
      <c r="UC33" s="161"/>
      <c r="UD33" s="161"/>
      <c r="UE33" s="161"/>
      <c r="UF33" s="161"/>
      <c r="UG33" s="161"/>
      <c r="UH33" s="161"/>
      <c r="UI33" s="161"/>
      <c r="UJ33" s="161"/>
      <c r="UK33" s="161"/>
      <c r="UL33" s="161"/>
      <c r="UM33" s="161"/>
      <c r="UN33" s="161"/>
      <c r="UO33" s="161"/>
      <c r="UP33" s="161"/>
      <c r="UQ33" s="161"/>
      <c r="UR33" s="161"/>
      <c r="US33" s="161"/>
      <c r="UT33" s="161"/>
      <c r="UU33" s="161"/>
      <c r="UV33" s="161"/>
      <c r="UW33" s="161"/>
      <c r="UX33" s="161"/>
      <c r="UY33" s="161"/>
      <c r="UZ33" s="161"/>
      <c r="VA33" s="161"/>
      <c r="VB33" s="161"/>
      <c r="VC33" s="161"/>
      <c r="VD33" s="161"/>
      <c r="VE33" s="161"/>
      <c r="VF33" s="161"/>
      <c r="VG33" s="161"/>
      <c r="VH33" s="161"/>
      <c r="VI33" s="161"/>
      <c r="VJ33" s="161"/>
      <c r="VK33" s="161"/>
      <c r="VL33" s="161"/>
      <c r="VM33" s="161"/>
      <c r="VN33" s="161"/>
      <c r="VO33" s="161"/>
      <c r="VP33" s="161"/>
      <c r="VQ33" s="161"/>
      <c r="VR33" s="161"/>
      <c r="VS33" s="161"/>
      <c r="VT33" s="161"/>
      <c r="VU33" s="161"/>
      <c r="VV33" s="161"/>
      <c r="VW33" s="161"/>
      <c r="VX33" s="161"/>
      <c r="VY33" s="161"/>
      <c r="VZ33" s="161"/>
      <c r="WA33" s="161"/>
      <c r="WB33" s="161"/>
      <c r="WC33" s="161"/>
      <c r="WD33" s="161"/>
      <c r="WE33" s="161"/>
      <c r="WF33" s="161"/>
      <c r="WG33" s="161"/>
      <c r="WH33" s="161"/>
      <c r="WI33" s="161"/>
      <c r="WJ33" s="161"/>
      <c r="WK33" s="161"/>
      <c r="WL33" s="161"/>
      <c r="WM33" s="161"/>
      <c r="WN33" s="161"/>
      <c r="WO33" s="161"/>
      <c r="WP33" s="161"/>
      <c r="WQ33" s="161"/>
      <c r="WR33" s="161"/>
      <c r="WS33" s="161"/>
      <c r="WT33" s="161"/>
      <c r="WU33" s="161"/>
      <c r="WV33" s="161"/>
      <c r="WW33" s="161"/>
      <c r="WX33" s="161"/>
      <c r="WY33" s="161"/>
      <c r="WZ33" s="161"/>
      <c r="XA33" s="161"/>
      <c r="XB33" s="161"/>
      <c r="XC33" s="161"/>
      <c r="XD33" s="161"/>
      <c r="XE33" s="161"/>
      <c r="XF33" s="161"/>
      <c r="XG33" s="161"/>
      <c r="XH33" s="161"/>
      <c r="XI33" s="161"/>
      <c r="XJ33" s="161"/>
      <c r="XK33" s="161"/>
      <c r="XL33" s="161"/>
      <c r="XM33" s="161"/>
      <c r="XN33" s="161"/>
      <c r="XO33" s="161"/>
      <c r="XP33" s="161"/>
      <c r="XQ33" s="161"/>
      <c r="XR33" s="161"/>
      <c r="XS33" s="161"/>
      <c r="XT33" s="161"/>
      <c r="XU33" s="161"/>
      <c r="XV33" s="161"/>
      <c r="XW33" s="161"/>
      <c r="XX33" s="161"/>
      <c r="XY33" s="161"/>
      <c r="XZ33" s="161"/>
      <c r="YA33" s="161"/>
      <c r="YB33" s="161"/>
      <c r="YC33" s="161"/>
      <c r="YD33" s="161"/>
      <c r="YE33" s="161"/>
      <c r="YF33" s="161"/>
      <c r="YG33" s="161"/>
      <c r="YH33" s="161"/>
      <c r="YI33" s="161"/>
      <c r="YJ33" s="161"/>
      <c r="YK33" s="161"/>
      <c r="YL33" s="161"/>
      <c r="YM33" s="161"/>
      <c r="YN33" s="161"/>
      <c r="YO33" s="161"/>
      <c r="YP33" s="161"/>
      <c r="YQ33" s="161"/>
      <c r="YR33" s="161"/>
      <c r="YS33" s="161"/>
      <c r="YT33" s="161"/>
      <c r="YU33" s="161"/>
      <c r="YV33" s="161"/>
      <c r="YW33" s="161"/>
      <c r="YX33" s="161"/>
      <c r="YY33" s="161"/>
      <c r="YZ33" s="161"/>
      <c r="ZA33" s="161"/>
      <c r="ZB33" s="161"/>
      <c r="ZC33" s="161"/>
      <c r="ZD33" s="161"/>
      <c r="ZE33" s="161"/>
      <c r="ZF33" s="161"/>
      <c r="ZG33" s="161"/>
      <c r="ZH33" s="161"/>
      <c r="ZI33" s="161"/>
      <c r="ZJ33" s="161"/>
      <c r="ZK33" s="161"/>
      <c r="ZL33" s="161"/>
      <c r="ZM33" s="161"/>
      <c r="ZN33" s="161"/>
      <c r="ZO33" s="161"/>
      <c r="ZP33" s="161"/>
      <c r="ZQ33" s="161"/>
      <c r="ZR33" s="161"/>
      <c r="ZS33" s="161"/>
      <c r="ZT33" s="161"/>
      <c r="ZU33" s="161"/>
      <c r="ZV33" s="161"/>
      <c r="ZW33" s="161"/>
      <c r="ZX33" s="161"/>
      <c r="ZY33" s="161"/>
      <c r="ZZ33" s="161"/>
      <c r="AAA33" s="161"/>
      <c r="AAB33" s="161"/>
      <c r="AAC33" s="161"/>
      <c r="AAD33" s="161"/>
      <c r="AAE33" s="161"/>
      <c r="AAF33" s="161"/>
      <c r="AAG33" s="161"/>
      <c r="AAH33" s="161"/>
      <c r="AAI33" s="161"/>
      <c r="AAJ33" s="161"/>
      <c r="AAK33" s="161"/>
      <c r="AAL33" s="161"/>
      <c r="AAM33" s="161"/>
      <c r="AAN33" s="161"/>
      <c r="AAO33" s="161"/>
      <c r="AAP33" s="161"/>
      <c r="AAQ33" s="161"/>
      <c r="AAR33" s="161"/>
      <c r="AAS33" s="161"/>
      <c r="AAT33" s="161"/>
      <c r="AAU33" s="161"/>
      <c r="AAV33" s="161"/>
      <c r="AAW33" s="161"/>
      <c r="AAX33" s="161"/>
      <c r="AAY33" s="161"/>
      <c r="AAZ33" s="161"/>
      <c r="ABA33" s="161"/>
      <c r="ABB33" s="161"/>
      <c r="ABC33" s="161"/>
      <c r="ABD33" s="161"/>
      <c r="ABE33" s="161"/>
      <c r="ABF33" s="161"/>
      <c r="ABG33" s="161"/>
      <c r="ABH33" s="161"/>
      <c r="ABI33" s="161"/>
      <c r="ABJ33" s="161"/>
      <c r="ABK33" s="161"/>
      <c r="ABL33" s="161"/>
      <c r="ABM33" s="161"/>
      <c r="ABN33" s="161"/>
      <c r="ABO33" s="161"/>
      <c r="ABP33" s="161"/>
      <c r="ABQ33" s="161"/>
      <c r="ABR33" s="161"/>
      <c r="ABS33" s="161"/>
      <c r="ABT33" s="161"/>
      <c r="ABU33" s="161"/>
      <c r="ABV33" s="161"/>
      <c r="ABW33" s="161"/>
      <c r="ABX33" s="161"/>
      <c r="ABY33" s="161"/>
      <c r="ABZ33" s="161"/>
      <c r="ACA33" s="161"/>
      <c r="ACB33" s="161"/>
      <c r="ACC33" s="161"/>
      <c r="ACD33" s="161"/>
      <c r="ACE33" s="161"/>
      <c r="ACF33" s="161"/>
      <c r="ACG33" s="161"/>
      <c r="ACH33" s="161"/>
      <c r="ACI33" s="161"/>
      <c r="ACJ33" s="161"/>
      <c r="ACK33" s="161"/>
      <c r="ACL33" s="161"/>
      <c r="ACM33" s="161"/>
      <c r="ACN33" s="161"/>
      <c r="ACO33" s="161"/>
      <c r="ACP33" s="161"/>
      <c r="ACQ33" s="161"/>
      <c r="ACR33" s="161"/>
      <c r="ACS33" s="161"/>
      <c r="ACT33" s="161"/>
      <c r="ACU33" s="161"/>
      <c r="ACV33" s="161"/>
      <c r="ACW33" s="161"/>
      <c r="ACX33" s="161"/>
      <c r="ACY33" s="161"/>
      <c r="ACZ33" s="161"/>
      <c r="ADA33" s="161"/>
      <c r="ADB33" s="161"/>
      <c r="ADC33" s="161"/>
      <c r="ADD33" s="161"/>
      <c r="ADE33" s="161"/>
      <c r="ADF33" s="161"/>
    </row>
    <row r="34" customFormat="false" ht="15" hidden="false" customHeight="true" outlineLevel="0" collapsed="false">
      <c r="A34" s="55" t="s">
        <v>364</v>
      </c>
      <c r="B34" s="56" t="n">
        <v>1301</v>
      </c>
      <c r="C34" s="37" t="s">
        <v>365</v>
      </c>
      <c r="D34" s="221" t="s">
        <v>366</v>
      </c>
      <c r="E34" s="58" t="s">
        <v>367</v>
      </c>
      <c r="F34" s="59" t="s">
        <v>368</v>
      </c>
      <c r="G34" s="60"/>
      <c r="H34" s="56" t="s">
        <v>369</v>
      </c>
      <c r="I34" s="56" t="s">
        <v>370</v>
      </c>
      <c r="J34" s="56" t="s">
        <v>371</v>
      </c>
      <c r="K34" s="56" t="s">
        <v>372</v>
      </c>
      <c r="L34" s="56" t="s">
        <v>372</v>
      </c>
      <c r="M34" s="56" t="e">
        <f aca="false">#N/A</f>
        <v>#N/A</v>
      </c>
      <c r="N34" s="61"/>
      <c r="O34" s="55"/>
      <c r="P34" s="56"/>
      <c r="Q34" s="62" t="s">
        <v>329</v>
      </c>
      <c r="R34" s="62" t="e">
        <f aca="false">#N/A</f>
        <v>#N/A</v>
      </c>
      <c r="S34" s="55" t="s">
        <v>330</v>
      </c>
      <c r="T34" s="55"/>
      <c r="U34" s="55" t="s">
        <v>366</v>
      </c>
      <c r="V34" s="64"/>
      <c r="W34" s="65" t="s">
        <v>150</v>
      </c>
      <c r="X34" s="66" t="s">
        <v>151</v>
      </c>
      <c r="Y34" s="67" t="n">
        <v>37.5126</v>
      </c>
      <c r="Z34" s="67" t="n">
        <v>130.8088</v>
      </c>
      <c r="AA34" s="68" t="n">
        <v>44</v>
      </c>
      <c r="AB34" s="69" t="n">
        <v>9</v>
      </c>
      <c r="AC34" s="69" t="n">
        <v>9</v>
      </c>
      <c r="AD34" s="69" t="e">
        <f aca="false">#N/A</f>
        <v>#N/A</v>
      </c>
      <c r="AE34" s="70" t="n">
        <v>9</v>
      </c>
      <c r="AF34" s="71"/>
      <c r="AG34" s="69" t="s">
        <v>123</v>
      </c>
      <c r="AH34" s="69" t="n">
        <v>0</v>
      </c>
      <c r="AI34" s="69" t="e">
        <f aca="false">#N/A</f>
        <v>#N/A</v>
      </c>
      <c r="AJ34" s="56" t="s">
        <v>123</v>
      </c>
      <c r="AK34" s="56"/>
      <c r="AL34" s="55"/>
      <c r="AM34" s="58"/>
      <c r="AN34" s="58"/>
      <c r="AO34" s="58"/>
      <c r="AP34" s="58"/>
      <c r="AQ34" s="58"/>
      <c r="AR34" s="55"/>
      <c r="AS34" s="55"/>
      <c r="AT34" s="55"/>
      <c r="AU34" s="56" t="s">
        <v>369</v>
      </c>
      <c r="AV34" s="56" t="s">
        <v>369</v>
      </c>
      <c r="AW34" s="73" t="n">
        <v>37.5126</v>
      </c>
      <c r="AX34" s="73" t="n">
        <v>130.8088</v>
      </c>
      <c r="AY34" s="68" t="n">
        <v>44</v>
      </c>
      <c r="AZ34" s="70" t="n">
        <v>9</v>
      </c>
      <c r="BA34" s="55"/>
      <c r="BB34" s="56" t="n">
        <v>2</v>
      </c>
      <c r="BC34" s="56"/>
      <c r="BD34" s="56"/>
      <c r="BE34" s="56"/>
      <c r="BF34" s="56"/>
      <c r="BG34" s="56"/>
      <c r="BH34" s="56"/>
      <c r="BI34" s="56"/>
      <c r="BJ34" s="56"/>
      <c r="BK34" s="56"/>
      <c r="BL34" s="56"/>
      <c r="BM34" s="56"/>
      <c r="BN34" s="56" t="n">
        <v>2</v>
      </c>
      <c r="BO34" s="74" t="e">
        <f aca="false">#N/A</f>
        <v>#N/A</v>
      </c>
      <c r="BP34" s="74" t="e">
        <f aca="false">#N/A</f>
        <v>#N/A</v>
      </c>
      <c r="BQ34" s="74" t="e">
        <f aca="false">#N/A</f>
        <v>#N/A</v>
      </c>
      <c r="BR34" s="74" t="e">
        <f aca="false">#N/A</f>
        <v>#N/A</v>
      </c>
      <c r="BS34" s="74" t="e">
        <f aca="false">#N/A</f>
        <v>#N/A</v>
      </c>
      <c r="BT34" s="74" t="e">
        <f aca="false">#N/A</f>
        <v>#N/A</v>
      </c>
      <c r="BU34" s="75" t="e">
        <f aca="false">#N/A</f>
        <v>#N/A</v>
      </c>
      <c r="BV34" s="75" t="e">
        <f aca="false">#N/A</f>
        <v>#N/A</v>
      </c>
      <c r="BW34" s="74" t="e">
        <f aca="false">#N/A</f>
        <v>#N/A</v>
      </c>
      <c r="BX34" s="74" t="e">
        <f aca="false">#N/A</f>
        <v>#N/A</v>
      </c>
      <c r="BY34" s="55"/>
      <c r="BZ34" s="55"/>
      <c r="CA34" s="55"/>
      <c r="CB34" s="74" t="e">
        <f aca="false">#N/A</f>
        <v>#N/A</v>
      </c>
      <c r="CC34" s="74" t="e">
        <f aca="false">#N/A</f>
        <v>#N/A</v>
      </c>
      <c r="CD34" s="74"/>
      <c r="CE34" s="74"/>
      <c r="CF34" s="75" t="e">
        <f aca="false">#N/A</f>
        <v>#N/A</v>
      </c>
      <c r="CG34" s="75" t="e">
        <f aca="false">#N/A</f>
        <v>#N/A</v>
      </c>
      <c r="CH34" s="74" t="e">
        <f aca="false">#N/A</f>
        <v>#N/A</v>
      </c>
      <c r="CI34" s="74" t="e">
        <f aca="false">#N/A</f>
        <v>#N/A</v>
      </c>
      <c r="CJ34" s="55" t="s">
        <v>364</v>
      </c>
      <c r="CK34" s="222" t="s">
        <v>373</v>
      </c>
      <c r="CL34" s="56" t="n">
        <v>2</v>
      </c>
      <c r="CM34" s="55"/>
      <c r="CN34" s="55" t="s">
        <v>364</v>
      </c>
      <c r="CO34" s="223" t="s">
        <v>366</v>
      </c>
      <c r="CP34" s="56"/>
      <c r="CQ34" s="56" t="s">
        <v>366</v>
      </c>
      <c r="CR34" s="56"/>
      <c r="CS34" s="56"/>
      <c r="CT34" s="56"/>
      <c r="CU34" s="56"/>
      <c r="CV34" s="76"/>
      <c r="CW34" s="56"/>
      <c r="CX34" s="56"/>
      <c r="CY34" s="56"/>
      <c r="CZ34" s="56" t="s">
        <v>369</v>
      </c>
      <c r="DA34" s="76"/>
      <c r="DB34" s="76"/>
      <c r="DC34" s="76"/>
      <c r="DD34" s="55"/>
    </row>
    <row r="35" customFormat="false" ht="15" hidden="false" customHeight="true" outlineLevel="0" collapsed="false">
      <c r="A35" s="55" t="s">
        <v>374</v>
      </c>
      <c r="B35" s="56" t="n">
        <v>1313</v>
      </c>
      <c r="C35" s="37" t="s">
        <v>375</v>
      </c>
      <c r="D35" s="221" t="s">
        <v>376</v>
      </c>
      <c r="E35" s="58" t="s">
        <v>367</v>
      </c>
      <c r="F35" s="59" t="s">
        <v>377</v>
      </c>
      <c r="G35" s="60"/>
      <c r="H35" s="56" t="s">
        <v>369</v>
      </c>
      <c r="I35" s="56" t="s">
        <v>370</v>
      </c>
      <c r="J35" s="56" t="s">
        <v>371</v>
      </c>
      <c r="K35" s="56" t="s">
        <v>372</v>
      </c>
      <c r="L35" s="56" t="s">
        <v>372</v>
      </c>
      <c r="M35" s="56" t="e">
        <f aca="false">#N/A</f>
        <v>#N/A</v>
      </c>
      <c r="N35" s="61"/>
      <c r="O35" s="55"/>
      <c r="P35" s="56"/>
      <c r="Q35" s="62" t="s">
        <v>329</v>
      </c>
      <c r="R35" s="62" t="e">
        <f aca="false">#N/A</f>
        <v>#N/A</v>
      </c>
      <c r="S35" s="55" t="s">
        <v>330</v>
      </c>
      <c r="T35" s="55"/>
      <c r="U35" s="55" t="s">
        <v>376</v>
      </c>
      <c r="V35" s="64"/>
      <c r="W35" s="65" t="s">
        <v>150</v>
      </c>
      <c r="X35" s="66" t="s">
        <v>378</v>
      </c>
      <c r="Y35" s="67" t="n">
        <v>35.2115</v>
      </c>
      <c r="Z35" s="67" t="n">
        <v>128.2821</v>
      </c>
      <c r="AA35" s="68" t="n">
        <v>47</v>
      </c>
      <c r="AB35" s="69" t="n">
        <v>8</v>
      </c>
      <c r="AC35" s="69" t="n">
        <v>8</v>
      </c>
      <c r="AD35" s="69" t="e">
        <f aca="false">#N/A</f>
        <v>#N/A</v>
      </c>
      <c r="AE35" s="70" t="n">
        <v>8</v>
      </c>
      <c r="AF35" s="71"/>
      <c r="AG35" s="69" t="s">
        <v>123</v>
      </c>
      <c r="AH35" s="69" t="n">
        <v>0</v>
      </c>
      <c r="AI35" s="69" t="e">
        <f aca="false">#N/A</f>
        <v>#N/A</v>
      </c>
      <c r="AJ35" s="56" t="s">
        <v>123</v>
      </c>
      <c r="AK35" s="56"/>
      <c r="AL35" s="55"/>
      <c r="AM35" s="58"/>
      <c r="AN35" s="58"/>
      <c r="AO35" s="58"/>
      <c r="AP35" s="58"/>
      <c r="AQ35" s="58"/>
      <c r="AR35" s="55"/>
      <c r="AS35" s="55"/>
      <c r="AT35" s="55"/>
      <c r="AU35" s="56" t="s">
        <v>369</v>
      </c>
      <c r="AV35" s="56" t="s">
        <v>369</v>
      </c>
      <c r="AW35" s="73" t="n">
        <v>35.2115</v>
      </c>
      <c r="AX35" s="73" t="n">
        <v>128.2821</v>
      </c>
      <c r="AY35" s="68" t="n">
        <v>47</v>
      </c>
      <c r="AZ35" s="70" t="n">
        <v>8</v>
      </c>
      <c r="BA35" s="55"/>
      <c r="BB35" s="56" t="n">
        <v>2</v>
      </c>
      <c r="BC35" s="56"/>
      <c r="BD35" s="56"/>
      <c r="BE35" s="56"/>
      <c r="BF35" s="56"/>
      <c r="BG35" s="56"/>
      <c r="BH35" s="56"/>
      <c r="BI35" s="56"/>
      <c r="BJ35" s="56"/>
      <c r="BK35" s="56"/>
      <c r="BL35" s="56"/>
      <c r="BM35" s="56"/>
      <c r="BN35" s="56" t="n">
        <v>2</v>
      </c>
      <c r="BO35" s="74" t="n">
        <v>-3.71</v>
      </c>
      <c r="BP35" s="74" t="n">
        <v>1.86</v>
      </c>
      <c r="BQ35" s="74" t="n">
        <v>3.16701459489128</v>
      </c>
      <c r="BR35" s="74" t="n">
        <v>8.6566388302728</v>
      </c>
      <c r="BS35" s="74" t="n">
        <v>30.6371811000614</v>
      </c>
      <c r="BT35" s="74" t="n">
        <v>58.5143593094131</v>
      </c>
      <c r="BU35" s="75" t="n">
        <v>141.511594508392</v>
      </c>
      <c r="BV35" s="75" t="n">
        <v>238.941837552836</v>
      </c>
      <c r="BW35" s="74" t="n">
        <v>2.70092172206251</v>
      </c>
      <c r="BX35" s="74" t="n">
        <v>6.73885740553802</v>
      </c>
      <c r="BY35" s="55"/>
      <c r="BZ35" s="55"/>
      <c r="CA35" s="55"/>
      <c r="CB35" s="74" t="e">
        <f aca="false">#N/A</f>
        <v>#N/A</v>
      </c>
      <c r="CC35" s="74" t="e">
        <f aca="false">#N/A</f>
        <v>#N/A</v>
      </c>
      <c r="CD35" s="74"/>
      <c r="CE35" s="74"/>
      <c r="CF35" s="75" t="e">
        <f aca="false">#N/A</f>
        <v>#N/A</v>
      </c>
      <c r="CG35" s="75" t="e">
        <f aca="false">#N/A</f>
        <v>#N/A</v>
      </c>
      <c r="CH35" s="74" t="e">
        <f aca="false">#N/A</f>
        <v>#N/A</v>
      </c>
      <c r="CI35" s="74" t="e">
        <f aca="false">#N/A</f>
        <v>#N/A</v>
      </c>
      <c r="CJ35" s="55" t="s">
        <v>374</v>
      </c>
      <c r="CK35" s="222" t="s">
        <v>379</v>
      </c>
      <c r="CL35" s="56" t="n">
        <v>2</v>
      </c>
      <c r="CM35" s="55"/>
      <c r="CN35" s="55" t="s">
        <v>374</v>
      </c>
      <c r="CO35" s="223" t="s">
        <v>376</v>
      </c>
      <c r="CP35" s="56"/>
      <c r="CQ35" s="56" t="s">
        <v>376</v>
      </c>
      <c r="CR35" s="56"/>
      <c r="CS35" s="56"/>
      <c r="CT35" s="56"/>
      <c r="CU35" s="56"/>
      <c r="CV35" s="76"/>
      <c r="CW35" s="56"/>
      <c r="CX35" s="56"/>
      <c r="CY35" s="56"/>
      <c r="CZ35" s="56" t="s">
        <v>369</v>
      </c>
      <c r="DA35" s="76"/>
      <c r="DB35" s="76"/>
      <c r="DC35" s="76"/>
      <c r="DD35" s="55"/>
    </row>
    <row r="36" customFormat="false" ht="15" hidden="false" customHeight="true" outlineLevel="0" collapsed="false">
      <c r="A36" s="55" t="s">
        <v>380</v>
      </c>
      <c r="B36" s="56" t="n">
        <v>1418</v>
      </c>
      <c r="C36" s="37" t="s">
        <v>381</v>
      </c>
      <c r="D36" s="221" t="s">
        <v>382</v>
      </c>
      <c r="E36" s="58" t="s">
        <v>367</v>
      </c>
      <c r="F36" s="59" t="s">
        <v>383</v>
      </c>
      <c r="G36" s="60"/>
      <c r="H36" s="56" t="s">
        <v>369</v>
      </c>
      <c r="I36" s="56" t="s">
        <v>370</v>
      </c>
      <c r="J36" s="56" t="s">
        <v>371</v>
      </c>
      <c r="K36" s="56" t="s">
        <v>372</v>
      </c>
      <c r="L36" s="56" t="s">
        <v>372</v>
      </c>
      <c r="M36" s="56" t="e">
        <f aca="false">#N/A</f>
        <v>#N/A</v>
      </c>
      <c r="N36" s="61"/>
      <c r="O36" s="55"/>
      <c r="P36" s="56"/>
      <c r="Q36" s="62" t="s">
        <v>329</v>
      </c>
      <c r="R36" s="62" t="e">
        <f aca="false">#N/A</f>
        <v>#N/A</v>
      </c>
      <c r="S36" s="55" t="s">
        <v>330</v>
      </c>
      <c r="T36" s="55"/>
      <c r="U36" s="55" t="s">
        <v>382</v>
      </c>
      <c r="V36" s="64"/>
      <c r="W36" s="65" t="s">
        <v>150</v>
      </c>
      <c r="X36" s="66" t="s">
        <v>384</v>
      </c>
      <c r="Y36" s="67" t="n">
        <v>36.9164</v>
      </c>
      <c r="Z36" s="67" t="n">
        <v>127.5222</v>
      </c>
      <c r="AA36" s="68" t="n">
        <v>90</v>
      </c>
      <c r="AB36" s="69" t="n">
        <v>7</v>
      </c>
      <c r="AC36" s="69" t="n">
        <v>7</v>
      </c>
      <c r="AD36" s="69" t="e">
        <f aca="false">#N/A</f>
        <v>#N/A</v>
      </c>
      <c r="AE36" s="70" t="n">
        <v>7</v>
      </c>
      <c r="AF36" s="71"/>
      <c r="AG36" s="69" t="s">
        <v>123</v>
      </c>
      <c r="AH36" s="69" t="n">
        <v>0</v>
      </c>
      <c r="AI36" s="69" t="e">
        <f aca="false">#N/A</f>
        <v>#N/A</v>
      </c>
      <c r="AJ36" s="56" t="s">
        <v>123</v>
      </c>
      <c r="AK36" s="56"/>
      <c r="AL36" s="55"/>
      <c r="AM36" s="58"/>
      <c r="AN36" s="58"/>
      <c r="AO36" s="58"/>
      <c r="AP36" s="58"/>
      <c r="AQ36" s="58"/>
      <c r="AR36" s="55"/>
      <c r="AS36" s="55"/>
      <c r="AT36" s="55"/>
      <c r="AU36" s="56" t="s">
        <v>369</v>
      </c>
      <c r="AV36" s="56" t="s">
        <v>369</v>
      </c>
      <c r="AW36" s="73" t="n">
        <v>36.9164</v>
      </c>
      <c r="AX36" s="73" t="n">
        <v>127.5222</v>
      </c>
      <c r="AY36" s="68" t="n">
        <v>90</v>
      </c>
      <c r="AZ36" s="70" t="n">
        <v>7</v>
      </c>
      <c r="BA36" s="55"/>
      <c r="BB36" s="56" t="n">
        <v>2</v>
      </c>
      <c r="BC36" s="56"/>
      <c r="BD36" s="56"/>
      <c r="BE36" s="56"/>
      <c r="BF36" s="56"/>
      <c r="BG36" s="56"/>
      <c r="BH36" s="56"/>
      <c r="BI36" s="56"/>
      <c r="BJ36" s="56"/>
      <c r="BK36" s="56"/>
      <c r="BL36" s="56"/>
      <c r="BM36" s="56"/>
      <c r="BN36" s="56" t="n">
        <v>2</v>
      </c>
      <c r="BO36" s="74" t="n">
        <v>0</v>
      </c>
      <c r="BP36" s="74" t="n">
        <v>2.2</v>
      </c>
      <c r="BQ36" s="74" t="n">
        <v>0</v>
      </c>
      <c r="BR36" s="74" t="n">
        <v>5.57362043634658</v>
      </c>
      <c r="BS36" s="74" t="n">
        <v>0</v>
      </c>
      <c r="BT36" s="74" t="n">
        <v>40.6876494169629</v>
      </c>
      <c r="BU36" s="75" t="n">
        <v>0</v>
      </c>
      <c r="BV36" s="75" t="n">
        <v>164.367972991678</v>
      </c>
      <c r="BW36" s="74" t="n">
        <v>0</v>
      </c>
      <c r="BX36" s="74" t="n">
        <v>5.31634580003889</v>
      </c>
      <c r="BY36" s="55"/>
      <c r="BZ36" s="55"/>
      <c r="CA36" s="55"/>
      <c r="CB36" s="74" t="e">
        <f aca="false">#N/A</f>
        <v>#N/A</v>
      </c>
      <c r="CC36" s="74" t="e">
        <f aca="false">#N/A</f>
        <v>#N/A</v>
      </c>
      <c r="CD36" s="74"/>
      <c r="CE36" s="74"/>
      <c r="CF36" s="75" t="e">
        <f aca="false">#N/A</f>
        <v>#N/A</v>
      </c>
      <c r="CG36" s="75" t="e">
        <f aca="false">#N/A</f>
        <v>#N/A</v>
      </c>
      <c r="CH36" s="74" t="e">
        <f aca="false">#N/A</f>
        <v>#N/A</v>
      </c>
      <c r="CI36" s="74" t="e">
        <f aca="false">#N/A</f>
        <v>#N/A</v>
      </c>
      <c r="CJ36" s="55" t="s">
        <v>380</v>
      </c>
      <c r="CK36" s="222" t="s">
        <v>385</v>
      </c>
      <c r="CL36" s="56" t="n">
        <v>2</v>
      </c>
      <c r="CM36" s="55"/>
      <c r="CN36" s="55" t="s">
        <v>380</v>
      </c>
      <c r="CO36" s="223" t="s">
        <v>382</v>
      </c>
      <c r="CP36" s="56"/>
      <c r="CQ36" s="56" t="s">
        <v>382</v>
      </c>
      <c r="CR36" s="56"/>
      <c r="CS36" s="56"/>
      <c r="CT36" s="56"/>
      <c r="CU36" s="56"/>
      <c r="CV36" s="76"/>
      <c r="CW36" s="56"/>
      <c r="CX36" s="56"/>
      <c r="CY36" s="56"/>
      <c r="CZ36" s="56" t="s">
        <v>369</v>
      </c>
      <c r="DA36" s="76"/>
      <c r="DB36" s="76"/>
      <c r="DC36" s="76"/>
      <c r="DD36" s="55"/>
    </row>
    <row r="37" customFormat="false" ht="15" hidden="false" customHeight="true" outlineLevel="0" collapsed="false">
      <c r="A37" s="55" t="s">
        <v>386</v>
      </c>
      <c r="B37" s="56" t="n">
        <v>1430</v>
      </c>
      <c r="C37" s="37" t="s">
        <v>387</v>
      </c>
      <c r="D37" s="221" t="s">
        <v>388</v>
      </c>
      <c r="E37" s="58" t="s">
        <v>367</v>
      </c>
      <c r="F37" s="59" t="s">
        <v>389</v>
      </c>
      <c r="G37" s="60"/>
      <c r="H37" s="56" t="s">
        <v>369</v>
      </c>
      <c r="I37" s="56" t="s">
        <v>370</v>
      </c>
      <c r="J37" s="56" t="s">
        <v>371</v>
      </c>
      <c r="K37" s="56" t="s">
        <v>372</v>
      </c>
      <c r="L37" s="56" t="s">
        <v>372</v>
      </c>
      <c r="M37" s="56" t="e">
        <f aca="false">#N/A</f>
        <v>#N/A</v>
      </c>
      <c r="N37" s="61"/>
      <c r="O37" s="55"/>
      <c r="P37" s="56"/>
      <c r="Q37" s="62" t="s">
        <v>329</v>
      </c>
      <c r="R37" s="62" t="e">
        <f aca="false">#N/A</f>
        <v>#N/A</v>
      </c>
      <c r="S37" s="55" t="s">
        <v>330</v>
      </c>
      <c r="T37" s="55"/>
      <c r="U37" s="55" t="s">
        <v>388</v>
      </c>
      <c r="V37" s="64"/>
      <c r="W37" s="65" t="s">
        <v>150</v>
      </c>
      <c r="X37" s="66" t="s">
        <v>390</v>
      </c>
      <c r="Y37" s="67" t="n">
        <v>38.1655</v>
      </c>
      <c r="Z37" s="67" t="n">
        <v>127.4599</v>
      </c>
      <c r="AA37" s="68" t="n">
        <v>386</v>
      </c>
      <c r="AB37" s="69" t="n">
        <v>6</v>
      </c>
      <c r="AC37" s="69" t="n">
        <v>6</v>
      </c>
      <c r="AD37" s="69" t="e">
        <f aca="false">#N/A</f>
        <v>#N/A</v>
      </c>
      <c r="AE37" s="70" t="n">
        <v>6</v>
      </c>
      <c r="AF37" s="71"/>
      <c r="AG37" s="69" t="s">
        <v>123</v>
      </c>
      <c r="AH37" s="69" t="n">
        <v>0</v>
      </c>
      <c r="AI37" s="69" t="e">
        <f aca="false">#N/A</f>
        <v>#N/A</v>
      </c>
      <c r="AJ37" s="56" t="s">
        <v>123</v>
      </c>
      <c r="AK37" s="56"/>
      <c r="AL37" s="55"/>
      <c r="AM37" s="58"/>
      <c r="AN37" s="58"/>
      <c r="AO37" s="58"/>
      <c r="AP37" s="58"/>
      <c r="AQ37" s="58"/>
      <c r="AR37" s="55"/>
      <c r="AS37" s="55"/>
      <c r="AT37" s="55"/>
      <c r="AU37" s="56" t="s">
        <v>369</v>
      </c>
      <c r="AV37" s="56" t="s">
        <v>369</v>
      </c>
      <c r="AW37" s="73" t="n">
        <v>38.1655</v>
      </c>
      <c r="AX37" s="73" t="n">
        <v>127.4599</v>
      </c>
      <c r="AY37" s="68" t="n">
        <v>386</v>
      </c>
      <c r="AZ37" s="70" t="n">
        <v>6</v>
      </c>
      <c r="BA37" s="55"/>
      <c r="BB37" s="56" t="n">
        <v>1</v>
      </c>
      <c r="BC37" s="56"/>
      <c r="BD37" s="56"/>
      <c r="BE37" s="56" t="n">
        <v>4</v>
      </c>
      <c r="BF37" s="56"/>
      <c r="BG37" s="56"/>
      <c r="BH37" s="56"/>
      <c r="BI37" s="56"/>
      <c r="BJ37" s="56"/>
      <c r="BK37" s="56"/>
      <c r="BL37" s="56"/>
      <c r="BM37" s="56"/>
      <c r="BN37" s="56" t="n">
        <v>5</v>
      </c>
      <c r="BO37" s="74" t="n">
        <v>0</v>
      </c>
      <c r="BP37" s="74" t="n">
        <v>3.55</v>
      </c>
      <c r="BQ37" s="74" t="n">
        <v>0</v>
      </c>
      <c r="BR37" s="74" t="n">
        <v>12.652381973666</v>
      </c>
      <c r="BS37" s="74" t="n">
        <v>0</v>
      </c>
      <c r="BT37" s="74" t="n">
        <v>48.8962573023828</v>
      </c>
      <c r="BU37" s="75" t="n">
        <v>0</v>
      </c>
      <c r="BV37" s="75" t="n">
        <v>242.800364055385</v>
      </c>
      <c r="BW37" s="74" t="n">
        <v>0</v>
      </c>
      <c r="BX37" s="74" t="n">
        <v>7.10753231866151</v>
      </c>
      <c r="BY37" s="55"/>
      <c r="BZ37" s="55"/>
      <c r="CA37" s="55"/>
      <c r="CB37" s="74" t="e">
        <f aca="false">#N/A</f>
        <v>#N/A</v>
      </c>
      <c r="CC37" s="74" t="e">
        <f aca="false">#N/A</f>
        <v>#N/A</v>
      </c>
      <c r="CD37" s="74"/>
      <c r="CE37" s="74"/>
      <c r="CF37" s="75" t="e">
        <f aca="false">#N/A</f>
        <v>#N/A</v>
      </c>
      <c r="CG37" s="75" t="e">
        <f aca="false">#N/A</f>
        <v>#N/A</v>
      </c>
      <c r="CH37" s="74" t="e">
        <f aca="false">#N/A</f>
        <v>#N/A</v>
      </c>
      <c r="CI37" s="74" t="e">
        <f aca="false">#N/A</f>
        <v>#N/A</v>
      </c>
      <c r="CJ37" s="55" t="s">
        <v>386</v>
      </c>
      <c r="CK37" s="222" t="s">
        <v>391</v>
      </c>
      <c r="CL37" s="56" t="n">
        <v>5</v>
      </c>
      <c r="CM37" s="55"/>
      <c r="CN37" s="55" t="s">
        <v>386</v>
      </c>
      <c r="CO37" s="223" t="s">
        <v>388</v>
      </c>
      <c r="CP37" s="56"/>
      <c r="CQ37" s="56" t="s">
        <v>388</v>
      </c>
      <c r="CR37" s="56"/>
      <c r="CS37" s="56"/>
      <c r="CT37" s="56"/>
      <c r="CU37" s="56"/>
      <c r="CV37" s="76"/>
      <c r="CW37" s="56"/>
      <c r="CX37" s="56"/>
      <c r="CY37" s="56"/>
      <c r="CZ37" s="56" t="s">
        <v>369</v>
      </c>
      <c r="DA37" s="76"/>
      <c r="DB37" s="76"/>
      <c r="DC37" s="76"/>
      <c r="DD37" s="55"/>
    </row>
    <row r="38" customFormat="false" ht="15" hidden="false" customHeight="true" outlineLevel="0" collapsed="false">
      <c r="A38" s="55" t="s">
        <v>392</v>
      </c>
      <c r="B38" s="56" t="n">
        <v>259</v>
      </c>
      <c r="C38" s="37" t="s">
        <v>393</v>
      </c>
      <c r="D38" s="221" t="s">
        <v>394</v>
      </c>
      <c r="E38" s="58" t="s">
        <v>116</v>
      </c>
      <c r="F38" s="59" t="s">
        <v>395</v>
      </c>
      <c r="G38" s="60" t="s">
        <v>396</v>
      </c>
      <c r="H38" s="56" t="s">
        <v>369</v>
      </c>
      <c r="I38" s="56" t="s">
        <v>397</v>
      </c>
      <c r="J38" s="56" t="s">
        <v>371</v>
      </c>
      <c r="K38" s="56" t="s">
        <v>372</v>
      </c>
      <c r="L38" s="56" t="s">
        <v>372</v>
      </c>
      <c r="M38" s="56" t="e">
        <f aca="false">#N/A</f>
        <v>#N/A</v>
      </c>
      <c r="N38" s="61"/>
      <c r="O38" s="55"/>
      <c r="P38" s="56"/>
      <c r="Q38" s="62" t="s">
        <v>329</v>
      </c>
      <c r="R38" s="62" t="e">
        <f aca="false">#N/A</f>
        <v>#N/A</v>
      </c>
      <c r="S38" s="55" t="s">
        <v>330</v>
      </c>
      <c r="T38" s="55"/>
      <c r="U38" s="55" t="s">
        <v>394</v>
      </c>
      <c r="V38" s="64"/>
      <c r="W38" s="65" t="s">
        <v>110</v>
      </c>
      <c r="X38" s="138" t="s">
        <v>204</v>
      </c>
      <c r="Y38" s="67" t="n">
        <v>41.317</v>
      </c>
      <c r="Z38" s="67" t="n">
        <v>123.7384</v>
      </c>
      <c r="AA38" s="68" t="n">
        <v>183</v>
      </c>
      <c r="AB38" s="69" t="n">
        <v>5</v>
      </c>
      <c r="AC38" s="69" t="n">
        <v>5</v>
      </c>
      <c r="AD38" s="69" t="e">
        <f aca="false">#N/A</f>
        <v>#N/A</v>
      </c>
      <c r="AE38" s="59" t="n">
        <v>5</v>
      </c>
      <c r="AF38" s="71"/>
      <c r="AG38" s="69" t="s">
        <v>123</v>
      </c>
      <c r="AH38" s="69" t="n">
        <v>0</v>
      </c>
      <c r="AI38" s="69" t="e">
        <f aca="false">#N/A</f>
        <v>#N/A</v>
      </c>
      <c r="AJ38" s="56" t="s">
        <v>123</v>
      </c>
      <c r="AK38" s="56"/>
      <c r="AL38" s="55"/>
      <c r="AM38" s="58"/>
      <c r="AN38" s="58"/>
      <c r="AO38" s="58"/>
      <c r="AP38" s="58"/>
      <c r="AQ38" s="58"/>
      <c r="AR38" s="55"/>
      <c r="AS38" s="55"/>
      <c r="AT38" s="55"/>
      <c r="AU38" s="56" t="s">
        <v>369</v>
      </c>
      <c r="AV38" s="56" t="s">
        <v>369</v>
      </c>
      <c r="AW38" s="73" t="n">
        <v>41.317</v>
      </c>
      <c r="AX38" s="73" t="n">
        <v>123.7384</v>
      </c>
      <c r="AY38" s="68" t="n">
        <v>183</v>
      </c>
      <c r="AZ38" s="59" t="n">
        <v>5</v>
      </c>
      <c r="BA38" s="55"/>
      <c r="BB38" s="56" t="n">
        <v>1</v>
      </c>
      <c r="BC38" s="56"/>
      <c r="BD38" s="56"/>
      <c r="BE38" s="56" t="n">
        <v>8</v>
      </c>
      <c r="BF38" s="56"/>
      <c r="BG38" s="56"/>
      <c r="BH38" s="56"/>
      <c r="BI38" s="56"/>
      <c r="BJ38" s="56"/>
      <c r="BK38" s="56"/>
      <c r="BL38" s="56"/>
      <c r="BM38" s="56"/>
      <c r="BN38" s="56" t="n">
        <v>9</v>
      </c>
      <c r="BO38" s="74" t="n">
        <v>-10.29</v>
      </c>
      <c r="BP38" s="74" t="n">
        <v>0</v>
      </c>
      <c r="BQ38" s="74" t="n">
        <v>0.576632417384297</v>
      </c>
      <c r="BR38" s="74" t="n">
        <v>1.00268529491094</v>
      </c>
      <c r="BS38" s="74" t="n">
        <v>21.7178449953441</v>
      </c>
      <c r="BT38" s="74" t="n">
        <v>15.8824371485535</v>
      </c>
      <c r="BU38" s="75" t="n">
        <v>111.983956909283</v>
      </c>
      <c r="BV38" s="75" t="n">
        <v>196.488682943932</v>
      </c>
      <c r="BW38" s="74" t="n">
        <v>3.51222646606713</v>
      </c>
      <c r="BX38" s="74" t="n">
        <v>4.45534390433075</v>
      </c>
      <c r="BY38" s="55"/>
      <c r="BZ38" s="55"/>
      <c r="CA38" s="55"/>
      <c r="CB38" s="74" t="e">
        <f aca="false">#N/A</f>
        <v>#N/A</v>
      </c>
      <c r="CC38" s="74" t="e">
        <f aca="false">#N/A</f>
        <v>#N/A</v>
      </c>
      <c r="CD38" s="74"/>
      <c r="CE38" s="74"/>
      <c r="CF38" s="75" t="e">
        <f aca="false">#N/A</f>
        <v>#N/A</v>
      </c>
      <c r="CG38" s="75" t="e">
        <f aca="false">#N/A</f>
        <v>#N/A</v>
      </c>
      <c r="CH38" s="74" t="e">
        <f aca="false">#N/A</f>
        <v>#N/A</v>
      </c>
      <c r="CI38" s="74" t="e">
        <f aca="false">#N/A</f>
        <v>#N/A</v>
      </c>
      <c r="CJ38" s="55" t="s">
        <v>392</v>
      </c>
      <c r="CK38" s="222" t="s">
        <v>398</v>
      </c>
      <c r="CL38" s="56" t="n">
        <v>9</v>
      </c>
      <c r="CM38" s="55"/>
      <c r="CN38" s="55" t="s">
        <v>392</v>
      </c>
      <c r="CO38" s="223" t="s">
        <v>394</v>
      </c>
      <c r="CP38" s="56"/>
      <c r="CQ38" s="56" t="s">
        <v>394</v>
      </c>
      <c r="CR38" s="56"/>
      <c r="CS38" s="56" t="s">
        <v>394</v>
      </c>
      <c r="CT38" s="56" t="s">
        <v>394</v>
      </c>
      <c r="CU38" s="56"/>
      <c r="CV38" s="76"/>
      <c r="CW38" s="56"/>
      <c r="CX38" s="56"/>
      <c r="CY38" s="56"/>
      <c r="CZ38" s="56" t="s">
        <v>369</v>
      </c>
      <c r="DA38" s="76" t="n">
        <v>1</v>
      </c>
      <c r="DB38" s="76" t="s">
        <v>125</v>
      </c>
      <c r="DC38" s="76"/>
      <c r="DD38" s="55"/>
      <c r="DE38" s="78" t="n">
        <v>45007</v>
      </c>
      <c r="DF38" s="2" t="s">
        <v>399</v>
      </c>
      <c r="DG38" s="2" t="s">
        <v>127</v>
      </c>
    </row>
    <row r="39" customFormat="false" ht="15" hidden="false" customHeight="true" outlineLevel="0" collapsed="false">
      <c r="A39" s="55" t="s">
        <v>400</v>
      </c>
      <c r="B39" s="56" t="n">
        <v>433</v>
      </c>
      <c r="C39" s="37" t="s">
        <v>401</v>
      </c>
      <c r="D39" s="227" t="s">
        <v>402</v>
      </c>
      <c r="E39" s="58" t="s">
        <v>164</v>
      </c>
      <c r="F39" s="59" t="s">
        <v>403</v>
      </c>
      <c r="G39" s="60"/>
      <c r="H39" s="56" t="s">
        <v>369</v>
      </c>
      <c r="I39" s="56" t="e">
        <f aca="false">#N/A</f>
        <v>#N/A</v>
      </c>
      <c r="J39" s="56" t="e">
        <f aca="false">#N/A</f>
        <v>#N/A</v>
      </c>
      <c r="K39" s="56" t="e">
        <f aca="false">#N/A</f>
        <v>#N/A</v>
      </c>
      <c r="L39" s="56" t="e">
        <f aca="false">#N/A</f>
        <v>#N/A</v>
      </c>
      <c r="M39" s="56" t="e">
        <f aca="false">#N/A</f>
        <v>#N/A</v>
      </c>
      <c r="N39" s="61"/>
      <c r="O39" s="55"/>
      <c r="P39" s="56"/>
      <c r="Q39" s="62" t="e">
        <f aca="false">#N/A</f>
        <v>#N/A</v>
      </c>
      <c r="R39" s="62" t="e">
        <f aca="false">#N/A</f>
        <v>#N/A</v>
      </c>
      <c r="S39" s="55" t="s">
        <v>330</v>
      </c>
      <c r="T39" s="55"/>
      <c r="U39" s="55" t="s">
        <v>402</v>
      </c>
      <c r="V39" s="64"/>
      <c r="W39" s="162" t="s">
        <v>166</v>
      </c>
      <c r="X39" s="138" t="s">
        <v>404</v>
      </c>
      <c r="Y39" s="67" t="n">
        <v>43.6459</v>
      </c>
      <c r="Z39" s="67" t="n">
        <v>132.00372</v>
      </c>
      <c r="AA39" s="68" t="n">
        <v>139</v>
      </c>
      <c r="AB39" s="69" t="e">
        <f aca="false">#N/A</f>
        <v>#N/A</v>
      </c>
      <c r="AC39" s="69" t="e">
        <f aca="false">#N/A</f>
        <v>#N/A</v>
      </c>
      <c r="AD39" s="69" t="e">
        <f aca="false">#N/A</f>
        <v>#N/A</v>
      </c>
      <c r="AE39" s="70"/>
      <c r="AF39" s="71"/>
      <c r="AG39" s="69" t="e">
        <f aca="false">#N/A</f>
        <v>#N/A</v>
      </c>
      <c r="AH39" s="69" t="e">
        <f aca="false">#N/A</f>
        <v>#N/A</v>
      </c>
      <c r="AI39" s="69" t="e">
        <f aca="false">#N/A</f>
        <v>#N/A</v>
      </c>
      <c r="AJ39" s="56" t="s">
        <v>123</v>
      </c>
      <c r="AK39" s="56"/>
      <c r="AL39" s="55"/>
      <c r="AM39" s="58"/>
      <c r="AN39" s="58"/>
      <c r="AO39" s="58"/>
      <c r="AP39" s="58"/>
      <c r="AQ39" s="58"/>
      <c r="AR39" s="55"/>
      <c r="AS39" s="55"/>
      <c r="AT39" s="55"/>
      <c r="AU39" s="56" t="s">
        <v>369</v>
      </c>
      <c r="AV39" s="56" t="s">
        <v>369</v>
      </c>
      <c r="AW39" s="73" t="n">
        <v>43.6459</v>
      </c>
      <c r="AX39" s="73" t="n">
        <v>132.00372</v>
      </c>
      <c r="AY39" s="68" t="n">
        <v>139</v>
      </c>
      <c r="AZ39" s="70"/>
      <c r="BA39" s="55"/>
      <c r="BB39" s="56" t="n">
        <v>1</v>
      </c>
      <c r="BC39" s="56"/>
      <c r="BD39" s="56"/>
      <c r="BE39" s="56" t="n">
        <v>8</v>
      </c>
      <c r="BF39" s="56"/>
      <c r="BG39" s="56"/>
      <c r="BH39" s="56"/>
      <c r="BI39" s="56"/>
      <c r="BJ39" s="56"/>
      <c r="BK39" s="56"/>
      <c r="BL39" s="56"/>
      <c r="BM39" s="56"/>
      <c r="BN39" s="56" t="n">
        <v>9</v>
      </c>
      <c r="BO39" s="74" t="e">
        <f aca="false">#N/A</f>
        <v>#N/A</v>
      </c>
      <c r="BP39" s="74" t="e">
        <f aca="false">#N/A</f>
        <v>#N/A</v>
      </c>
      <c r="BQ39" s="74" t="e">
        <f aca="false">#N/A</f>
        <v>#N/A</v>
      </c>
      <c r="BR39" s="74" t="e">
        <f aca="false">#N/A</f>
        <v>#N/A</v>
      </c>
      <c r="BS39" s="74" t="e">
        <f aca="false">#N/A</f>
        <v>#N/A</v>
      </c>
      <c r="BT39" s="74" t="e">
        <f aca="false">#N/A</f>
        <v>#N/A</v>
      </c>
      <c r="BU39" s="75" t="e">
        <f aca="false">#N/A</f>
        <v>#N/A</v>
      </c>
      <c r="BV39" s="75" t="e">
        <f aca="false">#N/A</f>
        <v>#N/A</v>
      </c>
      <c r="BW39" s="74" t="e">
        <f aca="false">#N/A</f>
        <v>#N/A</v>
      </c>
      <c r="BX39" s="74" t="e">
        <f aca="false">#N/A</f>
        <v>#N/A</v>
      </c>
      <c r="BY39" s="55"/>
      <c r="BZ39" s="55"/>
      <c r="CA39" s="55"/>
      <c r="CB39" s="74" t="e">
        <f aca="false">#N/A</f>
        <v>#N/A</v>
      </c>
      <c r="CC39" s="74" t="e">
        <f aca="false">#N/A</f>
        <v>#N/A</v>
      </c>
      <c r="CD39" s="74"/>
      <c r="CE39" s="74"/>
      <c r="CF39" s="75" t="e">
        <f aca="false">#N/A</f>
        <v>#N/A</v>
      </c>
      <c r="CG39" s="75" t="e">
        <f aca="false">#N/A</f>
        <v>#N/A</v>
      </c>
      <c r="CH39" s="74" t="e">
        <f aca="false">#N/A</f>
        <v>#N/A</v>
      </c>
      <c r="CI39" s="74" t="e">
        <f aca="false">#N/A</f>
        <v>#N/A</v>
      </c>
      <c r="CJ39" s="55" t="s">
        <v>400</v>
      </c>
      <c r="CK39" s="222" t="s">
        <v>405</v>
      </c>
      <c r="CL39" s="56" t="n">
        <v>9</v>
      </c>
      <c r="CM39" s="55"/>
      <c r="CN39" s="55" t="s">
        <v>400</v>
      </c>
      <c r="CO39" s="223" t="s">
        <v>402</v>
      </c>
      <c r="CP39" s="56"/>
      <c r="CQ39" s="56" t="s">
        <v>402</v>
      </c>
      <c r="CR39" s="56"/>
      <c r="CS39" s="56"/>
      <c r="CT39" s="56"/>
      <c r="CU39" s="56"/>
      <c r="CV39" s="76"/>
      <c r="CW39" s="56"/>
      <c r="CX39" s="56"/>
      <c r="CY39" s="56"/>
      <c r="CZ39" s="56" t="s">
        <v>369</v>
      </c>
      <c r="DA39" s="76" t="n">
        <v>2</v>
      </c>
      <c r="DB39" s="77" t="s">
        <v>125</v>
      </c>
      <c r="DC39" s="77" t="s">
        <v>125</v>
      </c>
      <c r="DD39" s="55"/>
      <c r="DE39" s="78" t="n">
        <v>45012</v>
      </c>
      <c r="DF39" s="2" t="s">
        <v>406</v>
      </c>
      <c r="DG39" s="2" t="s">
        <v>127</v>
      </c>
      <c r="DH39" s="1" t="s">
        <v>407</v>
      </c>
    </row>
    <row r="40" customFormat="false" ht="15" hidden="false" customHeight="false" outlineLevel="0" collapsed="false">
      <c r="A40" s="55" t="s">
        <v>408</v>
      </c>
      <c r="B40" s="56" t="n">
        <v>435</v>
      </c>
      <c r="C40" s="37" t="s">
        <v>409</v>
      </c>
      <c r="D40" s="227" t="s">
        <v>410</v>
      </c>
      <c r="E40" s="58" t="s">
        <v>164</v>
      </c>
      <c r="F40" s="59" t="s">
        <v>411</v>
      </c>
      <c r="G40" s="60"/>
      <c r="H40" s="56" t="s">
        <v>369</v>
      </c>
      <c r="I40" s="56" t="e">
        <f aca="false">#N/A</f>
        <v>#N/A</v>
      </c>
      <c r="J40" s="56" t="e">
        <f aca="false">#N/A</f>
        <v>#N/A</v>
      </c>
      <c r="K40" s="56" t="e">
        <f aca="false">#N/A</f>
        <v>#N/A</v>
      </c>
      <c r="L40" s="56" t="e">
        <f aca="false">#N/A</f>
        <v>#N/A</v>
      </c>
      <c r="M40" s="56" t="e">
        <f aca="false">#N/A</f>
        <v>#N/A</v>
      </c>
      <c r="N40" s="61"/>
      <c r="O40" s="55"/>
      <c r="P40" s="56"/>
      <c r="Q40" s="62" t="e">
        <f aca="false">#N/A</f>
        <v>#N/A</v>
      </c>
      <c r="R40" s="62" t="e">
        <f aca="false">#N/A</f>
        <v>#N/A</v>
      </c>
      <c r="S40" s="55" t="s">
        <v>330</v>
      </c>
      <c r="T40" s="55"/>
      <c r="U40" s="55" t="s">
        <v>410</v>
      </c>
      <c r="V40" s="64"/>
      <c r="W40" s="162" t="s">
        <v>166</v>
      </c>
      <c r="X40" s="66" t="s">
        <v>404</v>
      </c>
      <c r="Y40" s="67" t="n">
        <v>43.646</v>
      </c>
      <c r="Z40" s="67" t="n">
        <v>132.00366</v>
      </c>
      <c r="AA40" s="68" t="n">
        <v>43.646</v>
      </c>
      <c r="AB40" s="69" t="e">
        <f aca="false">#N/A</f>
        <v>#N/A</v>
      </c>
      <c r="AC40" s="69" t="e">
        <f aca="false">#N/A</f>
        <v>#N/A</v>
      </c>
      <c r="AD40" s="69" t="e">
        <f aca="false">#N/A</f>
        <v>#N/A</v>
      </c>
      <c r="AE40" s="70"/>
      <c r="AF40" s="71"/>
      <c r="AG40" s="69" t="e">
        <f aca="false">#N/A</f>
        <v>#N/A</v>
      </c>
      <c r="AH40" s="69" t="e">
        <f aca="false">#N/A</f>
        <v>#N/A</v>
      </c>
      <c r="AI40" s="69" t="e">
        <f aca="false">#N/A</f>
        <v>#N/A</v>
      </c>
      <c r="AJ40" s="56" t="s">
        <v>123</v>
      </c>
      <c r="AK40" s="56"/>
      <c r="AL40" s="55"/>
      <c r="AM40" s="58"/>
      <c r="AN40" s="58"/>
      <c r="AO40" s="58"/>
      <c r="AP40" s="58"/>
      <c r="AQ40" s="58"/>
      <c r="AR40" s="55"/>
      <c r="AS40" s="55"/>
      <c r="AT40" s="55"/>
      <c r="AU40" s="56" t="s">
        <v>369</v>
      </c>
      <c r="AV40" s="56" t="s">
        <v>369</v>
      </c>
      <c r="AW40" s="73" t="n">
        <v>43.646</v>
      </c>
      <c r="AX40" s="73" t="n">
        <v>132.00366</v>
      </c>
      <c r="AY40" s="68" t="n">
        <v>43.646</v>
      </c>
      <c r="AZ40" s="70"/>
      <c r="BA40" s="55"/>
      <c r="BB40" s="56" t="n">
        <v>1</v>
      </c>
      <c r="BC40" s="56"/>
      <c r="BD40" s="56"/>
      <c r="BE40" s="56" t="n">
        <v>8</v>
      </c>
      <c r="BF40" s="56"/>
      <c r="BG40" s="56"/>
      <c r="BH40" s="56"/>
      <c r="BI40" s="56"/>
      <c r="BJ40" s="56"/>
      <c r="BK40" s="56"/>
      <c r="BL40" s="56"/>
      <c r="BM40" s="56"/>
      <c r="BN40" s="56" t="n">
        <v>9</v>
      </c>
      <c r="BO40" s="74" t="e">
        <f aca="false">#N/A</f>
        <v>#N/A</v>
      </c>
      <c r="BP40" s="74" t="e">
        <f aca="false">#N/A</f>
        <v>#N/A</v>
      </c>
      <c r="BQ40" s="74" t="e">
        <f aca="false">#N/A</f>
        <v>#N/A</v>
      </c>
      <c r="BR40" s="74" t="e">
        <f aca="false">#N/A</f>
        <v>#N/A</v>
      </c>
      <c r="BS40" s="74" t="e">
        <f aca="false">#N/A</f>
        <v>#N/A</v>
      </c>
      <c r="BT40" s="74" t="e">
        <f aca="false">#N/A</f>
        <v>#N/A</v>
      </c>
      <c r="BU40" s="75" t="e">
        <f aca="false">#N/A</f>
        <v>#N/A</v>
      </c>
      <c r="BV40" s="75" t="e">
        <f aca="false">#N/A</f>
        <v>#N/A</v>
      </c>
      <c r="BW40" s="74" t="e">
        <f aca="false">#N/A</f>
        <v>#N/A</v>
      </c>
      <c r="BX40" s="74" t="e">
        <f aca="false">#N/A</f>
        <v>#N/A</v>
      </c>
      <c r="BY40" s="55"/>
      <c r="BZ40" s="55"/>
      <c r="CA40" s="55"/>
      <c r="CB40" s="74" t="e">
        <f aca="false">#N/A</f>
        <v>#N/A</v>
      </c>
      <c r="CC40" s="74" t="e">
        <f aca="false">#N/A</f>
        <v>#N/A</v>
      </c>
      <c r="CD40" s="74"/>
      <c r="CE40" s="74"/>
      <c r="CF40" s="75" t="e">
        <f aca="false">#N/A</f>
        <v>#N/A</v>
      </c>
      <c r="CG40" s="75" t="e">
        <f aca="false">#N/A</f>
        <v>#N/A</v>
      </c>
      <c r="CH40" s="74" t="e">
        <f aca="false">#N/A</f>
        <v>#N/A</v>
      </c>
      <c r="CI40" s="74" t="e">
        <f aca="false">#N/A</f>
        <v>#N/A</v>
      </c>
      <c r="CJ40" s="55" t="s">
        <v>408</v>
      </c>
      <c r="CK40" s="222" t="s">
        <v>412</v>
      </c>
      <c r="CL40" s="56" t="n">
        <v>9</v>
      </c>
      <c r="CM40" s="55"/>
      <c r="CN40" s="55" t="s">
        <v>408</v>
      </c>
      <c r="CO40" s="223" t="s">
        <v>410</v>
      </c>
      <c r="CP40" s="56"/>
      <c r="CQ40" s="56" t="s">
        <v>410</v>
      </c>
      <c r="CR40" s="56"/>
      <c r="CS40" s="56"/>
      <c r="CT40" s="56"/>
      <c r="CU40" s="56"/>
      <c r="CV40" s="76"/>
      <c r="CW40" s="56"/>
      <c r="CX40" s="56"/>
      <c r="CY40" s="56"/>
      <c r="CZ40" s="56" t="s">
        <v>369</v>
      </c>
      <c r="DA40" s="76"/>
      <c r="DB40" s="76"/>
      <c r="DC40" s="76"/>
      <c r="DD40" s="55"/>
    </row>
    <row r="41" customFormat="false" ht="15" hidden="false" customHeight="true" outlineLevel="0" collapsed="false">
      <c r="A41" s="55" t="s">
        <v>413</v>
      </c>
      <c r="B41" s="56" t="n">
        <v>436</v>
      </c>
      <c r="C41" s="37" t="s">
        <v>414</v>
      </c>
      <c r="D41" s="227" t="s">
        <v>415</v>
      </c>
      <c r="E41" s="58" t="s">
        <v>164</v>
      </c>
      <c r="F41" s="59" t="s">
        <v>416</v>
      </c>
      <c r="G41" s="60"/>
      <c r="H41" s="56" t="s">
        <v>369</v>
      </c>
      <c r="I41" s="56" t="e">
        <f aca="false">#N/A</f>
        <v>#N/A</v>
      </c>
      <c r="J41" s="56" t="e">
        <f aca="false">#N/A</f>
        <v>#N/A</v>
      </c>
      <c r="K41" s="56" t="e">
        <f aca="false">#N/A</f>
        <v>#N/A</v>
      </c>
      <c r="L41" s="56" t="e">
        <f aca="false">#N/A</f>
        <v>#N/A</v>
      </c>
      <c r="M41" s="56" t="e">
        <f aca="false">#N/A</f>
        <v>#N/A</v>
      </c>
      <c r="N41" s="61"/>
      <c r="O41" s="55"/>
      <c r="P41" s="56"/>
      <c r="Q41" s="62" t="e">
        <f aca="false">#N/A</f>
        <v>#N/A</v>
      </c>
      <c r="R41" s="62" t="e">
        <f aca="false">#N/A</f>
        <v>#N/A</v>
      </c>
      <c r="S41" s="55" t="s">
        <v>330</v>
      </c>
      <c r="T41" s="55"/>
      <c r="U41" s="55" t="s">
        <v>415</v>
      </c>
      <c r="V41" s="64"/>
      <c r="W41" s="162" t="s">
        <v>166</v>
      </c>
      <c r="X41" s="66" t="s">
        <v>404</v>
      </c>
      <c r="Y41" s="67" t="n">
        <v>42.97939</v>
      </c>
      <c r="Z41" s="67" t="n">
        <v>131.91655</v>
      </c>
      <c r="AA41" s="68" t="n">
        <v>47</v>
      </c>
      <c r="AB41" s="69" t="e">
        <f aca="false">#N/A</f>
        <v>#N/A</v>
      </c>
      <c r="AC41" s="69" t="e">
        <f aca="false">#N/A</f>
        <v>#N/A</v>
      </c>
      <c r="AD41" s="69" t="e">
        <f aca="false">#N/A</f>
        <v>#N/A</v>
      </c>
      <c r="AE41" s="70"/>
      <c r="AF41" s="71"/>
      <c r="AG41" s="69" t="e">
        <f aca="false">#N/A</f>
        <v>#N/A</v>
      </c>
      <c r="AH41" s="69" t="e">
        <f aca="false">#N/A</f>
        <v>#N/A</v>
      </c>
      <c r="AI41" s="69" t="e">
        <f aca="false">#N/A</f>
        <v>#N/A</v>
      </c>
      <c r="AJ41" s="56" t="s">
        <v>123</v>
      </c>
      <c r="AK41" s="56"/>
      <c r="AL41" s="55"/>
      <c r="AM41" s="58"/>
      <c r="AN41" s="58"/>
      <c r="AO41" s="58"/>
      <c r="AP41" s="58"/>
      <c r="AQ41" s="58"/>
      <c r="AR41" s="55"/>
      <c r="AS41" s="55"/>
      <c r="AT41" s="55"/>
      <c r="AU41" s="56" t="s">
        <v>369</v>
      </c>
      <c r="AV41" s="56" t="s">
        <v>369</v>
      </c>
      <c r="AW41" s="73" t="n">
        <v>42.97939</v>
      </c>
      <c r="AX41" s="73" t="n">
        <v>131.91655</v>
      </c>
      <c r="AY41" s="68" t="n">
        <v>47</v>
      </c>
      <c r="AZ41" s="70"/>
      <c r="BA41" s="55"/>
      <c r="BB41" s="56" t="n">
        <v>1</v>
      </c>
      <c r="BC41" s="56"/>
      <c r="BD41" s="56"/>
      <c r="BE41" s="56" t="n">
        <v>8</v>
      </c>
      <c r="BF41" s="56"/>
      <c r="BG41" s="56"/>
      <c r="BH41" s="56"/>
      <c r="BI41" s="56"/>
      <c r="BJ41" s="56"/>
      <c r="BK41" s="56"/>
      <c r="BL41" s="56"/>
      <c r="BM41" s="56"/>
      <c r="BN41" s="56" t="n">
        <v>9</v>
      </c>
      <c r="BO41" s="74" t="e">
        <f aca="false">#N/A</f>
        <v>#N/A</v>
      </c>
      <c r="BP41" s="74" t="e">
        <f aca="false">#N/A</f>
        <v>#N/A</v>
      </c>
      <c r="BQ41" s="74" t="e">
        <f aca="false">#N/A</f>
        <v>#N/A</v>
      </c>
      <c r="BR41" s="74" t="e">
        <f aca="false">#N/A</f>
        <v>#N/A</v>
      </c>
      <c r="BS41" s="74" t="e">
        <f aca="false">#N/A</f>
        <v>#N/A</v>
      </c>
      <c r="BT41" s="74" t="e">
        <f aca="false">#N/A</f>
        <v>#N/A</v>
      </c>
      <c r="BU41" s="75" t="e">
        <f aca="false">#N/A</f>
        <v>#N/A</v>
      </c>
      <c r="BV41" s="75" t="e">
        <f aca="false">#N/A</f>
        <v>#N/A</v>
      </c>
      <c r="BW41" s="74" t="e">
        <f aca="false">#N/A</f>
        <v>#N/A</v>
      </c>
      <c r="BX41" s="74" t="e">
        <f aca="false">#N/A</f>
        <v>#N/A</v>
      </c>
      <c r="BY41" s="55"/>
      <c r="BZ41" s="55"/>
      <c r="CA41" s="55"/>
      <c r="CB41" s="74" t="e">
        <f aca="false">#N/A</f>
        <v>#N/A</v>
      </c>
      <c r="CC41" s="74" t="e">
        <f aca="false">#N/A</f>
        <v>#N/A</v>
      </c>
      <c r="CD41" s="74"/>
      <c r="CE41" s="74"/>
      <c r="CF41" s="75" t="e">
        <f aca="false">#N/A</f>
        <v>#N/A</v>
      </c>
      <c r="CG41" s="75" t="e">
        <f aca="false">#N/A</f>
        <v>#N/A</v>
      </c>
      <c r="CH41" s="74" t="e">
        <f aca="false">#N/A</f>
        <v>#N/A</v>
      </c>
      <c r="CI41" s="74" t="e">
        <f aca="false">#N/A</f>
        <v>#N/A</v>
      </c>
      <c r="CJ41" s="55" t="s">
        <v>413</v>
      </c>
      <c r="CK41" s="222" t="s">
        <v>417</v>
      </c>
      <c r="CL41" s="56" t="n">
        <v>9</v>
      </c>
      <c r="CM41" s="55"/>
      <c r="CN41" s="55" t="s">
        <v>413</v>
      </c>
      <c r="CO41" s="223" t="s">
        <v>415</v>
      </c>
      <c r="CP41" s="56"/>
      <c r="CQ41" s="56" t="s">
        <v>415</v>
      </c>
      <c r="CR41" s="56"/>
      <c r="CS41" s="56"/>
      <c r="CT41" s="56"/>
      <c r="CU41" s="56"/>
      <c r="CV41" s="76"/>
      <c r="CW41" s="56"/>
      <c r="CX41" s="56"/>
      <c r="CY41" s="56"/>
      <c r="CZ41" s="56" t="s">
        <v>369</v>
      </c>
      <c r="DA41" s="76"/>
      <c r="DB41" s="76"/>
      <c r="DC41" s="76"/>
      <c r="DD41" s="55"/>
    </row>
    <row r="42" customFormat="false" ht="15" hidden="false" customHeight="true" outlineLevel="0" collapsed="false">
      <c r="A42" s="55" t="s">
        <v>418</v>
      </c>
      <c r="B42" s="56" t="n">
        <v>1292</v>
      </c>
      <c r="C42" s="37" t="s">
        <v>419</v>
      </c>
      <c r="D42" s="221" t="s">
        <v>420</v>
      </c>
      <c r="E42" s="58" t="s">
        <v>421</v>
      </c>
      <c r="F42" s="59" t="s">
        <v>422</v>
      </c>
      <c r="G42" s="60"/>
      <c r="H42" s="56" t="s">
        <v>423</v>
      </c>
      <c r="I42" s="56" t="s">
        <v>424</v>
      </c>
      <c r="J42" s="56" t="s">
        <v>425</v>
      </c>
      <c r="K42" s="56" t="s">
        <v>179</v>
      </c>
      <c r="L42" s="56" t="s">
        <v>179</v>
      </c>
      <c r="M42" s="56" t="e">
        <f aca="false">#N/A</f>
        <v>#N/A</v>
      </c>
      <c r="N42" s="61"/>
      <c r="O42" s="55"/>
      <c r="P42" s="56"/>
      <c r="Q42" s="62" t="s">
        <v>329</v>
      </c>
      <c r="R42" s="62" t="e">
        <f aca="false">#N/A</f>
        <v>#N/A</v>
      </c>
      <c r="S42" s="55" t="s">
        <v>330</v>
      </c>
      <c r="T42" s="55"/>
      <c r="U42" s="55" t="s">
        <v>420</v>
      </c>
      <c r="V42" s="64"/>
      <c r="W42" s="65" t="s">
        <v>181</v>
      </c>
      <c r="X42" s="66" t="s">
        <v>182</v>
      </c>
      <c r="Y42" s="67" t="n">
        <v>43.1811</v>
      </c>
      <c r="Z42" s="67" t="n">
        <v>141.3144</v>
      </c>
      <c r="AA42" s="68" t="n">
        <v>7.9248</v>
      </c>
      <c r="AB42" s="69" t="n">
        <v>6</v>
      </c>
      <c r="AC42" s="69" t="n">
        <v>6</v>
      </c>
      <c r="AD42" s="69" t="e">
        <f aca="false">#N/A</f>
        <v>#N/A</v>
      </c>
      <c r="AE42" s="70" t="n">
        <v>6</v>
      </c>
      <c r="AF42" s="71"/>
      <c r="AG42" s="69" t="s">
        <v>123</v>
      </c>
      <c r="AH42" s="69" t="n">
        <v>0</v>
      </c>
      <c r="AI42" s="69" t="e">
        <f aca="false">#N/A</f>
        <v>#N/A</v>
      </c>
      <c r="AJ42" s="56" t="s">
        <v>123</v>
      </c>
      <c r="AK42" s="56"/>
      <c r="AL42" s="55"/>
      <c r="AM42" s="58"/>
      <c r="AN42" s="58"/>
      <c r="AO42" s="58"/>
      <c r="AP42" s="58"/>
      <c r="AQ42" s="58"/>
      <c r="AR42" s="55"/>
      <c r="AS42" s="55"/>
      <c r="AT42" s="55"/>
      <c r="AU42" s="56" t="s">
        <v>423</v>
      </c>
      <c r="AV42" s="56" t="s">
        <v>423</v>
      </c>
      <c r="AW42" s="73" t="n">
        <v>43.1811</v>
      </c>
      <c r="AX42" s="73" t="n">
        <v>141.3144</v>
      </c>
      <c r="AY42" s="68" t="n">
        <v>7.9248</v>
      </c>
      <c r="AZ42" s="70" t="n">
        <v>6</v>
      </c>
      <c r="BA42" s="55"/>
      <c r="BB42" s="56" t="n">
        <v>2</v>
      </c>
      <c r="BC42" s="56"/>
      <c r="BD42" s="56"/>
      <c r="BE42" s="56" t="n">
        <v>4</v>
      </c>
      <c r="BF42" s="56"/>
      <c r="BG42" s="56"/>
      <c r="BH42" s="56"/>
      <c r="BI42" s="56"/>
      <c r="BJ42" s="56"/>
      <c r="BK42" s="56"/>
      <c r="BL42" s="56"/>
      <c r="BM42" s="56"/>
      <c r="BN42" s="56" t="n">
        <v>6</v>
      </c>
      <c r="BO42" s="74" t="n">
        <v>0</v>
      </c>
      <c r="BP42" s="74" t="n">
        <v>-0.86</v>
      </c>
      <c r="BQ42" s="74" t="n">
        <v>0</v>
      </c>
      <c r="BR42" s="74" t="n">
        <v>3.4101365453503</v>
      </c>
      <c r="BS42" s="74" t="n">
        <v>0</v>
      </c>
      <c r="BT42" s="74" t="n">
        <v>31.3839886255759</v>
      </c>
      <c r="BU42" s="75" t="n">
        <v>0</v>
      </c>
      <c r="BV42" s="75" t="n">
        <v>219.801786684894</v>
      </c>
      <c r="BW42" s="74" t="n">
        <v>0</v>
      </c>
      <c r="BX42" s="74" t="n">
        <v>5.78689561853395</v>
      </c>
      <c r="BY42" s="55"/>
      <c r="BZ42" s="55"/>
      <c r="CA42" s="55"/>
      <c r="CB42" s="74" t="e">
        <f aca="false">#N/A</f>
        <v>#N/A</v>
      </c>
      <c r="CC42" s="74" t="e">
        <f aca="false">#N/A</f>
        <v>#N/A</v>
      </c>
      <c r="CD42" s="74"/>
      <c r="CE42" s="74"/>
      <c r="CF42" s="75" t="e">
        <f aca="false">#N/A</f>
        <v>#N/A</v>
      </c>
      <c r="CG42" s="75" t="e">
        <f aca="false">#N/A</f>
        <v>#N/A</v>
      </c>
      <c r="CH42" s="74" t="e">
        <f aca="false">#N/A</f>
        <v>#N/A</v>
      </c>
      <c r="CI42" s="74" t="e">
        <f aca="false">#N/A</f>
        <v>#N/A</v>
      </c>
      <c r="CJ42" s="55" t="s">
        <v>418</v>
      </c>
      <c r="CK42" s="222" t="s">
        <v>426</v>
      </c>
      <c r="CL42" s="56" t="n">
        <v>6</v>
      </c>
      <c r="CM42" s="55"/>
      <c r="CN42" s="55" t="s">
        <v>418</v>
      </c>
      <c r="CO42" s="223" t="s">
        <v>420</v>
      </c>
      <c r="CP42" s="56"/>
      <c r="CQ42" s="56" t="s">
        <v>420</v>
      </c>
      <c r="CR42" s="56"/>
      <c r="CS42" s="56"/>
      <c r="CT42" s="56"/>
      <c r="CU42" s="56"/>
      <c r="CV42" s="76"/>
      <c r="CW42" s="56"/>
      <c r="CX42" s="56"/>
      <c r="CY42" s="56"/>
      <c r="CZ42" s="56" t="s">
        <v>423</v>
      </c>
      <c r="DA42" s="76"/>
      <c r="DB42" s="76"/>
      <c r="DC42" s="76"/>
      <c r="DD42" s="55"/>
    </row>
    <row r="43" customFormat="false" ht="15" hidden="false" customHeight="false" outlineLevel="0" collapsed="false">
      <c r="A43" s="55" t="s">
        <v>427</v>
      </c>
      <c r="B43" s="56" t="n">
        <v>1294</v>
      </c>
      <c r="C43" s="37" t="s">
        <v>428</v>
      </c>
      <c r="D43" s="221" t="s">
        <v>429</v>
      </c>
      <c r="E43" s="58" t="s">
        <v>421</v>
      </c>
      <c r="F43" s="59" t="s">
        <v>430</v>
      </c>
      <c r="G43" s="60"/>
      <c r="H43" s="56" t="s">
        <v>423</v>
      </c>
      <c r="I43" s="56" t="s">
        <v>424</v>
      </c>
      <c r="J43" s="56" t="s">
        <v>425</v>
      </c>
      <c r="K43" s="56" t="s">
        <v>179</v>
      </c>
      <c r="L43" s="56" t="s">
        <v>179</v>
      </c>
      <c r="M43" s="56" t="e">
        <f aca="false">#N/A</f>
        <v>#N/A</v>
      </c>
      <c r="N43" s="61"/>
      <c r="O43" s="55"/>
      <c r="P43" s="56"/>
      <c r="Q43" s="62" t="s">
        <v>329</v>
      </c>
      <c r="R43" s="62" t="e">
        <f aca="false">#N/A</f>
        <v>#N/A</v>
      </c>
      <c r="S43" s="55" t="s">
        <v>330</v>
      </c>
      <c r="T43" s="55"/>
      <c r="U43" s="55" t="s">
        <v>429</v>
      </c>
      <c r="V43" s="64"/>
      <c r="W43" s="65" t="s">
        <v>181</v>
      </c>
      <c r="X43" s="66" t="s">
        <v>182</v>
      </c>
      <c r="Y43" s="67" t="n">
        <v>41.7193</v>
      </c>
      <c r="Z43" s="67" t="n">
        <v>141.0068</v>
      </c>
      <c r="AA43" s="68" t="n">
        <v>21.9456</v>
      </c>
      <c r="AB43" s="69" t="n">
        <v>9</v>
      </c>
      <c r="AC43" s="69" t="n">
        <v>9</v>
      </c>
      <c r="AD43" s="69" t="e">
        <f aca="false">#N/A</f>
        <v>#N/A</v>
      </c>
      <c r="AE43" s="70" t="n">
        <v>9</v>
      </c>
      <c r="AF43" s="71"/>
      <c r="AG43" s="69" t="s">
        <v>123</v>
      </c>
      <c r="AH43" s="69" t="n">
        <v>0</v>
      </c>
      <c r="AI43" s="69" t="e">
        <f aca="false">#N/A</f>
        <v>#N/A</v>
      </c>
      <c r="AJ43" s="56" t="s">
        <v>123</v>
      </c>
      <c r="AK43" s="56"/>
      <c r="AL43" s="55"/>
      <c r="AM43" s="58"/>
      <c r="AN43" s="58"/>
      <c r="AO43" s="58"/>
      <c r="AP43" s="58"/>
      <c r="AQ43" s="58"/>
      <c r="AR43" s="55"/>
      <c r="AS43" s="55"/>
      <c r="AT43" s="55"/>
      <c r="AU43" s="56" t="s">
        <v>423</v>
      </c>
      <c r="AV43" s="56" t="s">
        <v>423</v>
      </c>
      <c r="AW43" s="73" t="n">
        <v>41.7193</v>
      </c>
      <c r="AX43" s="73" t="n">
        <v>141.0068</v>
      </c>
      <c r="AY43" s="68" t="n">
        <v>21.9456</v>
      </c>
      <c r="AZ43" s="70" t="n">
        <v>9</v>
      </c>
      <c r="BA43" s="55"/>
      <c r="BB43" s="56" t="n">
        <v>2</v>
      </c>
      <c r="BC43" s="56"/>
      <c r="BD43" s="56"/>
      <c r="BE43" s="56" t="n">
        <v>4</v>
      </c>
      <c r="BF43" s="56"/>
      <c r="BG43" s="56"/>
      <c r="BH43" s="56"/>
      <c r="BI43" s="56"/>
      <c r="BJ43" s="56"/>
      <c r="BK43" s="56"/>
      <c r="BL43" s="56"/>
      <c r="BM43" s="56"/>
      <c r="BN43" s="56" t="n">
        <v>6</v>
      </c>
      <c r="BO43" s="74" t="n">
        <v>-14.17</v>
      </c>
      <c r="BP43" s="74" t="n">
        <v>-0.35</v>
      </c>
      <c r="BQ43" s="74" t="n">
        <v>6.79775453273022</v>
      </c>
      <c r="BR43" s="74" t="n">
        <v>6.96958030691694</v>
      </c>
      <c r="BS43" s="74" t="n">
        <v>56.2365710005122</v>
      </c>
      <c r="BT43" s="74" t="n">
        <v>55.1201888376028</v>
      </c>
      <c r="BU43" s="75" t="n">
        <v>195.984116523525</v>
      </c>
      <c r="BV43" s="75" t="n">
        <v>207.950314671058</v>
      </c>
      <c r="BW43" s="74" t="n">
        <v>5.45989644154785</v>
      </c>
      <c r="BX43" s="74" t="n">
        <v>7.4653264960864</v>
      </c>
      <c r="BY43" s="55"/>
      <c r="BZ43" s="55"/>
      <c r="CA43" s="55"/>
      <c r="CB43" s="74" t="e">
        <f aca="false">#N/A</f>
        <v>#N/A</v>
      </c>
      <c r="CC43" s="74" t="e">
        <f aca="false">#N/A</f>
        <v>#N/A</v>
      </c>
      <c r="CD43" s="74"/>
      <c r="CE43" s="74"/>
      <c r="CF43" s="75" t="e">
        <f aca="false">#N/A</f>
        <v>#N/A</v>
      </c>
      <c r="CG43" s="75" t="e">
        <f aca="false">#N/A</f>
        <v>#N/A</v>
      </c>
      <c r="CH43" s="74" t="e">
        <f aca="false">#N/A</f>
        <v>#N/A</v>
      </c>
      <c r="CI43" s="74" t="e">
        <f aca="false">#N/A</f>
        <v>#N/A</v>
      </c>
      <c r="CJ43" s="55" t="s">
        <v>427</v>
      </c>
      <c r="CK43" s="222" t="s">
        <v>431</v>
      </c>
      <c r="CL43" s="56" t="n">
        <v>6</v>
      </c>
      <c r="CM43" s="55"/>
      <c r="CN43" s="55" t="s">
        <v>427</v>
      </c>
      <c r="CO43" s="223" t="s">
        <v>429</v>
      </c>
      <c r="CP43" s="56"/>
      <c r="CQ43" s="56" t="s">
        <v>429</v>
      </c>
      <c r="CR43" s="56"/>
      <c r="CS43" s="56"/>
      <c r="CT43" s="56"/>
      <c r="CU43" s="56"/>
      <c r="CV43" s="76"/>
      <c r="CW43" s="56"/>
      <c r="CX43" s="56"/>
      <c r="CY43" s="56"/>
      <c r="CZ43" s="56" t="s">
        <v>423</v>
      </c>
      <c r="DA43" s="76"/>
      <c r="DB43" s="76"/>
      <c r="DC43" s="76"/>
      <c r="DD43" s="55"/>
    </row>
    <row r="44" customFormat="false" ht="15" hidden="false" customHeight="false" outlineLevel="0" collapsed="false">
      <c r="A44" s="55" t="s">
        <v>432</v>
      </c>
      <c r="B44" s="56" t="n">
        <v>424</v>
      </c>
      <c r="C44" s="37" t="s">
        <v>433</v>
      </c>
      <c r="D44" s="227" t="s">
        <v>434</v>
      </c>
      <c r="E44" s="58" t="s">
        <v>164</v>
      </c>
      <c r="F44" s="59" t="s">
        <v>435</v>
      </c>
      <c r="G44" s="60"/>
      <c r="H44" s="56" t="s">
        <v>423</v>
      </c>
      <c r="I44" s="56" t="e">
        <f aca="false">#N/A</f>
        <v>#N/A</v>
      </c>
      <c r="J44" s="56" t="e">
        <f aca="false">#N/A</f>
        <v>#N/A</v>
      </c>
      <c r="K44" s="56" t="e">
        <f aca="false">#N/A</f>
        <v>#N/A</v>
      </c>
      <c r="L44" s="56" t="e">
        <f aca="false">#N/A</f>
        <v>#N/A</v>
      </c>
      <c r="M44" s="56" t="e">
        <f aca="false">#N/A</f>
        <v>#N/A</v>
      </c>
      <c r="N44" s="61"/>
      <c r="O44" s="55"/>
      <c r="P44" s="56"/>
      <c r="Q44" s="62" t="e">
        <f aca="false">#N/A</f>
        <v>#N/A</v>
      </c>
      <c r="R44" s="62" t="e">
        <f aca="false">#N/A</f>
        <v>#N/A</v>
      </c>
      <c r="S44" s="55" t="s">
        <v>330</v>
      </c>
      <c r="T44" s="55"/>
      <c r="U44" s="55" t="s">
        <v>434</v>
      </c>
      <c r="V44" s="64"/>
      <c r="W44" s="162" t="s">
        <v>166</v>
      </c>
      <c r="X44" s="66" t="s">
        <v>436</v>
      </c>
      <c r="Y44" s="67" t="n">
        <v>46.58138</v>
      </c>
      <c r="Z44" s="67" t="n">
        <v>141.83638</v>
      </c>
      <c r="AA44" s="68" t="n">
        <v>51</v>
      </c>
      <c r="AB44" s="69" t="e">
        <f aca="false">#N/A</f>
        <v>#N/A</v>
      </c>
      <c r="AC44" s="69" t="e">
        <f aca="false">#N/A</f>
        <v>#N/A</v>
      </c>
      <c r="AD44" s="69" t="e">
        <f aca="false">#N/A</f>
        <v>#N/A</v>
      </c>
      <c r="AE44" s="70"/>
      <c r="AF44" s="71"/>
      <c r="AG44" s="69" t="e">
        <f aca="false">#N/A</f>
        <v>#N/A</v>
      </c>
      <c r="AH44" s="69" t="e">
        <f aca="false">#N/A</f>
        <v>#N/A</v>
      </c>
      <c r="AI44" s="69" t="e">
        <f aca="false">#N/A</f>
        <v>#N/A</v>
      </c>
      <c r="AJ44" s="56" t="s">
        <v>123</v>
      </c>
      <c r="AK44" s="56"/>
      <c r="AL44" s="55"/>
      <c r="AM44" s="58"/>
      <c r="AN44" s="58"/>
      <c r="AO44" s="58"/>
      <c r="AP44" s="58"/>
      <c r="AQ44" s="58"/>
      <c r="AR44" s="55"/>
      <c r="AS44" s="55"/>
      <c r="AT44" s="55"/>
      <c r="AU44" s="56" t="s">
        <v>423</v>
      </c>
      <c r="AV44" s="56" t="s">
        <v>423</v>
      </c>
      <c r="AW44" s="73" t="n">
        <v>46.58138</v>
      </c>
      <c r="AX44" s="73" t="n">
        <v>141.83638</v>
      </c>
      <c r="AY44" s="68" t="n">
        <v>51</v>
      </c>
      <c r="AZ44" s="70"/>
      <c r="BA44" s="55"/>
      <c r="BB44" s="56" t="n">
        <v>2</v>
      </c>
      <c r="BC44" s="56"/>
      <c r="BD44" s="56"/>
      <c r="BE44" s="56" t="n">
        <v>4</v>
      </c>
      <c r="BF44" s="56"/>
      <c r="BG44" s="56"/>
      <c r="BH44" s="56"/>
      <c r="BI44" s="56"/>
      <c r="BJ44" s="56"/>
      <c r="BK44" s="56"/>
      <c r="BL44" s="56"/>
      <c r="BM44" s="56"/>
      <c r="BN44" s="56" t="n">
        <v>6</v>
      </c>
      <c r="BO44" s="74" t="e">
        <f aca="false">#N/A</f>
        <v>#N/A</v>
      </c>
      <c r="BP44" s="74" t="e">
        <f aca="false">#N/A</f>
        <v>#N/A</v>
      </c>
      <c r="BQ44" s="74" t="e">
        <f aca="false">#N/A</f>
        <v>#N/A</v>
      </c>
      <c r="BR44" s="74" t="e">
        <f aca="false">#N/A</f>
        <v>#N/A</v>
      </c>
      <c r="BS44" s="74" t="e">
        <f aca="false">#N/A</f>
        <v>#N/A</v>
      </c>
      <c r="BT44" s="74" t="e">
        <f aca="false">#N/A</f>
        <v>#N/A</v>
      </c>
      <c r="BU44" s="75" t="e">
        <f aca="false">#N/A</f>
        <v>#N/A</v>
      </c>
      <c r="BV44" s="75" t="e">
        <f aca="false">#N/A</f>
        <v>#N/A</v>
      </c>
      <c r="BW44" s="74" t="e">
        <f aca="false">#N/A</f>
        <v>#N/A</v>
      </c>
      <c r="BX44" s="74" t="e">
        <f aca="false">#N/A</f>
        <v>#N/A</v>
      </c>
      <c r="BY44" s="55"/>
      <c r="BZ44" s="55"/>
      <c r="CA44" s="55"/>
      <c r="CB44" s="74" t="e">
        <f aca="false">#N/A</f>
        <v>#N/A</v>
      </c>
      <c r="CC44" s="74" t="e">
        <f aca="false">#N/A</f>
        <v>#N/A</v>
      </c>
      <c r="CD44" s="74"/>
      <c r="CE44" s="74"/>
      <c r="CF44" s="75" t="e">
        <f aca="false">#N/A</f>
        <v>#N/A</v>
      </c>
      <c r="CG44" s="75" t="e">
        <f aca="false">#N/A</f>
        <v>#N/A</v>
      </c>
      <c r="CH44" s="74" t="e">
        <f aca="false">#N/A</f>
        <v>#N/A</v>
      </c>
      <c r="CI44" s="74" t="e">
        <f aca="false">#N/A</f>
        <v>#N/A</v>
      </c>
      <c r="CJ44" s="55" t="s">
        <v>432</v>
      </c>
      <c r="CK44" s="222" t="s">
        <v>437</v>
      </c>
      <c r="CL44" s="56" t="n">
        <v>6</v>
      </c>
      <c r="CM44" s="55"/>
      <c r="CN44" s="55" t="s">
        <v>432</v>
      </c>
      <c r="CO44" s="223" t="s">
        <v>434</v>
      </c>
      <c r="CP44" s="56"/>
      <c r="CQ44" s="56" t="s">
        <v>434</v>
      </c>
      <c r="CR44" s="56"/>
      <c r="CS44" s="56"/>
      <c r="CT44" s="56"/>
      <c r="CU44" s="56"/>
      <c r="CV44" s="76"/>
      <c r="CW44" s="56"/>
      <c r="CX44" s="56"/>
      <c r="CY44" s="56"/>
      <c r="CZ44" s="56" t="s">
        <v>423</v>
      </c>
      <c r="DA44" s="76" t="n">
        <v>1</v>
      </c>
      <c r="DB44" s="77" t="s">
        <v>125</v>
      </c>
      <c r="DC44" s="77" t="s">
        <v>125</v>
      </c>
      <c r="DD44" s="55"/>
      <c r="DF44" s="2" t="s">
        <v>438</v>
      </c>
      <c r="DG44" s="2" t="s">
        <v>219</v>
      </c>
      <c r="DH44" s="1" t="s">
        <v>220</v>
      </c>
    </row>
    <row r="45" customFormat="false" ht="15" hidden="false" customHeight="true" outlineLevel="0" collapsed="false">
      <c r="A45" s="55" t="s">
        <v>439</v>
      </c>
      <c r="B45" s="56" t="n">
        <v>420</v>
      </c>
      <c r="C45" s="37" t="s">
        <v>440</v>
      </c>
      <c r="D45" s="228" t="s">
        <v>441</v>
      </c>
      <c r="E45" s="58" t="s">
        <v>176</v>
      </c>
      <c r="F45" s="59" t="s">
        <v>442</v>
      </c>
      <c r="G45" s="164" t="s">
        <v>443</v>
      </c>
      <c r="H45" s="80" t="s">
        <v>444</v>
      </c>
      <c r="I45" s="56" t="e">
        <f aca="false">#N/A</f>
        <v>#N/A</v>
      </c>
      <c r="J45" s="56" t="e">
        <f aca="false">#N/A</f>
        <v>#N/A</v>
      </c>
      <c r="K45" s="56" t="s">
        <v>252</v>
      </c>
      <c r="L45" s="56" t="s">
        <v>252</v>
      </c>
      <c r="M45" s="56" t="e">
        <f aca="false">#N/A</f>
        <v>#N/A</v>
      </c>
      <c r="N45" s="165"/>
      <c r="O45" s="55"/>
      <c r="P45" s="56"/>
      <c r="Q45" s="62" t="e">
        <f aca="false">#N/A</f>
        <v>#N/A</v>
      </c>
      <c r="R45" s="62" t="e">
        <f aca="false">#N/A</f>
        <v>#N/A</v>
      </c>
      <c r="S45" s="55" t="s">
        <v>330</v>
      </c>
      <c r="T45" s="55"/>
      <c r="U45" s="164" t="s">
        <v>441</v>
      </c>
      <c r="V45" s="64"/>
      <c r="W45" s="65" t="s">
        <v>181</v>
      </c>
      <c r="X45" s="66" t="s">
        <v>445</v>
      </c>
      <c r="Y45" s="67" t="n">
        <v>34.8296555555555</v>
      </c>
      <c r="Z45" s="67" t="n">
        <v>132.943127777777</v>
      </c>
      <c r="AA45" s="68" t="n">
        <v>218</v>
      </c>
      <c r="AB45" s="69" t="e">
        <f aca="false">#N/A</f>
        <v>#N/A</v>
      </c>
      <c r="AC45" s="69" t="n">
        <v>8</v>
      </c>
      <c r="AD45" s="69" t="e">
        <f aca="false">#N/A</f>
        <v>#N/A</v>
      </c>
      <c r="AE45" s="59" t="n">
        <v>8</v>
      </c>
      <c r="AF45" s="71"/>
      <c r="AG45" s="69" t="e">
        <f aca="false">#N/A</f>
        <v>#N/A</v>
      </c>
      <c r="AH45" s="69" t="n">
        <v>0</v>
      </c>
      <c r="AI45" s="69" t="e">
        <f aca="false">#N/A</f>
        <v>#N/A</v>
      </c>
      <c r="AJ45" s="56" t="s">
        <v>123</v>
      </c>
      <c r="AK45" s="56"/>
      <c r="AL45" s="55"/>
      <c r="AM45" s="58"/>
      <c r="AN45" s="58"/>
      <c r="AO45" s="58"/>
      <c r="AP45" s="58"/>
      <c r="AQ45" s="58"/>
      <c r="AR45" s="55"/>
      <c r="AS45" s="55"/>
      <c r="AT45" s="55"/>
      <c r="AU45" s="80" t="s">
        <v>444</v>
      </c>
      <c r="AV45" s="80" t="s">
        <v>444</v>
      </c>
      <c r="AW45" s="73" t="n">
        <v>34.8296555555555</v>
      </c>
      <c r="AX45" s="73" t="n">
        <v>132.943127777777</v>
      </c>
      <c r="AY45" s="68" t="n">
        <v>218</v>
      </c>
      <c r="AZ45" s="59" t="n">
        <v>8</v>
      </c>
      <c r="BA45" s="55"/>
      <c r="BB45" s="56" t="n">
        <v>1</v>
      </c>
      <c r="BC45" s="56"/>
      <c r="BD45" s="56"/>
      <c r="BE45" s="56"/>
      <c r="BF45" s="56"/>
      <c r="BG45" s="56"/>
      <c r="BH45" s="56"/>
      <c r="BI45" s="56"/>
      <c r="BJ45" s="56" t="n">
        <v>1</v>
      </c>
      <c r="BK45" s="56"/>
      <c r="BL45" s="56"/>
      <c r="BM45" s="56"/>
      <c r="BN45" s="56" t="n">
        <v>2</v>
      </c>
      <c r="BO45" s="74" t="e">
        <f aca="false">#N/A</f>
        <v>#N/A</v>
      </c>
      <c r="BP45" s="74" t="e">
        <f aca="false">#N/A</f>
        <v>#N/A</v>
      </c>
      <c r="BQ45" s="74" t="e">
        <f aca="false">#N/A</f>
        <v>#N/A</v>
      </c>
      <c r="BR45" s="74" t="e">
        <f aca="false">#N/A</f>
        <v>#N/A</v>
      </c>
      <c r="BS45" s="74" t="e">
        <f aca="false">#N/A</f>
        <v>#N/A</v>
      </c>
      <c r="BT45" s="74" t="e">
        <f aca="false">#N/A</f>
        <v>#N/A</v>
      </c>
      <c r="BU45" s="75" t="e">
        <f aca="false">#N/A</f>
        <v>#N/A</v>
      </c>
      <c r="BV45" s="75" t="e">
        <f aca="false">#N/A</f>
        <v>#N/A</v>
      </c>
      <c r="BW45" s="74" t="e">
        <f aca="false">#N/A</f>
        <v>#N/A</v>
      </c>
      <c r="BX45" s="74" t="e">
        <f aca="false">#N/A</f>
        <v>#N/A</v>
      </c>
      <c r="BY45" s="55"/>
      <c r="BZ45" s="55"/>
      <c r="CA45" s="55"/>
      <c r="CB45" s="74" t="e">
        <f aca="false">#N/A</f>
        <v>#N/A</v>
      </c>
      <c r="CC45" s="74" t="e">
        <f aca="false">#N/A</f>
        <v>#N/A</v>
      </c>
      <c r="CD45" s="74"/>
      <c r="CE45" s="74"/>
      <c r="CF45" s="75" t="e">
        <f aca="false">#N/A</f>
        <v>#N/A</v>
      </c>
      <c r="CG45" s="75" t="e">
        <f aca="false">#N/A</f>
        <v>#N/A</v>
      </c>
      <c r="CH45" s="74" t="e">
        <f aca="false">#N/A</f>
        <v>#N/A</v>
      </c>
      <c r="CI45" s="74" t="e">
        <f aca="false">#N/A</f>
        <v>#N/A</v>
      </c>
      <c r="CJ45" s="55" t="s">
        <v>439</v>
      </c>
      <c r="CK45" s="222" t="s">
        <v>446</v>
      </c>
      <c r="CL45" s="56" t="n">
        <v>2</v>
      </c>
      <c r="CM45" s="55"/>
      <c r="CN45" s="55" t="s">
        <v>439</v>
      </c>
      <c r="CO45" s="223" t="s">
        <v>441</v>
      </c>
      <c r="CP45" s="56"/>
      <c r="CQ45" s="56" t="s">
        <v>441</v>
      </c>
      <c r="CR45" s="56"/>
      <c r="CS45" s="56"/>
      <c r="CT45" s="56"/>
      <c r="CU45" s="56"/>
      <c r="CV45" s="76"/>
      <c r="CW45" s="56"/>
      <c r="CX45" s="56"/>
      <c r="CY45" s="56"/>
      <c r="CZ45" s="80" t="s">
        <v>444</v>
      </c>
      <c r="DA45" s="76" t="n">
        <v>1</v>
      </c>
      <c r="DB45" s="76" t="s">
        <v>125</v>
      </c>
      <c r="DC45" s="76"/>
      <c r="DD45" s="55"/>
      <c r="DF45" s="2" t="s">
        <v>447</v>
      </c>
      <c r="DG45" s="2" t="s">
        <v>219</v>
      </c>
      <c r="DH45" s="1" t="s">
        <v>220</v>
      </c>
    </row>
    <row r="46" customFormat="false" ht="15" hidden="false" customHeight="true" outlineLevel="0" collapsed="false">
      <c r="A46" s="55" t="s">
        <v>448</v>
      </c>
      <c r="B46" s="56" t="n">
        <v>98</v>
      </c>
      <c r="C46" s="37" t="s">
        <v>449</v>
      </c>
      <c r="D46" s="224" t="s">
        <v>450</v>
      </c>
      <c r="E46" s="98" t="s">
        <v>451</v>
      </c>
      <c r="F46" s="99"/>
      <c r="G46" s="100"/>
      <c r="H46" s="56" t="s">
        <v>444</v>
      </c>
      <c r="I46" s="56" t="s">
        <v>326</v>
      </c>
      <c r="J46" s="56" t="s">
        <v>327</v>
      </c>
      <c r="K46" s="56" t="n">
        <v>0</v>
      </c>
      <c r="L46" s="56" t="s">
        <v>252</v>
      </c>
      <c r="M46" s="56" t="e">
        <f aca="false">#N/A</f>
        <v>#N/A</v>
      </c>
      <c r="N46" s="101"/>
      <c r="O46" s="102"/>
      <c r="P46" s="81"/>
      <c r="Q46" s="62" t="s">
        <v>329</v>
      </c>
      <c r="R46" s="62" t="e">
        <f aca="false">#N/A</f>
        <v>#N/A</v>
      </c>
      <c r="S46" s="85" t="s">
        <v>330</v>
      </c>
      <c r="T46" s="85"/>
      <c r="U46" s="85" t="s">
        <v>452</v>
      </c>
      <c r="V46" s="103"/>
      <c r="W46" s="65"/>
      <c r="X46" s="66"/>
      <c r="Y46" s="67"/>
      <c r="Z46" s="67"/>
      <c r="AA46" s="68"/>
      <c r="AB46" s="69" t="s">
        <v>133</v>
      </c>
      <c r="AC46" s="69" t="s">
        <v>133</v>
      </c>
      <c r="AD46" s="69" t="e">
        <f aca="false">#N/A</f>
        <v>#N/A</v>
      </c>
      <c r="AE46" s="70"/>
      <c r="AF46" s="104"/>
      <c r="AG46" s="69" t="s">
        <v>123</v>
      </c>
      <c r="AH46" s="69" t="n">
        <v>0</v>
      </c>
      <c r="AI46" s="69" t="e">
        <f aca="false">#N/A</f>
        <v>#N/A</v>
      </c>
      <c r="AJ46" s="56" t="s">
        <v>123</v>
      </c>
      <c r="AK46" s="81"/>
      <c r="AL46" s="85" t="s">
        <v>453</v>
      </c>
      <c r="AM46" s="105" t="n">
        <v>5</v>
      </c>
      <c r="AN46" s="105" t="n">
        <v>6</v>
      </c>
      <c r="AO46" s="105" t="s">
        <v>243</v>
      </c>
      <c r="AP46" s="105" t="s">
        <v>454</v>
      </c>
      <c r="AQ46" s="105"/>
      <c r="AR46" s="95" t="n">
        <v>40613</v>
      </c>
      <c r="AS46" s="96" t="n">
        <v>40813</v>
      </c>
      <c r="AT46" s="55"/>
      <c r="AU46" s="56" t="s">
        <v>444</v>
      </c>
      <c r="AV46" s="56" t="s">
        <v>444</v>
      </c>
      <c r="AW46" s="73"/>
      <c r="AX46" s="73"/>
      <c r="AY46" s="68"/>
      <c r="AZ46" s="70"/>
      <c r="BA46" s="55"/>
      <c r="BB46" s="56" t="n">
        <v>1</v>
      </c>
      <c r="BC46" s="56"/>
      <c r="BD46" s="56"/>
      <c r="BE46" s="56"/>
      <c r="BF46" s="56"/>
      <c r="BG46" s="56"/>
      <c r="BH46" s="56"/>
      <c r="BI46" s="56"/>
      <c r="BJ46" s="56" t="n">
        <v>1</v>
      </c>
      <c r="BK46" s="56"/>
      <c r="BL46" s="56"/>
      <c r="BM46" s="56"/>
      <c r="BN46" s="56" t="n">
        <v>2</v>
      </c>
      <c r="BO46" s="74" t="n">
        <v>0</v>
      </c>
      <c r="BP46" s="74" t="n">
        <v>9.5</v>
      </c>
      <c r="BQ46" s="74" t="n">
        <v>0</v>
      </c>
      <c r="BR46" s="74" t="n">
        <v>4.8282017279389</v>
      </c>
      <c r="BS46" s="74" t="n">
        <v>0</v>
      </c>
      <c r="BT46" s="74" t="n">
        <v>29.099522081377</v>
      </c>
      <c r="BU46" s="75" t="n">
        <v>0</v>
      </c>
      <c r="BV46" s="75" t="n">
        <v>179.372675372719</v>
      </c>
      <c r="BW46" s="74" t="n">
        <v>0</v>
      </c>
      <c r="BX46" s="74" t="n">
        <v>5.41807841818345</v>
      </c>
      <c r="BY46" s="55"/>
      <c r="BZ46" s="55"/>
      <c r="CA46" s="55"/>
      <c r="CB46" s="74" t="e">
        <f aca="false">#N/A</f>
        <v>#N/A</v>
      </c>
      <c r="CC46" s="74" t="e">
        <f aca="false">#N/A</f>
        <v>#N/A</v>
      </c>
      <c r="CD46" s="74"/>
      <c r="CE46" s="74"/>
      <c r="CF46" s="75" t="e">
        <f aca="false">#N/A</f>
        <v>#N/A</v>
      </c>
      <c r="CG46" s="75" t="e">
        <f aca="false">#N/A</f>
        <v>#N/A</v>
      </c>
      <c r="CH46" s="74" t="e">
        <f aca="false">#N/A</f>
        <v>#N/A</v>
      </c>
      <c r="CI46" s="74" t="e">
        <f aca="false">#N/A</f>
        <v>#N/A</v>
      </c>
      <c r="CJ46" s="55" t="s">
        <v>448</v>
      </c>
      <c r="CK46" s="222" t="s">
        <v>455</v>
      </c>
      <c r="CL46" s="56" t="n">
        <v>2</v>
      </c>
      <c r="CM46" s="55"/>
      <c r="CN46" s="55" t="s">
        <v>448</v>
      </c>
      <c r="CO46" s="223" t="s">
        <v>450</v>
      </c>
      <c r="CP46" s="56"/>
      <c r="CQ46" s="56"/>
      <c r="CR46" s="56"/>
      <c r="CS46" s="56" t="s">
        <v>450</v>
      </c>
      <c r="CT46" s="56" t="s">
        <v>450</v>
      </c>
      <c r="CU46" s="56"/>
      <c r="CV46" s="76"/>
      <c r="CW46" s="56"/>
      <c r="CX46" s="56"/>
      <c r="CY46" s="56"/>
      <c r="CZ46" s="56" t="s">
        <v>444</v>
      </c>
      <c r="DA46" s="76"/>
      <c r="DB46" s="76"/>
      <c r="DC46" s="76"/>
      <c r="DD46" s="55"/>
    </row>
    <row r="47" customFormat="false" ht="15" hidden="false" customHeight="true" outlineLevel="0" collapsed="false">
      <c r="A47" s="55" t="s">
        <v>456</v>
      </c>
      <c r="B47" s="56" t="n">
        <v>176</v>
      </c>
      <c r="C47" s="37" t="s">
        <v>457</v>
      </c>
      <c r="D47" s="221" t="s">
        <v>458</v>
      </c>
      <c r="E47" s="58" t="s">
        <v>181</v>
      </c>
      <c r="F47" s="59"/>
      <c r="G47" s="60" t="s">
        <v>459</v>
      </c>
      <c r="H47" s="56" t="s">
        <v>444</v>
      </c>
      <c r="I47" s="56" t="e">
        <f aca="false">#N/A</f>
        <v>#N/A</v>
      </c>
      <c r="J47" s="56" t="e">
        <f aca="false">#N/A</f>
        <v>#N/A</v>
      </c>
      <c r="K47" s="56" t="e">
        <f aca="false">#N/A</f>
        <v>#N/A</v>
      </c>
      <c r="L47" s="56" t="e">
        <f aca="false">#N/A</f>
        <v>#N/A</v>
      </c>
      <c r="M47" s="56" t="e">
        <f aca="false">#N/A</f>
        <v>#N/A</v>
      </c>
      <c r="N47" s="61"/>
      <c r="O47" s="55"/>
      <c r="P47" s="56"/>
      <c r="Q47" s="62" t="e">
        <f aca="false">#N/A</f>
        <v>#N/A</v>
      </c>
      <c r="R47" s="62" t="e">
        <f aca="false">#N/A</f>
        <v>#N/A</v>
      </c>
      <c r="S47" s="55" t="s">
        <v>330</v>
      </c>
      <c r="T47" s="55"/>
      <c r="U47" s="55" t="s">
        <v>281</v>
      </c>
      <c r="V47" s="64"/>
      <c r="W47" s="162" t="s">
        <v>181</v>
      </c>
      <c r="X47" s="66" t="s">
        <v>281</v>
      </c>
      <c r="Y47" s="67" t="n">
        <v>31.83</v>
      </c>
      <c r="Z47" s="67" t="n">
        <v>131.42</v>
      </c>
      <c r="AA47" s="68" t="n">
        <v>30</v>
      </c>
      <c r="AB47" s="69" t="e">
        <f aca="false">#N/A</f>
        <v>#N/A</v>
      </c>
      <c r="AC47" s="69" t="e">
        <f aca="false">#N/A</f>
        <v>#N/A</v>
      </c>
      <c r="AD47" s="69" t="e">
        <f aca="false">#N/A</f>
        <v>#N/A</v>
      </c>
      <c r="AE47" s="70" t="n">
        <v>9</v>
      </c>
      <c r="AF47" s="71"/>
      <c r="AG47" s="69" t="e">
        <f aca="false">#N/A</f>
        <v>#N/A</v>
      </c>
      <c r="AH47" s="69" t="e">
        <f aca="false">#N/A</f>
        <v>#N/A</v>
      </c>
      <c r="AI47" s="69" t="e">
        <f aca="false">#N/A</f>
        <v>#N/A</v>
      </c>
      <c r="AJ47" s="56"/>
      <c r="AK47" s="56"/>
      <c r="AL47" s="55" t="s">
        <v>342</v>
      </c>
      <c r="AM47" s="58"/>
      <c r="AN47" s="58"/>
      <c r="AO47" s="55" t="s">
        <v>342</v>
      </c>
      <c r="AP47" s="58"/>
      <c r="AQ47" s="58"/>
      <c r="AR47" s="95" t="n">
        <v>40616</v>
      </c>
      <c r="AS47" s="96" t="n">
        <v>40814</v>
      </c>
      <c r="AT47" s="55"/>
      <c r="AU47" s="56" t="s">
        <v>444</v>
      </c>
      <c r="AV47" s="56" t="s">
        <v>444</v>
      </c>
      <c r="AW47" s="73" t="n">
        <v>31.83</v>
      </c>
      <c r="AX47" s="73" t="n">
        <v>131.42</v>
      </c>
      <c r="AY47" s="68" t="n">
        <v>30</v>
      </c>
      <c r="AZ47" s="70" t="n">
        <v>9</v>
      </c>
      <c r="BA47" s="55"/>
      <c r="BB47" s="56"/>
      <c r="BC47" s="56"/>
      <c r="BD47" s="56"/>
      <c r="BE47" s="56"/>
      <c r="BF47" s="56"/>
      <c r="BG47" s="56"/>
      <c r="BH47" s="56"/>
      <c r="BI47" s="56"/>
      <c r="BJ47" s="56"/>
      <c r="BK47" s="56"/>
      <c r="BL47" s="56"/>
      <c r="BM47" s="56"/>
      <c r="BN47" s="56" t="n">
        <f aca="false">SUM(BB47:BM47)</f>
        <v>0</v>
      </c>
      <c r="BO47" s="74" t="e">
        <f aca="false">VLOOKUP($D47,'[1]Predicted breeding values'!$B$1:$XU$1048576,31,FALSE())</f>
        <v>#N/A</v>
      </c>
      <c r="BP47" s="74" t="e">
        <f aca="false">VLOOKUP($D47,'[1]Predicted breeding values'!$B$1:$XU$1048576,43,FALSE())</f>
        <v>#N/A</v>
      </c>
      <c r="BQ47" s="74" t="e">
        <f aca="false">VLOOKUP($D47,'[1]Sample info and Yld (Mg ha-1)'!$B$1:$AM$1048576,34,FALSE())</f>
        <v>#N/A</v>
      </c>
      <c r="BR47" s="74" t="e">
        <f aca="false">VLOOKUP($D47,'[1]Sample info and Yld (Mg ha-1)'!$B$1:$AM$1048576,35,FALSE())</f>
        <v>#N/A</v>
      </c>
      <c r="BS47" s="74" t="e">
        <f aca="false">VLOOKUP($D47,[1]CC!$B$1:$V$1048576,18,FALSE())</f>
        <v>#N/A</v>
      </c>
      <c r="BT47" s="74" t="e">
        <f aca="false">VLOOKUP($D47,[1]CC!$B$1:$V$1048576,19,FALSE())</f>
        <v>#N/A</v>
      </c>
      <c r="BU47" s="75" t="e">
        <f aca="false">VLOOKUP($D47,[1]CmL!$B$1:$V$1048576,18,FALSE())</f>
        <v>#N/A</v>
      </c>
      <c r="BV47" s="75" t="e">
        <f aca="false">VLOOKUP($D47,[1]CmL!$B$1:$V$1048576,19,FALSE())</f>
        <v>#N/A</v>
      </c>
      <c r="BW47" s="74" t="e">
        <f aca="false">VLOOKUP($D47,[1]DBI!$B$1:$V$1048576,18,FALSE())</f>
        <v>#N/A</v>
      </c>
      <c r="BX47" s="74" t="e">
        <f aca="false">VLOOKUP($D47,[1]DBI!$B$1:$V$1048576,19,FALSE())</f>
        <v>#N/A</v>
      </c>
      <c r="BY47" s="55"/>
      <c r="BZ47" s="55"/>
      <c r="CA47" s="55"/>
      <c r="CB47" s="74" t="e">
        <f aca="false">VLOOKUP($D47,'[2]Inventory All'!$C$1:$EC$1048576,112,FALSE())</f>
        <v>#N/A</v>
      </c>
      <c r="CC47" s="74" t="e">
        <f aca="false">VLOOKUP($D47,'[2]Inventory All'!$C$1:$EC$1048576,115,FALSE())</f>
        <v>#N/A</v>
      </c>
      <c r="CD47" s="74"/>
      <c r="CE47" s="74"/>
      <c r="CF47" s="75" t="e">
        <f aca="false">VLOOKUP($D47,'[2]Inventory All'!$C$1:$EC$1048576,121,FALSE())</f>
        <v>#N/A</v>
      </c>
      <c r="CG47" s="75" t="e">
        <f aca="false">VLOOKUP($D47,'[2]Inventory All'!$C$1:$EC$1048576,123,FALSE())</f>
        <v>#N/A</v>
      </c>
      <c r="CH47" s="74" t="e">
        <f aca="false">VLOOKUP($D47,'[2]Inventory All'!$C$1:$EC$1048576,127,FALSE())</f>
        <v>#N/A</v>
      </c>
      <c r="CI47" s="74" t="e">
        <f aca="false">VLOOKUP($D47,'[2]Inventory All'!$C$1:$EC$1048576,129,FALSE())</f>
        <v>#N/A</v>
      </c>
      <c r="CJ47" s="55" t="str">
        <f aca="false">CONCATENATE(C47,"-Accn:",D47,"-",F47,"-Alt:",G47)</f>
        <v>Miscanthus sinensis  'Miyazaki'-Accn:UI11-00001--Alt:Koike-22</v>
      </c>
      <c r="CK47" s="222"/>
      <c r="CL47" s="56" t="n">
        <f aca="false">BN47</f>
        <v>0</v>
      </c>
      <c r="CM47" s="55"/>
      <c r="CN47" s="55" t="s">
        <v>456</v>
      </c>
      <c r="CO47" s="223" t="s">
        <v>458</v>
      </c>
      <c r="CP47" s="56"/>
      <c r="CQ47" s="56" t="s">
        <v>458</v>
      </c>
      <c r="CR47" s="56"/>
      <c r="CS47" s="56"/>
      <c r="CT47" s="56"/>
      <c r="CU47" s="56"/>
      <c r="CV47" s="76"/>
      <c r="CW47" s="56"/>
      <c r="CX47" s="56"/>
      <c r="CY47" s="56"/>
      <c r="CZ47" s="56" t="s">
        <v>444</v>
      </c>
      <c r="DA47" s="76"/>
      <c r="DB47" s="76"/>
      <c r="DC47" s="76"/>
      <c r="DD47" s="55"/>
    </row>
    <row r="48" customFormat="false" ht="15" hidden="false" customHeight="true" outlineLevel="0" collapsed="false">
      <c r="A48" s="55" t="s">
        <v>460</v>
      </c>
      <c r="B48" s="56" t="n">
        <v>592</v>
      </c>
      <c r="C48" s="37" t="s">
        <v>461</v>
      </c>
      <c r="D48" s="221" t="s">
        <v>462</v>
      </c>
      <c r="E48" s="58"/>
      <c r="F48" s="59"/>
      <c r="G48" s="60"/>
      <c r="H48" s="56" t="s">
        <v>444</v>
      </c>
      <c r="I48" s="56" t="e">
        <f aca="false">#N/A</f>
        <v>#N/A</v>
      </c>
      <c r="J48" s="56" t="e">
        <f aca="false">#N/A</f>
        <v>#N/A</v>
      </c>
      <c r="K48" s="56" t="e">
        <f aca="false">#N/A</f>
        <v>#N/A</v>
      </c>
      <c r="L48" s="56" t="e">
        <f aca="false">#N/A</f>
        <v>#N/A</v>
      </c>
      <c r="M48" s="56" t="e">
        <f aca="false">#N/A</f>
        <v>#N/A</v>
      </c>
      <c r="N48" s="61"/>
      <c r="O48" s="55"/>
      <c r="P48" s="56"/>
      <c r="Q48" s="62" t="e">
        <f aca="false">#N/A</f>
        <v>#N/A</v>
      </c>
      <c r="R48" s="62" t="e">
        <f aca="false">#N/A</f>
        <v>#N/A</v>
      </c>
      <c r="S48" s="55" t="s">
        <v>330</v>
      </c>
      <c r="T48" s="55"/>
      <c r="U48" s="55" t="s">
        <v>463</v>
      </c>
      <c r="V48" s="64"/>
      <c r="W48" s="65"/>
      <c r="X48" s="66"/>
      <c r="Y48" s="67" t="n">
        <v>35.59082</v>
      </c>
      <c r="Z48" s="67" t="n">
        <v>-82.57103</v>
      </c>
      <c r="AA48" s="68" t="n">
        <v>611.7336</v>
      </c>
      <c r="AB48" s="69" t="e">
        <f aca="false">#N/A</f>
        <v>#N/A</v>
      </c>
      <c r="AC48" s="69" t="e">
        <f aca="false">#N/A</f>
        <v>#N/A</v>
      </c>
      <c r="AD48" s="69" t="e">
        <f aca="false">#N/A</f>
        <v>#N/A</v>
      </c>
      <c r="AE48" s="70"/>
      <c r="AF48" s="71"/>
      <c r="AG48" s="69" t="e">
        <f aca="false">#N/A</f>
        <v>#N/A</v>
      </c>
      <c r="AH48" s="69" t="e">
        <f aca="false">#N/A</f>
        <v>#N/A</v>
      </c>
      <c r="AI48" s="69" t="e">
        <f aca="false">#N/A</f>
        <v>#N/A</v>
      </c>
      <c r="AJ48" s="56"/>
      <c r="AK48" s="56"/>
      <c r="AL48" s="55"/>
      <c r="AM48" s="58"/>
      <c r="AN48" s="58"/>
      <c r="AO48" s="58"/>
      <c r="AP48" s="58"/>
      <c r="AQ48" s="58"/>
      <c r="AR48" s="55"/>
      <c r="AS48" s="55"/>
      <c r="AT48" s="55"/>
      <c r="AU48" s="56" t="s">
        <v>444</v>
      </c>
      <c r="AV48" s="56" t="s">
        <v>444</v>
      </c>
      <c r="AW48" s="73" t="n">
        <v>35.59082</v>
      </c>
      <c r="AX48" s="73" t="n">
        <v>-82.57103</v>
      </c>
      <c r="AY48" s="68" t="n">
        <v>611.7336</v>
      </c>
      <c r="AZ48" s="70"/>
      <c r="BA48" s="55"/>
      <c r="BB48" s="56" t="n">
        <v>1</v>
      </c>
      <c r="BC48" s="56"/>
      <c r="BD48" s="56"/>
      <c r="BE48" s="56"/>
      <c r="BF48" s="56"/>
      <c r="BG48" s="56"/>
      <c r="BH48" s="56"/>
      <c r="BI48" s="56"/>
      <c r="BJ48" s="56" t="n">
        <v>1</v>
      </c>
      <c r="BK48" s="56"/>
      <c r="BL48" s="56"/>
      <c r="BM48" s="56"/>
      <c r="BN48" s="56" t="n">
        <v>2</v>
      </c>
      <c r="BO48" s="74" t="e">
        <f aca="false">#N/A</f>
        <v>#N/A</v>
      </c>
      <c r="BP48" s="74" t="e">
        <f aca="false">#N/A</f>
        <v>#N/A</v>
      </c>
      <c r="BQ48" s="74" t="e">
        <f aca="false">#N/A</f>
        <v>#N/A</v>
      </c>
      <c r="BR48" s="74" t="e">
        <f aca="false">#N/A</f>
        <v>#N/A</v>
      </c>
      <c r="BS48" s="74" t="e">
        <f aca="false">#N/A</f>
        <v>#N/A</v>
      </c>
      <c r="BT48" s="74" t="e">
        <f aca="false">#N/A</f>
        <v>#N/A</v>
      </c>
      <c r="BU48" s="75" t="e">
        <f aca="false">#N/A</f>
        <v>#N/A</v>
      </c>
      <c r="BV48" s="75" t="e">
        <f aca="false">#N/A</f>
        <v>#N/A</v>
      </c>
      <c r="BW48" s="74" t="e">
        <f aca="false">#N/A</f>
        <v>#N/A</v>
      </c>
      <c r="BX48" s="74" t="e">
        <f aca="false">#N/A</f>
        <v>#N/A</v>
      </c>
      <c r="BY48" s="55"/>
      <c r="BZ48" s="55"/>
      <c r="CA48" s="55"/>
      <c r="CB48" s="74" t="e">
        <f aca="false">#N/A</f>
        <v>#N/A</v>
      </c>
      <c r="CC48" s="74" t="e">
        <f aca="false">#N/A</f>
        <v>#N/A</v>
      </c>
      <c r="CD48" s="74"/>
      <c r="CE48" s="74"/>
      <c r="CF48" s="75" t="e">
        <f aca="false">#N/A</f>
        <v>#N/A</v>
      </c>
      <c r="CG48" s="75" t="e">
        <f aca="false">#N/A</f>
        <v>#N/A</v>
      </c>
      <c r="CH48" s="74" t="e">
        <f aca="false">#N/A</f>
        <v>#N/A</v>
      </c>
      <c r="CI48" s="74" t="e">
        <f aca="false">#N/A</f>
        <v>#N/A</v>
      </c>
      <c r="CJ48" s="55" t="s">
        <v>460</v>
      </c>
      <c r="CK48" s="222" t="s">
        <v>464</v>
      </c>
      <c r="CL48" s="56" t="n">
        <v>2</v>
      </c>
      <c r="CM48" s="55"/>
      <c r="CN48" s="55" t="s">
        <v>460</v>
      </c>
      <c r="CO48" s="223" t="s">
        <v>462</v>
      </c>
      <c r="CP48" s="56"/>
      <c r="CQ48" s="56" t="s">
        <v>462</v>
      </c>
      <c r="CR48" s="56"/>
      <c r="CS48" s="56"/>
      <c r="CT48" s="56"/>
      <c r="CU48" s="56"/>
      <c r="CV48" s="76"/>
      <c r="CW48" s="56"/>
      <c r="CX48" s="56"/>
      <c r="CY48" s="56"/>
      <c r="CZ48" s="56" t="s">
        <v>444</v>
      </c>
      <c r="DA48" s="76"/>
      <c r="DB48" s="76"/>
      <c r="DC48" s="76"/>
      <c r="DD48" s="55"/>
    </row>
    <row r="49" customFormat="false" ht="15" hidden="false" customHeight="true" outlineLevel="0" collapsed="false">
      <c r="A49" s="55" t="s">
        <v>465</v>
      </c>
      <c r="B49" s="56" t="n">
        <v>28</v>
      </c>
      <c r="C49" s="102" t="s">
        <v>466</v>
      </c>
      <c r="D49" s="221" t="s">
        <v>467</v>
      </c>
      <c r="E49" s="58" t="s">
        <v>468</v>
      </c>
      <c r="F49" s="59"/>
      <c r="G49" s="60"/>
      <c r="H49" s="56" t="s">
        <v>359</v>
      </c>
      <c r="I49" s="56" t="s">
        <v>469</v>
      </c>
      <c r="J49" s="56" t="s">
        <v>470</v>
      </c>
      <c r="K49" s="56" t="s">
        <v>471</v>
      </c>
      <c r="L49" s="56" t="s">
        <v>471</v>
      </c>
      <c r="M49" s="56" t="e">
        <f aca="false">#N/A</f>
        <v>#N/A</v>
      </c>
      <c r="N49" s="61"/>
      <c r="O49" s="55"/>
      <c r="P49" s="56"/>
      <c r="Q49" s="62" t="s">
        <v>472</v>
      </c>
      <c r="R49" s="62" t="e">
        <f aca="false">#N/A</f>
        <v>#N/A</v>
      </c>
      <c r="S49" s="55" t="s">
        <v>473</v>
      </c>
      <c r="T49" s="55"/>
      <c r="U49" s="55" t="s">
        <v>474</v>
      </c>
      <c r="V49" s="64"/>
      <c r="W49" s="65" t="s">
        <v>475</v>
      </c>
      <c r="X49" s="66"/>
      <c r="Y49" s="67" t="n">
        <v>-3.55</v>
      </c>
      <c r="Z49" s="67" t="n">
        <v>143.633333333333</v>
      </c>
      <c r="AA49" s="68" t="n">
        <v>5</v>
      </c>
      <c r="AB49" s="69" t="s">
        <v>133</v>
      </c>
      <c r="AC49" s="69" t="s">
        <v>133</v>
      </c>
      <c r="AD49" s="69" t="e">
        <f aca="false">#N/A</f>
        <v>#N/A</v>
      </c>
      <c r="AE49" s="70"/>
      <c r="AF49" s="71"/>
      <c r="AG49" s="69" t="s">
        <v>123</v>
      </c>
      <c r="AH49" s="69" t="n">
        <v>0</v>
      </c>
      <c r="AI49" s="69" t="e">
        <f aca="false">#N/A</f>
        <v>#N/A</v>
      </c>
      <c r="AJ49" s="56" t="s">
        <v>123</v>
      </c>
      <c r="AK49" s="56"/>
      <c r="AL49" s="55"/>
      <c r="AM49" s="58"/>
      <c r="AN49" s="58"/>
      <c r="AO49" s="58"/>
      <c r="AP49" s="58"/>
      <c r="AQ49" s="58"/>
      <c r="AR49" s="95" t="n">
        <v>40613</v>
      </c>
      <c r="AS49" s="96" t="n">
        <v>40812</v>
      </c>
      <c r="AT49" s="55" t="s">
        <v>476</v>
      </c>
      <c r="AU49" s="56" t="s">
        <v>359</v>
      </c>
      <c r="AV49" s="56" t="s">
        <v>359</v>
      </c>
      <c r="AW49" s="73" t="n">
        <v>-3.55</v>
      </c>
      <c r="AX49" s="73" t="n">
        <v>143.633333333333</v>
      </c>
      <c r="AY49" s="68" t="n">
        <v>5</v>
      </c>
      <c r="AZ49" s="70"/>
      <c r="BA49" s="55"/>
      <c r="BB49" s="56" t="n">
        <v>4</v>
      </c>
      <c r="BC49" s="56" t="n">
        <v>1</v>
      </c>
      <c r="BD49" s="56"/>
      <c r="BE49" s="56"/>
      <c r="BF49" s="56" t="n">
        <v>1</v>
      </c>
      <c r="BG49" s="56"/>
      <c r="BH49" s="56"/>
      <c r="BI49" s="56"/>
      <c r="BJ49" s="56"/>
      <c r="BK49" s="56"/>
      <c r="BL49" s="56"/>
      <c r="BM49" s="56"/>
      <c r="BN49" s="56" t="n">
        <v>6</v>
      </c>
      <c r="BO49" s="74" t="n">
        <v>11.82</v>
      </c>
      <c r="BP49" s="74" t="n">
        <v>0</v>
      </c>
      <c r="BQ49" s="74" t="n">
        <v>119.066615688746</v>
      </c>
      <c r="BR49" s="74" t="n">
        <v>0</v>
      </c>
      <c r="BS49" s="74" t="n">
        <v>240.918476626021</v>
      </c>
      <c r="BT49" s="74" t="n">
        <v>0</v>
      </c>
      <c r="BU49" s="75" t="n">
        <v>242.918094476116</v>
      </c>
      <c r="BV49" s="75" t="n">
        <v>0</v>
      </c>
      <c r="BW49" s="74" t="n">
        <v>9.94597408189459</v>
      </c>
      <c r="BX49" s="74" t="n">
        <v>0</v>
      </c>
      <c r="BY49" s="55"/>
      <c r="BZ49" s="55"/>
      <c r="CA49" s="55"/>
      <c r="CB49" s="74" t="e">
        <f aca="false">#N/A</f>
        <v>#N/A</v>
      </c>
      <c r="CC49" s="74" t="e">
        <f aca="false">#N/A</f>
        <v>#N/A</v>
      </c>
      <c r="CD49" s="74"/>
      <c r="CE49" s="74"/>
      <c r="CF49" s="75" t="e">
        <f aca="false">#N/A</f>
        <v>#N/A</v>
      </c>
      <c r="CG49" s="75" t="e">
        <f aca="false">#N/A</f>
        <v>#N/A</v>
      </c>
      <c r="CH49" s="74" t="e">
        <f aca="false">#N/A</f>
        <v>#N/A</v>
      </c>
      <c r="CI49" s="74" t="e">
        <f aca="false">#N/A</f>
        <v>#N/A</v>
      </c>
      <c r="CJ49" s="55" t="s">
        <v>465</v>
      </c>
      <c r="CK49" s="222" t="s">
        <v>477</v>
      </c>
      <c r="CL49" s="56" t="n">
        <v>6</v>
      </c>
      <c r="CM49" s="55"/>
      <c r="CN49" s="55" t="s">
        <v>465</v>
      </c>
      <c r="CO49" s="223" t="s">
        <v>467</v>
      </c>
      <c r="CP49" s="56"/>
      <c r="CQ49" s="56" t="s">
        <v>467</v>
      </c>
      <c r="CR49" s="56"/>
      <c r="CS49" s="56" t="s">
        <v>467</v>
      </c>
      <c r="CT49" s="56" t="s">
        <v>467</v>
      </c>
      <c r="CU49" s="56"/>
      <c r="CV49" s="76"/>
      <c r="CW49" s="56"/>
      <c r="CX49" s="56"/>
      <c r="CY49" s="56"/>
      <c r="CZ49" s="56" t="s">
        <v>359</v>
      </c>
      <c r="DA49" s="76" t="n">
        <v>2</v>
      </c>
      <c r="DB49" s="77" t="s">
        <v>125</v>
      </c>
      <c r="DC49" s="77" t="s">
        <v>125</v>
      </c>
      <c r="DD49" s="55"/>
      <c r="DE49" s="78" t="n">
        <v>45008</v>
      </c>
      <c r="DF49" s="2" t="s">
        <v>478</v>
      </c>
      <c r="DG49" s="2" t="s">
        <v>127</v>
      </c>
    </row>
    <row r="50" customFormat="false" ht="15" hidden="false" customHeight="true" outlineLevel="0" collapsed="false">
      <c r="A50" s="55" t="s">
        <v>479</v>
      </c>
      <c r="B50" s="56" t="n">
        <v>837</v>
      </c>
      <c r="C50" s="37" t="s">
        <v>480</v>
      </c>
      <c r="D50" s="221" t="s">
        <v>481</v>
      </c>
      <c r="E50" s="58" t="s">
        <v>116</v>
      </c>
      <c r="F50" s="59" t="s">
        <v>482</v>
      </c>
      <c r="G50" s="60"/>
      <c r="H50" s="56" t="s">
        <v>359</v>
      </c>
      <c r="I50" s="56" t="s">
        <v>483</v>
      </c>
      <c r="J50" s="56" t="s">
        <v>470</v>
      </c>
      <c r="K50" s="56" t="s">
        <v>471</v>
      </c>
      <c r="L50" s="56" t="s">
        <v>471</v>
      </c>
      <c r="M50" s="56" t="e">
        <f aca="false">#N/A</f>
        <v>#N/A</v>
      </c>
      <c r="N50" s="61"/>
      <c r="O50" s="55"/>
      <c r="P50" s="56"/>
      <c r="Q50" s="62" t="s">
        <v>329</v>
      </c>
      <c r="R50" s="62" t="e">
        <f aca="false">#N/A</f>
        <v>#N/A</v>
      </c>
      <c r="S50" s="55" t="s">
        <v>330</v>
      </c>
      <c r="T50" s="55"/>
      <c r="U50" s="55" t="s">
        <v>481</v>
      </c>
      <c r="V50" s="64"/>
      <c r="W50" s="65" t="s">
        <v>110</v>
      </c>
      <c r="X50" s="66" t="s">
        <v>484</v>
      </c>
      <c r="Y50" s="67" t="n">
        <v>31.7566</v>
      </c>
      <c r="Z50" s="67" t="n">
        <v>115.4732</v>
      </c>
      <c r="AA50" s="68" t="n">
        <v>137</v>
      </c>
      <c r="AB50" s="69" t="n">
        <v>8</v>
      </c>
      <c r="AC50" s="69" t="n">
        <v>8</v>
      </c>
      <c r="AD50" s="69" t="e">
        <f aca="false">#N/A</f>
        <v>#N/A</v>
      </c>
      <c r="AE50" s="59" t="n">
        <v>8</v>
      </c>
      <c r="AF50" s="71"/>
      <c r="AG50" s="69" t="s">
        <v>123</v>
      </c>
      <c r="AH50" s="69" t="n">
        <v>0</v>
      </c>
      <c r="AI50" s="69" t="e">
        <f aca="false">#N/A</f>
        <v>#N/A</v>
      </c>
      <c r="AJ50" s="56" t="s">
        <v>123</v>
      </c>
      <c r="AK50" s="56"/>
      <c r="AL50" s="55"/>
      <c r="AM50" s="58"/>
      <c r="AN50" s="58"/>
      <c r="AO50" s="58"/>
      <c r="AP50" s="58"/>
      <c r="AQ50" s="58"/>
      <c r="AR50" s="55"/>
      <c r="AS50" s="55"/>
      <c r="AT50" s="55"/>
      <c r="AU50" s="56" t="s">
        <v>359</v>
      </c>
      <c r="AV50" s="56" t="s">
        <v>359</v>
      </c>
      <c r="AW50" s="73" t="n">
        <v>31.7566</v>
      </c>
      <c r="AX50" s="73" t="n">
        <v>115.4732</v>
      </c>
      <c r="AY50" s="68" t="n">
        <v>137</v>
      </c>
      <c r="AZ50" s="59" t="n">
        <v>8</v>
      </c>
      <c r="BA50" s="55"/>
      <c r="BB50" s="56" t="n">
        <v>1</v>
      </c>
      <c r="BC50" s="56" t="n">
        <v>1</v>
      </c>
      <c r="BD50" s="56"/>
      <c r="BE50" s="56"/>
      <c r="BF50" s="56"/>
      <c r="BG50" s="56"/>
      <c r="BH50" s="56"/>
      <c r="BI50" s="56"/>
      <c r="BJ50" s="56"/>
      <c r="BK50" s="56"/>
      <c r="BL50" s="56"/>
      <c r="BM50" s="56"/>
      <c r="BN50" s="56" t="n">
        <v>2</v>
      </c>
      <c r="BO50" s="74" t="n">
        <v>0</v>
      </c>
      <c r="BP50" s="74" t="n">
        <v>-4.04</v>
      </c>
      <c r="BQ50" s="74" t="n">
        <v>0</v>
      </c>
      <c r="BR50" s="74" t="n">
        <v>6.38046452122176</v>
      </c>
      <c r="BS50" s="74" t="n">
        <v>0</v>
      </c>
      <c r="BT50" s="74" t="n">
        <v>40.6311750151896</v>
      </c>
      <c r="BU50" s="75" t="n">
        <v>0</v>
      </c>
      <c r="BV50" s="75" t="n">
        <v>191.833314002819</v>
      </c>
      <c r="BW50" s="74" t="n">
        <v>0</v>
      </c>
      <c r="BX50" s="74" t="n">
        <v>10.0689190147104</v>
      </c>
      <c r="BY50" s="55"/>
      <c r="BZ50" s="55"/>
      <c r="CA50" s="55"/>
      <c r="CB50" s="74" t="e">
        <f aca="false">#N/A</f>
        <v>#N/A</v>
      </c>
      <c r="CC50" s="74" t="e">
        <f aca="false">#N/A</f>
        <v>#N/A</v>
      </c>
      <c r="CD50" s="74"/>
      <c r="CE50" s="74"/>
      <c r="CF50" s="75" t="e">
        <f aca="false">#N/A</f>
        <v>#N/A</v>
      </c>
      <c r="CG50" s="75" t="e">
        <f aca="false">#N/A</f>
        <v>#N/A</v>
      </c>
      <c r="CH50" s="74" t="e">
        <f aca="false">#N/A</f>
        <v>#N/A</v>
      </c>
      <c r="CI50" s="74" t="e">
        <f aca="false">#N/A</f>
        <v>#N/A</v>
      </c>
      <c r="CJ50" s="55" t="s">
        <v>479</v>
      </c>
      <c r="CK50" s="222" t="s">
        <v>485</v>
      </c>
      <c r="CL50" s="56" t="n">
        <v>2</v>
      </c>
      <c r="CM50" s="55"/>
      <c r="CN50" s="55" t="s">
        <v>479</v>
      </c>
      <c r="CO50" s="223" t="s">
        <v>481</v>
      </c>
      <c r="CP50" s="56"/>
      <c r="CQ50" s="56" t="s">
        <v>481</v>
      </c>
      <c r="CR50" s="56"/>
      <c r="CS50" s="56"/>
      <c r="CT50" s="56"/>
      <c r="CU50" s="56"/>
      <c r="CV50" s="76"/>
      <c r="CW50" s="56"/>
      <c r="CX50" s="56"/>
      <c r="CY50" s="56"/>
      <c r="CZ50" s="56" t="s">
        <v>359</v>
      </c>
      <c r="DA50" s="76"/>
      <c r="DB50" s="76"/>
      <c r="DC50" s="76"/>
      <c r="DD50" s="55"/>
    </row>
    <row r="51" customFormat="false" ht="15" hidden="false" customHeight="true" outlineLevel="0" collapsed="false">
      <c r="A51" s="55" t="s">
        <v>486</v>
      </c>
      <c r="B51" s="56" t="n">
        <v>49</v>
      </c>
      <c r="C51" s="102" t="s">
        <v>487</v>
      </c>
      <c r="D51" s="221" t="s">
        <v>488</v>
      </c>
      <c r="E51" s="58" t="s">
        <v>116</v>
      </c>
      <c r="F51" s="59" t="s">
        <v>489</v>
      </c>
      <c r="G51" s="60" t="s">
        <v>490</v>
      </c>
      <c r="H51" s="56" t="s">
        <v>359</v>
      </c>
      <c r="I51" s="56" t="s">
        <v>483</v>
      </c>
      <c r="J51" s="56" t="s">
        <v>470</v>
      </c>
      <c r="K51" s="56" t="s">
        <v>471</v>
      </c>
      <c r="L51" s="56" t="s">
        <v>471</v>
      </c>
      <c r="M51" s="56" t="e">
        <f aca="false">#N/A</f>
        <v>#N/A</v>
      </c>
      <c r="N51" s="61"/>
      <c r="O51" s="55"/>
      <c r="P51" s="56"/>
      <c r="Q51" s="62" t="s">
        <v>329</v>
      </c>
      <c r="R51" s="62" t="e">
        <f aca="false">#N/A</f>
        <v>#N/A</v>
      </c>
      <c r="S51" s="55" t="s">
        <v>330</v>
      </c>
      <c r="T51" s="55"/>
      <c r="U51" s="55" t="s">
        <v>488</v>
      </c>
      <c r="V51" s="64"/>
      <c r="W51" s="65" t="s">
        <v>110</v>
      </c>
      <c r="X51" s="66" t="s">
        <v>491</v>
      </c>
      <c r="Y51" s="67" t="n">
        <v>24.4048</v>
      </c>
      <c r="Z51" s="67" t="n">
        <v>109.9804</v>
      </c>
      <c r="AA51" s="68" t="n">
        <v>164</v>
      </c>
      <c r="AB51" s="69" t="n">
        <v>10</v>
      </c>
      <c r="AC51" s="69" t="n">
        <v>10</v>
      </c>
      <c r="AD51" s="69" t="e">
        <f aca="false">#N/A</f>
        <v>#N/A</v>
      </c>
      <c r="AE51" s="59" t="n">
        <v>10</v>
      </c>
      <c r="AF51" s="71"/>
      <c r="AG51" s="69" t="s">
        <v>123</v>
      </c>
      <c r="AH51" s="69" t="n">
        <v>0</v>
      </c>
      <c r="AI51" s="69" t="e">
        <f aca="false">#N/A</f>
        <v>#N/A</v>
      </c>
      <c r="AJ51" s="56" t="s">
        <v>123</v>
      </c>
      <c r="AK51" s="56"/>
      <c r="AL51" s="55"/>
      <c r="AM51" s="58"/>
      <c r="AN51" s="58"/>
      <c r="AO51" s="58"/>
      <c r="AP51" s="58"/>
      <c r="AQ51" s="58"/>
      <c r="AR51" s="55"/>
      <c r="AS51" s="55"/>
      <c r="AT51" s="55"/>
      <c r="AU51" s="56" t="s">
        <v>359</v>
      </c>
      <c r="AV51" s="56" t="s">
        <v>359</v>
      </c>
      <c r="AW51" s="73" t="n">
        <v>24.4048</v>
      </c>
      <c r="AX51" s="73" t="n">
        <v>109.9804</v>
      </c>
      <c r="AY51" s="68" t="n">
        <v>164</v>
      </c>
      <c r="AZ51" s="59" t="n">
        <v>10</v>
      </c>
      <c r="BA51" s="55"/>
      <c r="BB51" s="56" t="n">
        <v>1</v>
      </c>
      <c r="BC51" s="56" t="n">
        <v>1</v>
      </c>
      <c r="BD51" s="56"/>
      <c r="BE51" s="56"/>
      <c r="BF51" s="56" t="n">
        <v>1</v>
      </c>
      <c r="BG51" s="56"/>
      <c r="BH51" s="56"/>
      <c r="BI51" s="56"/>
      <c r="BJ51" s="56"/>
      <c r="BK51" s="56"/>
      <c r="BL51" s="56"/>
      <c r="BM51" s="56"/>
      <c r="BN51" s="56" t="n">
        <v>3</v>
      </c>
      <c r="BO51" s="74" t="n">
        <v>21.81</v>
      </c>
      <c r="BP51" s="74" t="n">
        <v>0</v>
      </c>
      <c r="BQ51" s="74" t="n">
        <v>63.7058322924978</v>
      </c>
      <c r="BR51" s="74" t="n">
        <v>0</v>
      </c>
      <c r="BS51" s="74" t="n">
        <v>135.315414609458</v>
      </c>
      <c r="BT51" s="74" t="n">
        <v>0</v>
      </c>
      <c r="BU51" s="75" t="n">
        <v>391.141502803179</v>
      </c>
      <c r="BV51" s="75" t="n">
        <v>0</v>
      </c>
      <c r="BW51" s="74" t="n">
        <v>8.26737127650186</v>
      </c>
      <c r="BX51" s="74" t="n">
        <v>0</v>
      </c>
      <c r="BY51" s="55"/>
      <c r="BZ51" s="55"/>
      <c r="CA51" s="55"/>
      <c r="CB51" s="74" t="e">
        <f aca="false">#N/A</f>
        <v>#N/A</v>
      </c>
      <c r="CC51" s="74" t="e">
        <f aca="false">#N/A</f>
        <v>#N/A</v>
      </c>
      <c r="CD51" s="74"/>
      <c r="CE51" s="74"/>
      <c r="CF51" s="75" t="e">
        <f aca="false">#N/A</f>
        <v>#N/A</v>
      </c>
      <c r="CG51" s="75" t="e">
        <f aca="false">#N/A</f>
        <v>#N/A</v>
      </c>
      <c r="CH51" s="74" t="e">
        <f aca="false">#N/A</f>
        <v>#N/A</v>
      </c>
      <c r="CI51" s="74" t="e">
        <f aca="false">#N/A</f>
        <v>#N/A</v>
      </c>
      <c r="CJ51" s="55" t="s">
        <v>486</v>
      </c>
      <c r="CK51" s="222" t="s">
        <v>492</v>
      </c>
      <c r="CL51" s="56" t="n">
        <v>3</v>
      </c>
      <c r="CM51" s="55"/>
      <c r="CN51" s="55" t="s">
        <v>486</v>
      </c>
      <c r="CO51" s="223" t="s">
        <v>488</v>
      </c>
      <c r="CP51" s="56"/>
      <c r="CQ51" s="56" t="s">
        <v>488</v>
      </c>
      <c r="CR51" s="56"/>
      <c r="CS51" s="56"/>
      <c r="CT51" s="56"/>
      <c r="CU51" s="56" t="s">
        <v>125</v>
      </c>
      <c r="CV51" s="76"/>
      <c r="CW51" s="56"/>
      <c r="CX51" s="56"/>
      <c r="CY51" s="56"/>
      <c r="CZ51" s="56" t="s">
        <v>359</v>
      </c>
      <c r="DA51" s="76" t="n">
        <v>1</v>
      </c>
      <c r="DB51" s="77" t="s">
        <v>125</v>
      </c>
      <c r="DC51" s="77" t="s">
        <v>125</v>
      </c>
      <c r="DD51" s="55"/>
      <c r="DE51" s="78" t="n">
        <v>45008</v>
      </c>
      <c r="DF51" s="2" t="s">
        <v>493</v>
      </c>
      <c r="DG51" s="2" t="s">
        <v>127</v>
      </c>
      <c r="ACM51" s="166"/>
      <c r="ACN51" s="166"/>
      <c r="ACO51" s="166"/>
      <c r="ACP51" s="166"/>
      <c r="ACQ51" s="166"/>
      <c r="ACR51" s="166"/>
      <c r="ACS51" s="166"/>
      <c r="ACT51" s="166"/>
      <c r="ACU51" s="166"/>
      <c r="ACV51" s="166"/>
      <c r="ACW51" s="166"/>
    </row>
    <row r="52" customFormat="false" ht="15" hidden="false" customHeight="true" outlineLevel="0" collapsed="false">
      <c r="A52" s="55" t="s">
        <v>494</v>
      </c>
      <c r="B52" s="56" t="n">
        <v>873</v>
      </c>
      <c r="C52" s="37" t="s">
        <v>495</v>
      </c>
      <c r="D52" s="221" t="s">
        <v>496</v>
      </c>
      <c r="E52" s="58" t="s">
        <v>116</v>
      </c>
      <c r="F52" s="59" t="s">
        <v>497</v>
      </c>
      <c r="G52" s="60"/>
      <c r="H52" s="56" t="s">
        <v>498</v>
      </c>
      <c r="I52" s="56" t="s">
        <v>499</v>
      </c>
      <c r="J52" s="56" t="s">
        <v>500</v>
      </c>
      <c r="K52" s="56" t="s">
        <v>501</v>
      </c>
      <c r="L52" s="56" t="s">
        <v>501</v>
      </c>
      <c r="M52" s="56" t="e">
        <f aca="false">#N/A</f>
        <v>#N/A</v>
      </c>
      <c r="N52" s="61"/>
      <c r="O52" s="55"/>
      <c r="P52" s="56"/>
      <c r="Q52" s="62" t="s">
        <v>329</v>
      </c>
      <c r="R52" s="62" t="e">
        <f aca="false">#N/A</f>
        <v>#N/A</v>
      </c>
      <c r="S52" s="55" t="s">
        <v>330</v>
      </c>
      <c r="T52" s="55"/>
      <c r="U52" s="55" t="s">
        <v>496</v>
      </c>
      <c r="V52" s="64"/>
      <c r="W52" s="65" t="s">
        <v>110</v>
      </c>
      <c r="X52" s="66" t="s">
        <v>502</v>
      </c>
      <c r="Y52" s="67" t="n">
        <v>30.0725</v>
      </c>
      <c r="Z52" s="67" t="n">
        <v>103.0448</v>
      </c>
      <c r="AA52" s="68" t="n">
        <v>1105</v>
      </c>
      <c r="AB52" s="69" t="n">
        <v>7</v>
      </c>
      <c r="AC52" s="69" t="n">
        <v>7</v>
      </c>
      <c r="AD52" s="69" t="e">
        <f aca="false">#N/A</f>
        <v>#N/A</v>
      </c>
      <c r="AE52" s="59" t="n">
        <v>7</v>
      </c>
      <c r="AF52" s="71"/>
      <c r="AG52" s="69" t="s">
        <v>123</v>
      </c>
      <c r="AH52" s="69" t="n">
        <v>0</v>
      </c>
      <c r="AI52" s="69" t="e">
        <f aca="false">#N/A</f>
        <v>#N/A</v>
      </c>
      <c r="AJ52" s="56" t="s">
        <v>123</v>
      </c>
      <c r="AK52" s="56"/>
      <c r="AL52" s="55"/>
      <c r="AM52" s="58"/>
      <c r="AN52" s="58"/>
      <c r="AO52" s="58"/>
      <c r="AP52" s="58"/>
      <c r="AQ52" s="58"/>
      <c r="AR52" s="55"/>
      <c r="AS52" s="55"/>
      <c r="AT52" s="55"/>
      <c r="AU52" s="56" t="s">
        <v>498</v>
      </c>
      <c r="AV52" s="56" t="s">
        <v>498</v>
      </c>
      <c r="AW52" s="73" t="n">
        <v>30.0725</v>
      </c>
      <c r="AX52" s="73" t="n">
        <v>103.0448</v>
      </c>
      <c r="AY52" s="68" t="n">
        <v>1105</v>
      </c>
      <c r="AZ52" s="59" t="n">
        <v>7</v>
      </c>
      <c r="BA52" s="55"/>
      <c r="BB52" s="56" t="n">
        <v>1</v>
      </c>
      <c r="BC52" s="56"/>
      <c r="BD52" s="56" t="n">
        <v>1</v>
      </c>
      <c r="BE52" s="56"/>
      <c r="BF52" s="56"/>
      <c r="BG52" s="56"/>
      <c r="BH52" s="56"/>
      <c r="BI52" s="56"/>
      <c r="BJ52" s="56"/>
      <c r="BK52" s="56"/>
      <c r="BL52" s="56" t="n">
        <v>1</v>
      </c>
      <c r="BM52" s="56"/>
      <c r="BN52" s="56" t="n">
        <v>3</v>
      </c>
      <c r="BO52" s="74" t="n">
        <v>0</v>
      </c>
      <c r="BP52" s="74" t="n">
        <v>-2.85</v>
      </c>
      <c r="BQ52" s="74" t="n">
        <v>0</v>
      </c>
      <c r="BR52" s="74" t="n">
        <v>3.64166585561442</v>
      </c>
      <c r="BS52" s="74" t="n">
        <v>0</v>
      </c>
      <c r="BT52" s="74" t="n">
        <v>27.3214181455081</v>
      </c>
      <c r="BU52" s="75" t="n">
        <v>0</v>
      </c>
      <c r="BV52" s="75" t="n">
        <v>194.009328607287</v>
      </c>
      <c r="BW52" s="74" t="n">
        <v>0</v>
      </c>
      <c r="BX52" s="74" t="n">
        <v>7.12962094912943</v>
      </c>
      <c r="BY52" s="55"/>
      <c r="BZ52" s="55"/>
      <c r="CA52" s="55"/>
      <c r="CB52" s="74" t="e">
        <f aca="false">#N/A</f>
        <v>#N/A</v>
      </c>
      <c r="CC52" s="74" t="e">
        <f aca="false">#N/A</f>
        <v>#N/A</v>
      </c>
      <c r="CD52" s="74"/>
      <c r="CE52" s="74"/>
      <c r="CF52" s="75" t="e">
        <f aca="false">#N/A</f>
        <v>#N/A</v>
      </c>
      <c r="CG52" s="75" t="e">
        <f aca="false">#N/A</f>
        <v>#N/A</v>
      </c>
      <c r="CH52" s="74" t="e">
        <f aca="false">#N/A</f>
        <v>#N/A</v>
      </c>
      <c r="CI52" s="74" t="e">
        <f aca="false">#N/A</f>
        <v>#N/A</v>
      </c>
      <c r="CJ52" s="55" t="s">
        <v>494</v>
      </c>
      <c r="CK52" s="222" t="s">
        <v>503</v>
      </c>
      <c r="CL52" s="56" t="n">
        <v>3</v>
      </c>
      <c r="CM52" s="55"/>
      <c r="CN52" s="55" t="s">
        <v>494</v>
      </c>
      <c r="CO52" s="223" t="s">
        <v>496</v>
      </c>
      <c r="CP52" s="56"/>
      <c r="CQ52" s="56" t="s">
        <v>496</v>
      </c>
      <c r="CR52" s="56"/>
      <c r="CS52" s="56"/>
      <c r="CT52" s="56"/>
      <c r="CU52" s="56"/>
      <c r="CV52" s="76"/>
      <c r="CW52" s="56"/>
      <c r="CX52" s="56"/>
      <c r="CY52" s="56"/>
      <c r="CZ52" s="56" t="s">
        <v>498</v>
      </c>
      <c r="DA52" s="76"/>
      <c r="DB52" s="76"/>
      <c r="DC52" s="76"/>
      <c r="DD52" s="55"/>
    </row>
    <row r="53" customFormat="false" ht="15" hidden="false" customHeight="true" outlineLevel="0" collapsed="false">
      <c r="A53" s="55" t="s">
        <v>504</v>
      </c>
      <c r="B53" s="56" t="n">
        <v>880</v>
      </c>
      <c r="C53" s="37" t="s">
        <v>505</v>
      </c>
      <c r="D53" s="221" t="s">
        <v>506</v>
      </c>
      <c r="E53" s="58" t="s">
        <v>116</v>
      </c>
      <c r="F53" s="59" t="s">
        <v>507</v>
      </c>
      <c r="G53" s="60"/>
      <c r="H53" s="56" t="s">
        <v>498</v>
      </c>
      <c r="I53" s="56" t="s">
        <v>499</v>
      </c>
      <c r="J53" s="56" t="s">
        <v>500</v>
      </c>
      <c r="K53" s="56" t="s">
        <v>501</v>
      </c>
      <c r="L53" s="56" t="s">
        <v>501</v>
      </c>
      <c r="M53" s="56" t="e">
        <f aca="false">#N/A</f>
        <v>#N/A</v>
      </c>
      <c r="N53" s="61"/>
      <c r="O53" s="55"/>
      <c r="P53" s="56"/>
      <c r="Q53" s="62" t="s">
        <v>329</v>
      </c>
      <c r="R53" s="62" t="e">
        <f aca="false">#N/A</f>
        <v>#N/A</v>
      </c>
      <c r="S53" s="55" t="s">
        <v>330</v>
      </c>
      <c r="T53" s="55"/>
      <c r="U53" s="55" t="s">
        <v>506</v>
      </c>
      <c r="V53" s="64"/>
      <c r="W53" s="65" t="s">
        <v>110</v>
      </c>
      <c r="X53" s="66" t="s">
        <v>501</v>
      </c>
      <c r="Y53" s="67" t="n">
        <v>30.9274</v>
      </c>
      <c r="Z53" s="67" t="n">
        <v>105.061</v>
      </c>
      <c r="AA53" s="68" t="n">
        <v>407</v>
      </c>
      <c r="AB53" s="69" t="n">
        <v>9</v>
      </c>
      <c r="AC53" s="69" t="n">
        <v>9</v>
      </c>
      <c r="AD53" s="69" t="e">
        <f aca="false">#N/A</f>
        <v>#N/A</v>
      </c>
      <c r="AE53" s="59" t="n">
        <v>9</v>
      </c>
      <c r="AF53" s="71"/>
      <c r="AG53" s="69" t="s">
        <v>123</v>
      </c>
      <c r="AH53" s="69" t="n">
        <v>0</v>
      </c>
      <c r="AI53" s="69" t="e">
        <f aca="false">#N/A</f>
        <v>#N/A</v>
      </c>
      <c r="AJ53" s="56" t="s">
        <v>123</v>
      </c>
      <c r="AK53" s="56"/>
      <c r="AL53" s="55"/>
      <c r="AM53" s="58"/>
      <c r="AN53" s="58"/>
      <c r="AO53" s="58"/>
      <c r="AP53" s="58"/>
      <c r="AQ53" s="58"/>
      <c r="AR53" s="55"/>
      <c r="AS53" s="55"/>
      <c r="AT53" s="55"/>
      <c r="AU53" s="56" t="s">
        <v>498</v>
      </c>
      <c r="AV53" s="56" t="s">
        <v>498</v>
      </c>
      <c r="AW53" s="73" t="n">
        <v>30.9274</v>
      </c>
      <c r="AX53" s="73" t="n">
        <v>105.061</v>
      </c>
      <c r="AY53" s="68" t="n">
        <v>407</v>
      </c>
      <c r="AZ53" s="59" t="n">
        <v>9</v>
      </c>
      <c r="BA53" s="55"/>
      <c r="BB53" s="56" t="n">
        <v>1</v>
      </c>
      <c r="BC53" s="56"/>
      <c r="BD53" s="56" t="n">
        <v>1</v>
      </c>
      <c r="BE53" s="56"/>
      <c r="BF53" s="56"/>
      <c r="BG53" s="56"/>
      <c r="BH53" s="56"/>
      <c r="BI53" s="56" t="n">
        <v>1</v>
      </c>
      <c r="BJ53" s="56"/>
      <c r="BK53" s="56"/>
      <c r="BL53" s="56" t="n">
        <v>1</v>
      </c>
      <c r="BM53" s="56"/>
      <c r="BN53" s="56" t="n">
        <v>4</v>
      </c>
      <c r="BO53" s="74" t="n">
        <v>10.26</v>
      </c>
      <c r="BP53" s="74" t="n">
        <v>-3.09</v>
      </c>
      <c r="BQ53" s="74" t="n">
        <v>23.3039063648705</v>
      </c>
      <c r="BR53" s="74" t="n">
        <v>3.93885979566806</v>
      </c>
      <c r="BS53" s="74" t="n">
        <v>65.0539805753226</v>
      </c>
      <c r="BT53" s="74" t="n">
        <v>38.1224049255639</v>
      </c>
      <c r="BU53" s="75" t="n">
        <v>319.196324063801</v>
      </c>
      <c r="BV53" s="75" t="n">
        <v>174.81551366653</v>
      </c>
      <c r="BW53" s="74" t="n">
        <v>5.89283365251756</v>
      </c>
      <c r="BX53" s="74" t="n">
        <v>7.18141841311945</v>
      </c>
      <c r="BY53" s="55"/>
      <c r="BZ53" s="55"/>
      <c r="CA53" s="55"/>
      <c r="CB53" s="74" t="e">
        <f aca="false">#N/A</f>
        <v>#N/A</v>
      </c>
      <c r="CC53" s="74" t="e">
        <f aca="false">#N/A</f>
        <v>#N/A</v>
      </c>
      <c r="CD53" s="74"/>
      <c r="CE53" s="74"/>
      <c r="CF53" s="75" t="e">
        <f aca="false">#N/A</f>
        <v>#N/A</v>
      </c>
      <c r="CG53" s="75" t="e">
        <f aca="false">#N/A</f>
        <v>#N/A</v>
      </c>
      <c r="CH53" s="74" t="e">
        <f aca="false">#N/A</f>
        <v>#N/A</v>
      </c>
      <c r="CI53" s="74" t="e">
        <f aca="false">#N/A</f>
        <v>#N/A</v>
      </c>
      <c r="CJ53" s="55" t="s">
        <v>504</v>
      </c>
      <c r="CK53" s="222" t="s">
        <v>508</v>
      </c>
      <c r="CL53" s="56" t="n">
        <v>4</v>
      </c>
      <c r="CM53" s="55"/>
      <c r="CN53" s="55" t="s">
        <v>504</v>
      </c>
      <c r="CO53" s="223" t="s">
        <v>506</v>
      </c>
      <c r="CP53" s="56"/>
      <c r="CQ53" s="56" t="s">
        <v>506</v>
      </c>
      <c r="CR53" s="56"/>
      <c r="CS53" s="56"/>
      <c r="CT53" s="56"/>
      <c r="CU53" s="56"/>
      <c r="CV53" s="76"/>
      <c r="CW53" s="56"/>
      <c r="CX53" s="56"/>
      <c r="CY53" s="56"/>
      <c r="CZ53" s="56" t="s">
        <v>498</v>
      </c>
      <c r="DA53" s="76" t="n">
        <v>2</v>
      </c>
      <c r="DB53" s="76" t="s">
        <v>125</v>
      </c>
      <c r="DC53" s="76"/>
      <c r="DD53" s="55"/>
      <c r="DF53" s="2" t="s">
        <v>509</v>
      </c>
      <c r="DG53" s="2" t="s">
        <v>219</v>
      </c>
      <c r="DH53" s="1" t="s">
        <v>220</v>
      </c>
    </row>
    <row r="54" customFormat="false" ht="15" hidden="false" customHeight="true" outlineLevel="0" collapsed="false">
      <c r="A54" s="55" t="s">
        <v>510</v>
      </c>
      <c r="B54" s="56" t="n">
        <v>881</v>
      </c>
      <c r="C54" s="37" t="s">
        <v>511</v>
      </c>
      <c r="D54" s="221" t="s">
        <v>512</v>
      </c>
      <c r="E54" s="58" t="s">
        <v>116</v>
      </c>
      <c r="F54" s="59" t="s">
        <v>513</v>
      </c>
      <c r="G54" s="60"/>
      <c r="H54" s="56" t="s">
        <v>498</v>
      </c>
      <c r="I54" s="56" t="s">
        <v>499</v>
      </c>
      <c r="J54" s="56" t="s">
        <v>500</v>
      </c>
      <c r="K54" s="56" t="s">
        <v>501</v>
      </c>
      <c r="L54" s="56" t="s">
        <v>501</v>
      </c>
      <c r="M54" s="56" t="e">
        <f aca="false">#N/A</f>
        <v>#N/A</v>
      </c>
      <c r="N54" s="61"/>
      <c r="O54" s="55"/>
      <c r="P54" s="56"/>
      <c r="Q54" s="62" t="s">
        <v>329</v>
      </c>
      <c r="R54" s="62" t="e">
        <f aca="false">#N/A</f>
        <v>#N/A</v>
      </c>
      <c r="S54" s="55" t="s">
        <v>330</v>
      </c>
      <c r="T54" s="55"/>
      <c r="U54" s="55" t="s">
        <v>512</v>
      </c>
      <c r="V54" s="64"/>
      <c r="W54" s="65" t="s">
        <v>110</v>
      </c>
      <c r="X54" s="66" t="s">
        <v>514</v>
      </c>
      <c r="Y54" s="67" t="n">
        <v>30.2668</v>
      </c>
      <c r="Z54" s="67" t="n">
        <v>109.4601</v>
      </c>
      <c r="AA54" s="68" t="n">
        <v>430</v>
      </c>
      <c r="AB54" s="69" t="n">
        <v>8</v>
      </c>
      <c r="AC54" s="69" t="n">
        <v>8</v>
      </c>
      <c r="AD54" s="69" t="e">
        <f aca="false">#N/A</f>
        <v>#N/A</v>
      </c>
      <c r="AE54" s="59" t="n">
        <v>8</v>
      </c>
      <c r="AF54" s="71"/>
      <c r="AG54" s="69" t="s">
        <v>123</v>
      </c>
      <c r="AH54" s="69" t="n">
        <v>0</v>
      </c>
      <c r="AI54" s="69" t="e">
        <f aca="false">#N/A</f>
        <v>#N/A</v>
      </c>
      <c r="AJ54" s="56" t="s">
        <v>123</v>
      </c>
      <c r="AK54" s="56"/>
      <c r="AL54" s="55"/>
      <c r="AM54" s="58"/>
      <c r="AN54" s="58"/>
      <c r="AO54" s="58"/>
      <c r="AP54" s="58"/>
      <c r="AQ54" s="58"/>
      <c r="AR54" s="55"/>
      <c r="AS54" s="55"/>
      <c r="AT54" s="55"/>
      <c r="AU54" s="56" t="s">
        <v>498</v>
      </c>
      <c r="AV54" s="56" t="s">
        <v>498</v>
      </c>
      <c r="AW54" s="73" t="n">
        <v>30.2668</v>
      </c>
      <c r="AX54" s="73" t="n">
        <v>109.4601</v>
      </c>
      <c r="AY54" s="68" t="n">
        <v>430</v>
      </c>
      <c r="AZ54" s="59" t="n">
        <v>8</v>
      </c>
      <c r="BA54" s="55"/>
      <c r="BB54" s="56" t="n">
        <v>1</v>
      </c>
      <c r="BC54" s="56"/>
      <c r="BD54" s="56" t="n">
        <v>1</v>
      </c>
      <c r="BE54" s="56"/>
      <c r="BF54" s="56"/>
      <c r="BG54" s="56"/>
      <c r="BH54" s="56"/>
      <c r="BI54" s="56" t="n">
        <v>1</v>
      </c>
      <c r="BJ54" s="56"/>
      <c r="BK54" s="56"/>
      <c r="BL54" s="56" t="n">
        <v>1</v>
      </c>
      <c r="BM54" s="56"/>
      <c r="BN54" s="56" t="n">
        <v>4</v>
      </c>
      <c r="BO54" s="74" t="n">
        <v>20.83</v>
      </c>
      <c r="BP54" s="74" t="n">
        <v>-1.64</v>
      </c>
      <c r="BQ54" s="74" t="n">
        <v>7.66147921136477</v>
      </c>
      <c r="BR54" s="74" t="n">
        <v>0.851734110569539</v>
      </c>
      <c r="BS54" s="74" t="n">
        <v>34.6866630244655</v>
      </c>
      <c r="BT54" s="74" t="n">
        <v>13.9020345635705</v>
      </c>
      <c r="BU54" s="75" t="n">
        <v>312.86503153866</v>
      </c>
      <c r="BV54" s="75" t="n">
        <v>155.213713771422</v>
      </c>
      <c r="BW54" s="74" t="n">
        <v>7.65362476646222</v>
      </c>
      <c r="BX54" s="74" t="n">
        <v>5.27815908338048</v>
      </c>
      <c r="BY54" s="55"/>
      <c r="BZ54" s="55"/>
      <c r="CA54" s="55"/>
      <c r="CB54" s="74" t="e">
        <f aca="false">#N/A</f>
        <v>#N/A</v>
      </c>
      <c r="CC54" s="74" t="e">
        <f aca="false">#N/A</f>
        <v>#N/A</v>
      </c>
      <c r="CD54" s="74"/>
      <c r="CE54" s="74"/>
      <c r="CF54" s="75" t="e">
        <f aca="false">#N/A</f>
        <v>#N/A</v>
      </c>
      <c r="CG54" s="75" t="e">
        <f aca="false">#N/A</f>
        <v>#N/A</v>
      </c>
      <c r="CH54" s="74" t="e">
        <f aca="false">#N/A</f>
        <v>#N/A</v>
      </c>
      <c r="CI54" s="74" t="e">
        <f aca="false">#N/A</f>
        <v>#N/A</v>
      </c>
      <c r="CJ54" s="55" t="s">
        <v>510</v>
      </c>
      <c r="CK54" s="222" t="s">
        <v>515</v>
      </c>
      <c r="CL54" s="56" t="n">
        <v>4</v>
      </c>
      <c r="CM54" s="55"/>
      <c r="CN54" s="55" t="s">
        <v>510</v>
      </c>
      <c r="CO54" s="223" t="s">
        <v>512</v>
      </c>
      <c r="CP54" s="56"/>
      <c r="CQ54" s="56" t="s">
        <v>512</v>
      </c>
      <c r="CR54" s="56"/>
      <c r="CS54" s="56"/>
      <c r="CT54" s="56"/>
      <c r="CU54" s="56"/>
      <c r="CV54" s="76"/>
      <c r="CW54" s="56"/>
      <c r="CX54" s="56"/>
      <c r="CY54" s="56"/>
      <c r="CZ54" s="56" t="s">
        <v>498</v>
      </c>
      <c r="DA54" s="76"/>
      <c r="DB54" s="76"/>
      <c r="DC54" s="76"/>
      <c r="DD54" s="55"/>
    </row>
    <row r="55" customFormat="false" ht="15" hidden="false" customHeight="true" outlineLevel="0" collapsed="false">
      <c r="A55" s="55" t="s">
        <v>516</v>
      </c>
      <c r="B55" s="56" t="n">
        <v>37</v>
      </c>
      <c r="C55" s="37" t="s">
        <v>517</v>
      </c>
      <c r="D55" s="221" t="s">
        <v>518</v>
      </c>
      <c r="E55" s="58" t="s">
        <v>116</v>
      </c>
      <c r="F55" s="59" t="s">
        <v>519</v>
      </c>
      <c r="G55" s="60" t="s">
        <v>520</v>
      </c>
      <c r="H55" s="56" t="s">
        <v>521</v>
      </c>
      <c r="I55" s="56" t="s">
        <v>522</v>
      </c>
      <c r="J55" s="56" t="s">
        <v>523</v>
      </c>
      <c r="K55" s="56" t="s">
        <v>524</v>
      </c>
      <c r="L55" s="56" t="s">
        <v>524</v>
      </c>
      <c r="M55" s="56" t="e">
        <f aca="false">#N/A</f>
        <v>#N/A</v>
      </c>
      <c r="N55" s="61"/>
      <c r="O55" s="55"/>
      <c r="P55" s="56"/>
      <c r="Q55" s="62" t="s">
        <v>329</v>
      </c>
      <c r="R55" s="62" t="e">
        <f aca="false">#N/A</f>
        <v>#N/A</v>
      </c>
      <c r="S55" s="55" t="s">
        <v>330</v>
      </c>
      <c r="T55" s="55"/>
      <c r="U55" s="55" t="s">
        <v>518</v>
      </c>
      <c r="V55" s="64"/>
      <c r="W55" s="65" t="s">
        <v>110</v>
      </c>
      <c r="X55" s="66" t="s">
        <v>525</v>
      </c>
      <c r="Y55" s="67" t="n">
        <v>33.7577</v>
      </c>
      <c r="Z55" s="67" t="n">
        <v>105.796</v>
      </c>
      <c r="AA55" s="68" t="n">
        <v>1009</v>
      </c>
      <c r="AB55" s="69" t="n">
        <v>7</v>
      </c>
      <c r="AC55" s="69" t="n">
        <v>7</v>
      </c>
      <c r="AD55" s="69" t="e">
        <f aca="false">#N/A</f>
        <v>#N/A</v>
      </c>
      <c r="AE55" s="59" t="n">
        <v>7</v>
      </c>
      <c r="AF55" s="71"/>
      <c r="AG55" s="69" t="s">
        <v>123</v>
      </c>
      <c r="AH55" s="69" t="n">
        <v>0</v>
      </c>
      <c r="AI55" s="69" t="e">
        <f aca="false">#N/A</f>
        <v>#N/A</v>
      </c>
      <c r="AJ55" s="56" t="s">
        <v>123</v>
      </c>
      <c r="AK55" s="56"/>
      <c r="AL55" s="55"/>
      <c r="AM55" s="58"/>
      <c r="AN55" s="58"/>
      <c r="AO55" s="58"/>
      <c r="AP55" s="58"/>
      <c r="AQ55" s="58"/>
      <c r="AR55" s="55"/>
      <c r="AS55" s="55"/>
      <c r="AT55" s="55"/>
      <c r="AU55" s="56" t="s">
        <v>521</v>
      </c>
      <c r="AV55" s="56" t="s">
        <v>521</v>
      </c>
      <c r="AW55" s="73" t="n">
        <v>33.7577</v>
      </c>
      <c r="AX55" s="73" t="n">
        <v>105.796</v>
      </c>
      <c r="AY55" s="68" t="n">
        <v>1009</v>
      </c>
      <c r="AZ55" s="59" t="n">
        <v>7</v>
      </c>
      <c r="BA55" s="55"/>
      <c r="BB55" s="56" t="n">
        <v>1</v>
      </c>
      <c r="BC55" s="56"/>
      <c r="BD55" s="56"/>
      <c r="BE55" s="56"/>
      <c r="BF55" s="56"/>
      <c r="BG55" s="56"/>
      <c r="BH55" s="56"/>
      <c r="BI55" s="56"/>
      <c r="BJ55" s="56"/>
      <c r="BK55" s="56"/>
      <c r="BL55" s="56" t="n">
        <v>1</v>
      </c>
      <c r="BM55" s="56"/>
      <c r="BN55" s="56" t="n">
        <v>2</v>
      </c>
      <c r="BO55" s="74" t="n">
        <v>-8.17</v>
      </c>
      <c r="BP55" s="74" t="n">
        <v>0.02</v>
      </c>
      <c r="BQ55" s="74" t="n">
        <v>5.62044269480344</v>
      </c>
      <c r="BR55" s="74" t="n">
        <v>6.66767178567259</v>
      </c>
      <c r="BS55" s="74" t="n">
        <v>44.138961303993</v>
      </c>
      <c r="BT55" s="74" t="n">
        <v>34.7690467348403</v>
      </c>
      <c r="BU55" s="75" t="n">
        <v>229.975105084296</v>
      </c>
      <c r="BV55" s="75" t="n">
        <v>242.11494962839</v>
      </c>
      <c r="BW55" s="74" t="n">
        <v>4.35899495890608</v>
      </c>
      <c r="BX55" s="74" t="n">
        <v>5.61354826550564</v>
      </c>
      <c r="BY55" s="55"/>
      <c r="BZ55" s="55"/>
      <c r="CA55" s="55"/>
      <c r="CB55" s="74" t="e">
        <f aca="false">#N/A</f>
        <v>#N/A</v>
      </c>
      <c r="CC55" s="74" t="e">
        <f aca="false">#N/A</f>
        <v>#N/A</v>
      </c>
      <c r="CD55" s="74"/>
      <c r="CE55" s="74"/>
      <c r="CF55" s="75" t="e">
        <f aca="false">#N/A</f>
        <v>#N/A</v>
      </c>
      <c r="CG55" s="75" t="e">
        <f aca="false">#N/A</f>
        <v>#N/A</v>
      </c>
      <c r="CH55" s="74" t="e">
        <f aca="false">#N/A</f>
        <v>#N/A</v>
      </c>
      <c r="CI55" s="74" t="e">
        <f aca="false">#N/A</f>
        <v>#N/A</v>
      </c>
      <c r="CJ55" s="55" t="s">
        <v>516</v>
      </c>
      <c r="CK55" s="222" t="s">
        <v>526</v>
      </c>
      <c r="CL55" s="56" t="n">
        <v>2</v>
      </c>
      <c r="CM55" s="55"/>
      <c r="CN55" s="55" t="s">
        <v>516</v>
      </c>
      <c r="CO55" s="223" t="s">
        <v>518</v>
      </c>
      <c r="CP55" s="56"/>
      <c r="CQ55" s="56" t="s">
        <v>518</v>
      </c>
      <c r="CR55" s="56"/>
      <c r="CS55" s="56"/>
      <c r="CT55" s="56"/>
      <c r="CU55" s="56"/>
      <c r="CV55" s="76"/>
      <c r="CW55" s="56"/>
      <c r="CX55" s="56"/>
      <c r="CY55" s="56"/>
      <c r="CZ55" s="56" t="s">
        <v>521</v>
      </c>
      <c r="DA55" s="76" t="n">
        <v>1</v>
      </c>
      <c r="DB55" s="77" t="s">
        <v>125</v>
      </c>
      <c r="DC55" s="77" t="s">
        <v>125</v>
      </c>
      <c r="DD55" s="55"/>
      <c r="DF55" s="2" t="s">
        <v>527</v>
      </c>
      <c r="DG55" s="2" t="s">
        <v>219</v>
      </c>
      <c r="DH55" s="1" t="s">
        <v>220</v>
      </c>
      <c r="ACM55" s="166"/>
      <c r="ACN55" s="166"/>
      <c r="ACO55" s="166"/>
      <c r="ACP55" s="166"/>
      <c r="ACQ55" s="166"/>
      <c r="ACR55" s="166"/>
      <c r="ACS55" s="166"/>
      <c r="ACT55" s="166"/>
      <c r="ACU55" s="166"/>
      <c r="ACV55" s="166"/>
      <c r="ACW55" s="166"/>
    </row>
    <row r="56" customFormat="false" ht="15" hidden="false" customHeight="true" outlineLevel="0" collapsed="false">
      <c r="A56" s="55" t="s">
        <v>528</v>
      </c>
      <c r="B56" s="56" t="n">
        <v>1274</v>
      </c>
      <c r="C56" s="37" t="s">
        <v>529</v>
      </c>
      <c r="D56" s="221" t="s">
        <v>530</v>
      </c>
      <c r="E56" s="58" t="s">
        <v>531</v>
      </c>
      <c r="F56" s="59" t="s">
        <v>532</v>
      </c>
      <c r="G56" s="60"/>
      <c r="H56" s="56" t="s">
        <v>521</v>
      </c>
      <c r="I56" s="56" t="s">
        <v>533</v>
      </c>
      <c r="J56" s="56" t="s">
        <v>523</v>
      </c>
      <c r="K56" s="56" t="s">
        <v>524</v>
      </c>
      <c r="L56" s="56" t="s">
        <v>524</v>
      </c>
      <c r="M56" s="56" t="e">
        <f aca="false">#N/A</f>
        <v>#N/A</v>
      </c>
      <c r="N56" s="61"/>
      <c r="O56" s="55"/>
      <c r="P56" s="56"/>
      <c r="Q56" s="62" t="s">
        <v>329</v>
      </c>
      <c r="R56" s="62" t="e">
        <f aca="false">#N/A</f>
        <v>#N/A</v>
      </c>
      <c r="S56" s="55" t="s">
        <v>330</v>
      </c>
      <c r="T56" s="55"/>
      <c r="U56" s="55" t="s">
        <v>530</v>
      </c>
      <c r="V56" s="64"/>
      <c r="W56" s="65" t="s">
        <v>110</v>
      </c>
      <c r="X56" s="66" t="s">
        <v>534</v>
      </c>
      <c r="Y56" s="67" t="n">
        <v>37.3369</v>
      </c>
      <c r="Z56" s="67" t="n">
        <v>114.2797</v>
      </c>
      <c r="AA56" s="68" t="n">
        <v>345</v>
      </c>
      <c r="AB56" s="69" t="n">
        <v>6</v>
      </c>
      <c r="AC56" s="69" t="n">
        <v>6</v>
      </c>
      <c r="AD56" s="69" t="e">
        <f aca="false">#N/A</f>
        <v>#N/A</v>
      </c>
      <c r="AE56" s="70" t="n">
        <v>6</v>
      </c>
      <c r="AF56" s="71"/>
      <c r="AG56" s="69" t="s">
        <v>123</v>
      </c>
      <c r="AH56" s="69" t="n">
        <v>0</v>
      </c>
      <c r="AI56" s="69" t="e">
        <f aca="false">#N/A</f>
        <v>#N/A</v>
      </c>
      <c r="AJ56" s="56" t="s">
        <v>123</v>
      </c>
      <c r="AK56" s="56"/>
      <c r="AL56" s="55"/>
      <c r="AM56" s="58"/>
      <c r="AN56" s="58"/>
      <c r="AO56" s="58"/>
      <c r="AP56" s="58"/>
      <c r="AQ56" s="58"/>
      <c r="AR56" s="55"/>
      <c r="AS56" s="55"/>
      <c r="AT56" s="55"/>
      <c r="AU56" s="56" t="s">
        <v>521</v>
      </c>
      <c r="AV56" s="56" t="s">
        <v>521</v>
      </c>
      <c r="AW56" s="73" t="n">
        <v>37.3369</v>
      </c>
      <c r="AX56" s="73" t="n">
        <v>114.2797</v>
      </c>
      <c r="AY56" s="68" t="n">
        <v>345</v>
      </c>
      <c r="AZ56" s="70" t="n">
        <v>6</v>
      </c>
      <c r="BA56" s="55"/>
      <c r="BB56" s="56" t="n">
        <v>1</v>
      </c>
      <c r="BC56" s="56"/>
      <c r="BD56" s="56"/>
      <c r="BE56" s="56" t="n">
        <v>4</v>
      </c>
      <c r="BF56" s="56"/>
      <c r="BG56" s="56" t="n">
        <v>1</v>
      </c>
      <c r="BH56" s="56"/>
      <c r="BI56" s="56" t="n">
        <v>2</v>
      </c>
      <c r="BJ56" s="56"/>
      <c r="BK56" s="56" t="n">
        <v>1</v>
      </c>
      <c r="BL56" s="56" t="n">
        <v>1</v>
      </c>
      <c r="BM56" s="56"/>
      <c r="BN56" s="56" t="n">
        <v>10</v>
      </c>
      <c r="BO56" s="74" t="n">
        <v>-13.13</v>
      </c>
      <c r="BP56" s="74" t="n">
        <v>-0.27</v>
      </c>
      <c r="BQ56" s="74" t="n">
        <v>5.9337932068299</v>
      </c>
      <c r="BR56" s="74" t="n">
        <v>5.09856368297959</v>
      </c>
      <c r="BS56" s="74" t="n">
        <v>39.946442821634</v>
      </c>
      <c r="BT56" s="74" t="n">
        <v>37.7368921661792</v>
      </c>
      <c r="BU56" s="75" t="n">
        <v>206.805506974403</v>
      </c>
      <c r="BV56" s="75" t="n">
        <v>215.368484956421</v>
      </c>
      <c r="BW56" s="74" t="n">
        <v>4.52847135242197</v>
      </c>
      <c r="BX56" s="74" t="n">
        <v>6.24093972046739</v>
      </c>
      <c r="BY56" s="55"/>
      <c r="BZ56" s="55"/>
      <c r="CA56" s="55"/>
      <c r="CB56" s="74" t="e">
        <f aca="false">#N/A</f>
        <v>#N/A</v>
      </c>
      <c r="CC56" s="74" t="e">
        <f aca="false">#N/A</f>
        <v>#N/A</v>
      </c>
      <c r="CD56" s="74"/>
      <c r="CE56" s="74"/>
      <c r="CF56" s="75" t="e">
        <f aca="false">#N/A</f>
        <v>#N/A</v>
      </c>
      <c r="CG56" s="75" t="e">
        <f aca="false">#N/A</f>
        <v>#N/A</v>
      </c>
      <c r="CH56" s="74" t="e">
        <f aca="false">#N/A</f>
        <v>#N/A</v>
      </c>
      <c r="CI56" s="74" t="e">
        <f aca="false">#N/A</f>
        <v>#N/A</v>
      </c>
      <c r="CJ56" s="55" t="s">
        <v>528</v>
      </c>
      <c r="CK56" s="222" t="s">
        <v>535</v>
      </c>
      <c r="CL56" s="56" t="n">
        <v>10</v>
      </c>
      <c r="CM56" s="55"/>
      <c r="CN56" s="55" t="s">
        <v>528</v>
      </c>
      <c r="CO56" s="223" t="s">
        <v>530</v>
      </c>
      <c r="CP56" s="56"/>
      <c r="CQ56" s="56" t="s">
        <v>530</v>
      </c>
      <c r="CR56" s="56"/>
      <c r="CS56" s="56"/>
      <c r="CT56" s="56"/>
      <c r="CU56" s="56"/>
      <c r="CV56" s="76"/>
      <c r="CW56" s="56"/>
      <c r="CX56" s="56"/>
      <c r="CY56" s="56"/>
      <c r="CZ56" s="56" t="s">
        <v>521</v>
      </c>
      <c r="DA56" s="76"/>
      <c r="DB56" s="76"/>
      <c r="DC56" s="76"/>
      <c r="DD56" s="55"/>
    </row>
    <row r="57" customFormat="false" ht="15" hidden="false" customHeight="true" outlineLevel="0" collapsed="false">
      <c r="A57" s="55" t="s">
        <v>536</v>
      </c>
      <c r="B57" s="56" t="n">
        <v>1282</v>
      </c>
      <c r="C57" s="37" t="s">
        <v>537</v>
      </c>
      <c r="D57" s="221" t="s">
        <v>538</v>
      </c>
      <c r="E57" s="58" t="s">
        <v>531</v>
      </c>
      <c r="F57" s="59" t="s">
        <v>539</v>
      </c>
      <c r="G57" s="60"/>
      <c r="H57" s="56" t="s">
        <v>521</v>
      </c>
      <c r="I57" s="56" t="s">
        <v>540</v>
      </c>
      <c r="J57" s="56" t="s">
        <v>523</v>
      </c>
      <c r="K57" s="56" t="s">
        <v>524</v>
      </c>
      <c r="L57" s="56" t="s">
        <v>524</v>
      </c>
      <c r="M57" s="56" t="e">
        <f aca="false">#N/A</f>
        <v>#N/A</v>
      </c>
      <c r="N57" s="61"/>
      <c r="O57" s="55"/>
      <c r="P57" s="56"/>
      <c r="Q57" s="62" t="s">
        <v>329</v>
      </c>
      <c r="R57" s="62" t="e">
        <f aca="false">#N/A</f>
        <v>#N/A</v>
      </c>
      <c r="S57" s="55" t="s">
        <v>330</v>
      </c>
      <c r="T57" s="55"/>
      <c r="U57" s="55" t="s">
        <v>538</v>
      </c>
      <c r="V57" s="64"/>
      <c r="W57" s="65" t="s">
        <v>110</v>
      </c>
      <c r="X57" s="66" t="s">
        <v>142</v>
      </c>
      <c r="Y57" s="67" t="n">
        <v>30.3058</v>
      </c>
      <c r="Z57" s="67" t="n">
        <v>119.4923</v>
      </c>
      <c r="AA57" s="68" t="n">
        <v>261</v>
      </c>
      <c r="AB57" s="69" t="n">
        <v>8</v>
      </c>
      <c r="AC57" s="69" t="n">
        <v>8</v>
      </c>
      <c r="AD57" s="69" t="e">
        <f aca="false">#N/A</f>
        <v>#N/A</v>
      </c>
      <c r="AE57" s="70" t="n">
        <v>8</v>
      </c>
      <c r="AF57" s="71"/>
      <c r="AG57" s="69" t="s">
        <v>123</v>
      </c>
      <c r="AH57" s="69" t="n">
        <v>0</v>
      </c>
      <c r="AI57" s="69" t="e">
        <f aca="false">#N/A</f>
        <v>#N/A</v>
      </c>
      <c r="AJ57" s="56" t="s">
        <v>123</v>
      </c>
      <c r="AK57" s="56"/>
      <c r="AL57" s="55"/>
      <c r="AM57" s="58"/>
      <c r="AN57" s="58"/>
      <c r="AO57" s="58"/>
      <c r="AP57" s="58"/>
      <c r="AQ57" s="58"/>
      <c r="AR57" s="55"/>
      <c r="AS57" s="55"/>
      <c r="AT57" s="55"/>
      <c r="AU57" s="56" t="s">
        <v>521</v>
      </c>
      <c r="AV57" s="56" t="s">
        <v>521</v>
      </c>
      <c r="AW57" s="73" t="n">
        <v>30.3058</v>
      </c>
      <c r="AX57" s="73" t="n">
        <v>119.4923</v>
      </c>
      <c r="AY57" s="68" t="n">
        <v>261</v>
      </c>
      <c r="AZ57" s="70" t="n">
        <v>8</v>
      </c>
      <c r="BA57" s="55"/>
      <c r="BB57" s="56" t="n">
        <v>1</v>
      </c>
      <c r="BC57" s="56"/>
      <c r="BD57" s="56"/>
      <c r="BE57" s="56"/>
      <c r="BF57" s="56"/>
      <c r="BG57" s="56" t="n">
        <v>1</v>
      </c>
      <c r="BH57" s="56"/>
      <c r="BI57" s="56" t="n">
        <v>2</v>
      </c>
      <c r="BJ57" s="56"/>
      <c r="BK57" s="56" t="n">
        <v>1</v>
      </c>
      <c r="BL57" s="56" t="n">
        <v>1</v>
      </c>
      <c r="BM57" s="56"/>
      <c r="BN57" s="56" t="n">
        <v>6</v>
      </c>
      <c r="BO57" s="74" t="n">
        <v>3.35</v>
      </c>
      <c r="BP57" s="74" t="n">
        <v>1.45</v>
      </c>
      <c r="BQ57" s="74" t="n">
        <v>22.4383317140733</v>
      </c>
      <c r="BR57" s="74" t="n">
        <v>4.25826732616121</v>
      </c>
      <c r="BS57" s="74" t="n">
        <v>76.8077569716377</v>
      </c>
      <c r="BT57" s="74" t="n">
        <v>35.1325584377012</v>
      </c>
      <c r="BU57" s="75" t="n">
        <v>255.932596657194</v>
      </c>
      <c r="BV57" s="75" t="n">
        <v>171.138798815162</v>
      </c>
      <c r="BW57" s="74" t="n">
        <v>5.99911086076868</v>
      </c>
      <c r="BX57" s="74" t="n">
        <v>7.3858776564455</v>
      </c>
      <c r="BY57" s="55"/>
      <c r="BZ57" s="55"/>
      <c r="CA57" s="55"/>
      <c r="CB57" s="74" t="e">
        <f aca="false">#N/A</f>
        <v>#N/A</v>
      </c>
      <c r="CC57" s="74" t="e">
        <f aca="false">#N/A</f>
        <v>#N/A</v>
      </c>
      <c r="CD57" s="74"/>
      <c r="CE57" s="74"/>
      <c r="CF57" s="75" t="e">
        <f aca="false">#N/A</f>
        <v>#N/A</v>
      </c>
      <c r="CG57" s="75" t="e">
        <f aca="false">#N/A</f>
        <v>#N/A</v>
      </c>
      <c r="CH57" s="74" t="e">
        <f aca="false">#N/A</f>
        <v>#N/A</v>
      </c>
      <c r="CI57" s="74" t="e">
        <f aca="false">#N/A</f>
        <v>#N/A</v>
      </c>
      <c r="CJ57" s="55" t="s">
        <v>536</v>
      </c>
      <c r="CK57" s="222" t="s">
        <v>541</v>
      </c>
      <c r="CL57" s="56" t="n">
        <v>6</v>
      </c>
      <c r="CM57" s="55"/>
      <c r="CN57" s="55" t="s">
        <v>536</v>
      </c>
      <c r="CO57" s="223" t="s">
        <v>538</v>
      </c>
      <c r="CP57" s="56"/>
      <c r="CQ57" s="56" t="s">
        <v>538</v>
      </c>
      <c r="CR57" s="56"/>
      <c r="CS57" s="56"/>
      <c r="CT57" s="56"/>
      <c r="CU57" s="56"/>
      <c r="CV57" s="76"/>
      <c r="CW57" s="56"/>
      <c r="CX57" s="56"/>
      <c r="CY57" s="56"/>
      <c r="CZ57" s="56" t="s">
        <v>521</v>
      </c>
      <c r="DA57" s="76"/>
      <c r="DB57" s="76"/>
      <c r="DC57" s="76"/>
      <c r="DD57" s="55"/>
    </row>
    <row r="58" customFormat="false" ht="15" hidden="false" customHeight="true" outlineLevel="0" collapsed="false">
      <c r="A58" s="55" t="s">
        <v>542</v>
      </c>
      <c r="B58" s="56" t="n">
        <v>157</v>
      </c>
      <c r="C58" s="37" t="s">
        <v>543</v>
      </c>
      <c r="D58" s="224" t="s">
        <v>544</v>
      </c>
      <c r="E58" s="91" t="s">
        <v>545</v>
      </c>
      <c r="F58" s="92"/>
      <c r="G58" s="60"/>
      <c r="H58" s="56"/>
      <c r="I58" s="56" t="n">
        <v>0</v>
      </c>
      <c r="J58" s="56" t="n">
        <v>0</v>
      </c>
      <c r="K58" s="56" t="n">
        <v>0</v>
      </c>
      <c r="L58" s="56" t="s">
        <v>121</v>
      </c>
      <c r="M58" s="56" t="n">
        <v>0</v>
      </c>
      <c r="N58" s="61"/>
      <c r="O58" s="37"/>
      <c r="P58" s="76"/>
      <c r="Q58" s="62" t="s">
        <v>546</v>
      </c>
      <c r="R58" s="62" t="s">
        <v>547</v>
      </c>
      <c r="S58" s="55" t="s">
        <v>548</v>
      </c>
      <c r="T58" s="55"/>
      <c r="U58" s="55" t="s">
        <v>549</v>
      </c>
      <c r="V58" s="93"/>
      <c r="W58" s="65" t="s">
        <v>181</v>
      </c>
      <c r="X58" s="66"/>
      <c r="Y58" s="67"/>
      <c r="Z58" s="67"/>
      <c r="AA58" s="68"/>
      <c r="AB58" s="69" t="s">
        <v>133</v>
      </c>
      <c r="AC58" s="69" t="s">
        <v>133</v>
      </c>
      <c r="AD58" s="69" t="s">
        <v>133</v>
      </c>
      <c r="AE58" s="70"/>
      <c r="AF58" s="94"/>
      <c r="AG58" s="69" t="n">
        <v>0</v>
      </c>
      <c r="AH58" s="69" t="n">
        <v>0</v>
      </c>
      <c r="AI58" s="69" t="s">
        <v>550</v>
      </c>
      <c r="AJ58" s="56" t="s">
        <v>550</v>
      </c>
      <c r="AK58" s="56"/>
      <c r="AL58" s="55" t="s">
        <v>551</v>
      </c>
      <c r="AM58" s="58" t="n">
        <v>8</v>
      </c>
      <c r="AN58" s="58" t="n">
        <v>12</v>
      </c>
      <c r="AO58" s="58" t="s">
        <v>183</v>
      </c>
      <c r="AP58" s="58" t="s">
        <v>454</v>
      </c>
      <c r="AQ58" s="58" t="s">
        <v>552</v>
      </c>
      <c r="AR58" s="95" t="n">
        <v>40613</v>
      </c>
      <c r="AS58" s="96" t="n">
        <v>40813</v>
      </c>
      <c r="AT58" s="55"/>
      <c r="AU58" s="56"/>
      <c r="AV58" s="56" t="s">
        <v>553</v>
      </c>
      <c r="AW58" s="73"/>
      <c r="AX58" s="73"/>
      <c r="AY58" s="68"/>
      <c r="AZ58" s="70"/>
      <c r="BA58" s="55"/>
      <c r="BB58" s="76" t="n">
        <v>1</v>
      </c>
      <c r="BC58" s="56"/>
      <c r="BD58" s="56"/>
      <c r="BE58" s="56"/>
      <c r="BF58" s="56"/>
      <c r="BG58" s="56"/>
      <c r="BH58" s="56"/>
      <c r="BI58" s="56"/>
      <c r="BJ58" s="56"/>
      <c r="BK58" s="56"/>
      <c r="BL58" s="56"/>
      <c r="BM58" s="56" t="n">
        <v>2</v>
      </c>
      <c r="BN58" s="56" t="n">
        <v>3</v>
      </c>
      <c r="BO58" s="74" t="n">
        <v>0</v>
      </c>
      <c r="BP58" s="74" t="n">
        <v>0</v>
      </c>
      <c r="BQ58" s="74" t="n">
        <v>3.78547761507436</v>
      </c>
      <c r="BR58" s="74" t="n">
        <v>14.8847800707712</v>
      </c>
      <c r="BS58" s="74" t="n">
        <v>49.268575705032</v>
      </c>
      <c r="BT58" s="74" t="n">
        <v>53.12221884027</v>
      </c>
      <c r="BU58" s="75" t="n">
        <v>202.638917567461</v>
      </c>
      <c r="BV58" s="75" t="n">
        <v>284.774775133386</v>
      </c>
      <c r="BW58" s="74" t="n">
        <v>5.18116511568905</v>
      </c>
      <c r="BX58" s="74" t="n">
        <v>7.68388374787951</v>
      </c>
      <c r="BY58" s="55"/>
      <c r="BZ58" s="55"/>
      <c r="CA58" s="55"/>
      <c r="CB58" s="74" t="n">
        <v>29.2143929377778</v>
      </c>
      <c r="CC58" s="74" t="n">
        <v>21.0835571481065</v>
      </c>
      <c r="CD58" s="74"/>
      <c r="CE58" s="74"/>
      <c r="CF58" s="75" t="n">
        <v>285.499999968933</v>
      </c>
      <c r="CG58" s="75" t="n">
        <v>353.737402605786</v>
      </c>
      <c r="CH58" s="74" t="n">
        <v>7.10000000000007</v>
      </c>
      <c r="CI58" s="74" t="n">
        <v>12.4495365357324</v>
      </c>
      <c r="CJ58" s="55" t="s">
        <v>542</v>
      </c>
      <c r="CK58" s="222" t="s">
        <v>544</v>
      </c>
      <c r="CL58" s="56" t="n">
        <v>3</v>
      </c>
      <c r="CM58" s="55"/>
      <c r="CN58" s="55" t="s">
        <v>542</v>
      </c>
      <c r="CO58" s="223" t="s">
        <v>544</v>
      </c>
      <c r="CP58" s="56" t="s">
        <v>544</v>
      </c>
      <c r="CQ58" s="56" t="s">
        <v>544</v>
      </c>
      <c r="CR58" s="56" t="s">
        <v>544</v>
      </c>
      <c r="CS58" s="56" t="s">
        <v>544</v>
      </c>
      <c r="CT58" s="56"/>
      <c r="CU58" s="56"/>
      <c r="CV58" s="76" t="s">
        <v>125</v>
      </c>
      <c r="CW58" s="56"/>
      <c r="CX58" s="56"/>
      <c r="CY58" s="56"/>
      <c r="CZ58" s="56"/>
      <c r="DA58" s="76" t="n">
        <v>1</v>
      </c>
      <c r="DB58" s="76" t="s">
        <v>125</v>
      </c>
      <c r="DC58" s="77" t="s">
        <v>125</v>
      </c>
      <c r="DD58" s="55"/>
    </row>
    <row r="59" customFormat="false" ht="15" hidden="false" customHeight="false" outlineLevel="0" collapsed="false">
      <c r="A59" s="167" t="s">
        <v>554</v>
      </c>
      <c r="B59" s="168" t="n">
        <v>173</v>
      </c>
      <c r="C59" s="169" t="s">
        <v>555</v>
      </c>
      <c r="D59" s="229" t="s">
        <v>556</v>
      </c>
      <c r="E59" s="171"/>
      <c r="F59" s="172"/>
      <c r="G59" s="173"/>
      <c r="H59" s="168"/>
      <c r="I59" s="168" t="e">
        <f aca="false">#N/A</f>
        <v>#N/A</v>
      </c>
      <c r="J59" s="168" t="e">
        <f aca="false">#N/A</f>
        <v>#N/A</v>
      </c>
      <c r="K59" s="168" t="e">
        <f aca="false">#N/A</f>
        <v>#N/A</v>
      </c>
      <c r="L59" s="168" t="e">
        <f aca="false">#N/A</f>
        <v>#N/A</v>
      </c>
      <c r="M59" s="168" t="n">
        <v>0</v>
      </c>
      <c r="N59" s="174"/>
      <c r="O59" s="169"/>
      <c r="P59" s="175"/>
      <c r="Q59" s="176" t="e">
        <f aca="false">#N/A</f>
        <v>#N/A</v>
      </c>
      <c r="R59" s="176" t="s">
        <v>547</v>
      </c>
      <c r="S59" s="167" t="s">
        <v>548</v>
      </c>
      <c r="T59" s="167"/>
      <c r="U59" s="167" t="s">
        <v>557</v>
      </c>
      <c r="V59" s="177"/>
      <c r="W59" s="65" t="s">
        <v>558</v>
      </c>
      <c r="X59" s="66"/>
      <c r="Y59" s="67"/>
      <c r="Z59" s="67"/>
      <c r="AA59" s="68"/>
      <c r="AB59" s="178" t="e">
        <f aca="false">#N/A</f>
        <v>#N/A</v>
      </c>
      <c r="AC59" s="178" t="e">
        <f aca="false">#N/A</f>
        <v>#N/A</v>
      </c>
      <c r="AD59" s="178" t="s">
        <v>133</v>
      </c>
      <c r="AE59" s="70"/>
      <c r="AF59" s="179"/>
      <c r="AG59" s="178" t="e">
        <f aca="false">#N/A</f>
        <v>#N/A</v>
      </c>
      <c r="AH59" s="178" t="e">
        <f aca="false">#N/A</f>
        <v>#N/A</v>
      </c>
      <c r="AI59" s="178" t="s">
        <v>550</v>
      </c>
      <c r="AJ59" s="168" t="s">
        <v>550</v>
      </c>
      <c r="AK59" s="168"/>
      <c r="AL59" s="167"/>
      <c r="AM59" s="171"/>
      <c r="AN59" s="171"/>
      <c r="AO59" s="171" t="s">
        <v>183</v>
      </c>
      <c r="AP59" s="171"/>
      <c r="AQ59" s="171"/>
      <c r="AR59" s="95" t="n">
        <v>40613</v>
      </c>
      <c r="AS59" s="96" t="n">
        <v>40812</v>
      </c>
      <c r="AT59" s="55"/>
      <c r="AU59" s="56"/>
      <c r="AV59" s="56" t="s">
        <v>559</v>
      </c>
      <c r="AW59" s="73"/>
      <c r="AX59" s="73"/>
      <c r="AY59" s="68"/>
      <c r="AZ59" s="70"/>
      <c r="BA59" s="167"/>
      <c r="BB59" s="175" t="n">
        <v>1</v>
      </c>
      <c r="BC59" s="168"/>
      <c r="BD59" s="168"/>
      <c r="BE59" s="168"/>
      <c r="BF59" s="168"/>
      <c r="BG59" s="168"/>
      <c r="BH59" s="168"/>
      <c r="BI59" s="168"/>
      <c r="BJ59" s="168"/>
      <c r="BK59" s="168"/>
      <c r="BL59" s="168"/>
      <c r="BM59" s="168"/>
      <c r="BN59" s="168" t="n">
        <f aca="false">SUM(BB59:BM59)</f>
        <v>1</v>
      </c>
      <c r="BO59" s="180" t="e">
        <f aca="false">VLOOKUP($D59,'[1]Predicted breeding values'!$B$1:$XU$1048576,31,FALSE())</f>
        <v>#N/A</v>
      </c>
      <c r="BP59" s="180" t="e">
        <f aca="false">VLOOKUP($D59,'[1]Predicted breeding values'!$B$1:$XU$1048576,43,FALSE())</f>
        <v>#N/A</v>
      </c>
      <c r="BQ59" s="180" t="e">
        <f aca="false">VLOOKUP($D59,'[1]Sample info and Yld (Mg ha-1)'!$B$1:$AM$1048576,34,FALSE())</f>
        <v>#N/A</v>
      </c>
      <c r="BR59" s="180" t="e">
        <f aca="false">VLOOKUP($D59,'[1]Sample info and Yld (Mg ha-1)'!$B$1:$AM$1048576,35,FALSE())</f>
        <v>#N/A</v>
      </c>
      <c r="BS59" s="180" t="e">
        <f aca="false">VLOOKUP($D59,[1]CC!$B$1:$V$1048576,18,FALSE())</f>
        <v>#N/A</v>
      </c>
      <c r="BT59" s="180" t="e">
        <f aca="false">VLOOKUP($D59,[1]CC!$B$1:$V$1048576,19,FALSE())</f>
        <v>#N/A</v>
      </c>
      <c r="BU59" s="181" t="e">
        <f aca="false">VLOOKUP($D59,[1]CmL!$B$1:$V$1048576,18,FALSE())</f>
        <v>#N/A</v>
      </c>
      <c r="BV59" s="181" t="e">
        <f aca="false">VLOOKUP($D59,[1]CmL!$B$1:$V$1048576,19,FALSE())</f>
        <v>#N/A</v>
      </c>
      <c r="BW59" s="180" t="e">
        <f aca="false">VLOOKUP($D59,[1]DBI!$B$1:$V$1048576,18,FALSE())</f>
        <v>#N/A</v>
      </c>
      <c r="BX59" s="180" t="e">
        <f aca="false">VLOOKUP($D59,[1]DBI!$B$1:$V$1048576,19,FALSE())</f>
        <v>#N/A</v>
      </c>
      <c r="BY59" s="167"/>
      <c r="BZ59" s="167"/>
      <c r="CA59" s="167"/>
      <c r="CB59" s="180" t="str">
        <f aca="false">VLOOKUP($D59,'[2]Inventory All'!$C$1:$EC$1048576,112,FALSE())</f>
        <v>NA</v>
      </c>
      <c r="CC59" s="180" t="n">
        <f aca="false">VLOOKUP($D59,'[2]Inventory All'!$C$1:$EC$1048576,115,FALSE())</f>
        <v>24.8071938381844</v>
      </c>
      <c r="CD59" s="180"/>
      <c r="CE59" s="180"/>
      <c r="CF59" s="181" t="str">
        <f aca="false">VLOOKUP($D59,'[2]Inventory All'!$C$1:$EC$1048576,121,FALSE())</f>
        <v>NA</v>
      </c>
      <c r="CG59" s="181" t="n">
        <f aca="false">VLOOKUP($D59,'[2]Inventory All'!$C$1:$EC$1048576,123,FALSE())</f>
        <v>354.084434727077</v>
      </c>
      <c r="CH59" s="180" t="str">
        <f aca="false">VLOOKUP($D59,'[2]Inventory All'!$C$1:$EC$1048576,127,FALSE())</f>
        <v>NA</v>
      </c>
      <c r="CI59" s="180" t="n">
        <f aca="false">VLOOKUP($D59,'[2]Inventory All'!$C$1:$EC$1048576,129,FALSE())</f>
        <v>9.58128372667885</v>
      </c>
      <c r="CJ59" s="167" t="str">
        <f aca="false">CONCATENATE(C59,"-Accn:",D59,"-",F59,"-Alt:",G59)</f>
        <v>Miscanthus xgiganteus 3x  '64-1'-Accn:UI10-00123--Alt:</v>
      </c>
      <c r="CK59" s="222"/>
      <c r="CL59" s="168" t="n">
        <f aca="false">BN59</f>
        <v>1</v>
      </c>
      <c r="CM59" s="167"/>
      <c r="CN59" s="167" t="s">
        <v>554</v>
      </c>
      <c r="CO59" s="223" t="s">
        <v>560</v>
      </c>
      <c r="CP59" s="56"/>
      <c r="CQ59" s="56"/>
      <c r="CR59" s="56"/>
      <c r="CS59" s="56"/>
      <c r="CT59" s="56"/>
      <c r="CU59" s="56"/>
      <c r="CV59" s="76" t="s">
        <v>125</v>
      </c>
      <c r="CW59" s="56"/>
      <c r="CX59" s="56"/>
      <c r="CY59" s="56"/>
      <c r="CZ59" s="56"/>
      <c r="DA59" s="76" t="n">
        <v>1</v>
      </c>
      <c r="DB59" s="77" t="s">
        <v>125</v>
      </c>
      <c r="DC59" s="77" t="s">
        <v>125</v>
      </c>
      <c r="DD59" s="55" t="s">
        <v>561</v>
      </c>
    </row>
    <row r="60" customFormat="false" ht="15" hidden="false" customHeight="true" outlineLevel="0" collapsed="false">
      <c r="A60" s="55"/>
      <c r="B60" s="56"/>
      <c r="C60" s="37"/>
      <c r="D60" s="221"/>
      <c r="E60" s="58"/>
      <c r="F60" s="59"/>
      <c r="G60" s="60"/>
      <c r="H60" s="56"/>
      <c r="I60" s="56"/>
      <c r="J60" s="56"/>
      <c r="K60" s="56"/>
      <c r="L60" s="56"/>
      <c r="M60" s="56"/>
      <c r="N60" s="61"/>
      <c r="O60" s="55"/>
      <c r="P60" s="56"/>
      <c r="Q60" s="62"/>
      <c r="R60" s="62"/>
      <c r="S60" s="55"/>
      <c r="T60" s="55"/>
      <c r="U60" s="55"/>
      <c r="V60" s="64"/>
      <c r="W60" s="65"/>
      <c r="X60" s="66"/>
      <c r="Y60" s="67"/>
      <c r="Z60" s="67"/>
      <c r="AA60" s="68"/>
      <c r="AB60" s="69"/>
      <c r="AC60" s="69"/>
      <c r="AD60" s="69"/>
      <c r="AE60" s="70"/>
      <c r="AF60" s="71"/>
      <c r="AG60" s="69"/>
      <c r="AH60" s="69"/>
      <c r="AI60" s="69"/>
      <c r="AJ60" s="56"/>
      <c r="AK60" s="56"/>
      <c r="AL60" s="55"/>
      <c r="AM60" s="58"/>
      <c r="AN60" s="58"/>
      <c r="AO60" s="58"/>
      <c r="AP60" s="58"/>
      <c r="AQ60" s="58"/>
      <c r="AR60" s="55"/>
      <c r="AS60" s="55"/>
      <c r="AT60" s="55"/>
      <c r="AU60" s="56"/>
      <c r="AV60" s="56"/>
      <c r="AW60" s="73"/>
      <c r="AX60" s="73"/>
      <c r="AY60" s="68"/>
      <c r="AZ60" s="70"/>
      <c r="BA60" s="55"/>
      <c r="BB60" s="56"/>
      <c r="BC60" s="56"/>
      <c r="BD60" s="56"/>
      <c r="BE60" s="56"/>
      <c r="BF60" s="56"/>
      <c r="BG60" s="56"/>
      <c r="BH60" s="56"/>
      <c r="BI60" s="56"/>
      <c r="BJ60" s="56"/>
      <c r="BK60" s="56"/>
      <c r="BL60" s="56"/>
      <c r="BM60" s="56"/>
      <c r="BN60" s="76"/>
      <c r="BO60" s="74"/>
      <c r="BP60" s="74"/>
      <c r="BQ60" s="74"/>
      <c r="BR60" s="74"/>
      <c r="BS60" s="74"/>
      <c r="BT60" s="74"/>
      <c r="BU60" s="182"/>
      <c r="BV60" s="182"/>
      <c r="BW60" s="55"/>
      <c r="BX60" s="55"/>
      <c r="BY60" s="55"/>
      <c r="BZ60" s="55"/>
      <c r="CA60" s="55"/>
      <c r="CB60" s="55"/>
      <c r="CC60" s="55"/>
      <c r="CD60" s="55"/>
      <c r="CE60" s="55"/>
      <c r="CF60" s="182"/>
      <c r="CG60" s="182"/>
      <c r="CH60" s="55"/>
      <c r="CI60" s="55"/>
      <c r="CJ60" s="55"/>
      <c r="CK60" s="222"/>
      <c r="CL60" s="56"/>
      <c r="CM60" s="55"/>
      <c r="CN60" s="55"/>
      <c r="CO60" s="223"/>
      <c r="CP60" s="56"/>
      <c r="CQ60" s="56"/>
      <c r="CR60" s="56"/>
      <c r="CS60" s="56"/>
      <c r="CT60" s="56"/>
      <c r="CU60" s="56"/>
      <c r="CV60" s="76"/>
      <c r="CW60" s="56"/>
      <c r="CX60" s="56"/>
      <c r="CY60" s="56"/>
      <c r="CZ60" s="56"/>
      <c r="DA60" s="76" t="n">
        <f aca="false">COUNTA(DA2:DA59)</f>
        <v>19</v>
      </c>
      <c r="DB60" s="76"/>
      <c r="DC60" s="76" t="n">
        <f aca="false">COUNTA(DC2:DC59)</f>
        <v>11</v>
      </c>
      <c r="DD60" s="55"/>
    </row>
    <row r="61" customFormat="false" ht="15" hidden="false" customHeight="false" outlineLevel="0" collapsed="false">
      <c r="D61" s="230"/>
      <c r="G61" s="4"/>
      <c r="AE61" s="6"/>
      <c r="AZ61" s="6"/>
      <c r="BN61" s="2"/>
      <c r="BU61" s="183"/>
      <c r="BV61" s="183"/>
      <c r="BW61" s="20"/>
      <c r="BX61" s="20"/>
      <c r="CB61" s="20"/>
      <c r="CC61" s="20"/>
      <c r="CD61" s="20"/>
      <c r="CE61" s="20"/>
      <c r="CF61" s="183"/>
      <c r="CG61" s="183"/>
      <c r="CH61" s="20"/>
      <c r="CI61" s="20"/>
      <c r="CK61" s="231"/>
    </row>
    <row r="62" customFormat="false" ht="15" hidden="false" customHeight="false" outlineLevel="0" collapsed="false">
      <c r="D62" s="230"/>
      <c r="G62" s="4"/>
      <c r="AE62" s="6"/>
      <c r="AZ62" s="6"/>
      <c r="BN62" s="2"/>
      <c r="BU62" s="183"/>
      <c r="BV62" s="183"/>
      <c r="BW62" s="20"/>
      <c r="BX62" s="20"/>
      <c r="CB62" s="20"/>
      <c r="CC62" s="20"/>
      <c r="CD62" s="20"/>
      <c r="CE62" s="20"/>
      <c r="CF62" s="183"/>
      <c r="CG62" s="183"/>
      <c r="CH62" s="20"/>
      <c r="CI62" s="20"/>
      <c r="CK62" s="231"/>
    </row>
    <row r="63" customFormat="false" ht="15" hidden="false" customHeight="true" outlineLevel="0" collapsed="false">
      <c r="CK63" s="231"/>
    </row>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conditionalFormatting sqref="CB33:CC33">
    <cfRule type="colorScale" priority="2">
      <colorScale>
        <cfvo type="min" val="0"/>
        <cfvo type="percentile" val="50"/>
        <cfvo type="max" val="0"/>
        <color rgb="FF63BE7B"/>
        <color rgb="FFFFEB84"/>
        <color rgb="FFF8696B"/>
      </colorScale>
    </cfRule>
  </conditionalFormatting>
  <conditionalFormatting sqref="CF33:CI33">
    <cfRule type="colorScale" priority="3">
      <colorScale>
        <cfvo type="min" val="0"/>
        <cfvo type="percentile" val="50"/>
        <cfvo type="max" val="0"/>
        <color rgb="FF63BE7B"/>
        <color rgb="FFFFEB84"/>
        <color rgb="FFF8696B"/>
      </colorScale>
    </cfRule>
  </conditionalFormatting>
  <conditionalFormatting sqref="CB59:CC59">
    <cfRule type="colorScale" priority="4">
      <colorScale>
        <cfvo type="min" val="0"/>
        <cfvo type="percentile" val="50"/>
        <cfvo type="max" val="0"/>
        <color rgb="FF63BE7B"/>
        <color rgb="FFFFEB84"/>
        <color rgb="FFF8696B"/>
      </colorScale>
    </cfRule>
    <cfRule type="colorScale" priority="5">
      <colorScale>
        <cfvo type="min" val="0"/>
        <cfvo type="percentile" val="50"/>
        <cfvo type="max" val="0"/>
        <color rgb="FF63BE7B"/>
        <color rgb="FFFFEB84"/>
        <color rgb="FFF8696B"/>
      </colorScale>
    </cfRule>
  </conditionalFormatting>
  <conditionalFormatting sqref="CF59:CI59">
    <cfRule type="colorScale" priority="6">
      <colorScale>
        <cfvo type="min" val="0"/>
        <cfvo type="percentile" val="50"/>
        <cfvo type="max" val="0"/>
        <color rgb="FF63BE7B"/>
        <color rgb="FFFFEB84"/>
        <color rgb="FFF8696B"/>
      </colorScale>
    </cfRule>
    <cfRule type="colorScale" priority="7">
      <colorScale>
        <cfvo type="min" val="0"/>
        <cfvo type="percentile" val="50"/>
        <cfvo type="max" val="0"/>
        <color rgb="FF63BE7B"/>
        <color rgb="FFFFEB84"/>
        <color rgb="FFF8696B"/>
      </colorScale>
    </cfRule>
  </conditionalFormatting>
  <conditionalFormatting sqref="BU59:BV59">
    <cfRule type="colorScale" priority="8">
      <colorScale>
        <cfvo type="min" val="0"/>
        <cfvo type="percentile" val="50"/>
        <cfvo type="max" val="0"/>
        <color rgb="FF63BE7B"/>
        <color rgb="FFFFEB84"/>
        <color rgb="FFF8696B"/>
      </colorScale>
    </cfRule>
  </conditionalFormatting>
  <conditionalFormatting sqref="AY59">
    <cfRule type="colorScale" priority="9">
      <colorScale>
        <cfvo type="min" val="0"/>
        <cfvo type="percentile" val="50"/>
        <cfvo type="max" val="0"/>
        <color rgb="FF63BE7B"/>
        <color rgb="FFFFEB84"/>
        <color rgb="FFF8696B"/>
      </colorScale>
    </cfRule>
  </conditionalFormatting>
  <conditionalFormatting sqref="AW59">
    <cfRule type="colorScale" priority="10">
      <colorScale>
        <cfvo type="min" val="0"/>
        <cfvo type="percentile" val="50"/>
        <cfvo type="max" val="0"/>
        <color rgb="FF63BE7B"/>
        <color rgb="FFFFEB84"/>
        <color rgb="FFF8696B"/>
      </colorScale>
    </cfRule>
  </conditionalFormatting>
  <conditionalFormatting sqref="BO59:BR59">
    <cfRule type="colorScale" priority="11">
      <colorScale>
        <cfvo type="min" val="0"/>
        <cfvo type="percentile" val="50"/>
        <cfvo type="max" val="0"/>
        <color rgb="FF63BE7B"/>
        <color rgb="FFFFEB84"/>
        <color rgb="FFF8696B"/>
      </colorScale>
    </cfRule>
    <cfRule type="colorScale" priority="12">
      <colorScale>
        <cfvo type="min" val="0"/>
        <cfvo type="percentile" val="50"/>
        <cfvo type="max" val="0"/>
        <color rgb="FF63BE7B"/>
        <color rgb="FFFFEB84"/>
        <color rgb="FFF8696B"/>
      </colorScale>
    </cfRule>
  </conditionalFormatting>
  <conditionalFormatting sqref="BW59:BX59">
    <cfRule type="colorScale" priority="13">
      <colorScale>
        <cfvo type="min" val="0"/>
        <cfvo type="percentile" val="50"/>
        <cfvo type="max" val="0"/>
        <color rgb="FF63BE7B"/>
        <color rgb="FFFFEB84"/>
        <color rgb="FFF8696B"/>
      </colorScale>
    </cfRule>
    <cfRule type="colorScale" priority="14">
      <colorScale>
        <cfvo type="min" val="0"/>
        <cfvo type="percentile" val="50"/>
        <cfvo type="max" val="0"/>
        <color rgb="FF63BE7B"/>
        <color rgb="FFFFEB84"/>
        <color rgb="FFF8696B"/>
      </colorScale>
    </cfRule>
  </conditionalFormatting>
  <conditionalFormatting sqref="CH1:CI1">
    <cfRule type="colorScale" priority="15">
      <colorScale>
        <cfvo type="min" val="0"/>
        <cfvo type="percentile" val="50"/>
        <cfvo type="max" val="0"/>
        <color rgb="FF63BE7B"/>
        <color rgb="FFFFEB84"/>
        <color rgb="FFF8696B"/>
      </colorScale>
    </cfRule>
  </conditionalFormatting>
  <conditionalFormatting sqref="BZ1:CC1">
    <cfRule type="colorScale" priority="16">
      <colorScale>
        <cfvo type="min" val="0"/>
        <cfvo type="percentile" val="50"/>
        <cfvo type="max" val="0"/>
        <color rgb="FF63BE7B"/>
        <color rgb="FFFFEB84"/>
        <color rgb="FFF8696B"/>
      </colorScale>
    </cfRule>
  </conditionalFormatting>
  <conditionalFormatting sqref="BO60:BO1048576 BO32 BO42:BO58 BO1:BO29 BO34:BO40">
    <cfRule type="colorScale" priority="17">
      <colorScale>
        <cfvo type="min" val="0"/>
        <cfvo type="percentile" val="50"/>
        <cfvo type="max" val="0"/>
        <color rgb="FF63BE7B"/>
        <color rgb="FFFFEB84"/>
        <color rgb="FFF8696B"/>
      </colorScale>
    </cfRule>
  </conditionalFormatting>
  <conditionalFormatting sqref="BP60:BP1048576 BP32 BP42:BP58 BP1:BP29 BP34:BP40">
    <cfRule type="colorScale" priority="18">
      <colorScale>
        <cfvo type="min" val="0"/>
        <cfvo type="percentile" val="50"/>
        <cfvo type="max" val="0"/>
        <color rgb="FF63BE7B"/>
        <color rgb="FFFFEB84"/>
        <color rgb="FFF8696B"/>
      </colorScale>
    </cfRule>
  </conditionalFormatting>
  <conditionalFormatting sqref="BQ60:BQ1048576 BQ32 BQ42:BQ58 BQ1:BQ29 BQ34:BQ40">
    <cfRule type="colorScale" priority="19">
      <colorScale>
        <cfvo type="min" val="0"/>
        <cfvo type="percentile" val="50"/>
        <cfvo type="max" val="0"/>
        <color rgb="FF63BE7B"/>
        <color rgb="FFFFEB84"/>
        <color rgb="FFF8696B"/>
      </colorScale>
    </cfRule>
  </conditionalFormatting>
  <conditionalFormatting sqref="BR60:BR1048576 BR32 BR42:BR58 BR1:BR29 BR34:BR40">
    <cfRule type="colorScale" priority="20">
      <colorScale>
        <cfvo type="min" val="0"/>
        <cfvo type="percentile" val="50"/>
        <cfvo type="max" val="0"/>
        <color rgb="FF63BE7B"/>
        <color rgb="FFFFEB84"/>
        <color rgb="FFF8696B"/>
      </colorScale>
    </cfRule>
  </conditionalFormatting>
  <conditionalFormatting sqref="BU60:BU1048576 BU32 BU42:BU58 BU1:BU29 BU34:BU40">
    <cfRule type="colorScale" priority="21">
      <colorScale>
        <cfvo type="min" val="0"/>
        <cfvo type="percentile" val="50"/>
        <cfvo type="max" val="0"/>
        <color rgb="FF63BE7B"/>
        <color rgb="FFFFEB84"/>
        <color rgb="FFF8696B"/>
      </colorScale>
    </cfRule>
  </conditionalFormatting>
  <conditionalFormatting sqref="BU64:BV1048576 BU1:BV1 BU21:BV21 BU6:BV9 BU29:BV29">
    <cfRule type="colorScale" priority="22">
      <colorScale>
        <cfvo type="min" val="0"/>
        <cfvo type="percentile" val="50"/>
        <cfvo type="max" val="0"/>
        <color rgb="FF63BE7B"/>
        <color rgb="FFFFEB84"/>
        <color rgb="FFF8696B"/>
      </colorScale>
    </cfRule>
  </conditionalFormatting>
  <conditionalFormatting sqref="BV60:BV1048576 BV32 BV42:BV58 BV1:BV29 BV34:BV40">
    <cfRule type="colorScale" priority="23">
      <colorScale>
        <cfvo type="min" val="0"/>
        <cfvo type="percentile" val="50"/>
        <cfvo type="max" val="0"/>
        <color rgb="FF63BE7B"/>
        <color rgb="FFFFEB84"/>
        <color rgb="FFF8696B"/>
      </colorScale>
    </cfRule>
  </conditionalFormatting>
  <conditionalFormatting sqref="BW60:BW1048576 BW32 BW42:BW58 BW1:BW29 BW34:BW40">
    <cfRule type="colorScale" priority="24">
      <colorScale>
        <cfvo type="min" val="0"/>
        <cfvo type="percentile" val="50"/>
        <cfvo type="max" val="0"/>
        <color rgb="FF63BE7B"/>
        <color rgb="FFFFEB84"/>
        <color rgb="FFF8696B"/>
      </colorScale>
    </cfRule>
  </conditionalFormatting>
  <conditionalFormatting sqref="BX60:BX1048576 BX32 BX42:BX58 BX1:BX29 BX34:BX40">
    <cfRule type="colorScale" priority="25">
      <colorScale>
        <cfvo type="min" val="0"/>
        <cfvo type="percentile" val="50"/>
        <cfvo type="max" val="0"/>
        <color rgb="FF63BE7B"/>
        <color rgb="FFFFEB84"/>
        <color rgb="FFF8696B"/>
      </colorScale>
    </cfRule>
  </conditionalFormatting>
  <conditionalFormatting sqref="CB60:CB1048576 CB32 CB42:CB58 CB1:CB29 CB34:CB40">
    <cfRule type="colorScale" priority="26">
      <colorScale>
        <cfvo type="min" val="0"/>
        <cfvo type="percentile" val="50"/>
        <cfvo type="max" val="0"/>
        <color rgb="FF63BE7B"/>
        <color rgb="FFFFEB84"/>
        <color rgb="FFF8696B"/>
      </colorScale>
    </cfRule>
  </conditionalFormatting>
  <conditionalFormatting sqref="CC60:CC1048576 CC32 CC42:CC58 CC1:CC29 CC34:CC40">
    <cfRule type="colorScale" priority="27">
      <colorScale>
        <cfvo type="min" val="0"/>
        <cfvo type="percentile" val="50"/>
        <cfvo type="max" val="0"/>
        <color rgb="FF63BE7B"/>
        <color rgb="FFFFEB84"/>
        <color rgb="FFF8696B"/>
      </colorScale>
    </cfRule>
  </conditionalFormatting>
  <conditionalFormatting sqref="CF60:CF1048576 CF32 CF42:CF58 CF1:CF29 CF34:CF40">
    <cfRule type="colorScale" priority="28">
      <colorScale>
        <cfvo type="min" val="0"/>
        <cfvo type="percentile" val="50"/>
        <cfvo type="max" val="0"/>
        <color rgb="FF63BE7B"/>
        <color rgb="FFFFEB84"/>
        <color rgb="FFF8696B"/>
      </colorScale>
    </cfRule>
  </conditionalFormatting>
  <conditionalFormatting sqref="CG60:CG1048576 CG32 CG42:CG58 CG1:CG29 CG34:CG40">
    <cfRule type="colorScale" priority="29">
      <colorScale>
        <cfvo type="min" val="0"/>
        <cfvo type="percentile" val="50"/>
        <cfvo type="max" val="0"/>
        <color rgb="FF63BE7B"/>
        <color rgb="FFFFEB84"/>
        <color rgb="FFF8696B"/>
      </colorScale>
    </cfRule>
  </conditionalFormatting>
  <conditionalFormatting sqref="CH60:CH1048576 CH32 CH42:CH58 CH1:CH29 CH34:CH40">
    <cfRule type="colorScale" priority="30">
      <colorScale>
        <cfvo type="min" val="0"/>
        <cfvo type="percentile" val="50"/>
        <cfvo type="max" val="0"/>
        <color rgb="FF63BE7B"/>
        <color rgb="FFFFEB84"/>
        <color rgb="FFF8696B"/>
      </colorScale>
    </cfRule>
  </conditionalFormatting>
  <conditionalFormatting sqref="CI60:CI1048576 CI32 CI42:CI58 CI1:CI29 CI34:CI40">
    <cfRule type="colorScale" priority="31">
      <colorScale>
        <cfvo type="min" val="0"/>
        <cfvo type="percentile" val="50"/>
        <cfvo type="max" val="0"/>
        <color rgb="FF63BE7B"/>
        <color rgb="FFFFEB84"/>
        <color rgb="FFF8696B"/>
      </colorScale>
    </cfRule>
  </conditionalFormatting>
  <printOptions headings="false" gridLines="true" gridLinesSet="true" horizontalCentered="true" verticalCentered="false"/>
  <pageMargins left="0" right="0"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&amp;L&amp;F&amp;C&amp;A&amp;R&amp;D</oddHeader>
    <oddFooter>&amp;CPage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933"/>
    <pageSetUpPr fitToPage="true"/>
  </sheetPr>
  <dimension ref="A1:BU1048576"/>
  <sheetViews>
    <sheetView showFormulas="false" showGridLines="true" showRowColHeaders="true" showZeros="true" rightToLeft="false" tabSelected="true" showOutlineSymbols="true" defaultGridColor="true" view="normal" topLeftCell="A31" colorId="64" zoomScale="75" zoomScaleNormal="75" zoomScalePageLayoutView="100" workbookViewId="0">
      <pane xSplit="3" ySplit="0" topLeftCell="AL31" activePane="topRight" state="frozen"/>
      <selection pane="topLeft" activeCell="A31" activeCellId="0" sqref="A31"/>
      <selection pane="topRight" activeCell="A60" activeCellId="0" sqref="A60:A63"/>
    </sheetView>
  </sheetViews>
  <sheetFormatPr defaultColWidth="11.5703125" defaultRowHeight="13.5" customHeight="true" zeroHeight="false" outlineLevelRow="0" outlineLevelCol="0"/>
  <cols>
    <col collapsed="false" customWidth="true" hidden="false" outlineLevel="0" max="1" min="1" style="232" width="88.43"/>
    <col collapsed="false" customWidth="true" hidden="false" outlineLevel="0" max="2" min="2" style="233" width="43.14"/>
    <col collapsed="false" customWidth="true" hidden="false" outlineLevel="0" max="3" min="3" style="233" width="43.86"/>
    <col collapsed="false" customWidth="true" hidden="false" outlineLevel="0" max="4" min="4" style="233" width="25.57"/>
    <col collapsed="false" customWidth="true" hidden="false" outlineLevel="0" max="5" min="5" style="234" width="16.84"/>
    <col collapsed="false" customWidth="true" hidden="false" outlineLevel="0" max="6" min="6" style="235" width="22.29"/>
    <col collapsed="false" customWidth="true" hidden="false" outlineLevel="0" max="7" min="7" style="235" width="17.42"/>
    <col collapsed="false" customWidth="true" hidden="false" outlineLevel="0" max="8" min="8" style="235" width="20.71"/>
    <col collapsed="false" customWidth="true" hidden="false" outlineLevel="0" max="9" min="9" style="232" width="21.71"/>
    <col collapsed="false" customWidth="true" hidden="false" outlineLevel="0" max="10" min="10" style="232" width="14.14"/>
    <col collapsed="false" customWidth="true" hidden="false" outlineLevel="0" max="11" min="11" style="232" width="17.57"/>
    <col collapsed="false" customWidth="true" hidden="false" outlineLevel="0" max="13" min="12" style="232" width="31.29"/>
    <col collapsed="false" customWidth="true" hidden="false" outlineLevel="0" max="14" min="14" style="232" width="8.29"/>
    <col collapsed="false" customWidth="true" hidden="false" outlineLevel="0" max="15" min="15" style="232" width="14.71"/>
    <col collapsed="false" customWidth="true" hidden="false" outlineLevel="0" max="17" min="16" style="232" width="15.14"/>
    <col collapsed="false" customWidth="true" hidden="false" outlineLevel="0" max="18" min="18" style="236" width="22.42"/>
    <col collapsed="false" customWidth="true" hidden="false" outlineLevel="0" max="19" min="19" style="236" width="23.86"/>
    <col collapsed="false" customWidth="true" hidden="false" outlineLevel="0" max="22" min="20" style="237" width="17.29"/>
    <col collapsed="false" customWidth="true" hidden="false" outlineLevel="0" max="23" min="23" style="232" width="17.29"/>
    <col collapsed="false" customWidth="true" hidden="false" outlineLevel="0" max="24" min="24" style="232" width="15"/>
    <col collapsed="false" customWidth="false" hidden="false" outlineLevel="0" max="25" min="25" style="232" width="11.57"/>
    <col collapsed="false" customWidth="true" hidden="false" outlineLevel="0" max="26" min="26" style="236" width="24.42"/>
    <col collapsed="false" customWidth="true" hidden="false" outlineLevel="0" max="27" min="27" style="236" width="24.14"/>
    <col collapsed="false" customWidth="true" hidden="false" outlineLevel="0" max="28" min="28" style="232" width="18.57"/>
    <col collapsed="false" customWidth="true" hidden="false" outlineLevel="0" max="30" min="29" style="232" width="16.71"/>
    <col collapsed="false" customWidth="true" hidden="false" outlineLevel="0" max="31" min="31" style="232" width="25.57"/>
    <col collapsed="false" customWidth="true" hidden="false" outlineLevel="0" max="32" min="32" style="232" width="23.86"/>
    <col collapsed="false" customWidth="true" hidden="false" outlineLevel="0" max="33" min="33" style="232" width="17"/>
    <col collapsed="false" customWidth="true" hidden="false" outlineLevel="0" max="34" min="34" style="232" width="19.66"/>
    <col collapsed="false" customWidth="true" hidden="false" outlineLevel="0" max="35" min="35" style="232" width="12.24"/>
    <col collapsed="false" customWidth="true" hidden="false" outlineLevel="0" max="36" min="36" style="236" width="25.97"/>
    <col collapsed="false" customWidth="true" hidden="false" outlineLevel="0" max="37" min="37" style="236" width="42.85"/>
    <col collapsed="false" customWidth="true" hidden="false" outlineLevel="0" max="38" min="38" style="236" width="26.33"/>
    <col collapsed="false" customWidth="false" hidden="false" outlineLevel="0" max="44" min="39" style="232" width="11.57"/>
    <col collapsed="false" customWidth="true" hidden="false" outlineLevel="0" max="45" min="45" style="236" width="29.86"/>
    <col collapsed="false" customWidth="true" hidden="false" outlineLevel="0" max="46" min="46" style="236" width="34.51"/>
    <col collapsed="false" customWidth="false" hidden="false" outlineLevel="0" max="49" min="47" style="232" width="11.57"/>
    <col collapsed="false" customWidth="true" hidden="false" outlineLevel="0" max="50" min="50" style="236" width="39.51"/>
    <col collapsed="false" customWidth="true" hidden="false" outlineLevel="0" max="51" min="51" style="236" width="30.24"/>
    <col collapsed="false" customWidth="false" hidden="false" outlineLevel="0" max="16384" min="52" style="232" width="11.57"/>
  </cols>
  <sheetData>
    <row r="1" customFormat="false" ht="69.65" hidden="false" customHeight="false" outlineLevel="0" collapsed="false">
      <c r="A1" s="238" t="s">
        <v>0</v>
      </c>
      <c r="B1" s="239" t="s">
        <v>2</v>
      </c>
      <c r="C1" s="239" t="s">
        <v>562</v>
      </c>
      <c r="D1" s="239" t="s">
        <v>563</v>
      </c>
      <c r="E1" s="240" t="s">
        <v>564</v>
      </c>
      <c r="F1" s="240" t="s">
        <v>565</v>
      </c>
      <c r="G1" s="240" t="s">
        <v>566</v>
      </c>
      <c r="H1" s="241" t="s">
        <v>567</v>
      </c>
      <c r="I1" s="239" t="s">
        <v>568</v>
      </c>
      <c r="J1" s="239" t="s">
        <v>569</v>
      </c>
      <c r="K1" s="239" t="s">
        <v>570</v>
      </c>
      <c r="L1" s="239" t="s">
        <v>571</v>
      </c>
      <c r="M1" s="239" t="s">
        <v>572</v>
      </c>
      <c r="N1" s="239" t="s">
        <v>573</v>
      </c>
      <c r="O1" s="239" t="s">
        <v>574</v>
      </c>
      <c r="P1" s="239" t="s">
        <v>575</v>
      </c>
      <c r="Q1" s="239" t="s">
        <v>576</v>
      </c>
      <c r="R1" s="242" t="s">
        <v>577</v>
      </c>
      <c r="S1" s="242" t="s">
        <v>578</v>
      </c>
      <c r="T1" s="243" t="s">
        <v>579</v>
      </c>
      <c r="U1" s="243" t="s">
        <v>580</v>
      </c>
      <c r="V1" s="243" t="s">
        <v>581</v>
      </c>
      <c r="W1" s="239" t="s">
        <v>582</v>
      </c>
      <c r="X1" s="239" t="s">
        <v>583</v>
      </c>
      <c r="Y1" s="239" t="s">
        <v>584</v>
      </c>
      <c r="Z1" s="242" t="s">
        <v>585</v>
      </c>
      <c r="AA1" s="242" t="s">
        <v>586</v>
      </c>
      <c r="AB1" s="239" t="s">
        <v>587</v>
      </c>
      <c r="AC1" s="239" t="s">
        <v>588</v>
      </c>
      <c r="AD1" s="239" t="s">
        <v>589</v>
      </c>
      <c r="AE1" s="239" t="s">
        <v>590</v>
      </c>
      <c r="AF1" s="239" t="s">
        <v>591</v>
      </c>
      <c r="AG1" s="239" t="s">
        <v>592</v>
      </c>
      <c r="AH1" s="239" t="s">
        <v>593</v>
      </c>
      <c r="AI1" s="239" t="s">
        <v>594</v>
      </c>
      <c r="AJ1" s="242" t="s">
        <v>595</v>
      </c>
      <c r="AK1" s="242" t="s">
        <v>596</v>
      </c>
      <c r="AL1" s="242" t="s">
        <v>597</v>
      </c>
      <c r="AM1" s="243" t="s">
        <v>598</v>
      </c>
      <c r="AN1" s="243" t="s">
        <v>599</v>
      </c>
      <c r="AO1" s="243" t="s">
        <v>600</v>
      </c>
      <c r="AP1" s="239" t="s">
        <v>601</v>
      </c>
      <c r="AQ1" s="239" t="s">
        <v>602</v>
      </c>
      <c r="AR1" s="239" t="s">
        <v>603</v>
      </c>
      <c r="AS1" s="242" t="s">
        <v>604</v>
      </c>
      <c r="AT1" s="242" t="s">
        <v>605</v>
      </c>
      <c r="AU1" s="239" t="s">
        <v>606</v>
      </c>
      <c r="AV1" s="239" t="s">
        <v>607</v>
      </c>
      <c r="AW1" s="239" t="s">
        <v>608</v>
      </c>
      <c r="AX1" s="242" t="s">
        <v>609</v>
      </c>
      <c r="AY1" s="242" t="s">
        <v>610</v>
      </c>
      <c r="AZ1" s="239" t="s">
        <v>611</v>
      </c>
      <c r="BA1" s="239" t="s">
        <v>612</v>
      </c>
      <c r="BB1" s="239" t="s">
        <v>613</v>
      </c>
      <c r="BC1" s="239" t="s">
        <v>45</v>
      </c>
      <c r="BD1" s="12"/>
      <c r="BE1" s="12"/>
      <c r="BF1" s="12"/>
      <c r="BG1" s="12"/>
      <c r="BH1" s="12"/>
      <c r="BI1" s="12"/>
      <c r="BJ1" s="12"/>
      <c r="BK1" s="12"/>
      <c r="BL1" s="12"/>
      <c r="BM1" s="12"/>
      <c r="BN1" s="12"/>
      <c r="BO1" s="12"/>
      <c r="BP1" s="12"/>
      <c r="BQ1" s="12"/>
      <c r="BR1" s="12"/>
      <c r="BS1" s="12"/>
      <c r="BT1" s="12"/>
      <c r="BU1" s="12"/>
    </row>
    <row r="2" s="251" customFormat="true" ht="18.65" hidden="false" customHeight="false" outlineLevel="0" collapsed="false">
      <c r="A2" s="244" t="s">
        <v>101</v>
      </c>
      <c r="B2" s="245" t="s">
        <v>102</v>
      </c>
      <c r="C2" s="244" t="s">
        <v>109</v>
      </c>
      <c r="D2" s="245" t="s">
        <v>103</v>
      </c>
      <c r="E2" s="246" t="s">
        <v>105</v>
      </c>
      <c r="F2" s="247"/>
      <c r="G2" s="247" t="s">
        <v>112</v>
      </c>
      <c r="H2" s="248" t="s">
        <v>103</v>
      </c>
      <c r="I2" s="244" t="n">
        <v>1</v>
      </c>
      <c r="J2" s="244" t="n">
        <v>1</v>
      </c>
      <c r="K2" s="249" t="n">
        <v>45762</v>
      </c>
      <c r="L2" s="249" t="s">
        <v>614</v>
      </c>
      <c r="M2" s="249" t="s">
        <v>615</v>
      </c>
      <c r="N2" s="244" t="n">
        <v>1</v>
      </c>
      <c r="O2" s="244"/>
      <c r="P2" s="244"/>
      <c r="Q2" s="244"/>
      <c r="R2" s="244"/>
      <c r="S2" s="244"/>
      <c r="T2" s="244"/>
      <c r="U2" s="244"/>
      <c r="V2" s="244"/>
      <c r="W2" s="244"/>
      <c r="X2" s="244"/>
      <c r="Y2" s="244"/>
      <c r="Z2" s="244"/>
      <c r="AA2" s="244"/>
      <c r="AB2" s="244"/>
      <c r="AC2" s="244"/>
      <c r="AD2" s="244"/>
      <c r="AE2" s="244"/>
      <c r="AF2" s="244"/>
      <c r="AG2" s="244"/>
      <c r="AH2" s="244"/>
      <c r="AI2" s="244"/>
      <c r="AJ2" s="12" t="n">
        <v>1</v>
      </c>
      <c r="AK2" s="250" t="n">
        <v>45874.4777777778</v>
      </c>
      <c r="AL2" s="250" t="n">
        <v>45875.4166666667</v>
      </c>
      <c r="AM2" s="244" t="n">
        <v>10</v>
      </c>
      <c r="AN2" s="244" t="n">
        <v>5</v>
      </c>
      <c r="AO2" s="244" t="n">
        <v>10</v>
      </c>
      <c r="AP2" s="244" t="n">
        <v>10.4</v>
      </c>
      <c r="AQ2" s="244" t="n">
        <v>10</v>
      </c>
      <c r="AR2" s="244" t="n">
        <v>1</v>
      </c>
      <c r="AS2" s="250" t="n">
        <v>45876.6881944445</v>
      </c>
      <c r="AT2" s="250" t="n">
        <v>45878.7666666667</v>
      </c>
      <c r="AU2" s="244" t="n">
        <v>4.0225</v>
      </c>
      <c r="AV2" s="244" t="n">
        <v>0.9415</v>
      </c>
      <c r="AW2" s="244" t="n">
        <v>0.927</v>
      </c>
      <c r="AX2" s="250" t="n">
        <v>45876.6881944445</v>
      </c>
      <c r="AY2" s="250" t="n">
        <v>45877.7020833333</v>
      </c>
      <c r="AZ2" s="244" t="n">
        <v>1</v>
      </c>
      <c r="BA2" s="244" t="n">
        <v>0.0253</v>
      </c>
      <c r="BB2" s="244" t="n">
        <v>0.014</v>
      </c>
      <c r="BC2" s="244" t="s">
        <v>616</v>
      </c>
    </row>
    <row r="3" s="260" customFormat="true" ht="18.65" hidden="false" customHeight="false" outlineLevel="0" collapsed="false">
      <c r="A3" s="252" t="s">
        <v>113</v>
      </c>
      <c r="B3" s="253" t="s">
        <v>114</v>
      </c>
      <c r="C3" s="252" t="s">
        <v>109</v>
      </c>
      <c r="D3" s="253" t="s">
        <v>115</v>
      </c>
      <c r="E3" s="254" t="s">
        <v>117</v>
      </c>
      <c r="F3" s="255" t="s">
        <v>118</v>
      </c>
      <c r="G3" s="255" t="s">
        <v>124</v>
      </c>
      <c r="H3" s="256" t="s">
        <v>115</v>
      </c>
      <c r="I3" s="252" t="n">
        <v>1</v>
      </c>
      <c r="J3" s="252" t="n">
        <v>1</v>
      </c>
      <c r="K3" s="257" t="n">
        <v>45762</v>
      </c>
      <c r="L3" s="257" t="s">
        <v>614</v>
      </c>
      <c r="M3" s="257" t="s">
        <v>615</v>
      </c>
      <c r="N3" s="252" t="n">
        <v>1</v>
      </c>
      <c r="O3" s="252"/>
      <c r="P3" s="252"/>
      <c r="Q3" s="252"/>
      <c r="R3" s="258"/>
      <c r="S3" s="258"/>
      <c r="T3" s="259"/>
      <c r="U3" s="259"/>
      <c r="V3" s="259"/>
      <c r="W3" s="252"/>
      <c r="X3" s="252"/>
      <c r="Y3" s="252"/>
      <c r="Z3" s="258"/>
      <c r="AA3" s="258"/>
      <c r="AB3" s="252"/>
      <c r="AC3" s="252"/>
      <c r="AD3" s="252"/>
      <c r="AE3" s="252"/>
      <c r="AF3" s="252"/>
      <c r="AG3" s="252"/>
      <c r="AH3" s="252"/>
      <c r="AI3" s="252"/>
      <c r="AJ3" s="12"/>
      <c r="AK3" s="258"/>
      <c r="AL3" s="258"/>
      <c r="AM3" s="252"/>
      <c r="AN3" s="252"/>
      <c r="AO3" s="252"/>
      <c r="AP3" s="252"/>
      <c r="AQ3" s="252"/>
      <c r="AR3" s="252"/>
      <c r="AS3" s="258"/>
      <c r="AT3" s="258"/>
      <c r="AU3" s="252"/>
      <c r="AV3" s="252"/>
      <c r="AW3" s="252"/>
      <c r="AX3" s="258"/>
      <c r="AY3" s="258"/>
      <c r="AZ3" s="252"/>
      <c r="BA3" s="252"/>
      <c r="BB3" s="252"/>
      <c r="BC3" s="252"/>
    </row>
    <row r="4" s="260" customFormat="true" ht="18.65" hidden="false" customHeight="false" outlineLevel="0" collapsed="false">
      <c r="A4" s="252" t="s">
        <v>129</v>
      </c>
      <c r="B4" s="253" t="s">
        <v>130</v>
      </c>
      <c r="C4" s="252" t="s">
        <v>109</v>
      </c>
      <c r="D4" s="253" t="s">
        <v>131</v>
      </c>
      <c r="E4" s="254" t="s">
        <v>132</v>
      </c>
      <c r="F4" s="255"/>
      <c r="G4" s="255" t="s">
        <v>134</v>
      </c>
      <c r="H4" s="256" t="s">
        <v>131</v>
      </c>
      <c r="I4" s="252" t="n">
        <v>1</v>
      </c>
      <c r="J4" s="252" t="n">
        <v>1</v>
      </c>
      <c r="K4" s="257" t="n">
        <v>45762</v>
      </c>
      <c r="L4" s="257" t="s">
        <v>614</v>
      </c>
      <c r="M4" s="257" t="s">
        <v>615</v>
      </c>
      <c r="N4" s="252" t="n">
        <v>1</v>
      </c>
      <c r="O4" s="252" t="n">
        <v>0</v>
      </c>
      <c r="P4" s="252"/>
      <c r="Q4" s="252"/>
      <c r="R4" s="258"/>
      <c r="S4" s="258"/>
      <c r="T4" s="259"/>
      <c r="U4" s="259"/>
      <c r="V4" s="259"/>
      <c r="W4" s="252"/>
      <c r="X4" s="252"/>
      <c r="Y4" s="252"/>
      <c r="Z4" s="258"/>
      <c r="AA4" s="258"/>
      <c r="AB4" s="252"/>
      <c r="AC4" s="252"/>
      <c r="AD4" s="252"/>
      <c r="AE4" s="252"/>
      <c r="AF4" s="252"/>
      <c r="AG4" s="252"/>
      <c r="AH4" s="252"/>
      <c r="AI4" s="252"/>
      <c r="AJ4" s="12"/>
      <c r="AK4" s="258"/>
      <c r="AL4" s="258"/>
      <c r="AM4" s="252"/>
      <c r="AN4" s="252"/>
      <c r="AO4" s="252"/>
      <c r="AP4" s="252"/>
      <c r="AQ4" s="252"/>
      <c r="AR4" s="252"/>
      <c r="AS4" s="258"/>
      <c r="AT4" s="258"/>
      <c r="AU4" s="252"/>
      <c r="AV4" s="252"/>
      <c r="AW4" s="252"/>
      <c r="AX4" s="258"/>
      <c r="AY4" s="258"/>
      <c r="AZ4" s="252"/>
      <c r="BA4" s="252"/>
      <c r="BB4" s="252"/>
      <c r="BC4" s="252"/>
    </row>
    <row r="5" s="260" customFormat="true" ht="18.65" hidden="false" customHeight="false" outlineLevel="0" collapsed="false">
      <c r="A5" s="252" t="s">
        <v>135</v>
      </c>
      <c r="B5" s="253" t="s">
        <v>136</v>
      </c>
      <c r="C5" s="252" t="s">
        <v>141</v>
      </c>
      <c r="D5" s="253" t="s">
        <v>137</v>
      </c>
      <c r="E5" s="254" t="s">
        <v>138</v>
      </c>
      <c r="F5" s="255"/>
      <c r="G5" s="255" t="s">
        <v>144</v>
      </c>
      <c r="H5" s="256" t="s">
        <v>137</v>
      </c>
      <c r="I5" s="252" t="n">
        <v>1</v>
      </c>
      <c r="J5" s="252" t="n">
        <v>1</v>
      </c>
      <c r="K5" s="257" t="n">
        <v>45856</v>
      </c>
      <c r="L5" s="257" t="s">
        <v>614</v>
      </c>
      <c r="M5" s="257" t="s">
        <v>615</v>
      </c>
      <c r="N5" s="252" t="n">
        <v>1</v>
      </c>
      <c r="O5" s="252" t="n">
        <v>0</v>
      </c>
      <c r="P5" s="252" t="n">
        <v>1</v>
      </c>
      <c r="Q5" s="252"/>
      <c r="R5" s="258"/>
      <c r="S5" s="258"/>
      <c r="T5" s="259"/>
      <c r="U5" s="259"/>
      <c r="V5" s="259"/>
      <c r="W5" s="252"/>
      <c r="X5" s="252"/>
      <c r="Y5" s="252"/>
      <c r="Z5" s="258"/>
      <c r="AA5" s="258"/>
      <c r="AB5" s="252"/>
      <c r="AC5" s="252"/>
      <c r="AD5" s="252"/>
      <c r="AE5" s="252"/>
      <c r="AF5" s="252"/>
      <c r="AG5" s="252"/>
      <c r="AH5" s="252"/>
      <c r="AI5" s="252"/>
      <c r="AJ5" s="12"/>
      <c r="AK5" s="258"/>
      <c r="AL5" s="258"/>
      <c r="AM5" s="252"/>
      <c r="AN5" s="252"/>
      <c r="AO5" s="252"/>
      <c r="AP5" s="252"/>
      <c r="AQ5" s="252"/>
      <c r="AR5" s="252"/>
      <c r="AS5" s="258"/>
      <c r="AT5" s="258"/>
      <c r="AU5" s="252"/>
      <c r="AV5" s="252"/>
      <c r="AW5" s="252"/>
      <c r="AX5" s="258"/>
      <c r="AY5" s="258"/>
      <c r="AZ5" s="252"/>
      <c r="BA5" s="252"/>
      <c r="BB5" s="252"/>
      <c r="BC5" s="252"/>
    </row>
    <row r="6" s="251" customFormat="true" ht="18.65" hidden="false" customHeight="false" outlineLevel="0" collapsed="false">
      <c r="A6" s="244" t="s">
        <v>145</v>
      </c>
      <c r="B6" s="245" t="s">
        <v>146</v>
      </c>
      <c r="C6" s="244" t="s">
        <v>141</v>
      </c>
      <c r="D6" s="245" t="s">
        <v>147</v>
      </c>
      <c r="E6" s="246" t="s">
        <v>149</v>
      </c>
      <c r="F6" s="247"/>
      <c r="G6" s="247" t="s">
        <v>152</v>
      </c>
      <c r="H6" s="248" t="s">
        <v>147</v>
      </c>
      <c r="I6" s="244" t="n">
        <v>1</v>
      </c>
      <c r="J6" s="244" t="n">
        <v>1</v>
      </c>
      <c r="K6" s="249" t="n">
        <v>45762</v>
      </c>
      <c r="L6" s="249" t="s">
        <v>614</v>
      </c>
      <c r="M6" s="249" t="s">
        <v>615</v>
      </c>
      <c r="N6" s="244" t="n">
        <v>1</v>
      </c>
      <c r="O6" s="244"/>
      <c r="P6" s="244"/>
      <c r="Q6" s="244"/>
      <c r="R6" s="244"/>
      <c r="S6" s="244"/>
      <c r="T6" s="244"/>
      <c r="U6" s="244"/>
      <c r="V6" s="244"/>
      <c r="W6" s="244"/>
      <c r="X6" s="244"/>
      <c r="Y6" s="244"/>
      <c r="Z6" s="244"/>
      <c r="AA6" s="244"/>
      <c r="AB6" s="244"/>
      <c r="AC6" s="244"/>
      <c r="AD6" s="244"/>
      <c r="AE6" s="244"/>
      <c r="AF6" s="244"/>
      <c r="AG6" s="244"/>
      <c r="AH6" s="244"/>
      <c r="AI6" s="244"/>
      <c r="AJ6" s="12" t="n">
        <v>1</v>
      </c>
      <c r="AK6" s="250" t="n">
        <v>45874.4854166667</v>
      </c>
      <c r="AL6" s="250" t="n">
        <v>45875.4166666667</v>
      </c>
      <c r="AM6" s="244" t="n">
        <v>10</v>
      </c>
      <c r="AN6" s="244" t="n">
        <v>5</v>
      </c>
      <c r="AO6" s="244" t="n">
        <v>10</v>
      </c>
      <c r="AP6" s="244" t="n">
        <v>10.4</v>
      </c>
      <c r="AQ6" s="244" t="n">
        <v>9.5</v>
      </c>
      <c r="AR6" s="244" t="n">
        <v>1</v>
      </c>
      <c r="AS6" s="250" t="n">
        <v>45876.6881944445</v>
      </c>
      <c r="AT6" s="250" t="n">
        <v>45878.7666666667</v>
      </c>
      <c r="AU6" s="244" t="n">
        <v>4.0094</v>
      </c>
      <c r="AV6" s="244" t="n">
        <v>0.8778</v>
      </c>
      <c r="AW6" s="244" t="n">
        <v>0.8668</v>
      </c>
      <c r="AX6" s="250" t="n">
        <v>45876.6881944445</v>
      </c>
      <c r="AY6" s="250" t="n">
        <v>45877.7020833333</v>
      </c>
      <c r="AZ6" s="244" t="n">
        <v>1</v>
      </c>
      <c r="BA6" s="244" t="n">
        <v>0.0082</v>
      </c>
      <c r="BB6" s="244" t="n">
        <v>0.0071</v>
      </c>
      <c r="BC6" s="244" t="s">
        <v>616</v>
      </c>
    </row>
    <row r="7" s="260" customFormat="true" ht="35.8" hidden="false" customHeight="false" outlineLevel="0" collapsed="false">
      <c r="A7" s="252" t="s">
        <v>153</v>
      </c>
      <c r="B7" s="253" t="s">
        <v>154</v>
      </c>
      <c r="C7" s="252" t="s">
        <v>141</v>
      </c>
      <c r="D7" s="253" t="s">
        <v>155</v>
      </c>
      <c r="E7" s="254" t="s">
        <v>156</v>
      </c>
      <c r="F7" s="255"/>
      <c r="G7" s="255" t="s">
        <v>158</v>
      </c>
      <c r="H7" s="256" t="s">
        <v>155</v>
      </c>
      <c r="I7" s="252" t="n">
        <v>1</v>
      </c>
      <c r="J7" s="252" t="n">
        <v>1</v>
      </c>
      <c r="K7" s="257" t="n">
        <v>45856</v>
      </c>
      <c r="L7" s="257" t="s">
        <v>614</v>
      </c>
      <c r="M7" s="257" t="s">
        <v>615</v>
      </c>
      <c r="N7" s="252" t="n">
        <v>1</v>
      </c>
      <c r="O7" s="252" t="n">
        <v>0</v>
      </c>
      <c r="P7" s="252" t="n">
        <v>1</v>
      </c>
      <c r="Q7" s="252"/>
      <c r="R7" s="258"/>
      <c r="S7" s="258"/>
      <c r="T7" s="259"/>
      <c r="U7" s="259"/>
      <c r="V7" s="259"/>
      <c r="W7" s="252"/>
      <c r="X7" s="252"/>
      <c r="Y7" s="252"/>
      <c r="Z7" s="258"/>
      <c r="AA7" s="258"/>
      <c r="AB7" s="252"/>
      <c r="AC7" s="252"/>
      <c r="AD7" s="252"/>
      <c r="AE7" s="252"/>
      <c r="AF7" s="252"/>
      <c r="AG7" s="252"/>
      <c r="AH7" s="252"/>
      <c r="AI7" s="252"/>
      <c r="AJ7" s="12"/>
      <c r="AK7" s="258"/>
      <c r="AL7" s="258"/>
      <c r="AM7" s="252"/>
      <c r="AN7" s="252"/>
      <c r="AO7" s="252"/>
      <c r="AP7" s="252"/>
      <c r="AQ7" s="252"/>
      <c r="AR7" s="252"/>
      <c r="AS7" s="258"/>
      <c r="AT7" s="258"/>
      <c r="AU7" s="252"/>
      <c r="AV7" s="252"/>
      <c r="AW7" s="252"/>
      <c r="AX7" s="258"/>
      <c r="AY7" s="258"/>
      <c r="AZ7" s="252"/>
      <c r="BA7" s="252"/>
      <c r="BB7" s="252"/>
      <c r="BC7" s="252"/>
    </row>
    <row r="8" s="260" customFormat="true" ht="35.8" hidden="false" customHeight="false" outlineLevel="0" collapsed="false">
      <c r="A8" s="252" t="s">
        <v>161</v>
      </c>
      <c r="B8" s="253" t="s">
        <v>162</v>
      </c>
      <c r="C8" s="252" t="s">
        <v>141</v>
      </c>
      <c r="D8" s="253" t="s">
        <v>163</v>
      </c>
      <c r="E8" s="254" t="s">
        <v>165</v>
      </c>
      <c r="F8" s="255"/>
      <c r="G8" s="255" t="s">
        <v>167</v>
      </c>
      <c r="H8" s="256" t="s">
        <v>163</v>
      </c>
      <c r="I8" s="252" t="n">
        <v>1</v>
      </c>
      <c r="J8" s="252" t="n">
        <v>1</v>
      </c>
      <c r="K8" s="257" t="n">
        <v>45762</v>
      </c>
      <c r="L8" s="257" t="s">
        <v>614</v>
      </c>
      <c r="M8" s="257" t="s">
        <v>615</v>
      </c>
      <c r="N8" s="252" t="n">
        <v>1</v>
      </c>
      <c r="O8" s="252" t="n">
        <v>1</v>
      </c>
      <c r="P8" s="252"/>
      <c r="Q8" s="252"/>
      <c r="R8" s="258"/>
      <c r="S8" s="258"/>
      <c r="T8" s="259"/>
      <c r="U8" s="259"/>
      <c r="V8" s="259"/>
      <c r="W8" s="252"/>
      <c r="X8" s="252"/>
      <c r="Y8" s="252"/>
      <c r="Z8" s="258"/>
      <c r="AA8" s="258"/>
      <c r="AB8" s="252"/>
      <c r="AC8" s="252"/>
      <c r="AD8" s="252"/>
      <c r="AE8" s="252"/>
      <c r="AF8" s="252"/>
      <c r="AG8" s="252"/>
      <c r="AH8" s="252"/>
      <c r="AI8" s="252"/>
      <c r="AJ8" s="12"/>
      <c r="AK8" s="258"/>
      <c r="AL8" s="258"/>
      <c r="AM8" s="252"/>
      <c r="AN8" s="252"/>
      <c r="AO8" s="252"/>
      <c r="AP8" s="252"/>
      <c r="AQ8" s="252"/>
      <c r="AR8" s="252"/>
      <c r="AS8" s="258"/>
      <c r="AT8" s="258"/>
      <c r="AU8" s="252"/>
      <c r="AV8" s="252"/>
      <c r="AW8" s="252"/>
      <c r="AX8" s="258"/>
      <c r="AY8" s="258"/>
      <c r="AZ8" s="252"/>
      <c r="BA8" s="252"/>
      <c r="BB8" s="252"/>
      <c r="BC8" s="252"/>
    </row>
    <row r="9" s="260" customFormat="true" ht="35.8" hidden="false" customHeight="false" outlineLevel="0" collapsed="false">
      <c r="A9" s="252" t="s">
        <v>168</v>
      </c>
      <c r="B9" s="253" t="s">
        <v>169</v>
      </c>
      <c r="C9" s="252" t="s">
        <v>141</v>
      </c>
      <c r="D9" s="253" t="s">
        <v>170</v>
      </c>
      <c r="E9" s="254" t="s">
        <v>171</v>
      </c>
      <c r="F9" s="255"/>
      <c r="G9" s="255" t="s">
        <v>172</v>
      </c>
      <c r="H9" s="256" t="s">
        <v>170</v>
      </c>
      <c r="I9" s="252" t="n">
        <v>1</v>
      </c>
      <c r="J9" s="252" t="n">
        <v>1</v>
      </c>
      <c r="K9" s="257" t="n">
        <v>45856</v>
      </c>
      <c r="L9" s="257" t="s">
        <v>614</v>
      </c>
      <c r="M9" s="257" t="s">
        <v>615</v>
      </c>
      <c r="N9" s="252" t="n">
        <v>1</v>
      </c>
      <c r="O9" s="252" t="n">
        <v>0</v>
      </c>
      <c r="P9" s="252" t="n">
        <v>1</v>
      </c>
      <c r="Q9" s="252"/>
      <c r="R9" s="258"/>
      <c r="S9" s="258"/>
      <c r="T9" s="259"/>
      <c r="U9" s="259"/>
      <c r="V9" s="259"/>
      <c r="W9" s="252"/>
      <c r="X9" s="252"/>
      <c r="Y9" s="252"/>
      <c r="Z9" s="258"/>
      <c r="AA9" s="258"/>
      <c r="AB9" s="252"/>
      <c r="AC9" s="252"/>
      <c r="AD9" s="252"/>
      <c r="AE9" s="252"/>
      <c r="AF9" s="252"/>
      <c r="AG9" s="252"/>
      <c r="AH9" s="252"/>
      <c r="AI9" s="252"/>
      <c r="AJ9" s="12"/>
      <c r="AK9" s="258"/>
      <c r="AL9" s="258"/>
      <c r="AM9" s="252"/>
      <c r="AN9" s="252"/>
      <c r="AO9" s="252"/>
      <c r="AP9" s="252"/>
      <c r="AQ9" s="252"/>
      <c r="AR9" s="252"/>
      <c r="AS9" s="258"/>
      <c r="AT9" s="258"/>
      <c r="AU9" s="252"/>
      <c r="AV9" s="252"/>
      <c r="AW9" s="252"/>
      <c r="AX9" s="258"/>
      <c r="AY9" s="258"/>
      <c r="AZ9" s="252"/>
      <c r="BA9" s="252"/>
      <c r="BB9" s="252"/>
      <c r="BC9" s="252"/>
    </row>
    <row r="10" s="260" customFormat="true" ht="35.8" hidden="false" customHeight="false" outlineLevel="0" collapsed="false">
      <c r="A10" s="252" t="s">
        <v>173</v>
      </c>
      <c r="B10" s="253" t="s">
        <v>174</v>
      </c>
      <c r="C10" s="252" t="s">
        <v>141</v>
      </c>
      <c r="D10" s="253" t="s">
        <v>175</v>
      </c>
      <c r="E10" s="254" t="s">
        <v>177</v>
      </c>
      <c r="F10" s="255" t="s">
        <v>175</v>
      </c>
      <c r="G10" s="255" t="s">
        <v>184</v>
      </c>
      <c r="H10" s="256" t="s">
        <v>175</v>
      </c>
      <c r="I10" s="252" t="n">
        <v>1</v>
      </c>
      <c r="J10" s="252" t="n">
        <v>1</v>
      </c>
      <c r="K10" s="257" t="n">
        <v>45856</v>
      </c>
      <c r="L10" s="257" t="s">
        <v>614</v>
      </c>
      <c r="M10" s="257" t="s">
        <v>615</v>
      </c>
      <c r="N10" s="252" t="n">
        <v>1</v>
      </c>
      <c r="O10" s="252" t="n">
        <v>0</v>
      </c>
      <c r="P10" s="252" t="n">
        <v>1</v>
      </c>
      <c r="Q10" s="252"/>
      <c r="R10" s="258"/>
      <c r="S10" s="258"/>
      <c r="T10" s="259"/>
      <c r="U10" s="259"/>
      <c r="V10" s="259"/>
      <c r="W10" s="252"/>
      <c r="X10" s="252"/>
      <c r="Y10" s="252"/>
      <c r="Z10" s="258"/>
      <c r="AA10" s="258"/>
      <c r="AB10" s="252"/>
      <c r="AC10" s="252"/>
      <c r="AD10" s="252"/>
      <c r="AE10" s="252"/>
      <c r="AF10" s="252"/>
      <c r="AG10" s="252"/>
      <c r="AH10" s="252"/>
      <c r="AI10" s="252"/>
      <c r="AJ10" s="12"/>
      <c r="AK10" s="258"/>
      <c r="AL10" s="258"/>
      <c r="AM10" s="252"/>
      <c r="AN10" s="252"/>
      <c r="AO10" s="252"/>
      <c r="AP10" s="252"/>
      <c r="AQ10" s="252"/>
      <c r="AR10" s="252"/>
      <c r="AS10" s="258"/>
      <c r="AT10" s="258"/>
      <c r="AU10" s="252"/>
      <c r="AV10" s="252"/>
      <c r="AW10" s="252"/>
      <c r="AX10" s="258"/>
      <c r="AY10" s="258"/>
      <c r="AZ10" s="252"/>
      <c r="BA10" s="252"/>
      <c r="BB10" s="252"/>
      <c r="BC10" s="252"/>
    </row>
    <row r="11" s="260" customFormat="true" ht="35.8" hidden="false" customHeight="false" outlineLevel="0" collapsed="false">
      <c r="A11" s="252" t="s">
        <v>185</v>
      </c>
      <c r="B11" s="253" t="s">
        <v>186</v>
      </c>
      <c r="C11" s="252" t="s">
        <v>141</v>
      </c>
      <c r="D11" s="253" t="s">
        <v>187</v>
      </c>
      <c r="E11" s="254" t="s">
        <v>188</v>
      </c>
      <c r="F11" s="255" t="s">
        <v>187</v>
      </c>
      <c r="G11" s="255" t="s">
        <v>190</v>
      </c>
      <c r="H11" s="256" t="s">
        <v>187</v>
      </c>
      <c r="I11" s="252" t="n">
        <v>2</v>
      </c>
      <c r="J11" s="252" t="n">
        <v>1</v>
      </c>
      <c r="K11" s="257" t="n">
        <v>45762</v>
      </c>
      <c r="L11" s="257" t="s">
        <v>614</v>
      </c>
      <c r="M11" s="257" t="s">
        <v>615</v>
      </c>
      <c r="N11" s="252" t="n">
        <v>1</v>
      </c>
      <c r="O11" s="252" t="n">
        <v>1</v>
      </c>
      <c r="P11" s="252" t="n">
        <v>1</v>
      </c>
      <c r="Q11" s="252"/>
      <c r="R11" s="258"/>
      <c r="S11" s="258"/>
      <c r="T11" s="259"/>
      <c r="U11" s="259"/>
      <c r="V11" s="259"/>
      <c r="W11" s="252"/>
      <c r="X11" s="252"/>
      <c r="Y11" s="252"/>
      <c r="Z11" s="258"/>
      <c r="AA11" s="258"/>
      <c r="AB11" s="252"/>
      <c r="AC11" s="252"/>
      <c r="AD11" s="252"/>
      <c r="AE11" s="252"/>
      <c r="AF11" s="252"/>
      <c r="AG11" s="252"/>
      <c r="AH11" s="252"/>
      <c r="AI11" s="252"/>
      <c r="AJ11" s="12"/>
      <c r="AK11" s="258"/>
      <c r="AL11" s="258"/>
      <c r="AM11" s="252"/>
      <c r="AN11" s="252"/>
      <c r="AO11" s="252"/>
      <c r="AP11" s="252"/>
      <c r="AQ11" s="252"/>
      <c r="AR11" s="252"/>
      <c r="AS11" s="258"/>
      <c r="AT11" s="258"/>
      <c r="AU11" s="252"/>
      <c r="AV11" s="252"/>
      <c r="AW11" s="252"/>
      <c r="AX11" s="258"/>
      <c r="AY11" s="258"/>
      <c r="AZ11" s="252"/>
      <c r="BA11" s="252"/>
      <c r="BB11" s="252"/>
      <c r="BC11" s="252"/>
    </row>
    <row r="12" s="260" customFormat="true" ht="35.8" hidden="false" customHeight="false" outlineLevel="0" collapsed="false">
      <c r="A12" s="252" t="s">
        <v>192</v>
      </c>
      <c r="B12" s="253" t="s">
        <v>193</v>
      </c>
      <c r="C12" s="252" t="s">
        <v>141</v>
      </c>
      <c r="D12" s="253" t="s">
        <v>194</v>
      </c>
      <c r="E12" s="254" t="s">
        <v>195</v>
      </c>
      <c r="F12" s="255" t="s">
        <v>194</v>
      </c>
      <c r="G12" s="255" t="s">
        <v>197</v>
      </c>
      <c r="H12" s="256" t="s">
        <v>194</v>
      </c>
      <c r="I12" s="252" t="n">
        <v>1</v>
      </c>
      <c r="J12" s="252" t="n">
        <v>1</v>
      </c>
      <c r="K12" s="257" t="n">
        <v>45856</v>
      </c>
      <c r="L12" s="257" t="s">
        <v>614</v>
      </c>
      <c r="M12" s="257" t="s">
        <v>615</v>
      </c>
      <c r="N12" s="252" t="n">
        <v>1</v>
      </c>
      <c r="O12" s="252" t="n">
        <v>0</v>
      </c>
      <c r="P12" s="252" t="n">
        <v>1</v>
      </c>
      <c r="Q12" s="252"/>
      <c r="R12" s="258"/>
      <c r="S12" s="258"/>
      <c r="T12" s="259"/>
      <c r="U12" s="259"/>
      <c r="V12" s="259"/>
      <c r="W12" s="252"/>
      <c r="X12" s="252"/>
      <c r="Y12" s="252"/>
      <c r="Z12" s="258"/>
      <c r="AA12" s="258"/>
      <c r="AB12" s="252"/>
      <c r="AC12" s="252"/>
      <c r="AD12" s="252"/>
      <c r="AE12" s="252"/>
      <c r="AF12" s="252"/>
      <c r="AG12" s="252"/>
      <c r="AH12" s="252"/>
      <c r="AI12" s="252"/>
      <c r="AJ12" s="12"/>
      <c r="AK12" s="258"/>
      <c r="AL12" s="258"/>
      <c r="AM12" s="252"/>
      <c r="AN12" s="252"/>
      <c r="AO12" s="252"/>
      <c r="AP12" s="252"/>
      <c r="AQ12" s="252"/>
      <c r="AR12" s="252"/>
      <c r="AS12" s="258"/>
      <c r="AT12" s="258"/>
      <c r="AU12" s="252"/>
      <c r="AV12" s="252"/>
      <c r="AW12" s="252"/>
      <c r="AX12" s="258"/>
      <c r="AY12" s="258"/>
      <c r="AZ12" s="252"/>
      <c r="BA12" s="252"/>
      <c r="BB12" s="252"/>
      <c r="BC12" s="252"/>
    </row>
    <row r="13" s="260" customFormat="true" ht="18.65" hidden="false" customHeight="false" outlineLevel="0" collapsed="false">
      <c r="A13" s="252" t="s">
        <v>198</v>
      </c>
      <c r="B13" s="253" t="s">
        <v>199</v>
      </c>
      <c r="C13" s="252" t="s">
        <v>109</v>
      </c>
      <c r="D13" s="253" t="s">
        <v>200</v>
      </c>
      <c r="E13" s="254" t="s">
        <v>201</v>
      </c>
      <c r="F13" s="255"/>
      <c r="G13" s="255" t="s">
        <v>205</v>
      </c>
      <c r="H13" s="256" t="s">
        <v>200</v>
      </c>
      <c r="I13" s="252" t="n">
        <v>1</v>
      </c>
      <c r="J13" s="252" t="n">
        <v>1</v>
      </c>
      <c r="K13" s="257" t="n">
        <v>45762</v>
      </c>
      <c r="L13" s="257" t="s">
        <v>614</v>
      </c>
      <c r="M13" s="257" t="s">
        <v>615</v>
      </c>
      <c r="N13" s="252" t="n">
        <v>1</v>
      </c>
      <c r="O13" s="252" t="n">
        <v>0</v>
      </c>
      <c r="P13" s="252"/>
      <c r="Q13" s="252"/>
      <c r="R13" s="258"/>
      <c r="S13" s="258"/>
      <c r="T13" s="259"/>
      <c r="U13" s="259"/>
      <c r="V13" s="259"/>
      <c r="W13" s="252"/>
      <c r="X13" s="252"/>
      <c r="Y13" s="252"/>
      <c r="Z13" s="258"/>
      <c r="AA13" s="258"/>
      <c r="AB13" s="252"/>
      <c r="AC13" s="252"/>
      <c r="AD13" s="252"/>
      <c r="AE13" s="252"/>
      <c r="AF13" s="252"/>
      <c r="AG13" s="252"/>
      <c r="AH13" s="252"/>
      <c r="AI13" s="252"/>
      <c r="AJ13" s="12"/>
      <c r="AK13" s="258"/>
      <c r="AL13" s="258"/>
      <c r="AM13" s="252"/>
      <c r="AN13" s="252"/>
      <c r="AO13" s="252"/>
      <c r="AP13" s="252"/>
      <c r="AQ13" s="252"/>
      <c r="AR13" s="252"/>
      <c r="AS13" s="258"/>
      <c r="AT13" s="258"/>
      <c r="AU13" s="252"/>
      <c r="AV13" s="252"/>
      <c r="AW13" s="252"/>
      <c r="AX13" s="258"/>
      <c r="AY13" s="258"/>
      <c r="AZ13" s="252"/>
      <c r="BA13" s="252"/>
      <c r="BB13" s="252"/>
      <c r="BC13" s="252"/>
    </row>
    <row r="14" s="260" customFormat="true" ht="35.8" hidden="false" customHeight="false" outlineLevel="0" collapsed="false">
      <c r="A14" s="252" t="s">
        <v>206</v>
      </c>
      <c r="B14" s="253" t="s">
        <v>207</v>
      </c>
      <c r="C14" s="252" t="s">
        <v>109</v>
      </c>
      <c r="D14" s="253" t="s">
        <v>208</v>
      </c>
      <c r="E14" s="254" t="s">
        <v>209</v>
      </c>
      <c r="F14" s="255"/>
      <c r="G14" s="255" t="s">
        <v>211</v>
      </c>
      <c r="H14" s="256" t="s">
        <v>208</v>
      </c>
      <c r="I14" s="252" t="n">
        <v>1</v>
      </c>
      <c r="J14" s="252" t="n">
        <v>1</v>
      </c>
      <c r="K14" s="257" t="n">
        <v>45856</v>
      </c>
      <c r="L14" s="257" t="s">
        <v>614</v>
      </c>
      <c r="M14" s="257" t="s">
        <v>615</v>
      </c>
      <c r="N14" s="252" t="n">
        <v>1</v>
      </c>
      <c r="O14" s="252" t="n">
        <v>0</v>
      </c>
      <c r="P14" s="252" t="n">
        <v>1</v>
      </c>
      <c r="Q14" s="252"/>
      <c r="R14" s="258"/>
      <c r="S14" s="258"/>
      <c r="T14" s="259"/>
      <c r="U14" s="259"/>
      <c r="V14" s="259"/>
      <c r="W14" s="252"/>
      <c r="X14" s="252"/>
      <c r="Y14" s="252"/>
      <c r="Z14" s="258"/>
      <c r="AA14" s="258"/>
      <c r="AB14" s="252"/>
      <c r="AC14" s="252"/>
      <c r="AD14" s="252"/>
      <c r="AE14" s="252"/>
      <c r="AF14" s="252"/>
      <c r="AG14" s="252"/>
      <c r="AH14" s="252"/>
      <c r="AI14" s="252"/>
      <c r="AJ14" s="12"/>
      <c r="AK14" s="258"/>
      <c r="AL14" s="258"/>
      <c r="AM14" s="252"/>
      <c r="AN14" s="252"/>
      <c r="AO14" s="252"/>
      <c r="AP14" s="252"/>
      <c r="AQ14" s="252"/>
      <c r="AR14" s="252"/>
      <c r="AS14" s="258"/>
      <c r="AT14" s="258"/>
      <c r="AU14" s="252"/>
      <c r="AV14" s="252"/>
      <c r="AW14" s="252"/>
      <c r="AX14" s="258"/>
      <c r="AY14" s="258"/>
      <c r="AZ14" s="252"/>
      <c r="BA14" s="252"/>
      <c r="BB14" s="252"/>
      <c r="BC14" s="252"/>
    </row>
    <row r="15" s="260" customFormat="true" ht="35.8" hidden="false" customHeight="false" outlineLevel="0" collapsed="false">
      <c r="A15" s="252" t="s">
        <v>212</v>
      </c>
      <c r="B15" s="253" t="s">
        <v>213</v>
      </c>
      <c r="C15" s="252" t="s">
        <v>109</v>
      </c>
      <c r="D15" s="253" t="s">
        <v>214</v>
      </c>
      <c r="E15" s="254" t="s">
        <v>215</v>
      </c>
      <c r="F15" s="255"/>
      <c r="G15" s="255" t="s">
        <v>217</v>
      </c>
      <c r="H15" s="256" t="s">
        <v>214</v>
      </c>
      <c r="I15" s="252" t="n">
        <v>1</v>
      </c>
      <c r="J15" s="252" t="n">
        <v>1</v>
      </c>
      <c r="K15" s="257" t="n">
        <v>45762</v>
      </c>
      <c r="L15" s="257" t="s">
        <v>614</v>
      </c>
      <c r="M15" s="257" t="s">
        <v>615</v>
      </c>
      <c r="N15" s="252" t="n">
        <v>1</v>
      </c>
      <c r="O15" s="252" t="n">
        <v>1</v>
      </c>
      <c r="P15" s="252"/>
      <c r="Q15" s="252"/>
      <c r="R15" s="258"/>
      <c r="S15" s="258"/>
      <c r="T15" s="259"/>
      <c r="U15" s="259"/>
      <c r="V15" s="259"/>
      <c r="W15" s="252"/>
      <c r="X15" s="252"/>
      <c r="Y15" s="252"/>
      <c r="Z15" s="258"/>
      <c r="AA15" s="258"/>
      <c r="AB15" s="252"/>
      <c r="AC15" s="252"/>
      <c r="AD15" s="252"/>
      <c r="AE15" s="252"/>
      <c r="AF15" s="252"/>
      <c r="AG15" s="252"/>
      <c r="AH15" s="252"/>
      <c r="AI15" s="252"/>
      <c r="AJ15" s="12"/>
      <c r="AK15" s="258"/>
      <c r="AL15" s="258"/>
      <c r="AM15" s="252"/>
      <c r="AN15" s="252"/>
      <c r="AO15" s="252"/>
      <c r="AP15" s="252"/>
      <c r="AQ15" s="252"/>
      <c r="AR15" s="252"/>
      <c r="AS15" s="258"/>
      <c r="AT15" s="258"/>
      <c r="AU15" s="252"/>
      <c r="AV15" s="252"/>
      <c r="AW15" s="252"/>
      <c r="AX15" s="258"/>
      <c r="AY15" s="258"/>
      <c r="AZ15" s="252"/>
      <c r="BA15" s="252"/>
      <c r="BB15" s="252"/>
      <c r="BC15" s="252"/>
    </row>
    <row r="16" s="260" customFormat="true" ht="35.8" hidden="false" customHeight="false" outlineLevel="0" collapsed="false">
      <c r="A16" s="252" t="s">
        <v>221</v>
      </c>
      <c r="B16" s="253" t="s">
        <v>222</v>
      </c>
      <c r="C16" s="252" t="s">
        <v>109</v>
      </c>
      <c r="D16" s="253" t="s">
        <v>223</v>
      </c>
      <c r="E16" s="254" t="s">
        <v>224</v>
      </c>
      <c r="F16" s="255"/>
      <c r="G16" s="255" t="s">
        <v>226</v>
      </c>
      <c r="H16" s="256" t="s">
        <v>223</v>
      </c>
      <c r="I16" s="252"/>
      <c r="J16" s="252"/>
      <c r="K16" s="257"/>
      <c r="L16" s="257" t="s">
        <v>614</v>
      </c>
      <c r="M16" s="257" t="s">
        <v>615</v>
      </c>
      <c r="N16" s="252"/>
      <c r="O16" s="252"/>
      <c r="P16" s="252"/>
      <c r="Q16" s="252"/>
      <c r="R16" s="258"/>
      <c r="S16" s="258"/>
      <c r="T16" s="259"/>
      <c r="U16" s="259"/>
      <c r="V16" s="259"/>
      <c r="W16" s="252"/>
      <c r="X16" s="252"/>
      <c r="Y16" s="252"/>
      <c r="Z16" s="258"/>
      <c r="AA16" s="258"/>
      <c r="AB16" s="252"/>
      <c r="AC16" s="252"/>
      <c r="AD16" s="252"/>
      <c r="AE16" s="252"/>
      <c r="AF16" s="252"/>
      <c r="AG16" s="252"/>
      <c r="AH16" s="252"/>
      <c r="AI16" s="252"/>
      <c r="AJ16" s="12"/>
      <c r="AK16" s="258"/>
      <c r="AL16" s="258"/>
      <c r="AM16" s="252"/>
      <c r="AN16" s="252"/>
      <c r="AO16" s="252"/>
      <c r="AP16" s="252"/>
      <c r="AQ16" s="252"/>
      <c r="AR16" s="252"/>
      <c r="AS16" s="258"/>
      <c r="AT16" s="258"/>
      <c r="AU16" s="252"/>
      <c r="AV16" s="252"/>
      <c r="AW16" s="252"/>
      <c r="AX16" s="258"/>
      <c r="AY16" s="258"/>
      <c r="AZ16" s="252"/>
      <c r="BA16" s="252"/>
      <c r="BB16" s="252"/>
      <c r="BC16" s="252"/>
    </row>
    <row r="17" s="260" customFormat="true" ht="35.8" hidden="false" customHeight="false" outlineLevel="0" collapsed="false">
      <c r="A17" s="252" t="s">
        <v>227</v>
      </c>
      <c r="B17" s="253" t="s">
        <v>228</v>
      </c>
      <c r="C17" s="252" t="s">
        <v>109</v>
      </c>
      <c r="D17" s="253" t="s">
        <v>229</v>
      </c>
      <c r="E17" s="254" t="s">
        <v>230</v>
      </c>
      <c r="F17" s="255"/>
      <c r="G17" s="255" t="s">
        <v>231</v>
      </c>
      <c r="H17" s="256" t="s">
        <v>229</v>
      </c>
      <c r="I17" s="252"/>
      <c r="J17" s="252"/>
      <c r="K17" s="257"/>
      <c r="L17" s="257" t="s">
        <v>614</v>
      </c>
      <c r="M17" s="257" t="s">
        <v>615</v>
      </c>
      <c r="N17" s="252"/>
      <c r="O17" s="252"/>
      <c r="P17" s="252"/>
      <c r="Q17" s="252"/>
      <c r="R17" s="258"/>
      <c r="S17" s="258"/>
      <c r="T17" s="259"/>
      <c r="U17" s="259"/>
      <c r="V17" s="259"/>
      <c r="W17" s="252"/>
      <c r="X17" s="252"/>
      <c r="Y17" s="252"/>
      <c r="Z17" s="258"/>
      <c r="AA17" s="258"/>
      <c r="AB17" s="252"/>
      <c r="AC17" s="252"/>
      <c r="AD17" s="252"/>
      <c r="AE17" s="252"/>
      <c r="AF17" s="252"/>
      <c r="AG17" s="252"/>
      <c r="AH17" s="252"/>
      <c r="AI17" s="252"/>
      <c r="AJ17" s="12"/>
      <c r="AK17" s="258"/>
      <c r="AL17" s="258"/>
      <c r="AM17" s="252"/>
      <c r="AN17" s="252"/>
      <c r="AO17" s="252"/>
      <c r="AP17" s="252"/>
      <c r="AQ17" s="252"/>
      <c r="AR17" s="252"/>
      <c r="AS17" s="258"/>
      <c r="AT17" s="258"/>
      <c r="AU17" s="252"/>
      <c r="AV17" s="252"/>
      <c r="AW17" s="252"/>
      <c r="AX17" s="258"/>
      <c r="AY17" s="258"/>
      <c r="AZ17" s="252"/>
      <c r="BA17" s="252"/>
      <c r="BB17" s="252"/>
      <c r="BC17" s="252"/>
    </row>
    <row r="18" s="260" customFormat="true" ht="35.8" hidden="false" customHeight="false" outlineLevel="0" collapsed="false">
      <c r="A18" s="252" t="s">
        <v>232</v>
      </c>
      <c r="B18" s="253" t="s">
        <v>233</v>
      </c>
      <c r="C18" s="252" t="s">
        <v>109</v>
      </c>
      <c r="D18" s="253" t="s">
        <v>234</v>
      </c>
      <c r="E18" s="254" t="s">
        <v>235</v>
      </c>
      <c r="F18" s="255"/>
      <c r="G18" s="255" t="s">
        <v>236</v>
      </c>
      <c r="H18" s="256" t="s">
        <v>234</v>
      </c>
      <c r="I18" s="252" t="n">
        <v>1</v>
      </c>
      <c r="J18" s="252"/>
      <c r="K18" s="257"/>
      <c r="L18" s="257" t="s">
        <v>614</v>
      </c>
      <c r="M18" s="257" t="s">
        <v>615</v>
      </c>
      <c r="N18" s="252" t="n">
        <v>1</v>
      </c>
      <c r="O18" s="252" t="n">
        <v>0</v>
      </c>
      <c r="P18" s="252"/>
      <c r="Q18" s="252"/>
      <c r="R18" s="258"/>
      <c r="S18" s="258"/>
      <c r="T18" s="259"/>
      <c r="U18" s="259"/>
      <c r="V18" s="259"/>
      <c r="W18" s="252"/>
      <c r="X18" s="252"/>
      <c r="Y18" s="252"/>
      <c r="Z18" s="258"/>
      <c r="AA18" s="258"/>
      <c r="AB18" s="252"/>
      <c r="AC18" s="252"/>
      <c r="AD18" s="252"/>
      <c r="AE18" s="252"/>
      <c r="AF18" s="252"/>
      <c r="AG18" s="252"/>
      <c r="AH18" s="252"/>
      <c r="AI18" s="252"/>
      <c r="AJ18" s="12"/>
      <c r="AK18" s="258"/>
      <c r="AL18" s="258"/>
      <c r="AM18" s="252"/>
      <c r="AN18" s="252"/>
      <c r="AO18" s="252"/>
      <c r="AP18" s="252"/>
      <c r="AQ18" s="252"/>
      <c r="AR18" s="252"/>
      <c r="AS18" s="258"/>
      <c r="AT18" s="258"/>
      <c r="AU18" s="252"/>
      <c r="AV18" s="252"/>
      <c r="AW18" s="252"/>
      <c r="AX18" s="258"/>
      <c r="AY18" s="258"/>
      <c r="AZ18" s="252"/>
      <c r="BA18" s="252"/>
      <c r="BB18" s="252"/>
      <c r="BC18" s="252"/>
    </row>
    <row r="19" s="251" customFormat="true" ht="35.8" hidden="false" customHeight="false" outlineLevel="0" collapsed="false">
      <c r="A19" s="244" t="s">
        <v>237</v>
      </c>
      <c r="B19" s="245" t="s">
        <v>238</v>
      </c>
      <c r="C19" s="244" t="s">
        <v>109</v>
      </c>
      <c r="D19" s="245" t="s">
        <v>239</v>
      </c>
      <c r="E19" s="246"/>
      <c r="F19" s="247"/>
      <c r="G19" s="247" t="s">
        <v>245</v>
      </c>
      <c r="H19" s="248" t="s">
        <v>239</v>
      </c>
      <c r="I19" s="244" t="n">
        <v>1</v>
      </c>
      <c r="J19" s="244" t="n">
        <v>1</v>
      </c>
      <c r="K19" s="249" t="n">
        <v>45762</v>
      </c>
      <c r="L19" s="249" t="s">
        <v>614</v>
      </c>
      <c r="M19" s="249" t="s">
        <v>615</v>
      </c>
      <c r="N19" s="244" t="n">
        <v>1</v>
      </c>
      <c r="O19" s="244"/>
      <c r="P19" s="244"/>
      <c r="Q19" s="244"/>
      <c r="R19" s="244"/>
      <c r="S19" s="244"/>
      <c r="T19" s="244"/>
      <c r="U19" s="244"/>
      <c r="V19" s="244"/>
      <c r="W19" s="244"/>
      <c r="X19" s="244"/>
      <c r="Y19" s="244"/>
      <c r="Z19" s="244"/>
      <c r="AA19" s="244"/>
      <c r="AB19" s="244"/>
      <c r="AC19" s="244"/>
      <c r="AD19" s="244"/>
      <c r="AE19" s="244"/>
      <c r="AF19" s="244"/>
      <c r="AG19" s="244"/>
      <c r="AH19" s="244"/>
      <c r="AI19" s="244"/>
      <c r="AJ19" s="12" t="n">
        <v>1</v>
      </c>
      <c r="AK19" s="250" t="n">
        <v>45874.4833333333</v>
      </c>
      <c r="AL19" s="250" t="n">
        <v>45875.4166666667</v>
      </c>
      <c r="AM19" s="244" t="n">
        <v>10</v>
      </c>
      <c r="AN19" s="244" t="n">
        <v>5</v>
      </c>
      <c r="AO19" s="244" t="n">
        <v>10</v>
      </c>
      <c r="AP19" s="244" t="n">
        <v>10.4</v>
      </c>
      <c r="AQ19" s="244" t="n">
        <v>9.5</v>
      </c>
      <c r="AR19" s="244" t="n">
        <v>1</v>
      </c>
      <c r="AS19" s="250" t="n">
        <v>45876.6881944445</v>
      </c>
      <c r="AT19" s="250" t="n">
        <v>45878.7666666667</v>
      </c>
      <c r="AU19" s="244" t="n">
        <v>4.0128</v>
      </c>
      <c r="AV19" s="244" t="n">
        <v>0.8864</v>
      </c>
      <c r="AW19" s="244" t="n">
        <v>0.8765</v>
      </c>
      <c r="AX19" s="250" t="n">
        <v>45876.6881944445</v>
      </c>
      <c r="AY19" s="250" t="n">
        <v>45877.7020833333</v>
      </c>
      <c r="AZ19" s="244" t="n">
        <v>1</v>
      </c>
      <c r="BA19" s="244" t="n">
        <v>0.0205</v>
      </c>
      <c r="BB19" s="244" t="n">
        <v>0.0114</v>
      </c>
      <c r="BC19" s="244" t="s">
        <v>616</v>
      </c>
    </row>
    <row r="20" s="260" customFormat="true" ht="35.8" hidden="false" customHeight="false" outlineLevel="0" collapsed="false">
      <c r="A20" s="252" t="s">
        <v>247</v>
      </c>
      <c r="B20" s="253" t="s">
        <v>248</v>
      </c>
      <c r="C20" s="252" t="s">
        <v>141</v>
      </c>
      <c r="D20" s="253" t="s">
        <v>249</v>
      </c>
      <c r="E20" s="254" t="s">
        <v>250</v>
      </c>
      <c r="F20" s="255" t="s">
        <v>249</v>
      </c>
      <c r="G20" s="255" t="s">
        <v>255</v>
      </c>
      <c r="H20" s="256" t="s">
        <v>249</v>
      </c>
      <c r="I20" s="252" t="n">
        <v>1</v>
      </c>
      <c r="J20" s="252" t="n">
        <v>1</v>
      </c>
      <c r="K20" s="257" t="n">
        <v>45856</v>
      </c>
      <c r="L20" s="257" t="s">
        <v>614</v>
      </c>
      <c r="M20" s="257" t="s">
        <v>615</v>
      </c>
      <c r="N20" s="252" t="n">
        <v>1</v>
      </c>
      <c r="O20" s="252" t="n">
        <v>0</v>
      </c>
      <c r="P20" s="252" t="n">
        <v>1</v>
      </c>
      <c r="Q20" s="252"/>
      <c r="R20" s="258"/>
      <c r="S20" s="258"/>
      <c r="T20" s="259"/>
      <c r="U20" s="259"/>
      <c r="V20" s="259"/>
      <c r="W20" s="252"/>
      <c r="X20" s="252"/>
      <c r="Y20" s="252"/>
      <c r="Z20" s="258"/>
      <c r="AA20" s="258"/>
      <c r="AB20" s="252"/>
      <c r="AC20" s="252"/>
      <c r="AD20" s="252"/>
      <c r="AE20" s="252"/>
      <c r="AF20" s="252"/>
      <c r="AG20" s="252"/>
      <c r="AH20" s="252"/>
      <c r="AI20" s="252"/>
      <c r="AJ20" s="12"/>
      <c r="AK20" s="258"/>
      <c r="AL20" s="258"/>
      <c r="AM20" s="252"/>
      <c r="AN20" s="252"/>
      <c r="AO20" s="252"/>
      <c r="AP20" s="252"/>
      <c r="AQ20" s="252"/>
      <c r="AR20" s="252"/>
      <c r="AS20" s="258"/>
      <c r="AT20" s="258"/>
      <c r="AU20" s="252"/>
      <c r="AV20" s="252"/>
      <c r="AW20" s="252"/>
      <c r="AX20" s="258"/>
      <c r="AY20" s="258"/>
      <c r="AZ20" s="252"/>
      <c r="BA20" s="252"/>
      <c r="BB20" s="252"/>
      <c r="BC20" s="252"/>
    </row>
    <row r="21" s="260" customFormat="true" ht="35.8" hidden="false" customHeight="false" outlineLevel="0" collapsed="false">
      <c r="A21" s="252" t="s">
        <v>256</v>
      </c>
      <c r="B21" s="253" t="s">
        <v>257</v>
      </c>
      <c r="C21" s="252" t="s">
        <v>141</v>
      </c>
      <c r="D21" s="253" t="s">
        <v>258</v>
      </c>
      <c r="E21" s="254" t="s">
        <v>259</v>
      </c>
      <c r="F21" s="255" t="s">
        <v>258</v>
      </c>
      <c r="G21" s="255" t="s">
        <v>262</v>
      </c>
      <c r="H21" s="256" t="s">
        <v>258</v>
      </c>
      <c r="I21" s="252" t="n">
        <v>1</v>
      </c>
      <c r="J21" s="252" t="n">
        <v>1</v>
      </c>
      <c r="K21" s="257" t="n">
        <v>45856</v>
      </c>
      <c r="L21" s="257" t="s">
        <v>614</v>
      </c>
      <c r="M21" s="257" t="s">
        <v>615</v>
      </c>
      <c r="N21" s="252" t="n">
        <v>1</v>
      </c>
      <c r="O21" s="252" t="n">
        <v>0</v>
      </c>
      <c r="P21" s="252" t="n">
        <v>1</v>
      </c>
      <c r="Q21" s="252"/>
      <c r="R21" s="258"/>
      <c r="S21" s="258"/>
      <c r="T21" s="259"/>
      <c r="U21" s="259"/>
      <c r="V21" s="259"/>
      <c r="W21" s="252"/>
      <c r="X21" s="252"/>
      <c r="Y21" s="252"/>
      <c r="Z21" s="258"/>
      <c r="AA21" s="258"/>
      <c r="AB21" s="252"/>
      <c r="AC21" s="252"/>
      <c r="AD21" s="252"/>
      <c r="AE21" s="252"/>
      <c r="AF21" s="252"/>
      <c r="AG21" s="252"/>
      <c r="AH21" s="252"/>
      <c r="AI21" s="252"/>
      <c r="AJ21" s="12"/>
      <c r="AK21" s="258"/>
      <c r="AL21" s="258"/>
      <c r="AM21" s="252"/>
      <c r="AN21" s="252"/>
      <c r="AO21" s="252"/>
      <c r="AP21" s="252"/>
      <c r="AQ21" s="252"/>
      <c r="AR21" s="252"/>
      <c r="AS21" s="258"/>
      <c r="AT21" s="258"/>
      <c r="AU21" s="252"/>
      <c r="AV21" s="252"/>
      <c r="AW21" s="252"/>
      <c r="AX21" s="258"/>
      <c r="AY21" s="258"/>
      <c r="AZ21" s="252"/>
      <c r="BA21" s="252"/>
      <c r="BB21" s="252"/>
      <c r="BC21" s="252"/>
    </row>
    <row r="22" s="251" customFormat="true" ht="35.8" hidden="false" customHeight="false" outlineLevel="0" collapsed="false">
      <c r="A22" s="244" t="s">
        <v>263</v>
      </c>
      <c r="B22" s="245" t="s">
        <v>264</v>
      </c>
      <c r="C22" s="244" t="s">
        <v>141</v>
      </c>
      <c r="D22" s="245" t="s">
        <v>265</v>
      </c>
      <c r="E22" s="246" t="s">
        <v>266</v>
      </c>
      <c r="F22" s="247" t="s">
        <v>265</v>
      </c>
      <c r="G22" s="247" t="s">
        <v>269</v>
      </c>
      <c r="H22" s="248" t="s">
        <v>265</v>
      </c>
      <c r="I22" s="244" t="n">
        <v>1</v>
      </c>
      <c r="J22" s="244" t="n">
        <v>1</v>
      </c>
      <c r="K22" s="249" t="n">
        <v>45856</v>
      </c>
      <c r="L22" s="249" t="s">
        <v>614</v>
      </c>
      <c r="M22" s="249" t="s">
        <v>615</v>
      </c>
      <c r="N22" s="244" t="n">
        <v>1</v>
      </c>
      <c r="O22" s="244" t="n">
        <v>0</v>
      </c>
      <c r="P22" s="244" t="n">
        <v>1</v>
      </c>
      <c r="Q22" s="244"/>
      <c r="R22" s="244"/>
      <c r="S22" s="244"/>
      <c r="T22" s="244"/>
      <c r="U22" s="244"/>
      <c r="V22" s="244"/>
      <c r="W22" s="244"/>
      <c r="X22" s="244"/>
      <c r="Y22" s="244"/>
      <c r="Z22" s="244"/>
      <c r="AA22" s="244"/>
      <c r="AB22" s="244"/>
      <c r="AC22" s="244"/>
      <c r="AD22" s="244"/>
      <c r="AE22" s="244"/>
      <c r="AF22" s="244"/>
      <c r="AG22" s="244"/>
      <c r="AH22" s="244"/>
      <c r="AI22" s="244"/>
      <c r="AJ22" s="12" t="n">
        <v>1</v>
      </c>
      <c r="AK22" s="250" t="n">
        <v>45874.4763888889</v>
      </c>
      <c r="AL22" s="250" t="n">
        <v>45875.4166666667</v>
      </c>
      <c r="AM22" s="244" t="n">
        <v>10</v>
      </c>
      <c r="AN22" s="244" t="n">
        <v>5</v>
      </c>
      <c r="AO22" s="244" t="n">
        <v>10</v>
      </c>
      <c r="AP22" s="244" t="n">
        <v>8.46</v>
      </c>
      <c r="AQ22" s="244" t="n">
        <v>8.5</v>
      </c>
      <c r="AR22" s="244" t="n">
        <v>1</v>
      </c>
      <c r="AS22" s="250" t="n">
        <v>45876.6881944445</v>
      </c>
      <c r="AT22" s="250" t="n">
        <v>45878.7666666667</v>
      </c>
      <c r="AU22" s="244" t="n">
        <v>4.0122</v>
      </c>
      <c r="AV22" s="244" t="n">
        <v>0.7713</v>
      </c>
      <c r="AW22" s="244" t="n">
        <v>0.7664</v>
      </c>
      <c r="AX22" s="250" t="n">
        <v>45876.6881944445</v>
      </c>
      <c r="AY22" s="250" t="n">
        <v>45877.7020833333</v>
      </c>
      <c r="AZ22" s="244" t="n">
        <v>1</v>
      </c>
      <c r="BA22" s="244" t="n">
        <v>0.012</v>
      </c>
      <c r="BB22" s="244" t="n">
        <v>0.0093</v>
      </c>
      <c r="BC22" s="244" t="s">
        <v>616</v>
      </c>
    </row>
    <row r="23" s="260" customFormat="true" ht="35.8" hidden="false" customHeight="false" outlineLevel="0" collapsed="false">
      <c r="A23" s="252" t="s">
        <v>270</v>
      </c>
      <c r="B23" s="253" t="s">
        <v>271</v>
      </c>
      <c r="C23" s="252" t="s">
        <v>141</v>
      </c>
      <c r="D23" s="253" t="s">
        <v>272</v>
      </c>
      <c r="E23" s="254" t="s">
        <v>273</v>
      </c>
      <c r="F23" s="255" t="s">
        <v>272</v>
      </c>
      <c r="G23" s="255" t="s">
        <v>275</v>
      </c>
      <c r="H23" s="256" t="s">
        <v>272</v>
      </c>
      <c r="I23" s="252" t="n">
        <v>1</v>
      </c>
      <c r="J23" s="252" t="n">
        <v>1</v>
      </c>
      <c r="K23" s="257" t="n">
        <v>45762</v>
      </c>
      <c r="L23" s="257" t="s">
        <v>614</v>
      </c>
      <c r="M23" s="257" t="s">
        <v>615</v>
      </c>
      <c r="N23" s="252" t="n">
        <v>1</v>
      </c>
      <c r="O23" s="252"/>
      <c r="P23" s="252"/>
      <c r="Q23" s="252"/>
      <c r="R23" s="258"/>
      <c r="S23" s="258"/>
      <c r="T23" s="259"/>
      <c r="U23" s="259"/>
      <c r="V23" s="259"/>
      <c r="W23" s="252"/>
      <c r="X23" s="252"/>
      <c r="Y23" s="252"/>
      <c r="Z23" s="258"/>
      <c r="AA23" s="258"/>
      <c r="AB23" s="252"/>
      <c r="AC23" s="252"/>
      <c r="AD23" s="252"/>
      <c r="AE23" s="252"/>
      <c r="AF23" s="252"/>
      <c r="AG23" s="252"/>
      <c r="AH23" s="252"/>
      <c r="AI23" s="252"/>
      <c r="AJ23" s="12"/>
      <c r="AK23" s="258"/>
      <c r="AL23" s="258"/>
      <c r="AM23" s="252"/>
      <c r="AN23" s="252"/>
      <c r="AO23" s="252"/>
      <c r="AP23" s="252"/>
      <c r="AQ23" s="252"/>
      <c r="AR23" s="252"/>
      <c r="AS23" s="258"/>
      <c r="AT23" s="258"/>
      <c r="AU23" s="252"/>
      <c r="AV23" s="252"/>
      <c r="AW23" s="252"/>
      <c r="AX23" s="258"/>
      <c r="AY23" s="258"/>
      <c r="AZ23" s="252"/>
      <c r="BA23" s="252"/>
      <c r="BB23" s="252"/>
      <c r="BC23" s="252"/>
    </row>
    <row r="24" s="251" customFormat="true" ht="35.8" hidden="false" customHeight="false" outlineLevel="0" collapsed="false">
      <c r="A24" s="244" t="s">
        <v>276</v>
      </c>
      <c r="B24" s="245" t="s">
        <v>277</v>
      </c>
      <c r="C24" s="244" t="s">
        <v>141</v>
      </c>
      <c r="D24" s="245" t="s">
        <v>278</v>
      </c>
      <c r="E24" s="246" t="s">
        <v>279</v>
      </c>
      <c r="F24" s="247" t="s">
        <v>278</v>
      </c>
      <c r="G24" s="247" t="s">
        <v>282</v>
      </c>
      <c r="H24" s="248" t="s">
        <v>278</v>
      </c>
      <c r="I24" s="244" t="n">
        <v>1</v>
      </c>
      <c r="J24" s="244" t="n">
        <v>1</v>
      </c>
      <c r="K24" s="249" t="n">
        <v>45762</v>
      </c>
      <c r="L24" s="249" t="s">
        <v>614</v>
      </c>
      <c r="M24" s="249" t="s">
        <v>615</v>
      </c>
      <c r="N24" s="244" t="n">
        <v>1</v>
      </c>
      <c r="O24" s="244"/>
      <c r="P24" s="244"/>
      <c r="Q24" s="244"/>
      <c r="R24" s="244"/>
      <c r="S24" s="244"/>
      <c r="T24" s="244"/>
      <c r="U24" s="244"/>
      <c r="V24" s="244"/>
      <c r="W24" s="244"/>
      <c r="X24" s="244"/>
      <c r="Y24" s="244"/>
      <c r="Z24" s="244"/>
      <c r="AA24" s="244"/>
      <c r="AB24" s="244"/>
      <c r="AC24" s="244"/>
      <c r="AD24" s="244"/>
      <c r="AE24" s="244"/>
      <c r="AF24" s="244"/>
      <c r="AG24" s="244"/>
      <c r="AH24" s="244"/>
      <c r="AI24" s="244"/>
      <c r="AJ24" s="12" t="n">
        <v>1</v>
      </c>
      <c r="AK24" s="250" t="n">
        <v>45874.4805555556</v>
      </c>
      <c r="AL24" s="250" t="n">
        <v>45875.4166666667</v>
      </c>
      <c r="AM24" s="244" t="n">
        <v>10</v>
      </c>
      <c r="AN24" s="244" t="n">
        <v>5</v>
      </c>
      <c r="AO24" s="244" t="n">
        <v>10</v>
      </c>
      <c r="AP24" s="244" t="n">
        <v>8.5</v>
      </c>
      <c r="AQ24" s="244" t="n">
        <v>8.5</v>
      </c>
      <c r="AR24" s="244" t="n">
        <v>1</v>
      </c>
      <c r="AS24" s="250" t="n">
        <v>45876.6881944445</v>
      </c>
      <c r="AT24" s="250" t="n">
        <v>45878.7666666667</v>
      </c>
      <c r="AU24" s="244" t="n">
        <v>4.0147</v>
      </c>
      <c r="AV24" s="244" t="n">
        <v>1.0065</v>
      </c>
      <c r="AW24" s="244" t="n">
        <v>0.9851</v>
      </c>
      <c r="AX24" s="250" t="n">
        <v>45876.6881944445</v>
      </c>
      <c r="AY24" s="250" t="n">
        <v>45877.7020833333</v>
      </c>
      <c r="AZ24" s="244" t="n">
        <v>1</v>
      </c>
      <c r="BA24" s="244" t="n">
        <v>0.0235</v>
      </c>
      <c r="BB24" s="244" t="n">
        <v>0.0163</v>
      </c>
      <c r="BC24" s="244" t="s">
        <v>616</v>
      </c>
    </row>
    <row r="25" s="260" customFormat="true" ht="18" hidden="false" customHeight="false" outlineLevel="0" collapsed="false">
      <c r="A25" s="252" t="s">
        <v>283</v>
      </c>
      <c r="B25" s="253" t="s">
        <v>284</v>
      </c>
      <c r="C25" s="252" t="s">
        <v>141</v>
      </c>
      <c r="D25" s="253" t="s">
        <v>285</v>
      </c>
      <c r="E25" s="254"/>
      <c r="F25" s="255"/>
      <c r="G25" s="255" t="s">
        <v>290</v>
      </c>
      <c r="H25" s="256" t="s">
        <v>285</v>
      </c>
      <c r="I25" s="252" t="n">
        <v>1</v>
      </c>
      <c r="J25" s="252" t="n">
        <v>1</v>
      </c>
      <c r="K25" s="257" t="n">
        <v>45856</v>
      </c>
      <c r="L25" s="257" t="s">
        <v>614</v>
      </c>
      <c r="M25" s="257" t="s">
        <v>615</v>
      </c>
      <c r="N25" s="252" t="n">
        <v>1</v>
      </c>
      <c r="O25" s="252" t="n">
        <v>0</v>
      </c>
      <c r="P25" s="252" t="n">
        <v>1</v>
      </c>
      <c r="Q25" s="252"/>
      <c r="R25" s="258"/>
      <c r="S25" s="258"/>
      <c r="T25" s="259"/>
      <c r="U25" s="259"/>
      <c r="V25" s="259"/>
      <c r="W25" s="252"/>
      <c r="X25" s="252"/>
      <c r="Y25" s="252"/>
      <c r="Z25" s="258"/>
      <c r="AA25" s="258"/>
      <c r="AB25" s="252"/>
      <c r="AC25" s="252"/>
      <c r="AD25" s="252"/>
      <c r="AE25" s="252"/>
      <c r="AF25" s="252"/>
      <c r="AG25" s="252"/>
      <c r="AH25" s="252"/>
      <c r="AI25" s="252"/>
      <c r="AJ25" s="12"/>
      <c r="AK25" s="258"/>
      <c r="AL25" s="258"/>
      <c r="AM25" s="252"/>
      <c r="AN25" s="252"/>
      <c r="AO25" s="252"/>
      <c r="AP25" s="252"/>
      <c r="AQ25" s="252"/>
      <c r="AR25" s="252"/>
      <c r="AS25" s="258"/>
      <c r="AT25" s="258"/>
      <c r="AU25" s="252"/>
      <c r="AV25" s="252"/>
      <c r="AW25" s="252"/>
      <c r="AX25" s="258"/>
      <c r="AY25" s="258"/>
      <c r="AZ25" s="252"/>
      <c r="BA25" s="252"/>
      <c r="BB25" s="252"/>
      <c r="BC25" s="252"/>
    </row>
    <row r="26" s="260" customFormat="true" ht="35.8" hidden="false" customHeight="false" outlineLevel="0" collapsed="false">
      <c r="A26" s="252" t="s">
        <v>293</v>
      </c>
      <c r="B26" s="253" t="s">
        <v>294</v>
      </c>
      <c r="C26" s="252" t="s">
        <v>299</v>
      </c>
      <c r="D26" s="253" t="s">
        <v>295</v>
      </c>
      <c r="E26" s="254" t="s">
        <v>296</v>
      </c>
      <c r="F26" s="255"/>
      <c r="G26" s="255" t="s">
        <v>300</v>
      </c>
      <c r="H26" s="256" t="s">
        <v>295</v>
      </c>
      <c r="I26" s="252" t="n">
        <v>1</v>
      </c>
      <c r="J26" s="252" t="n">
        <v>1</v>
      </c>
      <c r="K26" s="257" t="n">
        <v>45856</v>
      </c>
      <c r="L26" s="257" t="s">
        <v>614</v>
      </c>
      <c r="M26" s="257" t="s">
        <v>615</v>
      </c>
      <c r="N26" s="252" t="n">
        <v>1</v>
      </c>
      <c r="O26" s="252" t="n">
        <v>0</v>
      </c>
      <c r="P26" s="252" t="n">
        <v>1</v>
      </c>
      <c r="Q26" s="252"/>
      <c r="R26" s="258"/>
      <c r="S26" s="258"/>
      <c r="T26" s="259"/>
      <c r="U26" s="259"/>
      <c r="V26" s="259"/>
      <c r="W26" s="252"/>
      <c r="X26" s="252"/>
      <c r="Y26" s="252"/>
      <c r="Z26" s="258"/>
      <c r="AA26" s="258"/>
      <c r="AB26" s="252"/>
      <c r="AC26" s="252"/>
      <c r="AD26" s="252"/>
      <c r="AE26" s="252"/>
      <c r="AF26" s="252"/>
      <c r="AG26" s="252"/>
      <c r="AH26" s="252"/>
      <c r="AI26" s="252"/>
      <c r="AJ26" s="12"/>
      <c r="AK26" s="258"/>
      <c r="AL26" s="258"/>
      <c r="AM26" s="252"/>
      <c r="AN26" s="252"/>
      <c r="AO26" s="252"/>
      <c r="AP26" s="252"/>
      <c r="AQ26" s="252"/>
      <c r="AR26" s="252"/>
      <c r="AS26" s="258"/>
      <c r="AT26" s="258"/>
      <c r="AU26" s="252"/>
      <c r="AV26" s="252"/>
      <c r="AW26" s="252"/>
      <c r="AX26" s="258"/>
      <c r="AY26" s="258"/>
      <c r="AZ26" s="252"/>
      <c r="BA26" s="252"/>
      <c r="BB26" s="252"/>
      <c r="BC26" s="252"/>
    </row>
    <row r="27" s="251" customFormat="true" ht="35.8" hidden="false" customHeight="false" outlineLevel="0" collapsed="false">
      <c r="A27" s="244" t="s">
        <v>301</v>
      </c>
      <c r="B27" s="245" t="s">
        <v>302</v>
      </c>
      <c r="C27" s="244" t="s">
        <v>299</v>
      </c>
      <c r="D27" s="245" t="s">
        <v>303</v>
      </c>
      <c r="E27" s="246" t="s">
        <v>304</v>
      </c>
      <c r="F27" s="247"/>
      <c r="G27" s="247" t="s">
        <v>305</v>
      </c>
      <c r="H27" s="248" t="s">
        <v>303</v>
      </c>
      <c r="I27" s="244" t="n">
        <v>1</v>
      </c>
      <c r="J27" s="244" t="n">
        <v>1</v>
      </c>
      <c r="K27" s="249" t="n">
        <v>45762</v>
      </c>
      <c r="L27" s="249" t="s">
        <v>614</v>
      </c>
      <c r="M27" s="249" t="s">
        <v>615</v>
      </c>
      <c r="N27" s="244" t="n">
        <v>1</v>
      </c>
      <c r="O27" s="244"/>
      <c r="P27" s="244"/>
      <c r="Q27" s="244"/>
      <c r="R27" s="250"/>
      <c r="S27" s="261"/>
      <c r="T27" s="261"/>
      <c r="U27" s="262"/>
      <c r="V27" s="262"/>
      <c r="W27" s="244"/>
      <c r="X27" s="244"/>
      <c r="Y27" s="244"/>
      <c r="Z27" s="250"/>
      <c r="AA27" s="250"/>
      <c r="AB27" s="244"/>
      <c r="AC27" s="244"/>
      <c r="AD27" s="244"/>
      <c r="AE27" s="244"/>
      <c r="AF27" s="244"/>
      <c r="AG27" s="244"/>
      <c r="AH27" s="244"/>
      <c r="AI27" s="244"/>
      <c r="AJ27" s="12" t="n">
        <v>1</v>
      </c>
      <c r="AK27" s="250" t="n">
        <v>45874.4729166667</v>
      </c>
      <c r="AL27" s="250" t="n">
        <v>45875.4166666667</v>
      </c>
      <c r="AM27" s="244" t="n">
        <v>10</v>
      </c>
      <c r="AN27" s="244" t="n">
        <v>5</v>
      </c>
      <c r="AO27" s="244" t="n">
        <v>10</v>
      </c>
      <c r="AP27" s="244" t="n">
        <v>11.6</v>
      </c>
      <c r="AQ27" s="244" t="n">
        <v>8.4</v>
      </c>
      <c r="AR27" s="244" t="n">
        <v>1</v>
      </c>
      <c r="AS27" s="250" t="n">
        <v>45876.6881944445</v>
      </c>
      <c r="AT27" s="250" t="n">
        <v>45878.7666666667</v>
      </c>
      <c r="AU27" s="244" t="n">
        <v>4.0145</v>
      </c>
      <c r="AV27" s="244" t="n">
        <v>0.9201</v>
      </c>
      <c r="AW27" s="244" t="n">
        <v>0.906</v>
      </c>
      <c r="AX27" s="250" t="n">
        <v>45876.6881944445</v>
      </c>
      <c r="AY27" s="250" t="n">
        <v>45877.7020833333</v>
      </c>
      <c r="AZ27" s="244" t="n">
        <v>1</v>
      </c>
      <c r="BA27" s="244" t="n">
        <v>0.011</v>
      </c>
      <c r="BB27" s="244" t="n">
        <v>0.0066</v>
      </c>
      <c r="BC27" s="244" t="s">
        <v>616</v>
      </c>
    </row>
    <row r="28" s="260" customFormat="true" ht="35.8" hidden="false" customHeight="false" outlineLevel="0" collapsed="false">
      <c r="A28" s="252" t="s">
        <v>306</v>
      </c>
      <c r="B28" s="253" t="s">
        <v>307</v>
      </c>
      <c r="C28" s="252" t="s">
        <v>299</v>
      </c>
      <c r="D28" s="253" t="s">
        <v>308</v>
      </c>
      <c r="E28" s="254" t="s">
        <v>309</v>
      </c>
      <c r="F28" s="255"/>
      <c r="G28" s="255" t="s">
        <v>310</v>
      </c>
      <c r="H28" s="256" t="s">
        <v>308</v>
      </c>
      <c r="I28" s="252" t="n">
        <v>1</v>
      </c>
      <c r="J28" s="252" t="n">
        <v>1</v>
      </c>
      <c r="K28" s="257" t="n">
        <v>45762</v>
      </c>
      <c r="L28" s="257" t="s">
        <v>614</v>
      </c>
      <c r="M28" s="257" t="s">
        <v>615</v>
      </c>
      <c r="N28" s="252" t="n">
        <v>1</v>
      </c>
      <c r="O28" s="252"/>
      <c r="P28" s="252"/>
      <c r="Q28" s="252"/>
      <c r="R28" s="258"/>
      <c r="S28" s="258"/>
      <c r="T28" s="259"/>
      <c r="U28" s="259"/>
      <c r="V28" s="259"/>
      <c r="W28" s="252"/>
      <c r="X28" s="252"/>
      <c r="Y28" s="252"/>
      <c r="Z28" s="258"/>
      <c r="AA28" s="258"/>
      <c r="AB28" s="252"/>
      <c r="AC28" s="252"/>
      <c r="AD28" s="252"/>
      <c r="AE28" s="252"/>
      <c r="AF28" s="252"/>
      <c r="AG28" s="252"/>
      <c r="AH28" s="252"/>
      <c r="AI28" s="252"/>
      <c r="AJ28" s="12"/>
      <c r="AK28" s="258"/>
      <c r="AL28" s="258"/>
      <c r="AM28" s="252"/>
      <c r="AN28" s="252"/>
      <c r="AO28" s="252"/>
      <c r="AP28" s="252"/>
      <c r="AQ28" s="252"/>
      <c r="AR28" s="252"/>
      <c r="AS28" s="258"/>
      <c r="AT28" s="258"/>
      <c r="AU28" s="252"/>
      <c r="AV28" s="252"/>
      <c r="AW28" s="252"/>
      <c r="AX28" s="258"/>
      <c r="AY28" s="258"/>
      <c r="AZ28" s="252"/>
      <c r="BA28" s="252"/>
      <c r="BB28" s="252"/>
      <c r="BC28" s="252"/>
    </row>
    <row r="29" s="260" customFormat="true" ht="35.8" hidden="false" customHeight="false" outlineLevel="0" collapsed="false">
      <c r="A29" s="252" t="s">
        <v>311</v>
      </c>
      <c r="B29" s="253" t="s">
        <v>312</v>
      </c>
      <c r="C29" s="252" t="s">
        <v>299</v>
      </c>
      <c r="D29" s="253" t="s">
        <v>313</v>
      </c>
      <c r="E29" s="254"/>
      <c r="F29" s="255"/>
      <c r="G29" s="255" t="s">
        <v>318</v>
      </c>
      <c r="H29" s="256" t="s">
        <v>313</v>
      </c>
      <c r="I29" s="252" t="n">
        <v>1</v>
      </c>
      <c r="J29" s="252" t="n">
        <v>1</v>
      </c>
      <c r="K29" s="257" t="n">
        <v>45856</v>
      </c>
      <c r="L29" s="257" t="s">
        <v>614</v>
      </c>
      <c r="M29" s="257" t="s">
        <v>615</v>
      </c>
      <c r="N29" s="252" t="n">
        <v>1</v>
      </c>
      <c r="O29" s="252" t="n">
        <v>0</v>
      </c>
      <c r="P29" s="252" t="n">
        <v>1</v>
      </c>
      <c r="Q29" s="252"/>
      <c r="R29" s="258"/>
      <c r="S29" s="258"/>
      <c r="T29" s="259"/>
      <c r="U29" s="259"/>
      <c r="V29" s="259"/>
      <c r="W29" s="252"/>
      <c r="X29" s="252"/>
      <c r="Y29" s="252"/>
      <c r="Z29" s="258"/>
      <c r="AA29" s="258"/>
      <c r="AB29" s="252"/>
      <c r="AC29" s="252"/>
      <c r="AD29" s="252"/>
      <c r="AE29" s="252"/>
      <c r="AF29" s="252"/>
      <c r="AG29" s="252"/>
      <c r="AH29" s="252"/>
      <c r="AI29" s="252"/>
      <c r="AJ29" s="12"/>
      <c r="AK29" s="258"/>
      <c r="AL29" s="258"/>
      <c r="AM29" s="252"/>
      <c r="AN29" s="252"/>
      <c r="AO29" s="252"/>
      <c r="AP29" s="252"/>
      <c r="AQ29" s="252"/>
      <c r="AR29" s="252"/>
      <c r="AS29" s="258"/>
      <c r="AT29" s="258"/>
      <c r="AU29" s="252"/>
      <c r="AV29" s="252"/>
      <c r="AW29" s="252"/>
      <c r="AX29" s="258"/>
      <c r="AY29" s="258"/>
      <c r="AZ29" s="252"/>
      <c r="BA29" s="252"/>
      <c r="BB29" s="252"/>
      <c r="BC29" s="252"/>
    </row>
    <row r="30" s="271" customFormat="true" ht="18" hidden="false" customHeight="false" outlineLevel="0" collapsed="false">
      <c r="A30" s="263" t="s">
        <v>322</v>
      </c>
      <c r="B30" s="263" t="s">
        <v>323</v>
      </c>
      <c r="C30" s="264" t="s">
        <v>330</v>
      </c>
      <c r="D30" s="265" t="s">
        <v>324</v>
      </c>
      <c r="E30" s="265"/>
      <c r="F30" s="266"/>
      <c r="G30" s="265" t="s">
        <v>324</v>
      </c>
      <c r="H30" s="267" t="s">
        <v>324</v>
      </c>
      <c r="I30" s="263" t="n">
        <v>1</v>
      </c>
      <c r="J30" s="263" t="n">
        <v>1</v>
      </c>
      <c r="K30" s="268" t="n">
        <v>45856</v>
      </c>
      <c r="L30" s="268" t="s">
        <v>614</v>
      </c>
      <c r="M30" s="268" t="s">
        <v>615</v>
      </c>
      <c r="N30" s="263" t="n">
        <v>1</v>
      </c>
      <c r="O30" s="263" t="n">
        <v>0</v>
      </c>
      <c r="P30" s="263" t="n">
        <v>1</v>
      </c>
      <c r="Q30" s="263"/>
      <c r="R30" s="269"/>
      <c r="S30" s="269"/>
      <c r="T30" s="270"/>
      <c r="U30" s="270"/>
      <c r="V30" s="270"/>
      <c r="W30" s="263"/>
      <c r="X30" s="263"/>
      <c r="Y30" s="263"/>
      <c r="Z30" s="269"/>
      <c r="AA30" s="269"/>
      <c r="AB30" s="263"/>
      <c r="AC30" s="263"/>
      <c r="AD30" s="263"/>
      <c r="AE30" s="263"/>
      <c r="AF30" s="263"/>
      <c r="AG30" s="263"/>
      <c r="AH30" s="263"/>
      <c r="AI30" s="263"/>
      <c r="AJ30" s="12"/>
      <c r="AK30" s="269"/>
      <c r="AL30" s="269"/>
      <c r="AM30" s="263"/>
      <c r="AN30" s="263"/>
      <c r="AO30" s="263"/>
      <c r="AP30" s="263"/>
      <c r="AQ30" s="263"/>
      <c r="AR30" s="263"/>
      <c r="AS30" s="269"/>
      <c r="AT30" s="269"/>
      <c r="AU30" s="263"/>
      <c r="AV30" s="263"/>
      <c r="AW30" s="263"/>
      <c r="AX30" s="269"/>
      <c r="AY30" s="269"/>
      <c r="AZ30" s="263"/>
      <c r="BA30" s="263"/>
      <c r="BB30" s="263"/>
      <c r="BC30" s="263"/>
    </row>
    <row r="31" s="271" customFormat="true" ht="18" hidden="false" customHeight="false" outlineLevel="0" collapsed="false">
      <c r="A31" s="272" t="s">
        <v>335</v>
      </c>
      <c r="B31" s="264" t="s">
        <v>617</v>
      </c>
      <c r="C31" s="264" t="s">
        <v>330</v>
      </c>
      <c r="D31" s="273" t="s">
        <v>337</v>
      </c>
      <c r="E31" s="265"/>
      <c r="F31" s="273" t="s">
        <v>338</v>
      </c>
      <c r="G31" s="273" t="s">
        <v>337</v>
      </c>
      <c r="H31" s="274"/>
      <c r="I31" s="263" t="n">
        <v>1</v>
      </c>
      <c r="J31" s="263" t="n">
        <v>1</v>
      </c>
      <c r="K31" s="268" t="n">
        <v>45762</v>
      </c>
      <c r="L31" s="268" t="s">
        <v>614</v>
      </c>
      <c r="M31" s="268" t="s">
        <v>615</v>
      </c>
      <c r="N31" s="263" t="n">
        <v>1</v>
      </c>
      <c r="O31" s="263" t="n">
        <v>1</v>
      </c>
      <c r="P31" s="263"/>
      <c r="Q31" s="263" t="n">
        <v>1</v>
      </c>
      <c r="R31" s="269" t="n">
        <v>45810.4631944444</v>
      </c>
      <c r="S31" s="269" t="n">
        <v>45811.4375</v>
      </c>
      <c r="T31" s="270" t="n">
        <v>10</v>
      </c>
      <c r="U31" s="270" t="n">
        <v>5</v>
      </c>
      <c r="V31" s="270" t="n">
        <v>10</v>
      </c>
      <c r="W31" s="263" t="n">
        <v>12.9</v>
      </c>
      <c r="X31" s="263" t="n">
        <v>9.9</v>
      </c>
      <c r="Y31" s="263" t="n">
        <v>1</v>
      </c>
      <c r="Z31" s="269" t="n">
        <v>45812.6375</v>
      </c>
      <c r="AA31" s="275" t="n">
        <v>45814.6430555556</v>
      </c>
      <c r="AB31" s="263" t="n">
        <v>4.007</v>
      </c>
      <c r="AC31" s="263" t="n">
        <v>0.8895</v>
      </c>
      <c r="AD31" s="263" t="n">
        <v>0.8926</v>
      </c>
      <c r="AE31" s="269" t="n">
        <v>45812.6375</v>
      </c>
      <c r="AF31" s="269" t="n">
        <v>45814.6430555556</v>
      </c>
      <c r="AG31" s="263" t="n">
        <v>1</v>
      </c>
      <c r="AH31" s="263" t="n">
        <v>0.0225</v>
      </c>
      <c r="AI31" s="263" t="n">
        <v>0.016</v>
      </c>
      <c r="AJ31" s="12" t="n">
        <v>1</v>
      </c>
      <c r="AK31" s="269" t="n">
        <v>45874.4520833333</v>
      </c>
      <c r="AL31" s="250" t="n">
        <v>45875.4166666667</v>
      </c>
      <c r="AM31" s="263" t="n">
        <v>10</v>
      </c>
      <c r="AN31" s="263" t="n">
        <v>5</v>
      </c>
      <c r="AO31" s="263" t="n">
        <v>10</v>
      </c>
      <c r="AP31" s="263" t="n">
        <v>10.4</v>
      </c>
      <c r="AQ31" s="263" t="n">
        <v>10.6</v>
      </c>
      <c r="AR31" s="263" t="n">
        <v>1</v>
      </c>
      <c r="AS31" s="269" t="n">
        <v>45876.6881944445</v>
      </c>
      <c r="AT31" s="269" t="n">
        <v>45878.7666666667</v>
      </c>
      <c r="AU31" s="263" t="n">
        <v>4.0188</v>
      </c>
      <c r="AV31" s="263" t="n">
        <v>0.8249</v>
      </c>
      <c r="AW31" s="263" t="n">
        <v>0.8122</v>
      </c>
      <c r="AX31" s="269" t="n">
        <v>45876.6881944445</v>
      </c>
      <c r="AY31" s="269" t="n">
        <v>45877.7020833333</v>
      </c>
      <c r="AZ31" s="263" t="n">
        <v>1</v>
      </c>
      <c r="BA31" s="263" t="n">
        <v>0.0166</v>
      </c>
      <c r="BB31" s="263" t="n">
        <v>0.0129</v>
      </c>
      <c r="BC31" s="263"/>
    </row>
    <row r="32" s="271" customFormat="true" ht="18" hidden="false" customHeight="false" outlineLevel="0" collapsed="false">
      <c r="A32" s="263" t="s">
        <v>345</v>
      </c>
      <c r="B32" s="263" t="s">
        <v>346</v>
      </c>
      <c r="C32" s="264" t="s">
        <v>330</v>
      </c>
      <c r="D32" s="266" t="s">
        <v>347</v>
      </c>
      <c r="E32" s="265"/>
      <c r="F32" s="266"/>
      <c r="G32" s="266" t="s">
        <v>347</v>
      </c>
      <c r="H32" s="267" t="s">
        <v>347</v>
      </c>
      <c r="I32" s="263"/>
      <c r="J32" s="263"/>
      <c r="K32" s="268"/>
      <c r="L32" s="268" t="s">
        <v>614</v>
      </c>
      <c r="M32" s="268" t="s">
        <v>615</v>
      </c>
      <c r="N32" s="263"/>
      <c r="O32" s="263"/>
      <c r="P32" s="263"/>
      <c r="Q32" s="263"/>
      <c r="R32" s="269"/>
      <c r="S32" s="269"/>
      <c r="T32" s="270"/>
      <c r="U32" s="270"/>
      <c r="V32" s="270"/>
      <c r="W32" s="263"/>
      <c r="X32" s="263"/>
      <c r="Y32" s="263"/>
      <c r="Z32" s="269"/>
      <c r="AA32" s="269"/>
      <c r="AB32" s="263"/>
      <c r="AC32" s="263"/>
      <c r="AD32" s="263"/>
      <c r="AE32" s="263"/>
      <c r="AF32" s="263"/>
      <c r="AG32" s="263"/>
      <c r="AH32" s="263"/>
      <c r="AI32" s="263"/>
      <c r="AJ32" s="12"/>
      <c r="AK32" s="269"/>
      <c r="AL32" s="269"/>
      <c r="AM32" s="263"/>
      <c r="AN32" s="263"/>
      <c r="AO32" s="263"/>
      <c r="AP32" s="263"/>
      <c r="AQ32" s="263"/>
      <c r="AR32" s="263"/>
      <c r="AS32" s="269"/>
      <c r="AT32" s="269"/>
      <c r="AU32" s="263"/>
      <c r="AV32" s="263"/>
      <c r="AW32" s="263"/>
      <c r="AX32" s="269"/>
      <c r="AY32" s="269"/>
      <c r="AZ32" s="263"/>
      <c r="BA32" s="263"/>
      <c r="BB32" s="263"/>
      <c r="BC32" s="263"/>
    </row>
    <row r="33" s="271" customFormat="true" ht="35.8" hidden="false" customHeight="false" outlineLevel="0" collapsed="false">
      <c r="A33" s="263" t="s">
        <v>355</v>
      </c>
      <c r="B33" s="264" t="s">
        <v>356</v>
      </c>
      <c r="C33" s="263" t="s">
        <v>360</v>
      </c>
      <c r="D33" s="266" t="s">
        <v>357</v>
      </c>
      <c r="E33" s="265"/>
      <c r="F33" s="266"/>
      <c r="G33" s="266" t="s">
        <v>357</v>
      </c>
      <c r="H33" s="267" t="s">
        <v>363</v>
      </c>
      <c r="I33" s="263" t="n">
        <v>2</v>
      </c>
      <c r="J33" s="263" t="n">
        <v>1</v>
      </c>
      <c r="K33" s="268" t="n">
        <v>45762</v>
      </c>
      <c r="L33" s="268" t="s">
        <v>614</v>
      </c>
      <c r="M33" s="268" t="s">
        <v>615</v>
      </c>
      <c r="N33" s="263" t="n">
        <v>1</v>
      </c>
      <c r="O33" s="263" t="n">
        <v>1</v>
      </c>
      <c r="P33" s="263"/>
      <c r="Q33" s="263" t="n">
        <v>1</v>
      </c>
      <c r="R33" s="269" t="n">
        <v>45810.5118055556</v>
      </c>
      <c r="S33" s="269" t="n">
        <v>45811.4236111111</v>
      </c>
      <c r="T33" s="270" t="n">
        <v>10</v>
      </c>
      <c r="U33" s="270" t="n">
        <v>5</v>
      </c>
      <c r="V33" s="270" t="n">
        <v>10</v>
      </c>
      <c r="W33" s="263" t="n">
        <v>8.5</v>
      </c>
      <c r="X33" s="263" t="n">
        <v>5.8</v>
      </c>
      <c r="Y33" s="263" t="n">
        <v>1</v>
      </c>
      <c r="Z33" s="269" t="n">
        <v>45812.6375</v>
      </c>
      <c r="AA33" s="269" t="n">
        <v>45814.6430555556</v>
      </c>
      <c r="AB33" s="263" t="n">
        <v>4.0041</v>
      </c>
      <c r="AC33" s="263" t="n">
        <v>0.9731</v>
      </c>
      <c r="AD33" s="263" t="n">
        <v>0.9559</v>
      </c>
      <c r="AE33" s="269" t="n">
        <v>45812.6375</v>
      </c>
      <c r="AF33" s="269" t="n">
        <v>45814.6430555556</v>
      </c>
      <c r="AG33" s="263" t="n">
        <v>1</v>
      </c>
      <c r="AH33" s="263" t="n">
        <v>0.0835</v>
      </c>
      <c r="AI33" s="263" t="n">
        <v>0.0432</v>
      </c>
      <c r="AJ33" s="12" t="n">
        <v>1</v>
      </c>
      <c r="AK33" s="269" t="n">
        <v>45874.4631944444</v>
      </c>
      <c r="AL33" s="250" t="n">
        <v>45875.4166666667</v>
      </c>
      <c r="AM33" s="263" t="n">
        <v>10</v>
      </c>
      <c r="AN33" s="263" t="n">
        <v>5</v>
      </c>
      <c r="AO33" s="263" t="n">
        <v>10</v>
      </c>
      <c r="AP33" s="263" t="n">
        <v>12</v>
      </c>
      <c r="AQ33" s="263" t="n">
        <v>9.4</v>
      </c>
      <c r="AR33" s="263" t="n">
        <v>1</v>
      </c>
      <c r="AS33" s="269" t="n">
        <v>45876.6881944445</v>
      </c>
      <c r="AT33" s="269" t="n">
        <v>45878.7666666667</v>
      </c>
      <c r="AU33" s="263" t="n">
        <v>4.0105</v>
      </c>
      <c r="AV33" s="263" t="n">
        <v>1.2665</v>
      </c>
      <c r="AW33" s="263" t="n">
        <v>1.2276</v>
      </c>
      <c r="AX33" s="269" t="n">
        <v>45876.6881944445</v>
      </c>
      <c r="AY33" s="269" t="n">
        <v>45877.7020833333</v>
      </c>
      <c r="AZ33" s="263" t="n">
        <v>1</v>
      </c>
      <c r="BA33" s="263" t="n">
        <v>0.0489</v>
      </c>
      <c r="BB33" s="263" t="n">
        <v>0.0161</v>
      </c>
      <c r="BC33" s="263" t="s">
        <v>618</v>
      </c>
    </row>
    <row r="34" s="271" customFormat="true" ht="18" hidden="false" customHeight="false" outlineLevel="0" collapsed="false">
      <c r="A34" s="263" t="s">
        <v>364</v>
      </c>
      <c r="B34" s="264" t="s">
        <v>365</v>
      </c>
      <c r="C34" s="263" t="s">
        <v>330</v>
      </c>
      <c r="D34" s="266" t="s">
        <v>366</v>
      </c>
      <c r="E34" s="265" t="s">
        <v>368</v>
      </c>
      <c r="F34" s="266"/>
      <c r="G34" s="266" t="s">
        <v>366</v>
      </c>
      <c r="H34" s="267" t="s">
        <v>366</v>
      </c>
      <c r="I34" s="263" t="n">
        <v>1</v>
      </c>
      <c r="J34" s="263" t="n">
        <v>1</v>
      </c>
      <c r="K34" s="268" t="n">
        <v>45762</v>
      </c>
      <c r="L34" s="268" t="s">
        <v>614</v>
      </c>
      <c r="M34" s="268" t="s">
        <v>615</v>
      </c>
      <c r="N34" s="263" t="n">
        <v>1</v>
      </c>
      <c r="O34" s="263"/>
      <c r="P34" s="263"/>
      <c r="Q34" s="263"/>
      <c r="R34" s="269"/>
      <c r="S34" s="269"/>
      <c r="T34" s="270"/>
      <c r="U34" s="270"/>
      <c r="V34" s="270"/>
      <c r="W34" s="263"/>
      <c r="X34" s="263"/>
      <c r="Y34" s="263"/>
      <c r="Z34" s="269"/>
      <c r="AA34" s="269"/>
      <c r="AB34" s="263"/>
      <c r="AC34" s="263"/>
      <c r="AD34" s="263"/>
      <c r="AE34" s="269"/>
      <c r="AF34" s="263"/>
      <c r="AG34" s="263"/>
      <c r="AH34" s="263"/>
      <c r="AI34" s="263"/>
      <c r="AJ34" s="12"/>
      <c r="AK34" s="269"/>
      <c r="AL34" s="269"/>
      <c r="AM34" s="263"/>
      <c r="AN34" s="263"/>
      <c r="AO34" s="263"/>
      <c r="AP34" s="263"/>
      <c r="AQ34" s="263"/>
      <c r="AR34" s="263"/>
      <c r="AS34" s="269"/>
      <c r="AT34" s="269"/>
      <c r="AU34" s="263"/>
      <c r="AV34" s="263"/>
      <c r="AW34" s="263"/>
      <c r="AX34" s="269"/>
      <c r="AY34" s="269"/>
      <c r="AZ34" s="263"/>
      <c r="BA34" s="263"/>
      <c r="BB34" s="263"/>
      <c r="BC34" s="263"/>
    </row>
    <row r="35" s="271" customFormat="true" ht="18" hidden="false" customHeight="false" outlineLevel="0" collapsed="false">
      <c r="A35" s="263" t="s">
        <v>374</v>
      </c>
      <c r="B35" s="264" t="s">
        <v>375</v>
      </c>
      <c r="C35" s="263" t="s">
        <v>330</v>
      </c>
      <c r="D35" s="266" t="s">
        <v>376</v>
      </c>
      <c r="E35" s="265" t="s">
        <v>377</v>
      </c>
      <c r="F35" s="266"/>
      <c r="G35" s="266" t="s">
        <v>376</v>
      </c>
      <c r="H35" s="267" t="s">
        <v>376</v>
      </c>
      <c r="I35" s="263" t="n">
        <v>1</v>
      </c>
      <c r="J35" s="263" t="n">
        <v>1</v>
      </c>
      <c r="K35" s="268" t="n">
        <v>45762</v>
      </c>
      <c r="L35" s="268" t="s">
        <v>614</v>
      </c>
      <c r="M35" s="268" t="s">
        <v>615</v>
      </c>
      <c r="N35" s="263" t="n">
        <v>1</v>
      </c>
      <c r="O35" s="263"/>
      <c r="P35" s="263"/>
      <c r="Q35" s="263"/>
      <c r="R35" s="269"/>
      <c r="S35" s="269"/>
      <c r="T35" s="270"/>
      <c r="U35" s="270"/>
      <c r="V35" s="270"/>
      <c r="W35" s="263"/>
      <c r="X35" s="263"/>
      <c r="Y35" s="263"/>
      <c r="Z35" s="269"/>
      <c r="AA35" s="269"/>
      <c r="AB35" s="263"/>
      <c r="AC35" s="263"/>
      <c r="AD35" s="263"/>
      <c r="AE35" s="269"/>
      <c r="AF35" s="263"/>
      <c r="AG35" s="263"/>
      <c r="AH35" s="263"/>
      <c r="AI35" s="263"/>
      <c r="AJ35" s="12"/>
      <c r="AK35" s="269"/>
      <c r="AL35" s="269"/>
      <c r="AM35" s="263"/>
      <c r="AN35" s="263"/>
      <c r="AO35" s="263"/>
      <c r="AP35" s="263"/>
      <c r="AQ35" s="263"/>
      <c r="AR35" s="263"/>
      <c r="AS35" s="269"/>
      <c r="AT35" s="269"/>
      <c r="AU35" s="263"/>
      <c r="AV35" s="263"/>
      <c r="AW35" s="263"/>
      <c r="AX35" s="269"/>
      <c r="AY35" s="269"/>
      <c r="AZ35" s="263"/>
      <c r="BA35" s="263"/>
      <c r="BB35" s="263"/>
      <c r="BC35" s="263"/>
    </row>
    <row r="36" s="271" customFormat="true" ht="18" hidden="false" customHeight="false" outlineLevel="0" collapsed="false">
      <c r="A36" s="263" t="s">
        <v>380</v>
      </c>
      <c r="B36" s="264" t="s">
        <v>381</v>
      </c>
      <c r="C36" s="263" t="s">
        <v>330</v>
      </c>
      <c r="D36" s="266" t="s">
        <v>382</v>
      </c>
      <c r="E36" s="265" t="s">
        <v>383</v>
      </c>
      <c r="F36" s="266"/>
      <c r="G36" s="266" t="s">
        <v>382</v>
      </c>
      <c r="H36" s="267" t="s">
        <v>382</v>
      </c>
      <c r="I36" s="263" t="n">
        <v>1</v>
      </c>
      <c r="J36" s="263" t="n">
        <v>1</v>
      </c>
      <c r="K36" s="268" t="n">
        <v>45762</v>
      </c>
      <c r="L36" s="268" t="s">
        <v>614</v>
      </c>
      <c r="M36" s="268" t="s">
        <v>615</v>
      </c>
      <c r="N36" s="263" t="n">
        <v>1</v>
      </c>
      <c r="O36" s="263" t="n">
        <v>1</v>
      </c>
      <c r="P36" s="263"/>
      <c r="Q36" s="263" t="n">
        <v>1</v>
      </c>
      <c r="R36" s="269" t="n">
        <v>45810.4736111111</v>
      </c>
      <c r="S36" s="269" t="n">
        <v>45811.4430555556</v>
      </c>
      <c r="T36" s="270" t="n">
        <v>10</v>
      </c>
      <c r="U36" s="270" t="n">
        <v>5</v>
      </c>
      <c r="V36" s="270" t="n">
        <v>10</v>
      </c>
      <c r="W36" s="263" t="n">
        <v>11.5</v>
      </c>
      <c r="X36" s="263" t="n">
        <v>10</v>
      </c>
      <c r="Y36" s="263" t="n">
        <v>1</v>
      </c>
      <c r="Z36" s="276" t="n">
        <v>45812.6375</v>
      </c>
      <c r="AA36" s="269" t="n">
        <v>45814.6430555556</v>
      </c>
      <c r="AB36" s="263" t="n">
        <v>4.0292</v>
      </c>
      <c r="AC36" s="263" t="n">
        <v>1.0085</v>
      </c>
      <c r="AD36" s="263" t="n">
        <v>0.9917</v>
      </c>
      <c r="AE36" s="269" t="n">
        <v>45812.6375</v>
      </c>
      <c r="AF36" s="269" t="n">
        <v>45814.6430555556</v>
      </c>
      <c r="AG36" s="263" t="n">
        <v>1</v>
      </c>
      <c r="AH36" s="263" t="n">
        <v>0.0197</v>
      </c>
      <c r="AI36" s="263" t="n">
        <v>0.0153</v>
      </c>
      <c r="AJ36" s="12" t="n">
        <v>1</v>
      </c>
      <c r="AK36" s="269" t="n">
        <v>45874.4555555556</v>
      </c>
      <c r="AL36" s="250" t="n">
        <v>45875.4166666667</v>
      </c>
      <c r="AM36" s="263" t="n">
        <v>10</v>
      </c>
      <c r="AN36" s="263" t="n">
        <v>5</v>
      </c>
      <c r="AO36" s="263" t="n">
        <v>10</v>
      </c>
      <c r="AP36" s="263" t="n">
        <v>12</v>
      </c>
      <c r="AQ36" s="263" t="n">
        <v>8.5</v>
      </c>
      <c r="AR36" s="263" t="n">
        <v>1</v>
      </c>
      <c r="AS36" s="269" t="n">
        <v>45876.6881944445</v>
      </c>
      <c r="AT36" s="269" t="n">
        <v>45878.7666666667</v>
      </c>
      <c r="AU36" s="263" t="n">
        <v>4.008</v>
      </c>
      <c r="AV36" s="263" t="n">
        <v>0.7941</v>
      </c>
      <c r="AW36" s="263" t="n">
        <v>0.7752</v>
      </c>
      <c r="AX36" s="269" t="n">
        <v>45876.6881944445</v>
      </c>
      <c r="AY36" s="269" t="n">
        <v>45877.7020833333</v>
      </c>
      <c r="AZ36" s="263" t="n">
        <v>1</v>
      </c>
      <c r="BA36" s="263" t="n">
        <v>0.0608</v>
      </c>
      <c r="BB36" s="263" t="n">
        <v>0.0142</v>
      </c>
      <c r="BC36" s="263"/>
    </row>
    <row r="37" s="271" customFormat="true" ht="18" hidden="false" customHeight="false" outlineLevel="0" collapsed="false">
      <c r="A37" s="263" t="s">
        <v>386</v>
      </c>
      <c r="B37" s="264" t="s">
        <v>387</v>
      </c>
      <c r="C37" s="263" t="s">
        <v>330</v>
      </c>
      <c r="D37" s="266" t="s">
        <v>388</v>
      </c>
      <c r="E37" s="265" t="s">
        <v>389</v>
      </c>
      <c r="F37" s="266"/>
      <c r="G37" s="266" t="s">
        <v>388</v>
      </c>
      <c r="H37" s="267" t="s">
        <v>388</v>
      </c>
      <c r="I37" s="263" t="n">
        <v>1</v>
      </c>
      <c r="J37" s="263" t="n">
        <v>1</v>
      </c>
      <c r="K37" s="268" t="n">
        <v>45856</v>
      </c>
      <c r="L37" s="268" t="s">
        <v>614</v>
      </c>
      <c r="M37" s="268" t="s">
        <v>615</v>
      </c>
      <c r="N37" s="263" t="n">
        <v>1</v>
      </c>
      <c r="O37" s="263" t="n">
        <v>0</v>
      </c>
      <c r="P37" s="263" t="n">
        <v>1</v>
      </c>
      <c r="Q37" s="263"/>
      <c r="R37" s="269"/>
      <c r="S37" s="269"/>
      <c r="T37" s="270"/>
      <c r="U37" s="270"/>
      <c r="V37" s="270"/>
      <c r="W37" s="263"/>
      <c r="X37" s="263"/>
      <c r="Y37" s="263"/>
      <c r="Z37" s="269"/>
      <c r="AA37" s="269"/>
      <c r="AB37" s="263"/>
      <c r="AC37" s="263"/>
      <c r="AD37" s="263"/>
      <c r="AE37" s="269"/>
      <c r="AF37" s="263"/>
      <c r="AG37" s="263"/>
      <c r="AH37" s="263"/>
      <c r="AI37" s="263"/>
      <c r="AJ37" s="12"/>
      <c r="AK37" s="269"/>
      <c r="AL37" s="269"/>
      <c r="AM37" s="263"/>
      <c r="AN37" s="263"/>
      <c r="AO37" s="263"/>
      <c r="AP37" s="263"/>
      <c r="AQ37" s="263"/>
      <c r="AR37" s="263"/>
      <c r="AS37" s="269"/>
      <c r="AT37" s="269"/>
      <c r="AU37" s="263"/>
      <c r="AV37" s="263"/>
      <c r="AW37" s="263"/>
      <c r="AX37" s="269"/>
      <c r="AY37" s="269"/>
      <c r="AZ37" s="263"/>
      <c r="BA37" s="263"/>
      <c r="BB37" s="263"/>
      <c r="BC37" s="263"/>
    </row>
    <row r="38" s="271" customFormat="true" ht="18" hidden="false" customHeight="false" outlineLevel="0" collapsed="false">
      <c r="A38" s="263" t="s">
        <v>392</v>
      </c>
      <c r="B38" s="264" t="s">
        <v>393</v>
      </c>
      <c r="C38" s="263" t="s">
        <v>330</v>
      </c>
      <c r="D38" s="266" t="s">
        <v>394</v>
      </c>
      <c r="E38" s="265" t="s">
        <v>395</v>
      </c>
      <c r="F38" s="266" t="s">
        <v>396</v>
      </c>
      <c r="G38" s="266" t="s">
        <v>394</v>
      </c>
      <c r="H38" s="267" t="s">
        <v>394</v>
      </c>
      <c r="I38" s="263" t="n">
        <v>1</v>
      </c>
      <c r="J38" s="263" t="n">
        <v>1</v>
      </c>
      <c r="K38" s="268" t="n">
        <v>45856</v>
      </c>
      <c r="L38" s="268" t="s">
        <v>614</v>
      </c>
      <c r="M38" s="268" t="s">
        <v>615</v>
      </c>
      <c r="N38" s="263" t="n">
        <v>1</v>
      </c>
      <c r="O38" s="263" t="n">
        <v>0</v>
      </c>
      <c r="P38" s="263" t="n">
        <v>1</v>
      </c>
      <c r="Q38" s="263"/>
      <c r="R38" s="269"/>
      <c r="S38" s="269"/>
      <c r="T38" s="270"/>
      <c r="U38" s="270"/>
      <c r="V38" s="270"/>
      <c r="W38" s="263"/>
      <c r="X38" s="263"/>
      <c r="Y38" s="263"/>
      <c r="Z38" s="269"/>
      <c r="AA38" s="269"/>
      <c r="AB38" s="263"/>
      <c r="AC38" s="263"/>
      <c r="AD38" s="263"/>
      <c r="AE38" s="269"/>
      <c r="AF38" s="263"/>
      <c r="AG38" s="263"/>
      <c r="AH38" s="263"/>
      <c r="AI38" s="263"/>
      <c r="AJ38" s="12"/>
      <c r="AK38" s="269"/>
      <c r="AL38" s="269"/>
      <c r="AM38" s="263"/>
      <c r="AN38" s="263"/>
      <c r="AO38" s="263"/>
      <c r="AP38" s="263"/>
      <c r="AQ38" s="263"/>
      <c r="AR38" s="263"/>
      <c r="AS38" s="269"/>
      <c r="AT38" s="269"/>
      <c r="AU38" s="263"/>
      <c r="AV38" s="263"/>
      <c r="AW38" s="263"/>
      <c r="AX38" s="269"/>
      <c r="AY38" s="269"/>
      <c r="AZ38" s="263"/>
      <c r="BA38" s="263"/>
      <c r="BB38" s="263"/>
      <c r="BC38" s="263"/>
    </row>
    <row r="39" s="271" customFormat="true" ht="18" hidden="false" customHeight="false" outlineLevel="0" collapsed="false">
      <c r="A39" s="263" t="s">
        <v>400</v>
      </c>
      <c r="B39" s="264" t="s">
        <v>401</v>
      </c>
      <c r="C39" s="263" t="s">
        <v>330</v>
      </c>
      <c r="D39" s="263" t="s">
        <v>402</v>
      </c>
      <c r="E39" s="265" t="s">
        <v>403</v>
      </c>
      <c r="F39" s="266"/>
      <c r="G39" s="263" t="s">
        <v>402</v>
      </c>
      <c r="H39" s="267" t="s">
        <v>402</v>
      </c>
      <c r="I39" s="263" t="n">
        <v>1</v>
      </c>
      <c r="J39" s="263" t="n">
        <v>1</v>
      </c>
      <c r="K39" s="268" t="n">
        <v>45762</v>
      </c>
      <c r="L39" s="268" t="s">
        <v>614</v>
      </c>
      <c r="M39" s="268" t="s">
        <v>615</v>
      </c>
      <c r="N39" s="263" t="n">
        <v>1</v>
      </c>
      <c r="O39" s="263" t="n">
        <v>1</v>
      </c>
      <c r="P39" s="263" t="n">
        <v>1</v>
      </c>
      <c r="Q39" s="263"/>
      <c r="R39" s="269"/>
      <c r="S39" s="269"/>
      <c r="T39" s="270"/>
      <c r="U39" s="270"/>
      <c r="V39" s="270"/>
      <c r="W39" s="263"/>
      <c r="X39" s="263"/>
      <c r="Y39" s="263"/>
      <c r="Z39" s="269"/>
      <c r="AA39" s="269"/>
      <c r="AB39" s="263"/>
      <c r="AC39" s="263"/>
      <c r="AD39" s="263"/>
      <c r="AE39" s="269"/>
      <c r="AF39" s="263"/>
      <c r="AG39" s="263"/>
      <c r="AH39" s="263"/>
      <c r="AI39" s="263"/>
      <c r="AJ39" s="12"/>
      <c r="AK39" s="269"/>
      <c r="AL39" s="269"/>
      <c r="AM39" s="263"/>
      <c r="AN39" s="263"/>
      <c r="AO39" s="263"/>
      <c r="AP39" s="263"/>
      <c r="AQ39" s="263"/>
      <c r="AR39" s="263"/>
      <c r="AS39" s="269"/>
      <c r="AT39" s="269"/>
      <c r="AU39" s="263"/>
      <c r="AV39" s="263"/>
      <c r="AW39" s="263"/>
      <c r="AX39" s="269"/>
      <c r="AY39" s="269"/>
      <c r="AZ39" s="263"/>
      <c r="BA39" s="263"/>
      <c r="BB39" s="263"/>
      <c r="BC39" s="263"/>
    </row>
    <row r="40" s="271" customFormat="true" ht="18" hidden="false" customHeight="false" outlineLevel="0" collapsed="false">
      <c r="A40" s="263" t="s">
        <v>408</v>
      </c>
      <c r="B40" s="264" t="s">
        <v>409</v>
      </c>
      <c r="C40" s="263" t="s">
        <v>330</v>
      </c>
      <c r="D40" s="263" t="s">
        <v>410</v>
      </c>
      <c r="E40" s="265" t="s">
        <v>411</v>
      </c>
      <c r="F40" s="266"/>
      <c r="G40" s="263" t="s">
        <v>410</v>
      </c>
      <c r="H40" s="267" t="s">
        <v>410</v>
      </c>
      <c r="I40" s="263" t="n">
        <v>1</v>
      </c>
      <c r="J40" s="263" t="n">
        <v>1</v>
      </c>
      <c r="K40" s="268" t="n">
        <v>45856</v>
      </c>
      <c r="L40" s="268" t="s">
        <v>614</v>
      </c>
      <c r="M40" s="268" t="s">
        <v>615</v>
      </c>
      <c r="N40" s="263" t="n">
        <v>1</v>
      </c>
      <c r="O40" s="263" t="n">
        <v>0</v>
      </c>
      <c r="P40" s="263" t="n">
        <v>1</v>
      </c>
      <c r="Q40" s="263"/>
      <c r="R40" s="269"/>
      <c r="S40" s="269"/>
      <c r="T40" s="270"/>
      <c r="U40" s="270"/>
      <c r="V40" s="270"/>
      <c r="W40" s="263"/>
      <c r="X40" s="263"/>
      <c r="Y40" s="263"/>
      <c r="Z40" s="269"/>
      <c r="AA40" s="269"/>
      <c r="AB40" s="263"/>
      <c r="AC40" s="263"/>
      <c r="AD40" s="263"/>
      <c r="AE40" s="269"/>
      <c r="AF40" s="263"/>
      <c r="AG40" s="263"/>
      <c r="AH40" s="263"/>
      <c r="AI40" s="263"/>
      <c r="AJ40" s="12"/>
      <c r="AK40" s="269"/>
      <c r="AL40" s="269"/>
      <c r="AM40" s="263"/>
      <c r="AN40" s="263"/>
      <c r="AO40" s="263"/>
      <c r="AP40" s="263"/>
      <c r="AQ40" s="263"/>
      <c r="AR40" s="263"/>
      <c r="AS40" s="269"/>
      <c r="AT40" s="269"/>
      <c r="AU40" s="263"/>
      <c r="AV40" s="263"/>
      <c r="AW40" s="263"/>
      <c r="AX40" s="269"/>
      <c r="AY40" s="269"/>
      <c r="AZ40" s="263"/>
      <c r="BA40" s="263"/>
      <c r="BB40" s="263"/>
      <c r="BC40" s="263"/>
    </row>
    <row r="41" s="271" customFormat="true" ht="18" hidden="false" customHeight="false" outlineLevel="0" collapsed="false">
      <c r="A41" s="263" t="s">
        <v>413</v>
      </c>
      <c r="B41" s="264" t="s">
        <v>414</v>
      </c>
      <c r="C41" s="263" t="s">
        <v>330</v>
      </c>
      <c r="D41" s="263" t="s">
        <v>415</v>
      </c>
      <c r="E41" s="265" t="s">
        <v>416</v>
      </c>
      <c r="F41" s="266"/>
      <c r="G41" s="263" t="s">
        <v>415</v>
      </c>
      <c r="H41" s="267" t="s">
        <v>415</v>
      </c>
      <c r="I41" s="263" t="n">
        <v>1</v>
      </c>
      <c r="J41" s="263" t="n">
        <v>1</v>
      </c>
      <c r="K41" s="268" t="n">
        <v>45856</v>
      </c>
      <c r="L41" s="268" t="s">
        <v>614</v>
      </c>
      <c r="M41" s="268" t="s">
        <v>615</v>
      </c>
      <c r="N41" s="263" t="n">
        <v>1</v>
      </c>
      <c r="O41" s="263" t="n">
        <v>0</v>
      </c>
      <c r="P41" s="263" t="n">
        <v>1</v>
      </c>
      <c r="Q41" s="263"/>
      <c r="R41" s="269"/>
      <c r="S41" s="269"/>
      <c r="T41" s="270"/>
      <c r="U41" s="270"/>
      <c r="V41" s="270"/>
      <c r="W41" s="263"/>
      <c r="X41" s="263"/>
      <c r="Y41" s="263"/>
      <c r="Z41" s="269"/>
      <c r="AA41" s="269"/>
      <c r="AB41" s="263"/>
      <c r="AC41" s="263"/>
      <c r="AD41" s="263"/>
      <c r="AE41" s="269"/>
      <c r="AF41" s="263"/>
      <c r="AG41" s="263"/>
      <c r="AH41" s="263"/>
      <c r="AI41" s="263"/>
      <c r="AJ41" s="12"/>
      <c r="AK41" s="269"/>
      <c r="AL41" s="269"/>
      <c r="AM41" s="263"/>
      <c r="AN41" s="263"/>
      <c r="AO41" s="263"/>
      <c r="AP41" s="263"/>
      <c r="AQ41" s="263"/>
      <c r="AR41" s="263"/>
      <c r="AS41" s="269"/>
      <c r="AT41" s="269"/>
      <c r="AU41" s="263"/>
      <c r="AV41" s="263"/>
      <c r="AW41" s="263"/>
      <c r="AX41" s="269"/>
      <c r="AY41" s="269"/>
      <c r="AZ41" s="263"/>
      <c r="BA41" s="263"/>
      <c r="BB41" s="263"/>
      <c r="BC41" s="263"/>
    </row>
    <row r="42" s="271" customFormat="true" ht="18" hidden="false" customHeight="false" outlineLevel="0" collapsed="false">
      <c r="A42" s="263" t="s">
        <v>418</v>
      </c>
      <c r="B42" s="264" t="s">
        <v>419</v>
      </c>
      <c r="C42" s="263" t="s">
        <v>330</v>
      </c>
      <c r="D42" s="266" t="s">
        <v>420</v>
      </c>
      <c r="E42" s="265" t="s">
        <v>422</v>
      </c>
      <c r="F42" s="266"/>
      <c r="G42" s="266" t="s">
        <v>420</v>
      </c>
      <c r="H42" s="267" t="s">
        <v>420</v>
      </c>
      <c r="I42" s="263" t="n">
        <v>1</v>
      </c>
      <c r="J42" s="263" t="n">
        <v>1</v>
      </c>
      <c r="K42" s="268" t="n">
        <v>45762</v>
      </c>
      <c r="L42" s="268" t="s">
        <v>614</v>
      </c>
      <c r="M42" s="268" t="s">
        <v>615</v>
      </c>
      <c r="N42" s="263" t="n">
        <v>1</v>
      </c>
      <c r="O42" s="263" t="n">
        <v>1</v>
      </c>
      <c r="P42" s="263"/>
      <c r="Q42" s="263" t="n">
        <v>1</v>
      </c>
      <c r="R42" s="269" t="n">
        <v>45810.4923611111</v>
      </c>
      <c r="S42" s="269" t="n">
        <v>45811.4520833333</v>
      </c>
      <c r="T42" s="270" t="n">
        <v>10</v>
      </c>
      <c r="U42" s="270" t="n">
        <v>5</v>
      </c>
      <c r="V42" s="270" t="n">
        <v>10</v>
      </c>
      <c r="W42" s="263" t="n">
        <v>9.4</v>
      </c>
      <c r="X42" s="263" t="n">
        <v>9.5</v>
      </c>
      <c r="Y42" s="263" t="n">
        <v>1</v>
      </c>
      <c r="Z42" s="269" t="n">
        <v>45812.6375</v>
      </c>
      <c r="AA42" s="275" t="n">
        <v>45814.6430555556</v>
      </c>
      <c r="AB42" s="263" t="n">
        <v>4.0023</v>
      </c>
      <c r="AC42" s="263" t="n">
        <v>0.9361</v>
      </c>
      <c r="AD42" s="263" t="n">
        <v>0.9278</v>
      </c>
      <c r="AE42" s="269" t="n">
        <v>45812.6375</v>
      </c>
      <c r="AF42" s="269" t="n">
        <v>45814.6430555556</v>
      </c>
      <c r="AG42" s="263" t="n">
        <v>1</v>
      </c>
      <c r="AH42" s="263" t="n">
        <v>0.0588</v>
      </c>
      <c r="AI42" s="263" t="n">
        <v>0.0303</v>
      </c>
      <c r="AJ42" s="12" t="n">
        <v>1</v>
      </c>
      <c r="AK42" s="269" t="n">
        <v>45874.4708333333</v>
      </c>
      <c r="AL42" s="250" t="n">
        <v>45875.4166666667</v>
      </c>
      <c r="AM42" s="263" t="n">
        <v>10</v>
      </c>
      <c r="AN42" s="263" t="n">
        <v>5</v>
      </c>
      <c r="AO42" s="263" t="n">
        <v>10</v>
      </c>
      <c r="AP42" s="263" t="n">
        <v>13.5</v>
      </c>
      <c r="AQ42" s="263" t="n">
        <v>10</v>
      </c>
      <c r="AR42" s="263" t="n">
        <v>1</v>
      </c>
      <c r="AS42" s="269" t="n">
        <v>45876.6881944445</v>
      </c>
      <c r="AT42" s="269" t="n">
        <v>45878.7666666667</v>
      </c>
      <c r="AU42" s="263" t="n">
        <v>4.0148</v>
      </c>
      <c r="AV42" s="263" t="n">
        <v>0.7941</v>
      </c>
      <c r="AW42" s="263" t="n">
        <v>0.7706</v>
      </c>
      <c r="AX42" s="269" t="n">
        <v>45876.6881944445</v>
      </c>
      <c r="AY42" s="269" t="n">
        <v>45877.7020833333</v>
      </c>
      <c r="AZ42" s="263" t="n">
        <v>1</v>
      </c>
      <c r="BA42" s="263" t="n">
        <v>0.0383</v>
      </c>
      <c r="BB42" s="263" t="n">
        <v>0.0178</v>
      </c>
      <c r="BC42" s="263"/>
    </row>
    <row r="43" s="271" customFormat="true" ht="18" hidden="false" customHeight="false" outlineLevel="0" collapsed="false">
      <c r="A43" s="263" t="s">
        <v>427</v>
      </c>
      <c r="B43" s="264" t="s">
        <v>428</v>
      </c>
      <c r="C43" s="263" t="s">
        <v>330</v>
      </c>
      <c r="D43" s="266" t="s">
        <v>429</v>
      </c>
      <c r="E43" s="265" t="s">
        <v>430</v>
      </c>
      <c r="F43" s="266"/>
      <c r="G43" s="266" t="s">
        <v>429</v>
      </c>
      <c r="H43" s="267" t="s">
        <v>429</v>
      </c>
      <c r="I43" s="263" t="n">
        <v>1</v>
      </c>
      <c r="J43" s="263" t="n">
        <v>1</v>
      </c>
      <c r="K43" s="268" t="n">
        <v>45762</v>
      </c>
      <c r="L43" s="268" t="s">
        <v>614</v>
      </c>
      <c r="M43" s="268" t="s">
        <v>615</v>
      </c>
      <c r="N43" s="263" t="n">
        <v>1</v>
      </c>
      <c r="O43" s="263" t="n">
        <v>1</v>
      </c>
      <c r="P43" s="263"/>
      <c r="Q43" s="263" t="n">
        <v>1</v>
      </c>
      <c r="R43" s="269" t="n">
        <v>45810.4548611111</v>
      </c>
      <c r="S43" s="269" t="n">
        <v>45811.4166666667</v>
      </c>
      <c r="T43" s="270" t="n">
        <v>10</v>
      </c>
      <c r="U43" s="270" t="n">
        <v>5</v>
      </c>
      <c r="V43" s="270" t="n">
        <v>10</v>
      </c>
      <c r="W43" s="263" t="n">
        <v>3</v>
      </c>
      <c r="X43" s="263" t="n">
        <v>5.5</v>
      </c>
      <c r="Y43" s="263" t="n">
        <v>1</v>
      </c>
      <c r="Z43" s="269" t="n">
        <v>45812.6375</v>
      </c>
      <c r="AA43" s="275" t="n">
        <v>45814.6430555556</v>
      </c>
      <c r="AB43" s="263" t="n">
        <v>4.0002</v>
      </c>
      <c r="AC43" s="263" t="n">
        <v>0.9404</v>
      </c>
      <c r="AD43" s="263" t="n">
        <v>0.8905</v>
      </c>
      <c r="AE43" s="269" t="n">
        <v>45812.6375</v>
      </c>
      <c r="AF43" s="269" t="n">
        <v>45814.6430555556</v>
      </c>
      <c r="AG43" s="263" t="n">
        <v>1</v>
      </c>
      <c r="AH43" s="263" t="n">
        <v>0.0708</v>
      </c>
      <c r="AI43" s="263" t="n">
        <v>0.0305</v>
      </c>
      <c r="AJ43" s="12" t="n">
        <v>1</v>
      </c>
      <c r="AK43" s="269" t="n">
        <v>45874.4465277778</v>
      </c>
      <c r="AL43" s="250" t="n">
        <v>45875.4166666667</v>
      </c>
      <c r="AM43" s="263" t="n">
        <v>10</v>
      </c>
      <c r="AN43" s="263" t="n">
        <v>5</v>
      </c>
      <c r="AO43" s="263" t="n">
        <v>10</v>
      </c>
      <c r="AP43" s="263" t="n">
        <v>12</v>
      </c>
      <c r="AQ43" s="263" t="n">
        <v>10.5</v>
      </c>
      <c r="AR43" s="263" t="n">
        <v>1</v>
      </c>
      <c r="AS43" s="269" t="n">
        <v>45876.6881944445</v>
      </c>
      <c r="AT43" s="269" t="n">
        <v>45878.7666666667</v>
      </c>
      <c r="AU43" s="263" t="n">
        <v>4.0002</v>
      </c>
      <c r="AV43" s="263" t="n">
        <v>0.5468</v>
      </c>
      <c r="AW43" s="263" t="n">
        <v>0.53</v>
      </c>
      <c r="AX43" s="269" t="n">
        <v>45876.6881944445</v>
      </c>
      <c r="AY43" s="269" t="n">
        <v>45877.7020833333</v>
      </c>
      <c r="AZ43" s="263" t="n">
        <v>1</v>
      </c>
      <c r="BA43" s="263" t="n">
        <v>0.0797</v>
      </c>
      <c r="BB43" s="263" t="n">
        <v>0.0525</v>
      </c>
      <c r="BC43" s="263" t="s">
        <v>618</v>
      </c>
    </row>
    <row r="44" s="271" customFormat="true" ht="18" hidden="false" customHeight="false" outlineLevel="0" collapsed="false">
      <c r="A44" s="263" t="s">
        <v>432</v>
      </c>
      <c r="B44" s="264" t="s">
        <v>433</v>
      </c>
      <c r="C44" s="263" t="s">
        <v>330</v>
      </c>
      <c r="D44" s="263" t="s">
        <v>434</v>
      </c>
      <c r="E44" s="265" t="s">
        <v>435</v>
      </c>
      <c r="F44" s="266"/>
      <c r="G44" s="263" t="s">
        <v>434</v>
      </c>
      <c r="H44" s="267" t="s">
        <v>434</v>
      </c>
      <c r="I44" s="263" t="n">
        <v>1</v>
      </c>
      <c r="J44" s="263" t="n">
        <v>1</v>
      </c>
      <c r="K44" s="268" t="n">
        <v>45762</v>
      </c>
      <c r="L44" s="268" t="s">
        <v>614</v>
      </c>
      <c r="M44" s="268" t="s">
        <v>615</v>
      </c>
      <c r="N44" s="263" t="n">
        <v>1</v>
      </c>
      <c r="O44" s="263"/>
      <c r="P44" s="263"/>
      <c r="Q44" s="263"/>
      <c r="R44" s="269"/>
      <c r="S44" s="269"/>
      <c r="T44" s="270"/>
      <c r="U44" s="270"/>
      <c r="V44" s="270"/>
      <c r="W44" s="263"/>
      <c r="X44" s="263"/>
      <c r="Y44" s="263"/>
      <c r="Z44" s="269"/>
      <c r="AA44" s="269"/>
      <c r="AB44" s="263"/>
      <c r="AC44" s="263"/>
      <c r="AD44" s="263"/>
      <c r="AE44" s="269"/>
      <c r="AF44" s="263"/>
      <c r="AG44" s="263"/>
      <c r="AH44" s="263"/>
      <c r="AI44" s="263"/>
      <c r="AJ44" s="12"/>
      <c r="AK44" s="269"/>
      <c r="AL44" s="269"/>
      <c r="AM44" s="263"/>
      <c r="AN44" s="263"/>
      <c r="AO44" s="263"/>
      <c r="AP44" s="263"/>
      <c r="AQ44" s="263"/>
      <c r="AR44" s="263"/>
      <c r="AS44" s="269"/>
      <c r="AT44" s="269"/>
      <c r="AU44" s="263"/>
      <c r="AV44" s="263"/>
      <c r="AW44" s="263"/>
      <c r="AX44" s="269"/>
      <c r="AY44" s="269"/>
      <c r="AZ44" s="263"/>
      <c r="BA44" s="263"/>
      <c r="BB44" s="263"/>
      <c r="BC44" s="263"/>
    </row>
    <row r="45" s="271" customFormat="true" ht="18" hidden="false" customHeight="false" outlineLevel="0" collapsed="false">
      <c r="A45" s="263" t="s">
        <v>439</v>
      </c>
      <c r="B45" s="264" t="s">
        <v>440</v>
      </c>
      <c r="C45" s="263" t="s">
        <v>330</v>
      </c>
      <c r="D45" s="277" t="s">
        <v>441</v>
      </c>
      <c r="E45" s="265" t="s">
        <v>442</v>
      </c>
      <c r="F45" s="278" t="s">
        <v>443</v>
      </c>
      <c r="G45" s="277" t="s">
        <v>441</v>
      </c>
      <c r="H45" s="267" t="s">
        <v>441</v>
      </c>
      <c r="I45" s="263" t="n">
        <v>1</v>
      </c>
      <c r="J45" s="263" t="n">
        <v>1</v>
      </c>
      <c r="K45" s="268" t="n">
        <v>45762</v>
      </c>
      <c r="L45" s="268" t="s">
        <v>614</v>
      </c>
      <c r="M45" s="268" t="s">
        <v>615</v>
      </c>
      <c r="N45" s="263" t="n">
        <v>1</v>
      </c>
      <c r="O45" s="263"/>
      <c r="P45" s="263"/>
      <c r="Q45" s="263"/>
      <c r="R45" s="269"/>
      <c r="S45" s="269"/>
      <c r="T45" s="270"/>
      <c r="U45" s="270"/>
      <c r="V45" s="270"/>
      <c r="W45" s="263"/>
      <c r="X45" s="263"/>
      <c r="Y45" s="263"/>
      <c r="Z45" s="269"/>
      <c r="AA45" s="269"/>
      <c r="AB45" s="263"/>
      <c r="AC45" s="263"/>
      <c r="AD45" s="263"/>
      <c r="AE45" s="269"/>
      <c r="AF45" s="263"/>
      <c r="AG45" s="263"/>
      <c r="AH45" s="263"/>
      <c r="AI45" s="263"/>
      <c r="AJ45" s="12"/>
      <c r="AK45" s="269"/>
      <c r="AL45" s="269"/>
      <c r="AM45" s="263"/>
      <c r="AN45" s="263"/>
      <c r="AO45" s="263"/>
      <c r="AP45" s="263"/>
      <c r="AQ45" s="263"/>
      <c r="AR45" s="263"/>
      <c r="AS45" s="269"/>
      <c r="AT45" s="269"/>
      <c r="AU45" s="263"/>
      <c r="AV45" s="263"/>
      <c r="AW45" s="263"/>
      <c r="AX45" s="269"/>
      <c r="AY45" s="269"/>
      <c r="AZ45" s="263"/>
      <c r="BA45" s="263"/>
      <c r="BB45" s="263"/>
      <c r="BC45" s="263"/>
    </row>
    <row r="46" s="271" customFormat="true" ht="18" hidden="false" customHeight="false" outlineLevel="0" collapsed="false">
      <c r="A46" s="263" t="s">
        <v>448</v>
      </c>
      <c r="B46" s="264" t="s">
        <v>449</v>
      </c>
      <c r="C46" s="263" t="s">
        <v>330</v>
      </c>
      <c r="D46" s="265" t="s">
        <v>450</v>
      </c>
      <c r="E46" s="265"/>
      <c r="F46" s="266"/>
      <c r="G46" s="265" t="s">
        <v>450</v>
      </c>
      <c r="H46" s="267" t="s">
        <v>450</v>
      </c>
      <c r="I46" s="263"/>
      <c r="J46" s="263"/>
      <c r="K46" s="268"/>
      <c r="L46" s="268" t="s">
        <v>614</v>
      </c>
      <c r="M46" s="268" t="s">
        <v>615</v>
      </c>
      <c r="N46" s="263"/>
      <c r="O46" s="263"/>
      <c r="P46" s="263"/>
      <c r="Q46" s="263"/>
      <c r="R46" s="269"/>
      <c r="S46" s="269"/>
      <c r="T46" s="270"/>
      <c r="U46" s="270"/>
      <c r="V46" s="270"/>
      <c r="W46" s="263"/>
      <c r="X46" s="263"/>
      <c r="Y46" s="263"/>
      <c r="Z46" s="269"/>
      <c r="AA46" s="269"/>
      <c r="AB46" s="263"/>
      <c r="AC46" s="263"/>
      <c r="AD46" s="263"/>
      <c r="AE46" s="269"/>
      <c r="AF46" s="263"/>
      <c r="AG46" s="263"/>
      <c r="AH46" s="263"/>
      <c r="AI46" s="263"/>
      <c r="AJ46" s="12"/>
      <c r="AK46" s="269"/>
      <c r="AL46" s="269"/>
      <c r="AM46" s="263"/>
      <c r="AN46" s="263"/>
      <c r="AO46" s="263"/>
      <c r="AP46" s="263"/>
      <c r="AQ46" s="263"/>
      <c r="AR46" s="263"/>
      <c r="AS46" s="269"/>
      <c r="AT46" s="269"/>
      <c r="AU46" s="263"/>
      <c r="AV46" s="263"/>
      <c r="AW46" s="263"/>
      <c r="AX46" s="269"/>
      <c r="AY46" s="269"/>
      <c r="AZ46" s="263"/>
      <c r="BA46" s="263"/>
      <c r="BB46" s="263"/>
      <c r="BC46" s="263"/>
    </row>
    <row r="47" s="279" customFormat="true" ht="18" hidden="false" customHeight="false" outlineLevel="0" collapsed="false">
      <c r="A47" s="263" t="s">
        <v>456</v>
      </c>
      <c r="B47" s="264" t="s">
        <v>457</v>
      </c>
      <c r="C47" s="263" t="s">
        <v>330</v>
      </c>
      <c r="D47" s="266" t="s">
        <v>458</v>
      </c>
      <c r="E47" s="265" t="s">
        <v>459</v>
      </c>
      <c r="F47" s="266" t="s">
        <v>459</v>
      </c>
      <c r="G47" s="266" t="s">
        <v>458</v>
      </c>
      <c r="H47" s="267" t="s">
        <v>458</v>
      </c>
      <c r="I47" s="263" t="n">
        <v>1</v>
      </c>
      <c r="J47" s="263" t="n">
        <v>1</v>
      </c>
      <c r="K47" s="268" t="n">
        <v>45762</v>
      </c>
      <c r="L47" s="268" t="s">
        <v>614</v>
      </c>
      <c r="M47" s="268" t="s">
        <v>615</v>
      </c>
      <c r="N47" s="263" t="n">
        <v>1</v>
      </c>
      <c r="O47" s="263"/>
      <c r="P47" s="263"/>
      <c r="Q47" s="263"/>
      <c r="R47" s="269"/>
      <c r="S47" s="269"/>
      <c r="T47" s="270"/>
      <c r="U47" s="270"/>
      <c r="V47" s="270"/>
      <c r="W47" s="263"/>
      <c r="X47" s="263"/>
      <c r="Y47" s="263"/>
      <c r="Z47" s="269"/>
      <c r="AA47" s="269"/>
      <c r="AB47" s="263"/>
      <c r="AC47" s="263"/>
      <c r="AD47" s="263"/>
      <c r="AE47" s="269"/>
      <c r="AF47" s="263"/>
      <c r="AG47" s="263"/>
      <c r="AH47" s="263"/>
      <c r="AI47" s="263"/>
      <c r="AJ47" s="12"/>
      <c r="AK47" s="269"/>
      <c r="AL47" s="269"/>
      <c r="AM47" s="263"/>
      <c r="AN47" s="263"/>
      <c r="AO47" s="263"/>
      <c r="AP47" s="263"/>
      <c r="AQ47" s="263"/>
      <c r="AR47" s="263"/>
      <c r="AS47" s="269"/>
      <c r="AT47" s="269"/>
      <c r="AU47" s="263"/>
      <c r="AV47" s="263"/>
      <c r="AW47" s="263"/>
      <c r="AX47" s="269"/>
      <c r="AY47" s="269"/>
      <c r="AZ47" s="263"/>
      <c r="BA47" s="263"/>
      <c r="BB47" s="263"/>
      <c r="BC47" s="263"/>
    </row>
    <row r="48" s="271" customFormat="true" ht="35.25" hidden="false" customHeight="false" outlineLevel="0" collapsed="false">
      <c r="A48" s="263" t="s">
        <v>460</v>
      </c>
      <c r="B48" s="264" t="s">
        <v>461</v>
      </c>
      <c r="C48" s="263" t="s">
        <v>330</v>
      </c>
      <c r="D48" s="266" t="s">
        <v>462</v>
      </c>
      <c r="E48" s="265"/>
      <c r="F48" s="266"/>
      <c r="G48" s="266" t="s">
        <v>462</v>
      </c>
      <c r="H48" s="267" t="s">
        <v>462</v>
      </c>
      <c r="I48" s="263" t="n">
        <v>1</v>
      </c>
      <c r="J48" s="263" t="n">
        <v>1</v>
      </c>
      <c r="K48" s="268" t="n">
        <v>45762</v>
      </c>
      <c r="L48" s="268" t="s">
        <v>614</v>
      </c>
      <c r="M48" s="268" t="s">
        <v>615</v>
      </c>
      <c r="N48" s="263" t="n">
        <v>1</v>
      </c>
      <c r="O48" s="263" t="n">
        <v>1</v>
      </c>
      <c r="P48" s="263"/>
      <c r="Q48" s="263" t="n">
        <v>1</v>
      </c>
      <c r="R48" s="269" t="n">
        <v>45810.4923611111</v>
      </c>
      <c r="S48" s="269" t="n">
        <v>45811.4340277778</v>
      </c>
      <c r="T48" s="270" t="n">
        <v>10</v>
      </c>
      <c r="U48" s="270" t="n">
        <v>5</v>
      </c>
      <c r="V48" s="270" t="n">
        <v>10</v>
      </c>
      <c r="W48" s="263" t="n">
        <v>8.4</v>
      </c>
      <c r="X48" s="263" t="n">
        <v>9.5</v>
      </c>
      <c r="Y48" s="263" t="n">
        <v>1</v>
      </c>
      <c r="Z48" s="269" t="n">
        <v>45812.6375</v>
      </c>
      <c r="AA48" s="275" t="n">
        <v>45814.6430555556</v>
      </c>
      <c r="AB48" s="263" t="n">
        <v>4.0035</v>
      </c>
      <c r="AC48" s="263" t="n">
        <v>1.1645</v>
      </c>
      <c r="AD48" s="263" t="n">
        <v>1.1523</v>
      </c>
      <c r="AE48" s="269" t="n">
        <v>45812.6375</v>
      </c>
      <c r="AF48" s="269" t="n">
        <v>45814.6430555556</v>
      </c>
      <c r="AG48" s="263" t="n">
        <v>1</v>
      </c>
      <c r="AH48" s="263" t="n">
        <v>0.0246</v>
      </c>
      <c r="AI48" s="263" t="n">
        <v>0.0142</v>
      </c>
      <c r="AJ48" s="12" t="n">
        <v>1</v>
      </c>
      <c r="AK48" s="269" t="n">
        <v>45874.4388888889</v>
      </c>
      <c r="AL48" s="250" t="n">
        <v>45875.4166666667</v>
      </c>
      <c r="AM48" s="263" t="n">
        <v>10</v>
      </c>
      <c r="AN48" s="263" t="n">
        <v>5</v>
      </c>
      <c r="AO48" s="263" t="n">
        <v>10</v>
      </c>
      <c r="AP48" s="263" t="n">
        <v>11</v>
      </c>
      <c r="AQ48" s="263" t="n">
        <v>9.5</v>
      </c>
      <c r="AR48" s="263" t="n">
        <v>1</v>
      </c>
      <c r="AS48" s="269" t="n">
        <v>45876.6881944445</v>
      </c>
      <c r="AT48" s="269" t="n">
        <v>45878.7666666667</v>
      </c>
      <c r="AU48" s="263" t="n">
        <v>4.002</v>
      </c>
      <c r="AV48" s="263" t="n">
        <v>0.7823</v>
      </c>
      <c r="AW48" s="263" t="n">
        <v>0.7565</v>
      </c>
      <c r="AX48" s="269" t="n">
        <v>45876.6881944445</v>
      </c>
      <c r="AY48" s="269" t="n">
        <v>45877.7020833333</v>
      </c>
      <c r="AZ48" s="263" t="n">
        <v>1</v>
      </c>
      <c r="BA48" s="263" t="n">
        <v>0.0047</v>
      </c>
      <c r="BB48" s="263" t="n">
        <v>0.0039</v>
      </c>
      <c r="BC48" s="263" t="s">
        <v>619</v>
      </c>
    </row>
    <row r="49" s="271" customFormat="true" ht="18" hidden="false" customHeight="false" outlineLevel="0" collapsed="false">
      <c r="A49" s="280" t="s">
        <v>465</v>
      </c>
      <c r="B49" s="281" t="s">
        <v>466</v>
      </c>
      <c r="C49" s="280" t="s">
        <v>473</v>
      </c>
      <c r="D49" s="282" t="s">
        <v>467</v>
      </c>
      <c r="E49" s="283"/>
      <c r="F49" s="282"/>
      <c r="G49" s="282" t="s">
        <v>467</v>
      </c>
      <c r="H49" s="284" t="s">
        <v>467</v>
      </c>
      <c r="I49" s="280" t="n">
        <v>1</v>
      </c>
      <c r="J49" s="280" t="n">
        <v>1</v>
      </c>
      <c r="K49" s="285" t="n">
        <v>45762</v>
      </c>
      <c r="L49" s="285" t="s">
        <v>614</v>
      </c>
      <c r="M49" s="285" t="s">
        <v>615</v>
      </c>
      <c r="N49" s="280" t="n">
        <v>1</v>
      </c>
      <c r="O49" s="280" t="n">
        <v>1</v>
      </c>
      <c r="P49" s="280"/>
      <c r="Q49" s="280" t="n">
        <v>1</v>
      </c>
      <c r="R49" s="286" t="n">
        <v>45810.4868055556</v>
      </c>
      <c r="S49" s="286" t="n">
        <v>45811.4409722222</v>
      </c>
      <c r="T49" s="287" t="n">
        <v>10</v>
      </c>
      <c r="U49" s="287" t="n">
        <v>5</v>
      </c>
      <c r="V49" s="287" t="n">
        <v>10</v>
      </c>
      <c r="W49" s="280" t="n">
        <v>11</v>
      </c>
      <c r="X49" s="280" t="n">
        <v>9</v>
      </c>
      <c r="Y49" s="280" t="n">
        <v>1</v>
      </c>
      <c r="Z49" s="286" t="n">
        <v>45812.6375</v>
      </c>
      <c r="AA49" s="288" t="n">
        <v>45814.6430555556</v>
      </c>
      <c r="AB49" s="280" t="n">
        <v>4.0068</v>
      </c>
      <c r="AC49" s="280" t="n">
        <v>0.9682</v>
      </c>
      <c r="AD49" s="280" t="n">
        <v>0.9685</v>
      </c>
      <c r="AE49" s="286" t="n">
        <v>45812.6375</v>
      </c>
      <c r="AF49" s="286" t="n">
        <v>45814.6430555556</v>
      </c>
      <c r="AG49" s="280" t="n">
        <v>1</v>
      </c>
      <c r="AH49" s="280" t="n">
        <v>0.0992</v>
      </c>
      <c r="AI49" s="280" t="n">
        <v>0.0321</v>
      </c>
      <c r="AJ49" s="12" t="n">
        <v>1</v>
      </c>
      <c r="AK49" s="286" t="n">
        <v>45874.4583333333</v>
      </c>
      <c r="AL49" s="250" t="n">
        <v>45875.4166666667</v>
      </c>
      <c r="AM49" s="280" t="n">
        <v>10</v>
      </c>
      <c r="AN49" s="280" t="n">
        <v>5</v>
      </c>
      <c r="AO49" s="280" t="n">
        <v>10</v>
      </c>
      <c r="AP49" s="280" t="n">
        <v>10</v>
      </c>
      <c r="AQ49" s="280" t="n">
        <v>9.25</v>
      </c>
      <c r="AR49" s="280" t="n">
        <v>1</v>
      </c>
      <c r="AS49" s="286" t="n">
        <v>45876.6881944445</v>
      </c>
      <c r="AT49" s="286" t="n">
        <v>45878.7666666667</v>
      </c>
      <c r="AU49" s="280" t="n">
        <v>4.0028</v>
      </c>
      <c r="AV49" s="280" t="n">
        <v>0.84</v>
      </c>
      <c r="AW49" s="280" t="n">
        <v>0.8586</v>
      </c>
      <c r="AX49" s="286" t="n">
        <v>45876.6881944445</v>
      </c>
      <c r="AY49" s="286" t="n">
        <v>45877.7020833333</v>
      </c>
      <c r="AZ49" s="280" t="n">
        <v>1</v>
      </c>
      <c r="BA49" s="280" t="n">
        <v>0.2352</v>
      </c>
      <c r="BB49" s="280" t="n">
        <v>0.0611</v>
      </c>
      <c r="BC49" s="280" t="s">
        <v>620</v>
      </c>
    </row>
    <row r="50" s="271" customFormat="true" ht="18" hidden="false" customHeight="false" outlineLevel="0" collapsed="false">
      <c r="A50" s="263" t="s">
        <v>479</v>
      </c>
      <c r="B50" s="264" t="s">
        <v>480</v>
      </c>
      <c r="C50" s="263" t="s">
        <v>330</v>
      </c>
      <c r="D50" s="266" t="s">
        <v>481</v>
      </c>
      <c r="E50" s="265" t="s">
        <v>482</v>
      </c>
      <c r="F50" s="266"/>
      <c r="G50" s="266" t="s">
        <v>481</v>
      </c>
      <c r="H50" s="267" t="s">
        <v>481</v>
      </c>
      <c r="I50" s="263" t="n">
        <v>1</v>
      </c>
      <c r="J50" s="263" t="n">
        <v>1</v>
      </c>
      <c r="K50" s="268" t="n">
        <v>45762</v>
      </c>
      <c r="L50" s="268" t="s">
        <v>614</v>
      </c>
      <c r="M50" s="268" t="s">
        <v>615</v>
      </c>
      <c r="N50" s="263" t="n">
        <v>1</v>
      </c>
      <c r="O50" s="263" t="n">
        <v>1</v>
      </c>
      <c r="P50" s="263"/>
      <c r="Q50" s="263" t="n">
        <v>1</v>
      </c>
      <c r="R50" s="269" t="n">
        <v>45810.4784722222</v>
      </c>
      <c r="S50" s="269" t="n">
        <v>45811.4458333333</v>
      </c>
      <c r="T50" s="270" t="n">
        <v>10</v>
      </c>
      <c r="U50" s="270" t="n">
        <v>5</v>
      </c>
      <c r="V50" s="270" t="n">
        <v>10</v>
      </c>
      <c r="W50" s="263" t="n">
        <v>11.5</v>
      </c>
      <c r="X50" s="263" t="n">
        <v>10.5</v>
      </c>
      <c r="Y50" s="263" t="n">
        <v>1</v>
      </c>
      <c r="Z50" s="269" t="n">
        <v>45812.6375</v>
      </c>
      <c r="AA50" s="275" t="n">
        <v>45814.6430555556</v>
      </c>
      <c r="AB50" s="263" t="n">
        <v>4.0039</v>
      </c>
      <c r="AC50" s="263" t="n">
        <v>1.0387</v>
      </c>
      <c r="AD50" s="263" t="n">
        <v>1.0318</v>
      </c>
      <c r="AE50" s="269" t="n">
        <v>45812.6375</v>
      </c>
      <c r="AF50" s="269" t="n">
        <v>45814.6430555556</v>
      </c>
      <c r="AG50" s="263" t="n">
        <v>1</v>
      </c>
      <c r="AH50" s="263" t="n">
        <v>0.0434</v>
      </c>
      <c r="AI50" s="263" t="n">
        <v>0.0167</v>
      </c>
      <c r="AJ50" s="12" t="n">
        <v>1</v>
      </c>
      <c r="AK50" s="269" t="n">
        <v>45874.4638888889</v>
      </c>
      <c r="AL50" s="250" t="n">
        <v>45875.4166666667</v>
      </c>
      <c r="AM50" s="263" t="n">
        <v>10</v>
      </c>
      <c r="AN50" s="263" t="n">
        <v>5</v>
      </c>
      <c r="AO50" s="263" t="n">
        <v>10</v>
      </c>
      <c r="AP50" s="263" t="n">
        <v>10</v>
      </c>
      <c r="AQ50" s="263" t="n">
        <v>9.6</v>
      </c>
      <c r="AR50" s="263" t="n">
        <v>1</v>
      </c>
      <c r="AS50" s="269" t="n">
        <v>45876.6881944445</v>
      </c>
      <c r="AT50" s="269" t="n">
        <v>45878.7666666667</v>
      </c>
      <c r="AU50" s="263" t="n">
        <v>4.0192</v>
      </c>
      <c r="AV50" s="263" t="n">
        <v>0.8564</v>
      </c>
      <c r="AW50" s="263" t="n">
        <v>0.833</v>
      </c>
      <c r="AX50" s="269" t="n">
        <v>45876.6881944445</v>
      </c>
      <c r="AY50" s="269" t="n">
        <v>45877.7020833333</v>
      </c>
      <c r="AZ50" s="263" t="n">
        <v>1</v>
      </c>
      <c r="BA50" s="263" t="n">
        <v>0.096</v>
      </c>
      <c r="BB50" s="263" t="n">
        <v>0.034</v>
      </c>
      <c r="BC50" s="263"/>
    </row>
    <row r="51" s="271" customFormat="true" ht="18" hidden="false" customHeight="false" outlineLevel="0" collapsed="false">
      <c r="A51" s="263" t="s">
        <v>486</v>
      </c>
      <c r="B51" s="264" t="s">
        <v>487</v>
      </c>
      <c r="C51" s="263" t="s">
        <v>330</v>
      </c>
      <c r="D51" s="266" t="s">
        <v>488</v>
      </c>
      <c r="E51" s="265" t="s">
        <v>489</v>
      </c>
      <c r="F51" s="266" t="s">
        <v>490</v>
      </c>
      <c r="G51" s="266" t="s">
        <v>488</v>
      </c>
      <c r="H51" s="267" t="s">
        <v>488</v>
      </c>
      <c r="I51" s="263" t="n">
        <v>1</v>
      </c>
      <c r="J51" s="263" t="n">
        <v>1</v>
      </c>
      <c r="K51" s="268" t="n">
        <v>45762</v>
      </c>
      <c r="L51" s="268" t="s">
        <v>614</v>
      </c>
      <c r="M51" s="268" t="s">
        <v>615</v>
      </c>
      <c r="N51" s="263" t="n">
        <v>1</v>
      </c>
      <c r="O51" s="263" t="n">
        <v>0</v>
      </c>
      <c r="P51" s="263"/>
      <c r="Q51" s="263"/>
      <c r="R51" s="269"/>
      <c r="S51" s="269"/>
      <c r="T51" s="270"/>
      <c r="U51" s="270"/>
      <c r="V51" s="270"/>
      <c r="W51" s="263"/>
      <c r="X51" s="263"/>
      <c r="Y51" s="263"/>
      <c r="Z51" s="269"/>
      <c r="AA51" s="269"/>
      <c r="AB51" s="263"/>
      <c r="AC51" s="263"/>
      <c r="AD51" s="263"/>
      <c r="AE51" s="269"/>
      <c r="AF51" s="263"/>
      <c r="AG51" s="263"/>
      <c r="AH51" s="263"/>
      <c r="AI51" s="263"/>
      <c r="AJ51" s="12"/>
      <c r="AK51" s="269"/>
      <c r="AL51" s="269"/>
      <c r="AM51" s="263"/>
      <c r="AN51" s="263"/>
      <c r="AO51" s="263"/>
      <c r="AP51" s="263"/>
      <c r="AQ51" s="263"/>
      <c r="AR51" s="263"/>
      <c r="AS51" s="269"/>
      <c r="AT51" s="269"/>
      <c r="AU51" s="263"/>
      <c r="AV51" s="263"/>
      <c r="AW51" s="263"/>
      <c r="AX51" s="269"/>
      <c r="AY51" s="269"/>
      <c r="AZ51" s="263"/>
      <c r="BA51" s="263"/>
      <c r="BB51" s="263"/>
      <c r="BC51" s="263"/>
    </row>
    <row r="52" s="271" customFormat="true" ht="18" hidden="false" customHeight="false" outlineLevel="0" collapsed="false">
      <c r="A52" s="263" t="s">
        <v>494</v>
      </c>
      <c r="B52" s="264" t="s">
        <v>495</v>
      </c>
      <c r="C52" s="263" t="s">
        <v>330</v>
      </c>
      <c r="D52" s="266" t="s">
        <v>496</v>
      </c>
      <c r="E52" s="265" t="s">
        <v>497</v>
      </c>
      <c r="F52" s="266"/>
      <c r="G52" s="266" t="s">
        <v>496</v>
      </c>
      <c r="H52" s="267" t="s">
        <v>496</v>
      </c>
      <c r="I52" s="263" t="n">
        <v>1</v>
      </c>
      <c r="J52" s="263" t="n">
        <v>1</v>
      </c>
      <c r="K52" s="268" t="n">
        <v>45762</v>
      </c>
      <c r="L52" s="268" t="s">
        <v>614</v>
      </c>
      <c r="M52" s="268" t="s">
        <v>615</v>
      </c>
      <c r="N52" s="263" t="n">
        <v>1</v>
      </c>
      <c r="O52" s="263"/>
      <c r="P52" s="263"/>
      <c r="Q52" s="263"/>
      <c r="R52" s="269"/>
      <c r="S52" s="269"/>
      <c r="T52" s="270"/>
      <c r="U52" s="270"/>
      <c r="V52" s="270"/>
      <c r="W52" s="263"/>
      <c r="X52" s="263"/>
      <c r="Y52" s="263"/>
      <c r="Z52" s="269"/>
      <c r="AA52" s="269"/>
      <c r="AB52" s="263"/>
      <c r="AC52" s="263"/>
      <c r="AD52" s="263"/>
      <c r="AE52" s="269"/>
      <c r="AF52" s="263"/>
      <c r="AG52" s="263"/>
      <c r="AH52" s="263"/>
      <c r="AI52" s="263"/>
      <c r="AJ52" s="12"/>
      <c r="AK52" s="269"/>
      <c r="AL52" s="269"/>
      <c r="AM52" s="263"/>
      <c r="AN52" s="263"/>
      <c r="AO52" s="263"/>
      <c r="AP52" s="263"/>
      <c r="AQ52" s="263"/>
      <c r="AR52" s="263"/>
      <c r="AS52" s="269"/>
      <c r="AT52" s="269"/>
      <c r="AU52" s="263"/>
      <c r="AV52" s="263"/>
      <c r="AW52" s="263"/>
      <c r="AX52" s="269"/>
      <c r="AY52" s="269"/>
      <c r="AZ52" s="263"/>
      <c r="BA52" s="263"/>
      <c r="BB52" s="263"/>
      <c r="BC52" s="263"/>
    </row>
    <row r="53" s="271" customFormat="true" ht="18" hidden="false" customHeight="false" outlineLevel="0" collapsed="false">
      <c r="A53" s="263" t="s">
        <v>504</v>
      </c>
      <c r="B53" s="264" t="s">
        <v>505</v>
      </c>
      <c r="C53" s="263" t="s">
        <v>330</v>
      </c>
      <c r="D53" s="266" t="s">
        <v>506</v>
      </c>
      <c r="E53" s="265" t="s">
        <v>507</v>
      </c>
      <c r="F53" s="266"/>
      <c r="G53" s="266" t="s">
        <v>506</v>
      </c>
      <c r="H53" s="267" t="s">
        <v>506</v>
      </c>
      <c r="I53" s="263" t="n">
        <v>1</v>
      </c>
      <c r="J53" s="263" t="n">
        <v>1</v>
      </c>
      <c r="K53" s="268" t="n">
        <v>45762</v>
      </c>
      <c r="L53" s="268" t="s">
        <v>614</v>
      </c>
      <c r="M53" s="268" t="s">
        <v>615</v>
      </c>
      <c r="N53" s="263" t="n">
        <v>1</v>
      </c>
      <c r="O53" s="263"/>
      <c r="P53" s="263"/>
      <c r="Q53" s="263"/>
      <c r="R53" s="269"/>
      <c r="S53" s="269"/>
      <c r="T53" s="270"/>
      <c r="U53" s="270"/>
      <c r="V53" s="270"/>
      <c r="W53" s="263"/>
      <c r="X53" s="263"/>
      <c r="Y53" s="263"/>
      <c r="Z53" s="269"/>
      <c r="AA53" s="269"/>
      <c r="AB53" s="263"/>
      <c r="AC53" s="263"/>
      <c r="AD53" s="263"/>
      <c r="AE53" s="269"/>
      <c r="AF53" s="263"/>
      <c r="AG53" s="263"/>
      <c r="AH53" s="263"/>
      <c r="AI53" s="263"/>
      <c r="AJ53" s="12"/>
      <c r="AK53" s="269"/>
      <c r="AL53" s="269"/>
      <c r="AM53" s="263"/>
      <c r="AN53" s="263"/>
      <c r="AO53" s="263"/>
      <c r="AP53" s="263"/>
      <c r="AQ53" s="263"/>
      <c r="AR53" s="263"/>
      <c r="AS53" s="269"/>
      <c r="AT53" s="269"/>
      <c r="AU53" s="263"/>
      <c r="AV53" s="263"/>
      <c r="AW53" s="263"/>
      <c r="AX53" s="269"/>
      <c r="AY53" s="269"/>
      <c r="AZ53" s="263"/>
      <c r="BA53" s="263"/>
      <c r="BB53" s="263"/>
      <c r="BC53" s="263"/>
    </row>
    <row r="54" s="271" customFormat="true" ht="18" hidden="false" customHeight="false" outlineLevel="0" collapsed="false">
      <c r="A54" s="263" t="s">
        <v>510</v>
      </c>
      <c r="B54" s="264" t="s">
        <v>511</v>
      </c>
      <c r="C54" s="263" t="s">
        <v>330</v>
      </c>
      <c r="D54" s="266" t="s">
        <v>512</v>
      </c>
      <c r="E54" s="265" t="s">
        <v>513</v>
      </c>
      <c r="F54" s="266"/>
      <c r="G54" s="266" t="s">
        <v>512</v>
      </c>
      <c r="H54" s="267" t="s">
        <v>512</v>
      </c>
      <c r="I54" s="263" t="n">
        <v>1</v>
      </c>
      <c r="J54" s="263" t="n">
        <v>1</v>
      </c>
      <c r="K54" s="268" t="n">
        <v>45762</v>
      </c>
      <c r="L54" s="268" t="s">
        <v>614</v>
      </c>
      <c r="M54" s="268" t="s">
        <v>615</v>
      </c>
      <c r="N54" s="263" t="n">
        <v>1</v>
      </c>
      <c r="O54" s="263" t="n">
        <v>1</v>
      </c>
      <c r="P54" s="263"/>
      <c r="Q54" s="263" t="n">
        <v>1</v>
      </c>
      <c r="R54" s="269" t="n">
        <v>45810.5159722222</v>
      </c>
      <c r="S54" s="269" t="n">
        <v>45811.4541666667</v>
      </c>
      <c r="T54" s="270" t="n">
        <v>10</v>
      </c>
      <c r="U54" s="270" t="n">
        <v>5</v>
      </c>
      <c r="V54" s="270" t="n">
        <v>10</v>
      </c>
      <c r="W54" s="263" t="n">
        <v>12.5</v>
      </c>
      <c r="X54" s="263" t="n">
        <v>9.5</v>
      </c>
      <c r="Y54" s="263" t="n">
        <v>1</v>
      </c>
      <c r="Z54" s="269" t="n">
        <v>45812.6375</v>
      </c>
      <c r="AA54" s="275" t="n">
        <v>45814.6430555556</v>
      </c>
      <c r="AB54" s="263" t="n">
        <v>4.0003</v>
      </c>
      <c r="AC54" s="263" t="n">
        <v>0.9326</v>
      </c>
      <c r="AD54" s="263" t="n">
        <v>0.9317</v>
      </c>
      <c r="AE54" s="269" t="n">
        <v>45812.6375</v>
      </c>
      <c r="AF54" s="269" t="n">
        <v>45814.6430555556</v>
      </c>
      <c r="AG54" s="263" t="n">
        <v>1</v>
      </c>
      <c r="AH54" s="263" t="n">
        <v>0.032</v>
      </c>
      <c r="AI54" s="263" t="n">
        <v>0.0217</v>
      </c>
      <c r="AJ54" s="12" t="n">
        <v>1</v>
      </c>
      <c r="AK54" s="269" t="n">
        <v>45874.4256944444</v>
      </c>
      <c r="AL54" s="250" t="n">
        <v>45875.4166666667</v>
      </c>
      <c r="AM54" s="263" t="n">
        <v>10</v>
      </c>
      <c r="AN54" s="263" t="n">
        <v>5</v>
      </c>
      <c r="AO54" s="263" t="n">
        <v>10</v>
      </c>
      <c r="AP54" s="263" t="n">
        <v>10.3</v>
      </c>
      <c r="AQ54" s="263" t="n">
        <v>10.5</v>
      </c>
      <c r="AR54" s="263" t="n">
        <v>1</v>
      </c>
      <c r="AS54" s="269" t="n">
        <v>45876.6881944445</v>
      </c>
      <c r="AT54" s="269" t="n">
        <v>45878.7666666667</v>
      </c>
      <c r="AU54" s="263" t="n">
        <v>4.0174</v>
      </c>
      <c r="AV54" s="263" t="n">
        <v>0.9042</v>
      </c>
      <c r="AW54" s="263" t="n">
        <v>0.8743</v>
      </c>
      <c r="AX54" s="269" t="n">
        <v>45876.6881944445</v>
      </c>
      <c r="AY54" s="269" t="n">
        <v>45877.7020833333</v>
      </c>
      <c r="AZ54" s="263" t="n">
        <v>1</v>
      </c>
      <c r="BA54" s="263" t="n">
        <v>0.0961</v>
      </c>
      <c r="BB54" s="263" t="n">
        <v>0.0283</v>
      </c>
      <c r="BC54" s="263"/>
    </row>
    <row r="55" s="271" customFormat="true" ht="18" hidden="false" customHeight="false" outlineLevel="0" collapsed="false">
      <c r="A55" s="263" t="s">
        <v>516</v>
      </c>
      <c r="B55" s="264" t="s">
        <v>517</v>
      </c>
      <c r="C55" s="263" t="s">
        <v>330</v>
      </c>
      <c r="D55" s="266" t="s">
        <v>518</v>
      </c>
      <c r="E55" s="265" t="s">
        <v>519</v>
      </c>
      <c r="F55" s="266" t="s">
        <v>520</v>
      </c>
      <c r="G55" s="266" t="s">
        <v>518</v>
      </c>
      <c r="H55" s="267" t="s">
        <v>518</v>
      </c>
      <c r="I55" s="263" t="n">
        <v>2</v>
      </c>
      <c r="J55" s="263" t="n">
        <v>1</v>
      </c>
      <c r="K55" s="268" t="n">
        <v>45762</v>
      </c>
      <c r="L55" s="268" t="s">
        <v>614</v>
      </c>
      <c r="M55" s="268" t="s">
        <v>615</v>
      </c>
      <c r="N55" s="263" t="n">
        <v>1</v>
      </c>
      <c r="O55" s="263" t="n">
        <v>1</v>
      </c>
      <c r="P55" s="263" t="n">
        <v>1</v>
      </c>
      <c r="Q55" s="263"/>
      <c r="R55" s="269"/>
      <c r="S55" s="269"/>
      <c r="T55" s="270"/>
      <c r="U55" s="270"/>
      <c r="V55" s="270"/>
      <c r="W55" s="263"/>
      <c r="X55" s="263"/>
      <c r="Y55" s="263"/>
      <c r="Z55" s="269"/>
      <c r="AA55" s="269"/>
      <c r="AB55" s="263"/>
      <c r="AC55" s="263"/>
      <c r="AD55" s="263"/>
      <c r="AE55" s="269"/>
      <c r="AF55" s="263"/>
      <c r="AG55" s="263"/>
      <c r="AH55" s="263"/>
      <c r="AI55" s="263"/>
      <c r="AJ55" s="12"/>
      <c r="AK55" s="269"/>
      <c r="AL55" s="269"/>
      <c r="AM55" s="263"/>
      <c r="AN55" s="263"/>
      <c r="AO55" s="263"/>
      <c r="AP55" s="263"/>
      <c r="AQ55" s="263"/>
      <c r="AR55" s="263"/>
      <c r="AS55" s="269"/>
      <c r="AT55" s="269"/>
      <c r="AU55" s="263"/>
      <c r="AV55" s="263"/>
      <c r="AW55" s="263"/>
      <c r="AX55" s="269"/>
      <c r="AY55" s="269"/>
      <c r="AZ55" s="263"/>
      <c r="BA55" s="263"/>
      <c r="BB55" s="263"/>
      <c r="BC55" s="263"/>
    </row>
    <row r="56" s="279" customFormat="true" ht="18" hidden="false" customHeight="false" outlineLevel="0" collapsed="false">
      <c r="A56" s="263" t="s">
        <v>528</v>
      </c>
      <c r="B56" s="264" t="s">
        <v>529</v>
      </c>
      <c r="C56" s="263" t="s">
        <v>330</v>
      </c>
      <c r="D56" s="266" t="s">
        <v>530</v>
      </c>
      <c r="E56" s="265" t="s">
        <v>532</v>
      </c>
      <c r="F56" s="266"/>
      <c r="G56" s="266" t="s">
        <v>530</v>
      </c>
      <c r="H56" s="267" t="s">
        <v>530</v>
      </c>
      <c r="I56" s="263" t="n">
        <v>1</v>
      </c>
      <c r="J56" s="263" t="n">
        <v>1</v>
      </c>
      <c r="K56" s="268" t="n">
        <v>45762</v>
      </c>
      <c r="L56" s="268" t="s">
        <v>614</v>
      </c>
      <c r="M56" s="268" t="s">
        <v>615</v>
      </c>
      <c r="N56" s="263" t="n">
        <v>1</v>
      </c>
      <c r="O56" s="263" t="n">
        <v>1</v>
      </c>
      <c r="P56" s="263"/>
      <c r="Q56" s="263" t="n">
        <v>1</v>
      </c>
      <c r="R56" s="269" t="n">
        <v>45810.4701388889</v>
      </c>
      <c r="S56" s="269" t="n">
        <v>45811.4486111111</v>
      </c>
      <c r="T56" s="270" t="n">
        <v>10</v>
      </c>
      <c r="U56" s="270" t="n">
        <v>5</v>
      </c>
      <c r="V56" s="270" t="n">
        <v>10</v>
      </c>
      <c r="W56" s="263" t="n">
        <v>11.6</v>
      </c>
      <c r="X56" s="263" t="n">
        <v>10.7</v>
      </c>
      <c r="Y56" s="263" t="n">
        <v>1</v>
      </c>
      <c r="Z56" s="269" t="n">
        <v>45812.6375</v>
      </c>
      <c r="AA56" s="275" t="n">
        <v>45814.6430555556</v>
      </c>
      <c r="AB56" s="263" t="n">
        <v>4.0053</v>
      </c>
      <c r="AC56" s="263" t="n">
        <v>0.9061</v>
      </c>
      <c r="AD56" s="263" t="n">
        <v>0.9004</v>
      </c>
      <c r="AE56" s="269" t="n">
        <v>45812.6375</v>
      </c>
      <c r="AF56" s="269" t="n">
        <v>45814.6430555556</v>
      </c>
      <c r="AG56" s="263" t="n">
        <v>1</v>
      </c>
      <c r="AH56" s="263" t="n">
        <v>0.033</v>
      </c>
      <c r="AI56" s="263" t="n">
        <v>0.0204</v>
      </c>
      <c r="AJ56" s="12" t="n">
        <v>1</v>
      </c>
      <c r="AK56" s="269" t="n">
        <v>45874.4319444444</v>
      </c>
      <c r="AL56" s="250" t="n">
        <v>45875.4166666667</v>
      </c>
      <c r="AM56" s="263" t="n">
        <v>10</v>
      </c>
      <c r="AN56" s="263" t="n">
        <v>5</v>
      </c>
      <c r="AO56" s="263" t="n">
        <v>10</v>
      </c>
      <c r="AP56" s="263" t="n">
        <v>10</v>
      </c>
      <c r="AQ56" s="263" t="n">
        <v>8.5</v>
      </c>
      <c r="AR56" s="263" t="n">
        <v>1</v>
      </c>
      <c r="AS56" s="269" t="n">
        <v>45876.6881944445</v>
      </c>
      <c r="AT56" s="269" t="n">
        <v>45878.7666666667</v>
      </c>
      <c r="AU56" s="263" t="n">
        <v>4.0046</v>
      </c>
      <c r="AV56" s="263" t="n">
        <v>0.9892</v>
      </c>
      <c r="AW56" s="263" t="n">
        <v>0.958</v>
      </c>
      <c r="AX56" s="269" t="n">
        <v>45876.6881944445</v>
      </c>
      <c r="AY56" s="269" t="n">
        <v>45877.7020833333</v>
      </c>
      <c r="AZ56" s="263" t="n">
        <v>1</v>
      </c>
      <c r="BA56" s="263" t="n">
        <v>0.0635</v>
      </c>
      <c r="BB56" s="263" t="n">
        <v>0.0342</v>
      </c>
      <c r="BC56" s="263"/>
    </row>
    <row r="57" s="279" customFormat="true" ht="18" hidden="false" customHeight="false" outlineLevel="0" collapsed="false">
      <c r="A57" s="263" t="s">
        <v>536</v>
      </c>
      <c r="B57" s="264" t="s">
        <v>537</v>
      </c>
      <c r="C57" s="263" t="s">
        <v>330</v>
      </c>
      <c r="D57" s="266" t="s">
        <v>538</v>
      </c>
      <c r="E57" s="265" t="s">
        <v>539</v>
      </c>
      <c r="F57" s="266"/>
      <c r="G57" s="266" t="s">
        <v>538</v>
      </c>
      <c r="H57" s="267" t="s">
        <v>538</v>
      </c>
      <c r="I57" s="263" t="n">
        <v>1</v>
      </c>
      <c r="J57" s="263" t="n">
        <v>1</v>
      </c>
      <c r="K57" s="268" t="n">
        <v>45856</v>
      </c>
      <c r="L57" s="268" t="s">
        <v>614</v>
      </c>
      <c r="M57" s="268" t="s">
        <v>615</v>
      </c>
      <c r="N57" s="263" t="n">
        <v>1</v>
      </c>
      <c r="O57" s="263" t="n">
        <v>0</v>
      </c>
      <c r="P57" s="263" t="n">
        <v>1</v>
      </c>
      <c r="Q57" s="263"/>
      <c r="R57" s="269"/>
      <c r="S57" s="269"/>
      <c r="T57" s="270"/>
      <c r="U57" s="270"/>
      <c r="V57" s="270"/>
      <c r="W57" s="263"/>
      <c r="X57" s="263"/>
      <c r="Y57" s="263"/>
      <c r="Z57" s="269"/>
      <c r="AA57" s="269"/>
      <c r="AB57" s="263"/>
      <c r="AC57" s="263"/>
      <c r="AD57" s="263"/>
      <c r="AE57" s="269"/>
      <c r="AF57" s="263"/>
      <c r="AG57" s="263"/>
      <c r="AH57" s="263"/>
      <c r="AI57" s="263"/>
      <c r="AJ57" s="12"/>
      <c r="AK57" s="269"/>
      <c r="AL57" s="269"/>
      <c r="AM57" s="263"/>
      <c r="AN57" s="263"/>
      <c r="AO57" s="263"/>
      <c r="AP57" s="263"/>
      <c r="AQ57" s="263"/>
      <c r="AR57" s="263"/>
      <c r="AS57" s="269"/>
      <c r="AT57" s="269"/>
      <c r="AU57" s="263"/>
      <c r="AV57" s="263"/>
      <c r="AW57" s="263"/>
      <c r="AX57" s="269"/>
      <c r="AY57" s="269"/>
      <c r="AZ57" s="263"/>
      <c r="BA57" s="263"/>
      <c r="BB57" s="263"/>
      <c r="BC57" s="263"/>
    </row>
    <row r="58" s="289" customFormat="true" ht="18" hidden="false" customHeight="false" outlineLevel="0" collapsed="false">
      <c r="A58" s="280" t="s">
        <v>542</v>
      </c>
      <c r="B58" s="281" t="s">
        <v>543</v>
      </c>
      <c r="C58" s="280" t="s">
        <v>548</v>
      </c>
      <c r="D58" s="283" t="s">
        <v>544</v>
      </c>
      <c r="E58" s="283"/>
      <c r="F58" s="282"/>
      <c r="G58" s="283" t="s">
        <v>544</v>
      </c>
      <c r="H58" s="284" t="s">
        <v>544</v>
      </c>
      <c r="I58" s="280" t="n">
        <v>1</v>
      </c>
      <c r="J58" s="280" t="n">
        <v>1</v>
      </c>
      <c r="K58" s="285" t="n">
        <v>45856</v>
      </c>
      <c r="L58" s="285" t="s">
        <v>614</v>
      </c>
      <c r="M58" s="285" t="s">
        <v>615</v>
      </c>
      <c r="N58" s="280" t="n">
        <v>1</v>
      </c>
      <c r="O58" s="280" t="n">
        <v>0</v>
      </c>
      <c r="P58" s="280" t="n">
        <v>1</v>
      </c>
      <c r="Q58" s="280"/>
      <c r="R58" s="286"/>
      <c r="S58" s="286"/>
      <c r="T58" s="287"/>
      <c r="U58" s="287"/>
      <c r="V58" s="287"/>
      <c r="W58" s="280"/>
      <c r="X58" s="280"/>
      <c r="Y58" s="280"/>
      <c r="Z58" s="286"/>
      <c r="AA58" s="286"/>
      <c r="AB58" s="280"/>
      <c r="AC58" s="280"/>
      <c r="AD58" s="280"/>
      <c r="AE58" s="286"/>
      <c r="AF58" s="280"/>
      <c r="AG58" s="280"/>
      <c r="AH58" s="280"/>
      <c r="AI58" s="280"/>
      <c r="AJ58" s="12"/>
      <c r="AK58" s="286"/>
      <c r="AL58" s="286"/>
      <c r="AM58" s="280"/>
      <c r="AN58" s="280"/>
      <c r="AO58" s="280"/>
      <c r="AP58" s="280"/>
      <c r="AQ58" s="280"/>
      <c r="AR58" s="280"/>
      <c r="AS58" s="286"/>
      <c r="AT58" s="286"/>
      <c r="AU58" s="280"/>
      <c r="AV58" s="280"/>
      <c r="AW58" s="280"/>
      <c r="AX58" s="286"/>
      <c r="AY58" s="286"/>
      <c r="AZ58" s="280"/>
      <c r="BA58" s="280"/>
      <c r="BB58" s="280"/>
      <c r="BC58" s="280"/>
    </row>
    <row r="59" customFormat="false" ht="18" hidden="false" customHeight="false" outlineLevel="0" collapsed="false">
      <c r="A59" s="280" t="s">
        <v>554</v>
      </c>
      <c r="B59" s="281" t="s">
        <v>555</v>
      </c>
      <c r="C59" s="280" t="s">
        <v>548</v>
      </c>
      <c r="D59" s="283" t="s">
        <v>556</v>
      </c>
      <c r="E59" s="283"/>
      <c r="F59" s="282"/>
      <c r="G59" s="283" t="s">
        <v>556</v>
      </c>
      <c r="H59" s="284" t="s">
        <v>560</v>
      </c>
      <c r="I59" s="280" t="n">
        <v>1</v>
      </c>
      <c r="J59" s="280" t="n">
        <v>1</v>
      </c>
      <c r="K59" s="285" t="n">
        <v>45856</v>
      </c>
      <c r="L59" s="285" t="s">
        <v>614</v>
      </c>
      <c r="M59" s="285" t="s">
        <v>615</v>
      </c>
      <c r="N59" s="280" t="n">
        <v>1</v>
      </c>
      <c r="O59" s="280" t="n">
        <v>0</v>
      </c>
      <c r="P59" s="280" t="n">
        <v>1</v>
      </c>
      <c r="Q59" s="280"/>
      <c r="R59" s="286"/>
      <c r="S59" s="286"/>
      <c r="T59" s="287"/>
      <c r="U59" s="287"/>
      <c r="V59" s="287"/>
      <c r="W59" s="280"/>
      <c r="X59" s="280"/>
      <c r="Y59" s="280"/>
      <c r="Z59" s="286"/>
      <c r="AA59" s="286"/>
      <c r="AB59" s="280"/>
      <c r="AC59" s="280"/>
      <c r="AD59" s="280"/>
      <c r="AE59" s="286"/>
      <c r="AF59" s="280"/>
      <c r="AG59" s="280"/>
      <c r="AH59" s="280"/>
      <c r="AI59" s="280"/>
      <c r="AJ59" s="12"/>
      <c r="AK59" s="286"/>
      <c r="AL59" s="286"/>
      <c r="AM59" s="280"/>
      <c r="AN59" s="280"/>
      <c r="AO59" s="280"/>
      <c r="AP59" s="280"/>
      <c r="AQ59" s="280"/>
      <c r="AR59" s="280"/>
      <c r="AS59" s="286"/>
      <c r="AT59" s="286"/>
      <c r="AU59" s="280"/>
      <c r="AV59" s="280"/>
      <c r="AW59" s="280"/>
      <c r="AX59" s="286"/>
      <c r="AY59" s="286"/>
      <c r="AZ59" s="280"/>
      <c r="BA59" s="280"/>
      <c r="BB59" s="280"/>
      <c r="BC59" s="280"/>
    </row>
    <row r="60" customFormat="false" ht="19.5" hidden="false" customHeight="true" outlineLevel="0" collapsed="false">
      <c r="A60" s="290" t="s">
        <v>621</v>
      </c>
      <c r="B60" s="290" t="s">
        <v>621</v>
      </c>
      <c r="C60" s="290"/>
      <c r="D60" s="290"/>
      <c r="E60" s="291"/>
      <c r="F60" s="292"/>
      <c r="G60" s="292"/>
      <c r="H60" s="292"/>
      <c r="I60" s="293"/>
      <c r="J60" s="293"/>
      <c r="K60" s="293"/>
      <c r="L60" s="294" t="s">
        <v>614</v>
      </c>
      <c r="M60" s="293" t="s">
        <v>615</v>
      </c>
      <c r="N60" s="293"/>
      <c r="O60" s="293"/>
      <c r="P60" s="293"/>
      <c r="Q60" s="293"/>
      <c r="R60" s="295" t="n">
        <v>45810.4652777778</v>
      </c>
      <c r="S60" s="295" t="n">
        <v>45811.4569444444</v>
      </c>
      <c r="T60" s="296" t="n">
        <v>10</v>
      </c>
      <c r="U60" s="296" t="n">
        <v>5</v>
      </c>
      <c r="V60" s="296" t="n">
        <v>10</v>
      </c>
      <c r="W60" s="293" t="n">
        <v>13</v>
      </c>
      <c r="X60" s="293" t="n">
        <v>9.9</v>
      </c>
      <c r="Y60" s="293"/>
      <c r="Z60" s="295"/>
      <c r="AA60" s="295"/>
      <c r="AB60" s="293"/>
      <c r="AC60" s="293"/>
      <c r="AD60" s="293"/>
      <c r="AE60" s="293"/>
      <c r="AF60" s="293"/>
      <c r="AG60" s="293"/>
      <c r="AH60" s="293"/>
      <c r="AI60" s="293"/>
      <c r="AJ60" s="12"/>
      <c r="AK60" s="295"/>
      <c r="AL60" s="295"/>
      <c r="AM60" s="293"/>
      <c r="AN60" s="293"/>
      <c r="AO60" s="293"/>
      <c r="AP60" s="293"/>
      <c r="AQ60" s="293"/>
      <c r="AR60" s="293"/>
      <c r="AS60" s="295"/>
      <c r="AT60" s="295"/>
      <c r="AU60" s="293"/>
      <c r="AV60" s="293"/>
      <c r="AW60" s="293"/>
      <c r="AX60" s="295"/>
      <c r="AY60" s="295"/>
      <c r="AZ60" s="293"/>
      <c r="BA60" s="293"/>
      <c r="BB60" s="293"/>
      <c r="BC60" s="293"/>
    </row>
    <row r="61" customFormat="false" ht="22.5" hidden="false" customHeight="true" outlineLevel="0" collapsed="false">
      <c r="A61" s="290" t="s">
        <v>622</v>
      </c>
      <c r="B61" s="290" t="s">
        <v>622</v>
      </c>
      <c r="C61" s="290"/>
      <c r="D61" s="290"/>
      <c r="E61" s="291"/>
      <c r="F61" s="292"/>
      <c r="G61" s="292"/>
      <c r="H61" s="292"/>
      <c r="I61" s="293"/>
      <c r="J61" s="293"/>
      <c r="K61" s="293"/>
      <c r="L61" s="294" t="s">
        <v>614</v>
      </c>
      <c r="M61" s="293" t="s">
        <v>615</v>
      </c>
      <c r="N61" s="293"/>
      <c r="O61" s="293"/>
      <c r="P61" s="293"/>
      <c r="Q61" s="293"/>
      <c r="R61" s="295" t="n">
        <v>45810.46875</v>
      </c>
      <c r="S61" s="295" t="n">
        <v>45811.4590277778</v>
      </c>
      <c r="T61" s="296" t="n">
        <v>10</v>
      </c>
      <c r="U61" s="296" t="n">
        <v>5</v>
      </c>
      <c r="V61" s="296" t="n">
        <v>10</v>
      </c>
      <c r="W61" s="293" t="n">
        <v>14</v>
      </c>
      <c r="X61" s="293" t="n">
        <v>9.5</v>
      </c>
      <c r="Y61" s="293"/>
      <c r="Z61" s="295"/>
      <c r="AA61" s="295"/>
      <c r="AB61" s="293"/>
      <c r="AC61" s="293"/>
      <c r="AD61" s="293"/>
      <c r="AE61" s="293"/>
      <c r="AF61" s="293"/>
      <c r="AG61" s="293"/>
      <c r="AH61" s="293"/>
      <c r="AI61" s="293"/>
      <c r="AJ61" s="12"/>
      <c r="AK61" s="295"/>
      <c r="AL61" s="295"/>
      <c r="AM61" s="293"/>
      <c r="AN61" s="293"/>
      <c r="AO61" s="293"/>
      <c r="AP61" s="293"/>
      <c r="AQ61" s="293"/>
      <c r="AR61" s="293"/>
      <c r="AS61" s="295"/>
      <c r="AT61" s="295"/>
      <c r="AU61" s="293"/>
      <c r="AV61" s="293"/>
      <c r="AW61" s="293"/>
      <c r="AX61" s="295"/>
      <c r="AY61" s="295"/>
      <c r="AZ61" s="293"/>
      <c r="BA61" s="293"/>
      <c r="BB61" s="293"/>
      <c r="BC61" s="293"/>
    </row>
    <row r="62" s="303" customFormat="true" ht="22.85" hidden="false" customHeight="true" outlineLevel="0" collapsed="false">
      <c r="A62" s="297" t="s">
        <v>623</v>
      </c>
      <c r="B62" s="297" t="s">
        <v>623</v>
      </c>
      <c r="C62" s="297"/>
      <c r="D62" s="297"/>
      <c r="E62" s="298"/>
      <c r="F62" s="299"/>
      <c r="G62" s="299"/>
      <c r="H62" s="299"/>
      <c r="I62" s="300"/>
      <c r="J62" s="300"/>
      <c r="K62" s="300"/>
      <c r="L62" s="300"/>
      <c r="M62" s="300"/>
      <c r="N62" s="300"/>
      <c r="O62" s="300"/>
      <c r="P62" s="300"/>
      <c r="Q62" s="300"/>
      <c r="R62" s="301"/>
      <c r="S62" s="301"/>
      <c r="T62" s="302"/>
      <c r="U62" s="302"/>
      <c r="V62" s="302"/>
      <c r="W62" s="300"/>
      <c r="X62" s="300"/>
      <c r="Y62" s="300"/>
      <c r="Z62" s="301"/>
      <c r="AA62" s="301"/>
      <c r="AB62" s="300"/>
      <c r="AC62" s="300"/>
      <c r="AD62" s="300"/>
      <c r="AE62" s="300"/>
      <c r="AF62" s="300"/>
      <c r="AG62" s="300"/>
      <c r="AH62" s="300"/>
      <c r="AI62" s="300"/>
      <c r="AJ62" s="12" t="n">
        <v>1</v>
      </c>
      <c r="AK62" s="269" t="n">
        <v>45874.4868055556</v>
      </c>
      <c r="AL62" s="250" t="n">
        <v>45875.4166666667</v>
      </c>
      <c r="AM62" s="300" t="n">
        <v>10</v>
      </c>
      <c r="AN62" s="300" t="n">
        <v>5</v>
      </c>
      <c r="AO62" s="300" t="n">
        <v>10</v>
      </c>
      <c r="AP62" s="300" t="n">
        <v>13</v>
      </c>
      <c r="AQ62" s="300" t="n">
        <v>9.9</v>
      </c>
      <c r="AR62" s="300"/>
      <c r="AS62" s="301"/>
      <c r="AT62" s="301"/>
      <c r="AU62" s="300"/>
      <c r="AV62" s="300"/>
      <c r="AW62" s="300"/>
      <c r="AX62" s="301"/>
      <c r="AY62" s="301"/>
      <c r="AZ62" s="300"/>
      <c r="BA62" s="300"/>
      <c r="BB62" s="300"/>
      <c r="BC62" s="300"/>
    </row>
    <row r="63" s="303" customFormat="true" ht="21.85" hidden="false" customHeight="true" outlineLevel="0" collapsed="false">
      <c r="A63" s="297" t="s">
        <v>624</v>
      </c>
      <c r="B63" s="297" t="s">
        <v>624</v>
      </c>
      <c r="C63" s="297"/>
      <c r="D63" s="297"/>
      <c r="E63" s="298"/>
      <c r="F63" s="299"/>
      <c r="G63" s="299"/>
      <c r="H63" s="299"/>
      <c r="I63" s="300"/>
      <c r="J63" s="300"/>
      <c r="K63" s="300"/>
      <c r="L63" s="300"/>
      <c r="M63" s="300"/>
      <c r="N63" s="300"/>
      <c r="O63" s="300"/>
      <c r="P63" s="300"/>
      <c r="Q63" s="300"/>
      <c r="R63" s="301"/>
      <c r="S63" s="301"/>
      <c r="T63" s="302"/>
      <c r="U63" s="302"/>
      <c r="V63" s="302"/>
      <c r="W63" s="300"/>
      <c r="X63" s="300"/>
      <c r="Y63" s="300"/>
      <c r="Z63" s="301"/>
      <c r="AA63" s="301"/>
      <c r="AB63" s="300"/>
      <c r="AC63" s="300"/>
      <c r="AD63" s="300"/>
      <c r="AE63" s="300"/>
      <c r="AF63" s="300"/>
      <c r="AG63" s="300"/>
      <c r="AH63" s="300"/>
      <c r="AI63" s="300"/>
      <c r="AJ63" s="12" t="n">
        <v>1</v>
      </c>
      <c r="AK63" s="269" t="n">
        <v>45874.4916666667</v>
      </c>
      <c r="AL63" s="250" t="n">
        <v>45875.4166666667</v>
      </c>
      <c r="AM63" s="300" t="n">
        <v>10</v>
      </c>
      <c r="AN63" s="300" t="n">
        <v>5</v>
      </c>
      <c r="AO63" s="300" t="n">
        <v>10</v>
      </c>
      <c r="AP63" s="300" t="n">
        <v>13.4</v>
      </c>
      <c r="AQ63" s="300" t="n">
        <v>9.8</v>
      </c>
      <c r="AR63" s="300"/>
      <c r="AS63" s="301"/>
      <c r="AT63" s="301"/>
      <c r="AU63" s="300"/>
      <c r="AV63" s="300"/>
      <c r="AW63" s="300"/>
      <c r="AX63" s="301"/>
      <c r="AY63" s="301"/>
      <c r="AZ63" s="300"/>
      <c r="BA63" s="300"/>
      <c r="BB63" s="300"/>
      <c r="BC63" s="300"/>
    </row>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5" right="0.5" top="0.765277777777778" bottom="0.766666666666667" header="0.5" footer="0.5"/>
  <pageSetup paperSize="1" scale="100" fitToWidth="1" fitToHeight="1" pageOrder="downThenOver" orientation="landscape" blackAndWhite="false" draft="false" cellComments="none" horizontalDpi="300" verticalDpi="300" copies="1"/>
  <headerFooter differentFirst="false" differentOddEven="false">
    <oddHeader>&amp;L&amp;"Times New Roman,Regular"&amp;12&amp;Kffffff&amp;A&amp;C&amp;"Times New Roman,Regular"&amp;12&amp;KffffffMXG_GENEX&amp;R&amp;"Times New Roman,Regular"&amp;12&amp;Kffffff&amp;D</oddHeader>
    <oddFooter>&amp;C&amp;"Tinos,Regular"&amp;12&amp;KffffffPage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2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21" activeCellId="1" sqref="A60:A63 B21"/>
    </sheetView>
  </sheetViews>
  <sheetFormatPr defaultColWidth="11.5703125" defaultRowHeight="12.75" customHeight="true" zeroHeight="false" outlineLevelRow="0" outlineLevelCol="0"/>
  <cols>
    <col collapsed="false" customWidth="true" hidden="false" outlineLevel="0" max="1" min="1" style="12" width="85.15"/>
    <col collapsed="false" customWidth="true" hidden="false" outlineLevel="0" max="2" min="2" style="12" width="40.29"/>
    <col collapsed="false" customWidth="false" hidden="true" outlineLevel="0" max="34" min="3" style="12" width="11.57"/>
  </cols>
  <sheetData>
    <row r="1" customFormat="false" ht="43.5" hidden="false" customHeight="false" outlineLevel="0" collapsed="false">
      <c r="A1" s="304" t="s">
        <v>0</v>
      </c>
      <c r="B1" s="304" t="s">
        <v>2</v>
      </c>
      <c r="C1" s="304" t="s">
        <v>562</v>
      </c>
      <c r="D1" s="304" t="s">
        <v>563</v>
      </c>
      <c r="E1" s="305" t="s">
        <v>564</v>
      </c>
      <c r="F1" s="305" t="s">
        <v>565</v>
      </c>
      <c r="G1" s="305" t="s">
        <v>566</v>
      </c>
      <c r="H1" s="306" t="s">
        <v>567</v>
      </c>
      <c r="I1" s="304" t="s">
        <v>568</v>
      </c>
      <c r="J1" s="304" t="s">
        <v>569</v>
      </c>
      <c r="K1" s="304" t="s">
        <v>570</v>
      </c>
      <c r="L1" s="304" t="s">
        <v>571</v>
      </c>
      <c r="M1" s="304" t="s">
        <v>572</v>
      </c>
      <c r="N1" s="304" t="s">
        <v>573</v>
      </c>
      <c r="O1" s="304" t="s">
        <v>574</v>
      </c>
      <c r="P1" s="304" t="s">
        <v>576</v>
      </c>
      <c r="Q1" s="307" t="s">
        <v>577</v>
      </c>
      <c r="R1" s="307" t="s">
        <v>578</v>
      </c>
      <c r="S1" s="308" t="s">
        <v>579</v>
      </c>
      <c r="T1" s="308" t="s">
        <v>625</v>
      </c>
      <c r="U1" s="308" t="s">
        <v>581</v>
      </c>
      <c r="V1" s="304" t="s">
        <v>626</v>
      </c>
      <c r="W1" s="304" t="s">
        <v>627</v>
      </c>
      <c r="X1" s="304" t="s">
        <v>584</v>
      </c>
      <c r="Y1" s="307" t="s">
        <v>585</v>
      </c>
      <c r="Z1" s="307" t="s">
        <v>586</v>
      </c>
      <c r="AA1" s="304" t="s">
        <v>587</v>
      </c>
      <c r="AB1" s="304" t="s">
        <v>588</v>
      </c>
      <c r="AC1" s="304" t="s">
        <v>589</v>
      </c>
      <c r="AD1" s="304" t="s">
        <v>590</v>
      </c>
      <c r="AE1" s="304" t="s">
        <v>591</v>
      </c>
      <c r="AF1" s="304" t="s">
        <v>592</v>
      </c>
      <c r="AG1" s="304" t="s">
        <v>593</v>
      </c>
      <c r="AH1" s="304" t="s">
        <v>594</v>
      </c>
      <c r="AI1" s="304" t="s">
        <v>595</v>
      </c>
      <c r="AJ1" s="307" t="s">
        <v>596</v>
      </c>
      <c r="AK1" s="307" t="s">
        <v>597</v>
      </c>
      <c r="AL1" s="308" t="s">
        <v>598</v>
      </c>
      <c r="AM1" s="308" t="s">
        <v>625</v>
      </c>
      <c r="AN1" s="308" t="s">
        <v>600</v>
      </c>
      <c r="AO1" s="304" t="s">
        <v>628</v>
      </c>
      <c r="AP1" s="304" t="s">
        <v>629</v>
      </c>
      <c r="AQ1" s="304" t="s">
        <v>603</v>
      </c>
      <c r="AR1" s="307" t="s">
        <v>604</v>
      </c>
      <c r="AS1" s="307" t="s">
        <v>605</v>
      </c>
      <c r="AT1" s="304" t="s">
        <v>606</v>
      </c>
      <c r="AU1" s="304" t="s">
        <v>607</v>
      </c>
      <c r="AV1" s="304" t="s">
        <v>608</v>
      </c>
      <c r="AW1" s="304" t="s">
        <v>609</v>
      </c>
      <c r="AX1" s="304" t="s">
        <v>610</v>
      </c>
      <c r="AY1" s="304" t="s">
        <v>611</v>
      </c>
      <c r="AZ1" s="304" t="s">
        <v>612</v>
      </c>
      <c r="BA1" s="304" t="s">
        <v>613</v>
      </c>
      <c r="BB1" s="309" t="s">
        <v>45</v>
      </c>
    </row>
    <row r="2" customFormat="false" ht="29.25" hidden="false" customHeight="false" outlineLevel="0" collapsed="false">
      <c r="A2" s="310" t="s">
        <v>630</v>
      </c>
      <c r="B2" s="311" t="s">
        <v>356</v>
      </c>
      <c r="C2" s="310" t="s">
        <v>360</v>
      </c>
      <c r="D2" s="312" t="s">
        <v>357</v>
      </c>
      <c r="E2" s="313"/>
      <c r="F2" s="312"/>
      <c r="G2" s="312" t="s">
        <v>357</v>
      </c>
      <c r="H2" s="314" t="s">
        <v>363</v>
      </c>
      <c r="I2" s="310" t="n">
        <v>2</v>
      </c>
      <c r="J2" s="310" t="n">
        <v>1</v>
      </c>
      <c r="K2" s="315" t="n">
        <v>45762</v>
      </c>
      <c r="L2" s="315" t="s">
        <v>614</v>
      </c>
      <c r="M2" s="315" t="s">
        <v>615</v>
      </c>
      <c r="N2" s="310" t="n">
        <v>1</v>
      </c>
      <c r="O2" s="310" t="n">
        <v>1</v>
      </c>
      <c r="P2" s="310" t="n">
        <v>1</v>
      </c>
      <c r="Q2" s="316" t="n">
        <v>45810.5118055556</v>
      </c>
      <c r="R2" s="316" t="n">
        <v>45811.4236111111</v>
      </c>
      <c r="S2" s="317" t="n">
        <v>10</v>
      </c>
      <c r="T2" s="317" t="n">
        <v>5</v>
      </c>
      <c r="U2" s="317" t="n">
        <v>10</v>
      </c>
      <c r="V2" s="310" t="n">
        <v>8.5</v>
      </c>
      <c r="W2" s="310" t="n">
        <v>5.8</v>
      </c>
      <c r="X2" s="310" t="n">
        <v>1</v>
      </c>
      <c r="Y2" s="316" t="n">
        <v>45812.6375</v>
      </c>
      <c r="Z2" s="316" t="n">
        <v>45814.6430555556</v>
      </c>
      <c r="AA2" s="310" t="n">
        <v>4.0041</v>
      </c>
      <c r="AB2" s="310" t="n">
        <v>0.9731</v>
      </c>
      <c r="AC2" s="310" t="n">
        <v>0.9559</v>
      </c>
      <c r="AD2" s="316" t="n">
        <v>45812.6375</v>
      </c>
      <c r="AE2" s="316" t="n">
        <v>45814.6430555556</v>
      </c>
      <c r="AF2" s="310" t="n">
        <v>1</v>
      </c>
      <c r="AG2" s="310" t="n">
        <v>0.0835</v>
      </c>
      <c r="AH2" s="310" t="n">
        <v>0.0432</v>
      </c>
      <c r="AI2" s="310"/>
      <c r="AJ2" s="310"/>
      <c r="AK2" s="310"/>
      <c r="AL2" s="310"/>
      <c r="AM2" s="310"/>
      <c r="AN2" s="310"/>
      <c r="AO2" s="310"/>
      <c r="AP2" s="310"/>
      <c r="AQ2" s="310"/>
      <c r="AR2" s="310"/>
      <c r="AS2" s="310"/>
      <c r="AT2" s="310"/>
      <c r="AU2" s="310"/>
      <c r="AV2" s="310"/>
      <c r="AW2" s="310"/>
      <c r="AX2" s="310"/>
      <c r="AY2" s="310"/>
      <c r="AZ2" s="310"/>
      <c r="BA2" s="310"/>
      <c r="BB2" s="310" t="s">
        <v>618</v>
      </c>
    </row>
    <row r="3" customFormat="false" ht="15.65" hidden="false" customHeight="false" outlineLevel="0" collapsed="false">
      <c r="A3" s="310" t="s">
        <v>380</v>
      </c>
      <c r="B3" s="311" t="s">
        <v>381</v>
      </c>
      <c r="C3" s="310" t="s">
        <v>330</v>
      </c>
      <c r="D3" s="312" t="s">
        <v>382</v>
      </c>
      <c r="E3" s="313" t="s">
        <v>383</v>
      </c>
      <c r="F3" s="312"/>
      <c r="G3" s="312" t="s">
        <v>382</v>
      </c>
      <c r="H3" s="314" t="s">
        <v>382</v>
      </c>
      <c r="I3" s="310" t="n">
        <v>1</v>
      </c>
      <c r="J3" s="310" t="n">
        <v>1</v>
      </c>
      <c r="K3" s="315" t="n">
        <v>45762</v>
      </c>
      <c r="L3" s="315" t="s">
        <v>614</v>
      </c>
      <c r="M3" s="315" t="s">
        <v>615</v>
      </c>
      <c r="N3" s="310" t="n">
        <v>1</v>
      </c>
      <c r="O3" s="310" t="n">
        <v>1</v>
      </c>
      <c r="P3" s="310" t="n">
        <v>1</v>
      </c>
      <c r="Q3" s="316" t="n">
        <v>45810.4736111111</v>
      </c>
      <c r="R3" s="316" t="n">
        <v>45811.4430555556</v>
      </c>
      <c r="S3" s="317" t="n">
        <v>10</v>
      </c>
      <c r="T3" s="317" t="n">
        <v>5</v>
      </c>
      <c r="U3" s="317" t="n">
        <v>10</v>
      </c>
      <c r="V3" s="310" t="n">
        <v>11.5</v>
      </c>
      <c r="W3" s="310" t="n">
        <v>10</v>
      </c>
      <c r="X3" s="310" t="n">
        <v>1</v>
      </c>
      <c r="Y3" s="318" t="n">
        <v>45812.6375</v>
      </c>
      <c r="Z3" s="316" t="n">
        <v>45814.6430555556</v>
      </c>
      <c r="AA3" s="310" t="n">
        <v>4.0292</v>
      </c>
      <c r="AB3" s="310" t="n">
        <v>1.0085</v>
      </c>
      <c r="AC3" s="310" t="n">
        <v>0.9917</v>
      </c>
      <c r="AD3" s="316" t="n">
        <v>45812.6375</v>
      </c>
      <c r="AE3" s="316" t="n">
        <v>45814.6430555556</v>
      </c>
      <c r="AF3" s="310" t="n">
        <v>1</v>
      </c>
      <c r="AG3" s="310" t="n">
        <v>0.0197</v>
      </c>
      <c r="AH3" s="310" t="n">
        <v>0.0153</v>
      </c>
      <c r="AI3" s="310"/>
      <c r="AJ3" s="310"/>
      <c r="AK3" s="310"/>
      <c r="AL3" s="310"/>
      <c r="AM3" s="310"/>
      <c r="AN3" s="310"/>
      <c r="AO3" s="310"/>
      <c r="AP3" s="310"/>
      <c r="AQ3" s="310"/>
      <c r="AR3" s="310"/>
      <c r="AS3" s="310"/>
      <c r="AT3" s="310"/>
      <c r="AU3" s="310"/>
      <c r="AV3" s="310"/>
      <c r="AW3" s="310"/>
      <c r="AX3" s="310"/>
      <c r="AY3" s="310"/>
      <c r="AZ3" s="310"/>
      <c r="BA3" s="310"/>
      <c r="BB3" s="310"/>
    </row>
    <row r="4" customFormat="false" ht="15.65" hidden="false" customHeight="false" outlineLevel="0" collapsed="false">
      <c r="A4" s="310" t="s">
        <v>418</v>
      </c>
      <c r="B4" s="311" t="s">
        <v>419</v>
      </c>
      <c r="C4" s="310" t="s">
        <v>330</v>
      </c>
      <c r="D4" s="312" t="s">
        <v>420</v>
      </c>
      <c r="E4" s="313" t="s">
        <v>422</v>
      </c>
      <c r="F4" s="312"/>
      <c r="G4" s="312" t="s">
        <v>420</v>
      </c>
      <c r="H4" s="314" t="s">
        <v>420</v>
      </c>
      <c r="I4" s="310" t="n">
        <v>1</v>
      </c>
      <c r="J4" s="310" t="n">
        <v>1</v>
      </c>
      <c r="K4" s="315" t="n">
        <v>45762</v>
      </c>
      <c r="L4" s="315" t="s">
        <v>614</v>
      </c>
      <c r="M4" s="315" t="s">
        <v>615</v>
      </c>
      <c r="N4" s="310" t="n">
        <v>1</v>
      </c>
      <c r="O4" s="310" t="n">
        <v>1</v>
      </c>
      <c r="P4" s="310" t="n">
        <v>1</v>
      </c>
      <c r="Q4" s="316" t="n">
        <v>45810.4923611111</v>
      </c>
      <c r="R4" s="316" t="n">
        <v>45811.4520833333</v>
      </c>
      <c r="S4" s="317" t="n">
        <v>10</v>
      </c>
      <c r="T4" s="317" t="n">
        <v>5</v>
      </c>
      <c r="U4" s="317" t="n">
        <v>10</v>
      </c>
      <c r="V4" s="310" t="n">
        <v>9.4</v>
      </c>
      <c r="W4" s="310" t="n">
        <v>9.5</v>
      </c>
      <c r="X4" s="310" t="n">
        <v>1</v>
      </c>
      <c r="Y4" s="316" t="n">
        <v>45812.6375</v>
      </c>
      <c r="Z4" s="319" t="n">
        <v>45814.6430555556</v>
      </c>
      <c r="AA4" s="310" t="n">
        <v>4.0023</v>
      </c>
      <c r="AB4" s="310" t="n">
        <v>0.9361</v>
      </c>
      <c r="AC4" s="310" t="n">
        <v>0.9278</v>
      </c>
      <c r="AD4" s="316" t="n">
        <v>45812.6375</v>
      </c>
      <c r="AE4" s="316" t="n">
        <v>45814.6430555556</v>
      </c>
      <c r="AF4" s="310" t="n">
        <v>1</v>
      </c>
      <c r="AG4" s="310" t="n">
        <v>0.0588</v>
      </c>
      <c r="AH4" s="310" t="n">
        <v>0.0303</v>
      </c>
      <c r="AI4" s="310"/>
      <c r="AJ4" s="310"/>
      <c r="AK4" s="310"/>
      <c r="AL4" s="310"/>
      <c r="AM4" s="310"/>
      <c r="AN4" s="310"/>
      <c r="AO4" s="310"/>
      <c r="AP4" s="310"/>
      <c r="AQ4" s="310"/>
      <c r="AR4" s="310"/>
      <c r="AS4" s="310"/>
      <c r="AT4" s="310"/>
      <c r="AU4" s="310"/>
      <c r="AV4" s="310"/>
      <c r="AW4" s="310"/>
      <c r="AX4" s="310"/>
      <c r="AY4" s="310"/>
      <c r="AZ4" s="310"/>
      <c r="BA4" s="310"/>
      <c r="BB4" s="310"/>
    </row>
    <row r="5" customFormat="false" ht="15.65" hidden="false" customHeight="false" outlineLevel="0" collapsed="false">
      <c r="A5" s="310" t="s">
        <v>427</v>
      </c>
      <c r="B5" s="311" t="s">
        <v>428</v>
      </c>
      <c r="C5" s="310" t="s">
        <v>330</v>
      </c>
      <c r="D5" s="312" t="s">
        <v>429</v>
      </c>
      <c r="E5" s="313" t="s">
        <v>430</v>
      </c>
      <c r="F5" s="312"/>
      <c r="G5" s="312" t="s">
        <v>429</v>
      </c>
      <c r="H5" s="314" t="s">
        <v>429</v>
      </c>
      <c r="I5" s="310" t="n">
        <v>1</v>
      </c>
      <c r="J5" s="310" t="n">
        <v>1</v>
      </c>
      <c r="K5" s="315" t="n">
        <v>45762</v>
      </c>
      <c r="L5" s="315" t="s">
        <v>614</v>
      </c>
      <c r="M5" s="315" t="s">
        <v>615</v>
      </c>
      <c r="N5" s="310" t="n">
        <v>1</v>
      </c>
      <c r="O5" s="310" t="n">
        <v>1</v>
      </c>
      <c r="P5" s="310" t="n">
        <v>1</v>
      </c>
      <c r="Q5" s="316" t="n">
        <v>45810.4548611111</v>
      </c>
      <c r="R5" s="316" t="n">
        <v>45811.4166666667</v>
      </c>
      <c r="S5" s="317" t="n">
        <v>10</v>
      </c>
      <c r="T5" s="317" t="n">
        <v>5</v>
      </c>
      <c r="U5" s="317" t="n">
        <v>10</v>
      </c>
      <c r="V5" s="310" t="n">
        <v>3</v>
      </c>
      <c r="W5" s="310" t="n">
        <v>5.5</v>
      </c>
      <c r="X5" s="310" t="n">
        <v>1</v>
      </c>
      <c r="Y5" s="316" t="n">
        <v>45812.6375</v>
      </c>
      <c r="Z5" s="319" t="n">
        <v>45814.6430555556</v>
      </c>
      <c r="AA5" s="310" t="n">
        <v>4.0002</v>
      </c>
      <c r="AB5" s="310" t="n">
        <v>0.9404</v>
      </c>
      <c r="AC5" s="310" t="n">
        <v>0.8905</v>
      </c>
      <c r="AD5" s="316" t="n">
        <v>45812.6375</v>
      </c>
      <c r="AE5" s="316" t="n">
        <v>45814.6430555556</v>
      </c>
      <c r="AF5" s="310" t="n">
        <v>1</v>
      </c>
      <c r="AG5" s="310" t="n">
        <v>0.0708</v>
      </c>
      <c r="AH5" s="310" t="n">
        <v>0.0305</v>
      </c>
      <c r="AI5" s="310"/>
      <c r="AJ5" s="310"/>
      <c r="AK5" s="310"/>
      <c r="AL5" s="310"/>
      <c r="AM5" s="310"/>
      <c r="AN5" s="310"/>
      <c r="AO5" s="310"/>
      <c r="AP5" s="310"/>
      <c r="AQ5" s="310"/>
      <c r="AR5" s="310"/>
      <c r="AS5" s="310"/>
      <c r="AT5" s="310"/>
      <c r="AU5" s="310"/>
      <c r="AV5" s="310"/>
      <c r="AW5" s="310"/>
      <c r="AX5" s="310"/>
      <c r="AY5" s="310"/>
      <c r="AZ5" s="310"/>
      <c r="BA5" s="310"/>
      <c r="BB5" s="310" t="s">
        <v>618</v>
      </c>
    </row>
    <row r="6" customFormat="false" ht="29.25" hidden="false" customHeight="false" outlineLevel="0" collapsed="false">
      <c r="A6" s="310" t="s">
        <v>460</v>
      </c>
      <c r="B6" s="311" t="s">
        <v>461</v>
      </c>
      <c r="C6" s="310" t="s">
        <v>330</v>
      </c>
      <c r="D6" s="312" t="s">
        <v>462</v>
      </c>
      <c r="E6" s="313"/>
      <c r="F6" s="312"/>
      <c r="G6" s="312" t="s">
        <v>462</v>
      </c>
      <c r="H6" s="314" t="s">
        <v>462</v>
      </c>
      <c r="I6" s="310" t="n">
        <v>1</v>
      </c>
      <c r="J6" s="310" t="n">
        <v>1</v>
      </c>
      <c r="K6" s="315" t="n">
        <v>45762</v>
      </c>
      <c r="L6" s="315" t="s">
        <v>614</v>
      </c>
      <c r="M6" s="315" t="s">
        <v>615</v>
      </c>
      <c r="N6" s="310" t="n">
        <v>1</v>
      </c>
      <c r="O6" s="310" t="n">
        <v>1</v>
      </c>
      <c r="P6" s="310" t="n">
        <v>1</v>
      </c>
      <c r="Q6" s="316" t="n">
        <v>45810.4923611111</v>
      </c>
      <c r="R6" s="316" t="n">
        <v>45811.4340277778</v>
      </c>
      <c r="S6" s="317" t="n">
        <v>10</v>
      </c>
      <c r="T6" s="317" t="n">
        <v>5</v>
      </c>
      <c r="U6" s="317" t="n">
        <v>10</v>
      </c>
      <c r="V6" s="310" t="n">
        <v>8.4</v>
      </c>
      <c r="W6" s="310" t="n">
        <v>9.5</v>
      </c>
      <c r="X6" s="310" t="n">
        <v>1</v>
      </c>
      <c r="Y6" s="316" t="n">
        <v>45812.6375</v>
      </c>
      <c r="Z6" s="319" t="n">
        <v>45814.6430555556</v>
      </c>
      <c r="AA6" s="310" t="n">
        <v>4.0035</v>
      </c>
      <c r="AB6" s="310" t="n">
        <v>1.1645</v>
      </c>
      <c r="AC6" s="310" t="n">
        <v>1.1523</v>
      </c>
      <c r="AD6" s="316" t="n">
        <v>45812.6375</v>
      </c>
      <c r="AE6" s="316" t="n">
        <v>45814.6430555556</v>
      </c>
      <c r="AF6" s="310" t="n">
        <v>1</v>
      </c>
      <c r="AG6" s="310" t="n">
        <v>0.0246</v>
      </c>
      <c r="AH6" s="310" t="n">
        <v>0.0142</v>
      </c>
      <c r="AI6" s="310"/>
      <c r="AJ6" s="310"/>
      <c r="AK6" s="310"/>
      <c r="AL6" s="310"/>
      <c r="AM6" s="310"/>
      <c r="AN6" s="310"/>
      <c r="AO6" s="310"/>
      <c r="AP6" s="310"/>
      <c r="AQ6" s="310"/>
      <c r="AR6" s="310"/>
      <c r="AS6" s="310"/>
      <c r="AT6" s="310"/>
      <c r="AU6" s="310"/>
      <c r="AV6" s="310"/>
      <c r="AW6" s="310"/>
      <c r="AX6" s="310"/>
      <c r="AY6" s="310"/>
      <c r="AZ6" s="310"/>
      <c r="BA6" s="310"/>
      <c r="BB6" s="310" t="s">
        <v>631</v>
      </c>
    </row>
    <row r="7" customFormat="false" ht="15.65" hidden="false" customHeight="false" outlineLevel="0" collapsed="false">
      <c r="A7" s="310" t="s">
        <v>465</v>
      </c>
      <c r="B7" s="311" t="s">
        <v>466</v>
      </c>
      <c r="C7" s="310" t="s">
        <v>473</v>
      </c>
      <c r="D7" s="312" t="s">
        <v>467</v>
      </c>
      <c r="E7" s="313"/>
      <c r="F7" s="312"/>
      <c r="G7" s="312" t="s">
        <v>467</v>
      </c>
      <c r="H7" s="314" t="s">
        <v>467</v>
      </c>
      <c r="I7" s="310" t="n">
        <v>1</v>
      </c>
      <c r="J7" s="310" t="n">
        <v>1</v>
      </c>
      <c r="K7" s="315" t="n">
        <v>45762</v>
      </c>
      <c r="L7" s="315" t="s">
        <v>614</v>
      </c>
      <c r="M7" s="315" t="s">
        <v>615</v>
      </c>
      <c r="N7" s="310" t="n">
        <v>1</v>
      </c>
      <c r="O7" s="310" t="n">
        <v>1</v>
      </c>
      <c r="P7" s="310" t="n">
        <v>1</v>
      </c>
      <c r="Q7" s="316" t="n">
        <v>45810.4868055556</v>
      </c>
      <c r="R7" s="316" t="n">
        <v>45811.4409722222</v>
      </c>
      <c r="S7" s="317" t="n">
        <v>10</v>
      </c>
      <c r="T7" s="317" t="n">
        <v>5</v>
      </c>
      <c r="U7" s="317" t="n">
        <v>10</v>
      </c>
      <c r="V7" s="310" t="n">
        <v>11</v>
      </c>
      <c r="W7" s="310" t="n">
        <v>9</v>
      </c>
      <c r="X7" s="310" t="n">
        <v>1</v>
      </c>
      <c r="Y7" s="316" t="n">
        <v>45812.6375</v>
      </c>
      <c r="Z7" s="319" t="n">
        <v>45814.6430555556</v>
      </c>
      <c r="AA7" s="310" t="n">
        <v>4.0068</v>
      </c>
      <c r="AB7" s="310" t="n">
        <v>0.9682</v>
      </c>
      <c r="AC7" s="310" t="n">
        <v>0.9685</v>
      </c>
      <c r="AD7" s="316" t="n">
        <v>45812.6375</v>
      </c>
      <c r="AE7" s="316" t="n">
        <v>45814.6430555556</v>
      </c>
      <c r="AF7" s="310" t="n">
        <v>1</v>
      </c>
      <c r="AG7" s="310" t="n">
        <v>0.0992</v>
      </c>
      <c r="AH7" s="310" t="n">
        <v>0.0321</v>
      </c>
      <c r="AI7" s="310"/>
      <c r="AJ7" s="310"/>
      <c r="AK7" s="310"/>
      <c r="AL7" s="310"/>
      <c r="AM7" s="310"/>
      <c r="AN7" s="310"/>
      <c r="AO7" s="310"/>
      <c r="AP7" s="310"/>
      <c r="AQ7" s="310"/>
      <c r="AR7" s="310"/>
      <c r="AS7" s="310"/>
      <c r="AT7" s="310"/>
      <c r="AU7" s="310"/>
      <c r="AV7" s="310"/>
      <c r="AW7" s="310"/>
      <c r="AX7" s="310"/>
      <c r="AY7" s="310"/>
      <c r="AZ7" s="310"/>
      <c r="BA7" s="310"/>
      <c r="BB7" s="310"/>
    </row>
    <row r="8" customFormat="false" ht="15.65" hidden="false" customHeight="false" outlineLevel="0" collapsed="false">
      <c r="A8" s="310" t="s">
        <v>479</v>
      </c>
      <c r="B8" s="311" t="s">
        <v>480</v>
      </c>
      <c r="C8" s="310" t="s">
        <v>330</v>
      </c>
      <c r="D8" s="312" t="s">
        <v>481</v>
      </c>
      <c r="E8" s="313" t="s">
        <v>482</v>
      </c>
      <c r="F8" s="312"/>
      <c r="G8" s="312" t="s">
        <v>481</v>
      </c>
      <c r="H8" s="314" t="s">
        <v>481</v>
      </c>
      <c r="I8" s="310" t="n">
        <v>1</v>
      </c>
      <c r="J8" s="310" t="n">
        <v>1</v>
      </c>
      <c r="K8" s="315" t="n">
        <v>45762</v>
      </c>
      <c r="L8" s="315" t="s">
        <v>614</v>
      </c>
      <c r="M8" s="315" t="s">
        <v>615</v>
      </c>
      <c r="N8" s="310" t="n">
        <v>1</v>
      </c>
      <c r="O8" s="310" t="n">
        <v>1</v>
      </c>
      <c r="P8" s="310" t="n">
        <v>1</v>
      </c>
      <c r="Q8" s="316" t="n">
        <v>45810.4784722222</v>
      </c>
      <c r="R8" s="316" t="n">
        <v>45811.4458333333</v>
      </c>
      <c r="S8" s="317" t="n">
        <v>10</v>
      </c>
      <c r="T8" s="317" t="n">
        <v>5</v>
      </c>
      <c r="U8" s="317" t="n">
        <v>10</v>
      </c>
      <c r="V8" s="310" t="n">
        <v>11.5</v>
      </c>
      <c r="W8" s="310" t="n">
        <v>10.5</v>
      </c>
      <c r="X8" s="310" t="n">
        <v>1</v>
      </c>
      <c r="Y8" s="316" t="n">
        <v>45812.6375</v>
      </c>
      <c r="Z8" s="319" t="n">
        <v>45814.6430555556</v>
      </c>
      <c r="AA8" s="310" t="n">
        <v>4.0039</v>
      </c>
      <c r="AB8" s="310" t="n">
        <v>1.0387</v>
      </c>
      <c r="AC8" s="310" t="n">
        <v>1.0318</v>
      </c>
      <c r="AD8" s="316" t="n">
        <v>45812.6375</v>
      </c>
      <c r="AE8" s="316" t="n">
        <v>45814.6430555556</v>
      </c>
      <c r="AF8" s="310" t="n">
        <v>1</v>
      </c>
      <c r="AG8" s="310" t="n">
        <v>0.0434</v>
      </c>
      <c r="AH8" s="310" t="n">
        <v>0.0167</v>
      </c>
      <c r="AI8" s="310"/>
      <c r="AJ8" s="310"/>
      <c r="AK8" s="310"/>
      <c r="AL8" s="310"/>
      <c r="AM8" s="310"/>
      <c r="AN8" s="310"/>
      <c r="AO8" s="310"/>
      <c r="AP8" s="310"/>
      <c r="AQ8" s="310"/>
      <c r="AR8" s="310"/>
      <c r="AS8" s="310"/>
      <c r="AT8" s="310"/>
      <c r="AU8" s="310"/>
      <c r="AV8" s="310"/>
      <c r="AW8" s="310"/>
      <c r="AX8" s="310"/>
      <c r="AY8" s="310"/>
      <c r="AZ8" s="310"/>
      <c r="BA8" s="310"/>
      <c r="BB8" s="310"/>
    </row>
    <row r="9" customFormat="false" ht="15.65" hidden="false" customHeight="false" outlineLevel="0" collapsed="false">
      <c r="A9" s="310" t="s">
        <v>510</v>
      </c>
      <c r="B9" s="311" t="s">
        <v>511</v>
      </c>
      <c r="C9" s="310" t="s">
        <v>330</v>
      </c>
      <c r="D9" s="312" t="s">
        <v>512</v>
      </c>
      <c r="E9" s="313" t="s">
        <v>513</v>
      </c>
      <c r="F9" s="312"/>
      <c r="G9" s="312" t="s">
        <v>512</v>
      </c>
      <c r="H9" s="314" t="s">
        <v>512</v>
      </c>
      <c r="I9" s="310" t="n">
        <v>1</v>
      </c>
      <c r="J9" s="310" t="n">
        <v>1</v>
      </c>
      <c r="K9" s="315" t="n">
        <v>45762</v>
      </c>
      <c r="L9" s="315" t="s">
        <v>614</v>
      </c>
      <c r="M9" s="315" t="s">
        <v>615</v>
      </c>
      <c r="N9" s="310" t="n">
        <v>1</v>
      </c>
      <c r="O9" s="310" t="n">
        <v>1</v>
      </c>
      <c r="P9" s="310" t="n">
        <v>1</v>
      </c>
      <c r="Q9" s="316" t="n">
        <v>45810.5159722222</v>
      </c>
      <c r="R9" s="316" t="n">
        <v>45811.4541666667</v>
      </c>
      <c r="S9" s="317" t="n">
        <v>10</v>
      </c>
      <c r="T9" s="317" t="n">
        <v>5</v>
      </c>
      <c r="U9" s="317" t="n">
        <v>10</v>
      </c>
      <c r="V9" s="310" t="n">
        <v>12.5</v>
      </c>
      <c r="W9" s="310" t="n">
        <v>9.5</v>
      </c>
      <c r="X9" s="310" t="n">
        <v>1</v>
      </c>
      <c r="Y9" s="316" t="n">
        <v>45812.6375</v>
      </c>
      <c r="Z9" s="319" t="n">
        <v>45814.6430555556</v>
      </c>
      <c r="AA9" s="310" t="n">
        <v>4.0003</v>
      </c>
      <c r="AB9" s="310" t="n">
        <v>0.9326</v>
      </c>
      <c r="AC9" s="310" t="n">
        <v>0.9317</v>
      </c>
      <c r="AD9" s="316" t="n">
        <v>45812.6375</v>
      </c>
      <c r="AE9" s="316" t="n">
        <v>45814.6430555556</v>
      </c>
      <c r="AF9" s="310" t="n">
        <v>1</v>
      </c>
      <c r="AG9" s="310" t="n">
        <v>0.032</v>
      </c>
      <c r="AH9" s="310" t="n">
        <v>0.0217</v>
      </c>
      <c r="AI9" s="310"/>
      <c r="AJ9" s="310"/>
      <c r="AK9" s="310"/>
      <c r="AL9" s="310"/>
      <c r="AM9" s="310"/>
      <c r="AN9" s="310"/>
      <c r="AO9" s="310"/>
      <c r="AP9" s="310"/>
      <c r="AQ9" s="310"/>
      <c r="AR9" s="310"/>
      <c r="AS9" s="310"/>
      <c r="AT9" s="310"/>
      <c r="AU9" s="310"/>
      <c r="AV9" s="310"/>
      <c r="AW9" s="310"/>
      <c r="AX9" s="310"/>
      <c r="AY9" s="310"/>
      <c r="AZ9" s="310"/>
      <c r="BA9" s="310"/>
      <c r="BB9" s="310"/>
    </row>
    <row r="10" customFormat="false" ht="15.65" hidden="false" customHeight="false" outlineLevel="0" collapsed="false">
      <c r="A10" s="310" t="s">
        <v>528</v>
      </c>
      <c r="B10" s="311" t="s">
        <v>529</v>
      </c>
      <c r="C10" s="310" t="s">
        <v>330</v>
      </c>
      <c r="D10" s="312" t="s">
        <v>530</v>
      </c>
      <c r="E10" s="313" t="s">
        <v>532</v>
      </c>
      <c r="F10" s="312"/>
      <c r="G10" s="312" t="s">
        <v>530</v>
      </c>
      <c r="H10" s="314" t="s">
        <v>530</v>
      </c>
      <c r="I10" s="310" t="n">
        <v>1</v>
      </c>
      <c r="J10" s="310" t="n">
        <v>1</v>
      </c>
      <c r="K10" s="315" t="n">
        <v>45762</v>
      </c>
      <c r="L10" s="315" t="s">
        <v>614</v>
      </c>
      <c r="M10" s="315" t="s">
        <v>615</v>
      </c>
      <c r="N10" s="310" t="n">
        <v>1</v>
      </c>
      <c r="O10" s="310" t="n">
        <v>1</v>
      </c>
      <c r="P10" s="310" t="n">
        <v>1</v>
      </c>
      <c r="Q10" s="316" t="n">
        <v>45810.4701388889</v>
      </c>
      <c r="R10" s="316" t="n">
        <v>45811.4486111111</v>
      </c>
      <c r="S10" s="317" t="n">
        <v>10</v>
      </c>
      <c r="T10" s="317" t="n">
        <v>5</v>
      </c>
      <c r="U10" s="317" t="n">
        <v>10</v>
      </c>
      <c r="V10" s="310" t="n">
        <v>11.6</v>
      </c>
      <c r="W10" s="310" t="n">
        <v>10.7</v>
      </c>
      <c r="X10" s="310" t="n">
        <v>1</v>
      </c>
      <c r="Y10" s="316" t="n">
        <v>45812.6375</v>
      </c>
      <c r="Z10" s="319" t="n">
        <v>45814.6430555556</v>
      </c>
      <c r="AA10" s="310" t="n">
        <v>4.0053</v>
      </c>
      <c r="AB10" s="310" t="n">
        <v>0.9061</v>
      </c>
      <c r="AC10" s="310" t="n">
        <v>0.9004</v>
      </c>
      <c r="AD10" s="316" t="n">
        <v>45812.6375</v>
      </c>
      <c r="AE10" s="316" t="n">
        <v>45814.6430555556</v>
      </c>
      <c r="AF10" s="310" t="n">
        <v>1</v>
      </c>
      <c r="AG10" s="310" t="n">
        <v>0.033</v>
      </c>
      <c r="AH10" s="310" t="n">
        <v>0.0204</v>
      </c>
      <c r="AI10" s="310"/>
      <c r="AJ10" s="310"/>
      <c r="AK10" s="310"/>
      <c r="AL10" s="310"/>
      <c r="AM10" s="310"/>
      <c r="AN10" s="310"/>
      <c r="AO10" s="310"/>
      <c r="AP10" s="310"/>
      <c r="AQ10" s="310"/>
      <c r="AR10" s="310"/>
      <c r="AS10" s="310"/>
      <c r="AT10" s="310"/>
      <c r="AU10" s="310"/>
      <c r="AV10" s="310"/>
      <c r="AW10" s="310"/>
      <c r="AX10" s="310"/>
      <c r="AY10" s="310"/>
      <c r="AZ10" s="310"/>
      <c r="BA10" s="310"/>
      <c r="BB10" s="310"/>
    </row>
    <row r="11" customFormat="false" ht="15.65" hidden="false" customHeight="false" outlineLevel="0" collapsed="false">
      <c r="A11" s="320" t="s">
        <v>335</v>
      </c>
      <c r="B11" s="320" t="s">
        <v>617</v>
      </c>
      <c r="C11" s="321" t="s">
        <v>330</v>
      </c>
      <c r="D11" s="320" t="s">
        <v>337</v>
      </c>
      <c r="E11" s="322"/>
      <c r="F11" s="320" t="s">
        <v>338</v>
      </c>
      <c r="G11" s="323"/>
      <c r="H11" s="320" t="s">
        <v>337</v>
      </c>
      <c r="I11" s="321" t="n">
        <v>1</v>
      </c>
      <c r="J11" s="321" t="n">
        <v>1</v>
      </c>
      <c r="K11" s="324" t="n">
        <v>45762</v>
      </c>
      <c r="L11" s="324" t="s">
        <v>614</v>
      </c>
      <c r="M11" s="324" t="s">
        <v>615</v>
      </c>
      <c r="N11" s="321" t="n">
        <v>1</v>
      </c>
      <c r="O11" s="321" t="n">
        <v>1</v>
      </c>
      <c r="P11" s="321" t="n">
        <v>1</v>
      </c>
      <c r="Q11" s="325" t="n">
        <v>45810.4631944444</v>
      </c>
      <c r="R11" s="325" t="n">
        <v>45811.4375</v>
      </c>
      <c r="S11" s="326" t="n">
        <v>10</v>
      </c>
      <c r="T11" s="326" t="n">
        <v>5</v>
      </c>
      <c r="U11" s="326" t="n">
        <v>10</v>
      </c>
      <c r="V11" s="321" t="n">
        <v>12.9</v>
      </c>
      <c r="W11" s="321" t="n">
        <v>9.9</v>
      </c>
      <c r="X11" s="321" t="n">
        <v>1</v>
      </c>
      <c r="Y11" s="325" t="n">
        <v>45812.6375</v>
      </c>
      <c r="Z11" s="327" t="n">
        <v>45814.6430555556</v>
      </c>
      <c r="AA11" s="321" t="n">
        <v>4.007</v>
      </c>
      <c r="AB11" s="321" t="n">
        <v>0.8895</v>
      </c>
      <c r="AC11" s="321" t="n">
        <v>0.8926</v>
      </c>
      <c r="AD11" s="325" t="n">
        <v>45812.6375</v>
      </c>
      <c r="AE11" s="325" t="n">
        <v>45814.6430555556</v>
      </c>
      <c r="AF11" s="321" t="n">
        <v>1</v>
      </c>
      <c r="AG11" s="321" t="n">
        <v>0.0225</v>
      </c>
      <c r="AH11" s="321" t="n">
        <v>0.016</v>
      </c>
      <c r="AI11" s="310"/>
      <c r="AJ11" s="310"/>
      <c r="AK11" s="310"/>
      <c r="AL11" s="310"/>
      <c r="AM11" s="310"/>
      <c r="AN11" s="310"/>
      <c r="AO11" s="310"/>
      <c r="AP11" s="310"/>
      <c r="AQ11" s="310"/>
      <c r="AR11" s="310"/>
      <c r="AS11" s="310"/>
      <c r="AT11" s="310"/>
      <c r="AU11" s="310"/>
      <c r="AV11" s="310"/>
      <c r="AW11" s="310"/>
      <c r="AX11" s="310"/>
      <c r="AY11" s="310"/>
      <c r="AZ11" s="310"/>
      <c r="BA11" s="310"/>
      <c r="BB11" s="321"/>
    </row>
    <row r="12" customFormat="false" ht="17.25" hidden="false" customHeight="false" outlineLevel="0" collapsed="false">
      <c r="A12" s="310" t="s">
        <v>301</v>
      </c>
      <c r="B12" s="310" t="s">
        <v>302</v>
      </c>
      <c r="C12" s="310" t="s">
        <v>299</v>
      </c>
      <c r="D12" s="312" t="s">
        <v>303</v>
      </c>
      <c r="E12" s="314" t="s">
        <v>304</v>
      </c>
      <c r="F12" s="310"/>
      <c r="G12" s="314" t="s">
        <v>305</v>
      </c>
      <c r="H12" s="312" t="s">
        <v>303</v>
      </c>
      <c r="I12" s="310"/>
      <c r="J12" s="310" t="n">
        <v>1</v>
      </c>
      <c r="K12" s="315" t="n">
        <v>45762</v>
      </c>
      <c r="L12" s="315" t="s">
        <v>614</v>
      </c>
      <c r="M12" s="315" t="s">
        <v>615</v>
      </c>
      <c r="N12" s="310"/>
      <c r="O12" s="310"/>
      <c r="P12" s="310"/>
      <c r="Q12" s="310"/>
      <c r="R12" s="316"/>
      <c r="S12" s="316"/>
      <c r="T12" s="317"/>
      <c r="U12" s="317"/>
      <c r="V12" s="317"/>
      <c r="W12" s="310"/>
      <c r="X12" s="310"/>
      <c r="Y12" s="310"/>
      <c r="Z12" s="316"/>
      <c r="AA12" s="316"/>
      <c r="AB12" s="310"/>
      <c r="AC12" s="310"/>
      <c r="AD12" s="310"/>
      <c r="AE12" s="316"/>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293"/>
      <c r="BD12" s="232"/>
      <c r="BE12" s="232"/>
      <c r="BF12" s="232"/>
      <c r="BG12" s="232"/>
      <c r="BH12" s="232"/>
      <c r="BI12" s="232"/>
      <c r="BJ12" s="232"/>
      <c r="BK12" s="232"/>
      <c r="BL12" s="232"/>
      <c r="BM12" s="232"/>
      <c r="BN12" s="232"/>
      <c r="BO12" s="232"/>
      <c r="BP12" s="232"/>
      <c r="BQ12" s="232"/>
      <c r="BR12" s="232"/>
      <c r="BS12" s="232"/>
      <c r="BT12" s="232"/>
      <c r="BU12" s="232"/>
    </row>
    <row r="13" customFormat="false" ht="17.25" hidden="false" customHeight="false" outlineLevel="0" collapsed="false">
      <c r="A13" s="310" t="s">
        <v>101</v>
      </c>
      <c r="B13" s="310" t="s">
        <v>102</v>
      </c>
      <c r="C13" s="310" t="s">
        <v>109</v>
      </c>
      <c r="D13" s="312" t="s">
        <v>103</v>
      </c>
      <c r="E13" s="314" t="s">
        <v>105</v>
      </c>
      <c r="F13" s="310"/>
      <c r="G13" s="314" t="s">
        <v>112</v>
      </c>
      <c r="H13" s="312" t="s">
        <v>103</v>
      </c>
      <c r="I13" s="310"/>
      <c r="J13" s="310" t="n">
        <v>1</v>
      </c>
      <c r="K13" s="315" t="n">
        <v>45762</v>
      </c>
      <c r="L13" s="315" t="s">
        <v>614</v>
      </c>
      <c r="M13" s="315" t="s">
        <v>615</v>
      </c>
      <c r="N13" s="310"/>
      <c r="O13" s="310"/>
      <c r="P13" s="310"/>
      <c r="Q13" s="310"/>
      <c r="R13" s="316"/>
      <c r="S13" s="316"/>
      <c r="T13" s="317"/>
      <c r="U13" s="317"/>
      <c r="V13" s="317"/>
      <c r="W13" s="310"/>
      <c r="X13" s="310"/>
      <c r="Y13" s="310"/>
      <c r="Z13" s="316"/>
      <c r="AA13" s="316"/>
      <c r="AB13" s="310"/>
      <c r="AC13" s="310"/>
      <c r="AD13" s="310"/>
      <c r="AE13" s="316"/>
      <c r="AF13" s="310"/>
      <c r="AG13" s="310"/>
      <c r="AH13" s="310"/>
      <c r="AI13" s="310"/>
      <c r="AJ13" s="310"/>
      <c r="AK13" s="310"/>
      <c r="AL13" s="310"/>
      <c r="AM13" s="310"/>
      <c r="AN13" s="310"/>
      <c r="AO13" s="310"/>
      <c r="AP13" s="310"/>
      <c r="AQ13" s="310"/>
      <c r="AR13" s="310"/>
      <c r="AS13" s="310"/>
      <c r="AT13" s="310"/>
      <c r="AU13" s="310"/>
      <c r="AV13" s="310"/>
      <c r="AW13" s="310"/>
      <c r="AX13" s="310"/>
      <c r="AY13" s="310"/>
      <c r="AZ13" s="310"/>
      <c r="BA13" s="310"/>
      <c r="BB13" s="310"/>
      <c r="BC13" s="293"/>
      <c r="BD13" s="232"/>
      <c r="BE13" s="232"/>
      <c r="BF13" s="232"/>
      <c r="BG13" s="232"/>
      <c r="BH13" s="232"/>
      <c r="BI13" s="232"/>
      <c r="BJ13" s="232"/>
      <c r="BK13" s="232"/>
      <c r="BL13" s="232"/>
      <c r="BM13" s="232"/>
      <c r="BN13" s="232"/>
      <c r="BO13" s="232"/>
      <c r="BP13" s="232"/>
      <c r="BQ13" s="232"/>
      <c r="BR13" s="232"/>
      <c r="BS13" s="232"/>
      <c r="BT13" s="232"/>
      <c r="BU13" s="232"/>
    </row>
    <row r="14" customFormat="false" ht="17.25" hidden="false" customHeight="false" outlineLevel="0" collapsed="false">
      <c r="A14" s="310" t="s">
        <v>263</v>
      </c>
      <c r="B14" s="310" t="s">
        <v>264</v>
      </c>
      <c r="C14" s="310" t="s">
        <v>109</v>
      </c>
      <c r="D14" s="312" t="s">
        <v>265</v>
      </c>
      <c r="E14" s="314" t="s">
        <v>266</v>
      </c>
      <c r="F14" s="312" t="s">
        <v>265</v>
      </c>
      <c r="G14" s="314" t="s">
        <v>269</v>
      </c>
      <c r="H14" s="310"/>
      <c r="I14" s="310"/>
      <c r="J14" s="310" t="n">
        <v>1</v>
      </c>
      <c r="K14" s="315" t="n">
        <v>45762</v>
      </c>
      <c r="L14" s="315" t="s">
        <v>614</v>
      </c>
      <c r="M14" s="315" t="s">
        <v>615</v>
      </c>
      <c r="N14" s="310"/>
      <c r="O14" s="310"/>
      <c r="P14" s="310"/>
      <c r="Q14" s="310"/>
      <c r="R14" s="316"/>
      <c r="S14" s="316"/>
      <c r="T14" s="317"/>
      <c r="U14" s="317"/>
      <c r="V14" s="317"/>
      <c r="W14" s="310"/>
      <c r="X14" s="310"/>
      <c r="Y14" s="310"/>
      <c r="Z14" s="316"/>
      <c r="AA14" s="316"/>
      <c r="AB14" s="310"/>
      <c r="AC14" s="310"/>
      <c r="AD14" s="310"/>
      <c r="AE14" s="316"/>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293"/>
      <c r="BD14" s="232"/>
      <c r="BE14" s="232"/>
      <c r="BF14" s="232"/>
      <c r="BG14" s="232"/>
      <c r="BH14" s="232"/>
      <c r="BI14" s="232"/>
      <c r="BJ14" s="232"/>
      <c r="BK14" s="232"/>
      <c r="BL14" s="232"/>
      <c r="BM14" s="232"/>
      <c r="BN14" s="232"/>
      <c r="BO14" s="232"/>
      <c r="BP14" s="232"/>
      <c r="BQ14" s="232"/>
      <c r="BR14" s="232"/>
      <c r="BS14" s="232"/>
      <c r="BT14" s="232"/>
      <c r="BU14" s="232"/>
    </row>
    <row r="15" customFormat="false" ht="17.25" hidden="false" customHeight="false" outlineLevel="0" collapsed="false">
      <c r="A15" s="310" t="s">
        <v>237</v>
      </c>
      <c r="B15" s="310" t="s">
        <v>238</v>
      </c>
      <c r="C15" s="310" t="s">
        <v>109</v>
      </c>
      <c r="D15" s="310"/>
      <c r="E15" s="328"/>
      <c r="F15" s="312"/>
      <c r="G15" s="314" t="s">
        <v>245</v>
      </c>
      <c r="H15" s="313" t="s">
        <v>239</v>
      </c>
      <c r="I15" s="310"/>
      <c r="J15" s="310" t="n">
        <v>1</v>
      </c>
      <c r="K15" s="315" t="n">
        <v>45762</v>
      </c>
      <c r="L15" s="315" t="s">
        <v>614</v>
      </c>
      <c r="M15" s="315" t="s">
        <v>615</v>
      </c>
      <c r="N15" s="310"/>
      <c r="O15" s="310"/>
      <c r="P15" s="310"/>
      <c r="Q15" s="310"/>
      <c r="R15" s="316"/>
      <c r="S15" s="316"/>
      <c r="T15" s="317"/>
      <c r="U15" s="317"/>
      <c r="V15" s="317"/>
      <c r="W15" s="310"/>
      <c r="X15" s="310"/>
      <c r="Y15" s="310"/>
      <c r="Z15" s="316"/>
      <c r="AA15" s="316"/>
      <c r="AB15" s="310"/>
      <c r="AC15" s="310"/>
      <c r="AD15" s="310"/>
      <c r="AE15" s="316"/>
      <c r="AF15" s="310"/>
      <c r="AG15" s="310"/>
      <c r="AH15" s="310"/>
      <c r="AI15" s="310"/>
      <c r="AJ15" s="310"/>
      <c r="AK15" s="310"/>
      <c r="AL15" s="310"/>
      <c r="AM15" s="310"/>
      <c r="AN15" s="310"/>
      <c r="AO15" s="310"/>
      <c r="AP15" s="310"/>
      <c r="AQ15" s="310"/>
      <c r="AR15" s="310"/>
      <c r="AS15" s="310"/>
      <c r="AT15" s="310"/>
      <c r="AU15" s="310"/>
      <c r="AV15" s="310"/>
      <c r="AW15" s="310"/>
      <c r="AX15" s="310"/>
      <c r="AY15" s="310"/>
      <c r="AZ15" s="310"/>
      <c r="BA15" s="310"/>
      <c r="BB15" s="310"/>
      <c r="BC15" s="293"/>
      <c r="BD15" s="232"/>
      <c r="BE15" s="232"/>
      <c r="BF15" s="232"/>
      <c r="BG15" s="232"/>
      <c r="BH15" s="232"/>
      <c r="BI15" s="232"/>
      <c r="BJ15" s="232"/>
      <c r="BK15" s="232"/>
      <c r="BL15" s="232"/>
      <c r="BM15" s="232"/>
      <c r="BN15" s="232"/>
      <c r="BO15" s="232"/>
      <c r="BP15" s="232"/>
      <c r="BQ15" s="232"/>
      <c r="BR15" s="232"/>
      <c r="BS15" s="232"/>
      <c r="BT15" s="232"/>
      <c r="BU15" s="232"/>
    </row>
    <row r="16" customFormat="false" ht="17.25" hidden="false" customHeight="false" outlineLevel="0" collapsed="false">
      <c r="A16" s="310" t="s">
        <v>276</v>
      </c>
      <c r="B16" s="310" t="s">
        <v>277</v>
      </c>
      <c r="C16" s="310" t="s">
        <v>109</v>
      </c>
      <c r="D16" s="312" t="s">
        <v>278</v>
      </c>
      <c r="E16" s="314" t="s">
        <v>279</v>
      </c>
      <c r="F16" s="312" t="s">
        <v>278</v>
      </c>
      <c r="G16" s="314" t="s">
        <v>282</v>
      </c>
      <c r="H16" s="312" t="s">
        <v>278</v>
      </c>
      <c r="I16" s="310"/>
      <c r="J16" s="310" t="n">
        <v>1</v>
      </c>
      <c r="K16" s="315" t="n">
        <v>45762</v>
      </c>
      <c r="L16" s="315" t="s">
        <v>614</v>
      </c>
      <c r="M16" s="315" t="s">
        <v>615</v>
      </c>
      <c r="N16" s="310"/>
      <c r="O16" s="310"/>
      <c r="P16" s="310"/>
      <c r="Q16" s="310"/>
      <c r="R16" s="316"/>
      <c r="S16" s="316"/>
      <c r="T16" s="317"/>
      <c r="U16" s="317"/>
      <c r="V16" s="317"/>
      <c r="W16" s="310"/>
      <c r="X16" s="310"/>
      <c r="Y16" s="310"/>
      <c r="Z16" s="316"/>
      <c r="AA16" s="316"/>
      <c r="AB16" s="310"/>
      <c r="AC16" s="310"/>
      <c r="AD16" s="310"/>
      <c r="AE16" s="316"/>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293"/>
      <c r="BD16" s="232"/>
      <c r="BE16" s="232"/>
      <c r="BF16" s="232"/>
      <c r="BG16" s="232"/>
      <c r="BH16" s="232"/>
      <c r="BI16" s="232"/>
      <c r="BJ16" s="232"/>
      <c r="BK16" s="232"/>
      <c r="BL16" s="232"/>
      <c r="BM16" s="232"/>
      <c r="BN16" s="232"/>
      <c r="BO16" s="232"/>
      <c r="BP16" s="232"/>
      <c r="BQ16" s="232"/>
      <c r="BR16" s="232"/>
      <c r="BS16" s="232"/>
      <c r="BT16" s="232"/>
      <c r="BU16" s="232"/>
    </row>
    <row r="17" customFormat="false" ht="17.25" hidden="false" customHeight="false" outlineLevel="0" collapsed="false">
      <c r="A17" s="310" t="s">
        <v>145</v>
      </c>
      <c r="B17" s="310" t="s">
        <v>146</v>
      </c>
      <c r="C17" s="310" t="s">
        <v>109</v>
      </c>
      <c r="D17" s="312" t="s">
        <v>147</v>
      </c>
      <c r="E17" s="314" t="s">
        <v>149</v>
      </c>
      <c r="F17" s="310"/>
      <c r="G17" s="314" t="s">
        <v>152</v>
      </c>
      <c r="H17" s="314" t="s">
        <v>147</v>
      </c>
      <c r="I17" s="310"/>
      <c r="J17" s="310" t="n">
        <v>1</v>
      </c>
      <c r="K17" s="315" t="n">
        <v>45762</v>
      </c>
      <c r="L17" s="315" t="s">
        <v>614</v>
      </c>
      <c r="M17" s="315" t="s">
        <v>615</v>
      </c>
      <c r="N17" s="310"/>
      <c r="O17" s="310"/>
      <c r="P17" s="310"/>
      <c r="Q17" s="310"/>
      <c r="R17" s="316"/>
      <c r="S17" s="316"/>
      <c r="T17" s="317"/>
      <c r="U17" s="317"/>
      <c r="V17" s="317"/>
      <c r="W17" s="310"/>
      <c r="X17" s="310"/>
      <c r="Y17" s="310"/>
      <c r="Z17" s="316"/>
      <c r="AA17" s="316"/>
      <c r="AB17" s="310"/>
      <c r="AC17" s="310"/>
      <c r="AD17" s="310"/>
      <c r="AE17" s="316"/>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293"/>
      <c r="BD17" s="232"/>
      <c r="BE17" s="232"/>
      <c r="BF17" s="232"/>
      <c r="BG17" s="232"/>
      <c r="BH17" s="232"/>
      <c r="BI17" s="232"/>
      <c r="BJ17" s="232"/>
      <c r="BK17" s="232"/>
      <c r="BL17" s="232"/>
      <c r="BM17" s="232"/>
      <c r="BN17" s="232"/>
      <c r="BO17" s="232"/>
      <c r="BP17" s="232"/>
      <c r="BQ17" s="232"/>
      <c r="BR17" s="232"/>
      <c r="BS17" s="232"/>
      <c r="BT17" s="232"/>
      <c r="BU17" s="232"/>
    </row>
    <row r="18" customFormat="false" ht="19.5" hidden="false" customHeight="true" outlineLevel="0" collapsed="false">
      <c r="A18" s="310"/>
      <c r="B18" s="311" t="s">
        <v>621</v>
      </c>
      <c r="C18" s="311"/>
      <c r="D18" s="311"/>
      <c r="E18" s="313"/>
      <c r="F18" s="312"/>
      <c r="G18" s="312"/>
      <c r="H18" s="312"/>
      <c r="I18" s="310"/>
      <c r="J18" s="310"/>
      <c r="K18" s="310"/>
      <c r="L18" s="315" t="s">
        <v>614</v>
      </c>
      <c r="M18" s="310" t="s">
        <v>615</v>
      </c>
      <c r="N18" s="310"/>
      <c r="O18" s="310"/>
      <c r="P18" s="310"/>
      <c r="Q18" s="316" t="n">
        <v>45810.4652777778</v>
      </c>
      <c r="R18" s="316" t="n">
        <v>45811.4569444444</v>
      </c>
      <c r="S18" s="317" t="n">
        <v>10</v>
      </c>
      <c r="T18" s="317" t="n">
        <v>5</v>
      </c>
      <c r="U18" s="317" t="n">
        <v>10</v>
      </c>
      <c r="V18" s="310" t="n">
        <v>13</v>
      </c>
      <c r="W18" s="310" t="n">
        <v>9.9</v>
      </c>
      <c r="X18" s="310"/>
      <c r="Y18" s="316"/>
      <c r="Z18" s="316"/>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row>
    <row r="19" customFormat="false" ht="22.5" hidden="false" customHeight="true" outlineLevel="0" collapsed="false">
      <c r="A19" s="310"/>
      <c r="B19" s="311" t="s">
        <v>622</v>
      </c>
      <c r="C19" s="311"/>
      <c r="D19" s="311"/>
      <c r="E19" s="313"/>
      <c r="F19" s="312"/>
      <c r="G19" s="312"/>
      <c r="H19" s="312"/>
      <c r="I19" s="310"/>
      <c r="J19" s="310"/>
      <c r="K19" s="310"/>
      <c r="L19" s="315" t="s">
        <v>614</v>
      </c>
      <c r="M19" s="310" t="s">
        <v>615</v>
      </c>
      <c r="N19" s="310"/>
      <c r="O19" s="310"/>
      <c r="P19" s="310"/>
      <c r="Q19" s="316" t="n">
        <v>45810.46875</v>
      </c>
      <c r="R19" s="316" t="n">
        <v>45811.4590277778</v>
      </c>
      <c r="S19" s="317" t="n">
        <v>10</v>
      </c>
      <c r="T19" s="317" t="n">
        <v>5</v>
      </c>
      <c r="U19" s="317" t="n">
        <v>10</v>
      </c>
      <c r="V19" s="310" t="n">
        <v>14</v>
      </c>
      <c r="W19" s="310" t="n">
        <v>9.5</v>
      </c>
      <c r="X19" s="310"/>
      <c r="Y19" s="316"/>
      <c r="Z19" s="316"/>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row>
    <row r="20" customFormat="false" ht="12.75" hidden="false" customHeight="true" outlineLevel="0" collapsed="false">
      <c r="A20" s="310"/>
      <c r="B20" s="311" t="s">
        <v>623</v>
      </c>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row>
    <row r="21" customFormat="false" ht="12.75" hidden="false" customHeight="true" outlineLevel="0" collapsed="false">
      <c r="A21" s="310"/>
      <c r="B21" s="311" t="s">
        <v>624</v>
      </c>
      <c r="C21" s="310"/>
      <c r="D21" s="310"/>
      <c r="E21" s="310"/>
      <c r="F21" s="310"/>
      <c r="G21" s="310"/>
      <c r="H21" s="310"/>
      <c r="I21" s="310"/>
      <c r="J21" s="310"/>
      <c r="K21" s="310"/>
      <c r="L21" s="310"/>
      <c r="M21" s="310"/>
      <c r="N21" s="310"/>
      <c r="O21" s="310"/>
      <c r="P21" s="310"/>
      <c r="Q21" s="310"/>
      <c r="R21" s="310"/>
      <c r="S21" s="310"/>
      <c r="T21" s="310"/>
      <c r="U21" s="310"/>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row>
  </sheetData>
  <printOptions headings="false" gridLines="false" gridLinesSet="true" horizontalCentered="false" verticalCentered="false"/>
  <pageMargins left="0.7875" right="0.7875" top="1.05277777777778" bottom="1.05277777777778" header="0.7875" footer="0.7875"/>
  <pageSetup paperSize="9" scale="4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 activeCellId="1" sqref="A60:A63 A2"/>
    </sheetView>
  </sheetViews>
  <sheetFormatPr defaultColWidth="11.5703125" defaultRowHeight="13.5" customHeight="true" zeroHeight="false" outlineLevelRow="0" outlineLevelCol="0"/>
  <cols>
    <col collapsed="false" customWidth="true" hidden="false" outlineLevel="0" max="1" min="1" style="12" width="44.14"/>
    <col collapsed="false" customWidth="true" hidden="false" outlineLevel="0" max="2" min="2" style="12" width="36.71"/>
    <col collapsed="false" customWidth="true" hidden="false" outlineLevel="0" max="3" min="3" style="12" width="26.57"/>
    <col collapsed="false" customWidth="true" hidden="false" outlineLevel="0" max="4" min="4" style="12" width="34.71"/>
    <col collapsed="false" customWidth="true" hidden="false" outlineLevel="0" max="5" min="5" style="12" width="25.71"/>
    <col collapsed="false" customWidth="true" hidden="false" outlineLevel="0" max="6" min="6" style="12" width="23.71"/>
    <col collapsed="false" customWidth="true" hidden="false" outlineLevel="0" max="7" min="7" style="12" width="19.29"/>
    <col collapsed="false" customWidth="true" hidden="false" outlineLevel="0" max="8" min="8" style="12" width="27.15"/>
    <col collapsed="false" customWidth="true" hidden="false" outlineLevel="0" max="9" min="9" style="12" width="25.71"/>
  </cols>
  <sheetData>
    <row r="1" s="12" customFormat="true" ht="35.25" hidden="false" customHeight="false" outlineLevel="0" collapsed="false">
      <c r="A1" s="329" t="s">
        <v>0</v>
      </c>
      <c r="B1" s="330" t="s">
        <v>2</v>
      </c>
      <c r="C1" s="330" t="s">
        <v>562</v>
      </c>
      <c r="D1" s="330" t="s">
        <v>563</v>
      </c>
      <c r="E1" s="331" t="s">
        <v>564</v>
      </c>
      <c r="F1" s="331" t="s">
        <v>565</v>
      </c>
      <c r="G1" s="331" t="s">
        <v>566</v>
      </c>
      <c r="H1" s="332" t="s">
        <v>567</v>
      </c>
      <c r="I1" s="330" t="s">
        <v>574</v>
      </c>
      <c r="J1" s="107" t="s">
        <v>45</v>
      </c>
    </row>
    <row r="2" customFormat="false" ht="52.5" hidden="false" customHeight="false" outlineLevel="0" collapsed="false">
      <c r="A2" s="333" t="s">
        <v>632</v>
      </c>
      <c r="B2" s="333" t="s">
        <v>312</v>
      </c>
      <c r="C2" s="333" t="s">
        <v>299</v>
      </c>
      <c r="D2" s="333" t="s">
        <v>313</v>
      </c>
      <c r="E2" s="334"/>
      <c r="F2" s="334"/>
      <c r="G2" s="334" t="s">
        <v>318</v>
      </c>
      <c r="H2" s="335" t="s">
        <v>313</v>
      </c>
      <c r="I2" s="333" t="n">
        <v>0</v>
      </c>
    </row>
    <row r="3" customFormat="false" ht="35.25" hidden="false" customHeight="false" outlineLevel="0" collapsed="false">
      <c r="A3" s="333" t="s">
        <v>283</v>
      </c>
      <c r="B3" s="333" t="s">
        <v>284</v>
      </c>
      <c r="C3" s="333" t="s">
        <v>141</v>
      </c>
      <c r="D3" s="333" t="s">
        <v>285</v>
      </c>
      <c r="E3" s="334"/>
      <c r="F3" s="334"/>
      <c r="G3" s="334" t="s">
        <v>290</v>
      </c>
      <c r="H3" s="335" t="s">
        <v>285</v>
      </c>
      <c r="I3" s="333" t="n">
        <v>0</v>
      </c>
      <c r="J3" s="336"/>
    </row>
    <row r="4" customFormat="false" ht="35.25" hidden="false" customHeight="false" outlineLevel="0" collapsed="false">
      <c r="A4" s="333" t="s">
        <v>554</v>
      </c>
      <c r="B4" s="333" t="s">
        <v>555</v>
      </c>
      <c r="C4" s="333" t="s">
        <v>548</v>
      </c>
      <c r="D4" s="334" t="s">
        <v>556</v>
      </c>
      <c r="E4" s="334"/>
      <c r="F4" s="334"/>
      <c r="G4" s="334" t="s">
        <v>556</v>
      </c>
      <c r="H4" s="335" t="s">
        <v>560</v>
      </c>
      <c r="I4" s="333" t="n">
        <v>0</v>
      </c>
      <c r="J4" s="336"/>
    </row>
    <row r="5" customFormat="false" ht="17.25" hidden="false" customHeight="false" outlineLevel="0" collapsed="false">
      <c r="A5" s="337" t="s">
        <v>542</v>
      </c>
      <c r="B5" s="337" t="s">
        <v>543</v>
      </c>
      <c r="C5" s="337" t="s">
        <v>548</v>
      </c>
      <c r="D5" s="338" t="s">
        <v>544</v>
      </c>
      <c r="E5" s="338"/>
      <c r="F5" s="338"/>
      <c r="G5" s="338" t="s">
        <v>544</v>
      </c>
      <c r="H5" s="339" t="s">
        <v>544</v>
      </c>
      <c r="I5" s="337" t="n">
        <v>0</v>
      </c>
      <c r="J5" s="336"/>
    </row>
    <row r="6" customFormat="false" ht="35.25" hidden="false" customHeight="false" outlineLevel="0" collapsed="false">
      <c r="A6" s="333" t="s">
        <v>633</v>
      </c>
      <c r="B6" s="333" t="s">
        <v>323</v>
      </c>
      <c r="C6" s="333"/>
      <c r="D6" s="334" t="s">
        <v>324</v>
      </c>
      <c r="E6" s="334"/>
      <c r="F6" s="334"/>
      <c r="G6" s="334" t="s">
        <v>324</v>
      </c>
      <c r="H6" s="335" t="s">
        <v>324</v>
      </c>
      <c r="I6" s="333" t="n">
        <v>0</v>
      </c>
      <c r="J6" s="336"/>
    </row>
    <row r="7" customFormat="false" ht="35.25" hidden="false" customHeight="false" outlineLevel="0" collapsed="false">
      <c r="A7" s="333" t="s">
        <v>413</v>
      </c>
      <c r="B7" s="333" t="s">
        <v>414</v>
      </c>
      <c r="C7" s="333" t="s">
        <v>330</v>
      </c>
      <c r="D7" s="333" t="s">
        <v>415</v>
      </c>
      <c r="E7" s="334" t="s">
        <v>416</v>
      </c>
      <c r="F7" s="334"/>
      <c r="G7" s="333" t="s">
        <v>415</v>
      </c>
      <c r="H7" s="335" t="s">
        <v>415</v>
      </c>
      <c r="I7" s="333" t="n">
        <v>0</v>
      </c>
      <c r="J7" s="336"/>
    </row>
    <row r="8" customFormat="false" ht="35.25" hidden="false" customHeight="false" outlineLevel="0" collapsed="false">
      <c r="A8" s="333" t="s">
        <v>408</v>
      </c>
      <c r="B8" s="333" t="s">
        <v>409</v>
      </c>
      <c r="C8" s="333" t="s">
        <v>330</v>
      </c>
      <c r="D8" s="333" t="s">
        <v>410</v>
      </c>
      <c r="E8" s="334" t="s">
        <v>411</v>
      </c>
      <c r="F8" s="334"/>
      <c r="G8" s="333" t="s">
        <v>410</v>
      </c>
      <c r="H8" s="335" t="s">
        <v>410</v>
      </c>
      <c r="I8" s="333" t="n">
        <v>0</v>
      </c>
    </row>
    <row r="9" customFormat="false" ht="51.75" hidden="false" customHeight="true" outlineLevel="0" collapsed="false">
      <c r="A9" s="340" t="s">
        <v>400</v>
      </c>
      <c r="B9" s="340" t="s">
        <v>401</v>
      </c>
      <c r="C9" s="340" t="s">
        <v>330</v>
      </c>
      <c r="D9" s="340" t="s">
        <v>402</v>
      </c>
      <c r="E9" s="341" t="s">
        <v>403</v>
      </c>
      <c r="F9" s="341"/>
      <c r="G9" s="340" t="s">
        <v>402</v>
      </c>
      <c r="H9" s="342" t="s">
        <v>402</v>
      </c>
      <c r="I9" s="340" t="n">
        <v>0</v>
      </c>
      <c r="J9" s="336" t="s">
        <v>634</v>
      </c>
    </row>
    <row r="10" customFormat="false" ht="35.25" hidden="false" customHeight="false" outlineLevel="0" collapsed="false">
      <c r="A10" s="333" t="s">
        <v>232</v>
      </c>
      <c r="B10" s="333" t="s">
        <v>233</v>
      </c>
      <c r="C10" s="333" t="s">
        <v>109</v>
      </c>
      <c r="D10" s="333" t="s">
        <v>234</v>
      </c>
      <c r="E10" s="334" t="s">
        <v>235</v>
      </c>
      <c r="F10" s="334"/>
      <c r="G10" s="334" t="s">
        <v>236</v>
      </c>
      <c r="H10" s="335" t="s">
        <v>234</v>
      </c>
      <c r="I10" s="333" t="n">
        <v>0</v>
      </c>
      <c r="J10" s="336"/>
    </row>
    <row r="11" customFormat="false" ht="41.25" hidden="false" customHeight="false" outlineLevel="0" collapsed="false">
      <c r="A11" s="340" t="s">
        <v>227</v>
      </c>
      <c r="B11" s="340" t="s">
        <v>228</v>
      </c>
      <c r="C11" s="340" t="s">
        <v>109</v>
      </c>
      <c r="D11" s="340" t="s">
        <v>229</v>
      </c>
      <c r="E11" s="341" t="s">
        <v>230</v>
      </c>
      <c r="F11" s="341"/>
      <c r="G11" s="341" t="s">
        <v>231</v>
      </c>
      <c r="H11" s="342" t="s">
        <v>229</v>
      </c>
      <c r="I11" s="340" t="n">
        <v>0</v>
      </c>
      <c r="J11" s="336" t="s">
        <v>634</v>
      </c>
    </row>
    <row r="12" customFormat="false" ht="41.25" hidden="false" customHeight="false" outlineLevel="0" collapsed="false">
      <c r="A12" s="340" t="s">
        <v>221</v>
      </c>
      <c r="B12" s="340" t="s">
        <v>222</v>
      </c>
      <c r="C12" s="340" t="s">
        <v>109</v>
      </c>
      <c r="D12" s="340" t="s">
        <v>223</v>
      </c>
      <c r="E12" s="341" t="s">
        <v>224</v>
      </c>
      <c r="F12" s="341"/>
      <c r="G12" s="341" t="s">
        <v>226</v>
      </c>
      <c r="H12" s="342" t="s">
        <v>223</v>
      </c>
      <c r="I12" s="340" t="n">
        <v>0</v>
      </c>
      <c r="J12" s="336" t="s">
        <v>634</v>
      </c>
    </row>
    <row r="13" customFormat="false" ht="52.5" hidden="false" customHeight="false" outlineLevel="0" collapsed="false">
      <c r="A13" s="333" t="s">
        <v>168</v>
      </c>
      <c r="B13" s="333" t="s">
        <v>169</v>
      </c>
      <c r="C13" s="333" t="s">
        <v>141</v>
      </c>
      <c r="D13" s="333" t="s">
        <v>170</v>
      </c>
      <c r="E13" s="334" t="s">
        <v>171</v>
      </c>
      <c r="F13" s="334"/>
      <c r="G13" s="334" t="s">
        <v>172</v>
      </c>
      <c r="H13" s="335" t="s">
        <v>170</v>
      </c>
      <c r="I13" s="333" t="n">
        <v>0</v>
      </c>
    </row>
    <row r="14" customFormat="false" ht="35.25" hidden="false" customHeight="false" outlineLevel="0" collapsed="false">
      <c r="A14" s="333" t="s">
        <v>206</v>
      </c>
      <c r="B14" s="333" t="s">
        <v>207</v>
      </c>
      <c r="C14" s="333" t="s">
        <v>109</v>
      </c>
      <c r="D14" s="333" t="s">
        <v>208</v>
      </c>
      <c r="E14" s="334" t="s">
        <v>209</v>
      </c>
      <c r="F14" s="334"/>
      <c r="G14" s="334" t="s">
        <v>211</v>
      </c>
      <c r="H14" s="335" t="s">
        <v>208</v>
      </c>
      <c r="I14" s="333" t="n">
        <v>0</v>
      </c>
    </row>
    <row r="15" customFormat="false" ht="35.25" hidden="false" customHeight="false" outlineLevel="0" collapsed="false">
      <c r="A15" s="333" t="s">
        <v>536</v>
      </c>
      <c r="B15" s="333" t="s">
        <v>537</v>
      </c>
      <c r="C15" s="333" t="s">
        <v>330</v>
      </c>
      <c r="D15" s="334" t="s">
        <v>538</v>
      </c>
      <c r="E15" s="334" t="s">
        <v>539</v>
      </c>
      <c r="F15" s="334"/>
      <c r="G15" s="334" t="s">
        <v>538</v>
      </c>
      <c r="H15" s="335" t="s">
        <v>538</v>
      </c>
      <c r="I15" s="333" t="n">
        <v>0</v>
      </c>
      <c r="J15" s="336"/>
    </row>
    <row r="16" customFormat="false" ht="35.25" hidden="false" customHeight="false" outlineLevel="0" collapsed="false">
      <c r="A16" s="333" t="s">
        <v>198</v>
      </c>
      <c r="B16" s="333" t="s">
        <v>199</v>
      </c>
      <c r="C16" s="333" t="s">
        <v>109</v>
      </c>
      <c r="D16" s="333" t="s">
        <v>200</v>
      </c>
      <c r="E16" s="334" t="s">
        <v>201</v>
      </c>
      <c r="F16" s="334"/>
      <c r="G16" s="334" t="s">
        <v>205</v>
      </c>
      <c r="H16" s="335" t="s">
        <v>200</v>
      </c>
      <c r="I16" s="333" t="n">
        <v>0</v>
      </c>
      <c r="J16" s="336"/>
    </row>
    <row r="17" customFormat="false" ht="35.25" hidden="false" customHeight="false" outlineLevel="0" collapsed="false">
      <c r="A17" s="333" t="s">
        <v>153</v>
      </c>
      <c r="B17" s="333" t="s">
        <v>154</v>
      </c>
      <c r="C17" s="333" t="s">
        <v>141</v>
      </c>
      <c r="D17" s="333" t="s">
        <v>155</v>
      </c>
      <c r="E17" s="334" t="s">
        <v>156</v>
      </c>
      <c r="F17" s="334"/>
      <c r="G17" s="334" t="s">
        <v>158</v>
      </c>
      <c r="H17" s="335" t="s">
        <v>155</v>
      </c>
      <c r="I17" s="333" t="n">
        <v>0</v>
      </c>
    </row>
    <row r="18" customFormat="false" ht="35.25" hidden="false" customHeight="false" outlineLevel="0" collapsed="false">
      <c r="A18" s="333" t="s">
        <v>392</v>
      </c>
      <c r="B18" s="333" t="s">
        <v>393</v>
      </c>
      <c r="C18" s="333" t="s">
        <v>330</v>
      </c>
      <c r="D18" s="334" t="s">
        <v>394</v>
      </c>
      <c r="E18" s="334" t="s">
        <v>395</v>
      </c>
      <c r="F18" s="334" t="s">
        <v>396</v>
      </c>
      <c r="G18" s="334" t="s">
        <v>394</v>
      </c>
      <c r="H18" s="335" t="s">
        <v>394</v>
      </c>
      <c r="I18" s="333" t="n">
        <v>0</v>
      </c>
      <c r="J18" s="12"/>
    </row>
    <row r="19" customFormat="false" ht="35.25" hidden="false" customHeight="false" outlineLevel="0" collapsed="false">
      <c r="A19" s="333" t="s">
        <v>486</v>
      </c>
      <c r="B19" s="333" t="s">
        <v>487</v>
      </c>
      <c r="C19" s="333" t="s">
        <v>330</v>
      </c>
      <c r="D19" s="334" t="s">
        <v>488</v>
      </c>
      <c r="E19" s="334" t="s">
        <v>489</v>
      </c>
      <c r="F19" s="334" t="s">
        <v>490</v>
      </c>
      <c r="G19" s="334" t="s">
        <v>488</v>
      </c>
      <c r="H19" s="335" t="s">
        <v>488</v>
      </c>
      <c r="I19" s="333" t="n">
        <v>0</v>
      </c>
      <c r="J19" s="336"/>
    </row>
    <row r="20" customFormat="false" ht="35.25" hidden="false" customHeight="false" outlineLevel="0" collapsed="false">
      <c r="A20" s="333" t="s">
        <v>516</v>
      </c>
      <c r="B20" s="333" t="s">
        <v>517</v>
      </c>
      <c r="C20" s="333" t="s">
        <v>330</v>
      </c>
      <c r="D20" s="334" t="s">
        <v>518</v>
      </c>
      <c r="E20" s="334" t="s">
        <v>519</v>
      </c>
      <c r="F20" s="334" t="s">
        <v>520</v>
      </c>
      <c r="G20" s="334" t="s">
        <v>518</v>
      </c>
      <c r="H20" s="335" t="s">
        <v>518</v>
      </c>
      <c r="I20" s="333" t="n">
        <v>0</v>
      </c>
      <c r="J20" s="336"/>
    </row>
    <row r="21" customFormat="false" ht="35.25" hidden="false" customHeight="false" outlineLevel="0" collapsed="false">
      <c r="A21" s="333" t="s">
        <v>386</v>
      </c>
      <c r="B21" s="333" t="s">
        <v>387</v>
      </c>
      <c r="C21" s="333" t="s">
        <v>330</v>
      </c>
      <c r="D21" s="334" t="s">
        <v>388</v>
      </c>
      <c r="E21" s="334" t="s">
        <v>389</v>
      </c>
      <c r="F21" s="334"/>
      <c r="G21" s="334" t="s">
        <v>388</v>
      </c>
      <c r="H21" s="335" t="s">
        <v>388</v>
      </c>
      <c r="I21" s="333" t="n">
        <v>0</v>
      </c>
      <c r="J21" s="336"/>
    </row>
    <row r="22" customFormat="false" ht="52.5" hidden="false" customHeight="false" outlineLevel="0" collapsed="false">
      <c r="A22" s="333" t="s">
        <v>293</v>
      </c>
      <c r="B22" s="333" t="s">
        <v>294</v>
      </c>
      <c r="C22" s="333" t="s">
        <v>299</v>
      </c>
      <c r="D22" s="333" t="s">
        <v>295</v>
      </c>
      <c r="E22" s="334" t="s">
        <v>296</v>
      </c>
      <c r="F22" s="334"/>
      <c r="G22" s="334" t="s">
        <v>300</v>
      </c>
      <c r="H22" s="335" t="s">
        <v>295</v>
      </c>
      <c r="I22" s="333" t="n">
        <v>0</v>
      </c>
      <c r="J22" s="336"/>
    </row>
    <row r="23" customFormat="false" ht="35.25" hidden="false" customHeight="false" outlineLevel="0" collapsed="false">
      <c r="A23" s="333" t="s">
        <v>135</v>
      </c>
      <c r="B23" s="333" t="s">
        <v>136</v>
      </c>
      <c r="C23" s="333" t="s">
        <v>141</v>
      </c>
      <c r="D23" s="333" t="s">
        <v>137</v>
      </c>
      <c r="E23" s="334" t="s">
        <v>138</v>
      </c>
      <c r="F23" s="334"/>
      <c r="G23" s="334" t="s">
        <v>144</v>
      </c>
      <c r="H23" s="335" t="s">
        <v>137</v>
      </c>
      <c r="I23" s="333" t="n">
        <v>0</v>
      </c>
      <c r="J23" s="336"/>
    </row>
    <row r="24" customFormat="false" ht="52.5" hidden="false" customHeight="false" outlineLevel="0" collapsed="false">
      <c r="A24" s="333" t="s">
        <v>192</v>
      </c>
      <c r="B24" s="333" t="s">
        <v>193</v>
      </c>
      <c r="C24" s="333" t="s">
        <v>141</v>
      </c>
      <c r="D24" s="333" t="s">
        <v>194</v>
      </c>
      <c r="E24" s="334" t="s">
        <v>195</v>
      </c>
      <c r="F24" s="334" t="s">
        <v>194</v>
      </c>
      <c r="G24" s="334" t="s">
        <v>197</v>
      </c>
      <c r="H24" s="335" t="s">
        <v>194</v>
      </c>
      <c r="I24" s="333" t="n">
        <v>0</v>
      </c>
      <c r="J24" s="336"/>
    </row>
    <row r="25" customFormat="false" ht="52.5" hidden="false" customHeight="false" outlineLevel="0" collapsed="false">
      <c r="A25" s="333" t="s">
        <v>185</v>
      </c>
      <c r="B25" s="333" t="s">
        <v>186</v>
      </c>
      <c r="C25" s="333" t="s">
        <v>141</v>
      </c>
      <c r="D25" s="333" t="s">
        <v>187</v>
      </c>
      <c r="E25" s="334" t="s">
        <v>188</v>
      </c>
      <c r="F25" s="334" t="s">
        <v>187</v>
      </c>
      <c r="G25" s="334" t="s">
        <v>190</v>
      </c>
      <c r="H25" s="335" t="s">
        <v>187</v>
      </c>
      <c r="I25" s="333" t="n">
        <v>0</v>
      </c>
      <c r="J25" s="336"/>
    </row>
    <row r="26" customFormat="false" ht="52.5" hidden="false" customHeight="false" outlineLevel="0" collapsed="false">
      <c r="A26" s="333" t="s">
        <v>263</v>
      </c>
      <c r="B26" s="333" t="s">
        <v>264</v>
      </c>
      <c r="C26" s="333" t="s">
        <v>141</v>
      </c>
      <c r="D26" s="333" t="s">
        <v>265</v>
      </c>
      <c r="E26" s="334" t="s">
        <v>266</v>
      </c>
      <c r="F26" s="334" t="s">
        <v>265</v>
      </c>
      <c r="G26" s="334" t="s">
        <v>269</v>
      </c>
      <c r="H26" s="335" t="s">
        <v>265</v>
      </c>
      <c r="I26" s="333" t="n">
        <v>0</v>
      </c>
      <c r="J26" s="336"/>
    </row>
    <row r="27" customFormat="false" ht="52.5" hidden="false" customHeight="false" outlineLevel="0" collapsed="false">
      <c r="A27" s="333" t="s">
        <v>256</v>
      </c>
      <c r="B27" s="333" t="s">
        <v>257</v>
      </c>
      <c r="C27" s="333" t="s">
        <v>141</v>
      </c>
      <c r="D27" s="333" t="s">
        <v>258</v>
      </c>
      <c r="E27" s="334" t="s">
        <v>259</v>
      </c>
      <c r="F27" s="334" t="s">
        <v>258</v>
      </c>
      <c r="G27" s="334" t="s">
        <v>262</v>
      </c>
      <c r="H27" s="335" t="s">
        <v>258</v>
      </c>
      <c r="I27" s="333" t="n">
        <v>0</v>
      </c>
      <c r="J27" s="336"/>
    </row>
    <row r="28" customFormat="false" ht="52.5" hidden="false" customHeight="false" outlineLevel="0" collapsed="false">
      <c r="A28" s="333" t="s">
        <v>173</v>
      </c>
      <c r="B28" s="333" t="s">
        <v>174</v>
      </c>
      <c r="C28" s="333" t="s">
        <v>141</v>
      </c>
      <c r="D28" s="333" t="s">
        <v>175</v>
      </c>
      <c r="E28" s="334" t="s">
        <v>177</v>
      </c>
      <c r="F28" s="334" t="s">
        <v>175</v>
      </c>
      <c r="G28" s="334" t="s">
        <v>184</v>
      </c>
      <c r="H28" s="335" t="s">
        <v>175</v>
      </c>
      <c r="I28" s="333" t="n">
        <v>0</v>
      </c>
      <c r="J28" s="336"/>
    </row>
    <row r="29" customFormat="false" ht="52.5" hidden="false" customHeight="false" outlineLevel="0" collapsed="false">
      <c r="A29" s="333" t="s">
        <v>247</v>
      </c>
      <c r="B29" s="333" t="s">
        <v>248</v>
      </c>
      <c r="C29" s="333" t="s">
        <v>141</v>
      </c>
      <c r="D29" s="333" t="s">
        <v>249</v>
      </c>
      <c r="E29" s="334" t="s">
        <v>250</v>
      </c>
      <c r="F29" s="334" t="s">
        <v>249</v>
      </c>
      <c r="G29" s="334" t="s">
        <v>255</v>
      </c>
      <c r="H29" s="335" t="s">
        <v>249</v>
      </c>
      <c r="I29" s="333" t="n">
        <v>0</v>
      </c>
      <c r="J29" s="336"/>
    </row>
    <row r="30" customFormat="false" ht="13.5" hidden="false" customHeight="false" outlineLevel="0" collapsed="false">
      <c r="A30" s="336"/>
      <c r="B30" s="336"/>
      <c r="C30" s="336"/>
      <c r="D30" s="336"/>
      <c r="E30" s="336"/>
      <c r="F30" s="336"/>
      <c r="G30" s="336"/>
      <c r="H30" s="336"/>
      <c r="I30" s="336"/>
      <c r="J30" s="336"/>
    </row>
    <row r="31" customFormat="false" ht="13.5" hidden="false" customHeight="false" outlineLevel="0" collapsed="false">
      <c r="A31" s="336"/>
      <c r="B31" s="336"/>
      <c r="C31" s="336"/>
      <c r="D31" s="336"/>
      <c r="E31" s="336"/>
      <c r="F31" s="336"/>
      <c r="G31" s="336"/>
      <c r="H31" s="336"/>
      <c r="I31" s="336"/>
      <c r="J31" s="336"/>
    </row>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1:I2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121" colorId="64" zoomScale="75" zoomScaleNormal="75" zoomScalePageLayoutView="100" workbookViewId="0">
      <selection pane="topLeft" activeCell="A1" activeCellId="1" sqref="A60:A63 A1"/>
    </sheetView>
  </sheetViews>
  <sheetFormatPr defaultColWidth="11.5703125" defaultRowHeight="12.75" customHeight="true" zeroHeight="false" outlineLevelRow="0" outlineLevelCol="0"/>
  <sheetData>
    <row r="1" customFormat="false" ht="12.75" hidden="false" customHeight="true" outlineLevel="0" collapsed="false">
      <c r="A1" s="11"/>
      <c r="B1" s="12"/>
      <c r="F1" s="12" t="s">
        <v>635</v>
      </c>
      <c r="G1" s="12" t="s">
        <v>636</v>
      </c>
    </row>
    <row r="2" customFormat="false" ht="12.75" hidden="false" customHeight="true" outlineLevel="0" collapsed="false">
      <c r="A2" s="11"/>
      <c r="B2" s="12"/>
    </row>
    <row r="5" customFormat="false" ht="12.75" hidden="false" customHeight="true" outlineLevel="0" collapsed="false">
      <c r="A5" s="11" t="s">
        <v>637</v>
      </c>
    </row>
    <row r="6" customFormat="false" ht="12.75" hidden="false" customHeight="true" outlineLevel="0" collapsed="false">
      <c r="A6" s="12" t="s">
        <v>638</v>
      </c>
      <c r="B6" s="12" t="s">
        <v>639</v>
      </c>
    </row>
    <row r="7" customFormat="false" ht="12.75" hidden="false" customHeight="true" outlineLevel="0" collapsed="false">
      <c r="A7" s="12" t="s">
        <v>640</v>
      </c>
      <c r="B7" s="12" t="s">
        <v>641</v>
      </c>
    </row>
    <row r="8" customFormat="false" ht="12.75" hidden="false" customHeight="true" outlineLevel="0" collapsed="false">
      <c r="A8" s="12" t="s">
        <v>642</v>
      </c>
      <c r="B8" s="12" t="s">
        <v>643</v>
      </c>
    </row>
    <row r="9" customFormat="false" ht="12.75" hidden="false" customHeight="true" outlineLevel="0" collapsed="false">
      <c r="A9" s="12" t="s">
        <v>644</v>
      </c>
      <c r="B9" s="12" t="s">
        <v>645</v>
      </c>
    </row>
    <row r="10" customFormat="false" ht="12.75" hidden="false" customHeight="true" outlineLevel="0" collapsed="false">
      <c r="A10" s="12" t="s">
        <v>646</v>
      </c>
      <c r="B10" s="12" t="s">
        <v>647</v>
      </c>
    </row>
    <row r="11" customFormat="false" ht="12.75" hidden="false" customHeight="true" outlineLevel="0" collapsed="false">
      <c r="A11" s="12" t="s">
        <v>648</v>
      </c>
      <c r="B11" s="12" t="s">
        <v>649</v>
      </c>
    </row>
    <row r="12" customFormat="false" ht="12.75" hidden="false" customHeight="true" outlineLevel="0" collapsed="false">
      <c r="A12" s="12" t="s">
        <v>650</v>
      </c>
      <c r="B12" s="12" t="s">
        <v>651</v>
      </c>
    </row>
    <row r="13" customFormat="false" ht="12.75" hidden="false" customHeight="true" outlineLevel="0" collapsed="false">
      <c r="A13" s="12" t="s">
        <v>652</v>
      </c>
      <c r="B13" s="12" t="s">
        <v>653</v>
      </c>
    </row>
    <row r="15" customFormat="false" ht="12.75" hidden="false" customHeight="true" outlineLevel="0" collapsed="false">
      <c r="A15" s="11" t="s">
        <v>654</v>
      </c>
    </row>
    <row r="16" customFormat="false" ht="12.75" hidden="false" customHeight="true" outlineLevel="0" collapsed="false">
      <c r="A16" s="12" t="s">
        <v>568</v>
      </c>
      <c r="B16" s="12" t="s">
        <v>655</v>
      </c>
    </row>
    <row r="17" customFormat="false" ht="12.75" hidden="false" customHeight="true" outlineLevel="0" collapsed="false">
      <c r="A17" s="12" t="s">
        <v>569</v>
      </c>
      <c r="B17" s="12" t="s">
        <v>656</v>
      </c>
    </row>
    <row r="18" customFormat="false" ht="12.75" hidden="false" customHeight="true" outlineLevel="0" collapsed="false">
      <c r="A18" s="12" t="s">
        <v>570</v>
      </c>
      <c r="B18" s="12" t="s">
        <v>657</v>
      </c>
    </row>
    <row r="19" customFormat="false" ht="12.75" hidden="false" customHeight="true" outlineLevel="0" collapsed="false">
      <c r="A19" s="12" t="s">
        <v>571</v>
      </c>
      <c r="B19" s="12" t="s">
        <v>658</v>
      </c>
    </row>
    <row r="20" customFormat="false" ht="12.75" hidden="false" customHeight="true" outlineLevel="0" collapsed="false">
      <c r="A20" s="12" t="s">
        <v>572</v>
      </c>
      <c r="B20" s="12" t="s">
        <v>659</v>
      </c>
    </row>
    <row r="21" customFormat="false" ht="12.75" hidden="false" customHeight="true" outlineLevel="0" collapsed="false">
      <c r="A21" s="12" t="s">
        <v>573</v>
      </c>
      <c r="B21" s="12" t="s">
        <v>660</v>
      </c>
    </row>
    <row r="22" customFormat="false" ht="12.75" hidden="false" customHeight="true" outlineLevel="0" collapsed="false">
      <c r="A22" s="12" t="s">
        <v>574</v>
      </c>
      <c r="B22" s="12" t="s">
        <v>661</v>
      </c>
    </row>
    <row r="23" customFormat="false" ht="12.75" hidden="false" customHeight="true" outlineLevel="0" collapsed="false">
      <c r="A23" s="12" t="s">
        <v>575</v>
      </c>
      <c r="B23" s="12" t="s">
        <v>662</v>
      </c>
    </row>
    <row r="25" customFormat="false" ht="12.75" hidden="false" customHeight="true" outlineLevel="0" collapsed="false">
      <c r="A25" s="11" t="s">
        <v>663</v>
      </c>
    </row>
    <row r="26" customFormat="false" ht="12.75" hidden="false" customHeight="true" outlineLevel="0" collapsed="false">
      <c r="A26" s="12" t="s">
        <v>576</v>
      </c>
      <c r="B26" s="12" t="s">
        <v>664</v>
      </c>
    </row>
    <row r="27" customFormat="false" ht="12.75" hidden="false" customHeight="true" outlineLevel="0" collapsed="false">
      <c r="A27" s="12" t="s">
        <v>577</v>
      </c>
      <c r="B27" s="12" t="s">
        <v>665</v>
      </c>
    </row>
    <row r="28" customFormat="false" ht="12.75" hidden="false" customHeight="true" outlineLevel="0" collapsed="false">
      <c r="A28" s="12" t="s">
        <v>578</v>
      </c>
      <c r="B28" s="12" t="s">
        <v>666</v>
      </c>
    </row>
    <row r="29" customFormat="false" ht="12.75" hidden="false" customHeight="true" outlineLevel="0" collapsed="false">
      <c r="A29" s="12" t="s">
        <v>579</v>
      </c>
      <c r="B29" s="12" t="s">
        <v>667</v>
      </c>
    </row>
    <row r="30" customFormat="false" ht="12.75" hidden="false" customHeight="true" outlineLevel="0" collapsed="false">
      <c r="A30" s="12" t="s">
        <v>580</v>
      </c>
      <c r="B30" s="12" t="s">
        <v>668</v>
      </c>
    </row>
    <row r="31" customFormat="false" ht="12.75" hidden="false" customHeight="true" outlineLevel="0" collapsed="false">
      <c r="A31" s="12" t="s">
        <v>581</v>
      </c>
      <c r="B31" s="12" t="s">
        <v>669</v>
      </c>
    </row>
    <row r="32" customFormat="false" ht="12.75" hidden="false" customHeight="true" outlineLevel="0" collapsed="false">
      <c r="A32" s="12" t="s">
        <v>582</v>
      </c>
      <c r="B32" s="12" t="s">
        <v>670</v>
      </c>
    </row>
    <row r="33" customFormat="false" ht="12.75" hidden="false" customHeight="true" outlineLevel="0" collapsed="false">
      <c r="A33" s="12" t="s">
        <v>583</v>
      </c>
      <c r="B33" s="12" t="s">
        <v>671</v>
      </c>
    </row>
    <row r="34" customFormat="false" ht="12.75" hidden="false" customHeight="true" outlineLevel="0" collapsed="false">
      <c r="A34" s="12" t="s">
        <v>584</v>
      </c>
      <c r="B34" s="12" t="s">
        <v>672</v>
      </c>
    </row>
    <row r="35" customFormat="false" ht="12.75" hidden="false" customHeight="true" outlineLevel="0" collapsed="false">
      <c r="A35" s="12" t="s">
        <v>585</v>
      </c>
      <c r="B35" s="12" t="s">
        <v>673</v>
      </c>
    </row>
    <row r="36" customFormat="false" ht="12.75" hidden="false" customHeight="true" outlineLevel="0" collapsed="false">
      <c r="A36" s="12" t="s">
        <v>586</v>
      </c>
      <c r="B36" s="12" t="s">
        <v>674</v>
      </c>
    </row>
    <row r="37" customFormat="false" ht="12.75" hidden="false" customHeight="true" outlineLevel="0" collapsed="false">
      <c r="A37" s="12" t="s">
        <v>587</v>
      </c>
      <c r="B37" s="12" t="s">
        <v>675</v>
      </c>
    </row>
    <row r="38" customFormat="false" ht="12.75" hidden="false" customHeight="true" outlineLevel="0" collapsed="false">
      <c r="A38" s="12" t="s">
        <v>588</v>
      </c>
      <c r="B38" s="12" t="s">
        <v>676</v>
      </c>
    </row>
    <row r="39" customFormat="false" ht="12.75" hidden="false" customHeight="true" outlineLevel="0" collapsed="false">
      <c r="A39" s="12" t="s">
        <v>589</v>
      </c>
      <c r="B39" s="12" t="s">
        <v>677</v>
      </c>
    </row>
    <row r="40" customFormat="false" ht="12.75" hidden="false" customHeight="true" outlineLevel="0" collapsed="false">
      <c r="A40" s="12" t="s">
        <v>590</v>
      </c>
      <c r="B40" s="12" t="s">
        <v>678</v>
      </c>
    </row>
    <row r="41" customFormat="false" ht="12.75" hidden="false" customHeight="true" outlineLevel="0" collapsed="false">
      <c r="A41" s="12" t="s">
        <v>591</v>
      </c>
      <c r="B41" s="12" t="s">
        <v>679</v>
      </c>
    </row>
    <row r="42" customFormat="false" ht="12.75" hidden="false" customHeight="true" outlineLevel="0" collapsed="false">
      <c r="A42" s="12" t="s">
        <v>592</v>
      </c>
      <c r="B42" s="12" t="s">
        <v>680</v>
      </c>
    </row>
    <row r="43" customFormat="false" ht="12.75" hidden="false" customHeight="true" outlineLevel="0" collapsed="false">
      <c r="A43" s="12" t="s">
        <v>593</v>
      </c>
      <c r="B43" s="12" t="s">
        <v>681</v>
      </c>
    </row>
    <row r="44" customFormat="false" ht="12.75" hidden="false" customHeight="true" outlineLevel="0" collapsed="false">
      <c r="A44" s="12" t="s">
        <v>594</v>
      </c>
      <c r="B44" s="12" t="s">
        <v>682</v>
      </c>
    </row>
    <row r="46" customFormat="false" ht="12.75" hidden="false" customHeight="true" outlineLevel="0" collapsed="false">
      <c r="A46" s="11" t="s">
        <v>683</v>
      </c>
    </row>
    <row r="47" customFormat="false" ht="12.75" hidden="false" customHeight="true" outlineLevel="0" collapsed="false">
      <c r="A47" s="12" t="s">
        <v>595</v>
      </c>
      <c r="B47" s="12" t="s">
        <v>664</v>
      </c>
    </row>
    <row r="48" customFormat="false" ht="12.75" hidden="false" customHeight="true" outlineLevel="0" collapsed="false">
      <c r="A48" s="12" t="s">
        <v>596</v>
      </c>
      <c r="B48" s="12" t="s">
        <v>665</v>
      </c>
    </row>
    <row r="49" customFormat="false" ht="12.75" hidden="false" customHeight="true" outlineLevel="0" collapsed="false">
      <c r="A49" s="12" t="s">
        <v>597</v>
      </c>
      <c r="B49" s="12" t="s">
        <v>666</v>
      </c>
    </row>
    <row r="50" customFormat="false" ht="12.75" hidden="false" customHeight="true" outlineLevel="0" collapsed="false">
      <c r="A50" s="12" t="s">
        <v>598</v>
      </c>
      <c r="B50" s="12" t="s">
        <v>667</v>
      </c>
    </row>
    <row r="51" customFormat="false" ht="12.75" hidden="false" customHeight="true" outlineLevel="0" collapsed="false">
      <c r="A51" s="12" t="s">
        <v>599</v>
      </c>
      <c r="B51" s="12" t="s">
        <v>668</v>
      </c>
    </row>
    <row r="52" customFormat="false" ht="12.75" hidden="false" customHeight="true" outlineLevel="0" collapsed="false">
      <c r="A52" s="12" t="s">
        <v>600</v>
      </c>
      <c r="B52" s="12" t="s">
        <v>669</v>
      </c>
    </row>
    <row r="53" customFormat="false" ht="12.75" hidden="false" customHeight="true" outlineLevel="0" collapsed="false">
      <c r="A53" s="12" t="s">
        <v>601</v>
      </c>
      <c r="B53" s="12" t="s">
        <v>670</v>
      </c>
    </row>
    <row r="54" customFormat="false" ht="12.75" hidden="false" customHeight="true" outlineLevel="0" collapsed="false">
      <c r="A54" s="12" t="s">
        <v>602</v>
      </c>
      <c r="B54" s="12" t="s">
        <v>671</v>
      </c>
    </row>
    <row r="55" customFormat="false" ht="12.75" hidden="false" customHeight="true" outlineLevel="0" collapsed="false">
      <c r="A55" s="12" t="s">
        <v>603</v>
      </c>
      <c r="B55" s="12" t="s">
        <v>672</v>
      </c>
    </row>
    <row r="56" customFormat="false" ht="12.75" hidden="false" customHeight="true" outlineLevel="0" collapsed="false">
      <c r="A56" s="12" t="s">
        <v>604</v>
      </c>
      <c r="B56" s="12" t="s">
        <v>673</v>
      </c>
    </row>
    <row r="57" customFormat="false" ht="12.75" hidden="false" customHeight="true" outlineLevel="0" collapsed="false">
      <c r="A57" s="12" t="s">
        <v>605</v>
      </c>
      <c r="B57" s="12" t="s">
        <v>674</v>
      </c>
    </row>
    <row r="58" customFormat="false" ht="12.75" hidden="false" customHeight="true" outlineLevel="0" collapsed="false">
      <c r="A58" s="12" t="s">
        <v>606</v>
      </c>
      <c r="B58" s="12" t="s">
        <v>675</v>
      </c>
    </row>
    <row r="59" customFormat="false" ht="12.75" hidden="false" customHeight="true" outlineLevel="0" collapsed="false">
      <c r="A59" s="12" t="s">
        <v>607</v>
      </c>
      <c r="B59" s="12" t="s">
        <v>676</v>
      </c>
    </row>
    <row r="60" customFormat="false" ht="12.75" hidden="false" customHeight="true" outlineLevel="0" collapsed="false">
      <c r="A60" s="12" t="s">
        <v>608</v>
      </c>
      <c r="B60" s="12" t="s">
        <v>677</v>
      </c>
    </row>
    <row r="61" customFormat="false" ht="12.75" hidden="false" customHeight="true" outlineLevel="0" collapsed="false">
      <c r="A61" s="12" t="s">
        <v>609</v>
      </c>
      <c r="B61" s="12" t="s">
        <v>678</v>
      </c>
    </row>
    <row r="62" customFormat="false" ht="12.75" hidden="false" customHeight="true" outlineLevel="0" collapsed="false">
      <c r="A62" s="12" t="s">
        <v>610</v>
      </c>
      <c r="B62" s="12" t="s">
        <v>679</v>
      </c>
    </row>
    <row r="63" customFormat="false" ht="12.75" hidden="false" customHeight="true" outlineLevel="0" collapsed="false">
      <c r="A63" s="12" t="s">
        <v>611</v>
      </c>
      <c r="B63" s="12" t="s">
        <v>680</v>
      </c>
    </row>
    <row r="64" customFormat="false" ht="12.75" hidden="false" customHeight="true" outlineLevel="0" collapsed="false">
      <c r="A64" s="12" t="s">
        <v>612</v>
      </c>
      <c r="B64" s="12" t="s">
        <v>681</v>
      </c>
    </row>
    <row r="65" customFormat="false" ht="12.75" hidden="false" customHeight="true" outlineLevel="0" collapsed="false">
      <c r="A65" s="12" t="s">
        <v>613</v>
      </c>
      <c r="B65" s="12" t="s">
        <v>682</v>
      </c>
    </row>
    <row r="67" customFormat="false" ht="12.75" hidden="false" customHeight="true" outlineLevel="0" collapsed="false">
      <c r="A67" s="11" t="s">
        <v>684</v>
      </c>
    </row>
    <row r="68" customFormat="false" ht="12.75" hidden="false" customHeight="true" outlineLevel="0" collapsed="false">
      <c r="A68" s="12" t="s">
        <v>685</v>
      </c>
      <c r="B68" s="12" t="s">
        <v>686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&amp;C&amp;"Tinos,Regular"&amp;12&amp;Kffffff&amp;A</oddHeader>
    <oddFooter>&amp;C&amp;"Tinos,Regular"&amp;12&amp;KffffffPage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2025-01-29T02:10:38Z</dcterms:created>
  <dc:creator>Sacks, Erik J</dc:creator>
  <dc:description/>
  <dc:language>en-US</dc:language>
  <cp:lastModifiedBy>Bolívar Aponte Rolón</cp:lastModifiedBy>
  <dcterms:modified xsi:type="dcterms:W3CDTF">2025-08-15T14:09:02Z</dcterms:modified>
  <cp:revision>103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